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bfs\SupTech\9.0 Industry Engagement &amp; Onboarding\05. Draft Release for Industry\Changes post June 20\Individual Returns\Final with color coding\"/>
    </mc:Choice>
  </mc:AlternateContent>
  <xr:revisionPtr revIDLastSave="0" documentId="13_ncr:1_{D61F29ED-15E1-4F79-9542-9A76E022149E}" xr6:coauthVersionLast="47" xr6:coauthVersionMax="47" xr10:uidLastSave="{00000000-0000-0000-0000-000000000000}"/>
  <bookViews>
    <workbookView xWindow="-108" yWindow="-108" windowWidth="23112" windowHeight="10296" tabRatio="879" xr2:uid="{01EC4B47-1D8F-444B-A709-DD36EAA0E585}"/>
  </bookViews>
  <sheets>
    <sheet name="Table of Contents" sheetId="15" r:id="rId1"/>
    <sheet name="1.7" sheetId="1" r:id="rId2"/>
    <sheet name="1.7_Business Rules" sheetId="16" r:id="rId3"/>
    <sheet name="Validation Rules_1.7" sheetId="2" r:id="rId4"/>
    <sheet name="1.8" sheetId="3" r:id="rId5"/>
    <sheet name="1.8_Business Rules" sheetId="17" r:id="rId6"/>
    <sheet name="Validation Rules_1.8" sheetId="4" r:id="rId7"/>
    <sheet name="1.9" sheetId="5" r:id="rId8"/>
    <sheet name="1.9_Business Rules" sheetId="18" r:id="rId9"/>
    <sheet name="Validation Rules_1.9" sheetId="6" r:id="rId10"/>
    <sheet name="1.10" sheetId="7" r:id="rId11"/>
    <sheet name="1.10_Business Rules" sheetId="19" r:id="rId12"/>
    <sheet name="Validation Rules_1.10" sheetId="8" r:id="rId13"/>
    <sheet name="1.11" sheetId="9" r:id="rId14"/>
    <sheet name="1.11_Business Rules" sheetId="20" r:id="rId15"/>
    <sheet name="Validation Rules_1.11" sheetId="10" r:id="rId16"/>
    <sheet name="1.15" sheetId="27" r:id="rId17"/>
    <sheet name="1.15_Business Rules" sheetId="28" r:id="rId18"/>
    <sheet name="Validation Rules_1.15" sheetId="29" r:id="rId19"/>
    <sheet name="5.6" sheetId="33" r:id="rId20"/>
    <sheet name="5.6_Business Rules" sheetId="34" r:id="rId21"/>
    <sheet name="5.6_Validation Rules" sheetId="35" r:id="rId22"/>
    <sheet name="5.11" sheetId="23" r:id="rId23"/>
    <sheet name="Drop Downs" sheetId="26" state="hidden" r:id="rId24"/>
    <sheet name="5.11_Business Rules" sheetId="24" r:id="rId25"/>
    <sheet name="5.11_Validation Rules" sheetId="25" r:id="rId26"/>
    <sheet name="7.4" sheetId="11" r:id="rId27"/>
    <sheet name="7.4_Business Rules" sheetId="21" r:id="rId28"/>
    <sheet name="7.4_Validation Rules" sheetId="12" r:id="rId29"/>
    <sheet name="13.7" sheetId="13" r:id="rId30"/>
    <sheet name="13.7_Business Rules" sheetId="22" r:id="rId31"/>
    <sheet name="13.7_Validation Rules" sheetId="14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_________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pp1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_pp1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_pp1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_pp1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_pp1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_pp1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_pp1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pp1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pp1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pp1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pp1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pp1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pp1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pp1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pp1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pp1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pp1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pp1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pp1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pp1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pp1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pp1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pp1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pp1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pp1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pp1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pp1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pp1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pp1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pp1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pp1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pp1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pp1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pp1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pp1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123Graph_A" localSheetId="16" hidden="1">'[1]coal 65'!#REF!</definedName>
    <definedName name="__123Graph_A" hidden="1">[2]London!#REF!</definedName>
    <definedName name="__123Graph_AHB1Q" hidden="1">'[3]Int. Rates'!#REF!</definedName>
    <definedName name="__123Graph_AHFC1Q" hidden="1">'[3]Int. Rates'!#REF!</definedName>
    <definedName name="__123Graph_AHFCJUN" hidden="1">'[3]Int. Rates'!#REF!</definedName>
    <definedName name="__123Graph_AHFCMAR" hidden="1">'[3]Int. Rates'!#REF!</definedName>
    <definedName name="__123Graph_AHFCSEP" hidden="1">'[3]Int. Rates'!#REF!</definedName>
    <definedName name="__123Graph_ATRAIN" hidden="1">'[1]coal 65'!#REF!</definedName>
    <definedName name="__123Graph_B" localSheetId="16" hidden="1">[4]August!#REF!</definedName>
    <definedName name="__123Graph_B" hidden="1">[2]London!#REF!</definedName>
    <definedName name="__123Graph_BHB1Q" hidden="1">'[3]Int. Rates'!#REF!</definedName>
    <definedName name="__123Graph_BHFC1Q" hidden="1">'[3]Int. Rates'!#REF!</definedName>
    <definedName name="__123Graph_BHFCJUN" hidden="1">'[3]Int. Rates'!#REF!</definedName>
    <definedName name="__123Graph_BHFCMAR" hidden="1">'[3]Int. Rates'!#REF!</definedName>
    <definedName name="__123Graph_BHFCSEP" hidden="1">'[3]Int. Rates'!#REF!</definedName>
    <definedName name="__123Graph_BTRAIN" hidden="1">'[1]coal 65'!#REF!</definedName>
    <definedName name="__123Graph_C" hidden="1">[4]August!#REF!</definedName>
    <definedName name="__123Graph_CHB1Q" hidden="1">'[3]Int. Rates'!#REF!</definedName>
    <definedName name="__123Graph_CHFC1Q" hidden="1">'[3]Int. Rates'!#REF!</definedName>
    <definedName name="__123Graph_CTRAIN" hidden="1">'[1]coal 65'!#REF!</definedName>
    <definedName name="__123Graph_D" hidden="1">[4]August!#REF!</definedName>
    <definedName name="__123Graph_DHB1Q" hidden="1">'[3]Int. Rates'!#REF!</definedName>
    <definedName name="__123Graph_DHFC1Q" hidden="1">'[3]Int. Rates'!#REF!</definedName>
    <definedName name="__123Graph_DTRAIN" hidden="1">'[1]coal 65'!#REF!</definedName>
    <definedName name="__123Graph_E" hidden="1">[4]August!#REF!</definedName>
    <definedName name="__123Graph_ETRAIN" hidden="1">'[1]coal 65'!#REF!</definedName>
    <definedName name="__123Graph_F" hidden="1">[4]August!#REF!</definedName>
    <definedName name="__123Graph_X" localSheetId="16" hidden="1">'[1]coal 65'!#REF!</definedName>
    <definedName name="__123Graph_X" hidden="1">[2]London!#REF!</definedName>
    <definedName name="__123Graph_XHB1Q" hidden="1">'[3]Int. Rates'!#REF!</definedName>
    <definedName name="__123Graph_XHFC1Q" hidden="1">'[3]Int. Rates'!#REF!</definedName>
    <definedName name="__123Graph_XHFCJUN" hidden="1">'[3]Int. Rates'!#REF!</definedName>
    <definedName name="__123Graph_XHFCMAR" hidden="1">'[3]Int. Rates'!#REF!</definedName>
    <definedName name="__123Graph_XHFCSEP" hidden="1">'[3]Int. Rates'!#REF!</definedName>
    <definedName name="__123Graph_XTRAIN" hidden="1">'[1]coal 65'!#REF!</definedName>
    <definedName name="_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FDS_HYPERLINK_TOGGLE_STATE__" hidden="1">"ON"</definedName>
    <definedName name="__FDS_UNIQUE_RANGE_ID_GENERATOR_COUNTER" hidden="1">1</definedName>
    <definedName name="__key1" hidden="1">[5]deposits!$A$54</definedName>
    <definedName name="__pp1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pp1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pp1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pp1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pp1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pp1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pp1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qw123" hidden="1">[4]August!#REF!</definedName>
    <definedName name="_1__123Graph_ACHART_1" localSheetId="18" hidden="1">#REF!</definedName>
    <definedName name="_1__123Graph_ACHART_1" localSheetId="3" hidden="1">#REF!</definedName>
    <definedName name="_1__123Graph_ACHART_1" localSheetId="9" hidden="1">#REF!</definedName>
    <definedName name="_1__123Graph_ACHART_1" hidden="1">#REF!</definedName>
    <definedName name="_10__123Graph_ACHART_3" localSheetId="18" hidden="1">#REF!</definedName>
    <definedName name="_10__123Graph_ACHART_3" localSheetId="3" hidden="1">#REF!</definedName>
    <definedName name="_10__123Graph_ACHART_3" localSheetId="9" hidden="1">#REF!</definedName>
    <definedName name="_10__123Graph_ACHART_3" hidden="1">#REF!</definedName>
    <definedName name="_10__123Graph_ACHART_4" hidden="1">[6]Graphs!$I$38:$I$68</definedName>
    <definedName name="_10__123Graph_BCHART_1" localSheetId="16" hidden="1">#REF!</definedName>
    <definedName name="_10__123Graph_BCHART_1" localSheetId="22" hidden="1">#REF!</definedName>
    <definedName name="_10__123Graph_BCHART_1" localSheetId="24" hidden="1">#REF!</definedName>
    <definedName name="_10__123Graph_BCHART_1" localSheetId="25" hidden="1">#REF!</definedName>
    <definedName name="_10__123Graph_BCHART_1" localSheetId="18" hidden="1">#REF!</definedName>
    <definedName name="_10__123Graph_BCHART_1" localSheetId="3" hidden="1">#REF!</definedName>
    <definedName name="_10__123Graph_BCHART_1" localSheetId="9" hidden="1">#REF!</definedName>
    <definedName name="_10__123Graph_BCHART_1" hidden="1">#REF!</definedName>
    <definedName name="_10__123Graph_BCHART_3" localSheetId="16" hidden="1">#REF!</definedName>
    <definedName name="_10__123Graph_BCHART_3" localSheetId="18" hidden="1">#REF!</definedName>
    <definedName name="_10__123Graph_BCHART_3" localSheetId="3" hidden="1">#REF!</definedName>
    <definedName name="_10__123Graph_BCHART_3" localSheetId="9" hidden="1">#REF!</definedName>
    <definedName name="_10__123Graph_BCHART_3" hidden="1">#REF!</definedName>
    <definedName name="_10__123Graph_BCHART_4" hidden="1">[6]Graphs!$J$38:$J$68</definedName>
    <definedName name="_10__123Graph_DCHART_1" localSheetId="16" hidden="1">#REF!</definedName>
    <definedName name="_10__123Graph_DCHART_1" localSheetId="22" hidden="1">#REF!</definedName>
    <definedName name="_10__123Graph_DCHART_1" localSheetId="24" hidden="1">#REF!</definedName>
    <definedName name="_10__123Graph_DCHART_1" localSheetId="25" hidden="1">#REF!</definedName>
    <definedName name="_10__123Graph_DCHART_1" localSheetId="18" hidden="1">#REF!</definedName>
    <definedName name="_10__123Graph_DCHART_1" localSheetId="3" hidden="1">#REF!</definedName>
    <definedName name="_10__123Graph_DCHART_1" localSheetId="9" hidden="1">#REF!</definedName>
    <definedName name="_10__123Graph_DCHART_1" hidden="1">#REF!</definedName>
    <definedName name="_10__123Graph_ECHART_1" localSheetId="16" hidden="1">#REF!</definedName>
    <definedName name="_10__123Graph_ECHART_1" localSheetId="18" hidden="1">#REF!</definedName>
    <definedName name="_10__123Graph_ECHART_1" localSheetId="3" hidden="1">#REF!</definedName>
    <definedName name="_10__123Graph_ECHART_1" localSheetId="9" hidden="1">#REF!</definedName>
    <definedName name="_10__123Graph_ECHART_1" hidden="1">#REF!</definedName>
    <definedName name="_10__123Graph_FCHART_1" localSheetId="18" hidden="1">#REF!</definedName>
    <definedName name="_10__123Graph_FCHART_1" localSheetId="3" hidden="1">#REF!</definedName>
    <definedName name="_10__123Graph_FCHART_1" localSheetId="9" hidden="1">#REF!</definedName>
    <definedName name="_10__123Graph_FCHART_1" hidden="1">#REF!</definedName>
    <definedName name="_10__123Graph_XCHART_1" localSheetId="18" hidden="1">#REF!</definedName>
    <definedName name="_10__123Graph_XCHART_1" localSheetId="3" hidden="1">#REF!</definedName>
    <definedName name="_10__123Graph_XCHART_1" localSheetId="9" hidden="1">#REF!</definedName>
    <definedName name="_10__123Graph_XCHART_1" hidden="1">#REF!</definedName>
    <definedName name="_11__123Graph_ACHART_1" localSheetId="18" hidden="1">#REF!</definedName>
    <definedName name="_11__123Graph_ACHART_1" localSheetId="3" hidden="1">#REF!</definedName>
    <definedName name="_11__123Graph_ACHART_1" localSheetId="9" hidden="1">#REF!</definedName>
    <definedName name="_11__123Graph_ACHART_1" hidden="1">#REF!</definedName>
    <definedName name="_11__123Graph_ACHART_5" hidden="1">[6]Graphs!$C$86:$C$88</definedName>
    <definedName name="_11__123Graph_BCHART_1" localSheetId="16" hidden="1">#REF!</definedName>
    <definedName name="_11__123Graph_BCHART_1" localSheetId="22" hidden="1">#REF!</definedName>
    <definedName name="_11__123Graph_BCHART_1" localSheetId="24" hidden="1">#REF!</definedName>
    <definedName name="_11__123Graph_BCHART_1" localSheetId="25" hidden="1">#REF!</definedName>
    <definedName name="_11__123Graph_BCHART_1" localSheetId="18" hidden="1">#REF!</definedName>
    <definedName name="_11__123Graph_BCHART_1" localSheetId="3" hidden="1">#REF!</definedName>
    <definedName name="_11__123Graph_BCHART_1" localSheetId="9" hidden="1">#REF!</definedName>
    <definedName name="_11__123Graph_BCHART_1" hidden="1">#REF!</definedName>
    <definedName name="_11__123Graph_BCHART_2" hidden="1">[6]Graphs!$J$7:$J$9</definedName>
    <definedName name="_11__123Graph_BCHART_3" localSheetId="16" hidden="1">#REF!</definedName>
    <definedName name="_11__123Graph_BCHART_3" localSheetId="22" hidden="1">#REF!</definedName>
    <definedName name="_11__123Graph_BCHART_3" localSheetId="24" hidden="1">#REF!</definedName>
    <definedName name="_11__123Graph_BCHART_3" localSheetId="25" hidden="1">#REF!</definedName>
    <definedName name="_11__123Graph_BCHART_3" localSheetId="18" hidden="1">#REF!</definedName>
    <definedName name="_11__123Graph_BCHART_3" localSheetId="3" hidden="1">#REF!</definedName>
    <definedName name="_11__123Graph_BCHART_3" localSheetId="9" hidden="1">#REF!</definedName>
    <definedName name="_11__123Graph_BCHART_3" hidden="1">#REF!</definedName>
    <definedName name="_11__123Graph_BCHART_5" hidden="1">[6]Graphs!$D$86:$D$88</definedName>
    <definedName name="_11__123Graph_CCHART_1" localSheetId="16" hidden="1">#REF!</definedName>
    <definedName name="_11__123Graph_CCHART_1" localSheetId="22" hidden="1">#REF!</definedName>
    <definedName name="_11__123Graph_CCHART_1" localSheetId="24" hidden="1">#REF!</definedName>
    <definedName name="_11__123Graph_CCHART_1" localSheetId="25" hidden="1">#REF!</definedName>
    <definedName name="_11__123Graph_CCHART_1" localSheetId="18" hidden="1">#REF!</definedName>
    <definedName name="_11__123Graph_CCHART_1" localSheetId="3" hidden="1">#REF!</definedName>
    <definedName name="_11__123Graph_CCHART_1" localSheetId="9" hidden="1">#REF!</definedName>
    <definedName name="_11__123Graph_CCHART_1" hidden="1">#REF!</definedName>
    <definedName name="_11__123Graph_ECHART_1" localSheetId="16" hidden="1">#REF!</definedName>
    <definedName name="_11__123Graph_ECHART_1" localSheetId="18" hidden="1">#REF!</definedName>
    <definedName name="_11__123Graph_ECHART_1" localSheetId="3" hidden="1">#REF!</definedName>
    <definedName name="_11__123Graph_ECHART_1" localSheetId="9" hidden="1">#REF!</definedName>
    <definedName name="_11__123Graph_ECHART_1" hidden="1">#REF!</definedName>
    <definedName name="_11__123Graph_FCHART_1" localSheetId="18" hidden="1">#REF!</definedName>
    <definedName name="_11__123Graph_FCHART_1" localSheetId="3" hidden="1">#REF!</definedName>
    <definedName name="_11__123Graph_FCHART_1" localSheetId="9" hidden="1">#REF!</definedName>
    <definedName name="_11__123Graph_FCHART_1" hidden="1">#REF!</definedName>
    <definedName name="_11__123Graph_XCHART_1" localSheetId="18" hidden="1">#REF!</definedName>
    <definedName name="_11__123Graph_XCHART_1" localSheetId="3" hidden="1">#REF!</definedName>
    <definedName name="_11__123Graph_XCHART_1" localSheetId="9" hidden="1">#REF!</definedName>
    <definedName name="_11__123Graph_XCHART_1" hidden="1">#REF!</definedName>
    <definedName name="_11__123Graph_XCHART_3" localSheetId="18" hidden="1">#REF!</definedName>
    <definedName name="_11__123Graph_XCHART_3" localSheetId="3" hidden="1">#REF!</definedName>
    <definedName name="_11__123Graph_XCHART_3" localSheetId="9" hidden="1">#REF!</definedName>
    <definedName name="_11__123Graph_XCHART_3" hidden="1">#REF!</definedName>
    <definedName name="_12__123Graph_ACHART_1" localSheetId="18" hidden="1">#REF!</definedName>
    <definedName name="_12__123Graph_ACHART_1" localSheetId="3" hidden="1">#REF!</definedName>
    <definedName name="_12__123Graph_ACHART_1" localSheetId="9" hidden="1">#REF!</definedName>
    <definedName name="_12__123Graph_ACHART_1" hidden="1">#REF!</definedName>
    <definedName name="_12__123Graph_ACHART_3" localSheetId="18" hidden="1">#REF!</definedName>
    <definedName name="_12__123Graph_ACHART_3" localSheetId="3" hidden="1">#REF!</definedName>
    <definedName name="_12__123Graph_ACHART_3" localSheetId="9" hidden="1">#REF!</definedName>
    <definedName name="_12__123Graph_ACHART_3" hidden="1">#REF!</definedName>
    <definedName name="_12__123Graph_ACHART_6" hidden="1">[6]Graphs!$I$86:$I$88</definedName>
    <definedName name="_12__123Graph_BCHART_3" localSheetId="16" hidden="1">#REF!</definedName>
    <definedName name="_12__123Graph_BCHART_3" localSheetId="22" hidden="1">#REF!</definedName>
    <definedName name="_12__123Graph_BCHART_3" localSheetId="24" hidden="1">#REF!</definedName>
    <definedName name="_12__123Graph_BCHART_3" localSheetId="25" hidden="1">#REF!</definedName>
    <definedName name="_12__123Graph_BCHART_3" localSheetId="18" hidden="1">#REF!</definedName>
    <definedName name="_12__123Graph_BCHART_3" localSheetId="3" hidden="1">#REF!</definedName>
    <definedName name="_12__123Graph_BCHART_3" localSheetId="9" hidden="1">#REF!</definedName>
    <definedName name="_12__123Graph_BCHART_3" hidden="1">#REF!</definedName>
    <definedName name="_12__123Graph_BCHART_6" hidden="1">[6]Graphs!$J$86:$J$88</definedName>
    <definedName name="_12__123Graph_CCHART_1" localSheetId="16" hidden="1">#REF!</definedName>
    <definedName name="_12__123Graph_CCHART_1" localSheetId="22" hidden="1">#REF!</definedName>
    <definedName name="_12__123Graph_CCHART_1" localSheetId="24" hidden="1">#REF!</definedName>
    <definedName name="_12__123Graph_CCHART_1" localSheetId="25" hidden="1">#REF!</definedName>
    <definedName name="_12__123Graph_CCHART_1" localSheetId="18" hidden="1">#REF!</definedName>
    <definedName name="_12__123Graph_CCHART_1" localSheetId="3" hidden="1">#REF!</definedName>
    <definedName name="_12__123Graph_CCHART_1" localSheetId="9" hidden="1">#REF!</definedName>
    <definedName name="_12__123Graph_CCHART_1" hidden="1">#REF!</definedName>
    <definedName name="_12__123Graph_CCHART_3" localSheetId="16" hidden="1">#REF!</definedName>
    <definedName name="_12__123Graph_CCHART_3" localSheetId="18" hidden="1">#REF!</definedName>
    <definedName name="_12__123Graph_CCHART_3" localSheetId="3" hidden="1">#REF!</definedName>
    <definedName name="_12__123Graph_CCHART_3" localSheetId="9" hidden="1">#REF!</definedName>
    <definedName name="_12__123Graph_CCHART_3" hidden="1">#REF!</definedName>
    <definedName name="_12__123Graph_FCHART_1" localSheetId="18" hidden="1">#REF!</definedName>
    <definedName name="_12__123Graph_FCHART_1" localSheetId="3" hidden="1">#REF!</definedName>
    <definedName name="_12__123Graph_FCHART_1" localSheetId="9" hidden="1">#REF!</definedName>
    <definedName name="_12__123Graph_FCHART_1" hidden="1">#REF!</definedName>
    <definedName name="_12__123Graph_XCHART_1" localSheetId="18" hidden="1">#REF!</definedName>
    <definedName name="_12__123Graph_XCHART_1" localSheetId="3" hidden="1">#REF!</definedName>
    <definedName name="_12__123Graph_XCHART_1" localSheetId="9" hidden="1">#REF!</definedName>
    <definedName name="_12__123Graph_XCHART_1" hidden="1">#REF!</definedName>
    <definedName name="_12__123Graph_XCHART_3" localSheetId="18" hidden="1">#REF!</definedName>
    <definedName name="_12__123Graph_XCHART_3" localSheetId="3" hidden="1">#REF!</definedName>
    <definedName name="_12__123Graph_XCHART_3" localSheetId="9" hidden="1">#REF!</definedName>
    <definedName name="_12__123Graph_XCHART_3" hidden="1">#REF!</definedName>
    <definedName name="_123Graph_b" localSheetId="18" hidden="1">'[1]coal 65'!#REF!</definedName>
    <definedName name="_123Graph_b" localSheetId="3" hidden="1">'[1]coal 65'!#REF!</definedName>
    <definedName name="_123Graph_b" localSheetId="9" hidden="1">'[1]coal 65'!#REF!</definedName>
    <definedName name="_123Graph_b" hidden="1">'[1]coal 65'!#REF!</definedName>
    <definedName name="_123Graph_E" localSheetId="18" hidden="1">[4]August!#REF!</definedName>
    <definedName name="_123Graph_E" localSheetId="3" hidden="1">[4]August!#REF!</definedName>
    <definedName name="_123Graph_E" localSheetId="9" hidden="1">[4]August!#REF!</definedName>
    <definedName name="_123Graph_E" hidden="1">[4]August!#REF!</definedName>
    <definedName name="_123Graph_Z" hidden="1">'[1]coal 65'!#REF!</definedName>
    <definedName name="_123GRAPHS" hidden="1">'[3]Int. Rates'!#REF!</definedName>
    <definedName name="_13__123Graph_ACHART_3" localSheetId="18" hidden="1">#REF!</definedName>
    <definedName name="_13__123Graph_ACHART_3" localSheetId="3" hidden="1">#REF!</definedName>
    <definedName name="_13__123Graph_ACHART_3" localSheetId="9" hidden="1">#REF!</definedName>
    <definedName name="_13__123Graph_ACHART_3" hidden="1">#REF!</definedName>
    <definedName name="_13__123Graph_BCHART_1" localSheetId="18" hidden="1">#REF!</definedName>
    <definedName name="_13__123Graph_BCHART_1" localSheetId="3" hidden="1">#REF!</definedName>
    <definedName name="_13__123Graph_BCHART_1" localSheetId="9" hidden="1">#REF!</definedName>
    <definedName name="_13__123Graph_BCHART_1" hidden="1">#REF!</definedName>
    <definedName name="_13__123Graph_BCHART_4" hidden="1">[6]Graphs!$J$38:$J$68</definedName>
    <definedName name="_13__123Graph_CCHART_1" localSheetId="16" hidden="1">#REF!</definedName>
    <definedName name="_13__123Graph_CCHART_1" localSheetId="22" hidden="1">#REF!</definedName>
    <definedName name="_13__123Graph_CCHART_1" localSheetId="24" hidden="1">#REF!</definedName>
    <definedName name="_13__123Graph_CCHART_1" localSheetId="25" hidden="1">#REF!</definedName>
    <definedName name="_13__123Graph_CCHART_1" localSheetId="18" hidden="1">#REF!</definedName>
    <definedName name="_13__123Graph_CCHART_1" localSheetId="3" hidden="1">#REF!</definedName>
    <definedName name="_13__123Graph_CCHART_1" localSheetId="9" hidden="1">#REF!</definedName>
    <definedName name="_13__123Graph_CCHART_1" hidden="1">#REF!</definedName>
    <definedName name="_13__123Graph_CCHART_3" localSheetId="16" hidden="1">#REF!</definedName>
    <definedName name="_13__123Graph_CCHART_3" localSheetId="18" hidden="1">#REF!</definedName>
    <definedName name="_13__123Graph_CCHART_3" localSheetId="3" hidden="1">#REF!</definedName>
    <definedName name="_13__123Graph_CCHART_3" localSheetId="9" hidden="1">#REF!</definedName>
    <definedName name="_13__123Graph_CCHART_3" hidden="1">#REF!</definedName>
    <definedName name="_13__123Graph_DCHART_1" localSheetId="18" hidden="1">#REF!</definedName>
    <definedName name="_13__123Graph_DCHART_1" localSheetId="3" hidden="1">#REF!</definedName>
    <definedName name="_13__123Graph_DCHART_1" localSheetId="9" hidden="1">#REF!</definedName>
    <definedName name="_13__123Graph_DCHART_1" hidden="1">#REF!</definedName>
    <definedName name="_13__123Graph_XCHART_1" localSheetId="18" hidden="1">#REF!</definedName>
    <definedName name="_13__123Graph_XCHART_1" localSheetId="3" hidden="1">#REF!</definedName>
    <definedName name="_13__123Graph_XCHART_1" localSheetId="9" hidden="1">#REF!</definedName>
    <definedName name="_13__123Graph_XCHART_1" hidden="1">#REF!</definedName>
    <definedName name="_13__123Graph_XCHART_3" localSheetId="18" hidden="1">#REF!</definedName>
    <definedName name="_13__123Graph_XCHART_3" localSheetId="3" hidden="1">#REF!</definedName>
    <definedName name="_13__123Graph_XCHART_3" localSheetId="9" hidden="1">#REF!</definedName>
    <definedName name="_13__123Graph_XCHART_3" hidden="1">#REF!</definedName>
    <definedName name="_14__123Graph_ACHART_1" localSheetId="18" hidden="1">#REF!</definedName>
    <definedName name="_14__123Graph_ACHART_1" localSheetId="3" hidden="1">#REF!</definedName>
    <definedName name="_14__123Graph_ACHART_1" localSheetId="9" hidden="1">#REF!</definedName>
    <definedName name="_14__123Graph_ACHART_1" hidden="1">#REF!</definedName>
    <definedName name="_14__123Graph_BCHART_1" localSheetId="18" hidden="1">#REF!</definedName>
    <definedName name="_14__123Graph_BCHART_1" localSheetId="3" hidden="1">#REF!</definedName>
    <definedName name="_14__123Graph_BCHART_1" localSheetId="9" hidden="1">#REF!</definedName>
    <definedName name="_14__123Graph_BCHART_1" hidden="1">#REF!</definedName>
    <definedName name="_14__123Graph_BCHART_2" hidden="1">[6]Graphs!$J$7:$J$9</definedName>
    <definedName name="_14__123Graph_BCHART_3" localSheetId="16" hidden="1">#REF!</definedName>
    <definedName name="_14__123Graph_BCHART_3" localSheetId="22" hidden="1">#REF!</definedName>
    <definedName name="_14__123Graph_BCHART_3" localSheetId="24" hidden="1">#REF!</definedName>
    <definedName name="_14__123Graph_BCHART_3" localSheetId="25" hidden="1">#REF!</definedName>
    <definedName name="_14__123Graph_BCHART_3" localSheetId="18" hidden="1">#REF!</definedName>
    <definedName name="_14__123Graph_BCHART_3" localSheetId="3" hidden="1">#REF!</definedName>
    <definedName name="_14__123Graph_BCHART_3" localSheetId="9" hidden="1">#REF!</definedName>
    <definedName name="_14__123Graph_BCHART_3" hidden="1">#REF!</definedName>
    <definedName name="_14__123Graph_BCHART_5" hidden="1">[6]Graphs!$D$86:$D$88</definedName>
    <definedName name="_14__123Graph_CCHART_2" hidden="1">[6]Graphs!$K$7:$K$9</definedName>
    <definedName name="_14__123Graph_CCHART_3" localSheetId="16" hidden="1">#REF!</definedName>
    <definedName name="_14__123Graph_CCHART_3" localSheetId="22" hidden="1">#REF!</definedName>
    <definedName name="_14__123Graph_CCHART_3" localSheetId="24" hidden="1">#REF!</definedName>
    <definedName name="_14__123Graph_CCHART_3" localSheetId="25" hidden="1">#REF!</definedName>
    <definedName name="_14__123Graph_CCHART_3" localSheetId="18" hidden="1">#REF!</definedName>
    <definedName name="_14__123Graph_CCHART_3" localSheetId="3" hidden="1">#REF!</definedName>
    <definedName name="_14__123Graph_CCHART_3" localSheetId="9" hidden="1">#REF!</definedName>
    <definedName name="_14__123Graph_CCHART_3" hidden="1">#REF!</definedName>
    <definedName name="_14__123Graph_DCHART_1" localSheetId="16" hidden="1">#REF!</definedName>
    <definedName name="_14__123Graph_DCHART_1" localSheetId="18" hidden="1">#REF!</definedName>
    <definedName name="_14__123Graph_DCHART_1" localSheetId="3" hidden="1">#REF!</definedName>
    <definedName name="_14__123Graph_DCHART_1" localSheetId="9" hidden="1">#REF!</definedName>
    <definedName name="_14__123Graph_DCHART_1" hidden="1">#REF!</definedName>
    <definedName name="_14__123Graph_ECHART_1" localSheetId="18" hidden="1">#REF!</definedName>
    <definedName name="_14__123Graph_ECHART_1" localSheetId="3" hidden="1">#REF!</definedName>
    <definedName name="_14__123Graph_ECHART_1" localSheetId="9" hidden="1">#REF!</definedName>
    <definedName name="_14__123Graph_ECHART_1" hidden="1">#REF!</definedName>
    <definedName name="_14__123Graph_XCHART_3" localSheetId="18" hidden="1">#REF!</definedName>
    <definedName name="_14__123Graph_XCHART_3" localSheetId="3" hidden="1">#REF!</definedName>
    <definedName name="_14__123Graph_XCHART_3" localSheetId="9" hidden="1">#REF!</definedName>
    <definedName name="_14__123Graph_XCHART_3" hidden="1">#REF!</definedName>
    <definedName name="_15__123Graph_ACHART_3" localSheetId="18" hidden="1">#REF!</definedName>
    <definedName name="_15__123Graph_ACHART_3" localSheetId="3" hidden="1">#REF!</definedName>
    <definedName name="_15__123Graph_ACHART_3" localSheetId="9" hidden="1">#REF!</definedName>
    <definedName name="_15__123Graph_ACHART_3" hidden="1">#REF!</definedName>
    <definedName name="_15__123Graph_BCHART_3" hidden="1">[6]Graphs!$D$54:$D$55</definedName>
    <definedName name="_15__123Graph_BCHART_6" hidden="1">[6]Graphs!$J$86:$J$88</definedName>
    <definedName name="_15__123Graph_CCHART_1" localSheetId="16" hidden="1">#REF!</definedName>
    <definedName name="_15__123Graph_CCHART_1" localSheetId="22" hidden="1">#REF!</definedName>
    <definedName name="_15__123Graph_CCHART_1" localSheetId="24" hidden="1">#REF!</definedName>
    <definedName name="_15__123Graph_CCHART_1" localSheetId="25" hidden="1">#REF!</definedName>
    <definedName name="_15__123Graph_CCHART_1" localSheetId="18" hidden="1">#REF!</definedName>
    <definedName name="_15__123Graph_CCHART_1" localSheetId="3" hidden="1">#REF!</definedName>
    <definedName name="_15__123Graph_CCHART_1" localSheetId="9" hidden="1">#REF!</definedName>
    <definedName name="_15__123Graph_CCHART_1" hidden="1">#REF!</definedName>
    <definedName name="_15__123Graph_CCHART_3" hidden="1">[6]Graphs!$E$54:$E$55</definedName>
    <definedName name="_15__123Graph_DCHART_1" localSheetId="16" hidden="1">#REF!</definedName>
    <definedName name="_15__123Graph_DCHART_1" localSheetId="22" hidden="1">#REF!</definedName>
    <definedName name="_15__123Graph_DCHART_1" localSheetId="24" hidden="1">#REF!</definedName>
    <definedName name="_15__123Graph_DCHART_1" localSheetId="25" hidden="1">#REF!</definedName>
    <definedName name="_15__123Graph_DCHART_1" localSheetId="18" hidden="1">#REF!</definedName>
    <definedName name="_15__123Graph_DCHART_1" localSheetId="3" hidden="1">#REF!</definedName>
    <definedName name="_15__123Graph_DCHART_1" localSheetId="9" hidden="1">#REF!</definedName>
    <definedName name="_15__123Graph_DCHART_1" hidden="1">#REF!</definedName>
    <definedName name="_15__123Graph_ECHART_1" localSheetId="16" hidden="1">#REF!</definedName>
    <definedName name="_15__123Graph_ECHART_1" localSheetId="18" hidden="1">#REF!</definedName>
    <definedName name="_15__123Graph_ECHART_1" localSheetId="3" hidden="1">#REF!</definedName>
    <definedName name="_15__123Graph_ECHART_1" localSheetId="9" hidden="1">#REF!</definedName>
    <definedName name="_15__123Graph_ECHART_1" hidden="1">#REF!</definedName>
    <definedName name="_15__123Graph_FCHART_1" localSheetId="18" hidden="1">#REF!</definedName>
    <definedName name="_15__123Graph_FCHART_1" localSheetId="3" hidden="1">#REF!</definedName>
    <definedName name="_15__123Graph_FCHART_1" localSheetId="9" hidden="1">#REF!</definedName>
    <definedName name="_15__123Graph_FCHART_1" hidden="1">#REF!</definedName>
    <definedName name="_16__123Graph_BCHART_1" localSheetId="18" hidden="1">#REF!</definedName>
    <definedName name="_16__123Graph_BCHART_1" localSheetId="3" hidden="1">#REF!</definedName>
    <definedName name="_16__123Graph_BCHART_1" localSheetId="9" hidden="1">#REF!</definedName>
    <definedName name="_16__123Graph_BCHART_1" hidden="1">#REF!</definedName>
    <definedName name="_16__123Graph_BCHART_4" hidden="1">[6]Graphs!$J$38:$J$68</definedName>
    <definedName name="_16__123Graph_CCHART_1" hidden="1">[6]Graphs!$E$7:$E$9</definedName>
    <definedName name="_16__123Graph_CCHART_3" localSheetId="16" hidden="1">#REF!</definedName>
    <definedName name="_16__123Graph_CCHART_3" localSheetId="22" hidden="1">#REF!</definedName>
    <definedName name="_16__123Graph_CCHART_3" localSheetId="24" hidden="1">#REF!</definedName>
    <definedName name="_16__123Graph_CCHART_3" localSheetId="25" hidden="1">#REF!</definedName>
    <definedName name="_16__123Graph_CCHART_3" localSheetId="18" hidden="1">#REF!</definedName>
    <definedName name="_16__123Graph_CCHART_3" localSheetId="3" hidden="1">#REF!</definedName>
    <definedName name="_16__123Graph_CCHART_3" localSheetId="9" hidden="1">#REF!</definedName>
    <definedName name="_16__123Graph_CCHART_3" hidden="1">#REF!</definedName>
    <definedName name="_16__123Graph_CCHART_4" hidden="1">[6]Graphs!$K$38:$K$68</definedName>
    <definedName name="_16__123Graph_ECHART_1" localSheetId="16" hidden="1">#REF!</definedName>
    <definedName name="_16__123Graph_ECHART_1" localSheetId="22" hidden="1">#REF!</definedName>
    <definedName name="_16__123Graph_ECHART_1" localSheetId="24" hidden="1">#REF!</definedName>
    <definedName name="_16__123Graph_ECHART_1" localSheetId="25" hidden="1">#REF!</definedName>
    <definedName name="_16__123Graph_ECHART_1" localSheetId="18" hidden="1">#REF!</definedName>
    <definedName name="_16__123Graph_ECHART_1" localSheetId="3" hidden="1">#REF!</definedName>
    <definedName name="_16__123Graph_ECHART_1" localSheetId="9" hidden="1">#REF!</definedName>
    <definedName name="_16__123Graph_ECHART_1" hidden="1">#REF!</definedName>
    <definedName name="_16__123Graph_FCHART_1" localSheetId="16" hidden="1">#REF!</definedName>
    <definedName name="_16__123Graph_FCHART_1" localSheetId="18" hidden="1">#REF!</definedName>
    <definedName name="_16__123Graph_FCHART_1" localSheetId="3" hidden="1">#REF!</definedName>
    <definedName name="_16__123Graph_FCHART_1" localSheetId="9" hidden="1">#REF!</definedName>
    <definedName name="_16__123Graph_FCHART_1" hidden="1">#REF!</definedName>
    <definedName name="_16__123Graph_XCHART_1" localSheetId="18" hidden="1">#REF!</definedName>
    <definedName name="_16__123Graph_XCHART_1" localSheetId="3" hidden="1">#REF!</definedName>
    <definedName name="_16__123Graph_XCHART_1" localSheetId="9" hidden="1">#REF!</definedName>
    <definedName name="_16__123Graph_XCHART_1" hidden="1">#REF!</definedName>
    <definedName name="_17__123Graph_BCHART_3" localSheetId="18" hidden="1">#REF!</definedName>
    <definedName name="_17__123Graph_BCHART_3" localSheetId="3" hidden="1">#REF!</definedName>
    <definedName name="_17__123Graph_BCHART_3" localSheetId="9" hidden="1">#REF!</definedName>
    <definedName name="_17__123Graph_BCHART_3" hidden="1">#REF!</definedName>
    <definedName name="_17__123Graph_BCHART_5" hidden="1">[6]Graphs!$D$86:$D$88</definedName>
    <definedName name="_17__123Graph_CCHART_2" hidden="1">[6]Graphs!$K$7:$K$9</definedName>
    <definedName name="_17__123Graph_CCHART_3" localSheetId="16" hidden="1">#REF!</definedName>
    <definedName name="_17__123Graph_CCHART_3" localSheetId="22" hidden="1">#REF!</definedName>
    <definedName name="_17__123Graph_CCHART_3" localSheetId="24" hidden="1">#REF!</definedName>
    <definedName name="_17__123Graph_CCHART_3" localSheetId="25" hidden="1">#REF!</definedName>
    <definedName name="_17__123Graph_CCHART_3" localSheetId="18" hidden="1">#REF!</definedName>
    <definedName name="_17__123Graph_CCHART_3" localSheetId="3" hidden="1">#REF!</definedName>
    <definedName name="_17__123Graph_CCHART_3" localSheetId="9" hidden="1">#REF!</definedName>
    <definedName name="_17__123Graph_CCHART_3" hidden="1">#REF!</definedName>
    <definedName name="_17__123Graph_CCHART_5" hidden="1">[6]Graphs!$E$86:$E$88</definedName>
    <definedName name="_17__123Graph_DCHART_1" localSheetId="16" hidden="1">#REF!</definedName>
    <definedName name="_17__123Graph_DCHART_1" localSheetId="22" hidden="1">#REF!</definedName>
    <definedName name="_17__123Graph_DCHART_1" localSheetId="24" hidden="1">#REF!</definedName>
    <definedName name="_17__123Graph_DCHART_1" localSheetId="25" hidden="1">#REF!</definedName>
    <definedName name="_17__123Graph_DCHART_1" localSheetId="18" hidden="1">#REF!</definedName>
    <definedName name="_17__123Graph_DCHART_1" localSheetId="3" hidden="1">#REF!</definedName>
    <definedName name="_17__123Graph_DCHART_1" localSheetId="9" hidden="1">#REF!</definedName>
    <definedName name="_17__123Graph_DCHART_1" hidden="1">#REF!</definedName>
    <definedName name="_17__123Graph_FCHART_1" localSheetId="16" hidden="1">#REF!</definedName>
    <definedName name="_17__123Graph_FCHART_1" localSheetId="18" hidden="1">#REF!</definedName>
    <definedName name="_17__123Graph_FCHART_1" localSheetId="3" hidden="1">#REF!</definedName>
    <definedName name="_17__123Graph_FCHART_1" localSheetId="9" hidden="1">#REF!</definedName>
    <definedName name="_17__123Graph_FCHART_1" hidden="1">#REF!</definedName>
    <definedName name="_17__123Graph_XCHART_1" localSheetId="18" hidden="1">#REF!</definedName>
    <definedName name="_17__123Graph_XCHART_1" localSheetId="3" hidden="1">#REF!</definedName>
    <definedName name="_17__123Graph_XCHART_1" localSheetId="9" hidden="1">#REF!</definedName>
    <definedName name="_17__123Graph_XCHART_1" hidden="1">#REF!</definedName>
    <definedName name="_17__123Graph_XCHART_3" localSheetId="18" hidden="1">#REF!</definedName>
    <definedName name="_17__123Graph_XCHART_3" localSheetId="3" hidden="1">#REF!</definedName>
    <definedName name="_17__123Graph_XCHART_3" localSheetId="9" hidden="1">#REF!</definedName>
    <definedName name="_17__123Graph_XCHART_3" hidden="1">#REF!</definedName>
    <definedName name="_18__123Graph_BCHART_6" hidden="1">[6]Graphs!$J$86:$J$88</definedName>
    <definedName name="_18__123Graph_CCHART_1" localSheetId="16" hidden="1">#REF!</definedName>
    <definedName name="_18__123Graph_CCHART_1" localSheetId="22" hidden="1">#REF!</definedName>
    <definedName name="_18__123Graph_CCHART_1" localSheetId="24" hidden="1">#REF!</definedName>
    <definedName name="_18__123Graph_CCHART_1" localSheetId="25" hidden="1">#REF!</definedName>
    <definedName name="_18__123Graph_CCHART_1" localSheetId="18" hidden="1">#REF!</definedName>
    <definedName name="_18__123Graph_CCHART_1" localSheetId="3" hidden="1">#REF!</definedName>
    <definedName name="_18__123Graph_CCHART_1" localSheetId="9" hidden="1">#REF!</definedName>
    <definedName name="_18__123Graph_CCHART_1" hidden="1">#REF!</definedName>
    <definedName name="_18__123Graph_CCHART_3" hidden="1">[6]Graphs!$E$54:$E$55</definedName>
    <definedName name="_18__123Graph_CCHART_6" hidden="1">[6]Graphs!$K$86:$K$88</definedName>
    <definedName name="_18__123Graph_DCHART_1" localSheetId="16" hidden="1">#REF!</definedName>
    <definedName name="_18__123Graph_DCHART_1" localSheetId="22" hidden="1">#REF!</definedName>
    <definedName name="_18__123Graph_DCHART_1" localSheetId="24" hidden="1">#REF!</definedName>
    <definedName name="_18__123Graph_DCHART_1" localSheetId="25" hidden="1">#REF!</definedName>
    <definedName name="_18__123Graph_DCHART_1" localSheetId="18" hidden="1">#REF!</definedName>
    <definedName name="_18__123Graph_DCHART_1" localSheetId="3" hidden="1">#REF!</definedName>
    <definedName name="_18__123Graph_DCHART_1" localSheetId="9" hidden="1">#REF!</definedName>
    <definedName name="_18__123Graph_DCHART_1" hidden="1">#REF!</definedName>
    <definedName name="_18__123Graph_ECHART_1" localSheetId="16" hidden="1">#REF!</definedName>
    <definedName name="_18__123Graph_ECHART_1" localSheetId="18" hidden="1">#REF!</definedName>
    <definedName name="_18__123Graph_ECHART_1" localSheetId="3" hidden="1">#REF!</definedName>
    <definedName name="_18__123Graph_ECHART_1" localSheetId="9" hidden="1">#REF!</definedName>
    <definedName name="_18__123Graph_ECHART_1" hidden="1">#REF!</definedName>
    <definedName name="_18__123Graph_XCHART_1" localSheetId="18" hidden="1">#REF!</definedName>
    <definedName name="_18__123Graph_XCHART_1" localSheetId="3" hidden="1">#REF!</definedName>
    <definedName name="_18__123Graph_XCHART_1" localSheetId="9" hidden="1">#REF!</definedName>
    <definedName name="_18__123Graph_XCHART_1" hidden="1">#REF!</definedName>
    <definedName name="_18__123Graph_XCHART_3" localSheetId="18" hidden="1">#REF!</definedName>
    <definedName name="_18__123Graph_XCHART_3" localSheetId="3" hidden="1">#REF!</definedName>
    <definedName name="_18__123Graph_XCHART_3" localSheetId="9" hidden="1">#REF!</definedName>
    <definedName name="_18__123Graph_XCHART_3" hidden="1">#REF!</definedName>
    <definedName name="_19__123Graph_CCHART_1" hidden="1">[6]Graphs!$E$7:$E$9</definedName>
    <definedName name="_19__123Graph_CCHART_3" localSheetId="16" hidden="1">#REF!</definedName>
    <definedName name="_19__123Graph_CCHART_3" localSheetId="22" hidden="1">#REF!</definedName>
    <definedName name="_19__123Graph_CCHART_3" localSheetId="24" hidden="1">#REF!</definedName>
    <definedName name="_19__123Graph_CCHART_3" localSheetId="25" hidden="1">#REF!</definedName>
    <definedName name="_19__123Graph_CCHART_3" localSheetId="18" hidden="1">#REF!</definedName>
    <definedName name="_19__123Graph_CCHART_3" localSheetId="3" hidden="1">#REF!</definedName>
    <definedName name="_19__123Graph_CCHART_3" localSheetId="9" hidden="1">#REF!</definedName>
    <definedName name="_19__123Graph_CCHART_3" hidden="1">#REF!</definedName>
    <definedName name="_19__123Graph_CCHART_4" hidden="1">[6]Graphs!$K$38:$K$68</definedName>
    <definedName name="_19__123Graph_DCHART_1" hidden="1">[6]Graphs!$F$7:$F$9</definedName>
    <definedName name="_19__123Graph_ECHART_1" localSheetId="16" hidden="1">#REF!</definedName>
    <definedName name="_19__123Graph_ECHART_1" localSheetId="22" hidden="1">#REF!</definedName>
    <definedName name="_19__123Graph_ECHART_1" localSheetId="24" hidden="1">#REF!</definedName>
    <definedName name="_19__123Graph_ECHART_1" localSheetId="25" hidden="1">#REF!</definedName>
    <definedName name="_19__123Graph_ECHART_1" localSheetId="18" hidden="1">#REF!</definedName>
    <definedName name="_19__123Graph_ECHART_1" localSheetId="3" hidden="1">#REF!</definedName>
    <definedName name="_19__123Graph_ECHART_1" localSheetId="9" hidden="1">#REF!</definedName>
    <definedName name="_19__123Graph_ECHART_1" hidden="1">#REF!</definedName>
    <definedName name="_19__123Graph_FCHART_1" localSheetId="16" hidden="1">#REF!</definedName>
    <definedName name="_19__123Graph_FCHART_1" localSheetId="18" hidden="1">#REF!</definedName>
    <definedName name="_19__123Graph_FCHART_1" localSheetId="3" hidden="1">#REF!</definedName>
    <definedName name="_19__123Graph_FCHART_1" localSheetId="9" hidden="1">#REF!</definedName>
    <definedName name="_19__123Graph_FCHART_1" hidden="1">#REF!</definedName>
    <definedName name="_19__123Graph_XCHART_3" localSheetId="18" hidden="1">#REF!</definedName>
    <definedName name="_19__123Graph_XCHART_3" localSheetId="3" hidden="1">#REF!</definedName>
    <definedName name="_19__123Graph_XCHART_3" localSheetId="9" hidden="1">#REF!</definedName>
    <definedName name="_19__123Graph_XCHART_3" hidden="1">#REF!</definedName>
    <definedName name="_1F" localSheetId="18" hidden="1">[7]Sheet1!#REF!</definedName>
    <definedName name="_1F" localSheetId="3" hidden="1">[7]Sheet1!#REF!</definedName>
    <definedName name="_1F" localSheetId="9" hidden="1">[7]Sheet1!#REF!</definedName>
    <definedName name="_1F" hidden="1">[7]Sheet1!#REF!</definedName>
    <definedName name="_2__123Graph_ACHART_1" localSheetId="18" hidden="1">#REF!</definedName>
    <definedName name="_2__123Graph_ACHART_1" localSheetId="3" hidden="1">#REF!</definedName>
    <definedName name="_2__123Graph_ACHART_1" localSheetId="9" hidden="1">#REF!</definedName>
    <definedName name="_2__123Graph_ACHART_1" hidden="1">#REF!</definedName>
    <definedName name="_2__123Graph_ACHART_2" hidden="1">[6]Graphs!$I$7:$I$9</definedName>
    <definedName name="_2__123Graph_ACHART_3" localSheetId="16" hidden="1">#REF!</definedName>
    <definedName name="_2__123Graph_ACHART_3" localSheetId="22" hidden="1">#REF!</definedName>
    <definedName name="_2__123Graph_ACHART_3" localSheetId="24" hidden="1">#REF!</definedName>
    <definedName name="_2__123Graph_ACHART_3" localSheetId="25" hidden="1">#REF!</definedName>
    <definedName name="_2__123Graph_ACHART_3" localSheetId="18" hidden="1">#REF!</definedName>
    <definedName name="_2__123Graph_ACHART_3" localSheetId="3" hidden="1">#REF!</definedName>
    <definedName name="_2__123Graph_ACHART_3" localSheetId="9" hidden="1">#REF!</definedName>
    <definedName name="_2__123Graph_ACHART_3" hidden="1">#REF!</definedName>
    <definedName name="_2_0_F" localSheetId="16" hidden="1">[8]Sheet1!#REF!</definedName>
    <definedName name="_2_0_F" localSheetId="22" hidden="1">[8]Sheet1!#REF!</definedName>
    <definedName name="_2_0_F" localSheetId="24" hidden="1">[8]Sheet1!#REF!</definedName>
    <definedName name="_2_0_F" localSheetId="25" hidden="1">[8]Sheet1!#REF!</definedName>
    <definedName name="_2_0_F" localSheetId="18" hidden="1">[8]Sheet1!#REF!</definedName>
    <definedName name="_2_0_F" localSheetId="3" hidden="1">[8]Sheet1!#REF!</definedName>
    <definedName name="_2_0_F" localSheetId="9" hidden="1">[8]Sheet1!#REF!</definedName>
    <definedName name="_2_0_F" hidden="1">[8]Sheet1!#REF!</definedName>
    <definedName name="_20__123Graph_ACHART_1" localSheetId="16" hidden="1">#REF!</definedName>
    <definedName name="_20__123Graph_ACHART_1" localSheetId="22" hidden="1">#REF!</definedName>
    <definedName name="_20__123Graph_ACHART_1" localSheetId="24" hidden="1">#REF!</definedName>
    <definedName name="_20__123Graph_ACHART_1" localSheetId="25" hidden="1">#REF!</definedName>
    <definedName name="_20__123Graph_ACHART_1" localSheetId="18" hidden="1">#REF!</definedName>
    <definedName name="_20__123Graph_ACHART_1" localSheetId="3" hidden="1">#REF!</definedName>
    <definedName name="_20__123Graph_ACHART_1" localSheetId="9" hidden="1">#REF!</definedName>
    <definedName name="_20__123Graph_ACHART_1" hidden="1">#REF!</definedName>
    <definedName name="_20__123Graph_CCHART_2" hidden="1">[6]Graphs!$K$7:$K$9</definedName>
    <definedName name="_20__123Graph_CCHART_5" hidden="1">[6]Graphs!$E$86:$E$88</definedName>
    <definedName name="_20__123Graph_DCHART_1" localSheetId="16" hidden="1">#REF!</definedName>
    <definedName name="_20__123Graph_DCHART_1" localSheetId="22" hidden="1">#REF!</definedName>
    <definedName name="_20__123Graph_DCHART_1" localSheetId="24" hidden="1">#REF!</definedName>
    <definedName name="_20__123Graph_DCHART_1" localSheetId="25" hidden="1">#REF!</definedName>
    <definedName name="_20__123Graph_DCHART_1" localSheetId="18" hidden="1">#REF!</definedName>
    <definedName name="_20__123Graph_DCHART_1" localSheetId="3" hidden="1">#REF!</definedName>
    <definedName name="_20__123Graph_DCHART_1" localSheetId="9" hidden="1">#REF!</definedName>
    <definedName name="_20__123Graph_DCHART_1" hidden="1">#REF!</definedName>
    <definedName name="_20__123Graph_DCHART_2" hidden="1">[6]Graphs!$L$7:$L$9</definedName>
    <definedName name="_20__123Graph_FCHART_1" localSheetId="16" hidden="1">#REF!</definedName>
    <definedName name="_20__123Graph_FCHART_1" localSheetId="22" hidden="1">#REF!</definedName>
    <definedName name="_20__123Graph_FCHART_1" localSheetId="24" hidden="1">#REF!</definedName>
    <definedName name="_20__123Graph_FCHART_1" localSheetId="25" hidden="1">#REF!</definedName>
    <definedName name="_20__123Graph_FCHART_1" localSheetId="18" hidden="1">#REF!</definedName>
    <definedName name="_20__123Graph_FCHART_1" localSheetId="3" hidden="1">#REF!</definedName>
    <definedName name="_20__123Graph_FCHART_1" localSheetId="9" hidden="1">#REF!</definedName>
    <definedName name="_20__123Graph_FCHART_1" hidden="1">#REF!</definedName>
    <definedName name="_20__123Graph_XCHART_1" localSheetId="16" hidden="1">#REF!</definedName>
    <definedName name="_20__123Graph_XCHART_1" localSheetId="18" hidden="1">#REF!</definedName>
    <definedName name="_20__123Graph_XCHART_1" localSheetId="3" hidden="1">#REF!</definedName>
    <definedName name="_20__123Graph_XCHART_1" localSheetId="9" hidden="1">#REF!</definedName>
    <definedName name="_20__123Graph_XCHART_1" hidden="1">#REF!</definedName>
    <definedName name="_21__123Graph_ACHART_3" localSheetId="18" hidden="1">#REF!</definedName>
    <definedName name="_21__123Graph_ACHART_3" localSheetId="3" hidden="1">#REF!</definedName>
    <definedName name="_21__123Graph_ACHART_3" localSheetId="9" hidden="1">#REF!</definedName>
    <definedName name="_21__123Graph_ACHART_3" hidden="1">#REF!</definedName>
    <definedName name="_21__123Graph_CCHART_3" hidden="1">[6]Graphs!$E$54:$E$55</definedName>
    <definedName name="_21__123Graph_CCHART_6" hidden="1">[6]Graphs!$K$86:$K$88</definedName>
    <definedName name="_21__123Graph_DCHART_3" hidden="1">[6]Graphs!$F$54:$F$55</definedName>
    <definedName name="_21__123Graph_ECHART_1" localSheetId="16" hidden="1">#REF!</definedName>
    <definedName name="_21__123Graph_ECHART_1" localSheetId="22" hidden="1">#REF!</definedName>
    <definedName name="_21__123Graph_ECHART_1" localSheetId="24" hidden="1">#REF!</definedName>
    <definedName name="_21__123Graph_ECHART_1" localSheetId="25" hidden="1">#REF!</definedName>
    <definedName name="_21__123Graph_ECHART_1" localSheetId="18" hidden="1">#REF!</definedName>
    <definedName name="_21__123Graph_ECHART_1" localSheetId="3" hidden="1">#REF!</definedName>
    <definedName name="_21__123Graph_ECHART_1" localSheetId="9" hidden="1">#REF!</definedName>
    <definedName name="_21__123Graph_ECHART_1" hidden="1">#REF!</definedName>
    <definedName name="_21__123Graph_XCHART_1" localSheetId="16" hidden="1">#REF!</definedName>
    <definedName name="_21__123Graph_XCHART_1" localSheetId="18" hidden="1">#REF!</definedName>
    <definedName name="_21__123Graph_XCHART_1" localSheetId="3" hidden="1">#REF!</definedName>
    <definedName name="_21__123Graph_XCHART_1" localSheetId="9" hidden="1">#REF!</definedName>
    <definedName name="_21__123Graph_XCHART_1" hidden="1">#REF!</definedName>
    <definedName name="_21__123Graph_XCHART_3" localSheetId="18" hidden="1">#REF!</definedName>
    <definedName name="_21__123Graph_XCHART_3" localSheetId="3" hidden="1">#REF!</definedName>
    <definedName name="_21__123Graph_XCHART_3" localSheetId="9" hidden="1">#REF!</definedName>
    <definedName name="_21__123Graph_XCHART_3" hidden="1">#REF!</definedName>
    <definedName name="_22__123Graph_BCHART_1" localSheetId="18" hidden="1">#REF!</definedName>
    <definedName name="_22__123Graph_BCHART_1" localSheetId="3" hidden="1">#REF!</definedName>
    <definedName name="_22__123Graph_BCHART_1" localSheetId="9" hidden="1">#REF!</definedName>
    <definedName name="_22__123Graph_BCHART_1" hidden="1">#REF!</definedName>
    <definedName name="_22__123Graph_CCHART_4" hidden="1">[6]Graphs!$K$38:$K$68</definedName>
    <definedName name="_22__123Graph_DCHART_1" hidden="1">[6]Graphs!$F$7:$F$9</definedName>
    <definedName name="_22__123Graph_DCHART_4" hidden="1">[6]Graphs!$L$38:$L$68</definedName>
    <definedName name="_22__123Graph_FCHART_1" localSheetId="16" hidden="1">#REF!</definedName>
    <definedName name="_22__123Graph_FCHART_1" localSheetId="22" hidden="1">#REF!</definedName>
    <definedName name="_22__123Graph_FCHART_1" localSheetId="24" hidden="1">#REF!</definedName>
    <definedName name="_22__123Graph_FCHART_1" localSheetId="25" hidden="1">#REF!</definedName>
    <definedName name="_22__123Graph_FCHART_1" localSheetId="18" hidden="1">#REF!</definedName>
    <definedName name="_22__123Graph_FCHART_1" localSheetId="3" hidden="1">#REF!</definedName>
    <definedName name="_22__123Graph_FCHART_1" localSheetId="9" hidden="1">#REF!</definedName>
    <definedName name="_22__123Graph_FCHART_1" hidden="1">#REF!</definedName>
    <definedName name="_22__123Graph_XCHART_3" localSheetId="16" hidden="1">#REF!</definedName>
    <definedName name="_22__123Graph_XCHART_3" localSheetId="18" hidden="1">#REF!</definedName>
    <definedName name="_22__123Graph_XCHART_3" localSheetId="3" hidden="1">#REF!</definedName>
    <definedName name="_22__123Graph_XCHART_3" localSheetId="9" hidden="1">#REF!</definedName>
    <definedName name="_22__123Graph_XCHART_3" hidden="1">#REF!</definedName>
    <definedName name="_23__123Graph_BCHART_3" localSheetId="18" hidden="1">#REF!</definedName>
    <definedName name="_23__123Graph_BCHART_3" localSheetId="3" hidden="1">#REF!</definedName>
    <definedName name="_23__123Graph_BCHART_3" localSheetId="9" hidden="1">#REF!</definedName>
    <definedName name="_23__123Graph_BCHART_3" hidden="1">#REF!</definedName>
    <definedName name="_23__123Graph_CCHART_5" hidden="1">[6]Graphs!$E$86:$E$88</definedName>
    <definedName name="_23__123Graph_DCHART_2" hidden="1">[6]Graphs!$L$7:$L$9</definedName>
    <definedName name="_23__123Graph_DCHART_5" hidden="1">[6]Graphs!$F$86:$F$88</definedName>
    <definedName name="_23__123Graph_XCHART_1" localSheetId="16" hidden="1">#REF!</definedName>
    <definedName name="_23__123Graph_XCHART_1" localSheetId="22" hidden="1">#REF!</definedName>
    <definedName name="_23__123Graph_XCHART_1" localSheetId="24" hidden="1">#REF!</definedName>
    <definedName name="_23__123Graph_XCHART_1" localSheetId="25" hidden="1">#REF!</definedName>
    <definedName name="_23__123Graph_XCHART_1" localSheetId="18" hidden="1">#REF!</definedName>
    <definedName name="_23__123Graph_XCHART_1" localSheetId="3" hidden="1">#REF!</definedName>
    <definedName name="_23__123Graph_XCHART_1" localSheetId="9" hidden="1">#REF!</definedName>
    <definedName name="_23__123Graph_XCHART_1" hidden="1">#REF!</definedName>
    <definedName name="_24__123Graph_CCHART_1" localSheetId="16" hidden="1">#REF!</definedName>
    <definedName name="_24__123Graph_CCHART_1" localSheetId="18" hidden="1">#REF!</definedName>
    <definedName name="_24__123Graph_CCHART_1" localSheetId="3" hidden="1">#REF!</definedName>
    <definedName name="_24__123Graph_CCHART_1" localSheetId="9" hidden="1">#REF!</definedName>
    <definedName name="_24__123Graph_CCHART_1" hidden="1">#REF!</definedName>
    <definedName name="_24__123Graph_CCHART_6" hidden="1">[6]Graphs!$K$86:$K$88</definedName>
    <definedName name="_24__123Graph_DCHART_3" hidden="1">[6]Graphs!$F$54:$F$55</definedName>
    <definedName name="_24__123Graph_DCHART_6" hidden="1">[6]Graphs!$L$86:$L$88</definedName>
    <definedName name="_24__123Graph_XCHART_3" localSheetId="16" hidden="1">#REF!</definedName>
    <definedName name="_24__123Graph_XCHART_3" localSheetId="22" hidden="1">#REF!</definedName>
    <definedName name="_24__123Graph_XCHART_3" localSheetId="24" hidden="1">#REF!</definedName>
    <definedName name="_24__123Graph_XCHART_3" localSheetId="25" hidden="1">#REF!</definedName>
    <definedName name="_24__123Graph_XCHART_3" localSheetId="18" hidden="1">#REF!</definedName>
    <definedName name="_24__123Graph_XCHART_3" localSheetId="3" hidden="1">#REF!</definedName>
    <definedName name="_24__123Graph_XCHART_3" localSheetId="9" hidden="1">#REF!</definedName>
    <definedName name="_24__123Graph_XCHART_3" hidden="1">#REF!</definedName>
    <definedName name="_25__123Graph_CCHART_3" localSheetId="16" hidden="1">#REF!</definedName>
    <definedName name="_25__123Graph_CCHART_3" localSheetId="18" hidden="1">#REF!</definedName>
    <definedName name="_25__123Graph_CCHART_3" localSheetId="3" hidden="1">#REF!</definedName>
    <definedName name="_25__123Graph_CCHART_3" localSheetId="9" hidden="1">#REF!</definedName>
    <definedName name="_25__123Graph_CCHART_3" hidden="1">#REF!</definedName>
    <definedName name="_25__123Graph_DCHART_1" hidden="1">[6]Graphs!$F$7:$F$9</definedName>
    <definedName name="_25__123Graph_DCHART_4" hidden="1">[6]Graphs!$L$38:$L$68</definedName>
    <definedName name="_25__123Graph_XCHART_5" hidden="1">[6]Graphs!$B$86:$B$88</definedName>
    <definedName name="_26__123Graph_DCHART_1" localSheetId="16" hidden="1">#REF!</definedName>
    <definedName name="_26__123Graph_DCHART_1" localSheetId="22" hidden="1">#REF!</definedName>
    <definedName name="_26__123Graph_DCHART_1" localSheetId="24" hidden="1">#REF!</definedName>
    <definedName name="_26__123Graph_DCHART_1" localSheetId="25" hidden="1">#REF!</definedName>
    <definedName name="_26__123Graph_DCHART_1" localSheetId="18" hidden="1">#REF!</definedName>
    <definedName name="_26__123Graph_DCHART_1" localSheetId="3" hidden="1">#REF!</definedName>
    <definedName name="_26__123Graph_DCHART_1" localSheetId="9" hidden="1">#REF!</definedName>
    <definedName name="_26__123Graph_DCHART_1" hidden="1">#REF!</definedName>
    <definedName name="_26__123Graph_DCHART_2" hidden="1">[6]Graphs!$L$7:$L$9</definedName>
    <definedName name="_26__123Graph_DCHART_5" hidden="1">[6]Graphs!$F$86:$F$88</definedName>
    <definedName name="_26__123Graph_XCHART_6" hidden="1">[6]Graphs!$H$86:$H$88</definedName>
    <definedName name="_27__123Graph_DCHART_3" hidden="1">[6]Graphs!$F$54:$F$55</definedName>
    <definedName name="_27__123Graph_DCHART_6" hidden="1">[6]Graphs!$L$86:$L$88</definedName>
    <definedName name="_27__123Graph_ECHART_1" localSheetId="16" hidden="1">#REF!</definedName>
    <definedName name="_27__123Graph_ECHART_1" localSheetId="22" hidden="1">#REF!</definedName>
    <definedName name="_27__123Graph_ECHART_1" localSheetId="24" hidden="1">#REF!</definedName>
    <definedName name="_27__123Graph_ECHART_1" localSheetId="25" hidden="1">#REF!</definedName>
    <definedName name="_27__123Graph_ECHART_1" localSheetId="18" hidden="1">#REF!</definedName>
    <definedName name="_27__123Graph_ECHART_1" localSheetId="3" hidden="1">#REF!</definedName>
    <definedName name="_27__123Graph_ECHART_1" localSheetId="9" hidden="1">#REF!</definedName>
    <definedName name="_27__123Graph_ECHART_1" hidden="1">#REF!</definedName>
    <definedName name="_28__123Graph_DCHART_4" hidden="1">[6]Graphs!$L$38:$L$68</definedName>
    <definedName name="_28__123Graph_FCHART_1" localSheetId="16" hidden="1">#REF!</definedName>
    <definedName name="_28__123Graph_FCHART_1" localSheetId="22" hidden="1">#REF!</definedName>
    <definedName name="_28__123Graph_FCHART_1" localSheetId="24" hidden="1">#REF!</definedName>
    <definedName name="_28__123Graph_FCHART_1" localSheetId="25" hidden="1">#REF!</definedName>
    <definedName name="_28__123Graph_FCHART_1" localSheetId="18" hidden="1">#REF!</definedName>
    <definedName name="_28__123Graph_FCHART_1" localSheetId="3" hidden="1">#REF!</definedName>
    <definedName name="_28__123Graph_FCHART_1" localSheetId="9" hidden="1">#REF!</definedName>
    <definedName name="_28__123Graph_FCHART_1" hidden="1">#REF!</definedName>
    <definedName name="_28__123Graph_XCHART_5" hidden="1">[6]Graphs!$B$86:$B$88</definedName>
    <definedName name="_29__123Graph_DCHART_5" hidden="1">[6]Graphs!$F$86:$F$88</definedName>
    <definedName name="_29__123Graph_XCHART_1" localSheetId="16" hidden="1">#REF!</definedName>
    <definedName name="_29__123Graph_XCHART_1" localSheetId="22" hidden="1">#REF!</definedName>
    <definedName name="_29__123Graph_XCHART_1" localSheetId="24" hidden="1">#REF!</definedName>
    <definedName name="_29__123Graph_XCHART_1" localSheetId="25" hidden="1">#REF!</definedName>
    <definedName name="_29__123Graph_XCHART_1" localSheetId="18" hidden="1">#REF!</definedName>
    <definedName name="_29__123Graph_XCHART_1" localSheetId="3" hidden="1">#REF!</definedName>
    <definedName name="_29__123Graph_XCHART_1" localSheetId="9" hidden="1">#REF!</definedName>
    <definedName name="_29__123Graph_XCHART_1" hidden="1">#REF!</definedName>
    <definedName name="_29__123Graph_XCHART_6" hidden="1">[6]Graphs!$H$86:$H$88</definedName>
    <definedName name="_3__123Graph_ACHART_1" localSheetId="18" hidden="1">#REF!</definedName>
    <definedName name="_3__123Graph_ACHART_1" localSheetId="3" hidden="1">#REF!</definedName>
    <definedName name="_3__123Graph_ACHART_1" localSheetId="9" hidden="1">#REF!</definedName>
    <definedName name="_3__123Graph_ACHART_1" hidden="1">#REF!</definedName>
    <definedName name="_3__123Graph_ACHART_3" localSheetId="18" hidden="1">#REF!</definedName>
    <definedName name="_3__123Graph_ACHART_3" localSheetId="3" hidden="1">#REF!</definedName>
    <definedName name="_3__123Graph_ACHART_3" localSheetId="9" hidden="1">#REF!</definedName>
    <definedName name="_3__123Graph_ACHART_3" hidden="1">#REF!</definedName>
    <definedName name="_3__123Graph_BCHART_1" localSheetId="18" hidden="1">#REF!</definedName>
    <definedName name="_3__123Graph_BCHART_1" localSheetId="3" hidden="1">#REF!</definedName>
    <definedName name="_3__123Graph_BCHART_1" localSheetId="9" hidden="1">#REF!</definedName>
    <definedName name="_3__123Graph_BCHART_1" hidden="1">#REF!</definedName>
    <definedName name="_30__123Graph_DCHART_6" hidden="1">[6]Graphs!$L$86:$L$88</definedName>
    <definedName name="_30__123Graph_XCHART_3" localSheetId="16" hidden="1">#REF!</definedName>
    <definedName name="_30__123Graph_XCHART_3" localSheetId="22" hidden="1">#REF!</definedName>
    <definedName name="_30__123Graph_XCHART_3" localSheetId="24" hidden="1">#REF!</definedName>
    <definedName name="_30__123Graph_XCHART_3" localSheetId="25" hidden="1">#REF!</definedName>
    <definedName name="_30__123Graph_XCHART_3" localSheetId="18" hidden="1">#REF!</definedName>
    <definedName name="_30__123Graph_XCHART_3" localSheetId="3" hidden="1">#REF!</definedName>
    <definedName name="_30__123Graph_XCHART_3" localSheetId="9" hidden="1">#REF!</definedName>
    <definedName name="_30__123Graph_XCHART_3" hidden="1">#REF!</definedName>
    <definedName name="_31__123Graph_XCHART_5" hidden="1">[6]Graphs!$B$86:$B$88</definedName>
    <definedName name="_32__123Graph_ACHART_1" localSheetId="16" hidden="1">#REF!</definedName>
    <definedName name="_32__123Graph_ACHART_1" localSheetId="22" hidden="1">#REF!</definedName>
    <definedName name="_32__123Graph_ACHART_1" localSheetId="24" hidden="1">#REF!</definedName>
    <definedName name="_32__123Graph_ACHART_1" localSheetId="25" hidden="1">#REF!</definedName>
    <definedName name="_32__123Graph_ACHART_1" localSheetId="18" hidden="1">#REF!</definedName>
    <definedName name="_32__123Graph_ACHART_1" localSheetId="3" hidden="1">#REF!</definedName>
    <definedName name="_32__123Graph_ACHART_1" localSheetId="9" hidden="1">#REF!</definedName>
    <definedName name="_32__123Graph_ACHART_1" hidden="1">#REF!</definedName>
    <definedName name="_32__123Graph_XCHART_6" hidden="1">[6]Graphs!$H$86:$H$88</definedName>
    <definedName name="_33__123Graph_ACHART_3" localSheetId="16" hidden="1">#REF!</definedName>
    <definedName name="_33__123Graph_ACHART_3" localSheetId="22" hidden="1">#REF!</definedName>
    <definedName name="_33__123Graph_ACHART_3" localSheetId="24" hidden="1">#REF!</definedName>
    <definedName name="_33__123Graph_ACHART_3" localSheetId="25" hidden="1">#REF!</definedName>
    <definedName name="_33__123Graph_ACHART_3" localSheetId="18" hidden="1">#REF!</definedName>
    <definedName name="_33__123Graph_ACHART_3" localSheetId="3" hidden="1">#REF!</definedName>
    <definedName name="_33__123Graph_ACHART_3" localSheetId="9" hidden="1">#REF!</definedName>
    <definedName name="_33__123Graph_ACHART_3" hidden="1">#REF!</definedName>
    <definedName name="_34__123Graph_BCHART_1" localSheetId="16" hidden="1">#REF!</definedName>
    <definedName name="_34__123Graph_BCHART_1" localSheetId="18" hidden="1">#REF!</definedName>
    <definedName name="_34__123Graph_BCHART_1" localSheetId="3" hidden="1">#REF!</definedName>
    <definedName name="_34__123Graph_BCHART_1" localSheetId="9" hidden="1">#REF!</definedName>
    <definedName name="_34__123Graph_BCHART_1" hidden="1">#REF!</definedName>
    <definedName name="_35__123Graph_BCHART_3" localSheetId="18" hidden="1">#REF!</definedName>
    <definedName name="_35__123Graph_BCHART_3" localSheetId="3" hidden="1">#REF!</definedName>
    <definedName name="_35__123Graph_BCHART_3" localSheetId="9" hidden="1">#REF!</definedName>
    <definedName name="_35__123Graph_BCHART_3" hidden="1">#REF!</definedName>
    <definedName name="_36__123Graph_CCHART_1" localSheetId="18" hidden="1">#REF!</definedName>
    <definedName name="_36__123Graph_CCHART_1" localSheetId="3" hidden="1">#REF!</definedName>
    <definedName name="_36__123Graph_CCHART_1" localSheetId="9" hidden="1">#REF!</definedName>
    <definedName name="_36__123Graph_CCHART_1" hidden="1">#REF!</definedName>
    <definedName name="_37__123Graph_CCHART_3" localSheetId="18" hidden="1">#REF!</definedName>
    <definedName name="_37__123Graph_CCHART_3" localSheetId="3" hidden="1">#REF!</definedName>
    <definedName name="_37__123Graph_CCHART_3" localSheetId="9" hidden="1">#REF!</definedName>
    <definedName name="_37__123Graph_CCHART_3" hidden="1">#REF!</definedName>
    <definedName name="_38__123Graph_DCHART_1" localSheetId="18" hidden="1">#REF!</definedName>
    <definedName name="_38__123Graph_DCHART_1" localSheetId="3" hidden="1">#REF!</definedName>
    <definedName name="_38__123Graph_DCHART_1" localSheetId="9" hidden="1">#REF!</definedName>
    <definedName name="_38__123Graph_DCHART_1" hidden="1">#REF!</definedName>
    <definedName name="_39__123Graph_ECHART_1" localSheetId="18" hidden="1">#REF!</definedName>
    <definedName name="_39__123Graph_ECHART_1" localSheetId="3" hidden="1">#REF!</definedName>
    <definedName name="_39__123Graph_ECHART_1" localSheetId="9" hidden="1">#REF!</definedName>
    <definedName name="_39__123Graph_ECHART_1" hidden="1">#REF!</definedName>
    <definedName name="_4__123Graph_ACHART_1" localSheetId="18" hidden="1">#REF!</definedName>
    <definedName name="_4__123Graph_ACHART_1" localSheetId="3" hidden="1">#REF!</definedName>
    <definedName name="_4__123Graph_ACHART_1" localSheetId="9" hidden="1">#REF!</definedName>
    <definedName name="_4__123Graph_ACHART_1" hidden="1">#REF!</definedName>
    <definedName name="_4__123Graph_ACHART_3" localSheetId="18" hidden="1">#REF!</definedName>
    <definedName name="_4__123Graph_ACHART_3" localSheetId="3" hidden="1">#REF!</definedName>
    <definedName name="_4__123Graph_ACHART_3" localSheetId="9" hidden="1">#REF!</definedName>
    <definedName name="_4__123Graph_ACHART_3" hidden="1">#REF!</definedName>
    <definedName name="_4__123Graph_ACHART_4" hidden="1">[6]Graphs!$I$38:$I$68</definedName>
    <definedName name="_4__123Graph_BCHART_1" localSheetId="16" hidden="1">#REF!</definedName>
    <definedName name="_4__123Graph_BCHART_1" localSheetId="22" hidden="1">#REF!</definedName>
    <definedName name="_4__123Graph_BCHART_1" localSheetId="24" hidden="1">#REF!</definedName>
    <definedName name="_4__123Graph_BCHART_1" localSheetId="25" hidden="1">#REF!</definedName>
    <definedName name="_4__123Graph_BCHART_1" localSheetId="18" hidden="1">#REF!</definedName>
    <definedName name="_4__123Graph_BCHART_1" localSheetId="3" hidden="1">#REF!</definedName>
    <definedName name="_4__123Graph_BCHART_1" localSheetId="9" hidden="1">#REF!</definedName>
    <definedName name="_4__123Graph_BCHART_1" hidden="1">#REF!</definedName>
    <definedName name="_4__123Graph_BCHART_3" localSheetId="16" hidden="1">#REF!</definedName>
    <definedName name="_4__123Graph_BCHART_3" localSheetId="18" hidden="1">#REF!</definedName>
    <definedName name="_4__123Graph_BCHART_3" localSheetId="3" hidden="1">#REF!</definedName>
    <definedName name="_4__123Graph_BCHART_3" localSheetId="9" hidden="1">#REF!</definedName>
    <definedName name="_4__123Graph_BCHART_3" hidden="1">#REF!</definedName>
    <definedName name="_40__123Graph_FCHART_1" localSheetId="18" hidden="1">#REF!</definedName>
    <definedName name="_40__123Graph_FCHART_1" localSheetId="3" hidden="1">#REF!</definedName>
    <definedName name="_40__123Graph_FCHART_1" localSheetId="9" hidden="1">#REF!</definedName>
    <definedName name="_40__123Graph_FCHART_1" hidden="1">#REF!</definedName>
    <definedName name="_41__123Graph_ACHART_1" localSheetId="18" hidden="1">#REF!</definedName>
    <definedName name="_41__123Graph_ACHART_1" localSheetId="3" hidden="1">#REF!</definedName>
    <definedName name="_41__123Graph_ACHART_1" localSheetId="9" hidden="1">#REF!</definedName>
    <definedName name="_41__123Graph_ACHART_1" hidden="1">#REF!</definedName>
    <definedName name="_41__123Graph_XCHART_1" localSheetId="18" hidden="1">#REF!</definedName>
    <definedName name="_41__123Graph_XCHART_1" localSheetId="3" hidden="1">#REF!</definedName>
    <definedName name="_41__123Graph_XCHART_1" localSheetId="9" hidden="1">#REF!</definedName>
    <definedName name="_41__123Graph_XCHART_1" hidden="1">#REF!</definedName>
    <definedName name="_42__123Graph_ACHART_3" localSheetId="18" hidden="1">#REF!</definedName>
    <definedName name="_42__123Graph_ACHART_3" localSheetId="3" hidden="1">#REF!</definedName>
    <definedName name="_42__123Graph_ACHART_3" localSheetId="9" hidden="1">#REF!</definedName>
    <definedName name="_42__123Graph_ACHART_3" hidden="1">#REF!</definedName>
    <definedName name="_42__123Graph_XCHART_3" localSheetId="18" hidden="1">#REF!</definedName>
    <definedName name="_42__123Graph_XCHART_3" localSheetId="3" hidden="1">#REF!</definedName>
    <definedName name="_42__123Graph_XCHART_3" localSheetId="9" hidden="1">#REF!</definedName>
    <definedName name="_42__123Graph_XCHART_3" hidden="1">#REF!</definedName>
    <definedName name="_43__123Graph_BCHART_1" localSheetId="18" hidden="1">#REF!</definedName>
    <definedName name="_43__123Graph_BCHART_1" localSheetId="3" hidden="1">#REF!</definedName>
    <definedName name="_43__123Graph_BCHART_1" localSheetId="9" hidden="1">#REF!</definedName>
    <definedName name="_43__123Graph_BCHART_1" hidden="1">#REF!</definedName>
    <definedName name="_44__123Graph_BCHART_3" localSheetId="18" hidden="1">#REF!</definedName>
    <definedName name="_44__123Graph_BCHART_3" localSheetId="3" hidden="1">#REF!</definedName>
    <definedName name="_44__123Graph_BCHART_3" localSheetId="9" hidden="1">#REF!</definedName>
    <definedName name="_44__123Graph_BCHART_3" hidden="1">#REF!</definedName>
    <definedName name="_45__123Graph_CCHART_1" localSheetId="18" hidden="1">#REF!</definedName>
    <definedName name="_45__123Graph_CCHART_1" localSheetId="3" hidden="1">#REF!</definedName>
    <definedName name="_45__123Graph_CCHART_1" localSheetId="9" hidden="1">#REF!</definedName>
    <definedName name="_45__123Graph_CCHART_1" hidden="1">#REF!</definedName>
    <definedName name="_46__123Graph_CCHART_3" localSheetId="18" hidden="1">#REF!</definedName>
    <definedName name="_46__123Graph_CCHART_3" localSheetId="3" hidden="1">#REF!</definedName>
    <definedName name="_46__123Graph_CCHART_3" localSheetId="9" hidden="1">#REF!</definedName>
    <definedName name="_46__123Graph_CCHART_3" hidden="1">#REF!</definedName>
    <definedName name="_47__123Graph_DCHART_1" localSheetId="18" hidden="1">#REF!</definedName>
    <definedName name="_47__123Graph_DCHART_1" localSheetId="3" hidden="1">#REF!</definedName>
    <definedName name="_47__123Graph_DCHART_1" localSheetId="9" hidden="1">#REF!</definedName>
    <definedName name="_47__123Graph_DCHART_1" hidden="1">#REF!</definedName>
    <definedName name="_48__123Graph_ECHART_1" localSheetId="18" hidden="1">#REF!</definedName>
    <definedName name="_48__123Graph_ECHART_1" localSheetId="3" hidden="1">#REF!</definedName>
    <definedName name="_48__123Graph_ECHART_1" localSheetId="9" hidden="1">#REF!</definedName>
    <definedName name="_48__123Graph_ECHART_1" hidden="1">#REF!</definedName>
    <definedName name="_49__123Graph_FCHART_1" localSheetId="18" hidden="1">#REF!</definedName>
    <definedName name="_49__123Graph_FCHART_1" localSheetId="3" hidden="1">#REF!</definedName>
    <definedName name="_49__123Graph_FCHART_1" localSheetId="9" hidden="1">#REF!</definedName>
    <definedName name="_49__123Graph_FCHART_1" hidden="1">#REF!</definedName>
    <definedName name="_5__123Graph_ACHART_2" hidden="1">[6]Graphs!$I$7:$I$9</definedName>
    <definedName name="_5__123Graph_ACHART_3" localSheetId="16" hidden="1">#REF!</definedName>
    <definedName name="_5__123Graph_ACHART_3" localSheetId="22" hidden="1">#REF!</definedName>
    <definedName name="_5__123Graph_ACHART_3" localSheetId="24" hidden="1">#REF!</definedName>
    <definedName name="_5__123Graph_ACHART_3" localSheetId="25" hidden="1">#REF!</definedName>
    <definedName name="_5__123Graph_ACHART_3" localSheetId="18" hidden="1">#REF!</definedName>
    <definedName name="_5__123Graph_ACHART_3" localSheetId="3" hidden="1">#REF!</definedName>
    <definedName name="_5__123Graph_ACHART_3" localSheetId="9" hidden="1">#REF!</definedName>
    <definedName name="_5__123Graph_ACHART_3" hidden="1">#REF!</definedName>
    <definedName name="_5__123Graph_ACHART_5" hidden="1">[6]Graphs!$C$86:$C$88</definedName>
    <definedName name="_5__123Graph_BCHART_1" localSheetId="16" hidden="1">#REF!</definedName>
    <definedName name="_5__123Graph_BCHART_1" localSheetId="22" hidden="1">#REF!</definedName>
    <definedName name="_5__123Graph_BCHART_1" localSheetId="24" hidden="1">#REF!</definedName>
    <definedName name="_5__123Graph_BCHART_1" localSheetId="25" hidden="1">#REF!</definedName>
    <definedName name="_5__123Graph_BCHART_1" localSheetId="18" hidden="1">#REF!</definedName>
    <definedName name="_5__123Graph_BCHART_1" localSheetId="3" hidden="1">#REF!</definedName>
    <definedName name="_5__123Graph_BCHART_1" localSheetId="9" hidden="1">#REF!</definedName>
    <definedName name="_5__123Graph_BCHART_1" hidden="1">#REF!</definedName>
    <definedName name="_5__123Graph_BCHART_3" localSheetId="16" hidden="1">#REF!</definedName>
    <definedName name="_5__123Graph_BCHART_3" localSheetId="18" hidden="1">#REF!</definedName>
    <definedName name="_5__123Graph_BCHART_3" localSheetId="3" hidden="1">#REF!</definedName>
    <definedName name="_5__123Graph_BCHART_3" localSheetId="9" hidden="1">#REF!</definedName>
    <definedName name="_5__123Graph_BCHART_3" hidden="1">#REF!</definedName>
    <definedName name="_5__123Graph_CCHART_1" localSheetId="18" hidden="1">#REF!</definedName>
    <definedName name="_5__123Graph_CCHART_1" localSheetId="3" hidden="1">#REF!</definedName>
    <definedName name="_5__123Graph_CCHART_1" localSheetId="9" hidden="1">#REF!</definedName>
    <definedName name="_5__123Graph_CCHART_1" hidden="1">#REF!</definedName>
    <definedName name="_50__123Graph_XCHART_1" localSheetId="18" hidden="1">#REF!</definedName>
    <definedName name="_50__123Graph_XCHART_1" localSheetId="3" hidden="1">#REF!</definedName>
    <definedName name="_50__123Graph_XCHART_1" localSheetId="9" hidden="1">#REF!</definedName>
    <definedName name="_50__123Graph_XCHART_1" hidden="1">#REF!</definedName>
    <definedName name="_51__123Graph_XCHART_3" localSheetId="18" hidden="1">#REF!</definedName>
    <definedName name="_51__123Graph_XCHART_3" localSheetId="3" hidden="1">#REF!</definedName>
    <definedName name="_51__123Graph_XCHART_3" localSheetId="9" hidden="1">#REF!</definedName>
    <definedName name="_51__123Graph_XCHART_3" hidden="1">#REF!</definedName>
    <definedName name="_6__123Graph_ACHART_3" hidden="1">[6]Graphs!$C$54:$C$55</definedName>
    <definedName name="_6__123Graph_ACHART_6" hidden="1">[6]Graphs!$I$86:$I$88</definedName>
    <definedName name="_6__123Graph_BCHART_1" localSheetId="16" hidden="1">#REF!</definedName>
    <definedName name="_6__123Graph_BCHART_1" localSheetId="22" hidden="1">#REF!</definedName>
    <definedName name="_6__123Graph_BCHART_1" localSheetId="24" hidden="1">#REF!</definedName>
    <definedName name="_6__123Graph_BCHART_1" localSheetId="25" hidden="1">#REF!</definedName>
    <definedName name="_6__123Graph_BCHART_1" localSheetId="18" hidden="1">#REF!</definedName>
    <definedName name="_6__123Graph_BCHART_1" localSheetId="3" hidden="1">#REF!</definedName>
    <definedName name="_6__123Graph_BCHART_1" localSheetId="9" hidden="1">#REF!</definedName>
    <definedName name="_6__123Graph_BCHART_1" hidden="1">#REF!</definedName>
    <definedName name="_6__123Graph_BCHART_3" localSheetId="16" hidden="1">#REF!</definedName>
    <definedName name="_6__123Graph_BCHART_3" localSheetId="18" hidden="1">#REF!</definedName>
    <definedName name="_6__123Graph_BCHART_3" localSheetId="3" hidden="1">#REF!</definedName>
    <definedName name="_6__123Graph_BCHART_3" localSheetId="9" hidden="1">#REF!</definedName>
    <definedName name="_6__123Graph_BCHART_3" hidden="1">#REF!</definedName>
    <definedName name="_6__123Graph_CCHART_1" localSheetId="18" hidden="1">#REF!</definedName>
    <definedName name="_6__123Graph_CCHART_1" localSheetId="3" hidden="1">#REF!</definedName>
    <definedName name="_6__123Graph_CCHART_1" localSheetId="9" hidden="1">#REF!</definedName>
    <definedName name="_6__123Graph_CCHART_1" hidden="1">#REF!</definedName>
    <definedName name="_6__123Graph_CCHART_3" localSheetId="18" hidden="1">#REF!</definedName>
    <definedName name="_6__123Graph_CCHART_3" localSheetId="3" hidden="1">#REF!</definedName>
    <definedName name="_6__123Graph_CCHART_3" localSheetId="9" hidden="1">#REF!</definedName>
    <definedName name="_6__123Graph_CCHART_3" hidden="1">#REF!</definedName>
    <definedName name="_7__123Graph_ACHART_1" localSheetId="18" hidden="1">#REF!</definedName>
    <definedName name="_7__123Graph_ACHART_1" localSheetId="3" hidden="1">#REF!</definedName>
    <definedName name="_7__123Graph_ACHART_1" localSheetId="9" hidden="1">#REF!</definedName>
    <definedName name="_7__123Graph_ACHART_1" hidden="1">#REF!</definedName>
    <definedName name="_7__123Graph_ACHART_4" hidden="1">[6]Graphs!$I$38:$I$68</definedName>
    <definedName name="_7__123Graph_BCHART_1" hidden="1">[6]Graphs!$D$6:$D$8</definedName>
    <definedName name="_7__123Graph_BCHART_3" localSheetId="16" hidden="1">#REF!</definedName>
    <definedName name="_7__123Graph_BCHART_3" localSheetId="22" hidden="1">#REF!</definedName>
    <definedName name="_7__123Graph_BCHART_3" localSheetId="24" hidden="1">#REF!</definedName>
    <definedName name="_7__123Graph_BCHART_3" localSheetId="25" hidden="1">#REF!</definedName>
    <definedName name="_7__123Graph_BCHART_3" localSheetId="18" hidden="1">#REF!</definedName>
    <definedName name="_7__123Graph_BCHART_3" localSheetId="3" hidden="1">#REF!</definedName>
    <definedName name="_7__123Graph_BCHART_3" localSheetId="9" hidden="1">#REF!</definedName>
    <definedName name="_7__123Graph_BCHART_3" hidden="1">#REF!</definedName>
    <definedName name="_7__123Graph_CCHART_1" localSheetId="16" hidden="1">#REF!</definedName>
    <definedName name="_7__123Graph_CCHART_1" localSheetId="18" hidden="1">#REF!</definedName>
    <definedName name="_7__123Graph_CCHART_1" localSheetId="3" hidden="1">#REF!</definedName>
    <definedName name="_7__123Graph_CCHART_1" localSheetId="9" hidden="1">#REF!</definedName>
    <definedName name="_7__123Graph_CCHART_1" hidden="1">#REF!</definedName>
    <definedName name="_7__123Graph_CCHART_3" localSheetId="18" hidden="1">#REF!</definedName>
    <definedName name="_7__123Graph_CCHART_3" localSheetId="3" hidden="1">#REF!</definedName>
    <definedName name="_7__123Graph_CCHART_3" localSheetId="9" hidden="1">#REF!</definedName>
    <definedName name="_7__123Graph_CCHART_3" hidden="1">#REF!</definedName>
    <definedName name="_7__123Graph_DCHART_1" localSheetId="18" hidden="1">#REF!</definedName>
    <definedName name="_7__123Graph_DCHART_1" localSheetId="3" hidden="1">#REF!</definedName>
    <definedName name="_7__123Graph_DCHART_1" localSheetId="9" hidden="1">#REF!</definedName>
    <definedName name="_7__123Graph_DCHART_1" hidden="1">#REF!</definedName>
    <definedName name="_70__123Graph_ACHART_1" localSheetId="18" hidden="1">#REF!</definedName>
    <definedName name="_70__123Graph_ACHART_1" localSheetId="3" hidden="1">#REF!</definedName>
    <definedName name="_70__123Graph_ACHART_1" localSheetId="9" hidden="1">#REF!</definedName>
    <definedName name="_70__123Graph_ACHART_1" hidden="1">#REF!</definedName>
    <definedName name="_71__123Graph_ACHART_3" localSheetId="18" hidden="1">#REF!</definedName>
    <definedName name="_71__123Graph_ACHART_3" localSheetId="3" hidden="1">#REF!</definedName>
    <definedName name="_71__123Graph_ACHART_3" localSheetId="9" hidden="1">#REF!</definedName>
    <definedName name="_71__123Graph_ACHART_3" hidden="1">#REF!</definedName>
    <definedName name="_72__123Graph_BCHART_1" localSheetId="18" hidden="1">#REF!</definedName>
    <definedName name="_72__123Graph_BCHART_1" localSheetId="3" hidden="1">#REF!</definedName>
    <definedName name="_72__123Graph_BCHART_1" localSheetId="9" hidden="1">#REF!</definedName>
    <definedName name="_72__123Graph_BCHART_1" hidden="1">#REF!</definedName>
    <definedName name="_73__123Graph_BCHART_3" localSheetId="18" hidden="1">#REF!</definedName>
    <definedName name="_73__123Graph_BCHART_3" localSheetId="3" hidden="1">#REF!</definedName>
    <definedName name="_73__123Graph_BCHART_3" localSheetId="9" hidden="1">#REF!</definedName>
    <definedName name="_73__123Graph_BCHART_3" hidden="1">#REF!</definedName>
    <definedName name="_74__123Graph_CCHART_1" localSheetId="18" hidden="1">#REF!</definedName>
    <definedName name="_74__123Graph_CCHART_1" localSheetId="3" hidden="1">#REF!</definedName>
    <definedName name="_74__123Graph_CCHART_1" localSheetId="9" hidden="1">#REF!</definedName>
    <definedName name="_74__123Graph_CCHART_1" hidden="1">#REF!</definedName>
    <definedName name="_75__123Graph_CCHART_3" localSheetId="18" hidden="1">#REF!</definedName>
    <definedName name="_75__123Graph_CCHART_3" localSheetId="3" hidden="1">#REF!</definedName>
    <definedName name="_75__123Graph_CCHART_3" localSheetId="9" hidden="1">#REF!</definedName>
    <definedName name="_75__123Graph_CCHART_3" hidden="1">#REF!</definedName>
    <definedName name="_76__123Graph_DCHART_1" localSheetId="18" hidden="1">#REF!</definedName>
    <definedName name="_76__123Graph_DCHART_1" localSheetId="3" hidden="1">#REF!</definedName>
    <definedName name="_76__123Graph_DCHART_1" localSheetId="9" hidden="1">#REF!</definedName>
    <definedName name="_76__123Graph_DCHART_1" hidden="1">#REF!</definedName>
    <definedName name="_77__123Graph_ECHART_1" localSheetId="18" hidden="1">#REF!</definedName>
    <definedName name="_77__123Graph_ECHART_1" localSheetId="3" hidden="1">#REF!</definedName>
    <definedName name="_77__123Graph_ECHART_1" localSheetId="9" hidden="1">#REF!</definedName>
    <definedName name="_77__123Graph_ECHART_1" hidden="1">#REF!</definedName>
    <definedName name="_78__123Graph_FCHART_1" localSheetId="18" hidden="1">#REF!</definedName>
    <definedName name="_78__123Graph_FCHART_1" localSheetId="3" hidden="1">#REF!</definedName>
    <definedName name="_78__123Graph_FCHART_1" localSheetId="9" hidden="1">#REF!</definedName>
    <definedName name="_78__123Graph_FCHART_1" hidden="1">#REF!</definedName>
    <definedName name="_79__123Graph_XCHART_1" localSheetId="18" hidden="1">#REF!</definedName>
    <definedName name="_79__123Graph_XCHART_1" localSheetId="3" hidden="1">#REF!</definedName>
    <definedName name="_79__123Graph_XCHART_1" localSheetId="9" hidden="1">#REF!</definedName>
    <definedName name="_79__123Graph_XCHART_1" hidden="1">#REF!</definedName>
    <definedName name="_8__123Graph_ACHART_1" localSheetId="18" hidden="1">#REF!</definedName>
    <definedName name="_8__123Graph_ACHART_1" localSheetId="3" hidden="1">#REF!</definedName>
    <definedName name="_8__123Graph_ACHART_1" localSheetId="9" hidden="1">#REF!</definedName>
    <definedName name="_8__123Graph_ACHART_1" hidden="1">#REF!</definedName>
    <definedName name="_8__123Graph_ACHART_2" hidden="1">[6]Graphs!$I$7:$I$9</definedName>
    <definedName name="_8__123Graph_ACHART_3" localSheetId="16" hidden="1">#REF!</definedName>
    <definedName name="_8__123Graph_ACHART_3" localSheetId="22" hidden="1">#REF!</definedName>
    <definedName name="_8__123Graph_ACHART_3" localSheetId="24" hidden="1">#REF!</definedName>
    <definedName name="_8__123Graph_ACHART_3" localSheetId="25" hidden="1">#REF!</definedName>
    <definedName name="_8__123Graph_ACHART_3" localSheetId="18" hidden="1">#REF!</definedName>
    <definedName name="_8__123Graph_ACHART_3" localSheetId="3" hidden="1">#REF!</definedName>
    <definedName name="_8__123Graph_ACHART_3" localSheetId="9" hidden="1">#REF!</definedName>
    <definedName name="_8__123Graph_ACHART_3" hidden="1">#REF!</definedName>
    <definedName name="_8__123Graph_ACHART_5" hidden="1">[6]Graphs!$C$86:$C$88</definedName>
    <definedName name="_8__123Graph_BCHART_2" hidden="1">[6]Graphs!$J$7:$J$9</definedName>
    <definedName name="_8__123Graph_CCHART_1" localSheetId="16" hidden="1">#REF!</definedName>
    <definedName name="_8__123Graph_CCHART_1" localSheetId="22" hidden="1">#REF!</definedName>
    <definedName name="_8__123Graph_CCHART_1" localSheetId="24" hidden="1">#REF!</definedName>
    <definedName name="_8__123Graph_CCHART_1" localSheetId="25" hidden="1">#REF!</definedName>
    <definedName name="_8__123Graph_CCHART_1" localSheetId="18" hidden="1">#REF!</definedName>
    <definedName name="_8__123Graph_CCHART_1" localSheetId="3" hidden="1">#REF!</definedName>
    <definedName name="_8__123Graph_CCHART_1" localSheetId="9" hidden="1">#REF!</definedName>
    <definedName name="_8__123Graph_CCHART_1" hidden="1">#REF!</definedName>
    <definedName name="_8__123Graph_CCHART_3" localSheetId="16" hidden="1">#REF!</definedName>
    <definedName name="_8__123Graph_CCHART_3" localSheetId="18" hidden="1">#REF!</definedName>
    <definedName name="_8__123Graph_CCHART_3" localSheetId="3" hidden="1">#REF!</definedName>
    <definedName name="_8__123Graph_CCHART_3" localSheetId="9" hidden="1">#REF!</definedName>
    <definedName name="_8__123Graph_CCHART_3" hidden="1">#REF!</definedName>
    <definedName name="_8__123Graph_DCHART_1" localSheetId="18" hidden="1">#REF!</definedName>
    <definedName name="_8__123Graph_DCHART_1" localSheetId="3" hidden="1">#REF!</definedName>
    <definedName name="_8__123Graph_DCHART_1" localSheetId="9" hidden="1">#REF!</definedName>
    <definedName name="_8__123Graph_DCHART_1" hidden="1">#REF!</definedName>
    <definedName name="_8__123Graph_ECHART_1" localSheetId="18" hidden="1">#REF!</definedName>
    <definedName name="_8__123Graph_ECHART_1" localSheetId="3" hidden="1">#REF!</definedName>
    <definedName name="_8__123Graph_ECHART_1" localSheetId="9" hidden="1">#REF!</definedName>
    <definedName name="_8__123Graph_ECHART_1" hidden="1">#REF!</definedName>
    <definedName name="_80__123Graph_XCHART_3" localSheetId="18" hidden="1">#REF!</definedName>
    <definedName name="_80__123Graph_XCHART_3" localSheetId="3" hidden="1">#REF!</definedName>
    <definedName name="_80__123Graph_XCHART_3" localSheetId="9" hidden="1">#REF!</definedName>
    <definedName name="_80__123Graph_XCHART_3" hidden="1">#REF!</definedName>
    <definedName name="_9__123Graph_ACHART_1" localSheetId="18" hidden="1">#REF!</definedName>
    <definedName name="_9__123Graph_ACHART_1" localSheetId="3" hidden="1">#REF!</definedName>
    <definedName name="_9__123Graph_ACHART_1" localSheetId="9" hidden="1">#REF!</definedName>
    <definedName name="_9__123Graph_ACHART_1" hidden="1">#REF!</definedName>
    <definedName name="_9__123Graph_ACHART_3" localSheetId="18" hidden="1">#REF!</definedName>
    <definedName name="_9__123Graph_ACHART_3" localSheetId="3" hidden="1">#REF!</definedName>
    <definedName name="_9__123Graph_ACHART_3" localSheetId="9" hidden="1">#REF!</definedName>
    <definedName name="_9__123Graph_ACHART_3" hidden="1">#REF!</definedName>
    <definedName name="_9__123Graph_ACHART_6" hidden="1">[6]Graphs!$I$86:$I$88</definedName>
    <definedName name="_9__123Graph_BCHART_1" localSheetId="16" hidden="1">#REF!</definedName>
    <definedName name="_9__123Graph_BCHART_1" localSheetId="22" hidden="1">#REF!</definedName>
    <definedName name="_9__123Graph_BCHART_1" localSheetId="24" hidden="1">#REF!</definedName>
    <definedName name="_9__123Graph_BCHART_1" localSheetId="25" hidden="1">#REF!</definedName>
    <definedName name="_9__123Graph_BCHART_1" localSheetId="18" hidden="1">#REF!</definedName>
    <definedName name="_9__123Graph_BCHART_1" localSheetId="3" hidden="1">#REF!</definedName>
    <definedName name="_9__123Graph_BCHART_1" localSheetId="9" hidden="1">#REF!</definedName>
    <definedName name="_9__123Graph_BCHART_1" hidden="1">#REF!</definedName>
    <definedName name="_9__123Graph_BCHART_3" hidden="1">[6]Graphs!$D$54:$D$55</definedName>
    <definedName name="_9__123Graph_CCHART_3" localSheetId="16" hidden="1">#REF!</definedName>
    <definedName name="_9__123Graph_CCHART_3" localSheetId="22" hidden="1">#REF!</definedName>
    <definedName name="_9__123Graph_CCHART_3" localSheetId="24" hidden="1">#REF!</definedName>
    <definedName name="_9__123Graph_CCHART_3" localSheetId="25" hidden="1">#REF!</definedName>
    <definedName name="_9__123Graph_CCHART_3" localSheetId="18" hidden="1">#REF!</definedName>
    <definedName name="_9__123Graph_CCHART_3" localSheetId="3" hidden="1">#REF!</definedName>
    <definedName name="_9__123Graph_CCHART_3" localSheetId="9" hidden="1">#REF!</definedName>
    <definedName name="_9__123Graph_CCHART_3" hidden="1">#REF!</definedName>
    <definedName name="_9__123Graph_DCHART_1" localSheetId="16" hidden="1">#REF!</definedName>
    <definedName name="_9__123Graph_DCHART_1" localSheetId="18" hidden="1">#REF!</definedName>
    <definedName name="_9__123Graph_DCHART_1" localSheetId="3" hidden="1">#REF!</definedName>
    <definedName name="_9__123Graph_DCHART_1" localSheetId="9" hidden="1">#REF!</definedName>
    <definedName name="_9__123Graph_DCHART_1" hidden="1">#REF!</definedName>
    <definedName name="_9__123Graph_ECHART_1" localSheetId="18" hidden="1">#REF!</definedName>
    <definedName name="_9__123Graph_ECHART_1" localSheetId="3" hidden="1">#REF!</definedName>
    <definedName name="_9__123Graph_ECHART_1" localSheetId="9" hidden="1">#REF!</definedName>
    <definedName name="_9__123Graph_ECHART_1" hidden="1">#REF!</definedName>
    <definedName name="_9__123Graph_FCHART_1" localSheetId="18" hidden="1">#REF!</definedName>
    <definedName name="_9__123Graph_FCHART_1" localSheetId="3" hidden="1">#REF!</definedName>
    <definedName name="_9__123Graph_FCHART_1" localSheetId="9" hidden="1">#REF!</definedName>
    <definedName name="_9__123Graph_FCHART_1" hidden="1">#REF!</definedName>
    <definedName name="_a1" localSheetId="16" hidden="1">{"mgmt forecast",#N/A,FALSE,"Mgmt Forecast";"dcf table",#N/A,FALSE,"Mgmt Forecast";"sensitivity",#N/A,FALSE,"Mgmt Forecast";"table inputs",#N/A,FALSE,"Mgmt Forecast";"calculations",#N/A,FALSE,"Mgmt Forecast"}</definedName>
    <definedName name="_a1" localSheetId="22" hidden="1">{"mgmt forecast",#N/A,FALSE,"Mgmt Forecast";"dcf table",#N/A,FALSE,"Mgmt Forecast";"sensitivity",#N/A,FALSE,"Mgmt Forecast";"table inputs",#N/A,FALSE,"Mgmt Forecast";"calculations",#N/A,FALSE,"Mgmt Forecast"}</definedName>
    <definedName name="_a1" localSheetId="24" hidden="1">{"mgmt forecast",#N/A,FALSE,"Mgmt Forecast";"dcf table",#N/A,FALSE,"Mgmt Forecast";"sensitivity",#N/A,FALSE,"Mgmt Forecast";"table inputs",#N/A,FALSE,"Mgmt Forecast";"calculations",#N/A,FALSE,"Mgmt Forecast"}</definedName>
    <definedName name="_a1" localSheetId="25" hidden="1">{"mgmt forecast",#N/A,FALSE,"Mgmt Forecast";"dcf table",#N/A,FALSE,"Mgmt Forecast";"sensitivity",#N/A,FALSE,"Mgmt Forecast";"table inputs",#N/A,FALSE,"Mgmt Forecast";"calculations",#N/A,FALSE,"Mgmt Forecast"}</definedName>
    <definedName name="_a1" localSheetId="18" hidden="1">{"mgmt forecast",#N/A,FALSE,"Mgmt Forecast";"dcf table",#N/A,FALSE,"Mgmt Forecast";"sensitivity",#N/A,FALSE,"Mgmt Forecast";"table inputs",#N/A,FALSE,"Mgmt Forecast";"calculations",#N/A,FALSE,"Mgmt Forecast"}</definedName>
    <definedName name="_a1" localSheetId="3" hidden="1">{"mgmt forecast",#N/A,FALSE,"Mgmt Forecast";"dcf table",#N/A,FALSE,"Mgmt Forecast";"sensitivity",#N/A,FALSE,"Mgmt Forecast";"table inputs",#N/A,FALSE,"Mgmt Forecast";"calculations",#N/A,FALSE,"Mgmt Forecast"}</definedName>
    <definedName name="_a1" localSheetId="9" hidden="1">{"mgmt forecast",#N/A,FALSE,"Mgmt Forecast";"dcf table",#N/A,FALSE,"Mgmt Forecast";"sensitivity",#N/A,FALSE,"Mgmt Forecast";"table inputs",#N/A,FALSE,"Mgmt Forecast";"calculations",#N/A,FALSE,"Mgmt Forecast"}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localSheetId="16" hidden="1">{"mgmt forecast",#N/A,FALSE,"Mgmt Forecast";"dcf table",#N/A,FALSE,"Mgmt Forecast";"sensitivity",#N/A,FALSE,"Mgmt Forecast";"table inputs",#N/A,FALSE,"Mgmt Forecast";"calculations",#N/A,FALSE,"Mgmt Forecast"}</definedName>
    <definedName name="_a2" localSheetId="22" hidden="1">{"mgmt forecast",#N/A,FALSE,"Mgmt Forecast";"dcf table",#N/A,FALSE,"Mgmt Forecast";"sensitivity",#N/A,FALSE,"Mgmt Forecast";"table inputs",#N/A,FALSE,"Mgmt Forecast";"calculations",#N/A,FALSE,"Mgmt Forecast"}</definedName>
    <definedName name="_a2" localSheetId="24" hidden="1">{"mgmt forecast",#N/A,FALSE,"Mgmt Forecast";"dcf table",#N/A,FALSE,"Mgmt Forecast";"sensitivity",#N/A,FALSE,"Mgmt Forecast";"table inputs",#N/A,FALSE,"Mgmt Forecast";"calculations",#N/A,FALSE,"Mgmt Forecast"}</definedName>
    <definedName name="_a2" localSheetId="25" hidden="1">{"mgmt forecast",#N/A,FALSE,"Mgmt Forecast";"dcf table",#N/A,FALSE,"Mgmt Forecast";"sensitivity",#N/A,FALSE,"Mgmt Forecast";"table inputs",#N/A,FALSE,"Mgmt Forecast";"calculations",#N/A,FALSE,"Mgmt Forecast"}</definedName>
    <definedName name="_a2" localSheetId="18" hidden="1">{"mgmt forecast",#N/A,FALSE,"Mgmt Forecast";"dcf table",#N/A,FALSE,"Mgmt Forecast";"sensitivity",#N/A,FALSE,"Mgmt Forecast";"table inputs",#N/A,FALSE,"Mgmt Forecast";"calculations",#N/A,FALSE,"Mgmt Forecast"}</definedName>
    <definedName name="_a2" localSheetId="3" hidden="1">{"mgmt forecast",#N/A,FALSE,"Mgmt Forecast";"dcf table",#N/A,FALSE,"Mgmt Forecast";"sensitivity",#N/A,FALSE,"Mgmt Forecast";"table inputs",#N/A,FALSE,"Mgmt Forecast";"calculations",#N/A,FALSE,"Mgmt Forecast"}</definedName>
    <definedName name="_a2" localSheetId="9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aa1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aaa1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aaa1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aaa1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aaa1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aaa1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aaa1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aaa1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bdm.7B4E0E80FFD24786BE3E8B76A5746831.edm" localSheetId="22" hidden="1">#REF!</definedName>
    <definedName name="_bdm.7B4E0E80FFD24786BE3E8B76A5746831.edm" localSheetId="24" hidden="1">#REF!</definedName>
    <definedName name="_bdm.7B4E0E80FFD24786BE3E8B76A5746831.edm" localSheetId="25" hidden="1">#REF!</definedName>
    <definedName name="_bdm.7B4E0E80FFD24786BE3E8B76A5746831.edm" hidden="1">#REF!</definedName>
    <definedName name="_BNC1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BNC1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BNC1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BNC1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BNC1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BNC1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BNC1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BQ4.2" hidden="1">[9]GMIS!$A$1:$G$3576</definedName>
    <definedName name="_Fill" localSheetId="16" hidden="1">#REF!</definedName>
    <definedName name="_Fill" localSheetId="22" hidden="1">#REF!</definedName>
    <definedName name="_Fill" localSheetId="24" hidden="1">#REF!</definedName>
    <definedName name="_Fill" localSheetId="25" hidden="1">#REF!</definedName>
    <definedName name="_Fill" localSheetId="18" hidden="1">#REF!</definedName>
    <definedName name="_Fill" localSheetId="3" hidden="1">#REF!</definedName>
    <definedName name="_Fill" localSheetId="9" hidden="1">#REF!</definedName>
    <definedName name="_Fill" hidden="1">#REF!</definedName>
    <definedName name="_xlnm._FilterDatabase" localSheetId="10" hidden="1">'1.10'!$H$11:$Q$125</definedName>
    <definedName name="_xlnm._FilterDatabase" localSheetId="13" hidden="1">'1.11'!$H$10:$Q$132</definedName>
    <definedName name="_xlnm._FilterDatabase" localSheetId="16" hidden="1">#REF!</definedName>
    <definedName name="_xlnm._FilterDatabase" localSheetId="1" hidden="1">'1.7'!$H$13:$U$105</definedName>
    <definedName name="_xlnm._FilterDatabase" localSheetId="2" hidden="1">'1.7_Business Rules'!$B$1:$D$1</definedName>
    <definedName name="_xlnm._FilterDatabase" localSheetId="4" hidden="1">'1.8'!$H$12:$U$120</definedName>
    <definedName name="_xlnm._FilterDatabase" localSheetId="7" hidden="1">'1.9'!$H$10:$Q$103</definedName>
    <definedName name="_xlnm._FilterDatabase" localSheetId="29" hidden="1">'13.7'!$H$10:$BH$31</definedName>
    <definedName name="_xlnm._FilterDatabase" localSheetId="31" hidden="1">'13.7_Validation Rules'!$B$1:$K$698</definedName>
    <definedName name="_xlnm._FilterDatabase" localSheetId="22" hidden="1">#REF!</definedName>
    <definedName name="_xlnm._FilterDatabase" localSheetId="24" hidden="1">#REF!</definedName>
    <definedName name="_xlnm._FilterDatabase" localSheetId="25" hidden="1">'5.11_Validation Rules'!$B$1:$K$37</definedName>
    <definedName name="_xlnm._FilterDatabase" localSheetId="21" hidden="1">'5.6_Validation Rules'!$B$1:$K$45</definedName>
    <definedName name="_xlnm._FilterDatabase" localSheetId="26" hidden="1">'7.4'!$H$12:$R$74</definedName>
    <definedName name="_xlnm._FilterDatabase" localSheetId="28" hidden="1">'7.4_Validation Rules'!$B$1:$K$616</definedName>
    <definedName name="_xlnm._FilterDatabase" localSheetId="12" hidden="1">'Validation Rules_1.10'!$B$1:$K$1</definedName>
    <definedName name="_xlnm._FilterDatabase" localSheetId="15" hidden="1">'Validation Rules_1.11'!$A$1:$K$1221</definedName>
    <definedName name="_xlnm._FilterDatabase" localSheetId="18" hidden="1">'Validation Rules_1.15'!$A$1:$K$109</definedName>
    <definedName name="_xlnm._FilterDatabase" localSheetId="3" hidden="1">'Validation Rules_1.7'!$B$1:$L$1</definedName>
    <definedName name="_xlnm._FilterDatabase" localSheetId="6" hidden="1">'Validation Rules_1.8'!$A$1:$L$1</definedName>
    <definedName name="_xlnm._FilterDatabase" localSheetId="9" hidden="1">'Validation Rules_1.9'!$B$1:$K$1</definedName>
    <definedName name="_xlnm._FilterDatabase" hidden="1">#REF!</definedName>
    <definedName name="_FilterDatabase_M1" hidden="1">#REF!</definedName>
    <definedName name="_FilterDatabase_M1_" hidden="1">#REF!</definedName>
    <definedName name="_GSRATES_1" hidden="1">"CT300001Latest          "</definedName>
    <definedName name="_GSRATES_2" hidden="1">"CF3000012006123120060101"</definedName>
    <definedName name="_GSRATES_3" hidden="1">"CF3000012005123120051201"</definedName>
    <definedName name="_GSRATES_4" hidden="1">"CF3000012004123120041201"</definedName>
    <definedName name="_GSRATES_5" hidden="1">"CT30000120070312        "</definedName>
    <definedName name="_GSRATES_COUNT" hidden="1">5</definedName>
    <definedName name="_K2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2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2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2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2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2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2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3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3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3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3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3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3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3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ey1" localSheetId="16" hidden="1">#REF!</definedName>
    <definedName name="_Key1" localSheetId="22" hidden="1">#REF!</definedName>
    <definedName name="_Key1" localSheetId="24" hidden="1">#REF!</definedName>
    <definedName name="_Key1" localSheetId="25" hidden="1">#REF!</definedName>
    <definedName name="_Key1" localSheetId="18" hidden="1">#REF!</definedName>
    <definedName name="_Key1" localSheetId="3" hidden="1">#REF!</definedName>
    <definedName name="_Key1" localSheetId="9" hidden="1">#REF!</definedName>
    <definedName name="_Key1" hidden="1">#REF!</definedName>
    <definedName name="_Key2" localSheetId="18" hidden="1">#REF!</definedName>
    <definedName name="_Key2" localSheetId="3" hidden="1">#REF!</definedName>
    <definedName name="_Key2" localSheetId="9" hidden="1">#REF!</definedName>
    <definedName name="_Key2" hidden="1">#REF!</definedName>
    <definedName name="_Order1" hidden="1">255</definedName>
    <definedName name="_Order2" hidden="1">255</definedName>
    <definedName name="_Parse_In" localSheetId="18" hidden="1">[10]detail!#REF!</definedName>
    <definedName name="_Parse_In" localSheetId="3" hidden="1">[10]detail!#REF!</definedName>
    <definedName name="_Parse_In" localSheetId="9" hidden="1">[10]detail!#REF!</definedName>
    <definedName name="_Parse_In" hidden="1">[10]detail!#REF!</definedName>
    <definedName name="_Parse_Out" localSheetId="16" hidden="1">#REF!</definedName>
    <definedName name="_Parse_Out" localSheetId="22" hidden="1">#REF!</definedName>
    <definedName name="_Parse_Out" localSheetId="24" hidden="1">#REF!</definedName>
    <definedName name="_Parse_Out" localSheetId="25" hidden="1">#REF!</definedName>
    <definedName name="_Parse_Out" localSheetId="18" hidden="1">#REF!</definedName>
    <definedName name="_Parse_Out" localSheetId="3" hidden="1">#REF!</definedName>
    <definedName name="_Parse_Out" localSheetId="9" hidden="1">#REF!</definedName>
    <definedName name="_Parse_Out" hidden="1">#REF!</definedName>
    <definedName name="_pp1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pp1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pp1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pp1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pp1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pp1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pp1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qw123" hidden="1">[4]August!#REF!</definedName>
    <definedName name="_Regression_Int" hidden="1">1</definedName>
    <definedName name="_Sort" localSheetId="16" hidden="1">#REF!</definedName>
    <definedName name="_Sort" localSheetId="22" hidden="1">#REF!</definedName>
    <definedName name="_Sort" localSheetId="24" hidden="1">#REF!</definedName>
    <definedName name="_Sort" localSheetId="25" hidden="1">#REF!</definedName>
    <definedName name="_Sort" localSheetId="18" hidden="1">#REF!</definedName>
    <definedName name="_Sort" localSheetId="3" hidden="1">#REF!</definedName>
    <definedName name="_Sort" localSheetId="9" hidden="1">#REF!</definedName>
    <definedName name="_Sort" hidden="1">#REF!</definedName>
    <definedName name="_Table1_In1" localSheetId="18" hidden="1">#REF!</definedName>
    <definedName name="_Table1_In1" localSheetId="3" hidden="1">#REF!</definedName>
    <definedName name="_Table1_In1" localSheetId="9" hidden="1">#REF!</definedName>
    <definedName name="_Table1_In1" hidden="1">#REF!</definedName>
    <definedName name="_Table1_Out" localSheetId="18" hidden="1">#REF!</definedName>
    <definedName name="_Table1_Out" localSheetId="3" hidden="1">#REF!</definedName>
    <definedName name="_Table1_Out" localSheetId="9" hidden="1">#REF!</definedName>
    <definedName name="_Table1_Out" hidden="1">#REF!</definedName>
    <definedName name="_Table2_In1" localSheetId="18" hidden="1">#REF!</definedName>
    <definedName name="_Table2_In1" localSheetId="3" hidden="1">#REF!</definedName>
    <definedName name="_Table2_In1" localSheetId="9" hidden="1">#REF!</definedName>
    <definedName name="_Table2_In1" hidden="1">#REF!</definedName>
    <definedName name="_Table2_In2" localSheetId="18" hidden="1">#REF!</definedName>
    <definedName name="_Table2_In2" localSheetId="3" hidden="1">#REF!</definedName>
    <definedName name="_Table2_In2" localSheetId="9" hidden="1">#REF!</definedName>
    <definedName name="_Table2_In2" hidden="1">#REF!</definedName>
    <definedName name="_Table2_Out" localSheetId="18" hidden="1">#REF!</definedName>
    <definedName name="_Table2_Out" localSheetId="3" hidden="1">#REF!</definedName>
    <definedName name="_Table2_Out" localSheetId="9" hidden="1">#REF!</definedName>
    <definedName name="_Table2_Out" hidden="1">#REF!</definedName>
    <definedName name="a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A_DOCTOPS" hidden="1">"AAA_SET"</definedName>
    <definedName name="AAA_duser" hidden="1">"OFF"</definedName>
    <definedName name="aaaaaa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aaaa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aaaa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aaaa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aaaa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aaaa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aaaa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aaaa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sd" localSheetId="22" hidden="1">[4]August!#REF!</definedName>
    <definedName name="aassd" localSheetId="24" hidden="1">[4]August!#REF!</definedName>
    <definedName name="aassd" localSheetId="25" hidden="1">[4]August!#REF!</definedName>
    <definedName name="aassd" hidden="1">[4]August!#REF!</definedName>
    <definedName name="abc" localSheetId="16" hidden="1">{"This_Last",#N/A,FALSE,"Pan Euro Comparisons";"This_Next",#N/A,FALSE,"Pan Euro Comparisons"}</definedName>
    <definedName name="abc" localSheetId="22" hidden="1">{"This_Last",#N/A,FALSE,"Pan Euro Comparisons";"This_Next",#N/A,FALSE,"Pan Euro Comparisons"}</definedName>
    <definedName name="abc" localSheetId="24" hidden="1">{"This_Last",#N/A,FALSE,"Pan Euro Comparisons";"This_Next",#N/A,FALSE,"Pan Euro Comparisons"}</definedName>
    <definedName name="abc" localSheetId="25" hidden="1">{"This_Last",#N/A,FALSE,"Pan Euro Comparisons";"This_Next",#N/A,FALSE,"Pan Euro Comparisons"}</definedName>
    <definedName name="abc" localSheetId="18" hidden="1">{"This_Last",#N/A,FALSE,"Pan Euro Comparisons";"This_Next",#N/A,FALSE,"Pan Euro Comparisons"}</definedName>
    <definedName name="abc" localSheetId="3" hidden="1">{"This_Last",#N/A,FALSE,"Pan Euro Comparisons";"This_Next",#N/A,FALSE,"Pan Euro Comparisons"}</definedName>
    <definedName name="abc" localSheetId="9" hidden="1">{"This_Last",#N/A,FALSE,"Pan Euro Comparisons";"This_Next",#N/A,FALSE,"Pan Euro Comparisons"}</definedName>
    <definedName name="abc" hidden="1">{"This_Last",#N/A,FALSE,"Pan Euro Comparisons";"This_Next",#N/A,FALSE,"Pan Euro Comparisons"}</definedName>
    <definedName name="abcdefg" hidden="1">[4]August!#REF!</definedName>
    <definedName name="Access_Button" hidden="1">"OPTMOD_FwdPrice_List"</definedName>
    <definedName name="AccessDatabase" hidden="1">"G:\gm_bac\acct\RLUCI\DailyGLBS\March2001\balancesheet0305.mdb"</definedName>
    <definedName name="AccessDatabase2" hidden="1">"G:\gm_bac\acct\RLUCI\DailyGLBS\March2001\balancesheet0305.mdb"</definedName>
    <definedName name="Actvaop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p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p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p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p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p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p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p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p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d" hidden="1">'[1]coal 65'!#REF!</definedName>
    <definedName name="ADBS" hidden="1">'[3]Int. Rates'!#REF!</definedName>
    <definedName name="afd" localSheetId="16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afd" localSheetId="22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afd" localSheetId="24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afd" localSheetId="25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afd" localSheetId="18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afd" localSheetId="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afd" localSheetId="9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afd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allpages2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llpages2" localSheetId="2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llpages2" localSheetId="2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llpages2" localSheetId="2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llpages2" localSheetId="1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llpages2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llpages2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llpages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nnée" hidden="1">#N/A</definedName>
    <definedName name="anscount" hidden="1">1</definedName>
    <definedName name="arary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rary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rary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rary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rary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rary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rary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rary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" localSheetId="16" hidden="1">{#N/A,#N/A,TRUE,"C";#N/A,#N/A,TRUE,"D";#N/A,#N/A,TRUE,"DRAC"}</definedName>
    <definedName name="as" localSheetId="22" hidden="1">{#N/A,#N/A,TRUE,"C";#N/A,#N/A,TRUE,"D";#N/A,#N/A,TRUE,"DRAC"}</definedName>
    <definedName name="as" localSheetId="24" hidden="1">{#N/A,#N/A,TRUE,"C";#N/A,#N/A,TRUE,"D";#N/A,#N/A,TRUE,"DRAC"}</definedName>
    <definedName name="as" localSheetId="25" hidden="1">{#N/A,#N/A,TRUE,"C";#N/A,#N/A,TRUE,"D";#N/A,#N/A,TRUE,"DRAC"}</definedName>
    <definedName name="as" localSheetId="18" hidden="1">{#N/A,#N/A,TRUE,"C";#N/A,#N/A,TRUE,"D";#N/A,#N/A,TRUE,"DRAC"}</definedName>
    <definedName name="as" localSheetId="3" hidden="1">{#N/A,#N/A,TRUE,"C";#N/A,#N/A,TRUE,"D";#N/A,#N/A,TRUE,"DRAC"}</definedName>
    <definedName name="as" localSheetId="9" hidden="1">{#N/A,#N/A,TRUE,"C";#N/A,#N/A,TRUE,"D";#N/A,#N/A,TRUE,"DRAC"}</definedName>
    <definedName name="as" hidden="1">{#N/A,#N/A,TRUE,"C";#N/A,#N/A,TRUE,"D";#N/A,#N/A,TRUE,"DRAC"}</definedName>
    <definedName name="asas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as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as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as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as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as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as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as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asad" localSheetId="16" hidden="1">{"cap_structure",#N/A,FALSE,"Graph-Mkt Cap";"price",#N/A,FALSE,"Graph-Price";"ebit",#N/A,FALSE,"Graph-EBITDA";"ebitda",#N/A,FALSE,"Graph-EBITDA"}</definedName>
    <definedName name="asasad" localSheetId="22" hidden="1">{"cap_structure",#N/A,FALSE,"Graph-Mkt Cap";"price",#N/A,FALSE,"Graph-Price";"ebit",#N/A,FALSE,"Graph-EBITDA";"ebitda",#N/A,FALSE,"Graph-EBITDA"}</definedName>
    <definedName name="asasad" localSheetId="24" hidden="1">{"cap_structure",#N/A,FALSE,"Graph-Mkt Cap";"price",#N/A,FALSE,"Graph-Price";"ebit",#N/A,FALSE,"Graph-EBITDA";"ebitda",#N/A,FALSE,"Graph-EBITDA"}</definedName>
    <definedName name="asasad" localSheetId="25" hidden="1">{"cap_structure",#N/A,FALSE,"Graph-Mkt Cap";"price",#N/A,FALSE,"Graph-Price";"ebit",#N/A,FALSE,"Graph-EBITDA";"ebitda",#N/A,FALSE,"Graph-EBITDA"}</definedName>
    <definedName name="asasad" localSheetId="18" hidden="1">{"cap_structure",#N/A,FALSE,"Graph-Mkt Cap";"price",#N/A,FALSE,"Graph-Price";"ebit",#N/A,FALSE,"Graph-EBITDA";"ebitda",#N/A,FALSE,"Graph-EBITDA"}</definedName>
    <definedName name="asasad" localSheetId="3" hidden="1">{"cap_structure",#N/A,FALSE,"Graph-Mkt Cap";"price",#N/A,FALSE,"Graph-Price";"ebit",#N/A,FALSE,"Graph-EBITDA";"ebitda",#N/A,FALSE,"Graph-EBITDA"}</definedName>
    <definedName name="asasad" localSheetId="9" hidden="1">{"cap_structure",#N/A,FALSE,"Graph-Mkt Cap";"price",#N/A,FALSE,"Graph-Price";"ebit",#N/A,FALSE,"Graph-EBITDA";"ebitda",#N/A,FALSE,"Graph-EBITDA"}</definedName>
    <definedName name="asasad" hidden="1">{"cap_structure",#N/A,FALSE,"Graph-Mkt Cap";"price",#N/A,FALSE,"Graph-Price";"ebit",#N/A,FALSE,"Graph-EBITDA";"ebitda",#N/A,FALSE,"Graph-EBITDA"}</definedName>
    <definedName name="asd" localSheetId="16" hidden="1">{#N/A,#N/A,TRUE,"E";#N/A,#N/A,TRUE,"F";#N/A,#N/A,TRUE,"G";#N/A,#N/A,TRUE,"K";#N/A,#N/A,TRUE,"AA";#N/A,#N/A,TRUE,"AE";#N/A,#N/A,TRUE,"AD"}</definedName>
    <definedName name="asd" localSheetId="22" hidden="1">{#N/A,#N/A,TRUE,"E";#N/A,#N/A,TRUE,"F";#N/A,#N/A,TRUE,"G";#N/A,#N/A,TRUE,"K";#N/A,#N/A,TRUE,"AA";#N/A,#N/A,TRUE,"AE";#N/A,#N/A,TRUE,"AD"}</definedName>
    <definedName name="asd" localSheetId="24" hidden="1">{#N/A,#N/A,TRUE,"E";#N/A,#N/A,TRUE,"F";#N/A,#N/A,TRUE,"G";#N/A,#N/A,TRUE,"K";#N/A,#N/A,TRUE,"AA";#N/A,#N/A,TRUE,"AE";#N/A,#N/A,TRUE,"AD"}</definedName>
    <definedName name="asd" localSheetId="25" hidden="1">{#N/A,#N/A,TRUE,"E";#N/A,#N/A,TRUE,"F";#N/A,#N/A,TRUE,"G";#N/A,#N/A,TRUE,"K";#N/A,#N/A,TRUE,"AA";#N/A,#N/A,TRUE,"AE";#N/A,#N/A,TRUE,"AD"}</definedName>
    <definedName name="asd" localSheetId="18" hidden="1">{#N/A,#N/A,TRUE,"E";#N/A,#N/A,TRUE,"F";#N/A,#N/A,TRUE,"G";#N/A,#N/A,TRUE,"K";#N/A,#N/A,TRUE,"AA";#N/A,#N/A,TRUE,"AE";#N/A,#N/A,TRUE,"AD"}</definedName>
    <definedName name="asd" localSheetId="3" hidden="1">{#N/A,#N/A,TRUE,"E";#N/A,#N/A,TRUE,"F";#N/A,#N/A,TRUE,"G";#N/A,#N/A,TRUE,"K";#N/A,#N/A,TRUE,"AA";#N/A,#N/A,TRUE,"AE";#N/A,#N/A,TRUE,"AD"}</definedName>
    <definedName name="asd" localSheetId="9" hidden="1">{#N/A,#N/A,TRUE,"E";#N/A,#N/A,TRUE,"F";#N/A,#N/A,TRUE,"G";#N/A,#N/A,TRUE,"K";#N/A,#N/A,TRUE,"AA";#N/A,#N/A,TRUE,"AE";#N/A,#N/A,TRUE,"AD"}</definedName>
    <definedName name="asd" hidden="1">{#N/A,#N/A,TRUE,"E";#N/A,#N/A,TRUE,"F";#N/A,#N/A,TRUE,"G";#N/A,#N/A,TRUE,"K";#N/A,#N/A,TRUE,"AA";#N/A,#N/A,TRUE,"AE";#N/A,#N/A,TRUE,"AD"}</definedName>
    <definedName name="asdfasdfds" localSheetId="16" hidden="1">{#N/A,#N/A,TRUE,"007";#N/A,#N/A,TRUE,"AMERITECH";#N/A,#N/A,TRUE,"CORE GF UT SCH";#N/A,#N/A,TRUE,"GM CARD";#N/A,#N/A,TRUE,"HBNA"}</definedName>
    <definedName name="asdfasdfds" localSheetId="22" hidden="1">{#N/A,#N/A,TRUE,"007";#N/A,#N/A,TRUE,"AMERITECH";#N/A,#N/A,TRUE,"CORE GF UT SCH";#N/A,#N/A,TRUE,"GM CARD";#N/A,#N/A,TRUE,"HBNA"}</definedName>
    <definedName name="asdfasdfds" localSheetId="24" hidden="1">{#N/A,#N/A,TRUE,"007";#N/A,#N/A,TRUE,"AMERITECH";#N/A,#N/A,TRUE,"CORE GF UT SCH";#N/A,#N/A,TRUE,"GM CARD";#N/A,#N/A,TRUE,"HBNA"}</definedName>
    <definedName name="asdfasdfds" localSheetId="25" hidden="1">{#N/A,#N/A,TRUE,"007";#N/A,#N/A,TRUE,"AMERITECH";#N/A,#N/A,TRUE,"CORE GF UT SCH";#N/A,#N/A,TRUE,"GM CARD";#N/A,#N/A,TRUE,"HBNA"}</definedName>
    <definedName name="asdfasdfds" localSheetId="18" hidden="1">{#N/A,#N/A,TRUE,"007";#N/A,#N/A,TRUE,"AMERITECH";#N/A,#N/A,TRUE,"CORE GF UT SCH";#N/A,#N/A,TRUE,"GM CARD";#N/A,#N/A,TRUE,"HBNA"}</definedName>
    <definedName name="asdfasdfds" localSheetId="3" hidden="1">{#N/A,#N/A,TRUE,"007";#N/A,#N/A,TRUE,"AMERITECH";#N/A,#N/A,TRUE,"CORE GF UT SCH";#N/A,#N/A,TRUE,"GM CARD";#N/A,#N/A,TRUE,"HBNA"}</definedName>
    <definedName name="asdfasdfds" localSheetId="9" hidden="1">{#N/A,#N/A,TRUE,"007";#N/A,#N/A,TRUE,"AMERITECH";#N/A,#N/A,TRUE,"CORE GF UT SCH";#N/A,#N/A,TRUE,"GM CARD";#N/A,#N/A,TRUE,"HBNA"}</definedName>
    <definedName name="asdfasdfds" hidden="1">{#N/A,#N/A,TRUE,"007";#N/A,#N/A,TRUE,"AMERITECH";#N/A,#N/A,TRUE,"CORE GF UT SCH";#N/A,#N/A,TRUE,"GM CARD";#N/A,#N/A,TRUE,"HBNA"}</definedName>
    <definedName name="asdflsdjklfjl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dflsdjklfjl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dflsdjklfjl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dflsdjklfjl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dflsdjklfjl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dflsdjklfjl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dflsdjklfjl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dflsdjklfjl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dfsafas" localSheetId="16" hidden="1">{#N/A,#N/A,TRUE,"007";#N/A,#N/A,TRUE,"AMERITECH";#N/A,#N/A,TRUE,"CORE GF UT SCH";#N/A,#N/A,TRUE,"GM CARD";#N/A,#N/A,TRUE,"HBNA"}</definedName>
    <definedName name="asdfsafas" localSheetId="22" hidden="1">{#N/A,#N/A,TRUE,"007";#N/A,#N/A,TRUE,"AMERITECH";#N/A,#N/A,TRUE,"CORE GF UT SCH";#N/A,#N/A,TRUE,"GM CARD";#N/A,#N/A,TRUE,"HBNA"}</definedName>
    <definedName name="asdfsafas" localSheetId="24" hidden="1">{#N/A,#N/A,TRUE,"007";#N/A,#N/A,TRUE,"AMERITECH";#N/A,#N/A,TRUE,"CORE GF UT SCH";#N/A,#N/A,TRUE,"GM CARD";#N/A,#N/A,TRUE,"HBNA"}</definedName>
    <definedName name="asdfsafas" localSheetId="25" hidden="1">{#N/A,#N/A,TRUE,"007";#N/A,#N/A,TRUE,"AMERITECH";#N/A,#N/A,TRUE,"CORE GF UT SCH";#N/A,#N/A,TRUE,"GM CARD";#N/A,#N/A,TRUE,"HBNA"}</definedName>
    <definedName name="asdfsafas" localSheetId="18" hidden="1">{#N/A,#N/A,TRUE,"007";#N/A,#N/A,TRUE,"AMERITECH";#N/A,#N/A,TRUE,"CORE GF UT SCH";#N/A,#N/A,TRUE,"GM CARD";#N/A,#N/A,TRUE,"HBNA"}</definedName>
    <definedName name="asdfsafas" localSheetId="3" hidden="1">{#N/A,#N/A,TRUE,"007";#N/A,#N/A,TRUE,"AMERITECH";#N/A,#N/A,TRUE,"CORE GF UT SCH";#N/A,#N/A,TRUE,"GM CARD";#N/A,#N/A,TRUE,"HBNA"}</definedName>
    <definedName name="asdfsafas" localSheetId="9" hidden="1">{#N/A,#N/A,TRUE,"007";#N/A,#N/A,TRUE,"AMERITECH";#N/A,#N/A,TRUE,"CORE GF UT SCH";#N/A,#N/A,TRUE,"GM CARD";#N/A,#N/A,TRUE,"HBNA"}</definedName>
    <definedName name="asdfsafas" hidden="1">{#N/A,#N/A,TRUE,"007";#N/A,#N/A,TRUE,"AMERITECH";#N/A,#N/A,TRUE,"CORE GF UT SCH";#N/A,#N/A,TRUE,"GM CARD";#N/A,#N/A,TRUE,"HBNA"}</definedName>
    <definedName name="asf" localSheetId="22" hidden="1">#REF!</definedName>
    <definedName name="asf" localSheetId="24" hidden="1">#REF!</definedName>
    <definedName name="asf" localSheetId="25" hidden="1">#REF!</definedName>
    <definedName name="asf" hidden="1">#REF!</definedName>
    <definedName name="B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b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b" localSheetId="18" hidden="1">#REF!</definedName>
    <definedName name="bb" localSheetId="3" hidden="1">#REF!</definedName>
    <definedName name="bb" localSheetId="9" hidden="1">#REF!</definedName>
    <definedName name="bb" hidden="1">#REF!</definedName>
    <definedName name="bbbb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bbb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bbb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bbb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bbb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bbb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bbb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bbb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gsd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gsd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gsd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gsd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gsd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gsd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gsd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gsd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lar" localSheetId="16" hidden="1">[11]Database!#REF!</definedName>
    <definedName name="blar" localSheetId="22" hidden="1">[11]Database!#REF!</definedName>
    <definedName name="blar" localSheetId="24" hidden="1">[11]Database!#REF!</definedName>
    <definedName name="blar" localSheetId="25" hidden="1">[11]Database!#REF!</definedName>
    <definedName name="blar" localSheetId="18" hidden="1">[11]Database!#REF!</definedName>
    <definedName name="blar" localSheetId="3" hidden="1">[11]Database!#REF!</definedName>
    <definedName name="blar" localSheetId="9" hidden="1">[11]Database!#REF!</definedName>
    <definedName name="blar" hidden="1">[11]Database!#REF!</definedName>
    <definedName name="Blarney" localSheetId="16" hidden="1">[11]Database!#REF!</definedName>
    <definedName name="Blarney" localSheetId="18" hidden="1">[11]Database!#REF!</definedName>
    <definedName name="Blarney" localSheetId="3" hidden="1">[11]Database!#REF!</definedName>
    <definedName name="Blarney" localSheetId="9" hidden="1">[11]Database!#REF!</definedName>
    <definedName name="Blarney" hidden="1">[11]Database!#REF!</definedName>
    <definedName name="BLPH1" localSheetId="16" hidden="1">#REF!</definedName>
    <definedName name="BLPH1" localSheetId="22" hidden="1">#REF!</definedName>
    <definedName name="BLPH1" localSheetId="24" hidden="1">#REF!</definedName>
    <definedName name="BLPH1" localSheetId="25" hidden="1">#REF!</definedName>
    <definedName name="BLPH1" localSheetId="18" hidden="1">#REF!</definedName>
    <definedName name="BLPH1" localSheetId="3" hidden="1">#REF!</definedName>
    <definedName name="BLPH1" localSheetId="9" hidden="1">#REF!</definedName>
    <definedName name="BLPH1" hidden="1">#REF!</definedName>
    <definedName name="BLPH2" localSheetId="16" hidden="1">'[12]Spread Graphs'!#REF!</definedName>
    <definedName name="BLPH2" localSheetId="22" hidden="1">'[12]Spread Graphs'!#REF!</definedName>
    <definedName name="BLPH2" localSheetId="24" hidden="1">'[12]Spread Graphs'!#REF!</definedName>
    <definedName name="BLPH2" localSheetId="25" hidden="1">'[12]Spread Graphs'!#REF!</definedName>
    <definedName name="BLPH2" localSheetId="18" hidden="1">'[12]Spread Graphs'!#REF!</definedName>
    <definedName name="BLPH2" localSheetId="3" hidden="1">'[12]Spread Graphs'!#REF!</definedName>
    <definedName name="BLPH2" localSheetId="9" hidden="1">'[12]Spread Graphs'!#REF!</definedName>
    <definedName name="BLPH2" hidden="1">'[12]Spread Graphs'!#REF!</definedName>
    <definedName name="BLPH3" localSheetId="16" hidden="1">'[12]Spread Graphs'!#REF!</definedName>
    <definedName name="BLPH3" localSheetId="18" hidden="1">'[12]Spread Graphs'!#REF!</definedName>
    <definedName name="BLPH3" localSheetId="3" hidden="1">'[12]Spread Graphs'!#REF!</definedName>
    <definedName name="BLPH3" localSheetId="9" hidden="1">'[12]Spread Graphs'!#REF!</definedName>
    <definedName name="BLPH3" hidden="1">'[12]Spread Graphs'!#REF!</definedName>
    <definedName name="BLPH4" hidden="1">'[12]Spread Graphs'!#REF!</definedName>
    <definedName name="BLPH5" hidden="1">'[12]Spread Graphs'!#REF!</definedName>
    <definedName name="BLPH6" hidden="1">'[12]Spread Graphs'!#REF!</definedName>
    <definedName name="BLPH7" hidden="1">'[12]Spread Graphs'!#REF!</definedName>
    <definedName name="BLPH8" hidden="1">'[12]Spread Graphs'!#REF!</definedName>
    <definedName name="BLPH9" hidden="1">'[12]Spread Graphs'!#REF!</definedName>
    <definedName name="BMGHIndex" hidden="1">"O"</definedName>
    <definedName name="BNCSEP" localSheetId="16" hidden="1">{#N/A,#N/A,FALSE,"Sheet1";#N/A,#N/A,FALSE,"Baseline";#N/A,#N/A,FALSE,"BalTrans";#N/A,#N/A,FALSE,"GoldUp";#N/A,#N/A,FALSE,"SkipPay";#N/A,#N/A,FALSE,"Total"}</definedName>
    <definedName name="BNCSEP" localSheetId="22" hidden="1">{#N/A,#N/A,FALSE,"Sheet1";#N/A,#N/A,FALSE,"Baseline";#N/A,#N/A,FALSE,"BalTrans";#N/A,#N/A,FALSE,"GoldUp";#N/A,#N/A,FALSE,"SkipPay";#N/A,#N/A,FALSE,"Total"}</definedName>
    <definedName name="BNCSEP" localSheetId="24" hidden="1">{#N/A,#N/A,FALSE,"Sheet1";#N/A,#N/A,FALSE,"Baseline";#N/A,#N/A,FALSE,"BalTrans";#N/A,#N/A,FALSE,"GoldUp";#N/A,#N/A,FALSE,"SkipPay";#N/A,#N/A,FALSE,"Total"}</definedName>
    <definedName name="BNCSEP" localSheetId="25" hidden="1">{#N/A,#N/A,FALSE,"Sheet1";#N/A,#N/A,FALSE,"Baseline";#N/A,#N/A,FALSE,"BalTrans";#N/A,#N/A,FALSE,"GoldUp";#N/A,#N/A,FALSE,"SkipPay";#N/A,#N/A,FALSE,"Total"}</definedName>
    <definedName name="BNCSEP" localSheetId="18" hidden="1">{#N/A,#N/A,FALSE,"Sheet1";#N/A,#N/A,FALSE,"Baseline";#N/A,#N/A,FALSE,"BalTrans";#N/A,#N/A,FALSE,"GoldUp";#N/A,#N/A,FALSE,"SkipPay";#N/A,#N/A,FALSE,"Total"}</definedName>
    <definedName name="BNCSEP" localSheetId="3" hidden="1">{#N/A,#N/A,FALSE,"Sheet1";#N/A,#N/A,FALSE,"Baseline";#N/A,#N/A,FALSE,"BalTrans";#N/A,#N/A,FALSE,"GoldUp";#N/A,#N/A,FALSE,"SkipPay";#N/A,#N/A,FALSE,"Total"}</definedName>
    <definedName name="BNCSEP" localSheetId="9" hidden="1">{#N/A,#N/A,FALSE,"Sheet1";#N/A,#N/A,FALSE,"Baseline";#N/A,#N/A,FALSE,"BalTrans";#N/A,#N/A,FALSE,"GoldUp";#N/A,#N/A,FALSE,"SkipPay";#N/A,#N/A,FALSE,"Total"}</definedName>
    <definedName name="BNCSEP" hidden="1">{#N/A,#N/A,FALSE,"Sheet1";#N/A,#N/A,FALSE,"Baseline";#N/A,#N/A,FALSE,"BalTrans";#N/A,#N/A,FALSE,"GoldUp";#N/A,#N/A,FALSE,"SkipPay";#N/A,#N/A,FALSE,"Total"}</definedName>
    <definedName name="Bonus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onus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onus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onus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onus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onus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onus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onus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CA" localSheetId="22" hidden="1">#REF!</definedName>
    <definedName name="CA" localSheetId="24" hidden="1">#REF!</definedName>
    <definedName name="CA" localSheetId="25" hidden="1">#REF!</definedName>
    <definedName name="CA" hidden="1">#REF!</definedName>
    <definedName name="ccccc" localSheetId="16" hidden="1">{"10yp key data",#N/A,FALSE,"Market Data"}</definedName>
    <definedName name="ccccc" localSheetId="22" hidden="1">{"10yp key data",#N/A,FALSE,"Market Data"}</definedName>
    <definedName name="ccccc" localSheetId="24" hidden="1">{"10yp key data",#N/A,FALSE,"Market Data"}</definedName>
    <definedName name="ccccc" localSheetId="25" hidden="1">{"10yp key data",#N/A,FALSE,"Market Data"}</definedName>
    <definedName name="ccccc" localSheetId="18" hidden="1">{"10yp key data",#N/A,FALSE,"Market Data"}</definedName>
    <definedName name="ccccc" localSheetId="3" hidden="1">{"10yp key data",#N/A,FALSE,"Market Data"}</definedName>
    <definedName name="ccccc" localSheetId="9" hidden="1">{"10yp key data",#N/A,FALSE,"Market Data"}</definedName>
    <definedName name="ccccc" hidden="1">{"10yp key data",#N/A,FALSE,"Market Data"}</definedName>
    <definedName name="Cell" localSheetId="16" hidden="1">{#N/A,#N/A,FALSE,"Balance Sheets";#N/A,#N/A,FALSE,"96 Conservative";#N/A,#N/A,FALSE,"96 Possible"}</definedName>
    <definedName name="Cell" localSheetId="22" hidden="1">{#N/A,#N/A,FALSE,"Balance Sheets";#N/A,#N/A,FALSE,"96 Conservative";#N/A,#N/A,FALSE,"96 Possible"}</definedName>
    <definedName name="Cell" localSheetId="24" hidden="1">{#N/A,#N/A,FALSE,"Balance Sheets";#N/A,#N/A,FALSE,"96 Conservative";#N/A,#N/A,FALSE,"96 Possible"}</definedName>
    <definedName name="Cell" localSheetId="25" hidden="1">{#N/A,#N/A,FALSE,"Balance Sheets";#N/A,#N/A,FALSE,"96 Conservative";#N/A,#N/A,FALSE,"96 Possible"}</definedName>
    <definedName name="Cell" localSheetId="18" hidden="1">{#N/A,#N/A,FALSE,"Balance Sheets";#N/A,#N/A,FALSE,"96 Conservative";#N/A,#N/A,FALSE,"96 Possible"}</definedName>
    <definedName name="Cell" localSheetId="3" hidden="1">{#N/A,#N/A,FALSE,"Balance Sheets";#N/A,#N/A,FALSE,"96 Conservative";#N/A,#N/A,FALSE,"96 Possible"}</definedName>
    <definedName name="Cell" localSheetId="9" hidden="1">{#N/A,#N/A,FALSE,"Balance Sheets";#N/A,#N/A,FALSE,"96 Conservative";#N/A,#N/A,FALSE,"96 Possible"}</definedName>
    <definedName name="Cell" hidden="1">{#N/A,#N/A,FALSE,"Balance Sheets";#N/A,#N/A,FALSE,"96 Conservative";#N/A,#N/A,FALSE,"96 Possible"}</definedName>
    <definedName name="Cellf" localSheetId="16" hidden="1">{#N/A,#N/A,FALSE,"Balance Sheets";#N/A,#N/A,FALSE,"96 Conservative";#N/A,#N/A,FALSE,"96 Possible"}</definedName>
    <definedName name="Cellf" localSheetId="22" hidden="1">{#N/A,#N/A,FALSE,"Balance Sheets";#N/A,#N/A,FALSE,"96 Conservative";#N/A,#N/A,FALSE,"96 Possible"}</definedName>
    <definedName name="Cellf" localSheetId="24" hidden="1">{#N/A,#N/A,FALSE,"Balance Sheets";#N/A,#N/A,FALSE,"96 Conservative";#N/A,#N/A,FALSE,"96 Possible"}</definedName>
    <definedName name="Cellf" localSheetId="25" hidden="1">{#N/A,#N/A,FALSE,"Balance Sheets";#N/A,#N/A,FALSE,"96 Conservative";#N/A,#N/A,FALSE,"96 Possible"}</definedName>
    <definedName name="Cellf" localSheetId="18" hidden="1">{#N/A,#N/A,FALSE,"Balance Sheets";#N/A,#N/A,FALSE,"96 Conservative";#N/A,#N/A,FALSE,"96 Possible"}</definedName>
    <definedName name="Cellf" localSheetId="3" hidden="1">{#N/A,#N/A,FALSE,"Balance Sheets";#N/A,#N/A,FALSE,"96 Conservative";#N/A,#N/A,FALSE,"96 Possible"}</definedName>
    <definedName name="Cellf" localSheetId="9" hidden="1">{#N/A,#N/A,FALSE,"Balance Sheets";#N/A,#N/A,FALSE,"96 Conservative";#N/A,#N/A,FALSE,"96 Possible"}</definedName>
    <definedName name="Cellf" hidden="1">{#N/A,#N/A,FALSE,"Balance Sheets";#N/A,#N/A,FALSE,"96 Conservative";#N/A,#N/A,FALSE,"96 Possible"}</definedName>
    <definedName name="CellWatch01Descn" hidden="1">""</definedName>
    <definedName name="CellWatch01Name" hidden="1">"Short T-1"</definedName>
    <definedName name="CellWatch02Descn" hidden="1">""</definedName>
    <definedName name="CellWatch02Name" hidden="1">"Short T=0"</definedName>
    <definedName name="CellWatch03Descn" hidden="1">""</definedName>
    <definedName name="CellWatch03Name" hidden="1">"Short Bal."</definedName>
    <definedName name="CellWatch04Descn" hidden="1">""</definedName>
    <definedName name="CellWatch04Name" hidden="1">"Long T-1"</definedName>
    <definedName name="CellWatch05Descn" hidden="1">""</definedName>
    <definedName name="CellWatch05Name" hidden="1">"Long T=0"</definedName>
    <definedName name="CellWatch06Descn" hidden="1">""</definedName>
    <definedName name="CellWatch06Name" hidden="1">"Long Bal."</definedName>
    <definedName name="CellWatch07Descn" hidden="1">""</definedName>
    <definedName name="CellWatch07Name" hidden="1">"Cash - Sub"</definedName>
    <definedName name="CellWatch08Descn" hidden="1">""</definedName>
    <definedName name="CellWatch08Name" hidden="1">"Cash - equity"</definedName>
    <definedName name="CIQWBGuid" localSheetId="16" hidden="1">"d1a1d452-450e-42bb-8062-8d3c27373090"</definedName>
    <definedName name="CIQWBGuid" localSheetId="18" hidden="1">"c463e467-31f9-4599-b3cd-0f72824c4cd2"</definedName>
    <definedName name="CIQWBGuid" localSheetId="3" hidden="1">"c463e467-31f9-4599-b3cd-0f72824c4cd2"</definedName>
    <definedName name="CIQWBGuid" localSheetId="9" hidden="1">"c463e467-31f9-4599-b3cd-0f72824c4cd2"</definedName>
    <definedName name="CIQWBGuid" hidden="1">"d1a1d452-450e-42bb-8062-8d3c27373090"</definedName>
    <definedName name="CIQWBInfo" hidden="1">"{ ""CIQVersion"":""9.45.614.5792"" }"</definedName>
    <definedName name="CNY" localSheetId="16" hidden="1">#REF!</definedName>
    <definedName name="CNY" localSheetId="22" hidden="1">#REF!</definedName>
    <definedName name="CNY" localSheetId="24" hidden="1">#REF!</definedName>
    <definedName name="CNY" localSheetId="25" hidden="1">#REF!</definedName>
    <definedName name="CNY" localSheetId="18" hidden="1">#REF!</definedName>
    <definedName name="CNY" localSheetId="3" hidden="1">#REF!</definedName>
    <definedName name="CNY" localSheetId="9" hidden="1">#REF!</definedName>
    <definedName name="CNY" hidden="1">#REF!</definedName>
    <definedName name="CO" localSheetId="16" hidden="1">{#N/A,#N/A,TRUE,"LV";#N/A,#N/A,TRUE,"174";#N/A,#N/A,TRUE,"175";#N/A,#N/A,TRUE,"178";#N/A,#N/A,TRUE,"HBNA";#N/A,#N/A,TRUE,"PacBell";#N/A,#N/A,TRUE,"ACDLV";#N/A,#N/A,TRUE,"Spec LV";#N/A,#N/A,TRUE,"ADMIN LV"}</definedName>
    <definedName name="CO" localSheetId="22" hidden="1">{#N/A,#N/A,TRUE,"LV";#N/A,#N/A,TRUE,"174";#N/A,#N/A,TRUE,"175";#N/A,#N/A,TRUE,"178";#N/A,#N/A,TRUE,"HBNA";#N/A,#N/A,TRUE,"PacBell";#N/A,#N/A,TRUE,"ACDLV";#N/A,#N/A,TRUE,"Spec LV";#N/A,#N/A,TRUE,"ADMIN LV"}</definedName>
    <definedName name="CO" localSheetId="24" hidden="1">{#N/A,#N/A,TRUE,"LV";#N/A,#N/A,TRUE,"174";#N/A,#N/A,TRUE,"175";#N/A,#N/A,TRUE,"178";#N/A,#N/A,TRUE,"HBNA";#N/A,#N/A,TRUE,"PacBell";#N/A,#N/A,TRUE,"ACDLV";#N/A,#N/A,TRUE,"Spec LV";#N/A,#N/A,TRUE,"ADMIN LV"}</definedName>
    <definedName name="CO" localSheetId="25" hidden="1">{#N/A,#N/A,TRUE,"LV";#N/A,#N/A,TRUE,"174";#N/A,#N/A,TRUE,"175";#N/A,#N/A,TRUE,"178";#N/A,#N/A,TRUE,"HBNA";#N/A,#N/A,TRUE,"PacBell";#N/A,#N/A,TRUE,"ACDLV";#N/A,#N/A,TRUE,"Spec LV";#N/A,#N/A,TRUE,"ADMIN LV"}</definedName>
    <definedName name="CO" localSheetId="18" hidden="1">{#N/A,#N/A,TRUE,"LV";#N/A,#N/A,TRUE,"174";#N/A,#N/A,TRUE,"175";#N/A,#N/A,TRUE,"178";#N/A,#N/A,TRUE,"HBNA";#N/A,#N/A,TRUE,"PacBell";#N/A,#N/A,TRUE,"ACDLV";#N/A,#N/A,TRUE,"Spec LV";#N/A,#N/A,TRUE,"ADMIN LV"}</definedName>
    <definedName name="CO" localSheetId="3" hidden="1">{#N/A,#N/A,TRUE,"LV";#N/A,#N/A,TRUE,"174";#N/A,#N/A,TRUE,"175";#N/A,#N/A,TRUE,"178";#N/A,#N/A,TRUE,"HBNA";#N/A,#N/A,TRUE,"PacBell";#N/A,#N/A,TRUE,"ACDLV";#N/A,#N/A,TRUE,"Spec LV";#N/A,#N/A,TRUE,"ADMIN LV"}</definedName>
    <definedName name="CO" localSheetId="9" hidden="1">{#N/A,#N/A,TRUE,"LV";#N/A,#N/A,TRUE,"174";#N/A,#N/A,TRUE,"175";#N/A,#N/A,TRUE,"178";#N/A,#N/A,TRUE,"HBNA";#N/A,#N/A,TRUE,"PacBell";#N/A,#N/A,TRUE,"ACDLV";#N/A,#N/A,TRUE,"Spec LV";#N/A,#N/A,TRUE,"ADMIN LV"}</definedName>
    <definedName name="CO" hidden="1">{#N/A,#N/A,TRUE,"LV";#N/A,#N/A,TRUE,"174";#N/A,#N/A,TRUE,"175";#N/A,#N/A,TRUE,"178";#N/A,#N/A,TRUE,"HBNA";#N/A,#N/A,TRUE,"PacBell";#N/A,#N/A,TRUE,"ACDLV";#N/A,#N/A,TRUE,"Spec LV";#N/A,#N/A,TRUE,"ADMIN LV"}</definedName>
    <definedName name="darryl" localSheetId="16" hidden="1">{#N/A,#N/A,FALSE,"IS_actual";#N/A,#N/A,FALSE,"IS_act_vs_bud ";#N/A,#N/A,FALSE,"DIV_actual";#N/A,#N/A,FALSE,"DIV_act_vs_bud"}</definedName>
    <definedName name="darryl" localSheetId="22" hidden="1">{#N/A,#N/A,FALSE,"IS_actual";#N/A,#N/A,FALSE,"IS_act_vs_bud ";#N/A,#N/A,FALSE,"DIV_actual";#N/A,#N/A,FALSE,"DIV_act_vs_bud"}</definedName>
    <definedName name="darryl" localSheetId="24" hidden="1">{#N/A,#N/A,FALSE,"IS_actual";#N/A,#N/A,FALSE,"IS_act_vs_bud ";#N/A,#N/A,FALSE,"DIV_actual";#N/A,#N/A,FALSE,"DIV_act_vs_bud"}</definedName>
    <definedName name="darryl" localSheetId="25" hidden="1">{#N/A,#N/A,FALSE,"IS_actual";#N/A,#N/A,FALSE,"IS_act_vs_bud ";#N/A,#N/A,FALSE,"DIV_actual";#N/A,#N/A,FALSE,"DIV_act_vs_bud"}</definedName>
    <definedName name="darryl" localSheetId="18" hidden="1">{#N/A,#N/A,FALSE,"IS_actual";#N/A,#N/A,FALSE,"IS_act_vs_bud ";#N/A,#N/A,FALSE,"DIV_actual";#N/A,#N/A,FALSE,"DIV_act_vs_bud"}</definedName>
    <definedName name="darryl" localSheetId="3" hidden="1">{#N/A,#N/A,FALSE,"IS_actual";#N/A,#N/A,FALSE,"IS_act_vs_bud ";#N/A,#N/A,FALSE,"DIV_actual";#N/A,#N/A,FALSE,"DIV_act_vs_bud"}</definedName>
    <definedName name="darryl" localSheetId="9" hidden="1">{#N/A,#N/A,FALSE,"IS_actual";#N/A,#N/A,FALSE,"IS_act_vs_bud ";#N/A,#N/A,FALSE,"DIV_actual";#N/A,#N/A,FALSE,"DIV_act_vs_bud"}</definedName>
    <definedName name="darryl" hidden="1">{#N/A,#N/A,FALSE,"IS_actual";#N/A,#N/A,FALSE,"IS_act_vs_bud ";#N/A,#N/A,FALSE,"DIV_actual";#N/A,#N/A,FALSE,"DIV_act_vs_bud"}</definedName>
    <definedName name="DASDADEQ" localSheetId="16" hidden="1">{#N/A,#N/A,FALSE,"Consolidated";#N/A,#N/A,FALSE,"NACC";#N/A,#N/A,FALSE,"M&amp;W";#N/A,#N/A,FALSE,"HSPE";#N/A,#N/A,FALSE,"SCL";#N/A,#N/A,FALSE,"Penrice";#N/A,#N/A,FALSE,"Additional Ops"}</definedName>
    <definedName name="DASDADEQ" localSheetId="22" hidden="1">{#N/A,#N/A,FALSE,"Consolidated";#N/A,#N/A,FALSE,"NACC";#N/A,#N/A,FALSE,"M&amp;W";#N/A,#N/A,FALSE,"HSPE";#N/A,#N/A,FALSE,"SCL";#N/A,#N/A,FALSE,"Penrice";#N/A,#N/A,FALSE,"Additional Ops"}</definedName>
    <definedName name="DASDADEQ" localSheetId="24" hidden="1">{#N/A,#N/A,FALSE,"Consolidated";#N/A,#N/A,FALSE,"NACC";#N/A,#N/A,FALSE,"M&amp;W";#N/A,#N/A,FALSE,"HSPE";#N/A,#N/A,FALSE,"SCL";#N/A,#N/A,FALSE,"Penrice";#N/A,#N/A,FALSE,"Additional Ops"}</definedName>
    <definedName name="DASDADEQ" localSheetId="25" hidden="1">{#N/A,#N/A,FALSE,"Consolidated";#N/A,#N/A,FALSE,"NACC";#N/A,#N/A,FALSE,"M&amp;W";#N/A,#N/A,FALSE,"HSPE";#N/A,#N/A,FALSE,"SCL";#N/A,#N/A,FALSE,"Penrice";#N/A,#N/A,FALSE,"Additional Ops"}</definedName>
    <definedName name="DASDADEQ" localSheetId="18" hidden="1">{#N/A,#N/A,FALSE,"Consolidated";#N/A,#N/A,FALSE,"NACC";#N/A,#N/A,FALSE,"M&amp;W";#N/A,#N/A,FALSE,"HSPE";#N/A,#N/A,FALSE,"SCL";#N/A,#N/A,FALSE,"Penrice";#N/A,#N/A,FALSE,"Additional Ops"}</definedName>
    <definedName name="DASDADEQ" localSheetId="3" hidden="1">{#N/A,#N/A,FALSE,"Consolidated";#N/A,#N/A,FALSE,"NACC";#N/A,#N/A,FALSE,"M&amp;W";#N/A,#N/A,FALSE,"HSPE";#N/A,#N/A,FALSE,"SCL";#N/A,#N/A,FALSE,"Penrice";#N/A,#N/A,FALSE,"Additional Ops"}</definedName>
    <definedName name="DASDADEQ" localSheetId="9" hidden="1">{#N/A,#N/A,FALSE,"Consolidated";#N/A,#N/A,FALSE,"NACC";#N/A,#N/A,FALSE,"M&amp;W";#N/A,#N/A,FALSE,"HSPE";#N/A,#N/A,FALSE,"SCL";#N/A,#N/A,FALSE,"Penrice";#N/A,#N/A,FALSE,"Additional Ops"}</definedName>
    <definedName name="DASDADEQ" hidden="1">{#N/A,#N/A,FALSE,"Consolidated";#N/A,#N/A,FALSE,"NACC";#N/A,#N/A,FALSE,"M&amp;W";#N/A,#N/A,FALSE,"HSPE";#N/A,#N/A,FALSE,"SCL";#N/A,#N/A,FALSE,"Penrice";#N/A,#N/A,FALSE,"Additional Ops"}</definedName>
    <definedName name="_xlnm.Database" localSheetId="18" hidden="1">#REF!</definedName>
    <definedName name="_xlnm.Database" localSheetId="3" hidden="1">#REF!</definedName>
    <definedName name="_xlnm.Database" localSheetId="9" hidden="1">#REF!</definedName>
    <definedName name="_xlnm.Database" hidden="1">#REF!</definedName>
    <definedName name="Database22" localSheetId="18" hidden="1">#REF!</definedName>
    <definedName name="Database22" localSheetId="3" hidden="1">#REF!</definedName>
    <definedName name="Database22" localSheetId="9" hidden="1">#REF!</definedName>
    <definedName name="Database22" hidden="1">#REF!</definedName>
    <definedName name="DB" localSheetId="18" hidden="1">#REF!</definedName>
    <definedName name="DB" localSheetId="3" hidden="1">#REF!</definedName>
    <definedName name="DB" localSheetId="9" hidden="1">#REF!</definedName>
    <definedName name="DB" hidden="1">#REF!</definedName>
    <definedName name="DCF_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2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1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22" hidden="1">#REF!</definedName>
    <definedName name="dd" localSheetId="24" hidden="1">#REF!</definedName>
    <definedName name="dd" localSheetId="25" hidden="1">#REF!</definedName>
    <definedName name="dd" hidden="1">#REF!</definedName>
    <definedName name="ddddd" localSheetId="16" hidden="1">{"10yp tariffs",#N/A,FALSE,"Celtel alternative 6"}</definedName>
    <definedName name="ddddd" localSheetId="22" hidden="1">{"10yp tariffs",#N/A,FALSE,"Celtel alternative 6"}</definedName>
    <definedName name="ddddd" localSheetId="24" hidden="1">{"10yp tariffs",#N/A,FALSE,"Celtel alternative 6"}</definedName>
    <definedName name="ddddd" localSheetId="25" hidden="1">{"10yp tariffs",#N/A,FALSE,"Celtel alternative 6"}</definedName>
    <definedName name="ddddd" localSheetId="18" hidden="1">{"10yp tariffs",#N/A,FALSE,"Celtel alternative 6"}</definedName>
    <definedName name="ddddd" localSheetId="3" hidden="1">{"10yp tariffs",#N/A,FALSE,"Celtel alternative 6"}</definedName>
    <definedName name="ddddd" localSheetId="9" hidden="1">{"10yp tariffs",#N/A,FALSE,"Celtel alternative 6"}</definedName>
    <definedName name="ddddd" hidden="1">{"10yp tariffs",#N/A,FALSE,"Celtel alternative 6"}</definedName>
    <definedName name="dddddd" localSheetId="16" hidden="1">{"10yp profit and loss",#N/A,FALSE,"Celtel alternative 6"}</definedName>
    <definedName name="dddddd" localSheetId="22" hidden="1">{"10yp profit and loss",#N/A,FALSE,"Celtel alternative 6"}</definedName>
    <definedName name="dddddd" localSheetId="24" hidden="1">{"10yp profit and loss",#N/A,FALSE,"Celtel alternative 6"}</definedName>
    <definedName name="dddddd" localSheetId="25" hidden="1">{"10yp profit and loss",#N/A,FALSE,"Celtel alternative 6"}</definedName>
    <definedName name="dddddd" localSheetId="18" hidden="1">{"10yp profit and loss",#N/A,FALSE,"Celtel alternative 6"}</definedName>
    <definedName name="dddddd" localSheetId="3" hidden="1">{"10yp profit and loss",#N/A,FALSE,"Celtel alternative 6"}</definedName>
    <definedName name="dddddd" localSheetId="9" hidden="1">{"10yp profit and loss",#N/A,FALSE,"Celtel alternative 6"}</definedName>
    <definedName name="dddddd" hidden="1">{"10yp profit and loss",#N/A,FALSE,"Celtel alternative 6"}</definedName>
    <definedName name="dddddddddd" localSheetId="16" hidden="1">{"This_Last",#N/A,FALSE,"Pan Euro Comparisons";"This_Next",#N/A,FALSE,"Pan Euro Comparisons"}</definedName>
    <definedName name="dddddddddd" localSheetId="22" hidden="1">{"This_Last",#N/A,FALSE,"Pan Euro Comparisons";"This_Next",#N/A,FALSE,"Pan Euro Comparisons"}</definedName>
    <definedName name="dddddddddd" localSheetId="24" hidden="1">{"This_Last",#N/A,FALSE,"Pan Euro Comparisons";"This_Next",#N/A,FALSE,"Pan Euro Comparisons"}</definedName>
    <definedName name="dddddddddd" localSheetId="25" hidden="1">{"This_Last",#N/A,FALSE,"Pan Euro Comparisons";"This_Next",#N/A,FALSE,"Pan Euro Comparisons"}</definedName>
    <definedName name="dddddddddd" localSheetId="18" hidden="1">{"This_Last",#N/A,FALSE,"Pan Euro Comparisons";"This_Next",#N/A,FALSE,"Pan Euro Comparisons"}</definedName>
    <definedName name="dddddddddd" localSheetId="3" hidden="1">{"This_Last",#N/A,FALSE,"Pan Euro Comparisons";"This_Next",#N/A,FALSE,"Pan Euro Comparisons"}</definedName>
    <definedName name="dddddddddd" localSheetId="9" hidden="1">{"This_Last",#N/A,FALSE,"Pan Euro Comparisons";"This_Next",#N/A,FALSE,"Pan Euro Comparisons"}</definedName>
    <definedName name="dddddddddd" hidden="1">{"This_Last",#N/A,FALSE,"Pan Euro Comparisons";"This_Next",#N/A,FALSE,"Pan Euro Comparisons"}</definedName>
    <definedName name="de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de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de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de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de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de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de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de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defghi" hidden="1">[4]August!#REF!</definedName>
    <definedName name="des" localSheetId="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s" localSheetId="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s" localSheetId="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s" localSheetId="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s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s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s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fd" localSheetId="22" hidden="1">'[3]Int. Rates'!#REF!</definedName>
    <definedName name="dfd" localSheetId="24" hidden="1">'[3]Int. Rates'!#REF!</definedName>
    <definedName name="dfd" localSheetId="25" hidden="1">'[3]Int. Rates'!#REF!</definedName>
    <definedName name="dfd" hidden="1">'[3]Int. Rates'!#REF!</definedName>
    <definedName name="dfdf" localSheetId="16" hidden="1">#REF!</definedName>
    <definedName name="dfdf" localSheetId="22" hidden="1">#REF!</definedName>
    <definedName name="dfdf" localSheetId="24" hidden="1">#REF!</definedName>
    <definedName name="dfdf" localSheetId="25" hidden="1">#REF!</definedName>
    <definedName name="dfdf" localSheetId="18" hidden="1">#REF!</definedName>
    <definedName name="dfdf" localSheetId="3" hidden="1">#REF!</definedName>
    <definedName name="dfdf" localSheetId="9" hidden="1">#REF!</definedName>
    <definedName name="dfdf" hidden="1">#REF!</definedName>
    <definedName name="dfwwwwwwww" localSheetId="16" hidden="1">{#N/A,#N/A,FALSE,"Consolidated";#N/A,#N/A,FALSE,"NACC";#N/A,#N/A,FALSE,"M&amp;W";#N/A,#N/A,FALSE,"HSPE";#N/A,#N/A,FALSE,"SCL";#N/A,#N/A,FALSE,"Penrice";#N/A,#N/A,FALSE,"Additional Ops"}</definedName>
    <definedName name="dfwwwwwwww" localSheetId="22" hidden="1">{#N/A,#N/A,FALSE,"Consolidated";#N/A,#N/A,FALSE,"NACC";#N/A,#N/A,FALSE,"M&amp;W";#N/A,#N/A,FALSE,"HSPE";#N/A,#N/A,FALSE,"SCL";#N/A,#N/A,FALSE,"Penrice";#N/A,#N/A,FALSE,"Additional Ops"}</definedName>
    <definedName name="dfwwwwwwww" localSheetId="24" hidden="1">{#N/A,#N/A,FALSE,"Consolidated";#N/A,#N/A,FALSE,"NACC";#N/A,#N/A,FALSE,"M&amp;W";#N/A,#N/A,FALSE,"HSPE";#N/A,#N/A,FALSE,"SCL";#N/A,#N/A,FALSE,"Penrice";#N/A,#N/A,FALSE,"Additional Ops"}</definedName>
    <definedName name="dfwwwwwwww" localSheetId="25" hidden="1">{#N/A,#N/A,FALSE,"Consolidated";#N/A,#N/A,FALSE,"NACC";#N/A,#N/A,FALSE,"M&amp;W";#N/A,#N/A,FALSE,"HSPE";#N/A,#N/A,FALSE,"SCL";#N/A,#N/A,FALSE,"Penrice";#N/A,#N/A,FALSE,"Additional Ops"}</definedName>
    <definedName name="dfwwwwwwww" localSheetId="18" hidden="1">{#N/A,#N/A,FALSE,"Consolidated";#N/A,#N/A,FALSE,"NACC";#N/A,#N/A,FALSE,"M&amp;W";#N/A,#N/A,FALSE,"HSPE";#N/A,#N/A,FALSE,"SCL";#N/A,#N/A,FALSE,"Penrice";#N/A,#N/A,FALSE,"Additional Ops"}</definedName>
    <definedName name="dfwwwwwwww" localSheetId="3" hidden="1">{#N/A,#N/A,FALSE,"Consolidated";#N/A,#N/A,FALSE,"NACC";#N/A,#N/A,FALSE,"M&amp;W";#N/A,#N/A,FALSE,"HSPE";#N/A,#N/A,FALSE,"SCL";#N/A,#N/A,FALSE,"Penrice";#N/A,#N/A,FALSE,"Additional Ops"}</definedName>
    <definedName name="dfwwwwwwww" localSheetId="9" hidden="1">{#N/A,#N/A,FALSE,"Consolidated";#N/A,#N/A,FALSE,"NACC";#N/A,#N/A,FALSE,"M&amp;W";#N/A,#N/A,FALSE,"HSPE";#N/A,#N/A,FALSE,"SCL";#N/A,#N/A,FALSE,"Penrice";#N/A,#N/A,FALSE,"Additional Ops"}</definedName>
    <definedName name="dfwwwwwwww" hidden="1">{#N/A,#N/A,FALSE,"Consolidated";#N/A,#N/A,FALSE,"NACC";#N/A,#N/A,FALSE,"M&amp;W";#N/A,#N/A,FALSE,"HSPE";#N/A,#N/A,FALSE,"SCL";#N/A,#N/A,FALSE,"Penrice";#N/A,#N/A,FALSE,"Additional Ops"}</definedName>
    <definedName name="Drivers_Q1" localSheetId="16" hidden="1">{"SUMMARY",#N/A,FALSE,"TOTAL";"VARANALYSIS",#N/A,FALSE,"TOTAL"}</definedName>
    <definedName name="Drivers_Q1" localSheetId="22" hidden="1">{"SUMMARY",#N/A,FALSE,"TOTAL";"VARANALYSIS",#N/A,FALSE,"TOTAL"}</definedName>
    <definedName name="Drivers_Q1" localSheetId="24" hidden="1">{"SUMMARY",#N/A,FALSE,"TOTAL";"VARANALYSIS",#N/A,FALSE,"TOTAL"}</definedName>
    <definedName name="Drivers_Q1" localSheetId="25" hidden="1">{"SUMMARY",#N/A,FALSE,"TOTAL";"VARANALYSIS",#N/A,FALSE,"TOTAL"}</definedName>
    <definedName name="Drivers_Q1" localSheetId="18" hidden="1">{"SUMMARY",#N/A,FALSE,"TOTAL";"VARANALYSIS",#N/A,FALSE,"TOTAL"}</definedName>
    <definedName name="Drivers_Q1" localSheetId="3" hidden="1">{"SUMMARY",#N/A,FALSE,"TOTAL";"VARANALYSIS",#N/A,FALSE,"TOTAL"}</definedName>
    <definedName name="Drivers_Q1" localSheetId="9" hidden="1">{"SUMMARY",#N/A,FALSE,"TOTAL";"VARANALYSIS",#N/A,FALSE,"TOTAL"}</definedName>
    <definedName name="Drivers_Q1" hidden="1">{"SUMMARY",#N/A,FALSE,"TOTAL";"VARANALYSIS",#N/A,FALSE,"TOTAL"}</definedName>
    <definedName name="dsa" localSheetId="16" hidden="1">{"This_Last",#N/A,FALSE,"Pan Euro Comparisons";"This_Next",#N/A,FALSE,"Pan Euro Comparisons"}</definedName>
    <definedName name="dsa" localSheetId="22" hidden="1">{"This_Last",#N/A,FALSE,"Pan Euro Comparisons";"This_Next",#N/A,FALSE,"Pan Euro Comparisons"}</definedName>
    <definedName name="dsa" localSheetId="24" hidden="1">{"This_Last",#N/A,FALSE,"Pan Euro Comparisons";"This_Next",#N/A,FALSE,"Pan Euro Comparisons"}</definedName>
    <definedName name="dsa" localSheetId="25" hidden="1">{"This_Last",#N/A,FALSE,"Pan Euro Comparisons";"This_Next",#N/A,FALSE,"Pan Euro Comparisons"}</definedName>
    <definedName name="dsa" localSheetId="18" hidden="1">{"This_Last",#N/A,FALSE,"Pan Euro Comparisons";"This_Next",#N/A,FALSE,"Pan Euro Comparisons"}</definedName>
    <definedName name="dsa" localSheetId="3" hidden="1">{"This_Last",#N/A,FALSE,"Pan Euro Comparisons";"This_Next",#N/A,FALSE,"Pan Euro Comparisons"}</definedName>
    <definedName name="dsa" localSheetId="9" hidden="1">{"This_Last",#N/A,FALSE,"Pan Euro Comparisons";"This_Next",#N/A,FALSE,"Pan Euro Comparisons"}</definedName>
    <definedName name="dsa" hidden="1">{"This_Last",#N/A,FALSE,"Pan Euro Comparisons";"This_Next",#N/A,FALSE,"Pan Euro Comparisons"}</definedName>
    <definedName name="dsf" localSheetId="22" hidden="1">#REF!</definedName>
    <definedName name="dsf" localSheetId="24" hidden="1">#REF!</definedName>
    <definedName name="dsf" localSheetId="25" hidden="1">#REF!</definedName>
    <definedName name="dsf" hidden="1">#REF!</definedName>
    <definedName name="Economic" localSheetId="16" hidden="1">{#N/A,#N/A,TRUE,"C";#N/A,#N/A,TRUE,"D";#N/A,#N/A,TRUE,"DRAC"}</definedName>
    <definedName name="Economic" localSheetId="22" hidden="1">{#N/A,#N/A,TRUE,"C";#N/A,#N/A,TRUE,"D";#N/A,#N/A,TRUE,"DRAC"}</definedName>
    <definedName name="Economic" localSheetId="24" hidden="1">{#N/A,#N/A,TRUE,"C";#N/A,#N/A,TRUE,"D";#N/A,#N/A,TRUE,"DRAC"}</definedName>
    <definedName name="Economic" localSheetId="25" hidden="1">{#N/A,#N/A,TRUE,"C";#N/A,#N/A,TRUE,"D";#N/A,#N/A,TRUE,"DRAC"}</definedName>
    <definedName name="Economic" localSheetId="18" hidden="1">{#N/A,#N/A,TRUE,"C";#N/A,#N/A,TRUE,"D";#N/A,#N/A,TRUE,"DRAC"}</definedName>
    <definedName name="Economic" localSheetId="3" hidden="1">{#N/A,#N/A,TRUE,"C";#N/A,#N/A,TRUE,"D";#N/A,#N/A,TRUE,"DRAC"}</definedName>
    <definedName name="Economic" localSheetId="9" hidden="1">{#N/A,#N/A,TRUE,"C";#N/A,#N/A,TRUE,"D";#N/A,#N/A,TRUE,"DRAC"}</definedName>
    <definedName name="Economic" hidden="1">{#N/A,#N/A,TRUE,"C";#N/A,#N/A,TRUE,"D";#N/A,#N/A,TRUE,"DRAC"}</definedName>
    <definedName name="eeeee" localSheetId="16" hidden="1">{"budget992000 tariff and usage",#N/A,FALSE,"Celtel alternative 6"}</definedName>
    <definedName name="eeeee" localSheetId="22" hidden="1">{"budget992000 tariff and usage",#N/A,FALSE,"Celtel alternative 6"}</definedName>
    <definedName name="eeeee" localSheetId="24" hidden="1">{"budget992000 tariff and usage",#N/A,FALSE,"Celtel alternative 6"}</definedName>
    <definedName name="eeeee" localSheetId="25" hidden="1">{"budget992000 tariff and usage",#N/A,FALSE,"Celtel alternative 6"}</definedName>
    <definedName name="eeeee" localSheetId="18" hidden="1">{"budget992000 tariff and usage",#N/A,FALSE,"Celtel alternative 6"}</definedName>
    <definedName name="eeeee" localSheetId="3" hidden="1">{"budget992000 tariff and usage",#N/A,FALSE,"Celtel alternative 6"}</definedName>
    <definedName name="eeeee" localSheetId="9" hidden="1">{"budget992000 tariff and usage",#N/A,FALSE,"Celtel alternative 6"}</definedName>
    <definedName name="eeeee" hidden="1">{"budget992000 tariff and usage",#N/A,FALSE,"Celtel alternative 6"}</definedName>
    <definedName name="ef" hidden="1">'[3]Int. Rates'!#REF!</definedName>
    <definedName name="efrw" localSheetId="16" hidden="1">{"cap_structure",#N/A,FALSE,"Graph-Mkt Cap";"price",#N/A,FALSE,"Graph-Price";"ebit",#N/A,FALSE,"Graph-EBITDA";"ebitda",#N/A,FALSE,"Graph-EBITDA"}</definedName>
    <definedName name="efrw" localSheetId="22" hidden="1">{"cap_structure",#N/A,FALSE,"Graph-Mkt Cap";"price",#N/A,FALSE,"Graph-Price";"ebit",#N/A,FALSE,"Graph-EBITDA";"ebitda",#N/A,FALSE,"Graph-EBITDA"}</definedName>
    <definedName name="efrw" localSheetId="24" hidden="1">{"cap_structure",#N/A,FALSE,"Graph-Mkt Cap";"price",#N/A,FALSE,"Graph-Price";"ebit",#N/A,FALSE,"Graph-EBITDA";"ebitda",#N/A,FALSE,"Graph-EBITDA"}</definedName>
    <definedName name="efrw" localSheetId="25" hidden="1">{"cap_structure",#N/A,FALSE,"Graph-Mkt Cap";"price",#N/A,FALSE,"Graph-Price";"ebit",#N/A,FALSE,"Graph-EBITDA";"ebitda",#N/A,FALSE,"Graph-EBITDA"}</definedName>
    <definedName name="efrw" localSheetId="18" hidden="1">{"cap_structure",#N/A,FALSE,"Graph-Mkt Cap";"price",#N/A,FALSE,"Graph-Price";"ebit",#N/A,FALSE,"Graph-EBITDA";"ebitda",#N/A,FALSE,"Graph-EBITDA"}</definedName>
    <definedName name="efrw" localSheetId="3" hidden="1">{"cap_structure",#N/A,FALSE,"Graph-Mkt Cap";"price",#N/A,FALSE,"Graph-Price";"ebit",#N/A,FALSE,"Graph-EBITDA";"ebitda",#N/A,FALSE,"Graph-EBITDA"}</definedName>
    <definedName name="efrw" localSheetId="9" hidden="1">{"cap_structure",#N/A,FALSE,"Graph-Mkt Cap";"price",#N/A,FALSE,"Graph-Price";"ebit",#N/A,FALSE,"Graph-EBITDA";"ebitda",#N/A,FALSE,"Graph-EBITDA"}</definedName>
    <definedName name="efrw" hidden="1">{"cap_structure",#N/A,FALSE,"Graph-Mkt Cap";"price",#N/A,FALSE,"Graph-Price";"ebit",#N/A,FALSE,"Graph-EBITDA";"ebitda",#N/A,FALSE,"Graph-EBITDA"}</definedName>
    <definedName name="entité" hidden="1">#N/A</definedName>
    <definedName name="eqweqwe" localSheetId="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qweqwe" localSheetId="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qweqwe" localSheetId="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qweqwe" localSheetId="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qweqwe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qweqwe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qweqwe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qweqw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rtete" localSheetId="16" hidden="1">{#N/A,#N/A,FALSE,"Consolidated";#N/A,#N/A,FALSE,"NACC";#N/A,#N/A,FALSE,"M&amp;W";#N/A,#N/A,FALSE,"HSPE";#N/A,#N/A,FALSE,"SCL";#N/A,#N/A,FALSE,"Penrice";#N/A,#N/A,FALSE,"Additional Ops"}</definedName>
    <definedName name="ertete" localSheetId="22" hidden="1">{#N/A,#N/A,FALSE,"Consolidated";#N/A,#N/A,FALSE,"NACC";#N/A,#N/A,FALSE,"M&amp;W";#N/A,#N/A,FALSE,"HSPE";#N/A,#N/A,FALSE,"SCL";#N/A,#N/A,FALSE,"Penrice";#N/A,#N/A,FALSE,"Additional Ops"}</definedName>
    <definedName name="ertete" localSheetId="24" hidden="1">{#N/A,#N/A,FALSE,"Consolidated";#N/A,#N/A,FALSE,"NACC";#N/A,#N/A,FALSE,"M&amp;W";#N/A,#N/A,FALSE,"HSPE";#N/A,#N/A,FALSE,"SCL";#N/A,#N/A,FALSE,"Penrice";#N/A,#N/A,FALSE,"Additional Ops"}</definedName>
    <definedName name="ertete" localSheetId="25" hidden="1">{#N/A,#N/A,FALSE,"Consolidated";#N/A,#N/A,FALSE,"NACC";#N/A,#N/A,FALSE,"M&amp;W";#N/A,#N/A,FALSE,"HSPE";#N/A,#N/A,FALSE,"SCL";#N/A,#N/A,FALSE,"Penrice";#N/A,#N/A,FALSE,"Additional Ops"}</definedName>
    <definedName name="ertete" localSheetId="18" hidden="1">{#N/A,#N/A,FALSE,"Consolidated";#N/A,#N/A,FALSE,"NACC";#N/A,#N/A,FALSE,"M&amp;W";#N/A,#N/A,FALSE,"HSPE";#N/A,#N/A,FALSE,"SCL";#N/A,#N/A,FALSE,"Penrice";#N/A,#N/A,FALSE,"Additional Ops"}</definedName>
    <definedName name="ertete" localSheetId="3" hidden="1">{#N/A,#N/A,FALSE,"Consolidated";#N/A,#N/A,FALSE,"NACC";#N/A,#N/A,FALSE,"M&amp;W";#N/A,#N/A,FALSE,"HSPE";#N/A,#N/A,FALSE,"SCL";#N/A,#N/A,FALSE,"Penrice";#N/A,#N/A,FALSE,"Additional Ops"}</definedName>
    <definedName name="ertete" localSheetId="9" hidden="1">{#N/A,#N/A,FALSE,"Consolidated";#N/A,#N/A,FALSE,"NACC";#N/A,#N/A,FALSE,"M&amp;W";#N/A,#N/A,FALSE,"HSPE";#N/A,#N/A,FALSE,"SCL";#N/A,#N/A,FALSE,"Penrice";#N/A,#N/A,FALSE,"Additional Ops"}</definedName>
    <definedName name="ertete" hidden="1">{#N/A,#N/A,FALSE,"Consolidated";#N/A,#N/A,FALSE,"NACC";#N/A,#N/A,FALSE,"M&amp;W";#N/A,#N/A,FALSE,"HSPE";#N/A,#N/A,FALSE,"SCL";#N/A,#N/A,FALSE,"Penrice";#N/A,#N/A,FALSE,"Additional Ops"}</definedName>
    <definedName name="ERTW5W3R" localSheetId="16" hidden="1">{#N/A,#N/A,FALSE,"Consolidated";#N/A,#N/A,FALSE,"NACC";#N/A,#N/A,FALSE,"M&amp;W";#N/A,#N/A,FALSE,"HSPE";#N/A,#N/A,FALSE,"SCL";#N/A,#N/A,FALSE,"Penrice";#N/A,#N/A,FALSE,"Additional Ops"}</definedName>
    <definedName name="ERTW5W3R" localSheetId="22" hidden="1">{#N/A,#N/A,FALSE,"Consolidated";#N/A,#N/A,FALSE,"NACC";#N/A,#N/A,FALSE,"M&amp;W";#N/A,#N/A,FALSE,"HSPE";#N/A,#N/A,FALSE,"SCL";#N/A,#N/A,FALSE,"Penrice";#N/A,#N/A,FALSE,"Additional Ops"}</definedName>
    <definedName name="ERTW5W3R" localSheetId="24" hidden="1">{#N/A,#N/A,FALSE,"Consolidated";#N/A,#N/A,FALSE,"NACC";#N/A,#N/A,FALSE,"M&amp;W";#N/A,#N/A,FALSE,"HSPE";#N/A,#N/A,FALSE,"SCL";#N/A,#N/A,FALSE,"Penrice";#N/A,#N/A,FALSE,"Additional Ops"}</definedName>
    <definedName name="ERTW5W3R" localSheetId="25" hidden="1">{#N/A,#N/A,FALSE,"Consolidated";#N/A,#N/A,FALSE,"NACC";#N/A,#N/A,FALSE,"M&amp;W";#N/A,#N/A,FALSE,"HSPE";#N/A,#N/A,FALSE,"SCL";#N/A,#N/A,FALSE,"Penrice";#N/A,#N/A,FALSE,"Additional Ops"}</definedName>
    <definedName name="ERTW5W3R" localSheetId="18" hidden="1">{#N/A,#N/A,FALSE,"Consolidated";#N/A,#N/A,FALSE,"NACC";#N/A,#N/A,FALSE,"M&amp;W";#N/A,#N/A,FALSE,"HSPE";#N/A,#N/A,FALSE,"SCL";#N/A,#N/A,FALSE,"Penrice";#N/A,#N/A,FALSE,"Additional Ops"}</definedName>
    <definedName name="ERTW5W3R" localSheetId="3" hidden="1">{#N/A,#N/A,FALSE,"Consolidated";#N/A,#N/A,FALSE,"NACC";#N/A,#N/A,FALSE,"M&amp;W";#N/A,#N/A,FALSE,"HSPE";#N/A,#N/A,FALSE,"SCL";#N/A,#N/A,FALSE,"Penrice";#N/A,#N/A,FALSE,"Additional Ops"}</definedName>
    <definedName name="ERTW5W3R" localSheetId="9" hidden="1">{#N/A,#N/A,FALSE,"Consolidated";#N/A,#N/A,FALSE,"NACC";#N/A,#N/A,FALSE,"M&amp;W";#N/A,#N/A,FALSE,"HSPE";#N/A,#N/A,FALSE,"SCL";#N/A,#N/A,FALSE,"Penrice";#N/A,#N/A,FALSE,"Additional Ops"}</definedName>
    <definedName name="ERTW5W3R" hidden="1">{#N/A,#N/A,FALSE,"Consolidated";#N/A,#N/A,FALSE,"NACC";#N/A,#N/A,FALSE,"M&amp;W";#N/A,#N/A,FALSE,"HSPE";#N/A,#N/A,FALSE,"SCL";#N/A,#N/A,FALSE,"Penrice";#N/A,#N/A,FALSE,"Additional Ops"}</definedName>
    <definedName name="EV__LASTREFTIME__" hidden="1">39282.4365509259</definedName>
    <definedName name="EWE" localSheetId="16" hidden="1">{#N/A,#N/A,FALSE,"Consolidated";#N/A,#N/A,FALSE,"NACC";#N/A,#N/A,FALSE,"M&amp;W";#N/A,#N/A,FALSE,"HSPE";#N/A,#N/A,FALSE,"SCL";#N/A,#N/A,FALSE,"Penrice";#N/A,#N/A,FALSE,"Additional Ops"}</definedName>
    <definedName name="EWE" localSheetId="22" hidden="1">{#N/A,#N/A,FALSE,"Consolidated";#N/A,#N/A,FALSE,"NACC";#N/A,#N/A,FALSE,"M&amp;W";#N/A,#N/A,FALSE,"HSPE";#N/A,#N/A,FALSE,"SCL";#N/A,#N/A,FALSE,"Penrice";#N/A,#N/A,FALSE,"Additional Ops"}</definedName>
    <definedName name="EWE" localSheetId="24" hidden="1">{#N/A,#N/A,FALSE,"Consolidated";#N/A,#N/A,FALSE,"NACC";#N/A,#N/A,FALSE,"M&amp;W";#N/A,#N/A,FALSE,"HSPE";#N/A,#N/A,FALSE,"SCL";#N/A,#N/A,FALSE,"Penrice";#N/A,#N/A,FALSE,"Additional Ops"}</definedName>
    <definedName name="EWE" localSheetId="25" hidden="1">{#N/A,#N/A,FALSE,"Consolidated";#N/A,#N/A,FALSE,"NACC";#N/A,#N/A,FALSE,"M&amp;W";#N/A,#N/A,FALSE,"HSPE";#N/A,#N/A,FALSE,"SCL";#N/A,#N/A,FALSE,"Penrice";#N/A,#N/A,FALSE,"Additional Ops"}</definedName>
    <definedName name="EWE" localSheetId="18" hidden="1">{#N/A,#N/A,FALSE,"Consolidated";#N/A,#N/A,FALSE,"NACC";#N/A,#N/A,FALSE,"M&amp;W";#N/A,#N/A,FALSE,"HSPE";#N/A,#N/A,FALSE,"SCL";#N/A,#N/A,FALSE,"Penrice";#N/A,#N/A,FALSE,"Additional Ops"}</definedName>
    <definedName name="EWE" localSheetId="3" hidden="1">{#N/A,#N/A,FALSE,"Consolidated";#N/A,#N/A,FALSE,"NACC";#N/A,#N/A,FALSE,"M&amp;W";#N/A,#N/A,FALSE,"HSPE";#N/A,#N/A,FALSE,"SCL";#N/A,#N/A,FALSE,"Penrice";#N/A,#N/A,FALSE,"Additional Ops"}</definedName>
    <definedName name="EWE" localSheetId="9" hidden="1">{#N/A,#N/A,FALSE,"Consolidated";#N/A,#N/A,FALSE,"NACC";#N/A,#N/A,FALSE,"M&amp;W";#N/A,#N/A,FALSE,"HSPE";#N/A,#N/A,FALSE,"SCL";#N/A,#N/A,FALSE,"Penrice";#N/A,#N/A,FALSE,"Additional Ops"}</definedName>
    <definedName name="EWE" hidden="1">{#N/A,#N/A,FALSE,"Consolidated";#N/A,#N/A,FALSE,"NACC";#N/A,#N/A,FALSE,"M&amp;W";#N/A,#N/A,FALSE,"HSPE";#N/A,#N/A,FALSE,"SCL";#N/A,#N/A,FALSE,"Penrice";#N/A,#N/A,FALSE,"Additional Ops"}</definedName>
    <definedName name="f" localSheetId="18" hidden="1">#REF!</definedName>
    <definedName name="f" localSheetId="3" hidden="1">#REF!</definedName>
    <definedName name="f" localSheetId="9" hidden="1">#REF!</definedName>
    <definedName name="f" hidden="1">#REF!</definedName>
    <definedName name="fab" localSheetId="18" hidden="1">[13]Sheet1!#REF!</definedName>
    <definedName name="fab" localSheetId="3" hidden="1">[13]Sheet1!#REF!</definedName>
    <definedName name="fab" localSheetId="9" hidden="1">[13]Sheet1!#REF!</definedName>
    <definedName name="fab" hidden="1">[13]Sheet1!#REF!</definedName>
    <definedName name="fagv" localSheetId="16" hidden="1">#REF!</definedName>
    <definedName name="fagv" localSheetId="22" hidden="1">#REF!</definedName>
    <definedName name="fagv" localSheetId="24" hidden="1">#REF!</definedName>
    <definedName name="fagv" localSheetId="25" hidden="1">#REF!</definedName>
    <definedName name="fagv" localSheetId="18" hidden="1">#REF!</definedName>
    <definedName name="fagv" localSheetId="3" hidden="1">#REF!</definedName>
    <definedName name="fagv" localSheetId="9" hidden="1">#REF!</definedName>
    <definedName name="fagv" hidden="1">#REF!</definedName>
    <definedName name="ffffff" localSheetId="16" hidden="1">{"budget992000 capex",#N/A,FALSE,"Celtel alternative 6"}</definedName>
    <definedName name="ffffff" localSheetId="22" hidden="1">{"budget992000 capex",#N/A,FALSE,"Celtel alternative 6"}</definedName>
    <definedName name="ffffff" localSheetId="24" hidden="1">{"budget992000 capex",#N/A,FALSE,"Celtel alternative 6"}</definedName>
    <definedName name="ffffff" localSheetId="25" hidden="1">{"budget992000 capex",#N/A,FALSE,"Celtel alternative 6"}</definedName>
    <definedName name="ffffff" localSheetId="18" hidden="1">{"budget992000 capex",#N/A,FALSE,"Celtel alternative 6"}</definedName>
    <definedName name="ffffff" localSheetId="3" hidden="1">{"budget992000 capex",#N/A,FALSE,"Celtel alternative 6"}</definedName>
    <definedName name="ffffff" localSheetId="9" hidden="1">{"budget992000 capex",#N/A,FALSE,"Celtel alternative 6"}</definedName>
    <definedName name="ffffff" hidden="1">{"budget992000 capex",#N/A,FALSE,"Celtel alternative 6"}</definedName>
    <definedName name="fhdsdhra\" hidden="1">'[3]Int. Rates'!#REF!</definedName>
    <definedName name="frt" localSheetId="16" hidden="1">{#N/A,#N/A,TRUE,"005";#N/A,#N/A,TRUE,"AMERITECH";#N/A,#N/A,TRUE,"CORE GF UT";#N/A,#N/A,TRUE,"GM CARD";#N/A,#N/A,TRUE,"ACDVA"}</definedName>
    <definedName name="frt" localSheetId="22" hidden="1">{#N/A,#N/A,TRUE,"005";#N/A,#N/A,TRUE,"AMERITECH";#N/A,#N/A,TRUE,"CORE GF UT";#N/A,#N/A,TRUE,"GM CARD";#N/A,#N/A,TRUE,"ACDVA"}</definedName>
    <definedName name="frt" localSheetId="24" hidden="1">{#N/A,#N/A,TRUE,"005";#N/A,#N/A,TRUE,"AMERITECH";#N/A,#N/A,TRUE,"CORE GF UT";#N/A,#N/A,TRUE,"GM CARD";#N/A,#N/A,TRUE,"ACDVA"}</definedName>
    <definedName name="frt" localSheetId="25" hidden="1">{#N/A,#N/A,TRUE,"005";#N/A,#N/A,TRUE,"AMERITECH";#N/A,#N/A,TRUE,"CORE GF UT";#N/A,#N/A,TRUE,"GM CARD";#N/A,#N/A,TRUE,"ACDVA"}</definedName>
    <definedName name="frt" localSheetId="18" hidden="1">{#N/A,#N/A,TRUE,"005";#N/A,#N/A,TRUE,"AMERITECH";#N/A,#N/A,TRUE,"CORE GF UT";#N/A,#N/A,TRUE,"GM CARD";#N/A,#N/A,TRUE,"ACDVA"}</definedName>
    <definedName name="frt" localSheetId="3" hidden="1">{#N/A,#N/A,TRUE,"005";#N/A,#N/A,TRUE,"AMERITECH";#N/A,#N/A,TRUE,"CORE GF UT";#N/A,#N/A,TRUE,"GM CARD";#N/A,#N/A,TRUE,"ACDVA"}</definedName>
    <definedName name="frt" localSheetId="9" hidden="1">{#N/A,#N/A,TRUE,"005";#N/A,#N/A,TRUE,"AMERITECH";#N/A,#N/A,TRUE,"CORE GF UT";#N/A,#N/A,TRUE,"GM CARD";#N/A,#N/A,TRUE,"ACDVA"}</definedName>
    <definedName name="frt" hidden="1">{#N/A,#N/A,TRUE,"005";#N/A,#N/A,TRUE,"AMERITECH";#N/A,#N/A,TRUE,"CORE GF UT";#N/A,#N/A,TRUE,"GM CARD";#N/A,#N/A,TRUE,"ACDVA"}</definedName>
    <definedName name="G" localSheetId="22" hidden="1">'[14]Int. Rates'!#REF!</definedName>
    <definedName name="G" localSheetId="24" hidden="1">'[14]Int. Rates'!#REF!</definedName>
    <definedName name="G" localSheetId="25" hidden="1">'[14]Int. Rates'!#REF!</definedName>
    <definedName name="G" hidden="1">'[14]Int. Rates'!#REF!</definedName>
    <definedName name="gdfgdf" localSheetId="16" hidden="1">{#N/A,#N/A,FALSE,"Consolidated";#N/A,#N/A,FALSE,"NACC";#N/A,#N/A,FALSE,"M&amp;W";#N/A,#N/A,FALSE,"HSPE";#N/A,#N/A,FALSE,"SCL";#N/A,#N/A,FALSE,"Penrice";#N/A,#N/A,FALSE,"Additional Ops"}</definedName>
    <definedName name="gdfgdf" localSheetId="22" hidden="1">{#N/A,#N/A,FALSE,"Consolidated";#N/A,#N/A,FALSE,"NACC";#N/A,#N/A,FALSE,"M&amp;W";#N/A,#N/A,FALSE,"HSPE";#N/A,#N/A,FALSE,"SCL";#N/A,#N/A,FALSE,"Penrice";#N/A,#N/A,FALSE,"Additional Ops"}</definedName>
    <definedName name="gdfgdf" localSheetId="24" hidden="1">{#N/A,#N/A,FALSE,"Consolidated";#N/A,#N/A,FALSE,"NACC";#N/A,#N/A,FALSE,"M&amp;W";#N/A,#N/A,FALSE,"HSPE";#N/A,#N/A,FALSE,"SCL";#N/A,#N/A,FALSE,"Penrice";#N/A,#N/A,FALSE,"Additional Ops"}</definedName>
    <definedName name="gdfgdf" localSheetId="25" hidden="1">{#N/A,#N/A,FALSE,"Consolidated";#N/A,#N/A,FALSE,"NACC";#N/A,#N/A,FALSE,"M&amp;W";#N/A,#N/A,FALSE,"HSPE";#N/A,#N/A,FALSE,"SCL";#N/A,#N/A,FALSE,"Penrice";#N/A,#N/A,FALSE,"Additional Ops"}</definedName>
    <definedName name="gdfgdf" localSheetId="18" hidden="1">{#N/A,#N/A,FALSE,"Consolidated";#N/A,#N/A,FALSE,"NACC";#N/A,#N/A,FALSE,"M&amp;W";#N/A,#N/A,FALSE,"HSPE";#N/A,#N/A,FALSE,"SCL";#N/A,#N/A,FALSE,"Penrice";#N/A,#N/A,FALSE,"Additional Ops"}</definedName>
    <definedName name="gdfgdf" localSheetId="3" hidden="1">{#N/A,#N/A,FALSE,"Consolidated";#N/A,#N/A,FALSE,"NACC";#N/A,#N/A,FALSE,"M&amp;W";#N/A,#N/A,FALSE,"HSPE";#N/A,#N/A,FALSE,"SCL";#N/A,#N/A,FALSE,"Penrice";#N/A,#N/A,FALSE,"Additional Ops"}</definedName>
    <definedName name="gdfgdf" localSheetId="9" hidden="1">{#N/A,#N/A,FALSE,"Consolidated";#N/A,#N/A,FALSE,"NACC";#N/A,#N/A,FALSE,"M&amp;W";#N/A,#N/A,FALSE,"HSPE";#N/A,#N/A,FALSE,"SCL";#N/A,#N/A,FALSE,"Penrice";#N/A,#N/A,FALSE,"Additional Ops"}</definedName>
    <definedName name="gdfgdf" hidden="1">{#N/A,#N/A,FALSE,"Consolidated";#N/A,#N/A,FALSE,"NACC";#N/A,#N/A,FALSE,"M&amp;W";#N/A,#N/A,FALSE,"HSPE";#N/A,#N/A,FALSE,"SCL";#N/A,#N/A,FALSE,"Penrice";#N/A,#N/A,FALSE,"Additional Ops"}</definedName>
    <definedName name="gfhg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fhg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fhg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fhg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fhg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fhg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fhg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fhg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FS" localSheetId="16" hidden="1">{#N/A,#N/A,TRUE,"C";#N/A,#N/A,TRUE,"D";#N/A,#N/A,TRUE,"DRAC"}</definedName>
    <definedName name="GFS" localSheetId="22" hidden="1">{#N/A,#N/A,TRUE,"C";#N/A,#N/A,TRUE,"D";#N/A,#N/A,TRUE,"DRAC"}</definedName>
    <definedName name="GFS" localSheetId="24" hidden="1">{#N/A,#N/A,TRUE,"C";#N/A,#N/A,TRUE,"D";#N/A,#N/A,TRUE,"DRAC"}</definedName>
    <definedName name="GFS" localSheetId="25" hidden="1">{#N/A,#N/A,TRUE,"C";#N/A,#N/A,TRUE,"D";#N/A,#N/A,TRUE,"DRAC"}</definedName>
    <definedName name="GFS" localSheetId="18" hidden="1">{#N/A,#N/A,TRUE,"C";#N/A,#N/A,TRUE,"D";#N/A,#N/A,TRUE,"DRAC"}</definedName>
    <definedName name="GFS" localSheetId="3" hidden="1">{#N/A,#N/A,TRUE,"C";#N/A,#N/A,TRUE,"D";#N/A,#N/A,TRUE,"DRAC"}</definedName>
    <definedName name="GFS" localSheetId="9" hidden="1">{#N/A,#N/A,TRUE,"C";#N/A,#N/A,TRUE,"D";#N/A,#N/A,TRUE,"DRAC"}</definedName>
    <definedName name="GFS" hidden="1">{#N/A,#N/A,TRUE,"C";#N/A,#N/A,TRUE,"D";#N/A,#N/A,TRUE,"DRAC"}</definedName>
    <definedName name="gg" localSheetId="16" hidden="1">{#N/A,#N/A,FALSE,"Consolidated";#N/A,#N/A,FALSE,"NACC";#N/A,#N/A,FALSE,"M&amp;W";#N/A,#N/A,FALSE,"HSPE";#N/A,#N/A,FALSE,"SCL";#N/A,#N/A,FALSE,"Penrice";#N/A,#N/A,FALSE,"Additional Ops"}</definedName>
    <definedName name="gg" localSheetId="22" hidden="1">{#N/A,#N/A,FALSE,"Consolidated";#N/A,#N/A,FALSE,"NACC";#N/A,#N/A,FALSE,"M&amp;W";#N/A,#N/A,FALSE,"HSPE";#N/A,#N/A,FALSE,"SCL";#N/A,#N/A,FALSE,"Penrice";#N/A,#N/A,FALSE,"Additional Ops"}</definedName>
    <definedName name="gg" localSheetId="24" hidden="1">{#N/A,#N/A,FALSE,"Consolidated";#N/A,#N/A,FALSE,"NACC";#N/A,#N/A,FALSE,"M&amp;W";#N/A,#N/A,FALSE,"HSPE";#N/A,#N/A,FALSE,"SCL";#N/A,#N/A,FALSE,"Penrice";#N/A,#N/A,FALSE,"Additional Ops"}</definedName>
    <definedName name="gg" localSheetId="25" hidden="1">{#N/A,#N/A,FALSE,"Consolidated";#N/A,#N/A,FALSE,"NACC";#N/A,#N/A,FALSE,"M&amp;W";#N/A,#N/A,FALSE,"HSPE";#N/A,#N/A,FALSE,"SCL";#N/A,#N/A,FALSE,"Penrice";#N/A,#N/A,FALSE,"Additional Ops"}</definedName>
    <definedName name="gg" localSheetId="18" hidden="1">{#N/A,#N/A,FALSE,"Consolidated";#N/A,#N/A,FALSE,"NACC";#N/A,#N/A,FALSE,"M&amp;W";#N/A,#N/A,FALSE,"HSPE";#N/A,#N/A,FALSE,"SCL";#N/A,#N/A,FALSE,"Penrice";#N/A,#N/A,FALSE,"Additional Ops"}</definedName>
    <definedName name="gg" localSheetId="3" hidden="1">{#N/A,#N/A,FALSE,"Consolidated";#N/A,#N/A,FALSE,"NACC";#N/A,#N/A,FALSE,"M&amp;W";#N/A,#N/A,FALSE,"HSPE";#N/A,#N/A,FALSE,"SCL";#N/A,#N/A,FALSE,"Penrice";#N/A,#N/A,FALSE,"Additional Ops"}</definedName>
    <definedName name="gg" localSheetId="9" hidden="1">{#N/A,#N/A,FALSE,"Consolidated";#N/A,#N/A,FALSE,"NACC";#N/A,#N/A,FALSE,"M&amp;W";#N/A,#N/A,FALSE,"HSPE";#N/A,#N/A,FALSE,"SCL";#N/A,#N/A,FALSE,"Penrice";#N/A,#N/A,FALSE,"Additional Ops"}</definedName>
    <definedName name="gg" hidden="1">{#N/A,#N/A,FALSE,"Consolidated";#N/A,#N/A,FALSE,"NACC";#N/A,#N/A,FALSE,"M&amp;W";#N/A,#N/A,FALSE,"HSPE";#N/A,#N/A,FALSE,"SCL";#N/A,#N/A,FALSE,"Penrice";#N/A,#N/A,FALSE,"Additional Ops"}</definedName>
    <definedName name="ggggg" localSheetId="16" hidden="1">{"budget992000_customers",#N/A,FALSE,"Celtel alternative 6"}</definedName>
    <definedName name="ggggg" localSheetId="22" hidden="1">{"budget992000_customers",#N/A,FALSE,"Celtel alternative 6"}</definedName>
    <definedName name="ggggg" localSheetId="24" hidden="1">{"budget992000_customers",#N/A,FALSE,"Celtel alternative 6"}</definedName>
    <definedName name="ggggg" localSheetId="25" hidden="1">{"budget992000_customers",#N/A,FALSE,"Celtel alternative 6"}</definedName>
    <definedName name="ggggg" localSheetId="18" hidden="1">{"budget992000_customers",#N/A,FALSE,"Celtel alternative 6"}</definedName>
    <definedName name="ggggg" localSheetId="3" hidden="1">{"budget992000_customers",#N/A,FALSE,"Celtel alternative 6"}</definedName>
    <definedName name="ggggg" localSheetId="9" hidden="1">{"budget992000_customers",#N/A,FALSE,"Celtel alternative 6"}</definedName>
    <definedName name="ggggg" hidden="1">{"budget992000_customers",#N/A,FALSE,"Celtel alternative 6"}</definedName>
    <definedName name="ggggggg" localSheetId="16" hidden="1">{"budget992000 profit and loss",#N/A,FALSE,"Celtel alternative 6"}</definedName>
    <definedName name="ggggggg" localSheetId="22" hidden="1">{"budget992000 profit and loss",#N/A,FALSE,"Celtel alternative 6"}</definedName>
    <definedName name="ggggggg" localSheetId="24" hidden="1">{"budget992000 profit and loss",#N/A,FALSE,"Celtel alternative 6"}</definedName>
    <definedName name="ggggggg" localSheetId="25" hidden="1">{"budget992000 profit and loss",#N/A,FALSE,"Celtel alternative 6"}</definedName>
    <definedName name="ggggggg" localSheetId="18" hidden="1">{"budget992000 profit and loss",#N/A,FALSE,"Celtel alternative 6"}</definedName>
    <definedName name="ggggggg" localSheetId="3" hidden="1">{"budget992000 profit and loss",#N/A,FALSE,"Celtel alternative 6"}</definedName>
    <definedName name="ggggggg" localSheetId="9" hidden="1">{"budget992000 profit and loss",#N/A,FALSE,"Celtel alternative 6"}</definedName>
    <definedName name="ggggggg" hidden="1">{"budget992000 profit and loss",#N/A,FALSE,"Celtel alternative 6"}</definedName>
    <definedName name="GGGGYJFER" localSheetId="16" hidden="1">{#N/A,#N/A,FALSE,"Consolidated";#N/A,#N/A,FALSE,"NACC";#N/A,#N/A,FALSE,"M&amp;W";#N/A,#N/A,FALSE,"HSPE";#N/A,#N/A,FALSE,"SCL";#N/A,#N/A,FALSE,"Penrice";#N/A,#N/A,FALSE,"Additional Ops"}</definedName>
    <definedName name="GGGGYJFER" localSheetId="22" hidden="1">{#N/A,#N/A,FALSE,"Consolidated";#N/A,#N/A,FALSE,"NACC";#N/A,#N/A,FALSE,"M&amp;W";#N/A,#N/A,FALSE,"HSPE";#N/A,#N/A,FALSE,"SCL";#N/A,#N/A,FALSE,"Penrice";#N/A,#N/A,FALSE,"Additional Ops"}</definedName>
    <definedName name="GGGGYJFER" localSheetId="24" hidden="1">{#N/A,#N/A,FALSE,"Consolidated";#N/A,#N/A,FALSE,"NACC";#N/A,#N/A,FALSE,"M&amp;W";#N/A,#N/A,FALSE,"HSPE";#N/A,#N/A,FALSE,"SCL";#N/A,#N/A,FALSE,"Penrice";#N/A,#N/A,FALSE,"Additional Ops"}</definedName>
    <definedName name="GGGGYJFER" localSheetId="25" hidden="1">{#N/A,#N/A,FALSE,"Consolidated";#N/A,#N/A,FALSE,"NACC";#N/A,#N/A,FALSE,"M&amp;W";#N/A,#N/A,FALSE,"HSPE";#N/A,#N/A,FALSE,"SCL";#N/A,#N/A,FALSE,"Penrice";#N/A,#N/A,FALSE,"Additional Ops"}</definedName>
    <definedName name="GGGGYJFER" localSheetId="18" hidden="1">{#N/A,#N/A,FALSE,"Consolidated";#N/A,#N/A,FALSE,"NACC";#N/A,#N/A,FALSE,"M&amp;W";#N/A,#N/A,FALSE,"HSPE";#N/A,#N/A,FALSE,"SCL";#N/A,#N/A,FALSE,"Penrice";#N/A,#N/A,FALSE,"Additional Ops"}</definedName>
    <definedName name="GGGGYJFER" localSheetId="3" hidden="1">{#N/A,#N/A,FALSE,"Consolidated";#N/A,#N/A,FALSE,"NACC";#N/A,#N/A,FALSE,"M&amp;W";#N/A,#N/A,FALSE,"HSPE";#N/A,#N/A,FALSE,"SCL";#N/A,#N/A,FALSE,"Penrice";#N/A,#N/A,FALSE,"Additional Ops"}</definedName>
    <definedName name="GGGGYJFER" localSheetId="9" hidden="1">{#N/A,#N/A,FALSE,"Consolidated";#N/A,#N/A,FALSE,"NACC";#N/A,#N/A,FALSE,"M&amp;W";#N/A,#N/A,FALSE,"HSPE";#N/A,#N/A,FALSE,"SCL";#N/A,#N/A,FALSE,"Penrice";#N/A,#N/A,FALSE,"Additional Ops"}</definedName>
    <definedName name="GGGGYJFER" hidden="1">{#N/A,#N/A,FALSE,"Consolidated";#N/A,#N/A,FALSE,"NACC";#N/A,#N/A,FALSE,"M&amp;W";#N/A,#N/A,FALSE,"HSPE";#N/A,#N/A,FALSE,"SCL";#N/A,#N/A,FALSE,"Penrice";#N/A,#N/A,FALSE,"Additional Ops"}</definedName>
    <definedName name="GLTp" localSheetId="18" hidden="1">'[15]Month End'!#REF!</definedName>
    <definedName name="GLTp" localSheetId="3" hidden="1">'[15]Month End'!#REF!</definedName>
    <definedName name="GLTp" localSheetId="9" hidden="1">'[15]Month End'!#REF!</definedName>
    <definedName name="GLTp" hidden="1">'[15]Month End'!#REF!</definedName>
    <definedName name="graph" localSheetId="18" hidden="1">'[3]Int. Rates'!#REF!</definedName>
    <definedName name="graph" localSheetId="3" hidden="1">'[3]Int. Rates'!#REF!</definedName>
    <definedName name="graph" localSheetId="9" hidden="1">'[3]Int. Rates'!#REF!</definedName>
    <definedName name="graph" hidden="1">'[3]Int. Rates'!#REF!</definedName>
    <definedName name="graph\" localSheetId="18" hidden="1">'[3]Int. Rates'!#REF!</definedName>
    <definedName name="graph\" localSheetId="3" hidden="1">'[3]Int. Rates'!#REF!</definedName>
    <definedName name="graph\" localSheetId="9" hidden="1">'[3]Int. Rates'!#REF!</definedName>
    <definedName name="graph\" hidden="1">'[3]Int. Rates'!#REF!</definedName>
    <definedName name="Graph12" hidden="1">'[3]Int. Rates'!#REF!</definedName>
    <definedName name="Graph13" hidden="1">'[3]Int. Rates'!#REF!</definedName>
    <definedName name="Graph14" hidden="1">'[3]Int. Rates'!#REF!</definedName>
    <definedName name="Graph15" hidden="1">'[3]Int. Rates'!#REF!</definedName>
    <definedName name="Graph16" hidden="1">'[3]Int. Rates'!#REF!</definedName>
    <definedName name="Graph17" hidden="1">'[3]Int. Rates'!#REF!</definedName>
    <definedName name="Graph18" hidden="1">'[1]coal 65'!#REF!</definedName>
    <definedName name="Graph19" hidden="1">'[3]Int. Rates'!#REF!</definedName>
    <definedName name="gsadf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sadf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sadf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sadf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sadf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sadf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sadf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sadf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eadlines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eadlines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eadlines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eadlines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eadlines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eadlines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eadlines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eadlines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h" localSheetId="16" hidden="1">{#N/A,#N/A,FALSE,"Consolidated";#N/A,#N/A,FALSE,"NACC";#N/A,#N/A,FALSE,"M&amp;W";#N/A,#N/A,FALSE,"HSPE";#N/A,#N/A,FALSE,"SCL";#N/A,#N/A,FALSE,"Penrice";#N/A,#N/A,FALSE,"Additional Ops"}</definedName>
    <definedName name="hh" localSheetId="22" hidden="1">{#N/A,#N/A,FALSE,"Consolidated";#N/A,#N/A,FALSE,"NACC";#N/A,#N/A,FALSE,"M&amp;W";#N/A,#N/A,FALSE,"HSPE";#N/A,#N/A,FALSE,"SCL";#N/A,#N/A,FALSE,"Penrice";#N/A,#N/A,FALSE,"Additional Ops"}</definedName>
    <definedName name="hh" localSheetId="24" hidden="1">{#N/A,#N/A,FALSE,"Consolidated";#N/A,#N/A,FALSE,"NACC";#N/A,#N/A,FALSE,"M&amp;W";#N/A,#N/A,FALSE,"HSPE";#N/A,#N/A,FALSE,"SCL";#N/A,#N/A,FALSE,"Penrice";#N/A,#N/A,FALSE,"Additional Ops"}</definedName>
    <definedName name="hh" localSheetId="25" hidden="1">{#N/A,#N/A,FALSE,"Consolidated";#N/A,#N/A,FALSE,"NACC";#N/A,#N/A,FALSE,"M&amp;W";#N/A,#N/A,FALSE,"HSPE";#N/A,#N/A,FALSE,"SCL";#N/A,#N/A,FALSE,"Penrice";#N/A,#N/A,FALSE,"Additional Ops"}</definedName>
    <definedName name="hh" localSheetId="18" hidden="1">{#N/A,#N/A,FALSE,"Consolidated";#N/A,#N/A,FALSE,"NACC";#N/A,#N/A,FALSE,"M&amp;W";#N/A,#N/A,FALSE,"HSPE";#N/A,#N/A,FALSE,"SCL";#N/A,#N/A,FALSE,"Penrice";#N/A,#N/A,FALSE,"Additional Ops"}</definedName>
    <definedName name="hh" localSheetId="3" hidden="1">{#N/A,#N/A,FALSE,"Consolidated";#N/A,#N/A,FALSE,"NACC";#N/A,#N/A,FALSE,"M&amp;W";#N/A,#N/A,FALSE,"HSPE";#N/A,#N/A,FALSE,"SCL";#N/A,#N/A,FALSE,"Penrice";#N/A,#N/A,FALSE,"Additional Ops"}</definedName>
    <definedName name="hh" localSheetId="9" hidden="1">{#N/A,#N/A,FALSE,"Consolidated";#N/A,#N/A,FALSE,"NACC";#N/A,#N/A,FALSE,"M&amp;W";#N/A,#N/A,FALSE,"HSPE";#N/A,#N/A,FALSE,"SCL";#N/A,#N/A,FALSE,"Penrice";#N/A,#N/A,FALSE,"Additional Ops"}</definedName>
    <definedName name="hh" hidden="1">{#N/A,#N/A,FALSE,"Consolidated";#N/A,#N/A,FALSE,"NACC";#N/A,#N/A,FALSE,"M&amp;W";#N/A,#N/A,FALSE,"HSPE";#N/A,#N/A,FALSE,"SCL";#N/A,#N/A,FALSE,"Penrice";#N/A,#N/A,FALSE,"Additional Ops"}</definedName>
    <definedName name="hhh" localSheetId="16" hidden="1">{#N/A,#N/A,FALSE,"Consolidated";#N/A,#N/A,FALSE,"NACC";#N/A,#N/A,FALSE,"M&amp;W";#N/A,#N/A,FALSE,"HSPE";#N/A,#N/A,FALSE,"SCL";#N/A,#N/A,FALSE,"Penrice";#N/A,#N/A,FALSE,"Additional Ops"}</definedName>
    <definedName name="hhh" localSheetId="22" hidden="1">{#N/A,#N/A,FALSE,"Consolidated";#N/A,#N/A,FALSE,"NACC";#N/A,#N/A,FALSE,"M&amp;W";#N/A,#N/A,FALSE,"HSPE";#N/A,#N/A,FALSE,"SCL";#N/A,#N/A,FALSE,"Penrice";#N/A,#N/A,FALSE,"Additional Ops"}</definedName>
    <definedName name="hhh" localSheetId="24" hidden="1">{#N/A,#N/A,FALSE,"Consolidated";#N/A,#N/A,FALSE,"NACC";#N/A,#N/A,FALSE,"M&amp;W";#N/A,#N/A,FALSE,"HSPE";#N/A,#N/A,FALSE,"SCL";#N/A,#N/A,FALSE,"Penrice";#N/A,#N/A,FALSE,"Additional Ops"}</definedName>
    <definedName name="hhh" localSheetId="25" hidden="1">{#N/A,#N/A,FALSE,"Consolidated";#N/A,#N/A,FALSE,"NACC";#N/A,#N/A,FALSE,"M&amp;W";#N/A,#N/A,FALSE,"HSPE";#N/A,#N/A,FALSE,"SCL";#N/A,#N/A,FALSE,"Penrice";#N/A,#N/A,FALSE,"Additional Ops"}</definedName>
    <definedName name="hhh" localSheetId="18" hidden="1">{#N/A,#N/A,FALSE,"Consolidated";#N/A,#N/A,FALSE,"NACC";#N/A,#N/A,FALSE,"M&amp;W";#N/A,#N/A,FALSE,"HSPE";#N/A,#N/A,FALSE,"SCL";#N/A,#N/A,FALSE,"Penrice";#N/A,#N/A,FALSE,"Additional Ops"}</definedName>
    <definedName name="hhh" localSheetId="3" hidden="1">{#N/A,#N/A,FALSE,"Consolidated";#N/A,#N/A,FALSE,"NACC";#N/A,#N/A,FALSE,"M&amp;W";#N/A,#N/A,FALSE,"HSPE";#N/A,#N/A,FALSE,"SCL";#N/A,#N/A,FALSE,"Penrice";#N/A,#N/A,FALSE,"Additional Ops"}</definedName>
    <definedName name="hhh" localSheetId="9" hidden="1">{#N/A,#N/A,FALSE,"Consolidated";#N/A,#N/A,FALSE,"NACC";#N/A,#N/A,FALSE,"M&amp;W";#N/A,#N/A,FALSE,"HSPE";#N/A,#N/A,FALSE,"SCL";#N/A,#N/A,FALSE,"Penrice";#N/A,#N/A,FALSE,"Additional Ops"}</definedName>
    <definedName name="hhh" hidden="1">{#N/A,#N/A,FALSE,"Consolidated";#N/A,#N/A,FALSE,"NACC";#N/A,#N/A,FALSE,"M&amp;W";#N/A,#N/A,FALSE,"HSPE";#N/A,#N/A,FALSE,"SCL";#N/A,#N/A,FALSE,"Penrice";#N/A,#N/A,FALSE,"Additional Ops"}</definedName>
    <definedName name="hsrfwsg" hidden="1">'[3]Int. Rates'!#REF!</definedName>
    <definedName name="HTML_CodePage" hidden="1">1252</definedName>
    <definedName name="HTML_Control" localSheetId="16" hidden="1">{"'FEB02'!$A$1:$J$19"}</definedName>
    <definedName name="HTML_Control" localSheetId="22" hidden="1">{"'FEB02'!$A$1:$J$19"}</definedName>
    <definedName name="HTML_Control" localSheetId="24" hidden="1">{"'FEB02'!$A$1:$J$19"}</definedName>
    <definedName name="HTML_Control" localSheetId="25" hidden="1">{"'FEB02'!$A$1:$J$19"}</definedName>
    <definedName name="HTML_Control" localSheetId="18" hidden="1">{"'FEB02'!$A$1:$J$19"}</definedName>
    <definedName name="HTML_Control" localSheetId="3" hidden="1">{"'FEB02'!$A$1:$J$19"}</definedName>
    <definedName name="HTML_Control" localSheetId="9" hidden="1">{"'FEB02'!$A$1:$J$19"}</definedName>
    <definedName name="HTML_Control" hidden="1">{"'FEB02'!$A$1:$J$19"}</definedName>
    <definedName name="HTML_Description" hidden="1">""</definedName>
    <definedName name="HTML_Email" hidden="1">""</definedName>
    <definedName name="HTML_Header" hidden="1">"Cardwiseusage Report( FEB02)"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"C:\SASfiles\html\CARDUSAGE.htm"</definedName>
    <definedName name="HTML_Title" hidden="1">"Cardwiseusage Report"</definedName>
    <definedName name="Identification781" hidden="1">"78\Default"</definedName>
    <definedName name="Identification782" hidden="1">"78\Default"</definedName>
    <definedName name="Identification783" hidden="1">"78\Default"</definedName>
    <definedName name="Identification784" hidden="1">"78\Default"</definedName>
    <definedName name="Identification785" hidden="1">"78\Default"</definedName>
    <definedName name="Identification786" hidden="1">"78\Default"</definedName>
    <definedName name="Identification787" hidden="1">"78\Default"</definedName>
    <definedName name="Identification788" hidden="1">"78\Default"</definedName>
    <definedName name="Identification789" hidden="1">"78\Default"</definedName>
    <definedName name="Identification81" hidden="1">"8\Default"</definedName>
    <definedName name="Identification810" hidden="1">"8\Default"</definedName>
    <definedName name="Identification82" hidden="1">"8\Default"</definedName>
    <definedName name="Identification83" hidden="1">"8\Default"</definedName>
    <definedName name="Identification84" hidden="1">"8\Default"</definedName>
    <definedName name="Identification85" hidden="1">"8\Default"</definedName>
    <definedName name="Identification86" hidden="1">"8\Default"</definedName>
    <definedName name="Identification87" hidden="1">"8\Default"</definedName>
    <definedName name="Identification88" hidden="1">"8\Default"</definedName>
    <definedName name="Identification89" hidden="1">"8\Default"</definedName>
    <definedName name="IdentificationJ1" hidden="1">"J\Default"</definedName>
    <definedName name="IdentificationJ2" hidden="1">"J\Default"</definedName>
    <definedName name="IdentificationJ3" hidden="1">"J\Default"</definedName>
    <definedName name="IdentificationJ4" hidden="1">"J\Default"</definedName>
    <definedName name="IdentificationJ5" hidden="1">"J\Default"</definedName>
    <definedName name="IdentificationJ6" hidden="1">"J\Default"</definedName>
    <definedName name="IdentificationJ7" hidden="1">"J\Default"</definedName>
    <definedName name="IdentificationJ8" hidden="1">"J\Default"</definedName>
    <definedName name="IIYRYERT" localSheetId="16" hidden="1">{#N/A,#N/A,FALSE,"Consolidated";#N/A,#N/A,FALSE,"NACC";#N/A,#N/A,FALSE,"M&amp;W";#N/A,#N/A,FALSE,"HSPE";#N/A,#N/A,FALSE,"SCL";#N/A,#N/A,FALSE,"Penrice";#N/A,#N/A,FALSE,"Additional Ops"}</definedName>
    <definedName name="IIYRYERT" localSheetId="22" hidden="1">{#N/A,#N/A,FALSE,"Consolidated";#N/A,#N/A,FALSE,"NACC";#N/A,#N/A,FALSE,"M&amp;W";#N/A,#N/A,FALSE,"HSPE";#N/A,#N/A,FALSE,"SCL";#N/A,#N/A,FALSE,"Penrice";#N/A,#N/A,FALSE,"Additional Ops"}</definedName>
    <definedName name="IIYRYERT" localSheetId="24" hidden="1">{#N/A,#N/A,FALSE,"Consolidated";#N/A,#N/A,FALSE,"NACC";#N/A,#N/A,FALSE,"M&amp;W";#N/A,#N/A,FALSE,"HSPE";#N/A,#N/A,FALSE,"SCL";#N/A,#N/A,FALSE,"Penrice";#N/A,#N/A,FALSE,"Additional Ops"}</definedName>
    <definedName name="IIYRYERT" localSheetId="25" hidden="1">{#N/A,#N/A,FALSE,"Consolidated";#N/A,#N/A,FALSE,"NACC";#N/A,#N/A,FALSE,"M&amp;W";#N/A,#N/A,FALSE,"HSPE";#N/A,#N/A,FALSE,"SCL";#N/A,#N/A,FALSE,"Penrice";#N/A,#N/A,FALSE,"Additional Ops"}</definedName>
    <definedName name="IIYRYERT" localSheetId="18" hidden="1">{#N/A,#N/A,FALSE,"Consolidated";#N/A,#N/A,FALSE,"NACC";#N/A,#N/A,FALSE,"M&amp;W";#N/A,#N/A,FALSE,"HSPE";#N/A,#N/A,FALSE,"SCL";#N/A,#N/A,FALSE,"Penrice";#N/A,#N/A,FALSE,"Additional Ops"}</definedName>
    <definedName name="IIYRYERT" localSheetId="3" hidden="1">{#N/A,#N/A,FALSE,"Consolidated";#N/A,#N/A,FALSE,"NACC";#N/A,#N/A,FALSE,"M&amp;W";#N/A,#N/A,FALSE,"HSPE";#N/A,#N/A,FALSE,"SCL";#N/A,#N/A,FALSE,"Penrice";#N/A,#N/A,FALSE,"Additional Ops"}</definedName>
    <definedName name="IIYRYERT" localSheetId="9" hidden="1">{#N/A,#N/A,FALSE,"Consolidated";#N/A,#N/A,FALSE,"NACC";#N/A,#N/A,FALSE,"M&amp;W";#N/A,#N/A,FALSE,"HSPE";#N/A,#N/A,FALSE,"SCL";#N/A,#N/A,FALSE,"Penrice";#N/A,#N/A,FALSE,"Additional Ops"}</definedName>
    <definedName name="IIYRYERT" hidden="1">{#N/A,#N/A,FALSE,"Consolidated";#N/A,#N/A,FALSE,"NACC";#N/A,#N/A,FALSE,"M&amp;W";#N/A,#N/A,FALSE,"HSPE";#N/A,#N/A,FALSE,"SCL";#N/A,#N/A,FALSE,"Penrice";#N/A,#N/A,FALSE,"Additional Ops"}</definedName>
    <definedName name="insurance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insurance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insurance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insurance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insurance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insurance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insurance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insurance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"c413"</definedName>
    <definedName name="IQ_ACCOUNTING_FFIEC" hidden="1">"c13054"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OVER_SHARES" hidden="1">"c100"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"c147"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P" hidden="1">"c8880"</definedName>
    <definedName name="IQ_EPS_AP_ABS" hidden="1">"c8899"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AIR_VALUE_MORT_SERVICING_ASSETS_FFIEC" hidden="1">"c12956"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TDDEV_EST" hidden="1">"c422"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"c907"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localSheetId="16" hidden="1">"02/13/2012 13:20:55"</definedName>
    <definedName name="IQ_NAMES_REVISION_DATE_" localSheetId="18" hidden="1">44125.227662037</definedName>
    <definedName name="IQ_NAMES_REVISION_DATE_" localSheetId="3" hidden="1">44125.227662037</definedName>
    <definedName name="IQ_NAMES_REVISION_DATE_" localSheetId="9" hidden="1">44125.227662037</definedName>
    <definedName name="IQ_NAMES_REVISION_DATE_" hidden="1">"02/13/2012 13:20:55"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"c797"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"c1026"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" hidden="1">"c2214"</definedName>
    <definedName name="IQ_REVENUE_BEFORE_LL_FFIEC" hidden="1">"c13018"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39307.4654398148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16" hidden="1">{"SUMMARY",#N/A,FALSE,"TOTAL";"VARANALYSIS",#N/A,FALSE,"TOTAL"}</definedName>
    <definedName name="IS" localSheetId="22" hidden="1">{"SUMMARY",#N/A,FALSE,"TOTAL";"VARANALYSIS",#N/A,FALSE,"TOTAL"}</definedName>
    <definedName name="IS" localSheetId="24" hidden="1">{"SUMMARY",#N/A,FALSE,"TOTAL";"VARANALYSIS",#N/A,FALSE,"TOTAL"}</definedName>
    <definedName name="IS" localSheetId="25" hidden="1">{"SUMMARY",#N/A,FALSE,"TOTAL";"VARANALYSIS",#N/A,FALSE,"TOTAL"}</definedName>
    <definedName name="IS" localSheetId="18" hidden="1">{"SUMMARY",#N/A,FALSE,"TOTAL";"VARANALYSIS",#N/A,FALSE,"TOTAL"}</definedName>
    <definedName name="IS" localSheetId="3" hidden="1">{"SUMMARY",#N/A,FALSE,"TOTAL";"VARANALYSIS",#N/A,FALSE,"TOTAL"}</definedName>
    <definedName name="IS" localSheetId="9" hidden="1">{"SUMMARY",#N/A,FALSE,"TOTAL";"VARANALYSIS",#N/A,FALSE,"TOTAL"}</definedName>
    <definedName name="IS" hidden="1">{"SUMMARY",#N/A,FALSE,"TOTAL";"VARANALYSIS",#N/A,FALSE,"TOTAL"}</definedName>
    <definedName name="ISTFR" hidden="1">'[15]Month End'!#REF!</definedName>
    <definedName name="K" hidden="1">'[14]Int. Rates'!#REF!</definedName>
    <definedName name="kenngb2" localSheetId="16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kenngb2" localSheetId="22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kenngb2" localSheetId="24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kenngb2" localSheetId="25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kenngb2" localSheetId="18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kenngb2" localSheetId="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kenngb2" localSheetId="9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kenngb2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kk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kk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kk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kk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kk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kk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kk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kk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kyd.ChngCell.01." localSheetId="22" hidden="1">#REF!</definedName>
    <definedName name="kyd.ChngCell.01." localSheetId="24" hidden="1">#REF!</definedName>
    <definedName name="kyd.ChngCell.01." localSheetId="25" hidden="1">#REF!</definedName>
    <definedName name="kyd.ChngCell.01." hidden="1">#REF!</definedName>
    <definedName name="kyd.CounterLimitCell.01." hidden="1">"x"</definedName>
    <definedName name="kyd.Dim.01." hidden="1">"tm1serv:P_MERCH"</definedName>
    <definedName name="kyd.ElementList.01." hidden="1">"x"</definedName>
    <definedName name="kyd.ElementType.01." hidden="1">3</definedName>
    <definedName name="kyd.FileNameCell." localSheetId="22" hidden="1">#REF!</definedName>
    <definedName name="kyd.FileNameCell." localSheetId="24" hidden="1">#REF!</definedName>
    <definedName name="kyd.FileNameCell." localSheetId="25" hidden="1">#REF!</definedName>
    <definedName name="kyd.FileNameCell." hidden="1">#REF!</definedName>
    <definedName name="kyd.FileSaveDir." hidden="1">"J:\CFO_FinSvcs\Merchant Profitability\2008 Merch Prof\"</definedName>
    <definedName name="kyd.GroupFileName." hidden="1">"0108 Closed End Threepage"</definedName>
    <definedName name="kyd.GroupFiles." hidden="1">1</definedName>
    <definedName name="kyd.ItemType.01." hidden="1">1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Cell.01." localSheetId="22" hidden="1">#REF!</definedName>
    <definedName name="kyd.MemoCell.01." localSheetId="24" hidden="1">#REF!</definedName>
    <definedName name="kyd.MemoCell.01." localSheetId="25" hidden="1">#REF!</definedName>
    <definedName name="kyd.MemoCell.01." hidden="1">#REF!</definedName>
    <definedName name="kyd.MemoCell.02." localSheetId="18" hidden="1">#REF!</definedName>
    <definedName name="kyd.MemoCell.02." localSheetId="3" hidden="1">#REF!</definedName>
    <definedName name="kyd.MemoCell.02." localSheetId="9" hidden="1">#REF!</definedName>
    <definedName name="kyd.MemoCell.02." hidden="1">#REF!</definedName>
    <definedName name="kyd.MemoCell.03." localSheetId="18" hidden="1">#REF!</definedName>
    <definedName name="kyd.MemoCell.03." localSheetId="3" hidden="1">#REF!</definedName>
    <definedName name="kyd.MemoCell.03." localSheetId="9" hidden="1">#REF!</definedName>
    <definedName name="kyd.MemoCell.03." hidden="1">#REF!</definedName>
    <definedName name="kyd.MemoCell.04." localSheetId="18" hidden="1">#REF!</definedName>
    <definedName name="kyd.MemoCell.04." localSheetId="3" hidden="1">#REF!</definedName>
    <definedName name="kyd.MemoCell.04." localSheetId="9" hidden="1">#REF!</definedName>
    <definedName name="kyd.MemoCell.04." hidden="1">#REF!</definedName>
    <definedName name="kyd.MemoCell.05." localSheetId="18" hidden="1">#REF!</definedName>
    <definedName name="kyd.MemoCell.05." localSheetId="3" hidden="1">#REF!</definedName>
    <definedName name="kyd.MemoCell.05." localSheetId="9" hidden="1">#REF!</definedName>
    <definedName name="kyd.MemoCell.05." hidden="1">#REF!</definedName>
    <definedName name="kyd.MemoCell.06." localSheetId="18" hidden="1">#REF!</definedName>
    <definedName name="kyd.MemoCell.06." localSheetId="3" hidden="1">#REF!</definedName>
    <definedName name="kyd.MemoCell.06." localSheetId="9" hidden="1">#REF!</definedName>
    <definedName name="kyd.MemoCell.06." hidden="1">#REF!</definedName>
    <definedName name="kyd.MemoCtrlNum." hidden="1">0</definedName>
    <definedName name="kyd.MemoLabel.01." hidden="1">"Merchant"</definedName>
    <definedName name="kyd.MemoLabel.02." hidden="1">"Receivables"</definedName>
    <definedName name="kyd.MemoLabel.03." hidden="1">"Avg Rec"</definedName>
    <definedName name="kyd.MemoLabel.04." hidden="1">"Net Inc"</definedName>
    <definedName name="kyd.MemoLabel.05." hidden="1">"Roe"</definedName>
    <definedName name="kyd.MemoLabel.06." hidden="1">"Roa"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"TOTAL CLOSED END"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intToWbk." hidden="1">FALSE</definedName>
    <definedName name="kyd.ProcessInCycle." hidden="1">FALSE</definedName>
    <definedName name="kyd.ProtWbkStruct." hidden="1">-4146</definedName>
    <definedName name="kyd.ProtWbkWin." hidden="1">-4146</definedName>
    <definedName name="kyd.ReplaceFile." hidden="1">-4146</definedName>
    <definedName name="kyd.SaveAsFile." hidden="1">TRUE</definedName>
    <definedName name="kyd.SaveCopy." hidden="1">1</definedName>
    <definedName name="kyd.SaveMemo." hidden="1">FALSE</definedName>
    <definedName name="kyd.SelectString.01." hidden="1">"*"</definedName>
    <definedName name="kyd.Shortcut." hidden="1">FALSE</definedName>
    <definedName name="kyd.StartMemoCell." localSheetId="22" hidden="1">#REF!</definedName>
    <definedName name="kyd.StartMemoCell." localSheetId="24" hidden="1">#REF!</definedName>
    <definedName name="kyd.StartMemoCell." localSheetId="25" hidden="1">#REF!</definedName>
    <definedName name="kyd.StartMemoCell." hidden="1">#REF!</definedName>
    <definedName name="kyd.StdKillRows." hidden="1">-4146</definedName>
    <definedName name="kyd.StdKillSheets." hidden="1">-4146</definedName>
    <definedName name="kyd.StdSortHide." hidden="1">FALSE</definedName>
    <definedName name="kyd.StopRow." hidden="1">65536</definedName>
    <definedName name="kyd.SuspendEmail." hidden="1">-4146</definedName>
    <definedName name="kyd.WriteMemWhenOptn." hidden="1">3</definedName>
    <definedName name="l" localSheetId="22" hidden="1">'[1]coal 65'!#REF!</definedName>
    <definedName name="l" localSheetId="24" hidden="1">'[1]coal 65'!#REF!</definedName>
    <definedName name="l" localSheetId="25" hidden="1">'[1]coal 65'!#REF!</definedName>
    <definedName name="l" hidden="1">'[1]coal 65'!#REF!</definedName>
    <definedName name="liiiiiiiiiiiiiilllll" localSheetId="16" hidden="1">{#N/A,#N/A,FALSE,"Consolidated";#N/A,#N/A,FALSE,"NACC";#N/A,#N/A,FALSE,"M&amp;W";#N/A,#N/A,FALSE,"HSPE";#N/A,#N/A,FALSE,"SCL";#N/A,#N/A,FALSE,"Penrice";#N/A,#N/A,FALSE,"Additional Ops"}</definedName>
    <definedName name="liiiiiiiiiiiiiilllll" localSheetId="22" hidden="1">{#N/A,#N/A,FALSE,"Consolidated";#N/A,#N/A,FALSE,"NACC";#N/A,#N/A,FALSE,"M&amp;W";#N/A,#N/A,FALSE,"HSPE";#N/A,#N/A,FALSE,"SCL";#N/A,#N/A,FALSE,"Penrice";#N/A,#N/A,FALSE,"Additional Ops"}</definedName>
    <definedName name="liiiiiiiiiiiiiilllll" localSheetId="24" hidden="1">{#N/A,#N/A,FALSE,"Consolidated";#N/A,#N/A,FALSE,"NACC";#N/A,#N/A,FALSE,"M&amp;W";#N/A,#N/A,FALSE,"HSPE";#N/A,#N/A,FALSE,"SCL";#N/A,#N/A,FALSE,"Penrice";#N/A,#N/A,FALSE,"Additional Ops"}</definedName>
    <definedName name="liiiiiiiiiiiiiilllll" localSheetId="25" hidden="1">{#N/A,#N/A,FALSE,"Consolidated";#N/A,#N/A,FALSE,"NACC";#N/A,#N/A,FALSE,"M&amp;W";#N/A,#N/A,FALSE,"HSPE";#N/A,#N/A,FALSE,"SCL";#N/A,#N/A,FALSE,"Penrice";#N/A,#N/A,FALSE,"Additional Ops"}</definedName>
    <definedName name="liiiiiiiiiiiiiilllll" localSheetId="18" hidden="1">{#N/A,#N/A,FALSE,"Consolidated";#N/A,#N/A,FALSE,"NACC";#N/A,#N/A,FALSE,"M&amp;W";#N/A,#N/A,FALSE,"HSPE";#N/A,#N/A,FALSE,"SCL";#N/A,#N/A,FALSE,"Penrice";#N/A,#N/A,FALSE,"Additional Ops"}</definedName>
    <definedName name="liiiiiiiiiiiiiilllll" localSheetId="3" hidden="1">{#N/A,#N/A,FALSE,"Consolidated";#N/A,#N/A,FALSE,"NACC";#N/A,#N/A,FALSE,"M&amp;W";#N/A,#N/A,FALSE,"HSPE";#N/A,#N/A,FALSE,"SCL";#N/A,#N/A,FALSE,"Penrice";#N/A,#N/A,FALSE,"Additional Ops"}</definedName>
    <definedName name="liiiiiiiiiiiiiilllll" localSheetId="9" hidden="1">{#N/A,#N/A,FALSE,"Consolidated";#N/A,#N/A,FALSE,"NACC";#N/A,#N/A,FALSE,"M&amp;W";#N/A,#N/A,FALSE,"HSPE";#N/A,#N/A,FALSE,"SCL";#N/A,#N/A,FALSE,"Penrice";#N/A,#N/A,FALSE,"Additional Ops"}</definedName>
    <definedName name="liiiiiiiiiiiiiilllll" hidden="1">{#N/A,#N/A,FALSE,"Consolidated";#N/A,#N/A,FALSE,"NACC";#N/A,#N/A,FALSE,"M&amp;W";#N/A,#N/A,FALSE,"HSPE";#N/A,#N/A,FALSE,"SCL";#N/A,#N/A,FALSE,"Penrice";#N/A,#N/A,FALSE,"Additional Ops"}</definedName>
    <definedName name="llllllllllllll" localSheetId="16" hidden="1">{#N/A,#N/A,FALSE,"Consolidated";#N/A,#N/A,FALSE,"NACC";#N/A,#N/A,FALSE,"M&amp;W";#N/A,#N/A,FALSE,"HSPE";#N/A,#N/A,FALSE,"SCL";#N/A,#N/A,FALSE,"Penrice";#N/A,#N/A,FALSE,"Additional Ops"}</definedName>
    <definedName name="llllllllllllll" localSheetId="22" hidden="1">{#N/A,#N/A,FALSE,"Consolidated";#N/A,#N/A,FALSE,"NACC";#N/A,#N/A,FALSE,"M&amp;W";#N/A,#N/A,FALSE,"HSPE";#N/A,#N/A,FALSE,"SCL";#N/A,#N/A,FALSE,"Penrice";#N/A,#N/A,FALSE,"Additional Ops"}</definedName>
    <definedName name="llllllllllllll" localSheetId="24" hidden="1">{#N/A,#N/A,FALSE,"Consolidated";#N/A,#N/A,FALSE,"NACC";#N/A,#N/A,FALSE,"M&amp;W";#N/A,#N/A,FALSE,"HSPE";#N/A,#N/A,FALSE,"SCL";#N/A,#N/A,FALSE,"Penrice";#N/A,#N/A,FALSE,"Additional Ops"}</definedName>
    <definedName name="llllllllllllll" localSheetId="25" hidden="1">{#N/A,#N/A,FALSE,"Consolidated";#N/A,#N/A,FALSE,"NACC";#N/A,#N/A,FALSE,"M&amp;W";#N/A,#N/A,FALSE,"HSPE";#N/A,#N/A,FALSE,"SCL";#N/A,#N/A,FALSE,"Penrice";#N/A,#N/A,FALSE,"Additional Ops"}</definedName>
    <definedName name="llllllllllllll" localSheetId="18" hidden="1">{#N/A,#N/A,FALSE,"Consolidated";#N/A,#N/A,FALSE,"NACC";#N/A,#N/A,FALSE,"M&amp;W";#N/A,#N/A,FALSE,"HSPE";#N/A,#N/A,FALSE,"SCL";#N/A,#N/A,FALSE,"Penrice";#N/A,#N/A,FALSE,"Additional Ops"}</definedName>
    <definedName name="llllllllllllll" localSheetId="3" hidden="1">{#N/A,#N/A,FALSE,"Consolidated";#N/A,#N/A,FALSE,"NACC";#N/A,#N/A,FALSE,"M&amp;W";#N/A,#N/A,FALSE,"HSPE";#N/A,#N/A,FALSE,"SCL";#N/A,#N/A,FALSE,"Penrice";#N/A,#N/A,FALSE,"Additional Ops"}</definedName>
    <definedName name="llllllllllllll" localSheetId="9" hidden="1">{#N/A,#N/A,FALSE,"Consolidated";#N/A,#N/A,FALSE,"NACC";#N/A,#N/A,FALSE,"M&amp;W";#N/A,#N/A,FALSE,"HSPE";#N/A,#N/A,FALSE,"SCL";#N/A,#N/A,FALSE,"Penrice";#N/A,#N/A,FALSE,"Additional Ops"}</definedName>
    <definedName name="llllllllllllll" hidden="1">{#N/A,#N/A,FALSE,"Consolidated";#N/A,#N/A,FALSE,"NACC";#N/A,#N/A,FALSE,"M&amp;W";#N/A,#N/A,FALSE,"HSPE";#N/A,#N/A,FALSE,"SCL";#N/A,#N/A,FALSE,"Penrice";#N/A,#N/A,FALSE,"Additional Ops"}</definedName>
    <definedName name="lskdf" localSheetId="16" hidden="1">'[3]Int. Rates'!#REF!</definedName>
    <definedName name="lskdf" localSheetId="18" hidden="1">'[3]Int. Rates'!#REF!</definedName>
    <definedName name="lskdf" localSheetId="3" hidden="1">'[3]Int. Rates'!#REF!</definedName>
    <definedName name="lskdf" localSheetId="9" hidden="1">'[3]Int. Rates'!#REF!</definedName>
    <definedName name="lskdf" hidden="1">'[3]Int. Rates'!#REF!</definedName>
    <definedName name="lv" localSheetId="16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" localSheetId="22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" localSheetId="24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" localSheetId="25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" localSheetId="18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" localSheetId="3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" localSheetId="9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ADMIN" localSheetId="16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ADMIN" localSheetId="22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ADMIN" localSheetId="24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ADMIN" localSheetId="25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ADMIN" localSheetId="18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ADMIN" localSheetId="3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ADMIN" localSheetId="9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ADMIN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mmark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mmark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mmark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mmark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mmark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mmark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mmark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mmark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MsgType78" hidden="1">78</definedName>
    <definedName name="MsgType8" hidden="1">8</definedName>
    <definedName name="MsgTypeJ" hidden="1">"J"</definedName>
    <definedName name="nc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c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c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c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c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c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c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c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d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d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d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d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d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d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d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d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o" localSheetId="1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localSheetId="2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localSheetId="2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localSheetId="2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localSheetId="1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localSheetId="9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p" localSheetId="16" hidden="1">{#N/A,#N/A,FALSE,"Consolidated";#N/A,#N/A,FALSE,"NACC";#N/A,#N/A,FALSE,"M&amp;W";#N/A,#N/A,FALSE,"HSPE";#N/A,#N/A,FALSE,"SCL";#N/A,#N/A,FALSE,"Penrice";#N/A,#N/A,FALSE,"Additional Ops"}</definedName>
    <definedName name="p" localSheetId="22" hidden="1">{#N/A,#N/A,FALSE,"Consolidated";#N/A,#N/A,FALSE,"NACC";#N/A,#N/A,FALSE,"M&amp;W";#N/A,#N/A,FALSE,"HSPE";#N/A,#N/A,FALSE,"SCL";#N/A,#N/A,FALSE,"Penrice";#N/A,#N/A,FALSE,"Additional Ops"}</definedName>
    <definedName name="p" localSheetId="24" hidden="1">{#N/A,#N/A,FALSE,"Consolidated";#N/A,#N/A,FALSE,"NACC";#N/A,#N/A,FALSE,"M&amp;W";#N/A,#N/A,FALSE,"HSPE";#N/A,#N/A,FALSE,"SCL";#N/A,#N/A,FALSE,"Penrice";#N/A,#N/A,FALSE,"Additional Ops"}</definedName>
    <definedName name="p" localSheetId="25" hidden="1">{#N/A,#N/A,FALSE,"Consolidated";#N/A,#N/A,FALSE,"NACC";#N/A,#N/A,FALSE,"M&amp;W";#N/A,#N/A,FALSE,"HSPE";#N/A,#N/A,FALSE,"SCL";#N/A,#N/A,FALSE,"Penrice";#N/A,#N/A,FALSE,"Additional Ops"}</definedName>
    <definedName name="p" localSheetId="18" hidden="1">{#N/A,#N/A,FALSE,"Consolidated";#N/A,#N/A,FALSE,"NACC";#N/A,#N/A,FALSE,"M&amp;W";#N/A,#N/A,FALSE,"HSPE";#N/A,#N/A,FALSE,"SCL";#N/A,#N/A,FALSE,"Penrice";#N/A,#N/A,FALSE,"Additional Ops"}</definedName>
    <definedName name="p" localSheetId="3" hidden="1">{#N/A,#N/A,FALSE,"Consolidated";#N/A,#N/A,FALSE,"NACC";#N/A,#N/A,FALSE,"M&amp;W";#N/A,#N/A,FALSE,"HSPE";#N/A,#N/A,FALSE,"SCL";#N/A,#N/A,FALSE,"Penrice";#N/A,#N/A,FALSE,"Additional Ops"}</definedName>
    <definedName name="p" localSheetId="9" hidden="1">{#N/A,#N/A,FALSE,"Consolidated";#N/A,#N/A,FALSE,"NACC";#N/A,#N/A,FALSE,"M&amp;W";#N/A,#N/A,FALSE,"HSPE";#N/A,#N/A,FALSE,"SCL";#N/A,#N/A,FALSE,"Penrice";#N/A,#N/A,FALSE,"Additional Ops"}</definedName>
    <definedName name="p" hidden="1">{#N/A,#N/A,FALSE,"Consolidated";#N/A,#N/A,FALSE,"NACC";#N/A,#N/A,FALSE,"M&amp;W";#N/A,#N/A,FALSE,"HSPE";#N/A,#N/A,FALSE,"SCL";#N/A,#N/A,FALSE,"Penrice";#N/A,#N/A,FALSE,"Additional Ops"}</definedName>
    <definedName name="PL" localSheetId="16" hidden="1">{#N/A,#N/A,TRUE,"LV";#N/A,#N/A,TRUE,"174";#N/A,#N/A,TRUE,"175";#N/A,#N/A,TRUE,"178";#N/A,#N/A,TRUE,"HBNA";#N/A,#N/A,TRUE,"PacBell";#N/A,#N/A,TRUE,"ACDLV";#N/A,#N/A,TRUE,"Spec LV";#N/A,#N/A,TRUE,"ADMIN LV"}</definedName>
    <definedName name="PL" localSheetId="22" hidden="1">{#N/A,#N/A,TRUE,"LV";#N/A,#N/A,TRUE,"174";#N/A,#N/A,TRUE,"175";#N/A,#N/A,TRUE,"178";#N/A,#N/A,TRUE,"HBNA";#N/A,#N/A,TRUE,"PacBell";#N/A,#N/A,TRUE,"ACDLV";#N/A,#N/A,TRUE,"Spec LV";#N/A,#N/A,TRUE,"ADMIN LV"}</definedName>
    <definedName name="PL" localSheetId="24" hidden="1">{#N/A,#N/A,TRUE,"LV";#N/A,#N/A,TRUE,"174";#N/A,#N/A,TRUE,"175";#N/A,#N/A,TRUE,"178";#N/A,#N/A,TRUE,"HBNA";#N/A,#N/A,TRUE,"PacBell";#N/A,#N/A,TRUE,"ACDLV";#N/A,#N/A,TRUE,"Spec LV";#N/A,#N/A,TRUE,"ADMIN LV"}</definedName>
    <definedName name="PL" localSheetId="25" hidden="1">{#N/A,#N/A,TRUE,"LV";#N/A,#N/A,TRUE,"174";#N/A,#N/A,TRUE,"175";#N/A,#N/A,TRUE,"178";#N/A,#N/A,TRUE,"HBNA";#N/A,#N/A,TRUE,"PacBell";#N/A,#N/A,TRUE,"ACDLV";#N/A,#N/A,TRUE,"Spec LV";#N/A,#N/A,TRUE,"ADMIN LV"}</definedName>
    <definedName name="PL" localSheetId="18" hidden="1">{#N/A,#N/A,TRUE,"LV";#N/A,#N/A,TRUE,"174";#N/A,#N/A,TRUE,"175";#N/A,#N/A,TRUE,"178";#N/A,#N/A,TRUE,"HBNA";#N/A,#N/A,TRUE,"PacBell";#N/A,#N/A,TRUE,"ACDLV";#N/A,#N/A,TRUE,"Spec LV";#N/A,#N/A,TRUE,"ADMIN LV"}</definedName>
    <definedName name="PL" localSheetId="3" hidden="1">{#N/A,#N/A,TRUE,"LV";#N/A,#N/A,TRUE,"174";#N/A,#N/A,TRUE,"175";#N/A,#N/A,TRUE,"178";#N/A,#N/A,TRUE,"HBNA";#N/A,#N/A,TRUE,"PacBell";#N/A,#N/A,TRUE,"ACDLV";#N/A,#N/A,TRUE,"Spec LV";#N/A,#N/A,TRUE,"ADMIN LV"}</definedName>
    <definedName name="PL" localSheetId="9" hidden="1">{#N/A,#N/A,TRUE,"LV";#N/A,#N/A,TRUE,"174";#N/A,#N/A,TRUE,"175";#N/A,#N/A,TRUE,"178";#N/A,#N/A,TRUE,"HBNA";#N/A,#N/A,TRUE,"PacBell";#N/A,#N/A,TRUE,"ACDLV";#N/A,#N/A,TRUE,"Spec LV";#N/A,#N/A,TRUE,"ADMIN LV"}</definedName>
    <definedName name="PL" hidden="1">{#N/A,#N/A,TRUE,"LV";#N/A,#N/A,TRUE,"174";#N/A,#N/A,TRUE,"175";#N/A,#N/A,TRUE,"178";#N/A,#N/A,TRUE,"HBNA";#N/A,#N/A,TRUE,"PacBell";#N/A,#N/A,TRUE,"ACDLV";#N/A,#N/A,TRUE,"Spec LV";#N/A,#N/A,TRUE,"ADMIN LV"}</definedName>
    <definedName name="pp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pp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pp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pp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pp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pp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pp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pp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Pres" localSheetId="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ntmodel2" localSheetId="16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model2" localSheetId="2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model2" localSheetId="2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model2" localSheetId="2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model2" localSheetId="18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model2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model2" localSheetId="9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model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opositions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Propositions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Propositions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Propositions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Propositions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Propositions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Propositions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Propositions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ptni" localSheetId="16" hidden="1">{#N/A,#N/A,FALSE,"006";#N/A,#N/A,FALSE,"AMERITECH";#N/A,#N/A,FALSE,"CORE GF UT";#N/A,#N/A,FALSE,"HBNA";#N/A,#N/A,FALSE,"Specialty";#N/A,#N/A,FALSE,"ADMIN"}</definedName>
    <definedName name="ptni" localSheetId="22" hidden="1">{#N/A,#N/A,FALSE,"006";#N/A,#N/A,FALSE,"AMERITECH";#N/A,#N/A,FALSE,"CORE GF UT";#N/A,#N/A,FALSE,"HBNA";#N/A,#N/A,FALSE,"Specialty";#N/A,#N/A,FALSE,"ADMIN"}</definedName>
    <definedName name="ptni" localSheetId="24" hidden="1">{#N/A,#N/A,FALSE,"006";#N/A,#N/A,FALSE,"AMERITECH";#N/A,#N/A,FALSE,"CORE GF UT";#N/A,#N/A,FALSE,"HBNA";#N/A,#N/A,FALSE,"Specialty";#N/A,#N/A,FALSE,"ADMIN"}</definedName>
    <definedName name="ptni" localSheetId="25" hidden="1">{#N/A,#N/A,FALSE,"006";#N/A,#N/A,FALSE,"AMERITECH";#N/A,#N/A,FALSE,"CORE GF UT";#N/A,#N/A,FALSE,"HBNA";#N/A,#N/A,FALSE,"Specialty";#N/A,#N/A,FALSE,"ADMIN"}</definedName>
    <definedName name="ptni" localSheetId="18" hidden="1">{#N/A,#N/A,FALSE,"006";#N/A,#N/A,FALSE,"AMERITECH";#N/A,#N/A,FALSE,"CORE GF UT";#N/A,#N/A,FALSE,"HBNA";#N/A,#N/A,FALSE,"Specialty";#N/A,#N/A,FALSE,"ADMIN"}</definedName>
    <definedName name="ptni" localSheetId="3" hidden="1">{#N/A,#N/A,FALSE,"006";#N/A,#N/A,FALSE,"AMERITECH";#N/A,#N/A,FALSE,"CORE GF UT";#N/A,#N/A,FALSE,"HBNA";#N/A,#N/A,FALSE,"Specialty";#N/A,#N/A,FALSE,"ADMIN"}</definedName>
    <definedName name="ptni" localSheetId="9" hidden="1">{#N/A,#N/A,FALSE,"006";#N/A,#N/A,FALSE,"AMERITECH";#N/A,#N/A,FALSE,"CORE GF UT";#N/A,#N/A,FALSE,"HBNA";#N/A,#N/A,FALSE,"Specialty";#N/A,#N/A,FALSE,"ADMIN"}</definedName>
    <definedName name="ptni" hidden="1">{#N/A,#N/A,FALSE,"006";#N/A,#N/A,FALSE,"AMERITECH";#N/A,#N/A,FALSE,"CORE GF UT";#N/A,#N/A,FALSE,"HBNA";#N/A,#N/A,FALSE,"Specialty";#N/A,#N/A,FALSE,"ADMIN"}</definedName>
    <definedName name="q" localSheetId="16" hidden="1">#REF!</definedName>
    <definedName name="q" localSheetId="22" hidden="1">#REF!</definedName>
    <definedName name="q" localSheetId="24" hidden="1">#REF!</definedName>
    <definedName name="q" localSheetId="25" hidden="1">#REF!</definedName>
    <definedName name="q" localSheetId="18" hidden="1">#REF!</definedName>
    <definedName name="q" localSheetId="3" hidden="1">#REF!</definedName>
    <definedName name="q" localSheetId="9" hidden="1">#REF!</definedName>
    <definedName name="q" hidden="1">#REF!</definedName>
    <definedName name="qqfxlCalcReset" hidden="1">FALSE</definedName>
    <definedName name="qqfxlCalculateOnOpen" hidden="1">FALSE</definedName>
    <definedName name="qqfxlFullBoth" hidden="1">TRUE</definedName>
    <definedName name="qqfxlManualBoth" hidden="1">FALSE</definedName>
    <definedName name="qqfxlSheetsBoth" hidden="1">TRUE</definedName>
    <definedName name="qqqqq" localSheetId="16" hidden="1">{#N/A,#N/A,TRUE,"C";#N/A,#N/A,TRUE,"D";#N/A,#N/A,TRUE,"DRAC"}</definedName>
    <definedName name="qqqqq" localSheetId="22" hidden="1">{#N/A,#N/A,TRUE,"C";#N/A,#N/A,TRUE,"D";#N/A,#N/A,TRUE,"DRAC"}</definedName>
    <definedName name="qqqqq" localSheetId="24" hidden="1">{#N/A,#N/A,TRUE,"C";#N/A,#N/A,TRUE,"D";#N/A,#N/A,TRUE,"DRAC"}</definedName>
    <definedName name="qqqqq" localSheetId="25" hidden="1">{#N/A,#N/A,TRUE,"C";#N/A,#N/A,TRUE,"D";#N/A,#N/A,TRUE,"DRAC"}</definedName>
    <definedName name="qqqqq" localSheetId="18" hidden="1">{#N/A,#N/A,TRUE,"C";#N/A,#N/A,TRUE,"D";#N/A,#N/A,TRUE,"DRAC"}</definedName>
    <definedName name="qqqqq" localSheetId="3" hidden="1">{#N/A,#N/A,TRUE,"C";#N/A,#N/A,TRUE,"D";#N/A,#N/A,TRUE,"DRAC"}</definedName>
    <definedName name="qqqqq" localSheetId="9" hidden="1">{#N/A,#N/A,TRUE,"C";#N/A,#N/A,TRUE,"D";#N/A,#N/A,TRUE,"DRAC"}</definedName>
    <definedName name="qqqqq" hidden="1">{#N/A,#N/A,TRUE,"C";#N/A,#N/A,TRUE,"D";#N/A,#N/A,TRUE,"DRAC"}</definedName>
    <definedName name="qqqqqqqqqqqqqq" localSheetId="16" hidden="1">{#N/A,#N/A,FALSE,"Consolidated";#N/A,#N/A,FALSE,"NACC";#N/A,#N/A,FALSE,"M&amp;W";#N/A,#N/A,FALSE,"HSPE";#N/A,#N/A,FALSE,"SCL";#N/A,#N/A,FALSE,"Penrice";#N/A,#N/A,FALSE,"Additional Ops"}</definedName>
    <definedName name="qqqqqqqqqqqqqq" localSheetId="22" hidden="1">{#N/A,#N/A,FALSE,"Consolidated";#N/A,#N/A,FALSE,"NACC";#N/A,#N/A,FALSE,"M&amp;W";#N/A,#N/A,FALSE,"HSPE";#N/A,#N/A,FALSE,"SCL";#N/A,#N/A,FALSE,"Penrice";#N/A,#N/A,FALSE,"Additional Ops"}</definedName>
    <definedName name="qqqqqqqqqqqqqq" localSheetId="24" hidden="1">{#N/A,#N/A,FALSE,"Consolidated";#N/A,#N/A,FALSE,"NACC";#N/A,#N/A,FALSE,"M&amp;W";#N/A,#N/A,FALSE,"HSPE";#N/A,#N/A,FALSE,"SCL";#N/A,#N/A,FALSE,"Penrice";#N/A,#N/A,FALSE,"Additional Ops"}</definedName>
    <definedName name="qqqqqqqqqqqqqq" localSheetId="25" hidden="1">{#N/A,#N/A,FALSE,"Consolidated";#N/A,#N/A,FALSE,"NACC";#N/A,#N/A,FALSE,"M&amp;W";#N/A,#N/A,FALSE,"HSPE";#N/A,#N/A,FALSE,"SCL";#N/A,#N/A,FALSE,"Penrice";#N/A,#N/A,FALSE,"Additional Ops"}</definedName>
    <definedName name="qqqqqqqqqqqqqq" localSheetId="18" hidden="1">{#N/A,#N/A,FALSE,"Consolidated";#N/A,#N/A,FALSE,"NACC";#N/A,#N/A,FALSE,"M&amp;W";#N/A,#N/A,FALSE,"HSPE";#N/A,#N/A,FALSE,"SCL";#N/A,#N/A,FALSE,"Penrice";#N/A,#N/A,FALSE,"Additional Ops"}</definedName>
    <definedName name="qqqqqqqqqqqqqq" localSheetId="3" hidden="1">{#N/A,#N/A,FALSE,"Consolidated";#N/A,#N/A,FALSE,"NACC";#N/A,#N/A,FALSE,"M&amp;W";#N/A,#N/A,FALSE,"HSPE";#N/A,#N/A,FALSE,"SCL";#N/A,#N/A,FALSE,"Penrice";#N/A,#N/A,FALSE,"Additional Ops"}</definedName>
    <definedName name="qqqqqqqqqqqqqq" localSheetId="9" hidden="1">{#N/A,#N/A,FALSE,"Consolidated";#N/A,#N/A,FALSE,"NACC";#N/A,#N/A,FALSE,"M&amp;W";#N/A,#N/A,FALSE,"HSPE";#N/A,#N/A,FALSE,"SCL";#N/A,#N/A,FALSE,"Penrice";#N/A,#N/A,FALSE,"Additional Ops"}</definedName>
    <definedName name="qqqqqqqqqqqqqq" hidden="1">{#N/A,#N/A,FALSE,"Consolidated";#N/A,#N/A,FALSE,"NACC";#N/A,#N/A,FALSE,"M&amp;W";#N/A,#N/A,FALSE,"HSPE";#N/A,#N/A,FALSE,"SCL";#N/A,#N/A,FALSE,"Penrice";#N/A,#N/A,FALSE,"Additional Ops"}</definedName>
    <definedName name="qwerty" localSheetId="18" hidden="1">[4]August!#REF!</definedName>
    <definedName name="qwerty" localSheetId="3" hidden="1">[4]August!#REF!</definedName>
    <definedName name="qwerty" localSheetId="9" hidden="1">[4]August!#REF!</definedName>
    <definedName name="qwerty" hidden="1">[4]August!#REF!</definedName>
    <definedName name="reporting" hidden="1">[16]Feuil1!$AD$6</definedName>
    <definedName name="RETEE" localSheetId="16" hidden="1">{#N/A,#N/A,FALSE,"Consolidated";#N/A,#N/A,FALSE,"NACC";#N/A,#N/A,FALSE,"M&amp;W";#N/A,#N/A,FALSE,"HSPE";#N/A,#N/A,FALSE,"SCL";#N/A,#N/A,FALSE,"Penrice";#N/A,#N/A,FALSE,"Additional Ops"}</definedName>
    <definedName name="RETEE" localSheetId="22" hidden="1">{#N/A,#N/A,FALSE,"Consolidated";#N/A,#N/A,FALSE,"NACC";#N/A,#N/A,FALSE,"M&amp;W";#N/A,#N/A,FALSE,"HSPE";#N/A,#N/A,FALSE,"SCL";#N/A,#N/A,FALSE,"Penrice";#N/A,#N/A,FALSE,"Additional Ops"}</definedName>
    <definedName name="RETEE" localSheetId="24" hidden="1">{#N/A,#N/A,FALSE,"Consolidated";#N/A,#N/A,FALSE,"NACC";#N/A,#N/A,FALSE,"M&amp;W";#N/A,#N/A,FALSE,"HSPE";#N/A,#N/A,FALSE,"SCL";#N/A,#N/A,FALSE,"Penrice";#N/A,#N/A,FALSE,"Additional Ops"}</definedName>
    <definedName name="RETEE" localSheetId="25" hidden="1">{#N/A,#N/A,FALSE,"Consolidated";#N/A,#N/A,FALSE,"NACC";#N/A,#N/A,FALSE,"M&amp;W";#N/A,#N/A,FALSE,"HSPE";#N/A,#N/A,FALSE,"SCL";#N/A,#N/A,FALSE,"Penrice";#N/A,#N/A,FALSE,"Additional Ops"}</definedName>
    <definedName name="RETEE" localSheetId="18" hidden="1">{#N/A,#N/A,FALSE,"Consolidated";#N/A,#N/A,FALSE,"NACC";#N/A,#N/A,FALSE,"M&amp;W";#N/A,#N/A,FALSE,"HSPE";#N/A,#N/A,FALSE,"SCL";#N/A,#N/A,FALSE,"Penrice";#N/A,#N/A,FALSE,"Additional Ops"}</definedName>
    <definedName name="RETEE" localSheetId="3" hidden="1">{#N/A,#N/A,FALSE,"Consolidated";#N/A,#N/A,FALSE,"NACC";#N/A,#N/A,FALSE,"M&amp;W";#N/A,#N/A,FALSE,"HSPE";#N/A,#N/A,FALSE,"SCL";#N/A,#N/A,FALSE,"Penrice";#N/A,#N/A,FALSE,"Additional Ops"}</definedName>
    <definedName name="RETEE" localSheetId="9" hidden="1">{#N/A,#N/A,FALSE,"Consolidated";#N/A,#N/A,FALSE,"NACC";#N/A,#N/A,FALSE,"M&amp;W";#N/A,#N/A,FALSE,"HSPE";#N/A,#N/A,FALSE,"SCL";#N/A,#N/A,FALSE,"Penrice";#N/A,#N/A,FALSE,"Additional Ops"}</definedName>
    <definedName name="RETEE" hidden="1">{#N/A,#N/A,FALSE,"Consolidated";#N/A,#N/A,FALSE,"NACC";#N/A,#N/A,FALSE,"M&amp;W";#N/A,#N/A,FALSE,"HSPE";#N/A,#N/A,FALSE,"SCL";#N/A,#N/A,FALSE,"Penrice";#N/A,#N/A,FALSE,"Additional Ops"}</definedName>
    <definedName name="rpt" localSheetId="16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rpt" localSheetId="22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rpt" localSheetId="24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rpt" localSheetId="25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rpt" localSheetId="18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rpt" localSheetId="3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rpt" localSheetId="9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rpt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rrrrrr" localSheetId="16" hidden="1">{"cash plan",#N/A,FALSE,"fccashflow"}</definedName>
    <definedName name="rrrrrr" localSheetId="22" hidden="1">{"cash plan",#N/A,FALSE,"fccashflow"}</definedName>
    <definedName name="rrrrrr" localSheetId="24" hidden="1">{"cash plan",#N/A,FALSE,"fccashflow"}</definedName>
    <definedName name="rrrrrr" localSheetId="25" hidden="1">{"cash plan",#N/A,FALSE,"fccashflow"}</definedName>
    <definedName name="rrrrrr" localSheetId="18" hidden="1">{"cash plan",#N/A,FALSE,"fccashflow"}</definedName>
    <definedName name="rrrrrr" localSheetId="3" hidden="1">{"cash plan",#N/A,FALSE,"fccashflow"}</definedName>
    <definedName name="rrrrrr" localSheetId="9" hidden="1">{"cash plan",#N/A,FALSE,"fccashflow"}</definedName>
    <definedName name="rrrrrr" hidden="1">{"cash plan",#N/A,FALSE,"fccashflow"}</definedName>
    <definedName name="s" localSheetId="16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s" localSheetId="22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s" localSheetId="24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s" localSheetId="25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s" localSheetId="18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s" localSheetId="3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s" localSheetId="9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s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SAPBEXdnldView" hidden="1">"42OCM7S2CU16HYEU3RGQYC2A1"</definedName>
    <definedName name="SAPBEXhrIndnt" hidden="1">1</definedName>
    <definedName name="SAPBEXrevision" hidden="1">1</definedName>
    <definedName name="SAPBEXsysID" hidden="1">"PCS"</definedName>
    <definedName name="SAPBEXwbID" hidden="1">"3SZSWOOETZNY9TJHPS0GBHMCL"</definedName>
    <definedName name="sdf" localSheetId="16" hidden="1">{#N/A,#N/A,FALSE,"Consolidated";#N/A,#N/A,FALSE,"NACC";#N/A,#N/A,FALSE,"M&amp;W";#N/A,#N/A,FALSE,"HSPE";#N/A,#N/A,FALSE,"SCL";#N/A,#N/A,FALSE,"Penrice";#N/A,#N/A,FALSE,"Additional Ops"}</definedName>
    <definedName name="sdf" localSheetId="22" hidden="1">{#N/A,#N/A,FALSE,"Consolidated";#N/A,#N/A,FALSE,"NACC";#N/A,#N/A,FALSE,"M&amp;W";#N/A,#N/A,FALSE,"HSPE";#N/A,#N/A,FALSE,"SCL";#N/A,#N/A,FALSE,"Penrice";#N/A,#N/A,FALSE,"Additional Ops"}</definedName>
    <definedName name="sdf" localSheetId="24" hidden="1">{#N/A,#N/A,FALSE,"Consolidated";#N/A,#N/A,FALSE,"NACC";#N/A,#N/A,FALSE,"M&amp;W";#N/A,#N/A,FALSE,"HSPE";#N/A,#N/A,FALSE,"SCL";#N/A,#N/A,FALSE,"Penrice";#N/A,#N/A,FALSE,"Additional Ops"}</definedName>
    <definedName name="sdf" localSheetId="25" hidden="1">{#N/A,#N/A,FALSE,"Consolidated";#N/A,#N/A,FALSE,"NACC";#N/A,#N/A,FALSE,"M&amp;W";#N/A,#N/A,FALSE,"HSPE";#N/A,#N/A,FALSE,"SCL";#N/A,#N/A,FALSE,"Penrice";#N/A,#N/A,FALSE,"Additional Ops"}</definedName>
    <definedName name="sdf" localSheetId="18" hidden="1">{#N/A,#N/A,FALSE,"Consolidated";#N/A,#N/A,FALSE,"NACC";#N/A,#N/A,FALSE,"M&amp;W";#N/A,#N/A,FALSE,"HSPE";#N/A,#N/A,FALSE,"SCL";#N/A,#N/A,FALSE,"Penrice";#N/A,#N/A,FALSE,"Additional Ops"}</definedName>
    <definedName name="sdf" localSheetId="3" hidden="1">{#N/A,#N/A,FALSE,"Consolidated";#N/A,#N/A,FALSE,"NACC";#N/A,#N/A,FALSE,"M&amp;W";#N/A,#N/A,FALSE,"HSPE";#N/A,#N/A,FALSE,"SCL";#N/A,#N/A,FALSE,"Penrice";#N/A,#N/A,FALSE,"Additional Ops"}</definedName>
    <definedName name="sdf" localSheetId="9" hidden="1">{#N/A,#N/A,FALSE,"Consolidated";#N/A,#N/A,FALSE,"NACC";#N/A,#N/A,FALSE,"M&amp;W";#N/A,#N/A,FALSE,"HSPE";#N/A,#N/A,FALSE,"SCL";#N/A,#N/A,FALSE,"Penrice";#N/A,#N/A,FALSE,"Additional Ops"}</definedName>
    <definedName name="sdf" hidden="1">{#N/A,#N/A,FALSE,"Consolidated";#N/A,#N/A,FALSE,"NACC";#N/A,#N/A,FALSE,"M&amp;W";#N/A,#N/A,FALSE,"HSPE";#N/A,#N/A,FALSE,"SCL";#N/A,#N/A,FALSE,"Penrice";#N/A,#N/A,FALSE,"Additional Ops"}</definedName>
    <definedName name="sdfkf" hidden="1">'[3]Int. Rates'!#REF!</definedName>
    <definedName name="sdfs" hidden="1">'[3]Int. Rates'!#REF!</definedName>
    <definedName name="sdgsd" localSheetId="16" hidden="1">{"summary1",#N/A,TRUE,"Comps";"summary2",#N/A,TRUE,"Comps";"summary3",#N/A,TRUE,"Comps"}</definedName>
    <definedName name="sdgsd" localSheetId="22" hidden="1">{"summary1",#N/A,TRUE,"Comps";"summary2",#N/A,TRUE,"Comps";"summary3",#N/A,TRUE,"Comps"}</definedName>
    <definedName name="sdgsd" localSheetId="24" hidden="1">{"summary1",#N/A,TRUE,"Comps";"summary2",#N/A,TRUE,"Comps";"summary3",#N/A,TRUE,"Comps"}</definedName>
    <definedName name="sdgsd" localSheetId="25" hidden="1">{"summary1",#N/A,TRUE,"Comps";"summary2",#N/A,TRUE,"Comps";"summary3",#N/A,TRUE,"Comps"}</definedName>
    <definedName name="sdgsd" localSheetId="18" hidden="1">{"summary1",#N/A,TRUE,"Comps";"summary2",#N/A,TRUE,"Comps";"summary3",#N/A,TRUE,"Comps"}</definedName>
    <definedName name="sdgsd" localSheetId="3" hidden="1">{"summary1",#N/A,TRUE,"Comps";"summary2",#N/A,TRUE,"Comps";"summary3",#N/A,TRUE,"Comps"}</definedName>
    <definedName name="sdgsd" localSheetId="9" hidden="1">{"summary1",#N/A,TRUE,"Comps";"summary2",#N/A,TRUE,"Comps";"summary3",#N/A,TRUE,"Comps"}</definedName>
    <definedName name="sdgsd" hidden="1">{"summary1",#N/A,TRUE,"Comps";"summary2",#N/A,TRUE,"Comps";"summary3",#N/A,TRUE,"Comps"}</definedName>
    <definedName name="sds" localSheetId="16" hidden="1">{#N/A,#N/A,FALSE,"Consolidated";#N/A,#N/A,FALSE,"NACC";#N/A,#N/A,FALSE,"M&amp;W";#N/A,#N/A,FALSE,"HSPE";#N/A,#N/A,FALSE,"SCL";#N/A,#N/A,FALSE,"Penrice";#N/A,#N/A,FALSE,"Additional Ops"}</definedName>
    <definedName name="sds" localSheetId="22" hidden="1">{#N/A,#N/A,FALSE,"Consolidated";#N/A,#N/A,FALSE,"NACC";#N/A,#N/A,FALSE,"M&amp;W";#N/A,#N/A,FALSE,"HSPE";#N/A,#N/A,FALSE,"SCL";#N/A,#N/A,FALSE,"Penrice";#N/A,#N/A,FALSE,"Additional Ops"}</definedName>
    <definedName name="sds" localSheetId="24" hidden="1">{#N/A,#N/A,FALSE,"Consolidated";#N/A,#N/A,FALSE,"NACC";#N/A,#N/A,FALSE,"M&amp;W";#N/A,#N/A,FALSE,"HSPE";#N/A,#N/A,FALSE,"SCL";#N/A,#N/A,FALSE,"Penrice";#N/A,#N/A,FALSE,"Additional Ops"}</definedName>
    <definedName name="sds" localSheetId="25" hidden="1">{#N/A,#N/A,FALSE,"Consolidated";#N/A,#N/A,FALSE,"NACC";#N/A,#N/A,FALSE,"M&amp;W";#N/A,#N/A,FALSE,"HSPE";#N/A,#N/A,FALSE,"SCL";#N/A,#N/A,FALSE,"Penrice";#N/A,#N/A,FALSE,"Additional Ops"}</definedName>
    <definedName name="sds" localSheetId="18" hidden="1">{#N/A,#N/A,FALSE,"Consolidated";#N/A,#N/A,FALSE,"NACC";#N/A,#N/A,FALSE,"M&amp;W";#N/A,#N/A,FALSE,"HSPE";#N/A,#N/A,FALSE,"SCL";#N/A,#N/A,FALSE,"Penrice";#N/A,#N/A,FALSE,"Additional Ops"}</definedName>
    <definedName name="sds" localSheetId="3" hidden="1">{#N/A,#N/A,FALSE,"Consolidated";#N/A,#N/A,FALSE,"NACC";#N/A,#N/A,FALSE,"M&amp;W";#N/A,#N/A,FALSE,"HSPE";#N/A,#N/A,FALSE,"SCL";#N/A,#N/A,FALSE,"Penrice";#N/A,#N/A,FALSE,"Additional Ops"}</definedName>
    <definedName name="sds" localSheetId="9" hidden="1">{#N/A,#N/A,FALSE,"Consolidated";#N/A,#N/A,FALSE,"NACC";#N/A,#N/A,FALSE,"M&amp;W";#N/A,#N/A,FALSE,"HSPE";#N/A,#N/A,FALSE,"SCL";#N/A,#N/A,FALSE,"Penrice";#N/A,#N/A,FALSE,"Additional Ops"}</definedName>
    <definedName name="sds" hidden="1">{#N/A,#N/A,FALSE,"Consolidated";#N/A,#N/A,FALSE,"NACC";#N/A,#N/A,FALSE,"M&amp;W";#N/A,#N/A,FALSE,"HSPE";#N/A,#N/A,FALSE,"SCL";#N/A,#N/A,FALSE,"Penrice";#N/A,#N/A,FALSE,"Additional Ops"}</definedName>
    <definedName name="sencount" hidden="1">1</definedName>
    <definedName name="Sentula" localSheetId="16" hidden="1">{#N/A,#N/A,FALSE,"Balance Sheets";#N/A,#N/A,FALSE,"96 Conservative";#N/A,#N/A,FALSE,"96 Possible"}</definedName>
    <definedName name="Sentula" localSheetId="22" hidden="1">{#N/A,#N/A,FALSE,"Balance Sheets";#N/A,#N/A,FALSE,"96 Conservative";#N/A,#N/A,FALSE,"96 Possible"}</definedName>
    <definedName name="Sentula" localSheetId="24" hidden="1">{#N/A,#N/A,FALSE,"Balance Sheets";#N/A,#N/A,FALSE,"96 Conservative";#N/A,#N/A,FALSE,"96 Possible"}</definedName>
    <definedName name="Sentula" localSheetId="25" hidden="1">{#N/A,#N/A,FALSE,"Balance Sheets";#N/A,#N/A,FALSE,"96 Conservative";#N/A,#N/A,FALSE,"96 Possible"}</definedName>
    <definedName name="Sentula" localSheetId="18" hidden="1">{#N/A,#N/A,FALSE,"Balance Sheets";#N/A,#N/A,FALSE,"96 Conservative";#N/A,#N/A,FALSE,"96 Possible"}</definedName>
    <definedName name="Sentula" localSheetId="3" hidden="1">{#N/A,#N/A,FALSE,"Balance Sheets";#N/A,#N/A,FALSE,"96 Conservative";#N/A,#N/A,FALSE,"96 Possible"}</definedName>
    <definedName name="Sentula" localSheetId="9" hidden="1">{#N/A,#N/A,FALSE,"Balance Sheets";#N/A,#N/A,FALSE,"96 Conservative";#N/A,#N/A,FALSE,"96 Possible"}</definedName>
    <definedName name="Sentula" hidden="1">{#N/A,#N/A,FALSE,"Balance Sheets";#N/A,#N/A,FALSE,"96 Conservative";#N/A,#N/A,FALSE,"96 Possible"}</definedName>
    <definedName name="SFSDSFEVGE" localSheetId="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FSDSFEVGE" localSheetId="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FSDSFEVGE" localSheetId="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FSDSFEVGE" localSheetId="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FSDSFEVGE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FSDSFEVGE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FSDSFEVGE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FSDSFEVG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imon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simon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simon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simon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simon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simon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simon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simon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solver_opt" hidden="1">'[17]PAGE 3'!$B$83</definedName>
    <definedName name="solver_rel3" hidden="1">2</definedName>
    <definedName name="solver_rel4" hidden="1">2</definedName>
    <definedName name="Sort" localSheetId="22" hidden="1">'[18]HFC Deferrals'!#REF!</definedName>
    <definedName name="Sort" localSheetId="24" hidden="1">'[18]HFC Deferrals'!#REF!</definedName>
    <definedName name="Sort" localSheetId="25" hidden="1">'[18]HFC Deferrals'!#REF!</definedName>
    <definedName name="Sort" hidden="1">'[18]HFC Deferrals'!#REF!</definedName>
    <definedName name="ss" localSheetId="22" hidden="1">[19]Sheet1!#REF!</definedName>
    <definedName name="ss" localSheetId="24" hidden="1">[19]Sheet1!#REF!</definedName>
    <definedName name="ss" localSheetId="25" hidden="1">[19]Sheet1!#REF!</definedName>
    <definedName name="ss" hidden="1">[19]Sheet1!#REF!</definedName>
    <definedName name="ssd" localSheetId="16" hidden="1">{"This_Last",#N/A,FALSE,"Pan Euro Comparisons";"This_Next",#N/A,FALSE,"Pan Euro Comparisons"}</definedName>
    <definedName name="ssd" localSheetId="22" hidden="1">{"This_Last",#N/A,FALSE,"Pan Euro Comparisons";"This_Next",#N/A,FALSE,"Pan Euro Comparisons"}</definedName>
    <definedName name="ssd" localSheetId="24" hidden="1">{"This_Last",#N/A,FALSE,"Pan Euro Comparisons";"This_Next",#N/A,FALSE,"Pan Euro Comparisons"}</definedName>
    <definedName name="ssd" localSheetId="25" hidden="1">{"This_Last",#N/A,FALSE,"Pan Euro Comparisons";"This_Next",#N/A,FALSE,"Pan Euro Comparisons"}</definedName>
    <definedName name="ssd" localSheetId="18" hidden="1">{"This_Last",#N/A,FALSE,"Pan Euro Comparisons";"This_Next",#N/A,FALSE,"Pan Euro Comparisons"}</definedName>
    <definedName name="ssd" localSheetId="3" hidden="1">{"This_Last",#N/A,FALSE,"Pan Euro Comparisons";"This_Next",#N/A,FALSE,"Pan Euro Comparisons"}</definedName>
    <definedName name="ssd" localSheetId="9" hidden="1">{"This_Last",#N/A,FALSE,"Pan Euro Comparisons";"This_Next",#N/A,FALSE,"Pan Euro Comparisons"}</definedName>
    <definedName name="ssd" hidden="1">{"This_Last",#N/A,FALSE,"Pan Euro Comparisons";"This_Next",#N/A,FALSE,"Pan Euro Comparisons"}</definedName>
    <definedName name="sssss" localSheetId="16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sssss" localSheetId="22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sssss" localSheetId="24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sssss" localSheetId="25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sssss" localSheetId="18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sssss" localSheetId="3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sssss" localSheetId="9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sssss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stewart.lv" localSheetId="16" hidden="1">{#N/A,#N/A,TRUE,"LV";#N/A,#N/A,TRUE,"174";#N/A,#N/A,TRUE,"175";#N/A,#N/A,TRUE,"178";#N/A,#N/A,TRUE,"HBNA";#N/A,#N/A,TRUE,"PacBell";#N/A,#N/A,TRUE,"ACDLV";#N/A,#N/A,TRUE,"Spec LV";#N/A,#N/A,TRUE,"ADMIN LV"}</definedName>
    <definedName name="stewart.lv" localSheetId="22" hidden="1">{#N/A,#N/A,TRUE,"LV";#N/A,#N/A,TRUE,"174";#N/A,#N/A,TRUE,"175";#N/A,#N/A,TRUE,"178";#N/A,#N/A,TRUE,"HBNA";#N/A,#N/A,TRUE,"PacBell";#N/A,#N/A,TRUE,"ACDLV";#N/A,#N/A,TRUE,"Spec LV";#N/A,#N/A,TRUE,"ADMIN LV"}</definedName>
    <definedName name="stewart.lv" localSheetId="24" hidden="1">{#N/A,#N/A,TRUE,"LV";#N/A,#N/A,TRUE,"174";#N/A,#N/A,TRUE,"175";#N/A,#N/A,TRUE,"178";#N/A,#N/A,TRUE,"HBNA";#N/A,#N/A,TRUE,"PacBell";#N/A,#N/A,TRUE,"ACDLV";#N/A,#N/A,TRUE,"Spec LV";#N/A,#N/A,TRUE,"ADMIN LV"}</definedName>
    <definedName name="stewart.lv" localSheetId="25" hidden="1">{#N/A,#N/A,TRUE,"LV";#N/A,#N/A,TRUE,"174";#N/A,#N/A,TRUE,"175";#N/A,#N/A,TRUE,"178";#N/A,#N/A,TRUE,"HBNA";#N/A,#N/A,TRUE,"PacBell";#N/A,#N/A,TRUE,"ACDLV";#N/A,#N/A,TRUE,"Spec LV";#N/A,#N/A,TRUE,"ADMIN LV"}</definedName>
    <definedName name="stewart.lv" localSheetId="18" hidden="1">{#N/A,#N/A,TRUE,"LV";#N/A,#N/A,TRUE,"174";#N/A,#N/A,TRUE,"175";#N/A,#N/A,TRUE,"178";#N/A,#N/A,TRUE,"HBNA";#N/A,#N/A,TRUE,"PacBell";#N/A,#N/A,TRUE,"ACDLV";#N/A,#N/A,TRUE,"Spec LV";#N/A,#N/A,TRUE,"ADMIN LV"}</definedName>
    <definedName name="stewart.lv" localSheetId="3" hidden="1">{#N/A,#N/A,TRUE,"LV";#N/A,#N/A,TRUE,"174";#N/A,#N/A,TRUE,"175";#N/A,#N/A,TRUE,"178";#N/A,#N/A,TRUE,"HBNA";#N/A,#N/A,TRUE,"PacBell";#N/A,#N/A,TRUE,"ACDLV";#N/A,#N/A,TRUE,"Spec LV";#N/A,#N/A,TRUE,"ADMIN LV"}</definedName>
    <definedName name="stewart.lv" localSheetId="9" hidden="1">{#N/A,#N/A,TRUE,"LV";#N/A,#N/A,TRUE,"174";#N/A,#N/A,TRUE,"175";#N/A,#N/A,TRUE,"178";#N/A,#N/A,TRUE,"HBNA";#N/A,#N/A,TRUE,"PacBell";#N/A,#N/A,TRUE,"ACDLV";#N/A,#N/A,TRUE,"Spec LV";#N/A,#N/A,TRUE,"ADMIN LV"}</definedName>
    <definedName name="stewart.lv" hidden="1">{#N/A,#N/A,TRUE,"LV";#N/A,#N/A,TRUE,"174";#N/A,#N/A,TRUE,"175";#N/A,#N/A,TRUE,"178";#N/A,#N/A,TRUE,"HBNA";#N/A,#N/A,TRUE,"PacBell";#N/A,#N/A,TRUE,"ACDLV";#N/A,#N/A,TRUE,"Spec LV";#N/A,#N/A,TRUE,"ADMIN LV"}</definedName>
    <definedName name="Swvu.t." localSheetId="16" hidden="1">#REF!</definedName>
    <definedName name="Swvu.t." localSheetId="22" hidden="1">#REF!</definedName>
    <definedName name="Swvu.t." localSheetId="24" hidden="1">#REF!</definedName>
    <definedName name="Swvu.t." localSheetId="25" hidden="1">#REF!</definedName>
    <definedName name="Swvu.t." localSheetId="18" hidden="1">#REF!</definedName>
    <definedName name="Swvu.t." localSheetId="3" hidden="1">#REF!</definedName>
    <definedName name="Swvu.t." localSheetId="9" hidden="1">#REF!</definedName>
    <definedName name="Swvu.t." hidden="1">#REF!</definedName>
    <definedName name="t" localSheetId="16" hidden="1">#REF!</definedName>
    <definedName name="t" localSheetId="18" hidden="1">#REF!</definedName>
    <definedName name="t" localSheetId="3" hidden="1">#REF!</definedName>
    <definedName name="t" localSheetId="9" hidden="1">#REF!</definedName>
    <definedName name="t" hidden="1">#REF!</definedName>
    <definedName name="TERTWE" localSheetId="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RTWE" localSheetId="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RTWE" localSheetId="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RTWE" localSheetId="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RTWE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RTWE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RTWE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RTW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_wvu.t." localSheetId="16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test_wvu.t." localSheetId="22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test_wvu.t." localSheetId="24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test_wvu.t." localSheetId="25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test_wvu.t." localSheetId="18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test_wvu.t." localSheetId="3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test_wvu.t." localSheetId="9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test_wvu.t.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total180day" localSheetId="16" hidden="1">{#N/A,#N/A,FALSE,"Sheet1";#N/A,#N/A,FALSE,"Baseline";#N/A,#N/A,FALSE,"BalTrans";#N/A,#N/A,FALSE,"GoldUp";#N/A,#N/A,FALSE,"SkipPay";#N/A,#N/A,FALSE,"Total"}</definedName>
    <definedName name="total180day" localSheetId="22" hidden="1">{#N/A,#N/A,FALSE,"Sheet1";#N/A,#N/A,FALSE,"Baseline";#N/A,#N/A,FALSE,"BalTrans";#N/A,#N/A,FALSE,"GoldUp";#N/A,#N/A,FALSE,"SkipPay";#N/A,#N/A,FALSE,"Total"}</definedName>
    <definedName name="total180day" localSheetId="24" hidden="1">{#N/A,#N/A,FALSE,"Sheet1";#N/A,#N/A,FALSE,"Baseline";#N/A,#N/A,FALSE,"BalTrans";#N/A,#N/A,FALSE,"GoldUp";#N/A,#N/A,FALSE,"SkipPay";#N/A,#N/A,FALSE,"Total"}</definedName>
    <definedName name="total180day" localSheetId="25" hidden="1">{#N/A,#N/A,FALSE,"Sheet1";#N/A,#N/A,FALSE,"Baseline";#N/A,#N/A,FALSE,"BalTrans";#N/A,#N/A,FALSE,"GoldUp";#N/A,#N/A,FALSE,"SkipPay";#N/A,#N/A,FALSE,"Total"}</definedName>
    <definedName name="total180day" localSheetId="18" hidden="1">{#N/A,#N/A,FALSE,"Sheet1";#N/A,#N/A,FALSE,"Baseline";#N/A,#N/A,FALSE,"BalTrans";#N/A,#N/A,FALSE,"GoldUp";#N/A,#N/A,FALSE,"SkipPay";#N/A,#N/A,FALSE,"Total"}</definedName>
    <definedName name="total180day" localSheetId="3" hidden="1">{#N/A,#N/A,FALSE,"Sheet1";#N/A,#N/A,FALSE,"Baseline";#N/A,#N/A,FALSE,"BalTrans";#N/A,#N/A,FALSE,"GoldUp";#N/A,#N/A,FALSE,"SkipPay";#N/A,#N/A,FALSE,"Total"}</definedName>
    <definedName name="total180day" localSheetId="9" hidden="1">{#N/A,#N/A,FALSE,"Sheet1";#N/A,#N/A,FALSE,"Baseline";#N/A,#N/A,FALSE,"BalTrans";#N/A,#N/A,FALSE,"GoldUp";#N/A,#N/A,FALSE,"SkipPay";#N/A,#N/A,FALSE,"Total"}</definedName>
    <definedName name="total180day" hidden="1">{#N/A,#N/A,FALSE,"Sheet1";#N/A,#N/A,FALSE,"Baseline";#N/A,#N/A,FALSE,"BalTrans";#N/A,#N/A,FALSE,"GoldUp";#N/A,#N/A,FALSE,"SkipPay";#N/A,#N/A,FALSE,"Total"}</definedName>
    <definedName name="tt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tt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tt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tt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tt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tt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tt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tt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ttttttthtyrdjuty" localSheetId="16" hidden="1">{#N/A,#N/A,FALSE,"Consolidated";#N/A,#N/A,FALSE,"NACC";#N/A,#N/A,FALSE,"M&amp;W";#N/A,#N/A,FALSE,"HSPE";#N/A,#N/A,FALSE,"SCL";#N/A,#N/A,FALSE,"Penrice";#N/A,#N/A,FALSE,"Additional Ops"}</definedName>
    <definedName name="ttttttthtyrdjuty" localSheetId="22" hidden="1">{#N/A,#N/A,FALSE,"Consolidated";#N/A,#N/A,FALSE,"NACC";#N/A,#N/A,FALSE,"M&amp;W";#N/A,#N/A,FALSE,"HSPE";#N/A,#N/A,FALSE,"SCL";#N/A,#N/A,FALSE,"Penrice";#N/A,#N/A,FALSE,"Additional Ops"}</definedName>
    <definedName name="ttttttthtyrdjuty" localSheetId="24" hidden="1">{#N/A,#N/A,FALSE,"Consolidated";#N/A,#N/A,FALSE,"NACC";#N/A,#N/A,FALSE,"M&amp;W";#N/A,#N/A,FALSE,"HSPE";#N/A,#N/A,FALSE,"SCL";#N/A,#N/A,FALSE,"Penrice";#N/A,#N/A,FALSE,"Additional Ops"}</definedName>
    <definedName name="ttttttthtyrdjuty" localSheetId="25" hidden="1">{#N/A,#N/A,FALSE,"Consolidated";#N/A,#N/A,FALSE,"NACC";#N/A,#N/A,FALSE,"M&amp;W";#N/A,#N/A,FALSE,"HSPE";#N/A,#N/A,FALSE,"SCL";#N/A,#N/A,FALSE,"Penrice";#N/A,#N/A,FALSE,"Additional Ops"}</definedName>
    <definedName name="ttttttthtyrdjuty" localSheetId="18" hidden="1">{#N/A,#N/A,FALSE,"Consolidated";#N/A,#N/A,FALSE,"NACC";#N/A,#N/A,FALSE,"M&amp;W";#N/A,#N/A,FALSE,"HSPE";#N/A,#N/A,FALSE,"SCL";#N/A,#N/A,FALSE,"Penrice";#N/A,#N/A,FALSE,"Additional Ops"}</definedName>
    <definedName name="ttttttthtyrdjuty" localSheetId="3" hidden="1">{#N/A,#N/A,FALSE,"Consolidated";#N/A,#N/A,FALSE,"NACC";#N/A,#N/A,FALSE,"M&amp;W";#N/A,#N/A,FALSE,"HSPE";#N/A,#N/A,FALSE,"SCL";#N/A,#N/A,FALSE,"Penrice";#N/A,#N/A,FALSE,"Additional Ops"}</definedName>
    <definedName name="ttttttthtyrdjuty" localSheetId="9" hidden="1">{#N/A,#N/A,FALSE,"Consolidated";#N/A,#N/A,FALSE,"NACC";#N/A,#N/A,FALSE,"M&amp;W";#N/A,#N/A,FALSE,"HSPE";#N/A,#N/A,FALSE,"SCL";#N/A,#N/A,FALSE,"Penrice";#N/A,#N/A,FALSE,"Additional Ops"}</definedName>
    <definedName name="ttttttthtyrdjuty" hidden="1">{#N/A,#N/A,FALSE,"Consolidated";#N/A,#N/A,FALSE,"NACC";#N/A,#N/A,FALSE,"M&amp;W";#N/A,#N/A,FALSE,"HSPE";#N/A,#N/A,FALSE,"SCL";#N/A,#N/A,FALSE,"Penrice";#N/A,#N/A,FALSE,"Additional Ops"}</definedName>
    <definedName name="tutrutr" localSheetId="16" hidden="1">{#N/A,#N/A,FALSE,"Consolidated";#N/A,#N/A,FALSE,"NACC";#N/A,#N/A,FALSE,"M&amp;W";#N/A,#N/A,FALSE,"HSPE";#N/A,#N/A,FALSE,"SCL";#N/A,#N/A,FALSE,"Penrice";#N/A,#N/A,FALSE,"Additional Ops"}</definedName>
    <definedName name="tutrutr" localSheetId="22" hidden="1">{#N/A,#N/A,FALSE,"Consolidated";#N/A,#N/A,FALSE,"NACC";#N/A,#N/A,FALSE,"M&amp;W";#N/A,#N/A,FALSE,"HSPE";#N/A,#N/A,FALSE,"SCL";#N/A,#N/A,FALSE,"Penrice";#N/A,#N/A,FALSE,"Additional Ops"}</definedName>
    <definedName name="tutrutr" localSheetId="24" hidden="1">{#N/A,#N/A,FALSE,"Consolidated";#N/A,#N/A,FALSE,"NACC";#N/A,#N/A,FALSE,"M&amp;W";#N/A,#N/A,FALSE,"HSPE";#N/A,#N/A,FALSE,"SCL";#N/A,#N/A,FALSE,"Penrice";#N/A,#N/A,FALSE,"Additional Ops"}</definedName>
    <definedName name="tutrutr" localSheetId="25" hidden="1">{#N/A,#N/A,FALSE,"Consolidated";#N/A,#N/A,FALSE,"NACC";#N/A,#N/A,FALSE,"M&amp;W";#N/A,#N/A,FALSE,"HSPE";#N/A,#N/A,FALSE,"SCL";#N/A,#N/A,FALSE,"Penrice";#N/A,#N/A,FALSE,"Additional Ops"}</definedName>
    <definedName name="tutrutr" localSheetId="18" hidden="1">{#N/A,#N/A,FALSE,"Consolidated";#N/A,#N/A,FALSE,"NACC";#N/A,#N/A,FALSE,"M&amp;W";#N/A,#N/A,FALSE,"HSPE";#N/A,#N/A,FALSE,"SCL";#N/A,#N/A,FALSE,"Penrice";#N/A,#N/A,FALSE,"Additional Ops"}</definedName>
    <definedName name="tutrutr" localSheetId="3" hidden="1">{#N/A,#N/A,FALSE,"Consolidated";#N/A,#N/A,FALSE,"NACC";#N/A,#N/A,FALSE,"M&amp;W";#N/A,#N/A,FALSE,"HSPE";#N/A,#N/A,FALSE,"SCL";#N/A,#N/A,FALSE,"Penrice";#N/A,#N/A,FALSE,"Additional Ops"}</definedName>
    <definedName name="tutrutr" localSheetId="9" hidden="1">{#N/A,#N/A,FALSE,"Consolidated";#N/A,#N/A,FALSE,"NACC";#N/A,#N/A,FALSE,"M&amp;W";#N/A,#N/A,FALSE,"HSPE";#N/A,#N/A,FALSE,"SCL";#N/A,#N/A,FALSE,"Penrice";#N/A,#N/A,FALSE,"Additional Ops"}</definedName>
    <definedName name="tutrutr" hidden="1">{#N/A,#N/A,FALSE,"Consolidated";#N/A,#N/A,FALSE,"NACC";#N/A,#N/A,FALSE,"M&amp;W";#N/A,#N/A,FALSE,"HSPE";#N/A,#N/A,FALSE,"SCL";#N/A,#N/A,FALSE,"Penrice";#N/A,#N/A,FALSE,"Additional Ops"}</definedName>
    <definedName name="tystrutr" localSheetId="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strutr" localSheetId="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strutr" localSheetId="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strutr" localSheetId="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strutr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strutr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strutr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strut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u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u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u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u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u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u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u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UIYTITY" localSheetId="16" hidden="1">{#N/A,#N/A,FALSE,"Consolidated";#N/A,#N/A,FALSE,"NACC";#N/A,#N/A,FALSE,"M&amp;W";#N/A,#N/A,FALSE,"HSPE";#N/A,#N/A,FALSE,"SCL";#N/A,#N/A,FALSE,"Penrice";#N/A,#N/A,FALSE,"Additional Ops"}</definedName>
    <definedName name="UIYTITY" localSheetId="22" hidden="1">{#N/A,#N/A,FALSE,"Consolidated";#N/A,#N/A,FALSE,"NACC";#N/A,#N/A,FALSE,"M&amp;W";#N/A,#N/A,FALSE,"HSPE";#N/A,#N/A,FALSE,"SCL";#N/A,#N/A,FALSE,"Penrice";#N/A,#N/A,FALSE,"Additional Ops"}</definedName>
    <definedName name="UIYTITY" localSheetId="24" hidden="1">{#N/A,#N/A,FALSE,"Consolidated";#N/A,#N/A,FALSE,"NACC";#N/A,#N/A,FALSE,"M&amp;W";#N/A,#N/A,FALSE,"HSPE";#N/A,#N/A,FALSE,"SCL";#N/A,#N/A,FALSE,"Penrice";#N/A,#N/A,FALSE,"Additional Ops"}</definedName>
    <definedName name="UIYTITY" localSheetId="25" hidden="1">{#N/A,#N/A,FALSE,"Consolidated";#N/A,#N/A,FALSE,"NACC";#N/A,#N/A,FALSE,"M&amp;W";#N/A,#N/A,FALSE,"HSPE";#N/A,#N/A,FALSE,"SCL";#N/A,#N/A,FALSE,"Penrice";#N/A,#N/A,FALSE,"Additional Ops"}</definedName>
    <definedName name="UIYTITY" localSheetId="18" hidden="1">{#N/A,#N/A,FALSE,"Consolidated";#N/A,#N/A,FALSE,"NACC";#N/A,#N/A,FALSE,"M&amp;W";#N/A,#N/A,FALSE,"HSPE";#N/A,#N/A,FALSE,"SCL";#N/A,#N/A,FALSE,"Penrice";#N/A,#N/A,FALSE,"Additional Ops"}</definedName>
    <definedName name="UIYTITY" localSheetId="3" hidden="1">{#N/A,#N/A,FALSE,"Consolidated";#N/A,#N/A,FALSE,"NACC";#N/A,#N/A,FALSE,"M&amp;W";#N/A,#N/A,FALSE,"HSPE";#N/A,#N/A,FALSE,"SCL";#N/A,#N/A,FALSE,"Penrice";#N/A,#N/A,FALSE,"Additional Ops"}</definedName>
    <definedName name="UIYTITY" localSheetId="9" hidden="1">{#N/A,#N/A,FALSE,"Consolidated";#N/A,#N/A,FALSE,"NACC";#N/A,#N/A,FALSE,"M&amp;W";#N/A,#N/A,FALSE,"HSPE";#N/A,#N/A,FALSE,"SCL";#N/A,#N/A,FALSE,"Penrice";#N/A,#N/A,FALSE,"Additional Ops"}</definedName>
    <definedName name="UIYTITY" hidden="1">{#N/A,#N/A,FALSE,"Consolidated";#N/A,#N/A,FALSE,"NACC";#N/A,#N/A,FALSE,"M&amp;W";#N/A,#N/A,FALSE,"HSPE";#N/A,#N/A,FALSE,"SCL";#N/A,#N/A,FALSE,"Penrice";#N/A,#N/A,FALSE,"Additional Ops"}</definedName>
    <definedName name="uttrutrutru" localSheetId="16" hidden="1">{#N/A,#N/A,FALSE,"Consolidated";#N/A,#N/A,FALSE,"NACC";#N/A,#N/A,FALSE,"M&amp;W";#N/A,#N/A,FALSE,"HSPE";#N/A,#N/A,FALSE,"SCL";#N/A,#N/A,FALSE,"Penrice";#N/A,#N/A,FALSE,"Additional Ops"}</definedName>
    <definedName name="uttrutrutru" localSheetId="22" hidden="1">{#N/A,#N/A,FALSE,"Consolidated";#N/A,#N/A,FALSE,"NACC";#N/A,#N/A,FALSE,"M&amp;W";#N/A,#N/A,FALSE,"HSPE";#N/A,#N/A,FALSE,"SCL";#N/A,#N/A,FALSE,"Penrice";#N/A,#N/A,FALSE,"Additional Ops"}</definedName>
    <definedName name="uttrutrutru" localSheetId="24" hidden="1">{#N/A,#N/A,FALSE,"Consolidated";#N/A,#N/A,FALSE,"NACC";#N/A,#N/A,FALSE,"M&amp;W";#N/A,#N/A,FALSE,"HSPE";#N/A,#N/A,FALSE,"SCL";#N/A,#N/A,FALSE,"Penrice";#N/A,#N/A,FALSE,"Additional Ops"}</definedName>
    <definedName name="uttrutrutru" localSheetId="25" hidden="1">{#N/A,#N/A,FALSE,"Consolidated";#N/A,#N/A,FALSE,"NACC";#N/A,#N/A,FALSE,"M&amp;W";#N/A,#N/A,FALSE,"HSPE";#N/A,#N/A,FALSE,"SCL";#N/A,#N/A,FALSE,"Penrice";#N/A,#N/A,FALSE,"Additional Ops"}</definedName>
    <definedName name="uttrutrutru" localSheetId="18" hidden="1">{#N/A,#N/A,FALSE,"Consolidated";#N/A,#N/A,FALSE,"NACC";#N/A,#N/A,FALSE,"M&amp;W";#N/A,#N/A,FALSE,"HSPE";#N/A,#N/A,FALSE,"SCL";#N/A,#N/A,FALSE,"Penrice";#N/A,#N/A,FALSE,"Additional Ops"}</definedName>
    <definedName name="uttrutrutru" localSheetId="3" hidden="1">{#N/A,#N/A,FALSE,"Consolidated";#N/A,#N/A,FALSE,"NACC";#N/A,#N/A,FALSE,"M&amp;W";#N/A,#N/A,FALSE,"HSPE";#N/A,#N/A,FALSE,"SCL";#N/A,#N/A,FALSE,"Penrice";#N/A,#N/A,FALSE,"Additional Ops"}</definedName>
    <definedName name="uttrutrutru" localSheetId="9" hidden="1">{#N/A,#N/A,FALSE,"Consolidated";#N/A,#N/A,FALSE,"NACC";#N/A,#N/A,FALSE,"M&amp;W";#N/A,#N/A,FALSE,"HSPE";#N/A,#N/A,FALSE,"SCL";#N/A,#N/A,FALSE,"Penrice";#N/A,#N/A,FALSE,"Additional Ops"}</definedName>
    <definedName name="uttrutrutru" hidden="1">{#N/A,#N/A,FALSE,"Consolidated";#N/A,#N/A,FALSE,"NACC";#N/A,#N/A,FALSE,"M&amp;W";#N/A,#N/A,FALSE,"HSPE";#N/A,#N/A,FALSE,"SCL";#N/A,#N/A,FALSE,"Penrice";#N/A,#N/A,FALSE,"Additional Ops"}</definedName>
    <definedName name="W" localSheetId="22" hidden="1">'[14]Int. Rates'!#REF!</definedName>
    <definedName name="W" localSheetId="24" hidden="1">'[14]Int. Rates'!#REF!</definedName>
    <definedName name="W" localSheetId="25" hidden="1">'[14]Int. Rates'!#REF!</definedName>
    <definedName name="W" hidden="1">'[14]Int. Rates'!#REF!</definedName>
    <definedName name="WACC" hidden="1">0</definedName>
    <definedName name="WBColor" hidden="1">0</definedName>
    <definedName name="WE" localSheetId="16" hidden="1">{#N/A,#N/A,FALSE,"Consolidated";#N/A,#N/A,FALSE,"NACC";#N/A,#N/A,FALSE,"M&amp;W";#N/A,#N/A,FALSE,"HSPE";#N/A,#N/A,FALSE,"SCL";#N/A,#N/A,FALSE,"Penrice";#N/A,#N/A,FALSE,"Additional Ops"}</definedName>
    <definedName name="WE" localSheetId="22" hidden="1">{#N/A,#N/A,FALSE,"Consolidated";#N/A,#N/A,FALSE,"NACC";#N/A,#N/A,FALSE,"M&amp;W";#N/A,#N/A,FALSE,"HSPE";#N/A,#N/A,FALSE,"SCL";#N/A,#N/A,FALSE,"Penrice";#N/A,#N/A,FALSE,"Additional Ops"}</definedName>
    <definedName name="WE" localSheetId="24" hidden="1">{#N/A,#N/A,FALSE,"Consolidated";#N/A,#N/A,FALSE,"NACC";#N/A,#N/A,FALSE,"M&amp;W";#N/A,#N/A,FALSE,"HSPE";#N/A,#N/A,FALSE,"SCL";#N/A,#N/A,FALSE,"Penrice";#N/A,#N/A,FALSE,"Additional Ops"}</definedName>
    <definedName name="WE" localSheetId="25" hidden="1">{#N/A,#N/A,FALSE,"Consolidated";#N/A,#N/A,FALSE,"NACC";#N/A,#N/A,FALSE,"M&amp;W";#N/A,#N/A,FALSE,"HSPE";#N/A,#N/A,FALSE,"SCL";#N/A,#N/A,FALSE,"Penrice";#N/A,#N/A,FALSE,"Additional Ops"}</definedName>
    <definedName name="WE" localSheetId="18" hidden="1">{#N/A,#N/A,FALSE,"Consolidated";#N/A,#N/A,FALSE,"NACC";#N/A,#N/A,FALSE,"M&amp;W";#N/A,#N/A,FALSE,"HSPE";#N/A,#N/A,FALSE,"SCL";#N/A,#N/A,FALSE,"Penrice";#N/A,#N/A,FALSE,"Additional Ops"}</definedName>
    <definedName name="WE" localSheetId="3" hidden="1">{#N/A,#N/A,FALSE,"Consolidated";#N/A,#N/A,FALSE,"NACC";#N/A,#N/A,FALSE,"M&amp;W";#N/A,#N/A,FALSE,"HSPE";#N/A,#N/A,FALSE,"SCL";#N/A,#N/A,FALSE,"Penrice";#N/A,#N/A,FALSE,"Additional Ops"}</definedName>
    <definedName name="WE" localSheetId="9" hidden="1">{#N/A,#N/A,FALSE,"Consolidated";#N/A,#N/A,FALSE,"NACC";#N/A,#N/A,FALSE,"M&amp;W";#N/A,#N/A,FALSE,"HSPE";#N/A,#N/A,FALSE,"SCL";#N/A,#N/A,FALSE,"Penrice";#N/A,#N/A,FALSE,"Additional Ops"}</definedName>
    <definedName name="WE" hidden="1">{#N/A,#N/A,FALSE,"Consolidated";#N/A,#N/A,FALSE,"NACC";#N/A,#N/A,FALSE,"M&amp;W";#N/A,#N/A,FALSE,"HSPE";#N/A,#N/A,FALSE,"SCL";#N/A,#N/A,FALSE,"Penrice";#N/A,#N/A,FALSE,"Additional Ops"}</definedName>
    <definedName name="weqweqwe" localSheetId="16" hidden="1">{#N/A,#N/A,FALSE,"Consolidated";#N/A,#N/A,FALSE,"NACC";#N/A,#N/A,FALSE,"M&amp;W";#N/A,#N/A,FALSE,"HSPE";#N/A,#N/A,FALSE,"SCL";#N/A,#N/A,FALSE,"Penrice";#N/A,#N/A,FALSE,"Additional Ops"}</definedName>
    <definedName name="weqweqwe" localSheetId="22" hidden="1">{#N/A,#N/A,FALSE,"Consolidated";#N/A,#N/A,FALSE,"NACC";#N/A,#N/A,FALSE,"M&amp;W";#N/A,#N/A,FALSE,"HSPE";#N/A,#N/A,FALSE,"SCL";#N/A,#N/A,FALSE,"Penrice";#N/A,#N/A,FALSE,"Additional Ops"}</definedName>
    <definedName name="weqweqwe" localSheetId="24" hidden="1">{#N/A,#N/A,FALSE,"Consolidated";#N/A,#N/A,FALSE,"NACC";#N/A,#N/A,FALSE,"M&amp;W";#N/A,#N/A,FALSE,"HSPE";#N/A,#N/A,FALSE,"SCL";#N/A,#N/A,FALSE,"Penrice";#N/A,#N/A,FALSE,"Additional Ops"}</definedName>
    <definedName name="weqweqwe" localSheetId="25" hidden="1">{#N/A,#N/A,FALSE,"Consolidated";#N/A,#N/A,FALSE,"NACC";#N/A,#N/A,FALSE,"M&amp;W";#N/A,#N/A,FALSE,"HSPE";#N/A,#N/A,FALSE,"SCL";#N/A,#N/A,FALSE,"Penrice";#N/A,#N/A,FALSE,"Additional Ops"}</definedName>
    <definedName name="weqweqwe" localSheetId="18" hidden="1">{#N/A,#N/A,FALSE,"Consolidated";#N/A,#N/A,FALSE,"NACC";#N/A,#N/A,FALSE,"M&amp;W";#N/A,#N/A,FALSE,"HSPE";#N/A,#N/A,FALSE,"SCL";#N/A,#N/A,FALSE,"Penrice";#N/A,#N/A,FALSE,"Additional Ops"}</definedName>
    <definedName name="weqweqwe" localSheetId="3" hidden="1">{#N/A,#N/A,FALSE,"Consolidated";#N/A,#N/A,FALSE,"NACC";#N/A,#N/A,FALSE,"M&amp;W";#N/A,#N/A,FALSE,"HSPE";#N/A,#N/A,FALSE,"SCL";#N/A,#N/A,FALSE,"Penrice";#N/A,#N/A,FALSE,"Additional Ops"}</definedName>
    <definedName name="weqweqwe" localSheetId="9" hidden="1">{#N/A,#N/A,FALSE,"Consolidated";#N/A,#N/A,FALSE,"NACC";#N/A,#N/A,FALSE,"M&amp;W";#N/A,#N/A,FALSE,"HSPE";#N/A,#N/A,FALSE,"SCL";#N/A,#N/A,FALSE,"Penrice";#N/A,#N/A,FALSE,"Additional Ops"}</definedName>
    <definedName name="weqweqwe" hidden="1">{#N/A,#N/A,FALSE,"Consolidated";#N/A,#N/A,FALSE,"NACC";#N/A,#N/A,FALSE,"M&amp;W";#N/A,#N/A,FALSE,"HSPE";#N/A,#N/A,FALSE,"SCL";#N/A,#N/A,FALSE,"Penrice";#N/A,#N/A,FALSE,"Additional Ops"}</definedName>
    <definedName name="WEWER" localSheetId="16" hidden="1">{#N/A,#N/A,FALSE,"Consolidated";#N/A,#N/A,FALSE,"NACC";#N/A,#N/A,FALSE,"M&amp;W";#N/A,#N/A,FALSE,"HSPE";#N/A,#N/A,FALSE,"SCL";#N/A,#N/A,FALSE,"Penrice";#N/A,#N/A,FALSE,"Additional Ops"}</definedName>
    <definedName name="WEWER" localSheetId="22" hidden="1">{#N/A,#N/A,FALSE,"Consolidated";#N/A,#N/A,FALSE,"NACC";#N/A,#N/A,FALSE,"M&amp;W";#N/A,#N/A,FALSE,"HSPE";#N/A,#N/A,FALSE,"SCL";#N/A,#N/A,FALSE,"Penrice";#N/A,#N/A,FALSE,"Additional Ops"}</definedName>
    <definedName name="WEWER" localSheetId="24" hidden="1">{#N/A,#N/A,FALSE,"Consolidated";#N/A,#N/A,FALSE,"NACC";#N/A,#N/A,FALSE,"M&amp;W";#N/A,#N/A,FALSE,"HSPE";#N/A,#N/A,FALSE,"SCL";#N/A,#N/A,FALSE,"Penrice";#N/A,#N/A,FALSE,"Additional Ops"}</definedName>
    <definedName name="WEWER" localSheetId="25" hidden="1">{#N/A,#N/A,FALSE,"Consolidated";#N/A,#N/A,FALSE,"NACC";#N/A,#N/A,FALSE,"M&amp;W";#N/A,#N/A,FALSE,"HSPE";#N/A,#N/A,FALSE,"SCL";#N/A,#N/A,FALSE,"Penrice";#N/A,#N/A,FALSE,"Additional Ops"}</definedName>
    <definedName name="WEWER" localSheetId="18" hidden="1">{#N/A,#N/A,FALSE,"Consolidated";#N/A,#N/A,FALSE,"NACC";#N/A,#N/A,FALSE,"M&amp;W";#N/A,#N/A,FALSE,"HSPE";#N/A,#N/A,FALSE,"SCL";#N/A,#N/A,FALSE,"Penrice";#N/A,#N/A,FALSE,"Additional Ops"}</definedName>
    <definedName name="WEWER" localSheetId="3" hidden="1">{#N/A,#N/A,FALSE,"Consolidated";#N/A,#N/A,FALSE,"NACC";#N/A,#N/A,FALSE,"M&amp;W";#N/A,#N/A,FALSE,"HSPE";#N/A,#N/A,FALSE,"SCL";#N/A,#N/A,FALSE,"Penrice";#N/A,#N/A,FALSE,"Additional Ops"}</definedName>
    <definedName name="WEWER" localSheetId="9" hidden="1">{#N/A,#N/A,FALSE,"Consolidated";#N/A,#N/A,FALSE,"NACC";#N/A,#N/A,FALSE,"M&amp;W";#N/A,#N/A,FALSE,"HSPE";#N/A,#N/A,FALSE,"SCL";#N/A,#N/A,FALSE,"Penrice";#N/A,#N/A,FALSE,"Additional Ops"}</definedName>
    <definedName name="WEWER" hidden="1">{#N/A,#N/A,FALSE,"Consolidated";#N/A,#N/A,FALSE,"NACC";#N/A,#N/A,FALSE,"M&amp;W";#N/A,#N/A,FALSE,"HSPE";#N/A,#N/A,FALSE,"SCL";#N/A,#N/A,FALSE,"Penrice";#N/A,#N/A,FALSE,"Additional Ops"}</definedName>
    <definedName name="whatever" localSheetId="16" hidden="1">{#N/A,#N/A,TRUE,"007";#N/A,#N/A,TRUE,"AMERITECH";#N/A,#N/A,TRUE,"CORE GF UT SCH";#N/A,#N/A,TRUE,"GM CARD";#N/A,#N/A,TRUE,"HBNA"}</definedName>
    <definedName name="whatever" localSheetId="22" hidden="1">{#N/A,#N/A,TRUE,"007";#N/A,#N/A,TRUE,"AMERITECH";#N/A,#N/A,TRUE,"CORE GF UT SCH";#N/A,#N/A,TRUE,"GM CARD";#N/A,#N/A,TRUE,"HBNA"}</definedName>
    <definedName name="whatever" localSheetId="24" hidden="1">{#N/A,#N/A,TRUE,"007";#N/A,#N/A,TRUE,"AMERITECH";#N/A,#N/A,TRUE,"CORE GF UT SCH";#N/A,#N/A,TRUE,"GM CARD";#N/A,#N/A,TRUE,"HBNA"}</definedName>
    <definedName name="whatever" localSheetId="25" hidden="1">{#N/A,#N/A,TRUE,"007";#N/A,#N/A,TRUE,"AMERITECH";#N/A,#N/A,TRUE,"CORE GF UT SCH";#N/A,#N/A,TRUE,"GM CARD";#N/A,#N/A,TRUE,"HBNA"}</definedName>
    <definedName name="whatever" localSheetId="18" hidden="1">{#N/A,#N/A,TRUE,"007";#N/A,#N/A,TRUE,"AMERITECH";#N/A,#N/A,TRUE,"CORE GF UT SCH";#N/A,#N/A,TRUE,"GM CARD";#N/A,#N/A,TRUE,"HBNA"}</definedName>
    <definedName name="whatever" localSheetId="3" hidden="1">{#N/A,#N/A,TRUE,"007";#N/A,#N/A,TRUE,"AMERITECH";#N/A,#N/A,TRUE,"CORE GF UT SCH";#N/A,#N/A,TRUE,"GM CARD";#N/A,#N/A,TRUE,"HBNA"}</definedName>
    <definedName name="whatever" localSheetId="9" hidden="1">{#N/A,#N/A,TRUE,"007";#N/A,#N/A,TRUE,"AMERITECH";#N/A,#N/A,TRUE,"CORE GF UT SCH";#N/A,#N/A,TRUE,"GM CARD";#N/A,#N/A,TRUE,"HBNA"}</definedName>
    <definedName name="whatever" hidden="1">{#N/A,#N/A,TRUE,"007";#N/A,#N/A,TRUE,"AMERITECH";#N/A,#N/A,TRUE,"CORE GF UT SCH";#N/A,#N/A,TRUE,"GM CARD";#N/A,#N/A,TRUE,"HBNA"}</definedName>
    <definedName name="whatever10" localSheetId="16" hidden="1">{#N/A,#N/A,FALSE,"006";#N/A,#N/A,FALSE,"AMERITECH";#N/A,#N/A,FALSE,"CORE GF UT";#N/A,#N/A,FALSE,"HBNA";#N/A,#N/A,FALSE,"Specialty";#N/A,#N/A,FALSE,"ADMIN"}</definedName>
    <definedName name="whatever10" localSheetId="22" hidden="1">{#N/A,#N/A,FALSE,"006";#N/A,#N/A,FALSE,"AMERITECH";#N/A,#N/A,FALSE,"CORE GF UT";#N/A,#N/A,FALSE,"HBNA";#N/A,#N/A,FALSE,"Specialty";#N/A,#N/A,FALSE,"ADMIN"}</definedName>
    <definedName name="whatever10" localSheetId="24" hidden="1">{#N/A,#N/A,FALSE,"006";#N/A,#N/A,FALSE,"AMERITECH";#N/A,#N/A,FALSE,"CORE GF UT";#N/A,#N/A,FALSE,"HBNA";#N/A,#N/A,FALSE,"Specialty";#N/A,#N/A,FALSE,"ADMIN"}</definedName>
    <definedName name="whatever10" localSheetId="25" hidden="1">{#N/A,#N/A,FALSE,"006";#N/A,#N/A,FALSE,"AMERITECH";#N/A,#N/A,FALSE,"CORE GF UT";#N/A,#N/A,FALSE,"HBNA";#N/A,#N/A,FALSE,"Specialty";#N/A,#N/A,FALSE,"ADMIN"}</definedName>
    <definedName name="whatever10" localSheetId="18" hidden="1">{#N/A,#N/A,FALSE,"006";#N/A,#N/A,FALSE,"AMERITECH";#N/A,#N/A,FALSE,"CORE GF UT";#N/A,#N/A,FALSE,"HBNA";#N/A,#N/A,FALSE,"Specialty";#N/A,#N/A,FALSE,"ADMIN"}</definedName>
    <definedName name="whatever10" localSheetId="3" hidden="1">{#N/A,#N/A,FALSE,"006";#N/A,#N/A,FALSE,"AMERITECH";#N/A,#N/A,FALSE,"CORE GF UT";#N/A,#N/A,FALSE,"HBNA";#N/A,#N/A,FALSE,"Specialty";#N/A,#N/A,FALSE,"ADMIN"}</definedName>
    <definedName name="whatever10" localSheetId="9" hidden="1">{#N/A,#N/A,FALSE,"006";#N/A,#N/A,FALSE,"AMERITECH";#N/A,#N/A,FALSE,"CORE GF UT";#N/A,#N/A,FALSE,"HBNA";#N/A,#N/A,FALSE,"Specialty";#N/A,#N/A,FALSE,"ADMIN"}</definedName>
    <definedName name="whatever10" hidden="1">{#N/A,#N/A,FALSE,"006";#N/A,#N/A,FALSE,"AMERITECH";#N/A,#N/A,FALSE,"CORE GF UT";#N/A,#N/A,FALSE,"HBNA";#N/A,#N/A,FALSE,"Specialty";#N/A,#N/A,FALSE,"ADMIN"}</definedName>
    <definedName name="whatever11" localSheetId="16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hatever11" localSheetId="22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hatever11" localSheetId="24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hatever11" localSheetId="25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hatever11" localSheetId="18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hatever11" localSheetId="3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hatever11" localSheetId="9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hatever11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hatever12" localSheetId="16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hatever12" localSheetId="22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hatever12" localSheetId="24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hatever12" localSheetId="25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hatever12" localSheetId="18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hatever12" localSheetId="3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hatever12" localSheetId="9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hatever12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hatever13" localSheetId="16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hatever13" localSheetId="22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hatever13" localSheetId="24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hatever13" localSheetId="25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hatever13" localSheetId="18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hatever13" localSheetId="3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hatever13" localSheetId="9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hatever13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hatever14" localSheetId="16" hidden="1">{"SUMMARY",#N/A,FALSE,"TOTAL";"VARANALYSIS",#N/A,FALSE,"TOTAL"}</definedName>
    <definedName name="whatever14" localSheetId="22" hidden="1">{"SUMMARY",#N/A,FALSE,"TOTAL";"VARANALYSIS",#N/A,FALSE,"TOTAL"}</definedName>
    <definedName name="whatever14" localSheetId="24" hidden="1">{"SUMMARY",#N/A,FALSE,"TOTAL";"VARANALYSIS",#N/A,FALSE,"TOTAL"}</definedName>
    <definedName name="whatever14" localSheetId="25" hidden="1">{"SUMMARY",#N/A,FALSE,"TOTAL";"VARANALYSIS",#N/A,FALSE,"TOTAL"}</definedName>
    <definedName name="whatever14" localSheetId="18" hidden="1">{"SUMMARY",#N/A,FALSE,"TOTAL";"VARANALYSIS",#N/A,FALSE,"TOTAL"}</definedName>
    <definedName name="whatever14" localSheetId="3" hidden="1">{"SUMMARY",#N/A,FALSE,"TOTAL";"VARANALYSIS",#N/A,FALSE,"TOTAL"}</definedName>
    <definedName name="whatever14" localSheetId="9" hidden="1">{"SUMMARY",#N/A,FALSE,"TOTAL";"VARANALYSIS",#N/A,FALSE,"TOTAL"}</definedName>
    <definedName name="whatever14" hidden="1">{"SUMMARY",#N/A,FALSE,"TOTAL";"VARANALYSIS",#N/A,FALSE,"TOTAL"}</definedName>
    <definedName name="whatever15" localSheetId="16" hidden="1">{#N/A,#N/A,TRUE,"006";#N/A,#N/A,TRUE,"AMERITECH";#N/A,#N/A,TRUE,"CORE GF UT SCH";#N/A,#N/A,TRUE,"HBNA";#N/A,#N/A,TRUE,"Specialty";#N/A,#N/A,TRUE,"ADMIN"}</definedName>
    <definedName name="whatever15" localSheetId="22" hidden="1">{#N/A,#N/A,TRUE,"006";#N/A,#N/A,TRUE,"AMERITECH";#N/A,#N/A,TRUE,"CORE GF UT SCH";#N/A,#N/A,TRUE,"HBNA";#N/A,#N/A,TRUE,"Specialty";#N/A,#N/A,TRUE,"ADMIN"}</definedName>
    <definedName name="whatever15" localSheetId="24" hidden="1">{#N/A,#N/A,TRUE,"006";#N/A,#N/A,TRUE,"AMERITECH";#N/A,#N/A,TRUE,"CORE GF UT SCH";#N/A,#N/A,TRUE,"HBNA";#N/A,#N/A,TRUE,"Specialty";#N/A,#N/A,TRUE,"ADMIN"}</definedName>
    <definedName name="whatever15" localSheetId="25" hidden="1">{#N/A,#N/A,TRUE,"006";#N/A,#N/A,TRUE,"AMERITECH";#N/A,#N/A,TRUE,"CORE GF UT SCH";#N/A,#N/A,TRUE,"HBNA";#N/A,#N/A,TRUE,"Specialty";#N/A,#N/A,TRUE,"ADMIN"}</definedName>
    <definedName name="whatever15" localSheetId="18" hidden="1">{#N/A,#N/A,TRUE,"006";#N/A,#N/A,TRUE,"AMERITECH";#N/A,#N/A,TRUE,"CORE GF UT SCH";#N/A,#N/A,TRUE,"HBNA";#N/A,#N/A,TRUE,"Specialty";#N/A,#N/A,TRUE,"ADMIN"}</definedName>
    <definedName name="whatever15" localSheetId="3" hidden="1">{#N/A,#N/A,TRUE,"006";#N/A,#N/A,TRUE,"AMERITECH";#N/A,#N/A,TRUE,"CORE GF UT SCH";#N/A,#N/A,TRUE,"HBNA";#N/A,#N/A,TRUE,"Specialty";#N/A,#N/A,TRUE,"ADMIN"}</definedName>
    <definedName name="whatever15" localSheetId="9" hidden="1">{#N/A,#N/A,TRUE,"006";#N/A,#N/A,TRUE,"AMERITECH";#N/A,#N/A,TRUE,"CORE GF UT SCH";#N/A,#N/A,TRUE,"HBNA";#N/A,#N/A,TRUE,"Specialty";#N/A,#N/A,TRUE,"ADMIN"}</definedName>
    <definedName name="whatever15" hidden="1">{#N/A,#N/A,TRUE,"006";#N/A,#N/A,TRUE,"AMERITECH";#N/A,#N/A,TRUE,"CORE GF UT SCH";#N/A,#N/A,TRUE,"HBNA";#N/A,#N/A,TRUE,"Specialty";#N/A,#N/A,TRUE,"ADMIN"}</definedName>
    <definedName name="whatever16" localSheetId="16" hidden="1">{#N/A,#N/A,TRUE,"SALINAS";#N/A,#N/A,TRUE,"104";#N/A,#N/A,TRUE,"MIS";#N/A,#N/A,TRUE,"SUPPORT";#N/A,#N/A,TRUE,"Q C"}</definedName>
    <definedName name="whatever16" localSheetId="22" hidden="1">{#N/A,#N/A,TRUE,"SALINAS";#N/A,#N/A,TRUE,"104";#N/A,#N/A,TRUE,"MIS";#N/A,#N/A,TRUE,"SUPPORT";#N/A,#N/A,TRUE,"Q C"}</definedName>
    <definedName name="whatever16" localSheetId="24" hidden="1">{#N/A,#N/A,TRUE,"SALINAS";#N/A,#N/A,TRUE,"104";#N/A,#N/A,TRUE,"MIS";#N/A,#N/A,TRUE,"SUPPORT";#N/A,#N/A,TRUE,"Q C"}</definedName>
    <definedName name="whatever16" localSheetId="25" hidden="1">{#N/A,#N/A,TRUE,"SALINAS";#N/A,#N/A,TRUE,"104";#N/A,#N/A,TRUE,"MIS";#N/A,#N/A,TRUE,"SUPPORT";#N/A,#N/A,TRUE,"Q C"}</definedName>
    <definedName name="whatever16" localSheetId="18" hidden="1">{#N/A,#N/A,TRUE,"SALINAS";#N/A,#N/A,TRUE,"104";#N/A,#N/A,TRUE,"MIS";#N/A,#N/A,TRUE,"SUPPORT";#N/A,#N/A,TRUE,"Q C"}</definedName>
    <definedName name="whatever16" localSheetId="3" hidden="1">{#N/A,#N/A,TRUE,"SALINAS";#N/A,#N/A,TRUE,"104";#N/A,#N/A,TRUE,"MIS";#N/A,#N/A,TRUE,"SUPPORT";#N/A,#N/A,TRUE,"Q C"}</definedName>
    <definedName name="whatever16" localSheetId="9" hidden="1">{#N/A,#N/A,TRUE,"SALINAS";#N/A,#N/A,TRUE,"104";#N/A,#N/A,TRUE,"MIS";#N/A,#N/A,TRUE,"SUPPORT";#N/A,#N/A,TRUE,"Q C"}</definedName>
    <definedName name="whatever16" hidden="1">{#N/A,#N/A,TRUE,"SALINAS";#N/A,#N/A,TRUE,"104";#N/A,#N/A,TRUE,"MIS";#N/A,#N/A,TRUE,"SUPPORT";#N/A,#N/A,TRUE,"Q C"}</definedName>
    <definedName name="whatever17" localSheetId="16" hidden="1">{#N/A,#N/A,TRUE,"CHES";#N/A,#N/A,TRUE,"005";#N/A,#N/A,TRUE,"006";#N/A,#N/A,TRUE,"006 TOTAL";#N/A,#N/A,TRUE,"007";#N/A,#N/A,TRUE,"014";#N/A,#N/A,TRUE,"AMERITECH";#N/A,#N/A,TRUE,"CORE GF UT SCH";#N/A,#N/A,TRUE,"GM CARD"}</definedName>
    <definedName name="whatever17" localSheetId="22" hidden="1">{#N/A,#N/A,TRUE,"CHES";#N/A,#N/A,TRUE,"005";#N/A,#N/A,TRUE,"006";#N/A,#N/A,TRUE,"006 TOTAL";#N/A,#N/A,TRUE,"007";#N/A,#N/A,TRUE,"014";#N/A,#N/A,TRUE,"AMERITECH";#N/A,#N/A,TRUE,"CORE GF UT SCH";#N/A,#N/A,TRUE,"GM CARD"}</definedName>
    <definedName name="whatever17" localSheetId="24" hidden="1">{#N/A,#N/A,TRUE,"CHES";#N/A,#N/A,TRUE,"005";#N/A,#N/A,TRUE,"006";#N/A,#N/A,TRUE,"006 TOTAL";#N/A,#N/A,TRUE,"007";#N/A,#N/A,TRUE,"014";#N/A,#N/A,TRUE,"AMERITECH";#N/A,#N/A,TRUE,"CORE GF UT SCH";#N/A,#N/A,TRUE,"GM CARD"}</definedName>
    <definedName name="whatever17" localSheetId="25" hidden="1">{#N/A,#N/A,TRUE,"CHES";#N/A,#N/A,TRUE,"005";#N/A,#N/A,TRUE,"006";#N/A,#N/A,TRUE,"006 TOTAL";#N/A,#N/A,TRUE,"007";#N/A,#N/A,TRUE,"014";#N/A,#N/A,TRUE,"AMERITECH";#N/A,#N/A,TRUE,"CORE GF UT SCH";#N/A,#N/A,TRUE,"GM CARD"}</definedName>
    <definedName name="whatever17" localSheetId="18" hidden="1">{#N/A,#N/A,TRUE,"CHES";#N/A,#N/A,TRUE,"005";#N/A,#N/A,TRUE,"006";#N/A,#N/A,TRUE,"006 TOTAL";#N/A,#N/A,TRUE,"007";#N/A,#N/A,TRUE,"014";#N/A,#N/A,TRUE,"AMERITECH";#N/A,#N/A,TRUE,"CORE GF UT SCH";#N/A,#N/A,TRUE,"GM CARD"}</definedName>
    <definedName name="whatever17" localSheetId="3" hidden="1">{#N/A,#N/A,TRUE,"CHES";#N/A,#N/A,TRUE,"005";#N/A,#N/A,TRUE,"006";#N/A,#N/A,TRUE,"006 TOTAL";#N/A,#N/A,TRUE,"007";#N/A,#N/A,TRUE,"014";#N/A,#N/A,TRUE,"AMERITECH";#N/A,#N/A,TRUE,"CORE GF UT SCH";#N/A,#N/A,TRUE,"GM CARD"}</definedName>
    <definedName name="whatever17" localSheetId="9" hidden="1">{#N/A,#N/A,TRUE,"CHES";#N/A,#N/A,TRUE,"005";#N/A,#N/A,TRUE,"006";#N/A,#N/A,TRUE,"006 TOTAL";#N/A,#N/A,TRUE,"007";#N/A,#N/A,TRUE,"014";#N/A,#N/A,TRUE,"AMERITECH";#N/A,#N/A,TRUE,"CORE GF UT SCH";#N/A,#N/A,TRUE,"GM CARD"}</definedName>
    <definedName name="whatever17" hidden="1">{#N/A,#N/A,TRUE,"CHES";#N/A,#N/A,TRUE,"005";#N/A,#N/A,TRUE,"006";#N/A,#N/A,TRUE,"006 TOTAL";#N/A,#N/A,TRUE,"007";#N/A,#N/A,TRUE,"014";#N/A,#N/A,TRUE,"AMERITECH";#N/A,#N/A,TRUE,"CORE GF UT SCH";#N/A,#N/A,TRUE,"GM CARD"}</definedName>
    <definedName name="whatever18" localSheetId="16" hidden="1">{#N/A,#N/A,TRUE,"C";#N/A,#N/A,TRUE,"D";#N/A,#N/A,TRUE,"DRAC"}</definedName>
    <definedName name="whatever18" localSheetId="22" hidden="1">{#N/A,#N/A,TRUE,"C";#N/A,#N/A,TRUE,"D";#N/A,#N/A,TRUE,"DRAC"}</definedName>
    <definedName name="whatever18" localSheetId="24" hidden="1">{#N/A,#N/A,TRUE,"C";#N/A,#N/A,TRUE,"D";#N/A,#N/A,TRUE,"DRAC"}</definedName>
    <definedName name="whatever18" localSheetId="25" hidden="1">{#N/A,#N/A,TRUE,"C";#N/A,#N/A,TRUE,"D";#N/A,#N/A,TRUE,"DRAC"}</definedName>
    <definedName name="whatever18" localSheetId="18" hidden="1">{#N/A,#N/A,TRUE,"C";#N/A,#N/A,TRUE,"D";#N/A,#N/A,TRUE,"DRAC"}</definedName>
    <definedName name="whatever18" localSheetId="3" hidden="1">{#N/A,#N/A,TRUE,"C";#N/A,#N/A,TRUE,"D";#N/A,#N/A,TRUE,"DRAC"}</definedName>
    <definedName name="whatever18" localSheetId="9" hidden="1">{#N/A,#N/A,TRUE,"C";#N/A,#N/A,TRUE,"D";#N/A,#N/A,TRUE,"DRAC"}</definedName>
    <definedName name="whatever18" hidden="1">{#N/A,#N/A,TRUE,"C";#N/A,#N/A,TRUE,"D";#N/A,#N/A,TRUE,"DRAC"}</definedName>
    <definedName name="whatever19" localSheetId="16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19" localSheetId="22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19" localSheetId="24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19" localSheetId="25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19" localSheetId="18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19" localSheetId="3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19" localSheetId="9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19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2" localSheetId="16" hidden="1">{#N/A,#N/A,TRUE,"C";#N/A,#N/A,TRUE,"D";#N/A,#N/A,TRUE,"DRAC"}</definedName>
    <definedName name="whatever2" localSheetId="22" hidden="1">{#N/A,#N/A,TRUE,"C";#N/A,#N/A,TRUE,"D";#N/A,#N/A,TRUE,"DRAC"}</definedName>
    <definedName name="whatever2" localSheetId="24" hidden="1">{#N/A,#N/A,TRUE,"C";#N/A,#N/A,TRUE,"D";#N/A,#N/A,TRUE,"DRAC"}</definedName>
    <definedName name="whatever2" localSheetId="25" hidden="1">{#N/A,#N/A,TRUE,"C";#N/A,#N/A,TRUE,"D";#N/A,#N/A,TRUE,"DRAC"}</definedName>
    <definedName name="whatever2" localSheetId="18" hidden="1">{#N/A,#N/A,TRUE,"C";#N/A,#N/A,TRUE,"D";#N/A,#N/A,TRUE,"DRAC"}</definedName>
    <definedName name="whatever2" localSheetId="3" hidden="1">{#N/A,#N/A,TRUE,"C";#N/A,#N/A,TRUE,"D";#N/A,#N/A,TRUE,"DRAC"}</definedName>
    <definedName name="whatever2" localSheetId="9" hidden="1">{#N/A,#N/A,TRUE,"C";#N/A,#N/A,TRUE,"D";#N/A,#N/A,TRUE,"DRAC"}</definedName>
    <definedName name="whatever2" hidden="1">{#N/A,#N/A,TRUE,"C";#N/A,#N/A,TRUE,"D";#N/A,#N/A,TRUE,"DRAC"}</definedName>
    <definedName name="whatever20" localSheetId="16" hidden="1">{#N/A,#N/A,TRUE,"007";#N/A,#N/A,TRUE,"AMERITECH";#N/A,#N/A,TRUE,"CORE GF UT SCH";#N/A,#N/A,TRUE,"GM CARD";#N/A,#N/A,TRUE,"HBNA"}</definedName>
    <definedName name="whatever20" localSheetId="22" hidden="1">{#N/A,#N/A,TRUE,"007";#N/A,#N/A,TRUE,"AMERITECH";#N/A,#N/A,TRUE,"CORE GF UT SCH";#N/A,#N/A,TRUE,"GM CARD";#N/A,#N/A,TRUE,"HBNA"}</definedName>
    <definedName name="whatever20" localSheetId="24" hidden="1">{#N/A,#N/A,TRUE,"007";#N/A,#N/A,TRUE,"AMERITECH";#N/A,#N/A,TRUE,"CORE GF UT SCH";#N/A,#N/A,TRUE,"GM CARD";#N/A,#N/A,TRUE,"HBNA"}</definedName>
    <definedName name="whatever20" localSheetId="25" hidden="1">{#N/A,#N/A,TRUE,"007";#N/A,#N/A,TRUE,"AMERITECH";#N/A,#N/A,TRUE,"CORE GF UT SCH";#N/A,#N/A,TRUE,"GM CARD";#N/A,#N/A,TRUE,"HBNA"}</definedName>
    <definedName name="whatever20" localSheetId="18" hidden="1">{#N/A,#N/A,TRUE,"007";#N/A,#N/A,TRUE,"AMERITECH";#N/A,#N/A,TRUE,"CORE GF UT SCH";#N/A,#N/A,TRUE,"GM CARD";#N/A,#N/A,TRUE,"HBNA"}</definedName>
    <definedName name="whatever20" localSheetId="3" hidden="1">{#N/A,#N/A,TRUE,"007";#N/A,#N/A,TRUE,"AMERITECH";#N/A,#N/A,TRUE,"CORE GF UT SCH";#N/A,#N/A,TRUE,"GM CARD";#N/A,#N/A,TRUE,"HBNA"}</definedName>
    <definedName name="whatever20" localSheetId="9" hidden="1">{#N/A,#N/A,TRUE,"007";#N/A,#N/A,TRUE,"AMERITECH";#N/A,#N/A,TRUE,"CORE GF UT SCH";#N/A,#N/A,TRUE,"GM CARD";#N/A,#N/A,TRUE,"HBNA"}</definedName>
    <definedName name="whatever20" hidden="1">{#N/A,#N/A,TRUE,"007";#N/A,#N/A,TRUE,"AMERITECH";#N/A,#N/A,TRUE,"CORE GF UT SCH";#N/A,#N/A,TRUE,"GM CARD";#N/A,#N/A,TRUE,"HBNA"}</definedName>
    <definedName name="whatever3" localSheetId="16" hidden="1">{#N/A,#N/A,TRUE,"E";#N/A,#N/A,TRUE,"F";#N/A,#N/A,TRUE,"G";#N/A,#N/A,TRUE,"K";#N/A,#N/A,TRUE,"AA";#N/A,#N/A,TRUE,"AE";#N/A,#N/A,TRUE,"AD"}</definedName>
    <definedName name="whatever3" localSheetId="22" hidden="1">{#N/A,#N/A,TRUE,"E";#N/A,#N/A,TRUE,"F";#N/A,#N/A,TRUE,"G";#N/A,#N/A,TRUE,"K";#N/A,#N/A,TRUE,"AA";#N/A,#N/A,TRUE,"AE";#N/A,#N/A,TRUE,"AD"}</definedName>
    <definedName name="whatever3" localSheetId="24" hidden="1">{#N/A,#N/A,TRUE,"E";#N/A,#N/A,TRUE,"F";#N/A,#N/A,TRUE,"G";#N/A,#N/A,TRUE,"K";#N/A,#N/A,TRUE,"AA";#N/A,#N/A,TRUE,"AE";#N/A,#N/A,TRUE,"AD"}</definedName>
    <definedName name="whatever3" localSheetId="25" hidden="1">{#N/A,#N/A,TRUE,"E";#N/A,#N/A,TRUE,"F";#N/A,#N/A,TRUE,"G";#N/A,#N/A,TRUE,"K";#N/A,#N/A,TRUE,"AA";#N/A,#N/A,TRUE,"AE";#N/A,#N/A,TRUE,"AD"}</definedName>
    <definedName name="whatever3" localSheetId="18" hidden="1">{#N/A,#N/A,TRUE,"E";#N/A,#N/A,TRUE,"F";#N/A,#N/A,TRUE,"G";#N/A,#N/A,TRUE,"K";#N/A,#N/A,TRUE,"AA";#N/A,#N/A,TRUE,"AE";#N/A,#N/A,TRUE,"AD"}</definedName>
    <definedName name="whatever3" localSheetId="3" hidden="1">{#N/A,#N/A,TRUE,"E";#N/A,#N/A,TRUE,"F";#N/A,#N/A,TRUE,"G";#N/A,#N/A,TRUE,"K";#N/A,#N/A,TRUE,"AA";#N/A,#N/A,TRUE,"AE";#N/A,#N/A,TRUE,"AD"}</definedName>
    <definedName name="whatever3" localSheetId="9" hidden="1">{#N/A,#N/A,TRUE,"E";#N/A,#N/A,TRUE,"F";#N/A,#N/A,TRUE,"G";#N/A,#N/A,TRUE,"K";#N/A,#N/A,TRUE,"AA";#N/A,#N/A,TRUE,"AE";#N/A,#N/A,TRUE,"AD"}</definedName>
    <definedName name="whatever3" hidden="1">{#N/A,#N/A,TRUE,"E";#N/A,#N/A,TRUE,"F";#N/A,#N/A,TRUE,"G";#N/A,#N/A,TRUE,"K";#N/A,#N/A,TRUE,"AA";#N/A,#N/A,TRUE,"AE";#N/A,#N/A,TRUE,"AD"}</definedName>
    <definedName name="whatever4" localSheetId="16" hidden="1">{"SUMMARY",#N/A,FALSE,"TOTAL";"VARANALYSIS",#N/A,FALSE,"TOTAL"}</definedName>
    <definedName name="whatever4" localSheetId="22" hidden="1">{"SUMMARY",#N/A,FALSE,"TOTAL";"VARANALYSIS",#N/A,FALSE,"TOTAL"}</definedName>
    <definedName name="whatever4" localSheetId="24" hidden="1">{"SUMMARY",#N/A,FALSE,"TOTAL";"VARANALYSIS",#N/A,FALSE,"TOTAL"}</definedName>
    <definedName name="whatever4" localSheetId="25" hidden="1">{"SUMMARY",#N/A,FALSE,"TOTAL";"VARANALYSIS",#N/A,FALSE,"TOTAL"}</definedName>
    <definedName name="whatever4" localSheetId="18" hidden="1">{"SUMMARY",#N/A,FALSE,"TOTAL";"VARANALYSIS",#N/A,FALSE,"TOTAL"}</definedName>
    <definedName name="whatever4" localSheetId="3" hidden="1">{"SUMMARY",#N/A,FALSE,"TOTAL";"VARANALYSIS",#N/A,FALSE,"TOTAL"}</definedName>
    <definedName name="whatever4" localSheetId="9" hidden="1">{"SUMMARY",#N/A,FALSE,"TOTAL";"VARANALYSIS",#N/A,FALSE,"TOTAL"}</definedName>
    <definedName name="whatever4" hidden="1">{"SUMMARY",#N/A,FALSE,"TOTAL";"VARANALYSIS",#N/A,FALSE,"TOTAL"}</definedName>
    <definedName name="whatever5" localSheetId="16" hidden="1">{#N/A,#N/A,TRUE,"C";#N/A,#N/A,TRUE,"D";#N/A,#N/A,TRUE,"DRAC"}</definedName>
    <definedName name="whatever5" localSheetId="22" hidden="1">{#N/A,#N/A,TRUE,"C";#N/A,#N/A,TRUE,"D";#N/A,#N/A,TRUE,"DRAC"}</definedName>
    <definedName name="whatever5" localSheetId="24" hidden="1">{#N/A,#N/A,TRUE,"C";#N/A,#N/A,TRUE,"D";#N/A,#N/A,TRUE,"DRAC"}</definedName>
    <definedName name="whatever5" localSheetId="25" hidden="1">{#N/A,#N/A,TRUE,"C";#N/A,#N/A,TRUE,"D";#N/A,#N/A,TRUE,"DRAC"}</definedName>
    <definedName name="whatever5" localSheetId="18" hidden="1">{#N/A,#N/A,TRUE,"C";#N/A,#N/A,TRUE,"D";#N/A,#N/A,TRUE,"DRAC"}</definedName>
    <definedName name="whatever5" localSheetId="3" hidden="1">{#N/A,#N/A,TRUE,"C";#N/A,#N/A,TRUE,"D";#N/A,#N/A,TRUE,"DRAC"}</definedName>
    <definedName name="whatever5" localSheetId="9" hidden="1">{#N/A,#N/A,TRUE,"C";#N/A,#N/A,TRUE,"D";#N/A,#N/A,TRUE,"DRAC"}</definedName>
    <definedName name="whatever5" hidden="1">{#N/A,#N/A,TRUE,"C";#N/A,#N/A,TRUE,"D";#N/A,#N/A,TRUE,"DRAC"}</definedName>
    <definedName name="whatever6" localSheetId="16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6" localSheetId="22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6" localSheetId="24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6" localSheetId="25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6" localSheetId="18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6" localSheetId="3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6" localSheetId="9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6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7" localSheetId="16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7" localSheetId="22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7" localSheetId="24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7" localSheetId="25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7" localSheetId="18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7" localSheetId="3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7" localSheetId="9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7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8" localSheetId="16" hidden="1">{#N/A,#N/A,FALSE,"006";#N/A,#N/A,FALSE,"AMERITECH";#N/A,#N/A,FALSE,"CORE GF UT";#N/A,#N/A,FALSE,"HBNA";#N/A,#N/A,FALSE,"Specialty";#N/A,#N/A,FALSE,"ADMIN"}</definedName>
    <definedName name="whatever8" localSheetId="22" hidden="1">{#N/A,#N/A,FALSE,"006";#N/A,#N/A,FALSE,"AMERITECH";#N/A,#N/A,FALSE,"CORE GF UT";#N/A,#N/A,FALSE,"HBNA";#N/A,#N/A,FALSE,"Specialty";#N/A,#N/A,FALSE,"ADMIN"}</definedName>
    <definedName name="whatever8" localSheetId="24" hidden="1">{#N/A,#N/A,FALSE,"006";#N/A,#N/A,FALSE,"AMERITECH";#N/A,#N/A,FALSE,"CORE GF UT";#N/A,#N/A,FALSE,"HBNA";#N/A,#N/A,FALSE,"Specialty";#N/A,#N/A,FALSE,"ADMIN"}</definedName>
    <definedName name="whatever8" localSheetId="25" hidden="1">{#N/A,#N/A,FALSE,"006";#N/A,#N/A,FALSE,"AMERITECH";#N/A,#N/A,FALSE,"CORE GF UT";#N/A,#N/A,FALSE,"HBNA";#N/A,#N/A,FALSE,"Specialty";#N/A,#N/A,FALSE,"ADMIN"}</definedName>
    <definedName name="whatever8" localSheetId="18" hidden="1">{#N/A,#N/A,FALSE,"006";#N/A,#N/A,FALSE,"AMERITECH";#N/A,#N/A,FALSE,"CORE GF UT";#N/A,#N/A,FALSE,"HBNA";#N/A,#N/A,FALSE,"Specialty";#N/A,#N/A,FALSE,"ADMIN"}</definedName>
    <definedName name="whatever8" localSheetId="3" hidden="1">{#N/A,#N/A,FALSE,"006";#N/A,#N/A,FALSE,"AMERITECH";#N/A,#N/A,FALSE,"CORE GF UT";#N/A,#N/A,FALSE,"HBNA";#N/A,#N/A,FALSE,"Specialty";#N/A,#N/A,FALSE,"ADMIN"}</definedName>
    <definedName name="whatever8" localSheetId="9" hidden="1">{#N/A,#N/A,FALSE,"006";#N/A,#N/A,FALSE,"AMERITECH";#N/A,#N/A,FALSE,"CORE GF UT";#N/A,#N/A,FALSE,"HBNA";#N/A,#N/A,FALSE,"Specialty";#N/A,#N/A,FALSE,"ADMIN"}</definedName>
    <definedName name="whatever8" hidden="1">{#N/A,#N/A,FALSE,"006";#N/A,#N/A,FALSE,"AMERITECH";#N/A,#N/A,FALSE,"CORE GF UT";#N/A,#N/A,FALSE,"HBNA";#N/A,#N/A,FALSE,"Specialty";#N/A,#N/A,FALSE,"ADMIN"}</definedName>
    <definedName name="whatever9" localSheetId="16" hidden="1">{#N/A,#N/A,TRUE,"LV";#N/A,#N/A,TRUE,"174";#N/A,#N/A,TRUE,"175";#N/A,#N/A,TRUE,"178";#N/A,#N/A,TRUE,"HBNA";#N/A,#N/A,TRUE,"PacBell";#N/A,#N/A,TRUE,"ACDLV";#N/A,#N/A,TRUE,"Spec LV";#N/A,#N/A,TRUE,"ADMIN LV"}</definedName>
    <definedName name="whatever9" localSheetId="22" hidden="1">{#N/A,#N/A,TRUE,"LV";#N/A,#N/A,TRUE,"174";#N/A,#N/A,TRUE,"175";#N/A,#N/A,TRUE,"178";#N/A,#N/A,TRUE,"HBNA";#N/A,#N/A,TRUE,"PacBell";#N/A,#N/A,TRUE,"ACDLV";#N/A,#N/A,TRUE,"Spec LV";#N/A,#N/A,TRUE,"ADMIN LV"}</definedName>
    <definedName name="whatever9" localSheetId="24" hidden="1">{#N/A,#N/A,TRUE,"LV";#N/A,#N/A,TRUE,"174";#N/A,#N/A,TRUE,"175";#N/A,#N/A,TRUE,"178";#N/A,#N/A,TRUE,"HBNA";#N/A,#N/A,TRUE,"PacBell";#N/A,#N/A,TRUE,"ACDLV";#N/A,#N/A,TRUE,"Spec LV";#N/A,#N/A,TRUE,"ADMIN LV"}</definedName>
    <definedName name="whatever9" localSheetId="25" hidden="1">{#N/A,#N/A,TRUE,"LV";#N/A,#N/A,TRUE,"174";#N/A,#N/A,TRUE,"175";#N/A,#N/A,TRUE,"178";#N/A,#N/A,TRUE,"HBNA";#N/A,#N/A,TRUE,"PacBell";#N/A,#N/A,TRUE,"ACDLV";#N/A,#N/A,TRUE,"Spec LV";#N/A,#N/A,TRUE,"ADMIN LV"}</definedName>
    <definedName name="whatever9" localSheetId="18" hidden="1">{#N/A,#N/A,TRUE,"LV";#N/A,#N/A,TRUE,"174";#N/A,#N/A,TRUE,"175";#N/A,#N/A,TRUE,"178";#N/A,#N/A,TRUE,"HBNA";#N/A,#N/A,TRUE,"PacBell";#N/A,#N/A,TRUE,"ACDLV";#N/A,#N/A,TRUE,"Spec LV";#N/A,#N/A,TRUE,"ADMIN LV"}</definedName>
    <definedName name="whatever9" localSheetId="3" hidden="1">{#N/A,#N/A,TRUE,"LV";#N/A,#N/A,TRUE,"174";#N/A,#N/A,TRUE,"175";#N/A,#N/A,TRUE,"178";#N/A,#N/A,TRUE,"HBNA";#N/A,#N/A,TRUE,"PacBell";#N/A,#N/A,TRUE,"ACDLV";#N/A,#N/A,TRUE,"Spec LV";#N/A,#N/A,TRUE,"ADMIN LV"}</definedName>
    <definedName name="whatever9" localSheetId="9" hidden="1">{#N/A,#N/A,TRUE,"LV";#N/A,#N/A,TRUE,"174";#N/A,#N/A,TRUE,"175";#N/A,#N/A,TRUE,"178";#N/A,#N/A,TRUE,"HBNA";#N/A,#N/A,TRUE,"PacBell";#N/A,#N/A,TRUE,"ACDLV";#N/A,#N/A,TRUE,"Spec LV";#N/A,#N/A,TRUE,"ADMIN LV"}</definedName>
    <definedName name="whatever9" hidden="1">{#N/A,#N/A,TRUE,"LV";#N/A,#N/A,TRUE,"174";#N/A,#N/A,TRUE,"175";#N/A,#N/A,TRUE,"178";#N/A,#N/A,TRUE,"HBNA";#N/A,#N/A,TRUE,"PacBell";#N/A,#N/A,TRUE,"ACDLV";#N/A,#N/A,TRUE,"Spec LV";#N/A,#N/A,TRUE,"ADMIN LV"}</definedName>
    <definedName name="wq" localSheetId="16" hidden="1">{#N/A,#N/A,FALSE,"Consolidated";#N/A,#N/A,FALSE,"NACC";#N/A,#N/A,FALSE,"M&amp;W";#N/A,#N/A,FALSE,"HSPE";#N/A,#N/A,FALSE,"SCL";#N/A,#N/A,FALSE,"Penrice";#N/A,#N/A,FALSE,"Additional Ops"}</definedName>
    <definedName name="wq" localSheetId="22" hidden="1">{#N/A,#N/A,FALSE,"Consolidated";#N/A,#N/A,FALSE,"NACC";#N/A,#N/A,FALSE,"M&amp;W";#N/A,#N/A,FALSE,"HSPE";#N/A,#N/A,FALSE,"SCL";#N/A,#N/A,FALSE,"Penrice";#N/A,#N/A,FALSE,"Additional Ops"}</definedName>
    <definedName name="wq" localSheetId="24" hidden="1">{#N/A,#N/A,FALSE,"Consolidated";#N/A,#N/A,FALSE,"NACC";#N/A,#N/A,FALSE,"M&amp;W";#N/A,#N/A,FALSE,"HSPE";#N/A,#N/A,FALSE,"SCL";#N/A,#N/A,FALSE,"Penrice";#N/A,#N/A,FALSE,"Additional Ops"}</definedName>
    <definedName name="wq" localSheetId="25" hidden="1">{#N/A,#N/A,FALSE,"Consolidated";#N/A,#N/A,FALSE,"NACC";#N/A,#N/A,FALSE,"M&amp;W";#N/A,#N/A,FALSE,"HSPE";#N/A,#N/A,FALSE,"SCL";#N/A,#N/A,FALSE,"Penrice";#N/A,#N/A,FALSE,"Additional Ops"}</definedName>
    <definedName name="wq" localSheetId="18" hidden="1">{#N/A,#N/A,FALSE,"Consolidated";#N/A,#N/A,FALSE,"NACC";#N/A,#N/A,FALSE,"M&amp;W";#N/A,#N/A,FALSE,"HSPE";#N/A,#N/A,FALSE,"SCL";#N/A,#N/A,FALSE,"Penrice";#N/A,#N/A,FALSE,"Additional Ops"}</definedName>
    <definedName name="wq" localSheetId="3" hidden="1">{#N/A,#N/A,FALSE,"Consolidated";#N/A,#N/A,FALSE,"NACC";#N/A,#N/A,FALSE,"M&amp;W";#N/A,#N/A,FALSE,"HSPE";#N/A,#N/A,FALSE,"SCL";#N/A,#N/A,FALSE,"Penrice";#N/A,#N/A,FALSE,"Additional Ops"}</definedName>
    <definedName name="wq" localSheetId="9" hidden="1">{#N/A,#N/A,FALSE,"Consolidated";#N/A,#N/A,FALSE,"NACC";#N/A,#N/A,FALSE,"M&amp;W";#N/A,#N/A,FALSE,"HSPE";#N/A,#N/A,FALSE,"SCL";#N/A,#N/A,FALSE,"Penrice";#N/A,#N/A,FALSE,"Additional Ops"}</definedName>
    <definedName name="wq" hidden="1">{#N/A,#N/A,FALSE,"Consolidated";#N/A,#N/A,FALSE,"NACC";#N/A,#N/A,FALSE,"M&amp;W";#N/A,#N/A,FALSE,"HSPE";#N/A,#N/A,FALSE,"SCL";#N/A,#N/A,FALSE,"Penrice";#N/A,#N/A,FALSE,"Additional Ops"}</definedName>
    <definedName name="wrn.10yp._.balance._.sheet." localSheetId="16" hidden="1">{"10yp balance sheet",#N/A,FALSE,"Celtel alternative 6"}</definedName>
    <definedName name="wrn.10yp._.balance._.sheet." localSheetId="22" hidden="1">{"10yp balance sheet",#N/A,FALSE,"Celtel alternative 6"}</definedName>
    <definedName name="wrn.10yp._.balance._.sheet." localSheetId="24" hidden="1">{"10yp balance sheet",#N/A,FALSE,"Celtel alternative 6"}</definedName>
    <definedName name="wrn.10yp._.balance._.sheet." localSheetId="25" hidden="1">{"10yp balance sheet",#N/A,FALSE,"Celtel alternative 6"}</definedName>
    <definedName name="wrn.10yp._.balance._.sheet." localSheetId="18" hidden="1">{"10yp balance sheet",#N/A,FALSE,"Celtel alternative 6"}</definedName>
    <definedName name="wrn.10yp._.balance._.sheet." localSheetId="3" hidden="1">{"10yp balance sheet",#N/A,FALSE,"Celtel alternative 6"}</definedName>
    <definedName name="wrn.10yp._.balance._.sheet." localSheetId="9" hidden="1">{"10yp balance sheet",#N/A,FALSE,"Celtel alternative 6"}</definedName>
    <definedName name="wrn.10yp._.balance._.sheet." hidden="1">{"10yp balance sheet",#N/A,FALSE,"Celtel alternative 6"}</definedName>
    <definedName name="wrn.10yp._.capex." localSheetId="16" hidden="1">{"10yp capex",#N/A,FALSE,"Celtel alternative 6"}</definedName>
    <definedName name="wrn.10yp._.capex." localSheetId="22" hidden="1">{"10yp capex",#N/A,FALSE,"Celtel alternative 6"}</definedName>
    <definedName name="wrn.10yp._.capex." localSheetId="24" hidden="1">{"10yp capex",#N/A,FALSE,"Celtel alternative 6"}</definedName>
    <definedName name="wrn.10yp._.capex." localSheetId="25" hidden="1">{"10yp capex",#N/A,FALSE,"Celtel alternative 6"}</definedName>
    <definedName name="wrn.10yp._.capex." localSheetId="18" hidden="1">{"10yp capex",#N/A,FALSE,"Celtel alternative 6"}</definedName>
    <definedName name="wrn.10yp._.capex." localSheetId="3" hidden="1">{"10yp capex",#N/A,FALSE,"Celtel alternative 6"}</definedName>
    <definedName name="wrn.10yp._.capex." localSheetId="9" hidden="1">{"10yp capex",#N/A,FALSE,"Celtel alternative 6"}</definedName>
    <definedName name="wrn.10yp._.capex." hidden="1">{"10yp capex",#N/A,FALSE,"Celtel alternative 6"}</definedName>
    <definedName name="wrn.10yp._.customers." localSheetId="16" hidden="1">{"10yp customers",#N/A,FALSE,"Celtel alternative 6"}</definedName>
    <definedName name="wrn.10yp._.customers." localSheetId="22" hidden="1">{"10yp customers",#N/A,FALSE,"Celtel alternative 6"}</definedName>
    <definedName name="wrn.10yp._.customers." localSheetId="24" hidden="1">{"10yp customers",#N/A,FALSE,"Celtel alternative 6"}</definedName>
    <definedName name="wrn.10yp._.customers." localSheetId="25" hidden="1">{"10yp customers",#N/A,FALSE,"Celtel alternative 6"}</definedName>
    <definedName name="wrn.10yp._.customers." localSheetId="18" hidden="1">{"10yp customers",#N/A,FALSE,"Celtel alternative 6"}</definedName>
    <definedName name="wrn.10yp._.customers." localSheetId="3" hidden="1">{"10yp customers",#N/A,FALSE,"Celtel alternative 6"}</definedName>
    <definedName name="wrn.10yp._.customers." localSheetId="9" hidden="1">{"10yp customers",#N/A,FALSE,"Celtel alternative 6"}</definedName>
    <definedName name="wrn.10yp._.customers." hidden="1">{"10yp customers",#N/A,FALSE,"Celtel alternative 6"}</definedName>
    <definedName name="wrn.10yp._.graphs." localSheetId="16" hidden="1">{"10yp graphs",#N/A,FALSE,"Market Data"}</definedName>
    <definedName name="wrn.10yp._.graphs." localSheetId="22" hidden="1">{"10yp graphs",#N/A,FALSE,"Market Data"}</definedName>
    <definedName name="wrn.10yp._.graphs." localSheetId="24" hidden="1">{"10yp graphs",#N/A,FALSE,"Market Data"}</definedName>
    <definedName name="wrn.10yp._.graphs." localSheetId="25" hidden="1">{"10yp graphs",#N/A,FALSE,"Market Data"}</definedName>
    <definedName name="wrn.10yp._.graphs." localSheetId="18" hidden="1">{"10yp graphs",#N/A,FALSE,"Market Data"}</definedName>
    <definedName name="wrn.10yp._.graphs." localSheetId="3" hidden="1">{"10yp graphs",#N/A,FALSE,"Market Data"}</definedName>
    <definedName name="wrn.10yp._.graphs." localSheetId="9" hidden="1">{"10yp graphs",#N/A,FALSE,"Market Data"}</definedName>
    <definedName name="wrn.10yp._.graphs." hidden="1">{"10yp graphs",#N/A,FALSE,"Market Data"}</definedName>
    <definedName name="wrn.10yp._.key._.data." localSheetId="16" hidden="1">{"10yp key data",#N/A,FALSE,"Market Data"}</definedName>
    <definedName name="wrn.10yp._.key._.data." localSheetId="22" hidden="1">{"10yp key data",#N/A,FALSE,"Market Data"}</definedName>
    <definedName name="wrn.10yp._.key._.data." localSheetId="24" hidden="1">{"10yp key data",#N/A,FALSE,"Market Data"}</definedName>
    <definedName name="wrn.10yp._.key._.data." localSheetId="25" hidden="1">{"10yp key data",#N/A,FALSE,"Market Data"}</definedName>
    <definedName name="wrn.10yp._.key._.data." localSheetId="18" hidden="1">{"10yp key data",#N/A,FALSE,"Market Data"}</definedName>
    <definedName name="wrn.10yp._.key._.data." localSheetId="3" hidden="1">{"10yp key data",#N/A,FALSE,"Market Data"}</definedName>
    <definedName name="wrn.10yp._.key._.data." localSheetId="9" hidden="1">{"10yp key data",#N/A,FALSE,"Market Data"}</definedName>
    <definedName name="wrn.10yp._.key._.data." hidden="1">{"10yp key data",#N/A,FALSE,"Market Data"}</definedName>
    <definedName name="wrn.10yp._.profit._.and._.loss." localSheetId="16" hidden="1">{"10yp profit and loss",#N/A,FALSE,"Celtel alternative 6"}</definedName>
    <definedName name="wrn.10yp._.profit._.and._.loss." localSheetId="22" hidden="1">{"10yp profit and loss",#N/A,FALSE,"Celtel alternative 6"}</definedName>
    <definedName name="wrn.10yp._.profit._.and._.loss." localSheetId="24" hidden="1">{"10yp profit and loss",#N/A,FALSE,"Celtel alternative 6"}</definedName>
    <definedName name="wrn.10yp._.profit._.and._.loss." localSheetId="25" hidden="1">{"10yp profit and loss",#N/A,FALSE,"Celtel alternative 6"}</definedName>
    <definedName name="wrn.10yp._.profit._.and._.loss." localSheetId="18" hidden="1">{"10yp profit and loss",#N/A,FALSE,"Celtel alternative 6"}</definedName>
    <definedName name="wrn.10yp._.profit._.and._.loss." localSheetId="3" hidden="1">{"10yp profit and loss",#N/A,FALSE,"Celtel alternative 6"}</definedName>
    <definedName name="wrn.10yp._.profit._.and._.loss." localSheetId="9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16" hidden="1">{"10yp tariffs",#N/A,FALSE,"Celtel alternative 6"}</definedName>
    <definedName name="wrn.10yp._.tariffs." localSheetId="22" hidden="1">{"10yp tariffs",#N/A,FALSE,"Celtel alternative 6"}</definedName>
    <definedName name="wrn.10yp._.tariffs." localSheetId="24" hidden="1">{"10yp tariffs",#N/A,FALSE,"Celtel alternative 6"}</definedName>
    <definedName name="wrn.10yp._.tariffs." localSheetId="25" hidden="1">{"10yp tariffs",#N/A,FALSE,"Celtel alternative 6"}</definedName>
    <definedName name="wrn.10yp._.tariffs." localSheetId="18" hidden="1">{"10yp tariffs",#N/A,FALSE,"Celtel alternative 6"}</definedName>
    <definedName name="wrn.10yp._.tariffs." localSheetId="3" hidden="1">{"10yp tariffs",#N/A,FALSE,"Celtel alternative 6"}</definedName>
    <definedName name="wrn.10yp._.tariffs." localSheetId="9" hidden="1">{"10yp tariffs",#N/A,FALSE,"Celtel alternative 6"}</definedName>
    <definedName name="wrn.10yp._.tariffs." hidden="1">{"10yp tariffs",#N/A,FALSE,"Celtel alternative 6"}</definedName>
    <definedName name="wrn.1999." localSheetId="16" hidden="1">{"1999",#N/A,TRUE,"Projections"}</definedName>
    <definedName name="wrn.1999." localSheetId="22" hidden="1">{"1999",#N/A,TRUE,"Projections"}</definedName>
    <definedName name="wrn.1999." localSheetId="24" hidden="1">{"1999",#N/A,TRUE,"Projections"}</definedName>
    <definedName name="wrn.1999." localSheetId="25" hidden="1">{"1999",#N/A,TRUE,"Projections"}</definedName>
    <definedName name="wrn.1999." localSheetId="18" hidden="1">{"1999",#N/A,TRUE,"Projections"}</definedName>
    <definedName name="wrn.1999." localSheetId="3" hidden="1">{"1999",#N/A,TRUE,"Projections"}</definedName>
    <definedName name="wrn.1999." localSheetId="9" hidden="1">{"1999",#N/A,TRUE,"Projections"}</definedName>
    <definedName name="wrn.1999." hidden="1">{"1999",#N/A,TRUE,"Projections"}</definedName>
    <definedName name="wrn.2000." localSheetId="16" hidden="1">{"2000",#N/A,TRUE,"Projections"}</definedName>
    <definedName name="wrn.2000." localSheetId="22" hidden="1">{"2000",#N/A,TRUE,"Projections"}</definedName>
    <definedName name="wrn.2000." localSheetId="24" hidden="1">{"2000",#N/A,TRUE,"Projections"}</definedName>
    <definedName name="wrn.2000." localSheetId="25" hidden="1">{"2000",#N/A,TRUE,"Projections"}</definedName>
    <definedName name="wrn.2000." localSheetId="18" hidden="1">{"2000",#N/A,TRUE,"Projections"}</definedName>
    <definedName name="wrn.2000." localSheetId="3" hidden="1">{"2000",#N/A,TRUE,"Projections"}</definedName>
    <definedName name="wrn.2000." localSheetId="9" hidden="1">{"2000",#N/A,TRUE,"Projections"}</definedName>
    <definedName name="wrn.2000." hidden="1">{"2000",#N/A,TRUE,"Projections"}</definedName>
    <definedName name="wrn.4._.Page._.Board._.Report." localSheetId="16" hidden="1">{#N/A,#N/A,FALSE,"IS_actual";#N/A,#N/A,FALSE,"IS_act_vs_bud ";#N/A,#N/A,FALSE,"DIV_actual";#N/A,#N/A,FALSE,"DIV_act_vs_bud"}</definedName>
    <definedName name="wrn.4._.Page._.Board._.Report." localSheetId="22" hidden="1">{#N/A,#N/A,FALSE,"IS_actual";#N/A,#N/A,FALSE,"IS_act_vs_bud ";#N/A,#N/A,FALSE,"DIV_actual";#N/A,#N/A,FALSE,"DIV_act_vs_bud"}</definedName>
    <definedName name="wrn.4._.Page._.Board._.Report." localSheetId="24" hidden="1">{#N/A,#N/A,FALSE,"IS_actual";#N/A,#N/A,FALSE,"IS_act_vs_bud ";#N/A,#N/A,FALSE,"DIV_actual";#N/A,#N/A,FALSE,"DIV_act_vs_bud"}</definedName>
    <definedName name="wrn.4._.Page._.Board._.Report." localSheetId="25" hidden="1">{#N/A,#N/A,FALSE,"IS_actual";#N/A,#N/A,FALSE,"IS_act_vs_bud ";#N/A,#N/A,FALSE,"DIV_actual";#N/A,#N/A,FALSE,"DIV_act_vs_bud"}</definedName>
    <definedName name="wrn.4._.Page._.Board._.Report." localSheetId="18" hidden="1">{#N/A,#N/A,FALSE,"IS_actual";#N/A,#N/A,FALSE,"IS_act_vs_bud ";#N/A,#N/A,FALSE,"DIV_actual";#N/A,#N/A,FALSE,"DIV_act_vs_bud"}</definedName>
    <definedName name="wrn.4._.Page._.Board._.Report." localSheetId="3" hidden="1">{#N/A,#N/A,FALSE,"IS_actual";#N/A,#N/A,FALSE,"IS_act_vs_bud ";#N/A,#N/A,FALSE,"DIV_actual";#N/A,#N/A,FALSE,"DIV_act_vs_bud"}</definedName>
    <definedName name="wrn.4._.Page._.Board._.Report." localSheetId="9" hidden="1">{#N/A,#N/A,FALSE,"IS_actual";#N/A,#N/A,FALSE,"IS_act_vs_bud ";#N/A,#N/A,FALSE,"DIV_actual";#N/A,#N/A,FALSE,"DIV_act_vs_bud"}</definedName>
    <definedName name="wrn.4._.Page._.Board._.Report." hidden="1">{#N/A,#N/A,FALSE,"IS_actual";#N/A,#N/A,FALSE,"IS_act_vs_bud ";#N/A,#N/A,FALSE,"DIV_actual";#N/A,#N/A,FALSE,"DIV_act_vs_bud"}</definedName>
    <definedName name="wrn.5._.Year." localSheetId="16" hidden="1">{"5 Year",#N/A,TRUE,"Projections"}</definedName>
    <definedName name="wrn.5._.Year." localSheetId="22" hidden="1">{"5 Year",#N/A,TRUE,"Projections"}</definedName>
    <definedName name="wrn.5._.Year." localSheetId="24" hidden="1">{"5 Year",#N/A,TRUE,"Projections"}</definedName>
    <definedName name="wrn.5._.Year." localSheetId="25" hidden="1">{"5 Year",#N/A,TRUE,"Projections"}</definedName>
    <definedName name="wrn.5._.Year." localSheetId="18" hidden="1">{"5 Year",#N/A,TRUE,"Projections"}</definedName>
    <definedName name="wrn.5._.Year." localSheetId="3" hidden="1">{"5 Year",#N/A,TRUE,"Projections"}</definedName>
    <definedName name="wrn.5._.Year." localSheetId="9" hidden="1">{"5 Year",#N/A,TRUE,"Projections"}</definedName>
    <definedName name="wrn.5._.Year." hidden="1">{"5 Year",#N/A,TRUE,"Projections"}</definedName>
    <definedName name="wrn.Accounts._.and._.Assumptions." localSheetId="16" hidden="1">{"S&amp;U",#N/A,FALSE,"s&amp;u";"financing",#N/A,FALSE,"Input";"financing2",#N/A,FALSE,"Input";"Balance Sheet",#N/A,FALSE,"BS";"P&amp;L",#N/A,FALSE,"P&amp;L";"Cashflow",#N/A,FALSE,"CF"}</definedName>
    <definedName name="wrn.Accounts._.and._.Assumptions." localSheetId="22" hidden="1">{"S&amp;U",#N/A,FALSE,"s&amp;u";"financing",#N/A,FALSE,"Input";"financing2",#N/A,FALSE,"Input";"Balance Sheet",#N/A,FALSE,"BS";"P&amp;L",#N/A,FALSE,"P&amp;L";"Cashflow",#N/A,FALSE,"CF"}</definedName>
    <definedName name="wrn.Accounts._.and._.Assumptions." localSheetId="24" hidden="1">{"S&amp;U",#N/A,FALSE,"s&amp;u";"financing",#N/A,FALSE,"Input";"financing2",#N/A,FALSE,"Input";"Balance Sheet",#N/A,FALSE,"BS";"P&amp;L",#N/A,FALSE,"P&amp;L";"Cashflow",#N/A,FALSE,"CF"}</definedName>
    <definedName name="wrn.Accounts._.and._.Assumptions." localSheetId="25" hidden="1">{"S&amp;U",#N/A,FALSE,"s&amp;u";"financing",#N/A,FALSE,"Input";"financing2",#N/A,FALSE,"Input";"Balance Sheet",#N/A,FALSE,"BS";"P&amp;L",#N/A,FALSE,"P&amp;L";"Cashflow",#N/A,FALSE,"CF"}</definedName>
    <definedName name="wrn.Accounts._.and._.Assumptions." localSheetId="18" hidden="1">{"S&amp;U",#N/A,FALSE,"s&amp;u";"financing",#N/A,FALSE,"Input";"financing2",#N/A,FALSE,"Input";"Balance Sheet",#N/A,FALSE,"BS";"P&amp;L",#N/A,FALSE,"P&amp;L";"Cashflow",#N/A,FALSE,"CF"}</definedName>
    <definedName name="wrn.Accounts._.and._.Assumptions." localSheetId="3" hidden="1">{"S&amp;U",#N/A,FALSE,"s&amp;u";"financing",#N/A,FALSE,"Input";"financing2",#N/A,FALSE,"Input";"Balance Sheet",#N/A,FALSE,"BS";"P&amp;L",#N/A,FALSE,"P&amp;L";"Cashflow",#N/A,FALSE,"CF"}</definedName>
    <definedName name="wrn.Accounts._.and._.Assumptions." localSheetId="9" hidden="1">{"S&amp;U",#N/A,FALSE,"s&amp;u";"financing",#N/A,FALSE,"Input";"financing2",#N/A,FALSE,"Input";"Balance Sheet",#N/A,FALSE,"BS";"P&amp;L",#N/A,FALSE,"P&amp;L";"Cashflow",#N/A,FALSE,"CF"}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aitpack." localSheetId="16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." localSheetId="22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." localSheetId="24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." localSheetId="25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." localSheetId="18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." localSheetId="3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." localSheetId="9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.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2" localSheetId="16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2" localSheetId="22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2" localSheetId="24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2" localSheetId="25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2" localSheetId="18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2" localSheetId="3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2" localSheetId="9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2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J." localSheetId="16" hidden="1">{#N/A,#N/A,FALSE,"006";#N/A,#N/A,FALSE,"AMERITECH";#N/A,#N/A,FALSE,"CORE GF UT";#N/A,#N/A,FALSE,"HBNA";#N/A,#N/A,FALSE,"Specialty";#N/A,#N/A,FALSE,"ADMIN"}</definedName>
    <definedName name="wrn.AJ." localSheetId="22" hidden="1">{#N/A,#N/A,FALSE,"006";#N/A,#N/A,FALSE,"AMERITECH";#N/A,#N/A,FALSE,"CORE GF UT";#N/A,#N/A,FALSE,"HBNA";#N/A,#N/A,FALSE,"Specialty";#N/A,#N/A,FALSE,"ADMIN"}</definedName>
    <definedName name="wrn.AJ." localSheetId="24" hidden="1">{#N/A,#N/A,FALSE,"006";#N/A,#N/A,FALSE,"AMERITECH";#N/A,#N/A,FALSE,"CORE GF UT";#N/A,#N/A,FALSE,"HBNA";#N/A,#N/A,FALSE,"Specialty";#N/A,#N/A,FALSE,"ADMIN"}</definedName>
    <definedName name="wrn.AJ." localSheetId="25" hidden="1">{#N/A,#N/A,FALSE,"006";#N/A,#N/A,FALSE,"AMERITECH";#N/A,#N/A,FALSE,"CORE GF UT";#N/A,#N/A,FALSE,"HBNA";#N/A,#N/A,FALSE,"Specialty";#N/A,#N/A,FALSE,"ADMIN"}</definedName>
    <definedName name="wrn.AJ." localSheetId="18" hidden="1">{#N/A,#N/A,FALSE,"006";#N/A,#N/A,FALSE,"AMERITECH";#N/A,#N/A,FALSE,"CORE GF UT";#N/A,#N/A,FALSE,"HBNA";#N/A,#N/A,FALSE,"Specialty";#N/A,#N/A,FALSE,"ADMIN"}</definedName>
    <definedName name="wrn.AJ." localSheetId="3" hidden="1">{#N/A,#N/A,FALSE,"006";#N/A,#N/A,FALSE,"AMERITECH";#N/A,#N/A,FALSE,"CORE GF UT";#N/A,#N/A,FALSE,"HBNA";#N/A,#N/A,FALSE,"Specialty";#N/A,#N/A,FALSE,"ADMIN"}</definedName>
    <definedName name="wrn.AJ." localSheetId="9" hidden="1">{#N/A,#N/A,FALSE,"006";#N/A,#N/A,FALSE,"AMERITECH";#N/A,#N/A,FALSE,"CORE GF UT";#N/A,#N/A,FALSE,"HBNA";#N/A,#N/A,FALSE,"Specialty";#N/A,#N/A,FALSE,"ADMIN"}</definedName>
    <definedName name="wrn.AJ." hidden="1">{#N/A,#N/A,FALSE,"006";#N/A,#N/A,FALSE,"AMERITECH";#N/A,#N/A,FALSE,"CORE GF UT";#N/A,#N/A,FALSE,"HBNA";#N/A,#N/A,FALSE,"Specialty";#N/A,#N/A,FALSE,"ADMIN"}</definedName>
    <definedName name="wrn.ALCO." localSheetId="16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wrn.ALCO." localSheetId="22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wrn.ALCO." localSheetId="24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wrn.ALCO." localSheetId="25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wrn.ALCO." localSheetId="18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wrn.ALCO." localSheetId="3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wrn.ALCO." localSheetId="9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wrn.ALCO.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wrn.all." localSheetId="16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rn.all." localSheetId="22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rn.all." localSheetId="24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rn.all." localSheetId="25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rn.all." localSheetId="18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rn.all." localSheetId="3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rn.all." localSheetId="9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rn.all.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rn.ALL._.COLLECTIONS." localSheetId="16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rn.ALL._.COLLECTIONS." localSheetId="22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rn.ALL._.COLLECTIONS." localSheetId="24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rn.ALL._.COLLECTIONS." localSheetId="25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rn.ALL._.COLLECTIONS." localSheetId="18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rn.ALL._.COLLECTIONS." localSheetId="3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rn.ALL._.COLLECTIONS." localSheetId="9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rn.ALL._.COLLECTIONS.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rn.All._.Delinquencies." localSheetId="16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rn.All._.Delinquencies." localSheetId="22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rn.All._.Delinquencies." localSheetId="24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rn.All._.Delinquencies." localSheetId="25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rn.All._.Delinquencies." localSheetId="18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rn.All._.Delinquencies." localSheetId="3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rn.All._.Delinquencies." localSheetId="9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rn.All._.Delinquencies.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rn.All._.divisions." localSheetId="16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divisions." localSheetId="22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divisions." localSheetId="24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divisions." localSheetId="25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divisions." localSheetId="18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divisions." localSheetId="3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divisions." localSheetId="9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divisions.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2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2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2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18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rint." localSheetId="16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." localSheetId="22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." localSheetId="24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." localSheetId="25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." localSheetId="18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." localSheetId="3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." localSheetId="9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.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1." localSheetId="16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1." localSheetId="22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1." localSheetId="24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1." localSheetId="25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1." localSheetId="18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1." localSheetId="3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1." localSheetId="9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1.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SHEETS." localSheetId="16" hidden="1">{"SUMMARY",#N/A,FALSE,"TOTAL";"VARANALYSIS",#N/A,FALSE,"TOTAL"}</definedName>
    <definedName name="wrn.ALLSHEETS." localSheetId="22" hidden="1">{"SUMMARY",#N/A,FALSE,"TOTAL";"VARANALYSIS",#N/A,FALSE,"TOTAL"}</definedName>
    <definedName name="wrn.ALLSHEETS." localSheetId="24" hidden="1">{"SUMMARY",#N/A,FALSE,"TOTAL";"VARANALYSIS",#N/A,FALSE,"TOTAL"}</definedName>
    <definedName name="wrn.ALLSHEETS." localSheetId="25" hidden="1">{"SUMMARY",#N/A,FALSE,"TOTAL";"VARANALYSIS",#N/A,FALSE,"TOTAL"}</definedName>
    <definedName name="wrn.ALLSHEETS." localSheetId="18" hidden="1">{"SUMMARY",#N/A,FALSE,"TOTAL";"VARANALYSIS",#N/A,FALSE,"TOTAL"}</definedName>
    <definedName name="wrn.ALLSHEETS." localSheetId="3" hidden="1">{"SUMMARY",#N/A,FALSE,"TOTAL";"VARANALYSIS",#N/A,FALSE,"TOTAL"}</definedName>
    <definedName name="wrn.ALLSHEETS." localSheetId="9" hidden="1">{"SUMMARY",#N/A,FALSE,"TOTAL";"VARANALYSIS",#N/A,FALSE,"TOTAL"}</definedName>
    <definedName name="wrn.ALLSHEETS." hidden="1">{"SUMMARY",#N/A,FALSE,"TOTAL";"VARANALYSIS",#N/A,FALSE,"TOTAL"}</definedName>
    <definedName name="wrn.Ann._.John." localSheetId="16" hidden="1">{#N/A,#N/A,TRUE,"006";#N/A,#N/A,TRUE,"AMERITECH";#N/A,#N/A,TRUE,"CORE GF UT SCH";#N/A,#N/A,TRUE,"HBNA";#N/A,#N/A,TRUE,"Specialty";#N/A,#N/A,TRUE,"ADMIN"}</definedName>
    <definedName name="wrn.Ann._.John." localSheetId="22" hidden="1">{#N/A,#N/A,TRUE,"006";#N/A,#N/A,TRUE,"AMERITECH";#N/A,#N/A,TRUE,"CORE GF UT SCH";#N/A,#N/A,TRUE,"HBNA";#N/A,#N/A,TRUE,"Specialty";#N/A,#N/A,TRUE,"ADMIN"}</definedName>
    <definedName name="wrn.Ann._.John." localSheetId="24" hidden="1">{#N/A,#N/A,TRUE,"006";#N/A,#N/A,TRUE,"AMERITECH";#N/A,#N/A,TRUE,"CORE GF UT SCH";#N/A,#N/A,TRUE,"HBNA";#N/A,#N/A,TRUE,"Specialty";#N/A,#N/A,TRUE,"ADMIN"}</definedName>
    <definedName name="wrn.Ann._.John." localSheetId="25" hidden="1">{#N/A,#N/A,TRUE,"006";#N/A,#N/A,TRUE,"AMERITECH";#N/A,#N/A,TRUE,"CORE GF UT SCH";#N/A,#N/A,TRUE,"HBNA";#N/A,#N/A,TRUE,"Specialty";#N/A,#N/A,TRUE,"ADMIN"}</definedName>
    <definedName name="wrn.Ann._.John." localSheetId="18" hidden="1">{#N/A,#N/A,TRUE,"006";#N/A,#N/A,TRUE,"AMERITECH";#N/A,#N/A,TRUE,"CORE GF UT SCH";#N/A,#N/A,TRUE,"HBNA";#N/A,#N/A,TRUE,"Specialty";#N/A,#N/A,TRUE,"ADMIN"}</definedName>
    <definedName name="wrn.Ann._.John." localSheetId="3" hidden="1">{#N/A,#N/A,TRUE,"006";#N/A,#N/A,TRUE,"AMERITECH";#N/A,#N/A,TRUE,"CORE GF UT SCH";#N/A,#N/A,TRUE,"HBNA";#N/A,#N/A,TRUE,"Specialty";#N/A,#N/A,TRUE,"ADMIN"}</definedName>
    <definedName name="wrn.Ann._.John." localSheetId="9" hidden="1">{#N/A,#N/A,TRUE,"006";#N/A,#N/A,TRUE,"AMERITECH";#N/A,#N/A,TRUE,"CORE GF UT SCH";#N/A,#N/A,TRUE,"HBNA";#N/A,#N/A,TRUE,"Specialty";#N/A,#N/A,TRUE,"ADMIN"}</definedName>
    <definedName name="wrn.Ann._.John." hidden="1">{#N/A,#N/A,TRUE,"006";#N/A,#N/A,TRUE,"AMERITECH";#N/A,#N/A,TRUE,"CORE GF UT SCH";#N/A,#N/A,TRUE,"HBNA";#N/A,#N/A,TRUE,"Specialty";#N/A,#N/A,TRUE,"ADMIN"}</definedName>
    <definedName name="wrn.ANZ._.Report." localSheetId="16" hidden="1">{#N/A,#N/A,FALSE,"Balance Sheets";#N/A,#N/A,FALSE,"96 Conservative";#N/A,#N/A,FALSE,"96 Possible"}</definedName>
    <definedName name="wrn.ANZ._.Report." localSheetId="22" hidden="1">{#N/A,#N/A,FALSE,"Balance Sheets";#N/A,#N/A,FALSE,"96 Conservative";#N/A,#N/A,FALSE,"96 Possible"}</definedName>
    <definedName name="wrn.ANZ._.Report." localSheetId="24" hidden="1">{#N/A,#N/A,FALSE,"Balance Sheets";#N/A,#N/A,FALSE,"96 Conservative";#N/A,#N/A,FALSE,"96 Possible"}</definedName>
    <definedName name="wrn.ANZ._.Report." localSheetId="25" hidden="1">{#N/A,#N/A,FALSE,"Balance Sheets";#N/A,#N/A,FALSE,"96 Conservative";#N/A,#N/A,FALSE,"96 Possible"}</definedName>
    <definedName name="wrn.ANZ._.Report." localSheetId="18" hidden="1">{#N/A,#N/A,FALSE,"Balance Sheets";#N/A,#N/A,FALSE,"96 Conservative";#N/A,#N/A,FALSE,"96 Possible"}</definedName>
    <definedName name="wrn.ANZ._.Report." localSheetId="3" hidden="1">{#N/A,#N/A,FALSE,"Balance Sheets";#N/A,#N/A,FALSE,"96 Conservative";#N/A,#N/A,FALSE,"96 Possible"}</definedName>
    <definedName name="wrn.ANZ._.Report." localSheetId="9" hidden="1">{#N/A,#N/A,FALSE,"Balance Sheets";#N/A,#N/A,FALSE,"96 Conservative";#N/A,#N/A,FALSE,"96 Possible"}</definedName>
    <definedName name="wrn.ANZ._.Report." hidden="1">{#N/A,#N/A,FALSE,"Balance Sheets";#N/A,#N/A,FALSE,"96 Conservative";#N/A,#N/A,FALSE,"96 Possible"}</definedName>
    <definedName name="wrn.Asia.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ankruptcy._.Forcast." localSheetId="16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wrn.Bankruptcy._.Forcast." localSheetId="22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wrn.Bankruptcy._.Forcast." localSheetId="24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wrn.Bankruptcy._.Forcast." localSheetId="25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wrn.Bankruptcy._.Forcast." localSheetId="18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wrn.Bankruptcy._.Forcast." localSheetId="3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wrn.Bankruptcy._.Forcast." localSheetId="9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wrn.Bankruptcy._.Forcast.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wrn.budget._.balance._.sheet." localSheetId="16" hidden="1">{"bugdet992000 balance sheet",#N/A,FALSE,"Celtel alternative 6"}</definedName>
    <definedName name="wrn.budget._.balance._.sheet." localSheetId="22" hidden="1">{"bugdet992000 balance sheet",#N/A,FALSE,"Celtel alternative 6"}</definedName>
    <definedName name="wrn.budget._.balance._.sheet." localSheetId="24" hidden="1">{"bugdet992000 balance sheet",#N/A,FALSE,"Celtel alternative 6"}</definedName>
    <definedName name="wrn.budget._.balance._.sheet." localSheetId="25" hidden="1">{"bugdet992000 balance sheet",#N/A,FALSE,"Celtel alternative 6"}</definedName>
    <definedName name="wrn.budget._.balance._.sheet." localSheetId="18" hidden="1">{"bugdet992000 balance sheet",#N/A,FALSE,"Celtel alternative 6"}</definedName>
    <definedName name="wrn.budget._.balance._.sheet." localSheetId="3" hidden="1">{"bugdet992000 balance sheet",#N/A,FALSE,"Celtel alternative 6"}</definedName>
    <definedName name="wrn.budget._.balance._.sheet." localSheetId="9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16" hidden="1">{"budget992000 capex",#N/A,FALSE,"Celtel alternative 6"}</definedName>
    <definedName name="wrn.budget._.capex." localSheetId="22" hidden="1">{"budget992000 capex",#N/A,FALSE,"Celtel alternative 6"}</definedName>
    <definedName name="wrn.budget._.capex." localSheetId="24" hidden="1">{"budget992000 capex",#N/A,FALSE,"Celtel alternative 6"}</definedName>
    <definedName name="wrn.budget._.capex." localSheetId="25" hidden="1">{"budget992000 capex",#N/A,FALSE,"Celtel alternative 6"}</definedName>
    <definedName name="wrn.budget._.capex." localSheetId="18" hidden="1">{"budget992000 capex",#N/A,FALSE,"Celtel alternative 6"}</definedName>
    <definedName name="wrn.budget._.capex." localSheetId="3" hidden="1">{"budget992000 capex",#N/A,FALSE,"Celtel alternative 6"}</definedName>
    <definedName name="wrn.budget._.capex." localSheetId="9" hidden="1">{"budget992000 capex",#N/A,FALSE,"Celtel alternative 6"}</definedName>
    <definedName name="wrn.budget._.capex." hidden="1">{"budget992000 capex",#N/A,FALSE,"Celtel alternative 6"}</definedName>
    <definedName name="wrn.budget._.customers." localSheetId="16" hidden="1">{"budget992000_customers",#N/A,FALSE,"Celtel alternative 6"}</definedName>
    <definedName name="wrn.budget._.customers." localSheetId="22" hidden="1">{"budget992000_customers",#N/A,FALSE,"Celtel alternative 6"}</definedName>
    <definedName name="wrn.budget._.customers." localSheetId="24" hidden="1">{"budget992000_customers",#N/A,FALSE,"Celtel alternative 6"}</definedName>
    <definedName name="wrn.budget._.customers." localSheetId="25" hidden="1">{"budget992000_customers",#N/A,FALSE,"Celtel alternative 6"}</definedName>
    <definedName name="wrn.budget._.customers." localSheetId="18" hidden="1">{"budget992000_customers",#N/A,FALSE,"Celtel alternative 6"}</definedName>
    <definedName name="wrn.budget._.customers." localSheetId="3" hidden="1">{"budget992000_customers",#N/A,FALSE,"Celtel alternative 6"}</definedName>
    <definedName name="wrn.budget._.customers." localSheetId="9" hidden="1">{"budget992000_customers",#N/A,FALSE,"Celtel alternative 6"}</definedName>
    <definedName name="wrn.budget._.customers." hidden="1">{"budget992000_customers",#N/A,FALSE,"Celtel alternative 6"}</definedName>
    <definedName name="wrn.budget._.profit._.and._.loss." localSheetId="16" hidden="1">{"budget992000 profit and loss",#N/A,FALSE,"Celtel alternative 6"}</definedName>
    <definedName name="wrn.budget._.profit._.and._.loss." localSheetId="22" hidden="1">{"budget992000 profit and loss",#N/A,FALSE,"Celtel alternative 6"}</definedName>
    <definedName name="wrn.budget._.profit._.and._.loss." localSheetId="24" hidden="1">{"budget992000 profit and loss",#N/A,FALSE,"Celtel alternative 6"}</definedName>
    <definedName name="wrn.budget._.profit._.and._.loss." localSheetId="25" hidden="1">{"budget992000 profit and loss",#N/A,FALSE,"Celtel alternative 6"}</definedName>
    <definedName name="wrn.budget._.profit._.and._.loss." localSheetId="18" hidden="1">{"budget992000 profit and loss",#N/A,FALSE,"Celtel alternative 6"}</definedName>
    <definedName name="wrn.budget._.profit._.and._.loss." localSheetId="3" hidden="1">{"budget992000 profit and loss",#N/A,FALSE,"Celtel alternative 6"}</definedName>
    <definedName name="wrn.budget._.profit._.and._.loss." localSheetId="9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16" hidden="1">{"budget992000 tariff and usage",#N/A,FALSE,"Celtel alternative 6"}</definedName>
    <definedName name="wrn.budget._.tariffs._.and._.usage." localSheetId="22" hidden="1">{"budget992000 tariff and usage",#N/A,FALSE,"Celtel alternative 6"}</definedName>
    <definedName name="wrn.budget._.tariffs._.and._.usage." localSheetId="24" hidden="1">{"budget992000 tariff and usage",#N/A,FALSE,"Celtel alternative 6"}</definedName>
    <definedName name="wrn.budget._.tariffs._.and._.usage." localSheetId="25" hidden="1">{"budget992000 tariff and usage",#N/A,FALSE,"Celtel alternative 6"}</definedName>
    <definedName name="wrn.budget._.tariffs._.and._.usage." localSheetId="18" hidden="1">{"budget992000 tariff and usage",#N/A,FALSE,"Celtel alternative 6"}</definedName>
    <definedName name="wrn.budget._.tariffs._.and._.usage." localSheetId="3" hidden="1">{"budget992000 tariff and usage",#N/A,FALSE,"Celtel alternative 6"}</definedName>
    <definedName name="wrn.budget._.tariffs._.and._.usage." localSheetId="9" hidden="1">{"budget992000 tariff and usage",#N/A,FALSE,"Celtel alternative 6"}</definedName>
    <definedName name="wrn.budget._.tariffs._.and._.usage." hidden="1">{"budget992000 tariff and usage",#N/A,FALSE,"Celtel alternative 6"}</definedName>
    <definedName name="wrn.Cailfornia." localSheetId="16" hidden="1">{#N/A,#N/A,TRUE,"SALINAS";#N/A,#N/A,TRUE,"104";#N/A,#N/A,TRUE,"MIS";#N/A,#N/A,TRUE,"SUPPORT";#N/A,#N/A,TRUE,"Q C"}</definedName>
    <definedName name="wrn.Cailfornia." localSheetId="22" hidden="1">{#N/A,#N/A,TRUE,"SALINAS";#N/A,#N/A,TRUE,"104";#N/A,#N/A,TRUE,"MIS";#N/A,#N/A,TRUE,"SUPPORT";#N/A,#N/A,TRUE,"Q C"}</definedName>
    <definedName name="wrn.Cailfornia." localSheetId="24" hidden="1">{#N/A,#N/A,TRUE,"SALINAS";#N/A,#N/A,TRUE,"104";#N/A,#N/A,TRUE,"MIS";#N/A,#N/A,TRUE,"SUPPORT";#N/A,#N/A,TRUE,"Q C"}</definedName>
    <definedName name="wrn.Cailfornia." localSheetId="25" hidden="1">{#N/A,#N/A,TRUE,"SALINAS";#N/A,#N/A,TRUE,"104";#N/A,#N/A,TRUE,"MIS";#N/A,#N/A,TRUE,"SUPPORT";#N/A,#N/A,TRUE,"Q C"}</definedName>
    <definedName name="wrn.Cailfornia." localSheetId="18" hidden="1">{#N/A,#N/A,TRUE,"SALINAS";#N/A,#N/A,TRUE,"104";#N/A,#N/A,TRUE,"MIS";#N/A,#N/A,TRUE,"SUPPORT";#N/A,#N/A,TRUE,"Q C"}</definedName>
    <definedName name="wrn.Cailfornia." localSheetId="3" hidden="1">{#N/A,#N/A,TRUE,"SALINAS";#N/A,#N/A,TRUE,"104";#N/A,#N/A,TRUE,"MIS";#N/A,#N/A,TRUE,"SUPPORT";#N/A,#N/A,TRUE,"Q C"}</definedName>
    <definedName name="wrn.Cailfornia." localSheetId="9" hidden="1">{#N/A,#N/A,TRUE,"SALINAS";#N/A,#N/A,TRUE,"104";#N/A,#N/A,TRUE,"MIS";#N/A,#N/A,TRUE,"SUPPORT";#N/A,#N/A,TRUE,"Q C"}</definedName>
    <definedName name="wrn.Cailfornia." hidden="1">{#N/A,#N/A,TRUE,"SALINAS";#N/A,#N/A,TRUE,"104";#N/A,#N/A,TRUE,"MIS";#N/A,#N/A,TRUE,"SUPPORT";#N/A,#N/A,TRUE,"Q C"}</definedName>
    <definedName name="wrn.Cash._.Plan." localSheetId="16" hidden="1">{"cash plan",#N/A,FALSE,"fccashflow"}</definedName>
    <definedName name="wrn.Cash._.Plan." localSheetId="22" hidden="1">{"cash plan",#N/A,FALSE,"fccashflow"}</definedName>
    <definedName name="wrn.Cash._.Plan." localSheetId="24" hidden="1">{"cash plan",#N/A,FALSE,"fccashflow"}</definedName>
    <definedName name="wrn.Cash._.Plan." localSheetId="25" hidden="1">{"cash plan",#N/A,FALSE,"fccashflow"}</definedName>
    <definedName name="wrn.Cash._.Plan." localSheetId="18" hidden="1">{"cash plan",#N/A,FALSE,"fccashflow"}</definedName>
    <definedName name="wrn.Cash._.Plan." localSheetId="3" hidden="1">{"cash plan",#N/A,FALSE,"fccashflow"}</definedName>
    <definedName name="wrn.Cash._.Plan." localSheetId="9" hidden="1">{"cash plan",#N/A,FALSE,"fccashflow"}</definedName>
    <definedName name="wrn.Cash._.Plan." hidden="1">{"cash plan",#N/A,FALSE,"fccashflow"}</definedName>
    <definedName name="wrn.cashflow." localSheetId="16" hidden="1">{#N/A,#N/A,FALSE,"Q1ENHANCE";#N/A,#N/A,FALSE,"Enhance";#N/A,#N/A,FALSE,"Enh-active";#N/A,#N/A,FALSE,"Enh-%";#N/A,#N/A,FALSE,"summary";#N/A,#N/A,FALSE,"COVER";#N/A,#N/A,FALSE,"Q1ENH-ACTIVE";#N/A,#N/A,FALSE,"Q1ENH-%"}</definedName>
    <definedName name="wrn.cashflow." localSheetId="22" hidden="1">{#N/A,#N/A,FALSE,"Q1ENHANCE";#N/A,#N/A,FALSE,"Enhance";#N/A,#N/A,FALSE,"Enh-active";#N/A,#N/A,FALSE,"Enh-%";#N/A,#N/A,FALSE,"summary";#N/A,#N/A,FALSE,"COVER";#N/A,#N/A,FALSE,"Q1ENH-ACTIVE";#N/A,#N/A,FALSE,"Q1ENH-%"}</definedName>
    <definedName name="wrn.cashflow." localSheetId="24" hidden="1">{#N/A,#N/A,FALSE,"Q1ENHANCE";#N/A,#N/A,FALSE,"Enhance";#N/A,#N/A,FALSE,"Enh-active";#N/A,#N/A,FALSE,"Enh-%";#N/A,#N/A,FALSE,"summary";#N/A,#N/A,FALSE,"COVER";#N/A,#N/A,FALSE,"Q1ENH-ACTIVE";#N/A,#N/A,FALSE,"Q1ENH-%"}</definedName>
    <definedName name="wrn.cashflow." localSheetId="25" hidden="1">{#N/A,#N/A,FALSE,"Q1ENHANCE";#N/A,#N/A,FALSE,"Enhance";#N/A,#N/A,FALSE,"Enh-active";#N/A,#N/A,FALSE,"Enh-%";#N/A,#N/A,FALSE,"summary";#N/A,#N/A,FALSE,"COVER";#N/A,#N/A,FALSE,"Q1ENH-ACTIVE";#N/A,#N/A,FALSE,"Q1ENH-%"}</definedName>
    <definedName name="wrn.cashflow." localSheetId="18" hidden="1">{#N/A,#N/A,FALSE,"Q1ENHANCE";#N/A,#N/A,FALSE,"Enhance";#N/A,#N/A,FALSE,"Enh-active";#N/A,#N/A,FALSE,"Enh-%";#N/A,#N/A,FALSE,"summary";#N/A,#N/A,FALSE,"COVER";#N/A,#N/A,FALSE,"Q1ENH-ACTIVE";#N/A,#N/A,FALSE,"Q1ENH-%"}</definedName>
    <definedName name="wrn.cashflow." localSheetId="3" hidden="1">{#N/A,#N/A,FALSE,"Q1ENHANCE";#N/A,#N/A,FALSE,"Enhance";#N/A,#N/A,FALSE,"Enh-active";#N/A,#N/A,FALSE,"Enh-%";#N/A,#N/A,FALSE,"summary";#N/A,#N/A,FALSE,"COVER";#N/A,#N/A,FALSE,"Q1ENH-ACTIVE";#N/A,#N/A,FALSE,"Q1ENH-%"}</definedName>
    <definedName name="wrn.cashflow." localSheetId="9" hidden="1">{#N/A,#N/A,FALSE,"Q1ENHANCE";#N/A,#N/A,FALSE,"Enhance";#N/A,#N/A,FALSE,"Enh-active";#N/A,#N/A,FALSE,"Enh-%";#N/A,#N/A,FALSE,"summary";#N/A,#N/A,FALSE,"COVER";#N/A,#N/A,FALSE,"Q1ENH-ACTIVE";#N/A,#N/A,FALSE,"Q1ENH-%"}</definedName>
    <definedName name="wrn.cashflow." hidden="1">{#N/A,#N/A,FALSE,"Q1ENHANCE";#N/A,#N/A,FALSE,"Enhance";#N/A,#N/A,FALSE,"Enh-active";#N/A,#N/A,FALSE,"Enh-%";#N/A,#N/A,FALSE,"summary";#N/A,#N/A,FALSE,"COVER";#N/A,#N/A,FALSE,"Q1ENH-ACTIVE";#N/A,#N/A,FALSE,"Q1ENH-%"}</definedName>
    <definedName name="wrn.cashflow2" localSheetId="16" hidden="1">{#N/A,#N/A,FALSE,"Q1ENHANCE";#N/A,#N/A,FALSE,"Enhance";#N/A,#N/A,FALSE,"Enh-active";#N/A,#N/A,FALSE,"Enh-%";#N/A,#N/A,FALSE,"summary";#N/A,#N/A,FALSE,"COVER";#N/A,#N/A,FALSE,"Q1ENH-ACTIVE";#N/A,#N/A,FALSE,"Q1ENH-%"}</definedName>
    <definedName name="wrn.cashflow2" localSheetId="22" hidden="1">{#N/A,#N/A,FALSE,"Q1ENHANCE";#N/A,#N/A,FALSE,"Enhance";#N/A,#N/A,FALSE,"Enh-active";#N/A,#N/A,FALSE,"Enh-%";#N/A,#N/A,FALSE,"summary";#N/A,#N/A,FALSE,"COVER";#N/A,#N/A,FALSE,"Q1ENH-ACTIVE";#N/A,#N/A,FALSE,"Q1ENH-%"}</definedName>
    <definedName name="wrn.cashflow2" localSheetId="24" hidden="1">{#N/A,#N/A,FALSE,"Q1ENHANCE";#N/A,#N/A,FALSE,"Enhance";#N/A,#N/A,FALSE,"Enh-active";#N/A,#N/A,FALSE,"Enh-%";#N/A,#N/A,FALSE,"summary";#N/A,#N/A,FALSE,"COVER";#N/A,#N/A,FALSE,"Q1ENH-ACTIVE";#N/A,#N/A,FALSE,"Q1ENH-%"}</definedName>
    <definedName name="wrn.cashflow2" localSheetId="25" hidden="1">{#N/A,#N/A,FALSE,"Q1ENHANCE";#N/A,#N/A,FALSE,"Enhance";#N/A,#N/A,FALSE,"Enh-active";#N/A,#N/A,FALSE,"Enh-%";#N/A,#N/A,FALSE,"summary";#N/A,#N/A,FALSE,"COVER";#N/A,#N/A,FALSE,"Q1ENH-ACTIVE";#N/A,#N/A,FALSE,"Q1ENH-%"}</definedName>
    <definedName name="wrn.cashflow2" localSheetId="18" hidden="1">{#N/A,#N/A,FALSE,"Q1ENHANCE";#N/A,#N/A,FALSE,"Enhance";#N/A,#N/A,FALSE,"Enh-active";#N/A,#N/A,FALSE,"Enh-%";#N/A,#N/A,FALSE,"summary";#N/A,#N/A,FALSE,"COVER";#N/A,#N/A,FALSE,"Q1ENH-ACTIVE";#N/A,#N/A,FALSE,"Q1ENH-%"}</definedName>
    <definedName name="wrn.cashflow2" localSheetId="3" hidden="1">{#N/A,#N/A,FALSE,"Q1ENHANCE";#N/A,#N/A,FALSE,"Enhance";#N/A,#N/A,FALSE,"Enh-active";#N/A,#N/A,FALSE,"Enh-%";#N/A,#N/A,FALSE,"summary";#N/A,#N/A,FALSE,"COVER";#N/A,#N/A,FALSE,"Q1ENH-ACTIVE";#N/A,#N/A,FALSE,"Q1ENH-%"}</definedName>
    <definedName name="wrn.cashflow2" localSheetId="9" hidden="1">{#N/A,#N/A,FALSE,"Q1ENHANCE";#N/A,#N/A,FALSE,"Enhance";#N/A,#N/A,FALSE,"Enh-active";#N/A,#N/A,FALSE,"Enh-%";#N/A,#N/A,FALSE,"summary";#N/A,#N/A,FALSE,"COVER";#N/A,#N/A,FALSE,"Q1ENH-ACTIVE";#N/A,#N/A,FALSE,"Q1ENH-%"}</definedName>
    <definedName name="wrn.cashflow2" hidden="1">{#N/A,#N/A,FALSE,"Q1ENHANCE";#N/A,#N/A,FALSE,"Enhance";#N/A,#N/A,FALSE,"Enh-active";#N/A,#N/A,FALSE,"Enh-%";#N/A,#N/A,FALSE,"summary";#N/A,#N/A,FALSE,"COVER";#N/A,#N/A,FALSE,"Q1ENH-ACTIVE";#N/A,#N/A,FALSE,"Q1ENH-%"}</definedName>
    <definedName name="wrn.CFAIT." localSheetId="16" hidden="1">{#N/A,#N/A,FALSE,"Enhance";#N/A,#N/A,FALSE,"Enh-active";#N/A,#N/A,FALSE,"Enh-%";#N/A,#N/A,FALSE,"summary";#N/A,#N/A,FALSE,"COVER"}</definedName>
    <definedName name="wrn.CFAIT." localSheetId="22" hidden="1">{#N/A,#N/A,FALSE,"Enhance";#N/A,#N/A,FALSE,"Enh-active";#N/A,#N/A,FALSE,"Enh-%";#N/A,#N/A,FALSE,"summary";#N/A,#N/A,FALSE,"COVER"}</definedName>
    <definedName name="wrn.CFAIT." localSheetId="24" hidden="1">{#N/A,#N/A,FALSE,"Enhance";#N/A,#N/A,FALSE,"Enh-active";#N/A,#N/A,FALSE,"Enh-%";#N/A,#N/A,FALSE,"summary";#N/A,#N/A,FALSE,"COVER"}</definedName>
    <definedName name="wrn.CFAIT." localSheetId="25" hidden="1">{#N/A,#N/A,FALSE,"Enhance";#N/A,#N/A,FALSE,"Enh-active";#N/A,#N/A,FALSE,"Enh-%";#N/A,#N/A,FALSE,"summary";#N/A,#N/A,FALSE,"COVER"}</definedName>
    <definedName name="wrn.CFAIT." localSheetId="18" hidden="1">{#N/A,#N/A,FALSE,"Enhance";#N/A,#N/A,FALSE,"Enh-active";#N/A,#N/A,FALSE,"Enh-%";#N/A,#N/A,FALSE,"summary";#N/A,#N/A,FALSE,"COVER"}</definedName>
    <definedName name="wrn.CFAIT." localSheetId="3" hidden="1">{#N/A,#N/A,FALSE,"Enhance";#N/A,#N/A,FALSE,"Enh-active";#N/A,#N/A,FALSE,"Enh-%";#N/A,#N/A,FALSE,"summary";#N/A,#N/A,FALSE,"COVER"}</definedName>
    <definedName name="wrn.CFAIT." localSheetId="9" hidden="1">{#N/A,#N/A,FALSE,"Enhance";#N/A,#N/A,FALSE,"Enh-active";#N/A,#N/A,FALSE,"Enh-%";#N/A,#N/A,FALSE,"summary";#N/A,#N/A,FALSE,"COVER"}</definedName>
    <definedName name="wrn.CFAIT." hidden="1">{#N/A,#N/A,FALSE,"Enhance";#N/A,#N/A,FALSE,"Enh-active";#N/A,#N/A,FALSE,"Enh-%";#N/A,#N/A,FALSE,"summary";#N/A,#N/A,FALSE,"COVER"}</definedName>
    <definedName name="wrn.cfait2" localSheetId="16" hidden="1">{#N/A,#N/A,FALSE,"Enhance";#N/A,#N/A,FALSE,"Enh-active";#N/A,#N/A,FALSE,"Enh-%";#N/A,#N/A,FALSE,"summary";#N/A,#N/A,FALSE,"COVER"}</definedName>
    <definedName name="wrn.cfait2" localSheetId="22" hidden="1">{#N/A,#N/A,FALSE,"Enhance";#N/A,#N/A,FALSE,"Enh-active";#N/A,#N/A,FALSE,"Enh-%";#N/A,#N/A,FALSE,"summary";#N/A,#N/A,FALSE,"COVER"}</definedName>
    <definedName name="wrn.cfait2" localSheetId="24" hidden="1">{#N/A,#N/A,FALSE,"Enhance";#N/A,#N/A,FALSE,"Enh-active";#N/A,#N/A,FALSE,"Enh-%";#N/A,#N/A,FALSE,"summary";#N/A,#N/A,FALSE,"COVER"}</definedName>
    <definedName name="wrn.cfait2" localSheetId="25" hidden="1">{#N/A,#N/A,FALSE,"Enhance";#N/A,#N/A,FALSE,"Enh-active";#N/A,#N/A,FALSE,"Enh-%";#N/A,#N/A,FALSE,"summary";#N/A,#N/A,FALSE,"COVER"}</definedName>
    <definedName name="wrn.cfait2" localSheetId="18" hidden="1">{#N/A,#N/A,FALSE,"Enhance";#N/A,#N/A,FALSE,"Enh-active";#N/A,#N/A,FALSE,"Enh-%";#N/A,#N/A,FALSE,"summary";#N/A,#N/A,FALSE,"COVER"}</definedName>
    <definedName name="wrn.cfait2" localSheetId="3" hidden="1">{#N/A,#N/A,FALSE,"Enhance";#N/A,#N/A,FALSE,"Enh-active";#N/A,#N/A,FALSE,"Enh-%";#N/A,#N/A,FALSE,"summary";#N/A,#N/A,FALSE,"COVER"}</definedName>
    <definedName name="wrn.cfait2" localSheetId="9" hidden="1">{#N/A,#N/A,FALSE,"Enhance";#N/A,#N/A,FALSE,"Enh-active";#N/A,#N/A,FALSE,"Enh-%";#N/A,#N/A,FALSE,"summary";#N/A,#N/A,FALSE,"COVER"}</definedName>
    <definedName name="wrn.cfait2" hidden="1">{#N/A,#N/A,FALSE,"Enhance";#N/A,#N/A,FALSE,"Enh-active";#N/A,#N/A,FALSE,"Enh-%";#N/A,#N/A,FALSE,"summary";#N/A,#N/A,FALSE,"COVER"}</definedName>
    <definedName name="wrn.CLOSE." localSheetId="16" hidden="1">{#N/A,#N/A,FALSE,"Var_Month"}</definedName>
    <definedName name="wrn.CLOSE." localSheetId="22" hidden="1">{#N/A,#N/A,FALSE,"Var_Month"}</definedName>
    <definedName name="wrn.CLOSE." localSheetId="24" hidden="1">{#N/A,#N/A,FALSE,"Var_Month"}</definedName>
    <definedName name="wrn.CLOSE." localSheetId="25" hidden="1">{#N/A,#N/A,FALSE,"Var_Month"}</definedName>
    <definedName name="wrn.CLOSE." localSheetId="18" hidden="1">{#N/A,#N/A,FALSE,"Var_Month"}</definedName>
    <definedName name="wrn.CLOSE." localSheetId="3" hidden="1">{#N/A,#N/A,FALSE,"Var_Month"}</definedName>
    <definedName name="wrn.CLOSE." localSheetId="9" hidden="1">{#N/A,#N/A,FALSE,"Var_Month"}</definedName>
    <definedName name="wrn.CLOSE." hidden="1">{#N/A,#N/A,FALSE,"Var_Month"}</definedName>
    <definedName name="wrn.Close._.Package." localSheetId="16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Close._.Package." localSheetId="22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Close._.Package." localSheetId="24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Close._.Package." localSheetId="25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Close._.Package." localSheetId="18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Close._.Package." localSheetId="3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Close._.Package." localSheetId="9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Close._.Package.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Conrad." localSheetId="16" hidden="1">{#N/A,#N/A,TRUE,"CHES";#N/A,#N/A,TRUE,"005";#N/A,#N/A,TRUE,"006";#N/A,#N/A,TRUE,"006 TOTAL";#N/A,#N/A,TRUE,"007";#N/A,#N/A,TRUE,"014";#N/A,#N/A,TRUE,"AMERITECH";#N/A,#N/A,TRUE,"CORE GF UT SCH";#N/A,#N/A,TRUE,"GM CARD"}</definedName>
    <definedName name="wrn.Conrad." localSheetId="22" hidden="1">{#N/A,#N/A,TRUE,"CHES";#N/A,#N/A,TRUE,"005";#N/A,#N/A,TRUE,"006";#N/A,#N/A,TRUE,"006 TOTAL";#N/A,#N/A,TRUE,"007";#N/A,#N/A,TRUE,"014";#N/A,#N/A,TRUE,"AMERITECH";#N/A,#N/A,TRUE,"CORE GF UT SCH";#N/A,#N/A,TRUE,"GM CARD"}</definedName>
    <definedName name="wrn.Conrad." localSheetId="24" hidden="1">{#N/A,#N/A,TRUE,"CHES";#N/A,#N/A,TRUE,"005";#N/A,#N/A,TRUE,"006";#N/A,#N/A,TRUE,"006 TOTAL";#N/A,#N/A,TRUE,"007";#N/A,#N/A,TRUE,"014";#N/A,#N/A,TRUE,"AMERITECH";#N/A,#N/A,TRUE,"CORE GF UT SCH";#N/A,#N/A,TRUE,"GM CARD"}</definedName>
    <definedName name="wrn.Conrad." localSheetId="25" hidden="1">{#N/A,#N/A,TRUE,"CHES";#N/A,#N/A,TRUE,"005";#N/A,#N/A,TRUE,"006";#N/A,#N/A,TRUE,"006 TOTAL";#N/A,#N/A,TRUE,"007";#N/A,#N/A,TRUE,"014";#N/A,#N/A,TRUE,"AMERITECH";#N/A,#N/A,TRUE,"CORE GF UT SCH";#N/A,#N/A,TRUE,"GM CARD"}</definedName>
    <definedName name="wrn.Conrad." localSheetId="18" hidden="1">{#N/A,#N/A,TRUE,"CHES";#N/A,#N/A,TRUE,"005";#N/A,#N/A,TRUE,"006";#N/A,#N/A,TRUE,"006 TOTAL";#N/A,#N/A,TRUE,"007";#N/A,#N/A,TRUE,"014";#N/A,#N/A,TRUE,"AMERITECH";#N/A,#N/A,TRUE,"CORE GF UT SCH";#N/A,#N/A,TRUE,"GM CARD"}</definedName>
    <definedName name="wrn.Conrad." localSheetId="3" hidden="1">{#N/A,#N/A,TRUE,"CHES";#N/A,#N/A,TRUE,"005";#N/A,#N/A,TRUE,"006";#N/A,#N/A,TRUE,"006 TOTAL";#N/A,#N/A,TRUE,"007";#N/A,#N/A,TRUE,"014";#N/A,#N/A,TRUE,"AMERITECH";#N/A,#N/A,TRUE,"CORE GF UT SCH";#N/A,#N/A,TRUE,"GM CARD"}</definedName>
    <definedName name="wrn.Conrad." localSheetId="9" hidden="1">{#N/A,#N/A,TRUE,"CHES";#N/A,#N/A,TRUE,"005";#N/A,#N/A,TRUE,"006";#N/A,#N/A,TRUE,"006 TOTAL";#N/A,#N/A,TRUE,"007";#N/A,#N/A,TRUE,"014";#N/A,#N/A,TRUE,"AMERITECH";#N/A,#N/A,TRUE,"CORE GF UT SCH";#N/A,#N/A,TRUE,"GM CARD"}</definedName>
    <definedName name="wrn.Conrad." hidden="1">{#N/A,#N/A,TRUE,"CHES";#N/A,#N/A,TRUE,"005";#N/A,#N/A,TRUE,"006";#N/A,#N/A,TRUE,"006 TOTAL";#N/A,#N/A,TRUE,"007";#N/A,#N/A,TRUE,"014";#N/A,#N/A,TRUE,"AMERITECH";#N/A,#N/A,TRUE,"CORE GF UT SCH";#N/A,#N/A,TRUE,"GM CARD"}</definedName>
    <definedName name="wrn.Covenants." localSheetId="16" hidden="1">{"Covenants",#N/A,FALSE,"Covs";"quarterly covenants",#N/A,FALSE,"Covs";"quarterly projections",#N/A,FALSE,"Covs"}</definedName>
    <definedName name="wrn.Covenants." localSheetId="22" hidden="1">{"Covenants",#N/A,FALSE,"Covs";"quarterly covenants",#N/A,FALSE,"Covs";"quarterly projections",#N/A,FALSE,"Covs"}</definedName>
    <definedName name="wrn.Covenants." localSheetId="24" hidden="1">{"Covenants",#N/A,FALSE,"Covs";"quarterly covenants",#N/A,FALSE,"Covs";"quarterly projections",#N/A,FALSE,"Covs"}</definedName>
    <definedName name="wrn.Covenants." localSheetId="25" hidden="1">{"Covenants",#N/A,FALSE,"Covs";"quarterly covenants",#N/A,FALSE,"Covs";"quarterly projections",#N/A,FALSE,"Covs"}</definedName>
    <definedName name="wrn.Covenants." localSheetId="18" hidden="1">{"Covenants",#N/A,FALSE,"Covs";"quarterly covenants",#N/A,FALSE,"Covs";"quarterly projections",#N/A,FALSE,"Covs"}</definedName>
    <definedName name="wrn.Covenants." localSheetId="3" hidden="1">{"Covenants",#N/A,FALSE,"Covs";"quarterly covenants",#N/A,FALSE,"Covs";"quarterly projections",#N/A,FALSE,"Covs"}</definedName>
    <definedName name="wrn.Covenants." localSheetId="9" hidden="1">{"Covenants",#N/A,FALSE,"Covs";"quarterly covenants",#N/A,FALSE,"Covs";"quarterly projections",#N/A,FALSE,"Covs"}</definedName>
    <definedName name="wrn.Covenants." hidden="1">{"Covenants",#N/A,FALSE,"Covs";"quarterly covenants",#N/A,FALSE,"Covs";"quarterly projections",#N/A,FALSE,"Covs"}</definedName>
    <definedName name="wrn.cover." localSheetId="16" hidden="1">{#N/A,#N/A,FALSE,"SUMMARY";#N/A,#N/A,FALSE,"COVER"}</definedName>
    <definedName name="wrn.cover." localSheetId="22" hidden="1">{#N/A,#N/A,FALSE,"SUMMARY";#N/A,#N/A,FALSE,"COVER"}</definedName>
    <definedName name="wrn.cover." localSheetId="24" hidden="1">{#N/A,#N/A,FALSE,"SUMMARY";#N/A,#N/A,FALSE,"COVER"}</definedName>
    <definedName name="wrn.cover." localSheetId="25" hidden="1">{#N/A,#N/A,FALSE,"SUMMARY";#N/A,#N/A,FALSE,"COVER"}</definedName>
    <definedName name="wrn.cover." localSheetId="18" hidden="1">{#N/A,#N/A,FALSE,"SUMMARY";#N/A,#N/A,FALSE,"COVER"}</definedName>
    <definedName name="wrn.cover." localSheetId="3" hidden="1">{#N/A,#N/A,FALSE,"SUMMARY";#N/A,#N/A,FALSE,"COVER"}</definedName>
    <definedName name="wrn.cover." localSheetId="9" hidden="1">{#N/A,#N/A,FALSE,"SUMMARY";#N/A,#N/A,FALSE,"COVER"}</definedName>
    <definedName name="wrn.cover." hidden="1">{#N/A,#N/A,FALSE,"SUMMARY";#N/A,#N/A,FALSE,"COVER"}</definedName>
    <definedName name="wrn.CSQ2." localSheetId="16" hidden="1">{#N/A,#N/A,FALSE,"Sheet1";#N/A,#N/A,FALSE,"Baseline";#N/A,#N/A,FALSE,"BalTrans";#N/A,#N/A,FALSE,"GoldUp";#N/A,#N/A,FALSE,"SkipPay";#N/A,#N/A,FALSE,"Total"}</definedName>
    <definedName name="wrn.CSQ2." localSheetId="22" hidden="1">{#N/A,#N/A,FALSE,"Sheet1";#N/A,#N/A,FALSE,"Baseline";#N/A,#N/A,FALSE,"BalTrans";#N/A,#N/A,FALSE,"GoldUp";#N/A,#N/A,FALSE,"SkipPay";#N/A,#N/A,FALSE,"Total"}</definedName>
    <definedName name="wrn.CSQ2." localSheetId="24" hidden="1">{#N/A,#N/A,FALSE,"Sheet1";#N/A,#N/A,FALSE,"Baseline";#N/A,#N/A,FALSE,"BalTrans";#N/A,#N/A,FALSE,"GoldUp";#N/A,#N/A,FALSE,"SkipPay";#N/A,#N/A,FALSE,"Total"}</definedName>
    <definedName name="wrn.CSQ2." localSheetId="25" hidden="1">{#N/A,#N/A,FALSE,"Sheet1";#N/A,#N/A,FALSE,"Baseline";#N/A,#N/A,FALSE,"BalTrans";#N/A,#N/A,FALSE,"GoldUp";#N/A,#N/A,FALSE,"SkipPay";#N/A,#N/A,FALSE,"Total"}</definedName>
    <definedName name="wrn.CSQ2." localSheetId="18" hidden="1">{#N/A,#N/A,FALSE,"Sheet1";#N/A,#N/A,FALSE,"Baseline";#N/A,#N/A,FALSE,"BalTrans";#N/A,#N/A,FALSE,"GoldUp";#N/A,#N/A,FALSE,"SkipPay";#N/A,#N/A,FALSE,"Total"}</definedName>
    <definedName name="wrn.CSQ2." localSheetId="3" hidden="1">{#N/A,#N/A,FALSE,"Sheet1";#N/A,#N/A,FALSE,"Baseline";#N/A,#N/A,FALSE,"BalTrans";#N/A,#N/A,FALSE,"GoldUp";#N/A,#N/A,FALSE,"SkipPay";#N/A,#N/A,FALSE,"Total"}</definedName>
    <definedName name="wrn.CSQ2." localSheetId="9" hidden="1">{#N/A,#N/A,FALSE,"Sheet1";#N/A,#N/A,FALSE,"Baseline";#N/A,#N/A,FALSE,"BalTrans";#N/A,#N/A,FALSE,"GoldUp";#N/A,#N/A,FALSE,"SkipPay";#N/A,#N/A,FALSE,"Total"}</definedName>
    <definedName name="wrn.CSQ2." hidden="1">{#N/A,#N/A,FALSE,"Sheet1";#N/A,#N/A,FALSE,"Baseline";#N/A,#N/A,FALSE,"BalTrans";#N/A,#N/A,FALSE,"GoldUp";#N/A,#N/A,FALSE,"SkipPay";#N/A,#N/A,FALSE,"Total"}</definedName>
    <definedName name="wrn.Daily._.Work." localSheetId="16" hidden="1">{#N/A,#N/A,FALSE,"FT-WP Recon";#N/A,#N/A,FALSE,"Transact Recon";#N/A,#N/A,FALSE,"JV Master";#N/A,#N/A,FALSE,"JVs"}</definedName>
    <definedName name="wrn.Daily._.Work." localSheetId="22" hidden="1">{#N/A,#N/A,FALSE,"FT-WP Recon";#N/A,#N/A,FALSE,"Transact Recon";#N/A,#N/A,FALSE,"JV Master";#N/A,#N/A,FALSE,"JVs"}</definedName>
    <definedName name="wrn.Daily._.Work." localSheetId="24" hidden="1">{#N/A,#N/A,FALSE,"FT-WP Recon";#N/A,#N/A,FALSE,"Transact Recon";#N/A,#N/A,FALSE,"JV Master";#N/A,#N/A,FALSE,"JVs"}</definedName>
    <definedName name="wrn.Daily._.Work." localSheetId="25" hidden="1">{#N/A,#N/A,FALSE,"FT-WP Recon";#N/A,#N/A,FALSE,"Transact Recon";#N/A,#N/A,FALSE,"JV Master";#N/A,#N/A,FALSE,"JVs"}</definedName>
    <definedName name="wrn.Daily._.Work." localSheetId="18" hidden="1">{#N/A,#N/A,FALSE,"FT-WP Recon";#N/A,#N/A,FALSE,"Transact Recon";#N/A,#N/A,FALSE,"JV Master";#N/A,#N/A,FALSE,"JVs"}</definedName>
    <definedName name="wrn.Daily._.Work." localSheetId="3" hidden="1">{#N/A,#N/A,FALSE,"FT-WP Recon";#N/A,#N/A,FALSE,"Transact Recon";#N/A,#N/A,FALSE,"JV Master";#N/A,#N/A,FALSE,"JVs"}</definedName>
    <definedName name="wrn.Daily._.Work." localSheetId="9" hidden="1">{#N/A,#N/A,FALSE,"FT-WP Recon";#N/A,#N/A,FALSE,"Transact Recon";#N/A,#N/A,FALSE,"JV Master";#N/A,#N/A,FALSE,"JVs"}</definedName>
    <definedName name="wrn.Daily._.Work." hidden="1">{#N/A,#N/A,FALSE,"FT-WP Recon";#N/A,#N/A,FALSE,"Transact Recon";#N/A,#N/A,FALSE,"JV Master";#N/A,#N/A,FALSE,"JVs"}</definedName>
    <definedName name="wrn.Daily_Stuff." localSheetId="16" hidden="1">{#N/A,#N/A,TRUE,"Daily Report";#N/A,#N/A,TRUE,"Sysgen Journal Entries";#N/A,#N/A,TRUE,"NSF-230030";#N/A,#N/A,TRUE,"Rejected-230040";#N/A,#N/A,TRUE,"Rej. Ref-549011"}</definedName>
    <definedName name="wrn.Daily_Stuff." localSheetId="22" hidden="1">{#N/A,#N/A,TRUE,"Daily Report";#N/A,#N/A,TRUE,"Sysgen Journal Entries";#N/A,#N/A,TRUE,"NSF-230030";#N/A,#N/A,TRUE,"Rejected-230040";#N/A,#N/A,TRUE,"Rej. Ref-549011"}</definedName>
    <definedName name="wrn.Daily_Stuff." localSheetId="24" hidden="1">{#N/A,#N/A,TRUE,"Daily Report";#N/A,#N/A,TRUE,"Sysgen Journal Entries";#N/A,#N/A,TRUE,"NSF-230030";#N/A,#N/A,TRUE,"Rejected-230040";#N/A,#N/A,TRUE,"Rej. Ref-549011"}</definedName>
    <definedName name="wrn.Daily_Stuff." localSheetId="25" hidden="1">{#N/A,#N/A,TRUE,"Daily Report";#N/A,#N/A,TRUE,"Sysgen Journal Entries";#N/A,#N/A,TRUE,"NSF-230030";#N/A,#N/A,TRUE,"Rejected-230040";#N/A,#N/A,TRUE,"Rej. Ref-549011"}</definedName>
    <definedName name="wrn.Daily_Stuff." localSheetId="18" hidden="1">{#N/A,#N/A,TRUE,"Daily Report";#N/A,#N/A,TRUE,"Sysgen Journal Entries";#N/A,#N/A,TRUE,"NSF-230030";#N/A,#N/A,TRUE,"Rejected-230040";#N/A,#N/A,TRUE,"Rej. Ref-549011"}</definedName>
    <definedName name="wrn.Daily_Stuff." localSheetId="3" hidden="1">{#N/A,#N/A,TRUE,"Daily Report";#N/A,#N/A,TRUE,"Sysgen Journal Entries";#N/A,#N/A,TRUE,"NSF-230030";#N/A,#N/A,TRUE,"Rejected-230040";#N/A,#N/A,TRUE,"Rej. Ref-549011"}</definedName>
    <definedName name="wrn.Daily_Stuff." localSheetId="9" hidden="1">{#N/A,#N/A,TRUE,"Daily Report";#N/A,#N/A,TRUE,"Sysgen Journal Entries";#N/A,#N/A,TRUE,"NSF-230030";#N/A,#N/A,TRUE,"Rejected-230040";#N/A,#N/A,TRUE,"Rej. Ref-549011"}</definedName>
    <definedName name="wrn.Daily_Stuff." hidden="1">{#N/A,#N/A,TRUE,"Daily Report";#N/A,#N/A,TRUE,"Sysgen Journal Entries";#N/A,#N/A,TRUE,"NSF-230030";#N/A,#N/A,TRUE,"Rejected-230040";#N/A,#N/A,TRUE,"Rej. Ref-549011"}</definedName>
    <definedName name="wrn.database." localSheetId="16" hidden="1">{"subs",#N/A,FALSE,"database ";"proportional",#N/A,FALSE,"database "}</definedName>
    <definedName name="wrn.database." localSheetId="22" hidden="1">{"subs",#N/A,FALSE,"database ";"proportional",#N/A,FALSE,"database "}</definedName>
    <definedName name="wrn.database." localSheetId="24" hidden="1">{"subs",#N/A,FALSE,"database ";"proportional",#N/A,FALSE,"database "}</definedName>
    <definedName name="wrn.database." localSheetId="25" hidden="1">{"subs",#N/A,FALSE,"database ";"proportional",#N/A,FALSE,"database "}</definedName>
    <definedName name="wrn.database." localSheetId="18" hidden="1">{"subs",#N/A,FALSE,"database ";"proportional",#N/A,FALSE,"database "}</definedName>
    <definedName name="wrn.database." localSheetId="3" hidden="1">{"subs",#N/A,FALSE,"database ";"proportional",#N/A,FALSE,"database "}</definedName>
    <definedName name="wrn.database." localSheetId="9" hidden="1">{"subs",#N/A,FALSE,"database ";"proportional",#N/A,FALSE,"database "}</definedName>
    <definedName name="wrn.database." hidden="1">{"subs",#N/A,FALSE,"database ";"proportional",#N/A,FALSE,"database "}</definedName>
    <definedName name="wrn.dcf." localSheetId="16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2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4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5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9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FILING." localSheetId="16" hidden="1">{#N/A,#N/A,FALSE,"Rep2.1";#N/A,#N/A,FALSE,"Rep2.2";#N/A,#N/A,FALSE,"Change";#N/A,#N/A,FALSE,"Rep2.8.1";#N/A,#N/A,FALSE,"Rep2.8";#N/A,#N/A,FALSE,"Rep2.8 Change";#N/A,#N/A,FALSE,"Rep5.4 ";#N/A,#N/A,FALSE,"working";#N/A,#N/A,FALSE,"RepR3";#N/A,#N/A,FALSE,"RepC3";#N/A,#N/A,FALSE,"Rep2.6";#N/A,#N/A,FALSE,"TRY 2.1";#N/A,#N/A,FALSE,"TRY 2.2";#N/A,#N/A,FALSE,"PLB";#N/A,#N/A,FALSE,"CIB";#N/A,#N/A,FALSE,"Card"}</definedName>
    <definedName name="wrn.FILING." localSheetId="22" hidden="1">{#N/A,#N/A,FALSE,"Rep2.1";#N/A,#N/A,FALSE,"Rep2.2";#N/A,#N/A,FALSE,"Change";#N/A,#N/A,FALSE,"Rep2.8.1";#N/A,#N/A,FALSE,"Rep2.8";#N/A,#N/A,FALSE,"Rep2.8 Change";#N/A,#N/A,FALSE,"Rep5.4 ";#N/A,#N/A,FALSE,"working";#N/A,#N/A,FALSE,"RepR3";#N/A,#N/A,FALSE,"RepC3";#N/A,#N/A,FALSE,"Rep2.6";#N/A,#N/A,FALSE,"TRY 2.1";#N/A,#N/A,FALSE,"TRY 2.2";#N/A,#N/A,FALSE,"PLB";#N/A,#N/A,FALSE,"CIB";#N/A,#N/A,FALSE,"Card"}</definedName>
    <definedName name="wrn.FILING." localSheetId="24" hidden="1">{#N/A,#N/A,FALSE,"Rep2.1";#N/A,#N/A,FALSE,"Rep2.2";#N/A,#N/A,FALSE,"Change";#N/A,#N/A,FALSE,"Rep2.8.1";#N/A,#N/A,FALSE,"Rep2.8";#N/A,#N/A,FALSE,"Rep2.8 Change";#N/A,#N/A,FALSE,"Rep5.4 ";#N/A,#N/A,FALSE,"working";#N/A,#N/A,FALSE,"RepR3";#N/A,#N/A,FALSE,"RepC3";#N/A,#N/A,FALSE,"Rep2.6";#N/A,#N/A,FALSE,"TRY 2.1";#N/A,#N/A,FALSE,"TRY 2.2";#N/A,#N/A,FALSE,"PLB";#N/A,#N/A,FALSE,"CIB";#N/A,#N/A,FALSE,"Card"}</definedName>
    <definedName name="wrn.FILING." localSheetId="25" hidden="1">{#N/A,#N/A,FALSE,"Rep2.1";#N/A,#N/A,FALSE,"Rep2.2";#N/A,#N/A,FALSE,"Change";#N/A,#N/A,FALSE,"Rep2.8.1";#N/A,#N/A,FALSE,"Rep2.8";#N/A,#N/A,FALSE,"Rep2.8 Change";#N/A,#N/A,FALSE,"Rep5.4 ";#N/A,#N/A,FALSE,"working";#N/A,#N/A,FALSE,"RepR3";#N/A,#N/A,FALSE,"RepC3";#N/A,#N/A,FALSE,"Rep2.6";#N/A,#N/A,FALSE,"TRY 2.1";#N/A,#N/A,FALSE,"TRY 2.2";#N/A,#N/A,FALSE,"PLB";#N/A,#N/A,FALSE,"CIB";#N/A,#N/A,FALSE,"Card"}</definedName>
    <definedName name="wrn.FILING." localSheetId="18" hidden="1">{#N/A,#N/A,FALSE,"Rep2.1";#N/A,#N/A,FALSE,"Rep2.2";#N/A,#N/A,FALSE,"Change";#N/A,#N/A,FALSE,"Rep2.8.1";#N/A,#N/A,FALSE,"Rep2.8";#N/A,#N/A,FALSE,"Rep2.8 Change";#N/A,#N/A,FALSE,"Rep5.4 ";#N/A,#N/A,FALSE,"working";#N/A,#N/A,FALSE,"RepR3";#N/A,#N/A,FALSE,"RepC3";#N/A,#N/A,FALSE,"Rep2.6";#N/A,#N/A,FALSE,"TRY 2.1";#N/A,#N/A,FALSE,"TRY 2.2";#N/A,#N/A,FALSE,"PLB";#N/A,#N/A,FALSE,"CIB";#N/A,#N/A,FALSE,"Card"}</definedName>
    <definedName name="wrn.FILING." localSheetId="3" hidden="1">{#N/A,#N/A,FALSE,"Rep2.1";#N/A,#N/A,FALSE,"Rep2.2";#N/A,#N/A,FALSE,"Change";#N/A,#N/A,FALSE,"Rep2.8.1";#N/A,#N/A,FALSE,"Rep2.8";#N/A,#N/A,FALSE,"Rep2.8 Change";#N/A,#N/A,FALSE,"Rep5.4 ";#N/A,#N/A,FALSE,"working";#N/A,#N/A,FALSE,"RepR3";#N/A,#N/A,FALSE,"RepC3";#N/A,#N/A,FALSE,"Rep2.6";#N/A,#N/A,FALSE,"TRY 2.1";#N/A,#N/A,FALSE,"TRY 2.2";#N/A,#N/A,FALSE,"PLB";#N/A,#N/A,FALSE,"CIB";#N/A,#N/A,FALSE,"Card"}</definedName>
    <definedName name="wrn.FILING." localSheetId="9" hidden="1">{#N/A,#N/A,FALSE,"Rep2.1";#N/A,#N/A,FALSE,"Rep2.2";#N/A,#N/A,FALSE,"Change";#N/A,#N/A,FALSE,"Rep2.8.1";#N/A,#N/A,FALSE,"Rep2.8";#N/A,#N/A,FALSE,"Rep2.8 Change";#N/A,#N/A,FALSE,"Rep5.4 ";#N/A,#N/A,FALSE,"working";#N/A,#N/A,FALSE,"RepR3";#N/A,#N/A,FALSE,"RepC3";#N/A,#N/A,FALSE,"Rep2.6";#N/A,#N/A,FALSE,"TRY 2.1";#N/A,#N/A,FALSE,"TRY 2.2";#N/A,#N/A,FALSE,"PLB";#N/A,#N/A,FALSE,"CIB";#N/A,#N/A,FALSE,"Card"}</definedName>
    <definedName name="wrn.FILING." hidden="1">{#N/A,#N/A,FALSE,"Rep2.1";#N/A,#N/A,FALSE,"Rep2.2";#N/A,#N/A,FALSE,"Change";#N/A,#N/A,FALSE,"Rep2.8.1";#N/A,#N/A,FALSE,"Rep2.8";#N/A,#N/A,FALSE,"Rep2.8 Change";#N/A,#N/A,FALSE,"Rep5.4 ";#N/A,#N/A,FALSE,"working";#N/A,#N/A,FALSE,"RepR3";#N/A,#N/A,FALSE,"RepC3";#N/A,#N/A,FALSE,"Rep2.6";#N/A,#N/A,FALSE,"TRY 2.1";#N/A,#N/A,FALSE,"TRY 2.2";#N/A,#N/A,FALSE,"PLB";#N/A,#N/A,FALSE,"CIB";#N/A,#N/A,FALSE,"Card"}</definedName>
    <definedName name="wrn.first." localSheetId="16" hidden="1">{#N/A,"10% CPR",FALSE,"Scenarios"}</definedName>
    <definedName name="wrn.first." localSheetId="22" hidden="1">{#N/A,"10% CPR",FALSE,"Scenarios"}</definedName>
    <definedName name="wrn.first." localSheetId="24" hidden="1">{#N/A,"10% CPR",FALSE,"Scenarios"}</definedName>
    <definedName name="wrn.first." localSheetId="25" hidden="1">{#N/A,"10% CPR",FALSE,"Scenarios"}</definedName>
    <definedName name="wrn.first." localSheetId="18" hidden="1">{#N/A,"10% CPR",FALSE,"Scenarios"}</definedName>
    <definedName name="wrn.first." localSheetId="3" hidden="1">{#N/A,"10% CPR",FALSE,"Scenarios"}</definedName>
    <definedName name="wrn.first." localSheetId="9" hidden="1">{#N/A,"10% CPR",FALSE,"Scenarios"}</definedName>
    <definedName name="wrn.first." hidden="1">{#N/A,"10% CPR",FALSE,"Scenarios"}</definedName>
    <definedName name="wrn.Full." localSheetId="16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" localSheetId="22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" localSheetId="24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" localSheetId="25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" localSheetId="18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" localSheetId="3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" localSheetId="9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model." localSheetId="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Pack." localSheetId="16" hidden="1">{"Numerical Trend Summary",#N/A,FALSE,"Numerical Summary";"Business Loans Graphical Trends",#N/A,FALSE,"Graphical Summary";"Other Loans Graphical Trends",#N/A,FALSE,"Graphical Summary";"Small Business Loans Graphical Trends",#N/A,FALSE,"Graphical Summary";"Special Rate Loans Graphical Trends",#N/A,FALSE,"Graphical Summary";"Total MTL Graphical Trends",#N/A,FALSE,"Graphical Summary"}</definedName>
    <definedName name="wrn.Full._.Pack." localSheetId="22" hidden="1">{"Numerical Trend Summary",#N/A,FALSE,"Numerical Summary";"Business Loans Graphical Trends",#N/A,FALSE,"Graphical Summary";"Other Loans Graphical Trends",#N/A,FALSE,"Graphical Summary";"Small Business Loans Graphical Trends",#N/A,FALSE,"Graphical Summary";"Special Rate Loans Graphical Trends",#N/A,FALSE,"Graphical Summary";"Total MTL Graphical Trends",#N/A,FALSE,"Graphical Summary"}</definedName>
    <definedName name="wrn.Full._.Pack." localSheetId="24" hidden="1">{"Numerical Trend Summary",#N/A,FALSE,"Numerical Summary";"Business Loans Graphical Trends",#N/A,FALSE,"Graphical Summary";"Other Loans Graphical Trends",#N/A,FALSE,"Graphical Summary";"Small Business Loans Graphical Trends",#N/A,FALSE,"Graphical Summary";"Special Rate Loans Graphical Trends",#N/A,FALSE,"Graphical Summary";"Total MTL Graphical Trends",#N/A,FALSE,"Graphical Summary"}</definedName>
    <definedName name="wrn.Full._.Pack." localSheetId="25" hidden="1">{"Numerical Trend Summary",#N/A,FALSE,"Numerical Summary";"Business Loans Graphical Trends",#N/A,FALSE,"Graphical Summary";"Other Loans Graphical Trends",#N/A,FALSE,"Graphical Summary";"Small Business Loans Graphical Trends",#N/A,FALSE,"Graphical Summary";"Special Rate Loans Graphical Trends",#N/A,FALSE,"Graphical Summary";"Total MTL Graphical Trends",#N/A,FALSE,"Graphical Summary"}</definedName>
    <definedName name="wrn.Full._.Pack." localSheetId="18" hidden="1">{"Numerical Trend Summary",#N/A,FALSE,"Numerical Summary";"Business Loans Graphical Trends",#N/A,FALSE,"Graphical Summary";"Other Loans Graphical Trends",#N/A,FALSE,"Graphical Summary";"Small Business Loans Graphical Trends",#N/A,FALSE,"Graphical Summary";"Special Rate Loans Graphical Trends",#N/A,FALSE,"Graphical Summary";"Total MTL Graphical Trends",#N/A,FALSE,"Graphical Summary"}</definedName>
    <definedName name="wrn.Full._.Pack." localSheetId="3" hidden="1">{"Numerical Trend Summary",#N/A,FALSE,"Numerical Summary";"Business Loans Graphical Trends",#N/A,FALSE,"Graphical Summary";"Other Loans Graphical Trends",#N/A,FALSE,"Graphical Summary";"Small Business Loans Graphical Trends",#N/A,FALSE,"Graphical Summary";"Special Rate Loans Graphical Trends",#N/A,FALSE,"Graphical Summary";"Total MTL Graphical Trends",#N/A,FALSE,"Graphical Summary"}</definedName>
    <definedName name="wrn.Full._.Pack." localSheetId="9" hidden="1">{"Numerical Trend Summary",#N/A,FALSE,"Numerical Summary";"Business Loans Graphical Trends",#N/A,FALSE,"Graphical Summary";"Other Loans Graphical Trends",#N/A,FALSE,"Graphical Summary";"Small Business Loans Graphical Trends",#N/A,FALSE,"Graphical Summary";"Special Rate Loans Graphical Trends",#N/A,FALSE,"Graphical Summary";"Total MTL Graphical Trends",#N/A,FALSE,"Graphical Summary"}</definedName>
    <definedName name="wrn.Full._.Pack." hidden="1">{"Numerical Trend Summary",#N/A,FALSE,"Numerical Summary";"Business Loans Graphical Trends",#N/A,FALSE,"Graphical Summary";"Other Loans Graphical Trends",#N/A,FALSE,"Graphical Summary";"Small Business Loans Graphical Trends",#N/A,FALSE,"Graphical Summary";"Special Rate Loans Graphical Trends",#N/A,FALSE,"Graphical Summary";"Total MTL Graphical Trends",#N/A,FALSE,"Graphical Summary"}</definedName>
    <definedName name="wrn.Full._.without._.data." localSheetId="1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9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M._.ALL." localSheetId="16" hidden="1">{#N/A,#N/A,TRUE,"C";#N/A,#N/A,TRUE,"D";#N/A,#N/A,TRUE,"DRAC"}</definedName>
    <definedName name="wrn.GM._.ALL." localSheetId="22" hidden="1">{#N/A,#N/A,TRUE,"C";#N/A,#N/A,TRUE,"D";#N/A,#N/A,TRUE,"DRAC"}</definedName>
    <definedName name="wrn.GM._.ALL." localSheetId="24" hidden="1">{#N/A,#N/A,TRUE,"C";#N/A,#N/A,TRUE,"D";#N/A,#N/A,TRUE,"DRAC"}</definedName>
    <definedName name="wrn.GM._.ALL." localSheetId="25" hidden="1">{#N/A,#N/A,TRUE,"C";#N/A,#N/A,TRUE,"D";#N/A,#N/A,TRUE,"DRAC"}</definedName>
    <definedName name="wrn.GM._.ALL." localSheetId="18" hidden="1">{#N/A,#N/A,TRUE,"C";#N/A,#N/A,TRUE,"D";#N/A,#N/A,TRUE,"DRAC"}</definedName>
    <definedName name="wrn.GM._.ALL." localSheetId="3" hidden="1">{#N/A,#N/A,TRUE,"C";#N/A,#N/A,TRUE,"D";#N/A,#N/A,TRUE,"DRAC"}</definedName>
    <definedName name="wrn.GM._.ALL." localSheetId="9" hidden="1">{#N/A,#N/A,TRUE,"C";#N/A,#N/A,TRUE,"D";#N/A,#N/A,TRUE,"DRAC"}</definedName>
    <definedName name="wrn.GM._.ALL." hidden="1">{#N/A,#N/A,TRUE,"C";#N/A,#N/A,TRUE,"D";#N/A,#N/A,TRUE,"DRAC"}</definedName>
    <definedName name="wrn.gmpackage." localSheetId="16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." localSheetId="22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." localSheetId="24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." localSheetId="25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." localSheetId="18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." localSheetId="3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." localSheetId="9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.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2" localSheetId="16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2" localSheetId="22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2" localSheetId="24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2" localSheetId="25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2" localSheetId="18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2" localSheetId="3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2" localSheetId="9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2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HBEU._.Plan.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rn.HBEU._.Plan.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rn.HBEU._.Plan.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rn.HBEU._.Plan.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rn.HBEU._.Plan.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rn.HBEU._.Plan.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rn.HBEU._.Plan.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rn.HBEU._.Plan.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rn.HRSI." localSheetId="16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rn.HRSI." localSheetId="22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rn.HRSI." localSheetId="24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rn.HRSI." localSheetId="25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rn.HRSI." localSheetId="18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rn.HRSI." localSheetId="3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rn.HRSI." localSheetId="9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rn.HRSI.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rn.Improved._.Close._.Package." localSheetId="16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Improved._.Close._.Package." localSheetId="22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Improved._.Close._.Package." localSheetId="24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Improved._.Close._.Package." localSheetId="25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Improved._.Close._.Package." localSheetId="18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Improved._.Close._.Package." localSheetId="3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Improved._.Close._.Package." localSheetId="9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Improved._.Close._.Package.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InS_BDA_CMPD.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wrn.InS_BDA_CMPD.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wrn.InS_BDA_CMPD.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wrn.InS_BDA_CMPD.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wrn.InS_BDA_CMPD.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wrn.InS_BDA_CMPD.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wrn.InS_BDA_CMPD.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wrn.InS_BDA_CMPD.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wrn.international." localSheetId="16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2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24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2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18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SAIT." localSheetId="16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." localSheetId="22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." localSheetId="24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." localSheetId="25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." localSheetId="18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." localSheetId="3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." localSheetId="9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.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3" localSheetId="16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3" localSheetId="22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3" localSheetId="24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3" localSheetId="25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3" localSheetId="18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3" localSheetId="3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3" localSheetId="9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3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report." localSheetId="16" hidden="1">{#N/A,#N/A,FALSE,"ORPLAN";#N/A,#N/A,FALSE,"OR-ACTIVE";#N/A,#N/A,FALSE,"OR-%";#N/A,#N/A,FALSE,"Q1";#N/A,#N/A,FALSE,"Q1-ACTIVE";#N/A,#N/A,FALSE,"Q1-%"}</definedName>
    <definedName name="wrn.isreport." localSheetId="22" hidden="1">{#N/A,#N/A,FALSE,"ORPLAN";#N/A,#N/A,FALSE,"OR-ACTIVE";#N/A,#N/A,FALSE,"OR-%";#N/A,#N/A,FALSE,"Q1";#N/A,#N/A,FALSE,"Q1-ACTIVE";#N/A,#N/A,FALSE,"Q1-%"}</definedName>
    <definedName name="wrn.isreport." localSheetId="24" hidden="1">{#N/A,#N/A,FALSE,"ORPLAN";#N/A,#N/A,FALSE,"OR-ACTIVE";#N/A,#N/A,FALSE,"OR-%";#N/A,#N/A,FALSE,"Q1";#N/A,#N/A,FALSE,"Q1-ACTIVE";#N/A,#N/A,FALSE,"Q1-%"}</definedName>
    <definedName name="wrn.isreport." localSheetId="25" hidden="1">{#N/A,#N/A,FALSE,"ORPLAN";#N/A,#N/A,FALSE,"OR-ACTIVE";#N/A,#N/A,FALSE,"OR-%";#N/A,#N/A,FALSE,"Q1";#N/A,#N/A,FALSE,"Q1-ACTIVE";#N/A,#N/A,FALSE,"Q1-%"}</definedName>
    <definedName name="wrn.isreport." localSheetId="18" hidden="1">{#N/A,#N/A,FALSE,"ORPLAN";#N/A,#N/A,FALSE,"OR-ACTIVE";#N/A,#N/A,FALSE,"OR-%";#N/A,#N/A,FALSE,"Q1";#N/A,#N/A,FALSE,"Q1-ACTIVE";#N/A,#N/A,FALSE,"Q1-%"}</definedName>
    <definedName name="wrn.isreport." localSheetId="3" hidden="1">{#N/A,#N/A,FALSE,"ORPLAN";#N/A,#N/A,FALSE,"OR-ACTIVE";#N/A,#N/A,FALSE,"OR-%";#N/A,#N/A,FALSE,"Q1";#N/A,#N/A,FALSE,"Q1-ACTIVE";#N/A,#N/A,FALSE,"Q1-%"}</definedName>
    <definedName name="wrn.isreport." localSheetId="9" hidden="1">{#N/A,#N/A,FALSE,"ORPLAN";#N/A,#N/A,FALSE,"OR-ACTIVE";#N/A,#N/A,FALSE,"OR-%";#N/A,#N/A,FALSE,"Q1";#N/A,#N/A,FALSE,"Q1-ACTIVE";#N/A,#N/A,FALSE,"Q1-%"}</definedName>
    <definedName name="wrn.isreport." hidden="1">{#N/A,#N/A,FALSE,"ORPLAN";#N/A,#N/A,FALSE,"OR-ACTIVE";#N/A,#N/A,FALSE,"OR-%";#N/A,#N/A,FALSE,"Q1";#N/A,#N/A,FALSE,"Q1-ACTIVE";#N/A,#N/A,FALSE,"Q1-%"}</definedName>
    <definedName name="wrn.isreport2" localSheetId="16" hidden="1">{#N/A,#N/A,FALSE,"ORPLAN";#N/A,#N/A,FALSE,"OR-ACTIVE";#N/A,#N/A,FALSE,"OR-%";#N/A,#N/A,FALSE,"Q1";#N/A,#N/A,FALSE,"Q1-ACTIVE";#N/A,#N/A,FALSE,"Q1-%"}</definedName>
    <definedName name="wrn.isreport2" localSheetId="22" hidden="1">{#N/A,#N/A,FALSE,"ORPLAN";#N/A,#N/A,FALSE,"OR-ACTIVE";#N/A,#N/A,FALSE,"OR-%";#N/A,#N/A,FALSE,"Q1";#N/A,#N/A,FALSE,"Q1-ACTIVE";#N/A,#N/A,FALSE,"Q1-%"}</definedName>
    <definedName name="wrn.isreport2" localSheetId="24" hidden="1">{#N/A,#N/A,FALSE,"ORPLAN";#N/A,#N/A,FALSE,"OR-ACTIVE";#N/A,#N/A,FALSE,"OR-%";#N/A,#N/A,FALSE,"Q1";#N/A,#N/A,FALSE,"Q1-ACTIVE";#N/A,#N/A,FALSE,"Q1-%"}</definedName>
    <definedName name="wrn.isreport2" localSheetId="25" hidden="1">{#N/A,#N/A,FALSE,"ORPLAN";#N/A,#N/A,FALSE,"OR-ACTIVE";#N/A,#N/A,FALSE,"OR-%";#N/A,#N/A,FALSE,"Q1";#N/A,#N/A,FALSE,"Q1-ACTIVE";#N/A,#N/A,FALSE,"Q1-%"}</definedName>
    <definedName name="wrn.isreport2" localSheetId="18" hidden="1">{#N/A,#N/A,FALSE,"ORPLAN";#N/A,#N/A,FALSE,"OR-ACTIVE";#N/A,#N/A,FALSE,"OR-%";#N/A,#N/A,FALSE,"Q1";#N/A,#N/A,FALSE,"Q1-ACTIVE";#N/A,#N/A,FALSE,"Q1-%"}</definedName>
    <definedName name="wrn.isreport2" localSheetId="3" hidden="1">{#N/A,#N/A,FALSE,"ORPLAN";#N/A,#N/A,FALSE,"OR-ACTIVE";#N/A,#N/A,FALSE,"OR-%";#N/A,#N/A,FALSE,"Q1";#N/A,#N/A,FALSE,"Q1-ACTIVE";#N/A,#N/A,FALSE,"Q1-%"}</definedName>
    <definedName name="wrn.isreport2" localSheetId="9" hidden="1">{#N/A,#N/A,FALSE,"ORPLAN";#N/A,#N/A,FALSE,"OR-ACTIVE";#N/A,#N/A,FALSE,"OR-%";#N/A,#N/A,FALSE,"Q1";#N/A,#N/A,FALSE,"Q1-ACTIVE";#N/A,#N/A,FALSE,"Q1-%"}</definedName>
    <definedName name="wrn.isreport2" hidden="1">{#N/A,#N/A,FALSE,"ORPLAN";#N/A,#N/A,FALSE,"OR-ACTIVE";#N/A,#N/A,FALSE,"OR-%";#N/A,#N/A,FALSE,"Q1";#N/A,#N/A,FALSE,"Q1-ACTIVE";#N/A,#N/A,FALSE,"Q1-%"}</definedName>
    <definedName name="wrn.isreport3" localSheetId="16" hidden="1">{#N/A,#N/A,FALSE,"ORPLAN";#N/A,#N/A,FALSE,"OR-ACTIVE";#N/A,#N/A,FALSE,"OR-%";#N/A,#N/A,FALSE,"Q1";#N/A,#N/A,FALSE,"Q1-ACTIVE";#N/A,#N/A,FALSE,"Q1-%"}</definedName>
    <definedName name="wrn.isreport3" localSheetId="22" hidden="1">{#N/A,#N/A,FALSE,"ORPLAN";#N/A,#N/A,FALSE,"OR-ACTIVE";#N/A,#N/A,FALSE,"OR-%";#N/A,#N/A,FALSE,"Q1";#N/A,#N/A,FALSE,"Q1-ACTIVE";#N/A,#N/A,FALSE,"Q1-%"}</definedName>
    <definedName name="wrn.isreport3" localSheetId="24" hidden="1">{#N/A,#N/A,FALSE,"ORPLAN";#N/A,#N/A,FALSE,"OR-ACTIVE";#N/A,#N/A,FALSE,"OR-%";#N/A,#N/A,FALSE,"Q1";#N/A,#N/A,FALSE,"Q1-ACTIVE";#N/A,#N/A,FALSE,"Q1-%"}</definedName>
    <definedName name="wrn.isreport3" localSheetId="25" hidden="1">{#N/A,#N/A,FALSE,"ORPLAN";#N/A,#N/A,FALSE,"OR-ACTIVE";#N/A,#N/A,FALSE,"OR-%";#N/A,#N/A,FALSE,"Q1";#N/A,#N/A,FALSE,"Q1-ACTIVE";#N/A,#N/A,FALSE,"Q1-%"}</definedName>
    <definedName name="wrn.isreport3" localSheetId="18" hidden="1">{#N/A,#N/A,FALSE,"ORPLAN";#N/A,#N/A,FALSE,"OR-ACTIVE";#N/A,#N/A,FALSE,"OR-%";#N/A,#N/A,FALSE,"Q1";#N/A,#N/A,FALSE,"Q1-ACTIVE";#N/A,#N/A,FALSE,"Q1-%"}</definedName>
    <definedName name="wrn.isreport3" localSheetId="3" hidden="1">{#N/A,#N/A,FALSE,"ORPLAN";#N/A,#N/A,FALSE,"OR-ACTIVE";#N/A,#N/A,FALSE,"OR-%";#N/A,#N/A,FALSE,"Q1";#N/A,#N/A,FALSE,"Q1-ACTIVE";#N/A,#N/A,FALSE,"Q1-%"}</definedName>
    <definedName name="wrn.isreport3" localSheetId="9" hidden="1">{#N/A,#N/A,FALSE,"ORPLAN";#N/A,#N/A,FALSE,"OR-ACTIVE";#N/A,#N/A,FALSE,"OR-%";#N/A,#N/A,FALSE,"Q1";#N/A,#N/A,FALSE,"Q1-ACTIVE";#N/A,#N/A,FALSE,"Q1-%"}</definedName>
    <definedName name="wrn.isreport3" hidden="1">{#N/A,#N/A,FALSE,"ORPLAN";#N/A,#N/A,FALSE,"OR-ACTIVE";#N/A,#N/A,FALSE,"OR-%";#N/A,#N/A,FALSE,"Q1";#N/A,#N/A,FALSE,"Q1-ACTIVE";#N/A,#N/A,FALSE,"Q1-%"}</definedName>
    <definedName name="wrn.Ken._.Hannold." localSheetId="16" hidden="1">{#N/A,#N/A,TRUE,"007";#N/A,#N/A,TRUE,"AMERITECH";#N/A,#N/A,TRUE,"CORE GF UT SCH";#N/A,#N/A,TRUE,"GM CARD";#N/A,#N/A,TRUE,"HBNA"}</definedName>
    <definedName name="wrn.Ken._.Hannold." localSheetId="22" hidden="1">{#N/A,#N/A,TRUE,"007";#N/A,#N/A,TRUE,"AMERITECH";#N/A,#N/A,TRUE,"CORE GF UT SCH";#N/A,#N/A,TRUE,"GM CARD";#N/A,#N/A,TRUE,"HBNA"}</definedName>
    <definedName name="wrn.Ken._.Hannold." localSheetId="24" hidden="1">{#N/A,#N/A,TRUE,"007";#N/A,#N/A,TRUE,"AMERITECH";#N/A,#N/A,TRUE,"CORE GF UT SCH";#N/A,#N/A,TRUE,"GM CARD";#N/A,#N/A,TRUE,"HBNA"}</definedName>
    <definedName name="wrn.Ken._.Hannold." localSheetId="25" hidden="1">{#N/A,#N/A,TRUE,"007";#N/A,#N/A,TRUE,"AMERITECH";#N/A,#N/A,TRUE,"CORE GF UT SCH";#N/A,#N/A,TRUE,"GM CARD";#N/A,#N/A,TRUE,"HBNA"}</definedName>
    <definedName name="wrn.Ken._.Hannold." localSheetId="18" hidden="1">{#N/A,#N/A,TRUE,"007";#N/A,#N/A,TRUE,"AMERITECH";#N/A,#N/A,TRUE,"CORE GF UT SCH";#N/A,#N/A,TRUE,"GM CARD";#N/A,#N/A,TRUE,"HBNA"}</definedName>
    <definedName name="wrn.Ken._.Hannold." localSheetId="3" hidden="1">{#N/A,#N/A,TRUE,"007";#N/A,#N/A,TRUE,"AMERITECH";#N/A,#N/A,TRUE,"CORE GF UT SCH";#N/A,#N/A,TRUE,"GM CARD";#N/A,#N/A,TRUE,"HBNA"}</definedName>
    <definedName name="wrn.Ken._.Hannold." localSheetId="9" hidden="1">{#N/A,#N/A,TRUE,"007";#N/A,#N/A,TRUE,"AMERITECH";#N/A,#N/A,TRUE,"CORE GF UT SCH";#N/A,#N/A,TRUE,"GM CARD";#N/A,#N/A,TRUE,"HBNA"}</definedName>
    <definedName name="wrn.Ken._.Hannold." hidden="1">{#N/A,#N/A,TRUE,"007";#N/A,#N/A,TRUE,"AMERITECH";#N/A,#N/A,TRUE,"CORE GF UT SCH";#N/A,#N/A,TRUE,"GM CARD";#N/A,#N/A,TRUE,"HBNA"}</definedName>
    <definedName name="wrn.Kenngb." localSheetId="16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22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24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25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18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9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as._.Vegas." localSheetId="16" hidden="1">{#N/A,#N/A,TRUE,"HBNA";#N/A,#N/A,TRUE,"PAC JCB";#N/A,#N/A,TRUE,"HRSI BANK";#N/A,#N/A,TRUE,"HRSI Retail";#N/A,#N/A,TRUE,"MRSL";#N/A,#N/A,TRUE,"ACDLV";#N/A,#N/A,TRUE,"ACDHRSI";#N/A,#N/A,TRUE,"Spec LV";#N/A,#N/A,TRUE,"MRSLSPEC";#N/A,#N/A,TRUE,"SPEC HRSI";#N/A,#N/A,TRUE,"ADMIN LV";#N/A,#N/A,TRUE,"ADMIN HRSI";#N/A,#N/A,TRUE,"174";#N/A,#N/A,TRUE,"176";#N/A,#N/A,TRUE,"175";#N/A,#N/A,TRUE,"178";#N/A,#N/A,TRUE,"LV";#N/A,#N/A,TRUE,"218";#N/A,#N/A,TRUE,"219";#N/A,#N/A,TRUE,"220";#N/A,#N/A,TRUE,"222M";#N/A,#N/A,TRUE,"223";#N/A,#N/A,TRUE,"232";#N/A,#N/A,TRUE,"240";#N/A,#N/A,TRUE,"LV HRSI";#N/A,#N/A,TRUE,"104";#N/A,#N/A,TRUE,"SALINAS"}</definedName>
    <definedName name="wrn.Las._.Vegas." localSheetId="22" hidden="1">{#N/A,#N/A,TRUE,"HBNA";#N/A,#N/A,TRUE,"PAC JCB";#N/A,#N/A,TRUE,"HRSI BANK";#N/A,#N/A,TRUE,"HRSI Retail";#N/A,#N/A,TRUE,"MRSL";#N/A,#N/A,TRUE,"ACDLV";#N/A,#N/A,TRUE,"ACDHRSI";#N/A,#N/A,TRUE,"Spec LV";#N/A,#N/A,TRUE,"MRSLSPEC";#N/A,#N/A,TRUE,"SPEC HRSI";#N/A,#N/A,TRUE,"ADMIN LV";#N/A,#N/A,TRUE,"ADMIN HRSI";#N/A,#N/A,TRUE,"174";#N/A,#N/A,TRUE,"176";#N/A,#N/A,TRUE,"175";#N/A,#N/A,TRUE,"178";#N/A,#N/A,TRUE,"LV";#N/A,#N/A,TRUE,"218";#N/A,#N/A,TRUE,"219";#N/A,#N/A,TRUE,"220";#N/A,#N/A,TRUE,"222M";#N/A,#N/A,TRUE,"223";#N/A,#N/A,TRUE,"232";#N/A,#N/A,TRUE,"240";#N/A,#N/A,TRUE,"LV HRSI";#N/A,#N/A,TRUE,"104";#N/A,#N/A,TRUE,"SALINAS"}</definedName>
    <definedName name="wrn.Las._.Vegas." localSheetId="24" hidden="1">{#N/A,#N/A,TRUE,"HBNA";#N/A,#N/A,TRUE,"PAC JCB";#N/A,#N/A,TRUE,"HRSI BANK";#N/A,#N/A,TRUE,"HRSI Retail";#N/A,#N/A,TRUE,"MRSL";#N/A,#N/A,TRUE,"ACDLV";#N/A,#N/A,TRUE,"ACDHRSI";#N/A,#N/A,TRUE,"Spec LV";#N/A,#N/A,TRUE,"MRSLSPEC";#N/A,#N/A,TRUE,"SPEC HRSI";#N/A,#N/A,TRUE,"ADMIN LV";#N/A,#N/A,TRUE,"ADMIN HRSI";#N/A,#N/A,TRUE,"174";#N/A,#N/A,TRUE,"176";#N/A,#N/A,TRUE,"175";#N/A,#N/A,TRUE,"178";#N/A,#N/A,TRUE,"LV";#N/A,#N/A,TRUE,"218";#N/A,#N/A,TRUE,"219";#N/A,#N/A,TRUE,"220";#N/A,#N/A,TRUE,"222M";#N/A,#N/A,TRUE,"223";#N/A,#N/A,TRUE,"232";#N/A,#N/A,TRUE,"240";#N/A,#N/A,TRUE,"LV HRSI";#N/A,#N/A,TRUE,"104";#N/A,#N/A,TRUE,"SALINAS"}</definedName>
    <definedName name="wrn.Las._.Vegas." localSheetId="25" hidden="1">{#N/A,#N/A,TRUE,"HBNA";#N/A,#N/A,TRUE,"PAC JCB";#N/A,#N/A,TRUE,"HRSI BANK";#N/A,#N/A,TRUE,"HRSI Retail";#N/A,#N/A,TRUE,"MRSL";#N/A,#N/A,TRUE,"ACDLV";#N/A,#N/A,TRUE,"ACDHRSI";#N/A,#N/A,TRUE,"Spec LV";#N/A,#N/A,TRUE,"MRSLSPEC";#N/A,#N/A,TRUE,"SPEC HRSI";#N/A,#N/A,TRUE,"ADMIN LV";#N/A,#N/A,TRUE,"ADMIN HRSI";#N/A,#N/A,TRUE,"174";#N/A,#N/A,TRUE,"176";#N/A,#N/A,TRUE,"175";#N/A,#N/A,TRUE,"178";#N/A,#N/A,TRUE,"LV";#N/A,#N/A,TRUE,"218";#N/A,#N/A,TRUE,"219";#N/A,#N/A,TRUE,"220";#N/A,#N/A,TRUE,"222M";#N/A,#N/A,TRUE,"223";#N/A,#N/A,TRUE,"232";#N/A,#N/A,TRUE,"240";#N/A,#N/A,TRUE,"LV HRSI";#N/A,#N/A,TRUE,"104";#N/A,#N/A,TRUE,"SALINAS"}</definedName>
    <definedName name="wrn.Las._.Vegas." localSheetId="18" hidden="1">{#N/A,#N/A,TRUE,"HBNA";#N/A,#N/A,TRUE,"PAC JCB";#N/A,#N/A,TRUE,"HRSI BANK";#N/A,#N/A,TRUE,"HRSI Retail";#N/A,#N/A,TRUE,"MRSL";#N/A,#N/A,TRUE,"ACDLV";#N/A,#N/A,TRUE,"ACDHRSI";#N/A,#N/A,TRUE,"Spec LV";#N/A,#N/A,TRUE,"MRSLSPEC";#N/A,#N/A,TRUE,"SPEC HRSI";#N/A,#N/A,TRUE,"ADMIN LV";#N/A,#N/A,TRUE,"ADMIN HRSI";#N/A,#N/A,TRUE,"174";#N/A,#N/A,TRUE,"176";#N/A,#N/A,TRUE,"175";#N/A,#N/A,TRUE,"178";#N/A,#N/A,TRUE,"LV";#N/A,#N/A,TRUE,"218";#N/A,#N/A,TRUE,"219";#N/A,#N/A,TRUE,"220";#N/A,#N/A,TRUE,"222M";#N/A,#N/A,TRUE,"223";#N/A,#N/A,TRUE,"232";#N/A,#N/A,TRUE,"240";#N/A,#N/A,TRUE,"LV HRSI";#N/A,#N/A,TRUE,"104";#N/A,#N/A,TRUE,"SALINAS"}</definedName>
    <definedName name="wrn.Las._.Vegas." localSheetId="3" hidden="1">{#N/A,#N/A,TRUE,"HBNA";#N/A,#N/A,TRUE,"PAC JCB";#N/A,#N/A,TRUE,"HRSI BANK";#N/A,#N/A,TRUE,"HRSI Retail";#N/A,#N/A,TRUE,"MRSL";#N/A,#N/A,TRUE,"ACDLV";#N/A,#N/A,TRUE,"ACDHRSI";#N/A,#N/A,TRUE,"Spec LV";#N/A,#N/A,TRUE,"MRSLSPEC";#N/A,#N/A,TRUE,"SPEC HRSI";#N/A,#N/A,TRUE,"ADMIN LV";#N/A,#N/A,TRUE,"ADMIN HRSI";#N/A,#N/A,TRUE,"174";#N/A,#N/A,TRUE,"176";#N/A,#N/A,TRUE,"175";#N/A,#N/A,TRUE,"178";#N/A,#N/A,TRUE,"LV";#N/A,#N/A,TRUE,"218";#N/A,#N/A,TRUE,"219";#N/A,#N/A,TRUE,"220";#N/A,#N/A,TRUE,"222M";#N/A,#N/A,TRUE,"223";#N/A,#N/A,TRUE,"232";#N/A,#N/A,TRUE,"240";#N/A,#N/A,TRUE,"LV HRSI";#N/A,#N/A,TRUE,"104";#N/A,#N/A,TRUE,"SALINAS"}</definedName>
    <definedName name="wrn.Las._.Vegas." localSheetId="9" hidden="1">{#N/A,#N/A,TRUE,"HBNA";#N/A,#N/A,TRUE,"PAC JCB";#N/A,#N/A,TRUE,"HRSI BANK";#N/A,#N/A,TRUE,"HRSI Retail";#N/A,#N/A,TRUE,"MRSL";#N/A,#N/A,TRUE,"ACDLV";#N/A,#N/A,TRUE,"ACDHRSI";#N/A,#N/A,TRUE,"Spec LV";#N/A,#N/A,TRUE,"MRSLSPEC";#N/A,#N/A,TRUE,"SPEC HRSI";#N/A,#N/A,TRUE,"ADMIN LV";#N/A,#N/A,TRUE,"ADMIN HRSI";#N/A,#N/A,TRUE,"174";#N/A,#N/A,TRUE,"176";#N/A,#N/A,TRUE,"175";#N/A,#N/A,TRUE,"178";#N/A,#N/A,TRUE,"LV";#N/A,#N/A,TRUE,"218";#N/A,#N/A,TRUE,"219";#N/A,#N/A,TRUE,"220";#N/A,#N/A,TRUE,"222M";#N/A,#N/A,TRUE,"223";#N/A,#N/A,TRUE,"232";#N/A,#N/A,TRUE,"240";#N/A,#N/A,TRUE,"LV HRSI";#N/A,#N/A,TRUE,"104";#N/A,#N/A,TRUE,"SALINAS"}</definedName>
    <definedName name="wrn.Las._.Vegas." hidden="1">{#N/A,#N/A,TRUE,"HBNA";#N/A,#N/A,TRUE,"PAC JCB";#N/A,#N/A,TRUE,"HRSI BANK";#N/A,#N/A,TRUE,"HRSI Retail";#N/A,#N/A,TRUE,"MRSL";#N/A,#N/A,TRUE,"ACDLV";#N/A,#N/A,TRUE,"ACDHRSI";#N/A,#N/A,TRUE,"Spec LV";#N/A,#N/A,TRUE,"MRSLSPEC";#N/A,#N/A,TRUE,"SPEC HRSI";#N/A,#N/A,TRUE,"ADMIN LV";#N/A,#N/A,TRUE,"ADMIN HRSI";#N/A,#N/A,TRUE,"174";#N/A,#N/A,TRUE,"176";#N/A,#N/A,TRUE,"175";#N/A,#N/A,TRUE,"178";#N/A,#N/A,TRUE,"LV";#N/A,#N/A,TRUE,"218";#N/A,#N/A,TRUE,"219";#N/A,#N/A,TRUE,"220";#N/A,#N/A,TRUE,"222M";#N/A,#N/A,TRUE,"223";#N/A,#N/A,TRUE,"232";#N/A,#N/A,TRUE,"240";#N/A,#N/A,TRUE,"LV HRSI";#N/A,#N/A,TRUE,"104";#N/A,#N/A,TRUE,"SALINAS"}</definedName>
    <definedName name="wrn.LEGAL._.ENTITIES." localSheetId="16" hidden="1">{#N/A,#N/A,TRUE,"E";#N/A,#N/A,TRUE,"F";#N/A,#N/A,TRUE,"G";#N/A,#N/A,TRUE,"K";#N/A,#N/A,TRUE,"AA";#N/A,#N/A,TRUE,"AE";#N/A,#N/A,TRUE,"AD"}</definedName>
    <definedName name="wrn.LEGAL._.ENTITIES." localSheetId="22" hidden="1">{#N/A,#N/A,TRUE,"E";#N/A,#N/A,TRUE,"F";#N/A,#N/A,TRUE,"G";#N/A,#N/A,TRUE,"K";#N/A,#N/A,TRUE,"AA";#N/A,#N/A,TRUE,"AE";#N/A,#N/A,TRUE,"AD"}</definedName>
    <definedName name="wrn.LEGAL._.ENTITIES." localSheetId="24" hidden="1">{#N/A,#N/A,TRUE,"E";#N/A,#N/A,TRUE,"F";#N/A,#N/A,TRUE,"G";#N/A,#N/A,TRUE,"K";#N/A,#N/A,TRUE,"AA";#N/A,#N/A,TRUE,"AE";#N/A,#N/A,TRUE,"AD"}</definedName>
    <definedName name="wrn.LEGAL._.ENTITIES." localSheetId="25" hidden="1">{#N/A,#N/A,TRUE,"E";#N/A,#N/A,TRUE,"F";#N/A,#N/A,TRUE,"G";#N/A,#N/A,TRUE,"K";#N/A,#N/A,TRUE,"AA";#N/A,#N/A,TRUE,"AE";#N/A,#N/A,TRUE,"AD"}</definedName>
    <definedName name="wrn.LEGAL._.ENTITIES." localSheetId="18" hidden="1">{#N/A,#N/A,TRUE,"E";#N/A,#N/A,TRUE,"F";#N/A,#N/A,TRUE,"G";#N/A,#N/A,TRUE,"K";#N/A,#N/A,TRUE,"AA";#N/A,#N/A,TRUE,"AE";#N/A,#N/A,TRUE,"AD"}</definedName>
    <definedName name="wrn.LEGAL._.ENTITIES." localSheetId="3" hidden="1">{#N/A,#N/A,TRUE,"E";#N/A,#N/A,TRUE,"F";#N/A,#N/A,TRUE,"G";#N/A,#N/A,TRUE,"K";#N/A,#N/A,TRUE,"AA";#N/A,#N/A,TRUE,"AE";#N/A,#N/A,TRUE,"AD"}</definedName>
    <definedName name="wrn.LEGAL._.ENTITIES." localSheetId="9" hidden="1">{#N/A,#N/A,TRUE,"E";#N/A,#N/A,TRUE,"F";#N/A,#N/A,TRUE,"G";#N/A,#N/A,TRUE,"K";#N/A,#N/A,TRUE,"AA";#N/A,#N/A,TRUE,"AE";#N/A,#N/A,TRUE,"AD"}</definedName>
    <definedName name="wrn.LEGAL._.ENTITIES." hidden="1">{#N/A,#N/A,TRUE,"E";#N/A,#N/A,TRUE,"F";#N/A,#N/A,TRUE,"G";#N/A,#N/A,TRUE,"K";#N/A,#N/A,TRUE,"AA";#N/A,#N/A,TRUE,"AE";#N/A,#N/A,TRUE,"AD"}</definedName>
    <definedName name="wrn.lv." localSheetId="16" hidden="1">{#N/A,#N/A,TRUE,"LV";#N/A,#N/A,TRUE,"174";#N/A,#N/A,TRUE,"175";#N/A,#N/A,TRUE,"178";#N/A,#N/A,TRUE,"HBNA";#N/A,#N/A,TRUE,"PacBell";#N/A,#N/A,TRUE,"ACDLV";#N/A,#N/A,TRUE,"Spec LV";#N/A,#N/A,TRUE,"ADMIN LV"}</definedName>
    <definedName name="wrn.lv." localSheetId="22" hidden="1">{#N/A,#N/A,TRUE,"LV";#N/A,#N/A,TRUE,"174";#N/A,#N/A,TRUE,"175";#N/A,#N/A,TRUE,"178";#N/A,#N/A,TRUE,"HBNA";#N/A,#N/A,TRUE,"PacBell";#N/A,#N/A,TRUE,"ACDLV";#N/A,#N/A,TRUE,"Spec LV";#N/A,#N/A,TRUE,"ADMIN LV"}</definedName>
    <definedName name="wrn.lv." localSheetId="24" hidden="1">{#N/A,#N/A,TRUE,"LV";#N/A,#N/A,TRUE,"174";#N/A,#N/A,TRUE,"175";#N/A,#N/A,TRUE,"178";#N/A,#N/A,TRUE,"HBNA";#N/A,#N/A,TRUE,"PacBell";#N/A,#N/A,TRUE,"ACDLV";#N/A,#N/A,TRUE,"Spec LV";#N/A,#N/A,TRUE,"ADMIN LV"}</definedName>
    <definedName name="wrn.lv." localSheetId="25" hidden="1">{#N/A,#N/A,TRUE,"LV";#N/A,#N/A,TRUE,"174";#N/A,#N/A,TRUE,"175";#N/A,#N/A,TRUE,"178";#N/A,#N/A,TRUE,"HBNA";#N/A,#N/A,TRUE,"PacBell";#N/A,#N/A,TRUE,"ACDLV";#N/A,#N/A,TRUE,"Spec LV";#N/A,#N/A,TRUE,"ADMIN LV"}</definedName>
    <definedName name="wrn.lv." localSheetId="18" hidden="1">{#N/A,#N/A,TRUE,"LV";#N/A,#N/A,TRUE,"174";#N/A,#N/A,TRUE,"175";#N/A,#N/A,TRUE,"178";#N/A,#N/A,TRUE,"HBNA";#N/A,#N/A,TRUE,"PacBell";#N/A,#N/A,TRUE,"ACDLV";#N/A,#N/A,TRUE,"Spec LV";#N/A,#N/A,TRUE,"ADMIN LV"}</definedName>
    <definedName name="wrn.lv." localSheetId="3" hidden="1">{#N/A,#N/A,TRUE,"LV";#N/A,#N/A,TRUE,"174";#N/A,#N/A,TRUE,"175";#N/A,#N/A,TRUE,"178";#N/A,#N/A,TRUE,"HBNA";#N/A,#N/A,TRUE,"PacBell";#N/A,#N/A,TRUE,"ACDLV";#N/A,#N/A,TRUE,"Spec LV";#N/A,#N/A,TRUE,"ADMIN LV"}</definedName>
    <definedName name="wrn.lv." localSheetId="9" hidden="1">{#N/A,#N/A,TRUE,"LV";#N/A,#N/A,TRUE,"174";#N/A,#N/A,TRUE,"175";#N/A,#N/A,TRUE,"178";#N/A,#N/A,TRUE,"HBNA";#N/A,#N/A,TRUE,"PacBell";#N/A,#N/A,TRUE,"ACDLV";#N/A,#N/A,TRUE,"Spec LV";#N/A,#N/A,TRUE,"ADMIN LV"}</definedName>
    <definedName name="wrn.lv." hidden="1">{#N/A,#N/A,TRUE,"LV";#N/A,#N/A,TRUE,"174";#N/A,#N/A,TRUE,"175";#N/A,#N/A,TRUE,"178";#N/A,#N/A,TRUE,"HBNA";#N/A,#N/A,TRUE,"PacBell";#N/A,#N/A,TRUE,"ACDLV";#N/A,#N/A,TRUE,"Spec LV";#N/A,#N/A,TRUE,"ADMIN LV"}</definedName>
    <definedName name="wrn.lv._.all." localSheetId="16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._.all." localSheetId="22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._.all." localSheetId="24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._.all." localSheetId="25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._.all." localSheetId="18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._.all." localSheetId="3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._.all." localSheetId="9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._.all.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_.all." localSheetId="16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_.all." localSheetId="22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_.all." localSheetId="24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_.all." localSheetId="25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_.all." localSheetId="18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_.all." localSheetId="3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_.all." localSheetId="9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_.all.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misc." localSheetId="16" hidden="1">{#N/A,#N/A,FALSE,"Sheet10"}</definedName>
    <definedName name="wrn.misc." localSheetId="22" hidden="1">{#N/A,#N/A,FALSE,"Sheet10"}</definedName>
    <definedName name="wrn.misc." localSheetId="24" hidden="1">{#N/A,#N/A,FALSE,"Sheet10"}</definedName>
    <definedName name="wrn.misc." localSheetId="25" hidden="1">{#N/A,#N/A,FALSE,"Sheet10"}</definedName>
    <definedName name="wrn.misc." localSheetId="18" hidden="1">{#N/A,#N/A,FALSE,"Sheet10"}</definedName>
    <definedName name="wrn.misc." localSheetId="3" hidden="1">{#N/A,#N/A,FALSE,"Sheet10"}</definedName>
    <definedName name="wrn.misc." localSheetId="9" hidden="1">{#N/A,#N/A,FALSE,"Sheet10"}</definedName>
    <definedName name="wrn.misc." hidden="1">{#N/A,#N/A,FALSE,"Sheet10"}</definedName>
    <definedName name="wrn.MMR." localSheetId="16" hidden="1">{#N/A,#N/A,FALSE,"PH";#N/A,#N/A,FALSE,"Key Ratios";#N/A,#N/A,FALSE,"IssueProfit";#N/A,#N/A,FALSE,"MerProfit";#N/A,#N/A,FALSE,"REVMMR";#N/A,#N/A,FALSE,"C I F";#N/A,#N/A,FALSE,"New Accounts";#N/A,#N/A,FALSE,"Delinq %";#N/A,#N/A,FALSE,"ICSABB"}</definedName>
    <definedName name="wrn.MMR." localSheetId="22" hidden="1">{#N/A,#N/A,FALSE,"PH";#N/A,#N/A,FALSE,"Key Ratios";#N/A,#N/A,FALSE,"IssueProfit";#N/A,#N/A,FALSE,"MerProfit";#N/A,#N/A,FALSE,"REVMMR";#N/A,#N/A,FALSE,"C I F";#N/A,#N/A,FALSE,"New Accounts";#N/A,#N/A,FALSE,"Delinq %";#N/A,#N/A,FALSE,"ICSABB"}</definedName>
    <definedName name="wrn.MMR." localSheetId="24" hidden="1">{#N/A,#N/A,FALSE,"PH";#N/A,#N/A,FALSE,"Key Ratios";#N/A,#N/A,FALSE,"IssueProfit";#N/A,#N/A,FALSE,"MerProfit";#N/A,#N/A,FALSE,"REVMMR";#N/A,#N/A,FALSE,"C I F";#N/A,#N/A,FALSE,"New Accounts";#N/A,#N/A,FALSE,"Delinq %";#N/A,#N/A,FALSE,"ICSABB"}</definedName>
    <definedName name="wrn.MMR." localSheetId="25" hidden="1">{#N/A,#N/A,FALSE,"PH";#N/A,#N/A,FALSE,"Key Ratios";#N/A,#N/A,FALSE,"IssueProfit";#N/A,#N/A,FALSE,"MerProfit";#N/A,#N/A,FALSE,"REVMMR";#N/A,#N/A,FALSE,"C I F";#N/A,#N/A,FALSE,"New Accounts";#N/A,#N/A,FALSE,"Delinq %";#N/A,#N/A,FALSE,"ICSABB"}</definedName>
    <definedName name="wrn.MMR." localSheetId="18" hidden="1">{#N/A,#N/A,FALSE,"PH";#N/A,#N/A,FALSE,"Key Ratios";#N/A,#N/A,FALSE,"IssueProfit";#N/A,#N/A,FALSE,"MerProfit";#N/A,#N/A,FALSE,"REVMMR";#N/A,#N/A,FALSE,"C I F";#N/A,#N/A,FALSE,"New Accounts";#N/A,#N/A,FALSE,"Delinq %";#N/A,#N/A,FALSE,"ICSABB"}</definedName>
    <definedName name="wrn.MMR." localSheetId="3" hidden="1">{#N/A,#N/A,FALSE,"PH";#N/A,#N/A,FALSE,"Key Ratios";#N/A,#N/A,FALSE,"IssueProfit";#N/A,#N/A,FALSE,"MerProfit";#N/A,#N/A,FALSE,"REVMMR";#N/A,#N/A,FALSE,"C I F";#N/A,#N/A,FALSE,"New Accounts";#N/A,#N/A,FALSE,"Delinq %";#N/A,#N/A,FALSE,"ICSABB"}</definedName>
    <definedName name="wrn.MMR." localSheetId="9" hidden="1">{#N/A,#N/A,FALSE,"PH";#N/A,#N/A,FALSE,"Key Ratios";#N/A,#N/A,FALSE,"IssueProfit";#N/A,#N/A,FALSE,"MerProfit";#N/A,#N/A,FALSE,"REVMMR";#N/A,#N/A,FALSE,"C I F";#N/A,#N/A,FALSE,"New Accounts";#N/A,#N/A,FALSE,"Delinq %";#N/A,#N/A,FALSE,"ICSABB"}</definedName>
    <definedName name="wrn.MMR." hidden="1">{#N/A,#N/A,FALSE,"PH";#N/A,#N/A,FALSE,"Key Ratios";#N/A,#N/A,FALSE,"IssueProfit";#N/A,#N/A,FALSE,"MerProfit";#N/A,#N/A,FALSE,"REVMMR";#N/A,#N/A,FALSE,"C I F";#N/A,#N/A,FALSE,"New Accounts";#N/A,#N/A,FALSE,"Delinq %";#N/A,#N/A,FALSE,"ICSABB"}</definedName>
    <definedName name="wrn.Model." localSheetId="16" hidden="1">{#N/A,#N/A,TRUE,"0";#N/A,#N/A,TRUE,"Disclaimer";#N/A,#N/A,TRUE,"1";#N/A,#N/A,TRUE,"Background";#N/A,#N/A,TRUE,"Assumptions";#N/A,#N/A,TRUE,"2";#N/A,#N/A,TRUE,"Consol";#N/A,#N/A,TRUE,"SFPE";#N/A,#N/A,TRUE,"DCF - Consol";#N/A,#N/A,TRUE,"3";#N/A,#N/A,TRUE,"BIS";#N/A,#N/A,TRUE,"DCF - BIS";#N/A,#N/A,TRUE,"4";#N/A,#N/A,TRUE,"BCS";#N/A,#N/A,TRUE,"DCF - BCS";#N/A,#N/A,TRUE,"5";#N/A,#N/A,TRUE,"BSG";#N/A,#N/A,TRUE,"DCF - BSG";#N/A,#N/A,TRUE,"6";#N/A,#N/A,TRUE,"INT";#N/A,#N/A,TRUE,"DCF - INT";#N/A,#N/A,TRUE,"IHPL";#N/A,#N/A,TRUE,"DCF - IHPL";#N/A,#N/A,TRUE,"7";#N/A,#N/A,TRUE,"CORP";#N/A,#N/A,TRUE,"DCF - CORP";#N/A,#N/A,TRUE,"DCF - Strat Value";#N/A,#N/A,TRUE,"8";#N/A,#N/A,TRUE,"Valuations";#N/A,#N/A,TRUE,"Inputs";#N/A,#N/A,TRUE,"Outputs";#N/A,#N/A,TRUE,"Broker";#N/A,#N/A,TRUE,"CAPEX Depn";#N/A,#N/A,TRUE,"FS";#N/A,#N/A,TRUE,"WCAP";#N/A,#N/A,TRUE,"PDL";#N/A,#N/A,TRUE,"TUA";#N/A,#N/A,TRUE,"WACC";#N/A,#N/A,TRUE,"Shares";#N/A,#N/A,TRUE,"Check"}</definedName>
    <definedName name="wrn.Model." localSheetId="22" hidden="1">{#N/A,#N/A,TRUE,"0";#N/A,#N/A,TRUE,"Disclaimer";#N/A,#N/A,TRUE,"1";#N/A,#N/A,TRUE,"Background";#N/A,#N/A,TRUE,"Assumptions";#N/A,#N/A,TRUE,"2";#N/A,#N/A,TRUE,"Consol";#N/A,#N/A,TRUE,"SFPE";#N/A,#N/A,TRUE,"DCF - Consol";#N/A,#N/A,TRUE,"3";#N/A,#N/A,TRUE,"BIS";#N/A,#N/A,TRUE,"DCF - BIS";#N/A,#N/A,TRUE,"4";#N/A,#N/A,TRUE,"BCS";#N/A,#N/A,TRUE,"DCF - BCS";#N/A,#N/A,TRUE,"5";#N/A,#N/A,TRUE,"BSG";#N/A,#N/A,TRUE,"DCF - BSG";#N/A,#N/A,TRUE,"6";#N/A,#N/A,TRUE,"INT";#N/A,#N/A,TRUE,"DCF - INT";#N/A,#N/A,TRUE,"IHPL";#N/A,#N/A,TRUE,"DCF - IHPL";#N/A,#N/A,TRUE,"7";#N/A,#N/A,TRUE,"CORP";#N/A,#N/A,TRUE,"DCF - CORP";#N/A,#N/A,TRUE,"DCF - Strat Value";#N/A,#N/A,TRUE,"8";#N/A,#N/A,TRUE,"Valuations";#N/A,#N/A,TRUE,"Inputs";#N/A,#N/A,TRUE,"Outputs";#N/A,#N/A,TRUE,"Broker";#N/A,#N/A,TRUE,"CAPEX Depn";#N/A,#N/A,TRUE,"FS";#N/A,#N/A,TRUE,"WCAP";#N/A,#N/A,TRUE,"PDL";#N/A,#N/A,TRUE,"TUA";#N/A,#N/A,TRUE,"WACC";#N/A,#N/A,TRUE,"Shares";#N/A,#N/A,TRUE,"Check"}</definedName>
    <definedName name="wrn.Model." localSheetId="24" hidden="1">{#N/A,#N/A,TRUE,"0";#N/A,#N/A,TRUE,"Disclaimer";#N/A,#N/A,TRUE,"1";#N/A,#N/A,TRUE,"Background";#N/A,#N/A,TRUE,"Assumptions";#N/A,#N/A,TRUE,"2";#N/A,#N/A,TRUE,"Consol";#N/A,#N/A,TRUE,"SFPE";#N/A,#N/A,TRUE,"DCF - Consol";#N/A,#N/A,TRUE,"3";#N/A,#N/A,TRUE,"BIS";#N/A,#N/A,TRUE,"DCF - BIS";#N/A,#N/A,TRUE,"4";#N/A,#N/A,TRUE,"BCS";#N/A,#N/A,TRUE,"DCF - BCS";#N/A,#N/A,TRUE,"5";#N/A,#N/A,TRUE,"BSG";#N/A,#N/A,TRUE,"DCF - BSG";#N/A,#N/A,TRUE,"6";#N/A,#N/A,TRUE,"INT";#N/A,#N/A,TRUE,"DCF - INT";#N/A,#N/A,TRUE,"IHPL";#N/A,#N/A,TRUE,"DCF - IHPL";#N/A,#N/A,TRUE,"7";#N/A,#N/A,TRUE,"CORP";#N/A,#N/A,TRUE,"DCF - CORP";#N/A,#N/A,TRUE,"DCF - Strat Value";#N/A,#N/A,TRUE,"8";#N/A,#N/A,TRUE,"Valuations";#N/A,#N/A,TRUE,"Inputs";#N/A,#N/A,TRUE,"Outputs";#N/A,#N/A,TRUE,"Broker";#N/A,#N/A,TRUE,"CAPEX Depn";#N/A,#N/A,TRUE,"FS";#N/A,#N/A,TRUE,"WCAP";#N/A,#N/A,TRUE,"PDL";#N/A,#N/A,TRUE,"TUA";#N/A,#N/A,TRUE,"WACC";#N/A,#N/A,TRUE,"Shares";#N/A,#N/A,TRUE,"Check"}</definedName>
    <definedName name="wrn.Model." localSheetId="25" hidden="1">{#N/A,#N/A,TRUE,"0";#N/A,#N/A,TRUE,"Disclaimer";#N/A,#N/A,TRUE,"1";#N/A,#N/A,TRUE,"Background";#N/A,#N/A,TRUE,"Assumptions";#N/A,#N/A,TRUE,"2";#N/A,#N/A,TRUE,"Consol";#N/A,#N/A,TRUE,"SFPE";#N/A,#N/A,TRUE,"DCF - Consol";#N/A,#N/A,TRUE,"3";#N/A,#N/A,TRUE,"BIS";#N/A,#N/A,TRUE,"DCF - BIS";#N/A,#N/A,TRUE,"4";#N/A,#N/A,TRUE,"BCS";#N/A,#N/A,TRUE,"DCF - BCS";#N/A,#N/A,TRUE,"5";#N/A,#N/A,TRUE,"BSG";#N/A,#N/A,TRUE,"DCF - BSG";#N/A,#N/A,TRUE,"6";#N/A,#N/A,TRUE,"INT";#N/A,#N/A,TRUE,"DCF - INT";#N/A,#N/A,TRUE,"IHPL";#N/A,#N/A,TRUE,"DCF - IHPL";#N/A,#N/A,TRUE,"7";#N/A,#N/A,TRUE,"CORP";#N/A,#N/A,TRUE,"DCF - CORP";#N/A,#N/A,TRUE,"DCF - Strat Value";#N/A,#N/A,TRUE,"8";#N/A,#N/A,TRUE,"Valuations";#N/A,#N/A,TRUE,"Inputs";#N/A,#N/A,TRUE,"Outputs";#N/A,#N/A,TRUE,"Broker";#N/A,#N/A,TRUE,"CAPEX Depn";#N/A,#N/A,TRUE,"FS";#N/A,#N/A,TRUE,"WCAP";#N/A,#N/A,TRUE,"PDL";#N/A,#N/A,TRUE,"TUA";#N/A,#N/A,TRUE,"WACC";#N/A,#N/A,TRUE,"Shares";#N/A,#N/A,TRUE,"Check"}</definedName>
    <definedName name="wrn.Model." localSheetId="18" hidden="1">{#N/A,#N/A,TRUE,"0";#N/A,#N/A,TRUE,"Disclaimer";#N/A,#N/A,TRUE,"1";#N/A,#N/A,TRUE,"Background";#N/A,#N/A,TRUE,"Assumptions";#N/A,#N/A,TRUE,"2";#N/A,#N/A,TRUE,"Consol";#N/A,#N/A,TRUE,"SFPE";#N/A,#N/A,TRUE,"DCF - Consol";#N/A,#N/A,TRUE,"3";#N/A,#N/A,TRUE,"BIS";#N/A,#N/A,TRUE,"DCF - BIS";#N/A,#N/A,TRUE,"4";#N/A,#N/A,TRUE,"BCS";#N/A,#N/A,TRUE,"DCF - BCS";#N/A,#N/A,TRUE,"5";#N/A,#N/A,TRUE,"BSG";#N/A,#N/A,TRUE,"DCF - BSG";#N/A,#N/A,TRUE,"6";#N/A,#N/A,TRUE,"INT";#N/A,#N/A,TRUE,"DCF - INT";#N/A,#N/A,TRUE,"IHPL";#N/A,#N/A,TRUE,"DCF - IHPL";#N/A,#N/A,TRUE,"7";#N/A,#N/A,TRUE,"CORP";#N/A,#N/A,TRUE,"DCF - CORP";#N/A,#N/A,TRUE,"DCF - Strat Value";#N/A,#N/A,TRUE,"8";#N/A,#N/A,TRUE,"Valuations";#N/A,#N/A,TRUE,"Inputs";#N/A,#N/A,TRUE,"Outputs";#N/A,#N/A,TRUE,"Broker";#N/A,#N/A,TRUE,"CAPEX Depn";#N/A,#N/A,TRUE,"FS";#N/A,#N/A,TRUE,"WCAP";#N/A,#N/A,TRUE,"PDL";#N/A,#N/A,TRUE,"TUA";#N/A,#N/A,TRUE,"WACC";#N/A,#N/A,TRUE,"Shares";#N/A,#N/A,TRUE,"Check"}</definedName>
    <definedName name="wrn.Model." localSheetId="3" hidden="1">{#N/A,#N/A,TRUE,"0";#N/A,#N/A,TRUE,"Disclaimer";#N/A,#N/A,TRUE,"1";#N/A,#N/A,TRUE,"Background";#N/A,#N/A,TRUE,"Assumptions";#N/A,#N/A,TRUE,"2";#N/A,#N/A,TRUE,"Consol";#N/A,#N/A,TRUE,"SFPE";#N/A,#N/A,TRUE,"DCF - Consol";#N/A,#N/A,TRUE,"3";#N/A,#N/A,TRUE,"BIS";#N/A,#N/A,TRUE,"DCF - BIS";#N/A,#N/A,TRUE,"4";#N/A,#N/A,TRUE,"BCS";#N/A,#N/A,TRUE,"DCF - BCS";#N/A,#N/A,TRUE,"5";#N/A,#N/A,TRUE,"BSG";#N/A,#N/A,TRUE,"DCF - BSG";#N/A,#N/A,TRUE,"6";#N/A,#N/A,TRUE,"INT";#N/A,#N/A,TRUE,"DCF - INT";#N/A,#N/A,TRUE,"IHPL";#N/A,#N/A,TRUE,"DCF - IHPL";#N/A,#N/A,TRUE,"7";#N/A,#N/A,TRUE,"CORP";#N/A,#N/A,TRUE,"DCF - CORP";#N/A,#N/A,TRUE,"DCF - Strat Value";#N/A,#N/A,TRUE,"8";#N/A,#N/A,TRUE,"Valuations";#N/A,#N/A,TRUE,"Inputs";#N/A,#N/A,TRUE,"Outputs";#N/A,#N/A,TRUE,"Broker";#N/A,#N/A,TRUE,"CAPEX Depn";#N/A,#N/A,TRUE,"FS";#N/A,#N/A,TRUE,"WCAP";#N/A,#N/A,TRUE,"PDL";#N/A,#N/A,TRUE,"TUA";#N/A,#N/A,TRUE,"WACC";#N/A,#N/A,TRUE,"Shares";#N/A,#N/A,TRUE,"Check"}</definedName>
    <definedName name="wrn.Model." localSheetId="9" hidden="1">{#N/A,#N/A,TRUE,"0";#N/A,#N/A,TRUE,"Disclaimer";#N/A,#N/A,TRUE,"1";#N/A,#N/A,TRUE,"Background";#N/A,#N/A,TRUE,"Assumptions";#N/A,#N/A,TRUE,"2";#N/A,#N/A,TRUE,"Consol";#N/A,#N/A,TRUE,"SFPE";#N/A,#N/A,TRUE,"DCF - Consol";#N/A,#N/A,TRUE,"3";#N/A,#N/A,TRUE,"BIS";#N/A,#N/A,TRUE,"DCF - BIS";#N/A,#N/A,TRUE,"4";#N/A,#N/A,TRUE,"BCS";#N/A,#N/A,TRUE,"DCF - BCS";#N/A,#N/A,TRUE,"5";#N/A,#N/A,TRUE,"BSG";#N/A,#N/A,TRUE,"DCF - BSG";#N/A,#N/A,TRUE,"6";#N/A,#N/A,TRUE,"INT";#N/A,#N/A,TRUE,"DCF - INT";#N/A,#N/A,TRUE,"IHPL";#N/A,#N/A,TRUE,"DCF - IHPL";#N/A,#N/A,TRUE,"7";#N/A,#N/A,TRUE,"CORP";#N/A,#N/A,TRUE,"DCF - CORP";#N/A,#N/A,TRUE,"DCF - Strat Value";#N/A,#N/A,TRUE,"8";#N/A,#N/A,TRUE,"Valuations";#N/A,#N/A,TRUE,"Inputs";#N/A,#N/A,TRUE,"Outputs";#N/A,#N/A,TRUE,"Broker";#N/A,#N/A,TRUE,"CAPEX Depn";#N/A,#N/A,TRUE,"FS";#N/A,#N/A,TRUE,"WCAP";#N/A,#N/A,TRUE,"PDL";#N/A,#N/A,TRUE,"TUA";#N/A,#N/A,TRUE,"WACC";#N/A,#N/A,TRUE,"Shares";#N/A,#N/A,TRUE,"Check"}</definedName>
    <definedName name="wrn.Model." hidden="1">{#N/A,#N/A,TRUE,"0";#N/A,#N/A,TRUE,"Disclaimer";#N/A,#N/A,TRUE,"1";#N/A,#N/A,TRUE,"Background";#N/A,#N/A,TRUE,"Assumptions";#N/A,#N/A,TRUE,"2";#N/A,#N/A,TRUE,"Consol";#N/A,#N/A,TRUE,"SFPE";#N/A,#N/A,TRUE,"DCF - Consol";#N/A,#N/A,TRUE,"3";#N/A,#N/A,TRUE,"BIS";#N/A,#N/A,TRUE,"DCF - BIS";#N/A,#N/A,TRUE,"4";#N/A,#N/A,TRUE,"BCS";#N/A,#N/A,TRUE,"DCF - BCS";#N/A,#N/A,TRUE,"5";#N/A,#N/A,TRUE,"BSG";#N/A,#N/A,TRUE,"DCF - BSG";#N/A,#N/A,TRUE,"6";#N/A,#N/A,TRUE,"INT";#N/A,#N/A,TRUE,"DCF - INT";#N/A,#N/A,TRUE,"IHPL";#N/A,#N/A,TRUE,"DCF - IHPL";#N/A,#N/A,TRUE,"7";#N/A,#N/A,TRUE,"CORP";#N/A,#N/A,TRUE,"DCF - CORP";#N/A,#N/A,TRUE,"DCF - Strat Value";#N/A,#N/A,TRUE,"8";#N/A,#N/A,TRUE,"Valuations";#N/A,#N/A,TRUE,"Inputs";#N/A,#N/A,TRUE,"Outputs";#N/A,#N/A,TRUE,"Broker";#N/A,#N/A,TRUE,"CAPEX Depn";#N/A,#N/A,TRUE,"FS";#N/A,#N/A,TRUE,"WCAP";#N/A,#N/A,TRUE,"PDL";#N/A,#N/A,TRUE,"TUA";#N/A,#N/A,TRUE,"WACC";#N/A,#N/A,TRUE,"Shares";#N/A,#N/A,TRUE,"Check"}</definedName>
    <definedName name="wrn.MonthEnd." localSheetId="16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." localSheetId="22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." localSheetId="24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." localSheetId="25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." localSheetId="18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." localSheetId="3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." localSheetId="9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.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3" localSheetId="16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3" localSheetId="22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3" localSheetId="24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3" localSheetId="25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3" localSheetId="18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3" localSheetId="3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3" localSheetId="9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3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ly." localSheetId="16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." localSheetId="22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." localSheetId="24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." localSheetId="25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." localSheetId="18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." localSheetId="3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." localSheetId="9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.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._.External._.Statement._.Package." localSheetId="16" hidden="1">{#N/A,#N/A,FALSE,"int_BS";#N/A,#N/A,FALSE,"int_IS_cons";#N/A,#N/A,FALSE,"exp_cons";#N/A,#N/A,FALSE,"Prem Contrib "}</definedName>
    <definedName name="wrn.Monthly._.External._.Statement._.Package." localSheetId="22" hidden="1">{#N/A,#N/A,FALSE,"int_BS";#N/A,#N/A,FALSE,"int_IS_cons";#N/A,#N/A,FALSE,"exp_cons";#N/A,#N/A,FALSE,"Prem Contrib "}</definedName>
    <definedName name="wrn.Monthly._.External._.Statement._.Package." localSheetId="24" hidden="1">{#N/A,#N/A,FALSE,"int_BS";#N/A,#N/A,FALSE,"int_IS_cons";#N/A,#N/A,FALSE,"exp_cons";#N/A,#N/A,FALSE,"Prem Contrib "}</definedName>
    <definedName name="wrn.Monthly._.External._.Statement._.Package." localSheetId="25" hidden="1">{#N/A,#N/A,FALSE,"int_BS";#N/A,#N/A,FALSE,"int_IS_cons";#N/A,#N/A,FALSE,"exp_cons";#N/A,#N/A,FALSE,"Prem Contrib "}</definedName>
    <definedName name="wrn.Monthly._.External._.Statement._.Package." localSheetId="18" hidden="1">{#N/A,#N/A,FALSE,"int_BS";#N/A,#N/A,FALSE,"int_IS_cons";#N/A,#N/A,FALSE,"exp_cons";#N/A,#N/A,FALSE,"Prem Contrib "}</definedName>
    <definedName name="wrn.Monthly._.External._.Statement._.Package." localSheetId="3" hidden="1">{#N/A,#N/A,FALSE,"int_BS";#N/A,#N/A,FALSE,"int_IS_cons";#N/A,#N/A,FALSE,"exp_cons";#N/A,#N/A,FALSE,"Prem Contrib "}</definedName>
    <definedName name="wrn.Monthly._.External._.Statement._.Package." localSheetId="9" hidden="1">{#N/A,#N/A,FALSE,"int_BS";#N/A,#N/A,FALSE,"int_IS_cons";#N/A,#N/A,FALSE,"exp_cons";#N/A,#N/A,FALSE,"Prem Contrib "}</definedName>
    <definedName name="wrn.Monthly._.External._.Statement._.Package." hidden="1">{#N/A,#N/A,FALSE,"int_BS";#N/A,#N/A,FALSE,"int_IS_cons";#N/A,#N/A,FALSE,"exp_cons";#N/A,#N/A,FALSE,"Prem Contrib "}</definedName>
    <definedName name="wrn.Monthly._.Internal._.Statement._.Package." localSheetId="16" hidden="1">{#N/A,#N/A,FALSE,"int_IS_cons";#N/A,#N/A,FALSE,"int_BS";#N/A,#N/A,FALSE,"int_IS_home";#N/A,#N/A,FALSE,"int_IS_auto";#N/A,#N/A,FALSE,"exp_cons";#N/A,#N/A,FALSE,"exp_home";#N/A,#N/A,FALSE,"exp_auto";#N/A,#N/A,FALSE,"Prem Contrib "}</definedName>
    <definedName name="wrn.Monthly._.Internal._.Statement._.Package." localSheetId="22" hidden="1">{#N/A,#N/A,FALSE,"int_IS_cons";#N/A,#N/A,FALSE,"int_BS";#N/A,#N/A,FALSE,"int_IS_home";#N/A,#N/A,FALSE,"int_IS_auto";#N/A,#N/A,FALSE,"exp_cons";#N/A,#N/A,FALSE,"exp_home";#N/A,#N/A,FALSE,"exp_auto";#N/A,#N/A,FALSE,"Prem Contrib "}</definedName>
    <definedName name="wrn.Monthly._.Internal._.Statement._.Package." localSheetId="24" hidden="1">{#N/A,#N/A,FALSE,"int_IS_cons";#N/A,#N/A,FALSE,"int_BS";#N/A,#N/A,FALSE,"int_IS_home";#N/A,#N/A,FALSE,"int_IS_auto";#N/A,#N/A,FALSE,"exp_cons";#N/A,#N/A,FALSE,"exp_home";#N/A,#N/A,FALSE,"exp_auto";#N/A,#N/A,FALSE,"Prem Contrib "}</definedName>
    <definedName name="wrn.Monthly._.Internal._.Statement._.Package." localSheetId="25" hidden="1">{#N/A,#N/A,FALSE,"int_IS_cons";#N/A,#N/A,FALSE,"int_BS";#N/A,#N/A,FALSE,"int_IS_home";#N/A,#N/A,FALSE,"int_IS_auto";#N/A,#N/A,FALSE,"exp_cons";#N/A,#N/A,FALSE,"exp_home";#N/A,#N/A,FALSE,"exp_auto";#N/A,#N/A,FALSE,"Prem Contrib "}</definedName>
    <definedName name="wrn.Monthly._.Internal._.Statement._.Package." localSheetId="18" hidden="1">{#N/A,#N/A,FALSE,"int_IS_cons";#N/A,#N/A,FALSE,"int_BS";#N/A,#N/A,FALSE,"int_IS_home";#N/A,#N/A,FALSE,"int_IS_auto";#N/A,#N/A,FALSE,"exp_cons";#N/A,#N/A,FALSE,"exp_home";#N/A,#N/A,FALSE,"exp_auto";#N/A,#N/A,FALSE,"Prem Contrib "}</definedName>
    <definedName name="wrn.Monthly._.Internal._.Statement._.Package." localSheetId="3" hidden="1">{#N/A,#N/A,FALSE,"int_IS_cons";#N/A,#N/A,FALSE,"int_BS";#N/A,#N/A,FALSE,"int_IS_home";#N/A,#N/A,FALSE,"int_IS_auto";#N/A,#N/A,FALSE,"exp_cons";#N/A,#N/A,FALSE,"exp_home";#N/A,#N/A,FALSE,"exp_auto";#N/A,#N/A,FALSE,"Prem Contrib "}</definedName>
    <definedName name="wrn.Monthly._.Internal._.Statement._.Package." localSheetId="9" hidden="1">{#N/A,#N/A,FALSE,"int_IS_cons";#N/A,#N/A,FALSE,"int_BS";#N/A,#N/A,FALSE,"int_IS_home";#N/A,#N/A,FALSE,"int_IS_auto";#N/A,#N/A,FALSE,"exp_cons";#N/A,#N/A,FALSE,"exp_home";#N/A,#N/A,FALSE,"exp_auto";#N/A,#N/A,FALSE,"Prem Contrib "}</definedName>
    <definedName name="wrn.Monthly._.Internal._.Statement._.Package." hidden="1">{#N/A,#N/A,FALSE,"int_IS_cons";#N/A,#N/A,FALSE,"int_BS";#N/A,#N/A,FALSE,"int_IS_home";#N/A,#N/A,FALSE,"int_IS_auto";#N/A,#N/A,FALSE,"exp_cons";#N/A,#N/A,FALSE,"exp_home";#N/A,#N/A,FALSE,"exp_auto";#N/A,#N/A,FALSE,"Prem Contrib "}</definedName>
    <definedName name="wrn.monthly2" localSheetId="16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2" localSheetId="22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2" localSheetId="24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2" localSheetId="25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2" localSheetId="18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2" localSheetId="3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2" localSheetId="9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2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3" localSheetId="16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3" localSheetId="22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3" localSheetId="24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3" localSheetId="25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3" localSheetId="18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3" localSheetId="3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3" localSheetId="9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3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oldbase." localSheetId="16" hidden="1">{#N/A,#N/A,FALSE,"Baseline";#N/A,#N/A,FALSE,"Turbo";#N/A,#N/A,FALSE,"NewAddress";#N/A,#N/A,FALSE,"Repl_check";#N/A,#N/A,FALSE,"BT";#N/A,#N/A,FALSE,"New_BT";#N/A,#N/A,FALSE,"GoldUp";#N/A,#N/A,FALSE,"SkipPay";#N/A,#N/A,FALSE,"DirectPay";#N/A,#N/A,FALSE,"Total";#N/A,#N/A,FALSE,"COVER"}</definedName>
    <definedName name="wrn.oldbase." localSheetId="22" hidden="1">{#N/A,#N/A,FALSE,"Baseline";#N/A,#N/A,FALSE,"Turbo";#N/A,#N/A,FALSE,"NewAddress";#N/A,#N/A,FALSE,"Repl_check";#N/A,#N/A,FALSE,"BT";#N/A,#N/A,FALSE,"New_BT";#N/A,#N/A,FALSE,"GoldUp";#N/A,#N/A,FALSE,"SkipPay";#N/A,#N/A,FALSE,"DirectPay";#N/A,#N/A,FALSE,"Total";#N/A,#N/A,FALSE,"COVER"}</definedName>
    <definedName name="wrn.oldbase." localSheetId="24" hidden="1">{#N/A,#N/A,FALSE,"Baseline";#N/A,#N/A,FALSE,"Turbo";#N/A,#N/A,FALSE,"NewAddress";#N/A,#N/A,FALSE,"Repl_check";#N/A,#N/A,FALSE,"BT";#N/A,#N/A,FALSE,"New_BT";#N/A,#N/A,FALSE,"GoldUp";#N/A,#N/A,FALSE,"SkipPay";#N/A,#N/A,FALSE,"DirectPay";#N/A,#N/A,FALSE,"Total";#N/A,#N/A,FALSE,"COVER"}</definedName>
    <definedName name="wrn.oldbase." localSheetId="25" hidden="1">{#N/A,#N/A,FALSE,"Baseline";#N/A,#N/A,FALSE,"Turbo";#N/A,#N/A,FALSE,"NewAddress";#N/A,#N/A,FALSE,"Repl_check";#N/A,#N/A,FALSE,"BT";#N/A,#N/A,FALSE,"New_BT";#N/A,#N/A,FALSE,"GoldUp";#N/A,#N/A,FALSE,"SkipPay";#N/A,#N/A,FALSE,"DirectPay";#N/A,#N/A,FALSE,"Total";#N/A,#N/A,FALSE,"COVER"}</definedName>
    <definedName name="wrn.oldbase." localSheetId="18" hidden="1">{#N/A,#N/A,FALSE,"Baseline";#N/A,#N/A,FALSE,"Turbo";#N/A,#N/A,FALSE,"NewAddress";#N/A,#N/A,FALSE,"Repl_check";#N/A,#N/A,FALSE,"BT";#N/A,#N/A,FALSE,"New_BT";#N/A,#N/A,FALSE,"GoldUp";#N/A,#N/A,FALSE,"SkipPay";#N/A,#N/A,FALSE,"DirectPay";#N/A,#N/A,FALSE,"Total";#N/A,#N/A,FALSE,"COVER"}</definedName>
    <definedName name="wrn.oldbase." localSheetId="3" hidden="1">{#N/A,#N/A,FALSE,"Baseline";#N/A,#N/A,FALSE,"Turbo";#N/A,#N/A,FALSE,"NewAddress";#N/A,#N/A,FALSE,"Repl_check";#N/A,#N/A,FALSE,"BT";#N/A,#N/A,FALSE,"New_BT";#N/A,#N/A,FALSE,"GoldUp";#N/A,#N/A,FALSE,"SkipPay";#N/A,#N/A,FALSE,"DirectPay";#N/A,#N/A,FALSE,"Total";#N/A,#N/A,FALSE,"COVER"}</definedName>
    <definedName name="wrn.oldbase." localSheetId="9" hidden="1">{#N/A,#N/A,FALSE,"Baseline";#N/A,#N/A,FALSE,"Turbo";#N/A,#N/A,FALSE,"NewAddress";#N/A,#N/A,FALSE,"Repl_check";#N/A,#N/A,FALSE,"BT";#N/A,#N/A,FALSE,"New_BT";#N/A,#N/A,FALSE,"GoldUp";#N/A,#N/A,FALSE,"SkipPay";#N/A,#N/A,FALSE,"DirectPay";#N/A,#N/A,FALSE,"Total";#N/A,#N/A,FALSE,"COVER"}</definedName>
    <definedName name="wrn.oldbase." hidden="1">{#N/A,#N/A,FALSE,"Baseline";#N/A,#N/A,FALSE,"Turbo";#N/A,#N/A,FALSE,"NewAddress";#N/A,#N/A,FALSE,"Repl_check";#N/A,#N/A,FALSE,"BT";#N/A,#N/A,FALSE,"New_BT";#N/A,#N/A,FALSE,"GoldUp";#N/A,#N/A,FALSE,"SkipPay";#N/A,#N/A,FALSE,"DirectPay";#N/A,#N/A,FALSE,"Total";#N/A,#N/A,FALSE,"COVER"}</definedName>
    <definedName name="wrn.opex2002" localSheetId="16" hidden="1">{#N/A,#N/A,TRUE,"005";#N/A,#N/A,TRUE,"AMERITECH";#N/A,#N/A,TRUE,"CORE GF UT";#N/A,#N/A,TRUE,"GM CARD";#N/A,#N/A,TRUE,"ACDVA"}</definedName>
    <definedName name="wrn.opex2002" localSheetId="22" hidden="1">{#N/A,#N/A,TRUE,"005";#N/A,#N/A,TRUE,"AMERITECH";#N/A,#N/A,TRUE,"CORE GF UT";#N/A,#N/A,TRUE,"GM CARD";#N/A,#N/A,TRUE,"ACDVA"}</definedName>
    <definedName name="wrn.opex2002" localSheetId="24" hidden="1">{#N/A,#N/A,TRUE,"005";#N/A,#N/A,TRUE,"AMERITECH";#N/A,#N/A,TRUE,"CORE GF UT";#N/A,#N/A,TRUE,"GM CARD";#N/A,#N/A,TRUE,"ACDVA"}</definedName>
    <definedName name="wrn.opex2002" localSheetId="25" hidden="1">{#N/A,#N/A,TRUE,"005";#N/A,#N/A,TRUE,"AMERITECH";#N/A,#N/A,TRUE,"CORE GF UT";#N/A,#N/A,TRUE,"GM CARD";#N/A,#N/A,TRUE,"ACDVA"}</definedName>
    <definedName name="wrn.opex2002" localSheetId="18" hidden="1">{#N/A,#N/A,TRUE,"005";#N/A,#N/A,TRUE,"AMERITECH";#N/A,#N/A,TRUE,"CORE GF UT";#N/A,#N/A,TRUE,"GM CARD";#N/A,#N/A,TRUE,"ACDVA"}</definedName>
    <definedName name="wrn.opex2002" localSheetId="3" hidden="1">{#N/A,#N/A,TRUE,"005";#N/A,#N/A,TRUE,"AMERITECH";#N/A,#N/A,TRUE,"CORE GF UT";#N/A,#N/A,TRUE,"GM CARD";#N/A,#N/A,TRUE,"ACDVA"}</definedName>
    <definedName name="wrn.opex2002" localSheetId="9" hidden="1">{#N/A,#N/A,TRUE,"005";#N/A,#N/A,TRUE,"AMERITECH";#N/A,#N/A,TRUE,"CORE GF UT";#N/A,#N/A,TRUE,"GM CARD";#N/A,#N/A,TRUE,"ACDVA"}</definedName>
    <definedName name="wrn.opex2002" hidden="1">{#N/A,#N/A,TRUE,"005";#N/A,#N/A,TRUE,"AMERITECH";#N/A,#N/A,TRUE,"CORE GF UT";#N/A,#N/A,TRUE,"GM CARD";#N/A,#N/A,TRUE,"ACDVA"}</definedName>
    <definedName name="wrn.OTHER." localSheetId="16" hidden="1">{#N/A,#N/A,FALSE,"Rep5.4 ";#N/A,#N/A,FALSE,"TRY 2.1";#N/A,#N/A,FALSE,"TRY 2.2"}</definedName>
    <definedName name="wrn.OTHER." localSheetId="22" hidden="1">{#N/A,#N/A,FALSE,"Rep5.4 ";#N/A,#N/A,FALSE,"TRY 2.1";#N/A,#N/A,FALSE,"TRY 2.2"}</definedName>
    <definedName name="wrn.OTHER." localSheetId="24" hidden="1">{#N/A,#N/A,FALSE,"Rep5.4 ";#N/A,#N/A,FALSE,"TRY 2.1";#N/A,#N/A,FALSE,"TRY 2.2"}</definedName>
    <definedName name="wrn.OTHER." localSheetId="25" hidden="1">{#N/A,#N/A,FALSE,"Rep5.4 ";#N/A,#N/A,FALSE,"TRY 2.1";#N/A,#N/A,FALSE,"TRY 2.2"}</definedName>
    <definedName name="wrn.OTHER." localSheetId="18" hidden="1">{#N/A,#N/A,FALSE,"Rep5.4 ";#N/A,#N/A,FALSE,"TRY 2.1";#N/A,#N/A,FALSE,"TRY 2.2"}</definedName>
    <definedName name="wrn.OTHER." localSheetId="3" hidden="1">{#N/A,#N/A,FALSE,"Rep5.4 ";#N/A,#N/A,FALSE,"TRY 2.1";#N/A,#N/A,FALSE,"TRY 2.2"}</definedName>
    <definedName name="wrn.OTHER." localSheetId="9" hidden="1">{#N/A,#N/A,FALSE,"Rep5.4 ";#N/A,#N/A,FALSE,"TRY 2.1";#N/A,#N/A,FALSE,"TRY 2.2"}</definedName>
    <definedName name="wrn.OTHER." hidden="1">{#N/A,#N/A,FALSE,"Rep5.4 ";#N/A,#N/A,FALSE,"TRY 2.1";#N/A,#N/A,FALSE,"TRY 2.2"}</definedName>
    <definedName name="wrn.Output." localSheetId="16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2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2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2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18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head._.Report." localSheetId="16" hidden="1">{"BS-KK",#N/A,FALSE,"BS-KK";"CS-EH",#N/A,FALSE,"CS-EH";"CS-BM",#N/A,FALSE,"CS-BM";"ES-CM",#N/A,FALSE,"ES-CM";"GM-PA",#N/A,FALSE,"GM-PA";"RB-PT",#N/A,FALSE,"RB-PT";"PPL",#N/A,FALSE,"PPL";"Staff No's",#N/A,FALSE,"Staff No's"}</definedName>
    <definedName name="wrn.Overhead._.Report." localSheetId="22" hidden="1">{"BS-KK",#N/A,FALSE,"BS-KK";"CS-EH",#N/A,FALSE,"CS-EH";"CS-BM",#N/A,FALSE,"CS-BM";"ES-CM",#N/A,FALSE,"ES-CM";"GM-PA",#N/A,FALSE,"GM-PA";"RB-PT",#N/A,FALSE,"RB-PT";"PPL",#N/A,FALSE,"PPL";"Staff No's",#N/A,FALSE,"Staff No's"}</definedName>
    <definedName name="wrn.Overhead._.Report." localSheetId="24" hidden="1">{"BS-KK",#N/A,FALSE,"BS-KK";"CS-EH",#N/A,FALSE,"CS-EH";"CS-BM",#N/A,FALSE,"CS-BM";"ES-CM",#N/A,FALSE,"ES-CM";"GM-PA",#N/A,FALSE,"GM-PA";"RB-PT",#N/A,FALSE,"RB-PT";"PPL",#N/A,FALSE,"PPL";"Staff No's",#N/A,FALSE,"Staff No's"}</definedName>
    <definedName name="wrn.Overhead._.Report." localSheetId="25" hidden="1">{"BS-KK",#N/A,FALSE,"BS-KK";"CS-EH",#N/A,FALSE,"CS-EH";"CS-BM",#N/A,FALSE,"CS-BM";"ES-CM",#N/A,FALSE,"ES-CM";"GM-PA",#N/A,FALSE,"GM-PA";"RB-PT",#N/A,FALSE,"RB-PT";"PPL",#N/A,FALSE,"PPL";"Staff No's",#N/A,FALSE,"Staff No's"}</definedName>
    <definedName name="wrn.Overhead._.Report." localSheetId="18" hidden="1">{"BS-KK",#N/A,FALSE,"BS-KK";"CS-EH",#N/A,FALSE,"CS-EH";"CS-BM",#N/A,FALSE,"CS-BM";"ES-CM",#N/A,FALSE,"ES-CM";"GM-PA",#N/A,FALSE,"GM-PA";"RB-PT",#N/A,FALSE,"RB-PT";"PPL",#N/A,FALSE,"PPL";"Staff No's",#N/A,FALSE,"Staff No's"}</definedName>
    <definedName name="wrn.Overhead._.Report." localSheetId="3" hidden="1">{"BS-KK",#N/A,FALSE,"BS-KK";"CS-EH",#N/A,FALSE,"CS-EH";"CS-BM",#N/A,FALSE,"CS-BM";"ES-CM",#N/A,FALSE,"ES-CM";"GM-PA",#N/A,FALSE,"GM-PA";"RB-PT",#N/A,FALSE,"RB-PT";"PPL",#N/A,FALSE,"PPL";"Staff No's",#N/A,FALSE,"Staff No's"}</definedName>
    <definedName name="wrn.Overhead._.Report." localSheetId="9" hidden="1">{"BS-KK",#N/A,FALSE,"BS-KK";"CS-EH",#N/A,FALSE,"CS-EH";"CS-BM",#N/A,FALSE,"CS-BM";"ES-CM",#N/A,FALSE,"ES-CM";"GM-PA",#N/A,FALSE,"GM-PA";"RB-PT",#N/A,FALSE,"RB-PT";"PPL",#N/A,FALSE,"PPL";"Staff No's",#N/A,FALSE,"Staff No's"}</definedName>
    <definedName name="wrn.Overhead._.Report." hidden="1">{"BS-KK",#N/A,FALSE,"BS-KK";"CS-EH",#N/A,FALSE,"CS-EH";"CS-BM",#N/A,FALSE,"CS-BM";"ES-CM",#N/A,FALSE,"ES-CM";"GM-PA",#N/A,FALSE,"GM-PA";"RB-PT",#N/A,FALSE,"RB-PT";"PPL",#N/A,FALSE,"PPL";"Staff No's",#N/A,FALSE,"Staff No's"}</definedName>
    <definedName name="wrn.plbscf." localSheetId="16" hidden="1">{"p_l",#N/A,FALSE,"Summary Accounts"}</definedName>
    <definedName name="wrn.plbscf." localSheetId="22" hidden="1">{"p_l",#N/A,FALSE,"Summary Accounts"}</definedName>
    <definedName name="wrn.plbscf." localSheetId="24" hidden="1">{"p_l",#N/A,FALSE,"Summary Accounts"}</definedName>
    <definedName name="wrn.plbscf." localSheetId="25" hidden="1">{"p_l",#N/A,FALSE,"Summary Accounts"}</definedName>
    <definedName name="wrn.plbscf." localSheetId="18" hidden="1">{"p_l",#N/A,FALSE,"Summary Accounts"}</definedName>
    <definedName name="wrn.plbscf." localSheetId="3" hidden="1">{"p_l",#N/A,FALSE,"Summary Accounts"}</definedName>
    <definedName name="wrn.plbscf." localSheetId="9" hidden="1">{"p_l",#N/A,FALSE,"Summary Accounts"}</definedName>
    <definedName name="wrn.plbscf." hidden="1">{"p_l",#N/A,FALSE,"Summary Accounts"}</definedName>
    <definedName name="wrn.Portfolios." localSheetId="16" hidden="1">{#N/A,#N/A,TRUE,"AMERITECH";#N/A,#N/A,TRUE,"CORE GF UT SCH";#N/A,#N/A,TRUE,"GM CARD";#N/A,#N/A,TRUE,"HBNA";#N/A,#N/A,TRUE,"SCH PAC JCB"}</definedName>
    <definedName name="wrn.Portfolios." localSheetId="22" hidden="1">{#N/A,#N/A,TRUE,"AMERITECH";#N/A,#N/A,TRUE,"CORE GF UT SCH";#N/A,#N/A,TRUE,"GM CARD";#N/A,#N/A,TRUE,"HBNA";#N/A,#N/A,TRUE,"SCH PAC JCB"}</definedName>
    <definedName name="wrn.Portfolios." localSheetId="24" hidden="1">{#N/A,#N/A,TRUE,"AMERITECH";#N/A,#N/A,TRUE,"CORE GF UT SCH";#N/A,#N/A,TRUE,"GM CARD";#N/A,#N/A,TRUE,"HBNA";#N/A,#N/A,TRUE,"SCH PAC JCB"}</definedName>
    <definedName name="wrn.Portfolios." localSheetId="25" hidden="1">{#N/A,#N/A,TRUE,"AMERITECH";#N/A,#N/A,TRUE,"CORE GF UT SCH";#N/A,#N/A,TRUE,"GM CARD";#N/A,#N/A,TRUE,"HBNA";#N/A,#N/A,TRUE,"SCH PAC JCB"}</definedName>
    <definedName name="wrn.Portfolios." localSheetId="18" hidden="1">{#N/A,#N/A,TRUE,"AMERITECH";#N/A,#N/A,TRUE,"CORE GF UT SCH";#N/A,#N/A,TRUE,"GM CARD";#N/A,#N/A,TRUE,"HBNA";#N/A,#N/A,TRUE,"SCH PAC JCB"}</definedName>
    <definedName name="wrn.Portfolios." localSheetId="3" hidden="1">{#N/A,#N/A,TRUE,"AMERITECH";#N/A,#N/A,TRUE,"CORE GF UT SCH";#N/A,#N/A,TRUE,"GM CARD";#N/A,#N/A,TRUE,"HBNA";#N/A,#N/A,TRUE,"SCH PAC JCB"}</definedName>
    <definedName name="wrn.Portfolios." localSheetId="9" hidden="1">{#N/A,#N/A,TRUE,"AMERITECH";#N/A,#N/A,TRUE,"CORE GF UT SCH";#N/A,#N/A,TRUE,"GM CARD";#N/A,#N/A,TRUE,"HBNA";#N/A,#N/A,TRUE,"SCH PAC JCB"}</definedName>
    <definedName name="wrn.Portfolios." hidden="1">{#N/A,#N/A,TRUE,"AMERITECH";#N/A,#N/A,TRUE,"CORE GF UT SCH";#N/A,#N/A,TRUE,"GM CARD";#N/A,#N/A,TRUE,"HBNA";#N/A,#N/A,TRUE,"SCH PAC JCB"}</definedName>
    <definedName name="wrn.PPF." localSheetId="16" hidden="1">{#N/A,#N/A,FALSE,"SUMMARY";#N/A,#N/A,FALSE,"backup1";#N/A,#N/A,FALSE,"PARTNERS";#N/A,#N/A,FALSE,"backup2";#N/A,#N/A,FALSE,"HOUSEHOLD BANK";#N/A,#N/A,FALSE,"backup3";#N/A,#N/A,FALSE,"bankcard";#N/A,#N/A,FALSE,"bankcard-2";#N/A,#N/A,FALSE,"GM";#N/A,#N/A,FALSE,"GM-2";#N/A,#N/A,FALSE,"up";#N/A,#N/A,FALSE,"UP-2";#N/A,#N/A,FALSE,"ameritech";#N/A,#N/A,FALSE,"AIT-2";#N/A,#N/A,FALSE,"uswest";#N/A,#N/A,FALSE,"uswest-2";#N/A,#N/A,FALSE,"hbank";#N/A,#N/A,FALSE,"HBANK-2";#N/A,#N/A,FALSE,"base";#N/A,#N/A,FALSE,"base-2";#N/A,#N/A,FALSE,"corestates";#N/A,#N/A,FALSE,"core-2";#N/A,#N/A,FALSE,"natwest";#N/A,#N/A,FALSE,"NAT-2";#N/A,#N/A,FALSE,"loc";#N/A,#N/A,FALSE,"loc-2";#N/A,#N/A,FALSE,"pacbell";#N/A,#N/A,FALSE,"pacbell-2";#N/A,#N/A,FALSE,"schwab";#N/A,#N/A,FALSE,"SCHWAB-2";#N/A,#N/A,FALSE,"damark";#N/A,#N/A,FALSE,"DAMARK-2";#N/A,#N/A,FALSE,"barnett";#N/A,#N/A,FALSE,"barnett-2";#N/A,#N/A,FALSE,"buscard";#N/A,#N/A,FALSE,"bus-2"}</definedName>
    <definedName name="wrn.PPF." localSheetId="22" hidden="1">{#N/A,#N/A,FALSE,"SUMMARY";#N/A,#N/A,FALSE,"backup1";#N/A,#N/A,FALSE,"PARTNERS";#N/A,#N/A,FALSE,"backup2";#N/A,#N/A,FALSE,"HOUSEHOLD BANK";#N/A,#N/A,FALSE,"backup3";#N/A,#N/A,FALSE,"bankcard";#N/A,#N/A,FALSE,"bankcard-2";#N/A,#N/A,FALSE,"GM";#N/A,#N/A,FALSE,"GM-2";#N/A,#N/A,FALSE,"up";#N/A,#N/A,FALSE,"UP-2";#N/A,#N/A,FALSE,"ameritech";#N/A,#N/A,FALSE,"AIT-2";#N/A,#N/A,FALSE,"uswest";#N/A,#N/A,FALSE,"uswest-2";#N/A,#N/A,FALSE,"hbank";#N/A,#N/A,FALSE,"HBANK-2";#N/A,#N/A,FALSE,"base";#N/A,#N/A,FALSE,"base-2";#N/A,#N/A,FALSE,"corestates";#N/A,#N/A,FALSE,"core-2";#N/A,#N/A,FALSE,"natwest";#N/A,#N/A,FALSE,"NAT-2";#N/A,#N/A,FALSE,"loc";#N/A,#N/A,FALSE,"loc-2";#N/A,#N/A,FALSE,"pacbell";#N/A,#N/A,FALSE,"pacbell-2";#N/A,#N/A,FALSE,"schwab";#N/A,#N/A,FALSE,"SCHWAB-2";#N/A,#N/A,FALSE,"damark";#N/A,#N/A,FALSE,"DAMARK-2";#N/A,#N/A,FALSE,"barnett";#N/A,#N/A,FALSE,"barnett-2";#N/A,#N/A,FALSE,"buscard";#N/A,#N/A,FALSE,"bus-2"}</definedName>
    <definedName name="wrn.PPF." localSheetId="24" hidden="1">{#N/A,#N/A,FALSE,"SUMMARY";#N/A,#N/A,FALSE,"backup1";#N/A,#N/A,FALSE,"PARTNERS";#N/A,#N/A,FALSE,"backup2";#N/A,#N/A,FALSE,"HOUSEHOLD BANK";#N/A,#N/A,FALSE,"backup3";#N/A,#N/A,FALSE,"bankcard";#N/A,#N/A,FALSE,"bankcard-2";#N/A,#N/A,FALSE,"GM";#N/A,#N/A,FALSE,"GM-2";#N/A,#N/A,FALSE,"up";#N/A,#N/A,FALSE,"UP-2";#N/A,#N/A,FALSE,"ameritech";#N/A,#N/A,FALSE,"AIT-2";#N/A,#N/A,FALSE,"uswest";#N/A,#N/A,FALSE,"uswest-2";#N/A,#N/A,FALSE,"hbank";#N/A,#N/A,FALSE,"HBANK-2";#N/A,#N/A,FALSE,"base";#N/A,#N/A,FALSE,"base-2";#N/A,#N/A,FALSE,"corestates";#N/A,#N/A,FALSE,"core-2";#N/A,#N/A,FALSE,"natwest";#N/A,#N/A,FALSE,"NAT-2";#N/A,#N/A,FALSE,"loc";#N/A,#N/A,FALSE,"loc-2";#N/A,#N/A,FALSE,"pacbell";#N/A,#N/A,FALSE,"pacbell-2";#N/A,#N/A,FALSE,"schwab";#N/A,#N/A,FALSE,"SCHWAB-2";#N/A,#N/A,FALSE,"damark";#N/A,#N/A,FALSE,"DAMARK-2";#N/A,#N/A,FALSE,"barnett";#N/A,#N/A,FALSE,"barnett-2";#N/A,#N/A,FALSE,"buscard";#N/A,#N/A,FALSE,"bus-2"}</definedName>
    <definedName name="wrn.PPF." localSheetId="25" hidden="1">{#N/A,#N/A,FALSE,"SUMMARY";#N/A,#N/A,FALSE,"backup1";#N/A,#N/A,FALSE,"PARTNERS";#N/A,#N/A,FALSE,"backup2";#N/A,#N/A,FALSE,"HOUSEHOLD BANK";#N/A,#N/A,FALSE,"backup3";#N/A,#N/A,FALSE,"bankcard";#N/A,#N/A,FALSE,"bankcard-2";#N/A,#N/A,FALSE,"GM";#N/A,#N/A,FALSE,"GM-2";#N/A,#N/A,FALSE,"up";#N/A,#N/A,FALSE,"UP-2";#N/A,#N/A,FALSE,"ameritech";#N/A,#N/A,FALSE,"AIT-2";#N/A,#N/A,FALSE,"uswest";#N/A,#N/A,FALSE,"uswest-2";#N/A,#N/A,FALSE,"hbank";#N/A,#N/A,FALSE,"HBANK-2";#N/A,#N/A,FALSE,"base";#N/A,#N/A,FALSE,"base-2";#N/A,#N/A,FALSE,"corestates";#N/A,#N/A,FALSE,"core-2";#N/A,#N/A,FALSE,"natwest";#N/A,#N/A,FALSE,"NAT-2";#N/A,#N/A,FALSE,"loc";#N/A,#N/A,FALSE,"loc-2";#N/A,#N/A,FALSE,"pacbell";#N/A,#N/A,FALSE,"pacbell-2";#N/A,#N/A,FALSE,"schwab";#N/A,#N/A,FALSE,"SCHWAB-2";#N/A,#N/A,FALSE,"damark";#N/A,#N/A,FALSE,"DAMARK-2";#N/A,#N/A,FALSE,"barnett";#N/A,#N/A,FALSE,"barnett-2";#N/A,#N/A,FALSE,"buscard";#N/A,#N/A,FALSE,"bus-2"}</definedName>
    <definedName name="wrn.PPF." localSheetId="18" hidden="1">{#N/A,#N/A,FALSE,"SUMMARY";#N/A,#N/A,FALSE,"backup1";#N/A,#N/A,FALSE,"PARTNERS";#N/A,#N/A,FALSE,"backup2";#N/A,#N/A,FALSE,"HOUSEHOLD BANK";#N/A,#N/A,FALSE,"backup3";#N/A,#N/A,FALSE,"bankcard";#N/A,#N/A,FALSE,"bankcard-2";#N/A,#N/A,FALSE,"GM";#N/A,#N/A,FALSE,"GM-2";#N/A,#N/A,FALSE,"up";#N/A,#N/A,FALSE,"UP-2";#N/A,#N/A,FALSE,"ameritech";#N/A,#N/A,FALSE,"AIT-2";#N/A,#N/A,FALSE,"uswest";#N/A,#N/A,FALSE,"uswest-2";#N/A,#N/A,FALSE,"hbank";#N/A,#N/A,FALSE,"HBANK-2";#N/A,#N/A,FALSE,"base";#N/A,#N/A,FALSE,"base-2";#N/A,#N/A,FALSE,"corestates";#N/A,#N/A,FALSE,"core-2";#N/A,#N/A,FALSE,"natwest";#N/A,#N/A,FALSE,"NAT-2";#N/A,#N/A,FALSE,"loc";#N/A,#N/A,FALSE,"loc-2";#N/A,#N/A,FALSE,"pacbell";#N/A,#N/A,FALSE,"pacbell-2";#N/A,#N/A,FALSE,"schwab";#N/A,#N/A,FALSE,"SCHWAB-2";#N/A,#N/A,FALSE,"damark";#N/A,#N/A,FALSE,"DAMARK-2";#N/A,#N/A,FALSE,"barnett";#N/A,#N/A,FALSE,"barnett-2";#N/A,#N/A,FALSE,"buscard";#N/A,#N/A,FALSE,"bus-2"}</definedName>
    <definedName name="wrn.PPF." localSheetId="3" hidden="1">{#N/A,#N/A,FALSE,"SUMMARY";#N/A,#N/A,FALSE,"backup1";#N/A,#N/A,FALSE,"PARTNERS";#N/A,#N/A,FALSE,"backup2";#N/A,#N/A,FALSE,"HOUSEHOLD BANK";#N/A,#N/A,FALSE,"backup3";#N/A,#N/A,FALSE,"bankcard";#N/A,#N/A,FALSE,"bankcard-2";#N/A,#N/A,FALSE,"GM";#N/A,#N/A,FALSE,"GM-2";#N/A,#N/A,FALSE,"up";#N/A,#N/A,FALSE,"UP-2";#N/A,#N/A,FALSE,"ameritech";#N/A,#N/A,FALSE,"AIT-2";#N/A,#N/A,FALSE,"uswest";#N/A,#N/A,FALSE,"uswest-2";#N/A,#N/A,FALSE,"hbank";#N/A,#N/A,FALSE,"HBANK-2";#N/A,#N/A,FALSE,"base";#N/A,#N/A,FALSE,"base-2";#N/A,#N/A,FALSE,"corestates";#N/A,#N/A,FALSE,"core-2";#N/A,#N/A,FALSE,"natwest";#N/A,#N/A,FALSE,"NAT-2";#N/A,#N/A,FALSE,"loc";#N/A,#N/A,FALSE,"loc-2";#N/A,#N/A,FALSE,"pacbell";#N/A,#N/A,FALSE,"pacbell-2";#N/A,#N/A,FALSE,"schwab";#N/A,#N/A,FALSE,"SCHWAB-2";#N/A,#N/A,FALSE,"damark";#N/A,#N/A,FALSE,"DAMARK-2";#N/A,#N/A,FALSE,"barnett";#N/A,#N/A,FALSE,"barnett-2";#N/A,#N/A,FALSE,"buscard";#N/A,#N/A,FALSE,"bus-2"}</definedName>
    <definedName name="wrn.PPF." localSheetId="9" hidden="1">{#N/A,#N/A,FALSE,"SUMMARY";#N/A,#N/A,FALSE,"backup1";#N/A,#N/A,FALSE,"PARTNERS";#N/A,#N/A,FALSE,"backup2";#N/A,#N/A,FALSE,"HOUSEHOLD BANK";#N/A,#N/A,FALSE,"backup3";#N/A,#N/A,FALSE,"bankcard";#N/A,#N/A,FALSE,"bankcard-2";#N/A,#N/A,FALSE,"GM";#N/A,#N/A,FALSE,"GM-2";#N/A,#N/A,FALSE,"up";#N/A,#N/A,FALSE,"UP-2";#N/A,#N/A,FALSE,"ameritech";#N/A,#N/A,FALSE,"AIT-2";#N/A,#N/A,FALSE,"uswest";#N/A,#N/A,FALSE,"uswest-2";#N/A,#N/A,FALSE,"hbank";#N/A,#N/A,FALSE,"HBANK-2";#N/A,#N/A,FALSE,"base";#N/A,#N/A,FALSE,"base-2";#N/A,#N/A,FALSE,"corestates";#N/A,#N/A,FALSE,"core-2";#N/A,#N/A,FALSE,"natwest";#N/A,#N/A,FALSE,"NAT-2";#N/A,#N/A,FALSE,"loc";#N/A,#N/A,FALSE,"loc-2";#N/A,#N/A,FALSE,"pacbell";#N/A,#N/A,FALSE,"pacbell-2";#N/A,#N/A,FALSE,"schwab";#N/A,#N/A,FALSE,"SCHWAB-2";#N/A,#N/A,FALSE,"damark";#N/A,#N/A,FALSE,"DAMARK-2";#N/A,#N/A,FALSE,"barnett";#N/A,#N/A,FALSE,"barnett-2";#N/A,#N/A,FALSE,"buscard";#N/A,#N/A,FALSE,"bus-2"}</definedName>
    <definedName name="wrn.PPF." hidden="1">{#N/A,#N/A,FALSE,"SUMMARY";#N/A,#N/A,FALSE,"backup1";#N/A,#N/A,FALSE,"PARTNERS";#N/A,#N/A,FALSE,"backup2";#N/A,#N/A,FALSE,"HOUSEHOLD BANK";#N/A,#N/A,FALSE,"backup3";#N/A,#N/A,FALSE,"bankcard";#N/A,#N/A,FALSE,"bankcard-2";#N/A,#N/A,FALSE,"GM";#N/A,#N/A,FALSE,"GM-2";#N/A,#N/A,FALSE,"up";#N/A,#N/A,FALSE,"UP-2";#N/A,#N/A,FALSE,"ameritech";#N/A,#N/A,FALSE,"AIT-2";#N/A,#N/A,FALSE,"uswest";#N/A,#N/A,FALSE,"uswest-2";#N/A,#N/A,FALSE,"hbank";#N/A,#N/A,FALSE,"HBANK-2";#N/A,#N/A,FALSE,"base";#N/A,#N/A,FALSE,"base-2";#N/A,#N/A,FALSE,"corestates";#N/A,#N/A,FALSE,"core-2";#N/A,#N/A,FALSE,"natwest";#N/A,#N/A,FALSE,"NAT-2";#N/A,#N/A,FALSE,"loc";#N/A,#N/A,FALSE,"loc-2";#N/A,#N/A,FALSE,"pacbell";#N/A,#N/A,FALSE,"pacbell-2";#N/A,#N/A,FALSE,"schwab";#N/A,#N/A,FALSE,"SCHWAB-2";#N/A,#N/A,FALSE,"damark";#N/A,#N/A,FALSE,"DAMARK-2";#N/A,#N/A,FALSE,"barnett";#N/A,#N/A,FALSE,"barnett-2";#N/A,#N/A,FALSE,"buscard";#N/A,#N/A,FALSE,"bus-2"}</definedName>
    <definedName name="wrn.PrimeCo." localSheetId="16" hidden="1">{"print 1",#N/A,FALSE,"PrimeCo PCS";"print 2",#N/A,FALSE,"PrimeCo PCS";"valuation",#N/A,FALSE,"PrimeCo PCS"}</definedName>
    <definedName name="wrn.PrimeCo." localSheetId="22" hidden="1">{"print 1",#N/A,FALSE,"PrimeCo PCS";"print 2",#N/A,FALSE,"PrimeCo PCS";"valuation",#N/A,FALSE,"PrimeCo PCS"}</definedName>
    <definedName name="wrn.PrimeCo." localSheetId="24" hidden="1">{"print 1",#N/A,FALSE,"PrimeCo PCS";"print 2",#N/A,FALSE,"PrimeCo PCS";"valuation",#N/A,FALSE,"PrimeCo PCS"}</definedName>
    <definedName name="wrn.PrimeCo." localSheetId="25" hidden="1">{"print 1",#N/A,FALSE,"PrimeCo PCS";"print 2",#N/A,FALSE,"PrimeCo PCS";"valuation",#N/A,FALSE,"PrimeCo PCS"}</definedName>
    <definedName name="wrn.PrimeCo." localSheetId="18" hidden="1">{"print 1",#N/A,FALSE,"PrimeCo PCS";"print 2",#N/A,FALSE,"PrimeCo PCS";"valuation",#N/A,FALSE,"PrimeCo PCS"}</definedName>
    <definedName name="wrn.PrimeCo." localSheetId="3" hidden="1">{"print 1",#N/A,FALSE,"PrimeCo PCS";"print 2",#N/A,FALSE,"PrimeCo PCS";"valuation",#N/A,FALSE,"PrimeCo PCS"}</definedName>
    <definedName name="wrn.PrimeCo." localSheetId="9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16" hidden="1">{#N/A,#N/A,FALSE,"TOC";#N/A,#N/A,FALSE,"Assum";#N/A,#N/A,FALSE,"Op-BS";#N/A,#N/A,FALSE,"IS";#N/A,#N/A,FALSE,"BSCF";#N/A,#N/A,FALSE,"Ratios";#N/A,#N/A,FALSE,"BAX_IS";#N/A,#N/A,FALSE,"BAX_BSCF";#N/A,#N/A,FALSE,"BAX_Rate";#N/A,#N/A,FALSE,"NMC_IS";#N/A,#N/A,FALSE,"NMC_BSCF";#N/A,#N/A,FALSE,"NMC_Rate"}</definedName>
    <definedName name="wrn.PRINT." localSheetId="22" hidden="1">{#N/A,#N/A,FALSE,"TOC";#N/A,#N/A,FALSE,"Assum";#N/A,#N/A,FALSE,"Op-BS";#N/A,#N/A,FALSE,"IS";#N/A,#N/A,FALSE,"BSCF";#N/A,#N/A,FALSE,"Ratios";#N/A,#N/A,FALSE,"BAX_IS";#N/A,#N/A,FALSE,"BAX_BSCF";#N/A,#N/A,FALSE,"BAX_Rate";#N/A,#N/A,FALSE,"NMC_IS";#N/A,#N/A,FALSE,"NMC_BSCF";#N/A,#N/A,FALSE,"NMC_Rate"}</definedName>
    <definedName name="wrn.PRINT." localSheetId="24" hidden="1">{#N/A,#N/A,FALSE,"TOC";#N/A,#N/A,FALSE,"Assum";#N/A,#N/A,FALSE,"Op-BS";#N/A,#N/A,FALSE,"IS";#N/A,#N/A,FALSE,"BSCF";#N/A,#N/A,FALSE,"Ratios";#N/A,#N/A,FALSE,"BAX_IS";#N/A,#N/A,FALSE,"BAX_BSCF";#N/A,#N/A,FALSE,"BAX_Rate";#N/A,#N/A,FALSE,"NMC_IS";#N/A,#N/A,FALSE,"NMC_BSCF";#N/A,#N/A,FALSE,"NMC_Rate"}</definedName>
    <definedName name="wrn.PRINT." localSheetId="25" hidden="1">{#N/A,#N/A,FALSE,"TOC";#N/A,#N/A,FALSE,"Assum";#N/A,#N/A,FALSE,"Op-BS";#N/A,#N/A,FALSE,"IS";#N/A,#N/A,FALSE,"BSCF";#N/A,#N/A,FALSE,"Ratios";#N/A,#N/A,FALSE,"BAX_IS";#N/A,#N/A,FALSE,"BAX_BSCF";#N/A,#N/A,FALSE,"BAX_Rate";#N/A,#N/A,FALSE,"NMC_IS";#N/A,#N/A,FALSE,"NMC_BSCF";#N/A,#N/A,FALSE,"NMC_Rate"}</definedName>
    <definedName name="wrn.PRINT." localSheetId="18" hidden="1">{#N/A,#N/A,FALSE,"TOC";#N/A,#N/A,FALSE,"Assum";#N/A,#N/A,FALSE,"Op-BS";#N/A,#N/A,FALSE,"IS";#N/A,#N/A,FALSE,"BSCF";#N/A,#N/A,FALSE,"Ratios";#N/A,#N/A,FALSE,"BAX_IS";#N/A,#N/A,FALSE,"BAX_BSCF";#N/A,#N/A,FALSE,"BAX_Rate";#N/A,#N/A,FALSE,"NMC_IS";#N/A,#N/A,FALSE,"NMC_BSCF";#N/A,#N/A,FALSE,"NMC_Rate"}</definedName>
    <definedName name="wrn.PRINT." localSheetId="3" hidden="1">{#N/A,#N/A,FALSE,"TOC";#N/A,#N/A,FALSE,"Assum";#N/A,#N/A,FALSE,"Op-BS";#N/A,#N/A,FALSE,"IS";#N/A,#N/A,FALSE,"BSCF";#N/A,#N/A,FALSE,"Ratios";#N/A,#N/A,FALSE,"BAX_IS";#N/A,#N/A,FALSE,"BAX_BSCF";#N/A,#N/A,FALSE,"BAX_Rate";#N/A,#N/A,FALSE,"NMC_IS";#N/A,#N/A,FALSE,"NMC_BSCF";#N/A,#N/A,FALSE,"NMC_Rate"}</definedName>
    <definedName name="wrn.PRINT." localSheetId="9" hidden="1">{#N/A,#N/A,FALSE,"TOC";#N/A,#N/A,FALSE,"Assum";#N/A,#N/A,FALSE,"Op-BS";#N/A,#N/A,FALSE,"IS";#N/A,#N/A,FALSE,"BSCF";#N/A,#N/A,FALSE,"Ratios";#N/A,#N/A,FALSE,"BAX_IS";#N/A,#N/A,FALSE,"BAX_BSCF";#N/A,#N/A,FALSE,"BAX_Rate";#N/A,#N/A,FALSE,"NMC_IS";#N/A,#N/A,FALSE,"NMC_BSCF";#N/A,#N/A,FALSE,"NMC_Rate"}</definedName>
    <definedName name="wrn.PRINT." hidden="1">{#N/A,#N/A,FALSE,"TOC";#N/A,#N/A,FALSE,"Assum";#N/A,#N/A,FALSE,"Op-BS";#N/A,#N/A,FALSE,"IS";#N/A,#N/A,FALSE,"BSCF";#N/A,#N/A,FALSE,"Ratios";#N/A,#N/A,FALSE,"BAX_IS";#N/A,#N/A,FALSE,"BAX_BSCF";#N/A,#N/A,FALSE,"BAX_Rate";#N/A,#N/A,FALSE,"NMC_IS";#N/A,#N/A,FALSE,"NMC_BSCF";#N/A,#N/A,FALSE,"NMC_Rate"}</definedName>
    <definedName name="wrn.PRINT._.ALL." localSheetId="16" hidden="1">{#N/A,#N/A,FALSE,"A";#N/A,#N/A,FALSE,"B";#N/A,#N/A,FALSE,"C";#N/A,#N/A,FALSE,"D";#N/A,#N/A,FALSE,"E";#N/A,#N/A,FALSE,"F";#N/A,#N/A,FALSE,"RWA's"}</definedName>
    <definedName name="wrn.PRINT._.ALL." localSheetId="22" hidden="1">{#N/A,#N/A,FALSE,"A";#N/A,#N/A,FALSE,"B";#N/A,#N/A,FALSE,"C";#N/A,#N/A,FALSE,"D";#N/A,#N/A,FALSE,"E";#N/A,#N/A,FALSE,"F";#N/A,#N/A,FALSE,"RWA's"}</definedName>
    <definedName name="wrn.PRINT._.ALL." localSheetId="24" hidden="1">{#N/A,#N/A,FALSE,"A";#N/A,#N/A,FALSE,"B";#N/A,#N/A,FALSE,"C";#N/A,#N/A,FALSE,"D";#N/A,#N/A,FALSE,"E";#N/A,#N/A,FALSE,"F";#N/A,#N/A,FALSE,"RWA's"}</definedName>
    <definedName name="wrn.PRINT._.ALL." localSheetId="25" hidden="1">{#N/A,#N/A,FALSE,"A";#N/A,#N/A,FALSE,"B";#N/A,#N/A,FALSE,"C";#N/A,#N/A,FALSE,"D";#N/A,#N/A,FALSE,"E";#N/A,#N/A,FALSE,"F";#N/A,#N/A,FALSE,"RWA's"}</definedName>
    <definedName name="wrn.PRINT._.ALL." localSheetId="18" hidden="1">{#N/A,#N/A,FALSE,"A";#N/A,#N/A,FALSE,"B";#N/A,#N/A,FALSE,"C";#N/A,#N/A,FALSE,"D";#N/A,#N/A,FALSE,"E";#N/A,#N/A,FALSE,"F";#N/A,#N/A,FALSE,"RWA's"}</definedName>
    <definedName name="wrn.PRINT._.ALL." localSheetId="3" hidden="1">{#N/A,#N/A,FALSE,"A";#N/A,#N/A,FALSE,"B";#N/A,#N/A,FALSE,"C";#N/A,#N/A,FALSE,"D";#N/A,#N/A,FALSE,"E";#N/A,#N/A,FALSE,"F";#N/A,#N/A,FALSE,"RWA's"}</definedName>
    <definedName name="wrn.PRINT._.ALL." localSheetId="9" hidden="1">{#N/A,#N/A,FALSE,"A";#N/A,#N/A,FALSE,"B";#N/A,#N/A,FALSE,"C";#N/A,#N/A,FALSE,"D";#N/A,#N/A,FALSE,"E";#N/A,#N/A,FALSE,"F";#N/A,#N/A,FALSE,"RWA's"}</definedName>
    <definedName name="wrn.PRINT._.ALL." hidden="1">{#N/A,#N/A,FALSE,"A";#N/A,#N/A,FALSE,"B";#N/A,#N/A,FALSE,"C";#N/A,#N/A,FALSE,"D";#N/A,#N/A,FALSE,"E";#N/A,#N/A,FALSE,"F";#N/A,#N/A,FALSE,"RWA's"}</definedName>
    <definedName name="wrn.Print._.FS." localSheetId="16" hidden="1">{#N/A,#N/A,FALSE,"Consolidated";#N/A,#N/A,FALSE,"NACC";#N/A,#N/A,FALSE,"M&amp;W";#N/A,#N/A,FALSE,"HSPE";#N/A,#N/A,FALSE,"SCL";#N/A,#N/A,FALSE,"Penrice";#N/A,#N/A,FALSE,"Additional Ops"}</definedName>
    <definedName name="wrn.Print._.FS." localSheetId="22" hidden="1">{#N/A,#N/A,FALSE,"Consolidated";#N/A,#N/A,FALSE,"NACC";#N/A,#N/A,FALSE,"M&amp;W";#N/A,#N/A,FALSE,"HSPE";#N/A,#N/A,FALSE,"SCL";#N/A,#N/A,FALSE,"Penrice";#N/A,#N/A,FALSE,"Additional Ops"}</definedName>
    <definedName name="wrn.Print._.FS." localSheetId="24" hidden="1">{#N/A,#N/A,FALSE,"Consolidated";#N/A,#N/A,FALSE,"NACC";#N/A,#N/A,FALSE,"M&amp;W";#N/A,#N/A,FALSE,"HSPE";#N/A,#N/A,FALSE,"SCL";#N/A,#N/A,FALSE,"Penrice";#N/A,#N/A,FALSE,"Additional Ops"}</definedName>
    <definedName name="wrn.Print._.FS." localSheetId="25" hidden="1">{#N/A,#N/A,FALSE,"Consolidated";#N/A,#N/A,FALSE,"NACC";#N/A,#N/A,FALSE,"M&amp;W";#N/A,#N/A,FALSE,"HSPE";#N/A,#N/A,FALSE,"SCL";#N/A,#N/A,FALSE,"Penrice";#N/A,#N/A,FALSE,"Additional Ops"}</definedName>
    <definedName name="wrn.Print._.FS." localSheetId="18" hidden="1">{#N/A,#N/A,FALSE,"Consolidated";#N/A,#N/A,FALSE,"NACC";#N/A,#N/A,FALSE,"M&amp;W";#N/A,#N/A,FALSE,"HSPE";#N/A,#N/A,FALSE,"SCL";#N/A,#N/A,FALSE,"Penrice";#N/A,#N/A,FALSE,"Additional Ops"}</definedName>
    <definedName name="wrn.Print._.FS." localSheetId="3" hidden="1">{#N/A,#N/A,FALSE,"Consolidated";#N/A,#N/A,FALSE,"NACC";#N/A,#N/A,FALSE,"M&amp;W";#N/A,#N/A,FALSE,"HSPE";#N/A,#N/A,FALSE,"SCL";#N/A,#N/A,FALSE,"Penrice";#N/A,#N/A,FALSE,"Additional Ops"}</definedName>
    <definedName name="wrn.Print._.FS." localSheetId="9" hidden="1">{#N/A,#N/A,FALSE,"Consolidated";#N/A,#N/A,FALSE,"NACC";#N/A,#N/A,FALSE,"M&amp;W";#N/A,#N/A,FALSE,"HSPE";#N/A,#N/A,FALSE,"SCL";#N/A,#N/A,FALSE,"Penrice";#N/A,#N/A,FALSE,"Additional Ops"}</definedName>
    <definedName name="wrn.Print._.FS." hidden="1">{#N/A,#N/A,FALSE,"Consolidated";#N/A,#N/A,FALSE,"NACC";#N/A,#N/A,FALSE,"M&amp;W";#N/A,#N/A,FALSE,"HSPE";#N/A,#N/A,FALSE,"SCL";#N/A,#N/A,FALSE,"Penrice";#N/A,#N/A,FALSE,"Additional Ops"}</definedName>
    <definedName name="wrn.print._.graphs." localSheetId="16" hidden="1">{"cap_structure",#N/A,FALSE,"Graph-Mkt Cap";"price",#N/A,FALSE,"Graph-Price";"ebit",#N/A,FALSE,"Graph-EBITDA";"ebitda",#N/A,FALSE,"Graph-EBITDA"}</definedName>
    <definedName name="wrn.print._.graphs." localSheetId="22" hidden="1">{"cap_structure",#N/A,FALSE,"Graph-Mkt Cap";"price",#N/A,FALSE,"Graph-Price";"ebit",#N/A,FALSE,"Graph-EBITDA";"ebitda",#N/A,FALSE,"Graph-EBITDA"}</definedName>
    <definedName name="wrn.print._.graphs." localSheetId="24" hidden="1">{"cap_structure",#N/A,FALSE,"Graph-Mkt Cap";"price",#N/A,FALSE,"Graph-Price";"ebit",#N/A,FALSE,"Graph-EBITDA";"ebitda",#N/A,FALSE,"Graph-EBITDA"}</definedName>
    <definedName name="wrn.print._.graphs." localSheetId="25" hidden="1">{"cap_structure",#N/A,FALSE,"Graph-Mkt Cap";"price",#N/A,FALSE,"Graph-Price";"ebit",#N/A,FALSE,"Graph-EBITDA";"ebitda",#N/A,FALSE,"Graph-EBITDA"}</definedName>
    <definedName name="wrn.print._.graphs." localSheetId="18" hidden="1">{"cap_structure",#N/A,FALSE,"Graph-Mkt Cap";"price",#N/A,FALSE,"Graph-Price";"ebit",#N/A,FALSE,"Graph-EBITDA";"ebitda",#N/A,FALSE,"Graph-EBITDA"}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16" hidden="1">{"inputs raw data",#N/A,TRUE,"INPUT"}</definedName>
    <definedName name="wrn.print._.raw._.data._.entry." localSheetId="22" hidden="1">{"inputs raw data",#N/A,TRUE,"INPUT"}</definedName>
    <definedName name="wrn.print._.raw._.data._.entry." localSheetId="24" hidden="1">{"inputs raw data",#N/A,TRUE,"INPUT"}</definedName>
    <definedName name="wrn.print._.raw._.data._.entry." localSheetId="25" hidden="1">{"inputs raw data",#N/A,TRUE,"INPUT"}</definedName>
    <definedName name="wrn.print._.raw._.data._.entry." localSheetId="18" hidden="1">{"inputs raw data",#N/A,TRUE,"INPUT"}</definedName>
    <definedName name="wrn.print._.raw._.data._.entry." localSheetId="3" hidden="1">{"inputs raw data",#N/A,TRUE,"INPUT"}</definedName>
    <definedName name="wrn.print._.raw._.data._.entry." localSheetId="9" hidden="1">{"inputs raw data",#N/A,TRUE,"INPUT"}</definedName>
    <definedName name="wrn.print._.raw._.data._.entry." hidden="1">{"inputs raw data",#N/A,TRUE,"INPUT"}</definedName>
    <definedName name="wrn.print._.summary._.sheets." localSheetId="16" hidden="1">{"summary1",#N/A,TRUE,"Comps";"summary2",#N/A,TRUE,"Comps";"summary3",#N/A,TRUE,"Comps"}</definedName>
    <definedName name="wrn.print._.summary._.sheets." localSheetId="22" hidden="1">{"summary1",#N/A,TRUE,"Comps";"summary2",#N/A,TRUE,"Comps";"summary3",#N/A,TRUE,"Comps"}</definedName>
    <definedName name="wrn.print._.summary._.sheets." localSheetId="24" hidden="1">{"summary1",#N/A,TRUE,"Comps";"summary2",#N/A,TRUE,"Comps";"summary3",#N/A,TRUE,"Comps"}</definedName>
    <definedName name="wrn.print._.summary._.sheets." localSheetId="25" hidden="1">{"summary1",#N/A,TRUE,"Comps";"summary2",#N/A,TRUE,"Comps";"summary3",#N/A,TRUE,"Comps"}</definedName>
    <definedName name="wrn.print._.summary._.sheets." localSheetId="18" hidden="1">{"summary1",#N/A,TRUE,"Comps";"summary2",#N/A,TRUE,"Comps";"summary3",#N/A,TRUE,"Comps"}</definedName>
    <definedName name="wrn.print._.summary._.sheets." localSheetId="3" hidden="1">{"summary1",#N/A,TRUE,"Comps";"summary2",#N/A,TRUE,"Comps";"summary3",#N/A,TRUE,"Comps"}</definedName>
    <definedName name="wrn.print._.summary._.sheets." localSheetId="9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the._.lot." localSheetId="16" hidden="1">{"First Page",#N/A,FALSE,"Surfactants LBO";"Second Page",#N/A,FALSE,"Surfactants LBO"}</definedName>
    <definedName name="wrn.Print._.the._.lot." localSheetId="22" hidden="1">{"First Page",#N/A,FALSE,"Surfactants LBO";"Second Page",#N/A,FALSE,"Surfactants LBO"}</definedName>
    <definedName name="wrn.Print._.the._.lot." localSheetId="24" hidden="1">{"First Page",#N/A,FALSE,"Surfactants LBO";"Second Page",#N/A,FALSE,"Surfactants LBO"}</definedName>
    <definedName name="wrn.Print._.the._.lot." localSheetId="25" hidden="1">{"First Page",#N/A,FALSE,"Surfactants LBO";"Second Page",#N/A,FALSE,"Surfactants LBO"}</definedName>
    <definedName name="wrn.Print._.the._.lot." localSheetId="18" hidden="1">{"First Page",#N/A,FALSE,"Surfactants LBO";"Second Page",#N/A,FALSE,"Surfactants LBO"}</definedName>
    <definedName name="wrn.Print._.the._.lot." localSheetId="3" hidden="1">{"First Page",#N/A,FALSE,"Surfactants LBO";"Second Page",#N/A,FALSE,"Surfactants LBO"}</definedName>
    <definedName name="wrn.Print._.the._.lot." localSheetId="9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_model." localSheetId="16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2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2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2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18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9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ing._.the._.transactions._.sheets." localSheetId="16" hidden="1">{#N/A,#N/A,FALSE,"Eastern";#N/A,#N/A,FALSE,"Western"}</definedName>
    <definedName name="wrn.Printing._.the._.transactions._.sheets." localSheetId="22" hidden="1">{#N/A,#N/A,FALSE,"Eastern";#N/A,#N/A,FALSE,"Western"}</definedName>
    <definedName name="wrn.Printing._.the._.transactions._.sheets." localSheetId="24" hidden="1">{#N/A,#N/A,FALSE,"Eastern";#N/A,#N/A,FALSE,"Western"}</definedName>
    <definedName name="wrn.Printing._.the._.transactions._.sheets." localSheetId="25" hidden="1">{#N/A,#N/A,FALSE,"Eastern";#N/A,#N/A,FALSE,"Western"}</definedName>
    <definedName name="wrn.Printing._.the._.transactions._.sheets." localSheetId="18" hidden="1">{#N/A,#N/A,FALSE,"Eastern";#N/A,#N/A,FALSE,"Western"}</definedName>
    <definedName name="wrn.Printing._.the._.transactions._.sheets." localSheetId="3" hidden="1">{#N/A,#N/A,FALSE,"Eastern";#N/A,#N/A,FALSE,"Western"}</definedName>
    <definedName name="wrn.Printing._.the._.transactions._.sheets." localSheetId="9" hidden="1">{#N/A,#N/A,FALSE,"Eastern";#N/A,#N/A,FALSE,"Western"}</definedName>
    <definedName name="wrn.Printing._.the._.transactions._.sheets." hidden="1">{#N/A,#N/A,FALSE,"Eastern";#N/A,#N/A,FALSE,"Western"}</definedName>
    <definedName name="wrn.product._.p_l." localSheetId="16" hidden="1">{#N/A,#N/A,FALSE,"Bankcard";#N/A,#N/A,FALSE,"Adjust";#N/A,#N/A,FALSE,"Renaissance";#N/A,#N/A,FALSE,"GM";#N/A,#N/A,FALSE,"UP";#N/A,#N/A,FALSE,"Non_CC";#N/A,#N/A,FALSE,"Household_Bank";#N/A,#N/A,FALSE,"Base";#N/A,#N/A,FALSE,"MountainWest";#N/A,#N/A,FALSE,"USWEST";#N/A,#N/A,FALSE,"Affinities";#N/A,#N/A,FALSE,"Acquisition"}</definedName>
    <definedName name="wrn.product._.p_l." localSheetId="22" hidden="1">{#N/A,#N/A,FALSE,"Bankcard";#N/A,#N/A,FALSE,"Adjust";#N/A,#N/A,FALSE,"Renaissance";#N/A,#N/A,FALSE,"GM";#N/A,#N/A,FALSE,"UP";#N/A,#N/A,FALSE,"Non_CC";#N/A,#N/A,FALSE,"Household_Bank";#N/A,#N/A,FALSE,"Base";#N/A,#N/A,FALSE,"MountainWest";#N/A,#N/A,FALSE,"USWEST";#N/A,#N/A,FALSE,"Affinities";#N/A,#N/A,FALSE,"Acquisition"}</definedName>
    <definedName name="wrn.product._.p_l." localSheetId="24" hidden="1">{#N/A,#N/A,FALSE,"Bankcard";#N/A,#N/A,FALSE,"Adjust";#N/A,#N/A,FALSE,"Renaissance";#N/A,#N/A,FALSE,"GM";#N/A,#N/A,FALSE,"UP";#N/A,#N/A,FALSE,"Non_CC";#N/A,#N/A,FALSE,"Household_Bank";#N/A,#N/A,FALSE,"Base";#N/A,#N/A,FALSE,"MountainWest";#N/A,#N/A,FALSE,"USWEST";#N/A,#N/A,FALSE,"Affinities";#N/A,#N/A,FALSE,"Acquisition"}</definedName>
    <definedName name="wrn.product._.p_l." localSheetId="25" hidden="1">{#N/A,#N/A,FALSE,"Bankcard";#N/A,#N/A,FALSE,"Adjust";#N/A,#N/A,FALSE,"Renaissance";#N/A,#N/A,FALSE,"GM";#N/A,#N/A,FALSE,"UP";#N/A,#N/A,FALSE,"Non_CC";#N/A,#N/A,FALSE,"Household_Bank";#N/A,#N/A,FALSE,"Base";#N/A,#N/A,FALSE,"MountainWest";#N/A,#N/A,FALSE,"USWEST";#N/A,#N/A,FALSE,"Affinities";#N/A,#N/A,FALSE,"Acquisition"}</definedName>
    <definedName name="wrn.product._.p_l." localSheetId="18" hidden="1">{#N/A,#N/A,FALSE,"Bankcard";#N/A,#N/A,FALSE,"Adjust";#N/A,#N/A,FALSE,"Renaissance";#N/A,#N/A,FALSE,"GM";#N/A,#N/A,FALSE,"UP";#N/A,#N/A,FALSE,"Non_CC";#N/A,#N/A,FALSE,"Household_Bank";#N/A,#N/A,FALSE,"Base";#N/A,#N/A,FALSE,"MountainWest";#N/A,#N/A,FALSE,"USWEST";#N/A,#N/A,FALSE,"Affinities";#N/A,#N/A,FALSE,"Acquisition"}</definedName>
    <definedName name="wrn.product._.p_l." localSheetId="3" hidden="1">{#N/A,#N/A,FALSE,"Bankcard";#N/A,#N/A,FALSE,"Adjust";#N/A,#N/A,FALSE,"Renaissance";#N/A,#N/A,FALSE,"GM";#N/A,#N/A,FALSE,"UP";#N/A,#N/A,FALSE,"Non_CC";#N/A,#N/A,FALSE,"Household_Bank";#N/A,#N/A,FALSE,"Base";#N/A,#N/A,FALSE,"MountainWest";#N/A,#N/A,FALSE,"USWEST";#N/A,#N/A,FALSE,"Affinities";#N/A,#N/A,FALSE,"Acquisition"}</definedName>
    <definedName name="wrn.product._.p_l." localSheetId="9" hidden="1">{#N/A,#N/A,FALSE,"Bankcard";#N/A,#N/A,FALSE,"Adjust";#N/A,#N/A,FALSE,"Renaissance";#N/A,#N/A,FALSE,"GM";#N/A,#N/A,FALSE,"UP";#N/A,#N/A,FALSE,"Non_CC";#N/A,#N/A,FALSE,"Household_Bank";#N/A,#N/A,FALSE,"Base";#N/A,#N/A,FALSE,"MountainWest";#N/A,#N/A,FALSE,"USWEST";#N/A,#N/A,FALSE,"Affinities";#N/A,#N/A,FALSE,"Acquisition"}</definedName>
    <definedName name="wrn.product._.p_l." hidden="1">{#N/A,#N/A,FALSE,"Bankcard";#N/A,#N/A,FALSE,"Adjust";#N/A,#N/A,FALSE,"Renaissance";#N/A,#N/A,FALSE,"GM";#N/A,#N/A,FALSE,"UP";#N/A,#N/A,FALSE,"Non_CC";#N/A,#N/A,FALSE,"Household_Bank";#N/A,#N/A,FALSE,"Base";#N/A,#N/A,FALSE,"MountainWest";#N/A,#N/A,FALSE,"USWEST";#N/A,#N/A,FALSE,"Affinities";#N/A,#N/A,FALSE,"Acquisition"}</definedName>
    <definedName name="wrn.Quarterly._.External._.Statement._.Package." localSheetId="16" hidden="1">{#N/A,#N/A,FALSE,"ext_BS";#N/A,#N/A,FALSE,"ext_IS";#N/A,#N/A,FALSE,"int_BS";#N/A,#N/A,FALSE,"int_IS_cons";#N/A,#N/A,FALSE,"exp_cons";#N/A,#N/A,FALSE,"Prem Contrib "}</definedName>
    <definedName name="wrn.Quarterly._.External._.Statement._.Package." localSheetId="22" hidden="1">{#N/A,#N/A,FALSE,"ext_BS";#N/A,#N/A,FALSE,"ext_IS";#N/A,#N/A,FALSE,"int_BS";#N/A,#N/A,FALSE,"int_IS_cons";#N/A,#N/A,FALSE,"exp_cons";#N/A,#N/A,FALSE,"Prem Contrib "}</definedName>
    <definedName name="wrn.Quarterly._.External._.Statement._.Package." localSheetId="24" hidden="1">{#N/A,#N/A,FALSE,"ext_BS";#N/A,#N/A,FALSE,"ext_IS";#N/A,#N/A,FALSE,"int_BS";#N/A,#N/A,FALSE,"int_IS_cons";#N/A,#N/A,FALSE,"exp_cons";#N/A,#N/A,FALSE,"Prem Contrib "}</definedName>
    <definedName name="wrn.Quarterly._.External._.Statement._.Package." localSheetId="25" hidden="1">{#N/A,#N/A,FALSE,"ext_BS";#N/A,#N/A,FALSE,"ext_IS";#N/A,#N/A,FALSE,"int_BS";#N/A,#N/A,FALSE,"int_IS_cons";#N/A,#N/A,FALSE,"exp_cons";#N/A,#N/A,FALSE,"Prem Contrib "}</definedName>
    <definedName name="wrn.Quarterly._.External._.Statement._.Package." localSheetId="18" hidden="1">{#N/A,#N/A,FALSE,"ext_BS";#N/A,#N/A,FALSE,"ext_IS";#N/A,#N/A,FALSE,"int_BS";#N/A,#N/A,FALSE,"int_IS_cons";#N/A,#N/A,FALSE,"exp_cons";#N/A,#N/A,FALSE,"Prem Contrib "}</definedName>
    <definedName name="wrn.Quarterly._.External._.Statement._.Package." localSheetId="3" hidden="1">{#N/A,#N/A,FALSE,"ext_BS";#N/A,#N/A,FALSE,"ext_IS";#N/A,#N/A,FALSE,"int_BS";#N/A,#N/A,FALSE,"int_IS_cons";#N/A,#N/A,FALSE,"exp_cons";#N/A,#N/A,FALSE,"Prem Contrib "}</definedName>
    <definedName name="wrn.Quarterly._.External._.Statement._.Package." localSheetId="9" hidden="1">{#N/A,#N/A,FALSE,"ext_BS";#N/A,#N/A,FALSE,"ext_IS";#N/A,#N/A,FALSE,"int_BS";#N/A,#N/A,FALSE,"int_IS_cons";#N/A,#N/A,FALSE,"exp_cons";#N/A,#N/A,FALSE,"Prem Contrib "}</definedName>
    <definedName name="wrn.Quarterly._.External._.Statement._.Package." hidden="1">{#N/A,#N/A,FALSE,"ext_BS";#N/A,#N/A,FALSE,"ext_IS";#N/A,#N/A,FALSE,"int_BS";#N/A,#N/A,FALSE,"int_IS_cons";#N/A,#N/A,FALSE,"exp_cons";#N/A,#N/A,FALSE,"Prem Contrib "}</definedName>
    <definedName name="wrn.Quarterly._.statement._.package." localSheetId="16" hidden="1">{#N/A,#N/A,FALSE,"ext_BS";#N/A,#N/A,FALSE,"ext_IS";#N/A,#N/A,FALSE,"int_BS";#N/A,#N/A,FALSE,"int_IS_cons";#N/A,#N/A,FALSE,"int_IS_home";#N/A,#N/A,FALSE,"int_IS_auto";#N/A,#N/A,FALSE,"exp_cons";#N/A,#N/A,FALSE,"exp_home";#N/A,#N/A,FALSE,"exp_auto";#N/A,#N/A,FALSE,"Prem Contrib "}</definedName>
    <definedName name="wrn.Quarterly._.statement._.package." localSheetId="22" hidden="1">{#N/A,#N/A,FALSE,"ext_BS";#N/A,#N/A,FALSE,"ext_IS";#N/A,#N/A,FALSE,"int_BS";#N/A,#N/A,FALSE,"int_IS_cons";#N/A,#N/A,FALSE,"int_IS_home";#N/A,#N/A,FALSE,"int_IS_auto";#N/A,#N/A,FALSE,"exp_cons";#N/A,#N/A,FALSE,"exp_home";#N/A,#N/A,FALSE,"exp_auto";#N/A,#N/A,FALSE,"Prem Contrib "}</definedName>
    <definedName name="wrn.Quarterly._.statement._.package." localSheetId="24" hidden="1">{#N/A,#N/A,FALSE,"ext_BS";#N/A,#N/A,FALSE,"ext_IS";#N/A,#N/A,FALSE,"int_BS";#N/A,#N/A,FALSE,"int_IS_cons";#N/A,#N/A,FALSE,"int_IS_home";#N/A,#N/A,FALSE,"int_IS_auto";#N/A,#N/A,FALSE,"exp_cons";#N/A,#N/A,FALSE,"exp_home";#N/A,#N/A,FALSE,"exp_auto";#N/A,#N/A,FALSE,"Prem Contrib "}</definedName>
    <definedName name="wrn.Quarterly._.statement._.package." localSheetId="25" hidden="1">{#N/A,#N/A,FALSE,"ext_BS";#N/A,#N/A,FALSE,"ext_IS";#N/A,#N/A,FALSE,"int_BS";#N/A,#N/A,FALSE,"int_IS_cons";#N/A,#N/A,FALSE,"int_IS_home";#N/A,#N/A,FALSE,"int_IS_auto";#N/A,#N/A,FALSE,"exp_cons";#N/A,#N/A,FALSE,"exp_home";#N/A,#N/A,FALSE,"exp_auto";#N/A,#N/A,FALSE,"Prem Contrib "}</definedName>
    <definedName name="wrn.Quarterly._.statement._.package." localSheetId="18" hidden="1">{#N/A,#N/A,FALSE,"ext_BS";#N/A,#N/A,FALSE,"ext_IS";#N/A,#N/A,FALSE,"int_BS";#N/A,#N/A,FALSE,"int_IS_cons";#N/A,#N/A,FALSE,"int_IS_home";#N/A,#N/A,FALSE,"int_IS_auto";#N/A,#N/A,FALSE,"exp_cons";#N/A,#N/A,FALSE,"exp_home";#N/A,#N/A,FALSE,"exp_auto";#N/A,#N/A,FALSE,"Prem Contrib "}</definedName>
    <definedName name="wrn.Quarterly._.statement._.package." localSheetId="3" hidden="1">{#N/A,#N/A,FALSE,"ext_BS";#N/A,#N/A,FALSE,"ext_IS";#N/A,#N/A,FALSE,"int_BS";#N/A,#N/A,FALSE,"int_IS_cons";#N/A,#N/A,FALSE,"int_IS_home";#N/A,#N/A,FALSE,"int_IS_auto";#N/A,#N/A,FALSE,"exp_cons";#N/A,#N/A,FALSE,"exp_home";#N/A,#N/A,FALSE,"exp_auto";#N/A,#N/A,FALSE,"Prem Contrib "}</definedName>
    <definedName name="wrn.Quarterly._.statement._.package." localSheetId="9" hidden="1">{#N/A,#N/A,FALSE,"ext_BS";#N/A,#N/A,FALSE,"ext_IS";#N/A,#N/A,FALSE,"int_BS";#N/A,#N/A,FALSE,"int_IS_cons";#N/A,#N/A,FALSE,"int_IS_home";#N/A,#N/A,FALSE,"int_IS_auto";#N/A,#N/A,FALSE,"exp_cons";#N/A,#N/A,FALSE,"exp_home";#N/A,#N/A,FALSE,"exp_auto";#N/A,#N/A,FALSE,"Prem Contrib "}</definedName>
    <definedName name="wrn.Quarterly._.statement._.package." hidden="1">{#N/A,#N/A,FALSE,"ext_BS";#N/A,#N/A,FALSE,"ext_IS";#N/A,#N/A,FALSE,"int_BS";#N/A,#N/A,FALSE,"int_IS_cons";#N/A,#N/A,FALSE,"int_IS_home";#N/A,#N/A,FALSE,"int_IS_auto";#N/A,#N/A,FALSE,"exp_cons";#N/A,#N/A,FALSE,"exp_home";#N/A,#N/A,FALSE,"exp_auto";#N/A,#N/A,FALSE,"Prem Contrib "}</definedName>
    <definedName name="wrn.ratios." localSheetId="16" hidden="1">{"ratios",#N/A,FALSE,"Summary Accounts"}</definedName>
    <definedName name="wrn.ratios." localSheetId="22" hidden="1">{"ratios",#N/A,FALSE,"Summary Accounts"}</definedName>
    <definedName name="wrn.ratios." localSheetId="24" hidden="1">{"ratios",#N/A,FALSE,"Summary Accounts"}</definedName>
    <definedName name="wrn.ratios." localSheetId="25" hidden="1">{"ratios",#N/A,FALSE,"Summary Accounts"}</definedName>
    <definedName name="wrn.ratios." localSheetId="18" hidden="1">{"ratios",#N/A,FALSE,"Summary Accounts"}</definedName>
    <definedName name="wrn.ratios." localSheetId="3" hidden="1">{"ratios",#N/A,FALSE,"Summary Accounts"}</definedName>
    <definedName name="wrn.ratios." localSheetId="9" hidden="1">{"ratios",#N/A,FALSE,"Summary Accounts"}</definedName>
    <definedName name="wrn.ratios." hidden="1">{"ratios",#N/A,FALSE,"Summary Accounts"}</definedName>
    <definedName name="wrn.recovery." localSheetId="16" hidden="1">{#N/A,#N/A,TRUE,"RCVRY";#N/A,#N/A,TRUE,"996209";#N/A,#N/A,TRUE,"996210";#N/A,#N/A,TRUE,"Monetary";#N/A,#N/A,TRUE,"AgencyLgl";#N/A,#N/A,TRUE,"BKCRD BK"}</definedName>
    <definedName name="wrn.recovery." localSheetId="22" hidden="1">{#N/A,#N/A,TRUE,"RCVRY";#N/A,#N/A,TRUE,"996209";#N/A,#N/A,TRUE,"996210";#N/A,#N/A,TRUE,"Monetary";#N/A,#N/A,TRUE,"AgencyLgl";#N/A,#N/A,TRUE,"BKCRD BK"}</definedName>
    <definedName name="wrn.recovery." localSheetId="24" hidden="1">{#N/A,#N/A,TRUE,"RCVRY";#N/A,#N/A,TRUE,"996209";#N/A,#N/A,TRUE,"996210";#N/A,#N/A,TRUE,"Monetary";#N/A,#N/A,TRUE,"AgencyLgl";#N/A,#N/A,TRUE,"BKCRD BK"}</definedName>
    <definedName name="wrn.recovery." localSheetId="25" hidden="1">{#N/A,#N/A,TRUE,"RCVRY";#N/A,#N/A,TRUE,"996209";#N/A,#N/A,TRUE,"996210";#N/A,#N/A,TRUE,"Monetary";#N/A,#N/A,TRUE,"AgencyLgl";#N/A,#N/A,TRUE,"BKCRD BK"}</definedName>
    <definedName name="wrn.recovery." localSheetId="18" hidden="1">{#N/A,#N/A,TRUE,"RCVRY";#N/A,#N/A,TRUE,"996209";#N/A,#N/A,TRUE,"996210";#N/A,#N/A,TRUE,"Monetary";#N/A,#N/A,TRUE,"AgencyLgl";#N/A,#N/A,TRUE,"BKCRD BK"}</definedName>
    <definedName name="wrn.recovery." localSheetId="3" hidden="1">{#N/A,#N/A,TRUE,"RCVRY";#N/A,#N/A,TRUE,"996209";#N/A,#N/A,TRUE,"996210";#N/A,#N/A,TRUE,"Monetary";#N/A,#N/A,TRUE,"AgencyLgl";#N/A,#N/A,TRUE,"BKCRD BK"}</definedName>
    <definedName name="wrn.recovery." localSheetId="9" hidden="1">{#N/A,#N/A,TRUE,"RCVRY";#N/A,#N/A,TRUE,"996209";#N/A,#N/A,TRUE,"996210";#N/A,#N/A,TRUE,"Monetary";#N/A,#N/A,TRUE,"AgencyLgl";#N/A,#N/A,TRUE,"BKCRD BK"}</definedName>
    <definedName name="wrn.recovery." hidden="1">{#N/A,#N/A,TRUE,"RCVRY";#N/A,#N/A,TRUE,"996209";#N/A,#N/A,TRUE,"996210";#N/A,#N/A,TRUE,"Monetary";#N/A,#N/A,TRUE,"AgencyLgl";#N/A,#N/A,TRUE,"BKCRD BK"}</definedName>
    <definedName name="wrn.Regulatory._.Statements." localSheetId="16" hidden="1">{#N/A,#N/A,FALSE,"ext_BS";#N/A,#N/A,FALSE,"ext_IS"}</definedName>
    <definedName name="wrn.Regulatory._.Statements." localSheetId="22" hidden="1">{#N/A,#N/A,FALSE,"ext_BS";#N/A,#N/A,FALSE,"ext_IS"}</definedName>
    <definedName name="wrn.Regulatory._.Statements." localSheetId="24" hidden="1">{#N/A,#N/A,FALSE,"ext_BS";#N/A,#N/A,FALSE,"ext_IS"}</definedName>
    <definedName name="wrn.Regulatory._.Statements." localSheetId="25" hidden="1">{#N/A,#N/A,FALSE,"ext_BS";#N/A,#N/A,FALSE,"ext_IS"}</definedName>
    <definedName name="wrn.Regulatory._.Statements." localSheetId="18" hidden="1">{#N/A,#N/A,FALSE,"ext_BS";#N/A,#N/A,FALSE,"ext_IS"}</definedName>
    <definedName name="wrn.Regulatory._.Statements." localSheetId="3" hidden="1">{#N/A,#N/A,FALSE,"ext_BS";#N/A,#N/A,FALSE,"ext_IS"}</definedName>
    <definedName name="wrn.Regulatory._.Statements." localSheetId="9" hidden="1">{#N/A,#N/A,FALSE,"ext_BS";#N/A,#N/A,FALSE,"ext_IS"}</definedName>
    <definedName name="wrn.Regulatory._.Statements." hidden="1">{#N/A,#N/A,FALSE,"ext_BS";#N/A,#N/A,FALSE,"ext_IS"}</definedName>
    <definedName name="wrn.Rick._.Wetherill." localSheetId="16" hidden="1">{#N/A,#N/A,TRUE,"005";#N/A,#N/A,TRUE,"AMERITECH";#N/A,#N/A,TRUE,"CORE GF UT";#N/A,#N/A,TRUE,"GM CARD";#N/A,#N/A,TRUE,"ACDVA"}</definedName>
    <definedName name="wrn.Rick._.Wetherill." localSheetId="22" hidden="1">{#N/A,#N/A,TRUE,"005";#N/A,#N/A,TRUE,"AMERITECH";#N/A,#N/A,TRUE,"CORE GF UT";#N/A,#N/A,TRUE,"GM CARD";#N/A,#N/A,TRUE,"ACDVA"}</definedName>
    <definedName name="wrn.Rick._.Wetherill." localSheetId="24" hidden="1">{#N/A,#N/A,TRUE,"005";#N/A,#N/A,TRUE,"AMERITECH";#N/A,#N/A,TRUE,"CORE GF UT";#N/A,#N/A,TRUE,"GM CARD";#N/A,#N/A,TRUE,"ACDVA"}</definedName>
    <definedName name="wrn.Rick._.Wetherill." localSheetId="25" hidden="1">{#N/A,#N/A,TRUE,"005";#N/A,#N/A,TRUE,"AMERITECH";#N/A,#N/A,TRUE,"CORE GF UT";#N/A,#N/A,TRUE,"GM CARD";#N/A,#N/A,TRUE,"ACDVA"}</definedName>
    <definedName name="wrn.Rick._.Wetherill." localSheetId="18" hidden="1">{#N/A,#N/A,TRUE,"005";#N/A,#N/A,TRUE,"AMERITECH";#N/A,#N/A,TRUE,"CORE GF UT";#N/A,#N/A,TRUE,"GM CARD";#N/A,#N/A,TRUE,"ACDVA"}</definedName>
    <definedName name="wrn.Rick._.Wetherill." localSheetId="3" hidden="1">{#N/A,#N/A,TRUE,"005";#N/A,#N/A,TRUE,"AMERITECH";#N/A,#N/A,TRUE,"CORE GF UT";#N/A,#N/A,TRUE,"GM CARD";#N/A,#N/A,TRUE,"ACDVA"}</definedName>
    <definedName name="wrn.Rick._.Wetherill." localSheetId="9" hidden="1">{#N/A,#N/A,TRUE,"005";#N/A,#N/A,TRUE,"AMERITECH";#N/A,#N/A,TRUE,"CORE GF UT";#N/A,#N/A,TRUE,"GM CARD";#N/A,#N/A,TRUE,"ACDVA"}</definedName>
    <definedName name="wrn.Rick._.Wetherill." hidden="1">{#N/A,#N/A,TRUE,"005";#N/A,#N/A,TRUE,"AMERITECH";#N/A,#N/A,TRUE,"CORE GF UT";#N/A,#N/A,TRUE,"GM CARD";#N/A,#N/A,TRUE,"ACDVA"}</definedName>
    <definedName name="wrn.RW." localSheetId="16" hidden="1">{#N/A,#N/A,FALSE,"005";#N/A,#N/A,FALSE,"AMERITECH";#N/A,#N/A,FALSE,"CORE GF UT";#N/A,#N/A,FALSE,"GM CARD";#N/A,#N/A,FALSE,"ACDVA"}</definedName>
    <definedName name="wrn.RW." localSheetId="22" hidden="1">{#N/A,#N/A,FALSE,"005";#N/A,#N/A,FALSE,"AMERITECH";#N/A,#N/A,FALSE,"CORE GF UT";#N/A,#N/A,FALSE,"GM CARD";#N/A,#N/A,FALSE,"ACDVA"}</definedName>
    <definedName name="wrn.RW." localSheetId="24" hidden="1">{#N/A,#N/A,FALSE,"005";#N/A,#N/A,FALSE,"AMERITECH";#N/A,#N/A,FALSE,"CORE GF UT";#N/A,#N/A,FALSE,"GM CARD";#N/A,#N/A,FALSE,"ACDVA"}</definedName>
    <definedName name="wrn.RW." localSheetId="25" hidden="1">{#N/A,#N/A,FALSE,"005";#N/A,#N/A,FALSE,"AMERITECH";#N/A,#N/A,FALSE,"CORE GF UT";#N/A,#N/A,FALSE,"GM CARD";#N/A,#N/A,FALSE,"ACDVA"}</definedName>
    <definedName name="wrn.RW." localSheetId="18" hidden="1">{#N/A,#N/A,FALSE,"005";#N/A,#N/A,FALSE,"AMERITECH";#N/A,#N/A,FALSE,"CORE GF UT";#N/A,#N/A,FALSE,"GM CARD";#N/A,#N/A,FALSE,"ACDVA"}</definedName>
    <definedName name="wrn.RW." localSheetId="3" hidden="1">{#N/A,#N/A,FALSE,"005";#N/A,#N/A,FALSE,"AMERITECH";#N/A,#N/A,FALSE,"CORE GF UT";#N/A,#N/A,FALSE,"GM CARD";#N/A,#N/A,FALSE,"ACDVA"}</definedName>
    <definedName name="wrn.RW." localSheetId="9" hidden="1">{#N/A,#N/A,FALSE,"005";#N/A,#N/A,FALSE,"AMERITECH";#N/A,#N/A,FALSE,"CORE GF UT";#N/A,#N/A,FALSE,"GM CARD";#N/A,#N/A,FALSE,"ACDVA"}</definedName>
    <definedName name="wrn.RW." hidden="1">{#N/A,#N/A,FALSE,"005";#N/A,#N/A,FALSE,"AMERITECH";#N/A,#N/A,FALSE,"CORE GF UT";#N/A,#N/A,FALSE,"GM CARD";#N/A,#N/A,FALSE,"ACDVA"}</definedName>
    <definedName name="wrn.sensitivity." localSheetId="16" hidden="1">{"sensitivity",#N/A,FALSE,"Sensitivity"}</definedName>
    <definedName name="wrn.sensitivity." localSheetId="22" hidden="1">{"sensitivity",#N/A,FALSE,"Sensitivity"}</definedName>
    <definedName name="wrn.sensitivity." localSheetId="24" hidden="1">{"sensitivity",#N/A,FALSE,"Sensitivity"}</definedName>
    <definedName name="wrn.sensitivity." localSheetId="25" hidden="1">{"sensitivity",#N/A,FALSE,"Sensitivity"}</definedName>
    <definedName name="wrn.sensitivity." localSheetId="18" hidden="1">{"sensitivity",#N/A,FALSE,"Sensitivity"}</definedName>
    <definedName name="wrn.sensitivity." localSheetId="3" hidden="1">{"sensitivity",#N/A,FALSE,"Sensitivity"}</definedName>
    <definedName name="wrn.sensitivity." localSheetId="9" hidden="1">{"sensitivity",#N/A,FALSE,"Sensitivity"}</definedName>
    <definedName name="wrn.sensitivity." hidden="1">{"sensitivity",#N/A,FALSE,"Sensitivity"}</definedName>
    <definedName name="wrn.STATSAIT." localSheetId="16" hidden="1">{#N/A,#N/A,FALSE,"clas-sum";#N/A,#N/A,FALSE,"gold-sum";#N/A,#N/A,FALSE,"com-sum";#N/A,#N/A,FALSE,"COVER"}</definedName>
    <definedName name="wrn.STATSAIT." localSheetId="22" hidden="1">{#N/A,#N/A,FALSE,"clas-sum";#N/A,#N/A,FALSE,"gold-sum";#N/A,#N/A,FALSE,"com-sum";#N/A,#N/A,FALSE,"COVER"}</definedName>
    <definedName name="wrn.STATSAIT." localSheetId="24" hidden="1">{#N/A,#N/A,FALSE,"clas-sum";#N/A,#N/A,FALSE,"gold-sum";#N/A,#N/A,FALSE,"com-sum";#N/A,#N/A,FALSE,"COVER"}</definedName>
    <definedName name="wrn.STATSAIT." localSheetId="25" hidden="1">{#N/A,#N/A,FALSE,"clas-sum";#N/A,#N/A,FALSE,"gold-sum";#N/A,#N/A,FALSE,"com-sum";#N/A,#N/A,FALSE,"COVER"}</definedName>
    <definedName name="wrn.STATSAIT." localSheetId="18" hidden="1">{#N/A,#N/A,FALSE,"clas-sum";#N/A,#N/A,FALSE,"gold-sum";#N/A,#N/A,FALSE,"com-sum";#N/A,#N/A,FALSE,"COVER"}</definedName>
    <definedName name="wrn.STATSAIT." localSheetId="3" hidden="1">{#N/A,#N/A,FALSE,"clas-sum";#N/A,#N/A,FALSE,"gold-sum";#N/A,#N/A,FALSE,"com-sum";#N/A,#N/A,FALSE,"COVER"}</definedName>
    <definedName name="wrn.STATSAIT." localSheetId="9" hidden="1">{#N/A,#N/A,FALSE,"clas-sum";#N/A,#N/A,FALSE,"gold-sum";#N/A,#N/A,FALSE,"com-sum";#N/A,#N/A,FALSE,"COVER"}</definedName>
    <definedName name="wrn.STATSAIT." hidden="1">{#N/A,#N/A,FALSE,"clas-sum";#N/A,#N/A,FALSE,"gold-sum";#N/A,#N/A,FALSE,"com-sum";#N/A,#N/A,FALSE,"COVER"}</definedName>
    <definedName name="wrn.statsait2" localSheetId="16" hidden="1">{#N/A,#N/A,FALSE,"clas-sum";#N/A,#N/A,FALSE,"gold-sum";#N/A,#N/A,FALSE,"com-sum";#N/A,#N/A,FALSE,"COVER"}</definedName>
    <definedName name="wrn.statsait2" localSheetId="22" hidden="1">{#N/A,#N/A,FALSE,"clas-sum";#N/A,#N/A,FALSE,"gold-sum";#N/A,#N/A,FALSE,"com-sum";#N/A,#N/A,FALSE,"COVER"}</definedName>
    <definedName name="wrn.statsait2" localSheetId="24" hidden="1">{#N/A,#N/A,FALSE,"clas-sum";#N/A,#N/A,FALSE,"gold-sum";#N/A,#N/A,FALSE,"com-sum";#N/A,#N/A,FALSE,"COVER"}</definedName>
    <definedName name="wrn.statsait2" localSheetId="25" hidden="1">{#N/A,#N/A,FALSE,"clas-sum";#N/A,#N/A,FALSE,"gold-sum";#N/A,#N/A,FALSE,"com-sum";#N/A,#N/A,FALSE,"COVER"}</definedName>
    <definedName name="wrn.statsait2" localSheetId="18" hidden="1">{#N/A,#N/A,FALSE,"clas-sum";#N/A,#N/A,FALSE,"gold-sum";#N/A,#N/A,FALSE,"com-sum";#N/A,#N/A,FALSE,"COVER"}</definedName>
    <definedName name="wrn.statsait2" localSheetId="3" hidden="1">{#N/A,#N/A,FALSE,"clas-sum";#N/A,#N/A,FALSE,"gold-sum";#N/A,#N/A,FALSE,"com-sum";#N/A,#N/A,FALSE,"COVER"}</definedName>
    <definedName name="wrn.statsait2" localSheetId="9" hidden="1">{#N/A,#N/A,FALSE,"clas-sum";#N/A,#N/A,FALSE,"gold-sum";#N/A,#N/A,FALSE,"com-sum";#N/A,#N/A,FALSE,"COVER"}</definedName>
    <definedName name="wrn.statsait2" hidden="1">{#N/A,#N/A,FALSE,"clas-sum";#N/A,#N/A,FALSE,"gold-sum";#N/A,#N/A,FALSE,"com-sum";#N/A,#N/A,FALSE,"COVER"}</definedName>
    <definedName name="wrn.statsait3" localSheetId="16" hidden="1">{#N/A,#N/A,FALSE,"clas-sum";#N/A,#N/A,FALSE,"gold-sum";#N/A,#N/A,FALSE,"com-sum";#N/A,#N/A,FALSE,"COVER"}</definedName>
    <definedName name="wrn.statsait3" localSheetId="22" hidden="1">{#N/A,#N/A,FALSE,"clas-sum";#N/A,#N/A,FALSE,"gold-sum";#N/A,#N/A,FALSE,"com-sum";#N/A,#N/A,FALSE,"COVER"}</definedName>
    <definedName name="wrn.statsait3" localSheetId="24" hidden="1">{#N/A,#N/A,FALSE,"clas-sum";#N/A,#N/A,FALSE,"gold-sum";#N/A,#N/A,FALSE,"com-sum";#N/A,#N/A,FALSE,"COVER"}</definedName>
    <definedName name="wrn.statsait3" localSheetId="25" hidden="1">{#N/A,#N/A,FALSE,"clas-sum";#N/A,#N/A,FALSE,"gold-sum";#N/A,#N/A,FALSE,"com-sum";#N/A,#N/A,FALSE,"COVER"}</definedName>
    <definedName name="wrn.statsait3" localSheetId="18" hidden="1">{#N/A,#N/A,FALSE,"clas-sum";#N/A,#N/A,FALSE,"gold-sum";#N/A,#N/A,FALSE,"com-sum";#N/A,#N/A,FALSE,"COVER"}</definedName>
    <definedName name="wrn.statsait3" localSheetId="3" hidden="1">{#N/A,#N/A,FALSE,"clas-sum";#N/A,#N/A,FALSE,"gold-sum";#N/A,#N/A,FALSE,"com-sum";#N/A,#N/A,FALSE,"COVER"}</definedName>
    <definedName name="wrn.statsait3" localSheetId="9" hidden="1">{#N/A,#N/A,FALSE,"clas-sum";#N/A,#N/A,FALSE,"gold-sum";#N/A,#N/A,FALSE,"com-sum";#N/A,#N/A,FALSE,"COVER"}</definedName>
    <definedName name="wrn.statsait3" hidden="1">{#N/A,#N/A,FALSE,"clas-sum";#N/A,#N/A,FALSE,"gold-sum";#N/A,#N/A,FALSE,"com-sum";#N/A,#N/A,FALSE,"COVER"}</definedName>
    <definedName name="wrn.Summary." localSheetId="16" hidden="1">{"front",#N/A,TRUE,"Cover";"P&amp;L",#N/A,TRUE,"P&amp;L";"Balance Sheet",#N/A,TRUE,"BS";"Cashflow",#N/A,TRUE,"CF";"Exit Cap",#N/A,TRUE,"Rets";"Returns",#N/A,TRUE,"Rets";"S&amp;U",#N/A,TRUE,"s&amp;u"}</definedName>
    <definedName name="wrn.Summary." localSheetId="22" hidden="1">{"front",#N/A,TRUE,"Cover";"P&amp;L",#N/A,TRUE,"P&amp;L";"Balance Sheet",#N/A,TRUE,"BS";"Cashflow",#N/A,TRUE,"CF";"Exit Cap",#N/A,TRUE,"Rets";"Returns",#N/A,TRUE,"Rets";"S&amp;U",#N/A,TRUE,"s&amp;u"}</definedName>
    <definedName name="wrn.Summary." localSheetId="24" hidden="1">{"front",#N/A,TRUE,"Cover";"P&amp;L",#N/A,TRUE,"P&amp;L";"Balance Sheet",#N/A,TRUE,"BS";"Cashflow",#N/A,TRUE,"CF";"Exit Cap",#N/A,TRUE,"Rets";"Returns",#N/A,TRUE,"Rets";"S&amp;U",#N/A,TRUE,"s&amp;u"}</definedName>
    <definedName name="wrn.Summary." localSheetId="25" hidden="1">{"front",#N/A,TRUE,"Cover";"P&amp;L",#N/A,TRUE,"P&amp;L";"Balance Sheet",#N/A,TRUE,"BS";"Cashflow",#N/A,TRUE,"CF";"Exit Cap",#N/A,TRUE,"Rets";"Returns",#N/A,TRUE,"Rets";"S&amp;U",#N/A,TRUE,"s&amp;u"}</definedName>
    <definedName name="wrn.Summary." localSheetId="18" hidden="1">{"front",#N/A,TRUE,"Cover";"P&amp;L",#N/A,TRUE,"P&amp;L";"Balance Sheet",#N/A,TRUE,"BS";"Cashflow",#N/A,TRUE,"CF";"Exit Cap",#N/A,TRUE,"Rets";"Returns",#N/A,TRUE,"Rets";"S&amp;U",#N/A,TRUE,"s&amp;u"}</definedName>
    <definedName name="wrn.Summary." localSheetId="3" hidden="1">{"front",#N/A,TRUE,"Cover";"P&amp;L",#N/A,TRUE,"P&amp;L";"Balance Sheet",#N/A,TRUE,"BS";"Cashflow",#N/A,TRUE,"CF";"Exit Cap",#N/A,TRUE,"Rets";"Returns",#N/A,TRUE,"Rets";"S&amp;U",#N/A,TRUE,"s&amp;u"}</definedName>
    <definedName name="wrn.Summary." localSheetId="9" hidden="1">{"front",#N/A,TRUE,"Cover";"P&amp;L",#N/A,TRUE,"P&amp;L";"Balance Sheet",#N/A,TRUE,"BS";"Cashflow",#N/A,TRUE,"CF";"Exit Cap",#N/A,TRUE,"Rets";"Returns",#N/A,TRUE,"Rets";"S&amp;U",#N/A,TRUE,"s&amp;u"}</definedName>
    <definedName name="wrn.Summary." hidden="1">{"front",#N/A,TRUE,"Cover";"P&amp;L",#N/A,TRUE,"P&amp;L";"Balance Sheet",#N/A,TRUE,"BS";"Cashflow",#N/A,TRUE,"CF";"Exit Cap",#N/A,TRUE,"Rets";"Returns",#N/A,TRUE,"Rets";"S&amp;U",#N/A,TRUE,"s&amp;u"}</definedName>
    <definedName name="wrn.Team._.Summary." localSheetId="16" hidden="1">{#N/A,#N/A,FALSE,"Team Summary"}</definedName>
    <definedName name="wrn.Team._.Summary." localSheetId="22" hidden="1">{#N/A,#N/A,FALSE,"Team Summary"}</definedName>
    <definedName name="wrn.Team._.Summary." localSheetId="24" hidden="1">{#N/A,#N/A,FALSE,"Team Summary"}</definedName>
    <definedName name="wrn.Team._.Summary." localSheetId="25" hidden="1">{#N/A,#N/A,FALSE,"Team Summary"}</definedName>
    <definedName name="wrn.Team._.Summary." localSheetId="18" hidden="1">{#N/A,#N/A,FALSE,"Team Summary"}</definedName>
    <definedName name="wrn.Team._.Summary." localSheetId="3" hidden="1">{#N/A,#N/A,FALSE,"Team Summary"}</definedName>
    <definedName name="wrn.Team._.Summary." localSheetId="9" hidden="1">{#N/A,#N/A,FALSE,"Team Summary"}</definedName>
    <definedName name="wrn.Team._.Summary." hidden="1">{#N/A,#N/A,FALSE,"Team Summary"}</definedName>
    <definedName name="wrn.test." localSheetId="16" hidden="1">{"test2",#N/A,TRUE,"Prices"}</definedName>
    <definedName name="wrn.test." localSheetId="22" hidden="1">{"test2",#N/A,TRUE,"Prices"}</definedName>
    <definedName name="wrn.test." localSheetId="24" hidden="1">{"test2",#N/A,TRUE,"Prices"}</definedName>
    <definedName name="wrn.test." localSheetId="25" hidden="1">{"test2",#N/A,TRUE,"Prices"}</definedName>
    <definedName name="wrn.test." localSheetId="18" hidden="1">{"test2",#N/A,TRUE,"Prices"}</definedName>
    <definedName name="wrn.test." localSheetId="3" hidden="1">{"test2",#N/A,TRUE,"Prices"}</definedName>
    <definedName name="wrn.test." localSheetId="9" hidden="1">{"test2",#N/A,TRUE,"Prices"}</definedName>
    <definedName name="wrn.test." hidden="1">{"test2",#N/A,TRUE,"Prices"}</definedName>
    <definedName name="wrn.total." localSheetId="16" hidden="1">{#N/A,#N/A,FALSE,"summary";#N/A,#N/A,FALSE,"gross ppd";#N/A,#N/A,FALSE,"$8 goodwill";#N/A,#N/A,FALSE,"trw remail";#N/A,#N/A,FALSE,"attrition"}</definedName>
    <definedName name="wrn.total." localSheetId="22" hidden="1">{#N/A,#N/A,FALSE,"summary";#N/A,#N/A,FALSE,"gross ppd";#N/A,#N/A,FALSE,"$8 goodwill";#N/A,#N/A,FALSE,"trw remail";#N/A,#N/A,FALSE,"attrition"}</definedName>
    <definedName name="wrn.total." localSheetId="24" hidden="1">{#N/A,#N/A,FALSE,"summary";#N/A,#N/A,FALSE,"gross ppd";#N/A,#N/A,FALSE,"$8 goodwill";#N/A,#N/A,FALSE,"trw remail";#N/A,#N/A,FALSE,"attrition"}</definedName>
    <definedName name="wrn.total." localSheetId="25" hidden="1">{#N/A,#N/A,FALSE,"summary";#N/A,#N/A,FALSE,"gross ppd";#N/A,#N/A,FALSE,"$8 goodwill";#N/A,#N/A,FALSE,"trw remail";#N/A,#N/A,FALSE,"attrition"}</definedName>
    <definedName name="wrn.total." localSheetId="18" hidden="1">{#N/A,#N/A,FALSE,"summary";#N/A,#N/A,FALSE,"gross ppd";#N/A,#N/A,FALSE,"$8 goodwill";#N/A,#N/A,FALSE,"trw remail";#N/A,#N/A,FALSE,"attrition"}</definedName>
    <definedName name="wrn.total." localSheetId="3" hidden="1">{#N/A,#N/A,FALSE,"summary";#N/A,#N/A,FALSE,"gross ppd";#N/A,#N/A,FALSE,"$8 goodwill";#N/A,#N/A,FALSE,"trw remail";#N/A,#N/A,FALSE,"attrition"}</definedName>
    <definedName name="wrn.total." localSheetId="9" hidden="1">{#N/A,#N/A,FALSE,"summary";#N/A,#N/A,FALSE,"gross ppd";#N/A,#N/A,FALSE,"$8 goodwill";#N/A,#N/A,FALSE,"trw remail";#N/A,#N/A,FALSE,"attrition"}</definedName>
    <definedName name="wrn.total." hidden="1">{#N/A,#N/A,FALSE,"summary";#N/A,#N/A,FALSE,"gross ppd";#N/A,#N/A,FALSE,"$8 goodwill";#N/A,#N/A,FALSE,"trw remail";#N/A,#N/A,FALSE,"attrition"}</definedName>
    <definedName name="wrn.TOTAL._.DELS." localSheetId="16" hidden="1">{#N/A,#N/A,FALSE,"COSUMRY2";#N/A,#N/A,FALSE,"TOTAL";#N/A,#N/A,FALSE,"ACQUISITIONS";#N/A,#N/A,FALSE,"GMTTL";#N/A,#N/A,FALSE,"GMXDRAC";#N/A,#N/A,FALSE,"DRAC";#N/A,#N/A,FALSE,"BASE W";#N/A,#N/A,FALSE,"BASE WO";#N/A,#N/A,FALSE,"HBNA";#N/A,#N/A,FALSE,"CORE";#N/A,#N/A,FALSE,"AMER";#N/A,#N/A,FALSE,"GF";#N/A,#N/A,FALSE,"UT";#N/A,#N/A,FALSE,"CS";#N/A,#N/A,FALSE,"PB";#N/A,#N/A,FALSE,"NAT WEST";#N/A,#N/A,FALSE,"US WEST";#N/A,#N/A,FALSE,"PRUDENTIAL";#N/A,#N/A,FALSE,"UNION";#N/A,#N/A,FALSE,"BARNETT";#N/A,#N/A,FALSE,"DAMARK";#N/A,#N/A,FALSE,"BUSINESS CARD"}</definedName>
    <definedName name="wrn.TOTAL._.DELS." localSheetId="22" hidden="1">{#N/A,#N/A,FALSE,"COSUMRY2";#N/A,#N/A,FALSE,"TOTAL";#N/A,#N/A,FALSE,"ACQUISITIONS";#N/A,#N/A,FALSE,"GMTTL";#N/A,#N/A,FALSE,"GMXDRAC";#N/A,#N/A,FALSE,"DRAC";#N/A,#N/A,FALSE,"BASE W";#N/A,#N/A,FALSE,"BASE WO";#N/A,#N/A,FALSE,"HBNA";#N/A,#N/A,FALSE,"CORE";#N/A,#N/A,FALSE,"AMER";#N/A,#N/A,FALSE,"GF";#N/A,#N/A,FALSE,"UT";#N/A,#N/A,FALSE,"CS";#N/A,#N/A,FALSE,"PB";#N/A,#N/A,FALSE,"NAT WEST";#N/A,#N/A,FALSE,"US WEST";#N/A,#N/A,FALSE,"PRUDENTIAL";#N/A,#N/A,FALSE,"UNION";#N/A,#N/A,FALSE,"BARNETT";#N/A,#N/A,FALSE,"DAMARK";#N/A,#N/A,FALSE,"BUSINESS CARD"}</definedName>
    <definedName name="wrn.TOTAL._.DELS." localSheetId="24" hidden="1">{#N/A,#N/A,FALSE,"COSUMRY2";#N/A,#N/A,FALSE,"TOTAL";#N/A,#N/A,FALSE,"ACQUISITIONS";#N/A,#N/A,FALSE,"GMTTL";#N/A,#N/A,FALSE,"GMXDRAC";#N/A,#N/A,FALSE,"DRAC";#N/A,#N/A,FALSE,"BASE W";#N/A,#N/A,FALSE,"BASE WO";#N/A,#N/A,FALSE,"HBNA";#N/A,#N/A,FALSE,"CORE";#N/A,#N/A,FALSE,"AMER";#N/A,#N/A,FALSE,"GF";#N/A,#N/A,FALSE,"UT";#N/A,#N/A,FALSE,"CS";#N/A,#N/A,FALSE,"PB";#N/A,#N/A,FALSE,"NAT WEST";#N/A,#N/A,FALSE,"US WEST";#N/A,#N/A,FALSE,"PRUDENTIAL";#N/A,#N/A,FALSE,"UNION";#N/A,#N/A,FALSE,"BARNETT";#N/A,#N/A,FALSE,"DAMARK";#N/A,#N/A,FALSE,"BUSINESS CARD"}</definedName>
    <definedName name="wrn.TOTAL._.DELS." localSheetId="25" hidden="1">{#N/A,#N/A,FALSE,"COSUMRY2";#N/A,#N/A,FALSE,"TOTAL";#N/A,#N/A,FALSE,"ACQUISITIONS";#N/A,#N/A,FALSE,"GMTTL";#N/A,#N/A,FALSE,"GMXDRAC";#N/A,#N/A,FALSE,"DRAC";#N/A,#N/A,FALSE,"BASE W";#N/A,#N/A,FALSE,"BASE WO";#N/A,#N/A,FALSE,"HBNA";#N/A,#N/A,FALSE,"CORE";#N/A,#N/A,FALSE,"AMER";#N/A,#N/A,FALSE,"GF";#N/A,#N/A,FALSE,"UT";#N/A,#N/A,FALSE,"CS";#N/A,#N/A,FALSE,"PB";#N/A,#N/A,FALSE,"NAT WEST";#N/A,#N/A,FALSE,"US WEST";#N/A,#N/A,FALSE,"PRUDENTIAL";#N/A,#N/A,FALSE,"UNION";#N/A,#N/A,FALSE,"BARNETT";#N/A,#N/A,FALSE,"DAMARK";#N/A,#N/A,FALSE,"BUSINESS CARD"}</definedName>
    <definedName name="wrn.TOTAL._.DELS." localSheetId="18" hidden="1">{#N/A,#N/A,FALSE,"COSUMRY2";#N/A,#N/A,FALSE,"TOTAL";#N/A,#N/A,FALSE,"ACQUISITIONS";#N/A,#N/A,FALSE,"GMTTL";#N/A,#N/A,FALSE,"GMXDRAC";#N/A,#N/A,FALSE,"DRAC";#N/A,#N/A,FALSE,"BASE W";#N/A,#N/A,FALSE,"BASE WO";#N/A,#N/A,FALSE,"HBNA";#N/A,#N/A,FALSE,"CORE";#N/A,#N/A,FALSE,"AMER";#N/A,#N/A,FALSE,"GF";#N/A,#N/A,FALSE,"UT";#N/A,#N/A,FALSE,"CS";#N/A,#N/A,FALSE,"PB";#N/A,#N/A,FALSE,"NAT WEST";#N/A,#N/A,FALSE,"US WEST";#N/A,#N/A,FALSE,"PRUDENTIAL";#N/A,#N/A,FALSE,"UNION";#N/A,#N/A,FALSE,"BARNETT";#N/A,#N/A,FALSE,"DAMARK";#N/A,#N/A,FALSE,"BUSINESS CARD"}</definedName>
    <definedName name="wrn.TOTAL._.DELS." localSheetId="3" hidden="1">{#N/A,#N/A,FALSE,"COSUMRY2";#N/A,#N/A,FALSE,"TOTAL";#N/A,#N/A,FALSE,"ACQUISITIONS";#N/A,#N/A,FALSE,"GMTTL";#N/A,#N/A,FALSE,"GMXDRAC";#N/A,#N/A,FALSE,"DRAC";#N/A,#N/A,FALSE,"BASE W";#N/A,#N/A,FALSE,"BASE WO";#N/A,#N/A,FALSE,"HBNA";#N/A,#N/A,FALSE,"CORE";#N/A,#N/A,FALSE,"AMER";#N/A,#N/A,FALSE,"GF";#N/A,#N/A,FALSE,"UT";#N/A,#N/A,FALSE,"CS";#N/A,#N/A,FALSE,"PB";#N/A,#N/A,FALSE,"NAT WEST";#N/A,#N/A,FALSE,"US WEST";#N/A,#N/A,FALSE,"PRUDENTIAL";#N/A,#N/A,FALSE,"UNION";#N/A,#N/A,FALSE,"BARNETT";#N/A,#N/A,FALSE,"DAMARK";#N/A,#N/A,FALSE,"BUSINESS CARD"}</definedName>
    <definedName name="wrn.TOTAL._.DELS." localSheetId="9" hidden="1">{#N/A,#N/A,FALSE,"COSUMRY2";#N/A,#N/A,FALSE,"TOTAL";#N/A,#N/A,FALSE,"ACQUISITIONS";#N/A,#N/A,FALSE,"GMTTL";#N/A,#N/A,FALSE,"GMXDRAC";#N/A,#N/A,FALSE,"DRAC";#N/A,#N/A,FALSE,"BASE W";#N/A,#N/A,FALSE,"BASE WO";#N/A,#N/A,FALSE,"HBNA";#N/A,#N/A,FALSE,"CORE";#N/A,#N/A,FALSE,"AMER";#N/A,#N/A,FALSE,"GF";#N/A,#N/A,FALSE,"UT";#N/A,#N/A,FALSE,"CS";#N/A,#N/A,FALSE,"PB";#N/A,#N/A,FALSE,"NAT WEST";#N/A,#N/A,FALSE,"US WEST";#N/A,#N/A,FALSE,"PRUDENTIAL";#N/A,#N/A,FALSE,"UNION";#N/A,#N/A,FALSE,"BARNETT";#N/A,#N/A,FALSE,"DAMARK";#N/A,#N/A,FALSE,"BUSINESS CARD"}</definedName>
    <definedName name="wrn.TOTAL._.DELS." hidden="1">{#N/A,#N/A,FALSE,"COSUMRY2";#N/A,#N/A,FALSE,"TOTAL";#N/A,#N/A,FALSE,"ACQUISITIONS";#N/A,#N/A,FALSE,"GMTTL";#N/A,#N/A,FALSE,"GMXDRAC";#N/A,#N/A,FALSE,"DRAC";#N/A,#N/A,FALSE,"BASE W";#N/A,#N/A,FALSE,"BASE WO";#N/A,#N/A,FALSE,"HBNA";#N/A,#N/A,FALSE,"CORE";#N/A,#N/A,FALSE,"AMER";#N/A,#N/A,FALSE,"GF";#N/A,#N/A,FALSE,"UT";#N/A,#N/A,FALSE,"CS";#N/A,#N/A,FALSE,"PB";#N/A,#N/A,FALSE,"NAT WEST";#N/A,#N/A,FALSE,"US WEST";#N/A,#N/A,FALSE,"PRUDENTIAL";#N/A,#N/A,FALSE,"UNION";#N/A,#N/A,FALSE,"BARNETT";#N/A,#N/A,FALSE,"DAMARK";#N/A,#N/A,FALSE,"BUSINESS CARD"}</definedName>
    <definedName name="wrn.Tracker." localSheetId="16" hidden="1">{#N/A,#N/A,FALSE,"Total Check Sheet";#N/A,#N/A,FALSE,"CC Receivables";#N/A,#N/A,FALSE,"CC Payables";#N/A,#N/A,FALSE,"CHQ Receivables";#N/A,#N/A,FALSE,"CHQ Payables";#N/A,#N/A,FALSE,"CHQ Refunds";#N/A,#N/A,FALSE,"Tracker 1";#N/A,#N/A,FALSE,"Tracker 2"}</definedName>
    <definedName name="wrn.Tracker." localSheetId="22" hidden="1">{#N/A,#N/A,FALSE,"Total Check Sheet";#N/A,#N/A,FALSE,"CC Receivables";#N/A,#N/A,FALSE,"CC Payables";#N/A,#N/A,FALSE,"CHQ Receivables";#N/A,#N/A,FALSE,"CHQ Payables";#N/A,#N/A,FALSE,"CHQ Refunds";#N/A,#N/A,FALSE,"Tracker 1";#N/A,#N/A,FALSE,"Tracker 2"}</definedName>
    <definedName name="wrn.Tracker." localSheetId="24" hidden="1">{#N/A,#N/A,FALSE,"Total Check Sheet";#N/A,#N/A,FALSE,"CC Receivables";#N/A,#N/A,FALSE,"CC Payables";#N/A,#N/A,FALSE,"CHQ Receivables";#N/A,#N/A,FALSE,"CHQ Payables";#N/A,#N/A,FALSE,"CHQ Refunds";#N/A,#N/A,FALSE,"Tracker 1";#N/A,#N/A,FALSE,"Tracker 2"}</definedName>
    <definedName name="wrn.Tracker." localSheetId="25" hidden="1">{#N/A,#N/A,FALSE,"Total Check Sheet";#N/A,#N/A,FALSE,"CC Receivables";#N/A,#N/A,FALSE,"CC Payables";#N/A,#N/A,FALSE,"CHQ Receivables";#N/A,#N/A,FALSE,"CHQ Payables";#N/A,#N/A,FALSE,"CHQ Refunds";#N/A,#N/A,FALSE,"Tracker 1";#N/A,#N/A,FALSE,"Tracker 2"}</definedName>
    <definedName name="wrn.Tracker." localSheetId="18" hidden="1">{#N/A,#N/A,FALSE,"Total Check Sheet";#N/A,#N/A,FALSE,"CC Receivables";#N/A,#N/A,FALSE,"CC Payables";#N/A,#N/A,FALSE,"CHQ Receivables";#N/A,#N/A,FALSE,"CHQ Payables";#N/A,#N/A,FALSE,"CHQ Refunds";#N/A,#N/A,FALSE,"Tracker 1";#N/A,#N/A,FALSE,"Tracker 2"}</definedName>
    <definedName name="wrn.Tracker." localSheetId="3" hidden="1">{#N/A,#N/A,FALSE,"Total Check Sheet";#N/A,#N/A,FALSE,"CC Receivables";#N/A,#N/A,FALSE,"CC Payables";#N/A,#N/A,FALSE,"CHQ Receivables";#N/A,#N/A,FALSE,"CHQ Payables";#N/A,#N/A,FALSE,"CHQ Refunds";#N/A,#N/A,FALSE,"Tracker 1";#N/A,#N/A,FALSE,"Tracker 2"}</definedName>
    <definedName name="wrn.Tracker." localSheetId="9" hidden="1">{#N/A,#N/A,FALSE,"Total Check Sheet";#N/A,#N/A,FALSE,"CC Receivables";#N/A,#N/A,FALSE,"CC Payables";#N/A,#N/A,FALSE,"CHQ Receivables";#N/A,#N/A,FALSE,"CHQ Payables";#N/A,#N/A,FALSE,"CHQ Refunds";#N/A,#N/A,FALSE,"Tracker 1";#N/A,#N/A,FALSE,"Tracker 2"}</definedName>
    <definedName name="wrn.Tracker." hidden="1">{#N/A,#N/A,FALSE,"Total Check Sheet";#N/A,#N/A,FALSE,"CC Receivables";#N/A,#N/A,FALSE,"CC Payables";#N/A,#N/A,FALSE,"CHQ Receivables";#N/A,#N/A,FALSE,"CHQ Payables";#N/A,#N/A,FALSE,"CHQ Refunds";#N/A,#N/A,FALSE,"Tracker 1";#N/A,#N/A,FALSE,"Tracker 2"}</definedName>
    <definedName name="wrn.UTL._.Position." localSheetId="16" hidden="1">{"UTL effect",#N/A,FALSE,"Sensitivity"}</definedName>
    <definedName name="wrn.UTL._.Position." localSheetId="22" hidden="1">{"UTL effect",#N/A,FALSE,"Sensitivity"}</definedName>
    <definedName name="wrn.UTL._.Position." localSheetId="24" hidden="1">{"UTL effect",#N/A,FALSE,"Sensitivity"}</definedName>
    <definedName name="wrn.UTL._.Position." localSheetId="25" hidden="1">{"UTL effect",#N/A,FALSE,"Sensitivity"}</definedName>
    <definedName name="wrn.UTL._.Position." localSheetId="18" hidden="1">{"UTL effect",#N/A,FALSE,"Sensitivity"}</definedName>
    <definedName name="wrn.UTL._.Position." localSheetId="3" hidden="1">{"UTL effect",#N/A,FALSE,"Sensitivity"}</definedName>
    <definedName name="wrn.UTL._.Position." localSheetId="9" hidden="1">{"UTL effect",#N/A,FALSE,"Sensitivity"}</definedName>
    <definedName name="wrn.UTL._.Position." hidden="1">{"UTL effect",#N/A,FALSE,"Sensitivity"}</definedName>
    <definedName name="wrn.ytd." localSheetId="16" hidden="1">{#N/A,#N/A,FALSE,"SABU"}</definedName>
    <definedName name="wrn.ytd." localSheetId="22" hidden="1">{#N/A,#N/A,FALSE,"SABU"}</definedName>
    <definedName name="wrn.ytd." localSheetId="24" hidden="1">{#N/A,#N/A,FALSE,"SABU"}</definedName>
    <definedName name="wrn.ytd." localSheetId="25" hidden="1">{#N/A,#N/A,FALSE,"SABU"}</definedName>
    <definedName name="wrn.ytd." localSheetId="18" hidden="1">{#N/A,#N/A,FALSE,"SABU"}</definedName>
    <definedName name="wrn.ytd." localSheetId="3" hidden="1">{#N/A,#N/A,FALSE,"SABU"}</definedName>
    <definedName name="wrn.ytd." localSheetId="9" hidden="1">{#N/A,#N/A,FALSE,"SABU"}</definedName>
    <definedName name="wrn.ytd." hidden="1">{#N/A,#N/A,FALSE,"SABU"}</definedName>
    <definedName name="wvu.inputs._.raw._.data.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." localSheetId="16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wvu.t." localSheetId="22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wvu.t." localSheetId="24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wvu.t." localSheetId="25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wvu.t." localSheetId="18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wvu.t." localSheetId="3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wvu.t." localSheetId="9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wvu.t.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wwwwwwwwwwwwwwwww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wwwwwwwwwwwwwwww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wwwwwwwwwwwwwwww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wwwwwwwwwwwwwwww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wwwwwwwwwwwwwwww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wwwwwwwwwwwwwwww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wwwwwwwwwwwwwwww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wwwwwwwwwwwwwwww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CSDSWFSD" localSheetId="16" hidden="1">{#N/A,#N/A,FALSE,"Consolidated";#N/A,#N/A,FALSE,"NACC";#N/A,#N/A,FALSE,"M&amp;W";#N/A,#N/A,FALSE,"HSPE";#N/A,#N/A,FALSE,"SCL";#N/A,#N/A,FALSE,"Penrice";#N/A,#N/A,FALSE,"Additional Ops"}</definedName>
    <definedName name="XCSDSWFSD" localSheetId="22" hidden="1">{#N/A,#N/A,FALSE,"Consolidated";#N/A,#N/A,FALSE,"NACC";#N/A,#N/A,FALSE,"M&amp;W";#N/A,#N/A,FALSE,"HSPE";#N/A,#N/A,FALSE,"SCL";#N/A,#N/A,FALSE,"Penrice";#N/A,#N/A,FALSE,"Additional Ops"}</definedName>
    <definedName name="XCSDSWFSD" localSheetId="24" hidden="1">{#N/A,#N/A,FALSE,"Consolidated";#N/A,#N/A,FALSE,"NACC";#N/A,#N/A,FALSE,"M&amp;W";#N/A,#N/A,FALSE,"HSPE";#N/A,#N/A,FALSE,"SCL";#N/A,#N/A,FALSE,"Penrice";#N/A,#N/A,FALSE,"Additional Ops"}</definedName>
    <definedName name="XCSDSWFSD" localSheetId="25" hidden="1">{#N/A,#N/A,FALSE,"Consolidated";#N/A,#N/A,FALSE,"NACC";#N/A,#N/A,FALSE,"M&amp;W";#N/A,#N/A,FALSE,"HSPE";#N/A,#N/A,FALSE,"SCL";#N/A,#N/A,FALSE,"Penrice";#N/A,#N/A,FALSE,"Additional Ops"}</definedName>
    <definedName name="XCSDSWFSD" localSheetId="18" hidden="1">{#N/A,#N/A,FALSE,"Consolidated";#N/A,#N/A,FALSE,"NACC";#N/A,#N/A,FALSE,"M&amp;W";#N/A,#N/A,FALSE,"HSPE";#N/A,#N/A,FALSE,"SCL";#N/A,#N/A,FALSE,"Penrice";#N/A,#N/A,FALSE,"Additional Ops"}</definedName>
    <definedName name="XCSDSWFSD" localSheetId="3" hidden="1">{#N/A,#N/A,FALSE,"Consolidated";#N/A,#N/A,FALSE,"NACC";#N/A,#N/A,FALSE,"M&amp;W";#N/A,#N/A,FALSE,"HSPE";#N/A,#N/A,FALSE,"SCL";#N/A,#N/A,FALSE,"Penrice";#N/A,#N/A,FALSE,"Additional Ops"}</definedName>
    <definedName name="XCSDSWFSD" localSheetId="9" hidden="1">{#N/A,#N/A,FALSE,"Consolidated";#N/A,#N/A,FALSE,"NACC";#N/A,#N/A,FALSE,"M&amp;W";#N/A,#N/A,FALSE,"HSPE";#N/A,#N/A,FALSE,"SCL";#N/A,#N/A,FALSE,"Penrice";#N/A,#N/A,FALSE,"Additional Ops"}</definedName>
    <definedName name="XCSDSWFSD" hidden="1">{#N/A,#N/A,FALSE,"Consolidated";#N/A,#N/A,FALSE,"NACC";#N/A,#N/A,FALSE,"M&amp;W";#N/A,#N/A,FALSE,"HSPE";#N/A,#N/A,FALSE,"SCL";#N/A,#N/A,FALSE,"Penrice";#N/A,#N/A,FALSE,"Additional Ops"}</definedName>
    <definedName name="xxx" localSheetId="16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xxx" localSheetId="22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xxx" localSheetId="24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xxx" localSheetId="25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xxx" localSheetId="18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xxx" localSheetId="3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xxx" localSheetId="9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xxx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xxxx" localSheetId="16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xxx" localSheetId="2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xxx" localSheetId="24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xxx" localSheetId="25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xxx" localSheetId="18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xxx" localSheetId="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xxx" localSheetId="9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xxx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xxxx" localSheetId="16" hidden="1">{"10yp capex",#N/A,FALSE,"Celtel alternative 6"}</definedName>
    <definedName name="xxxxx" localSheetId="22" hidden="1">{"10yp capex",#N/A,FALSE,"Celtel alternative 6"}</definedName>
    <definedName name="xxxxx" localSheetId="24" hidden="1">{"10yp capex",#N/A,FALSE,"Celtel alternative 6"}</definedName>
    <definedName name="xxxxx" localSheetId="25" hidden="1">{"10yp capex",#N/A,FALSE,"Celtel alternative 6"}</definedName>
    <definedName name="xxxxx" localSheetId="18" hidden="1">{"10yp capex",#N/A,FALSE,"Celtel alternative 6"}</definedName>
    <definedName name="xxxxx" localSheetId="3" hidden="1">{"10yp capex",#N/A,FALSE,"Celtel alternative 6"}</definedName>
    <definedName name="xxxxx" localSheetId="9" hidden="1">{"10yp capex",#N/A,FALSE,"Celtel alternative 6"}</definedName>
    <definedName name="xxxxx" hidden="1">{"10yp capex",#N/A,FALSE,"Celtel alternative 6"}</definedName>
    <definedName name="xxxxxx" localSheetId="16" hidden="1">{"10yp graphs",#N/A,FALSE,"Market Data"}</definedName>
    <definedName name="xxxxxx" localSheetId="22" hidden="1">{"10yp graphs",#N/A,FALSE,"Market Data"}</definedName>
    <definedName name="xxxxxx" localSheetId="24" hidden="1">{"10yp graphs",#N/A,FALSE,"Market Data"}</definedName>
    <definedName name="xxxxxx" localSheetId="25" hidden="1">{"10yp graphs",#N/A,FALSE,"Market Data"}</definedName>
    <definedName name="xxxxxx" localSheetId="18" hidden="1">{"10yp graphs",#N/A,FALSE,"Market Data"}</definedName>
    <definedName name="xxxxxx" localSheetId="3" hidden="1">{"10yp graphs",#N/A,FALSE,"Market Data"}</definedName>
    <definedName name="xxxxxx" localSheetId="9" hidden="1">{"10yp graphs",#N/A,FALSE,"Market Data"}</definedName>
    <definedName name="xxxxxx" hidden="1">{"10yp graphs",#N/A,FALSE,"Market Data"}</definedName>
    <definedName name="xyz" localSheetId="16" hidden="1">{"This_Last",#N/A,FALSE,"Pan Euro Comparisons";"This_Next",#N/A,FALSE,"Pan Euro Comparisons"}</definedName>
    <definedName name="xyz" localSheetId="22" hidden="1">{"This_Last",#N/A,FALSE,"Pan Euro Comparisons";"This_Next",#N/A,FALSE,"Pan Euro Comparisons"}</definedName>
    <definedName name="xyz" localSheetId="24" hidden="1">{"This_Last",#N/A,FALSE,"Pan Euro Comparisons";"This_Next",#N/A,FALSE,"Pan Euro Comparisons"}</definedName>
    <definedName name="xyz" localSheetId="25" hidden="1">{"This_Last",#N/A,FALSE,"Pan Euro Comparisons";"This_Next",#N/A,FALSE,"Pan Euro Comparisons"}</definedName>
    <definedName name="xyz" localSheetId="18" hidden="1">{"This_Last",#N/A,FALSE,"Pan Euro Comparisons";"This_Next",#N/A,FALSE,"Pan Euro Comparisons"}</definedName>
    <definedName name="xyz" localSheetId="3" hidden="1">{"This_Last",#N/A,FALSE,"Pan Euro Comparisons";"This_Next",#N/A,FALSE,"Pan Euro Comparisons"}</definedName>
    <definedName name="xyz" localSheetId="9" hidden="1">{"This_Last",#N/A,FALSE,"Pan Euro Comparisons";"This_Next",#N/A,FALSE,"Pan Euro Comparisons"}</definedName>
    <definedName name="xyz" hidden="1">{"This_Last",#N/A,FALSE,"Pan Euro Comparisons";"This_Next",#N/A,FALSE,"Pan Euro Comparisons"}</definedName>
    <definedName name="xyz123" hidden="1">[4]August!#REF!</definedName>
    <definedName name="yam" localSheetId="16" hidden="1">{#N/A,#N/A,FALSE,"Sheet1";#N/A,#N/A,FALSE,"Baseline";#N/A,#N/A,FALSE,"BalTrans";#N/A,#N/A,FALSE,"GoldUp";#N/A,#N/A,FALSE,"SkipPay";#N/A,#N/A,FALSE,"Total"}</definedName>
    <definedName name="yam" localSheetId="22" hidden="1">{#N/A,#N/A,FALSE,"Sheet1";#N/A,#N/A,FALSE,"Baseline";#N/A,#N/A,FALSE,"BalTrans";#N/A,#N/A,FALSE,"GoldUp";#N/A,#N/A,FALSE,"SkipPay";#N/A,#N/A,FALSE,"Total"}</definedName>
    <definedName name="yam" localSheetId="24" hidden="1">{#N/A,#N/A,FALSE,"Sheet1";#N/A,#N/A,FALSE,"Baseline";#N/A,#N/A,FALSE,"BalTrans";#N/A,#N/A,FALSE,"GoldUp";#N/A,#N/A,FALSE,"SkipPay";#N/A,#N/A,FALSE,"Total"}</definedName>
    <definedName name="yam" localSheetId="25" hidden="1">{#N/A,#N/A,FALSE,"Sheet1";#N/A,#N/A,FALSE,"Baseline";#N/A,#N/A,FALSE,"BalTrans";#N/A,#N/A,FALSE,"GoldUp";#N/A,#N/A,FALSE,"SkipPay";#N/A,#N/A,FALSE,"Total"}</definedName>
    <definedName name="yam" localSheetId="18" hidden="1">{#N/A,#N/A,FALSE,"Sheet1";#N/A,#N/A,FALSE,"Baseline";#N/A,#N/A,FALSE,"BalTrans";#N/A,#N/A,FALSE,"GoldUp";#N/A,#N/A,FALSE,"SkipPay";#N/A,#N/A,FALSE,"Total"}</definedName>
    <definedName name="yam" localSheetId="3" hidden="1">{#N/A,#N/A,FALSE,"Sheet1";#N/A,#N/A,FALSE,"Baseline";#N/A,#N/A,FALSE,"BalTrans";#N/A,#N/A,FALSE,"GoldUp";#N/A,#N/A,FALSE,"SkipPay";#N/A,#N/A,FALSE,"Total"}</definedName>
    <definedName name="yam" localSheetId="9" hidden="1">{#N/A,#N/A,FALSE,"Sheet1";#N/A,#N/A,FALSE,"Baseline";#N/A,#N/A,FALSE,"BalTrans";#N/A,#N/A,FALSE,"GoldUp";#N/A,#N/A,FALSE,"SkipPay";#N/A,#N/A,FALSE,"Total"}</definedName>
    <definedName name="yam" hidden="1">{#N/A,#N/A,FALSE,"Sheet1";#N/A,#N/A,FALSE,"Baseline";#N/A,#N/A,FALSE,"BalTrans";#N/A,#N/A,FALSE,"GoldUp";#N/A,#N/A,FALSE,"SkipPay";#N/A,#N/A,FALSE,"Total"}</definedName>
    <definedName name="YITYITY" localSheetId="16" hidden="1">{#N/A,#N/A,FALSE,"Consolidated";#N/A,#N/A,FALSE,"NACC";#N/A,#N/A,FALSE,"M&amp;W";#N/A,#N/A,FALSE,"HSPE";#N/A,#N/A,FALSE,"SCL";#N/A,#N/A,FALSE,"Penrice";#N/A,#N/A,FALSE,"Additional Ops"}</definedName>
    <definedName name="YITYITY" localSheetId="22" hidden="1">{#N/A,#N/A,FALSE,"Consolidated";#N/A,#N/A,FALSE,"NACC";#N/A,#N/A,FALSE,"M&amp;W";#N/A,#N/A,FALSE,"HSPE";#N/A,#N/A,FALSE,"SCL";#N/A,#N/A,FALSE,"Penrice";#N/A,#N/A,FALSE,"Additional Ops"}</definedName>
    <definedName name="YITYITY" localSheetId="24" hidden="1">{#N/A,#N/A,FALSE,"Consolidated";#N/A,#N/A,FALSE,"NACC";#N/A,#N/A,FALSE,"M&amp;W";#N/A,#N/A,FALSE,"HSPE";#N/A,#N/A,FALSE,"SCL";#N/A,#N/A,FALSE,"Penrice";#N/A,#N/A,FALSE,"Additional Ops"}</definedName>
    <definedName name="YITYITY" localSheetId="25" hidden="1">{#N/A,#N/A,FALSE,"Consolidated";#N/A,#N/A,FALSE,"NACC";#N/A,#N/A,FALSE,"M&amp;W";#N/A,#N/A,FALSE,"HSPE";#N/A,#N/A,FALSE,"SCL";#N/A,#N/A,FALSE,"Penrice";#N/A,#N/A,FALSE,"Additional Ops"}</definedName>
    <definedName name="YITYITY" localSheetId="18" hidden="1">{#N/A,#N/A,FALSE,"Consolidated";#N/A,#N/A,FALSE,"NACC";#N/A,#N/A,FALSE,"M&amp;W";#N/A,#N/A,FALSE,"HSPE";#N/A,#N/A,FALSE,"SCL";#N/A,#N/A,FALSE,"Penrice";#N/A,#N/A,FALSE,"Additional Ops"}</definedName>
    <definedName name="YITYITY" localSheetId="3" hidden="1">{#N/A,#N/A,FALSE,"Consolidated";#N/A,#N/A,FALSE,"NACC";#N/A,#N/A,FALSE,"M&amp;W";#N/A,#N/A,FALSE,"HSPE";#N/A,#N/A,FALSE,"SCL";#N/A,#N/A,FALSE,"Penrice";#N/A,#N/A,FALSE,"Additional Ops"}</definedName>
    <definedName name="YITYITY" localSheetId="9" hidden="1">{#N/A,#N/A,FALSE,"Consolidated";#N/A,#N/A,FALSE,"NACC";#N/A,#N/A,FALSE,"M&amp;W";#N/A,#N/A,FALSE,"HSPE";#N/A,#N/A,FALSE,"SCL";#N/A,#N/A,FALSE,"Penrice";#N/A,#N/A,FALSE,"Additional Ops"}</definedName>
    <definedName name="YITYITY" hidden="1">{#N/A,#N/A,FALSE,"Consolidated";#N/A,#N/A,FALSE,"NACC";#N/A,#N/A,FALSE,"M&amp;W";#N/A,#N/A,FALSE,"HSPE";#N/A,#N/A,FALSE,"SCL";#N/A,#N/A,FALSE,"Penrice";#N/A,#N/A,FALSE,"Additional Ops"}</definedName>
    <definedName name="yuuuuuuu" localSheetId="16" hidden="1">{"ratios",#N/A,FALSE,"Summary Accounts"}</definedName>
    <definedName name="yuuuuuuu" localSheetId="22" hidden="1">{"ratios",#N/A,FALSE,"Summary Accounts"}</definedName>
    <definedName name="yuuuuuuu" localSheetId="24" hidden="1">{"ratios",#N/A,FALSE,"Summary Accounts"}</definedName>
    <definedName name="yuuuuuuu" localSheetId="25" hidden="1">{"ratios",#N/A,FALSE,"Summary Accounts"}</definedName>
    <definedName name="yuuuuuuu" localSheetId="18" hidden="1">{"ratios",#N/A,FALSE,"Summary Accounts"}</definedName>
    <definedName name="yuuuuuuu" localSheetId="3" hidden="1">{"ratios",#N/A,FALSE,"Summary Accounts"}</definedName>
    <definedName name="yuuuuuuu" localSheetId="9" hidden="1">{"ratios",#N/A,FALSE,"Summary Accounts"}</definedName>
    <definedName name="yuuuuuuu" hidden="1">{"ratios",#N/A,FALSE,"Summary Accounts"}</definedName>
    <definedName name="yy" localSheetId="16" hidden="1">{"This_Last",#N/A,FALSE,"Pan Euro Comparisons";"This_Next",#N/A,FALSE,"Pan Euro Comparisons"}</definedName>
    <definedName name="yy" localSheetId="22" hidden="1">{"This_Last",#N/A,FALSE,"Pan Euro Comparisons";"This_Next",#N/A,FALSE,"Pan Euro Comparisons"}</definedName>
    <definedName name="yy" localSheetId="24" hidden="1">{"This_Last",#N/A,FALSE,"Pan Euro Comparisons";"This_Next",#N/A,FALSE,"Pan Euro Comparisons"}</definedName>
    <definedName name="yy" localSheetId="25" hidden="1">{"This_Last",#N/A,FALSE,"Pan Euro Comparisons";"This_Next",#N/A,FALSE,"Pan Euro Comparisons"}</definedName>
    <definedName name="yy" localSheetId="18" hidden="1">{"This_Last",#N/A,FALSE,"Pan Euro Comparisons";"This_Next",#N/A,FALSE,"Pan Euro Comparisons"}</definedName>
    <definedName name="yy" localSheetId="3" hidden="1">{"This_Last",#N/A,FALSE,"Pan Euro Comparisons";"This_Next",#N/A,FALSE,"Pan Euro Comparisons"}</definedName>
    <definedName name="yy" localSheetId="9" hidden="1">{"This_Last",#N/A,FALSE,"Pan Euro Comparisons";"This_Next",#N/A,FALSE,"Pan Euro Comparisons"}</definedName>
    <definedName name="yy" hidden="1">{"This_Last",#N/A,FALSE,"Pan Euro Comparisons";"This_Next",#N/A,FALSE,"Pan Euro Comparisons"}</definedName>
    <definedName name="YYYY" localSheetId="16" hidden="1">{#N/A,#N/A,FALSE,"Consolidated";#N/A,#N/A,FALSE,"NACC";#N/A,#N/A,FALSE,"M&amp;W";#N/A,#N/A,FALSE,"HSPE";#N/A,#N/A,FALSE,"SCL";#N/A,#N/A,FALSE,"Penrice";#N/A,#N/A,FALSE,"Additional Ops"}</definedName>
    <definedName name="YYYY" localSheetId="22" hidden="1">{#N/A,#N/A,FALSE,"Consolidated";#N/A,#N/A,FALSE,"NACC";#N/A,#N/A,FALSE,"M&amp;W";#N/A,#N/A,FALSE,"HSPE";#N/A,#N/A,FALSE,"SCL";#N/A,#N/A,FALSE,"Penrice";#N/A,#N/A,FALSE,"Additional Ops"}</definedName>
    <definedName name="YYYY" localSheetId="24" hidden="1">{#N/A,#N/A,FALSE,"Consolidated";#N/A,#N/A,FALSE,"NACC";#N/A,#N/A,FALSE,"M&amp;W";#N/A,#N/A,FALSE,"HSPE";#N/A,#N/A,FALSE,"SCL";#N/A,#N/A,FALSE,"Penrice";#N/A,#N/A,FALSE,"Additional Ops"}</definedName>
    <definedName name="YYYY" localSheetId="25" hidden="1">{#N/A,#N/A,FALSE,"Consolidated";#N/A,#N/A,FALSE,"NACC";#N/A,#N/A,FALSE,"M&amp;W";#N/A,#N/A,FALSE,"HSPE";#N/A,#N/A,FALSE,"SCL";#N/A,#N/A,FALSE,"Penrice";#N/A,#N/A,FALSE,"Additional Ops"}</definedName>
    <definedName name="YYYY" localSheetId="18" hidden="1">{#N/A,#N/A,FALSE,"Consolidated";#N/A,#N/A,FALSE,"NACC";#N/A,#N/A,FALSE,"M&amp;W";#N/A,#N/A,FALSE,"HSPE";#N/A,#N/A,FALSE,"SCL";#N/A,#N/A,FALSE,"Penrice";#N/A,#N/A,FALSE,"Additional Ops"}</definedName>
    <definedName name="YYYY" localSheetId="3" hidden="1">{#N/A,#N/A,FALSE,"Consolidated";#N/A,#N/A,FALSE,"NACC";#N/A,#N/A,FALSE,"M&amp;W";#N/A,#N/A,FALSE,"HSPE";#N/A,#N/A,FALSE,"SCL";#N/A,#N/A,FALSE,"Penrice";#N/A,#N/A,FALSE,"Additional Ops"}</definedName>
    <definedName name="YYYY" localSheetId="9" hidden="1">{#N/A,#N/A,FALSE,"Consolidated";#N/A,#N/A,FALSE,"NACC";#N/A,#N/A,FALSE,"M&amp;W";#N/A,#N/A,FALSE,"HSPE";#N/A,#N/A,FALSE,"SCL";#N/A,#N/A,FALSE,"Penrice";#N/A,#N/A,FALSE,"Additional Ops"}</definedName>
    <definedName name="YYYY" hidden="1">{#N/A,#N/A,FALSE,"Consolidated";#N/A,#N/A,FALSE,"NACC";#N/A,#N/A,FALSE,"M&amp;W";#N/A,#N/A,FALSE,"HSPE";#N/A,#N/A,FALSE,"SCL";#N/A,#N/A,FALSE,"Penrice";#N/A,#N/A,FALSE,"Additional Ops"}</definedName>
    <definedName name="yyyyyy" localSheetId="16" hidden="1">{"p_l",#N/A,FALSE,"Summary Accounts"}</definedName>
    <definedName name="yyyyyy" localSheetId="22" hidden="1">{"p_l",#N/A,FALSE,"Summary Accounts"}</definedName>
    <definedName name="yyyyyy" localSheetId="24" hidden="1">{"p_l",#N/A,FALSE,"Summary Accounts"}</definedName>
    <definedName name="yyyyyy" localSheetId="25" hidden="1">{"p_l",#N/A,FALSE,"Summary Accounts"}</definedName>
    <definedName name="yyyyyy" localSheetId="18" hidden="1">{"p_l",#N/A,FALSE,"Summary Accounts"}</definedName>
    <definedName name="yyyyyy" localSheetId="3" hidden="1">{"p_l",#N/A,FALSE,"Summary Accounts"}</definedName>
    <definedName name="yyyyyy" localSheetId="9" hidden="1">{"p_l",#N/A,FALSE,"Summary Accounts"}</definedName>
    <definedName name="yyyyyy" hidden="1">{"p_l",#N/A,FALSE,"Summary Accounts"}</definedName>
    <definedName name="yyyyyyyyyuuuuuuuuuuu" localSheetId="16" hidden="1">{#N/A,#N/A,FALSE,"Consolidated";#N/A,#N/A,FALSE,"NACC";#N/A,#N/A,FALSE,"M&amp;W";#N/A,#N/A,FALSE,"HSPE";#N/A,#N/A,FALSE,"SCL";#N/A,#N/A,FALSE,"Penrice";#N/A,#N/A,FALSE,"Additional Ops"}</definedName>
    <definedName name="yyyyyyyyyuuuuuuuuuuu" localSheetId="22" hidden="1">{#N/A,#N/A,FALSE,"Consolidated";#N/A,#N/A,FALSE,"NACC";#N/A,#N/A,FALSE,"M&amp;W";#N/A,#N/A,FALSE,"HSPE";#N/A,#N/A,FALSE,"SCL";#N/A,#N/A,FALSE,"Penrice";#N/A,#N/A,FALSE,"Additional Ops"}</definedName>
    <definedName name="yyyyyyyyyuuuuuuuuuuu" localSheetId="24" hidden="1">{#N/A,#N/A,FALSE,"Consolidated";#N/A,#N/A,FALSE,"NACC";#N/A,#N/A,FALSE,"M&amp;W";#N/A,#N/A,FALSE,"HSPE";#N/A,#N/A,FALSE,"SCL";#N/A,#N/A,FALSE,"Penrice";#N/A,#N/A,FALSE,"Additional Ops"}</definedName>
    <definedName name="yyyyyyyyyuuuuuuuuuuu" localSheetId="25" hidden="1">{#N/A,#N/A,FALSE,"Consolidated";#N/A,#N/A,FALSE,"NACC";#N/A,#N/A,FALSE,"M&amp;W";#N/A,#N/A,FALSE,"HSPE";#N/A,#N/A,FALSE,"SCL";#N/A,#N/A,FALSE,"Penrice";#N/A,#N/A,FALSE,"Additional Ops"}</definedName>
    <definedName name="yyyyyyyyyuuuuuuuuuuu" localSheetId="18" hidden="1">{#N/A,#N/A,FALSE,"Consolidated";#N/A,#N/A,FALSE,"NACC";#N/A,#N/A,FALSE,"M&amp;W";#N/A,#N/A,FALSE,"HSPE";#N/A,#N/A,FALSE,"SCL";#N/A,#N/A,FALSE,"Penrice";#N/A,#N/A,FALSE,"Additional Ops"}</definedName>
    <definedName name="yyyyyyyyyuuuuuuuuuuu" localSheetId="3" hidden="1">{#N/A,#N/A,FALSE,"Consolidated";#N/A,#N/A,FALSE,"NACC";#N/A,#N/A,FALSE,"M&amp;W";#N/A,#N/A,FALSE,"HSPE";#N/A,#N/A,FALSE,"SCL";#N/A,#N/A,FALSE,"Penrice";#N/A,#N/A,FALSE,"Additional Ops"}</definedName>
    <definedName name="yyyyyyyyyuuuuuuuuuuu" localSheetId="9" hidden="1">{#N/A,#N/A,FALSE,"Consolidated";#N/A,#N/A,FALSE,"NACC";#N/A,#N/A,FALSE,"M&amp;W";#N/A,#N/A,FALSE,"HSPE";#N/A,#N/A,FALSE,"SCL";#N/A,#N/A,FALSE,"Penrice";#N/A,#N/A,FALSE,"Additional Ops"}</definedName>
    <definedName name="yyyyyyyyyuuuuuuuuuuu" hidden="1">{#N/A,#N/A,FALSE,"Consolidated";#N/A,#N/A,FALSE,"NACC";#N/A,#N/A,FALSE,"M&amp;W";#N/A,#N/A,FALSE,"HSPE";#N/A,#N/A,FALSE,"SCL";#N/A,#N/A,FALSE,"Penrice";#N/A,#N/A,FALSE,"Additional Ops"}</definedName>
    <definedName name="z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_0046F4C7_A40C_11D4_A7B7_00609770E17D_.wvu.FilterData" localSheetId="22" hidden="1">#REF!</definedName>
    <definedName name="Z_0046F4C7_A40C_11D4_A7B7_00609770E17D_.wvu.FilterData" localSheetId="24" hidden="1">#REF!</definedName>
    <definedName name="Z_0046F4C7_A40C_11D4_A7B7_00609770E17D_.wvu.FilterData" localSheetId="25" hidden="1">#REF!</definedName>
    <definedName name="Z_0046F4C7_A40C_11D4_A7B7_00609770E17D_.wvu.FilterData" hidden="1">#REF!</definedName>
    <definedName name="Z_08564480_81B6_11D5_9BF5_00B0D0BCD23F_.wvu.FilterData" localSheetId="16" hidden="1">#REF!</definedName>
    <definedName name="Z_08564480_81B6_11D5_9BF5_00B0D0BCD23F_.wvu.FilterData" localSheetId="18" hidden="1">#REF!</definedName>
    <definedName name="Z_08564480_81B6_11D5_9BF5_00B0D0BCD23F_.wvu.FilterData" localSheetId="3" hidden="1">#REF!</definedName>
    <definedName name="Z_08564480_81B6_11D5_9BF5_00B0D0BCD23F_.wvu.FilterData" localSheetId="9" hidden="1">#REF!</definedName>
    <definedName name="Z_08564480_81B6_11D5_9BF5_00B0D0BCD23F_.wvu.FilterData" hidden="1">#REF!</definedName>
    <definedName name="Z_197079E6_A52D_11D4_A7B7_00609770E17D_.wvu.FilterData" localSheetId="16" hidden="1">#REF!</definedName>
    <definedName name="Z_197079E6_A52D_11D4_A7B7_00609770E17D_.wvu.FilterData" localSheetId="18" hidden="1">#REF!</definedName>
    <definedName name="Z_197079E6_A52D_11D4_A7B7_00609770E17D_.wvu.FilterData" localSheetId="3" hidden="1">#REF!</definedName>
    <definedName name="Z_197079E6_A52D_11D4_A7B7_00609770E17D_.wvu.FilterData" localSheetId="9" hidden="1">#REF!</definedName>
    <definedName name="Z_197079E6_A52D_11D4_A7B7_00609770E17D_.wvu.FilterData" hidden="1">#REF!</definedName>
    <definedName name="Z_197079EB_A52D_11D4_A7B7_00609770E17D_.wvu.FilterData" localSheetId="18" hidden="1">#REF!</definedName>
    <definedName name="Z_197079EB_A52D_11D4_A7B7_00609770E17D_.wvu.FilterData" localSheetId="3" hidden="1">#REF!</definedName>
    <definedName name="Z_197079EB_A52D_11D4_A7B7_00609770E17D_.wvu.FilterData" localSheetId="9" hidden="1">#REF!</definedName>
    <definedName name="Z_197079EB_A52D_11D4_A7B7_00609770E17D_.wvu.FilterData" hidden="1">#REF!</definedName>
    <definedName name="Z_1B4991E4_9099_11D5_9830_005004BCFBF6_.wvu.FilterData" localSheetId="18" hidden="1">#REF!</definedName>
    <definedName name="Z_1B4991E4_9099_11D5_9830_005004BCFBF6_.wvu.FilterData" localSheetId="3" hidden="1">#REF!</definedName>
    <definedName name="Z_1B4991E4_9099_11D5_9830_005004BCFBF6_.wvu.FilterData" localSheetId="9" hidden="1">#REF!</definedName>
    <definedName name="Z_1B4991E4_9099_11D5_9830_005004BCFBF6_.wvu.FilterData" hidden="1">#REF!</definedName>
    <definedName name="Z_1D1E08F9_F9A8_4A29_8333_0A41B4CDE103_.wvu.PrintArea" hidden="1">#N/A</definedName>
    <definedName name="Z_1E81C225_9AB7_11D4_A7B7_00609770E17D_.wvu.FilterData" localSheetId="16" hidden="1">#REF!</definedName>
    <definedName name="Z_1E81C225_9AB7_11D4_A7B7_00609770E17D_.wvu.FilterData" localSheetId="22" hidden="1">#REF!</definedName>
    <definedName name="Z_1E81C225_9AB7_11D4_A7B7_00609770E17D_.wvu.FilterData" localSheetId="24" hidden="1">#REF!</definedName>
    <definedName name="Z_1E81C225_9AB7_11D4_A7B7_00609770E17D_.wvu.FilterData" localSheetId="25" hidden="1">#REF!</definedName>
    <definedName name="Z_1E81C225_9AB7_11D4_A7B7_00609770E17D_.wvu.FilterData" localSheetId="18" hidden="1">#REF!</definedName>
    <definedName name="Z_1E81C225_9AB7_11D4_A7B7_00609770E17D_.wvu.FilterData" localSheetId="3" hidden="1">#REF!</definedName>
    <definedName name="Z_1E81C225_9AB7_11D4_A7B7_00609770E17D_.wvu.FilterData" localSheetId="9" hidden="1">#REF!</definedName>
    <definedName name="Z_1E81C225_9AB7_11D4_A7B7_00609770E17D_.wvu.FilterData" hidden="1">#REF!</definedName>
    <definedName name="Z_23BFFA04_93B3_11D4_80C6_00B0D03CE15F_.wvu.FilterData" localSheetId="16" hidden="1">#REF!</definedName>
    <definedName name="Z_23BFFA04_93B3_11D4_80C6_00B0D03CE15F_.wvu.FilterData" localSheetId="18" hidden="1">#REF!</definedName>
    <definedName name="Z_23BFFA04_93B3_11D4_80C6_00B0D03CE15F_.wvu.FilterData" localSheetId="3" hidden="1">#REF!</definedName>
    <definedName name="Z_23BFFA04_93B3_11D4_80C6_00B0D03CE15F_.wvu.FilterData" localSheetId="9" hidden="1">#REF!</definedName>
    <definedName name="Z_23BFFA04_93B3_11D4_80C6_00B0D03CE15F_.wvu.FilterData" hidden="1">#REF!</definedName>
    <definedName name="Z_23BFFA04_93B3_11D4_80C6_00B0D03CE15F_.wvu.PrintArea" localSheetId="18" hidden="1">#REF!</definedName>
    <definedName name="Z_23BFFA04_93B3_11D4_80C6_00B0D03CE15F_.wvu.PrintArea" localSheetId="3" hidden="1">#REF!</definedName>
    <definedName name="Z_23BFFA04_93B3_11D4_80C6_00B0D03CE15F_.wvu.PrintArea" localSheetId="9" hidden="1">#REF!</definedName>
    <definedName name="Z_23BFFA04_93B3_11D4_80C6_00B0D03CE15F_.wvu.PrintArea" hidden="1">#REF!</definedName>
    <definedName name="Z_23BFFA04_93B3_11D4_80C6_00B0D03CE15F_.wvu.PrintTitles" localSheetId="18" hidden="1">#REF!</definedName>
    <definedName name="Z_23BFFA04_93B3_11D4_80C6_00B0D03CE15F_.wvu.PrintTitles" localSheetId="3" hidden="1">#REF!</definedName>
    <definedName name="Z_23BFFA04_93B3_11D4_80C6_00B0D03CE15F_.wvu.PrintTitles" localSheetId="9" hidden="1">#REF!</definedName>
    <definedName name="Z_23BFFA04_93B3_11D4_80C6_00B0D03CE15F_.wvu.PrintTitles" hidden="1">#REF!</definedName>
    <definedName name="Z_25DDEAA5_9E15_11D5_AAB7_00B0D03CE15F_.wvu.Cols" localSheetId="18" hidden="1">#REF!</definedName>
    <definedName name="Z_25DDEAA5_9E15_11D5_AAB7_00B0D03CE15F_.wvu.Cols" localSheetId="3" hidden="1">#REF!</definedName>
    <definedName name="Z_25DDEAA5_9E15_11D5_AAB7_00B0D03CE15F_.wvu.Cols" localSheetId="9" hidden="1">#REF!</definedName>
    <definedName name="Z_25DDEAA5_9E15_11D5_AAB7_00B0D03CE15F_.wvu.Cols" hidden="1">#REF!</definedName>
    <definedName name="Z_25DDEAA5_9E15_11D5_AAB7_00B0D03CE15F_.wvu.Rows" localSheetId="18" hidden="1">#REF!</definedName>
    <definedName name="Z_25DDEAA5_9E15_11D5_AAB7_00B0D03CE15F_.wvu.Rows" localSheetId="3" hidden="1">#REF!</definedName>
    <definedName name="Z_25DDEAA5_9E15_11D5_AAB7_00B0D03CE15F_.wvu.Rows" localSheetId="9" hidden="1">#REF!</definedName>
    <definedName name="Z_25DDEAA5_9E15_11D5_AAB7_00B0D03CE15F_.wvu.Rows" hidden="1">#REF!</definedName>
    <definedName name="Z_2737C243_A6A4_11D4_8C01_00A0247FFBE4_.wvu.FilterData" localSheetId="18" hidden="1">#REF!</definedName>
    <definedName name="Z_2737C243_A6A4_11D4_8C01_00A0247FFBE4_.wvu.FilterData" localSheetId="3" hidden="1">#REF!</definedName>
    <definedName name="Z_2737C243_A6A4_11D4_8C01_00A0247FFBE4_.wvu.FilterData" localSheetId="9" hidden="1">#REF!</definedName>
    <definedName name="Z_2737C243_A6A4_11D4_8C01_00A0247FFBE4_.wvu.FilterData" hidden="1">#REF!</definedName>
    <definedName name="Z_306B95EB_0FEF_474B_9EAB_81767BF2884B_.wvu.Rows" localSheetId="18" hidden="1">'[20]5.6'!#REF!</definedName>
    <definedName name="Z_306B95EB_0FEF_474B_9EAB_81767BF2884B_.wvu.Rows" localSheetId="3" hidden="1">'[20]5.6'!#REF!</definedName>
    <definedName name="Z_306B95EB_0FEF_474B_9EAB_81767BF2884B_.wvu.Rows" localSheetId="9" hidden="1">'[20]5.6'!#REF!</definedName>
    <definedName name="Z_306B95EB_0FEF_474B_9EAB_81767BF2884B_.wvu.Rows" hidden="1">'[20]5.6'!#REF!</definedName>
    <definedName name="Z_33ACD44E_A4FE_11D4_AAA5_00B0D03CE15F_.wvu.FilterData" localSheetId="16" hidden="1">#REF!</definedName>
    <definedName name="Z_33ACD44E_A4FE_11D4_AAA5_00B0D03CE15F_.wvu.FilterData" localSheetId="22" hidden="1">#REF!</definedName>
    <definedName name="Z_33ACD44E_A4FE_11D4_AAA5_00B0D03CE15F_.wvu.FilterData" localSheetId="24" hidden="1">#REF!</definedName>
    <definedName name="Z_33ACD44E_A4FE_11D4_AAA5_00B0D03CE15F_.wvu.FilterData" localSheetId="25" hidden="1">#REF!</definedName>
    <definedName name="Z_33ACD44E_A4FE_11D4_AAA5_00B0D03CE15F_.wvu.FilterData" localSheetId="18" hidden="1">#REF!</definedName>
    <definedName name="Z_33ACD44E_A4FE_11D4_AAA5_00B0D03CE15F_.wvu.FilterData" localSheetId="3" hidden="1">#REF!</definedName>
    <definedName name="Z_33ACD44E_A4FE_11D4_AAA5_00B0D03CE15F_.wvu.FilterData" localSheetId="9" hidden="1">#REF!</definedName>
    <definedName name="Z_33ACD44E_A4FE_11D4_AAA5_00B0D03CE15F_.wvu.FilterData" hidden="1">#REF!</definedName>
    <definedName name="Z_38F4F185_90A4_11D4_AAA5_00B0D03CE15F_.wvu.FilterData" localSheetId="18" hidden="1">#REF!</definedName>
    <definedName name="Z_38F4F185_90A4_11D4_AAA5_00B0D03CE15F_.wvu.FilterData" localSheetId="3" hidden="1">#REF!</definedName>
    <definedName name="Z_38F4F185_90A4_11D4_AAA5_00B0D03CE15F_.wvu.FilterData" localSheetId="9" hidden="1">#REF!</definedName>
    <definedName name="Z_38F4F185_90A4_11D4_AAA5_00B0D03CE15F_.wvu.FilterData" hidden="1">#REF!</definedName>
    <definedName name="Z_4E85F866_9A9E_11D4_A7B7_00609770E17D_.wvu.FilterData" localSheetId="18" hidden="1">#REF!</definedName>
    <definedName name="Z_4E85F866_9A9E_11D4_A7B7_00609770E17D_.wvu.FilterData" localSheetId="3" hidden="1">#REF!</definedName>
    <definedName name="Z_4E85F866_9A9E_11D4_A7B7_00609770E17D_.wvu.FilterData" localSheetId="9" hidden="1">#REF!</definedName>
    <definedName name="Z_4E85F866_9A9E_11D4_A7B7_00609770E17D_.wvu.FilterData" hidden="1">#REF!</definedName>
    <definedName name="Z_50E12EA5_A6A0_11D4_A7B7_00609770E17D_.wvu.FilterData" localSheetId="18" hidden="1">#REF!</definedName>
    <definedName name="Z_50E12EA5_A6A0_11D4_A7B7_00609770E17D_.wvu.FilterData" localSheetId="3" hidden="1">#REF!</definedName>
    <definedName name="Z_50E12EA5_A6A0_11D4_A7B7_00609770E17D_.wvu.FilterData" localSheetId="9" hidden="1">#REF!</definedName>
    <definedName name="Z_50E12EA5_A6A0_11D4_A7B7_00609770E17D_.wvu.FilterData" hidden="1">#REF!</definedName>
    <definedName name="Z_52AD93AB_A5C3_11D4_A7B7_00609770E17D_.wvu.FilterData" localSheetId="18" hidden="1">#REF!</definedName>
    <definedName name="Z_52AD93AB_A5C3_11D4_A7B7_00609770E17D_.wvu.FilterData" localSheetId="3" hidden="1">#REF!</definedName>
    <definedName name="Z_52AD93AB_A5C3_11D4_A7B7_00609770E17D_.wvu.FilterData" localSheetId="9" hidden="1">#REF!</definedName>
    <definedName name="Z_52AD93AB_A5C3_11D4_A7B7_00609770E17D_.wvu.FilterData" hidden="1">#REF!</definedName>
    <definedName name="Z_52AD93B5_A5C3_11D4_A7B7_00609770E17D_.wvu.FilterData" localSheetId="18" hidden="1">#REF!</definedName>
    <definedName name="Z_52AD93B5_A5C3_11D4_A7B7_00609770E17D_.wvu.FilterData" localSheetId="3" hidden="1">#REF!</definedName>
    <definedName name="Z_52AD93B5_A5C3_11D4_A7B7_00609770E17D_.wvu.FilterData" localSheetId="9" hidden="1">#REF!</definedName>
    <definedName name="Z_52AD93B5_A5C3_11D4_A7B7_00609770E17D_.wvu.FilterData" hidden="1">#REF!</definedName>
    <definedName name="Z_55AFD1BC_AC1A_11D4_80C6_00B0D03CE15F_.wvu.FilterData" localSheetId="18" hidden="1">#REF!</definedName>
    <definedName name="Z_55AFD1BC_AC1A_11D4_80C6_00B0D03CE15F_.wvu.FilterData" localSheetId="3" hidden="1">#REF!</definedName>
    <definedName name="Z_55AFD1BC_AC1A_11D4_80C6_00B0D03CE15F_.wvu.FilterData" localSheetId="9" hidden="1">#REF!</definedName>
    <definedName name="Z_55AFD1BC_AC1A_11D4_80C6_00B0D03CE15F_.wvu.FilterData" hidden="1">#REF!</definedName>
    <definedName name="Z_5A571061_9130_11D4_8C01_00A0247FFBE4_.wvu.FilterData" localSheetId="18" hidden="1">#REF!</definedName>
    <definedName name="Z_5A571061_9130_11D4_8C01_00A0247FFBE4_.wvu.FilterData" localSheetId="3" hidden="1">#REF!</definedName>
    <definedName name="Z_5A571061_9130_11D4_8C01_00A0247FFBE4_.wvu.FilterData" localSheetId="9" hidden="1">#REF!</definedName>
    <definedName name="Z_5A571061_9130_11D4_8C01_00A0247FFBE4_.wvu.FilterData" hidden="1">#REF!</definedName>
    <definedName name="Z_5A571061_9130_11D4_8C01_00A0247FFBE4_.wvu.PrintArea" localSheetId="18" hidden="1">#REF!</definedName>
    <definedName name="Z_5A571061_9130_11D4_8C01_00A0247FFBE4_.wvu.PrintArea" localSheetId="3" hidden="1">#REF!</definedName>
    <definedName name="Z_5A571061_9130_11D4_8C01_00A0247FFBE4_.wvu.PrintArea" localSheetId="9" hidden="1">#REF!</definedName>
    <definedName name="Z_5A571061_9130_11D4_8C01_00A0247FFBE4_.wvu.PrintArea" hidden="1">#REF!</definedName>
    <definedName name="Z_5A571061_9130_11D4_8C01_00A0247FFBE4_.wvu.PrintTitles" localSheetId="18" hidden="1">#REF!</definedName>
    <definedName name="Z_5A571061_9130_11D4_8C01_00A0247FFBE4_.wvu.PrintTitles" localSheetId="3" hidden="1">#REF!</definedName>
    <definedName name="Z_5A571061_9130_11D4_8C01_00A0247FFBE4_.wvu.PrintTitles" localSheetId="9" hidden="1">#REF!</definedName>
    <definedName name="Z_5A571061_9130_11D4_8C01_00A0247FFBE4_.wvu.PrintTitles" hidden="1">#REF!</definedName>
    <definedName name="Z_6AA69E02_A3DA_11D5_8C08_00A0247FFBE4_.wvu.FilterData" localSheetId="18" hidden="1">#REF!</definedName>
    <definedName name="Z_6AA69E02_A3DA_11D5_8C08_00A0247FFBE4_.wvu.FilterData" localSheetId="3" hidden="1">#REF!</definedName>
    <definedName name="Z_6AA69E02_A3DA_11D5_8C08_00A0247FFBE4_.wvu.FilterData" localSheetId="9" hidden="1">#REF!</definedName>
    <definedName name="Z_6AA69E02_A3DA_11D5_8C08_00A0247FFBE4_.wvu.FilterData" hidden="1">#REF!</definedName>
    <definedName name="Z_6DFC550C_9133_11D4_AAA5_00B0D03CE15F_.wvu.FilterData" localSheetId="18" hidden="1">#REF!</definedName>
    <definedName name="Z_6DFC550C_9133_11D4_AAA5_00B0D03CE15F_.wvu.FilterData" localSheetId="3" hidden="1">#REF!</definedName>
    <definedName name="Z_6DFC550C_9133_11D4_AAA5_00B0D03CE15F_.wvu.FilterData" localSheetId="9" hidden="1">#REF!</definedName>
    <definedName name="Z_6DFC550C_9133_11D4_AAA5_00B0D03CE15F_.wvu.FilterData" hidden="1">#REF!</definedName>
    <definedName name="Z_78379D7B_1266_4183_8AEF_0C5005381CAF_.wvu.Rows" localSheetId="18" hidden="1">'[20]5.6'!#REF!</definedName>
    <definedName name="Z_78379D7B_1266_4183_8AEF_0C5005381CAF_.wvu.Rows" localSheetId="3" hidden="1">'[20]5.6'!#REF!</definedName>
    <definedName name="Z_78379D7B_1266_4183_8AEF_0C5005381CAF_.wvu.Rows" localSheetId="9" hidden="1">'[20]5.6'!#REF!</definedName>
    <definedName name="Z_78379D7B_1266_4183_8AEF_0C5005381CAF_.wvu.Rows" hidden="1">'[20]5.6'!#REF!</definedName>
    <definedName name="Z_78BA7592_F2A0_4C99_A6B4_6BDDC4CCC5DD_.wvu.Cols" localSheetId="16" hidden="1">#REF!</definedName>
    <definedName name="Z_78BA7592_F2A0_4C99_A6B4_6BDDC4CCC5DD_.wvu.Cols" localSheetId="22" hidden="1">#REF!</definedName>
    <definedName name="Z_78BA7592_F2A0_4C99_A6B4_6BDDC4CCC5DD_.wvu.Cols" localSheetId="24" hidden="1">#REF!</definedName>
    <definedName name="Z_78BA7592_F2A0_4C99_A6B4_6BDDC4CCC5DD_.wvu.Cols" localSheetId="25" hidden="1">#REF!</definedName>
    <definedName name="Z_78BA7592_F2A0_4C99_A6B4_6BDDC4CCC5DD_.wvu.Cols" localSheetId="18" hidden="1">#REF!</definedName>
    <definedName name="Z_78BA7592_F2A0_4C99_A6B4_6BDDC4CCC5DD_.wvu.Cols" localSheetId="3" hidden="1">#REF!</definedName>
    <definedName name="Z_78BA7592_F2A0_4C99_A6B4_6BDDC4CCC5DD_.wvu.Cols" localSheetId="9" hidden="1">#REF!</definedName>
    <definedName name="Z_78BA7592_F2A0_4C99_A6B4_6BDDC4CCC5DD_.wvu.Cols" hidden="1">#REF!</definedName>
    <definedName name="Z_78BA7592_F2A0_4C99_A6B4_6BDDC4CCC5DD_.wvu.FilterData" localSheetId="18" hidden="1">#REF!</definedName>
    <definedName name="Z_78BA7592_F2A0_4C99_A6B4_6BDDC4CCC5DD_.wvu.FilterData" localSheetId="3" hidden="1">#REF!</definedName>
    <definedName name="Z_78BA7592_F2A0_4C99_A6B4_6BDDC4CCC5DD_.wvu.FilterData" localSheetId="9" hidden="1">#REF!</definedName>
    <definedName name="Z_78BA7592_F2A0_4C99_A6B4_6BDDC4CCC5DD_.wvu.FilterData" hidden="1">#REF!</definedName>
    <definedName name="Z_78BA7592_F2A0_4C99_A6B4_6BDDC4CCC5DD_.wvu.PrintArea" localSheetId="18" hidden="1">#REF!</definedName>
    <definedName name="Z_78BA7592_F2A0_4C99_A6B4_6BDDC4CCC5DD_.wvu.PrintArea" localSheetId="3" hidden="1">#REF!</definedName>
    <definedName name="Z_78BA7592_F2A0_4C99_A6B4_6BDDC4CCC5DD_.wvu.PrintArea" localSheetId="9" hidden="1">#REF!</definedName>
    <definedName name="Z_78BA7592_F2A0_4C99_A6B4_6BDDC4CCC5DD_.wvu.PrintArea" hidden="1">#REF!</definedName>
    <definedName name="Z_78BA7592_F2A0_4C99_A6B4_6BDDC4CCC5DD_.wvu.PrintTitles" localSheetId="18" hidden="1">#REF!</definedName>
    <definedName name="Z_78BA7592_F2A0_4C99_A6B4_6BDDC4CCC5DD_.wvu.PrintTitles" localSheetId="3" hidden="1">#REF!</definedName>
    <definedName name="Z_78BA7592_F2A0_4C99_A6B4_6BDDC4CCC5DD_.wvu.PrintTitles" localSheetId="9" hidden="1">#REF!</definedName>
    <definedName name="Z_78BA7592_F2A0_4C99_A6B4_6BDDC4CCC5DD_.wvu.PrintTitles" hidden="1">#REF!</definedName>
    <definedName name="Z_7B1092C4_8FC5_11D4_A7B7_00609770E17D_.wvu.Cols" localSheetId="18" hidden="1">#REF!</definedName>
    <definedName name="Z_7B1092C4_8FC5_11D4_A7B7_00609770E17D_.wvu.Cols" localSheetId="3" hidden="1">#REF!</definedName>
    <definedName name="Z_7B1092C4_8FC5_11D4_A7B7_00609770E17D_.wvu.Cols" localSheetId="9" hidden="1">#REF!</definedName>
    <definedName name="Z_7B1092C4_8FC5_11D4_A7B7_00609770E17D_.wvu.Cols" hidden="1">#REF!</definedName>
    <definedName name="Z_7B1092C4_8FC5_11D4_A7B7_00609770E17D_.wvu.FilterData" localSheetId="18" hidden="1">#REF!</definedName>
    <definedName name="Z_7B1092C4_8FC5_11D4_A7B7_00609770E17D_.wvu.FilterData" localSheetId="3" hidden="1">#REF!</definedName>
    <definedName name="Z_7B1092C4_8FC5_11D4_A7B7_00609770E17D_.wvu.FilterData" localSheetId="9" hidden="1">#REF!</definedName>
    <definedName name="Z_7B1092C4_8FC5_11D4_A7B7_00609770E17D_.wvu.FilterData" hidden="1">#REF!</definedName>
    <definedName name="Z_7B1092C4_8FC5_11D4_A7B7_00609770E17D_.wvu.PrintArea" localSheetId="18" hidden="1">#REF!</definedName>
    <definedName name="Z_7B1092C4_8FC5_11D4_A7B7_00609770E17D_.wvu.PrintArea" localSheetId="3" hidden="1">#REF!</definedName>
    <definedName name="Z_7B1092C4_8FC5_11D4_A7B7_00609770E17D_.wvu.PrintArea" localSheetId="9" hidden="1">#REF!</definedName>
    <definedName name="Z_7B1092C4_8FC5_11D4_A7B7_00609770E17D_.wvu.PrintArea" hidden="1">#REF!</definedName>
    <definedName name="Z_7B1092C4_8FC5_11D4_A7B7_00609770E17D_.wvu.PrintTitles" localSheetId="18" hidden="1">#REF!</definedName>
    <definedName name="Z_7B1092C4_8FC5_11D4_A7B7_00609770E17D_.wvu.PrintTitles" localSheetId="3" hidden="1">#REF!</definedName>
    <definedName name="Z_7B1092C4_8FC5_11D4_A7B7_00609770E17D_.wvu.PrintTitles" localSheetId="9" hidden="1">#REF!</definedName>
    <definedName name="Z_7B1092C4_8FC5_11D4_A7B7_00609770E17D_.wvu.PrintTitles" hidden="1">#REF!</definedName>
    <definedName name="Z_7B1092C8_8FC5_11D4_A7B7_00609770E17D_.wvu.FilterData" localSheetId="18" hidden="1">#REF!</definedName>
    <definedName name="Z_7B1092C8_8FC5_11D4_A7B7_00609770E17D_.wvu.FilterData" localSheetId="3" hidden="1">#REF!</definedName>
    <definedName name="Z_7B1092C8_8FC5_11D4_A7B7_00609770E17D_.wvu.FilterData" localSheetId="9" hidden="1">#REF!</definedName>
    <definedName name="Z_7B1092C8_8FC5_11D4_A7B7_00609770E17D_.wvu.FilterData" hidden="1">#REF!</definedName>
    <definedName name="Z_7C208C62_AC1B_11D5_8CBF_00A0247FFBE4_.wvu.PrintArea" localSheetId="18" hidden="1">#REF!</definedName>
    <definedName name="Z_7C208C62_AC1B_11D5_8CBF_00A0247FFBE4_.wvu.PrintArea" localSheetId="3" hidden="1">#REF!</definedName>
    <definedName name="Z_7C208C62_AC1B_11D5_8CBF_00A0247FFBE4_.wvu.PrintArea" localSheetId="9" hidden="1">#REF!</definedName>
    <definedName name="Z_7C208C62_AC1B_11D5_8CBF_00A0247FFBE4_.wvu.PrintArea" hidden="1">#REF!</definedName>
    <definedName name="Z_811A8E41_AF51_11D4_B1F5_00105A83B898_.wvu.FilterData" localSheetId="18" hidden="1">#REF!</definedName>
    <definedName name="Z_811A8E41_AF51_11D4_B1F5_00105A83B898_.wvu.FilterData" localSheetId="3" hidden="1">#REF!</definedName>
    <definedName name="Z_811A8E41_AF51_11D4_B1F5_00105A83B898_.wvu.FilterData" localSheetId="9" hidden="1">#REF!</definedName>
    <definedName name="Z_811A8E41_AF51_11D4_B1F5_00105A83B898_.wvu.FilterData" hidden="1">#REF!</definedName>
    <definedName name="Z_811A8E41_AF51_11D4_B1F5_00105A83B898_.wvu.PrintArea" localSheetId="18" hidden="1">#REF!</definedName>
    <definedName name="Z_811A8E41_AF51_11D4_B1F5_00105A83B898_.wvu.PrintArea" localSheetId="3" hidden="1">#REF!</definedName>
    <definedName name="Z_811A8E41_AF51_11D4_B1F5_00105A83B898_.wvu.PrintArea" localSheetId="9" hidden="1">#REF!</definedName>
    <definedName name="Z_811A8E41_AF51_11D4_B1F5_00105A83B898_.wvu.PrintArea" hidden="1">#REF!</definedName>
    <definedName name="Z_811A8E41_AF51_11D4_B1F5_00105A83B898_.wvu.PrintTitles" localSheetId="18" hidden="1">#REF!</definedName>
    <definedName name="Z_811A8E41_AF51_11D4_B1F5_00105A83B898_.wvu.PrintTitles" localSheetId="3" hidden="1">#REF!</definedName>
    <definedName name="Z_811A8E41_AF51_11D4_B1F5_00105A83B898_.wvu.PrintTitles" localSheetId="9" hidden="1">#REF!</definedName>
    <definedName name="Z_811A8E41_AF51_11D4_B1F5_00105A83B898_.wvu.PrintTitles" hidden="1">#REF!</definedName>
    <definedName name="Z_894C7BEC_A435_11D4_AAA5_00B0D03CE15F_.wvu.FilterData" localSheetId="18" hidden="1">#REF!</definedName>
    <definedName name="Z_894C7BEC_A435_11D4_AAA5_00B0D03CE15F_.wvu.FilterData" localSheetId="3" hidden="1">#REF!</definedName>
    <definedName name="Z_894C7BEC_A435_11D4_AAA5_00B0D03CE15F_.wvu.FilterData" localSheetId="9" hidden="1">#REF!</definedName>
    <definedName name="Z_894C7BEC_A435_11D4_AAA5_00B0D03CE15F_.wvu.FilterData" hidden="1">#REF!</definedName>
    <definedName name="Z_904F7B44_A5A2_11D4_8C01_00A0247FFBE4_.wvu.FilterData" localSheetId="18" hidden="1">#REF!</definedName>
    <definedName name="Z_904F7B44_A5A2_11D4_8C01_00A0247FFBE4_.wvu.FilterData" localSheetId="3" hidden="1">#REF!</definedName>
    <definedName name="Z_904F7B44_A5A2_11D4_8C01_00A0247FFBE4_.wvu.FilterData" localSheetId="9" hidden="1">#REF!</definedName>
    <definedName name="Z_904F7B44_A5A2_11D4_8C01_00A0247FFBE4_.wvu.FilterData" hidden="1">#REF!</definedName>
    <definedName name="Z_9F2FAB0A_8FDE_11D4_AAA5_00B0D03CE15F_.wvu.FilterData" localSheetId="18" hidden="1">#REF!</definedName>
    <definedName name="Z_9F2FAB0A_8FDE_11D4_AAA5_00B0D03CE15F_.wvu.FilterData" localSheetId="3" hidden="1">#REF!</definedName>
    <definedName name="Z_9F2FAB0A_8FDE_11D4_AAA5_00B0D03CE15F_.wvu.FilterData" localSheetId="9" hidden="1">#REF!</definedName>
    <definedName name="Z_9F2FAB0A_8FDE_11D4_AAA5_00B0D03CE15F_.wvu.FilterData" hidden="1">#REF!</definedName>
    <definedName name="Z_A0C7C548_A0F7_11D4_AAA5_00B0D03CE15F_.wvu.FilterData" localSheetId="18" hidden="1">#REF!</definedName>
    <definedName name="Z_A0C7C548_A0F7_11D4_AAA5_00B0D03CE15F_.wvu.FilterData" localSheetId="3" hidden="1">#REF!</definedName>
    <definedName name="Z_A0C7C548_A0F7_11D4_AAA5_00B0D03CE15F_.wvu.FilterData" localSheetId="9" hidden="1">#REF!</definedName>
    <definedName name="Z_A0C7C548_A0F7_11D4_AAA5_00B0D03CE15F_.wvu.FilterData" hidden="1">#REF!</definedName>
    <definedName name="Z_A1275D47_A690_11D4_A7B7_00609770E17D_.wvu.FilterData" localSheetId="18" hidden="1">#REF!</definedName>
    <definedName name="Z_A1275D47_A690_11D4_A7B7_00609770E17D_.wvu.FilterData" localSheetId="3" hidden="1">#REF!</definedName>
    <definedName name="Z_A1275D47_A690_11D4_A7B7_00609770E17D_.wvu.FilterData" localSheetId="9" hidden="1">#REF!</definedName>
    <definedName name="Z_A1275D47_A690_11D4_A7B7_00609770E17D_.wvu.FilterData" hidden="1">#REF!</definedName>
    <definedName name="Z_A1275D4E_A690_11D4_A7B7_00609770E17D_.wvu.FilterData" localSheetId="18" hidden="1">#REF!</definedName>
    <definedName name="Z_A1275D4E_A690_11D4_A7B7_00609770E17D_.wvu.FilterData" localSheetId="3" hidden="1">#REF!</definedName>
    <definedName name="Z_A1275D4E_A690_11D4_A7B7_00609770E17D_.wvu.FilterData" localSheetId="9" hidden="1">#REF!</definedName>
    <definedName name="Z_A1275D4E_A690_11D4_A7B7_00609770E17D_.wvu.FilterData" hidden="1">#REF!</definedName>
    <definedName name="Z_A1275D50_A690_11D4_A7B7_00609770E17D_.wvu.FilterData" localSheetId="18" hidden="1">#REF!</definedName>
    <definedName name="Z_A1275D50_A690_11D4_A7B7_00609770E17D_.wvu.FilterData" localSheetId="3" hidden="1">#REF!</definedName>
    <definedName name="Z_A1275D50_A690_11D4_A7B7_00609770E17D_.wvu.FilterData" localSheetId="9" hidden="1">#REF!</definedName>
    <definedName name="Z_A1275D50_A690_11D4_A7B7_00609770E17D_.wvu.FilterData" hidden="1">#REF!</definedName>
    <definedName name="Z_A1FEB609_908D_11D4_A7B7_00609770E17D_.wvu.FilterData" localSheetId="18" hidden="1">#REF!</definedName>
    <definedName name="Z_A1FEB609_908D_11D4_A7B7_00609770E17D_.wvu.FilterData" localSheetId="3" hidden="1">#REF!</definedName>
    <definedName name="Z_A1FEB609_908D_11D4_A7B7_00609770E17D_.wvu.FilterData" localSheetId="9" hidden="1">#REF!</definedName>
    <definedName name="Z_A1FEB609_908D_11D4_A7B7_00609770E17D_.wvu.FilterData" hidden="1">#REF!</definedName>
    <definedName name="Z_A5209F0D_A438_11D5_AAB7_00B0D03CE15F_.wvu.FilterData" localSheetId="18" hidden="1">#REF!</definedName>
    <definedName name="Z_A5209F0D_A438_11D5_AAB7_00B0D03CE15F_.wvu.FilterData" localSheetId="3" hidden="1">#REF!</definedName>
    <definedName name="Z_A5209F0D_A438_11D5_AAB7_00B0D03CE15F_.wvu.FilterData" localSheetId="9" hidden="1">#REF!</definedName>
    <definedName name="Z_A5209F0D_A438_11D5_AAB7_00B0D03CE15F_.wvu.FilterData" hidden="1">#REF!</definedName>
    <definedName name="Z_AB0DA368_A671_11D4_AAA5_00B0D03CE15F_.wvu.FilterData" localSheetId="18" hidden="1">#REF!</definedName>
    <definedName name="Z_AB0DA368_A671_11D4_AAA5_00B0D03CE15F_.wvu.FilterData" localSheetId="3" hidden="1">#REF!</definedName>
    <definedName name="Z_AB0DA368_A671_11D4_AAA5_00B0D03CE15F_.wvu.FilterData" localSheetId="9" hidden="1">#REF!</definedName>
    <definedName name="Z_AB0DA368_A671_11D4_AAA5_00B0D03CE15F_.wvu.FilterData" hidden="1">#REF!</definedName>
    <definedName name="Z_AB31E6AE_A2CC_11D5_AAB7_00B0D03CE15F_.wvu.FilterData" localSheetId="18" hidden="1">#REF!</definedName>
    <definedName name="Z_AB31E6AE_A2CC_11D5_AAB7_00B0D03CE15F_.wvu.FilterData" localSheetId="3" hidden="1">#REF!</definedName>
    <definedName name="Z_AB31E6AE_A2CC_11D5_AAB7_00B0D03CE15F_.wvu.FilterData" localSheetId="9" hidden="1">#REF!</definedName>
    <definedName name="Z_AB31E6AE_A2CC_11D5_AAB7_00B0D03CE15F_.wvu.FilterData" hidden="1">#REF!</definedName>
    <definedName name="Z_AC2242B3_A2E3_11D5_9BF5_00B0D0BCD23F_.wvu.FilterData" localSheetId="18" hidden="1">#REF!</definedName>
    <definedName name="Z_AC2242B3_A2E3_11D5_9BF5_00B0D0BCD23F_.wvu.FilterData" localSheetId="3" hidden="1">#REF!</definedName>
    <definedName name="Z_AC2242B3_A2E3_11D5_9BF5_00B0D0BCD23F_.wvu.FilterData" localSheetId="9" hidden="1">#REF!</definedName>
    <definedName name="Z_AC2242B3_A2E3_11D5_9BF5_00B0D0BCD23F_.wvu.FilterData" hidden="1">#REF!</definedName>
    <definedName name="Z_C43CD805_A4D8_11D4_A7B7_00609770E17D_.wvu.FilterData" localSheetId="18" hidden="1">#REF!</definedName>
    <definedName name="Z_C43CD805_A4D8_11D4_A7B7_00609770E17D_.wvu.FilterData" localSheetId="3" hidden="1">#REF!</definedName>
    <definedName name="Z_C43CD805_A4D8_11D4_A7B7_00609770E17D_.wvu.FilterData" localSheetId="9" hidden="1">#REF!</definedName>
    <definedName name="Z_C43CD805_A4D8_11D4_A7B7_00609770E17D_.wvu.FilterData" hidden="1">#REF!</definedName>
    <definedName name="Z_C9C4EA28_A045_11D4_AAA5_00B0D03CE15F_.wvu.FilterData" localSheetId="18" hidden="1">#REF!</definedName>
    <definedName name="Z_C9C4EA28_A045_11D4_AAA5_00B0D03CE15F_.wvu.FilterData" localSheetId="3" hidden="1">#REF!</definedName>
    <definedName name="Z_C9C4EA28_A045_11D4_AAA5_00B0D03CE15F_.wvu.FilterData" localSheetId="9" hidden="1">#REF!</definedName>
    <definedName name="Z_C9C4EA28_A045_11D4_AAA5_00B0D03CE15F_.wvu.FilterData" hidden="1">#REF!</definedName>
    <definedName name="Z_CE11B1F7_A205_11D5_9BF5_00B0D0BCD23F_.wvu.FilterData" localSheetId="18" hidden="1">#REF!</definedName>
    <definedName name="Z_CE11B1F7_A205_11D5_9BF5_00B0D0BCD23F_.wvu.FilterData" localSheetId="3" hidden="1">#REF!</definedName>
    <definedName name="Z_CE11B1F7_A205_11D5_9BF5_00B0D0BCD23F_.wvu.FilterData" localSheetId="9" hidden="1">#REF!</definedName>
    <definedName name="Z_CE11B1F7_A205_11D5_9BF5_00B0D0BCD23F_.wvu.FilterData" hidden="1">#REF!</definedName>
    <definedName name="Z_CE11B1F9_A205_11D5_9BF5_00B0D0BCD23F_.wvu.FilterData" localSheetId="18" hidden="1">#REF!</definedName>
    <definedName name="Z_CE11B1F9_A205_11D5_9BF5_00B0D0BCD23F_.wvu.FilterData" localSheetId="3" hidden="1">#REF!</definedName>
    <definedName name="Z_CE11B1F9_A205_11D5_9BF5_00B0D0BCD23F_.wvu.FilterData" localSheetId="9" hidden="1">#REF!</definedName>
    <definedName name="Z_CE11B1F9_A205_11D5_9BF5_00B0D0BCD23F_.wvu.FilterData" hidden="1">#REF!</definedName>
    <definedName name="Z_CE11B1FC_A205_11D5_9BF5_00B0D0BCD23F_.wvu.FilterData" localSheetId="18" hidden="1">#REF!</definedName>
    <definedName name="Z_CE11B1FC_A205_11D5_9BF5_00B0D0BCD23F_.wvu.FilterData" localSheetId="3" hidden="1">#REF!</definedName>
    <definedName name="Z_CE11B1FC_A205_11D5_9BF5_00B0D0BCD23F_.wvu.FilterData" localSheetId="9" hidden="1">#REF!</definedName>
    <definedName name="Z_CE11B1FC_A205_11D5_9BF5_00B0D0BCD23F_.wvu.FilterData" hidden="1">#REF!</definedName>
    <definedName name="Z_CE955465_9E21_11D5_9BF5_00B0D0BCD23F_.wvu.FilterData" localSheetId="18" hidden="1">#REF!</definedName>
    <definedName name="Z_CE955465_9E21_11D5_9BF5_00B0D0BCD23F_.wvu.FilterData" localSheetId="3" hidden="1">#REF!</definedName>
    <definedName name="Z_CE955465_9E21_11D5_9BF5_00B0D0BCD23F_.wvu.FilterData" localSheetId="9" hidden="1">#REF!</definedName>
    <definedName name="Z_CE955465_9E21_11D5_9BF5_00B0D0BCD23F_.wvu.FilterData" hidden="1">#REF!</definedName>
    <definedName name="Z_CE955466_9E21_11D5_9BF5_00B0D0BCD23F_.wvu.FilterData" localSheetId="18" hidden="1">#REF!</definedName>
    <definedName name="Z_CE955466_9E21_11D5_9BF5_00B0D0BCD23F_.wvu.FilterData" localSheetId="3" hidden="1">#REF!</definedName>
    <definedName name="Z_CE955466_9E21_11D5_9BF5_00B0D0BCD23F_.wvu.FilterData" localSheetId="9" hidden="1">#REF!</definedName>
    <definedName name="Z_CE955466_9E21_11D5_9BF5_00B0D0BCD23F_.wvu.FilterData" hidden="1">#REF!</definedName>
    <definedName name="Z_CE955467_9E21_11D5_9BF5_00B0D0BCD23F_.wvu.FilterData" localSheetId="18" hidden="1">#REF!</definedName>
    <definedName name="Z_CE955467_9E21_11D5_9BF5_00B0D0BCD23F_.wvu.FilterData" localSheetId="3" hidden="1">#REF!</definedName>
    <definedName name="Z_CE955467_9E21_11D5_9BF5_00B0D0BCD23F_.wvu.FilterData" localSheetId="9" hidden="1">#REF!</definedName>
    <definedName name="Z_CE955467_9E21_11D5_9BF5_00B0D0BCD23F_.wvu.FilterData" hidden="1">#REF!</definedName>
    <definedName name="Z_CE955468_9E21_11D5_9BF5_00B0D0BCD23F_.wvu.FilterData" localSheetId="18" hidden="1">#REF!</definedName>
    <definedName name="Z_CE955468_9E21_11D5_9BF5_00B0D0BCD23F_.wvu.FilterData" localSheetId="3" hidden="1">#REF!</definedName>
    <definedName name="Z_CE955468_9E21_11D5_9BF5_00B0D0BCD23F_.wvu.FilterData" localSheetId="9" hidden="1">#REF!</definedName>
    <definedName name="Z_CE955468_9E21_11D5_9BF5_00B0D0BCD23F_.wvu.FilterData" hidden="1">#REF!</definedName>
    <definedName name="Z_D3A7CBB6_9DCE_11D4_AAA5_00B0D03CE15F_.wvu.FilterData" localSheetId="18" hidden="1">#REF!</definedName>
    <definedName name="Z_D3A7CBB6_9DCE_11D4_AAA5_00B0D03CE15F_.wvu.FilterData" localSheetId="3" hidden="1">#REF!</definedName>
    <definedName name="Z_D3A7CBB6_9DCE_11D4_AAA5_00B0D03CE15F_.wvu.FilterData" localSheetId="9" hidden="1">#REF!</definedName>
    <definedName name="Z_D3A7CBB6_9DCE_11D4_AAA5_00B0D03CE15F_.wvu.FilterData" hidden="1">#REF!</definedName>
    <definedName name="Z_D8333B0F_A669_11D4_A7B7_00609770E17D_.wvu.FilterData" localSheetId="18" hidden="1">#REF!</definedName>
    <definedName name="Z_D8333B0F_A669_11D4_A7B7_00609770E17D_.wvu.FilterData" localSheetId="3" hidden="1">#REF!</definedName>
    <definedName name="Z_D8333B0F_A669_11D4_A7B7_00609770E17D_.wvu.FilterData" localSheetId="9" hidden="1">#REF!</definedName>
    <definedName name="Z_D8333B0F_A669_11D4_A7B7_00609770E17D_.wvu.FilterData" hidden="1">#REF!</definedName>
    <definedName name="Z_DC6A4DA3_A1E3_11D5_9BF5_00B0D0BCD23F_.wvu.FilterData" localSheetId="18" hidden="1">#REF!</definedName>
    <definedName name="Z_DC6A4DA3_A1E3_11D5_9BF5_00B0D0BCD23F_.wvu.FilterData" localSheetId="3" hidden="1">#REF!</definedName>
    <definedName name="Z_DC6A4DA3_A1E3_11D5_9BF5_00B0D0BCD23F_.wvu.FilterData" localSheetId="9" hidden="1">#REF!</definedName>
    <definedName name="Z_DC6A4DA3_A1E3_11D5_9BF5_00B0D0BCD23F_.wvu.FilterData" hidden="1">#REF!</definedName>
    <definedName name="Z_DC6A4DA5_A1E3_11D5_9BF5_00B0D0BCD23F_.wvu.FilterData" localSheetId="18" hidden="1">#REF!</definedName>
    <definedName name="Z_DC6A4DA5_A1E3_11D5_9BF5_00B0D0BCD23F_.wvu.FilterData" localSheetId="3" hidden="1">#REF!</definedName>
    <definedName name="Z_DC6A4DA5_A1E3_11D5_9BF5_00B0D0BCD23F_.wvu.FilterData" localSheetId="9" hidden="1">#REF!</definedName>
    <definedName name="Z_DC6A4DA5_A1E3_11D5_9BF5_00B0D0BCD23F_.wvu.FilterData" hidden="1">#REF!</definedName>
    <definedName name="Z_DDB7CD1B_2A66_11D5_8048_0000F6C81532_.wvu.PrintArea" localSheetId="18" hidden="1">#REF!</definedName>
    <definedName name="Z_DDB7CD1B_2A66_11D5_8048_0000F6C81532_.wvu.PrintArea" localSheetId="3" hidden="1">#REF!</definedName>
    <definedName name="Z_DDB7CD1B_2A66_11D5_8048_0000F6C81532_.wvu.PrintArea" localSheetId="9" hidden="1">#REF!</definedName>
    <definedName name="Z_DDB7CD1B_2A66_11D5_8048_0000F6C81532_.wvu.PrintArea" hidden="1">#REF!</definedName>
    <definedName name="Z_DDB7CD1B_2A66_11D5_8048_0000F6C81532_.wvu.PrintTitles" localSheetId="18" hidden="1">#REF!</definedName>
    <definedName name="Z_DDB7CD1B_2A66_11D5_8048_0000F6C81532_.wvu.PrintTitles" localSheetId="3" hidden="1">#REF!</definedName>
    <definedName name="Z_DDB7CD1B_2A66_11D5_8048_0000F6C81532_.wvu.PrintTitles" localSheetId="9" hidden="1">#REF!</definedName>
    <definedName name="Z_DDB7CD1B_2A66_11D5_8048_0000F6C81532_.wvu.PrintTitles" hidden="1">#REF!</definedName>
    <definedName name="Z_E1481E41_A3AC_11D5_9BF5_00B0D0BCD23F_.wvu.FilterData" localSheetId="18" hidden="1">#REF!</definedName>
    <definedName name="Z_E1481E41_A3AC_11D5_9BF5_00B0D0BCD23F_.wvu.FilterData" localSheetId="3" hidden="1">#REF!</definedName>
    <definedName name="Z_E1481E41_A3AC_11D5_9BF5_00B0D0BCD23F_.wvu.FilterData" localSheetId="9" hidden="1">#REF!</definedName>
    <definedName name="Z_E1481E41_A3AC_11D5_9BF5_00B0D0BCD23F_.wvu.FilterData" hidden="1">#REF!</definedName>
    <definedName name="Z_E15EED40_92CE_11D4_8C01_00A0247FFBE4_.wvu.FilterData" localSheetId="18" hidden="1">#REF!</definedName>
    <definedName name="Z_E15EED40_92CE_11D4_8C01_00A0247FFBE4_.wvu.FilterData" localSheetId="3" hidden="1">#REF!</definedName>
    <definedName name="Z_E15EED40_92CE_11D4_8C01_00A0247FFBE4_.wvu.FilterData" localSheetId="9" hidden="1">#REF!</definedName>
    <definedName name="Z_E15EED40_92CE_11D4_8C01_00A0247FFBE4_.wvu.FilterData" hidden="1">#REF!</definedName>
    <definedName name="Z_E26D2CB1_A304_11D5_AAAC_00B0D03CE15F_.wvu.FilterData" localSheetId="18" hidden="1">#REF!</definedName>
    <definedName name="Z_E26D2CB1_A304_11D5_AAAC_00B0D03CE15F_.wvu.FilterData" localSheetId="3" hidden="1">#REF!</definedName>
    <definedName name="Z_E26D2CB1_A304_11D5_AAAC_00B0D03CE15F_.wvu.FilterData" localSheetId="9" hidden="1">#REF!</definedName>
    <definedName name="Z_E26D2CB1_A304_11D5_AAAC_00B0D03CE15F_.wvu.FilterData" hidden="1">#REF!</definedName>
    <definedName name="Z_E7F3E951_B193_474A_BB0E_A293D8F91915_.wvu.Rows" localSheetId="16" hidden="1">#REF!,#REF!,#REF!,#REF!,#REF!</definedName>
    <definedName name="Z_E7F3E951_B193_474A_BB0E_A293D8F91915_.wvu.Rows" localSheetId="22" hidden="1">#REF!,#REF!,#REF!,#REF!,#REF!</definedName>
    <definedName name="Z_E7F3E951_B193_474A_BB0E_A293D8F91915_.wvu.Rows" localSheetId="24" hidden="1">#REF!,#REF!,#REF!,#REF!,#REF!</definedName>
    <definedName name="Z_E7F3E951_B193_474A_BB0E_A293D8F91915_.wvu.Rows" localSheetId="25" hidden="1">#REF!,#REF!,#REF!,#REF!,#REF!</definedName>
    <definedName name="Z_E7F3E951_B193_474A_BB0E_A293D8F91915_.wvu.Rows" localSheetId="18" hidden="1">#REF!,#REF!,#REF!,#REF!,#REF!</definedName>
    <definedName name="Z_E7F3E951_B193_474A_BB0E_A293D8F91915_.wvu.Rows" localSheetId="3" hidden="1">#REF!,#REF!,#REF!,#REF!,#REF!</definedName>
    <definedName name="Z_E7F3E951_B193_474A_BB0E_A293D8F91915_.wvu.Rows" localSheetId="9" hidden="1">#REF!,#REF!,#REF!,#REF!,#REF!</definedName>
    <definedName name="Z_E7F3E951_B193_474A_BB0E_A293D8F91915_.wvu.Rows" hidden="1">#REF!,#REF!,#REF!,#REF!,#REF!</definedName>
    <definedName name="Z_E981E805_A454_11D4_A7B7_00609770E17D_.wvu.FilterData" localSheetId="16" hidden="1">#REF!</definedName>
    <definedName name="Z_E981E805_A454_11D4_A7B7_00609770E17D_.wvu.FilterData" localSheetId="22" hidden="1">#REF!</definedName>
    <definedName name="Z_E981E805_A454_11D4_A7B7_00609770E17D_.wvu.FilterData" localSheetId="24" hidden="1">#REF!</definedName>
    <definedName name="Z_E981E805_A454_11D4_A7B7_00609770E17D_.wvu.FilterData" localSheetId="25" hidden="1">#REF!</definedName>
    <definedName name="Z_E981E805_A454_11D4_A7B7_00609770E17D_.wvu.FilterData" localSheetId="18" hidden="1">#REF!</definedName>
    <definedName name="Z_E981E805_A454_11D4_A7B7_00609770E17D_.wvu.FilterData" localSheetId="3" hidden="1">#REF!</definedName>
    <definedName name="Z_E981E805_A454_11D4_A7B7_00609770E17D_.wvu.FilterData" localSheetId="9" hidden="1">#REF!</definedName>
    <definedName name="Z_E981E805_A454_11D4_A7B7_00609770E17D_.wvu.FilterData" hidden="1">#REF!</definedName>
    <definedName name="Z_E981E808_A454_11D4_A7B7_00609770E17D_.wvu.FilterData" localSheetId="16" hidden="1">#REF!</definedName>
    <definedName name="Z_E981E808_A454_11D4_A7B7_00609770E17D_.wvu.FilterData" localSheetId="18" hidden="1">#REF!</definedName>
    <definedName name="Z_E981E808_A454_11D4_A7B7_00609770E17D_.wvu.FilterData" localSheetId="3" hidden="1">#REF!</definedName>
    <definedName name="Z_E981E808_A454_11D4_A7B7_00609770E17D_.wvu.FilterData" localSheetId="9" hidden="1">#REF!</definedName>
    <definedName name="Z_E981E808_A454_11D4_A7B7_00609770E17D_.wvu.FilterData" hidden="1">#REF!</definedName>
    <definedName name="Z_F21F6266_8E64_419F_B5A2_36FF9406ACA9_.wvu.Rows" localSheetId="16" hidden="1">#REF!,#REF!,#REF!,#REF!,#REF!,#REF!</definedName>
    <definedName name="Z_F21F6266_8E64_419F_B5A2_36FF9406ACA9_.wvu.Rows" localSheetId="22" hidden="1">#REF!,#REF!,#REF!,#REF!,#REF!,#REF!</definedName>
    <definedName name="Z_F21F6266_8E64_419F_B5A2_36FF9406ACA9_.wvu.Rows" localSheetId="24" hidden="1">#REF!,#REF!,#REF!,#REF!,#REF!,#REF!</definedName>
    <definedName name="Z_F21F6266_8E64_419F_B5A2_36FF9406ACA9_.wvu.Rows" localSheetId="25" hidden="1">#REF!,#REF!,#REF!,#REF!,#REF!,#REF!</definedName>
    <definedName name="Z_F21F6266_8E64_419F_B5A2_36FF9406ACA9_.wvu.Rows" localSheetId="18" hidden="1">#REF!,#REF!,#REF!,#REF!,#REF!,#REF!</definedName>
    <definedName name="Z_F21F6266_8E64_419F_B5A2_36FF9406ACA9_.wvu.Rows" localSheetId="3" hidden="1">#REF!,#REF!,#REF!,#REF!,#REF!,#REF!</definedName>
    <definedName name="Z_F21F6266_8E64_419F_B5A2_36FF9406ACA9_.wvu.Rows" localSheetId="9" hidden="1">#REF!,#REF!,#REF!,#REF!,#REF!,#REF!</definedName>
    <definedName name="Z_F21F6266_8E64_419F_B5A2_36FF9406ACA9_.wvu.Rows" hidden="1">#REF!,#REF!,#REF!,#REF!,#REF!,#REF!</definedName>
    <definedName name="Z_F9553169_A378_11D4_AAA5_00B0D03CE15F_.wvu.FilterData" localSheetId="16" hidden="1">#REF!</definedName>
    <definedName name="Z_F9553169_A378_11D4_AAA5_00B0D03CE15F_.wvu.FilterData" localSheetId="22" hidden="1">#REF!</definedName>
    <definedName name="Z_F9553169_A378_11D4_AAA5_00B0D03CE15F_.wvu.FilterData" localSheetId="24" hidden="1">#REF!</definedName>
    <definedName name="Z_F9553169_A378_11D4_AAA5_00B0D03CE15F_.wvu.FilterData" localSheetId="25" hidden="1">#REF!</definedName>
    <definedName name="Z_F9553169_A378_11D4_AAA5_00B0D03CE15F_.wvu.FilterData" localSheetId="18" hidden="1">#REF!</definedName>
    <definedName name="Z_F9553169_A378_11D4_AAA5_00B0D03CE15F_.wvu.FilterData" localSheetId="3" hidden="1">#REF!</definedName>
    <definedName name="Z_F9553169_A378_11D4_AAA5_00B0D03CE15F_.wvu.FilterData" localSheetId="9" hidden="1">#REF!</definedName>
    <definedName name="Z_F9553169_A378_11D4_AAA5_00B0D03CE15F_.wvu.FilterData" hidden="1">#REF!</definedName>
    <definedName name="Z_FA1BC743_A385_11D5_9BF5_00B0D0BCD23F_.wvu.FilterData" localSheetId="16" hidden="1">#REF!</definedName>
    <definedName name="Z_FA1BC743_A385_11D5_9BF5_00B0D0BCD23F_.wvu.FilterData" localSheetId="18" hidden="1">#REF!</definedName>
    <definedName name="Z_FA1BC743_A385_11D5_9BF5_00B0D0BCD23F_.wvu.FilterData" localSheetId="3" hidden="1">#REF!</definedName>
    <definedName name="Z_FA1BC743_A385_11D5_9BF5_00B0D0BCD23F_.wvu.FilterData" localSheetId="9" hidden="1">#REF!</definedName>
    <definedName name="Z_FA1BC743_A385_11D5_9BF5_00B0D0BCD23F_.wvu.FilterData" hidden="1">#REF!</definedName>
    <definedName name="Z_FE1CB7B0_A390_11D4_A7B7_00609770E17D_.wvu.FilterData" localSheetId="18" hidden="1">#REF!</definedName>
    <definedName name="Z_FE1CB7B0_A390_11D4_A7B7_00609770E17D_.wvu.FilterData" localSheetId="3" hidden="1">#REF!</definedName>
    <definedName name="Z_FE1CB7B0_A390_11D4_A7B7_00609770E17D_.wvu.FilterData" localSheetId="9" hidden="1">#REF!</definedName>
    <definedName name="Z_FE1CB7B0_A390_11D4_A7B7_00609770E17D_.wvu.FilterData" hidden="1">#REF!</definedName>
    <definedName name="Z_FE3E1627_9067_11D4_A7B7_00609770E17D_.wvu.FilterData" localSheetId="18" hidden="1">#REF!</definedName>
    <definedName name="Z_FE3E1627_9067_11D4_A7B7_00609770E17D_.wvu.FilterData" localSheetId="3" hidden="1">#REF!</definedName>
    <definedName name="Z_FE3E1627_9067_11D4_A7B7_00609770E17D_.wvu.FilterData" localSheetId="9" hidden="1">#REF!</definedName>
    <definedName name="Z_FE3E1627_9067_11D4_A7B7_00609770E17D_.wvu.FilterData" hidden="1">#REF!</definedName>
    <definedName name="zzz" localSheetId="16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zz" localSheetId="22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zz" localSheetId="24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zz" localSheetId="25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zz" localSheetId="18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zz" localSheetId="3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zz" localSheetId="9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zz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33" l="1"/>
  <c r="K14" i="33"/>
  <c r="L14" i="33"/>
  <c r="M14" i="33"/>
  <c r="M18" i="33" s="1"/>
  <c r="J17" i="33"/>
  <c r="J18" i="33" s="1"/>
  <c r="L18" i="33" s="1"/>
  <c r="K17" i="33"/>
  <c r="L17" i="33"/>
  <c r="M17" i="33"/>
  <c r="K18" i="33"/>
  <c r="I24" i="27"/>
  <c r="F109" i="29"/>
  <c r="B109" i="29" s="1"/>
  <c r="F108" i="29"/>
  <c r="B108" i="29" s="1"/>
  <c r="F107" i="29"/>
  <c r="B107" i="29" s="1"/>
  <c r="F106" i="29"/>
  <c r="B106" i="29" s="1"/>
  <c r="F105" i="29"/>
  <c r="B105" i="29" s="1"/>
  <c r="F104" i="29"/>
  <c r="B104" i="29" s="1"/>
  <c r="F103" i="29"/>
  <c r="B103" i="29" s="1"/>
  <c r="F102" i="29"/>
  <c r="B102" i="29" s="1"/>
  <c r="F101" i="29"/>
  <c r="B101" i="29" s="1"/>
  <c r="F100" i="29"/>
  <c r="B100" i="29" s="1"/>
  <c r="F99" i="29"/>
  <c r="B99" i="29" s="1"/>
  <c r="F98" i="29"/>
  <c r="B98" i="29" s="1"/>
  <c r="F97" i="29"/>
  <c r="B97" i="29" s="1"/>
  <c r="F96" i="29"/>
  <c r="B96" i="29" s="1"/>
  <c r="F95" i="29"/>
  <c r="B95" i="29" s="1"/>
  <c r="F94" i="29"/>
  <c r="B94" i="29" s="1"/>
  <c r="F93" i="29"/>
  <c r="B93" i="29" s="1"/>
  <c r="F92" i="29"/>
  <c r="B92" i="29" s="1"/>
  <c r="F91" i="29"/>
  <c r="B91" i="29" s="1"/>
  <c r="F90" i="29"/>
  <c r="B90" i="29" s="1"/>
  <c r="F89" i="29"/>
  <c r="B89" i="29" s="1"/>
  <c r="F88" i="29"/>
  <c r="B88" i="29" s="1"/>
  <c r="F87" i="29"/>
  <c r="B87" i="29" s="1"/>
  <c r="F86" i="29"/>
  <c r="B86" i="29" s="1"/>
  <c r="F85" i="29"/>
  <c r="B85" i="29" s="1"/>
  <c r="F84" i="29"/>
  <c r="B84" i="29" s="1"/>
  <c r="F83" i="29"/>
  <c r="B83" i="29" s="1"/>
  <c r="F82" i="29"/>
  <c r="B82" i="29" s="1"/>
  <c r="F81" i="29"/>
  <c r="B81" i="29" s="1"/>
  <c r="F80" i="29"/>
  <c r="B80" i="29" s="1"/>
  <c r="F79" i="29"/>
  <c r="B79" i="29" s="1"/>
  <c r="F78" i="29"/>
  <c r="B78" i="29" s="1"/>
  <c r="F77" i="29"/>
  <c r="B77" i="29" s="1"/>
  <c r="F76" i="29"/>
  <c r="B76" i="29" s="1"/>
  <c r="F75" i="29"/>
  <c r="B75" i="29" s="1"/>
  <c r="F74" i="29"/>
  <c r="B74" i="29" s="1"/>
  <c r="F73" i="29"/>
  <c r="B73" i="29" s="1"/>
  <c r="F72" i="29"/>
  <c r="B72" i="29" s="1"/>
  <c r="F71" i="29"/>
  <c r="B71" i="29" s="1"/>
  <c r="F70" i="29"/>
  <c r="B70" i="29" s="1"/>
  <c r="F69" i="29"/>
  <c r="B69" i="29" s="1"/>
  <c r="F68" i="29"/>
  <c r="B68" i="29" s="1"/>
  <c r="F67" i="29"/>
  <c r="B67" i="29" s="1"/>
  <c r="F66" i="29"/>
  <c r="B66" i="29" s="1"/>
  <c r="F65" i="29"/>
  <c r="B65" i="29" s="1"/>
  <c r="F64" i="29"/>
  <c r="B64" i="29" s="1"/>
  <c r="F63" i="29"/>
  <c r="B63" i="29" s="1"/>
  <c r="F62" i="29"/>
  <c r="B62" i="29" s="1"/>
  <c r="F61" i="29"/>
  <c r="B61" i="29" s="1"/>
  <c r="F60" i="29"/>
  <c r="B60" i="29" s="1"/>
  <c r="F59" i="29"/>
  <c r="B59" i="29" s="1"/>
  <c r="F58" i="29"/>
  <c r="B58" i="29" s="1"/>
  <c r="F57" i="29"/>
  <c r="B57" i="29" s="1"/>
  <c r="F56" i="29"/>
  <c r="B56" i="29" s="1"/>
  <c r="F55" i="29"/>
  <c r="B55" i="29" s="1"/>
  <c r="F54" i="29"/>
  <c r="B54" i="29" s="1"/>
  <c r="F53" i="29"/>
  <c r="B53" i="29" s="1"/>
  <c r="F52" i="29"/>
  <c r="B52" i="29" s="1"/>
  <c r="F51" i="29"/>
  <c r="B51" i="29" s="1"/>
  <c r="F50" i="29"/>
  <c r="B50" i="29" s="1"/>
  <c r="F49" i="29"/>
  <c r="B49" i="29" s="1"/>
  <c r="F48" i="29"/>
  <c r="B48" i="29" s="1"/>
  <c r="F47" i="29"/>
  <c r="B47" i="29" s="1"/>
  <c r="F46" i="29"/>
  <c r="B46" i="29" s="1"/>
  <c r="F45" i="29"/>
  <c r="B45" i="29" s="1"/>
  <c r="F44" i="29"/>
  <c r="B44" i="29" s="1"/>
  <c r="F43" i="29"/>
  <c r="B43" i="29" s="1"/>
  <c r="F42" i="29"/>
  <c r="B42" i="29" s="1"/>
  <c r="F41" i="29"/>
  <c r="B41" i="29" s="1"/>
  <c r="F40" i="29"/>
  <c r="B40" i="29" s="1"/>
  <c r="F39" i="29"/>
  <c r="B39" i="29" s="1"/>
  <c r="F38" i="29"/>
  <c r="B38" i="29" s="1"/>
  <c r="F37" i="29"/>
  <c r="B37" i="29" s="1"/>
  <c r="F36" i="29"/>
  <c r="B36" i="29" s="1"/>
  <c r="F35" i="29"/>
  <c r="B35" i="29" s="1"/>
  <c r="F34" i="29"/>
  <c r="B34" i="29" s="1"/>
  <c r="F33" i="29"/>
  <c r="B33" i="29" s="1"/>
  <c r="F32" i="29"/>
  <c r="B32" i="29" s="1"/>
  <c r="F31" i="29"/>
  <c r="B31" i="29" s="1"/>
  <c r="F30" i="29"/>
  <c r="B30" i="29" s="1"/>
  <c r="F29" i="29"/>
  <c r="B29" i="29" s="1"/>
  <c r="F28" i="29"/>
  <c r="B28" i="29" s="1"/>
  <c r="F27" i="29"/>
  <c r="B27" i="29" s="1"/>
  <c r="F26" i="29"/>
  <c r="B26" i="29" s="1"/>
  <c r="F25" i="29"/>
  <c r="B25" i="29" s="1"/>
  <c r="F24" i="29"/>
  <c r="B24" i="29" s="1"/>
  <c r="F23" i="29"/>
  <c r="B23" i="29" s="1"/>
  <c r="F22" i="29"/>
  <c r="B22" i="29" s="1"/>
  <c r="F21" i="29"/>
  <c r="B21" i="29" s="1"/>
  <c r="F20" i="29"/>
  <c r="B20" i="29" s="1"/>
  <c r="F19" i="29"/>
  <c r="B19" i="29" s="1"/>
  <c r="F18" i="29"/>
  <c r="B18" i="29" s="1"/>
  <c r="F17" i="29"/>
  <c r="B17" i="29" s="1"/>
  <c r="F16" i="29"/>
  <c r="B16" i="29" s="1"/>
  <c r="F15" i="29"/>
  <c r="B15" i="29" s="1"/>
  <c r="F14" i="29"/>
  <c r="B14" i="29" s="1"/>
  <c r="F13" i="29"/>
  <c r="B13" i="29" s="1"/>
  <c r="F12" i="29"/>
  <c r="B12" i="29" s="1"/>
  <c r="F11" i="29"/>
  <c r="B11" i="29" s="1"/>
  <c r="F10" i="29"/>
  <c r="B10" i="29" s="1"/>
  <c r="F9" i="29"/>
  <c r="B9" i="29" s="1"/>
  <c r="F8" i="29"/>
  <c r="B8" i="29" s="1"/>
  <c r="F7" i="29"/>
  <c r="B7" i="29" s="1"/>
  <c r="F6" i="29"/>
  <c r="B6" i="29" s="1"/>
  <c r="F5" i="29"/>
  <c r="B5" i="29" s="1"/>
  <c r="F4" i="29"/>
  <c r="B4" i="29" s="1"/>
  <c r="F3" i="29"/>
  <c r="B3" i="29" s="1"/>
  <c r="F2" i="29"/>
  <c r="B2" i="29" s="1"/>
  <c r="I58" i="27"/>
  <c r="I56" i="27" s="1"/>
  <c r="I33" i="27"/>
  <c r="I12" i="27"/>
  <c r="I11" i="27"/>
  <c r="R51" i="11"/>
  <c r="R37" i="11"/>
  <c r="R28" i="11"/>
  <c r="R21" i="11"/>
  <c r="R14" i="11"/>
  <c r="L73" i="11"/>
  <c r="L74" i="11" s="1"/>
  <c r="K73" i="11"/>
  <c r="K74" i="11" s="1"/>
  <c r="L66" i="11"/>
  <c r="L59" i="11"/>
  <c r="L51" i="11"/>
  <c r="L44" i="11"/>
  <c r="L36" i="11" s="1"/>
  <c r="L37" i="11"/>
  <c r="L35" i="11"/>
  <c r="L28" i="11"/>
  <c r="L21" i="11"/>
  <c r="L14" i="11"/>
  <c r="I50" i="1"/>
  <c r="J50" i="1"/>
  <c r="K50" i="1"/>
  <c r="L50" i="1"/>
  <c r="M50" i="1"/>
  <c r="N50" i="1"/>
  <c r="O50" i="1"/>
  <c r="P50" i="1"/>
  <c r="Q50" i="1"/>
  <c r="R50" i="1"/>
  <c r="S50" i="1"/>
  <c r="H50" i="1"/>
  <c r="T53" i="1"/>
  <c r="U53" i="1"/>
  <c r="N66" i="5"/>
  <c r="Q66" i="5" s="1"/>
  <c r="N49" i="5"/>
  <c r="Q49" i="5" s="1"/>
  <c r="T69" i="1"/>
  <c r="U69" i="1"/>
  <c r="H11" i="9"/>
  <c r="Q59" i="11"/>
  <c r="P59" i="11"/>
  <c r="K59" i="11"/>
  <c r="M21" i="11"/>
  <c r="R15" i="11"/>
  <c r="M14" i="11"/>
  <c r="K14" i="11"/>
  <c r="J14" i="11"/>
  <c r="I14" i="11"/>
  <c r="H14" i="11"/>
  <c r="P11" i="9"/>
  <c r="O11" i="9"/>
  <c r="N11" i="9"/>
  <c r="M11" i="9"/>
  <c r="L11" i="9"/>
  <c r="K11" i="9"/>
  <c r="J11" i="9"/>
  <c r="I11" i="9"/>
  <c r="N31" i="9"/>
  <c r="Q31" i="9" s="1"/>
  <c r="N30" i="9"/>
  <c r="Q30" i="9" s="1"/>
  <c r="U113" i="3" l="1"/>
  <c r="T113" i="3"/>
  <c r="H109" i="9"/>
  <c r="S120" i="3"/>
  <c r="R120" i="3"/>
  <c r="Q120" i="3"/>
  <c r="P120" i="3"/>
  <c r="O120" i="3"/>
  <c r="N120" i="3"/>
  <c r="M120" i="3"/>
  <c r="L120" i="3"/>
  <c r="K120" i="3"/>
  <c r="J120" i="3"/>
  <c r="I120" i="3"/>
  <c r="H120" i="3"/>
  <c r="N131" i="9"/>
  <c r="N126" i="9"/>
  <c r="N124" i="9"/>
  <c r="N119" i="9"/>
  <c r="I66" i="7"/>
  <c r="H66" i="7"/>
  <c r="U23" i="3"/>
  <c r="T23" i="3"/>
  <c r="I23" i="3"/>
  <c r="J23" i="3"/>
  <c r="K23" i="3"/>
  <c r="L23" i="3"/>
  <c r="M23" i="3"/>
  <c r="N23" i="3"/>
  <c r="O23" i="3"/>
  <c r="P23" i="3"/>
  <c r="Q23" i="3"/>
  <c r="R23" i="3"/>
  <c r="S23" i="3"/>
  <c r="H23" i="3"/>
  <c r="X13" i="23" l="1"/>
  <c r="W13" i="23"/>
  <c r="V13" i="23"/>
  <c r="U13" i="23"/>
  <c r="R13" i="23"/>
  <c r="Q13" i="23"/>
  <c r="P13" i="23"/>
  <c r="N33" i="5"/>
  <c r="N36" i="5"/>
  <c r="P35" i="5"/>
  <c r="P39" i="5"/>
  <c r="J39" i="5"/>
  <c r="I39" i="5"/>
  <c r="H39" i="5"/>
  <c r="H35" i="5"/>
  <c r="I35" i="5"/>
  <c r="S42" i="1"/>
  <c r="I42" i="1"/>
  <c r="I38" i="1"/>
  <c r="H34" i="5" l="1"/>
  <c r="I34" i="5"/>
  <c r="I37" i="1"/>
  <c r="N15" i="9" l="1"/>
  <c r="Q15" i="9" s="1"/>
  <c r="N14" i="9"/>
  <c r="Q14" i="9" s="1"/>
  <c r="N13" i="9"/>
  <c r="Q13" i="9" s="1"/>
  <c r="N12" i="9"/>
  <c r="Q12" i="9" s="1"/>
  <c r="P34" i="5" l="1"/>
  <c r="H67" i="9" l="1"/>
  <c r="N83" i="9"/>
  <c r="Q83" i="9" s="1"/>
  <c r="N82" i="9"/>
  <c r="Q82" i="9" s="1"/>
  <c r="N58" i="9"/>
  <c r="Q58" i="9" s="1"/>
  <c r="N56" i="9"/>
  <c r="Q56" i="9" s="1"/>
  <c r="I76" i="9"/>
  <c r="J76" i="9"/>
  <c r="K76" i="9"/>
  <c r="L76" i="9"/>
  <c r="M76" i="9"/>
  <c r="H76" i="9"/>
  <c r="H57" i="9"/>
  <c r="H55" i="9" s="1"/>
  <c r="H69" i="3"/>
  <c r="P22" i="7"/>
  <c r="H24" i="3"/>
  <c r="H29" i="3"/>
  <c r="N76" i="9" l="1"/>
  <c r="H108" i="7"/>
  <c r="N36" i="7"/>
  <c r="Q36" i="7" s="1"/>
  <c r="N35" i="7"/>
  <c r="Q35" i="7" s="1"/>
  <c r="N34" i="7"/>
  <c r="Q34" i="7" s="1"/>
  <c r="N33" i="7"/>
  <c r="Q33" i="7" s="1"/>
  <c r="P32" i="7"/>
  <c r="O32" i="7"/>
  <c r="M32" i="7"/>
  <c r="L32" i="7"/>
  <c r="K32" i="7"/>
  <c r="J32" i="7"/>
  <c r="I32" i="7"/>
  <c r="H32" i="7"/>
  <c r="N31" i="7"/>
  <c r="Q31" i="7" s="1"/>
  <c r="N30" i="7"/>
  <c r="Q30" i="7" s="1"/>
  <c r="N29" i="7"/>
  <c r="Q29" i="7" s="1"/>
  <c r="N28" i="7"/>
  <c r="Q28" i="7" s="1"/>
  <c r="P27" i="7"/>
  <c r="O27" i="7"/>
  <c r="M27" i="7"/>
  <c r="L27" i="7"/>
  <c r="K27" i="7"/>
  <c r="J27" i="7"/>
  <c r="I27" i="7"/>
  <c r="H27" i="7"/>
  <c r="N32" i="7" l="1"/>
  <c r="Q32" i="7" s="1"/>
  <c r="N27" i="7"/>
  <c r="Q27" i="7" s="1"/>
  <c r="T29" i="3"/>
  <c r="U29" i="3"/>
  <c r="T30" i="3"/>
  <c r="U30" i="3"/>
  <c r="T31" i="3"/>
  <c r="U31" i="3"/>
  <c r="T32" i="3"/>
  <c r="U32" i="3"/>
  <c r="T33" i="3"/>
  <c r="U33" i="3"/>
  <c r="T34" i="3"/>
  <c r="U34" i="3"/>
  <c r="T35" i="3"/>
  <c r="U35" i="3"/>
  <c r="T36" i="3"/>
  <c r="U36" i="3"/>
  <c r="T37" i="3"/>
  <c r="U37" i="3"/>
  <c r="T38" i="3"/>
  <c r="U38" i="3"/>
  <c r="T24" i="3"/>
  <c r="U28" i="3"/>
  <c r="T28" i="3"/>
  <c r="S34" i="3"/>
  <c r="R34" i="3"/>
  <c r="Q34" i="3"/>
  <c r="P34" i="3"/>
  <c r="O34" i="3"/>
  <c r="N34" i="3"/>
  <c r="M34" i="3"/>
  <c r="L34" i="3"/>
  <c r="K34" i="3"/>
  <c r="J34" i="3"/>
  <c r="I34" i="3"/>
  <c r="H34" i="3"/>
  <c r="S29" i="3"/>
  <c r="R29" i="3"/>
  <c r="Q29" i="3"/>
  <c r="P29" i="3"/>
  <c r="O29" i="3"/>
  <c r="N29" i="3"/>
  <c r="M29" i="3"/>
  <c r="L29" i="3"/>
  <c r="K29" i="3"/>
  <c r="J29" i="3"/>
  <c r="I29" i="3"/>
  <c r="H44" i="9"/>
  <c r="N79" i="7" l="1"/>
  <c r="Q79" i="7" s="1"/>
  <c r="N76" i="7"/>
  <c r="Q76" i="7" s="1"/>
  <c r="N77" i="7"/>
  <c r="Q77" i="7" s="1"/>
  <c r="N68" i="7"/>
  <c r="Q68" i="7" s="1"/>
  <c r="N69" i="7"/>
  <c r="Q69" i="7" s="1"/>
  <c r="N70" i="7"/>
  <c r="Q70" i="7" s="1"/>
  <c r="N71" i="7"/>
  <c r="Q71" i="7" s="1"/>
  <c r="N72" i="7"/>
  <c r="Q72" i="7" s="1"/>
  <c r="N73" i="7"/>
  <c r="Q73" i="7" s="1"/>
  <c r="N67" i="7"/>
  <c r="U82" i="3"/>
  <c r="U79" i="3"/>
  <c r="U80" i="3"/>
  <c r="U71" i="3"/>
  <c r="U72" i="3"/>
  <c r="U73" i="3"/>
  <c r="U74" i="3"/>
  <c r="U75" i="3"/>
  <c r="U76" i="3"/>
  <c r="T82" i="3"/>
  <c r="T79" i="3"/>
  <c r="T80" i="3"/>
  <c r="T71" i="3"/>
  <c r="T72" i="3"/>
  <c r="T73" i="3"/>
  <c r="T74" i="3"/>
  <c r="T75" i="3"/>
  <c r="T76" i="3"/>
  <c r="U70" i="3"/>
  <c r="T70" i="3"/>
  <c r="T78" i="3"/>
  <c r="N101" i="9" l="1"/>
  <c r="N120" i="9" l="1"/>
  <c r="Q120" i="9" s="1"/>
  <c r="Q119" i="9"/>
  <c r="P109" i="9"/>
  <c r="O109" i="9"/>
  <c r="I109" i="9"/>
  <c r="J109" i="9"/>
  <c r="K109" i="9"/>
  <c r="L109" i="9"/>
  <c r="M109" i="9"/>
  <c r="N109" i="9" l="1"/>
  <c r="S49" i="3"/>
  <c r="R49" i="3"/>
  <c r="Q49" i="3"/>
  <c r="P49" i="3"/>
  <c r="O49" i="3"/>
  <c r="N49" i="3"/>
  <c r="M49" i="3"/>
  <c r="L49" i="3"/>
  <c r="K49" i="3"/>
  <c r="J49" i="3"/>
  <c r="I49" i="3"/>
  <c r="H49" i="3"/>
  <c r="F698" i="14"/>
  <c r="B698" i="14" s="1"/>
  <c r="F697" i="14"/>
  <c r="B697" i="14" s="1"/>
  <c r="F696" i="14"/>
  <c r="B696" i="14" s="1"/>
  <c r="F695" i="14"/>
  <c r="B695" i="14" s="1"/>
  <c r="F694" i="14"/>
  <c r="B694" i="14" s="1"/>
  <c r="F693" i="14"/>
  <c r="B693" i="14" s="1"/>
  <c r="F692" i="14"/>
  <c r="B692" i="14" s="1"/>
  <c r="F691" i="14"/>
  <c r="B691" i="14" s="1"/>
  <c r="F690" i="14"/>
  <c r="B690" i="14" s="1"/>
  <c r="F689" i="14"/>
  <c r="B689" i="14" s="1"/>
  <c r="F688" i="14"/>
  <c r="B688" i="14" s="1"/>
  <c r="F687" i="14"/>
  <c r="B687" i="14" s="1"/>
  <c r="F686" i="14"/>
  <c r="B686" i="14" s="1"/>
  <c r="F685" i="14"/>
  <c r="B685" i="14" s="1"/>
  <c r="F684" i="14"/>
  <c r="B684" i="14" s="1"/>
  <c r="F683" i="14"/>
  <c r="B683" i="14" s="1"/>
  <c r="F682" i="14"/>
  <c r="B682" i="14" s="1"/>
  <c r="F681" i="14"/>
  <c r="B681" i="14" s="1"/>
  <c r="F680" i="14"/>
  <c r="B680" i="14" s="1"/>
  <c r="F679" i="14"/>
  <c r="B679" i="14" s="1"/>
  <c r="F678" i="14"/>
  <c r="B678" i="14" s="1"/>
  <c r="F677" i="14"/>
  <c r="B677" i="14" s="1"/>
  <c r="F676" i="14"/>
  <c r="B676" i="14" s="1"/>
  <c r="F675" i="14"/>
  <c r="B675" i="14" s="1"/>
  <c r="F674" i="14"/>
  <c r="B674" i="14" s="1"/>
  <c r="F673" i="14"/>
  <c r="B673" i="14" s="1"/>
  <c r="F672" i="14"/>
  <c r="B672" i="14" s="1"/>
  <c r="F671" i="14"/>
  <c r="B671" i="14" s="1"/>
  <c r="F670" i="14"/>
  <c r="B670" i="14" s="1"/>
  <c r="F669" i="14"/>
  <c r="B669" i="14" s="1"/>
  <c r="F668" i="14"/>
  <c r="B668" i="14" s="1"/>
  <c r="F667" i="14"/>
  <c r="B667" i="14" s="1"/>
  <c r="F666" i="14"/>
  <c r="B666" i="14" s="1"/>
  <c r="F665" i="14"/>
  <c r="B665" i="14" s="1"/>
  <c r="F664" i="14"/>
  <c r="B664" i="14" s="1"/>
  <c r="F663" i="14"/>
  <c r="B663" i="14" s="1"/>
  <c r="F662" i="14"/>
  <c r="B662" i="14" s="1"/>
  <c r="F661" i="14"/>
  <c r="B661" i="14" s="1"/>
  <c r="F660" i="14"/>
  <c r="B660" i="14" s="1"/>
  <c r="F659" i="14"/>
  <c r="B659" i="14" s="1"/>
  <c r="F658" i="14"/>
  <c r="B658" i="14" s="1"/>
  <c r="F657" i="14"/>
  <c r="B657" i="14" s="1"/>
  <c r="F656" i="14"/>
  <c r="B656" i="14" s="1"/>
  <c r="F655" i="14"/>
  <c r="B655" i="14" s="1"/>
  <c r="F654" i="14"/>
  <c r="B654" i="14" s="1"/>
  <c r="F653" i="14"/>
  <c r="B653" i="14" s="1"/>
  <c r="F652" i="14"/>
  <c r="B652" i="14" s="1"/>
  <c r="F651" i="14"/>
  <c r="B651" i="14" s="1"/>
  <c r="F650" i="14"/>
  <c r="B650" i="14" s="1"/>
  <c r="F649" i="14"/>
  <c r="B649" i="14" s="1"/>
  <c r="F648" i="14"/>
  <c r="B648" i="14" s="1"/>
  <c r="F647" i="14"/>
  <c r="B647" i="14" s="1"/>
  <c r="F646" i="14"/>
  <c r="B646" i="14" s="1"/>
  <c r="F645" i="14"/>
  <c r="B645" i="14" s="1"/>
  <c r="F644" i="14"/>
  <c r="B644" i="14" s="1"/>
  <c r="F643" i="14"/>
  <c r="B643" i="14" s="1"/>
  <c r="F642" i="14"/>
  <c r="B642" i="14" s="1"/>
  <c r="F641" i="14"/>
  <c r="B641" i="14" s="1"/>
  <c r="F640" i="14"/>
  <c r="B640" i="14" s="1"/>
  <c r="F639" i="14"/>
  <c r="B639" i="14" s="1"/>
  <c r="F638" i="14"/>
  <c r="B638" i="14" s="1"/>
  <c r="F637" i="14"/>
  <c r="B637" i="14" s="1"/>
  <c r="F636" i="14"/>
  <c r="B636" i="14" s="1"/>
  <c r="F635" i="14"/>
  <c r="B635" i="14" s="1"/>
  <c r="F634" i="14"/>
  <c r="B634" i="14" s="1"/>
  <c r="F633" i="14"/>
  <c r="B633" i="14" s="1"/>
  <c r="F632" i="14"/>
  <c r="B632" i="14" s="1"/>
  <c r="F631" i="14"/>
  <c r="B631" i="14" s="1"/>
  <c r="F630" i="14"/>
  <c r="B630" i="14" s="1"/>
  <c r="F629" i="14"/>
  <c r="B629" i="14" s="1"/>
  <c r="F628" i="14"/>
  <c r="B628" i="14" s="1"/>
  <c r="F627" i="14"/>
  <c r="B627" i="14" s="1"/>
  <c r="F626" i="14"/>
  <c r="B626" i="14" s="1"/>
  <c r="F625" i="14"/>
  <c r="B625" i="14" s="1"/>
  <c r="F624" i="14"/>
  <c r="B624" i="14" s="1"/>
  <c r="F623" i="14"/>
  <c r="B623" i="14" s="1"/>
  <c r="F622" i="14"/>
  <c r="B622" i="14" s="1"/>
  <c r="F621" i="14"/>
  <c r="B621" i="14" s="1"/>
  <c r="F620" i="14"/>
  <c r="B620" i="14" s="1"/>
  <c r="F619" i="14"/>
  <c r="B619" i="14" s="1"/>
  <c r="F618" i="14"/>
  <c r="B618" i="14" s="1"/>
  <c r="F617" i="14"/>
  <c r="B617" i="14" s="1"/>
  <c r="F616" i="14"/>
  <c r="B616" i="14" s="1"/>
  <c r="F615" i="14"/>
  <c r="B615" i="14" s="1"/>
  <c r="F614" i="14"/>
  <c r="B614" i="14" s="1"/>
  <c r="F613" i="14"/>
  <c r="B613" i="14" s="1"/>
  <c r="F612" i="14"/>
  <c r="B612" i="14" s="1"/>
  <c r="F611" i="14"/>
  <c r="B611" i="14" s="1"/>
  <c r="F610" i="14"/>
  <c r="B610" i="14" s="1"/>
  <c r="F609" i="14"/>
  <c r="B609" i="14" s="1"/>
  <c r="F608" i="14"/>
  <c r="B608" i="14" s="1"/>
  <c r="F607" i="14"/>
  <c r="B607" i="14" s="1"/>
  <c r="F606" i="14"/>
  <c r="B606" i="14" s="1"/>
  <c r="F605" i="14"/>
  <c r="B605" i="14" s="1"/>
  <c r="F604" i="14"/>
  <c r="B604" i="14" s="1"/>
  <c r="F603" i="14"/>
  <c r="B603" i="14" s="1"/>
  <c r="F602" i="14"/>
  <c r="B602" i="14" s="1"/>
  <c r="F601" i="14"/>
  <c r="B601" i="14" s="1"/>
  <c r="F600" i="14"/>
  <c r="B600" i="14" s="1"/>
  <c r="F599" i="14"/>
  <c r="B599" i="14" s="1"/>
  <c r="F598" i="14"/>
  <c r="B598" i="14" s="1"/>
  <c r="F597" i="14"/>
  <c r="B597" i="14" s="1"/>
  <c r="F596" i="14"/>
  <c r="B596" i="14" s="1"/>
  <c r="F595" i="14"/>
  <c r="B595" i="14" s="1"/>
  <c r="F594" i="14"/>
  <c r="B594" i="14" s="1"/>
  <c r="F593" i="14"/>
  <c r="B593" i="14" s="1"/>
  <c r="F592" i="14"/>
  <c r="B592" i="14" s="1"/>
  <c r="F591" i="14"/>
  <c r="B591" i="14" s="1"/>
  <c r="F590" i="14"/>
  <c r="B590" i="14" s="1"/>
  <c r="F589" i="14"/>
  <c r="B589" i="14" s="1"/>
  <c r="F588" i="14"/>
  <c r="B588" i="14" s="1"/>
  <c r="F587" i="14"/>
  <c r="B587" i="14" s="1"/>
  <c r="F586" i="14"/>
  <c r="B586" i="14" s="1"/>
  <c r="F585" i="14"/>
  <c r="B585" i="14" s="1"/>
  <c r="F584" i="14"/>
  <c r="B584" i="14" s="1"/>
  <c r="F583" i="14"/>
  <c r="B583" i="14" s="1"/>
  <c r="F582" i="14"/>
  <c r="B582" i="14" s="1"/>
  <c r="F581" i="14"/>
  <c r="B581" i="14" s="1"/>
  <c r="F580" i="14"/>
  <c r="B580" i="14" s="1"/>
  <c r="F579" i="14"/>
  <c r="B579" i="14" s="1"/>
  <c r="F578" i="14"/>
  <c r="B578" i="14" s="1"/>
  <c r="F577" i="14"/>
  <c r="B577" i="14" s="1"/>
  <c r="F576" i="14"/>
  <c r="B576" i="14" s="1"/>
  <c r="F575" i="14"/>
  <c r="B575" i="14" s="1"/>
  <c r="F574" i="14"/>
  <c r="B574" i="14" s="1"/>
  <c r="F573" i="14"/>
  <c r="B573" i="14" s="1"/>
  <c r="F572" i="14"/>
  <c r="B572" i="14" s="1"/>
  <c r="F571" i="14"/>
  <c r="B571" i="14" s="1"/>
  <c r="F570" i="14"/>
  <c r="B570" i="14" s="1"/>
  <c r="F569" i="14"/>
  <c r="B569" i="14" s="1"/>
  <c r="F568" i="14"/>
  <c r="B568" i="14" s="1"/>
  <c r="F567" i="14"/>
  <c r="B567" i="14" s="1"/>
  <c r="F566" i="14"/>
  <c r="B566" i="14" s="1"/>
  <c r="F565" i="14"/>
  <c r="B565" i="14" s="1"/>
  <c r="F564" i="14"/>
  <c r="B564" i="14" s="1"/>
  <c r="F563" i="14"/>
  <c r="B563" i="14" s="1"/>
  <c r="F562" i="14"/>
  <c r="B562" i="14" s="1"/>
  <c r="F561" i="14"/>
  <c r="B561" i="14" s="1"/>
  <c r="F560" i="14"/>
  <c r="B560" i="14" s="1"/>
  <c r="F559" i="14"/>
  <c r="B559" i="14" s="1"/>
  <c r="F558" i="14"/>
  <c r="B558" i="14" s="1"/>
  <c r="F557" i="14"/>
  <c r="B557" i="14" s="1"/>
  <c r="F556" i="14"/>
  <c r="B556" i="14" s="1"/>
  <c r="F555" i="14"/>
  <c r="B555" i="14" s="1"/>
  <c r="F554" i="14"/>
  <c r="B554" i="14" s="1"/>
  <c r="F553" i="14"/>
  <c r="B553" i="14" s="1"/>
  <c r="F552" i="14"/>
  <c r="B552" i="14" s="1"/>
  <c r="F551" i="14"/>
  <c r="B551" i="14" s="1"/>
  <c r="F550" i="14"/>
  <c r="B550" i="14" s="1"/>
  <c r="F549" i="14"/>
  <c r="B549" i="14" s="1"/>
  <c r="F548" i="14"/>
  <c r="B548" i="14" s="1"/>
  <c r="F547" i="14"/>
  <c r="B547" i="14" s="1"/>
  <c r="F546" i="14"/>
  <c r="B546" i="14" s="1"/>
  <c r="F545" i="14"/>
  <c r="B545" i="14" s="1"/>
  <c r="F544" i="14"/>
  <c r="B544" i="14" s="1"/>
  <c r="F543" i="14"/>
  <c r="B543" i="14" s="1"/>
  <c r="F542" i="14"/>
  <c r="B542" i="14" s="1"/>
  <c r="F541" i="14"/>
  <c r="B541" i="14" s="1"/>
  <c r="F540" i="14"/>
  <c r="B540" i="14" s="1"/>
  <c r="F539" i="14"/>
  <c r="B539" i="14" s="1"/>
  <c r="F538" i="14"/>
  <c r="B538" i="14" s="1"/>
  <c r="F537" i="14"/>
  <c r="B537" i="14" s="1"/>
  <c r="F536" i="14"/>
  <c r="B536" i="14" s="1"/>
  <c r="F535" i="14"/>
  <c r="B535" i="14" s="1"/>
  <c r="F534" i="14"/>
  <c r="B534" i="14" s="1"/>
  <c r="F533" i="14"/>
  <c r="B533" i="14" s="1"/>
  <c r="F532" i="14"/>
  <c r="B532" i="14" s="1"/>
  <c r="F531" i="14"/>
  <c r="B531" i="14" s="1"/>
  <c r="F530" i="14"/>
  <c r="B530" i="14" s="1"/>
  <c r="F529" i="14"/>
  <c r="B529" i="14" s="1"/>
  <c r="F528" i="14"/>
  <c r="B528" i="14" s="1"/>
  <c r="F527" i="14"/>
  <c r="B527" i="14" s="1"/>
  <c r="F526" i="14"/>
  <c r="B526" i="14" s="1"/>
  <c r="F525" i="14"/>
  <c r="B525" i="14" s="1"/>
  <c r="F524" i="14"/>
  <c r="B524" i="14" s="1"/>
  <c r="F523" i="14"/>
  <c r="B523" i="14" s="1"/>
  <c r="F522" i="14"/>
  <c r="B522" i="14" s="1"/>
  <c r="F521" i="14"/>
  <c r="B521" i="14" s="1"/>
  <c r="F520" i="14"/>
  <c r="B520" i="14" s="1"/>
  <c r="F519" i="14"/>
  <c r="B519" i="14" s="1"/>
  <c r="F518" i="14"/>
  <c r="B518" i="14" s="1"/>
  <c r="F517" i="14"/>
  <c r="B517" i="14" s="1"/>
  <c r="F516" i="14"/>
  <c r="B516" i="14" s="1"/>
  <c r="F515" i="14"/>
  <c r="B515" i="14" s="1"/>
  <c r="F514" i="14"/>
  <c r="B514" i="14" s="1"/>
  <c r="F513" i="14"/>
  <c r="B513" i="14" s="1"/>
  <c r="F512" i="14"/>
  <c r="B512" i="14" s="1"/>
  <c r="F511" i="14"/>
  <c r="B511" i="14" s="1"/>
  <c r="F510" i="14"/>
  <c r="B510" i="14" s="1"/>
  <c r="F509" i="14"/>
  <c r="B509" i="14" s="1"/>
  <c r="F508" i="14"/>
  <c r="B508" i="14" s="1"/>
  <c r="F507" i="14"/>
  <c r="B507" i="14" s="1"/>
  <c r="F506" i="14"/>
  <c r="B506" i="14" s="1"/>
  <c r="F505" i="14"/>
  <c r="B505" i="14" s="1"/>
  <c r="F504" i="14"/>
  <c r="B504" i="14" s="1"/>
  <c r="F503" i="14"/>
  <c r="B503" i="14" s="1"/>
  <c r="F502" i="14"/>
  <c r="B502" i="14" s="1"/>
  <c r="F501" i="14"/>
  <c r="B501" i="14" s="1"/>
  <c r="F500" i="14"/>
  <c r="B500" i="14" s="1"/>
  <c r="F499" i="14"/>
  <c r="B499" i="14" s="1"/>
  <c r="F498" i="14"/>
  <c r="B498" i="14" s="1"/>
  <c r="F497" i="14"/>
  <c r="B497" i="14" s="1"/>
  <c r="F496" i="14"/>
  <c r="B496" i="14" s="1"/>
  <c r="F495" i="14"/>
  <c r="B495" i="14" s="1"/>
  <c r="F494" i="14"/>
  <c r="B494" i="14" s="1"/>
  <c r="F493" i="14"/>
  <c r="B493" i="14" s="1"/>
  <c r="F492" i="14"/>
  <c r="B492" i="14" s="1"/>
  <c r="F491" i="14"/>
  <c r="B491" i="14" s="1"/>
  <c r="F490" i="14"/>
  <c r="B490" i="14" s="1"/>
  <c r="F489" i="14"/>
  <c r="B489" i="14" s="1"/>
  <c r="F488" i="14"/>
  <c r="B488" i="14" s="1"/>
  <c r="F487" i="14"/>
  <c r="B487" i="14" s="1"/>
  <c r="F486" i="14"/>
  <c r="B486" i="14" s="1"/>
  <c r="F485" i="14"/>
  <c r="B485" i="14" s="1"/>
  <c r="F484" i="14"/>
  <c r="B484" i="14" s="1"/>
  <c r="F483" i="14"/>
  <c r="B483" i="14" s="1"/>
  <c r="F482" i="14"/>
  <c r="B482" i="14" s="1"/>
  <c r="F481" i="14"/>
  <c r="B481" i="14" s="1"/>
  <c r="F480" i="14"/>
  <c r="B480" i="14" s="1"/>
  <c r="F479" i="14"/>
  <c r="B479" i="14" s="1"/>
  <c r="F478" i="14"/>
  <c r="B478" i="14" s="1"/>
  <c r="F477" i="14"/>
  <c r="B477" i="14" s="1"/>
  <c r="F476" i="14"/>
  <c r="B476" i="14" s="1"/>
  <c r="F475" i="14"/>
  <c r="B475" i="14" s="1"/>
  <c r="F474" i="14"/>
  <c r="B474" i="14" s="1"/>
  <c r="F473" i="14"/>
  <c r="B473" i="14" s="1"/>
  <c r="F472" i="14"/>
  <c r="B472" i="14" s="1"/>
  <c r="F471" i="14"/>
  <c r="B471" i="14" s="1"/>
  <c r="F470" i="14"/>
  <c r="B470" i="14" s="1"/>
  <c r="F469" i="14"/>
  <c r="B469" i="14" s="1"/>
  <c r="F468" i="14"/>
  <c r="B468" i="14" s="1"/>
  <c r="F467" i="14"/>
  <c r="B467" i="14" s="1"/>
  <c r="F466" i="14"/>
  <c r="B466" i="14" s="1"/>
  <c r="F465" i="14"/>
  <c r="B465" i="14" s="1"/>
  <c r="F464" i="14"/>
  <c r="B464" i="14" s="1"/>
  <c r="F463" i="14"/>
  <c r="B463" i="14" s="1"/>
  <c r="F462" i="14"/>
  <c r="B462" i="14" s="1"/>
  <c r="F461" i="14"/>
  <c r="B461" i="14" s="1"/>
  <c r="F460" i="14"/>
  <c r="B460" i="14" s="1"/>
  <c r="F459" i="14"/>
  <c r="B459" i="14" s="1"/>
  <c r="F458" i="14"/>
  <c r="B458" i="14" s="1"/>
  <c r="F457" i="14"/>
  <c r="B457" i="14" s="1"/>
  <c r="F456" i="14"/>
  <c r="B456" i="14" s="1"/>
  <c r="F455" i="14"/>
  <c r="B455" i="14" s="1"/>
  <c r="F454" i="14"/>
  <c r="B454" i="14" s="1"/>
  <c r="F453" i="14"/>
  <c r="B453" i="14" s="1"/>
  <c r="F452" i="14"/>
  <c r="B452" i="14" s="1"/>
  <c r="F451" i="14"/>
  <c r="B451" i="14" s="1"/>
  <c r="F450" i="14"/>
  <c r="B450" i="14" s="1"/>
  <c r="F449" i="14"/>
  <c r="B449" i="14" s="1"/>
  <c r="F448" i="14"/>
  <c r="B448" i="14" s="1"/>
  <c r="F447" i="14"/>
  <c r="B447" i="14" s="1"/>
  <c r="F446" i="14"/>
  <c r="B446" i="14" s="1"/>
  <c r="F445" i="14"/>
  <c r="B445" i="14" s="1"/>
  <c r="F444" i="14"/>
  <c r="B444" i="14" s="1"/>
  <c r="F443" i="14"/>
  <c r="B443" i="14" s="1"/>
  <c r="F442" i="14"/>
  <c r="B442" i="14" s="1"/>
  <c r="F441" i="14"/>
  <c r="B441" i="14" s="1"/>
  <c r="F440" i="14"/>
  <c r="B440" i="14" s="1"/>
  <c r="F439" i="14"/>
  <c r="B439" i="14" s="1"/>
  <c r="F438" i="14"/>
  <c r="B438" i="14" s="1"/>
  <c r="F437" i="14"/>
  <c r="B437" i="14" s="1"/>
  <c r="F436" i="14"/>
  <c r="B436" i="14" s="1"/>
  <c r="F435" i="14"/>
  <c r="B435" i="14" s="1"/>
  <c r="F434" i="14"/>
  <c r="B434" i="14" s="1"/>
  <c r="F433" i="14"/>
  <c r="B433" i="14" s="1"/>
  <c r="F432" i="14"/>
  <c r="B432" i="14" s="1"/>
  <c r="F431" i="14"/>
  <c r="B431" i="14" s="1"/>
  <c r="F430" i="14"/>
  <c r="B430" i="14" s="1"/>
  <c r="F429" i="14"/>
  <c r="B429" i="14" s="1"/>
  <c r="F428" i="14"/>
  <c r="B428" i="14" s="1"/>
  <c r="F427" i="14"/>
  <c r="B427" i="14" s="1"/>
  <c r="F426" i="14"/>
  <c r="B426" i="14" s="1"/>
  <c r="F425" i="14"/>
  <c r="B425" i="14" s="1"/>
  <c r="F424" i="14"/>
  <c r="B424" i="14" s="1"/>
  <c r="F423" i="14"/>
  <c r="B423" i="14" s="1"/>
  <c r="F422" i="14"/>
  <c r="B422" i="14" s="1"/>
  <c r="F421" i="14"/>
  <c r="B421" i="14" s="1"/>
  <c r="F420" i="14"/>
  <c r="B420" i="14" s="1"/>
  <c r="F419" i="14"/>
  <c r="B419" i="14" s="1"/>
  <c r="F418" i="14"/>
  <c r="B418" i="14" s="1"/>
  <c r="F417" i="14"/>
  <c r="B417" i="14" s="1"/>
  <c r="F416" i="14"/>
  <c r="B416" i="14" s="1"/>
  <c r="F415" i="14"/>
  <c r="B415" i="14" s="1"/>
  <c r="F414" i="14"/>
  <c r="B414" i="14" s="1"/>
  <c r="F413" i="14"/>
  <c r="B413" i="14" s="1"/>
  <c r="F412" i="14"/>
  <c r="B412" i="14" s="1"/>
  <c r="F411" i="14"/>
  <c r="B411" i="14" s="1"/>
  <c r="F410" i="14"/>
  <c r="B410" i="14" s="1"/>
  <c r="F409" i="14"/>
  <c r="B409" i="14" s="1"/>
  <c r="F408" i="14"/>
  <c r="B408" i="14" s="1"/>
  <c r="F407" i="14"/>
  <c r="B407" i="14" s="1"/>
  <c r="F406" i="14"/>
  <c r="B406" i="14" s="1"/>
  <c r="F405" i="14"/>
  <c r="B405" i="14" s="1"/>
  <c r="F404" i="14"/>
  <c r="B404" i="14" s="1"/>
  <c r="F403" i="14"/>
  <c r="B403" i="14" s="1"/>
  <c r="F402" i="14"/>
  <c r="B402" i="14" s="1"/>
  <c r="F401" i="14"/>
  <c r="B401" i="14" s="1"/>
  <c r="F400" i="14"/>
  <c r="B400" i="14" s="1"/>
  <c r="F399" i="14"/>
  <c r="B399" i="14" s="1"/>
  <c r="F398" i="14"/>
  <c r="B398" i="14" s="1"/>
  <c r="F397" i="14"/>
  <c r="B397" i="14" s="1"/>
  <c r="F396" i="14"/>
  <c r="B396" i="14" s="1"/>
  <c r="F395" i="14"/>
  <c r="B395" i="14" s="1"/>
  <c r="F394" i="14"/>
  <c r="B394" i="14" s="1"/>
  <c r="F393" i="14"/>
  <c r="B393" i="14" s="1"/>
  <c r="F392" i="14"/>
  <c r="B392" i="14" s="1"/>
  <c r="F391" i="14"/>
  <c r="B391" i="14" s="1"/>
  <c r="F390" i="14"/>
  <c r="B390" i="14" s="1"/>
  <c r="F389" i="14"/>
  <c r="B389" i="14" s="1"/>
  <c r="F388" i="14"/>
  <c r="B388" i="14" s="1"/>
  <c r="F387" i="14"/>
  <c r="B387" i="14" s="1"/>
  <c r="F386" i="14"/>
  <c r="B386" i="14" s="1"/>
  <c r="F385" i="14"/>
  <c r="B385" i="14" s="1"/>
  <c r="F384" i="14"/>
  <c r="B384" i="14" s="1"/>
  <c r="F383" i="14"/>
  <c r="B383" i="14" s="1"/>
  <c r="F382" i="14"/>
  <c r="B382" i="14" s="1"/>
  <c r="F381" i="14"/>
  <c r="B381" i="14" s="1"/>
  <c r="F380" i="14"/>
  <c r="B380" i="14" s="1"/>
  <c r="F379" i="14"/>
  <c r="B379" i="14" s="1"/>
  <c r="F378" i="14"/>
  <c r="B378" i="14" s="1"/>
  <c r="F377" i="14"/>
  <c r="B377" i="14" s="1"/>
  <c r="F376" i="14"/>
  <c r="B376" i="14" s="1"/>
  <c r="F375" i="14"/>
  <c r="B375" i="14" s="1"/>
  <c r="F374" i="14"/>
  <c r="B374" i="14" s="1"/>
  <c r="F373" i="14"/>
  <c r="B373" i="14" s="1"/>
  <c r="F372" i="14"/>
  <c r="B372" i="14" s="1"/>
  <c r="F371" i="14"/>
  <c r="B371" i="14" s="1"/>
  <c r="F370" i="14"/>
  <c r="B370" i="14" s="1"/>
  <c r="F369" i="14"/>
  <c r="B369" i="14" s="1"/>
  <c r="F368" i="14"/>
  <c r="B368" i="14" s="1"/>
  <c r="F367" i="14"/>
  <c r="B367" i="14" s="1"/>
  <c r="F366" i="14"/>
  <c r="B366" i="14" s="1"/>
  <c r="F365" i="14"/>
  <c r="B365" i="14" s="1"/>
  <c r="F364" i="14"/>
  <c r="B364" i="14" s="1"/>
  <c r="F363" i="14"/>
  <c r="B363" i="14" s="1"/>
  <c r="F362" i="14"/>
  <c r="B362" i="14" s="1"/>
  <c r="F361" i="14"/>
  <c r="B361" i="14" s="1"/>
  <c r="F360" i="14"/>
  <c r="B360" i="14" s="1"/>
  <c r="F359" i="14"/>
  <c r="B359" i="14" s="1"/>
  <c r="F358" i="14"/>
  <c r="B358" i="14" s="1"/>
  <c r="F357" i="14"/>
  <c r="B357" i="14" s="1"/>
  <c r="F356" i="14"/>
  <c r="B356" i="14" s="1"/>
  <c r="F355" i="14"/>
  <c r="B355" i="14" s="1"/>
  <c r="F354" i="14"/>
  <c r="B354" i="14" s="1"/>
  <c r="F353" i="14"/>
  <c r="B353" i="14" s="1"/>
  <c r="F352" i="14"/>
  <c r="B352" i="14" s="1"/>
  <c r="F351" i="14"/>
  <c r="B351" i="14" s="1"/>
  <c r="F350" i="14"/>
  <c r="B350" i="14" s="1"/>
  <c r="F349" i="14"/>
  <c r="B349" i="14" s="1"/>
  <c r="F348" i="14"/>
  <c r="B348" i="14" s="1"/>
  <c r="F347" i="14"/>
  <c r="B347" i="14" s="1"/>
  <c r="F346" i="14"/>
  <c r="B346" i="14" s="1"/>
  <c r="F345" i="14"/>
  <c r="B345" i="14" s="1"/>
  <c r="F344" i="14"/>
  <c r="B344" i="14" s="1"/>
  <c r="F343" i="14"/>
  <c r="B343" i="14" s="1"/>
  <c r="F342" i="14"/>
  <c r="B342" i="14" s="1"/>
  <c r="F341" i="14"/>
  <c r="B341" i="14" s="1"/>
  <c r="F340" i="14"/>
  <c r="B340" i="14" s="1"/>
  <c r="F339" i="14"/>
  <c r="B339" i="14" s="1"/>
  <c r="F338" i="14"/>
  <c r="B338" i="14" s="1"/>
  <c r="F337" i="14"/>
  <c r="B337" i="14" s="1"/>
  <c r="F336" i="14"/>
  <c r="B336" i="14" s="1"/>
  <c r="F335" i="14"/>
  <c r="B335" i="14" s="1"/>
  <c r="F334" i="14"/>
  <c r="B334" i="14" s="1"/>
  <c r="F333" i="14"/>
  <c r="B333" i="14" s="1"/>
  <c r="F332" i="14"/>
  <c r="B332" i="14" s="1"/>
  <c r="F331" i="14"/>
  <c r="B331" i="14" s="1"/>
  <c r="F330" i="14"/>
  <c r="B330" i="14" s="1"/>
  <c r="F329" i="14"/>
  <c r="B329" i="14" s="1"/>
  <c r="F328" i="14"/>
  <c r="B328" i="14" s="1"/>
  <c r="F327" i="14"/>
  <c r="B327" i="14" s="1"/>
  <c r="F326" i="14"/>
  <c r="B326" i="14" s="1"/>
  <c r="F325" i="14"/>
  <c r="B325" i="14" s="1"/>
  <c r="F324" i="14"/>
  <c r="B324" i="14" s="1"/>
  <c r="F323" i="14"/>
  <c r="B323" i="14" s="1"/>
  <c r="F322" i="14"/>
  <c r="B322" i="14" s="1"/>
  <c r="F321" i="14"/>
  <c r="B321" i="14" s="1"/>
  <c r="F320" i="14"/>
  <c r="B320" i="14" s="1"/>
  <c r="F319" i="14"/>
  <c r="B319" i="14" s="1"/>
  <c r="F318" i="14"/>
  <c r="B318" i="14" s="1"/>
  <c r="F317" i="14"/>
  <c r="B317" i="14" s="1"/>
  <c r="F316" i="14"/>
  <c r="B316" i="14" s="1"/>
  <c r="F315" i="14"/>
  <c r="B315" i="14" s="1"/>
  <c r="F314" i="14"/>
  <c r="B314" i="14" s="1"/>
  <c r="F313" i="14"/>
  <c r="B313" i="14" s="1"/>
  <c r="F312" i="14"/>
  <c r="B312" i="14" s="1"/>
  <c r="F311" i="14"/>
  <c r="B311" i="14" s="1"/>
  <c r="F310" i="14"/>
  <c r="B310" i="14" s="1"/>
  <c r="F309" i="14"/>
  <c r="B309" i="14" s="1"/>
  <c r="F308" i="14"/>
  <c r="B308" i="14" s="1"/>
  <c r="F307" i="14"/>
  <c r="B307" i="14" s="1"/>
  <c r="F306" i="14"/>
  <c r="B306" i="14" s="1"/>
  <c r="F305" i="14"/>
  <c r="B305" i="14" s="1"/>
  <c r="F304" i="14"/>
  <c r="B304" i="14" s="1"/>
  <c r="F303" i="14"/>
  <c r="B303" i="14" s="1"/>
  <c r="F302" i="14"/>
  <c r="B302" i="14" s="1"/>
  <c r="F301" i="14"/>
  <c r="B301" i="14" s="1"/>
  <c r="F300" i="14"/>
  <c r="B300" i="14" s="1"/>
  <c r="F299" i="14"/>
  <c r="B299" i="14" s="1"/>
  <c r="F298" i="14"/>
  <c r="B298" i="14" s="1"/>
  <c r="F297" i="14"/>
  <c r="B297" i="14" s="1"/>
  <c r="F296" i="14"/>
  <c r="B296" i="14" s="1"/>
  <c r="F295" i="14"/>
  <c r="B295" i="14" s="1"/>
  <c r="F294" i="14"/>
  <c r="B294" i="14" s="1"/>
  <c r="F293" i="14"/>
  <c r="B293" i="14" s="1"/>
  <c r="F292" i="14"/>
  <c r="B292" i="14" s="1"/>
  <c r="F291" i="14"/>
  <c r="B291" i="14" s="1"/>
  <c r="F290" i="14"/>
  <c r="B290" i="14" s="1"/>
  <c r="F289" i="14"/>
  <c r="B289" i="14" s="1"/>
  <c r="F288" i="14"/>
  <c r="B288" i="14" s="1"/>
  <c r="F287" i="14"/>
  <c r="B287" i="14" s="1"/>
  <c r="F286" i="14"/>
  <c r="B286" i="14" s="1"/>
  <c r="F285" i="14"/>
  <c r="B285" i="14" s="1"/>
  <c r="F284" i="14"/>
  <c r="B284" i="14" s="1"/>
  <c r="F283" i="14"/>
  <c r="B283" i="14" s="1"/>
  <c r="F282" i="14"/>
  <c r="B282" i="14" s="1"/>
  <c r="F281" i="14"/>
  <c r="B281" i="14" s="1"/>
  <c r="F280" i="14"/>
  <c r="B280" i="14" s="1"/>
  <c r="F279" i="14"/>
  <c r="B279" i="14" s="1"/>
  <c r="F278" i="14"/>
  <c r="B278" i="14" s="1"/>
  <c r="F277" i="14"/>
  <c r="B277" i="14" s="1"/>
  <c r="F276" i="14"/>
  <c r="B276" i="14" s="1"/>
  <c r="F275" i="14"/>
  <c r="B275" i="14" s="1"/>
  <c r="F274" i="14"/>
  <c r="B274" i="14" s="1"/>
  <c r="F273" i="14"/>
  <c r="B273" i="14" s="1"/>
  <c r="F272" i="14"/>
  <c r="B272" i="14" s="1"/>
  <c r="F271" i="14"/>
  <c r="B271" i="14" s="1"/>
  <c r="F270" i="14"/>
  <c r="B270" i="14" s="1"/>
  <c r="F269" i="14"/>
  <c r="B269" i="14" s="1"/>
  <c r="F268" i="14"/>
  <c r="B268" i="14" s="1"/>
  <c r="F267" i="14"/>
  <c r="B267" i="14" s="1"/>
  <c r="F266" i="14"/>
  <c r="B266" i="14" s="1"/>
  <c r="F265" i="14"/>
  <c r="B265" i="14" s="1"/>
  <c r="F264" i="14"/>
  <c r="B264" i="14" s="1"/>
  <c r="F263" i="14"/>
  <c r="B263" i="14" s="1"/>
  <c r="F262" i="14"/>
  <c r="B262" i="14" s="1"/>
  <c r="F261" i="14"/>
  <c r="B261" i="14" s="1"/>
  <c r="F260" i="14"/>
  <c r="B260" i="14" s="1"/>
  <c r="F259" i="14"/>
  <c r="B259" i="14" s="1"/>
  <c r="F258" i="14"/>
  <c r="B258" i="14" s="1"/>
  <c r="F257" i="14"/>
  <c r="B257" i="14" s="1"/>
  <c r="F256" i="14"/>
  <c r="B256" i="14" s="1"/>
  <c r="F255" i="14"/>
  <c r="B255" i="14" s="1"/>
  <c r="F254" i="14"/>
  <c r="B254" i="14" s="1"/>
  <c r="F253" i="14"/>
  <c r="B253" i="14" s="1"/>
  <c r="F252" i="14"/>
  <c r="B252" i="14" s="1"/>
  <c r="F251" i="14"/>
  <c r="B251" i="14" s="1"/>
  <c r="F250" i="14"/>
  <c r="B250" i="14" s="1"/>
  <c r="F249" i="14"/>
  <c r="B249" i="14" s="1"/>
  <c r="F248" i="14"/>
  <c r="B248" i="14" s="1"/>
  <c r="F247" i="14"/>
  <c r="B247" i="14" s="1"/>
  <c r="F246" i="14"/>
  <c r="B246" i="14" s="1"/>
  <c r="F245" i="14"/>
  <c r="B245" i="14" s="1"/>
  <c r="F244" i="14"/>
  <c r="B244" i="14" s="1"/>
  <c r="F243" i="14"/>
  <c r="B243" i="14" s="1"/>
  <c r="F242" i="14"/>
  <c r="B242" i="14" s="1"/>
  <c r="F241" i="14"/>
  <c r="B241" i="14" s="1"/>
  <c r="F240" i="14"/>
  <c r="B240" i="14" s="1"/>
  <c r="F239" i="14"/>
  <c r="B239" i="14" s="1"/>
  <c r="F238" i="14"/>
  <c r="B238" i="14" s="1"/>
  <c r="F237" i="14"/>
  <c r="B237" i="14" s="1"/>
  <c r="F236" i="14"/>
  <c r="B236" i="14" s="1"/>
  <c r="F235" i="14"/>
  <c r="B235" i="14" s="1"/>
  <c r="F234" i="14"/>
  <c r="B234" i="14" s="1"/>
  <c r="F233" i="14"/>
  <c r="B233" i="14" s="1"/>
  <c r="F232" i="14"/>
  <c r="B232" i="14" s="1"/>
  <c r="F231" i="14"/>
  <c r="B231" i="14" s="1"/>
  <c r="F230" i="14"/>
  <c r="B230" i="14" s="1"/>
  <c r="F229" i="14"/>
  <c r="B229" i="14" s="1"/>
  <c r="F228" i="14"/>
  <c r="B228" i="14" s="1"/>
  <c r="F227" i="14"/>
  <c r="B227" i="14" s="1"/>
  <c r="F226" i="14"/>
  <c r="B226" i="14" s="1"/>
  <c r="F225" i="14"/>
  <c r="B225" i="14" s="1"/>
  <c r="F224" i="14"/>
  <c r="B224" i="14" s="1"/>
  <c r="F223" i="14"/>
  <c r="B223" i="14" s="1"/>
  <c r="F222" i="14"/>
  <c r="B222" i="14" s="1"/>
  <c r="F221" i="14"/>
  <c r="B221" i="14" s="1"/>
  <c r="F220" i="14"/>
  <c r="B220" i="14" s="1"/>
  <c r="F219" i="14"/>
  <c r="B219" i="14" s="1"/>
  <c r="F218" i="14"/>
  <c r="B218" i="14" s="1"/>
  <c r="F217" i="14"/>
  <c r="B217" i="14" s="1"/>
  <c r="F216" i="14"/>
  <c r="B216" i="14" s="1"/>
  <c r="F215" i="14"/>
  <c r="B215" i="14" s="1"/>
  <c r="F214" i="14"/>
  <c r="B214" i="14" s="1"/>
  <c r="F213" i="14"/>
  <c r="B213" i="14" s="1"/>
  <c r="F212" i="14"/>
  <c r="B212" i="14" s="1"/>
  <c r="F211" i="14"/>
  <c r="B211" i="14" s="1"/>
  <c r="F210" i="14"/>
  <c r="B210" i="14" s="1"/>
  <c r="F209" i="14"/>
  <c r="B209" i="14" s="1"/>
  <c r="F208" i="14"/>
  <c r="B208" i="14" s="1"/>
  <c r="F207" i="14"/>
  <c r="B207" i="14" s="1"/>
  <c r="F206" i="14"/>
  <c r="B206" i="14" s="1"/>
  <c r="F205" i="14"/>
  <c r="B205" i="14" s="1"/>
  <c r="F204" i="14"/>
  <c r="B204" i="14" s="1"/>
  <c r="F203" i="14"/>
  <c r="B203" i="14" s="1"/>
  <c r="F202" i="14"/>
  <c r="B202" i="14" s="1"/>
  <c r="F201" i="14"/>
  <c r="B201" i="14" s="1"/>
  <c r="F200" i="14"/>
  <c r="B200" i="14" s="1"/>
  <c r="F199" i="14"/>
  <c r="B199" i="14" s="1"/>
  <c r="F198" i="14"/>
  <c r="B198" i="14" s="1"/>
  <c r="F197" i="14"/>
  <c r="B197" i="14" s="1"/>
  <c r="F196" i="14"/>
  <c r="B196" i="14" s="1"/>
  <c r="F195" i="14"/>
  <c r="B195" i="14" s="1"/>
  <c r="F194" i="14"/>
  <c r="B194" i="14" s="1"/>
  <c r="F193" i="14"/>
  <c r="B193" i="14" s="1"/>
  <c r="F192" i="14"/>
  <c r="B192" i="14" s="1"/>
  <c r="F191" i="14"/>
  <c r="B191" i="14" s="1"/>
  <c r="F190" i="14"/>
  <c r="B190" i="14" s="1"/>
  <c r="F189" i="14"/>
  <c r="B189" i="14" s="1"/>
  <c r="F188" i="14"/>
  <c r="B188" i="14" s="1"/>
  <c r="F187" i="14"/>
  <c r="B187" i="14" s="1"/>
  <c r="F186" i="14"/>
  <c r="B186" i="14" s="1"/>
  <c r="F185" i="14"/>
  <c r="B185" i="14" s="1"/>
  <c r="F184" i="14"/>
  <c r="B184" i="14" s="1"/>
  <c r="F183" i="14"/>
  <c r="B183" i="14" s="1"/>
  <c r="F182" i="14"/>
  <c r="B182" i="14" s="1"/>
  <c r="F181" i="14"/>
  <c r="B181" i="14" s="1"/>
  <c r="F180" i="14"/>
  <c r="B180" i="14" s="1"/>
  <c r="F179" i="14"/>
  <c r="B179" i="14" s="1"/>
  <c r="F178" i="14"/>
  <c r="B178" i="14" s="1"/>
  <c r="F177" i="14"/>
  <c r="B177" i="14" s="1"/>
  <c r="F176" i="14"/>
  <c r="B176" i="14" s="1"/>
  <c r="F175" i="14"/>
  <c r="B175" i="14" s="1"/>
  <c r="F174" i="14"/>
  <c r="B174" i="14" s="1"/>
  <c r="F173" i="14"/>
  <c r="B173" i="14" s="1"/>
  <c r="F172" i="14"/>
  <c r="B172" i="14" s="1"/>
  <c r="F171" i="14"/>
  <c r="B171" i="14" s="1"/>
  <c r="F170" i="14"/>
  <c r="B170" i="14" s="1"/>
  <c r="F169" i="14"/>
  <c r="B169" i="14" s="1"/>
  <c r="F168" i="14"/>
  <c r="B168" i="14" s="1"/>
  <c r="F167" i="14"/>
  <c r="B167" i="14" s="1"/>
  <c r="F166" i="14"/>
  <c r="B166" i="14" s="1"/>
  <c r="F165" i="14"/>
  <c r="B165" i="14" s="1"/>
  <c r="F164" i="14"/>
  <c r="B164" i="14" s="1"/>
  <c r="F163" i="14"/>
  <c r="B163" i="14" s="1"/>
  <c r="F162" i="14"/>
  <c r="B162" i="14" s="1"/>
  <c r="F161" i="14"/>
  <c r="B161" i="14" s="1"/>
  <c r="F160" i="14"/>
  <c r="B160" i="14" s="1"/>
  <c r="F159" i="14"/>
  <c r="B159" i="14" s="1"/>
  <c r="F158" i="14"/>
  <c r="B158" i="14" s="1"/>
  <c r="F157" i="14"/>
  <c r="B157" i="14" s="1"/>
  <c r="F156" i="14"/>
  <c r="B156" i="14" s="1"/>
  <c r="F155" i="14"/>
  <c r="B155" i="14" s="1"/>
  <c r="F154" i="14"/>
  <c r="B154" i="14" s="1"/>
  <c r="F153" i="14"/>
  <c r="B153" i="14" s="1"/>
  <c r="F152" i="14"/>
  <c r="B152" i="14" s="1"/>
  <c r="F151" i="14"/>
  <c r="B151" i="14" s="1"/>
  <c r="F150" i="14"/>
  <c r="B150" i="14" s="1"/>
  <c r="F149" i="14"/>
  <c r="B149" i="14" s="1"/>
  <c r="F148" i="14"/>
  <c r="B148" i="14" s="1"/>
  <c r="F147" i="14"/>
  <c r="B147" i="14" s="1"/>
  <c r="F146" i="14"/>
  <c r="B146" i="14" s="1"/>
  <c r="F145" i="14"/>
  <c r="B145" i="14" s="1"/>
  <c r="F144" i="14"/>
  <c r="B144" i="14" s="1"/>
  <c r="F143" i="14"/>
  <c r="B143" i="14" s="1"/>
  <c r="F142" i="14"/>
  <c r="B142" i="14" s="1"/>
  <c r="F141" i="14"/>
  <c r="B141" i="14" s="1"/>
  <c r="F140" i="14"/>
  <c r="B140" i="14" s="1"/>
  <c r="F139" i="14"/>
  <c r="B139" i="14" s="1"/>
  <c r="F138" i="14"/>
  <c r="B138" i="14" s="1"/>
  <c r="F137" i="14"/>
  <c r="B137" i="14" s="1"/>
  <c r="F136" i="14"/>
  <c r="B136" i="14" s="1"/>
  <c r="F135" i="14"/>
  <c r="B135" i="14" s="1"/>
  <c r="F134" i="14"/>
  <c r="B134" i="14" s="1"/>
  <c r="F133" i="14"/>
  <c r="B133" i="14" s="1"/>
  <c r="F132" i="14"/>
  <c r="B132" i="14" s="1"/>
  <c r="F131" i="14"/>
  <c r="B131" i="14" s="1"/>
  <c r="F130" i="14"/>
  <c r="B130" i="14" s="1"/>
  <c r="F129" i="14"/>
  <c r="B129" i="14" s="1"/>
  <c r="F128" i="14"/>
  <c r="B128" i="14" s="1"/>
  <c r="F127" i="14"/>
  <c r="B127" i="14" s="1"/>
  <c r="F126" i="14"/>
  <c r="B126" i="14" s="1"/>
  <c r="F125" i="14"/>
  <c r="B125" i="14" s="1"/>
  <c r="F124" i="14"/>
  <c r="B124" i="14" s="1"/>
  <c r="F123" i="14"/>
  <c r="B123" i="14" s="1"/>
  <c r="F122" i="14"/>
  <c r="B122" i="14" s="1"/>
  <c r="F121" i="14"/>
  <c r="B121" i="14" s="1"/>
  <c r="F120" i="14"/>
  <c r="B120" i="14" s="1"/>
  <c r="F119" i="14"/>
  <c r="B119" i="14" s="1"/>
  <c r="F118" i="14"/>
  <c r="B118" i="14" s="1"/>
  <c r="F117" i="14"/>
  <c r="B117" i="14" s="1"/>
  <c r="F116" i="14"/>
  <c r="B116" i="14" s="1"/>
  <c r="F115" i="14"/>
  <c r="B115" i="14" s="1"/>
  <c r="F114" i="14"/>
  <c r="B114" i="14" s="1"/>
  <c r="F113" i="14"/>
  <c r="B113" i="14" s="1"/>
  <c r="F112" i="14"/>
  <c r="B112" i="14" s="1"/>
  <c r="F111" i="14"/>
  <c r="B111" i="14" s="1"/>
  <c r="F110" i="14"/>
  <c r="B110" i="14" s="1"/>
  <c r="F109" i="14"/>
  <c r="B109" i="14" s="1"/>
  <c r="F108" i="14"/>
  <c r="B108" i="14" s="1"/>
  <c r="F107" i="14"/>
  <c r="B107" i="14" s="1"/>
  <c r="F106" i="14"/>
  <c r="B106" i="14" s="1"/>
  <c r="F105" i="14"/>
  <c r="B105" i="14" s="1"/>
  <c r="F104" i="14"/>
  <c r="B104" i="14" s="1"/>
  <c r="F103" i="14"/>
  <c r="B103" i="14" s="1"/>
  <c r="F102" i="14"/>
  <c r="B102" i="14" s="1"/>
  <c r="F101" i="14"/>
  <c r="B101" i="14" s="1"/>
  <c r="F100" i="14"/>
  <c r="B100" i="14" s="1"/>
  <c r="F99" i="14"/>
  <c r="B99" i="14" s="1"/>
  <c r="F98" i="14"/>
  <c r="B98" i="14" s="1"/>
  <c r="F97" i="14"/>
  <c r="B97" i="14" s="1"/>
  <c r="F96" i="14"/>
  <c r="B96" i="14" s="1"/>
  <c r="F95" i="14"/>
  <c r="B95" i="14" s="1"/>
  <c r="F94" i="14"/>
  <c r="B94" i="14" s="1"/>
  <c r="F93" i="14"/>
  <c r="B93" i="14" s="1"/>
  <c r="F92" i="14"/>
  <c r="B92" i="14" s="1"/>
  <c r="F91" i="14"/>
  <c r="B91" i="14" s="1"/>
  <c r="F90" i="14"/>
  <c r="B90" i="14" s="1"/>
  <c r="F89" i="14"/>
  <c r="B89" i="14" s="1"/>
  <c r="F88" i="14"/>
  <c r="B88" i="14" s="1"/>
  <c r="F87" i="14"/>
  <c r="B87" i="14" s="1"/>
  <c r="F86" i="14"/>
  <c r="B86" i="14" s="1"/>
  <c r="F85" i="14"/>
  <c r="B85" i="14" s="1"/>
  <c r="F84" i="14"/>
  <c r="B84" i="14" s="1"/>
  <c r="F83" i="14"/>
  <c r="B83" i="14" s="1"/>
  <c r="F82" i="14"/>
  <c r="B82" i="14" s="1"/>
  <c r="F81" i="14"/>
  <c r="B81" i="14" s="1"/>
  <c r="F80" i="14"/>
  <c r="B80" i="14" s="1"/>
  <c r="F79" i="14"/>
  <c r="B79" i="14" s="1"/>
  <c r="F78" i="14"/>
  <c r="B78" i="14" s="1"/>
  <c r="F77" i="14"/>
  <c r="B77" i="14" s="1"/>
  <c r="F76" i="14"/>
  <c r="B76" i="14" s="1"/>
  <c r="F75" i="14"/>
  <c r="B75" i="14" s="1"/>
  <c r="F74" i="14"/>
  <c r="B74" i="14" s="1"/>
  <c r="F73" i="14"/>
  <c r="B73" i="14" s="1"/>
  <c r="F72" i="14"/>
  <c r="B72" i="14" s="1"/>
  <c r="F71" i="14"/>
  <c r="B71" i="14" s="1"/>
  <c r="F70" i="14"/>
  <c r="B70" i="14" s="1"/>
  <c r="F69" i="14"/>
  <c r="B69" i="14" s="1"/>
  <c r="F68" i="14"/>
  <c r="B68" i="14" s="1"/>
  <c r="F67" i="14"/>
  <c r="B67" i="14" s="1"/>
  <c r="F66" i="14"/>
  <c r="B66" i="14" s="1"/>
  <c r="F65" i="14"/>
  <c r="B65" i="14" s="1"/>
  <c r="F64" i="14"/>
  <c r="B64" i="14" s="1"/>
  <c r="F63" i="14"/>
  <c r="B63" i="14" s="1"/>
  <c r="F62" i="14"/>
  <c r="B62" i="14" s="1"/>
  <c r="F61" i="14"/>
  <c r="B61" i="14" s="1"/>
  <c r="F60" i="14"/>
  <c r="B60" i="14" s="1"/>
  <c r="F59" i="14"/>
  <c r="B59" i="14" s="1"/>
  <c r="F58" i="14"/>
  <c r="B58" i="14" s="1"/>
  <c r="F57" i="14"/>
  <c r="B57" i="14" s="1"/>
  <c r="F56" i="14"/>
  <c r="B56" i="14" s="1"/>
  <c r="F55" i="14"/>
  <c r="B55" i="14" s="1"/>
  <c r="F54" i="14"/>
  <c r="B54" i="14" s="1"/>
  <c r="F53" i="14"/>
  <c r="B53" i="14" s="1"/>
  <c r="F52" i="14"/>
  <c r="B52" i="14" s="1"/>
  <c r="F51" i="14"/>
  <c r="B51" i="14" s="1"/>
  <c r="F50" i="14"/>
  <c r="B50" i="14" s="1"/>
  <c r="F49" i="14"/>
  <c r="B49" i="14" s="1"/>
  <c r="F48" i="14"/>
  <c r="B48" i="14" s="1"/>
  <c r="F47" i="14"/>
  <c r="B47" i="14" s="1"/>
  <c r="F46" i="14"/>
  <c r="B46" i="14" s="1"/>
  <c r="F45" i="14"/>
  <c r="B45" i="14" s="1"/>
  <c r="F44" i="14"/>
  <c r="B44" i="14" s="1"/>
  <c r="F43" i="14"/>
  <c r="B43" i="14" s="1"/>
  <c r="F42" i="14"/>
  <c r="B42" i="14" s="1"/>
  <c r="F41" i="14"/>
  <c r="B41" i="14" s="1"/>
  <c r="F40" i="14"/>
  <c r="B40" i="14" s="1"/>
  <c r="F39" i="14"/>
  <c r="B39" i="14" s="1"/>
  <c r="F38" i="14"/>
  <c r="B38" i="14" s="1"/>
  <c r="F37" i="14"/>
  <c r="B37" i="14" s="1"/>
  <c r="F36" i="14"/>
  <c r="B36" i="14" s="1"/>
  <c r="F35" i="14"/>
  <c r="B35" i="14" s="1"/>
  <c r="F34" i="14"/>
  <c r="B34" i="14" s="1"/>
  <c r="F33" i="14"/>
  <c r="B33" i="14" s="1"/>
  <c r="F32" i="14"/>
  <c r="B32" i="14" s="1"/>
  <c r="F31" i="14"/>
  <c r="B31" i="14" s="1"/>
  <c r="F30" i="14"/>
  <c r="B30" i="14" s="1"/>
  <c r="F29" i="14"/>
  <c r="B29" i="14" s="1"/>
  <c r="F28" i="14"/>
  <c r="B28" i="14" s="1"/>
  <c r="F27" i="14"/>
  <c r="B27" i="14" s="1"/>
  <c r="F26" i="14"/>
  <c r="B26" i="14" s="1"/>
  <c r="F25" i="14"/>
  <c r="B25" i="14" s="1"/>
  <c r="F24" i="14"/>
  <c r="B24" i="14" s="1"/>
  <c r="F23" i="14"/>
  <c r="B23" i="14" s="1"/>
  <c r="F22" i="14"/>
  <c r="B22" i="14" s="1"/>
  <c r="F21" i="14"/>
  <c r="B21" i="14" s="1"/>
  <c r="F20" i="14"/>
  <c r="B20" i="14" s="1"/>
  <c r="F19" i="14"/>
  <c r="B19" i="14" s="1"/>
  <c r="F18" i="14"/>
  <c r="B18" i="14" s="1"/>
  <c r="F17" i="14"/>
  <c r="B17" i="14" s="1"/>
  <c r="F16" i="14"/>
  <c r="B16" i="14" s="1"/>
  <c r="F15" i="14"/>
  <c r="B15" i="14" s="1"/>
  <c r="F14" i="14"/>
  <c r="B14" i="14" s="1"/>
  <c r="F13" i="14"/>
  <c r="B13" i="14" s="1"/>
  <c r="F12" i="14"/>
  <c r="B12" i="14" s="1"/>
  <c r="F11" i="14"/>
  <c r="B11" i="14" s="1"/>
  <c r="F10" i="14"/>
  <c r="B10" i="14" s="1"/>
  <c r="F9" i="14"/>
  <c r="B9" i="14" s="1"/>
  <c r="F8" i="14"/>
  <c r="B8" i="14" s="1"/>
  <c r="F7" i="14"/>
  <c r="B7" i="14" s="1"/>
  <c r="F6" i="14"/>
  <c r="B6" i="14" s="1"/>
  <c r="F5" i="14"/>
  <c r="B5" i="14" s="1"/>
  <c r="F4" i="14"/>
  <c r="B4" i="14" s="1"/>
  <c r="F3" i="14"/>
  <c r="B3" i="14" s="1"/>
  <c r="F2" i="14"/>
  <c r="B2" i="14" s="1"/>
  <c r="S18" i="13"/>
  <c r="S17" i="13"/>
  <c r="S16" i="13"/>
  <c r="S15" i="13"/>
  <c r="S14" i="13"/>
  <c r="S13" i="13"/>
  <c r="S12" i="13"/>
  <c r="R72" i="11" l="1"/>
  <c r="R71" i="11"/>
  <c r="R70" i="11"/>
  <c r="R69" i="11"/>
  <c r="R68" i="11"/>
  <c r="R67" i="11"/>
  <c r="Q66" i="11"/>
  <c r="Q73" i="11" s="1"/>
  <c r="P66" i="11"/>
  <c r="O66" i="11"/>
  <c r="N66" i="11"/>
  <c r="M66" i="11"/>
  <c r="K66" i="11"/>
  <c r="J66" i="11"/>
  <c r="I66" i="11"/>
  <c r="H66" i="11"/>
  <c r="R65" i="11"/>
  <c r="R64" i="11"/>
  <c r="R63" i="11"/>
  <c r="R62" i="11"/>
  <c r="R61" i="11"/>
  <c r="R60" i="11"/>
  <c r="O59" i="11"/>
  <c r="N59" i="11"/>
  <c r="M59" i="11"/>
  <c r="J59" i="11"/>
  <c r="I59" i="11"/>
  <c r="H59" i="11"/>
  <c r="R57" i="11"/>
  <c r="R56" i="11"/>
  <c r="R55" i="11"/>
  <c r="R54" i="11"/>
  <c r="R53" i="11"/>
  <c r="R52" i="11"/>
  <c r="Q51" i="11"/>
  <c r="P51" i="11"/>
  <c r="O51" i="11"/>
  <c r="N51" i="11"/>
  <c r="M51" i="11"/>
  <c r="K51" i="11"/>
  <c r="J51" i="11"/>
  <c r="I51" i="11"/>
  <c r="H51" i="11"/>
  <c r="R50" i="11"/>
  <c r="R49" i="11"/>
  <c r="R48" i="11"/>
  <c r="R47" i="11"/>
  <c r="R46" i="11"/>
  <c r="R45" i="11"/>
  <c r="Q44" i="11"/>
  <c r="P44" i="11"/>
  <c r="O44" i="11"/>
  <c r="N44" i="11"/>
  <c r="M44" i="11"/>
  <c r="K44" i="11"/>
  <c r="J44" i="11"/>
  <c r="I44" i="11"/>
  <c r="H44" i="11"/>
  <c r="R43" i="11"/>
  <c r="R42" i="11"/>
  <c r="R41" i="11"/>
  <c r="R40" i="11"/>
  <c r="R39" i="11"/>
  <c r="R38" i="11"/>
  <c r="Q37" i="11"/>
  <c r="P37" i="11"/>
  <c r="O37" i="11"/>
  <c r="N37" i="11"/>
  <c r="M37" i="11"/>
  <c r="K37" i="11"/>
  <c r="J37" i="11"/>
  <c r="I37" i="11"/>
  <c r="H37" i="11"/>
  <c r="R34" i="11"/>
  <c r="R33" i="11"/>
  <c r="R32" i="11"/>
  <c r="R31" i="11"/>
  <c r="R30" i="11"/>
  <c r="R29" i="11"/>
  <c r="Q28" i="11"/>
  <c r="P28" i="11"/>
  <c r="O28" i="11"/>
  <c r="N28" i="11"/>
  <c r="M28" i="11"/>
  <c r="K28" i="11"/>
  <c r="J28" i="11"/>
  <c r="I28" i="11"/>
  <c r="H28" i="11"/>
  <c r="R27" i="11"/>
  <c r="R26" i="11"/>
  <c r="R25" i="11"/>
  <c r="R24" i="11"/>
  <c r="R23" i="11"/>
  <c r="R22" i="11"/>
  <c r="Q21" i="11"/>
  <c r="P21" i="11"/>
  <c r="O21" i="11"/>
  <c r="N21" i="11"/>
  <c r="K21" i="11"/>
  <c r="J21" i="11"/>
  <c r="I21" i="11"/>
  <c r="H21" i="11"/>
  <c r="R20" i="11"/>
  <c r="R19" i="11"/>
  <c r="R18" i="11"/>
  <c r="R17" i="11"/>
  <c r="R16" i="11"/>
  <c r="Q14" i="11"/>
  <c r="P14" i="11"/>
  <c r="O14" i="11"/>
  <c r="N14" i="11"/>
  <c r="Q131" i="9"/>
  <c r="N130" i="9"/>
  <c r="Q130" i="9" s="1"/>
  <c r="N129" i="9"/>
  <c r="Q129" i="9" s="1"/>
  <c r="N127" i="9"/>
  <c r="Q127" i="9" s="1"/>
  <c r="Q126" i="9"/>
  <c r="N125" i="9"/>
  <c r="Q125" i="9" s="1"/>
  <c r="Q124" i="9"/>
  <c r="N123" i="9"/>
  <c r="Q123" i="9" s="1"/>
  <c r="N122" i="9"/>
  <c r="Q122" i="9" s="1"/>
  <c r="N121" i="9"/>
  <c r="Q121" i="9" s="1"/>
  <c r="N118" i="9"/>
  <c r="Q118" i="9" s="1"/>
  <c r="N117" i="9"/>
  <c r="Q117" i="9" s="1"/>
  <c r="N116" i="9"/>
  <c r="Q116" i="9" s="1"/>
  <c r="N115" i="9"/>
  <c r="Q115" i="9" s="1"/>
  <c r="N114" i="9"/>
  <c r="Q114" i="9" s="1"/>
  <c r="N113" i="9"/>
  <c r="Q113" i="9" s="1"/>
  <c r="N112" i="9"/>
  <c r="Q112" i="9" s="1"/>
  <c r="N111" i="9"/>
  <c r="Q111" i="9" s="1"/>
  <c r="N110" i="9"/>
  <c r="Q110" i="9" s="1"/>
  <c r="Q109" i="9"/>
  <c r="N107" i="9"/>
  <c r="Q107" i="9" s="1"/>
  <c r="N106" i="9"/>
  <c r="Q106" i="9" s="1"/>
  <c r="P105" i="9"/>
  <c r="P95" i="9" s="1"/>
  <c r="O105" i="9"/>
  <c r="O95" i="9" s="1"/>
  <c r="M105" i="9"/>
  <c r="M95" i="9" s="1"/>
  <c r="L105" i="9"/>
  <c r="L95" i="9" s="1"/>
  <c r="K105" i="9"/>
  <c r="K95" i="9" s="1"/>
  <c r="J105" i="9"/>
  <c r="J95" i="9" s="1"/>
  <c r="I105" i="9"/>
  <c r="I95" i="9" s="1"/>
  <c r="H105" i="9"/>
  <c r="H95" i="9" s="1"/>
  <c r="N104" i="9"/>
  <c r="Q104" i="9" s="1"/>
  <c r="N103" i="9"/>
  <c r="Q103" i="9" s="1"/>
  <c r="N102" i="9"/>
  <c r="Q102" i="9" s="1"/>
  <c r="Q101" i="9"/>
  <c r="N100" i="9"/>
  <c r="Q100" i="9" s="1"/>
  <c r="N99" i="9"/>
  <c r="Q99" i="9" s="1"/>
  <c r="N98" i="9"/>
  <c r="Q98" i="9" s="1"/>
  <c r="N97" i="9"/>
  <c r="Q97" i="9" s="1"/>
  <c r="N96" i="9"/>
  <c r="Q96" i="9" s="1"/>
  <c r="N93" i="9"/>
  <c r="Q93" i="9" s="1"/>
  <c r="N92" i="9"/>
  <c r="Q92" i="9" s="1"/>
  <c r="N91" i="9"/>
  <c r="Q91" i="9" s="1"/>
  <c r="N90" i="9"/>
  <c r="Q90" i="9" s="1"/>
  <c r="N89" i="9"/>
  <c r="Q89" i="9" s="1"/>
  <c r="N88" i="9"/>
  <c r="Q88" i="9" s="1"/>
  <c r="N87" i="9"/>
  <c r="Q87" i="9" s="1"/>
  <c r="N86" i="9"/>
  <c r="Q86" i="9" s="1"/>
  <c r="P85" i="9"/>
  <c r="O85" i="9"/>
  <c r="O84" i="9" s="1"/>
  <c r="M85" i="9"/>
  <c r="M84" i="9" s="1"/>
  <c r="L85" i="9"/>
  <c r="L84" i="9" s="1"/>
  <c r="K85" i="9"/>
  <c r="K84" i="9" s="1"/>
  <c r="J85" i="9"/>
  <c r="J84" i="9" s="1"/>
  <c r="I85" i="9"/>
  <c r="I84" i="9" s="1"/>
  <c r="H85" i="9"/>
  <c r="H84" i="9" s="1"/>
  <c r="P84" i="9"/>
  <c r="N81" i="9"/>
  <c r="Q81" i="9" s="1"/>
  <c r="N80" i="9"/>
  <c r="Q80" i="9" s="1"/>
  <c r="N79" i="9"/>
  <c r="Q79" i="9" s="1"/>
  <c r="N78" i="9"/>
  <c r="Q78" i="9" s="1"/>
  <c r="N77" i="9"/>
  <c r="Q77" i="9" s="1"/>
  <c r="P76" i="9"/>
  <c r="O76" i="9"/>
  <c r="N75" i="9"/>
  <c r="Q75" i="9" s="1"/>
  <c r="N74" i="9"/>
  <c r="Q74" i="9" s="1"/>
  <c r="N73" i="9"/>
  <c r="Q73" i="9" s="1"/>
  <c r="N72" i="9"/>
  <c r="Q72" i="9" s="1"/>
  <c r="N71" i="9"/>
  <c r="Q71" i="9" s="1"/>
  <c r="N70" i="9"/>
  <c r="Q70" i="9" s="1"/>
  <c r="N69" i="9"/>
  <c r="Q69" i="9" s="1"/>
  <c r="N68" i="9"/>
  <c r="Q68" i="9" s="1"/>
  <c r="P67" i="9"/>
  <c r="O67" i="9"/>
  <c r="M67" i="9"/>
  <c r="L67" i="9"/>
  <c r="K67" i="9"/>
  <c r="J67" i="9"/>
  <c r="I67" i="9"/>
  <c r="N67" i="9" s="1"/>
  <c r="Q67" i="9" s="1"/>
  <c r="N66" i="9"/>
  <c r="Q66" i="9" s="1"/>
  <c r="N65" i="9"/>
  <c r="Q65" i="9" s="1"/>
  <c r="N64" i="9"/>
  <c r="Q64" i="9" s="1"/>
  <c r="N63" i="9"/>
  <c r="Q63" i="9" s="1"/>
  <c r="N62" i="9"/>
  <c r="Q62" i="9" s="1"/>
  <c r="N61" i="9"/>
  <c r="Q61" i="9" s="1"/>
  <c r="N60" i="9"/>
  <c r="Q60" i="9" s="1"/>
  <c r="N59" i="9"/>
  <c r="Q59" i="9" s="1"/>
  <c r="P57" i="9"/>
  <c r="O57" i="9"/>
  <c r="O55" i="9" s="1"/>
  <c r="M57" i="9"/>
  <c r="L57" i="9"/>
  <c r="L55" i="9" s="1"/>
  <c r="K57" i="9"/>
  <c r="J57" i="9"/>
  <c r="I57" i="9"/>
  <c r="N54" i="9"/>
  <c r="Q54" i="9" s="1"/>
  <c r="N53" i="9"/>
  <c r="Q53" i="9" s="1"/>
  <c r="N52" i="9"/>
  <c r="Q52" i="9" s="1"/>
  <c r="N51" i="9"/>
  <c r="Q51" i="9" s="1"/>
  <c r="N50" i="9"/>
  <c r="Q50" i="9" s="1"/>
  <c r="P49" i="9"/>
  <c r="O49" i="9"/>
  <c r="M49" i="9"/>
  <c r="L49" i="9"/>
  <c r="K49" i="9"/>
  <c r="J49" i="9"/>
  <c r="I49" i="9"/>
  <c r="H49" i="9"/>
  <c r="H43" i="9" s="1"/>
  <c r="N48" i="9"/>
  <c r="Q48" i="9" s="1"/>
  <c r="N47" i="9"/>
  <c r="Q47" i="9" s="1"/>
  <c r="N46" i="9"/>
  <c r="Q46" i="9" s="1"/>
  <c r="N45" i="9"/>
  <c r="P44" i="9"/>
  <c r="O44" i="9"/>
  <c r="M44" i="9"/>
  <c r="L44" i="9"/>
  <c r="K44" i="9"/>
  <c r="J44" i="9"/>
  <c r="I44" i="9"/>
  <c r="N41" i="9"/>
  <c r="Q41" i="9" s="1"/>
  <c r="N40" i="9"/>
  <c r="Q40" i="9" s="1"/>
  <c r="N39" i="9"/>
  <c r="Q39" i="9" s="1"/>
  <c r="N38" i="9"/>
  <c r="Q38" i="9" s="1"/>
  <c r="N37" i="9"/>
  <c r="Q37" i="9" s="1"/>
  <c r="P36" i="9"/>
  <c r="P32" i="9" s="1"/>
  <c r="O36" i="9"/>
  <c r="O32" i="9" s="1"/>
  <c r="M36" i="9"/>
  <c r="M32" i="9" s="1"/>
  <c r="L36" i="9"/>
  <c r="L32" i="9" s="1"/>
  <c r="K36" i="9"/>
  <c r="K32" i="9" s="1"/>
  <c r="J36" i="9"/>
  <c r="J32" i="9" s="1"/>
  <c r="I36" i="9"/>
  <c r="I32" i="9" s="1"/>
  <c r="H36" i="9"/>
  <c r="H32" i="9" s="1"/>
  <c r="N35" i="9"/>
  <c r="Q35" i="9" s="1"/>
  <c r="N34" i="9"/>
  <c r="Q34" i="9" s="1"/>
  <c r="N33" i="9"/>
  <c r="Q33" i="9" s="1"/>
  <c r="N29" i="9"/>
  <c r="Q29" i="9" s="1"/>
  <c r="N28" i="9"/>
  <c r="Q28" i="9" s="1"/>
  <c r="N27" i="9"/>
  <c r="Q27" i="9" s="1"/>
  <c r="N26" i="9"/>
  <c r="P25" i="9"/>
  <c r="O25" i="9"/>
  <c r="M25" i="9"/>
  <c r="L25" i="9"/>
  <c r="K25" i="9"/>
  <c r="J25" i="9"/>
  <c r="I25" i="9"/>
  <c r="H25" i="9"/>
  <c r="N24" i="9"/>
  <c r="Q24" i="9" s="1"/>
  <c r="N23" i="9"/>
  <c r="Q23" i="9" s="1"/>
  <c r="N22" i="9"/>
  <c r="Q22" i="9" s="1"/>
  <c r="N21" i="9"/>
  <c r="Q21" i="9" s="1"/>
  <c r="N20" i="9"/>
  <c r="Q20" i="9" s="1"/>
  <c r="N19" i="9"/>
  <c r="Q19" i="9" s="1"/>
  <c r="N18" i="9"/>
  <c r="Q18" i="9" s="1"/>
  <c r="N17" i="9"/>
  <c r="Q17" i="9" s="1"/>
  <c r="P16" i="9"/>
  <c r="O16" i="9"/>
  <c r="M16" i="9"/>
  <c r="L16" i="9"/>
  <c r="K16" i="9"/>
  <c r="J16" i="9"/>
  <c r="I16" i="9"/>
  <c r="H16" i="9"/>
  <c r="N125" i="7"/>
  <c r="Q125" i="7" s="1"/>
  <c r="N124" i="7"/>
  <c r="Q124" i="7" s="1"/>
  <c r="N123" i="7"/>
  <c r="Q123" i="7" s="1"/>
  <c r="N122" i="7"/>
  <c r="Q122" i="7" s="1"/>
  <c r="N121" i="7"/>
  <c r="Q121" i="7" s="1"/>
  <c r="P120" i="7"/>
  <c r="O120" i="7"/>
  <c r="M120" i="7"/>
  <c r="L120" i="7"/>
  <c r="K120" i="7"/>
  <c r="J120" i="7"/>
  <c r="I120" i="7"/>
  <c r="H120" i="7"/>
  <c r="N118" i="7"/>
  <c r="Q118" i="7" s="1"/>
  <c r="N117" i="7"/>
  <c r="Q117" i="7" s="1"/>
  <c r="N116" i="7"/>
  <c r="Q116" i="7" s="1"/>
  <c r="N115" i="7"/>
  <c r="Q115" i="7" s="1"/>
  <c r="N114" i="7"/>
  <c r="Q114" i="7" s="1"/>
  <c r="N113" i="7"/>
  <c r="Q113" i="7" s="1"/>
  <c r="N112" i="7"/>
  <c r="Q112" i="7" s="1"/>
  <c r="N111" i="7"/>
  <c r="Q111" i="7" s="1"/>
  <c r="N109" i="7"/>
  <c r="Q109" i="7" s="1"/>
  <c r="P108" i="7"/>
  <c r="O108" i="7"/>
  <c r="M108" i="7"/>
  <c r="L108" i="7"/>
  <c r="K108" i="7"/>
  <c r="J108" i="7"/>
  <c r="I108" i="7"/>
  <c r="N107" i="7"/>
  <c r="Q107" i="7" s="1"/>
  <c r="N106" i="7"/>
  <c r="Q106" i="7" s="1"/>
  <c r="N105" i="7"/>
  <c r="Q105" i="7" s="1"/>
  <c r="P104" i="7"/>
  <c r="O104" i="7"/>
  <c r="M104" i="7"/>
  <c r="L104" i="7"/>
  <c r="K104" i="7"/>
  <c r="J104" i="7"/>
  <c r="I104" i="7"/>
  <c r="H104" i="7"/>
  <c r="N102" i="7"/>
  <c r="Q102" i="7" s="1"/>
  <c r="N101" i="7"/>
  <c r="Q101" i="7" s="1"/>
  <c r="N100" i="7"/>
  <c r="Q100" i="7" s="1"/>
  <c r="N99" i="7"/>
  <c r="Q99" i="7" s="1"/>
  <c r="N98" i="7"/>
  <c r="Q98" i="7" s="1"/>
  <c r="N97" i="7"/>
  <c r="Q97" i="7" s="1"/>
  <c r="N96" i="7"/>
  <c r="Q96" i="7" s="1"/>
  <c r="P95" i="7"/>
  <c r="O95" i="7"/>
  <c r="M95" i="7"/>
  <c r="L95" i="7"/>
  <c r="K95" i="7"/>
  <c r="J95" i="7"/>
  <c r="I95" i="7"/>
  <c r="H95" i="7"/>
  <c r="N94" i="7"/>
  <c r="Q94" i="7" s="1"/>
  <c r="N93" i="7"/>
  <c r="Q93" i="7" s="1"/>
  <c r="N92" i="7"/>
  <c r="Q92" i="7" s="1"/>
  <c r="N91" i="7"/>
  <c r="Q91" i="7" s="1"/>
  <c r="N90" i="7"/>
  <c r="Q90" i="7" s="1"/>
  <c r="N89" i="7"/>
  <c r="Q89" i="7" s="1"/>
  <c r="N88" i="7"/>
  <c r="Q88" i="7" s="1"/>
  <c r="N87" i="7"/>
  <c r="Q87" i="7" s="1"/>
  <c r="N86" i="7"/>
  <c r="Q86" i="7" s="1"/>
  <c r="N85" i="7"/>
  <c r="Q85" i="7" s="1"/>
  <c r="P84" i="7"/>
  <c r="P82" i="7" s="1"/>
  <c r="O84" i="7"/>
  <c r="O82" i="7" s="1"/>
  <c r="M84" i="7"/>
  <c r="M82" i="7" s="1"/>
  <c r="L84" i="7"/>
  <c r="L82" i="7" s="1"/>
  <c r="K84" i="7"/>
  <c r="K82" i="7" s="1"/>
  <c r="J84" i="7"/>
  <c r="J82" i="7" s="1"/>
  <c r="I84" i="7"/>
  <c r="I82" i="7" s="1"/>
  <c r="H84" i="7"/>
  <c r="H82" i="7" s="1"/>
  <c r="N83" i="7"/>
  <c r="Q83" i="7" s="1"/>
  <c r="N81" i="7"/>
  <c r="Q81" i="7" s="1"/>
  <c r="N80" i="7"/>
  <c r="Q80" i="7" s="1"/>
  <c r="N78" i="7"/>
  <c r="Q78" i="7" s="1"/>
  <c r="N75" i="7"/>
  <c r="Q75" i="7" s="1"/>
  <c r="N74" i="7"/>
  <c r="Q74" i="7" s="1"/>
  <c r="Q67" i="7"/>
  <c r="P66" i="7"/>
  <c r="O66" i="7"/>
  <c r="M66" i="7"/>
  <c r="L66" i="7"/>
  <c r="K66" i="7"/>
  <c r="J66" i="7"/>
  <c r="N65" i="7"/>
  <c r="Q65" i="7" s="1"/>
  <c r="N64" i="7"/>
  <c r="Q64" i="7" s="1"/>
  <c r="N63" i="7"/>
  <c r="Q63" i="7" s="1"/>
  <c r="P62" i="7"/>
  <c r="O62" i="7"/>
  <c r="M62" i="7"/>
  <c r="L62" i="7"/>
  <c r="K62" i="7"/>
  <c r="J62" i="7"/>
  <c r="I62" i="7"/>
  <c r="H62" i="7"/>
  <c r="N61" i="7"/>
  <c r="Q61" i="7" s="1"/>
  <c r="N60" i="7"/>
  <c r="Q60" i="7" s="1"/>
  <c r="N59" i="7"/>
  <c r="Q59" i="7" s="1"/>
  <c r="N58" i="7"/>
  <c r="Q58" i="7" s="1"/>
  <c r="P57" i="7"/>
  <c r="O57" i="7"/>
  <c r="M57" i="7"/>
  <c r="L57" i="7"/>
  <c r="K57" i="7"/>
  <c r="J57" i="7"/>
  <c r="I57" i="7"/>
  <c r="H57" i="7"/>
  <c r="N56" i="7"/>
  <c r="Q56" i="7" s="1"/>
  <c r="N55" i="7"/>
  <c r="Q55" i="7" s="1"/>
  <c r="P54" i="7"/>
  <c r="O54" i="7"/>
  <c r="M54" i="7"/>
  <c r="L54" i="7"/>
  <c r="K54" i="7"/>
  <c r="J54" i="7"/>
  <c r="I54" i="7"/>
  <c r="H54" i="7"/>
  <c r="N53" i="7"/>
  <c r="Q53" i="7" s="1"/>
  <c r="N52" i="7"/>
  <c r="Q52" i="7" s="1"/>
  <c r="N51" i="7"/>
  <c r="Q51" i="7" s="1"/>
  <c r="P50" i="7"/>
  <c r="O50" i="7"/>
  <c r="M50" i="7"/>
  <c r="L50" i="7"/>
  <c r="K50" i="7"/>
  <c r="J50" i="7"/>
  <c r="I50" i="7"/>
  <c r="H50" i="7"/>
  <c r="N49" i="7"/>
  <c r="Q49" i="7" s="1"/>
  <c r="N48" i="7"/>
  <c r="Q48" i="7" s="1"/>
  <c r="P47" i="7"/>
  <c r="O47" i="7"/>
  <c r="M47" i="7"/>
  <c r="L47" i="7"/>
  <c r="K47" i="7"/>
  <c r="J47" i="7"/>
  <c r="I47" i="7"/>
  <c r="H47" i="7"/>
  <c r="N46" i="7"/>
  <c r="Q46" i="7" s="1"/>
  <c r="N45" i="7"/>
  <c r="Q45" i="7" s="1"/>
  <c r="N44" i="7"/>
  <c r="Q44" i="7" s="1"/>
  <c r="N43" i="7"/>
  <c r="Q43" i="7" s="1"/>
  <c r="P42" i="7"/>
  <c r="O42" i="7"/>
  <c r="M42" i="7"/>
  <c r="L42" i="7"/>
  <c r="K42" i="7"/>
  <c r="J42" i="7"/>
  <c r="I42" i="7"/>
  <c r="H42" i="7"/>
  <c r="N41" i="7"/>
  <c r="Q41" i="7" s="1"/>
  <c r="N40" i="7"/>
  <c r="Q40" i="7" s="1"/>
  <c r="N39" i="7"/>
  <c r="Q39" i="7" s="1"/>
  <c r="N38" i="7"/>
  <c r="Q38" i="7" s="1"/>
  <c r="P37" i="7"/>
  <c r="P21" i="7" s="1"/>
  <c r="O37" i="7"/>
  <c r="M37" i="7"/>
  <c r="L37" i="7"/>
  <c r="K37" i="7"/>
  <c r="J37" i="7"/>
  <c r="I37" i="7"/>
  <c r="H37" i="7"/>
  <c r="N26" i="7"/>
  <c r="Q26" i="7" s="1"/>
  <c r="N25" i="7"/>
  <c r="Q25" i="7" s="1"/>
  <c r="N24" i="7"/>
  <c r="Q24" i="7" s="1"/>
  <c r="N23" i="7"/>
  <c r="Q23" i="7" s="1"/>
  <c r="O22" i="7"/>
  <c r="M22" i="7"/>
  <c r="M21" i="7" s="1"/>
  <c r="L22" i="7"/>
  <c r="K22" i="7"/>
  <c r="J22" i="7"/>
  <c r="I22" i="7"/>
  <c r="H22" i="7"/>
  <c r="H21" i="7" s="1"/>
  <c r="N20" i="7"/>
  <c r="Q20" i="7" s="1"/>
  <c r="N19" i="7"/>
  <c r="Q19" i="7" s="1"/>
  <c r="N18" i="7"/>
  <c r="Q18" i="7" s="1"/>
  <c r="N17" i="7"/>
  <c r="Q17" i="7" s="1"/>
  <c r="P16" i="7"/>
  <c r="O16" i="7"/>
  <c r="M16" i="7"/>
  <c r="L16" i="7"/>
  <c r="K16" i="7"/>
  <c r="J16" i="7"/>
  <c r="I16" i="7"/>
  <c r="H16" i="7"/>
  <c r="N15" i="7"/>
  <c r="Q15" i="7" s="1"/>
  <c r="N14" i="7"/>
  <c r="Q14" i="7" s="1"/>
  <c r="N13" i="7"/>
  <c r="Q13" i="7" s="1"/>
  <c r="N12" i="7"/>
  <c r="Q12" i="7" s="1"/>
  <c r="P11" i="7"/>
  <c r="O11" i="7"/>
  <c r="M11" i="7"/>
  <c r="L11" i="7"/>
  <c r="K11" i="7"/>
  <c r="J11" i="7"/>
  <c r="I11" i="7"/>
  <c r="H11" i="7"/>
  <c r="N102" i="5"/>
  <c r="Q102" i="5" s="1"/>
  <c r="N101" i="5"/>
  <c r="Q101" i="5" s="1"/>
  <c r="N100" i="5"/>
  <c r="Q100" i="5" s="1"/>
  <c r="N99" i="5"/>
  <c r="Q99" i="5" s="1"/>
  <c r="N98" i="5"/>
  <c r="Q98" i="5" s="1"/>
  <c r="N97" i="5"/>
  <c r="Q97" i="5" s="1"/>
  <c r="N96" i="5"/>
  <c r="Q96" i="5" s="1"/>
  <c r="P95" i="5"/>
  <c r="O95" i="5"/>
  <c r="M95" i="5"/>
  <c r="L95" i="5"/>
  <c r="K95" i="5"/>
  <c r="J95" i="5"/>
  <c r="I95" i="5"/>
  <c r="H95" i="5"/>
  <c r="N94" i="5"/>
  <c r="Q94" i="5" s="1"/>
  <c r="N93" i="5"/>
  <c r="Q93" i="5" s="1"/>
  <c r="N92" i="5"/>
  <c r="Q92" i="5" s="1"/>
  <c r="N91" i="5"/>
  <c r="Q91" i="5" s="1"/>
  <c r="N90" i="5"/>
  <c r="Q90" i="5" s="1"/>
  <c r="P89" i="5"/>
  <c r="P81" i="5" s="1"/>
  <c r="O89" i="5"/>
  <c r="O81" i="5" s="1"/>
  <c r="M89" i="5"/>
  <c r="M81" i="5" s="1"/>
  <c r="L89" i="5"/>
  <c r="L81" i="5" s="1"/>
  <c r="K89" i="5"/>
  <c r="K81" i="5" s="1"/>
  <c r="J89" i="5"/>
  <c r="J81" i="5" s="1"/>
  <c r="I89" i="5"/>
  <c r="I81" i="5" s="1"/>
  <c r="H89" i="5"/>
  <c r="N88" i="5"/>
  <c r="Q88" i="5" s="1"/>
  <c r="N87" i="5"/>
  <c r="Q87" i="5" s="1"/>
  <c r="N86" i="5"/>
  <c r="Q86" i="5" s="1"/>
  <c r="N85" i="5"/>
  <c r="Q85" i="5" s="1"/>
  <c r="N84" i="5"/>
  <c r="Q84" i="5" s="1"/>
  <c r="N83" i="5"/>
  <c r="Q83" i="5" s="1"/>
  <c r="N82" i="5"/>
  <c r="Q82" i="5" s="1"/>
  <c r="N80" i="5"/>
  <c r="Q80" i="5" s="1"/>
  <c r="N79" i="5"/>
  <c r="Q79" i="5" s="1"/>
  <c r="N78" i="5"/>
  <c r="Q78" i="5" s="1"/>
  <c r="N77" i="5"/>
  <c r="Q77" i="5" s="1"/>
  <c r="N76" i="5"/>
  <c r="Q76" i="5" s="1"/>
  <c r="N75" i="5"/>
  <c r="Q75" i="5" s="1"/>
  <c r="P74" i="5"/>
  <c r="O74" i="5"/>
  <c r="M74" i="5"/>
  <c r="L74" i="5"/>
  <c r="K74" i="5"/>
  <c r="J74" i="5"/>
  <c r="I74" i="5"/>
  <c r="H74" i="5"/>
  <c r="N73" i="5"/>
  <c r="Q73" i="5" s="1"/>
  <c r="N72" i="5"/>
  <c r="Q72" i="5" s="1"/>
  <c r="N71" i="5"/>
  <c r="Q71" i="5" s="1"/>
  <c r="N70" i="5"/>
  <c r="Q70" i="5" s="1"/>
  <c r="N69" i="5"/>
  <c r="Q69" i="5" s="1"/>
  <c r="P68" i="5"/>
  <c r="O68" i="5"/>
  <c r="M68" i="5"/>
  <c r="L68" i="5"/>
  <c r="K68" i="5"/>
  <c r="J68" i="5"/>
  <c r="I68" i="5"/>
  <c r="H68" i="5"/>
  <c r="N67" i="5"/>
  <c r="Q67" i="5" s="1"/>
  <c r="N65" i="5"/>
  <c r="Q65" i="5" s="1"/>
  <c r="N64" i="5"/>
  <c r="Q64" i="5" s="1"/>
  <c r="N63" i="5"/>
  <c r="Q63" i="5" s="1"/>
  <c r="N62" i="5"/>
  <c r="Q62" i="5" s="1"/>
  <c r="P61" i="5"/>
  <c r="P60" i="5" s="1"/>
  <c r="O61" i="5"/>
  <c r="M61" i="5"/>
  <c r="M60" i="5" s="1"/>
  <c r="L61" i="5"/>
  <c r="K61" i="5"/>
  <c r="J61" i="5"/>
  <c r="I61" i="5"/>
  <c r="I60" i="5" s="1"/>
  <c r="H61" i="5"/>
  <c r="N59" i="5"/>
  <c r="Q59" i="5" s="1"/>
  <c r="N58" i="5"/>
  <c r="Q58" i="5" s="1"/>
  <c r="P57" i="5"/>
  <c r="O57" i="5"/>
  <c r="M57" i="5"/>
  <c r="L57" i="5"/>
  <c r="K57" i="5"/>
  <c r="J57" i="5"/>
  <c r="I57" i="5"/>
  <c r="H57" i="5"/>
  <c r="N56" i="5"/>
  <c r="Q56" i="5" s="1"/>
  <c r="N55" i="5"/>
  <c r="Q55" i="5" s="1"/>
  <c r="P54" i="5"/>
  <c r="O54" i="5"/>
  <c r="M54" i="5"/>
  <c r="L54" i="5"/>
  <c r="K54" i="5"/>
  <c r="J54" i="5"/>
  <c r="I54" i="5"/>
  <c r="H54" i="5"/>
  <c r="N53" i="5"/>
  <c r="Q53" i="5" s="1"/>
  <c r="N52" i="5"/>
  <c r="Q52" i="5" s="1"/>
  <c r="P51" i="5"/>
  <c r="O51" i="5"/>
  <c r="M51" i="5"/>
  <c r="L51" i="5"/>
  <c r="K51" i="5"/>
  <c r="J51" i="5"/>
  <c r="I51" i="5"/>
  <c r="H51" i="5"/>
  <c r="N50" i="5"/>
  <c r="Q50" i="5" s="1"/>
  <c r="N48" i="5"/>
  <c r="Q48" i="5" s="1"/>
  <c r="P47" i="5"/>
  <c r="O47" i="5"/>
  <c r="M47" i="5"/>
  <c r="L47" i="5"/>
  <c r="K47" i="5"/>
  <c r="J47" i="5"/>
  <c r="I47" i="5"/>
  <c r="H47" i="5"/>
  <c r="N45" i="5"/>
  <c r="Q45" i="5" s="1"/>
  <c r="N44" i="5"/>
  <c r="Q44" i="5" s="1"/>
  <c r="P43" i="5"/>
  <c r="O43" i="5"/>
  <c r="M43" i="5"/>
  <c r="L43" i="5"/>
  <c r="K43" i="5"/>
  <c r="J43" i="5"/>
  <c r="I43" i="5"/>
  <c r="H43" i="5"/>
  <c r="N42" i="5"/>
  <c r="Q42" i="5" s="1"/>
  <c r="N41" i="5"/>
  <c r="Q41" i="5" s="1"/>
  <c r="N40" i="5"/>
  <c r="Q40" i="5" s="1"/>
  <c r="O39" i="5"/>
  <c r="M39" i="5"/>
  <c r="L39" i="5"/>
  <c r="K39" i="5"/>
  <c r="N38" i="5"/>
  <c r="Q38" i="5" s="1"/>
  <c r="N37" i="5"/>
  <c r="Q37" i="5" s="1"/>
  <c r="Q36" i="5"/>
  <c r="O35" i="5"/>
  <c r="O34" i="5" s="1"/>
  <c r="M35" i="5"/>
  <c r="L35" i="5"/>
  <c r="L34" i="5" s="1"/>
  <c r="K35" i="5"/>
  <c r="J35" i="5"/>
  <c r="Q33" i="5"/>
  <c r="N32" i="5"/>
  <c r="Q32" i="5" s="1"/>
  <c r="N31" i="5"/>
  <c r="Q31" i="5" s="1"/>
  <c r="P30" i="5"/>
  <c r="O30" i="5"/>
  <c r="M30" i="5"/>
  <c r="L30" i="5"/>
  <c r="K30" i="5"/>
  <c r="J30" i="5"/>
  <c r="I30" i="5"/>
  <c r="H30" i="5"/>
  <c r="N29" i="5"/>
  <c r="Q29" i="5" s="1"/>
  <c r="N28" i="5"/>
  <c r="Q28" i="5" s="1"/>
  <c r="N27" i="5"/>
  <c r="Q27" i="5" s="1"/>
  <c r="N26" i="5"/>
  <c r="Q26" i="5" s="1"/>
  <c r="N25" i="5"/>
  <c r="Q25" i="5" s="1"/>
  <c r="N24" i="5"/>
  <c r="Q24" i="5" s="1"/>
  <c r="P23" i="5"/>
  <c r="O23" i="5"/>
  <c r="M23" i="5"/>
  <c r="L23" i="5"/>
  <c r="K23" i="5"/>
  <c r="J23" i="5"/>
  <c r="I23" i="5"/>
  <c r="H23" i="5"/>
  <c r="N22" i="5"/>
  <c r="Q22" i="5" s="1"/>
  <c r="N21" i="5"/>
  <c r="Q21" i="5" s="1"/>
  <c r="Q20" i="5"/>
  <c r="N20" i="5"/>
  <c r="P19" i="5"/>
  <c r="O19" i="5"/>
  <c r="M19" i="5"/>
  <c r="L19" i="5"/>
  <c r="K19" i="5"/>
  <c r="J19" i="5"/>
  <c r="I19" i="5"/>
  <c r="H19" i="5"/>
  <c r="N18" i="5"/>
  <c r="Q18" i="5" s="1"/>
  <c r="N17" i="5"/>
  <c r="Q17" i="5" s="1"/>
  <c r="P16" i="5"/>
  <c r="P11" i="5" s="1"/>
  <c r="O16" i="5"/>
  <c r="O11" i="5" s="1"/>
  <c r="M16" i="5"/>
  <c r="M11" i="5" s="1"/>
  <c r="L16" i="5"/>
  <c r="L11" i="5" s="1"/>
  <c r="K16" i="5"/>
  <c r="K11" i="5" s="1"/>
  <c r="J16" i="5"/>
  <c r="I16" i="5"/>
  <c r="I11" i="5" s="1"/>
  <c r="H16" i="5"/>
  <c r="N15" i="5"/>
  <c r="Q15" i="5" s="1"/>
  <c r="N14" i="5"/>
  <c r="Q14" i="5" s="1"/>
  <c r="N13" i="5"/>
  <c r="Q13" i="5" s="1"/>
  <c r="N12" i="5"/>
  <c r="Q12" i="5" s="1"/>
  <c r="J11" i="5"/>
  <c r="U119" i="3"/>
  <c r="T119" i="3"/>
  <c r="U118" i="3"/>
  <c r="T118" i="3"/>
  <c r="U117" i="3"/>
  <c r="T117" i="3"/>
  <c r="U116" i="3"/>
  <c r="T116" i="3"/>
  <c r="U115" i="3"/>
  <c r="T115" i="3"/>
  <c r="U114" i="3"/>
  <c r="T114" i="3"/>
  <c r="U112" i="3"/>
  <c r="T112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U110" i="3"/>
  <c r="T110" i="3"/>
  <c r="U109" i="3"/>
  <c r="T109" i="3"/>
  <c r="U108" i="3"/>
  <c r="T108" i="3"/>
  <c r="S107" i="3"/>
  <c r="R107" i="3"/>
  <c r="Q107" i="3"/>
  <c r="Q106" i="3" s="1"/>
  <c r="P107" i="3"/>
  <c r="O107" i="3"/>
  <c r="N107" i="3"/>
  <c r="M107" i="3"/>
  <c r="L107" i="3"/>
  <c r="K107" i="3"/>
  <c r="J107" i="3"/>
  <c r="I107" i="3"/>
  <c r="H107" i="3"/>
  <c r="U105" i="3"/>
  <c r="T105" i="3"/>
  <c r="U104" i="3"/>
  <c r="T104" i="3"/>
  <c r="U103" i="3"/>
  <c r="T103" i="3"/>
  <c r="U102" i="3"/>
  <c r="T102" i="3"/>
  <c r="U101" i="3"/>
  <c r="T101" i="3"/>
  <c r="U100" i="3"/>
  <c r="T100" i="3"/>
  <c r="U99" i="3"/>
  <c r="T99" i="3"/>
  <c r="S98" i="3"/>
  <c r="R98" i="3"/>
  <c r="Q98" i="3"/>
  <c r="P98" i="3"/>
  <c r="O98" i="3"/>
  <c r="N98" i="3"/>
  <c r="M98" i="3"/>
  <c r="L98" i="3"/>
  <c r="K98" i="3"/>
  <c r="J98" i="3"/>
  <c r="I98" i="3"/>
  <c r="H98" i="3"/>
  <c r="U97" i="3"/>
  <c r="T97" i="3"/>
  <c r="U96" i="3"/>
  <c r="T96" i="3"/>
  <c r="U95" i="3"/>
  <c r="T95" i="3"/>
  <c r="U94" i="3"/>
  <c r="T94" i="3"/>
  <c r="U93" i="3"/>
  <c r="T93" i="3"/>
  <c r="U92" i="3"/>
  <c r="T92" i="3"/>
  <c r="U91" i="3"/>
  <c r="T91" i="3"/>
  <c r="U90" i="3"/>
  <c r="T90" i="3"/>
  <c r="U89" i="3"/>
  <c r="T89" i="3"/>
  <c r="U88" i="3"/>
  <c r="T88" i="3"/>
  <c r="S87" i="3"/>
  <c r="S85" i="3" s="1"/>
  <c r="R87" i="3"/>
  <c r="R85" i="3" s="1"/>
  <c r="Q87" i="3"/>
  <c r="Q85" i="3" s="1"/>
  <c r="P87" i="3"/>
  <c r="P85" i="3" s="1"/>
  <c r="O87" i="3"/>
  <c r="O85" i="3" s="1"/>
  <c r="N87" i="3"/>
  <c r="N85" i="3" s="1"/>
  <c r="M87" i="3"/>
  <c r="M85" i="3" s="1"/>
  <c r="L87" i="3"/>
  <c r="L85" i="3" s="1"/>
  <c r="K87" i="3"/>
  <c r="K85" i="3" s="1"/>
  <c r="J87" i="3"/>
  <c r="J85" i="3" s="1"/>
  <c r="I87" i="3"/>
  <c r="I85" i="3" s="1"/>
  <c r="H87" i="3"/>
  <c r="H85" i="3" s="1"/>
  <c r="U86" i="3"/>
  <c r="T86" i="3"/>
  <c r="U84" i="3"/>
  <c r="T84" i="3"/>
  <c r="U83" i="3"/>
  <c r="T83" i="3"/>
  <c r="U81" i="3"/>
  <c r="T81" i="3"/>
  <c r="U78" i="3"/>
  <c r="U77" i="3"/>
  <c r="T77" i="3"/>
  <c r="S69" i="3"/>
  <c r="R69" i="3"/>
  <c r="Q69" i="3"/>
  <c r="P69" i="3"/>
  <c r="O69" i="3"/>
  <c r="N69" i="3"/>
  <c r="M69" i="3"/>
  <c r="L69" i="3"/>
  <c r="K69" i="3"/>
  <c r="J69" i="3"/>
  <c r="I69" i="3"/>
  <c r="U68" i="3"/>
  <c r="T68" i="3"/>
  <c r="U67" i="3"/>
  <c r="T67" i="3"/>
  <c r="U66" i="3"/>
  <c r="T66" i="3"/>
  <c r="S65" i="3"/>
  <c r="R65" i="3"/>
  <c r="Q65" i="3"/>
  <c r="P65" i="3"/>
  <c r="O65" i="3"/>
  <c r="N65" i="3"/>
  <c r="M65" i="3"/>
  <c r="L65" i="3"/>
  <c r="K65" i="3"/>
  <c r="J65" i="3"/>
  <c r="I65" i="3"/>
  <c r="H65" i="3"/>
  <c r="U64" i="3"/>
  <c r="T64" i="3"/>
  <c r="U63" i="3"/>
  <c r="T63" i="3"/>
  <c r="U62" i="3"/>
  <c r="T62" i="3"/>
  <c r="U61" i="3"/>
  <c r="T61" i="3"/>
  <c r="S60" i="3"/>
  <c r="R60" i="3"/>
  <c r="Q60" i="3"/>
  <c r="P60" i="3"/>
  <c r="O60" i="3"/>
  <c r="N60" i="3"/>
  <c r="M60" i="3"/>
  <c r="L60" i="3"/>
  <c r="K60" i="3"/>
  <c r="J60" i="3"/>
  <c r="I60" i="3"/>
  <c r="H60" i="3"/>
  <c r="U59" i="3"/>
  <c r="T59" i="3"/>
  <c r="U58" i="3"/>
  <c r="T58" i="3"/>
  <c r="S57" i="3"/>
  <c r="R57" i="3"/>
  <c r="Q57" i="3"/>
  <c r="P57" i="3"/>
  <c r="O57" i="3"/>
  <c r="N57" i="3"/>
  <c r="M57" i="3"/>
  <c r="L57" i="3"/>
  <c r="K57" i="3"/>
  <c r="J57" i="3"/>
  <c r="I57" i="3"/>
  <c r="H57" i="3"/>
  <c r="U56" i="3"/>
  <c r="T56" i="3"/>
  <c r="U55" i="3"/>
  <c r="T55" i="3"/>
  <c r="U54" i="3"/>
  <c r="T54" i="3"/>
  <c r="U53" i="3"/>
  <c r="T53" i="3"/>
  <c r="S52" i="3"/>
  <c r="R52" i="3"/>
  <c r="Q52" i="3"/>
  <c r="P52" i="3"/>
  <c r="O52" i="3"/>
  <c r="N52" i="3"/>
  <c r="M52" i="3"/>
  <c r="L52" i="3"/>
  <c r="K52" i="3"/>
  <c r="J52" i="3"/>
  <c r="I52" i="3"/>
  <c r="H52" i="3"/>
  <c r="U51" i="3"/>
  <c r="T51" i="3"/>
  <c r="U50" i="3"/>
  <c r="T50" i="3"/>
  <c r="U49" i="3"/>
  <c r="T49" i="3"/>
  <c r="U48" i="3"/>
  <c r="T48" i="3"/>
  <c r="U47" i="3"/>
  <c r="T47" i="3"/>
  <c r="U46" i="3"/>
  <c r="T46" i="3"/>
  <c r="U45" i="3"/>
  <c r="T45" i="3"/>
  <c r="S44" i="3"/>
  <c r="R44" i="3"/>
  <c r="Q44" i="3"/>
  <c r="P44" i="3"/>
  <c r="O44" i="3"/>
  <c r="N44" i="3"/>
  <c r="M44" i="3"/>
  <c r="L44" i="3"/>
  <c r="K44" i="3"/>
  <c r="J44" i="3"/>
  <c r="I44" i="3"/>
  <c r="H44" i="3"/>
  <c r="U43" i="3"/>
  <c r="T43" i="3"/>
  <c r="U42" i="3"/>
  <c r="T42" i="3"/>
  <c r="U41" i="3"/>
  <c r="T41" i="3"/>
  <c r="U40" i="3"/>
  <c r="T40" i="3"/>
  <c r="S39" i="3"/>
  <c r="R39" i="3"/>
  <c r="Q39" i="3"/>
  <c r="P39" i="3"/>
  <c r="O39" i="3"/>
  <c r="N39" i="3"/>
  <c r="M39" i="3"/>
  <c r="L39" i="3"/>
  <c r="K39" i="3"/>
  <c r="J39" i="3"/>
  <c r="I39" i="3"/>
  <c r="H39" i="3"/>
  <c r="U27" i="3"/>
  <c r="T27" i="3"/>
  <c r="U26" i="3"/>
  <c r="T26" i="3"/>
  <c r="U25" i="3"/>
  <c r="T25" i="3"/>
  <c r="S24" i="3"/>
  <c r="R24" i="3"/>
  <c r="Q24" i="3"/>
  <c r="P24" i="3"/>
  <c r="O24" i="3"/>
  <c r="N24" i="3"/>
  <c r="M24" i="3"/>
  <c r="L24" i="3"/>
  <c r="K24" i="3"/>
  <c r="J24" i="3"/>
  <c r="I24" i="3"/>
  <c r="U22" i="3"/>
  <c r="T22" i="3"/>
  <c r="U21" i="3"/>
  <c r="T21" i="3"/>
  <c r="U20" i="3"/>
  <c r="T20" i="3"/>
  <c r="U19" i="3"/>
  <c r="T19" i="3"/>
  <c r="S18" i="3"/>
  <c r="R18" i="3"/>
  <c r="Q18" i="3"/>
  <c r="P18" i="3"/>
  <c r="O18" i="3"/>
  <c r="N18" i="3"/>
  <c r="M18" i="3"/>
  <c r="L18" i="3"/>
  <c r="K18" i="3"/>
  <c r="J18" i="3"/>
  <c r="I18" i="3"/>
  <c r="H18" i="3"/>
  <c r="U17" i="3"/>
  <c r="T17" i="3"/>
  <c r="U16" i="3"/>
  <c r="T16" i="3"/>
  <c r="U15" i="3"/>
  <c r="T15" i="3"/>
  <c r="U14" i="3"/>
  <c r="T14" i="3"/>
  <c r="S13" i="3"/>
  <c r="R13" i="3"/>
  <c r="Q13" i="3"/>
  <c r="P13" i="3"/>
  <c r="O13" i="3"/>
  <c r="N13" i="3"/>
  <c r="M13" i="3"/>
  <c r="L13" i="3"/>
  <c r="K13" i="3"/>
  <c r="J13" i="3"/>
  <c r="I13" i="3"/>
  <c r="H13" i="3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S97" i="1"/>
  <c r="R97" i="1"/>
  <c r="Q97" i="1"/>
  <c r="P97" i="1"/>
  <c r="O97" i="1"/>
  <c r="N97" i="1"/>
  <c r="M97" i="1"/>
  <c r="L97" i="1"/>
  <c r="K97" i="1"/>
  <c r="J97" i="1"/>
  <c r="I97" i="1"/>
  <c r="H97" i="1"/>
  <c r="U96" i="1"/>
  <c r="T96" i="1"/>
  <c r="U95" i="1"/>
  <c r="T95" i="1"/>
  <c r="U94" i="1"/>
  <c r="T94" i="1"/>
  <c r="S93" i="1"/>
  <c r="S84" i="1" s="1"/>
  <c r="R93" i="1"/>
  <c r="R84" i="1" s="1"/>
  <c r="Q93" i="1"/>
  <c r="Q84" i="1" s="1"/>
  <c r="P93" i="1"/>
  <c r="P84" i="1" s="1"/>
  <c r="O93" i="1"/>
  <c r="N93" i="1"/>
  <c r="M93" i="1"/>
  <c r="L93" i="1"/>
  <c r="K93" i="1"/>
  <c r="K84" i="1" s="1"/>
  <c r="J93" i="1"/>
  <c r="I93" i="1"/>
  <c r="I84" i="1" s="1"/>
  <c r="H93" i="1"/>
  <c r="H84" i="1" s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O84" i="1"/>
  <c r="M84" i="1"/>
  <c r="L84" i="1"/>
  <c r="J84" i="1"/>
  <c r="U83" i="1"/>
  <c r="T83" i="1"/>
  <c r="U82" i="1"/>
  <c r="T82" i="1"/>
  <c r="U81" i="1"/>
  <c r="T81" i="1"/>
  <c r="U80" i="1"/>
  <c r="T80" i="1"/>
  <c r="U79" i="1"/>
  <c r="T79" i="1"/>
  <c r="U78" i="1"/>
  <c r="T78" i="1"/>
  <c r="S77" i="1"/>
  <c r="R77" i="1"/>
  <c r="Q77" i="1"/>
  <c r="P77" i="1"/>
  <c r="O77" i="1"/>
  <c r="N77" i="1"/>
  <c r="M77" i="1"/>
  <c r="L77" i="1"/>
  <c r="K77" i="1"/>
  <c r="J77" i="1"/>
  <c r="I77" i="1"/>
  <c r="H77" i="1"/>
  <c r="U76" i="1"/>
  <c r="T76" i="1"/>
  <c r="U75" i="1"/>
  <c r="T75" i="1"/>
  <c r="U74" i="1"/>
  <c r="T74" i="1"/>
  <c r="U73" i="1"/>
  <c r="T73" i="1"/>
  <c r="U72" i="1"/>
  <c r="T72" i="1"/>
  <c r="S71" i="1"/>
  <c r="R71" i="1"/>
  <c r="Q71" i="1"/>
  <c r="P71" i="1"/>
  <c r="O71" i="1"/>
  <c r="N71" i="1"/>
  <c r="M71" i="1"/>
  <c r="L71" i="1"/>
  <c r="K71" i="1"/>
  <c r="J71" i="1"/>
  <c r="I71" i="1"/>
  <c r="H71" i="1"/>
  <c r="U70" i="1"/>
  <c r="T70" i="1"/>
  <c r="U68" i="1"/>
  <c r="T68" i="1"/>
  <c r="U67" i="1"/>
  <c r="T67" i="1"/>
  <c r="U66" i="1"/>
  <c r="T66" i="1"/>
  <c r="U65" i="1"/>
  <c r="T65" i="1"/>
  <c r="S64" i="1"/>
  <c r="R64" i="1"/>
  <c r="Q64" i="1"/>
  <c r="P64" i="1"/>
  <c r="O64" i="1"/>
  <c r="N64" i="1"/>
  <c r="M64" i="1"/>
  <c r="L64" i="1"/>
  <c r="K64" i="1"/>
  <c r="J64" i="1"/>
  <c r="I64" i="1"/>
  <c r="H64" i="1"/>
  <c r="U62" i="1"/>
  <c r="T62" i="1"/>
  <c r="U61" i="1"/>
  <c r="T61" i="1"/>
  <c r="S60" i="1"/>
  <c r="R60" i="1"/>
  <c r="Q60" i="1"/>
  <c r="P60" i="1"/>
  <c r="O60" i="1"/>
  <c r="N60" i="1"/>
  <c r="M60" i="1"/>
  <c r="L60" i="1"/>
  <c r="K60" i="1"/>
  <c r="J60" i="1"/>
  <c r="I60" i="1"/>
  <c r="H60" i="1"/>
  <c r="U59" i="1"/>
  <c r="T59" i="1"/>
  <c r="U58" i="1"/>
  <c r="T58" i="1"/>
  <c r="S57" i="1"/>
  <c r="R57" i="1"/>
  <c r="Q57" i="1"/>
  <c r="P57" i="1"/>
  <c r="O57" i="1"/>
  <c r="N57" i="1"/>
  <c r="M57" i="1"/>
  <c r="L57" i="1"/>
  <c r="K57" i="1"/>
  <c r="J57" i="1"/>
  <c r="I57" i="1"/>
  <c r="H57" i="1"/>
  <c r="U56" i="1"/>
  <c r="T56" i="1"/>
  <c r="U55" i="1"/>
  <c r="T55" i="1"/>
  <c r="S54" i="1"/>
  <c r="R54" i="1"/>
  <c r="Q54" i="1"/>
  <c r="P54" i="1"/>
  <c r="O54" i="1"/>
  <c r="N54" i="1"/>
  <c r="M54" i="1"/>
  <c r="L54" i="1"/>
  <c r="K54" i="1"/>
  <c r="J54" i="1"/>
  <c r="I54" i="1"/>
  <c r="H54" i="1"/>
  <c r="U52" i="1"/>
  <c r="T52" i="1"/>
  <c r="U51" i="1"/>
  <c r="T51" i="1"/>
  <c r="S49" i="1"/>
  <c r="R49" i="1"/>
  <c r="P49" i="1"/>
  <c r="O49" i="1"/>
  <c r="N49" i="1"/>
  <c r="M49" i="1"/>
  <c r="J49" i="1"/>
  <c r="H49" i="1"/>
  <c r="U48" i="1"/>
  <c r="T48" i="1"/>
  <c r="U47" i="1"/>
  <c r="T47" i="1"/>
  <c r="S46" i="1"/>
  <c r="R46" i="1"/>
  <c r="Q46" i="1"/>
  <c r="P46" i="1"/>
  <c r="O46" i="1"/>
  <c r="N46" i="1"/>
  <c r="M46" i="1"/>
  <c r="L46" i="1"/>
  <c r="K46" i="1"/>
  <c r="J46" i="1"/>
  <c r="I46" i="1"/>
  <c r="H46" i="1"/>
  <c r="U45" i="1"/>
  <c r="T45" i="1"/>
  <c r="U44" i="1"/>
  <c r="T44" i="1"/>
  <c r="U43" i="1"/>
  <c r="T43" i="1"/>
  <c r="R42" i="1"/>
  <c r="Q42" i="1"/>
  <c r="P42" i="1"/>
  <c r="O42" i="1"/>
  <c r="N42" i="1"/>
  <c r="M42" i="1"/>
  <c r="L42" i="1"/>
  <c r="K42" i="1"/>
  <c r="J42" i="1"/>
  <c r="H42" i="1"/>
  <c r="U41" i="1"/>
  <c r="T41" i="1"/>
  <c r="U40" i="1"/>
  <c r="T40" i="1"/>
  <c r="U39" i="1"/>
  <c r="T39" i="1"/>
  <c r="S38" i="1"/>
  <c r="S37" i="1" s="1"/>
  <c r="R38" i="1"/>
  <c r="Q38" i="1"/>
  <c r="P38" i="1"/>
  <c r="O38" i="1"/>
  <c r="N38" i="1"/>
  <c r="M38" i="1"/>
  <c r="L38" i="1"/>
  <c r="K38" i="1"/>
  <c r="J38" i="1"/>
  <c r="H38" i="1"/>
  <c r="U36" i="1"/>
  <c r="T36" i="1"/>
  <c r="U35" i="1"/>
  <c r="T35" i="1"/>
  <c r="U34" i="1"/>
  <c r="T34" i="1"/>
  <c r="S33" i="1"/>
  <c r="R33" i="1"/>
  <c r="Q33" i="1"/>
  <c r="P33" i="1"/>
  <c r="O33" i="1"/>
  <c r="N33" i="1"/>
  <c r="M33" i="1"/>
  <c r="L33" i="1"/>
  <c r="K33" i="1"/>
  <c r="J33" i="1"/>
  <c r="I33" i="1"/>
  <c r="H33" i="1"/>
  <c r="U32" i="1"/>
  <c r="T32" i="1"/>
  <c r="U31" i="1"/>
  <c r="T31" i="1"/>
  <c r="U30" i="1"/>
  <c r="T30" i="1"/>
  <c r="U29" i="1"/>
  <c r="T29" i="1"/>
  <c r="U28" i="1"/>
  <c r="T28" i="1"/>
  <c r="U27" i="1"/>
  <c r="T27" i="1"/>
  <c r="S26" i="1"/>
  <c r="R26" i="1"/>
  <c r="Q26" i="1"/>
  <c r="P26" i="1"/>
  <c r="O26" i="1"/>
  <c r="N26" i="1"/>
  <c r="M26" i="1"/>
  <c r="L26" i="1"/>
  <c r="K26" i="1"/>
  <c r="J26" i="1"/>
  <c r="I26" i="1"/>
  <c r="H26" i="1"/>
  <c r="U25" i="1"/>
  <c r="T25" i="1"/>
  <c r="U24" i="1"/>
  <c r="T24" i="1"/>
  <c r="U23" i="1"/>
  <c r="T23" i="1"/>
  <c r="S22" i="1"/>
  <c r="R22" i="1"/>
  <c r="Q22" i="1"/>
  <c r="P22" i="1"/>
  <c r="O22" i="1"/>
  <c r="N22" i="1"/>
  <c r="M22" i="1"/>
  <c r="L22" i="1"/>
  <c r="K22" i="1"/>
  <c r="J22" i="1"/>
  <c r="I22" i="1"/>
  <c r="H22" i="1"/>
  <c r="U21" i="1"/>
  <c r="T21" i="1"/>
  <c r="U20" i="1"/>
  <c r="T20" i="1"/>
  <c r="S19" i="1"/>
  <c r="S14" i="1" s="1"/>
  <c r="R19" i="1"/>
  <c r="Q19" i="1"/>
  <c r="P19" i="1"/>
  <c r="P14" i="1" s="1"/>
  <c r="O19" i="1"/>
  <c r="O14" i="1" s="1"/>
  <c r="N19" i="1"/>
  <c r="N14" i="1" s="1"/>
  <c r="M19" i="1"/>
  <c r="M14" i="1" s="1"/>
  <c r="L19" i="1"/>
  <c r="L14" i="1" s="1"/>
  <c r="K19" i="1"/>
  <c r="K14" i="1" s="1"/>
  <c r="J19" i="1"/>
  <c r="J14" i="1" s="1"/>
  <c r="I19" i="1"/>
  <c r="H19" i="1"/>
  <c r="H14" i="1" s="1"/>
  <c r="U18" i="1"/>
  <c r="T18" i="1"/>
  <c r="U17" i="1"/>
  <c r="T17" i="1"/>
  <c r="U16" i="1"/>
  <c r="T16" i="1"/>
  <c r="U15" i="1"/>
  <c r="T15" i="1"/>
  <c r="R14" i="1"/>
  <c r="Q14" i="1"/>
  <c r="O60" i="5" l="1"/>
  <c r="M34" i="5"/>
  <c r="N61" i="5"/>
  <c r="K46" i="5"/>
  <c r="L60" i="5"/>
  <c r="M46" i="5"/>
  <c r="N43" i="5"/>
  <c r="Q43" i="5" s="1"/>
  <c r="O46" i="5"/>
  <c r="O103" i="5" s="1"/>
  <c r="H81" i="5"/>
  <c r="N81" i="5" s="1"/>
  <c r="Q81" i="5" s="1"/>
  <c r="L46" i="5"/>
  <c r="N35" i="5"/>
  <c r="J34" i="5"/>
  <c r="P46" i="5"/>
  <c r="P103" i="5" s="1"/>
  <c r="N57" i="5"/>
  <c r="K34" i="5"/>
  <c r="N47" i="5"/>
  <c r="Q47" i="5" s="1"/>
  <c r="H46" i="5"/>
  <c r="N46" i="5" s="1"/>
  <c r="Q46" i="5" s="1"/>
  <c r="I46" i="5"/>
  <c r="J46" i="5"/>
  <c r="Q37" i="1"/>
  <c r="I63" i="1"/>
  <c r="P37" i="1"/>
  <c r="Q63" i="1"/>
  <c r="L37" i="1"/>
  <c r="N37" i="1"/>
  <c r="K37" i="1"/>
  <c r="J63" i="1"/>
  <c r="U22" i="1"/>
  <c r="H63" i="1"/>
  <c r="O37" i="1"/>
  <c r="T33" i="1"/>
  <c r="T38" i="1"/>
  <c r="H37" i="1"/>
  <c r="J37" i="1"/>
  <c r="R37" i="1"/>
  <c r="I49" i="1"/>
  <c r="Q49" i="1"/>
  <c r="M37" i="1"/>
  <c r="U50" i="1"/>
  <c r="K49" i="1"/>
  <c r="K63" i="1"/>
  <c r="T50" i="1"/>
  <c r="L49" i="1"/>
  <c r="L105" i="1" s="1"/>
  <c r="U33" i="1"/>
  <c r="I36" i="11"/>
  <c r="J36" i="11"/>
  <c r="H73" i="11"/>
  <c r="H36" i="11"/>
  <c r="Q36" i="11"/>
  <c r="M36" i="11"/>
  <c r="P73" i="11"/>
  <c r="J35" i="11"/>
  <c r="N73" i="11"/>
  <c r="I35" i="11"/>
  <c r="N36" i="11"/>
  <c r="P36" i="11"/>
  <c r="J73" i="11"/>
  <c r="O36" i="11"/>
  <c r="N35" i="11"/>
  <c r="P55" i="9"/>
  <c r="Q76" i="9"/>
  <c r="J55" i="9"/>
  <c r="P42" i="9"/>
  <c r="K55" i="9"/>
  <c r="N16" i="9"/>
  <c r="Q16" i="9" s="1"/>
  <c r="H42" i="9"/>
  <c r="I42" i="9"/>
  <c r="I94" i="9" s="1"/>
  <c r="I108" i="9" s="1"/>
  <c r="I128" i="9" s="1"/>
  <c r="I132" i="9" s="1"/>
  <c r="M55" i="9"/>
  <c r="J21" i="7"/>
  <c r="K21" i="7"/>
  <c r="L21" i="7"/>
  <c r="O21" i="7"/>
  <c r="I55" i="9"/>
  <c r="N55" i="9" s="1"/>
  <c r="Q55" i="9" s="1"/>
  <c r="N57" i="9"/>
  <c r="Q57" i="9" s="1"/>
  <c r="Q57" i="5"/>
  <c r="N16" i="5"/>
  <c r="Q16" i="5" s="1"/>
  <c r="K60" i="5"/>
  <c r="H60" i="5"/>
  <c r="N39" i="5"/>
  <c r="Q39" i="5" s="1"/>
  <c r="N74" i="5"/>
  <c r="Q74" i="5" s="1"/>
  <c r="M103" i="5"/>
  <c r="N51" i="5"/>
  <c r="Q51" i="5" s="1"/>
  <c r="H11" i="5"/>
  <c r="L103" i="5"/>
  <c r="N19" i="5"/>
  <c r="Q19" i="5" s="1"/>
  <c r="N30" i="5"/>
  <c r="Q30" i="5" s="1"/>
  <c r="N95" i="5"/>
  <c r="Q95" i="5" s="1"/>
  <c r="U71" i="1"/>
  <c r="T26" i="1"/>
  <c r="U46" i="1"/>
  <c r="T54" i="1"/>
  <c r="T57" i="1"/>
  <c r="T60" i="1"/>
  <c r="O63" i="1"/>
  <c r="T97" i="1"/>
  <c r="U97" i="1"/>
  <c r="T22" i="1"/>
  <c r="N63" i="1"/>
  <c r="U26" i="1"/>
  <c r="U38" i="1"/>
  <c r="T46" i="1"/>
  <c r="U54" i="1"/>
  <c r="U57" i="1"/>
  <c r="U60" i="1"/>
  <c r="T64" i="1"/>
  <c r="P63" i="1"/>
  <c r="P105" i="1" s="1"/>
  <c r="R63" i="1"/>
  <c r="T93" i="1"/>
  <c r="T42" i="1"/>
  <c r="L63" i="1"/>
  <c r="T71" i="1"/>
  <c r="T77" i="1"/>
  <c r="M63" i="1"/>
  <c r="U77" i="1"/>
  <c r="U19" i="1"/>
  <c r="T19" i="1"/>
  <c r="S63" i="1"/>
  <c r="S105" i="1" s="1"/>
  <c r="U93" i="1"/>
  <c r="I21" i="7"/>
  <c r="P103" i="7"/>
  <c r="O106" i="3"/>
  <c r="S106" i="3"/>
  <c r="L106" i="3"/>
  <c r="I103" i="7"/>
  <c r="P106" i="3"/>
  <c r="U69" i="3"/>
  <c r="N106" i="3"/>
  <c r="O43" i="9"/>
  <c r="N44" i="9"/>
  <c r="Q44" i="9" s="1"/>
  <c r="K43" i="9"/>
  <c r="I43" i="9"/>
  <c r="L42" i="9"/>
  <c r="J43" i="9"/>
  <c r="O42" i="9"/>
  <c r="N47" i="7"/>
  <c r="Q47" i="7" s="1"/>
  <c r="N50" i="7"/>
  <c r="Q50" i="7" s="1"/>
  <c r="N22" i="7"/>
  <c r="Q22" i="7" s="1"/>
  <c r="N11" i="7"/>
  <c r="Q11" i="7" s="1"/>
  <c r="U52" i="3"/>
  <c r="T57" i="3"/>
  <c r="T69" i="3"/>
  <c r="T13" i="3"/>
  <c r="U13" i="3"/>
  <c r="T52" i="3"/>
  <c r="R106" i="3"/>
  <c r="U111" i="3"/>
  <c r="P43" i="9"/>
  <c r="Q45" i="9"/>
  <c r="L43" i="9"/>
  <c r="J42" i="9"/>
  <c r="N36" i="9"/>
  <c r="Q36" i="9" s="1"/>
  <c r="M43" i="9"/>
  <c r="K42" i="9"/>
  <c r="M42" i="9"/>
  <c r="N85" i="9"/>
  <c r="N105" i="9"/>
  <c r="Q105" i="9" s="1"/>
  <c r="N95" i="7"/>
  <c r="Q95" i="7" s="1"/>
  <c r="N108" i="7"/>
  <c r="Q108" i="7" s="1"/>
  <c r="N62" i="7"/>
  <c r="Q62" i="7" s="1"/>
  <c r="N42" i="7"/>
  <c r="Q42" i="7" s="1"/>
  <c r="H103" i="7"/>
  <c r="H119" i="7" s="1"/>
  <c r="N104" i="7"/>
  <c r="Q104" i="7" s="1"/>
  <c r="N37" i="7"/>
  <c r="Q37" i="7" s="1"/>
  <c r="N57" i="7"/>
  <c r="Q57" i="7" s="1"/>
  <c r="N84" i="7"/>
  <c r="Q84" i="7" s="1"/>
  <c r="M103" i="7"/>
  <c r="N66" i="7"/>
  <c r="Q66" i="7" s="1"/>
  <c r="J103" i="7"/>
  <c r="N16" i="7"/>
  <c r="Q16" i="7" s="1"/>
  <c r="N54" i="7"/>
  <c r="Q54" i="7" s="1"/>
  <c r="U98" i="3"/>
  <c r="U44" i="3"/>
  <c r="J106" i="3"/>
  <c r="T44" i="3"/>
  <c r="T60" i="3"/>
  <c r="T65" i="3"/>
  <c r="U107" i="3"/>
  <c r="K106" i="3"/>
  <c r="U39" i="3"/>
  <c r="U57" i="3"/>
  <c r="U65" i="3"/>
  <c r="T39" i="3"/>
  <c r="P35" i="11"/>
  <c r="Q35" i="11"/>
  <c r="I73" i="11"/>
  <c r="H35" i="11"/>
  <c r="R44" i="11"/>
  <c r="R66" i="11"/>
  <c r="K35" i="11"/>
  <c r="M73" i="11"/>
  <c r="M35" i="11"/>
  <c r="M74" i="11" s="1"/>
  <c r="K36" i="11"/>
  <c r="O73" i="11"/>
  <c r="O35" i="11"/>
  <c r="R59" i="11"/>
  <c r="T14" i="1"/>
  <c r="U84" i="1"/>
  <c r="Q105" i="1"/>
  <c r="T87" i="3"/>
  <c r="T98" i="3"/>
  <c r="T107" i="3"/>
  <c r="I14" i="1"/>
  <c r="U64" i="1"/>
  <c r="U87" i="3"/>
  <c r="U18" i="3"/>
  <c r="T85" i="3"/>
  <c r="T18" i="3"/>
  <c r="U85" i="3"/>
  <c r="N84" i="1"/>
  <c r="T84" i="1" s="1"/>
  <c r="U60" i="3"/>
  <c r="T111" i="3"/>
  <c r="H106" i="3"/>
  <c r="U24" i="3"/>
  <c r="I106" i="3"/>
  <c r="U42" i="1"/>
  <c r="M106" i="3"/>
  <c r="N11" i="5"/>
  <c r="Q11" i="5" s="1"/>
  <c r="N82" i="7"/>
  <c r="Q82" i="7" s="1"/>
  <c r="N23" i="5"/>
  <c r="Q23" i="5" s="1"/>
  <c r="Q35" i="5"/>
  <c r="I103" i="5"/>
  <c r="N68" i="5"/>
  <c r="Q68" i="5" s="1"/>
  <c r="J60" i="5"/>
  <c r="N54" i="5"/>
  <c r="Q54" i="5" s="1"/>
  <c r="N89" i="5"/>
  <c r="Q89" i="5" s="1"/>
  <c r="Q61" i="5"/>
  <c r="N120" i="7"/>
  <c r="Q120" i="7" s="1"/>
  <c r="K103" i="7"/>
  <c r="L103" i="7"/>
  <c r="O103" i="7"/>
  <c r="N49" i="9"/>
  <c r="Q49" i="9" s="1"/>
  <c r="Q26" i="9"/>
  <c r="N25" i="9"/>
  <c r="H74" i="11" l="1"/>
  <c r="K103" i="5"/>
  <c r="N34" i="5"/>
  <c r="J103" i="5"/>
  <c r="T49" i="1"/>
  <c r="U63" i="1"/>
  <c r="T37" i="1"/>
  <c r="U37" i="1"/>
  <c r="O105" i="1"/>
  <c r="K105" i="1"/>
  <c r="N105" i="1"/>
  <c r="T63" i="1"/>
  <c r="M105" i="1"/>
  <c r="P74" i="11"/>
  <c r="Q74" i="11"/>
  <c r="I74" i="11"/>
  <c r="O74" i="11"/>
  <c r="N74" i="11"/>
  <c r="J74" i="11"/>
  <c r="R35" i="11"/>
  <c r="R73" i="11"/>
  <c r="Q11" i="9"/>
  <c r="N84" i="9"/>
  <c r="Q84" i="9" s="1"/>
  <c r="J119" i="7"/>
  <c r="N60" i="5"/>
  <c r="Q60" i="5" s="1"/>
  <c r="R105" i="1"/>
  <c r="U49" i="1"/>
  <c r="H105" i="1"/>
  <c r="I119" i="7"/>
  <c r="K119" i="7"/>
  <c r="P119" i="7"/>
  <c r="O119" i="7"/>
  <c r="T106" i="3"/>
  <c r="O94" i="9"/>
  <c r="O108" i="9" s="1"/>
  <c r="O128" i="9" s="1"/>
  <c r="O132" i="9" s="1"/>
  <c r="K94" i="9"/>
  <c r="K108" i="9" s="1"/>
  <c r="K128" i="9" s="1"/>
  <c r="K132" i="9" s="1"/>
  <c r="H94" i="9"/>
  <c r="H108" i="9" s="1"/>
  <c r="H128" i="9" s="1"/>
  <c r="H132" i="9" s="1"/>
  <c r="P94" i="9"/>
  <c r="P108" i="9" s="1"/>
  <c r="P128" i="9" s="1"/>
  <c r="P132" i="9" s="1"/>
  <c r="N95" i="9"/>
  <c r="Q95" i="9" s="1"/>
  <c r="Q85" i="9"/>
  <c r="N32" i="9"/>
  <c r="Q32" i="9" s="1"/>
  <c r="M94" i="9"/>
  <c r="M108" i="9" s="1"/>
  <c r="M128" i="9" s="1"/>
  <c r="M132" i="9" s="1"/>
  <c r="J94" i="9"/>
  <c r="J108" i="9" s="1"/>
  <c r="J128" i="9" s="1"/>
  <c r="J132" i="9" s="1"/>
  <c r="M119" i="7"/>
  <c r="N21" i="7"/>
  <c r="Q21" i="7" s="1"/>
  <c r="L119" i="7"/>
  <c r="U106" i="3"/>
  <c r="L94" i="9"/>
  <c r="L108" i="9" s="1"/>
  <c r="L128" i="9" s="1"/>
  <c r="L132" i="9" s="1"/>
  <c r="N103" i="7"/>
  <c r="Q103" i="7" s="1"/>
  <c r="R36" i="11"/>
  <c r="N43" i="9"/>
  <c r="Q43" i="9" s="1"/>
  <c r="U14" i="1"/>
  <c r="I105" i="1"/>
  <c r="Q25" i="9"/>
  <c r="J105" i="1"/>
  <c r="U105" i="1" l="1"/>
  <c r="R74" i="11"/>
  <c r="N132" i="9"/>
  <c r="Q132" i="9" s="1"/>
  <c r="T105" i="1"/>
  <c r="T120" i="3"/>
  <c r="U120" i="3"/>
  <c r="N119" i="7"/>
  <c r="Q119" i="7" s="1"/>
  <c r="Q34" i="5"/>
  <c r="H103" i="5"/>
  <c r="N103" i="5" s="1"/>
  <c r="Q103" i="5" s="1"/>
  <c r="N42" i="9"/>
  <c r="N94" i="9" s="1"/>
  <c r="N108" i="9" s="1"/>
  <c r="Q42" i="9" l="1"/>
  <c r="Q94" i="9" l="1"/>
  <c r="Q108" i="9" l="1"/>
  <c r="N128" i="9"/>
  <c r="Q12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Dhawan [Ext]</author>
  </authors>
  <commentList>
    <comment ref="E9" authorId="0" shapeId="0" xr:uid="{05AA544D-4C32-4013-B548-C6CCCA70C3B1}">
      <text>
        <r>
          <rPr>
            <sz val="9"/>
            <color indexed="81"/>
            <rFont val="Tahoma"/>
            <family val="2"/>
          </rPr>
          <t xml:space="preserve">- Removed Banking Book under INVESTMENTS AND FINANCIAL ASSETS
- Added row for reporting of Trade bills related to Foreign governments: 'Trade bills discounted - Foreign Governments'
- Added row for reporting of Loans and advances/Financing assets under Government and Public Sector :'Foreign Governments'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Aastha Mittal [Ext]</author>
  </authors>
  <commentList>
    <comment ref="E9" authorId="0" shapeId="0" xr:uid="{0D6C9EA8-6361-4BC4-80DE-2D4C80E49D69}">
      <text>
        <r>
          <rPr>
            <sz val="9"/>
            <color indexed="81"/>
            <rFont val="Tahoma"/>
            <family val="2"/>
          </rPr>
          <t xml:space="preserve">- Updated row label from 'Corporate' to 'Corporate (excluding SME and HNI)
- Added new line items 'HNI' and 'SME' under Private sector with further bifurcation of 'Demand', 'Savings', 'Time Deposits' and 'Commercial prepayments (Margin deposits)'
- Added new line items 'POCI for Loans and Advances' and 'POCI for all other Assets'
- Split from 'Provision for Interest &amp; Fees past due more than 90 days and Legacy interest in suspense' in two separate line items
- Added new row item 'Legal reserves'
- Updated row label from 'Statutory/ legal reserves' to 'Statutory reserves'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Aastha Mittal [Ext]</author>
  </authors>
  <commentList>
    <comment ref="E9" authorId="0" shapeId="0" xr:uid="{5A797450-9EF0-4D3C-9AEC-637FEA1B16C4}">
      <text>
        <r>
          <rPr>
            <sz val="9"/>
            <color indexed="81"/>
            <rFont val="Tahoma"/>
            <family val="2"/>
          </rPr>
          <t>- Updated name of the form from 'Consolidated Balance Sheet - Assets' to 'ASSETS (RECONCILIATION TO FINANCIAL STATEMENTS)'
- Added row for reporting of Trade bills related to Foreign governments: 'Trade bills discounted - Foreign Governments'
- Added row for reporting of Loans and advances/Financing assets under Government and Public Sector :'Foreign Governments' 
- Removed Banking Book under INVESTMENTS AND FINANCIAL ASSETS
- Added notes related to reporting of Loans and Advances and Trade bills for Foreign Governments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Aastha Mittal [Ext]</author>
  </authors>
  <commentList>
    <comment ref="E9" authorId="0" shapeId="0" xr:uid="{2689C2F5-9EBF-45A2-BBD6-AAADA0DEC62D}">
      <text>
        <r>
          <rPr>
            <sz val="9"/>
            <color indexed="81"/>
            <rFont val="Tahoma"/>
            <family val="2"/>
          </rPr>
          <t xml:space="preserve">'- Updated name of the form from 'Consolidated Balance Sheet - Liabilities' to 'LIABILITIES, CAPITAL AND CONTINGENT LIABILITIES (RECONCILIATION TO FINANCIAL STATEMENTS)'
- Updated row label from 'Corporate' to 'Corporate (excluding SME and HNI)'
- Added new line items 'HNI' and 'SME' under Private sector with further bifurcation of 'Demand', 'Savings', 'Time Deposits' and 'Commercial prepayments (Margin deposits)'
- Added row items 'POCI for Loans and Advances (Principal)' and POCI for all other assets'
- Split from 'Provision for Interest &amp; Fees past due more than 90 days and Legacy interest in suspense' in two separate line items
- Added new row item 'Legal reserves'
- Updated row label from 'Statutory/ legal reserves' to 'Statutory reserves'
- Removed table for MOVEMENT IN PROVISIONS AND LEGACY INTEREST IN SUSPENSE (earlier added in 0.1 version)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Aastha Mittal [Ext]</author>
  </authors>
  <commentList>
    <comment ref="E9" authorId="0" shapeId="0" xr:uid="{95BC9E3D-6D47-4AF9-8B39-3BC4AC5B1D8D}">
      <text>
        <r>
          <rPr>
            <sz val="9"/>
            <color indexed="81"/>
            <rFont val="Tahoma"/>
            <family val="2"/>
          </rPr>
          <t>- Updated name of the form from 'Consolidated Income Statement' to 'INCOME STATEMENT (RECONCILIATION TO FINANCIAL STATEMENTS)'
- Row labels updated from 'Government &amp; Non Commercial Entities' to 'Government &amp; public sector'
- Row label updated from 'Private sector (GRE, Corporate &amp; HNW customers)' to 'Private sector (corporate customers)'
- Added row for 'Private sector (HNI customers)'
- Added row for 'Any other interest or profit income'
- Row label updated from 'Fees &amp; Commissions Government &amp; public sector' to 'Net Fees &amp; Commissions Government &amp; public sector'
- Row label updated from 'Fees &amp; Commissions Corporate' to 'Net Fees &amp; Commissions Corporate'
- Row label updated from 'Fees &amp; Commissions SMEs' to 'Net Fees &amp; Commissions SMEs'
- Row label updated from 'Fees &amp; Commissions Individuals' to 'Net Fees &amp; Commissions Individuals'
- Row label updated from 'Fees &amp; Commissions Others' to 'Net Fees &amp; Commissions Others'
- Removed row item 'Fees and Commissions' from Operating expenses
- Added new row items 'POCI for Loans and Advances' and 'POCI for all other Assets'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Dhawan [Ext]</author>
  </authors>
  <commentList>
    <comment ref="E8" authorId="0" shapeId="0" xr:uid="{3E8B0959-E297-4001-8D1B-67B35B17E0FB}">
      <text>
        <r>
          <rPr>
            <sz val="9"/>
            <color indexed="81"/>
            <rFont val="Tahoma"/>
            <family val="2"/>
          </rPr>
          <t>'- Form significantly redesigned from 0.1 release and frequency updated to half-yearly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Aastha Mittal [Ext]</author>
  </authors>
  <commentList>
    <comment ref="E9" authorId="0" shapeId="0" xr:uid="{5D4D8A4C-BCF1-471E-84E0-B40796F1CF6B}">
      <text>
        <r>
          <rPr>
            <sz val="9"/>
            <color indexed="81"/>
            <rFont val="Tahoma"/>
            <family val="2"/>
          </rPr>
          <t>- Updated BRF number from 5.8 to 5.6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Aastha Mittal [Ext]</author>
  </authors>
  <commentList>
    <comment ref="E9" authorId="0" shapeId="0" xr:uid="{D67ED5AD-111F-4508-A7E8-E10DB02EEF14}">
      <text>
        <r>
          <rPr>
            <sz val="9"/>
            <color indexed="81"/>
            <rFont val="Tahoma"/>
            <family val="2"/>
          </rPr>
          <t>- Updated BRF number from 5.14 to 5.11
- Updated frequency from Quarterly to Half- Yearly
- Updated form name from 'List of Restructured Accounts' to 'LIST OF RESTRUCTURED ACCOUNTS (OTHER THAN LOANS TO INDIVIDUALS)'
- Added column labels 'Economic Sector' and 'Restructuring Terms (refer notes)' with associated drop-down
- Added drop down for column label 'Current Bank Internal Rating'
- Updated column label from 'Date of latest restructure (month/ year) (DD/MM/YYYY)' to 'Date of most recent restructure (mm/year)'
- Updated column label from 'Number of times restructured' to 'Number of times restructured (refer notes)' and added associated note
- Updated column label from 'Date of Previous Restructure (month/year) (DD/MM/YYYY)' to 'Date of Restructure prior to the most recent restructure (mm/year)'
- Added new columns 'CBUAE classification before most recent restructure' and 'CBUAE classification after most recent restructure'
- Deleted column 'CBUAE Classification'
- Updated column label from 'Unfunded Exposure (CCF)' to 'Unfunded Outstanding after CCF'
- Updated column label from 'Provisions charged to Profit and Loss (Stage 1/Stage 2/Stage 3)' to 'Provision(refer notes)' and added associated note
- Updated column label from 'Sacrifice on Diminution' to 'Sacrifice on Diminution (Change in NPV)'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Dhawan [Ext]</author>
  </authors>
  <commentList>
    <comment ref="E9" authorId="0" shapeId="0" xr:uid="{86411019-FA4A-4014-8CA8-69E7790AD344}">
      <text>
        <r>
          <rPr>
            <sz val="9"/>
            <color indexed="81"/>
            <rFont val="Tahoma"/>
            <family val="2"/>
          </rPr>
          <t>- Labels aligned as per BRF 1.1
- Added column for reporting of foreign governments</t>
        </r>
      </text>
    </comment>
  </commentList>
</comments>
</file>

<file path=xl/sharedStrings.xml><?xml version="1.0" encoding="utf-8"?>
<sst xmlns="http://schemas.openxmlformats.org/spreadsheetml/2006/main" count="56238" uniqueCount="12087">
  <si>
    <t>BRF 204</t>
  </si>
  <si>
    <t>ID</t>
  </si>
  <si>
    <t>BANK</t>
  </si>
  <si>
    <t>AS ON</t>
  </si>
  <si>
    <t>ROW</t>
  </si>
  <si>
    <t>Item</t>
  </si>
  <si>
    <t>GCC COUNTRIES</t>
  </si>
  <si>
    <t>REST OF THE WORLD</t>
  </si>
  <si>
    <t>TOTAL (Amount)</t>
  </si>
  <si>
    <t>KSA</t>
  </si>
  <si>
    <t>OMAN</t>
  </si>
  <si>
    <t>KUWAIT</t>
  </si>
  <si>
    <t>QATAR</t>
  </si>
  <si>
    <t>BAHRAIN</t>
  </si>
  <si>
    <t>AED</t>
  </si>
  <si>
    <t>FCY</t>
  </si>
  <si>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</si>
  <si>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</si>
  <si>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</si>
  <si>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</si>
  <si>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</si>
  <si>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</si>
  <si>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</si>
  <si>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</si>
  <si>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</si>
  <si>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</si>
  <si>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</si>
  <si>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</si>
  <si>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</si>
  <si>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</si>
  <si>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BALANCES  WITH CENTRAL BANK</t>
  </si>
  <si>
    <t xml:space="preserve">Cash in hand </t>
  </si>
  <si>
    <t>Statutory reserve with CB</t>
  </si>
  <si>
    <t>Free deposits (30% of Dirham lending to non residents)</t>
  </si>
  <si>
    <t>Other balances</t>
  </si>
  <si>
    <t>1.5.1</t>
  </si>
  <si>
    <t>Repoed to UAE Central Bank (gross)</t>
  </si>
  <si>
    <t>1.5.2</t>
  </si>
  <si>
    <t>Others- unencumbered</t>
  </si>
  <si>
    <t xml:space="preserve"> DUE FROM HEAD OFFICE /BRANCHES/ BANKING SUBS. (GROSS)</t>
  </si>
  <si>
    <t>Due from Head Office of foreign banks &amp; their banking subs.</t>
  </si>
  <si>
    <t>Due from overseas BR of national banks/ Banking Subs.</t>
  </si>
  <si>
    <t>BALANCES DUE FROM OTHER BANKS (GROSS)</t>
  </si>
  <si>
    <t>Money at call and short notice, placements on demand and nostro and remaining balances</t>
  </si>
  <si>
    <t>0150</t>
  </si>
  <si>
    <t>0160</t>
  </si>
  <si>
    <t>0170</t>
  </si>
  <si>
    <t>Cheques in the course of collection</t>
  </si>
  <si>
    <t>0180</t>
  </si>
  <si>
    <t>Banks' bills purchased  without recourse</t>
  </si>
  <si>
    <t>0190</t>
  </si>
  <si>
    <t>Lending covered by repurchase agreements</t>
  </si>
  <si>
    <t>0200</t>
  </si>
  <si>
    <t xml:space="preserve"> NON BANKING FINANCIAL INSTITUTIONS</t>
  </si>
  <si>
    <t>0210</t>
  </si>
  <si>
    <t>0220</t>
  </si>
  <si>
    <t>0230</t>
  </si>
  <si>
    <t>0240</t>
  </si>
  <si>
    <t>INVESTMENTS AND FINANCIAL ASSETS-BRF 7.1</t>
  </si>
  <si>
    <t>0250</t>
  </si>
  <si>
    <t>Investments at FVTPL</t>
  </si>
  <si>
    <t>0260</t>
  </si>
  <si>
    <t>5.1.1</t>
  </si>
  <si>
    <t>0270</t>
  </si>
  <si>
    <t>5.1.2</t>
  </si>
  <si>
    <t>Equities</t>
  </si>
  <si>
    <t>0280</t>
  </si>
  <si>
    <t>5.1.3</t>
  </si>
  <si>
    <t>Commodities</t>
  </si>
  <si>
    <t>0290</t>
  </si>
  <si>
    <t>0300</t>
  </si>
  <si>
    <t>5.2.1</t>
  </si>
  <si>
    <t>Investments at FVOCI</t>
  </si>
  <si>
    <t>0310</t>
  </si>
  <si>
    <t>0320</t>
  </si>
  <si>
    <t>0330</t>
  </si>
  <si>
    <t>5.2.2</t>
  </si>
  <si>
    <t>0340</t>
  </si>
  <si>
    <t>OTHER INVESTMENTS - BRF 7.1</t>
  </si>
  <si>
    <t>0350</t>
  </si>
  <si>
    <t>Investment in subsidiaries (Cost or fair value)</t>
  </si>
  <si>
    <t>0360</t>
  </si>
  <si>
    <t>Investment in affiliates (Cost or fair value)</t>
  </si>
  <si>
    <t>0370</t>
  </si>
  <si>
    <t xml:space="preserve"> TRADE BILLS DISCOUNTED</t>
  </si>
  <si>
    <t>0380</t>
  </si>
  <si>
    <t>TRADE BILLS DISCOUNTED- Gov &amp; Public Sector (excluding GREs)</t>
  </si>
  <si>
    <t>0390</t>
  </si>
  <si>
    <t>7.1.1</t>
  </si>
  <si>
    <t>Inland trade bills/ PDCs</t>
  </si>
  <si>
    <t>0400</t>
  </si>
  <si>
    <t>7.1.2</t>
  </si>
  <si>
    <t>Foreign trade bills (Import and export)</t>
  </si>
  <si>
    <t>0410</t>
  </si>
  <si>
    <t>TRADE BILLS DISCOUNTED- Gov &amp; Public Sector (GREs)</t>
  </si>
  <si>
    <t>0420</t>
  </si>
  <si>
    <t>7.2.1</t>
  </si>
  <si>
    <t>0430</t>
  </si>
  <si>
    <t>7.2.2</t>
  </si>
  <si>
    <t>0440</t>
  </si>
  <si>
    <t>TRADE BILLS DISCOUNTED- Private</t>
  </si>
  <si>
    <t>0450</t>
  </si>
  <si>
    <t>7.3.1</t>
  </si>
  <si>
    <t>0460</t>
  </si>
  <si>
    <t>7.3.2</t>
  </si>
  <si>
    <t>0470</t>
  </si>
  <si>
    <t>TRADE BILLS DISCOUNTED- Small &amp; Medium Enterprises (SMEs)</t>
  </si>
  <si>
    <t>0480</t>
  </si>
  <si>
    <t>7.4.1</t>
  </si>
  <si>
    <t>0490</t>
  </si>
  <si>
    <t>7.4.2</t>
  </si>
  <si>
    <t>0500</t>
  </si>
  <si>
    <t>0510</t>
  </si>
  <si>
    <t>Government &amp; Public Sector</t>
  </si>
  <si>
    <t>0520</t>
  </si>
  <si>
    <t>8.1.1</t>
  </si>
  <si>
    <t xml:space="preserve">Federal Govt </t>
  </si>
  <si>
    <t>0530</t>
  </si>
  <si>
    <t>8.1.2</t>
  </si>
  <si>
    <t>Non Commercial entities (Federal Govt)</t>
  </si>
  <si>
    <t>0540</t>
  </si>
  <si>
    <t>8.1.3</t>
  </si>
  <si>
    <t>Emirates Governments</t>
  </si>
  <si>
    <t>0550</t>
  </si>
  <si>
    <t>8.1.4</t>
  </si>
  <si>
    <t>Non-commercial entities (Emirates Govt)</t>
  </si>
  <si>
    <t>0560</t>
  </si>
  <si>
    <t>8.1.5</t>
  </si>
  <si>
    <t>GREs (Govt ownership more than 50%) (BRF 6.4 &amp; 6.5)</t>
  </si>
  <si>
    <t>0570</t>
  </si>
  <si>
    <t>Private Sector (corporate)</t>
  </si>
  <si>
    <t>0580</t>
  </si>
  <si>
    <t>8.2.1</t>
  </si>
  <si>
    <t>Corporates with Govt ownership of less than 50%</t>
  </si>
  <si>
    <t>0590</t>
  </si>
  <si>
    <t>8.2.2</t>
  </si>
  <si>
    <t>Other corporates</t>
  </si>
  <si>
    <t>0600</t>
  </si>
  <si>
    <t>8.2.3</t>
  </si>
  <si>
    <t>0610</t>
  </si>
  <si>
    <t>8.2.4</t>
  </si>
  <si>
    <t>Small &amp; Medium Enterprises (SMEs)</t>
  </si>
  <si>
    <t>0620</t>
  </si>
  <si>
    <t>0630</t>
  </si>
  <si>
    <t>NET FIXED ASSETS</t>
  </si>
  <si>
    <t>0640</t>
  </si>
  <si>
    <t>Business premises including staff premises</t>
  </si>
  <si>
    <t>0650</t>
  </si>
  <si>
    <t>0660</t>
  </si>
  <si>
    <t>Furniture &amp; fixtures</t>
  </si>
  <si>
    <t>0670</t>
  </si>
  <si>
    <t>Capital funds for overseas offices of local banks</t>
  </si>
  <si>
    <t>0680</t>
  </si>
  <si>
    <t>Capital Work in progress</t>
  </si>
  <si>
    <t>0690</t>
  </si>
  <si>
    <t>0700</t>
  </si>
  <si>
    <t>OTHER ASSETS</t>
  </si>
  <si>
    <t>0710</t>
  </si>
  <si>
    <t>0720</t>
  </si>
  <si>
    <t>Prepaid expenses</t>
  </si>
  <si>
    <t>0730</t>
  </si>
  <si>
    <t>Goodwill</t>
  </si>
  <si>
    <t>0740</t>
  </si>
  <si>
    <t>Other Intangible assets</t>
  </si>
  <si>
    <t>0750</t>
  </si>
  <si>
    <t>Capitalized expenditure</t>
  </si>
  <si>
    <t>0760</t>
  </si>
  <si>
    <t>Property Investments under own account</t>
  </si>
  <si>
    <t>0770</t>
  </si>
  <si>
    <t xml:space="preserve">Dividend receivables/Others </t>
  </si>
  <si>
    <t>0780</t>
  </si>
  <si>
    <t>Acceptances</t>
  </si>
  <si>
    <t>0790</t>
  </si>
  <si>
    <t>Income Tax assets</t>
  </si>
  <si>
    <t>0800</t>
  </si>
  <si>
    <t>11.9.1</t>
  </si>
  <si>
    <t>Current tax assets</t>
  </si>
  <si>
    <t>0810</t>
  </si>
  <si>
    <t>11.9.2</t>
  </si>
  <si>
    <t xml:space="preserve">Deferred tax assets </t>
  </si>
  <si>
    <t>0820</t>
  </si>
  <si>
    <t>11.10</t>
  </si>
  <si>
    <t>Non-current assets and disposal groups classified as held for sale</t>
  </si>
  <si>
    <t>0830</t>
  </si>
  <si>
    <t>0840</t>
  </si>
  <si>
    <t>Market value Forward contracts (including FX swaps)</t>
  </si>
  <si>
    <t>0850</t>
  </si>
  <si>
    <t>Market value FX options</t>
  </si>
  <si>
    <t>0860</t>
  </si>
  <si>
    <t>Market value interest rate derivatives (swaps, options, FRAs, etc..)</t>
  </si>
  <si>
    <t>0870</t>
  </si>
  <si>
    <t>Market value Financial Futures</t>
  </si>
  <si>
    <t>0880</t>
  </si>
  <si>
    <t>Market value Credit derivatives</t>
  </si>
  <si>
    <t>0890</t>
  </si>
  <si>
    <t>Market value Equity derivatives</t>
  </si>
  <si>
    <t>0900</t>
  </si>
  <si>
    <t>Market value Commodity derivatives</t>
  </si>
  <si>
    <t>0910</t>
  </si>
  <si>
    <t>TOTAL NON RESIDENT ASSETS</t>
  </si>
  <si>
    <t>Notes:</t>
  </si>
  <si>
    <t>1. Total Non Resident Assets should match with the total of Non Resident Assets ( AED + FCY ) reported in BRF 1.1.</t>
  </si>
  <si>
    <t>Validation ID</t>
  </si>
  <si>
    <t>Template ID</t>
  </si>
  <si>
    <t>Row ID</t>
  </si>
  <si>
    <t>Column ID</t>
  </si>
  <si>
    <t>RC ID</t>
  </si>
  <si>
    <t>Rule Catagory</t>
  </si>
  <si>
    <t>Rule Sub catgory</t>
  </si>
  <si>
    <t>Formula or Calculation</t>
  </si>
  <si>
    <t>Error Message</t>
  </si>
  <si>
    <t>Notes/Comments</t>
  </si>
  <si>
    <t>Field Type</t>
  </si>
  <si>
    <t>Automatic</t>
  </si>
  <si>
    <t>Cross validation rule type</t>
  </si>
  <si>
    <t>1.1_R0010C0060</t>
  </si>
  <si>
    <t>The entered value does not align with the cell value  in the referenced template(BRF 1.1). Kindly verify the consistency of the data between the two templates</t>
  </si>
  <si>
    <t>BRF 1.1  BRF 1</t>
  </si>
  <si>
    <t>1.1_R0010C0080</t>
  </si>
  <si>
    <t>Manual-Numeric</t>
  </si>
  <si>
    <t>1.1_R0090C0060</t>
  </si>
  <si>
    <t>1.1_R0090C0080</t>
  </si>
  <si>
    <t>1.1_R0130C0060</t>
  </si>
  <si>
    <t>1.1_R0130C0080</t>
  </si>
  <si>
    <t>1.1_R0200C0060</t>
  </si>
  <si>
    <t>1.1_R0200C0080</t>
  </si>
  <si>
    <t>1.1_R0240C0060</t>
  </si>
  <si>
    <t>1.1_R0240C0080</t>
  </si>
  <si>
    <t>BRF 205</t>
  </si>
  <si>
    <t>Row</t>
  </si>
  <si>
    <t>GOVERNMENT SECTOR</t>
  </si>
  <si>
    <t>Demand</t>
  </si>
  <si>
    <t>Savings</t>
  </si>
  <si>
    <t>Commercial prepayments (Margin deposits)</t>
  </si>
  <si>
    <t>GREs (Govt ownership of more than 50%)</t>
  </si>
  <si>
    <t xml:space="preserve">PRIVATE SECTOR </t>
  </si>
  <si>
    <t>Corporate</t>
  </si>
  <si>
    <t>3.1.1</t>
  </si>
  <si>
    <t>3.1.2</t>
  </si>
  <si>
    <t>3.1.3</t>
  </si>
  <si>
    <t>3.1.4</t>
  </si>
  <si>
    <t>Individuals</t>
  </si>
  <si>
    <t>3.2.1</t>
  </si>
  <si>
    <t>3.2.2</t>
  </si>
  <si>
    <t>3.2.3</t>
  </si>
  <si>
    <t>3.2.4</t>
  </si>
  <si>
    <t>NON BANKING FINANCIAL INSTITUTIONS</t>
  </si>
  <si>
    <t>Money at call and short notice</t>
  </si>
  <si>
    <t>Time</t>
  </si>
  <si>
    <t>Borrowings under repurchase agreement</t>
  </si>
  <si>
    <t>REFINANCING</t>
  </si>
  <si>
    <t>Under various housing loan schemes of Federal and Emirate Governments</t>
  </si>
  <si>
    <t>BANKERS DRAFT/ CASHIER ORDER</t>
  </si>
  <si>
    <t>DUE TO CENTRAL BANK</t>
  </si>
  <si>
    <t>Against other securities</t>
  </si>
  <si>
    <t>Current Account Balance</t>
  </si>
  <si>
    <t>Other Balances</t>
  </si>
  <si>
    <t>DUE TO HEAD OFFICE/ OWN BRANCHES/BANKING SUBSIDIARIES(GROSS)</t>
  </si>
  <si>
    <t>Due to Head Office/Branches of foreign banks</t>
  </si>
  <si>
    <t>Due to overseas branches of national banks</t>
  </si>
  <si>
    <t>BALANCES DUE TO OTHER  BANKS (Gross)</t>
  </si>
  <si>
    <t>Money at call and short notice, borrowing on demand and remaining balances</t>
  </si>
  <si>
    <t>Interbank borrowings</t>
  </si>
  <si>
    <t xml:space="preserve">Other term borrowings </t>
  </si>
  <si>
    <t>TERM BORROWINGS</t>
  </si>
  <si>
    <t>Other term borrowings (BRF 2.12 section B)</t>
  </si>
  <si>
    <t xml:space="preserve">PROVISIONS </t>
  </si>
  <si>
    <t>Stage 1 for Loans and Advances</t>
  </si>
  <si>
    <t>Stage 1 for Investments</t>
  </si>
  <si>
    <t>Stage 1 for all other assets</t>
  </si>
  <si>
    <t>Stage 2 for Loans and Advances</t>
  </si>
  <si>
    <t>Stage 2 for Investments</t>
  </si>
  <si>
    <t>Stage 2 for all other assets</t>
  </si>
  <si>
    <t xml:space="preserve">Stage 3 for Loans and Advances (Principal) </t>
  </si>
  <si>
    <t>Stage 3 for Investments</t>
  </si>
  <si>
    <t>Stage 3 for all other Assets</t>
  </si>
  <si>
    <t>Other Provisions</t>
  </si>
  <si>
    <t>OTHER LIABILITIES</t>
  </si>
  <si>
    <t>Income tax liability</t>
  </si>
  <si>
    <t>13.2.1</t>
  </si>
  <si>
    <t>Current tax liability</t>
  </si>
  <si>
    <t>13.2.2</t>
  </si>
  <si>
    <t>Deferred tax liability</t>
  </si>
  <si>
    <t xml:space="preserve">Accounts payable and sundry creditors </t>
  </si>
  <si>
    <t>Income (interest &amp; fees) received in advance</t>
  </si>
  <si>
    <t>Interest free deposits from H.O. for provision</t>
  </si>
  <si>
    <t>Loans from H.O towards excess in Large Exposures</t>
  </si>
  <si>
    <t>Subordinated borrowings/ deposits</t>
  </si>
  <si>
    <t>13.10</t>
  </si>
  <si>
    <t>Liabilities included in disposal groups classified as held for sale</t>
  </si>
  <si>
    <t>NEGATIVE FAIR VALUE OF DERIVATIVES</t>
  </si>
  <si>
    <t>CAPITAL &amp; RESERVES</t>
  </si>
  <si>
    <t>Paid-up Capital</t>
  </si>
  <si>
    <t>15.1.1</t>
  </si>
  <si>
    <t>Share capital</t>
  </si>
  <si>
    <t>15.1.2</t>
  </si>
  <si>
    <t xml:space="preserve">Treasury shares held </t>
  </si>
  <si>
    <t>15.1.3</t>
  </si>
  <si>
    <t>Share Premium</t>
  </si>
  <si>
    <t>Reserve Funds</t>
  </si>
  <si>
    <t>15.2.1</t>
  </si>
  <si>
    <t>15.2.2</t>
  </si>
  <si>
    <t>Asset Revaluation Reserve</t>
  </si>
  <si>
    <t>15.2.3</t>
  </si>
  <si>
    <t xml:space="preserve">Accumulated other comprehensive income </t>
  </si>
  <si>
    <t>15.2.4</t>
  </si>
  <si>
    <t>Other reserves (incl. IFRS 9 reserves)</t>
  </si>
  <si>
    <t>15.2.5</t>
  </si>
  <si>
    <t xml:space="preserve">Retained earnings </t>
  </si>
  <si>
    <t>0920</t>
  </si>
  <si>
    <t>15.2.6</t>
  </si>
  <si>
    <t>Current year's profit/ (loss) (BRF-1.3)</t>
  </si>
  <si>
    <t>0930</t>
  </si>
  <si>
    <t>Instruments such as Perpetual Notes</t>
  </si>
  <si>
    <t>0940</t>
  </si>
  <si>
    <t>TOTAL NON RESIDENT LIABILITIES &amp; CAPITAL</t>
  </si>
  <si>
    <t>1.10</t>
  </si>
  <si>
    <t>R0010C0130</t>
  </si>
  <si>
    <t>=1.2_R0010C0060</t>
  </si>
  <si>
    <t>The entered value does not align with the cell value  in the referenced template(BRF 1.2). Kindly verify the consistency of the data between the two templates</t>
  </si>
  <si>
    <t>BRF 1.2 = BRF 2</t>
  </si>
  <si>
    <t>R0010C0140</t>
  </si>
  <si>
    <t>=1.2_R0010C0080</t>
  </si>
  <si>
    <t>R0060C0130</t>
  </si>
  <si>
    <t>=1.2_R0060C0060</t>
  </si>
  <si>
    <t>R0060C0140</t>
  </si>
  <si>
    <t>=1.2_R0060C0080</t>
  </si>
  <si>
    <t>R0110C0130</t>
  </si>
  <si>
    <t>=1.2_R0110C0060</t>
  </si>
  <si>
    <t>R0110C0140</t>
  </si>
  <si>
    <t>=1.2_R0110C0080</t>
  </si>
  <si>
    <t>R0220C0130</t>
  </si>
  <si>
    <t>R0220C0140</t>
  </si>
  <si>
    <t>R0270C0130</t>
  </si>
  <si>
    <t>R0270C0140</t>
  </si>
  <si>
    <t>R0290C0130</t>
  </si>
  <si>
    <t>R0290C0140</t>
  </si>
  <si>
    <t>R0300C0130</t>
  </si>
  <si>
    <t>R0300C0140</t>
  </si>
  <si>
    <t>R0350C0130</t>
  </si>
  <si>
    <t>R0350C0140</t>
  </si>
  <si>
    <t>R0380C0130</t>
  </si>
  <si>
    <t>=1.2_R0370C0060</t>
  </si>
  <si>
    <t>R0380C0140</t>
  </si>
  <si>
    <t>=1.2_R0370C0080</t>
  </si>
  <si>
    <t>R0430C0130</t>
  </si>
  <si>
    <t>R0430C0140</t>
  </si>
  <si>
    <t>R0460C0130</t>
  </si>
  <si>
    <t>R0460C0140</t>
  </si>
  <si>
    <t>=1.2_R0720C0060</t>
  </si>
  <si>
    <t>=1.2_R0720C0080</t>
  </si>
  <si>
    <t>=1.2_R0930C0060</t>
  </si>
  <si>
    <t>=1.2_R0930C0080</t>
  </si>
  <si>
    <t>BFR 207</t>
  </si>
  <si>
    <t>Assets</t>
  </si>
  <si>
    <t>Banking Subsidiaries in UAE</t>
  </si>
  <si>
    <t>All other Subsidiaries other than Banking and Financial Subsidiaries (UAE)</t>
  </si>
  <si>
    <t>All other subsidiaries other than Banking and Financial Subsidiary (Outside UAE)</t>
  </si>
  <si>
    <t>Gross Assets</t>
  </si>
  <si>
    <t>Elimination</t>
  </si>
  <si>
    <t>Reclassification</t>
  </si>
  <si>
    <t>Consolidated Assets</t>
  </si>
  <si>
    <t>CASH &amp; BALANCES  WITH CENTRAL BANK</t>
  </si>
  <si>
    <t>DUE FROM HEAD OFFICE /OWN BRANCHES/ BANKING SUBS. (GROSS)</t>
  </si>
  <si>
    <t>INVESTMENTS AND FINANCIAL ASSETS</t>
  </si>
  <si>
    <t>OTHER INVESTMENTS</t>
  </si>
  <si>
    <t>Investment in affiliates equity method</t>
  </si>
  <si>
    <t>TRADE BILLS DISCOUNTED</t>
  </si>
  <si>
    <t xml:space="preserve">GREs (Govt ownership more than 50%) </t>
  </si>
  <si>
    <t>11.8.1</t>
  </si>
  <si>
    <t>11.8.2</t>
  </si>
  <si>
    <t>Investment Properties</t>
  </si>
  <si>
    <t>Development Properties</t>
  </si>
  <si>
    <t>TOTAL ASSETS</t>
  </si>
  <si>
    <t>Notes</t>
  </si>
  <si>
    <t>2. Examples of Financial Subsidiaries: Finance Companies, Investment Companies, Leasing, Insurance, financial intermediaries (e.g. brokers)</t>
  </si>
  <si>
    <t>BRF 208</t>
  </si>
  <si>
    <t>Liabilities</t>
  </si>
  <si>
    <t>Gross Liabilities, Capital and Contingent Liabilities</t>
  </si>
  <si>
    <t>Consolidated Liabilities</t>
  </si>
  <si>
    <t>Other term borrowings</t>
  </si>
  <si>
    <t>Share premium</t>
  </si>
  <si>
    <t>Currency reserves</t>
  </si>
  <si>
    <t>Other reserves</t>
  </si>
  <si>
    <t>15.2.7</t>
  </si>
  <si>
    <t xml:space="preserve">Current year's profit/ (loss) </t>
  </si>
  <si>
    <t>Non controlling interest</t>
  </si>
  <si>
    <t>0950</t>
  </si>
  <si>
    <t>TOTAL LIABILITIES, CAPITAL &amp; RESERVES</t>
  </si>
  <si>
    <t>0960</t>
  </si>
  <si>
    <t>MEMORANDUM ACCOUNTS</t>
  </si>
  <si>
    <t>0970</t>
  </si>
  <si>
    <t>Letter of Credit</t>
  </si>
  <si>
    <t>0980</t>
  </si>
  <si>
    <t>Letter of Guarantee</t>
  </si>
  <si>
    <t>0990</t>
  </si>
  <si>
    <t>Commitments</t>
  </si>
  <si>
    <t>1000</t>
  </si>
  <si>
    <t>Others</t>
  </si>
  <si>
    <t>1010</t>
  </si>
  <si>
    <t>Derivatives (Notional Value)</t>
  </si>
  <si>
    <t>Provision for Interest &amp; Fees past due more than 90 days</t>
  </si>
  <si>
    <t>Total</t>
  </si>
  <si>
    <t>1020</t>
  </si>
  <si>
    <t>1030</t>
  </si>
  <si>
    <t>1040</t>
  </si>
  <si>
    <t>1050</t>
  </si>
  <si>
    <t>1060</t>
  </si>
  <si>
    <t>1070</t>
  </si>
  <si>
    <t>The entered value does not align with the cell value  in the referenced template(BRF 1.9). Kindly verify the consistency of the data between the two templates</t>
  </si>
  <si>
    <t>BRF1.9=BRF207</t>
  </si>
  <si>
    <t>BRF 209</t>
  </si>
  <si>
    <t>Income Statement</t>
  </si>
  <si>
    <t>Gross Income and Expense</t>
  </si>
  <si>
    <t>Consolidated Income Statement</t>
  </si>
  <si>
    <t>INTEREST OR PROFIT INCOME EARNED FROM:</t>
  </si>
  <si>
    <t>Small and Medium Enterprises</t>
  </si>
  <si>
    <t>Personal consumer loans</t>
  </si>
  <si>
    <t>Car loan</t>
  </si>
  <si>
    <t>Overdraft</t>
  </si>
  <si>
    <t>Credit card loan</t>
  </si>
  <si>
    <t>Housing loans</t>
  </si>
  <si>
    <t>Loans against shares/for share trading</t>
  </si>
  <si>
    <t>Other loans to individuals</t>
  </si>
  <si>
    <t>Small business loans (up to AED 2 million)</t>
  </si>
  <si>
    <t>Financial Sector</t>
  </si>
  <si>
    <t>Interbank</t>
  </si>
  <si>
    <t>1.5.3</t>
  </si>
  <si>
    <t>Non Banking Financial Institutions (NBFI)</t>
  </si>
  <si>
    <t>Income on Investments - Debt Securities</t>
  </si>
  <si>
    <t>Derivatives Banking Book Hedging</t>
  </si>
  <si>
    <t>INTEREST OR FINANCE EXPENSES PAID TO:</t>
  </si>
  <si>
    <t>2.4.1</t>
  </si>
  <si>
    <t>2.4.2</t>
  </si>
  <si>
    <t>Non banking financial institutions</t>
  </si>
  <si>
    <t>Capital Market &amp; other Term Borrowings</t>
  </si>
  <si>
    <t>NET INTEREST OR PROFIT INCOME (1 - 2)</t>
  </si>
  <si>
    <t xml:space="preserve">TRADING </t>
  </si>
  <si>
    <t>Trading Securities</t>
  </si>
  <si>
    <t>4.1.1</t>
  </si>
  <si>
    <t>Trading  Debt Securities</t>
  </si>
  <si>
    <t>4.1.2</t>
  </si>
  <si>
    <t>Trading Equities (share &gt;10%)</t>
  </si>
  <si>
    <t>4.1.3</t>
  </si>
  <si>
    <t>Trading Equities (share &lt;10%)</t>
  </si>
  <si>
    <t>Trading Foreign Currencies (excluding derivatives)</t>
  </si>
  <si>
    <t xml:space="preserve">Trading Derivatives </t>
  </si>
  <si>
    <t>4.3.1</t>
  </si>
  <si>
    <t>Foreign exchange contracts and options</t>
  </si>
  <si>
    <t>4.3.2</t>
  </si>
  <si>
    <t>Interest rates derivatives and financial futures</t>
  </si>
  <si>
    <t>4.3.3</t>
  </si>
  <si>
    <t>Credit &amp; commodity derivatives</t>
  </si>
  <si>
    <t>4.3.4</t>
  </si>
  <si>
    <t xml:space="preserve">Equity derivatives </t>
  </si>
  <si>
    <t>4.3.5</t>
  </si>
  <si>
    <t>Other derivatives</t>
  </si>
  <si>
    <t>Fees &amp; Commissions</t>
  </si>
  <si>
    <t>Lending</t>
  </si>
  <si>
    <t>Account Service</t>
  </si>
  <si>
    <t>5.2.3</t>
  </si>
  <si>
    <t>Card Services</t>
  </si>
  <si>
    <t>5.2.4</t>
  </si>
  <si>
    <t>Trade Finance</t>
  </si>
  <si>
    <t>5.2.5</t>
  </si>
  <si>
    <t>Underwriting</t>
  </si>
  <si>
    <t>5.2.6</t>
  </si>
  <si>
    <t>Syndication</t>
  </si>
  <si>
    <t>5.2.7</t>
  </si>
  <si>
    <t>Brokerage and Corporate Advisory</t>
  </si>
  <si>
    <t>5.2.8</t>
  </si>
  <si>
    <t>L/C and Guarantees</t>
  </si>
  <si>
    <t>5.2.9</t>
  </si>
  <si>
    <t>Other (Not more than 5% of Corporate fees &amp; commission)</t>
  </si>
  <si>
    <t>5.3.1</t>
  </si>
  <si>
    <t>5.3.2</t>
  </si>
  <si>
    <t>5.3.3</t>
  </si>
  <si>
    <t>5.3.4</t>
  </si>
  <si>
    <t>5.3.5</t>
  </si>
  <si>
    <t>5.3.6</t>
  </si>
  <si>
    <t>Brokerage and Advisory</t>
  </si>
  <si>
    <t>5.3.7</t>
  </si>
  <si>
    <t>5.3.8</t>
  </si>
  <si>
    <t>Other (Not more than 5% of SMEs fees &amp; commission)</t>
  </si>
  <si>
    <t>5.4.1</t>
  </si>
  <si>
    <t>5.4.2</t>
  </si>
  <si>
    <t>5.4.3</t>
  </si>
  <si>
    <t>5.4.4</t>
  </si>
  <si>
    <t>Brokerage &amp; Assets Management</t>
  </si>
  <si>
    <t>5.4.5</t>
  </si>
  <si>
    <t>5.4.6</t>
  </si>
  <si>
    <t>Other (Not more than 5% of Retail fees &amp; commission)</t>
  </si>
  <si>
    <t>OTHER INCOME</t>
  </si>
  <si>
    <t xml:space="preserve">Dividends </t>
  </si>
  <si>
    <t>6.1.1</t>
  </si>
  <si>
    <t>Dividends Income  (share &gt;10%)</t>
  </si>
  <si>
    <t>6.1.2</t>
  </si>
  <si>
    <t>Dividends Income  (share &lt;10%)</t>
  </si>
  <si>
    <t>Insurance Income</t>
  </si>
  <si>
    <t>Property Management</t>
  </si>
  <si>
    <t>Rental Income</t>
  </si>
  <si>
    <t>Net profit/ loss on sale of investments (other than securities)</t>
  </si>
  <si>
    <t>Net re-evaluation change (other than securities)</t>
  </si>
  <si>
    <t>Other Income</t>
  </si>
  <si>
    <t>TOTAL OPERATING INCOME (3+4+5+6)</t>
  </si>
  <si>
    <t>OPERATING EXPENSES (GENERAL &amp; ADMINISTRATIVE  EXPENSES)</t>
  </si>
  <si>
    <t>Staff expenses (excluding bonuses)</t>
  </si>
  <si>
    <t>Bonus expenses (including shares bonus)</t>
  </si>
  <si>
    <t>Premises Expenses</t>
  </si>
  <si>
    <t>IT Expenses (excluding IT outsourcing)</t>
  </si>
  <si>
    <t>Depreciation and Amortisation</t>
  </si>
  <si>
    <t>Non-Lending Operational Losses</t>
  </si>
  <si>
    <t>Director Fees</t>
  </si>
  <si>
    <t>Audit  Fees</t>
  </si>
  <si>
    <t>8.10</t>
  </si>
  <si>
    <t xml:space="preserve">Other operating expense </t>
  </si>
  <si>
    <t>Outsourcing expenses</t>
  </si>
  <si>
    <t>IT outsourcing expenses</t>
  </si>
  <si>
    <t>Other outsourcing expenses</t>
  </si>
  <si>
    <t>OPERATING PROFIT BEFORE IMPAIRMENT &amp; TAXATION (7-8)</t>
  </si>
  <si>
    <t>IMPAIRMENT CHARGE</t>
  </si>
  <si>
    <t>1080</t>
  </si>
  <si>
    <t>1090</t>
  </si>
  <si>
    <t>Bad Debts written off</t>
  </si>
  <si>
    <t>1100</t>
  </si>
  <si>
    <t>Recoveries and write backs</t>
  </si>
  <si>
    <t>1110</t>
  </si>
  <si>
    <t>Any other provision</t>
  </si>
  <si>
    <t>1120</t>
  </si>
  <si>
    <t>Gain / loss on disposal of stake in jointly controlled entity or subsidiary or branches</t>
  </si>
  <si>
    <t>1130</t>
  </si>
  <si>
    <t>Share of results of associates and joint ventures</t>
  </si>
  <si>
    <t>1140</t>
  </si>
  <si>
    <t>TAXATION</t>
  </si>
  <si>
    <t>1150</t>
  </si>
  <si>
    <t>NET PROFIT (+)/ LOSS (-) (9-10+11+12-13)</t>
  </si>
  <si>
    <t>1160</t>
  </si>
  <si>
    <t>Attributable to Equity Holders of the Group</t>
  </si>
  <si>
    <t>1170</t>
  </si>
  <si>
    <t>Attributable to Non-Controlling Interest</t>
  </si>
  <si>
    <t>1180</t>
  </si>
  <si>
    <t>OTHER COMPREHENSIVE INCOME</t>
  </si>
  <si>
    <t>1190</t>
  </si>
  <si>
    <t>TOTAL COMPREHENSIVE INCOME</t>
  </si>
  <si>
    <t>BRF 206</t>
  </si>
  <si>
    <t>Federal Govt</t>
  </si>
  <si>
    <t>GRE ( Govt Ownership &gt;50% )</t>
  </si>
  <si>
    <t>Private Sector</t>
  </si>
  <si>
    <t>Banks</t>
  </si>
  <si>
    <t>Financial Institutions</t>
  </si>
  <si>
    <t>Other Private Entities</t>
  </si>
  <si>
    <t>1.1.1</t>
  </si>
  <si>
    <t>1.1.2</t>
  </si>
  <si>
    <t>1.1.3</t>
  </si>
  <si>
    <t>1.1.4</t>
  </si>
  <si>
    <t>1.1.5</t>
  </si>
  <si>
    <t>1.1.6</t>
  </si>
  <si>
    <t>1.2.1</t>
  </si>
  <si>
    <t>1.2.2</t>
  </si>
  <si>
    <t>1.2.3</t>
  </si>
  <si>
    <t>1.2.4</t>
  </si>
  <si>
    <t>1.2.5</t>
  </si>
  <si>
    <t>1.2.6</t>
  </si>
  <si>
    <t>1.3.1</t>
  </si>
  <si>
    <t>1.3.2</t>
  </si>
  <si>
    <t>1.3.3</t>
  </si>
  <si>
    <t>1.3.4</t>
  </si>
  <si>
    <t>1.3.5</t>
  </si>
  <si>
    <t>1.3.6</t>
  </si>
  <si>
    <t>TOTAL</t>
  </si>
  <si>
    <t>2.1.1</t>
  </si>
  <si>
    <t>2.1.2</t>
  </si>
  <si>
    <t>2.2.1</t>
  </si>
  <si>
    <t>2.2.2</t>
  </si>
  <si>
    <t>2.2.3</t>
  </si>
  <si>
    <t>2.2.4</t>
  </si>
  <si>
    <t>2.2.5</t>
  </si>
  <si>
    <t>2.2.6</t>
  </si>
  <si>
    <t>Investment in Subsidiaries (Cost or Fair value)</t>
  </si>
  <si>
    <t>Investment in Affiliates (Cost or Fair value)</t>
  </si>
  <si>
    <t>GRAND TOTAL NON RESIDENT</t>
  </si>
  <si>
    <t>Pre-Defined</t>
  </si>
  <si>
    <t>The input expected for this data point is required to be numeric with 3 decimal points</t>
  </si>
  <si>
    <t>=7.1_R0120C0110</t>
  </si>
  <si>
    <t>The entered value does not align with the cell value  in the referenced template(BRF 7.1). Kindly verify the consistency of the data between the two templates</t>
  </si>
  <si>
    <t>=7.1_R0240C0110</t>
  </si>
  <si>
    <t>LR</t>
  </si>
  <si>
    <t>CT1</t>
  </si>
  <si>
    <t>ID:</t>
  </si>
  <si>
    <t>As On</t>
  </si>
  <si>
    <t>BR</t>
  </si>
  <si>
    <t>Items</t>
  </si>
  <si>
    <t>Beginning of the period</t>
  </si>
  <si>
    <t>Opened during the period</t>
  </si>
  <si>
    <t>Closed during the period</t>
  </si>
  <si>
    <t xml:space="preserve">End of the period </t>
  </si>
  <si>
    <t>At the end of reporting period</t>
  </si>
  <si>
    <t>Representative Offices Foreign Branches and Subsidiaries</t>
  </si>
  <si>
    <t>Total Network</t>
  </si>
  <si>
    <t>Abu Dhabi</t>
  </si>
  <si>
    <t>Dubai</t>
  </si>
  <si>
    <t>Sharjah</t>
  </si>
  <si>
    <t>Ajman</t>
  </si>
  <si>
    <t>Fujairah</t>
  </si>
  <si>
    <t>Country of Incorporation</t>
  </si>
  <si>
    <t>Date Opened
(DD/MM/YYYY)</t>
  </si>
  <si>
    <t>Date Closed
(DD/MM/YYYY)</t>
  </si>
  <si>
    <t>Operational Scope</t>
  </si>
  <si>
    <t>Regulator</t>
  </si>
  <si>
    <t>License Number</t>
  </si>
  <si>
    <t>Ownership %</t>
  </si>
  <si>
    <t>Nature of Business</t>
  </si>
  <si>
    <t>Share Capital 
(AED 000)</t>
  </si>
  <si>
    <t>Share Premium
(AED  000)</t>
  </si>
  <si>
    <t>Reserves
(AED  000)</t>
  </si>
  <si>
    <t>Accumulated Retained Earnings
(AED 000)</t>
  </si>
  <si>
    <t>Assets 
(AED 000)</t>
  </si>
  <si>
    <t>External Auditors</t>
  </si>
  <si>
    <t>CEOs Name</t>
  </si>
  <si>
    <t>Number of Staff</t>
  </si>
  <si>
    <t>Number of UAE Nationals</t>
  </si>
  <si>
    <t>Number of Branches</t>
  </si>
  <si>
    <t>Number of ATMs</t>
  </si>
  <si>
    <t>CB Approval Reference Number</t>
  </si>
  <si>
    <t>Name of top 1 shareholder</t>
  </si>
  <si>
    <t>% shareholding of top 1</t>
  </si>
  <si>
    <t>Name of top 2 shareholder</t>
  </si>
  <si>
    <t>% shareholding of top 2</t>
  </si>
  <si>
    <t>Name of top 3 shareholder</t>
  </si>
  <si>
    <t>% shareholding of top 3</t>
  </si>
  <si>
    <t>Domestic and Foreign Branches</t>
  </si>
  <si>
    <t>Representative offices</t>
  </si>
  <si>
    <t>Banking Subsidiaries</t>
  </si>
  <si>
    <t>Non-Banking Financial Subsidiaries</t>
  </si>
  <si>
    <t>Non-Financial Subsidiaries</t>
  </si>
  <si>
    <t>Pay offices</t>
  </si>
  <si>
    <t>Electronic Business Units</t>
  </si>
  <si>
    <t>ATMs</t>
  </si>
  <si>
    <t>Administrative Offices in UAE</t>
  </si>
  <si>
    <t>Administrative Offices Outside UAE</t>
  </si>
  <si>
    <t>Number of Mobile Banking Users</t>
  </si>
  <si>
    <t>Number of Internet Banking Users</t>
  </si>
  <si>
    <t>Wealth Management</t>
  </si>
  <si>
    <t xml:space="preserve">Investment/ Institutional Banking </t>
  </si>
  <si>
    <t>Network in UAE (in numbers)</t>
  </si>
  <si>
    <t>ST1</t>
  </si>
  <si>
    <t>Branches</t>
  </si>
  <si>
    <t/>
  </si>
  <si>
    <t>ST2</t>
  </si>
  <si>
    <t>Subsidiaries</t>
  </si>
  <si>
    <t>ST3</t>
  </si>
  <si>
    <t>ST4</t>
  </si>
  <si>
    <t>ST5</t>
  </si>
  <si>
    <t>ST6</t>
  </si>
  <si>
    <t>Out of which: Cash and Cheque Deposit Machine</t>
  </si>
  <si>
    <t>ST7</t>
  </si>
  <si>
    <t>Out of which: ATMs for People of Determination</t>
  </si>
  <si>
    <t xml:space="preserve">Representative Offices </t>
  </si>
  <si>
    <t>B2</t>
  </si>
  <si>
    <t>[ADD ROWS AS APPLICABLE]</t>
  </si>
  <si>
    <t>Foreign Branches</t>
  </si>
  <si>
    <t>B3</t>
  </si>
  <si>
    <t>B4</t>
  </si>
  <si>
    <t>2.3.1</t>
  </si>
  <si>
    <t>Financial Subsidiaries (excluding Banking Subsidiaries)</t>
  </si>
  <si>
    <t>B5</t>
  </si>
  <si>
    <t>B6</t>
  </si>
  <si>
    <t>2.5.1</t>
  </si>
  <si>
    <t>B7</t>
  </si>
  <si>
    <t>No inputs required</t>
  </si>
  <si>
    <t>=SUM(L12:R12)</t>
  </si>
  <si>
    <t>=SUM(L13:R13)</t>
  </si>
  <si>
    <t>=SUM(L14:R14)</t>
  </si>
  <si>
    <t>=SUM(L15:R15)</t>
  </si>
  <si>
    <t>=SUM(L16:R16)</t>
  </si>
  <si>
    <t>=SUM(L17:R17)</t>
  </si>
  <si>
    <t>=SUM(L18:R18)</t>
  </si>
  <si>
    <t>Manual-Text</t>
  </si>
  <si>
    <t>Manual-Date</t>
  </si>
  <si>
    <t xml:space="preserve">The input expected for this data point is required to be date format (MM/DD/YYYY) </t>
  </si>
  <si>
    <t>Manual-Drop down</t>
  </si>
  <si>
    <t>The input expected for this data point is required to be numeric with 6 decimal points</t>
  </si>
  <si>
    <t>GRE (Govt Ownership &lt; 50%)</t>
  </si>
  <si>
    <t>1. Total amount Non Resident Investments and Financial Assets should match with the total amount of Non Resident Investments (AED + FCY ) reported in item 5 &amp; 6 of BRF 1.1</t>
  </si>
  <si>
    <t>Non Comm. Entity 
(Fed Govt)</t>
  </si>
  <si>
    <t>Non Comm. Entity 
(Emirates Govt)</t>
  </si>
  <si>
    <t>Table of Contents</t>
  </si>
  <si>
    <t>S.No.</t>
  </si>
  <si>
    <t>Old BRF Number/Name</t>
  </si>
  <si>
    <t>New Template ID</t>
  </si>
  <si>
    <t>Template Name</t>
  </si>
  <si>
    <t>Domain</t>
  </si>
  <si>
    <t>BRF1.7</t>
  </si>
  <si>
    <t>GCC Countries - Non-Resident Assets</t>
  </si>
  <si>
    <t>BRF1.8</t>
  </si>
  <si>
    <t>GCC Countries - Non-Resident Liabilities and Capital</t>
  </si>
  <si>
    <t>BRF1.9</t>
  </si>
  <si>
    <t>Consolidated Balance Sheet - Assets</t>
  </si>
  <si>
    <t>BRF1.10</t>
  </si>
  <si>
    <t>Consolidated Balance Sheet - Liabilities</t>
  </si>
  <si>
    <t>BRF1.11</t>
  </si>
  <si>
    <t>BRF7.4</t>
  </si>
  <si>
    <t>GCC Countries - Non-Resident Investments by Counterparty</t>
  </si>
  <si>
    <t>BRF13.7</t>
  </si>
  <si>
    <t>Bank's Network</t>
  </si>
  <si>
    <t>Lefthand side</t>
  </si>
  <si>
    <t>Operator</t>
  </si>
  <si>
    <t>Righthand side</t>
  </si>
  <si>
    <t>BRF 1.7 NON RESIDENT ASSETS (Non-resident total AED amount balances with Central Bank)</t>
  </si>
  <si>
    <t xml:space="preserve">is equal to </t>
  </si>
  <si>
    <t>BRF 1.1 ASSETS (Non-resident total AED amount balances with Central Bank)</t>
  </si>
  <si>
    <t>BRF 1.7 NON RESIDENT ASSETS (Non-resident total FCY amount balances with Central Bank)</t>
  </si>
  <si>
    <t>BRF 1.1 ASSETS (Non-resident total FCY amount balances with Central Bank)</t>
  </si>
  <si>
    <t>BRF 1.7 NON RESIDENT ASSETS (Non-resident total AED amount due from head office/ own branches/ banking subsidiaries)</t>
  </si>
  <si>
    <t>BRF 1.1 ASSETS (Non-resident total AED amount due from head office/ own branches/ banking subsidiaries)</t>
  </si>
  <si>
    <t>BRF 1.7 NON RESIDENT ASSETS (Non-resident total FCY amount due from head office/ own branches/ banking subsidiaries)</t>
  </si>
  <si>
    <t>BRF 1.1 ASSETS (Non-resident total FCY amount due from head office/ own branches/ banking subsidiaries)</t>
  </si>
  <si>
    <t>BRF 1.7 NON RESIDENT ASSETS (Non-resident total AED balances due from other banks)</t>
  </si>
  <si>
    <t>BRF 1.1 ASSETS (Non-resident total AED balances due from other banks)</t>
  </si>
  <si>
    <t>BRF 1.7 NON RESIDENT ASSETS (Non-resident total FCY balances due from other banks)</t>
  </si>
  <si>
    <t>BRF 1.1 ASSETS (Non-resident total FCY balances due from other banks)</t>
  </si>
  <si>
    <t>BRF 1.7 NON RESIDENT ASSETS (Non-resident total AED amount NBFI)</t>
  </si>
  <si>
    <t>BRF 1.1 ASSETS (Non-resident total AED amount NBFI)</t>
  </si>
  <si>
    <t>BRF 1.7 NON RESIDENT ASSETS (Non-resident total FCY amount NBFI)</t>
  </si>
  <si>
    <t>BRF 1.1 ASSETS (Non-resident total FCY amount NBFI)</t>
  </si>
  <si>
    <t>BRF 1.7 NON RESIDENT ASSETS (Non-resident total AED amount Investments and Financial Assets)</t>
  </si>
  <si>
    <t>BRF 1.1 ASSETS (Non-resident total AED amount Investments and Financial Assets)</t>
  </si>
  <si>
    <t>BRF 1.7 NON RESIDENT ASSETS (Non-resident total FCY amount Investments and Financial Assets)</t>
  </si>
  <si>
    <t>BRF 1.1 ASSETS (Non-resident total FCY amount Investments and Financial Assets)</t>
  </si>
  <si>
    <t>BRF 1.7 NON RESIDENT ASSETS (Non-resident total AED amount Other Investments)</t>
  </si>
  <si>
    <t>BRF 1.1 ASSETS (Non-resident total AED amount Other Investments)</t>
  </si>
  <si>
    <t>BRF 1.7 NON RESIDENT ASSETS (Non-resident total FCY amount Other Investments)</t>
  </si>
  <si>
    <t>BRF 1.1 ASSETS (Non-resident total FCY amount Other Investments)</t>
  </si>
  <si>
    <t>BRF 1.7 NON RESIDENT ASSETS (Non-resident total AED amount Trade Bills Discounted)</t>
  </si>
  <si>
    <t>BRF 1.1 ASSETS (Non-resident total AED amount Trade Bills Discounted)</t>
  </si>
  <si>
    <t>BRF 1.7 NON RESIDENT ASSETS (Non-resident total FCY amount Trade Bills Discounted)</t>
  </si>
  <si>
    <t>BRF 1.1 ASSETS (Non-resident total FCY amount Trade Bills Discounted)</t>
  </si>
  <si>
    <t>BRF 1.7 NON RESIDENT ASSETS (Non-resident total AED amount Loans and Advances)</t>
  </si>
  <si>
    <t>BRF 1.1 ASSETS (Non-resident total AED amount Loans and Advances)</t>
  </si>
  <si>
    <t>BRF 1.7 NON RESIDENT ASSETS (Non-resident total FCY amount Loans and Advances)</t>
  </si>
  <si>
    <t>BRF 1.1 ASSETS (Non-resident total FCY amount Loans and Advances)</t>
  </si>
  <si>
    <t>BRF 1.7 NON RESIDENT ASSETS (Non-resident total AED amount Net Fixed Assets)</t>
  </si>
  <si>
    <t>BRF 1.1 ASSETS (Non-resident total AED amount Net Fixed Assets)</t>
  </si>
  <si>
    <t>BRF 1.7 NON RESIDENT ASSETS (Non-resident total FCY amount Net Fixed Assets)</t>
  </si>
  <si>
    <t>BRF 1.1 ASSETS (Non-resident total FCY amount Net Fixed Assets)</t>
  </si>
  <si>
    <t>BRF 1.7 NON RESIDENT ASSETS (Non-resident total AED amount Net Interbank Transactions)</t>
  </si>
  <si>
    <t>BRF 1.1 ASSETS (Non-resident total AED amount Net Interbank Transactions)</t>
  </si>
  <si>
    <t>BRF 1.7 NON RESIDENT ASSETS (Non-resident total FCY amount Net Interbank Transactions)</t>
  </si>
  <si>
    <t>BRF 1.1 ASSETS (Non-resident total FCY amount Net Interbank Transactions)</t>
  </si>
  <si>
    <t>BRF 1.7 NON RESIDENT ASSETS (Non-resident total AED amount Other Assets)</t>
  </si>
  <si>
    <t>BRF 1.1 ASSETS (Non-resident total AED amount Other Assets)</t>
  </si>
  <si>
    <t>BRF 1.7 NON RESIDENT ASSETS (Non-resident total FCY amount Other Assets)</t>
  </si>
  <si>
    <t>BRF 1.1 ASSETS (Non-resident total FCY amount Other Assets)</t>
  </si>
  <si>
    <t>BRF 1.7 NON RESIDENT ASSETS (Non-resident total AED amount Positive Fair Value of Derivatives)</t>
  </si>
  <si>
    <t>BRF 1.1 ASSETS (Non-resident total AED amount Positive Fair Value of Derivatives)</t>
  </si>
  <si>
    <t>BRF 1.7 NON RESIDENT ASSETS (Non-resident total FCY amount Positive Fair Value of Derivatives)</t>
  </si>
  <si>
    <t>BRF 1.1 ASSETS (Non-resident total FCY amount Positive Fair Value of Derivatives)</t>
  </si>
  <si>
    <t>BRF 1.7 NON RESIDENT ASSETS (Non-resident total AED assets)</t>
  </si>
  <si>
    <t>BRF 1.1 ASSETS (Non-resident total AED assets)</t>
  </si>
  <si>
    <t>BRF 1.7 NON RESIDENT ASSETS (Non-resident total FCY assets)</t>
  </si>
  <si>
    <t>BRF 1.1 ASSETS (Non-resident total FCY assets)</t>
  </si>
  <si>
    <t>BRF 1.8 NON RESIDENT LIABILITIES &amp; CAPITAL (Non-resident total AED amount Government Sector)</t>
  </si>
  <si>
    <t>BRF 1.2 LIABILITIES &amp; CAPITAL (Non-resident total AED amount Government Sector)</t>
  </si>
  <si>
    <t>BRF 1.8 NON RESIDENT LIABILITIES &amp; CAPITAL (Non-resident total FCY amount Government Sector)</t>
  </si>
  <si>
    <t>BRF 1.2 LIABILITIES &amp; CAPITAL (Non-resident total FCY amount Government Sector)</t>
  </si>
  <si>
    <t>BRF 1.8 NON RESIDENT LIABILITIES &amp; CAPITAL (Non-resident total AED amount GREs)</t>
  </si>
  <si>
    <t>BRF 1.2 LIABILITIES &amp; CAPITAL (Non-resident total AED amount GREs)</t>
  </si>
  <si>
    <t>BRF 1.8 NON RESIDENT LIABILITIES &amp; CAPITAL (Non-resident total FCY amount GREs)</t>
  </si>
  <si>
    <t>BRF 1.2 LIABILITIES &amp; CAPITAL (Non-resident total FCY amount GREs)</t>
  </si>
  <si>
    <t>BRF 1.8 NON RESIDENT LIABILITIES &amp; CAPITAL (Non-resident total AED amount Private Sector)</t>
  </si>
  <si>
    <t>BRF 1.2 LIABILITIES &amp; CAPITAL (Non-resident total AED amount Private Sector)</t>
  </si>
  <si>
    <t>BRF 1.8 NON RESIDENT LIABILITIES &amp; CAPITAL (Non-resident total FCY amount Private Sector)</t>
  </si>
  <si>
    <t>BRF 1.2 LIABILITIES &amp; CAPITAL (Non-resident total FCY amount Private Sector)</t>
  </si>
  <si>
    <t>BRF 1.8 NON RESIDENT LIABILITIES &amp; CAPITAL (Non-resident total AED amount NBFI)</t>
  </si>
  <si>
    <t>BRF 1.2 LIABILITIES &amp; CAPITAL (Non-resident total AED amount NBFI)</t>
  </si>
  <si>
    <t>BRF 1.8 NON RESIDENT LIABILITIES &amp; CAPITAL (Non-resident total FCY amount NBFI)</t>
  </si>
  <si>
    <t>BRF 1.2 LIABILITIES &amp; CAPITAL (Non-resident total FCY amount NBFI)</t>
  </si>
  <si>
    <t>BRF 1.8 NON RESIDENT LIABILITIES &amp; CAPITAL (Non-resident total AED amount Refinancing)</t>
  </si>
  <si>
    <t>BRF 1.2 LIABILITIES &amp; CAPITAL (Non-resident total AED amount Refinancing)</t>
  </si>
  <si>
    <t>BRF 1.8 NON RESIDENT LIABILITIES &amp; CAPITAL (Non-resident total FCY amount Refinancing)</t>
  </si>
  <si>
    <t>BRF 1.2 LIABILITIES &amp; CAPITAL (Non-resident total FCY amount Refinancing)</t>
  </si>
  <si>
    <t>BRF 1.8 NON RESIDENT LIABILITIES &amp; CAPITAL (Non-resident total AED amount Bankers Draft/ Cashier Order)</t>
  </si>
  <si>
    <t>BRF 1.2 LIABILITIES &amp; CAPITAL (Non-resident total AED amount Bankers Draft/ Cashier Order)</t>
  </si>
  <si>
    <t>BRF 1.8 NON RESIDENT LIABILITIES &amp; CAPITAL (Non-resident total FCY amount Bankers Draft/ Cashier Order)</t>
  </si>
  <si>
    <t>BRF 1.2 LIABILITIES &amp; CAPITAL (Non-resident total FCY amount Bankers Draft/ Cashier Order)</t>
  </si>
  <si>
    <t>BRF 1.8 NON RESIDENT LIABILITIES &amp; CAPITAL (Non-resident total AED amount due to Central Bank)</t>
  </si>
  <si>
    <t>BRF 1.2 LIABILITIES &amp; CAPITAL (Non-resident total AED amount due to Central Bank)</t>
  </si>
  <si>
    <t>BRF 1.8 NON RESIDENT LIABILITIES &amp; CAPITAL (Non-resident total FCY amount due to Central Bank)</t>
  </si>
  <si>
    <t>BRF 1.2 LIABILITIES &amp; CAPITAL (Non-resident total FCY amount due to Central Bank)</t>
  </si>
  <si>
    <t>BRF 1.8 NON RESIDENT LIABILITIES &amp; CAPITAL (Non-resident total AED amount due to head office/ own branches/ banking subsidiaries)</t>
  </si>
  <si>
    <t>BRF 1.2 LIABILITIES &amp; CAPITAL (Non-resident total AED amount due to head office/ own branches/ banking subsidiaries)</t>
  </si>
  <si>
    <t>BRF 1.8 NON RESIDENT LIABILITIES &amp; CAPITAL (Non-resident total FCY amount due to head office/ own branches/ banking subsidiaries)</t>
  </si>
  <si>
    <t>BRF 1.2 LIABILITIES &amp; CAPITAL (Non-resident total FCY amount due to head office/ own branches/ banking subsidiaries)</t>
  </si>
  <si>
    <t>BRF 1.8 NON RESIDENT LIABILITIES &amp; CAPITAL (Non-resident total AED amount due to Other Banks)</t>
  </si>
  <si>
    <t>BRF 1.2 LIABILITIES &amp; CAPITAL (Non-resident total AED amount due to Other Banks)</t>
  </si>
  <si>
    <t>BRF 1.8 NON RESIDENT LIABILITIES &amp; CAPITAL (Non-resident total FCY amount due to Other Banks)</t>
  </si>
  <si>
    <t>BRF 1.2 LIABILITIES &amp; CAPITAL (Non-resident total FCY amount due to Other Banks)</t>
  </si>
  <si>
    <t>BRF 1.8 NON RESIDENT LIABILITIES &amp; CAPITAL (Non-resident total AED amount Term Borrowings)</t>
  </si>
  <si>
    <t>BRF 1.2 LIABILITIES &amp; CAPITAL (Non-resident total AED amount Term Borrowings)</t>
  </si>
  <si>
    <t>BRF 1.8 NON RESIDENT LIABILITIES &amp; CAPITAL (Non-resident total FCY amount Term Borrowings)</t>
  </si>
  <si>
    <t>BRF 1.2 LIABILITIES &amp; CAPITAL (Non-resident total FCY amount Term Borrowings)</t>
  </si>
  <si>
    <t>BRF 1.8 NON RESIDENT LIABILITIES &amp; CAPITAL (Non-resident total AED amount Net Inter-Branch Transactions)</t>
  </si>
  <si>
    <t>BRF 1.2 LIABILITIES &amp; CAPITAL (Non-resident total AED amount Net Inter-Branch Transactions)</t>
  </si>
  <si>
    <t>BRF 1.8 NON RESIDENT LIABILITIES &amp; CAPITAL (Non-resident total FCY amount Net Inter-Branch Transactions)</t>
  </si>
  <si>
    <t>BRF 1.2 LIABILITIES &amp; CAPITAL (Non-resident total FCY amount Net Inter-Branch Transactions)</t>
  </si>
  <si>
    <t>BRF 1.8 NON RESIDENT LIABILITIES &amp; CAPITAL (Non-resident total AED amount Provisions)</t>
  </si>
  <si>
    <t>BRF 1.2 LIABILITIES &amp; CAPITAL (Non-resident total AED amount Provisions)</t>
  </si>
  <si>
    <t>BRF 1.8 NON RESIDENT LIABILITIES &amp; CAPITAL (Non-resident total FCY amount Provisions)</t>
  </si>
  <si>
    <t>BRF 1.2 LIABILITIES &amp; CAPITAL (Non-resident total FCY amount Provisions)</t>
  </si>
  <si>
    <t>BRF 1.8 NON RESIDENT LIABILITIES &amp; CAPITAL (Non-resident total AED amount Other Liabilities)</t>
  </si>
  <si>
    <t>BRF 1.2 LIABILITIES &amp; CAPITAL (Non-resident total AED amount Other Liabilities)</t>
  </si>
  <si>
    <t>BRF 1.8 NON RESIDENT LIABILITIES &amp; CAPITAL (Non-resident total FCY amount Other Liabilities)</t>
  </si>
  <si>
    <t>BRF 1.2 LIABILITIES &amp; CAPITAL (Non-resident total FCY amount Other Liabilities)</t>
  </si>
  <si>
    <t>BRF 1.8 NON RESIDENT LIABILITIES &amp; CAPITAL (Non-resident total AED amount Negative Fair Value of Derivatives)</t>
  </si>
  <si>
    <t>BRF 1.2 LIABILITIES &amp; CAPITAL (Non-resident total AED amount Negative Fair Value of Derivatives)</t>
  </si>
  <si>
    <t>BRF 1.8 NON RESIDENT LIABILITIES &amp; CAPITAL (Non-resident total FCY amount Negative Fair Value of Derivatives)</t>
  </si>
  <si>
    <t>BRF 1.2 LIABILITIES &amp; CAPITAL (Non-resident total FCY amount Negative Fair Value of Derivatives)</t>
  </si>
  <si>
    <t>BRF 1.8 NON RESIDENT LIABILITIES &amp; CAPITAL (Non-resident total AED amount Capital &amp; Reserves)</t>
  </si>
  <si>
    <t>BRF 1.2 LIABILITIES &amp; CAPITAL (Non-resident total AED amount Capital &amp; Reserves)</t>
  </si>
  <si>
    <t>BRF 1.8 NON RESIDENT LIABILITIES &amp; CAPITAL (Non-resident total FCY amount Capital &amp; Reserves)</t>
  </si>
  <si>
    <t>BRF 1.2 LIABILITIES &amp; CAPITAL (Non-resident total FCY amount Capital &amp; Reserves)</t>
  </si>
  <si>
    <t>BRF 1.8 NON RESIDENT LIABILITIES &amp; CAPITAL (Non-resident total AED Liabilities &amp; Capital)</t>
  </si>
  <si>
    <t>BRF 1.2 LIABILITIES &amp; CAPITAL (Non-resident total AED Liabilities &amp; Capital)</t>
  </si>
  <si>
    <t>BRF 1.8 NON RESIDENT LIABILITIES &amp; CAPITAL (Non-resident total FCY  Liabilities &amp; Capital)</t>
  </si>
  <si>
    <t>BRF 1.2 LIABILITIES &amp; CAPITAL (Non-resident total FCY  Liabilities &amp; Capital)</t>
  </si>
  <si>
    <t>BRF 1.9 CONSOLIDATED BALANCE SHEET- ASSETS (Total Assets (consolidated))</t>
  </si>
  <si>
    <t>BRF 1.10 CONSOLIDATED BALANCE SHEET- LIABILITIES, CAPITAL AND CONTINGENT LIABILITIES (Total Liabilities, Capital &amp; Reserves (consolidated))</t>
  </si>
  <si>
    <t>BRF 1.9 CONSOLIDATED BALANCE SHEET - ASSETS (Total Assets (consolidated))</t>
  </si>
  <si>
    <t>Financial Reporting</t>
  </si>
  <si>
    <t>Environmental, Social and Governance</t>
  </si>
  <si>
    <t>Market Risk</t>
  </si>
  <si>
    <t>BRF 7.1 = BRF5</t>
  </si>
  <si>
    <t>Version</t>
  </si>
  <si>
    <t>Date</t>
  </si>
  <si>
    <t>Remarks</t>
  </si>
  <si>
    <t>- New fields (highlighted in blue color)</t>
  </si>
  <si>
    <t>- No changes</t>
  </si>
  <si>
    <t>- Label changes (highlighted in yellow color)
- New fields (highlighted in blue color)</t>
  </si>
  <si>
    <t>Net Fees &amp; Commissions Government &amp; public sector</t>
  </si>
  <si>
    <t>Net Fees &amp; Commissions Corporate</t>
  </si>
  <si>
    <t>Net Fees &amp; Commissions SMEs</t>
  </si>
  <si>
    <t>Net Fees &amp; Commissions Individuals</t>
  </si>
  <si>
    <t>Net Fees &amp; Commissions Others</t>
  </si>
  <si>
    <t>1200</t>
  </si>
  <si>
    <t>8.10.1</t>
  </si>
  <si>
    <t>8.10.2</t>
  </si>
  <si>
    <t>Statutory reserves</t>
  </si>
  <si>
    <t>Legal reserves</t>
  </si>
  <si>
    <t>Corporate (excluding SME and HNI)</t>
  </si>
  <si>
    <t>HNI</t>
  </si>
  <si>
    <t>SME</t>
  </si>
  <si>
    <t>3.3.1</t>
  </si>
  <si>
    <t>3.3.2</t>
  </si>
  <si>
    <t>3.3.3</t>
  </si>
  <si>
    <t>3.3.4</t>
  </si>
  <si>
    <t>3.4.1</t>
  </si>
  <si>
    <t>3.4.2</t>
  </si>
  <si>
    <t>3.4.3</t>
  </si>
  <si>
    <t>3.4.4</t>
  </si>
  <si>
    <t>15.2.8</t>
  </si>
  <si>
    <t>12.10</t>
  </si>
  <si>
    <t>12.11</t>
  </si>
  <si>
    <t>12.12</t>
  </si>
  <si>
    <t>12.13</t>
  </si>
  <si>
    <t>12.14</t>
  </si>
  <si>
    <t>12.15</t>
  </si>
  <si>
    <t>Financial Subsidiary excluding Banking Subsidiaries (whether inside UAE or outside) (refer notes) 
(UAE)</t>
  </si>
  <si>
    <t>Financial Subsidiaries excluding Banking Subsidiaries (whether inside UAE or outside) (refer notes) 
(Outside UAE)</t>
  </si>
  <si>
    <t>5.2</t>
  </si>
  <si>
    <t>5.3</t>
  </si>
  <si>
    <t>Government &amp; public sector</t>
  </si>
  <si>
    <t>Private sector (corporate customers)</t>
  </si>
  <si>
    <t>Private sector (HNI customers)</t>
  </si>
  <si>
    <t>1210</t>
  </si>
  <si>
    <t>1.5.4</t>
  </si>
  <si>
    <t>1.5.5</t>
  </si>
  <si>
    <t>1.5.6</t>
  </si>
  <si>
    <t>1.5.7</t>
  </si>
  <si>
    <t>1.5.8</t>
  </si>
  <si>
    <t>1.6.1</t>
  </si>
  <si>
    <t>1.6.2</t>
  </si>
  <si>
    <t>1.6.3</t>
  </si>
  <si>
    <t>BRF 104</t>
  </si>
  <si>
    <t xml:space="preserve">Borrower's name </t>
  </si>
  <si>
    <t>Restructuring Terms (refer notes)</t>
  </si>
  <si>
    <t>Distressed/Non-distressed</t>
  </si>
  <si>
    <t>Current Bank Internal Rating</t>
  </si>
  <si>
    <t>Bullet/ Balloon Repayment Amount</t>
  </si>
  <si>
    <t>CBUAE classification before most recent restructure</t>
  </si>
  <si>
    <t>CBUAE classification after most recent restructure</t>
  </si>
  <si>
    <t xml:space="preserve">Provision for Interest &amp; Fees past due more than 90 days </t>
  </si>
  <si>
    <t>Sacrifice on Diminution (Change in NPV - refer notes)</t>
  </si>
  <si>
    <t>Restructuring terms</t>
  </si>
  <si>
    <t>Code</t>
  </si>
  <si>
    <t>Description</t>
  </si>
  <si>
    <t>a</t>
  </si>
  <si>
    <t>b</t>
  </si>
  <si>
    <t>c</t>
  </si>
  <si>
    <t>d</t>
  </si>
  <si>
    <t>e</t>
  </si>
  <si>
    <t>-</t>
  </si>
  <si>
    <t>Rule Category</t>
  </si>
  <si>
    <t>Rule Sub category</t>
  </si>
  <si>
    <t>=SUM(P12:P12)</t>
  </si>
  <si>
    <t>=SUM(Q12:Q12)</t>
  </si>
  <si>
    <t>=SUM(R12:R12)</t>
  </si>
  <si>
    <t>=SUM(U12:U12)</t>
  </si>
  <si>
    <t>Credit Risk</t>
  </si>
  <si>
    <t>Credit Rating of the Borrower</t>
  </si>
  <si>
    <t>AAA</t>
  </si>
  <si>
    <t>Aaa</t>
  </si>
  <si>
    <t>AA+</t>
  </si>
  <si>
    <t>Aa1</t>
  </si>
  <si>
    <t>AA</t>
  </si>
  <si>
    <t>Aa2</t>
  </si>
  <si>
    <t>AA-</t>
  </si>
  <si>
    <t>Aa3</t>
  </si>
  <si>
    <t>A+</t>
  </si>
  <si>
    <t>A1</t>
  </si>
  <si>
    <t>A</t>
  </si>
  <si>
    <t>A2</t>
  </si>
  <si>
    <t>A-</t>
  </si>
  <si>
    <t>A3</t>
  </si>
  <si>
    <t>BBB+</t>
  </si>
  <si>
    <t>Baa1</t>
  </si>
  <si>
    <t>BBB</t>
  </si>
  <si>
    <t>Baa2</t>
  </si>
  <si>
    <t>BBB-</t>
  </si>
  <si>
    <t>Baa3</t>
  </si>
  <si>
    <t>BB+</t>
  </si>
  <si>
    <t>Ba1</t>
  </si>
  <si>
    <t>BB</t>
  </si>
  <si>
    <t>Ba2</t>
  </si>
  <si>
    <t>BB-</t>
  </si>
  <si>
    <t>Ba3</t>
  </si>
  <si>
    <t>B+</t>
  </si>
  <si>
    <t>B1</t>
  </si>
  <si>
    <t>B</t>
  </si>
  <si>
    <t>B-</t>
  </si>
  <si>
    <t>Professional, scientific and technical activities</t>
  </si>
  <si>
    <t>CCC+</t>
  </si>
  <si>
    <t>Caa1</t>
  </si>
  <si>
    <t>Administrative and support service activities</t>
  </si>
  <si>
    <t>CCC</t>
  </si>
  <si>
    <t>Caa2</t>
  </si>
  <si>
    <t>CCC-</t>
  </si>
  <si>
    <t>Caa3</t>
  </si>
  <si>
    <t>Education</t>
  </si>
  <si>
    <t>CC</t>
  </si>
  <si>
    <t>Ca</t>
  </si>
  <si>
    <t>Human health and social work activities</t>
  </si>
  <si>
    <t>C</t>
  </si>
  <si>
    <t>Arts, entertainment and recreation</t>
  </si>
  <si>
    <t>D</t>
  </si>
  <si>
    <t>Economic Sector</t>
  </si>
  <si>
    <t>AG01</t>
  </si>
  <si>
    <t>Agriculture and allied activities - Cultivation of crops</t>
  </si>
  <si>
    <t>AG02</t>
  </si>
  <si>
    <t>Agriculture and allied activities - Poultry farming</t>
  </si>
  <si>
    <t>AG03</t>
  </si>
  <si>
    <t>Agriculture and allied activities - Fishing</t>
  </si>
  <si>
    <t>AG04</t>
  </si>
  <si>
    <t>Agriculture and allied activities - Others</t>
  </si>
  <si>
    <t>MQ01</t>
  </si>
  <si>
    <t>Mining and quarrying - Extraction of crude petroleum</t>
  </si>
  <si>
    <t>MQ02</t>
  </si>
  <si>
    <t>Mining and quarrying - Extraction of natural gas</t>
  </si>
  <si>
    <t>MQ03</t>
  </si>
  <si>
    <t>Mining and quarrying - Others</t>
  </si>
  <si>
    <t>MF01</t>
  </si>
  <si>
    <t>Manufacturing - Food products</t>
  </si>
  <si>
    <t>MF02</t>
  </si>
  <si>
    <t>Manufacturing - Beverages &amp; tobacco</t>
  </si>
  <si>
    <t>MF03</t>
  </si>
  <si>
    <t>Manufacturing - Textile, leather, footwear and clothing</t>
  </si>
  <si>
    <t>MF04</t>
  </si>
  <si>
    <t>Manufacturing - wearing apparel</t>
  </si>
  <si>
    <t>MF05</t>
  </si>
  <si>
    <t>Manufacturing - wood &amp; other wood products</t>
  </si>
  <si>
    <t>MF06</t>
  </si>
  <si>
    <t>Manufacturing - furniture</t>
  </si>
  <si>
    <t>MF07</t>
  </si>
  <si>
    <t>Manufacturing - paper &amp; paper products</t>
  </si>
  <si>
    <t>MF08</t>
  </si>
  <si>
    <t>Printing and reproduction of recorded media</t>
  </si>
  <si>
    <t>MF09</t>
  </si>
  <si>
    <t>Chemical &amp; chemical products except petroleum - Manufacture of basic industrial chemical except fertilizers</t>
  </si>
  <si>
    <t>MF10</t>
  </si>
  <si>
    <t>Chemical &amp; chemical products except petroleum - Fertilizers and pesticides</t>
  </si>
  <si>
    <t>MF11</t>
  </si>
  <si>
    <t>Chemical &amp; chemical products except petroleum - Paints, varnishes and lacquers</t>
  </si>
  <si>
    <t>MF12</t>
  </si>
  <si>
    <t>Chemical &amp; chemical products except petroleum - Drugs and medicines</t>
  </si>
  <si>
    <t>MF13</t>
  </si>
  <si>
    <t>MF15</t>
  </si>
  <si>
    <t>Chemical &amp; chemical products except petroleum - Other chemical products not classified elsewhere</t>
  </si>
  <si>
    <t>MF16</t>
  </si>
  <si>
    <t>Petroleum refining and petroleum products - Petroleum refinery</t>
  </si>
  <si>
    <t>MF17</t>
  </si>
  <si>
    <t>Petroleum refining and petroleum products - Manufacture of miscellaneous products of petroleum</t>
  </si>
  <si>
    <t>MF18</t>
  </si>
  <si>
    <t>Petroleum refining and petroleum products - Any other petroleum product not included elsewhere</t>
  </si>
  <si>
    <t>MF19</t>
  </si>
  <si>
    <t>Basic metal industry - Iron and steel basic industries</t>
  </si>
  <si>
    <t>MF20</t>
  </si>
  <si>
    <t>Basic metal industry - Non-ferrous metal basic industries</t>
  </si>
  <si>
    <t>MF21</t>
  </si>
  <si>
    <t>Basic metal industry - Casting of metals</t>
  </si>
  <si>
    <t>MF22</t>
  </si>
  <si>
    <t>Manufacturing of rubber and plastics products</t>
  </si>
  <si>
    <t>MF23</t>
  </si>
  <si>
    <t>Manufacturing of fabricated metal products, except machinery and equipment</t>
  </si>
  <si>
    <t>MF24</t>
  </si>
  <si>
    <t>Manufacturing of pharmaceuticals, medical chemical and botanical products</t>
  </si>
  <si>
    <t>MF25</t>
  </si>
  <si>
    <t>Manufacturing of computers, electronic and optical products</t>
  </si>
  <si>
    <t>MF26</t>
  </si>
  <si>
    <t>Manufacturing of electrical equipment</t>
  </si>
  <si>
    <t>MF27</t>
  </si>
  <si>
    <t>Manufacturing of machinery and equipment</t>
  </si>
  <si>
    <t>MF28</t>
  </si>
  <si>
    <t>Manufacturing of motor vehicles, trailers and semi-trailers</t>
  </si>
  <si>
    <t>MF29</t>
  </si>
  <si>
    <t>Manufacturing of other transport equipment</t>
  </si>
  <si>
    <t>MF30</t>
  </si>
  <si>
    <t>Manufacturing of other manufacturing (jewellery, musical instrument, sports, toys etc.)</t>
  </si>
  <si>
    <t>MF31</t>
  </si>
  <si>
    <t>Manufacturing - Repair and installation of machinery and equipment</t>
  </si>
  <si>
    <t>MF32</t>
  </si>
  <si>
    <t>Manufacturing of other non-metallic mineral products - Cement, lime and plaster manufacturing</t>
  </si>
  <si>
    <t>MF33</t>
  </si>
  <si>
    <t>Manufacturing of other non-metallic mineral products - Tiles and other structural clay products</t>
  </si>
  <si>
    <t>MF34</t>
  </si>
  <si>
    <t>Manufacturing of other non-metallic mineral products - Glass and glass products</t>
  </si>
  <si>
    <t>MF35</t>
  </si>
  <si>
    <t>Other manufacturing non-metallic mineral product not shown elsewhere</t>
  </si>
  <si>
    <t>ES01</t>
  </si>
  <si>
    <t>Electricity, gas &amp; air-conditioning supply - Electric power generation, transmission and distribution</t>
  </si>
  <si>
    <t>ES02</t>
  </si>
  <si>
    <t>Electricity, gas &amp; air-conditioning supply - Industrial and consumer gas, CNG</t>
  </si>
  <si>
    <t>ES03</t>
  </si>
  <si>
    <t>Electricity, gas &amp; air-conditioning supply – Air-conditioning and steam supply</t>
  </si>
  <si>
    <t>WS01</t>
  </si>
  <si>
    <t>Water supply; sewerage, waste management and remediation activities -Water collection, treatment and supply</t>
  </si>
  <si>
    <t>WS02</t>
  </si>
  <si>
    <t>Water supply; sewerage, waste management and remediation activities -Sewerage</t>
  </si>
  <si>
    <t>WS03</t>
  </si>
  <si>
    <t>Water supply; sewerage, waste management and remediation activities -Waste collection, treatment and disposal activities; materials recovery</t>
  </si>
  <si>
    <t>WS04</t>
  </si>
  <si>
    <t>Water supply; sewerage, waste management and remediation activities -Remediation activities and other waste management services</t>
  </si>
  <si>
    <t>CR01</t>
  </si>
  <si>
    <t>Construction and real estate - Construction of buildings</t>
  </si>
  <si>
    <t>CR02</t>
  </si>
  <si>
    <t>Construction and real estate - Civil engineering</t>
  </si>
  <si>
    <t>CR03</t>
  </si>
  <si>
    <t>Construction and real estate - Specialized construction activities</t>
  </si>
  <si>
    <t>CR04</t>
  </si>
  <si>
    <t>Construction and real estate - Real estate activities with own or leased property</t>
  </si>
  <si>
    <t>CR05</t>
  </si>
  <si>
    <t>Construction and real estate - Real estate activities on a free or contract basis</t>
  </si>
  <si>
    <t>WR01</t>
  </si>
  <si>
    <t>Wholesale and retail trade; repair of motor vehicles and motorcycles - Sale of motor vehicles, parts and accessories</t>
  </si>
  <si>
    <t>WR02</t>
  </si>
  <si>
    <t>Wholesale and retail trade; repair of motor vehicles and motorcycles – Sale, maintenance and repair of motor vehicles, parts and accessories</t>
  </si>
  <si>
    <t>WR03</t>
  </si>
  <si>
    <t>Wholesale and retail trade; repair of motor vehicles and motorcycles – Wholesale of construction materials, hardware, plumbing and heating equipment and supplies</t>
  </si>
  <si>
    <t>WR04</t>
  </si>
  <si>
    <t>Wholesale and retail trade; repair of motor vehicles and motorcycles – Textiles, clothing and leather products</t>
  </si>
  <si>
    <t>WR05</t>
  </si>
  <si>
    <t>Wholesale and retail trade; repair of motor vehicles and motorcycles – Wholesale of machinery, equipment and supplies</t>
  </si>
  <si>
    <t>WR06</t>
  </si>
  <si>
    <t>Wholesale and retail trade; repair of motor vehicles and motorcycles – wholesale of food, beverages and tobacco</t>
  </si>
  <si>
    <t>WR07</t>
  </si>
  <si>
    <t>Wholesale and retail trade; repair of motor vehicles and motorcycles – wholesale of solid, liquid and gaseous fuels and related products</t>
  </si>
  <si>
    <t>WR08</t>
  </si>
  <si>
    <t>Wholesale and retail trade; repair of motor vehicles and motorcycles – wholesales of metals and metal ores</t>
  </si>
  <si>
    <t>WR09</t>
  </si>
  <si>
    <t>Wholesale and retail trade; repair of motor vehicles and motorcycles – wholesale of wasted and scrap and other products</t>
  </si>
  <si>
    <t>WR10</t>
  </si>
  <si>
    <t>Wholesale and retail trade; repair of motor vehicles and motorcycles – wholesale of agricultural raw materials and live animals</t>
  </si>
  <si>
    <t>WR11</t>
  </si>
  <si>
    <t>Wholesale and retail trade; repair of motor vehicles and motorcycles – non-specialised wholesale trade</t>
  </si>
  <si>
    <t>WR12</t>
  </si>
  <si>
    <t>Wholesale and retail trade; repair of motor vehicles and motorcycles – Retail sale in non-specialised stores</t>
  </si>
  <si>
    <t>WR13</t>
  </si>
  <si>
    <t>Wholesale and retail trade; repair of motor vehicles and motorcycles – Retail sale of food, beverages and tobacco in specialized stores</t>
  </si>
  <si>
    <t>WR14</t>
  </si>
  <si>
    <t>Wholesale and retail trade; repair of motor vehicles and motorcycles – Retail sale of information and communication equipment in specialized stores</t>
  </si>
  <si>
    <t>WR15</t>
  </si>
  <si>
    <t>Wholesale and retail trade; repair of motor vehicles and motorcycles – Retail sale of cultural and recreation goods in specialized stores</t>
  </si>
  <si>
    <t>WR16</t>
  </si>
  <si>
    <t>Wholesale and retail trade; repair of motor vehicles and motorcycles – Retail sale of other household equipment in specialized stores</t>
  </si>
  <si>
    <t>WR17</t>
  </si>
  <si>
    <t>Wholesale and retail trade; repair of motor vehicles and motorcycles – Retail sale via stalls and markets other goods in specialized stores</t>
  </si>
  <si>
    <t>WR18</t>
  </si>
  <si>
    <t>Wholesale and retail trade; repair of motor vehicles and motorcycles – Retail sale of other goods in specialized stores</t>
  </si>
  <si>
    <t>TS01</t>
  </si>
  <si>
    <t>TS02</t>
  </si>
  <si>
    <t>Transportation and storage - Taxies, buses, railways and other land transport</t>
  </si>
  <si>
    <t>TS03</t>
  </si>
  <si>
    <t>Transportation and storage - Transport via pipelines</t>
  </si>
  <si>
    <t>TS04</t>
  </si>
  <si>
    <t>Transportation and storage - Water Transport</t>
  </si>
  <si>
    <t>TS05</t>
  </si>
  <si>
    <t>Transportation and storage - Air lines and air transport</t>
  </si>
  <si>
    <t>TS06</t>
  </si>
  <si>
    <t>Transportation and storage - Warehousing and support activities for transportation</t>
  </si>
  <si>
    <t>Transportation and storage - Postal and courier activities</t>
  </si>
  <si>
    <t>HS01</t>
  </si>
  <si>
    <t>Hospitality - Accommodation</t>
  </si>
  <si>
    <t>HS02</t>
  </si>
  <si>
    <t>Hospitality - Food and beverage service activities</t>
  </si>
  <si>
    <t>IC01</t>
  </si>
  <si>
    <t>Information and communication - Publishing activities</t>
  </si>
  <si>
    <t>IC02</t>
  </si>
  <si>
    <t>IC03</t>
  </si>
  <si>
    <t>IC04</t>
  </si>
  <si>
    <t>Information and communication - Programming and broadcasting activities</t>
  </si>
  <si>
    <t>IC05</t>
  </si>
  <si>
    <t>Information and communication - Telecommunications</t>
  </si>
  <si>
    <t>IC06</t>
  </si>
  <si>
    <t>Information and communication - Computer programming, consultancy and related activities</t>
  </si>
  <si>
    <t>Information and communication - Information service activities</t>
  </si>
  <si>
    <t>FI01</t>
  </si>
  <si>
    <t>Financial and Insurance activities - Financial service activities, except insurance and pension funding - Central Banking</t>
  </si>
  <si>
    <t>FI02</t>
  </si>
  <si>
    <t>Financial and Insurance activities - Financial service activities, except insurance and pension funding - Commercial banks</t>
  </si>
  <si>
    <t>FI03</t>
  </si>
  <si>
    <t>Financial and Insurance activities - Financial service activities, except insurance and pension funding - Real Estate Finance companies</t>
  </si>
  <si>
    <t>FI04</t>
  </si>
  <si>
    <t>Financial and Insurance activities - Financial service activities, except insurance and pension funding - Non Real Estate Finance Companies</t>
  </si>
  <si>
    <t>FI05</t>
  </si>
  <si>
    <t>Financial and Insurance activities - Financial service activities, except insurance and pension funding - Investment Companies</t>
  </si>
  <si>
    <t>FI06</t>
  </si>
  <si>
    <t>Financial and Insurance activities - Financial service activities, except insurance and pension funding - Brokerage Companies</t>
  </si>
  <si>
    <t>FI07</t>
  </si>
  <si>
    <t>Financial and Insurance activities - Financial service activities, except insurance and pension funding - Activities of holding companies</t>
  </si>
  <si>
    <t>FI08</t>
  </si>
  <si>
    <t>Financial and Insurance activities - Financial service activities, except insurance and pension funding - Trusts, funds and similar financial entities</t>
  </si>
  <si>
    <t>FI09</t>
  </si>
  <si>
    <t>Financial and Insurance activities - Financial service activities, except insurance and pension funding - Financial leasing</t>
  </si>
  <si>
    <t>FI10</t>
  </si>
  <si>
    <t>Financial and Insurance activities - Others financial activities, such as insurance &amp; pension funding - Insurance, reinsurance and pension funding</t>
  </si>
  <si>
    <t>FI11</t>
  </si>
  <si>
    <t>Financial and Insurance activities - Others financial activities, such as insurance &amp; pension funding – Activities auxiliary to financial service and insurance activities</t>
  </si>
  <si>
    <t>PT01</t>
  </si>
  <si>
    <t>AS01</t>
  </si>
  <si>
    <t>PA01</t>
  </si>
  <si>
    <t>Public administration and defence and social security</t>
  </si>
  <si>
    <t>ED01</t>
  </si>
  <si>
    <t>HH01</t>
  </si>
  <si>
    <t>AR01</t>
  </si>
  <si>
    <t>OS01</t>
  </si>
  <si>
    <t>Other service activities</t>
  </si>
  <si>
    <t>AE01</t>
  </si>
  <si>
    <t>Activities of extraterritorial organisations and bodies (supranational)</t>
  </si>
  <si>
    <t>GV01</t>
  </si>
  <si>
    <t>Federal Government</t>
  </si>
  <si>
    <t>GV02</t>
  </si>
  <si>
    <t>Emirate Government</t>
  </si>
  <si>
    <t>GV03</t>
  </si>
  <si>
    <t>Foreign Government</t>
  </si>
  <si>
    <t>IL01</t>
  </si>
  <si>
    <t>Individual loans for consumption - Personal instalment loans, Overdrafts &amp; Car Loan</t>
  </si>
  <si>
    <t>IL02</t>
  </si>
  <si>
    <t>Individual loans for consumption  - Credit Cards</t>
  </si>
  <si>
    <t>IL03</t>
  </si>
  <si>
    <t>Individual loans for consumption - Housing Loans</t>
  </si>
  <si>
    <t>Non Distressed</t>
  </si>
  <si>
    <t>Distressed</t>
  </si>
  <si>
    <t>Stage 1</t>
  </si>
  <si>
    <t>Stage 2</t>
  </si>
  <si>
    <t>Stage 3a</t>
  </si>
  <si>
    <t>Stage 3b</t>
  </si>
  <si>
    <t>Stage 3c</t>
  </si>
  <si>
    <t>POCI</t>
  </si>
  <si>
    <t>Number of times restructured (refer notes)</t>
  </si>
  <si>
    <t>Provision (refer notes)</t>
  </si>
  <si>
    <t xml:space="preserve">Extension of repayment </t>
  </si>
  <si>
    <t>Reduction in interest rates</t>
  </si>
  <si>
    <t xml:space="preserve">Principal or Interest haircut </t>
  </si>
  <si>
    <t xml:space="preserve">Debt conversion </t>
  </si>
  <si>
    <t>Moratorium</t>
  </si>
  <si>
    <t>BRF5.11</t>
  </si>
  <si>
    <t>Central Bank CDs / Central Bank Islamic CDs</t>
  </si>
  <si>
    <t>Interbank / Shariah compliant interbank placements</t>
  </si>
  <si>
    <t>Other term placements (loans) / other Shariah compliant placements</t>
  </si>
  <si>
    <t>Loans and Advances / Financing Assets</t>
  </si>
  <si>
    <t>Placements / Shariah compliant placements</t>
  </si>
  <si>
    <t>Debt Securities / Sukuk</t>
  </si>
  <si>
    <t>Investments at Amortized Cost (Debt Securities / Sukuk)</t>
  </si>
  <si>
    <t>Loans &amp; Advances (Gross) / Financing Assets (Gross)</t>
  </si>
  <si>
    <t>Premises acquired towards Loan / Financing Asset Settlement</t>
  </si>
  <si>
    <t>Positive Fair Value of Derivatives (Shariah-Compliant / Conventional)</t>
  </si>
  <si>
    <t>Against CDs / Islamic CDs</t>
  </si>
  <si>
    <t>Capital Market Funding / Sukuk (BRF 2.12 section A)</t>
  </si>
  <si>
    <t>Interest / profit payable on deposits / other liabilities</t>
  </si>
  <si>
    <t>All other borrowings / payables</t>
  </si>
  <si>
    <t>Capital Market Funding / Sukuk</t>
  </si>
  <si>
    <t>Legacy Interest/Profit in Suspense</t>
  </si>
  <si>
    <t>11.9</t>
  </si>
  <si>
    <t>Chemical &amp; chemical products except petroleum - Soap, cleaning preparations, perfumes, cosmetics etc.</t>
  </si>
  <si>
    <t>Information and communication - Motion picture, video and television programme production, sound recording and music publishing activities</t>
  </si>
  <si>
    <t>1.7-R0010C0010-1</t>
  </si>
  <si>
    <t>R0010C0010</t>
  </si>
  <si>
    <t>=SUM(H15:H19)</t>
  </si>
  <si>
    <t>1.7-R0010C0020-1</t>
  </si>
  <si>
    <t>R0010C0020</t>
  </si>
  <si>
    <t>=SUM(I15:I19)</t>
  </si>
  <si>
    <t>1.7-R0010C0030-1</t>
  </si>
  <si>
    <t>R0010C0030</t>
  </si>
  <si>
    <t>=SUM(J15:J19)</t>
  </si>
  <si>
    <t>1.7-R0010C0040-1</t>
  </si>
  <si>
    <t>R0010C0040</t>
  </si>
  <si>
    <t>=SUM(K15:K19)</t>
  </si>
  <si>
    <t>1.7-R0010C0050-1</t>
  </si>
  <si>
    <t>R0010C0050</t>
  </si>
  <si>
    <t>=SUM(L15:L19)</t>
  </si>
  <si>
    <t>1.7-R0010C0060-1</t>
  </si>
  <si>
    <t>R0010C0060</t>
  </si>
  <si>
    <t>=SUM(M15:M19)</t>
  </si>
  <si>
    <t>1.7-R0010C0070-1</t>
  </si>
  <si>
    <t>R0010C0070</t>
  </si>
  <si>
    <t>=SUM(N15:N19)</t>
  </si>
  <si>
    <t>1.7-R0010C0080-1</t>
  </si>
  <si>
    <t>R0010C0080</t>
  </si>
  <si>
    <t>=SUM(O15:O19)</t>
  </si>
  <si>
    <t>1.7-R0010C0090-1</t>
  </si>
  <si>
    <t>R0010C0090</t>
  </si>
  <si>
    <t>=SUM(P15:P19)</t>
  </si>
  <si>
    <t>1.7-R0010C0100-1</t>
  </si>
  <si>
    <t>R0010C0100</t>
  </si>
  <si>
    <t>=SUM(Q15:Q19)</t>
  </si>
  <si>
    <t>1.7-R0010C0110-1</t>
  </si>
  <si>
    <t>R0010C0110</t>
  </si>
  <si>
    <t>=SUM(R15:R19)</t>
  </si>
  <si>
    <t>1.7-R0010C0120-1</t>
  </si>
  <si>
    <t>R0010C0120</t>
  </si>
  <si>
    <t>=SUM(S15:S19)</t>
  </si>
  <si>
    <t>1.7-R0010C0130-1</t>
  </si>
  <si>
    <t>=H14+J14+L14+N14+P14+R14</t>
  </si>
  <si>
    <t>1.7-R0010C0140-1</t>
  </si>
  <si>
    <t>=I14+K14+M14+O14+Q14+S14</t>
  </si>
  <si>
    <t>1.7-R0020C0010-1</t>
  </si>
  <si>
    <t>R0020C0010</t>
  </si>
  <si>
    <t>1.7-R0020C0020-1</t>
  </si>
  <si>
    <t>R0020C0020</t>
  </si>
  <si>
    <t>1.7-R0020C0030-1</t>
  </si>
  <si>
    <t>R0020C0030</t>
  </si>
  <si>
    <t>1.7-R0020C0040-1</t>
  </si>
  <si>
    <t>R0020C0040</t>
  </si>
  <si>
    <t>1.7-R0020C0050-1</t>
  </si>
  <si>
    <t>R0020C0050</t>
  </si>
  <si>
    <t>1.7-R0020C0060-1</t>
  </si>
  <si>
    <t>R0020C0060</t>
  </si>
  <si>
    <t>1.7-R0020C0070-1</t>
  </si>
  <si>
    <t>R0020C0070</t>
  </si>
  <si>
    <t>1.7-R0020C0080-1</t>
  </si>
  <si>
    <t>R0020C0080</t>
  </si>
  <si>
    <t>1.7-R0020C0090-1</t>
  </si>
  <si>
    <t>R0020C0090</t>
  </si>
  <si>
    <t>1.7-R0020C0100-1</t>
  </si>
  <si>
    <t>R0020C0100</t>
  </si>
  <si>
    <t>1.7-R0020C0110-1</t>
  </si>
  <si>
    <t>R0020C0110</t>
  </si>
  <si>
    <t>1.7-R0020C0120-1</t>
  </si>
  <si>
    <t>R0020C0120</t>
  </si>
  <si>
    <t>1.7-R0020C0130-1</t>
  </si>
  <si>
    <t>R0020C0130</t>
  </si>
  <si>
    <t>=H15+J15+L15+N15+P15+R15</t>
  </si>
  <si>
    <t>1.7-R0020C0140-1</t>
  </si>
  <si>
    <t>R0020C0140</t>
  </si>
  <si>
    <t>=I15+K15+M15+O15+Q15+S15</t>
  </si>
  <si>
    <t>1.7-R0030C0010-1</t>
  </si>
  <si>
    <t>R0030C0010</t>
  </si>
  <si>
    <t>1.7-R0030C0020-1</t>
  </si>
  <si>
    <t>R0030C0020</t>
  </si>
  <si>
    <t>1.7-R0030C0030-1</t>
  </si>
  <si>
    <t>R0030C0030</t>
  </si>
  <si>
    <t>1.7-R0030C0040-1</t>
  </si>
  <si>
    <t>R0030C0040</t>
  </si>
  <si>
    <t>1.7-R0030C0050-1</t>
  </si>
  <si>
    <t>R0030C0050</t>
  </si>
  <si>
    <t>1.7-R0030C0060-1</t>
  </si>
  <si>
    <t>R0030C0060</t>
  </si>
  <si>
    <t>1.7-R0030C0070-1</t>
  </si>
  <si>
    <t>R0030C0070</t>
  </si>
  <si>
    <t>1.7-R0030C0080-1</t>
  </si>
  <si>
    <t>R0030C0080</t>
  </si>
  <si>
    <t>1.7-R0030C0090-1</t>
  </si>
  <si>
    <t>R0030C0090</t>
  </si>
  <si>
    <t>1.7-R0030C0100-1</t>
  </si>
  <si>
    <t>R0030C0100</t>
  </si>
  <si>
    <t>1.7-R0030C0110-1</t>
  </si>
  <si>
    <t>R0030C0110</t>
  </si>
  <si>
    <t>1.7-R0030C0120-1</t>
  </si>
  <si>
    <t>R0030C0120</t>
  </si>
  <si>
    <t>1.7-R0030C0130-1</t>
  </si>
  <si>
    <t>R0030C0130</t>
  </si>
  <si>
    <t>=H16+J16+L16+N16+P16+R16</t>
  </si>
  <si>
    <t>1.7-R0030C0140-1</t>
  </si>
  <si>
    <t>R0030C0140</t>
  </si>
  <si>
    <t>=I16+K16+M16+O16+Q16+S16</t>
  </si>
  <si>
    <t>1.7-R0040C0010-1</t>
  </si>
  <si>
    <t>R0040C0010</t>
  </si>
  <si>
    <t>1.7-R0040C0020-1</t>
  </si>
  <si>
    <t>R0040C0020</t>
  </si>
  <si>
    <t>1.7-R0040C0030-1</t>
  </si>
  <si>
    <t>R0040C0030</t>
  </si>
  <si>
    <t>1.7-R0040C0040-1</t>
  </si>
  <si>
    <t>R0040C0040</t>
  </si>
  <si>
    <t>1.7-R0040C0050-1</t>
  </si>
  <si>
    <t>R0040C0050</t>
  </si>
  <si>
    <t>1.7-R0040C0060-1</t>
  </si>
  <si>
    <t>R0040C0060</t>
  </si>
  <si>
    <t>1.7-R0040C0070-1</t>
  </si>
  <si>
    <t>R0040C0070</t>
  </si>
  <si>
    <t>1.7-R0040C0080-1</t>
  </si>
  <si>
    <t>R0040C0080</t>
  </si>
  <si>
    <t>1.7-R0040C0090-1</t>
  </si>
  <si>
    <t>R0040C0090</t>
  </si>
  <si>
    <t>1.7-R0040C0100-1</t>
  </si>
  <si>
    <t>R0040C0100</t>
  </si>
  <si>
    <t>1.7-R0040C0110-1</t>
  </si>
  <si>
    <t>R0040C0110</t>
  </si>
  <si>
    <t>1.7-R0040C0120-1</t>
  </si>
  <si>
    <t>R0040C0120</t>
  </si>
  <si>
    <t>1.7-R0040C0130-1</t>
  </si>
  <si>
    <t>R0040C0130</t>
  </si>
  <si>
    <t>=H17+J17+L17+N17+P17+R17</t>
  </si>
  <si>
    <t>1.7-R0040C0140-1</t>
  </si>
  <si>
    <t>R0040C0140</t>
  </si>
  <si>
    <t>=I17+K17+M17+O17+Q17+S17</t>
  </si>
  <si>
    <t>1.7-R0050C0010-1</t>
  </si>
  <si>
    <t>R0050C0010</t>
  </si>
  <si>
    <t>1.7-R0050C0020-1</t>
  </si>
  <si>
    <t>R0050C0020</t>
  </si>
  <si>
    <t>1.7-R0050C0030-1</t>
  </si>
  <si>
    <t>R0050C0030</t>
  </si>
  <si>
    <t>1.7-R0050C0040-1</t>
  </si>
  <si>
    <t>R0050C0040</t>
  </si>
  <si>
    <t>1.7-R0050C0050-1</t>
  </si>
  <si>
    <t>R0050C0050</t>
  </si>
  <si>
    <t>1.7-R0050C0060-1</t>
  </si>
  <si>
    <t>R0050C0060</t>
  </si>
  <si>
    <t>1.7-R0050C0070-1</t>
  </si>
  <si>
    <t>R0050C0070</t>
  </si>
  <si>
    <t>1.7-R0050C0080-1</t>
  </si>
  <si>
    <t>R0050C0080</t>
  </si>
  <si>
    <t>1.7-R0050C0090-1</t>
  </si>
  <si>
    <t>R0050C0090</t>
  </si>
  <si>
    <t>1.7-R0050C0100-1</t>
  </si>
  <si>
    <t>R0050C0100</t>
  </si>
  <si>
    <t>1.7-R0050C0110-1</t>
  </si>
  <si>
    <t>R0050C0110</t>
  </si>
  <si>
    <t>1.7-R0050C0120-1</t>
  </si>
  <si>
    <t>R0050C0120</t>
  </si>
  <si>
    <t>1.7-R0050C0130-1</t>
  </si>
  <si>
    <t>R0050C0130</t>
  </si>
  <si>
    <t>=H18+J18+L18+N18+P18+R18</t>
  </si>
  <si>
    <t>1.7-R0050C0140-1</t>
  </si>
  <si>
    <t>R0050C0140</t>
  </si>
  <si>
    <t>=I18+K18+M18+O18+Q18+S18</t>
  </si>
  <si>
    <t>1.7-R0060C0010-1</t>
  </si>
  <si>
    <t>R0060C0010</t>
  </si>
  <si>
    <t>=SUM(H20:H21)</t>
  </si>
  <si>
    <t>1.7-R0060C0020-1</t>
  </si>
  <si>
    <t>R0060C0020</t>
  </si>
  <si>
    <t>=SUM(I20:I21)</t>
  </si>
  <si>
    <t>1.7-R0060C0030-1</t>
  </si>
  <si>
    <t>R0060C0030</t>
  </si>
  <si>
    <t>=SUM(J20:J21)</t>
  </si>
  <si>
    <t>1.7-R0060C0040-1</t>
  </si>
  <si>
    <t>R0060C0040</t>
  </si>
  <si>
    <t>=SUM(K20:K21)</t>
  </si>
  <si>
    <t>1.7-R0060C0050-1</t>
  </si>
  <si>
    <t>R0060C0050</t>
  </si>
  <si>
    <t>=SUM(L20:L21)</t>
  </si>
  <si>
    <t>1.7-R0060C0060-1</t>
  </si>
  <si>
    <t>R0060C0060</t>
  </si>
  <si>
    <t>=SUM(M20:M21)</t>
  </si>
  <si>
    <t>1.7-R0060C0070-1</t>
  </si>
  <si>
    <t>R0060C0070</t>
  </si>
  <si>
    <t>=SUM(N20:N21)</t>
  </si>
  <si>
    <t>1.7-R0060C0080-1</t>
  </si>
  <si>
    <t>R0060C0080</t>
  </si>
  <si>
    <t>=SUM(O20:O21)</t>
  </si>
  <si>
    <t>1.7-R0060C0090-1</t>
  </si>
  <si>
    <t>R0060C0090</t>
  </si>
  <si>
    <t>=SUM(P20:P21)</t>
  </si>
  <si>
    <t>1.7-R0060C0100-1</t>
  </si>
  <si>
    <t>R0060C0100</t>
  </si>
  <si>
    <t>=SUM(Q20:Q21)</t>
  </si>
  <si>
    <t>1.7-R0060C0110-1</t>
  </si>
  <si>
    <t>R0060C0110</t>
  </si>
  <si>
    <t>=SUM(R20:R21)</t>
  </si>
  <si>
    <t>1.7-R0060C0120-1</t>
  </si>
  <si>
    <t>R0060C0120</t>
  </si>
  <si>
    <t>=SUM(S20:S21)</t>
  </si>
  <si>
    <t>1.7-R0060C0130-1</t>
  </si>
  <si>
    <t>=H19+J19+L19+N19+P19+R19</t>
  </si>
  <si>
    <t>1.7-R0060C0140-1</t>
  </si>
  <si>
    <t>=I19+K19+M19+O19+Q19+S19</t>
  </si>
  <si>
    <t>1.7-R0070C0010-1</t>
  </si>
  <si>
    <t>R0070C0010</t>
  </si>
  <si>
    <t>1.7-R0070C0020-1</t>
  </si>
  <si>
    <t>R0070C0020</t>
  </si>
  <si>
    <t>1.7-R0070C0030-1</t>
  </si>
  <si>
    <t>R0070C0030</t>
  </si>
  <si>
    <t>1.7-R0070C0040-1</t>
  </si>
  <si>
    <t>R0070C0040</t>
  </si>
  <si>
    <t>1.7-R0070C0050-1</t>
  </si>
  <si>
    <t>R0070C0050</t>
  </si>
  <si>
    <t>1.7-R0070C0060-1</t>
  </si>
  <si>
    <t>R0070C0060</t>
  </si>
  <si>
    <t>1.7-R0070C0070-1</t>
  </si>
  <si>
    <t>R0070C0070</t>
  </si>
  <si>
    <t>1.7-R0070C0080-1</t>
  </si>
  <si>
    <t>R0070C0080</t>
  </si>
  <si>
    <t>1.7-R0070C0090-1</t>
  </si>
  <si>
    <t>R0070C0090</t>
  </si>
  <si>
    <t>1.7-R0070C0100-1</t>
  </si>
  <si>
    <t>R0070C0100</t>
  </si>
  <si>
    <t>1.7-R0070C0110-1</t>
  </si>
  <si>
    <t>R0070C0110</t>
  </si>
  <si>
    <t>1.7-R0070C0120-1</t>
  </si>
  <si>
    <t>R0070C0120</t>
  </si>
  <si>
    <t>1.7-R0070C0130-1</t>
  </si>
  <si>
    <t>R0070C0130</t>
  </si>
  <si>
    <t>=H20+J20+L20+N20+P20+R20</t>
  </si>
  <si>
    <t>1.7-R0070C0140-1</t>
  </si>
  <si>
    <t>R0070C0140</t>
  </si>
  <si>
    <t>=I20+K20+M20+O20+Q20+S20</t>
  </si>
  <si>
    <t>1.7-R0080C0010-1</t>
  </si>
  <si>
    <t>R0080C0010</t>
  </si>
  <si>
    <t>1.7-R0080C0020-1</t>
  </si>
  <si>
    <t>R0080C0020</t>
  </si>
  <si>
    <t>1.7-R0080C0030-1</t>
  </si>
  <si>
    <t>R0080C0030</t>
  </si>
  <si>
    <t>1.7-R0080C0040-1</t>
  </si>
  <si>
    <t>R0080C0040</t>
  </si>
  <si>
    <t>1.7-R0080C0050-1</t>
  </si>
  <si>
    <t>R0080C0050</t>
  </si>
  <si>
    <t>1.7-R0080C0060-1</t>
  </si>
  <si>
    <t>R0080C0060</t>
  </si>
  <si>
    <t>1.7-R0080C0070-1</t>
  </si>
  <si>
    <t>R0080C0070</t>
  </si>
  <si>
    <t>1.7-R0080C0080-1</t>
  </si>
  <si>
    <t>R0080C0080</t>
  </si>
  <si>
    <t>1.7-R0080C0090-1</t>
  </si>
  <si>
    <t>R0080C0090</t>
  </si>
  <si>
    <t>1.7-R0080C0100-1</t>
  </si>
  <si>
    <t>R0080C0100</t>
  </si>
  <si>
    <t>1.7-R0080C0110-1</t>
  </si>
  <si>
    <t>R0080C0110</t>
  </si>
  <si>
    <t>1.7-R0080C0120-1</t>
  </si>
  <si>
    <t>R0080C0120</t>
  </si>
  <si>
    <t>1.7-R0080C0130-1</t>
  </si>
  <si>
    <t>R0080C0130</t>
  </si>
  <si>
    <t>=H21+J21+L21+N21+P21+R21</t>
  </si>
  <si>
    <t>1.7-R0080C0140-1</t>
  </si>
  <si>
    <t>R0080C0140</t>
  </si>
  <si>
    <t>=I21+K21+M21+O21+Q21+S21</t>
  </si>
  <si>
    <t>1.7-R0090C0010-1</t>
  </si>
  <si>
    <t>R0090C0010</t>
  </si>
  <si>
    <t>=SUM(H23:H25)</t>
  </si>
  <si>
    <t>1.7-R0090C0020-1</t>
  </si>
  <si>
    <t>R0090C0020</t>
  </si>
  <si>
    <t>=SUM(I23:I25)</t>
  </si>
  <si>
    <t>1.7-R0090C0030-1</t>
  </si>
  <si>
    <t>R0090C0030</t>
  </si>
  <si>
    <t>=SUM(J23:J25)</t>
  </si>
  <si>
    <t>1.7-R0090C0040-1</t>
  </si>
  <si>
    <t>R0090C0040</t>
  </si>
  <si>
    <t>=SUM(K23:K25)</t>
  </si>
  <si>
    <t>1.7-R0090C0050-1</t>
  </si>
  <si>
    <t>R0090C0050</t>
  </si>
  <si>
    <t>=SUM(L23:L25)</t>
  </si>
  <si>
    <t>1.7-R0090C0060-1</t>
  </si>
  <si>
    <t>R0090C0060</t>
  </si>
  <si>
    <t>=SUM(M23:M25)</t>
  </si>
  <si>
    <t>1.7-R0090C0070-1</t>
  </si>
  <si>
    <t>R0090C0070</t>
  </si>
  <si>
    <t>=SUM(N23:N25)</t>
  </si>
  <si>
    <t>1.7-R0090C0080-1</t>
  </si>
  <si>
    <t>R0090C0080</t>
  </si>
  <si>
    <t>=SUM(O23:O25)</t>
  </si>
  <si>
    <t>1.7-R0090C0090-1</t>
  </si>
  <si>
    <t>R0090C0090</t>
  </si>
  <si>
    <t>=SUM(P23:P25)</t>
  </si>
  <si>
    <t>1.7-R0090C0100-1</t>
  </si>
  <si>
    <t>R0090C0100</t>
  </si>
  <si>
    <t>=SUM(Q23:Q25)</t>
  </si>
  <si>
    <t>1.7-R0090C0110-1</t>
  </si>
  <si>
    <t>R0090C0110</t>
  </si>
  <si>
    <t>=SUM(R23:R25)</t>
  </si>
  <si>
    <t>1.7-R0090C0120-1</t>
  </si>
  <si>
    <t>R0090C0120</t>
  </si>
  <si>
    <t>=SUM(S23:S25)</t>
  </si>
  <si>
    <t>1.7-R0090C0130-1</t>
  </si>
  <si>
    <t>R0090C0130</t>
  </si>
  <si>
    <t>=H22+J22+L22+N22+P22+R22</t>
  </si>
  <si>
    <t>1.7-R0090C0140-1</t>
  </si>
  <si>
    <t>R0090C0140</t>
  </si>
  <si>
    <t>=I22+K22+M22+O22+Q22+S22</t>
  </si>
  <si>
    <t>1.7-R0100C0010-1</t>
  </si>
  <si>
    <t>R0100C0010</t>
  </si>
  <si>
    <t>1.7-R0100C0020-1</t>
  </si>
  <si>
    <t>R0100C0020</t>
  </si>
  <si>
    <t>1.7-R0100C0030-1</t>
  </si>
  <si>
    <t>R0100C0030</t>
  </si>
  <si>
    <t>1.7-R0100C0040-1</t>
  </si>
  <si>
    <t>R0100C0040</t>
  </si>
  <si>
    <t>1.7-R0100C0050-1</t>
  </si>
  <si>
    <t>R0100C0050</t>
  </si>
  <si>
    <t>1.7-R0100C0060-1</t>
  </si>
  <si>
    <t>R0100C0060</t>
  </si>
  <si>
    <t>1.7-R0100C0070-1</t>
  </si>
  <si>
    <t>R0100C0070</t>
  </si>
  <si>
    <t>1.7-R0100C0080-1</t>
  </si>
  <si>
    <t>R0100C0080</t>
  </si>
  <si>
    <t>1.7-R0100C0090-1</t>
  </si>
  <si>
    <t>R0100C0090</t>
  </si>
  <si>
    <t>1.7-R0100C0100-1</t>
  </si>
  <si>
    <t>R0100C0100</t>
  </si>
  <si>
    <t>1.7-R0100C0110-1</t>
  </si>
  <si>
    <t>R0100C0110</t>
  </si>
  <si>
    <t>1.7-R0100C0120-1</t>
  </si>
  <si>
    <t>R0100C0120</t>
  </si>
  <si>
    <t>1.7-R0100C0130-1</t>
  </si>
  <si>
    <t>R0100C0130</t>
  </si>
  <si>
    <t>=H23+J23+L23+N23+P23+R23</t>
  </si>
  <si>
    <t>1.7-R0100C0140-1</t>
  </si>
  <si>
    <t>R0100C0140</t>
  </si>
  <si>
    <t>=I23+K23+M23+O23+Q23+S23</t>
  </si>
  <si>
    <t>1.7-R0110C0010-1</t>
  </si>
  <si>
    <t>R0110C0010</t>
  </si>
  <si>
    <t>1.7-R0110C0020-1</t>
  </si>
  <si>
    <t>R0110C0020</t>
  </si>
  <si>
    <t>1.7-R0110C0030-1</t>
  </si>
  <si>
    <t>R0110C0030</t>
  </si>
  <si>
    <t>1.7-R0110C0040-1</t>
  </si>
  <si>
    <t>R0110C0040</t>
  </si>
  <si>
    <t>1.7-R0110C0050-1</t>
  </si>
  <si>
    <t>R0110C0050</t>
  </si>
  <si>
    <t>1.7-R0110C0060-1</t>
  </si>
  <si>
    <t>R0110C0060</t>
  </si>
  <si>
    <t>1.7-R0110C0070-1</t>
  </si>
  <si>
    <t>R0110C0070</t>
  </si>
  <si>
    <t>1.7-R0110C0080-1</t>
  </si>
  <si>
    <t>R0110C0080</t>
  </si>
  <si>
    <t>1.7-R0110C0090-1</t>
  </si>
  <si>
    <t>R0110C0090</t>
  </si>
  <si>
    <t>1.7-R0110C0100-1</t>
  </si>
  <si>
    <t>R0110C0100</t>
  </si>
  <si>
    <t>1.7-R0110C0110-1</t>
  </si>
  <si>
    <t>R0110C0110</t>
  </si>
  <si>
    <t>1.7-R0110C0120-1</t>
  </si>
  <si>
    <t>R0110C0120</t>
  </si>
  <si>
    <t>1.7-R0110C0130-1</t>
  </si>
  <si>
    <t>=H24+J24+L24+N24+P24+R24</t>
  </si>
  <si>
    <t>1.7-R0110C0140-1</t>
  </si>
  <si>
    <t>=I24+K24+M24+O24+Q24+S24</t>
  </si>
  <si>
    <t>1.7-R0120C0010-1</t>
  </si>
  <si>
    <t>R0120C0010</t>
  </si>
  <si>
    <t>1.7-R0120C0020-1</t>
  </si>
  <si>
    <t>R0120C0020</t>
  </si>
  <si>
    <t>1.7-R0120C0030-1</t>
  </si>
  <si>
    <t>R0120C0030</t>
  </si>
  <si>
    <t>1.7-R0120C0040-1</t>
  </si>
  <si>
    <t>R0120C0040</t>
  </si>
  <si>
    <t>1.7-R0120C0050-1</t>
  </si>
  <si>
    <t>R0120C0050</t>
  </si>
  <si>
    <t>1.7-R0120C0060-1</t>
  </si>
  <si>
    <t>R0120C0060</t>
  </si>
  <si>
    <t>1.7-R0120C0070-1</t>
  </si>
  <si>
    <t>R0120C0070</t>
  </si>
  <si>
    <t>1.7-R0120C0080-1</t>
  </si>
  <si>
    <t>R0120C0080</t>
  </si>
  <si>
    <t>1.7-R0120C0090-1</t>
  </si>
  <si>
    <t>R0120C0090</t>
  </si>
  <si>
    <t>1.7-R0120C0100-1</t>
  </si>
  <si>
    <t>R0120C0100</t>
  </si>
  <si>
    <t>1.7-R0120C0110-1</t>
  </si>
  <si>
    <t>R0120C0110</t>
  </si>
  <si>
    <t>1.7-R0120C0120-1</t>
  </si>
  <si>
    <t>R0120C0120</t>
  </si>
  <si>
    <t>1.7-R0120C0130-1</t>
  </si>
  <si>
    <t>R0120C0130</t>
  </si>
  <si>
    <t>=H25+J25+L25+N25+P25+R25</t>
  </si>
  <si>
    <t>1.7-R0120C0140-1</t>
  </si>
  <si>
    <t>R0120C0140</t>
  </si>
  <si>
    <t>=I25+K25+M25+O25+Q25+S25</t>
  </si>
  <si>
    <t>1.7-R0130C0010-1</t>
  </si>
  <si>
    <t>R0130C0010</t>
  </si>
  <si>
    <t>=SUM(H27:H32)</t>
  </si>
  <si>
    <t>1.7-R0130C0020-1</t>
  </si>
  <si>
    <t>R0130C0020</t>
  </si>
  <si>
    <t>=SUM(I27:I32)</t>
  </si>
  <si>
    <t>1.7-R0130C0030-1</t>
  </si>
  <si>
    <t>R0130C0030</t>
  </si>
  <si>
    <t>=SUM(J27:J32)</t>
  </si>
  <si>
    <t>1.7-R0130C0040-1</t>
  </si>
  <si>
    <t>R0130C0040</t>
  </si>
  <si>
    <t>=SUM(K27:K32)</t>
  </si>
  <si>
    <t>1.7-R0130C0050-1</t>
  </si>
  <si>
    <t>R0130C0050</t>
  </si>
  <si>
    <t>=SUM(L27:L32)</t>
  </si>
  <si>
    <t>1.7-R0130C0060-1</t>
  </si>
  <si>
    <t>R0130C0060</t>
  </si>
  <si>
    <t>=SUM(M27:M32)</t>
  </si>
  <si>
    <t>1.7-R0130C0070-1</t>
  </si>
  <si>
    <t>R0130C0070</t>
  </si>
  <si>
    <t>=SUM(N27:N32)</t>
  </si>
  <si>
    <t>1.7-R0130C0080-1</t>
  </si>
  <si>
    <t>R0130C0080</t>
  </si>
  <si>
    <t>=SUM(O27:O32)</t>
  </si>
  <si>
    <t>1.7-R0130C0090-1</t>
  </si>
  <si>
    <t>R0130C0090</t>
  </si>
  <si>
    <t>=SUM(P27:P32)</t>
  </si>
  <si>
    <t>1.7-R0130C0100-1</t>
  </si>
  <si>
    <t>R0130C0100</t>
  </si>
  <si>
    <t>=SUM(Q27:Q32)</t>
  </si>
  <si>
    <t>1.7-R0130C0110-1</t>
  </si>
  <si>
    <t>R0130C0110</t>
  </si>
  <si>
    <t>=SUM(R27:R32)</t>
  </si>
  <si>
    <t>1.7-R0130C0120-1</t>
  </si>
  <si>
    <t>R0130C0120</t>
  </si>
  <si>
    <t>=SUM(S27:S32)</t>
  </si>
  <si>
    <t>1.7-R0130C0130-1</t>
  </si>
  <si>
    <t>R0130C0130</t>
  </si>
  <si>
    <t>=H26+J26+L26+N26+P26+R26</t>
  </si>
  <si>
    <t>1.7-R0130C0140-1</t>
  </si>
  <si>
    <t>R0130C0140</t>
  </si>
  <si>
    <t>=I26+K26+M26+O26+Q26+S26</t>
  </si>
  <si>
    <t>1.7-R0140C0010-1</t>
  </si>
  <si>
    <t>R0140C0010</t>
  </si>
  <si>
    <t>1.7-R0140C0020-1</t>
  </si>
  <si>
    <t>R0140C0020</t>
  </si>
  <si>
    <t>1.7-R0140C0030-1</t>
  </si>
  <si>
    <t>R0140C0030</t>
  </si>
  <si>
    <t>1.7-R0140C0040-1</t>
  </si>
  <si>
    <t>R0140C0040</t>
  </si>
  <si>
    <t>1.7-R0140C0050-1</t>
  </si>
  <si>
    <t>R0140C0050</t>
  </si>
  <si>
    <t>1.7-R0140C0060-1</t>
  </si>
  <si>
    <t>R0140C0060</t>
  </si>
  <si>
    <t>1.7-R0140C0070-1</t>
  </si>
  <si>
    <t>R0140C0070</t>
  </si>
  <si>
    <t>1.7-R0140C0080-1</t>
  </si>
  <si>
    <t>R0140C0080</t>
  </si>
  <si>
    <t>1.7-R0140C0090-1</t>
  </si>
  <si>
    <t>R0140C0090</t>
  </si>
  <si>
    <t>1.7-R0140C0100-1</t>
  </si>
  <si>
    <t>R0140C0100</t>
  </si>
  <si>
    <t>1.7-R0140C0110-1</t>
  </si>
  <si>
    <t>R0140C0110</t>
  </si>
  <si>
    <t>1.7-R0140C0120-1</t>
  </si>
  <si>
    <t>R0140C0120</t>
  </si>
  <si>
    <t>1.7-R0140C0130-1</t>
  </si>
  <si>
    <t>R0140C0130</t>
  </si>
  <si>
    <t>=H27+J27+L27+N27+P27+R27</t>
  </si>
  <si>
    <t>1.7-R0140C0140-1</t>
  </si>
  <si>
    <t>R0140C0140</t>
  </si>
  <si>
    <t>=I27+K27+M27+O27+Q27+S27</t>
  </si>
  <si>
    <t>1.7-R0150C0010-1</t>
  </si>
  <si>
    <t>R0150C0010</t>
  </si>
  <si>
    <t>1.7-R0150C0020-1</t>
  </si>
  <si>
    <t>R0150C0020</t>
  </si>
  <si>
    <t>1.7-R0150C0030-1</t>
  </si>
  <si>
    <t>R0150C0030</t>
  </si>
  <si>
    <t>1.7-R0150C0040-1</t>
  </si>
  <si>
    <t>R0150C0040</t>
  </si>
  <si>
    <t>1.7-R0150C0050-1</t>
  </si>
  <si>
    <t>R0150C0050</t>
  </si>
  <si>
    <t>1.7-R0150C0060-1</t>
  </si>
  <si>
    <t>R0150C0060</t>
  </si>
  <si>
    <t>1.7-R0150C0070-1</t>
  </si>
  <si>
    <t>R0150C0070</t>
  </si>
  <si>
    <t>1.7-R0150C0080-1</t>
  </si>
  <si>
    <t>R0150C0080</t>
  </si>
  <si>
    <t>1.7-R0150C0090-1</t>
  </si>
  <si>
    <t>R0150C0090</t>
  </si>
  <si>
    <t>1.7-R0150C0100-1</t>
  </si>
  <si>
    <t>R0150C0100</t>
  </si>
  <si>
    <t>1.7-R0150C0110-1</t>
  </si>
  <si>
    <t>R0150C0110</t>
  </si>
  <si>
    <t>1.7-R0150C0120-1</t>
  </si>
  <si>
    <t>R0150C0120</t>
  </si>
  <si>
    <t>1.7-R0150C0130-1</t>
  </si>
  <si>
    <t>R0150C0130</t>
  </si>
  <si>
    <t>=H28+J28+L28+N28+P28+R28</t>
  </si>
  <si>
    <t>1.7-R0150C0140-1</t>
  </si>
  <si>
    <t>R0150C0140</t>
  </si>
  <si>
    <t>=I28+K28+M28+O28+Q28+S28</t>
  </si>
  <si>
    <t>1.7-R0160C0010-1</t>
  </si>
  <si>
    <t>R0160C0010</t>
  </si>
  <si>
    <t>1.7-R0160C0020-1</t>
  </si>
  <si>
    <t>R0160C0020</t>
  </si>
  <si>
    <t>1.7-R0160C0030-1</t>
  </si>
  <si>
    <t>R0160C0030</t>
  </si>
  <si>
    <t>1.7-R0160C0040-1</t>
  </si>
  <si>
    <t>R0160C0040</t>
  </si>
  <si>
    <t>1.7-R0160C0050-1</t>
  </si>
  <si>
    <t>R0160C0050</t>
  </si>
  <si>
    <t>1.7-R0160C0060-1</t>
  </si>
  <si>
    <t>R0160C0060</t>
  </si>
  <si>
    <t>1.7-R0160C0070-1</t>
  </si>
  <si>
    <t>R0160C0070</t>
  </si>
  <si>
    <t>1.7-R0160C0080-1</t>
  </si>
  <si>
    <t>R0160C0080</t>
  </si>
  <si>
    <t>1.7-R0160C0090-1</t>
  </si>
  <si>
    <t>R0160C0090</t>
  </si>
  <si>
    <t>1.7-R0160C0100-1</t>
  </si>
  <si>
    <t>R0160C0100</t>
  </si>
  <si>
    <t>1.7-R0160C0110-1</t>
  </si>
  <si>
    <t>R0160C0110</t>
  </si>
  <si>
    <t>1.7-R0160C0120-1</t>
  </si>
  <si>
    <t>R0160C0120</t>
  </si>
  <si>
    <t>1.7-R0160C0130-1</t>
  </si>
  <si>
    <t>R0160C0130</t>
  </si>
  <si>
    <t>=H29+J29+L29+N29+P29+R29</t>
  </si>
  <si>
    <t>1.7-R0160C0140-1</t>
  </si>
  <si>
    <t>R0160C0140</t>
  </si>
  <si>
    <t>=I29+K29+M29+O29+Q29+S29</t>
  </si>
  <si>
    <t>1.7-R0170C0010-1</t>
  </si>
  <si>
    <t>R0170C0010</t>
  </si>
  <si>
    <t>1.7-R0170C0020-1</t>
  </si>
  <si>
    <t>R0170C0020</t>
  </si>
  <si>
    <t>1.7-R0170C0030-1</t>
  </si>
  <si>
    <t>R0170C0030</t>
  </si>
  <si>
    <t>1.7-R0170C0040-1</t>
  </si>
  <si>
    <t>R0170C0040</t>
  </si>
  <si>
    <t>1.7-R0170C0050-1</t>
  </si>
  <si>
    <t>R0170C0050</t>
  </si>
  <si>
    <t>1.7-R0170C0060-1</t>
  </si>
  <si>
    <t>R0170C0060</t>
  </si>
  <si>
    <t>1.7-R0170C0070-1</t>
  </si>
  <si>
    <t>R0170C0070</t>
  </si>
  <si>
    <t>1.7-R0170C0080-1</t>
  </si>
  <si>
    <t>R0170C0080</t>
  </si>
  <si>
    <t>1.7-R0170C0090-1</t>
  </si>
  <si>
    <t>R0170C0090</t>
  </si>
  <si>
    <t>1.7-R0170C0100-1</t>
  </si>
  <si>
    <t>R0170C0100</t>
  </si>
  <si>
    <t>1.7-R0170C0110-1</t>
  </si>
  <si>
    <t>R0170C0110</t>
  </si>
  <si>
    <t>1.7-R0170C0120-1</t>
  </si>
  <si>
    <t>R0170C0120</t>
  </si>
  <si>
    <t>1.7-R0170C0130-1</t>
  </si>
  <si>
    <t>R0170C0130</t>
  </si>
  <si>
    <t>=H30+J30+L30+N30+P30+R30</t>
  </si>
  <si>
    <t>1.7-R0170C0140-1</t>
  </si>
  <si>
    <t>R0170C0140</t>
  </si>
  <si>
    <t>=I30+K30+M30+O30+Q30+S30</t>
  </si>
  <si>
    <t>1.7-R0180C0010-1</t>
  </si>
  <si>
    <t>R0180C0010</t>
  </si>
  <si>
    <t>1.7-R0180C0020-1</t>
  </si>
  <si>
    <t>R0180C0020</t>
  </si>
  <si>
    <t>1.7-R0180C0030-1</t>
  </si>
  <si>
    <t>R0180C0030</t>
  </si>
  <si>
    <t>1.7-R0180C0040-1</t>
  </si>
  <si>
    <t>R0180C0040</t>
  </si>
  <si>
    <t>1.7-R0180C0050-1</t>
  </si>
  <si>
    <t>R0180C0050</t>
  </si>
  <si>
    <t>1.7-R0180C0060-1</t>
  </si>
  <si>
    <t>R0180C0060</t>
  </si>
  <si>
    <t>1.7-R0180C0070-1</t>
  </si>
  <si>
    <t>R0180C0070</t>
  </si>
  <si>
    <t>1.7-R0180C0080-1</t>
  </si>
  <si>
    <t>R0180C0080</t>
  </si>
  <si>
    <t>1.7-R0180C0090-1</t>
  </si>
  <si>
    <t>R0180C0090</t>
  </si>
  <si>
    <t>1.7-R0180C0100-1</t>
  </si>
  <si>
    <t>R0180C0100</t>
  </si>
  <si>
    <t>1.7-R0180C0110-1</t>
  </si>
  <si>
    <t>R0180C0110</t>
  </si>
  <si>
    <t>1.7-R0180C0120-1</t>
  </si>
  <si>
    <t>R0180C0120</t>
  </si>
  <si>
    <t>1.7-R0180C0130-1</t>
  </si>
  <si>
    <t>R0180C0130</t>
  </si>
  <si>
    <t>=H31+J31+L31+N31+P31+R31</t>
  </si>
  <si>
    <t>1.7-R0180C0140-1</t>
  </si>
  <si>
    <t>R0180C0140</t>
  </si>
  <si>
    <t>=I31+K31+M31+O31+Q31+S31</t>
  </si>
  <si>
    <t>1.7-R0190C0010-1</t>
  </si>
  <si>
    <t>R0190C0010</t>
  </si>
  <si>
    <t>1.7-R0190C0020-1</t>
  </si>
  <si>
    <t>R0190C0020</t>
  </si>
  <si>
    <t>1.7-R0190C0030-1</t>
  </si>
  <si>
    <t>R0190C0030</t>
  </si>
  <si>
    <t>1.7-R0190C0040-1</t>
  </si>
  <si>
    <t>R0190C0040</t>
  </si>
  <si>
    <t>1.7-R0190C0050-1</t>
  </si>
  <si>
    <t>R0190C0050</t>
  </si>
  <si>
    <t>1.7-R0190C0060-1</t>
  </si>
  <si>
    <t>R0190C0060</t>
  </si>
  <si>
    <t>1.7-R0190C0070-1</t>
  </si>
  <si>
    <t>R0190C0070</t>
  </si>
  <si>
    <t>1.7-R0190C0080-1</t>
  </si>
  <si>
    <t>R0190C0080</t>
  </si>
  <si>
    <t>1.7-R0190C0090-1</t>
  </si>
  <si>
    <t>R0190C0090</t>
  </si>
  <si>
    <t>1.7-R0190C0100-1</t>
  </si>
  <si>
    <t>R0190C0100</t>
  </si>
  <si>
    <t>1.7-R0190C0110-1</t>
  </si>
  <si>
    <t>R0190C0110</t>
  </si>
  <si>
    <t>1.7-R0190C0120-1</t>
  </si>
  <si>
    <t>R0190C0120</t>
  </si>
  <si>
    <t>1.7-R0190C0130-1</t>
  </si>
  <si>
    <t>R0190C0130</t>
  </si>
  <si>
    <t>=H32+J32+L32+N32+P32+R32</t>
  </si>
  <si>
    <t>1.7-R0190C0140-1</t>
  </si>
  <si>
    <t>R0190C0140</t>
  </si>
  <si>
    <t>=I32+K32+M32+O32+Q32+S32</t>
  </si>
  <si>
    <t>1.7-R0200C0010-1</t>
  </si>
  <si>
    <t>R0200C0010</t>
  </si>
  <si>
    <t>=SUM(H34:H36)</t>
  </si>
  <si>
    <t>1.7-R0200C0020-1</t>
  </si>
  <si>
    <t>R0200C0020</t>
  </si>
  <si>
    <t>=SUM(I34:I36)</t>
  </si>
  <si>
    <t>1.7-R0200C0030-1</t>
  </si>
  <si>
    <t>R0200C0030</t>
  </si>
  <si>
    <t>=SUM(J34:J36)</t>
  </si>
  <si>
    <t>1.7-R0200C0040-1</t>
  </si>
  <si>
    <t>R0200C0040</t>
  </si>
  <si>
    <t>=SUM(K34:K36)</t>
  </si>
  <si>
    <t>1.7-R0200C0050-1</t>
  </si>
  <si>
    <t>R0200C0050</t>
  </si>
  <si>
    <t>=SUM(L34:L36)</t>
  </si>
  <si>
    <t>1.7-R0200C0060-1</t>
  </si>
  <si>
    <t>R0200C0060</t>
  </si>
  <si>
    <t>=SUM(M34:M36)</t>
  </si>
  <si>
    <t>1.7-R0200C0070-1</t>
  </si>
  <si>
    <t>R0200C0070</t>
  </si>
  <si>
    <t>=SUM(N34:N36)</t>
  </si>
  <si>
    <t>1.7-R0200C0080-1</t>
  </si>
  <si>
    <t>R0200C0080</t>
  </si>
  <si>
    <t>=SUM(O34:O36)</t>
  </si>
  <si>
    <t>1.7-R0200C0090-1</t>
  </si>
  <si>
    <t>R0200C0090</t>
  </si>
  <si>
    <t>=SUM(P34:P36)</t>
  </si>
  <si>
    <t>1.7-R0200C0100-1</t>
  </si>
  <si>
    <t>R0200C0100</t>
  </si>
  <si>
    <t>=SUM(Q34:Q36)</t>
  </si>
  <si>
    <t>1.7-R0200C0110-1</t>
  </si>
  <si>
    <t>R0200C0110</t>
  </si>
  <si>
    <t>=SUM(R34:R36)</t>
  </si>
  <si>
    <t>1.7-R0200C0120-1</t>
  </si>
  <si>
    <t>R0200C0120</t>
  </si>
  <si>
    <t>=SUM(S34:S36)</t>
  </si>
  <si>
    <t>1.7-R0200C0130-1</t>
  </si>
  <si>
    <t>R0200C0130</t>
  </si>
  <si>
    <t>=H33+J33+L33+N33+P33+R33</t>
  </si>
  <si>
    <t>1.7-R0200C0140-1</t>
  </si>
  <si>
    <t>R0200C0140</t>
  </si>
  <si>
    <t>=I33+K33+M33+O33+Q33+S33</t>
  </si>
  <si>
    <t>1.7-R0210C0010-1</t>
  </si>
  <si>
    <t>R0210C0010</t>
  </si>
  <si>
    <t>1.7-R0210C0020-1</t>
  </si>
  <si>
    <t>R0210C0020</t>
  </si>
  <si>
    <t>1.7-R0210C0030-1</t>
  </si>
  <si>
    <t>R0210C0030</t>
  </si>
  <si>
    <t>1.7-R0210C0040-1</t>
  </si>
  <si>
    <t>R0210C0040</t>
  </si>
  <si>
    <t>1.7-R0210C0050-1</t>
  </si>
  <si>
    <t>R0210C0050</t>
  </si>
  <si>
    <t>1.7-R0210C0060-1</t>
  </si>
  <si>
    <t>R0210C0060</t>
  </si>
  <si>
    <t>1.7-R0210C0070-1</t>
  </si>
  <si>
    <t>R0210C0070</t>
  </si>
  <si>
    <t>1.7-R0210C0080-1</t>
  </si>
  <si>
    <t>R0210C0080</t>
  </si>
  <si>
    <t>1.7-R0210C0090-1</t>
  </si>
  <si>
    <t>R0210C0090</t>
  </si>
  <si>
    <t>1.7-R0210C0100-1</t>
  </si>
  <si>
    <t>R0210C0100</t>
  </si>
  <si>
    <t>1.7-R0210C0110-1</t>
  </si>
  <si>
    <t>R0210C0110</t>
  </si>
  <si>
    <t>1.7-R0210C0120-1</t>
  </si>
  <si>
    <t>R0210C0120</t>
  </si>
  <si>
    <t>1.7-R0210C0130-1</t>
  </si>
  <si>
    <t>R0210C0130</t>
  </si>
  <si>
    <t>=H34+J34+L34+N34+P34+R34</t>
  </si>
  <si>
    <t>1.7-R0210C0140-1</t>
  </si>
  <si>
    <t>R0210C0140</t>
  </si>
  <si>
    <t>=I34+K34+M34+O34+Q34+S34</t>
  </si>
  <si>
    <t>1.7-R0220C0010-1</t>
  </si>
  <si>
    <t>R0220C0010</t>
  </si>
  <si>
    <t>1.7-R0220C0020-1</t>
  </si>
  <si>
    <t>R0220C0020</t>
  </si>
  <si>
    <t>1.7-R0220C0030-1</t>
  </si>
  <si>
    <t>R0220C0030</t>
  </si>
  <si>
    <t>1.7-R0220C0040-1</t>
  </si>
  <si>
    <t>R0220C0040</t>
  </si>
  <si>
    <t>1.7-R0220C0050-1</t>
  </si>
  <si>
    <t>R0220C0050</t>
  </si>
  <si>
    <t>1.7-R0220C0060-1</t>
  </si>
  <si>
    <t>R0220C0060</t>
  </si>
  <si>
    <t>1.7-R0220C0070-1</t>
  </si>
  <si>
    <t>R0220C0070</t>
  </si>
  <si>
    <t>1.7-R0220C0080-1</t>
  </si>
  <si>
    <t>R0220C0080</t>
  </si>
  <si>
    <t>1.7-R0220C0090-1</t>
  </si>
  <si>
    <t>R0220C0090</t>
  </si>
  <si>
    <t>1.7-R0220C0100-1</t>
  </si>
  <si>
    <t>R0220C0100</t>
  </si>
  <si>
    <t>1.7-R0220C0110-1</t>
  </si>
  <si>
    <t>R0220C0110</t>
  </si>
  <si>
    <t>1.7-R0220C0120-1</t>
  </si>
  <si>
    <t>R0220C0120</t>
  </si>
  <si>
    <t>1.7-R0220C0130-1</t>
  </si>
  <si>
    <t>=H35+J35+L35+N35+P35+R35</t>
  </si>
  <si>
    <t>1.7-R0220C0140-1</t>
  </si>
  <si>
    <t>=I35+K35+M35+O35+Q35+S35</t>
  </si>
  <si>
    <t>1.7-R0230C0010-1</t>
  </si>
  <si>
    <t>R0230C0010</t>
  </si>
  <si>
    <t>1.7-R0230C0020-1</t>
  </si>
  <si>
    <t>R0230C0020</t>
  </si>
  <si>
    <t>1.7-R0230C0030-1</t>
  </si>
  <si>
    <t>R0230C0030</t>
  </si>
  <si>
    <t>1.7-R0230C0040-1</t>
  </si>
  <si>
    <t>R0230C0040</t>
  </si>
  <si>
    <t>1.7-R0230C0050-1</t>
  </si>
  <si>
    <t>R0230C0050</t>
  </si>
  <si>
    <t>1.7-R0230C0060-1</t>
  </si>
  <si>
    <t>R0230C0060</t>
  </si>
  <si>
    <t>1.7-R0230C0070-1</t>
  </si>
  <si>
    <t>R0230C0070</t>
  </si>
  <si>
    <t>1.7-R0230C0080-1</t>
  </si>
  <si>
    <t>R0230C0080</t>
  </si>
  <si>
    <t>1.7-R0230C0090-1</t>
  </si>
  <si>
    <t>R0230C0090</t>
  </si>
  <si>
    <t>1.7-R0230C0100-1</t>
  </si>
  <si>
    <t>R0230C0100</t>
  </si>
  <si>
    <t>1.7-R0230C0110-1</t>
  </si>
  <si>
    <t>R0230C0110</t>
  </si>
  <si>
    <t>1.7-R0230C0120-1</t>
  </si>
  <si>
    <t>R0230C0120</t>
  </si>
  <si>
    <t>1.7-R0230C0130-1</t>
  </si>
  <si>
    <t>R0230C0130</t>
  </si>
  <si>
    <t>=H36+J36+L36+N36+P36+R36</t>
  </si>
  <si>
    <t>1.7-R0230C0140-1</t>
  </si>
  <si>
    <t>R0230C0140</t>
  </si>
  <si>
    <t>=I36+K36+M36+O36+Q36+S36</t>
  </si>
  <si>
    <t>1.7-R0240C0010-1</t>
  </si>
  <si>
    <t>R0240C0010</t>
  </si>
  <si>
    <t>=H38+H42+H45</t>
  </si>
  <si>
    <t>1.7-R0240C0020-1</t>
  </si>
  <si>
    <t>R0240C0020</t>
  </si>
  <si>
    <t>=I38+I42+I45</t>
  </si>
  <si>
    <t>1.7-R0240C0030-1</t>
  </si>
  <si>
    <t>R0240C0030</t>
  </si>
  <si>
    <t>=J38+J42+J45</t>
  </si>
  <si>
    <t>1.7-R0240C0040-1</t>
  </si>
  <si>
    <t>R0240C0040</t>
  </si>
  <si>
    <t>=K38+K42+K45</t>
  </si>
  <si>
    <t>1.7-R0240C0050-1</t>
  </si>
  <si>
    <t>R0240C0050</t>
  </si>
  <si>
    <t>=L38+L42+L45</t>
  </si>
  <si>
    <t>1.7-R0240C0060-1</t>
  </si>
  <si>
    <t>R0240C0060</t>
  </si>
  <si>
    <t>=M38+M42+M45</t>
  </si>
  <si>
    <t>1.7-R0240C0070-1</t>
  </si>
  <si>
    <t>R0240C0070</t>
  </si>
  <si>
    <t>=N38+N42+N45</t>
  </si>
  <si>
    <t>1.7-R0240C0080-1</t>
  </si>
  <si>
    <t>R0240C0080</t>
  </si>
  <si>
    <t>=O38+O42+O45</t>
  </si>
  <si>
    <t>1.7-R0240C0090-1</t>
  </si>
  <si>
    <t>R0240C0090</t>
  </si>
  <si>
    <t>=P38+P42+P45</t>
  </si>
  <si>
    <t>1.7-R0240C0100-1</t>
  </si>
  <si>
    <t>R0240C0100</t>
  </si>
  <si>
    <t>=Q38+Q42+Q45</t>
  </si>
  <si>
    <t>1.7-R0240C0110-1</t>
  </si>
  <si>
    <t>R0240C0110</t>
  </si>
  <si>
    <t>=R38+R42+R45</t>
  </si>
  <si>
    <t>1.7-R0240C0120-1</t>
  </si>
  <si>
    <t>R0240C0120</t>
  </si>
  <si>
    <t>=S38+S42+S45</t>
  </si>
  <si>
    <t>1.7-R0240C0130-1</t>
  </si>
  <si>
    <t>R0240C0130</t>
  </si>
  <si>
    <t>=H37+J37+L37+N37+P37+R37</t>
  </si>
  <si>
    <t>1.7-R0240C0140-1</t>
  </si>
  <si>
    <t>R0240C0140</t>
  </si>
  <si>
    <t>=I37+K37+M37+O37+Q37+S37</t>
  </si>
  <si>
    <t>1.7-R0250C0010-1</t>
  </si>
  <si>
    <t>R0250C0010</t>
  </si>
  <si>
    <t>=SUM(H39:H41)</t>
  </si>
  <si>
    <t>1.7-R0250C0020-1</t>
  </si>
  <si>
    <t>R0250C0020</t>
  </si>
  <si>
    <t>=SUM(I39:I41)</t>
  </si>
  <si>
    <t>1.7-R0250C0030-1</t>
  </si>
  <si>
    <t>R0250C0030</t>
  </si>
  <si>
    <t>=SUM(J39:J41)</t>
  </si>
  <si>
    <t>1.7-R0250C0040-1</t>
  </si>
  <si>
    <t>R0250C0040</t>
  </si>
  <si>
    <t>=SUM(K39:K41)</t>
  </si>
  <si>
    <t>1.7-R0250C0050-1</t>
  </si>
  <si>
    <t>R0250C0050</t>
  </si>
  <si>
    <t>=SUM(L39:L41)</t>
  </si>
  <si>
    <t>1.7-R0250C0060-1</t>
  </si>
  <si>
    <t>R0250C0060</t>
  </si>
  <si>
    <t>=SUM(M39:M41)</t>
  </si>
  <si>
    <t>1.7-R0250C0070-1</t>
  </si>
  <si>
    <t>R0250C0070</t>
  </si>
  <si>
    <t>=SUM(N39:N41)</t>
  </si>
  <si>
    <t>1.7-R0250C0080-1</t>
  </si>
  <si>
    <t>R0250C0080</t>
  </si>
  <si>
    <t>=SUM(O39:O41)</t>
  </si>
  <si>
    <t>1.7-R0250C0090-1</t>
  </si>
  <si>
    <t>R0250C0090</t>
  </si>
  <si>
    <t>=SUM(P39:P41)</t>
  </si>
  <si>
    <t>1.7-R0250C0100-1</t>
  </si>
  <si>
    <t>R0250C0100</t>
  </si>
  <si>
    <t>=SUM(Q39:Q41)</t>
  </si>
  <si>
    <t>1.7-R0250C0110-1</t>
  </si>
  <si>
    <t>R0250C0110</t>
  </si>
  <si>
    <t>=SUM(R39:R41)</t>
  </si>
  <si>
    <t>1.7-R0250C0120-1</t>
  </si>
  <si>
    <t>R0250C0120</t>
  </si>
  <si>
    <t>=SUM(S39:S41)</t>
  </si>
  <si>
    <t>1.7-R0250C0130-1</t>
  </si>
  <si>
    <t>R0250C0130</t>
  </si>
  <si>
    <t>=H38+J38+L38+N38+P38+R38</t>
  </si>
  <si>
    <t>1.7-R0250C0140-1</t>
  </si>
  <si>
    <t>R0250C0140</t>
  </si>
  <si>
    <t>=I38+K38+M38+O38+Q38+S38</t>
  </si>
  <si>
    <t>1.7-R0260C0010-1</t>
  </si>
  <si>
    <t>R0260C0010</t>
  </si>
  <si>
    <t>1.7-R0260C0020-1</t>
  </si>
  <si>
    <t>R0260C0020</t>
  </si>
  <si>
    <t>1.7-R0260C0030-1</t>
  </si>
  <si>
    <t>R0260C0030</t>
  </si>
  <si>
    <t>1.7-R0260C0040-1</t>
  </si>
  <si>
    <t>R0260C0040</t>
  </si>
  <si>
    <t>1.7-R0260C0050-1</t>
  </si>
  <si>
    <t>R0260C0050</t>
  </si>
  <si>
    <t>1.7-R0260C0060-1</t>
  </si>
  <si>
    <t>R0260C0060</t>
  </si>
  <si>
    <t>1.7-R0260C0070-1</t>
  </si>
  <si>
    <t>R0260C0070</t>
  </si>
  <si>
    <t>1.7-R0260C0080-1</t>
  </si>
  <si>
    <t>R0260C0080</t>
  </si>
  <si>
    <t>1.7-R0260C0090-1</t>
  </si>
  <si>
    <t>R0260C0090</t>
  </si>
  <si>
    <t>1.7-R0260C0100-1</t>
  </si>
  <si>
    <t>R0260C0100</t>
  </si>
  <si>
    <t>1.7-R0260C0110-1</t>
  </si>
  <si>
    <t>R0260C0110</t>
  </si>
  <si>
    <t>1.7-R0260C0120-1</t>
  </si>
  <si>
    <t>R0260C0120</t>
  </si>
  <si>
    <t>1.7-R0260C0130-1</t>
  </si>
  <si>
    <t>R0260C0130</t>
  </si>
  <si>
    <t>=H39+J39+L39+N39+P39+R39</t>
  </si>
  <si>
    <t>1.7-R0260C0140-1</t>
  </si>
  <si>
    <t>R0260C0140</t>
  </si>
  <si>
    <t>=I39+K39+M39+O39+Q39+S39</t>
  </si>
  <si>
    <t>1.7-R0270C0010-1</t>
  </si>
  <si>
    <t>R0270C0010</t>
  </si>
  <si>
    <t>1.7-R0270C0020-1</t>
  </si>
  <si>
    <t>R0270C0020</t>
  </si>
  <si>
    <t>1.7-R0270C0030-1</t>
  </si>
  <si>
    <t>R0270C0030</t>
  </si>
  <si>
    <t>1.7-R0270C0040-1</t>
  </si>
  <si>
    <t>R0270C0040</t>
  </si>
  <si>
    <t>1.7-R0270C0050-1</t>
  </si>
  <si>
    <t>R0270C0050</t>
  </si>
  <si>
    <t>1.7-R0270C0060-1</t>
  </si>
  <si>
    <t>R0270C0060</t>
  </si>
  <si>
    <t>1.7-R0270C0070-1</t>
  </si>
  <si>
    <t>R0270C0070</t>
  </si>
  <si>
    <t>1.7-R0270C0080-1</t>
  </si>
  <si>
    <t>R0270C0080</t>
  </si>
  <si>
    <t>1.7-R0270C0090-1</t>
  </si>
  <si>
    <t>R0270C0090</t>
  </si>
  <si>
    <t>1.7-R0270C0100-1</t>
  </si>
  <si>
    <t>R0270C0100</t>
  </si>
  <si>
    <t>1.7-R0270C0110-1</t>
  </si>
  <si>
    <t>R0270C0110</t>
  </si>
  <si>
    <t>1.7-R0270C0120-1</t>
  </si>
  <si>
    <t>R0270C0120</t>
  </si>
  <si>
    <t>1.7-R0270C0130-1</t>
  </si>
  <si>
    <t>=H40+J40+L40+N40+P40+R40</t>
  </si>
  <si>
    <t>1.7-R0270C0140-1</t>
  </si>
  <si>
    <t>=I40+K40+M40+O40+Q40+S40</t>
  </si>
  <si>
    <t>1.7-R0280C0010-1</t>
  </si>
  <si>
    <t>R0280C0010</t>
  </si>
  <si>
    <t>1.7-R0280C0020-1</t>
  </si>
  <si>
    <t>R0280C0020</t>
  </si>
  <si>
    <t>1.7-R0280C0030-1</t>
  </si>
  <si>
    <t>R0280C0030</t>
  </si>
  <si>
    <t>1.7-R0280C0040-1</t>
  </si>
  <si>
    <t>R0280C0040</t>
  </si>
  <si>
    <t>1.7-R0280C0050-1</t>
  </si>
  <si>
    <t>R0280C0050</t>
  </si>
  <si>
    <t>1.7-R0280C0060-1</t>
  </si>
  <si>
    <t>R0280C0060</t>
  </si>
  <si>
    <t>1.7-R0280C0070-1</t>
  </si>
  <si>
    <t>R0280C0070</t>
  </si>
  <si>
    <t>1.7-R0280C0080-1</t>
  </si>
  <si>
    <t>R0280C0080</t>
  </si>
  <si>
    <t>1.7-R0280C0090-1</t>
  </si>
  <si>
    <t>R0280C0090</t>
  </si>
  <si>
    <t>1.7-R0280C0100-1</t>
  </si>
  <si>
    <t>R0280C0100</t>
  </si>
  <si>
    <t>1.7-R0280C0110-1</t>
  </si>
  <si>
    <t>R0280C0110</t>
  </si>
  <si>
    <t>1.7-R0280C0120-1</t>
  </si>
  <si>
    <t>R0280C0120</t>
  </si>
  <si>
    <t>1.7-R0280C0130-1</t>
  </si>
  <si>
    <t>R0280C0130</t>
  </si>
  <si>
    <t>=H41+J41+L41+N41+P41+R41</t>
  </si>
  <si>
    <t>1.7-R0280C0140-1</t>
  </si>
  <si>
    <t>R0280C0140</t>
  </si>
  <si>
    <t>=I41+K41+M41+O41+Q41+S41</t>
  </si>
  <si>
    <t>1.7-R0290C0010-1</t>
  </si>
  <si>
    <t>R0290C0010</t>
  </si>
  <si>
    <t>=SUM(H43:H44)</t>
  </si>
  <si>
    <t>1.7-R0290C0020-1</t>
  </si>
  <si>
    <t>R0290C0020</t>
  </si>
  <si>
    <t>=SUM(I43:I44)</t>
  </si>
  <si>
    <t>1.7-R0290C0030-1</t>
  </si>
  <si>
    <t>R0290C0030</t>
  </si>
  <si>
    <t>=SUM(J43:J44)</t>
  </si>
  <si>
    <t>1.7-R0290C0040-1</t>
  </si>
  <si>
    <t>R0290C0040</t>
  </si>
  <si>
    <t>=SUM(K43:K44)</t>
  </si>
  <si>
    <t>1.7-R0290C0050-1</t>
  </si>
  <si>
    <t>R0290C0050</t>
  </si>
  <si>
    <t>=SUM(L43:L44)</t>
  </si>
  <si>
    <t>1.7-R0290C0060-1</t>
  </si>
  <si>
    <t>R0290C0060</t>
  </si>
  <si>
    <t>=SUM(M43:M44)</t>
  </si>
  <si>
    <t>1.7-R0290C0070-1</t>
  </si>
  <si>
    <t>R0290C0070</t>
  </si>
  <si>
    <t>=SUM(N43:N44)</t>
  </si>
  <si>
    <t>1.7-R0290C0080-1</t>
  </si>
  <si>
    <t>R0290C0080</t>
  </si>
  <si>
    <t>=SUM(O43:O44)</t>
  </si>
  <si>
    <t>1.7-R0290C0090-1</t>
  </si>
  <si>
    <t>R0290C0090</t>
  </si>
  <si>
    <t>=SUM(P43:P44)</t>
  </si>
  <si>
    <t>1.7-R0290C0100-1</t>
  </si>
  <si>
    <t>R0290C0100</t>
  </si>
  <si>
    <t>=SUM(Q43:Q44)</t>
  </si>
  <si>
    <t>1.7-R0290C0110-1</t>
  </si>
  <si>
    <t>R0290C0110</t>
  </si>
  <si>
    <t>=SUM(R43:R44)</t>
  </si>
  <si>
    <t>1.7-R0290C0120-1</t>
  </si>
  <si>
    <t>R0290C0120</t>
  </si>
  <si>
    <t>=SUM(S43:S44)</t>
  </si>
  <si>
    <t>1.7-R0290C0130-1</t>
  </si>
  <si>
    <t>=H42+J42+L42+N42+P42+R42</t>
  </si>
  <si>
    <t>1.7-R0290C0140-1</t>
  </si>
  <si>
    <t>=I42+K42+M42+O42+Q42+S42</t>
  </si>
  <si>
    <t>1.7-R0300C0010-1</t>
  </si>
  <si>
    <t>R0300C0010</t>
  </si>
  <si>
    <t>1.7-R0300C0020-1</t>
  </si>
  <si>
    <t>R0300C0020</t>
  </si>
  <si>
    <t>1.7-R0300C0030-1</t>
  </si>
  <si>
    <t>R0300C0030</t>
  </si>
  <si>
    <t>1.7-R0300C0040-1</t>
  </si>
  <si>
    <t>R0300C0040</t>
  </si>
  <si>
    <t>1.7-R0300C0050-1</t>
  </si>
  <si>
    <t>R0300C0050</t>
  </si>
  <si>
    <t>1.7-R0300C0060-1</t>
  </si>
  <si>
    <t>R0300C0060</t>
  </si>
  <si>
    <t>1.7-R0300C0070-1</t>
  </si>
  <si>
    <t>R0300C0070</t>
  </si>
  <si>
    <t>1.7-R0300C0080-1</t>
  </si>
  <si>
    <t>R0300C0080</t>
  </si>
  <si>
    <t>1.7-R0300C0090-1</t>
  </si>
  <si>
    <t>R0300C0090</t>
  </si>
  <si>
    <t>1.7-R0300C0100-1</t>
  </si>
  <si>
    <t>R0300C0100</t>
  </si>
  <si>
    <t>1.7-R0300C0110-1</t>
  </si>
  <si>
    <t>R0300C0110</t>
  </si>
  <si>
    <t>1.7-R0300C0120-1</t>
  </si>
  <si>
    <t>R0300C0120</t>
  </si>
  <si>
    <t>1.7-R0300C0130-1</t>
  </si>
  <si>
    <t>=H43+J43+L43+N43+P43+R43</t>
  </si>
  <si>
    <t>1.7-R0300C0140-1</t>
  </si>
  <si>
    <t>=I43+K43+M43+O43+Q43+S43</t>
  </si>
  <si>
    <t>1.7-R0310C0010-1</t>
  </si>
  <si>
    <t>R0310C0010</t>
  </si>
  <si>
    <t>1.7-R0310C0020-1</t>
  </si>
  <si>
    <t>R0310C0020</t>
  </si>
  <si>
    <t>1.7-R0310C0030-1</t>
  </si>
  <si>
    <t>R0310C0030</t>
  </si>
  <si>
    <t>1.7-R0310C0040-1</t>
  </si>
  <si>
    <t>R0310C0040</t>
  </si>
  <si>
    <t>1.7-R0310C0050-1</t>
  </si>
  <si>
    <t>R0310C0050</t>
  </si>
  <si>
    <t>1.7-R0310C0060-1</t>
  </si>
  <si>
    <t>R0310C0060</t>
  </si>
  <si>
    <t>1.7-R0310C0070-1</t>
  </si>
  <si>
    <t>R0310C0070</t>
  </si>
  <si>
    <t>1.7-R0310C0080-1</t>
  </si>
  <si>
    <t>R0310C0080</t>
  </si>
  <si>
    <t>1.7-R0310C0090-1</t>
  </si>
  <si>
    <t>R0310C0090</t>
  </si>
  <si>
    <t>1.7-R0310C0100-1</t>
  </si>
  <si>
    <t>R0310C0100</t>
  </si>
  <si>
    <t>1.7-R0310C0110-1</t>
  </si>
  <si>
    <t>R0310C0110</t>
  </si>
  <si>
    <t>1.7-R0310C0120-1</t>
  </si>
  <si>
    <t>R0310C0120</t>
  </si>
  <si>
    <t>1.7-R0310C0130-1</t>
  </si>
  <si>
    <t>R0310C0130</t>
  </si>
  <si>
    <t>=H44+J44+L44+N44+P44+R44</t>
  </si>
  <si>
    <t>1.7-R0310C0140-1</t>
  </si>
  <si>
    <t>R0310C0140</t>
  </si>
  <si>
    <t>=I44+K44+M44+O44+Q44+S44</t>
  </si>
  <si>
    <t>1.7-R0320C0010-1</t>
  </si>
  <si>
    <t>R0320C0010</t>
  </si>
  <si>
    <t>1.7-R0320C0020-1</t>
  </si>
  <si>
    <t>R0320C0020</t>
  </si>
  <si>
    <t>1.7-R0320C0030-1</t>
  </si>
  <si>
    <t>R0320C0030</t>
  </si>
  <si>
    <t>1.7-R0320C0040-1</t>
  </si>
  <si>
    <t>R0320C0040</t>
  </si>
  <si>
    <t>1.7-R0320C0050-1</t>
  </si>
  <si>
    <t>R0320C0050</t>
  </si>
  <si>
    <t>1.7-R0320C0060-1</t>
  </si>
  <si>
    <t>R0320C0060</t>
  </si>
  <si>
    <t>1.7-R0320C0070-1</t>
  </si>
  <si>
    <t>R0320C0070</t>
  </si>
  <si>
    <t>1.7-R0320C0080-1</t>
  </si>
  <si>
    <t>R0320C0080</t>
  </si>
  <si>
    <t>1.7-R0320C0090-1</t>
  </si>
  <si>
    <t>R0320C0090</t>
  </si>
  <si>
    <t>1.7-R0320C0100-1</t>
  </si>
  <si>
    <t>R0320C0100</t>
  </si>
  <si>
    <t>1.7-R0320C0110-1</t>
  </si>
  <si>
    <t>R0320C0110</t>
  </si>
  <si>
    <t>1.7-R0320C0120-1</t>
  </si>
  <si>
    <t>R0320C0120</t>
  </si>
  <si>
    <t>1.7-R0320C0130-1</t>
  </si>
  <si>
    <t>R0320C0130</t>
  </si>
  <si>
    <t>=H45+J45+L45+N45+P45+R45</t>
  </si>
  <si>
    <t>1.7-R0320C0140-1</t>
  </si>
  <si>
    <t>R0320C0140</t>
  </si>
  <si>
    <t>=I45+K45+M45+O45+Q45+S45</t>
  </si>
  <si>
    <t>1.7-R0330C0010-1</t>
  </si>
  <si>
    <t>R0330C0010</t>
  </si>
  <si>
    <t>=SUM(H47:H48)</t>
  </si>
  <si>
    <t>1.7-R0330C0020-1</t>
  </si>
  <si>
    <t>R0330C0020</t>
  </si>
  <si>
    <t>=SUM(I47:I48)</t>
  </si>
  <si>
    <t>1.7-R0330C0030-1</t>
  </si>
  <si>
    <t>R0330C0030</t>
  </si>
  <si>
    <t>=SUM(J47:J48)</t>
  </si>
  <si>
    <t>1.7-R0330C0040-1</t>
  </si>
  <si>
    <t>R0330C0040</t>
  </si>
  <si>
    <t>=SUM(K47:K48)</t>
  </si>
  <si>
    <t>1.7-R0330C0050-1</t>
  </si>
  <si>
    <t>R0330C0050</t>
  </si>
  <si>
    <t>=SUM(L47:L48)</t>
  </si>
  <si>
    <t>1.7-R0330C0060-1</t>
  </si>
  <si>
    <t>R0330C0060</t>
  </si>
  <si>
    <t>=SUM(M47:M48)</t>
  </si>
  <si>
    <t>1.7-R0330C0070-1</t>
  </si>
  <si>
    <t>R0330C0070</t>
  </si>
  <si>
    <t>=SUM(N47:N48)</t>
  </si>
  <si>
    <t>1.7-R0330C0080-1</t>
  </si>
  <si>
    <t>R0330C0080</t>
  </si>
  <si>
    <t>=SUM(O47:O48)</t>
  </si>
  <si>
    <t>1.7-R0330C0090-1</t>
  </si>
  <si>
    <t>R0330C0090</t>
  </si>
  <si>
    <t>=SUM(P47:P48)</t>
  </si>
  <si>
    <t>1.7-R0330C0100-1</t>
  </si>
  <si>
    <t>R0330C0100</t>
  </si>
  <si>
    <t>=SUM(Q47:Q48)</t>
  </si>
  <si>
    <t>1.7-R0330C0110-1</t>
  </si>
  <si>
    <t>R0330C0110</t>
  </si>
  <si>
    <t>=SUM(R47:R48)</t>
  </si>
  <si>
    <t>1.7-R0330C0120-1</t>
  </si>
  <si>
    <t>R0330C0120</t>
  </si>
  <si>
    <t>=SUM(S47:S48)</t>
  </si>
  <si>
    <t>1.7-R0330C0130-1</t>
  </si>
  <si>
    <t>R0330C0130</t>
  </si>
  <si>
    <t>=H46+J46+L46+N46+P46+R46</t>
  </si>
  <si>
    <t>1.7-R0330C0140-1</t>
  </si>
  <si>
    <t>R0330C0140</t>
  </si>
  <si>
    <t>=I46+K46+M46+O46+Q46+S46</t>
  </si>
  <si>
    <t>1.7-R0340C0010-1</t>
  </si>
  <si>
    <t>R0340C0010</t>
  </si>
  <si>
    <t>1.7-R0340C0020-1</t>
  </si>
  <si>
    <t>R0340C0020</t>
  </si>
  <si>
    <t>1.7-R0340C0030-1</t>
  </si>
  <si>
    <t>R0340C0030</t>
  </si>
  <si>
    <t>1.7-R0340C0040-1</t>
  </si>
  <si>
    <t>R0340C0040</t>
  </si>
  <si>
    <t>1.7-R0340C0050-1</t>
  </si>
  <si>
    <t>R0340C0050</t>
  </si>
  <si>
    <t>1.7-R0340C0060-1</t>
  </si>
  <si>
    <t>R0340C0060</t>
  </si>
  <si>
    <t>1.7-R0340C0070-1</t>
  </si>
  <si>
    <t>R0340C0070</t>
  </si>
  <si>
    <t>1.7-R0340C0080-1</t>
  </si>
  <si>
    <t>R0340C0080</t>
  </si>
  <si>
    <t>1.7-R0340C0090-1</t>
  </si>
  <si>
    <t>R0340C0090</t>
  </si>
  <si>
    <t>1.7-R0340C0100-1</t>
  </si>
  <si>
    <t>R0340C0100</t>
  </si>
  <si>
    <t>1.7-R0340C0110-1</t>
  </si>
  <si>
    <t>R0340C0110</t>
  </si>
  <si>
    <t>1.7-R0340C0120-1</t>
  </si>
  <si>
    <t>R0340C0120</t>
  </si>
  <si>
    <t>1.7-R0340C0130-1</t>
  </si>
  <si>
    <t>R0340C0130</t>
  </si>
  <si>
    <t>=H47+J47+L47+N47+P47+R47</t>
  </si>
  <si>
    <t>1.7-R0340C0140-1</t>
  </si>
  <si>
    <t>R0340C0140</t>
  </si>
  <si>
    <t>=I47+K47+M47+O47+Q47+S47</t>
  </si>
  <si>
    <t>1.7-R0350C0010-1</t>
  </si>
  <si>
    <t>R0350C0010</t>
  </si>
  <si>
    <t>1.7-R0350C0020-1</t>
  </si>
  <si>
    <t>R0350C0020</t>
  </si>
  <si>
    <t>1.7-R0350C0030-1</t>
  </si>
  <si>
    <t>R0350C0030</t>
  </si>
  <si>
    <t>1.7-R0350C0040-1</t>
  </si>
  <si>
    <t>R0350C0040</t>
  </si>
  <si>
    <t>1.7-R0350C0050-1</t>
  </si>
  <si>
    <t>R0350C0050</t>
  </si>
  <si>
    <t>1.7-R0350C0060-1</t>
  </si>
  <si>
    <t>R0350C0060</t>
  </si>
  <si>
    <t>1.7-R0350C0070-1</t>
  </si>
  <si>
    <t>R0350C0070</t>
  </si>
  <si>
    <t>1.7-R0350C0080-1</t>
  </si>
  <si>
    <t>R0350C0080</t>
  </si>
  <si>
    <t>1.7-R0350C0090-1</t>
  </si>
  <si>
    <t>R0350C0090</t>
  </si>
  <si>
    <t>1.7-R0350C0100-1</t>
  </si>
  <si>
    <t>R0350C0100</t>
  </si>
  <si>
    <t>1.7-R0350C0110-1</t>
  </si>
  <si>
    <t>R0350C0110</t>
  </si>
  <si>
    <t>1.7-R0350C0120-1</t>
  </si>
  <si>
    <t>R0350C0120</t>
  </si>
  <si>
    <t>1.7-R0350C0130-1</t>
  </si>
  <si>
    <t>=H48+J48+L48+N48+P48+R48</t>
  </si>
  <si>
    <t>1.7-R0350C0140-1</t>
  </si>
  <si>
    <t>=I48+K48+M48+O48+Q48+S48</t>
  </si>
  <si>
    <t>1.7-R0360C0010-1</t>
  </si>
  <si>
    <t>R0360C0010</t>
  </si>
  <si>
    <t>1.7-R0360C0020-1</t>
  </si>
  <si>
    <t>R0360C0020</t>
  </si>
  <si>
    <t>1.7-R0360C0030-1</t>
  </si>
  <si>
    <t>R0360C0030</t>
  </si>
  <si>
    <t>1.7-R0360C0040-1</t>
  </si>
  <si>
    <t>R0360C0040</t>
  </si>
  <si>
    <t>1.7-R0360C0050-1</t>
  </si>
  <si>
    <t>R0360C0050</t>
  </si>
  <si>
    <t>1.7-R0360C0060-1</t>
  </si>
  <si>
    <t>R0360C0060</t>
  </si>
  <si>
    <t>1.7-R0360C0070-1</t>
  </si>
  <si>
    <t>R0360C0070</t>
  </si>
  <si>
    <t>1.7-R0360C0080-1</t>
  </si>
  <si>
    <t>R0360C0080</t>
  </si>
  <si>
    <t>1.7-R0360C0090-1</t>
  </si>
  <si>
    <t>R0360C0090</t>
  </si>
  <si>
    <t>1.7-R0360C0100-1</t>
  </si>
  <si>
    <t>R0360C0100</t>
  </si>
  <si>
    <t>1.7-R0360C0110-1</t>
  </si>
  <si>
    <t>R0360C0110</t>
  </si>
  <si>
    <t>1.7-R0360C0120-1</t>
  </si>
  <si>
    <t>R0360C0120</t>
  </si>
  <si>
    <t>1.7-R0360C0130-1</t>
  </si>
  <si>
    <t>R0360C0130</t>
  </si>
  <si>
    <t>=H49+J49+L49+N49+P49+R49</t>
  </si>
  <si>
    <t>1.7-R0360C0140-1</t>
  </si>
  <si>
    <t>R0360C0140</t>
  </si>
  <si>
    <t>=I49+K49+M49+O49+Q49+S49</t>
  </si>
  <si>
    <t>1.7-R0370C0010-1</t>
  </si>
  <si>
    <t>R0370C0010</t>
  </si>
  <si>
    <t>1.7-R0370C0020-1</t>
  </si>
  <si>
    <t>R0370C0020</t>
  </si>
  <si>
    <t>1.7-R0370C0030-1</t>
  </si>
  <si>
    <t>R0370C0030</t>
  </si>
  <si>
    <t>1.7-R0370C0040-1</t>
  </si>
  <si>
    <t>R0370C0040</t>
  </si>
  <si>
    <t>1.7-R0370C0050-1</t>
  </si>
  <si>
    <t>R0370C0050</t>
  </si>
  <si>
    <t>1.7-R0370C0060-1</t>
  </si>
  <si>
    <t>R0370C0060</t>
  </si>
  <si>
    <t>1.7-R0370C0070-1</t>
  </si>
  <si>
    <t>R0370C0070</t>
  </si>
  <si>
    <t>1.7-R0370C0080-1</t>
  </si>
  <si>
    <t>R0370C0080</t>
  </si>
  <si>
    <t>1.7-R0370C0090-1</t>
  </si>
  <si>
    <t>R0370C0090</t>
  </si>
  <si>
    <t>1.7-R0370C0100-1</t>
  </si>
  <si>
    <t>R0370C0100</t>
  </si>
  <si>
    <t>1.7-R0370C0110-1</t>
  </si>
  <si>
    <t>R0370C0110</t>
  </si>
  <si>
    <t>1.7-R0370C0120-1</t>
  </si>
  <si>
    <t>R0370C0120</t>
  </si>
  <si>
    <t>1.7-R0370C0130-1</t>
  </si>
  <si>
    <t>R0370C0130</t>
  </si>
  <si>
    <t>=H50+J50+L50+N50+P50+R50</t>
  </si>
  <si>
    <t>1.7-R0370C0140-1</t>
  </si>
  <si>
    <t>R0370C0140</t>
  </si>
  <si>
    <t>=I50+K50+M50+O50+Q50+S50</t>
  </si>
  <si>
    <t>1.7-R0380C0010-1</t>
  </si>
  <si>
    <t>R0380C0010</t>
  </si>
  <si>
    <t>1.7-R0380C0020-1</t>
  </si>
  <si>
    <t>R0380C0020</t>
  </si>
  <si>
    <t>1.7-R0380C0030-1</t>
  </si>
  <si>
    <t>R0380C0030</t>
  </si>
  <si>
    <t>1.7-R0380C0040-1</t>
  </si>
  <si>
    <t>R0380C0040</t>
  </si>
  <si>
    <t>1.7-R0380C0050-1</t>
  </si>
  <si>
    <t>R0380C0050</t>
  </si>
  <si>
    <t>1.7-R0380C0060-1</t>
  </si>
  <si>
    <t>R0380C0060</t>
  </si>
  <si>
    <t>1.7-R0380C0070-1</t>
  </si>
  <si>
    <t>R0380C0070</t>
  </si>
  <si>
    <t>1.7-R0380C0080-1</t>
  </si>
  <si>
    <t>R0380C0080</t>
  </si>
  <si>
    <t>1.7-R0380C0090-1</t>
  </si>
  <si>
    <t>R0380C0090</t>
  </si>
  <si>
    <t>1.7-R0380C0100-1</t>
  </si>
  <si>
    <t>R0380C0100</t>
  </si>
  <si>
    <t>1.7-R0380C0110-1</t>
  </si>
  <si>
    <t>R0380C0110</t>
  </si>
  <si>
    <t>1.7-R0380C0120-1</t>
  </si>
  <si>
    <t>R0380C0120</t>
  </si>
  <si>
    <t>1.7-R0380C0130-1</t>
  </si>
  <si>
    <t>=H51+J51+L51+N51+P51+R51</t>
  </si>
  <si>
    <t>1.7-R0380C0140-1</t>
  </si>
  <si>
    <t>=I51+K51+M51+O51+Q51+S51</t>
  </si>
  <si>
    <t>1.7-R0390C0010-1</t>
  </si>
  <si>
    <t>R0390C0010</t>
  </si>
  <si>
    <t>1.7-R0390C0020-1</t>
  </si>
  <si>
    <t>R0390C0020</t>
  </si>
  <si>
    <t>1.7-R0390C0030-1</t>
  </si>
  <si>
    <t>R0390C0030</t>
  </si>
  <si>
    <t>1.7-R0390C0040-1</t>
  </si>
  <si>
    <t>R0390C0040</t>
  </si>
  <si>
    <t>1.7-R0390C0050-1</t>
  </si>
  <si>
    <t>R0390C0050</t>
  </si>
  <si>
    <t>1.7-R0390C0060-1</t>
  </si>
  <si>
    <t>R0390C0060</t>
  </si>
  <si>
    <t>1.7-R0390C0070-1</t>
  </si>
  <si>
    <t>R0390C0070</t>
  </si>
  <si>
    <t>1.7-R0390C0080-1</t>
  </si>
  <si>
    <t>R0390C0080</t>
  </si>
  <si>
    <t>1.7-R0390C0090-1</t>
  </si>
  <si>
    <t>R0390C0090</t>
  </si>
  <si>
    <t>1.7-R0390C0100-1</t>
  </si>
  <si>
    <t>R0390C0100</t>
  </si>
  <si>
    <t>1.7-R0390C0110-1</t>
  </si>
  <si>
    <t>R0390C0110</t>
  </si>
  <si>
    <t>1.7-R0390C0120-1</t>
  </si>
  <si>
    <t>R0390C0120</t>
  </si>
  <si>
    <t>1.7-R0390C0130-1</t>
  </si>
  <si>
    <t>R0390C0130</t>
  </si>
  <si>
    <t>=H52+J52+L52+N52+P52+R52</t>
  </si>
  <si>
    <t>1.7-R0390C0140-1</t>
  </si>
  <si>
    <t>R0390C0140</t>
  </si>
  <si>
    <t>=I52+K52+M52+O52+Q52+S52</t>
  </si>
  <si>
    <t>1.7-R0400C0010-1</t>
  </si>
  <si>
    <t>R0400C0010</t>
  </si>
  <si>
    <t>1.7-R0400C0020-1</t>
  </si>
  <si>
    <t>R0400C0020</t>
  </si>
  <si>
    <t>1.7-R0400C0030-1</t>
  </si>
  <si>
    <t>R0400C0030</t>
  </si>
  <si>
    <t>1.7-R0400C0040-1</t>
  </si>
  <si>
    <t>R0400C0040</t>
  </si>
  <si>
    <t>1.7-R0400C0050-1</t>
  </si>
  <si>
    <t>R0400C0050</t>
  </si>
  <si>
    <t>1.7-R0400C0060-1</t>
  </si>
  <si>
    <t>R0400C0060</t>
  </si>
  <si>
    <t>1.7-R0400C0070-1</t>
  </si>
  <si>
    <t>R0400C0070</t>
  </si>
  <si>
    <t>1.7-R0400C0080-1</t>
  </si>
  <si>
    <t>R0400C0080</t>
  </si>
  <si>
    <t>1.7-R0400C0090-1</t>
  </si>
  <si>
    <t>R0400C0090</t>
  </si>
  <si>
    <t>1.7-R0400C0100-1</t>
  </si>
  <si>
    <t>R0400C0100</t>
  </si>
  <si>
    <t>1.7-R0400C0110-1</t>
  </si>
  <si>
    <t>R0400C0110</t>
  </si>
  <si>
    <t>1.7-R0400C0120-1</t>
  </si>
  <si>
    <t>R0400C0120</t>
  </si>
  <si>
    <t>1.7-R0400C0130-1</t>
  </si>
  <si>
    <t>R0400C0130</t>
  </si>
  <si>
    <t>=H53+J53+L53+N53+P53+R53</t>
  </si>
  <si>
    <t>1.7-R0400C0140-1</t>
  </si>
  <si>
    <t>R0400C0140</t>
  </si>
  <si>
    <t>=I53+K53+M53+O53+Q53+S53</t>
  </si>
  <si>
    <t>1.7-R0410C0010-1</t>
  </si>
  <si>
    <t>R0410C0010</t>
  </si>
  <si>
    <t>1.7-R0410C0020-1</t>
  </si>
  <si>
    <t>R0410C0020</t>
  </si>
  <si>
    <t>1.7-R0410C0030-1</t>
  </si>
  <si>
    <t>R0410C0030</t>
  </si>
  <si>
    <t>1.7-R0410C0040-1</t>
  </si>
  <si>
    <t>R0410C0040</t>
  </si>
  <si>
    <t>1.7-R0410C0050-1</t>
  </si>
  <si>
    <t>R0410C0050</t>
  </si>
  <si>
    <t>1.7-R0410C0060-1</t>
  </si>
  <si>
    <t>R0410C0060</t>
  </si>
  <si>
    <t>1.7-R0410C0070-1</t>
  </si>
  <si>
    <t>R0410C0070</t>
  </si>
  <si>
    <t>1.7-R0410C0080-1</t>
  </si>
  <si>
    <t>R0410C0080</t>
  </si>
  <si>
    <t>1.7-R0410C0090-1</t>
  </si>
  <si>
    <t>R0410C0090</t>
  </si>
  <si>
    <t>1.7-R0410C0100-1</t>
  </si>
  <si>
    <t>R0410C0100</t>
  </si>
  <si>
    <t>1.7-R0410C0110-1</t>
  </si>
  <si>
    <t>R0410C0110</t>
  </si>
  <si>
    <t>1.7-R0410C0120-1</t>
  </si>
  <si>
    <t>R0410C0120</t>
  </si>
  <si>
    <t>1.7-R0410C0130-1</t>
  </si>
  <si>
    <t>R0410C0130</t>
  </si>
  <si>
    <t>=H54+J54+L54+N54+P54+R54</t>
  </si>
  <si>
    <t>1.7-R0410C0140-1</t>
  </si>
  <si>
    <t>R0410C0140</t>
  </si>
  <si>
    <t>=I54+K54+M54+O54+Q54+S54</t>
  </si>
  <si>
    <t>1.7-R0420C0010-1</t>
  </si>
  <si>
    <t>R0420C0010</t>
  </si>
  <si>
    <t>1.7-R0420C0020-1</t>
  </si>
  <si>
    <t>R0420C0020</t>
  </si>
  <si>
    <t>1.7-R0420C0030-1</t>
  </si>
  <si>
    <t>R0420C0030</t>
  </si>
  <si>
    <t>1.7-R0420C0040-1</t>
  </si>
  <si>
    <t>R0420C0040</t>
  </si>
  <si>
    <t>1.7-R0420C0050-1</t>
  </si>
  <si>
    <t>R0420C0050</t>
  </si>
  <si>
    <t>1.7-R0420C0060-1</t>
  </si>
  <si>
    <t>R0420C0060</t>
  </si>
  <si>
    <t>1.7-R0420C0070-1</t>
  </si>
  <si>
    <t>R0420C0070</t>
  </si>
  <si>
    <t>1.7-R0420C0080-1</t>
  </si>
  <si>
    <t>R0420C0080</t>
  </si>
  <si>
    <t>1.7-R0420C0090-1</t>
  </si>
  <si>
    <t>R0420C0090</t>
  </si>
  <si>
    <t>1.7-R0420C0100-1</t>
  </si>
  <si>
    <t>R0420C0100</t>
  </si>
  <si>
    <t>1.7-R0420C0110-1</t>
  </si>
  <si>
    <t>R0420C0110</t>
  </si>
  <si>
    <t>1.7-R0420C0120-1</t>
  </si>
  <si>
    <t>R0420C0120</t>
  </si>
  <si>
    <t>1.7-R0420C0130-1</t>
  </si>
  <si>
    <t>R0420C0130</t>
  </si>
  <si>
    <t>=H55+J55+L55+N55+P55+R55</t>
  </si>
  <si>
    <t>1.7-R0420C0140-1</t>
  </si>
  <si>
    <t>R0420C0140</t>
  </si>
  <si>
    <t>=I55+K55+M55+O55+Q55+S55</t>
  </si>
  <si>
    <t>1.7-R0430C0010-1</t>
  </si>
  <si>
    <t>R0430C0010</t>
  </si>
  <si>
    <t>1.7-R0430C0020-1</t>
  </si>
  <si>
    <t>R0430C0020</t>
  </si>
  <si>
    <t>1.7-R0430C0030-1</t>
  </si>
  <si>
    <t>R0430C0030</t>
  </si>
  <si>
    <t>1.7-R0430C0040-1</t>
  </si>
  <si>
    <t>R0430C0040</t>
  </si>
  <si>
    <t>1.7-R0430C0050-1</t>
  </si>
  <si>
    <t>R0430C0050</t>
  </si>
  <si>
    <t>1.7-R0430C0060-1</t>
  </si>
  <si>
    <t>R0430C0060</t>
  </si>
  <si>
    <t>1.7-R0430C0070-1</t>
  </si>
  <si>
    <t>R0430C0070</t>
  </si>
  <si>
    <t>1.7-R0430C0080-1</t>
  </si>
  <si>
    <t>R0430C0080</t>
  </si>
  <si>
    <t>1.7-R0430C0090-1</t>
  </si>
  <si>
    <t>R0430C0090</t>
  </si>
  <si>
    <t>1.7-R0430C0100-1</t>
  </si>
  <si>
    <t>R0430C0100</t>
  </si>
  <si>
    <t>1.7-R0430C0110-1</t>
  </si>
  <si>
    <t>R0430C0110</t>
  </si>
  <si>
    <t>1.7-R0430C0120-1</t>
  </si>
  <si>
    <t>R0430C0120</t>
  </si>
  <si>
    <t>1.7-R0430C0130-1</t>
  </si>
  <si>
    <t>=H56+J56+L56+N56+P56+R56</t>
  </si>
  <si>
    <t>1.7-R0430C0140-1</t>
  </si>
  <si>
    <t>=I56+K56+M56+O56+Q56+S56</t>
  </si>
  <si>
    <t>1.7-R0440C0010-1</t>
  </si>
  <si>
    <t>R0440C0010</t>
  </si>
  <si>
    <t>1.7-R0440C0020-1</t>
  </si>
  <si>
    <t>R0440C0020</t>
  </si>
  <si>
    <t>1.7-R0440C0030-1</t>
  </si>
  <si>
    <t>R0440C0030</t>
  </si>
  <si>
    <t>1.7-R0440C0040-1</t>
  </si>
  <si>
    <t>R0440C0040</t>
  </si>
  <si>
    <t>1.7-R0440C0050-1</t>
  </si>
  <si>
    <t>R0440C0050</t>
  </si>
  <si>
    <t>1.7-R0440C0060-1</t>
  </si>
  <si>
    <t>R0440C0060</t>
  </si>
  <si>
    <t>1.7-R0440C0070-1</t>
  </si>
  <si>
    <t>R0440C0070</t>
  </si>
  <si>
    <t>1.7-R0440C0080-1</t>
  </si>
  <si>
    <t>R0440C0080</t>
  </si>
  <si>
    <t>1.7-R0440C0090-1</t>
  </si>
  <si>
    <t>R0440C0090</t>
  </si>
  <si>
    <t>1.7-R0440C0100-1</t>
  </si>
  <si>
    <t>R0440C0100</t>
  </si>
  <si>
    <t>1.7-R0440C0110-1</t>
  </si>
  <si>
    <t>R0440C0110</t>
  </si>
  <si>
    <t>1.7-R0440C0120-1</t>
  </si>
  <si>
    <t>R0440C0120</t>
  </si>
  <si>
    <t>1.7-R0440C0130-1</t>
  </si>
  <si>
    <t>R0440C0130</t>
  </si>
  <si>
    <t>=H57+J57+L57+N57+P57+R57</t>
  </si>
  <si>
    <t>1.7-R0440C0140-1</t>
  </si>
  <si>
    <t>R0440C0140</t>
  </si>
  <si>
    <t>=I57+K57+M57+O57+Q57+S57</t>
  </si>
  <si>
    <t>1.7-R0450C0010-1</t>
  </si>
  <si>
    <t>R0450C0010</t>
  </si>
  <si>
    <t>1.7-R0450C0020-1</t>
  </si>
  <si>
    <t>R0450C0020</t>
  </si>
  <si>
    <t>1.7-R0450C0030-1</t>
  </si>
  <si>
    <t>R0450C0030</t>
  </si>
  <si>
    <t>1.7-R0450C0040-1</t>
  </si>
  <si>
    <t>R0450C0040</t>
  </si>
  <si>
    <t>1.7-R0450C0050-1</t>
  </si>
  <si>
    <t>R0450C0050</t>
  </si>
  <si>
    <t>1.7-R0450C0060-1</t>
  </si>
  <si>
    <t>R0450C0060</t>
  </si>
  <si>
    <t>1.7-R0450C0070-1</t>
  </si>
  <si>
    <t>R0450C0070</t>
  </si>
  <si>
    <t>1.7-R0450C0080-1</t>
  </si>
  <si>
    <t>R0450C0080</t>
  </si>
  <si>
    <t>1.7-R0450C0090-1</t>
  </si>
  <si>
    <t>R0450C0090</t>
  </si>
  <si>
    <t>1.7-R0450C0100-1</t>
  </si>
  <si>
    <t>R0450C0100</t>
  </si>
  <si>
    <t>1.7-R0450C0110-1</t>
  </si>
  <si>
    <t>R0450C0110</t>
  </si>
  <si>
    <t>1.7-R0450C0120-1</t>
  </si>
  <si>
    <t>R0450C0120</t>
  </si>
  <si>
    <t>1.7-R0450C0130-1</t>
  </si>
  <si>
    <t>R0450C0130</t>
  </si>
  <si>
    <t>=H58+J58+L58+N58+P58+R58</t>
  </si>
  <si>
    <t>1.7-R0450C0140-1</t>
  </si>
  <si>
    <t>R0450C0140</t>
  </si>
  <si>
    <t>=I58+K58+M58+O58+Q58+S58</t>
  </si>
  <si>
    <t>1.7-R0460C0010-1</t>
  </si>
  <si>
    <t>R0460C0010</t>
  </si>
  <si>
    <t>1.7-R0460C0020-1</t>
  </si>
  <si>
    <t>R0460C0020</t>
  </si>
  <si>
    <t>1.7-R0460C0030-1</t>
  </si>
  <si>
    <t>R0460C0030</t>
  </si>
  <si>
    <t>1.7-R0460C0040-1</t>
  </si>
  <si>
    <t>R0460C0040</t>
  </si>
  <si>
    <t>1.7-R0460C0050-1</t>
  </si>
  <si>
    <t>R0460C0050</t>
  </si>
  <si>
    <t>1.7-R0460C0060-1</t>
  </si>
  <si>
    <t>R0460C0060</t>
  </si>
  <si>
    <t>1.7-R0460C0070-1</t>
  </si>
  <si>
    <t>R0460C0070</t>
  </si>
  <si>
    <t>1.7-R0460C0080-1</t>
  </si>
  <si>
    <t>R0460C0080</t>
  </si>
  <si>
    <t>1.7-R0460C0090-1</t>
  </si>
  <si>
    <t>R0460C0090</t>
  </si>
  <si>
    <t>1.7-R0460C0100-1</t>
  </si>
  <si>
    <t>R0460C0100</t>
  </si>
  <si>
    <t>1.7-R0460C0110-1</t>
  </si>
  <si>
    <t>R0460C0110</t>
  </si>
  <si>
    <t>1.7-R0460C0120-1</t>
  </si>
  <si>
    <t>R0460C0120</t>
  </si>
  <si>
    <t>1.7-R0460C0130-1</t>
  </si>
  <si>
    <t>=H59+J59+L59+N59+P59+R59</t>
  </si>
  <si>
    <t>1.7-R0460C0140-1</t>
  </si>
  <si>
    <t>=I59+K59+M59+O59+Q59+S59</t>
  </si>
  <si>
    <t>1.7-R0470C0010-1</t>
  </si>
  <si>
    <t>R0470C0010</t>
  </si>
  <si>
    <t>1.7-R0470C0020-1</t>
  </si>
  <si>
    <t>R0470C0020</t>
  </si>
  <si>
    <t>1.7-R0470C0030-1</t>
  </si>
  <si>
    <t>R0470C0030</t>
  </si>
  <si>
    <t>1.7-R0470C0040-1</t>
  </si>
  <si>
    <t>R0470C0040</t>
  </si>
  <si>
    <t>1.7-R0470C0050-1</t>
  </si>
  <si>
    <t>R0470C0050</t>
  </si>
  <si>
    <t>1.7-R0470C0060-1</t>
  </si>
  <si>
    <t>R0470C0060</t>
  </si>
  <si>
    <t>1.7-R0470C0070-1</t>
  </si>
  <si>
    <t>R0470C0070</t>
  </si>
  <si>
    <t>1.7-R0470C0080-1</t>
  </si>
  <si>
    <t>R0470C0080</t>
  </si>
  <si>
    <t>1.7-R0470C0090-1</t>
  </si>
  <si>
    <t>R0470C0090</t>
  </si>
  <si>
    <t>1.7-R0470C0100-1</t>
  </si>
  <si>
    <t>R0470C0100</t>
  </si>
  <si>
    <t>1.7-R0470C0110-1</t>
  </si>
  <si>
    <t>R0470C0110</t>
  </si>
  <si>
    <t>1.7-R0470C0120-1</t>
  </si>
  <si>
    <t>R0470C0120</t>
  </si>
  <si>
    <t>1.7-R0470C0130-1</t>
  </si>
  <si>
    <t>R0470C0130</t>
  </si>
  <si>
    <t>=H60+J60+L60+N60+P60+R60</t>
  </si>
  <si>
    <t>1.7-R0470C0140-1</t>
  </si>
  <si>
    <t>R0470C0140</t>
  </si>
  <si>
    <t>=I60+K60+M60+O60+Q60+S60</t>
  </si>
  <si>
    <t>1.7-R0480C0010-1</t>
  </si>
  <si>
    <t>R0480C0010</t>
  </si>
  <si>
    <t>1.7-R0480C0020-1</t>
  </si>
  <si>
    <t>R0480C0020</t>
  </si>
  <si>
    <t>1.7-R0480C0030-1</t>
  </si>
  <si>
    <t>R0480C0030</t>
  </si>
  <si>
    <t>1.7-R0480C0040-1</t>
  </si>
  <si>
    <t>R0480C0040</t>
  </si>
  <si>
    <t>1.7-R0480C0050-1</t>
  </si>
  <si>
    <t>R0480C0050</t>
  </si>
  <si>
    <t>1.7-R0480C0060-1</t>
  </si>
  <si>
    <t>R0480C0060</t>
  </si>
  <si>
    <t>1.7-R0480C0070-1</t>
  </si>
  <si>
    <t>R0480C0070</t>
  </si>
  <si>
    <t>1.7-R0480C0080-1</t>
  </si>
  <si>
    <t>R0480C0080</t>
  </si>
  <si>
    <t>1.7-R0480C0090-1</t>
  </si>
  <si>
    <t>R0480C0090</t>
  </si>
  <si>
    <t>1.7-R0480C0100-1</t>
  </si>
  <si>
    <t>R0480C0100</t>
  </si>
  <si>
    <t>1.7-R0480C0110-1</t>
  </si>
  <si>
    <t>R0480C0110</t>
  </si>
  <si>
    <t>1.7-R0480C0120-1</t>
  </si>
  <si>
    <t>R0480C0120</t>
  </si>
  <si>
    <t>1.7-R0480C0130-1</t>
  </si>
  <si>
    <t>R0480C0130</t>
  </si>
  <si>
    <t>=H61+J61+L61+N61+P61+R61</t>
  </si>
  <si>
    <t>1.7-R0480C0140-1</t>
  </si>
  <si>
    <t>R0480C0140</t>
  </si>
  <si>
    <t>=I61+K61+M61+O61+Q61+S61</t>
  </si>
  <si>
    <t>1.7-R0490C0010-1</t>
  </si>
  <si>
    <t>R0490C0010</t>
  </si>
  <si>
    <t>1.7-R0490C0020-1</t>
  </si>
  <si>
    <t>R0490C0020</t>
  </si>
  <si>
    <t>1.7-R0490C0030-1</t>
  </si>
  <si>
    <t>R0490C0030</t>
  </si>
  <si>
    <t>1.7-R0490C0040-1</t>
  </si>
  <si>
    <t>R0490C0040</t>
  </si>
  <si>
    <t>1.7-R0490C0050-1</t>
  </si>
  <si>
    <t>R0490C0050</t>
  </si>
  <si>
    <t>1.7-R0490C0060-1</t>
  </si>
  <si>
    <t>R0490C0060</t>
  </si>
  <si>
    <t>1.7-R0490C0070-1</t>
  </si>
  <si>
    <t>R0490C0070</t>
  </si>
  <si>
    <t>1.7-R0490C0080-1</t>
  </si>
  <si>
    <t>R0490C0080</t>
  </si>
  <si>
    <t>1.7-R0490C0090-1</t>
  </si>
  <si>
    <t>R0490C0090</t>
  </si>
  <si>
    <t>1.7-R0490C0100-1</t>
  </si>
  <si>
    <t>R0490C0100</t>
  </si>
  <si>
    <t>1.7-R0490C0110-1</t>
  </si>
  <si>
    <t>R0490C0110</t>
  </si>
  <si>
    <t>1.7-R0490C0120-1</t>
  </si>
  <si>
    <t>R0490C0120</t>
  </si>
  <si>
    <t>1.7-R0490C0130-1</t>
  </si>
  <si>
    <t>R0490C0130</t>
  </si>
  <si>
    <t>=H62+J62+L62+N62+P62+R62</t>
  </si>
  <si>
    <t>1.7-R0490C0140-1</t>
  </si>
  <si>
    <t>R0490C0140</t>
  </si>
  <si>
    <t>=I62+K62+M62+O62+Q62+S62</t>
  </si>
  <si>
    <t>1.7-R0500C0010-1</t>
  </si>
  <si>
    <t>R0500C0010</t>
  </si>
  <si>
    <t>1.7-R0500C0020-1</t>
  </si>
  <si>
    <t>R0500C0020</t>
  </si>
  <si>
    <t>1.7-R0500C0030-1</t>
  </si>
  <si>
    <t>R0500C0030</t>
  </si>
  <si>
    <t>1.7-R0500C0040-1</t>
  </si>
  <si>
    <t>R0500C0040</t>
  </si>
  <si>
    <t>1.7-R0500C0050-1</t>
  </si>
  <si>
    <t>R0500C0050</t>
  </si>
  <si>
    <t>1.7-R0500C0060-1</t>
  </si>
  <si>
    <t>R0500C0060</t>
  </si>
  <si>
    <t>1.7-R0500C0070-1</t>
  </si>
  <si>
    <t>R0500C0070</t>
  </si>
  <si>
    <t>1.7-R0500C0080-1</t>
  </si>
  <si>
    <t>R0500C0080</t>
  </si>
  <si>
    <t>1.7-R0500C0090-1</t>
  </si>
  <si>
    <t>R0500C0090</t>
  </si>
  <si>
    <t>1.7-R0500C0100-1</t>
  </si>
  <si>
    <t>R0500C0100</t>
  </si>
  <si>
    <t>1.7-R0500C0110-1</t>
  </si>
  <si>
    <t>R0500C0110</t>
  </si>
  <si>
    <t>1.7-R0500C0120-1</t>
  </si>
  <si>
    <t>R0500C0120</t>
  </si>
  <si>
    <t>1.7-R0500C0130-1</t>
  </si>
  <si>
    <t>R0500C0130</t>
  </si>
  <si>
    <t>=H63+J63+L63+N63+P63+R63</t>
  </si>
  <si>
    <t>1.7-R0500C0140-1</t>
  </si>
  <si>
    <t>R0500C0140</t>
  </si>
  <si>
    <t>=I63+K63+M63+O63+Q63+S63</t>
  </si>
  <si>
    <t>1.7-R0510C0010-1</t>
  </si>
  <si>
    <t>R0510C0010</t>
  </si>
  <si>
    <t>1.7-R0510C0020-1</t>
  </si>
  <si>
    <t>R0510C0020</t>
  </si>
  <si>
    <t>1.7-R0510C0030-1</t>
  </si>
  <si>
    <t>R0510C0030</t>
  </si>
  <si>
    <t>1.7-R0510C0040-1</t>
  </si>
  <si>
    <t>R0510C0040</t>
  </si>
  <si>
    <t>1.7-R0510C0050-1</t>
  </si>
  <si>
    <t>R0510C0050</t>
  </si>
  <si>
    <t>1.7-R0510C0060-1</t>
  </si>
  <si>
    <t>R0510C0060</t>
  </si>
  <si>
    <t>1.7-R0510C0070-1</t>
  </si>
  <si>
    <t>R0510C0070</t>
  </si>
  <si>
    <t>1.7-R0510C0080-1</t>
  </si>
  <si>
    <t>R0510C0080</t>
  </si>
  <si>
    <t>1.7-R0510C0090-1</t>
  </si>
  <si>
    <t>R0510C0090</t>
  </si>
  <si>
    <t>1.7-R0510C0100-1</t>
  </si>
  <si>
    <t>R0510C0100</t>
  </si>
  <si>
    <t>1.7-R0510C0110-1</t>
  </si>
  <si>
    <t>R0510C0110</t>
  </si>
  <si>
    <t>1.7-R0510C0120-1</t>
  </si>
  <si>
    <t>R0510C0120</t>
  </si>
  <si>
    <t>1.7-R0510C0130-1</t>
  </si>
  <si>
    <t>R0510C0130</t>
  </si>
  <si>
    <t>=H64+J64+L64+N64+P64+R64</t>
  </si>
  <si>
    <t>1.7-R0510C0140-1</t>
  </si>
  <si>
    <t>R0510C0140</t>
  </si>
  <si>
    <t>=I64+K64+M64+O64+Q64+S64</t>
  </si>
  <si>
    <t>1.7-R0520C0010-1</t>
  </si>
  <si>
    <t>R0520C0010</t>
  </si>
  <si>
    <t>1.7-R0520C0020-1</t>
  </si>
  <si>
    <t>R0520C0020</t>
  </si>
  <si>
    <t>1.7-R0520C0030-1</t>
  </si>
  <si>
    <t>R0520C0030</t>
  </si>
  <si>
    <t>1.7-R0520C0040-1</t>
  </si>
  <si>
    <t>R0520C0040</t>
  </si>
  <si>
    <t>1.7-R0520C0050-1</t>
  </si>
  <si>
    <t>R0520C0050</t>
  </si>
  <si>
    <t>1.7-R0520C0060-1</t>
  </si>
  <si>
    <t>R0520C0060</t>
  </si>
  <si>
    <t>1.7-R0520C0070-1</t>
  </si>
  <si>
    <t>R0520C0070</t>
  </si>
  <si>
    <t>1.7-R0520C0080-1</t>
  </si>
  <si>
    <t>R0520C0080</t>
  </si>
  <si>
    <t>1.7-R0520C0090-1</t>
  </si>
  <si>
    <t>R0520C0090</t>
  </si>
  <si>
    <t>1.7-R0520C0100-1</t>
  </si>
  <si>
    <t>R0520C0100</t>
  </si>
  <si>
    <t>1.7-R0520C0110-1</t>
  </si>
  <si>
    <t>R0520C0110</t>
  </si>
  <si>
    <t>1.7-R0520C0120-1</t>
  </si>
  <si>
    <t>R0520C0120</t>
  </si>
  <si>
    <t>1.7-R0520C0130-1</t>
  </si>
  <si>
    <t>R0520C0130</t>
  </si>
  <si>
    <t>=H65+J65+L65+N65+P65+R65</t>
  </si>
  <si>
    <t>1.7-R0520C0140-1</t>
  </si>
  <si>
    <t>R0520C0140</t>
  </si>
  <si>
    <t>=I65+K65+M65+O65+Q65+S65</t>
  </si>
  <si>
    <t>1.7-R0530C0010-1</t>
  </si>
  <si>
    <t>R0530C0010</t>
  </si>
  <si>
    <t>1.7-R0530C0020-1</t>
  </si>
  <si>
    <t>R0530C0020</t>
  </si>
  <si>
    <t>1.7-R0530C0030-1</t>
  </si>
  <si>
    <t>R0530C0030</t>
  </si>
  <si>
    <t>1.7-R0530C0040-1</t>
  </si>
  <si>
    <t>R0530C0040</t>
  </si>
  <si>
    <t>1.7-R0530C0050-1</t>
  </si>
  <si>
    <t>R0530C0050</t>
  </si>
  <si>
    <t>1.7-R0530C0060-1</t>
  </si>
  <si>
    <t>R0530C0060</t>
  </si>
  <si>
    <t>1.7-R0530C0070-1</t>
  </si>
  <si>
    <t>R0530C0070</t>
  </si>
  <si>
    <t>1.7-R0530C0080-1</t>
  </si>
  <si>
    <t>R0530C0080</t>
  </si>
  <si>
    <t>1.7-R0530C0090-1</t>
  </si>
  <si>
    <t>R0530C0090</t>
  </si>
  <si>
    <t>1.7-R0530C0100-1</t>
  </si>
  <si>
    <t>R0530C0100</t>
  </si>
  <si>
    <t>1.7-R0530C0110-1</t>
  </si>
  <si>
    <t>R0530C0110</t>
  </si>
  <si>
    <t>1.7-R0530C0120-1</t>
  </si>
  <si>
    <t>R0530C0120</t>
  </si>
  <si>
    <t>1.7-R0530C0130-1</t>
  </si>
  <si>
    <t>R0530C0130</t>
  </si>
  <si>
    <t>=H66+J66+L66+N66+P66+R66</t>
  </si>
  <si>
    <t>1.7-R0530C0140-1</t>
  </si>
  <si>
    <t>R0530C0140</t>
  </si>
  <si>
    <t>=I66+K66+M66+O66+Q66+S66</t>
  </si>
  <si>
    <t>1.7-R0540C0010-1</t>
  </si>
  <si>
    <t>R0540C0010</t>
  </si>
  <si>
    <t>1.7-R0540C0020-1</t>
  </si>
  <si>
    <t>R0540C0020</t>
  </si>
  <si>
    <t>1.7-R0540C0030-1</t>
  </si>
  <si>
    <t>R0540C0030</t>
  </si>
  <si>
    <t>1.7-R0540C0040-1</t>
  </si>
  <si>
    <t>R0540C0040</t>
  </si>
  <si>
    <t>1.7-R0540C0050-1</t>
  </si>
  <si>
    <t>R0540C0050</t>
  </si>
  <si>
    <t>1.7-R0540C0060-1</t>
  </si>
  <si>
    <t>R0540C0060</t>
  </si>
  <si>
    <t>1.7-R0540C0070-1</t>
  </si>
  <si>
    <t>R0540C0070</t>
  </si>
  <si>
    <t>1.7-R0540C0080-1</t>
  </si>
  <si>
    <t>R0540C0080</t>
  </si>
  <si>
    <t>1.7-R0540C0090-1</t>
  </si>
  <si>
    <t>R0540C0090</t>
  </si>
  <si>
    <t>1.7-R0540C0100-1</t>
  </si>
  <si>
    <t>R0540C0100</t>
  </si>
  <si>
    <t>1.7-R0540C0110-1</t>
  </si>
  <si>
    <t>R0540C0110</t>
  </si>
  <si>
    <t>1.7-R0540C0120-1</t>
  </si>
  <si>
    <t>R0540C0120</t>
  </si>
  <si>
    <t>1.7-R0540C0130-1</t>
  </si>
  <si>
    <t>R0540C0130</t>
  </si>
  <si>
    <t>=H67+J67+L67+N67+P67+R67</t>
  </si>
  <si>
    <t>1.7-R0540C0140-1</t>
  </si>
  <si>
    <t>R0540C0140</t>
  </si>
  <si>
    <t>=I67+K67+M67+O67+Q67+S67</t>
  </si>
  <si>
    <t>1.7-R0550C0010-1</t>
  </si>
  <si>
    <t>R0550C0010</t>
  </si>
  <si>
    <t>1.7-R0550C0020-1</t>
  </si>
  <si>
    <t>R0550C0020</t>
  </si>
  <si>
    <t>1.7-R0550C0030-1</t>
  </si>
  <si>
    <t>R0550C0030</t>
  </si>
  <si>
    <t>1.7-R0550C0040-1</t>
  </si>
  <si>
    <t>R0550C0040</t>
  </si>
  <si>
    <t>1.7-R0550C0050-1</t>
  </si>
  <si>
    <t>R0550C0050</t>
  </si>
  <si>
    <t>1.7-R0550C0060-1</t>
  </si>
  <si>
    <t>R0550C0060</t>
  </si>
  <si>
    <t>1.7-R0550C0070-1</t>
  </si>
  <si>
    <t>R0550C0070</t>
  </si>
  <si>
    <t>1.7-R0550C0080-1</t>
  </si>
  <si>
    <t>R0550C0080</t>
  </si>
  <si>
    <t>1.7-R0550C0090-1</t>
  </si>
  <si>
    <t>R0550C0090</t>
  </si>
  <si>
    <t>1.7-R0550C0100-1</t>
  </si>
  <si>
    <t>R0550C0100</t>
  </si>
  <si>
    <t>1.7-R0550C0110-1</t>
  </si>
  <si>
    <t>R0550C0110</t>
  </si>
  <si>
    <t>1.7-R0550C0120-1</t>
  </si>
  <si>
    <t>R0550C0120</t>
  </si>
  <si>
    <t>1.7-R0550C0130-1</t>
  </si>
  <si>
    <t>R0550C0130</t>
  </si>
  <si>
    <t>=H68+J68+L68+N68+P68+R68</t>
  </si>
  <si>
    <t>1.7-R0550C0140-1</t>
  </si>
  <si>
    <t>R0550C0140</t>
  </si>
  <si>
    <t>=I68+K68+M68+O68+Q68+S68</t>
  </si>
  <si>
    <t>1.7-R0560C0010-1</t>
  </si>
  <si>
    <t>R0560C0010</t>
  </si>
  <si>
    <t>1.7-R0560C0020-1</t>
  </si>
  <si>
    <t>R0560C0020</t>
  </si>
  <si>
    <t>1.7-R0560C0030-1</t>
  </si>
  <si>
    <t>R0560C0030</t>
  </si>
  <si>
    <t>1.7-R0560C0040-1</t>
  </si>
  <si>
    <t>R0560C0040</t>
  </si>
  <si>
    <t>1.7-R0560C0050-1</t>
  </si>
  <si>
    <t>R0560C0050</t>
  </si>
  <si>
    <t>1.7-R0560C0060-1</t>
  </si>
  <si>
    <t>R0560C0060</t>
  </si>
  <si>
    <t>1.7-R0560C0070-1</t>
  </si>
  <si>
    <t>R0560C0070</t>
  </si>
  <si>
    <t>1.7-R0560C0080-1</t>
  </si>
  <si>
    <t>R0560C0080</t>
  </si>
  <si>
    <t>1.7-R0560C0090-1</t>
  </si>
  <si>
    <t>R0560C0090</t>
  </si>
  <si>
    <t>1.7-R0560C0100-1</t>
  </si>
  <si>
    <t>R0560C0100</t>
  </si>
  <si>
    <t>1.7-R0560C0110-1</t>
  </si>
  <si>
    <t>R0560C0110</t>
  </si>
  <si>
    <t>1.7-R0560C0120-1</t>
  </si>
  <si>
    <t>R0560C0120</t>
  </si>
  <si>
    <t>1.7-R0560C0130-1</t>
  </si>
  <si>
    <t>R0560C0130</t>
  </si>
  <si>
    <t>=H69+J69+L69+N69+P69+R69</t>
  </si>
  <si>
    <t>1.7-R0560C0140-1</t>
  </si>
  <si>
    <t>R0560C0140</t>
  </si>
  <si>
    <t>=I69+K69+M69+O69+Q69+S69</t>
  </si>
  <si>
    <t>1.7-R0570C0010-1</t>
  </si>
  <si>
    <t>R0570C0010</t>
  </si>
  <si>
    <t>1.7-R0570C0020-1</t>
  </si>
  <si>
    <t>R0570C0020</t>
  </si>
  <si>
    <t>1.7-R0570C0030-1</t>
  </si>
  <si>
    <t>R0570C0030</t>
  </si>
  <si>
    <t>1.7-R0570C0040-1</t>
  </si>
  <si>
    <t>R0570C0040</t>
  </si>
  <si>
    <t>1.7-R0570C0050-1</t>
  </si>
  <si>
    <t>R0570C0050</t>
  </si>
  <si>
    <t>1.7-R0570C0060-1</t>
  </si>
  <si>
    <t>R0570C0060</t>
  </si>
  <si>
    <t>1.7-R0570C0070-1</t>
  </si>
  <si>
    <t>R0570C0070</t>
  </si>
  <si>
    <t>1.7-R0570C0080-1</t>
  </si>
  <si>
    <t>R0570C0080</t>
  </si>
  <si>
    <t>1.7-R0570C0090-1</t>
  </si>
  <si>
    <t>R0570C0090</t>
  </si>
  <si>
    <t>1.7-R0570C0100-1</t>
  </si>
  <si>
    <t>R0570C0100</t>
  </si>
  <si>
    <t>1.7-R0570C0110-1</t>
  </si>
  <si>
    <t>R0570C0110</t>
  </si>
  <si>
    <t>1.7-R0570C0120-1</t>
  </si>
  <si>
    <t>R0570C0120</t>
  </si>
  <si>
    <t>1.7-R0570C0130-1</t>
  </si>
  <si>
    <t>R0570C0130</t>
  </si>
  <si>
    <t>=H70+J70+L70+N70+P70+R70</t>
  </si>
  <si>
    <t>1.7-R0570C0140-1</t>
  </si>
  <si>
    <t>R0570C0140</t>
  </si>
  <si>
    <t>=I70+K70+M70+O70+Q70+S70</t>
  </si>
  <si>
    <t>1.7-R0580C0010-1</t>
  </si>
  <si>
    <t>R0580C0010</t>
  </si>
  <si>
    <t>1.7-R0580C0020-1</t>
  </si>
  <si>
    <t>R0580C0020</t>
  </si>
  <si>
    <t>1.7-R0580C0030-1</t>
  </si>
  <si>
    <t>R0580C0030</t>
  </si>
  <si>
    <t>1.7-R0580C0040-1</t>
  </si>
  <si>
    <t>R0580C0040</t>
  </si>
  <si>
    <t>1.7-R0580C0050-1</t>
  </si>
  <si>
    <t>R0580C0050</t>
  </si>
  <si>
    <t>1.7-R0580C0060-1</t>
  </si>
  <si>
    <t>R0580C0060</t>
  </si>
  <si>
    <t>1.7-R0580C0070-1</t>
  </si>
  <si>
    <t>R0580C0070</t>
  </si>
  <si>
    <t>1.7-R0580C0080-1</t>
  </si>
  <si>
    <t>R0580C0080</t>
  </si>
  <si>
    <t>1.7-R0580C0090-1</t>
  </si>
  <si>
    <t>R0580C0090</t>
  </si>
  <si>
    <t>1.7-R0580C0100-1</t>
  </si>
  <si>
    <t>R0580C0100</t>
  </si>
  <si>
    <t>1.7-R0580C0110-1</t>
  </si>
  <si>
    <t>R0580C0110</t>
  </si>
  <si>
    <t>1.7-R0580C0120-1</t>
  </si>
  <si>
    <t>R0580C0120</t>
  </si>
  <si>
    <t>1.7-R0580C0130-1</t>
  </si>
  <si>
    <t>R0580C0130</t>
  </si>
  <si>
    <t>=H71+J71+L71+N71+P71+R71</t>
  </si>
  <si>
    <t>1.7-R0580C0140-1</t>
  </si>
  <si>
    <t>R0580C0140</t>
  </si>
  <si>
    <t>=I71+K71+M71+O71+Q71+S71</t>
  </si>
  <si>
    <t>1.7-R0590C0010-1</t>
  </si>
  <si>
    <t>R0590C0010</t>
  </si>
  <si>
    <t>1.7-R0590C0020-1</t>
  </si>
  <si>
    <t>R0590C0020</t>
  </si>
  <si>
    <t>1.7-R0590C0030-1</t>
  </si>
  <si>
    <t>R0590C0030</t>
  </si>
  <si>
    <t>1.7-R0590C0040-1</t>
  </si>
  <si>
    <t>R0590C0040</t>
  </si>
  <si>
    <t>1.7-R0590C0050-1</t>
  </si>
  <si>
    <t>R0590C0050</t>
  </si>
  <si>
    <t>1.7-R0590C0060-1</t>
  </si>
  <si>
    <t>R0590C0060</t>
  </si>
  <si>
    <t>1.7-R0590C0070-1</t>
  </si>
  <si>
    <t>R0590C0070</t>
  </si>
  <si>
    <t>1.7-R0590C0080-1</t>
  </si>
  <si>
    <t>R0590C0080</t>
  </si>
  <si>
    <t>1.7-R0590C0090-1</t>
  </si>
  <si>
    <t>R0590C0090</t>
  </si>
  <si>
    <t>1.7-R0590C0100-1</t>
  </si>
  <si>
    <t>R0590C0100</t>
  </si>
  <si>
    <t>1.7-R0590C0110-1</t>
  </si>
  <si>
    <t>R0590C0110</t>
  </si>
  <si>
    <t>1.7-R0590C0120-1</t>
  </si>
  <si>
    <t>R0590C0120</t>
  </si>
  <si>
    <t>1.7-R0590C0130-1</t>
  </si>
  <si>
    <t>R0590C0130</t>
  </si>
  <si>
    <t>=H72+J72+L72+N72+P72+R72</t>
  </si>
  <si>
    <t>1.7-R0590C0140-1</t>
  </si>
  <si>
    <t>R0590C0140</t>
  </si>
  <si>
    <t>=I72+K72+M72+O72+Q72+S72</t>
  </si>
  <si>
    <t>1.7-R0600C0010-1</t>
  </si>
  <si>
    <t>R0600C0010</t>
  </si>
  <si>
    <t>1.7-R0600C0020-1</t>
  </si>
  <si>
    <t>R0600C0020</t>
  </si>
  <si>
    <t>1.7-R0600C0030-1</t>
  </si>
  <si>
    <t>R0600C0030</t>
  </si>
  <si>
    <t>1.7-R0600C0040-1</t>
  </si>
  <si>
    <t>R0600C0040</t>
  </si>
  <si>
    <t>1.7-R0600C0050-1</t>
  </si>
  <si>
    <t>R0600C0050</t>
  </si>
  <si>
    <t>1.7-R0600C0060-1</t>
  </si>
  <si>
    <t>R0600C0060</t>
  </si>
  <si>
    <t>1.7-R0600C0070-1</t>
  </si>
  <si>
    <t>R0600C0070</t>
  </si>
  <si>
    <t>1.7-R0600C0080-1</t>
  </si>
  <si>
    <t>R0600C0080</t>
  </si>
  <si>
    <t>1.7-R0600C0090-1</t>
  </si>
  <si>
    <t>R0600C0090</t>
  </si>
  <si>
    <t>1.7-R0600C0100-1</t>
  </si>
  <si>
    <t>R0600C0100</t>
  </si>
  <si>
    <t>1.7-R0600C0110-1</t>
  </si>
  <si>
    <t>R0600C0110</t>
  </si>
  <si>
    <t>1.7-R0600C0120-1</t>
  </si>
  <si>
    <t>R0600C0120</t>
  </si>
  <si>
    <t>1.7-R0600C0130-1</t>
  </si>
  <si>
    <t>R0600C0130</t>
  </si>
  <si>
    <t>=H73+J73+L73+N73+P73+R73</t>
  </si>
  <si>
    <t>1.7-R0600C0140-1</t>
  </si>
  <si>
    <t>R0600C0140</t>
  </si>
  <si>
    <t>=I73+K73+M73+O73+Q73+S73</t>
  </si>
  <si>
    <t>1.7-R0610C0010-1</t>
  </si>
  <si>
    <t>R0610C0010</t>
  </si>
  <si>
    <t>1.7-R0610C0020-1</t>
  </si>
  <si>
    <t>R0610C0020</t>
  </si>
  <si>
    <t>1.7-R0610C0030-1</t>
  </si>
  <si>
    <t>R0610C0030</t>
  </si>
  <si>
    <t>1.7-R0610C0040-1</t>
  </si>
  <si>
    <t>R0610C0040</t>
  </si>
  <si>
    <t>1.7-R0610C0050-1</t>
  </si>
  <si>
    <t>R0610C0050</t>
  </si>
  <si>
    <t>1.7-R0610C0060-1</t>
  </si>
  <si>
    <t>R0610C0060</t>
  </si>
  <si>
    <t>1.7-R0610C0070-1</t>
  </si>
  <si>
    <t>R0610C0070</t>
  </si>
  <si>
    <t>1.7-R0610C0080-1</t>
  </si>
  <si>
    <t>R0610C0080</t>
  </si>
  <si>
    <t>1.7-R0610C0090-1</t>
  </si>
  <si>
    <t>R0610C0090</t>
  </si>
  <si>
    <t>1.7-R0610C0100-1</t>
  </si>
  <si>
    <t>R0610C0100</t>
  </si>
  <si>
    <t>1.7-R0610C0110-1</t>
  </si>
  <si>
    <t>R0610C0110</t>
  </si>
  <si>
    <t>1.7-R0610C0120-1</t>
  </si>
  <si>
    <t>R0610C0120</t>
  </si>
  <si>
    <t>1.7-R0610C0130-1</t>
  </si>
  <si>
    <t>R0610C0130</t>
  </si>
  <si>
    <t>=H74+J74+L74+N74+P74+R74</t>
  </si>
  <si>
    <t>1.7-R0610C0140-1</t>
  </si>
  <si>
    <t>R0610C0140</t>
  </si>
  <si>
    <t>=I74+K74+M74+O74+Q74+S74</t>
  </si>
  <si>
    <t>1.7-R0620C0010-1</t>
  </si>
  <si>
    <t>R0620C0010</t>
  </si>
  <si>
    <t>1.7-R0620C0020-1</t>
  </si>
  <si>
    <t>R0620C0020</t>
  </si>
  <si>
    <t>1.7-R0620C0030-1</t>
  </si>
  <si>
    <t>R0620C0030</t>
  </si>
  <si>
    <t>1.7-R0620C0040-1</t>
  </si>
  <si>
    <t>R0620C0040</t>
  </si>
  <si>
    <t>1.7-R0620C0050-1</t>
  </si>
  <si>
    <t>R0620C0050</t>
  </si>
  <si>
    <t>1.7-R0620C0060-1</t>
  </si>
  <si>
    <t>R0620C0060</t>
  </si>
  <si>
    <t>1.7-R0620C0070-1</t>
  </si>
  <si>
    <t>R0620C0070</t>
  </si>
  <si>
    <t>1.7-R0620C0080-1</t>
  </si>
  <si>
    <t>R0620C0080</t>
  </si>
  <si>
    <t>1.7-R0620C0090-1</t>
  </si>
  <si>
    <t>R0620C0090</t>
  </si>
  <si>
    <t>1.7-R0620C0100-1</t>
  </si>
  <si>
    <t>R0620C0100</t>
  </si>
  <si>
    <t>1.7-R0620C0110-1</t>
  </si>
  <si>
    <t>R0620C0110</t>
  </si>
  <si>
    <t>1.7-R0620C0120-1</t>
  </si>
  <si>
    <t>R0620C0120</t>
  </si>
  <si>
    <t>1.7-R0620C0130-1</t>
  </si>
  <si>
    <t>R0620C0130</t>
  </si>
  <si>
    <t>=H75+J75+L75+N75+P75+R75</t>
  </si>
  <si>
    <t>1.7-R0620C0140-1</t>
  </si>
  <si>
    <t>R0620C0140</t>
  </si>
  <si>
    <t>=I75+K75+M75+O75+Q75+S75</t>
  </si>
  <si>
    <t>1.7-R0630C0010-1</t>
  </si>
  <si>
    <t>R0630C0010</t>
  </si>
  <si>
    <t>1.7-R0630C0020-1</t>
  </si>
  <si>
    <t>R0630C0020</t>
  </si>
  <si>
    <t>1.7-R0630C0030-1</t>
  </si>
  <si>
    <t>R0630C0030</t>
  </si>
  <si>
    <t>1.7-R0630C0040-1</t>
  </si>
  <si>
    <t>R0630C0040</t>
  </si>
  <si>
    <t>1.7-R0630C0050-1</t>
  </si>
  <si>
    <t>R0630C0050</t>
  </si>
  <si>
    <t>1.7-R0630C0060-1</t>
  </si>
  <si>
    <t>R0630C0060</t>
  </si>
  <si>
    <t>1.7-R0630C0070-1</t>
  </si>
  <si>
    <t>R0630C0070</t>
  </si>
  <si>
    <t>1.7-R0630C0080-1</t>
  </si>
  <si>
    <t>R0630C0080</t>
  </si>
  <si>
    <t>1.7-R0630C0090-1</t>
  </si>
  <si>
    <t>R0630C0090</t>
  </si>
  <si>
    <t>1.7-R0630C0100-1</t>
  </si>
  <si>
    <t>R0630C0100</t>
  </si>
  <si>
    <t>1.7-R0630C0110-1</t>
  </si>
  <si>
    <t>R0630C0110</t>
  </si>
  <si>
    <t>1.7-R0630C0120-1</t>
  </si>
  <si>
    <t>R0630C0120</t>
  </si>
  <si>
    <t>1.7-R0630C0130-1</t>
  </si>
  <si>
    <t>R0630C0130</t>
  </si>
  <si>
    <t>=H76+J76+L76+N76+P76+R76</t>
  </si>
  <si>
    <t>1.7-R0630C0140-1</t>
  </si>
  <si>
    <t>R0630C0140</t>
  </si>
  <si>
    <t>=I76+K76+M76+O76+Q76+S76</t>
  </si>
  <si>
    <t>1.7-R0640C0010-1</t>
  </si>
  <si>
    <t>R0640C0010</t>
  </si>
  <si>
    <t>1.7-R0640C0020-1</t>
  </si>
  <si>
    <t>R0640C0020</t>
  </si>
  <si>
    <t>1.7-R0640C0030-1</t>
  </si>
  <si>
    <t>R0640C0030</t>
  </si>
  <si>
    <t>1.7-R0640C0040-1</t>
  </si>
  <si>
    <t>R0640C0040</t>
  </si>
  <si>
    <t>1.7-R0640C0050-1</t>
  </si>
  <si>
    <t>R0640C0050</t>
  </si>
  <si>
    <t>1.7-R0640C0060-1</t>
  </si>
  <si>
    <t>R0640C0060</t>
  </si>
  <si>
    <t>1.7-R0640C0070-1</t>
  </si>
  <si>
    <t>R0640C0070</t>
  </si>
  <si>
    <t>1.7-R0640C0080-1</t>
  </si>
  <si>
    <t>R0640C0080</t>
  </si>
  <si>
    <t>1.7-R0640C0090-1</t>
  </si>
  <si>
    <t>R0640C0090</t>
  </si>
  <si>
    <t>1.7-R0640C0100-1</t>
  </si>
  <si>
    <t>R0640C0100</t>
  </si>
  <si>
    <t>1.7-R0640C0110-1</t>
  </si>
  <si>
    <t>R0640C0110</t>
  </si>
  <si>
    <t>1.7-R0640C0120-1</t>
  </si>
  <si>
    <t>R0640C0120</t>
  </si>
  <si>
    <t>1.7-R0640C0130-1</t>
  </si>
  <si>
    <t>R0640C0130</t>
  </si>
  <si>
    <t>=H77+J77+L77+N77+P77+R77</t>
  </si>
  <si>
    <t>1.7-R0640C0140-1</t>
  </si>
  <si>
    <t>R0640C0140</t>
  </si>
  <si>
    <t>=I77+K77+M77+O77+Q77+S77</t>
  </si>
  <si>
    <t>1.7-R0650C0010-1</t>
  </si>
  <si>
    <t>R0650C0010</t>
  </si>
  <si>
    <t>1.7-R0650C0020-1</t>
  </si>
  <si>
    <t>R0650C0020</t>
  </si>
  <si>
    <t>1.7-R0650C0030-1</t>
  </si>
  <si>
    <t>R0650C0030</t>
  </si>
  <si>
    <t>1.7-R0650C0040-1</t>
  </si>
  <si>
    <t>R0650C0040</t>
  </si>
  <si>
    <t>1.7-R0650C0050-1</t>
  </si>
  <si>
    <t>R0650C0050</t>
  </si>
  <si>
    <t>1.7-R0650C0060-1</t>
  </si>
  <si>
    <t>R0650C0060</t>
  </si>
  <si>
    <t>1.7-R0650C0070-1</t>
  </si>
  <si>
    <t>R0650C0070</t>
  </si>
  <si>
    <t>1.7-R0650C0080-1</t>
  </si>
  <si>
    <t>R0650C0080</t>
  </si>
  <si>
    <t>1.7-R0650C0090-1</t>
  </si>
  <si>
    <t>R0650C0090</t>
  </si>
  <si>
    <t>1.7-R0650C0100-1</t>
  </si>
  <si>
    <t>R0650C0100</t>
  </si>
  <si>
    <t>1.7-R0650C0110-1</t>
  </si>
  <si>
    <t>R0650C0110</t>
  </si>
  <si>
    <t>1.7-R0650C0120-1</t>
  </si>
  <si>
    <t>R0650C0120</t>
  </si>
  <si>
    <t>1.7-R0650C0130-1</t>
  </si>
  <si>
    <t>R0650C0130</t>
  </si>
  <si>
    <t>=H78+J78+L78+N78+P78+R78</t>
  </si>
  <si>
    <t>1.7-R0650C0140-1</t>
  </si>
  <si>
    <t>R0650C0140</t>
  </si>
  <si>
    <t>=I78+K78+M78+O78+Q78+S78</t>
  </si>
  <si>
    <t>1.7-R0660C0010-1</t>
  </si>
  <si>
    <t>R0660C0010</t>
  </si>
  <si>
    <t>1.7-R0660C0020-1</t>
  </si>
  <si>
    <t>R0660C0020</t>
  </si>
  <si>
    <t>1.7-R0660C0030-1</t>
  </si>
  <si>
    <t>R0660C0030</t>
  </si>
  <si>
    <t>1.7-R0660C0040-1</t>
  </si>
  <si>
    <t>R0660C0040</t>
  </si>
  <si>
    <t>1.7-R0660C0050-1</t>
  </si>
  <si>
    <t>R0660C0050</t>
  </si>
  <si>
    <t>1.7-R0660C0060-1</t>
  </si>
  <si>
    <t>R0660C0060</t>
  </si>
  <si>
    <t>1.7-R0660C0070-1</t>
  </si>
  <si>
    <t>R0660C0070</t>
  </si>
  <si>
    <t>1.7-R0660C0080-1</t>
  </si>
  <si>
    <t>R0660C0080</t>
  </si>
  <si>
    <t>1.7-R0660C0090-1</t>
  </si>
  <si>
    <t>R0660C0090</t>
  </si>
  <si>
    <t>1.7-R0660C0100-1</t>
  </si>
  <si>
    <t>R0660C0100</t>
  </si>
  <si>
    <t>1.7-R0660C0110-1</t>
  </si>
  <si>
    <t>R0660C0110</t>
  </si>
  <si>
    <t>1.7-R0660C0120-1</t>
  </si>
  <si>
    <t>R0660C0120</t>
  </si>
  <si>
    <t>1.7-R0660C0130-1</t>
  </si>
  <si>
    <t>R0660C0130</t>
  </si>
  <si>
    <t>=H79+J79+L79+N79+P79+R79</t>
  </si>
  <si>
    <t>1.7-R0660C0140-1</t>
  </si>
  <si>
    <t>R0660C0140</t>
  </si>
  <si>
    <t>=I79+K79+M79+O79+Q79+S79</t>
  </si>
  <si>
    <t>1.7-R0670C0010-1</t>
  </si>
  <si>
    <t>R0670C0010</t>
  </si>
  <si>
    <t>1.7-R0670C0020-1</t>
  </si>
  <si>
    <t>R0670C0020</t>
  </si>
  <si>
    <t>1.7-R0670C0030-1</t>
  </si>
  <si>
    <t>R0670C0030</t>
  </si>
  <si>
    <t>1.7-R0670C0040-1</t>
  </si>
  <si>
    <t>R0670C0040</t>
  </si>
  <si>
    <t>1.7-R0670C0050-1</t>
  </si>
  <si>
    <t>R0670C0050</t>
  </si>
  <si>
    <t>1.7-R0670C0060-1</t>
  </si>
  <si>
    <t>R0670C0060</t>
  </si>
  <si>
    <t>1.7-R0670C0070-1</t>
  </si>
  <si>
    <t>R0670C0070</t>
  </si>
  <si>
    <t>1.7-R0670C0080-1</t>
  </si>
  <si>
    <t>R0670C0080</t>
  </si>
  <si>
    <t>1.7-R0670C0090-1</t>
  </si>
  <si>
    <t>R0670C0090</t>
  </si>
  <si>
    <t>1.7-R0670C0100-1</t>
  </si>
  <si>
    <t>R0670C0100</t>
  </si>
  <si>
    <t>1.7-R0670C0110-1</t>
  </si>
  <si>
    <t>R0670C0110</t>
  </si>
  <si>
    <t>1.7-R0670C0120-1</t>
  </si>
  <si>
    <t>R0670C0120</t>
  </si>
  <si>
    <t>1.7-R0670C0130-1</t>
  </si>
  <si>
    <t>R0670C0130</t>
  </si>
  <si>
    <t>=H80+J80+L80+N80+P80+R80</t>
  </si>
  <si>
    <t>1.7-R0670C0140-1</t>
  </si>
  <si>
    <t>R0670C0140</t>
  </si>
  <si>
    <t>=I80+K80+M80+O80+Q80+S80</t>
  </si>
  <si>
    <t>1.7-R0680C0010-1</t>
  </si>
  <si>
    <t>R0680C0010</t>
  </si>
  <si>
    <t>1.7-R0680C0020-1</t>
  </si>
  <si>
    <t>R0680C0020</t>
  </si>
  <si>
    <t>1.7-R0680C0030-1</t>
  </si>
  <si>
    <t>R0680C0030</t>
  </si>
  <si>
    <t>1.7-R0680C0040-1</t>
  </si>
  <si>
    <t>R0680C0040</t>
  </si>
  <si>
    <t>1.7-R0680C0050-1</t>
  </si>
  <si>
    <t>R0680C0050</t>
  </si>
  <si>
    <t>1.7-R0680C0060-1</t>
  </si>
  <si>
    <t>R0680C0060</t>
  </si>
  <si>
    <t>1.7-R0680C0070-1</t>
  </si>
  <si>
    <t>R0680C0070</t>
  </si>
  <si>
    <t>1.7-R0680C0080-1</t>
  </si>
  <si>
    <t>R0680C0080</t>
  </si>
  <si>
    <t>1.7-R0680C0090-1</t>
  </si>
  <si>
    <t>R0680C0090</t>
  </si>
  <si>
    <t>1.7-R0680C0100-1</t>
  </si>
  <si>
    <t>R0680C0100</t>
  </si>
  <si>
    <t>1.7-R0680C0110-1</t>
  </si>
  <si>
    <t>R0680C0110</t>
  </si>
  <si>
    <t>1.7-R0680C0120-1</t>
  </si>
  <si>
    <t>R0680C0120</t>
  </si>
  <si>
    <t>1.7-R0680C0130-1</t>
  </si>
  <si>
    <t>R0680C0130</t>
  </si>
  <si>
    <t>=H81+J81+L81+N81+P81+R81</t>
  </si>
  <si>
    <t>1.7-R0680C0140-1</t>
  </si>
  <si>
    <t>R0680C0140</t>
  </si>
  <si>
    <t>=I81+K81+M81+O81+Q81+S81</t>
  </si>
  <si>
    <t>1.7-R0690C0010-1</t>
  </si>
  <si>
    <t>R0690C0010</t>
  </si>
  <si>
    <t>1.7-R0690C0020-1</t>
  </si>
  <si>
    <t>R0690C0020</t>
  </si>
  <si>
    <t>1.7-R0690C0030-1</t>
  </si>
  <si>
    <t>R0690C0030</t>
  </si>
  <si>
    <t>1.7-R0690C0040-1</t>
  </si>
  <si>
    <t>R0690C0040</t>
  </si>
  <si>
    <t>1.7-R0690C0050-1</t>
  </si>
  <si>
    <t>R0690C0050</t>
  </si>
  <si>
    <t>1.7-R0690C0060-1</t>
  </si>
  <si>
    <t>R0690C0060</t>
  </si>
  <si>
    <t>1.7-R0690C0070-1</t>
  </si>
  <si>
    <t>R0690C0070</t>
  </si>
  <si>
    <t>1.7-R0690C0080-1</t>
  </si>
  <si>
    <t>R0690C0080</t>
  </si>
  <si>
    <t>1.7-R0690C0090-1</t>
  </si>
  <si>
    <t>R0690C0090</t>
  </si>
  <si>
    <t>1.7-R0690C0100-1</t>
  </si>
  <si>
    <t>R0690C0100</t>
  </si>
  <si>
    <t>1.7-R0690C0110-1</t>
  </si>
  <si>
    <t>R0690C0110</t>
  </si>
  <si>
    <t>1.7-R0690C0120-1</t>
  </si>
  <si>
    <t>R0690C0120</t>
  </si>
  <si>
    <t>1.7-R0690C0130-1</t>
  </si>
  <si>
    <t>R0690C0130</t>
  </si>
  <si>
    <t>=H82+J82+L82+N82+P82+R82</t>
  </si>
  <si>
    <t>1.7-R0690C0140-1</t>
  </si>
  <si>
    <t>R0690C0140</t>
  </si>
  <si>
    <t>=I82+K82+M82+O82+Q82+S82</t>
  </si>
  <si>
    <t>1.7-R0700C0010-1</t>
  </si>
  <si>
    <t>R0700C0010</t>
  </si>
  <si>
    <t>1.7-R0700C0020-1</t>
  </si>
  <si>
    <t>R0700C0020</t>
  </si>
  <si>
    <t>1.7-R0700C0030-1</t>
  </si>
  <si>
    <t>R0700C0030</t>
  </si>
  <si>
    <t>1.7-R0700C0040-1</t>
  </si>
  <si>
    <t>R0700C0040</t>
  </si>
  <si>
    <t>1.7-R0700C0050-1</t>
  </si>
  <si>
    <t>R0700C0050</t>
  </si>
  <si>
    <t>1.7-R0700C0060-1</t>
  </si>
  <si>
    <t>R0700C0060</t>
  </si>
  <si>
    <t>1.7-R0700C0070-1</t>
  </si>
  <si>
    <t>R0700C0070</t>
  </si>
  <si>
    <t>1.7-R0700C0080-1</t>
  </si>
  <si>
    <t>R0700C0080</t>
  </si>
  <si>
    <t>1.7-R0700C0090-1</t>
  </si>
  <si>
    <t>R0700C0090</t>
  </si>
  <si>
    <t>1.7-R0700C0100-1</t>
  </si>
  <si>
    <t>R0700C0100</t>
  </si>
  <si>
    <t>1.7-R0700C0110-1</t>
  </si>
  <si>
    <t>R0700C0110</t>
  </si>
  <si>
    <t>1.7-R0700C0120-1</t>
  </si>
  <si>
    <t>R0700C0120</t>
  </si>
  <si>
    <t>1.7-R0700C0130-1</t>
  </si>
  <si>
    <t>R0700C0130</t>
  </si>
  <si>
    <t>=H83+J83+L83+N83+P83+R83</t>
  </si>
  <si>
    <t>1.7-R0700C0140-1</t>
  </si>
  <si>
    <t>R0700C0140</t>
  </si>
  <si>
    <t>=I83+K83+M83+O83+Q83+S83</t>
  </si>
  <si>
    <t>1.7-R0710C0010-1</t>
  </si>
  <si>
    <t>R0710C0010</t>
  </si>
  <si>
    <t>1.7-R0710C0020-1</t>
  </si>
  <si>
    <t>R0710C0020</t>
  </si>
  <si>
    <t>1.7-R0710C0030-1</t>
  </si>
  <si>
    <t>R0710C0030</t>
  </si>
  <si>
    <t>1.7-R0710C0040-1</t>
  </si>
  <si>
    <t>R0710C0040</t>
  </si>
  <si>
    <t>1.7-R0710C0050-1</t>
  </si>
  <si>
    <t>R0710C0050</t>
  </si>
  <si>
    <t>1.7-R0710C0060-1</t>
  </si>
  <si>
    <t>R0710C0060</t>
  </si>
  <si>
    <t>1.7-R0710C0070-1</t>
  </si>
  <si>
    <t>R0710C0070</t>
  </si>
  <si>
    <t>1.7-R0710C0080-1</t>
  </si>
  <si>
    <t>R0710C0080</t>
  </si>
  <si>
    <t>1.7-R0710C0090-1</t>
  </si>
  <si>
    <t>R0710C0090</t>
  </si>
  <si>
    <t>1.7-R0710C0100-1</t>
  </si>
  <si>
    <t>R0710C0100</t>
  </si>
  <si>
    <t>1.7-R0710C0110-1</t>
  </si>
  <si>
    <t>R0710C0110</t>
  </si>
  <si>
    <t>1.7-R0710C0120-1</t>
  </si>
  <si>
    <t>R0710C0120</t>
  </si>
  <si>
    <t>1.7-R0710C0130-1</t>
  </si>
  <si>
    <t>R0710C0130</t>
  </si>
  <si>
    <t>=H84+J84+L84+N84+P84+R84</t>
  </si>
  <si>
    <t>1.7-R0710C0140-1</t>
  </si>
  <si>
    <t>R0710C0140</t>
  </si>
  <si>
    <t>=I84+K84+M84+O84+Q84+S84</t>
  </si>
  <si>
    <t>1.7-R0720C0010-1</t>
  </si>
  <si>
    <t>R0720C0010</t>
  </si>
  <si>
    <t>1.7-R0720C0020-1</t>
  </si>
  <si>
    <t>R0720C0020</t>
  </si>
  <si>
    <t>1.7-R0720C0030-1</t>
  </si>
  <si>
    <t>R0720C0030</t>
  </si>
  <si>
    <t>1.7-R0720C0040-1</t>
  </si>
  <si>
    <t>R0720C0040</t>
  </si>
  <si>
    <t>1.7-R0720C0050-1</t>
  </si>
  <si>
    <t>R0720C0050</t>
  </si>
  <si>
    <t>1.7-R0720C0060-1</t>
  </si>
  <si>
    <t>R0720C0060</t>
  </si>
  <si>
    <t>1.7-R0720C0070-1</t>
  </si>
  <si>
    <t>R0720C0070</t>
  </si>
  <si>
    <t>1.7-R0720C0080-1</t>
  </si>
  <si>
    <t>R0720C0080</t>
  </si>
  <si>
    <t>1.7-R0720C0090-1</t>
  </si>
  <si>
    <t>R0720C0090</t>
  </si>
  <si>
    <t>1.7-R0720C0100-1</t>
  </si>
  <si>
    <t>R0720C0100</t>
  </si>
  <si>
    <t>1.7-R0720C0110-1</t>
  </si>
  <si>
    <t>R0720C0110</t>
  </si>
  <si>
    <t>1.7-R0720C0120-1</t>
  </si>
  <si>
    <t>R0720C0120</t>
  </si>
  <si>
    <t>1.7-R0720C0130-1</t>
  </si>
  <si>
    <t>R0720C0130</t>
  </si>
  <si>
    <t>=H85+J85+L85+N85+P85+R85</t>
  </si>
  <si>
    <t>1.7-R0720C0140-1</t>
  </si>
  <si>
    <t>R0720C0140</t>
  </si>
  <si>
    <t>=I85+K85+M85+O85+Q85+S85</t>
  </si>
  <si>
    <t>1.7-R0730C0010-1</t>
  </si>
  <si>
    <t>R0730C0010</t>
  </si>
  <si>
    <t>1.7-R0730C0020-1</t>
  </si>
  <si>
    <t>R0730C0020</t>
  </si>
  <si>
    <t>1.7-R0730C0030-1</t>
  </si>
  <si>
    <t>R0730C0030</t>
  </si>
  <si>
    <t>1.7-R0730C0040-1</t>
  </si>
  <si>
    <t>R0730C0040</t>
  </si>
  <si>
    <t>1.7-R0730C0050-1</t>
  </si>
  <si>
    <t>R0730C0050</t>
  </si>
  <si>
    <t>1.7-R0730C0060-1</t>
  </si>
  <si>
    <t>R0730C0060</t>
  </si>
  <si>
    <t>1.7-R0730C0070-1</t>
  </si>
  <si>
    <t>R0730C0070</t>
  </si>
  <si>
    <t>1.7-R0730C0080-1</t>
  </si>
  <si>
    <t>R0730C0080</t>
  </si>
  <si>
    <t>1.7-R0730C0090-1</t>
  </si>
  <si>
    <t>R0730C0090</t>
  </si>
  <si>
    <t>1.7-R0730C0100-1</t>
  </si>
  <si>
    <t>R0730C0100</t>
  </si>
  <si>
    <t>1.7-R0730C0110-1</t>
  </si>
  <si>
    <t>R0730C0110</t>
  </si>
  <si>
    <t>1.7-R0730C0120-1</t>
  </si>
  <si>
    <t>R0730C0120</t>
  </si>
  <si>
    <t>1.7-R0730C0130-1</t>
  </si>
  <si>
    <t>R0730C0130</t>
  </si>
  <si>
    <t>=H86+J86+L86+N86+P86+R86</t>
  </si>
  <si>
    <t>1.7-R0730C0140-1</t>
  </si>
  <si>
    <t>R0730C0140</t>
  </si>
  <si>
    <t>=I86+K86+M86+O86+Q86+S86</t>
  </si>
  <si>
    <t>1.7-R0740C0010-1</t>
  </si>
  <si>
    <t>R0740C0010</t>
  </si>
  <si>
    <t>1.7-R0740C0020-1</t>
  </si>
  <si>
    <t>R0740C0020</t>
  </si>
  <si>
    <t>1.7-R0740C0030-1</t>
  </si>
  <si>
    <t>R0740C0030</t>
  </si>
  <si>
    <t>1.7-R0740C0040-1</t>
  </si>
  <si>
    <t>R0740C0040</t>
  </si>
  <si>
    <t>1.7-R0740C0050-1</t>
  </si>
  <si>
    <t>R0740C0050</t>
  </si>
  <si>
    <t>1.7-R0740C0060-1</t>
  </si>
  <si>
    <t>R0740C0060</t>
  </si>
  <si>
    <t>1.7-R0740C0070-1</t>
  </si>
  <si>
    <t>R0740C0070</t>
  </si>
  <si>
    <t>1.7-R0740C0080-1</t>
  </si>
  <si>
    <t>R0740C0080</t>
  </si>
  <si>
    <t>1.7-R0740C0090-1</t>
  </si>
  <si>
    <t>R0740C0090</t>
  </si>
  <si>
    <t>1.7-R0740C0100-1</t>
  </si>
  <si>
    <t>R0740C0100</t>
  </si>
  <si>
    <t>1.7-R0740C0110-1</t>
  </si>
  <si>
    <t>R0740C0110</t>
  </si>
  <si>
    <t>1.7-R0740C0120-1</t>
  </si>
  <si>
    <t>R0740C0120</t>
  </si>
  <si>
    <t>1.7-R0740C0130-1</t>
  </si>
  <si>
    <t>R0740C0130</t>
  </si>
  <si>
    <t>=H87+J87+L87+N87+P87+R87</t>
  </si>
  <si>
    <t>1.7-R0740C0140-1</t>
  </si>
  <si>
    <t>R0740C0140</t>
  </si>
  <si>
    <t>=I87+K87+M87+O87+Q87+S87</t>
  </si>
  <si>
    <t>1.7-R0750C0010-1</t>
  </si>
  <si>
    <t>R0750C0010</t>
  </si>
  <si>
    <t>1.7-R0750C0020-1</t>
  </si>
  <si>
    <t>R0750C0020</t>
  </si>
  <si>
    <t>1.7-R0750C0030-1</t>
  </si>
  <si>
    <t>R0750C0030</t>
  </si>
  <si>
    <t>1.7-R0750C0040-1</t>
  </si>
  <si>
    <t>R0750C0040</t>
  </si>
  <si>
    <t>1.7-R0750C0050-1</t>
  </si>
  <si>
    <t>R0750C0050</t>
  </si>
  <si>
    <t>1.7-R0750C0060-1</t>
  </si>
  <si>
    <t>R0750C0060</t>
  </si>
  <si>
    <t>1.7-R0750C0070-1</t>
  </si>
  <si>
    <t>R0750C0070</t>
  </si>
  <si>
    <t>1.7-R0750C0080-1</t>
  </si>
  <si>
    <t>R0750C0080</t>
  </si>
  <si>
    <t>1.7-R0750C0090-1</t>
  </si>
  <si>
    <t>R0750C0090</t>
  </si>
  <si>
    <t>1.7-R0750C0100-1</t>
  </si>
  <si>
    <t>R0750C0100</t>
  </si>
  <si>
    <t>1.7-R0750C0110-1</t>
  </si>
  <si>
    <t>R0750C0110</t>
  </si>
  <si>
    <t>1.7-R0750C0120-1</t>
  </si>
  <si>
    <t>R0750C0120</t>
  </si>
  <si>
    <t>1.7-R0750C0130-1</t>
  </si>
  <si>
    <t>R0750C0130</t>
  </si>
  <si>
    <t>=H88+J88+L88+N88+P88+R88</t>
  </si>
  <si>
    <t>1.7-R0750C0140-1</t>
  </si>
  <si>
    <t>R0750C0140</t>
  </si>
  <si>
    <t>=I88+K88+M88+O88+Q88+S88</t>
  </si>
  <si>
    <t>1.7-R0760C0010-1</t>
  </si>
  <si>
    <t>R0760C0010</t>
  </si>
  <si>
    <t>1.7-R0760C0020-1</t>
  </si>
  <si>
    <t>R0760C0020</t>
  </si>
  <si>
    <t>1.7-R0760C0030-1</t>
  </si>
  <si>
    <t>R0760C0030</t>
  </si>
  <si>
    <t>1.7-R0760C0040-1</t>
  </si>
  <si>
    <t>R0760C0040</t>
  </si>
  <si>
    <t>1.7-R0760C0050-1</t>
  </si>
  <si>
    <t>R0760C0050</t>
  </si>
  <si>
    <t>1.7-R0760C0060-1</t>
  </si>
  <si>
    <t>R0760C0060</t>
  </si>
  <si>
    <t>1.7-R0760C0070-1</t>
  </si>
  <si>
    <t>R0760C0070</t>
  </si>
  <si>
    <t>1.7-R0760C0080-1</t>
  </si>
  <si>
    <t>R0760C0080</t>
  </si>
  <si>
    <t>1.7-R0760C0090-1</t>
  </si>
  <si>
    <t>R0760C0090</t>
  </si>
  <si>
    <t>1.7-R0760C0100-1</t>
  </si>
  <si>
    <t>R0760C0100</t>
  </si>
  <si>
    <t>1.7-R0760C0110-1</t>
  </si>
  <si>
    <t>R0760C0110</t>
  </si>
  <si>
    <t>1.7-R0760C0120-1</t>
  </si>
  <si>
    <t>R0760C0120</t>
  </si>
  <si>
    <t>1.7-R0760C0130-1</t>
  </si>
  <si>
    <t>R0760C0130</t>
  </si>
  <si>
    <t>=H89+J89+L89+N89+P89+R89</t>
  </si>
  <si>
    <t>1.7-R0760C0140-1</t>
  </si>
  <si>
    <t>R0760C0140</t>
  </si>
  <si>
    <t>=I89+K89+M89+O89+Q89+S89</t>
  </si>
  <si>
    <t>1.7-R0770C0010-1</t>
  </si>
  <si>
    <t>R0770C0010</t>
  </si>
  <si>
    <t>1.7-R0770C0020-1</t>
  </si>
  <si>
    <t>R0770C0020</t>
  </si>
  <si>
    <t>1.7-R0770C0030-1</t>
  </si>
  <si>
    <t>R0770C0030</t>
  </si>
  <si>
    <t>1.7-R0770C0040-1</t>
  </si>
  <si>
    <t>R0770C0040</t>
  </si>
  <si>
    <t>1.7-R0770C0050-1</t>
  </si>
  <si>
    <t>R0770C0050</t>
  </si>
  <si>
    <t>1.7-R0770C0060-1</t>
  </si>
  <si>
    <t>R0770C0060</t>
  </si>
  <si>
    <t>1.7-R0770C0070-1</t>
  </si>
  <si>
    <t>R0770C0070</t>
  </si>
  <si>
    <t>1.7-R0770C0080-1</t>
  </si>
  <si>
    <t>R0770C0080</t>
  </si>
  <si>
    <t>1.7-R0770C0090-1</t>
  </si>
  <si>
    <t>R0770C0090</t>
  </si>
  <si>
    <t>1.7-R0770C0100-1</t>
  </si>
  <si>
    <t>R0770C0100</t>
  </si>
  <si>
    <t>1.7-R0770C0110-1</t>
  </si>
  <si>
    <t>R0770C0110</t>
  </si>
  <si>
    <t>1.7-R0770C0120-1</t>
  </si>
  <si>
    <t>R0770C0120</t>
  </si>
  <si>
    <t>1.7-R0770C0130-1</t>
  </si>
  <si>
    <t>R0770C0130</t>
  </si>
  <si>
    <t>=H90+J90+L90+N90+P90+R90</t>
  </si>
  <si>
    <t>1.7-R0770C0140-1</t>
  </si>
  <si>
    <t>R0770C0140</t>
  </si>
  <si>
    <t>=I90+K90+M90+O90+Q90+S90</t>
  </si>
  <si>
    <t>1.7-R0780C0010-1</t>
  </si>
  <si>
    <t>R0780C0010</t>
  </si>
  <si>
    <t>1.7-R0780C0020-1</t>
  </si>
  <si>
    <t>R0780C0020</t>
  </si>
  <si>
    <t>1.7-R0780C0030-1</t>
  </si>
  <si>
    <t>R0780C0030</t>
  </si>
  <si>
    <t>1.7-R0780C0040-1</t>
  </si>
  <si>
    <t>R0780C0040</t>
  </si>
  <si>
    <t>1.7-R0780C0050-1</t>
  </si>
  <si>
    <t>R0780C0050</t>
  </si>
  <si>
    <t>1.7-R0780C0060-1</t>
  </si>
  <si>
    <t>R0780C0060</t>
  </si>
  <si>
    <t>1.7-R0780C0070-1</t>
  </si>
  <si>
    <t>R0780C0070</t>
  </si>
  <si>
    <t>1.7-R0780C0080-1</t>
  </si>
  <si>
    <t>R0780C0080</t>
  </si>
  <si>
    <t>1.7-R0780C0090-1</t>
  </si>
  <si>
    <t>R0780C0090</t>
  </si>
  <si>
    <t>1.7-R0780C0100-1</t>
  </si>
  <si>
    <t>R0780C0100</t>
  </si>
  <si>
    <t>1.7-R0780C0110-1</t>
  </si>
  <si>
    <t>R0780C0110</t>
  </si>
  <si>
    <t>1.7-R0780C0120-1</t>
  </si>
  <si>
    <t>R0780C0120</t>
  </si>
  <si>
    <t>1.7-R0780C0130-1</t>
  </si>
  <si>
    <t>R0780C0130</t>
  </si>
  <si>
    <t>=H91+J91+L91+N91+P91+R91</t>
  </si>
  <si>
    <t>1.7-R0780C0140-1</t>
  </si>
  <si>
    <t>R0780C0140</t>
  </si>
  <si>
    <t>=I91+K91+M91+O91+Q91+S91</t>
  </si>
  <si>
    <t>1.7-R0790C0010-1</t>
  </si>
  <si>
    <t>R0790C0010</t>
  </si>
  <si>
    <t>1.7-R0790C0020-1</t>
  </si>
  <si>
    <t>R0790C0020</t>
  </si>
  <si>
    <t>1.7-R0790C0030-1</t>
  </si>
  <si>
    <t>R0790C0030</t>
  </si>
  <si>
    <t>1.7-R0790C0040-1</t>
  </si>
  <si>
    <t>R0790C0040</t>
  </si>
  <si>
    <t>1.7-R0790C0050-1</t>
  </si>
  <si>
    <t>R0790C0050</t>
  </si>
  <si>
    <t>1.7-R0790C0060-1</t>
  </si>
  <si>
    <t>R0790C0060</t>
  </si>
  <si>
    <t>1.7-R0790C0070-1</t>
  </si>
  <si>
    <t>R0790C0070</t>
  </si>
  <si>
    <t>1.7-R0790C0080-1</t>
  </si>
  <si>
    <t>R0790C0080</t>
  </si>
  <si>
    <t>1.7-R0790C0090-1</t>
  </si>
  <si>
    <t>R0790C0090</t>
  </si>
  <si>
    <t>1.7-R0790C0100-1</t>
  </si>
  <si>
    <t>R0790C0100</t>
  </si>
  <si>
    <t>1.7-R0790C0110-1</t>
  </si>
  <si>
    <t>R0790C0110</t>
  </si>
  <si>
    <t>1.7-R0790C0120-1</t>
  </si>
  <si>
    <t>R0790C0120</t>
  </si>
  <si>
    <t>1.7-R0790C0130-1</t>
  </si>
  <si>
    <t>R0790C0130</t>
  </si>
  <si>
    <t>=H92+J92+L92+N92+P92+R92</t>
  </si>
  <si>
    <t>1.7-R0790C0140-1</t>
  </si>
  <si>
    <t>R0790C0140</t>
  </si>
  <si>
    <t>=I92+K92+M92+O92+Q92+S92</t>
  </si>
  <si>
    <t>1.7-R0800C0010-1</t>
  </si>
  <si>
    <t>R0800C0010</t>
  </si>
  <si>
    <t>1.7-R0800C0020-1</t>
  </si>
  <si>
    <t>R0800C0020</t>
  </si>
  <si>
    <t>1.7-R0800C0030-1</t>
  </si>
  <si>
    <t>R0800C0030</t>
  </si>
  <si>
    <t>1.7-R0800C0040-1</t>
  </si>
  <si>
    <t>R0800C0040</t>
  </si>
  <si>
    <t>1.7-R0800C0050-1</t>
  </si>
  <si>
    <t>R0800C0050</t>
  </si>
  <si>
    <t>1.7-R0800C0060-1</t>
  </si>
  <si>
    <t>R0800C0060</t>
  </si>
  <si>
    <t>1.7-R0800C0070-1</t>
  </si>
  <si>
    <t>R0800C0070</t>
  </si>
  <si>
    <t>1.7-R0800C0080-1</t>
  </si>
  <si>
    <t>R0800C0080</t>
  </si>
  <si>
    <t>1.7-R0800C0090-1</t>
  </si>
  <si>
    <t>R0800C0090</t>
  </si>
  <si>
    <t>1.7-R0800C0100-1</t>
  </si>
  <si>
    <t>R0800C0100</t>
  </si>
  <si>
    <t>1.7-R0800C0110-1</t>
  </si>
  <si>
    <t>R0800C0110</t>
  </si>
  <si>
    <t>1.7-R0800C0120-1</t>
  </si>
  <si>
    <t>R0800C0120</t>
  </si>
  <si>
    <t>1.7-R0800C0130-1</t>
  </si>
  <si>
    <t>R0800C0130</t>
  </si>
  <si>
    <t>=H93+J93+L93+N93+P93+R93</t>
  </si>
  <si>
    <t>1.7-R0800C0140-1</t>
  </si>
  <si>
    <t>R0800C0140</t>
  </si>
  <si>
    <t>=I93+K93+M93+O93+Q93+S93</t>
  </si>
  <si>
    <t>1.7-R0810C0010-1</t>
  </si>
  <si>
    <t>R0810C0010</t>
  </si>
  <si>
    <t>1.7-R0810C0020-1</t>
  </si>
  <si>
    <t>R0810C0020</t>
  </si>
  <si>
    <t>1.7-R0810C0030-1</t>
  </si>
  <si>
    <t>R0810C0030</t>
  </si>
  <si>
    <t>1.7-R0810C0040-1</t>
  </si>
  <si>
    <t>R0810C0040</t>
  </si>
  <si>
    <t>1.7-R0810C0050-1</t>
  </si>
  <si>
    <t>R0810C0050</t>
  </si>
  <si>
    <t>1.7-R0810C0060-1</t>
  </si>
  <si>
    <t>R0810C0060</t>
  </si>
  <si>
    <t>1.7-R0810C0070-1</t>
  </si>
  <si>
    <t>R0810C0070</t>
  </si>
  <si>
    <t>1.7-R0810C0080-1</t>
  </si>
  <si>
    <t>R0810C0080</t>
  </si>
  <si>
    <t>1.7-R0810C0090-1</t>
  </si>
  <si>
    <t>R0810C0090</t>
  </si>
  <si>
    <t>1.7-R0810C0100-1</t>
  </si>
  <si>
    <t>R0810C0100</t>
  </si>
  <si>
    <t>1.7-R0810C0110-1</t>
  </si>
  <si>
    <t>R0810C0110</t>
  </si>
  <si>
    <t>1.7-R0810C0120-1</t>
  </si>
  <si>
    <t>R0810C0120</t>
  </si>
  <si>
    <t>1.7-R0810C0130-1</t>
  </si>
  <si>
    <t>R0810C0130</t>
  </si>
  <si>
    <t>=H94+J94+L94+N94+P94+R94</t>
  </si>
  <si>
    <t>1.7-R0810C0140-1</t>
  </si>
  <si>
    <t>R0810C0140</t>
  </si>
  <si>
    <t>=I94+K94+M94+O94+Q94+S94</t>
  </si>
  <si>
    <t>1.7-R0820C0010-1</t>
  </si>
  <si>
    <t>R0820C0010</t>
  </si>
  <si>
    <t>=SUM(H96:H102)</t>
  </si>
  <si>
    <t>1.7-R0820C0020-1</t>
  </si>
  <si>
    <t>R0820C0020</t>
  </si>
  <si>
    <t>=SUM(I96:I102)</t>
  </si>
  <si>
    <t>1.7-R0820C0030-1</t>
  </si>
  <si>
    <t>R0820C0030</t>
  </si>
  <si>
    <t>=SUM(J96:J102)</t>
  </si>
  <si>
    <t>1.7-R0820C0040-1</t>
  </si>
  <si>
    <t>R0820C0040</t>
  </si>
  <si>
    <t>=SUM(K96:K102)</t>
  </si>
  <si>
    <t>1.7-R0820C0050-1</t>
  </si>
  <si>
    <t>R0820C0050</t>
  </si>
  <si>
    <t>=SUM(L96:L102)</t>
  </si>
  <si>
    <t>1.7-R0820C0060-1</t>
  </si>
  <si>
    <t>R0820C0060</t>
  </si>
  <si>
    <t>=SUM(M96:M102)</t>
  </si>
  <si>
    <t>1.7-R0820C0070-1</t>
  </si>
  <si>
    <t>R0820C0070</t>
  </si>
  <si>
    <t>1.7-R0820C0080-1</t>
  </si>
  <si>
    <t>R0820C0080</t>
  </si>
  <si>
    <t>=SUM(O96:O102)</t>
  </si>
  <si>
    <t>1.7-R0820C0090-1</t>
  </si>
  <si>
    <t>R0820C0090</t>
  </si>
  <si>
    <t>=SUM(P96:P102)</t>
  </si>
  <si>
    <t>1.7-R0820C0100-1</t>
  </si>
  <si>
    <t>R0820C0100</t>
  </si>
  <si>
    <t>1.7-R0820C0110-1</t>
  </si>
  <si>
    <t>R0820C0110</t>
  </si>
  <si>
    <t>1.7-R0820C0120-1</t>
  </si>
  <si>
    <t>R0820C0120</t>
  </si>
  <si>
    <t>1.7-R0820C0130-1</t>
  </si>
  <si>
    <t>R0820C0130</t>
  </si>
  <si>
    <t>=H95+J95+L95+N95+P95+R95</t>
  </si>
  <si>
    <t>1.7-R0820C0140-1</t>
  </si>
  <si>
    <t>R0820C0140</t>
  </si>
  <si>
    <t>=I95+K95+M95+O95+Q95+S95</t>
  </si>
  <si>
    <t>1.7-R0830C0010-1</t>
  </si>
  <si>
    <t>R0830C0010</t>
  </si>
  <si>
    <t>1.7-R0830C0020-1</t>
  </si>
  <si>
    <t>R0830C0020</t>
  </si>
  <si>
    <t>1.7-R0830C0030-1</t>
  </si>
  <si>
    <t>R0830C0030</t>
  </si>
  <si>
    <t>1.7-R0830C0040-1</t>
  </si>
  <si>
    <t>R0830C0040</t>
  </si>
  <si>
    <t>1.7-R0830C0050-1</t>
  </si>
  <si>
    <t>R0830C0050</t>
  </si>
  <si>
    <t>1.7-R0830C0060-1</t>
  </si>
  <si>
    <t>R0830C0060</t>
  </si>
  <si>
    <t>1.7-R0830C0070-1</t>
  </si>
  <si>
    <t>R0830C0070</t>
  </si>
  <si>
    <t>1.7-R0830C0080-1</t>
  </si>
  <si>
    <t>R0830C0080</t>
  </si>
  <si>
    <t>1.7-R0830C0090-1</t>
  </si>
  <si>
    <t>R0830C0090</t>
  </si>
  <si>
    <t>1.7-R0830C0100-1</t>
  </si>
  <si>
    <t>R0830C0100</t>
  </si>
  <si>
    <t>1.7-R0830C0110-1</t>
  </si>
  <si>
    <t>R0830C0110</t>
  </si>
  <si>
    <t>1.7-R0830C0120-1</t>
  </si>
  <si>
    <t>R0830C0120</t>
  </si>
  <si>
    <t>1.7-R0830C0130-1</t>
  </si>
  <si>
    <t>R0830C0130</t>
  </si>
  <si>
    <t>=H96+J96+L96+N96+P96+R96</t>
  </si>
  <si>
    <t>1.7-R0830C0140-1</t>
  </si>
  <si>
    <t>R0830C0140</t>
  </si>
  <si>
    <t>=I96+K96+M96+O96+Q96+S96</t>
  </si>
  <si>
    <t>1.7-R0840C0010-1</t>
  </si>
  <si>
    <t>R0840C0010</t>
  </si>
  <si>
    <t>1.7-R0840C0020-1</t>
  </si>
  <si>
    <t>R0840C0020</t>
  </si>
  <si>
    <t>1.7-R0840C0030-1</t>
  </si>
  <si>
    <t>R0840C0030</t>
  </si>
  <si>
    <t>1.7-R0840C0040-1</t>
  </si>
  <si>
    <t>R0840C0040</t>
  </si>
  <si>
    <t>1.7-R0840C0050-1</t>
  </si>
  <si>
    <t>R0840C0050</t>
  </si>
  <si>
    <t>1.7-R0840C0060-1</t>
  </si>
  <si>
    <t>R0840C0060</t>
  </si>
  <si>
    <t>1.7-R0840C0070-1</t>
  </si>
  <si>
    <t>R0840C0070</t>
  </si>
  <si>
    <t>1.7-R0840C0080-1</t>
  </si>
  <si>
    <t>R0840C0080</t>
  </si>
  <si>
    <t>1.7-R0840C0090-1</t>
  </si>
  <si>
    <t>R0840C0090</t>
  </si>
  <si>
    <t>1.7-R0840C0100-1</t>
  </si>
  <si>
    <t>R0840C0100</t>
  </si>
  <si>
    <t>1.7-R0840C0110-1</t>
  </si>
  <si>
    <t>R0840C0110</t>
  </si>
  <si>
    <t>1.7-R0840C0120-1</t>
  </si>
  <si>
    <t>R0840C0120</t>
  </si>
  <si>
    <t>1.7-R0840C0130-1</t>
  </si>
  <si>
    <t>R0840C0130</t>
  </si>
  <si>
    <t>=H97+J97+L97+N97+P97+R97</t>
  </si>
  <si>
    <t>1.7-R0840C0140-1</t>
  </si>
  <si>
    <t>R0840C0140</t>
  </si>
  <si>
    <t>=I97+K97+M97+O97+Q97+S97</t>
  </si>
  <si>
    <t>1.7-R0850C0010-1</t>
  </si>
  <si>
    <t>R0850C0010</t>
  </si>
  <si>
    <t>1.7-R0850C0020-1</t>
  </si>
  <si>
    <t>R0850C0020</t>
  </si>
  <si>
    <t>1.7-R0850C0030-1</t>
  </si>
  <si>
    <t>R0850C0030</t>
  </si>
  <si>
    <t>1.7-R0850C0040-1</t>
  </si>
  <si>
    <t>R0850C0040</t>
  </si>
  <si>
    <t>1.7-R0850C0050-1</t>
  </si>
  <si>
    <t>R0850C0050</t>
  </si>
  <si>
    <t>1.7-R0850C0060-1</t>
  </si>
  <si>
    <t>R0850C0060</t>
  </si>
  <si>
    <t>1.7-R0850C0070-1</t>
  </si>
  <si>
    <t>R0850C0070</t>
  </si>
  <si>
    <t>1.7-R0850C0080-1</t>
  </si>
  <si>
    <t>R0850C0080</t>
  </si>
  <si>
    <t>1.7-R0850C0090-1</t>
  </si>
  <si>
    <t>R0850C0090</t>
  </si>
  <si>
    <t>1.7-R0850C0100-1</t>
  </si>
  <si>
    <t>R0850C0100</t>
  </si>
  <si>
    <t>1.7-R0850C0110-1</t>
  </si>
  <si>
    <t>R0850C0110</t>
  </si>
  <si>
    <t>1.7-R0850C0120-1</t>
  </si>
  <si>
    <t>R0850C0120</t>
  </si>
  <si>
    <t>1.7-R0850C0130-1</t>
  </si>
  <si>
    <t>R0850C0130</t>
  </si>
  <si>
    <t>=H98+J98+L98+N98+P98+R98</t>
  </si>
  <si>
    <t>1.7-R0850C0140-1</t>
  </si>
  <si>
    <t>R0850C0140</t>
  </si>
  <si>
    <t>=I98+K98+M98+O98+Q98+S98</t>
  </si>
  <si>
    <t>1.7-R0860C0010-1</t>
  </si>
  <si>
    <t>R0860C0010</t>
  </si>
  <si>
    <t>1.7-R0860C0020-1</t>
  </si>
  <si>
    <t>R0860C0020</t>
  </si>
  <si>
    <t>1.7-R0860C0030-1</t>
  </si>
  <si>
    <t>R0860C0030</t>
  </si>
  <si>
    <t>1.7-R0860C0040-1</t>
  </si>
  <si>
    <t>R0860C0040</t>
  </si>
  <si>
    <t>1.7-R0860C0050-1</t>
  </si>
  <si>
    <t>R0860C0050</t>
  </si>
  <si>
    <t>1.7-R0860C0060-1</t>
  </si>
  <si>
    <t>R0860C0060</t>
  </si>
  <si>
    <t>1.7-R0860C0070-1</t>
  </si>
  <si>
    <t>R0860C0070</t>
  </si>
  <si>
    <t>1.7-R0860C0080-1</t>
  </si>
  <si>
    <t>R0860C0080</t>
  </si>
  <si>
    <t>1.7-R0860C0090-1</t>
  </si>
  <si>
    <t>R0860C0090</t>
  </si>
  <si>
    <t>1.7-R0860C0100-1</t>
  </si>
  <si>
    <t>R0860C0100</t>
  </si>
  <si>
    <t>1.7-R0860C0110-1</t>
  </si>
  <si>
    <t>R0860C0110</t>
  </si>
  <si>
    <t>1.7-R0860C0120-1</t>
  </si>
  <si>
    <t>R0860C0120</t>
  </si>
  <si>
    <t>1.7-R0860C0130-1</t>
  </si>
  <si>
    <t>R0860C0130</t>
  </si>
  <si>
    <t>=H99+J99+L99+N99+P99+R99</t>
  </si>
  <si>
    <t>1.7-R0860C0140-1</t>
  </si>
  <si>
    <t>R0860C0140</t>
  </si>
  <si>
    <t>=I99+K99+M99+O99+Q99+S99</t>
  </si>
  <si>
    <t>1.7-R0870C0010-1</t>
  </si>
  <si>
    <t>R0870C0010</t>
  </si>
  <si>
    <t>1.7-R0870C0020-1</t>
  </si>
  <si>
    <t>R0870C0020</t>
  </si>
  <si>
    <t>1.7-R0870C0030-1</t>
  </si>
  <si>
    <t>R0870C0030</t>
  </si>
  <si>
    <t>1.7-R0870C0040-1</t>
  </si>
  <si>
    <t>R0870C0040</t>
  </si>
  <si>
    <t>1.7-R0870C0050-1</t>
  </si>
  <si>
    <t>R0870C0050</t>
  </si>
  <si>
    <t>1.7-R0870C0060-1</t>
  </si>
  <si>
    <t>R0870C0060</t>
  </si>
  <si>
    <t>1.7-R0870C0070-1</t>
  </si>
  <si>
    <t>R0870C0070</t>
  </si>
  <si>
    <t>1.7-R0870C0080-1</t>
  </si>
  <si>
    <t>R0870C0080</t>
  </si>
  <si>
    <t>1.7-R0870C0090-1</t>
  </si>
  <si>
    <t>R0870C0090</t>
  </si>
  <si>
    <t>1.7-R0870C0100-1</t>
  </si>
  <si>
    <t>R0870C0100</t>
  </si>
  <si>
    <t>1.7-R0870C0110-1</t>
  </si>
  <si>
    <t>R0870C0110</t>
  </si>
  <si>
    <t>1.7-R0870C0120-1</t>
  </si>
  <si>
    <t>R0870C0120</t>
  </si>
  <si>
    <t>1.7-R0870C0130-1</t>
  </si>
  <si>
    <t>R0870C0130</t>
  </si>
  <si>
    <t>=H100+J100+L100+N100+P100+R100</t>
  </si>
  <si>
    <t>1.7-R0870C0140-1</t>
  </si>
  <si>
    <t>R0870C0140</t>
  </si>
  <si>
    <t>=I100+K100+M100+O100+Q100+S100</t>
  </si>
  <si>
    <t>1.7-R0880C0010-1</t>
  </si>
  <si>
    <t>R0880C0010</t>
  </si>
  <si>
    <t>1.7-R0880C0020-1</t>
  </si>
  <si>
    <t>R0880C0020</t>
  </si>
  <si>
    <t>1.7-R0880C0030-1</t>
  </si>
  <si>
    <t>R0880C0030</t>
  </si>
  <si>
    <t>1.7-R0880C0040-1</t>
  </si>
  <si>
    <t>R0880C0040</t>
  </si>
  <si>
    <t>1.7-R0880C0050-1</t>
  </si>
  <si>
    <t>R0880C0050</t>
  </si>
  <si>
    <t>1.7-R0880C0060-1</t>
  </si>
  <si>
    <t>R0880C0060</t>
  </si>
  <si>
    <t>1.7-R0880C0070-1</t>
  </si>
  <si>
    <t>R0880C0070</t>
  </si>
  <si>
    <t>1.7-R0880C0080-1</t>
  </si>
  <si>
    <t>R0880C0080</t>
  </si>
  <si>
    <t>1.7-R0880C0090-1</t>
  </si>
  <si>
    <t>R0880C0090</t>
  </si>
  <si>
    <t>1.7-R0880C0100-1</t>
  </si>
  <si>
    <t>R0880C0100</t>
  </si>
  <si>
    <t>1.7-R0880C0110-1</t>
  </si>
  <si>
    <t>R0880C0110</t>
  </si>
  <si>
    <t>1.7-R0880C0120-1</t>
  </si>
  <si>
    <t>R0880C0120</t>
  </si>
  <si>
    <t>1.7-R0880C0130-1</t>
  </si>
  <si>
    <t>R0880C0130</t>
  </si>
  <si>
    <t>=H101+J101+L101+N101+P101+R101</t>
  </si>
  <si>
    <t>1.7-R0880C0140-1</t>
  </si>
  <si>
    <t>R0880C0140</t>
  </si>
  <si>
    <t>=I101+K101+M101+O101+Q101+S101</t>
  </si>
  <si>
    <t>1.7-R0890C0010-1</t>
  </si>
  <si>
    <t>R0890C0010</t>
  </si>
  <si>
    <t>1.7-R0890C0020-1</t>
  </si>
  <si>
    <t>R0890C0020</t>
  </si>
  <si>
    <t>1.7-R0890C0030-1</t>
  </si>
  <si>
    <t>R0890C0030</t>
  </si>
  <si>
    <t>1.7-R0890C0040-1</t>
  </si>
  <si>
    <t>R0890C0040</t>
  </si>
  <si>
    <t>1.7-R0890C0050-1</t>
  </si>
  <si>
    <t>R0890C0050</t>
  </si>
  <si>
    <t>1.7-R0890C0060-1</t>
  </si>
  <si>
    <t>R0890C0060</t>
  </si>
  <si>
    <t>1.7-R0890C0070-1</t>
  </si>
  <si>
    <t>R0890C0070</t>
  </si>
  <si>
    <t>1.7-R0890C0080-1</t>
  </si>
  <si>
    <t>R0890C0080</t>
  </si>
  <si>
    <t>1.7-R0890C0090-1</t>
  </si>
  <si>
    <t>R0890C0090</t>
  </si>
  <si>
    <t>1.7-R0890C0100-1</t>
  </si>
  <si>
    <t>R0890C0100</t>
  </si>
  <si>
    <t>1.7-R0890C0110-1</t>
  </si>
  <si>
    <t>R0890C0110</t>
  </si>
  <si>
    <t>1.7-R0890C0120-1</t>
  </si>
  <si>
    <t>R0890C0120</t>
  </si>
  <si>
    <t>1.7-R0890C0130-1</t>
  </si>
  <si>
    <t>R0890C0130</t>
  </si>
  <si>
    <t>=H102+J102+L102+N102+P102+R102</t>
  </si>
  <si>
    <t>1.7-R0890C0140-1</t>
  </si>
  <si>
    <t>R0890C0140</t>
  </si>
  <si>
    <t>=I102+K102+M102+O102+Q102+S102</t>
  </si>
  <si>
    <t>1.7-R0900C0010-1</t>
  </si>
  <si>
    <t>R0900C0010</t>
  </si>
  <si>
    <t>1.7-R0900C0020-1</t>
  </si>
  <si>
    <t>R0900C0020</t>
  </si>
  <si>
    <t>1.7-R0900C0030-1</t>
  </si>
  <si>
    <t>R0900C0030</t>
  </si>
  <si>
    <t>1.7-R0900C0040-1</t>
  </si>
  <si>
    <t>R0900C0040</t>
  </si>
  <si>
    <t>1.7-R0900C0050-1</t>
  </si>
  <si>
    <t>R0900C0050</t>
  </si>
  <si>
    <t>1.7-R0900C0060-1</t>
  </si>
  <si>
    <t>R0900C0060</t>
  </si>
  <si>
    <t>1.7-R0900C0070-1</t>
  </si>
  <si>
    <t>R0900C0070</t>
  </si>
  <si>
    <t>1.7-R0900C0080-1</t>
  </si>
  <si>
    <t>R0900C0080</t>
  </si>
  <si>
    <t>1.7-R0900C0090-1</t>
  </si>
  <si>
    <t>R0900C0090</t>
  </si>
  <si>
    <t>1.7-R0900C0100-1</t>
  </si>
  <si>
    <t>R0900C0100</t>
  </si>
  <si>
    <t>1.7-R0900C0110-1</t>
  </si>
  <si>
    <t>R0900C0110</t>
  </si>
  <si>
    <t>1.7-R0900C0120-1</t>
  </si>
  <si>
    <t>R0900C0120</t>
  </si>
  <si>
    <t>1.7-R0900C0130-1</t>
  </si>
  <si>
    <t>R0900C0130</t>
  </si>
  <si>
    <t>=H103+J103+L103+N103+P103+R103</t>
  </si>
  <si>
    <t>1.7-R0900C0140-1</t>
  </si>
  <si>
    <t>R0900C0140</t>
  </si>
  <si>
    <t>=I103+K103+M103+O103+Q103+S103</t>
  </si>
  <si>
    <t>1.7-R0010C0130-2</t>
  </si>
  <si>
    <t>1.7-R0010C0140-2</t>
  </si>
  <si>
    <t>1.7-R0090C0130-2</t>
  </si>
  <si>
    <t>1.7-R0090C0140-2</t>
  </si>
  <si>
    <t>1.7-R0130C0130-2</t>
  </si>
  <si>
    <t>1.7-R0130C0140-2</t>
  </si>
  <si>
    <t>1.7-R0200C0130-2</t>
  </si>
  <si>
    <t>1.7-R0200C0140-2</t>
  </si>
  <si>
    <t>1.7-R0240C0130-2</t>
  </si>
  <si>
    <t>1.7-R0240C0140-2</t>
  </si>
  <si>
    <t>R0910C0130</t>
  </si>
  <si>
    <t>R0910C0140</t>
  </si>
  <si>
    <t>1.8-R0010C0010-1</t>
  </si>
  <si>
    <t>=SUM(H14:H17)</t>
  </si>
  <si>
    <t>1.8-R0010C0020-1</t>
  </si>
  <si>
    <t>=SUM(I14:I17)</t>
  </si>
  <si>
    <t>1.8-R0010C0030-1</t>
  </si>
  <si>
    <t>=SUM(J14:J17)</t>
  </si>
  <si>
    <t>1.8-R0010C0040-1</t>
  </si>
  <si>
    <t>=SUM(K14:K17)</t>
  </si>
  <si>
    <t>1.8-R0010C0050-1</t>
  </si>
  <si>
    <t>=SUM(L14:L17)</t>
  </si>
  <si>
    <t>1.8-R0010C0060-1</t>
  </si>
  <si>
    <t>=SUM(M14:M17)</t>
  </si>
  <si>
    <t>1.8-R0010C0070-1</t>
  </si>
  <si>
    <t>=SUM(N14:N17)</t>
  </si>
  <si>
    <t>1.8-R0010C0080-1</t>
  </si>
  <si>
    <t>=SUM(O14:O17)</t>
  </si>
  <si>
    <t>1.8-R0010C0090-1</t>
  </si>
  <si>
    <t>=SUM(P14:P17)</t>
  </si>
  <si>
    <t>1.8-R0010C0100-1</t>
  </si>
  <si>
    <t>=SUM(Q14:Q17)</t>
  </si>
  <si>
    <t>1.8-R0010C0110-1</t>
  </si>
  <si>
    <t>=SUM(R14:R17)</t>
  </si>
  <si>
    <t>1.8-R0010C0120-1</t>
  </si>
  <si>
    <t>=SUM(S14:S17)</t>
  </si>
  <si>
    <t>1.8-R0010C0130-1</t>
  </si>
  <si>
    <t>=+H13+J13+L13+N13+P13+R13</t>
  </si>
  <si>
    <t>1.8-R0010C0140-1</t>
  </si>
  <si>
    <t>=+I13+K13+M13+O13+Q13+S13</t>
  </si>
  <si>
    <t>1.8-R0020C0010-1</t>
  </si>
  <si>
    <t>1.8-R0020C0020-1</t>
  </si>
  <si>
    <t>1.8-R0020C0030-1</t>
  </si>
  <si>
    <t>1.8-R0020C0040-1</t>
  </si>
  <si>
    <t>1.8-R0020C0050-1</t>
  </si>
  <si>
    <t>1.8-R0020C0060-1</t>
  </si>
  <si>
    <t>1.8-R0020C0070-1</t>
  </si>
  <si>
    <t>1.8-R0020C0080-1</t>
  </si>
  <si>
    <t>1.8-R0020C0090-1</t>
  </si>
  <si>
    <t>1.8-R0020C0100-1</t>
  </si>
  <si>
    <t>1.8-R0020C0110-1</t>
  </si>
  <si>
    <t>1.8-R0020C0120-1</t>
  </si>
  <si>
    <t>1.8-R0020C0130-1</t>
  </si>
  <si>
    <t>=+H14+J14+L14+N14+P14+R14</t>
  </si>
  <si>
    <t>1.8-R0020C0140-1</t>
  </si>
  <si>
    <t>=+I14+K14+M14+O14+Q14+S14</t>
  </si>
  <si>
    <t>1.8-R0030C0010-1</t>
  </si>
  <si>
    <t>1.8-R0030C0020-1</t>
  </si>
  <si>
    <t>1.8-R0030C0030-1</t>
  </si>
  <si>
    <t>1.8-R0030C0040-1</t>
  </si>
  <si>
    <t>1.8-R0030C0050-1</t>
  </si>
  <si>
    <t>1.8-R0030C0060-1</t>
  </si>
  <si>
    <t>1.8-R0030C0070-1</t>
  </si>
  <si>
    <t>1.8-R0030C0080-1</t>
  </si>
  <si>
    <t>1.8-R0030C0090-1</t>
  </si>
  <si>
    <t>1.8-R0030C0100-1</t>
  </si>
  <si>
    <t>1.8-R0030C0110-1</t>
  </si>
  <si>
    <t>1.8-R0030C0120-1</t>
  </si>
  <si>
    <t>1.8-R0030C0130-1</t>
  </si>
  <si>
    <t>=+H15+J15+L15+N15+P15+R15</t>
  </si>
  <si>
    <t>1.8-R0030C0140-1</t>
  </si>
  <si>
    <t>=+I15+K15+M15+O15+Q15+S15</t>
  </si>
  <si>
    <t>1.8-R0040C0010-1</t>
  </si>
  <si>
    <t>1.8-R0040C0020-1</t>
  </si>
  <si>
    <t>1.8-R0040C0030-1</t>
  </si>
  <si>
    <t>1.8-R0040C0040-1</t>
  </si>
  <si>
    <t>1.8-R0040C0050-1</t>
  </si>
  <si>
    <t>1.8-R0040C0060-1</t>
  </si>
  <si>
    <t>1.8-R0040C0070-1</t>
  </si>
  <si>
    <t>1.8-R0040C0080-1</t>
  </si>
  <si>
    <t>1.8-R0040C0090-1</t>
  </si>
  <si>
    <t>1.8-R0040C0100-1</t>
  </si>
  <si>
    <t>1.8-R0040C0110-1</t>
  </si>
  <si>
    <t>1.8-R0040C0120-1</t>
  </si>
  <si>
    <t>1.8-R0040C0130-1</t>
  </si>
  <si>
    <t>=+H16+J16+L16+N16+P16+R16</t>
  </si>
  <si>
    <t>1.8-R0040C0140-1</t>
  </si>
  <si>
    <t>=+I16+K16+M16+O16+Q16+S16</t>
  </si>
  <si>
    <t>1.8-R0050C0010-1</t>
  </si>
  <si>
    <t>1.8-R0050C0020-1</t>
  </si>
  <si>
    <t>1.8-R0050C0030-1</t>
  </si>
  <si>
    <t>1.8-R0050C0040-1</t>
  </si>
  <si>
    <t>1.8-R0050C0050-1</t>
  </si>
  <si>
    <t>1.8-R0050C0060-1</t>
  </si>
  <si>
    <t>1.8-R0050C0070-1</t>
  </si>
  <si>
    <t>1.8-R0050C0080-1</t>
  </si>
  <si>
    <t>1.8-R0050C0090-1</t>
  </si>
  <si>
    <t>1.8-R0050C0100-1</t>
  </si>
  <si>
    <t>1.8-R0050C0110-1</t>
  </si>
  <si>
    <t>1.8-R0050C0120-1</t>
  </si>
  <si>
    <t>1.8-R0050C0130-1</t>
  </si>
  <si>
    <t>=+H17+J17+L17+N17+P17+R17</t>
  </si>
  <si>
    <t>1.8-R0050C0140-1</t>
  </si>
  <si>
    <t>=+I17+K17+M17+O17+Q17+S17</t>
  </si>
  <si>
    <t>1.8-R0060C0010-1</t>
  </si>
  <si>
    <t>=SUM(H19:H22)</t>
  </si>
  <si>
    <t>1.8-R0060C0020-1</t>
  </si>
  <si>
    <t>=SUM(I19:I22)</t>
  </si>
  <si>
    <t>1.8-R0060C0030-1</t>
  </si>
  <si>
    <t>=SUM(J19:J22)</t>
  </si>
  <si>
    <t>1.8-R0060C0040-1</t>
  </si>
  <si>
    <t>=SUM(K19:K22)</t>
  </si>
  <si>
    <t>1.8-R0060C0050-1</t>
  </si>
  <si>
    <t>=SUM(L19:L22)</t>
  </si>
  <si>
    <t>1.8-R0060C0060-1</t>
  </si>
  <si>
    <t>=SUM(M19:M22)</t>
  </si>
  <si>
    <t>1.8-R0060C0070-1</t>
  </si>
  <si>
    <t>=SUM(N19:N22)</t>
  </si>
  <si>
    <t>1.8-R0060C0080-1</t>
  </si>
  <si>
    <t>=SUM(O19:O22)</t>
  </si>
  <si>
    <t>1.8-R0060C0090-1</t>
  </si>
  <si>
    <t>=SUM(P19:P22)</t>
  </si>
  <si>
    <t>1.8-R0060C0100-1</t>
  </si>
  <si>
    <t>=SUM(Q19:Q22)</t>
  </si>
  <si>
    <t>1.8-R0060C0110-1</t>
  </si>
  <si>
    <t>=SUM(R19:R22)</t>
  </si>
  <si>
    <t>1.8-R0060C0120-1</t>
  </si>
  <si>
    <t>=SUM(S19:S22)</t>
  </si>
  <si>
    <t>1.8-R0060C0130-1</t>
  </si>
  <si>
    <t>=+H18+J18+L18+N18+P18+R18</t>
  </si>
  <si>
    <t>1.8-R0060C0140-1</t>
  </si>
  <si>
    <t>=+I18+K18+M18+O18+Q18+S18</t>
  </si>
  <si>
    <t>1.8-R0070C0010-1</t>
  </si>
  <si>
    <t>1.8-R0070C0020-1</t>
  </si>
  <si>
    <t>1.8-R0070C0030-1</t>
  </si>
  <si>
    <t>1.8-R0070C0040-1</t>
  </si>
  <si>
    <t>1.8-R0070C0050-1</t>
  </si>
  <si>
    <t>1.8-R0070C0060-1</t>
  </si>
  <si>
    <t>1.8-R0070C0070-1</t>
  </si>
  <si>
    <t>1.8-R0070C0080-1</t>
  </si>
  <si>
    <t>1.8-R0070C0090-1</t>
  </si>
  <si>
    <t>1.8-R0070C0100-1</t>
  </si>
  <si>
    <t>1.8-R0070C0110-1</t>
  </si>
  <si>
    <t>1.8-R0070C0120-1</t>
  </si>
  <si>
    <t>1.8-R0070C0130-1</t>
  </si>
  <si>
    <t>=+H19+J19+L19+N19+P19+R19</t>
  </si>
  <si>
    <t>1.8-R0070C0140-1</t>
  </si>
  <si>
    <t>=+I19+K19+M19+O19+Q19+S19</t>
  </si>
  <si>
    <t>1.8-R0080C0010-1</t>
  </si>
  <si>
    <t>1.8-R0080C0020-1</t>
  </si>
  <si>
    <t>1.8-R0080C0030-1</t>
  </si>
  <si>
    <t>1.8-R0080C0040-1</t>
  </si>
  <si>
    <t>1.8-R0080C0050-1</t>
  </si>
  <si>
    <t>1.8-R0080C0060-1</t>
  </si>
  <si>
    <t>1.8-R0080C0070-1</t>
  </si>
  <si>
    <t>1.8-R0080C0080-1</t>
  </si>
  <si>
    <t>1.8-R0080C0090-1</t>
  </si>
  <si>
    <t>1.8-R0080C0100-1</t>
  </si>
  <si>
    <t>1.8-R0080C0110-1</t>
  </si>
  <si>
    <t>1.8-R0080C0120-1</t>
  </si>
  <si>
    <t>1.8-R0080C0130-1</t>
  </si>
  <si>
    <t>=+H20+J20+L20+N20+P20+R20</t>
  </si>
  <si>
    <t>1.8-R0080C0140-1</t>
  </si>
  <si>
    <t>=+I20+K20+M20+O20+Q20+S20</t>
  </si>
  <si>
    <t>1.8-R0090C0010-1</t>
  </si>
  <si>
    <t>1.8-R0090C0020-1</t>
  </si>
  <si>
    <t>1.8-R0090C0030-1</t>
  </si>
  <si>
    <t>1.8-R0090C0040-1</t>
  </si>
  <si>
    <t>1.8-R0090C0050-1</t>
  </si>
  <si>
    <t>1.8-R0090C0060-1</t>
  </si>
  <si>
    <t>1.8-R0090C0070-1</t>
  </si>
  <si>
    <t>1.8-R0090C0080-1</t>
  </si>
  <si>
    <t>1.8-R0090C0090-1</t>
  </si>
  <si>
    <t>1.8-R0090C0100-1</t>
  </si>
  <si>
    <t>1.8-R0090C0110-1</t>
  </si>
  <si>
    <t>1.8-R0090C0120-1</t>
  </si>
  <si>
    <t>1.8-R0090C0130-1</t>
  </si>
  <si>
    <t>=+H21+J21+L21+N21+P21+R21</t>
  </si>
  <si>
    <t>1.8-R0090C0140-1</t>
  </si>
  <si>
    <t>=+I21+K21+M21+O21+Q21+S21</t>
  </si>
  <si>
    <t>1.8-R0100C0010-1</t>
  </si>
  <si>
    <t>1.8-R0100C0020-1</t>
  </si>
  <si>
    <t>1.8-R0100C0030-1</t>
  </si>
  <si>
    <t>1.8-R0100C0040-1</t>
  </si>
  <si>
    <t>1.8-R0100C0050-1</t>
  </si>
  <si>
    <t>1.8-R0100C0060-1</t>
  </si>
  <si>
    <t>1.8-R0100C0070-1</t>
  </si>
  <si>
    <t>1.8-R0100C0080-1</t>
  </si>
  <si>
    <t>1.8-R0100C0090-1</t>
  </si>
  <si>
    <t>1.8-R0100C0100-1</t>
  </si>
  <si>
    <t>1.8-R0100C0110-1</t>
  </si>
  <si>
    <t>1.8-R0100C0120-1</t>
  </si>
  <si>
    <t>1.8-R0100C0130-1</t>
  </si>
  <si>
    <t>=+H22+J22+L22+N22+P22+R22</t>
  </si>
  <si>
    <t>1.8-R0100C0140-1</t>
  </si>
  <si>
    <t>=+I22+K22+M22+O22+Q22+S22</t>
  </si>
  <si>
    <t>1.8-R0110C0010-1</t>
  </si>
  <si>
    <t>=H24+H29+H34+H39</t>
  </si>
  <si>
    <t>1.8-R0110C0020-1</t>
  </si>
  <si>
    <t>=I24+I29+I34+I39</t>
  </si>
  <si>
    <t>1.8-R0110C0030-1</t>
  </si>
  <si>
    <t>=J24+J29+J34+J39</t>
  </si>
  <si>
    <t>1.8-R0110C0040-1</t>
  </si>
  <si>
    <t>=K24+K29+K34+K39</t>
  </si>
  <si>
    <t>1.8-R0110C0050-1</t>
  </si>
  <si>
    <t>=L24+L29+L34+L39</t>
  </si>
  <si>
    <t>1.8-R0110C0060-1</t>
  </si>
  <si>
    <t>=M24+M29+M34+M39</t>
  </si>
  <si>
    <t>1.8-R0110C0070-1</t>
  </si>
  <si>
    <t>=N24+N29+N34+N39</t>
  </si>
  <si>
    <t>1.8-R0110C0080-1</t>
  </si>
  <si>
    <t>=O24+O29+O34+O39</t>
  </si>
  <si>
    <t>1.8-R0110C0090-1</t>
  </si>
  <si>
    <t>=P24+P29+P34+P39</t>
  </si>
  <si>
    <t>1.8-R0110C0100-1</t>
  </si>
  <si>
    <t>=Q24+Q29+Q34+Q39</t>
  </si>
  <si>
    <t>1.8-R0110C0110-1</t>
  </si>
  <si>
    <t>=R24+R29+R34+R39</t>
  </si>
  <si>
    <t>1.8-R0110C0120-1</t>
  </si>
  <si>
    <t>=S24+S29+S34+S39</t>
  </si>
  <si>
    <t>1.8-R0110C0130-1</t>
  </si>
  <si>
    <t>=+H23+J23+L23+N23+P23+R23</t>
  </si>
  <si>
    <t>1.8-R0110C0140-1</t>
  </si>
  <si>
    <t>=+I23+K23+M23+O23+Q23+S23</t>
  </si>
  <si>
    <t>1.8-R0120C0010-1</t>
  </si>
  <si>
    <t>=SUM(H25:H28)</t>
  </si>
  <si>
    <t>1.8-R0120C0020-1</t>
  </si>
  <si>
    <t>=SUM(I25:I28)</t>
  </si>
  <si>
    <t>1.8-R0120C0030-1</t>
  </si>
  <si>
    <t>=SUM(J25:J28)</t>
  </si>
  <si>
    <t>1.8-R0120C0040-1</t>
  </si>
  <si>
    <t>=SUM(K25:K28)</t>
  </si>
  <si>
    <t>1.8-R0120C0050-1</t>
  </si>
  <si>
    <t>=SUM(L25:L28)</t>
  </si>
  <si>
    <t>1.8-R0120C0060-1</t>
  </si>
  <si>
    <t>=SUM(M25:M28)</t>
  </si>
  <si>
    <t>1.8-R0120C0070-1</t>
  </si>
  <si>
    <t>=SUM(N25:N28)</t>
  </si>
  <si>
    <t>1.8-R0120C0080-1</t>
  </si>
  <si>
    <t>=SUM(O25:O28)</t>
  </si>
  <si>
    <t>1.8-R0120C0090-1</t>
  </si>
  <si>
    <t>=SUM(P25:P28)</t>
  </si>
  <si>
    <t>1.8-R0120C0100-1</t>
  </si>
  <si>
    <t>=SUM(Q25:Q28)</t>
  </si>
  <si>
    <t>1.8-R0120C0110-1</t>
  </si>
  <si>
    <t>=SUM(R25:R28)</t>
  </si>
  <si>
    <t>1.8-R0120C0120-1</t>
  </si>
  <si>
    <t>=SUM(S25:S28)</t>
  </si>
  <si>
    <t>1.8-R0120C0130-1</t>
  </si>
  <si>
    <t>=+H24+J24+L24+N24+P24+R24</t>
  </si>
  <si>
    <t>1.8-R0120C0140-1</t>
  </si>
  <si>
    <t>=+I24+K24+M24+O24+Q24+S24</t>
  </si>
  <si>
    <t>1.8-R0130C0010-1</t>
  </si>
  <si>
    <t>1.8-R0130C0020-1</t>
  </si>
  <si>
    <t>1.8-R0130C0030-1</t>
  </si>
  <si>
    <t>1.8-R0130C0040-1</t>
  </si>
  <si>
    <t>1.8-R0130C0050-1</t>
  </si>
  <si>
    <t>1.8-R0130C0060-1</t>
  </si>
  <si>
    <t>1.8-R0130C0070-1</t>
  </si>
  <si>
    <t>1.8-R0130C0080-1</t>
  </si>
  <si>
    <t>1.8-R0130C0090-1</t>
  </si>
  <si>
    <t>1.8-R0130C0100-1</t>
  </si>
  <si>
    <t>1.8-R0130C0110-1</t>
  </si>
  <si>
    <t>1.8-R0130C0120-1</t>
  </si>
  <si>
    <t>1.8-R0130C0130-1</t>
  </si>
  <si>
    <t>=+H25+J25+L25+N25+P25+R25</t>
  </si>
  <si>
    <t>1.8-R0130C0140-1</t>
  </si>
  <si>
    <t>=+I25+K25+M25+O25+Q25+S25</t>
  </si>
  <si>
    <t>1.8-R0140C0010-1</t>
  </si>
  <si>
    <t>1.8-R0140C0020-1</t>
  </si>
  <si>
    <t>1.8-R0140C0030-1</t>
  </si>
  <si>
    <t>1.8-R0140C0040-1</t>
  </si>
  <si>
    <t>1.8-R0140C0050-1</t>
  </si>
  <si>
    <t>1.8-R0140C0060-1</t>
  </si>
  <si>
    <t>1.8-R0140C0070-1</t>
  </si>
  <si>
    <t>1.8-R0140C0080-1</t>
  </si>
  <si>
    <t>1.8-R0140C0090-1</t>
  </si>
  <si>
    <t>1.8-R0140C0100-1</t>
  </si>
  <si>
    <t>1.8-R0140C0110-1</t>
  </si>
  <si>
    <t>1.8-R0140C0120-1</t>
  </si>
  <si>
    <t>1.8-R0140C0130-1</t>
  </si>
  <si>
    <t>=+H26+J26+L26+N26+P26+R26</t>
  </si>
  <si>
    <t>1.8-R0140C0140-1</t>
  </si>
  <si>
    <t>=+I26+K26+M26+O26+Q26+S26</t>
  </si>
  <si>
    <t>1.8-R0150C0010-1</t>
  </si>
  <si>
    <t>1.8-R0150C0020-1</t>
  </si>
  <si>
    <t>1.8-R0150C0030-1</t>
  </si>
  <si>
    <t>1.8-R0150C0040-1</t>
  </si>
  <si>
    <t>1.8-R0150C0050-1</t>
  </si>
  <si>
    <t>1.8-R0150C0060-1</t>
  </si>
  <si>
    <t>1.8-R0150C0070-1</t>
  </si>
  <si>
    <t>1.8-R0150C0080-1</t>
  </si>
  <si>
    <t>1.8-R0150C0090-1</t>
  </si>
  <si>
    <t>1.8-R0150C0100-1</t>
  </si>
  <si>
    <t>1.8-R0150C0110-1</t>
  </si>
  <si>
    <t>1.8-R0150C0120-1</t>
  </si>
  <si>
    <t>1.8-R0150C0130-1</t>
  </si>
  <si>
    <t>=+H27+J27+L27+N27+P27+R27</t>
  </si>
  <si>
    <t>1.8-R0150C0140-1</t>
  </si>
  <si>
    <t>=+I27+K27+M27+O27+Q27+S27</t>
  </si>
  <si>
    <t>1.8-R0160C0010-1</t>
  </si>
  <si>
    <t>1.8-R0160C0020-1</t>
  </si>
  <si>
    <t>1.8-R0160C0030-1</t>
  </si>
  <si>
    <t>1.8-R0160C0040-1</t>
  </si>
  <si>
    <t>1.8-R0160C0050-1</t>
  </si>
  <si>
    <t>1.8-R0160C0060-1</t>
  </si>
  <si>
    <t>1.8-R0160C0070-1</t>
  </si>
  <si>
    <t>1.8-R0160C0080-1</t>
  </si>
  <si>
    <t>1.8-R0160C0090-1</t>
  </si>
  <si>
    <t>1.8-R0160C0100-1</t>
  </si>
  <si>
    <t>1.8-R0160C0110-1</t>
  </si>
  <si>
    <t>1.8-R0160C0120-1</t>
  </si>
  <si>
    <t>1.8-R0160C0130-1</t>
  </si>
  <si>
    <t>=+H28+J28+L28+N28+P28+R28</t>
  </si>
  <si>
    <t>1.8-R0160C0140-1</t>
  </si>
  <si>
    <t>=+I28+K28+M28+O28+Q28+S28</t>
  </si>
  <si>
    <t>1.8-R0170C0010-1</t>
  </si>
  <si>
    <t>=SUM(H30:H33)</t>
  </si>
  <si>
    <t>1.8-R0170C0020-1</t>
  </si>
  <si>
    <t>=SUM(I30:I33)</t>
  </si>
  <si>
    <t>1.8-R0170C0030-1</t>
  </si>
  <si>
    <t>=SUM(J30:J33)</t>
  </si>
  <si>
    <t>1.8-R0170C0040-1</t>
  </si>
  <si>
    <t>=SUM(K30:K33)</t>
  </si>
  <si>
    <t>1.8-R0170C0050-1</t>
  </si>
  <si>
    <t>=SUM(L30:L33)</t>
  </si>
  <si>
    <t>1.8-R0170C0060-1</t>
  </si>
  <si>
    <t>=SUM(M30:M33)</t>
  </si>
  <si>
    <t>1.8-R0170C0070-1</t>
  </si>
  <si>
    <t>=SUM(N30:N33)</t>
  </si>
  <si>
    <t>1.8-R0170C0080-1</t>
  </si>
  <si>
    <t>=SUM(O30:O33)</t>
  </si>
  <si>
    <t>1.8-R0170C0090-1</t>
  </si>
  <si>
    <t>=SUM(P30:P33)</t>
  </si>
  <si>
    <t>1.8-R0170C0100-1</t>
  </si>
  <si>
    <t>=SUM(Q30:Q33)</t>
  </si>
  <si>
    <t>1.8-R0170C0110-1</t>
  </si>
  <si>
    <t>=SUM(R30:R33)</t>
  </si>
  <si>
    <t>1.8-R0170C0120-1</t>
  </si>
  <si>
    <t>=SUM(S30:S33)</t>
  </si>
  <si>
    <t>1.8-R0170C0130-1</t>
  </si>
  <si>
    <t>=+H29+J29+L29+N29+P29+R29</t>
  </si>
  <si>
    <t>1.8-R0170C0140-1</t>
  </si>
  <si>
    <t>=+I29+K29+M29+O29+Q29+S29</t>
  </si>
  <si>
    <t>1.8-R0180C0010-1</t>
  </si>
  <si>
    <t>1.8-R0180C0020-1</t>
  </si>
  <si>
    <t>1.8-R0180C0030-1</t>
  </si>
  <si>
    <t>1.8-R0180C0040-1</t>
  </si>
  <si>
    <t>1.8-R0180C0050-1</t>
  </si>
  <si>
    <t>1.8-R0180C0060-1</t>
  </si>
  <si>
    <t>1.8-R0180C0070-1</t>
  </si>
  <si>
    <t>1.8-R0180C0080-1</t>
  </si>
  <si>
    <t>1.8-R0180C0090-1</t>
  </si>
  <si>
    <t>1.8-R0180C0100-1</t>
  </si>
  <si>
    <t>1.8-R0180C0110-1</t>
  </si>
  <si>
    <t>1.8-R0180C0120-1</t>
  </si>
  <si>
    <t>1.8-R0180C0130-1</t>
  </si>
  <si>
    <t>=+H30+J30+L30+N30+P30+R30</t>
  </si>
  <si>
    <t>1.8-R0180C0140-1</t>
  </si>
  <si>
    <t>=+I30+K30+M30+O30+Q30+S30</t>
  </si>
  <si>
    <t>1.8-R0190C0010-1</t>
  </si>
  <si>
    <t>1.8-R0190C0020-1</t>
  </si>
  <si>
    <t>1.8-R0190C0030-1</t>
  </si>
  <si>
    <t>1.8-R0190C0040-1</t>
  </si>
  <si>
    <t>1.8-R0190C0050-1</t>
  </si>
  <si>
    <t>1.8-R0190C0060-1</t>
  </si>
  <si>
    <t>1.8-R0190C0070-1</t>
  </si>
  <si>
    <t>1.8-R0190C0080-1</t>
  </si>
  <si>
    <t>1.8-R0190C0090-1</t>
  </si>
  <si>
    <t>1.8-R0190C0100-1</t>
  </si>
  <si>
    <t>1.8-R0190C0110-1</t>
  </si>
  <si>
    <t>1.8-R0190C0120-1</t>
  </si>
  <si>
    <t>1.8-R0190C0130-1</t>
  </si>
  <si>
    <t>=+H31+J31+L31+N31+P31+R31</t>
  </si>
  <si>
    <t>1.8-R0190C0140-1</t>
  </si>
  <si>
    <t>=+I31+K31+M31+O31+Q31+S31</t>
  </si>
  <si>
    <t>1.8-R0200C0010-1</t>
  </si>
  <si>
    <t>1.8-R0200C0020-1</t>
  </si>
  <si>
    <t>1.8-R0200C0030-1</t>
  </si>
  <si>
    <t>1.8-R0200C0040-1</t>
  </si>
  <si>
    <t>1.8-R0200C0050-1</t>
  </si>
  <si>
    <t>1.8-R0200C0060-1</t>
  </si>
  <si>
    <t>1.8-R0200C0070-1</t>
  </si>
  <si>
    <t>1.8-R0200C0080-1</t>
  </si>
  <si>
    <t>1.8-R0200C0090-1</t>
  </si>
  <si>
    <t>1.8-R0200C0100-1</t>
  </si>
  <si>
    <t>1.8-R0200C0110-1</t>
  </si>
  <si>
    <t>1.8-R0200C0120-1</t>
  </si>
  <si>
    <t>1.8-R0200C0130-1</t>
  </si>
  <si>
    <t>=+H32+J32+L32+N32+P32+R32</t>
  </si>
  <si>
    <t>1.8-R0200C0140-1</t>
  </si>
  <si>
    <t>=+I32+K32+M32+O32+Q32+S32</t>
  </si>
  <si>
    <t>1.8-R0210C0010-1</t>
  </si>
  <si>
    <t>1.8-R0210C0020-1</t>
  </si>
  <si>
    <t>1.8-R0210C0030-1</t>
  </si>
  <si>
    <t>1.8-R0210C0040-1</t>
  </si>
  <si>
    <t>1.8-R0210C0050-1</t>
  </si>
  <si>
    <t>1.8-R0210C0060-1</t>
  </si>
  <si>
    <t>1.8-R0210C0070-1</t>
  </si>
  <si>
    <t>1.8-R0210C0080-1</t>
  </si>
  <si>
    <t>1.8-R0210C0090-1</t>
  </si>
  <si>
    <t>1.8-R0210C0100-1</t>
  </si>
  <si>
    <t>1.8-R0210C0110-1</t>
  </si>
  <si>
    <t>1.8-R0210C0120-1</t>
  </si>
  <si>
    <t>1.8-R0210C0130-1</t>
  </si>
  <si>
    <t>=+H33+J33+L33+N33+P33+R33</t>
  </si>
  <si>
    <t>1.8-R0210C0140-1</t>
  </si>
  <si>
    <t>=+I33+K33+M33+O33+Q33+S33</t>
  </si>
  <si>
    <t>1.8-R0220C0010-1</t>
  </si>
  <si>
    <t>=SUM(H35:H38)</t>
  </si>
  <si>
    <t>1.8-R0220C0020-1</t>
  </si>
  <si>
    <t>=SUM(I35:I38)</t>
  </si>
  <si>
    <t>1.8-R0220C0030-1</t>
  </si>
  <si>
    <t>=SUM(J35:J38)</t>
  </si>
  <si>
    <t>1.8-R0220C0040-1</t>
  </si>
  <si>
    <t>=SUM(K35:K38)</t>
  </si>
  <si>
    <t>1.8-R0220C0050-1</t>
  </si>
  <si>
    <t>=SUM(L35:L38)</t>
  </si>
  <si>
    <t>1.8-R0220C0060-1</t>
  </si>
  <si>
    <t>=SUM(M35:M38)</t>
  </si>
  <si>
    <t>1.8-R0220C0070-1</t>
  </si>
  <si>
    <t>=SUM(N35:N38)</t>
  </si>
  <si>
    <t>1.8-R0220C0080-1</t>
  </si>
  <si>
    <t>=SUM(O35:O38)</t>
  </si>
  <si>
    <t>1.8-R0220C0090-1</t>
  </si>
  <si>
    <t>=SUM(P35:P38)</t>
  </si>
  <si>
    <t>1.8-R0220C0100-1</t>
  </si>
  <si>
    <t>=SUM(Q35:Q38)</t>
  </si>
  <si>
    <t>1.8-R0220C0110-1</t>
  </si>
  <si>
    <t>=SUM(R35:R38)</t>
  </si>
  <si>
    <t>1.8-R0220C0120-1</t>
  </si>
  <si>
    <t>=SUM(S35:S38)</t>
  </si>
  <si>
    <t>1.8-R0220C0130-1</t>
  </si>
  <si>
    <t>=+H34+J34+L34+N34+P34+R34</t>
  </si>
  <si>
    <t>1.8-R0220C0140-1</t>
  </si>
  <si>
    <t>=+I34+K34+M34+O34+Q34+S34</t>
  </si>
  <si>
    <t>1.8-R0230C0010-1</t>
  </si>
  <si>
    <t>1.8-R0230C0020-1</t>
  </si>
  <si>
    <t>1.8-R0230C0030-1</t>
  </si>
  <si>
    <t>1.8-R0230C0040-1</t>
  </si>
  <si>
    <t>1.8-R0230C0050-1</t>
  </si>
  <si>
    <t>1.8-R0230C0060-1</t>
  </si>
  <si>
    <t>1.8-R0230C0070-1</t>
  </si>
  <si>
    <t>1.8-R0230C0080-1</t>
  </si>
  <si>
    <t>1.8-R0230C0090-1</t>
  </si>
  <si>
    <t>1.8-R0230C0100-1</t>
  </si>
  <si>
    <t>1.8-R0230C0110-1</t>
  </si>
  <si>
    <t>1.8-R0230C0120-1</t>
  </si>
  <si>
    <t>1.8-R0230C0130-1</t>
  </si>
  <si>
    <t>=+H35+J35+L35+N35+P35+R35</t>
  </si>
  <si>
    <t>1.8-R0230C0140-1</t>
  </si>
  <si>
    <t>=+I35+K35+M35+O35+Q35+S35</t>
  </si>
  <si>
    <t>1.8-R0240C0010-1</t>
  </si>
  <si>
    <t>1.8-R0240C0020-1</t>
  </si>
  <si>
    <t>1.8-R0240C0030-1</t>
  </si>
  <si>
    <t>1.8-R0240C0040-1</t>
  </si>
  <si>
    <t>1.8-R0240C0050-1</t>
  </si>
  <si>
    <t>1.8-R0240C0060-1</t>
  </si>
  <si>
    <t>1.8-R0240C0070-1</t>
  </si>
  <si>
    <t>1.8-R0240C0080-1</t>
  </si>
  <si>
    <t>1.8-R0240C0090-1</t>
  </si>
  <si>
    <t>1.8-R0240C0100-1</t>
  </si>
  <si>
    <t>1.8-R0240C0110-1</t>
  </si>
  <si>
    <t>1.8-R0240C0120-1</t>
  </si>
  <si>
    <t>1.8-R0240C0130-1</t>
  </si>
  <si>
    <t>=+H36+J36+L36+N36+P36+R36</t>
  </si>
  <si>
    <t>1.8-R0240C0140-1</t>
  </si>
  <si>
    <t>=+I36+K36+M36+O36+Q36+S36</t>
  </si>
  <si>
    <t>1.8-R0250C0010-1</t>
  </si>
  <si>
    <t>1.8-R0250C0020-1</t>
  </si>
  <si>
    <t>1.8-R0250C0030-1</t>
  </si>
  <si>
    <t>1.8-R0250C0040-1</t>
  </si>
  <si>
    <t>1.8-R0250C0050-1</t>
  </si>
  <si>
    <t>1.8-R0250C0060-1</t>
  </si>
  <si>
    <t>1.8-R0250C0070-1</t>
  </si>
  <si>
    <t>1.8-R0250C0080-1</t>
  </si>
  <si>
    <t>1.8-R0250C0090-1</t>
  </si>
  <si>
    <t>1.8-R0250C0100-1</t>
  </si>
  <si>
    <t>1.8-R0250C0110-1</t>
  </si>
  <si>
    <t>1.8-R0250C0120-1</t>
  </si>
  <si>
    <t>1.8-R0250C0130-1</t>
  </si>
  <si>
    <t>=+H37+J37+L37+N37+P37+R37</t>
  </si>
  <si>
    <t>1.8-R0250C0140-1</t>
  </si>
  <si>
    <t>=+I37+K37+M37+O37+Q37+S37</t>
  </si>
  <si>
    <t>1.8-R0260C0010-1</t>
  </si>
  <si>
    <t>1.8-R0260C0020-1</t>
  </si>
  <si>
    <t>1.8-R0260C0030-1</t>
  </si>
  <si>
    <t>1.8-R0260C0040-1</t>
  </si>
  <si>
    <t>1.8-R0260C0050-1</t>
  </si>
  <si>
    <t>1.8-R0260C0060-1</t>
  </si>
  <si>
    <t>1.8-R0260C0070-1</t>
  </si>
  <si>
    <t>1.8-R0260C0080-1</t>
  </si>
  <si>
    <t>1.8-R0260C0090-1</t>
  </si>
  <si>
    <t>1.8-R0260C0100-1</t>
  </si>
  <si>
    <t>1.8-R0260C0110-1</t>
  </si>
  <si>
    <t>1.8-R0260C0120-1</t>
  </si>
  <si>
    <t>1.8-R0260C0130-1</t>
  </si>
  <si>
    <t>=+H38+J38+L38+N38+P38+R38</t>
  </si>
  <si>
    <t>1.8-R0260C0140-1</t>
  </si>
  <si>
    <t>=+I38+K38+M38+O38+Q38+S38</t>
  </si>
  <si>
    <t>1.8-R0270C0010-1</t>
  </si>
  <si>
    <t>=SUM(H40:H43)</t>
  </si>
  <si>
    <t>1.8-R0270C0020-1</t>
  </si>
  <si>
    <t>=SUM(I40:I43)</t>
  </si>
  <si>
    <t>1.8-R0270C0030-1</t>
  </si>
  <si>
    <t>=SUM(J40:J43)</t>
  </si>
  <si>
    <t>1.8-R0270C0040-1</t>
  </si>
  <si>
    <t>=SUM(K40:K43)</t>
  </si>
  <si>
    <t>1.8-R0270C0050-1</t>
  </si>
  <si>
    <t>=SUM(L40:L43)</t>
  </si>
  <si>
    <t>1.8-R0270C0060-1</t>
  </si>
  <si>
    <t>=SUM(M40:M43)</t>
  </si>
  <si>
    <t>1.8-R0270C0070-1</t>
  </si>
  <si>
    <t>=SUM(N40:N43)</t>
  </si>
  <si>
    <t>1.8-R0270C0080-1</t>
  </si>
  <si>
    <t>=SUM(O40:O43)</t>
  </si>
  <si>
    <t>1.8-R0270C0090-1</t>
  </si>
  <si>
    <t>=SUM(P40:P43)</t>
  </si>
  <si>
    <t>1.8-R0270C0100-1</t>
  </si>
  <si>
    <t>=SUM(Q40:Q43)</t>
  </si>
  <si>
    <t>1.8-R0270C0110-1</t>
  </si>
  <si>
    <t>=SUM(R40:R43)</t>
  </si>
  <si>
    <t>1.8-R0270C0120-1</t>
  </si>
  <si>
    <t>=SUM(S40:S43)</t>
  </si>
  <si>
    <t>1.8-R0270C0130-1</t>
  </si>
  <si>
    <t>=+H39+J39+L39+N39+P39+R39</t>
  </si>
  <si>
    <t>1.8-R0270C0140-1</t>
  </si>
  <si>
    <t>=+I39+K39+M39+O39+Q39+S39</t>
  </si>
  <si>
    <t>1.8-R0280C0010-1</t>
  </si>
  <si>
    <t>1.8-R0280C0020-1</t>
  </si>
  <si>
    <t>1.8-R0280C0030-1</t>
  </si>
  <si>
    <t>1.8-R0280C0040-1</t>
  </si>
  <si>
    <t>1.8-R0280C0050-1</t>
  </si>
  <si>
    <t>1.8-R0280C0060-1</t>
  </si>
  <si>
    <t>1.8-R0280C0070-1</t>
  </si>
  <si>
    <t>1.8-R0280C0080-1</t>
  </si>
  <si>
    <t>1.8-R0280C0090-1</t>
  </si>
  <si>
    <t>1.8-R0280C0100-1</t>
  </si>
  <si>
    <t>1.8-R0280C0110-1</t>
  </si>
  <si>
    <t>1.8-R0280C0120-1</t>
  </si>
  <si>
    <t>1.8-R0280C0130-1</t>
  </si>
  <si>
    <t>=+H40+J40+L40+N40+P40+R40</t>
  </si>
  <si>
    <t>1.8-R0280C0140-1</t>
  </si>
  <si>
    <t>=+I40+K40+M40+O40+Q40+S40</t>
  </si>
  <si>
    <t>1.8-R0290C0010-1</t>
  </si>
  <si>
    <t>1.8-R0290C0020-1</t>
  </si>
  <si>
    <t>1.8-R0290C0030-1</t>
  </si>
  <si>
    <t>1.8-R0290C0040-1</t>
  </si>
  <si>
    <t>1.8-R0290C0050-1</t>
  </si>
  <si>
    <t>1.8-R0290C0060-1</t>
  </si>
  <si>
    <t>1.8-R0290C0070-1</t>
  </si>
  <si>
    <t>1.8-R0290C0080-1</t>
  </si>
  <si>
    <t>1.8-R0290C0090-1</t>
  </si>
  <si>
    <t>1.8-R0290C0100-1</t>
  </si>
  <si>
    <t>1.8-R0290C0110-1</t>
  </si>
  <si>
    <t>1.8-R0290C0120-1</t>
  </si>
  <si>
    <t>1.8-R0290C0130-1</t>
  </si>
  <si>
    <t>=+H41+J41+L41+N41+P41+R41</t>
  </si>
  <si>
    <t>1.8-R0290C0140-1</t>
  </si>
  <si>
    <t>=+I41+K41+M41+O41+Q41+S41</t>
  </si>
  <si>
    <t>1.8-R0300C0010-1</t>
  </si>
  <si>
    <t>1.8-R0300C0020-1</t>
  </si>
  <si>
    <t>1.8-R0300C0030-1</t>
  </si>
  <si>
    <t>1.8-R0300C0040-1</t>
  </si>
  <si>
    <t>1.8-R0300C0050-1</t>
  </si>
  <si>
    <t>1.8-R0300C0060-1</t>
  </si>
  <si>
    <t>1.8-R0300C0070-1</t>
  </si>
  <si>
    <t>1.8-R0300C0080-1</t>
  </si>
  <si>
    <t>1.8-R0300C0090-1</t>
  </si>
  <si>
    <t>1.8-R0300C0100-1</t>
  </si>
  <si>
    <t>1.8-R0300C0110-1</t>
  </si>
  <si>
    <t>1.8-R0300C0120-1</t>
  </si>
  <si>
    <t>1.8-R0300C0130-1</t>
  </si>
  <si>
    <t>=+H42+J42+L42+N42+P42+R42</t>
  </si>
  <si>
    <t>1.8-R0300C0140-1</t>
  </si>
  <si>
    <t>=+I42+K42+M42+O42+Q42+S42</t>
  </si>
  <si>
    <t>1.8-R0310C0010-1</t>
  </si>
  <si>
    <t>1.8-R0310C0020-1</t>
  </si>
  <si>
    <t>1.8-R0310C0030-1</t>
  </si>
  <si>
    <t>1.8-R0310C0040-1</t>
  </si>
  <si>
    <t>1.8-R0310C0050-1</t>
  </si>
  <si>
    <t>1.8-R0310C0060-1</t>
  </si>
  <si>
    <t>1.8-R0310C0070-1</t>
  </si>
  <si>
    <t>1.8-R0310C0080-1</t>
  </si>
  <si>
    <t>1.8-R0310C0090-1</t>
  </si>
  <si>
    <t>1.8-R0310C0100-1</t>
  </si>
  <si>
    <t>1.8-R0310C0110-1</t>
  </si>
  <si>
    <t>1.8-R0310C0120-1</t>
  </si>
  <si>
    <t>1.8-R0310C0130-1</t>
  </si>
  <si>
    <t>=+H43+J43+L43+N43+P43+R43</t>
  </si>
  <si>
    <t>1.8-R0310C0140-1</t>
  </si>
  <si>
    <t>=+I43+K43+M43+O43+Q43+S43</t>
  </si>
  <si>
    <t>1.8-R0320C0010-1</t>
  </si>
  <si>
    <t>=SUM(H45:H48)</t>
  </si>
  <si>
    <t>1.8-R0320C0020-1</t>
  </si>
  <si>
    <t>=SUM(I45:I48)</t>
  </si>
  <si>
    <t>1.8-R0320C0030-1</t>
  </si>
  <si>
    <t>=SUM(J45:J48)</t>
  </si>
  <si>
    <t>1.8-R0320C0040-1</t>
  </si>
  <si>
    <t>=SUM(K45:K48)</t>
  </si>
  <si>
    <t>1.8-R0320C0050-1</t>
  </si>
  <si>
    <t>=SUM(L45:L48)</t>
  </si>
  <si>
    <t>1.8-R0320C0060-1</t>
  </si>
  <si>
    <t>=SUM(M45:M48)</t>
  </si>
  <si>
    <t>1.8-R0320C0070-1</t>
  </si>
  <si>
    <t>=SUM(N45:N48)</t>
  </si>
  <si>
    <t>1.8-R0320C0080-1</t>
  </si>
  <si>
    <t>=SUM(O45:O48)</t>
  </si>
  <si>
    <t>1.8-R0320C0090-1</t>
  </si>
  <si>
    <t>=SUM(P45:P48)</t>
  </si>
  <si>
    <t>1.8-R0320C0100-1</t>
  </si>
  <si>
    <t>=SUM(Q45:Q48)</t>
  </si>
  <si>
    <t>1.8-R0320C0110-1</t>
  </si>
  <si>
    <t>=SUM(R45:R48)</t>
  </si>
  <si>
    <t>1.8-R0320C0120-1</t>
  </si>
  <si>
    <t>=SUM(S45:S48)</t>
  </si>
  <si>
    <t>1.8-R0320C0130-1</t>
  </si>
  <si>
    <t>=+H44+J44+L44+N44+P44+R44</t>
  </si>
  <si>
    <t>1.8-R0320C0140-1</t>
  </si>
  <si>
    <t>=+I44+K44+M44+O44+Q44+S44</t>
  </si>
  <si>
    <t>1.8-R0330C0010-1</t>
  </si>
  <si>
    <t>1.8-R0330C0020-1</t>
  </si>
  <si>
    <t>1.8-R0330C0030-1</t>
  </si>
  <si>
    <t>1.8-R0330C0040-1</t>
  </si>
  <si>
    <t>1.8-R0330C0050-1</t>
  </si>
  <si>
    <t>1.8-R0330C0060-1</t>
  </si>
  <si>
    <t>1.8-R0330C0070-1</t>
  </si>
  <si>
    <t>1.8-R0330C0080-1</t>
  </si>
  <si>
    <t>1.8-R0330C0090-1</t>
  </si>
  <si>
    <t>1.8-R0330C0100-1</t>
  </si>
  <si>
    <t>1.8-R0330C0110-1</t>
  </si>
  <si>
    <t>1.8-R0330C0120-1</t>
  </si>
  <si>
    <t>1.8-R0330C0130-1</t>
  </si>
  <si>
    <t>=+H45+J45+L45+N45+P45+R45</t>
  </si>
  <si>
    <t>1.8-R0330C0140-1</t>
  </si>
  <si>
    <t>=+I45+K45+M45+O45+Q45+S45</t>
  </si>
  <si>
    <t>1.8-R0340C0010-1</t>
  </si>
  <si>
    <t>1.8-R0340C0020-1</t>
  </si>
  <si>
    <t>1.8-R0340C0030-1</t>
  </si>
  <si>
    <t>1.8-R0340C0040-1</t>
  </si>
  <si>
    <t>1.8-R0340C0050-1</t>
  </si>
  <si>
    <t>1.8-R0340C0060-1</t>
  </si>
  <si>
    <t>1.8-R0340C0070-1</t>
  </si>
  <si>
    <t>1.8-R0340C0080-1</t>
  </si>
  <si>
    <t>1.8-R0340C0090-1</t>
  </si>
  <si>
    <t>1.8-R0340C0100-1</t>
  </si>
  <si>
    <t>1.8-R0340C0110-1</t>
  </si>
  <si>
    <t>1.8-R0340C0120-1</t>
  </si>
  <si>
    <t>1.8-R0340C0130-1</t>
  </si>
  <si>
    <t>=+H46+J46+L46+N46+P46+R46</t>
  </si>
  <si>
    <t>1.8-R0340C0140-1</t>
  </si>
  <si>
    <t>=+I46+K46+M46+O46+Q46+S46</t>
  </si>
  <si>
    <t>1.8-R0350C0010-1</t>
  </si>
  <si>
    <t>1.8-R0350C0020-1</t>
  </si>
  <si>
    <t>1.8-R0350C0030-1</t>
  </si>
  <si>
    <t>1.8-R0350C0040-1</t>
  </si>
  <si>
    <t>1.8-R0350C0050-1</t>
  </si>
  <si>
    <t>1.8-R0350C0060-1</t>
  </si>
  <si>
    <t>1.8-R0350C0070-1</t>
  </si>
  <si>
    <t>1.8-R0350C0080-1</t>
  </si>
  <si>
    <t>1.8-R0350C0090-1</t>
  </si>
  <si>
    <t>1.8-R0350C0100-1</t>
  </si>
  <si>
    <t>1.8-R0350C0110-1</t>
  </si>
  <si>
    <t>1.8-R0350C0120-1</t>
  </si>
  <si>
    <t>1.8-R0350C0130-1</t>
  </si>
  <si>
    <t>=+H47+J47+L47+N47+P47+R47</t>
  </si>
  <si>
    <t>1.8-R0350C0140-1</t>
  </si>
  <si>
    <t>=+I47+K47+M47+O47+Q47+S47</t>
  </si>
  <si>
    <t>1.8-R0360C0010-1</t>
  </si>
  <si>
    <t>1.8-R0360C0020-1</t>
  </si>
  <si>
    <t>1.8-R0360C0030-1</t>
  </si>
  <si>
    <t>1.8-R0360C0040-1</t>
  </si>
  <si>
    <t>1.8-R0360C0050-1</t>
  </si>
  <si>
    <t>1.8-R0360C0060-1</t>
  </si>
  <si>
    <t>1.8-R0360C0070-1</t>
  </si>
  <si>
    <t>1.8-R0360C0080-1</t>
  </si>
  <si>
    <t>1.8-R0360C0090-1</t>
  </si>
  <si>
    <t>1.8-R0360C0100-1</t>
  </si>
  <si>
    <t>1.8-R0360C0110-1</t>
  </si>
  <si>
    <t>1.8-R0360C0120-1</t>
  </si>
  <si>
    <t>1.8-R0360C0130-1</t>
  </si>
  <si>
    <t>=+H48+J48+L48+N48+P48+R48</t>
  </si>
  <si>
    <t>1.8-R0360C0140-1</t>
  </si>
  <si>
    <t>=+I48+K48+M48+O48+Q48+S48</t>
  </si>
  <si>
    <t>1.8-R0370C0010-1</t>
  </si>
  <si>
    <t>=SUM(H50)</t>
  </si>
  <si>
    <t>1.8-R0370C0020-1</t>
  </si>
  <si>
    <t>=SUM(I50)</t>
  </si>
  <si>
    <t>1.8-R0370C0030-1</t>
  </si>
  <si>
    <t>=SUM(J50)</t>
  </si>
  <si>
    <t>1.8-R0370C0040-1</t>
  </si>
  <si>
    <t>=SUM(K50)</t>
  </si>
  <si>
    <t>1.8-R0370C0050-1</t>
  </si>
  <si>
    <t>=SUM(L50)</t>
  </si>
  <si>
    <t>1.8-R0370C0060-1</t>
  </si>
  <si>
    <t>=SUM(M50)</t>
  </si>
  <si>
    <t>1.8-R0370C0070-1</t>
  </si>
  <si>
    <t>=SUM(N50)</t>
  </si>
  <si>
    <t>1.8-R0370C0080-1</t>
  </si>
  <si>
    <t>=SUM(O50)</t>
  </si>
  <si>
    <t>1.8-R0370C0090-1</t>
  </si>
  <si>
    <t>=SUM(P50)</t>
  </si>
  <si>
    <t>1.8-R0370C0100-1</t>
  </si>
  <si>
    <t>=SUM(Q50)</t>
  </si>
  <si>
    <t>1.8-R0370C0110-1</t>
  </si>
  <si>
    <t>=SUM(R50)</t>
  </si>
  <si>
    <t>1.8-R0370C0120-1</t>
  </si>
  <si>
    <t>=SUM(S50)</t>
  </si>
  <si>
    <t>1.8-R0370C0130-1</t>
  </si>
  <si>
    <t>=+H49+J49+L49+N49+P49+R49</t>
  </si>
  <si>
    <t>1.8-R0370C0140-1</t>
  </si>
  <si>
    <t>=+I49+K49+M49+O49+Q49+S49</t>
  </si>
  <si>
    <t>1.8-R0380C0010-1</t>
  </si>
  <si>
    <t>1.8-R0380C0020-1</t>
  </si>
  <si>
    <t>1.8-R0380C0030-1</t>
  </si>
  <si>
    <t>1.8-R0380C0040-1</t>
  </si>
  <si>
    <t>1.8-R0380C0050-1</t>
  </si>
  <si>
    <t>1.8-R0380C0060-1</t>
  </si>
  <si>
    <t>1.8-R0380C0070-1</t>
  </si>
  <si>
    <t>1.8-R0380C0080-1</t>
  </si>
  <si>
    <t>1.8-R0380C0090-1</t>
  </si>
  <si>
    <t>1.8-R0380C0100-1</t>
  </si>
  <si>
    <t>1.8-R0380C0110-1</t>
  </si>
  <si>
    <t>1.8-R0380C0120-1</t>
  </si>
  <si>
    <t>1.8-R0380C0130-1</t>
  </si>
  <si>
    <t>=+H50+J50+L50+N50+P50+R50</t>
  </si>
  <si>
    <t>1.8-R0380C0140-1</t>
  </si>
  <si>
    <t>=+I50+K50+M50+O50+Q50+S50</t>
  </si>
  <si>
    <t>1.8-R0390C0010-1</t>
  </si>
  <si>
    <t>1.8-R0390C0020-1</t>
  </si>
  <si>
    <t>1.8-R0390C0030-1</t>
  </si>
  <si>
    <t>1.8-R0390C0040-1</t>
  </si>
  <si>
    <t>1.8-R0390C0050-1</t>
  </si>
  <si>
    <t>1.8-R0390C0060-1</t>
  </si>
  <si>
    <t>1.8-R0390C0070-1</t>
  </si>
  <si>
    <t>1.8-R0390C0080-1</t>
  </si>
  <si>
    <t>1.8-R0390C0090-1</t>
  </si>
  <si>
    <t>1.8-R0390C0100-1</t>
  </si>
  <si>
    <t>1.8-R0390C0110-1</t>
  </si>
  <si>
    <t>1.8-R0390C0120-1</t>
  </si>
  <si>
    <t>1.8-R0390C0130-1</t>
  </si>
  <si>
    <t>=+H51+J51+L51+N51+P51+R51</t>
  </si>
  <si>
    <t>1.8-R0390C0140-1</t>
  </si>
  <si>
    <t>=+I51+K51+M51+O51+Q51+S51</t>
  </si>
  <si>
    <t>1.8-R0400C0010-1</t>
  </si>
  <si>
    <t>=SUM(H53:H56)</t>
  </si>
  <si>
    <t>1.8-R0400C0020-1</t>
  </si>
  <si>
    <t>=SUM(I53:I56)</t>
  </si>
  <si>
    <t>1.8-R0400C0030-1</t>
  </si>
  <si>
    <t>=SUM(J53:J56)</t>
  </si>
  <si>
    <t>1.8-R0400C0040-1</t>
  </si>
  <si>
    <t>=SUM(K53:K56)</t>
  </si>
  <si>
    <t>1.8-R0400C0050-1</t>
  </si>
  <si>
    <t>=SUM(L53:L56)</t>
  </si>
  <si>
    <t>1.8-R0400C0060-1</t>
  </si>
  <si>
    <t>=SUM(M53:M56)</t>
  </si>
  <si>
    <t>1.8-R0400C0070-1</t>
  </si>
  <si>
    <t>=SUM(N53:N56)</t>
  </si>
  <si>
    <t>1.8-R0400C0080-1</t>
  </si>
  <si>
    <t>=SUM(O53:O56)</t>
  </si>
  <si>
    <t>1.8-R0400C0090-1</t>
  </si>
  <si>
    <t>=SUM(P53:P56)</t>
  </si>
  <si>
    <t>1.8-R0400C0100-1</t>
  </si>
  <si>
    <t>=SUM(Q53:Q56)</t>
  </si>
  <si>
    <t>1.8-R0400C0110-1</t>
  </si>
  <si>
    <t>=SUM(R53:R56)</t>
  </si>
  <si>
    <t>1.8-R0400C0120-1</t>
  </si>
  <si>
    <t>=SUM(S53:S56)</t>
  </si>
  <si>
    <t>1.8-R0400C0130-1</t>
  </si>
  <si>
    <t>=+H52+J52+L52+N52+P52+R52</t>
  </si>
  <si>
    <t>1.8-R0400C0140-1</t>
  </si>
  <si>
    <t>=+I52+K52+M52+O52+Q52+S52</t>
  </si>
  <si>
    <t>1.8-R0410C0010-1</t>
  </si>
  <si>
    <t>1.8-R0410C0020-1</t>
  </si>
  <si>
    <t>1.8-R0410C0030-1</t>
  </si>
  <si>
    <t>1.8-R0410C0040-1</t>
  </si>
  <si>
    <t>1.8-R0410C0050-1</t>
  </si>
  <si>
    <t>1.8-R0410C0060-1</t>
  </si>
  <si>
    <t>1.8-R0410C0070-1</t>
  </si>
  <si>
    <t>1.8-R0410C0080-1</t>
  </si>
  <si>
    <t>1.8-R0410C0090-1</t>
  </si>
  <si>
    <t>1.8-R0410C0100-1</t>
  </si>
  <si>
    <t>1.8-R0410C0110-1</t>
  </si>
  <si>
    <t>1.8-R0410C0120-1</t>
  </si>
  <si>
    <t>1.8-R0410C0130-1</t>
  </si>
  <si>
    <t>=+H53+J53+L53+N53+P53+R53</t>
  </si>
  <si>
    <t>1.8-R0410C0140-1</t>
  </si>
  <si>
    <t>=+I53+K53+M53+O53+Q53+S53</t>
  </si>
  <si>
    <t>1.8-R0420C0010-1</t>
  </si>
  <si>
    <t>1.8-R0420C0020-1</t>
  </si>
  <si>
    <t>1.8-R0420C0030-1</t>
  </si>
  <si>
    <t>1.8-R0420C0040-1</t>
  </si>
  <si>
    <t>1.8-R0420C0050-1</t>
  </si>
  <si>
    <t>1.8-R0420C0060-1</t>
  </si>
  <si>
    <t>1.8-R0420C0070-1</t>
  </si>
  <si>
    <t>1.8-R0420C0080-1</t>
  </si>
  <si>
    <t>1.8-R0420C0090-1</t>
  </si>
  <si>
    <t>1.8-R0420C0100-1</t>
  </si>
  <si>
    <t>1.8-R0420C0110-1</t>
  </si>
  <si>
    <t>1.8-R0420C0120-1</t>
  </si>
  <si>
    <t>1.8-R0420C0130-1</t>
  </si>
  <si>
    <t>=+H54+J54+L54+N54+P54+R54</t>
  </si>
  <si>
    <t>1.8-R0420C0140-1</t>
  </si>
  <si>
    <t>=+I54+K54+M54+O54+Q54+S54</t>
  </si>
  <si>
    <t>1.8-R0430C0010-1</t>
  </si>
  <si>
    <t>1.8-R0430C0020-1</t>
  </si>
  <si>
    <t>1.8-R0430C0030-1</t>
  </si>
  <si>
    <t>1.8-R0430C0040-1</t>
  </si>
  <si>
    <t>1.8-R0430C0050-1</t>
  </si>
  <si>
    <t>1.8-R0430C0060-1</t>
  </si>
  <si>
    <t>1.8-R0430C0070-1</t>
  </si>
  <si>
    <t>1.8-R0430C0080-1</t>
  </si>
  <si>
    <t>1.8-R0430C0090-1</t>
  </si>
  <si>
    <t>1.8-R0430C0100-1</t>
  </si>
  <si>
    <t>1.8-R0430C0110-1</t>
  </si>
  <si>
    <t>1.8-R0430C0120-1</t>
  </si>
  <si>
    <t>1.8-R0430C0130-1</t>
  </si>
  <si>
    <t>=+H55+J55+L55+N55+P55+R55</t>
  </si>
  <si>
    <t>1.8-R0430C0140-1</t>
  </si>
  <si>
    <t>=+I55+K55+M55+O55+Q55+S55</t>
  </si>
  <si>
    <t>1.8-R0440C0010-1</t>
  </si>
  <si>
    <t>1.8-R0440C0020-1</t>
  </si>
  <si>
    <t>1.8-R0440C0030-1</t>
  </si>
  <si>
    <t>1.8-R0440C0040-1</t>
  </si>
  <si>
    <t>1.8-R0440C0050-1</t>
  </si>
  <si>
    <t>1.8-R0440C0060-1</t>
  </si>
  <si>
    <t>1.8-R0440C0070-1</t>
  </si>
  <si>
    <t>1.8-R0440C0080-1</t>
  </si>
  <si>
    <t>1.8-R0440C0090-1</t>
  </si>
  <si>
    <t>1.8-R0440C0100-1</t>
  </si>
  <si>
    <t>1.8-R0440C0110-1</t>
  </si>
  <si>
    <t>1.8-R0440C0120-1</t>
  </si>
  <si>
    <t>1.8-R0440C0130-1</t>
  </si>
  <si>
    <t>=+H56+J56+L56+N56+P56+R56</t>
  </si>
  <si>
    <t>1.8-R0440C0140-1</t>
  </si>
  <si>
    <t>=+I56+K56+M56+O56+Q56+S56</t>
  </si>
  <si>
    <t>1.8-R0450C0010-1</t>
  </si>
  <si>
    <t>=SUM(H58:H59)</t>
  </si>
  <si>
    <t>1.8-R0450C0020-1</t>
  </si>
  <si>
    <t>=SUM(I58:I59)</t>
  </si>
  <si>
    <t>1.8-R0450C0030-1</t>
  </si>
  <si>
    <t>=SUM(J58:J59)</t>
  </si>
  <si>
    <t>1.8-R0450C0040-1</t>
  </si>
  <si>
    <t>=SUM(K58:K59)</t>
  </si>
  <si>
    <t>1.8-R0450C0050-1</t>
  </si>
  <si>
    <t>=SUM(L58:L59)</t>
  </si>
  <si>
    <t>1.8-R0450C0060-1</t>
  </si>
  <si>
    <t>=SUM(M58:M59)</t>
  </si>
  <si>
    <t>1.8-R0450C0070-1</t>
  </si>
  <si>
    <t>=SUM(N58:N59)</t>
  </si>
  <si>
    <t>1.8-R0450C0080-1</t>
  </si>
  <si>
    <t>=SUM(O58:O59)</t>
  </si>
  <si>
    <t>1.8-R0450C0090-1</t>
  </si>
  <si>
    <t>=SUM(P58:P59)</t>
  </si>
  <si>
    <t>1.8-R0450C0100-1</t>
  </si>
  <si>
    <t>=SUM(Q58:Q59)</t>
  </si>
  <si>
    <t>1.8-R0450C0110-1</t>
  </si>
  <si>
    <t>=SUM(R58:R59)</t>
  </si>
  <si>
    <t>1.8-R0450C0120-1</t>
  </si>
  <si>
    <t>=SUM(S58:S59)</t>
  </si>
  <si>
    <t>1.8-R0450C0130-1</t>
  </si>
  <si>
    <t>=+H57+J57+L57+N57+P57+R57</t>
  </si>
  <si>
    <t>1.8-R0450C0140-1</t>
  </si>
  <si>
    <t>=+I57+K57+M57+O57+Q57+S57</t>
  </si>
  <si>
    <t>1.8-R0460C0010-1</t>
  </si>
  <si>
    <t>1.8-R0460C0020-1</t>
  </si>
  <si>
    <t>1.8-R0460C0030-1</t>
  </si>
  <si>
    <t>1.8-R0460C0040-1</t>
  </si>
  <si>
    <t>1.8-R0460C0050-1</t>
  </si>
  <si>
    <t>1.8-R0460C0060-1</t>
  </si>
  <si>
    <t>1.8-R0460C0070-1</t>
  </si>
  <si>
    <t>1.8-R0460C0080-1</t>
  </si>
  <si>
    <t>1.8-R0460C0090-1</t>
  </si>
  <si>
    <t>1.8-R0460C0100-1</t>
  </si>
  <si>
    <t>1.8-R0460C0110-1</t>
  </si>
  <si>
    <t>1.8-R0460C0120-1</t>
  </si>
  <si>
    <t>1.8-R0460C0130-1</t>
  </si>
  <si>
    <t>=+H58+J58+L58+N58+P58+R58</t>
  </si>
  <si>
    <t>1.8-R0460C0140-1</t>
  </si>
  <si>
    <t>=+I58+K58+M58+O58+Q58+S58</t>
  </si>
  <si>
    <t>1.8-R0470C0010-1</t>
  </si>
  <si>
    <t>1.8-R0470C0020-1</t>
  </si>
  <si>
    <t>1.8-R0470C0030-1</t>
  </si>
  <si>
    <t>1.8-R0470C0040-1</t>
  </si>
  <si>
    <t>1.8-R0470C0050-1</t>
  </si>
  <si>
    <t>1.8-R0470C0060-1</t>
  </si>
  <si>
    <t>1.8-R0470C0070-1</t>
  </si>
  <si>
    <t>1.8-R0470C0080-1</t>
  </si>
  <si>
    <t>1.8-R0470C0090-1</t>
  </si>
  <si>
    <t>1.8-R0470C0100-1</t>
  </si>
  <si>
    <t>1.8-R0470C0110-1</t>
  </si>
  <si>
    <t>1.8-R0470C0120-1</t>
  </si>
  <si>
    <t>1.8-R0470C0130-1</t>
  </si>
  <si>
    <t>=+H59+J59+L59+N59+P59+R59</t>
  </si>
  <si>
    <t>1.8-R0470C0140-1</t>
  </si>
  <si>
    <t>=+I59+K59+M59+O59+Q59+S59</t>
  </si>
  <si>
    <t>1.8-R0480C0010-1</t>
  </si>
  <si>
    <t>=SUM(H61:H64)</t>
  </si>
  <si>
    <t>1.8-R0480C0020-1</t>
  </si>
  <si>
    <t>=SUM(I61:I64)</t>
  </si>
  <si>
    <t>1.8-R0480C0030-1</t>
  </si>
  <si>
    <t>=SUM(J61:J64)</t>
  </si>
  <si>
    <t>1.8-R0480C0040-1</t>
  </si>
  <si>
    <t>=SUM(K61:K64)</t>
  </si>
  <si>
    <t>1.8-R0480C0050-1</t>
  </si>
  <si>
    <t>=SUM(L61:L64)</t>
  </si>
  <si>
    <t>1.8-R0480C0060-1</t>
  </si>
  <si>
    <t>=SUM(M61:M64)</t>
  </si>
  <si>
    <t>1.8-R0480C0070-1</t>
  </si>
  <si>
    <t>=SUM(N61:N64)</t>
  </si>
  <si>
    <t>1.8-R0480C0080-1</t>
  </si>
  <si>
    <t>=SUM(O61:O64)</t>
  </si>
  <si>
    <t>1.8-R0480C0090-1</t>
  </si>
  <si>
    <t>=SUM(P61:P64)</t>
  </si>
  <si>
    <t>1.8-R0480C0100-1</t>
  </si>
  <si>
    <t>=SUM(Q61:Q64)</t>
  </si>
  <si>
    <t>1.8-R0480C0110-1</t>
  </si>
  <si>
    <t>=SUM(R61:R64)</t>
  </si>
  <si>
    <t>1.8-R0480C0120-1</t>
  </si>
  <si>
    <t>=SUM(S61:S64)</t>
  </si>
  <si>
    <t>1.8-R0480C0130-1</t>
  </si>
  <si>
    <t>=+H60+J60+L60+N60+P60+R60</t>
  </si>
  <si>
    <t>1.8-R0480C0140-1</t>
  </si>
  <si>
    <t>=+I60+K60+M60+O60+Q60+S60</t>
  </si>
  <si>
    <t>1.8-R0490C0010-1</t>
  </si>
  <si>
    <t>1.8-R0490C0020-1</t>
  </si>
  <si>
    <t>1.8-R0490C0030-1</t>
  </si>
  <si>
    <t>1.8-R0490C0040-1</t>
  </si>
  <si>
    <t>1.8-R0490C0050-1</t>
  </si>
  <si>
    <t>1.8-R0490C0060-1</t>
  </si>
  <si>
    <t>1.8-R0490C0070-1</t>
  </si>
  <si>
    <t>1.8-R0490C0080-1</t>
  </si>
  <si>
    <t>1.8-R0490C0090-1</t>
  </si>
  <si>
    <t>1.8-R0490C0100-1</t>
  </si>
  <si>
    <t>1.8-R0490C0110-1</t>
  </si>
  <si>
    <t>1.8-R0490C0120-1</t>
  </si>
  <si>
    <t>1.8-R0490C0130-1</t>
  </si>
  <si>
    <t>=+H61+J61+L61+N61+P61+R61</t>
  </si>
  <si>
    <t>1.8-R0490C0140-1</t>
  </si>
  <si>
    <t>=+I61+K61+M61+O61+Q61+S61</t>
  </si>
  <si>
    <t>1.8-R0500C0010-1</t>
  </si>
  <si>
    <t>1.8-R0500C0020-1</t>
  </si>
  <si>
    <t>1.8-R0500C0030-1</t>
  </si>
  <si>
    <t>1.8-R0500C0040-1</t>
  </si>
  <si>
    <t>1.8-R0500C0050-1</t>
  </si>
  <si>
    <t>1.8-R0500C0060-1</t>
  </si>
  <si>
    <t>1.8-R0500C0070-1</t>
  </si>
  <si>
    <t>1.8-R0500C0080-1</t>
  </si>
  <si>
    <t>1.8-R0500C0090-1</t>
  </si>
  <si>
    <t>1.8-R0500C0100-1</t>
  </si>
  <si>
    <t>1.8-R0500C0110-1</t>
  </si>
  <si>
    <t>1.8-R0500C0120-1</t>
  </si>
  <si>
    <t>1.8-R0500C0130-1</t>
  </si>
  <si>
    <t>=+H62+J62+L62+N62+P62+R62</t>
  </si>
  <si>
    <t>1.8-R0500C0140-1</t>
  </si>
  <si>
    <t>=+I62+K62+M62+O62+Q62+S62</t>
  </si>
  <si>
    <t>1.8-R0510C0010-1</t>
  </si>
  <si>
    <t>1.8-R0510C0020-1</t>
  </si>
  <si>
    <t>1.8-R0510C0030-1</t>
  </si>
  <si>
    <t>1.8-R0510C0040-1</t>
  </si>
  <si>
    <t>1.8-R0510C0050-1</t>
  </si>
  <si>
    <t>1.8-R0510C0060-1</t>
  </si>
  <si>
    <t>1.8-R0510C0070-1</t>
  </si>
  <si>
    <t>1.8-R0510C0080-1</t>
  </si>
  <si>
    <t>1.8-R0510C0090-1</t>
  </si>
  <si>
    <t>1.8-R0510C0100-1</t>
  </si>
  <si>
    <t>1.8-R0510C0110-1</t>
  </si>
  <si>
    <t>1.8-R0510C0120-1</t>
  </si>
  <si>
    <t>1.8-R0510C0130-1</t>
  </si>
  <si>
    <t>=+H63+J63+L63+N63+P63+R63</t>
  </si>
  <si>
    <t>1.8-R0510C0140-1</t>
  </si>
  <si>
    <t>=+I63+K63+M63+O63+Q63+S63</t>
  </si>
  <si>
    <t>1.8-R0520C0010-1</t>
  </si>
  <si>
    <t>1.8-R0520C0020-1</t>
  </si>
  <si>
    <t>1.8-R0520C0030-1</t>
  </si>
  <si>
    <t>1.8-R0520C0040-1</t>
  </si>
  <si>
    <t>1.8-R0520C0050-1</t>
  </si>
  <si>
    <t>1.8-R0520C0060-1</t>
  </si>
  <si>
    <t>1.8-R0520C0070-1</t>
  </si>
  <si>
    <t>1.8-R0520C0080-1</t>
  </si>
  <si>
    <t>1.8-R0520C0090-1</t>
  </si>
  <si>
    <t>1.8-R0520C0100-1</t>
  </si>
  <si>
    <t>1.8-R0520C0110-1</t>
  </si>
  <si>
    <t>1.8-R0520C0120-1</t>
  </si>
  <si>
    <t>1.8-R0520C0130-1</t>
  </si>
  <si>
    <t>=+H64+J64+L64+N64+P64+R64</t>
  </si>
  <si>
    <t>1.8-R0520C0140-1</t>
  </si>
  <si>
    <t>=+I64+K64+M64+O64+Q64+S64</t>
  </si>
  <si>
    <t>1.8-R0530C0010-1</t>
  </si>
  <si>
    <t>=SUM(H66:H67)</t>
  </si>
  <si>
    <t>1.8-R0530C0020-1</t>
  </si>
  <si>
    <t>=SUM(I66:I67)</t>
  </si>
  <si>
    <t>1.8-R0530C0030-1</t>
  </si>
  <si>
    <t>=SUM(J66:J67)</t>
  </si>
  <si>
    <t>1.8-R0530C0040-1</t>
  </si>
  <si>
    <t>=SUM(K66:K67)</t>
  </si>
  <si>
    <t>1.8-R0530C0050-1</t>
  </si>
  <si>
    <t>=SUM(L66:L67)</t>
  </si>
  <si>
    <t>1.8-R0530C0060-1</t>
  </si>
  <si>
    <t>=SUM(M66:M67)</t>
  </si>
  <si>
    <t>1.8-R0530C0070-1</t>
  </si>
  <si>
    <t>=SUM(N66:N67)</t>
  </si>
  <si>
    <t>1.8-R0530C0080-1</t>
  </si>
  <si>
    <t>=SUM(O66:O67)</t>
  </si>
  <si>
    <t>1.8-R0530C0090-1</t>
  </si>
  <si>
    <t>=SUM(P66:P67)</t>
  </si>
  <si>
    <t>1.8-R0530C0100-1</t>
  </si>
  <si>
    <t>=SUM(Q66:Q67)</t>
  </si>
  <si>
    <t>1.8-R0530C0110-1</t>
  </si>
  <si>
    <t>=SUM(R66:R67)</t>
  </si>
  <si>
    <t>1.8-R0530C0120-1</t>
  </si>
  <si>
    <t>=SUM(S66:S67)</t>
  </si>
  <si>
    <t>1.8-R0530C0130-1</t>
  </si>
  <si>
    <t>=+H65+J65+L65+N65+P65+R65</t>
  </si>
  <si>
    <t>1.8-R0530C0140-1</t>
  </si>
  <si>
    <t>=+I65+K65+M65+O65+Q65+S65</t>
  </si>
  <si>
    <t>1.8-R0540C0010-1</t>
  </si>
  <si>
    <t>1.8-R0540C0020-1</t>
  </si>
  <si>
    <t>1.8-R0540C0030-1</t>
  </si>
  <si>
    <t>1.8-R0540C0040-1</t>
  </si>
  <si>
    <t>1.8-R0540C0050-1</t>
  </si>
  <si>
    <t>1.8-R0540C0060-1</t>
  </si>
  <si>
    <t>1.8-R0540C0070-1</t>
  </si>
  <si>
    <t>1.8-R0540C0080-1</t>
  </si>
  <si>
    <t>1.8-R0540C0090-1</t>
  </si>
  <si>
    <t>1.8-R0540C0100-1</t>
  </si>
  <si>
    <t>1.8-R0540C0110-1</t>
  </si>
  <si>
    <t>1.8-R0540C0120-1</t>
  </si>
  <si>
    <t>1.8-R0540C0130-1</t>
  </si>
  <si>
    <t>=+H66+J66+L66+N66+P66+R66</t>
  </si>
  <si>
    <t>1.8-R0540C0140-1</t>
  </si>
  <si>
    <t>=+I66+K66+M66+O66+Q66+S66</t>
  </si>
  <si>
    <t>1.8-R0550C0010-1</t>
  </si>
  <si>
    <t>1.8-R0550C0020-1</t>
  </si>
  <si>
    <t>1.8-R0550C0030-1</t>
  </si>
  <si>
    <t>1.8-R0550C0040-1</t>
  </si>
  <si>
    <t>1.8-R0550C0050-1</t>
  </si>
  <si>
    <t>1.8-R0550C0060-1</t>
  </si>
  <si>
    <t>1.8-R0550C0070-1</t>
  </si>
  <si>
    <t>1.8-R0550C0080-1</t>
  </si>
  <si>
    <t>1.8-R0550C0090-1</t>
  </si>
  <si>
    <t>1.8-R0550C0100-1</t>
  </si>
  <si>
    <t>1.8-R0550C0110-1</t>
  </si>
  <si>
    <t>1.8-R0550C0120-1</t>
  </si>
  <si>
    <t>1.8-R0550C0130-1</t>
  </si>
  <si>
    <t>=+H67+J67+L67+N67+P67+R67</t>
  </si>
  <si>
    <t>1.8-R0550C0140-1</t>
  </si>
  <si>
    <t>=+I67+K67+M67+O67+Q67+S67</t>
  </si>
  <si>
    <t>1.8-R0560C0010-1</t>
  </si>
  <si>
    <t>1.8-R0560C0020-1</t>
  </si>
  <si>
    <t>1.8-R0560C0030-1</t>
  </si>
  <si>
    <t>1.8-R0560C0040-1</t>
  </si>
  <si>
    <t>1.8-R0560C0050-1</t>
  </si>
  <si>
    <t>1.8-R0560C0060-1</t>
  </si>
  <si>
    <t>1.8-R0560C0070-1</t>
  </si>
  <si>
    <t>1.8-R0560C0080-1</t>
  </si>
  <si>
    <t>1.8-R0560C0090-1</t>
  </si>
  <si>
    <t>1.8-R0560C0100-1</t>
  </si>
  <si>
    <t>1.8-R0560C0110-1</t>
  </si>
  <si>
    <t>1.8-R0560C0120-1</t>
  </si>
  <si>
    <t>1.8-R0560C0130-1</t>
  </si>
  <si>
    <t>=+H68+J68+L68+N68+P68+R68</t>
  </si>
  <si>
    <t>1.8-R0560C0140-1</t>
  </si>
  <si>
    <t>=+I68+K68+M68+O68+Q68+S68</t>
  </si>
  <si>
    <t>1.8-R0570C0010-1</t>
  </si>
  <si>
    <t>=+SUM(H70:H84)</t>
  </si>
  <si>
    <t>1.8-R0570C0020-1</t>
  </si>
  <si>
    <t>=+SUM(I70:I84)</t>
  </si>
  <si>
    <t>1.8-R0570C0030-1</t>
  </si>
  <si>
    <t>=+SUM(J70:J84)</t>
  </si>
  <si>
    <t>1.8-R0570C0040-1</t>
  </si>
  <si>
    <t>=+SUM(K70:K84)</t>
  </si>
  <si>
    <t>1.8-R0570C0050-1</t>
  </si>
  <si>
    <t>=+SUM(L70:L84)</t>
  </si>
  <si>
    <t>1.8-R0570C0060-1</t>
  </si>
  <si>
    <t>=+SUM(M70:M84)</t>
  </si>
  <si>
    <t>1.8-R0570C0070-1</t>
  </si>
  <si>
    <t>=+SUM(N70:N84)</t>
  </si>
  <si>
    <t>1.8-R0570C0080-1</t>
  </si>
  <si>
    <t>=+SUM(O70:O84)</t>
  </si>
  <si>
    <t>1.8-R0570C0090-1</t>
  </si>
  <si>
    <t>=+SUM(P70:P84)</t>
  </si>
  <si>
    <t>1.8-R0570C0100-1</t>
  </si>
  <si>
    <t>=+SUM(Q70:Q84)</t>
  </si>
  <si>
    <t>1.8-R0570C0110-1</t>
  </si>
  <si>
    <t>=+SUM(R70:R84)</t>
  </si>
  <si>
    <t>1.8-R0570C0120-1</t>
  </si>
  <si>
    <t>=+SUM(S70:S84)</t>
  </si>
  <si>
    <t>1.8-R0570C0130-1</t>
  </si>
  <si>
    <t>=+H69+J69+L69+N69+P69+R69</t>
  </si>
  <si>
    <t>1.8-R0570C0140-1</t>
  </si>
  <si>
    <t>=+I69+K69+M69+O69+Q69+S69</t>
  </si>
  <si>
    <t>1.8-R0580C0010-1</t>
  </si>
  <si>
    <t>1.8-R0580C0020-1</t>
  </si>
  <si>
    <t>1.8-R0580C0030-1</t>
  </si>
  <si>
    <t>1.8-R0580C0040-1</t>
  </si>
  <si>
    <t>1.8-R0580C0050-1</t>
  </si>
  <si>
    <t>1.8-R0580C0060-1</t>
  </si>
  <si>
    <t>1.8-R0580C0070-1</t>
  </si>
  <si>
    <t>1.8-R0580C0080-1</t>
  </si>
  <si>
    <t>1.8-R0580C0090-1</t>
  </si>
  <si>
    <t>1.8-R0580C0100-1</t>
  </si>
  <si>
    <t>1.8-R0580C0110-1</t>
  </si>
  <si>
    <t>1.8-R0580C0120-1</t>
  </si>
  <si>
    <t>1.8-R0580C0130-1</t>
  </si>
  <si>
    <t>=+H70+J70+L70+N70+P70+R70</t>
  </si>
  <si>
    <t>1.8-R0580C0140-1</t>
  </si>
  <si>
    <t>=+I70+K70+M70+O70+Q70+S70</t>
  </si>
  <si>
    <t>1.8-R0590C0010-1</t>
  </si>
  <si>
    <t>1.8-R0590C0020-1</t>
  </si>
  <si>
    <t>1.8-R0590C0030-1</t>
  </si>
  <si>
    <t>1.8-R0590C0040-1</t>
  </si>
  <si>
    <t>1.8-R0590C0050-1</t>
  </si>
  <si>
    <t>1.8-R0590C0060-1</t>
  </si>
  <si>
    <t>1.8-R0590C0070-1</t>
  </si>
  <si>
    <t>1.8-R0590C0080-1</t>
  </si>
  <si>
    <t>1.8-R0590C0090-1</t>
  </si>
  <si>
    <t>1.8-R0590C0100-1</t>
  </si>
  <si>
    <t>1.8-R0590C0110-1</t>
  </si>
  <si>
    <t>1.8-R0590C0120-1</t>
  </si>
  <si>
    <t>1.8-R0590C0130-1</t>
  </si>
  <si>
    <t>=+H71+J71+L71+N71+P71+R71</t>
  </si>
  <si>
    <t>1.8-R0590C0140-1</t>
  </si>
  <si>
    <t>=+I71+K71+M71+O71+Q71+S71</t>
  </si>
  <si>
    <t>1.8-R0600C0010-1</t>
  </si>
  <si>
    <t>1.8-R0600C0020-1</t>
  </si>
  <si>
    <t>1.8-R0600C0030-1</t>
  </si>
  <si>
    <t>1.8-R0600C0040-1</t>
  </si>
  <si>
    <t>1.8-R0600C0050-1</t>
  </si>
  <si>
    <t>1.8-R0600C0060-1</t>
  </si>
  <si>
    <t>1.8-R0600C0070-1</t>
  </si>
  <si>
    <t>1.8-R0600C0080-1</t>
  </si>
  <si>
    <t>1.8-R0600C0090-1</t>
  </si>
  <si>
    <t>1.8-R0600C0100-1</t>
  </si>
  <si>
    <t>1.8-R0600C0110-1</t>
  </si>
  <si>
    <t>1.8-R0600C0120-1</t>
  </si>
  <si>
    <t>1.8-R0600C0130-1</t>
  </si>
  <si>
    <t>=+H72+J72+L72+N72+P72+R72</t>
  </si>
  <si>
    <t>1.8-R0600C0140-1</t>
  </si>
  <si>
    <t>=+I72+K72+M72+O72+Q72+S72</t>
  </si>
  <si>
    <t>1.8-R0610C0010-1</t>
  </si>
  <si>
    <t>1.8-R0610C0020-1</t>
  </si>
  <si>
    <t>1.8-R0610C0030-1</t>
  </si>
  <si>
    <t>1.8-R0610C0040-1</t>
  </si>
  <si>
    <t>1.8-R0610C0050-1</t>
  </si>
  <si>
    <t>1.8-R0610C0060-1</t>
  </si>
  <si>
    <t>1.8-R0610C0070-1</t>
  </si>
  <si>
    <t>1.8-R0610C0080-1</t>
  </si>
  <si>
    <t>1.8-R0610C0090-1</t>
  </si>
  <si>
    <t>1.8-R0610C0100-1</t>
  </si>
  <si>
    <t>1.8-R0610C0110-1</t>
  </si>
  <si>
    <t>1.8-R0610C0120-1</t>
  </si>
  <si>
    <t>1.8-R0610C0130-1</t>
  </si>
  <si>
    <t>=+H73+J73+L73+N73+P73+R73</t>
  </si>
  <si>
    <t>1.8-R0610C0140-1</t>
  </si>
  <si>
    <t>=+I73+K73+M73+O73+Q73+S73</t>
  </si>
  <si>
    <t>1.8-R0620C0010-1</t>
  </si>
  <si>
    <t>1.8-R0620C0020-1</t>
  </si>
  <si>
    <t>1.8-R0620C0030-1</t>
  </si>
  <si>
    <t>1.8-R0620C0040-1</t>
  </si>
  <si>
    <t>1.8-R0620C0050-1</t>
  </si>
  <si>
    <t>1.8-R0620C0060-1</t>
  </si>
  <si>
    <t>1.8-R0620C0070-1</t>
  </si>
  <si>
    <t>1.8-R0620C0080-1</t>
  </si>
  <si>
    <t>1.8-R0620C0090-1</t>
  </si>
  <si>
    <t>1.8-R0620C0100-1</t>
  </si>
  <si>
    <t>1.8-R0620C0110-1</t>
  </si>
  <si>
    <t>1.8-R0620C0120-1</t>
  </si>
  <si>
    <t>1.8-R0620C0130-1</t>
  </si>
  <si>
    <t>=+H74+J74+L74+N74+P74+R74</t>
  </si>
  <si>
    <t>1.8-R0620C0140-1</t>
  </si>
  <si>
    <t>=+I74+K74+M74+O74+Q74+S74</t>
  </si>
  <si>
    <t>1.8-R0630C0010-1</t>
  </si>
  <si>
    <t>1.8-R0630C0020-1</t>
  </si>
  <si>
    <t>1.8-R0630C0030-1</t>
  </si>
  <si>
    <t>1.8-R0630C0040-1</t>
  </si>
  <si>
    <t>1.8-R0630C0050-1</t>
  </si>
  <si>
    <t>1.8-R0630C0060-1</t>
  </si>
  <si>
    <t>1.8-R0630C0070-1</t>
  </si>
  <si>
    <t>1.8-R0630C0080-1</t>
  </si>
  <si>
    <t>1.8-R0630C0090-1</t>
  </si>
  <si>
    <t>1.8-R0630C0100-1</t>
  </si>
  <si>
    <t>1.8-R0630C0110-1</t>
  </si>
  <si>
    <t>1.8-R0630C0120-1</t>
  </si>
  <si>
    <t>1.8-R0630C0130-1</t>
  </si>
  <si>
    <t>=+H75+J75+L75+N75+P75+R75</t>
  </si>
  <si>
    <t>1.8-R0630C0140-1</t>
  </si>
  <si>
    <t>=+I75+K75+M75+O75+Q75+S75</t>
  </si>
  <si>
    <t>1.8-R0640C0010-1</t>
  </si>
  <si>
    <t>1.8-R0640C0020-1</t>
  </si>
  <si>
    <t>1.8-R0640C0030-1</t>
  </si>
  <si>
    <t>1.8-R0640C0040-1</t>
  </si>
  <si>
    <t>1.8-R0640C0050-1</t>
  </si>
  <si>
    <t>1.8-R0640C0060-1</t>
  </si>
  <si>
    <t>1.8-R0640C0070-1</t>
  </si>
  <si>
    <t>1.8-R0640C0080-1</t>
  </si>
  <si>
    <t>1.8-R0640C0090-1</t>
  </si>
  <si>
    <t>1.8-R0640C0100-1</t>
  </si>
  <si>
    <t>1.8-R0640C0110-1</t>
  </si>
  <si>
    <t>1.8-R0640C0120-1</t>
  </si>
  <si>
    <t>1.8-R0640C0130-1</t>
  </si>
  <si>
    <t>=+H76+J76+L76+N76+P76+R76</t>
  </si>
  <si>
    <t>1.8-R0640C0140-1</t>
  </si>
  <si>
    <t>=+I76+K76+M76+O76+Q76+S76</t>
  </si>
  <si>
    <t>1.8-R0650C0010-1</t>
  </si>
  <si>
    <t>1.8-R0650C0020-1</t>
  </si>
  <si>
    <t>1.8-R0650C0030-1</t>
  </si>
  <si>
    <t>1.8-R0650C0040-1</t>
  </si>
  <si>
    <t>1.8-R0650C0050-1</t>
  </si>
  <si>
    <t>1.8-R0650C0060-1</t>
  </si>
  <si>
    <t>1.8-R0650C0070-1</t>
  </si>
  <si>
    <t>1.8-R0650C0080-1</t>
  </si>
  <si>
    <t>1.8-R0650C0090-1</t>
  </si>
  <si>
    <t>1.8-R0650C0100-1</t>
  </si>
  <si>
    <t>1.8-R0650C0110-1</t>
  </si>
  <si>
    <t>1.8-R0650C0120-1</t>
  </si>
  <si>
    <t>1.8-R0650C0130-1</t>
  </si>
  <si>
    <t>=+H77+J77+L77+N77+P77+R77</t>
  </si>
  <si>
    <t>1.8-R0650C0140-1</t>
  </si>
  <si>
    <t>=+I77+K77+M77+O77+Q77+S77</t>
  </si>
  <si>
    <t>1.8-R0660C0010-1</t>
  </si>
  <si>
    <t>1.8-R0660C0020-1</t>
  </si>
  <si>
    <t>1.8-R0660C0030-1</t>
  </si>
  <si>
    <t>1.8-R0660C0040-1</t>
  </si>
  <si>
    <t>1.8-R0660C0050-1</t>
  </si>
  <si>
    <t>1.8-R0660C0060-1</t>
  </si>
  <si>
    <t>1.8-R0660C0070-1</t>
  </si>
  <si>
    <t>1.8-R0660C0080-1</t>
  </si>
  <si>
    <t>1.8-R0660C0090-1</t>
  </si>
  <si>
    <t>1.8-R0660C0100-1</t>
  </si>
  <si>
    <t>1.8-R0660C0110-1</t>
  </si>
  <si>
    <t>1.8-R0660C0120-1</t>
  </si>
  <si>
    <t>1.8-R0660C0130-1</t>
  </si>
  <si>
    <t>=+H78+J78+L78+N78+P78+R78</t>
  </si>
  <si>
    <t>1.8-R0660C0140-1</t>
  </si>
  <si>
    <t>=+I78+K78+M78+O78+Q78+S78</t>
  </si>
  <si>
    <t>1.8-R0670C0010-1</t>
  </si>
  <si>
    <t>1.8-R0670C0020-1</t>
  </si>
  <si>
    <t>1.8-R0670C0030-1</t>
  </si>
  <si>
    <t>1.8-R0670C0040-1</t>
  </si>
  <si>
    <t>1.8-R0670C0050-1</t>
  </si>
  <si>
    <t>1.8-R0670C0060-1</t>
  </si>
  <si>
    <t>1.8-R0670C0070-1</t>
  </si>
  <si>
    <t>1.8-R0670C0080-1</t>
  </si>
  <si>
    <t>1.8-R0670C0090-1</t>
  </si>
  <si>
    <t>1.8-R0670C0100-1</t>
  </si>
  <si>
    <t>1.8-R0670C0110-1</t>
  </si>
  <si>
    <t>1.8-R0670C0120-1</t>
  </si>
  <si>
    <t>1.8-R0670C0130-1</t>
  </si>
  <si>
    <t>=+H79+J79+L79+N79+P79+R79</t>
  </si>
  <si>
    <t>1.8-R0670C0140-1</t>
  </si>
  <si>
    <t>=+I79+K79+M79+O79+Q79+S79</t>
  </si>
  <si>
    <t>1.8-R0680C0010-1</t>
  </si>
  <si>
    <t>1.8-R0680C0020-1</t>
  </si>
  <si>
    <t>1.8-R0680C0030-1</t>
  </si>
  <si>
    <t>1.8-R0680C0040-1</t>
  </si>
  <si>
    <t>1.8-R0680C0050-1</t>
  </si>
  <si>
    <t>1.8-R0680C0060-1</t>
  </si>
  <si>
    <t>1.8-R0680C0070-1</t>
  </si>
  <si>
    <t>1.8-R0680C0080-1</t>
  </si>
  <si>
    <t>1.8-R0680C0090-1</t>
  </si>
  <si>
    <t>1.8-R0680C0100-1</t>
  </si>
  <si>
    <t>1.8-R0680C0110-1</t>
  </si>
  <si>
    <t>1.8-R0680C0120-1</t>
  </si>
  <si>
    <t>1.8-R0680C0130-1</t>
  </si>
  <si>
    <t>=+H80+J80+L80+N80+P80+R80</t>
  </si>
  <si>
    <t>1.8-R0680C0140-1</t>
  </si>
  <si>
    <t>=+I80+K80+M80+O80+Q80+S80</t>
  </si>
  <si>
    <t>1.8-R0690C0010-1</t>
  </si>
  <si>
    <t>1.8-R0690C0020-1</t>
  </si>
  <si>
    <t>1.8-R0690C0030-1</t>
  </si>
  <si>
    <t>1.8-R0690C0040-1</t>
  </si>
  <si>
    <t>1.8-R0690C0050-1</t>
  </si>
  <si>
    <t>1.8-R0690C0060-1</t>
  </si>
  <si>
    <t>1.8-R0690C0070-1</t>
  </si>
  <si>
    <t>1.8-R0690C0080-1</t>
  </si>
  <si>
    <t>1.8-R0690C0090-1</t>
  </si>
  <si>
    <t>1.8-R0690C0100-1</t>
  </si>
  <si>
    <t>1.8-R0690C0110-1</t>
  </si>
  <si>
    <t>1.8-R0690C0120-1</t>
  </si>
  <si>
    <t>1.8-R0690C0130-1</t>
  </si>
  <si>
    <t>=+H81+J81+L81+N81+P81+R81</t>
  </si>
  <si>
    <t>1.8-R0690C0140-1</t>
  </si>
  <si>
    <t>=+I81+K81+M81+O81+Q81+S81</t>
  </si>
  <si>
    <t>1.8-R0700C0010-1</t>
  </si>
  <si>
    <t>1.8-R0700C0020-1</t>
  </si>
  <si>
    <t>1.8-R0700C0030-1</t>
  </si>
  <si>
    <t>1.8-R0700C0040-1</t>
  </si>
  <si>
    <t>1.8-R0700C0050-1</t>
  </si>
  <si>
    <t>1.8-R0700C0060-1</t>
  </si>
  <si>
    <t>1.8-R0700C0070-1</t>
  </si>
  <si>
    <t>1.8-R0700C0080-1</t>
  </si>
  <si>
    <t>1.8-R0700C0090-1</t>
  </si>
  <si>
    <t>1.8-R0700C0100-1</t>
  </si>
  <si>
    <t>1.8-R0700C0110-1</t>
  </si>
  <si>
    <t>1.8-R0700C0120-1</t>
  </si>
  <si>
    <t>1.8-R0700C0130-1</t>
  </si>
  <si>
    <t>=+H82+J82+L82+N82+P82+R82</t>
  </si>
  <si>
    <t>1.8-R0700C0140-1</t>
  </si>
  <si>
    <t>=+I82+K82+M82+O82+Q82+S82</t>
  </si>
  <si>
    <t>1.8-R0710C0010-1</t>
  </si>
  <si>
    <t>1.8-R0710C0020-1</t>
  </si>
  <si>
    <t>1.8-R0710C0030-1</t>
  </si>
  <si>
    <t>1.8-R0710C0040-1</t>
  </si>
  <si>
    <t>1.8-R0710C0050-1</t>
  </si>
  <si>
    <t>1.8-R0710C0060-1</t>
  </si>
  <si>
    <t>1.8-R0710C0070-1</t>
  </si>
  <si>
    <t>1.8-R0710C0080-1</t>
  </si>
  <si>
    <t>1.8-R0710C0090-1</t>
  </si>
  <si>
    <t>1.8-R0710C0100-1</t>
  </si>
  <si>
    <t>1.8-R0710C0110-1</t>
  </si>
  <si>
    <t>1.8-R0710C0120-1</t>
  </si>
  <si>
    <t>1.8-R0710C0130-1</t>
  </si>
  <si>
    <t>=+H83+J83+L83+N83+P83+R83</t>
  </si>
  <si>
    <t>1.8-R0710C0140-1</t>
  </si>
  <si>
    <t>=+I83+K83+M83+O83+Q83+S83</t>
  </si>
  <si>
    <t>1.8-R0720C0010-1</t>
  </si>
  <si>
    <t>1.8-R0720C0020-1</t>
  </si>
  <si>
    <t>1.8-R0720C0030-1</t>
  </si>
  <si>
    <t>1.8-R0720C0040-1</t>
  </si>
  <si>
    <t>1.8-R0720C0050-1</t>
  </si>
  <si>
    <t>1.8-R0720C0060-1</t>
  </si>
  <si>
    <t>1.8-R0720C0070-1</t>
  </si>
  <si>
    <t>1.8-R0720C0080-1</t>
  </si>
  <si>
    <t>1.8-R0720C0090-1</t>
  </si>
  <si>
    <t>1.8-R0720C0100-1</t>
  </si>
  <si>
    <t>1.8-R0720C0110-1</t>
  </si>
  <si>
    <t>1.8-R0720C0120-1</t>
  </si>
  <si>
    <t>1.8-R0720C0130-1</t>
  </si>
  <si>
    <t>=+H84+J84+L84+N84+P84+R84</t>
  </si>
  <si>
    <t>1.8-R0720C0140-1</t>
  </si>
  <si>
    <t>=+I84+K84+M84+O84+Q84+S84</t>
  </si>
  <si>
    <t>1.8-R0730C0010-1</t>
  </si>
  <si>
    <t>=H86+H87+SUM(H90:H97)</t>
  </si>
  <si>
    <t>1.8-R0730C0020-1</t>
  </si>
  <si>
    <t>=I86+I87+SUM(I90:I97)</t>
  </si>
  <si>
    <t>1.8-R0730C0030-1</t>
  </si>
  <si>
    <t>=J86+J87+SUM(J90:J97)</t>
  </si>
  <si>
    <t>1.8-R0730C0040-1</t>
  </si>
  <si>
    <t>=K86+K87+SUM(K90:K97)</t>
  </si>
  <si>
    <t>1.8-R0730C0050-1</t>
  </si>
  <si>
    <t>=L86+L87+SUM(L90:L97)</t>
  </si>
  <si>
    <t>1.8-R0730C0060-1</t>
  </si>
  <si>
    <t>=M86+M87+SUM(M90:M97)</t>
  </si>
  <si>
    <t>1.8-R0730C0070-1</t>
  </si>
  <si>
    <t>=N86+N87+SUM(N90:N97)</t>
  </si>
  <si>
    <t>1.8-R0730C0080-1</t>
  </si>
  <si>
    <t>=O86+O87+SUM(O90:O97)</t>
  </si>
  <si>
    <t>1.8-R0730C0090-1</t>
  </si>
  <si>
    <t>=P86+P87+SUM(P90:P97)</t>
  </si>
  <si>
    <t>1.8-R0730C0100-1</t>
  </si>
  <si>
    <t>=Q86+Q87+SUM(Q90:Q97)</t>
  </si>
  <si>
    <t>1.8-R0730C0110-1</t>
  </si>
  <si>
    <t>=R86+R87+SUM(R90:R97)</t>
  </si>
  <si>
    <t>1.8-R0730C0120-1</t>
  </si>
  <si>
    <t>=S86+S87+SUM(S90:S97)</t>
  </si>
  <si>
    <t>1.8-R0730C0130-1</t>
  </si>
  <si>
    <t>=+H85+J85+L85+N85+P85+R85</t>
  </si>
  <si>
    <t>1.8-R0730C0140-1</t>
  </si>
  <si>
    <t>=+I85+K85+M85+O85+Q85+S85</t>
  </si>
  <si>
    <t>1.8-R0740C0010-1</t>
  </si>
  <si>
    <t>1.8-R0740C0020-1</t>
  </si>
  <si>
    <t>1.8-R0740C0030-1</t>
  </si>
  <si>
    <t>1.8-R0740C0040-1</t>
  </si>
  <si>
    <t>1.8-R0740C0050-1</t>
  </si>
  <si>
    <t>1.8-R0740C0060-1</t>
  </si>
  <si>
    <t>1.8-R0740C0070-1</t>
  </si>
  <si>
    <t>1.8-R0740C0080-1</t>
  </si>
  <si>
    <t>1.8-R0740C0090-1</t>
  </si>
  <si>
    <t>1.8-R0740C0100-1</t>
  </si>
  <si>
    <t>1.8-R0740C0110-1</t>
  </si>
  <si>
    <t>1.8-R0740C0120-1</t>
  </si>
  <si>
    <t>1.8-R0740C0130-1</t>
  </si>
  <si>
    <t>=+H86+J86+L86+N86+P86+R86</t>
  </si>
  <si>
    <t>1.8-R0740C0140-1</t>
  </si>
  <si>
    <t>=+I86+K86+M86+O86+Q86+S86</t>
  </si>
  <si>
    <t>1.8-R0750C0010-1</t>
  </si>
  <si>
    <t>=SUM(H88:H89)</t>
  </si>
  <si>
    <t>1.8-R0750C0020-1</t>
  </si>
  <si>
    <t>=SUM(I88:I89)</t>
  </si>
  <si>
    <t>1.8-R0750C0030-1</t>
  </si>
  <si>
    <t>=SUM(J88:J89)</t>
  </si>
  <si>
    <t>1.8-R0750C0040-1</t>
  </si>
  <si>
    <t>=SUM(K88:K89)</t>
  </si>
  <si>
    <t>1.8-R0750C0050-1</t>
  </si>
  <si>
    <t>=SUM(L88:L89)</t>
  </si>
  <si>
    <t>1.8-R0750C0060-1</t>
  </si>
  <si>
    <t>=SUM(M88:M89)</t>
  </si>
  <si>
    <t>1.8-R0750C0070-1</t>
  </si>
  <si>
    <t>=SUM(N88:N89)</t>
  </si>
  <si>
    <t>1.8-R0750C0080-1</t>
  </si>
  <si>
    <t>=SUM(O88:O89)</t>
  </si>
  <si>
    <t>1.8-R0750C0090-1</t>
  </si>
  <si>
    <t>=SUM(P88:P89)</t>
  </si>
  <si>
    <t>1.8-R0750C0100-1</t>
  </si>
  <si>
    <t>=SUM(Q88:Q89)</t>
  </si>
  <si>
    <t>1.8-R0750C0110-1</t>
  </si>
  <si>
    <t>=SUM(R88:R89)</t>
  </si>
  <si>
    <t>1.8-R0750C0120-1</t>
  </si>
  <si>
    <t>=SUM(S88:S89)</t>
  </si>
  <si>
    <t>1.8-R0750C0130-1</t>
  </si>
  <si>
    <t>=+H87+J87+L87+N87+P87+R87</t>
  </si>
  <si>
    <t>1.8-R0750C0140-1</t>
  </si>
  <si>
    <t>=+I87+K87+M87+O87+Q87+S87</t>
  </si>
  <si>
    <t>1.8-R0760C0010-1</t>
  </si>
  <si>
    <t>1.8-R0760C0020-1</t>
  </si>
  <si>
    <t>1.8-R0760C0030-1</t>
  </si>
  <si>
    <t>1.8-R0760C0040-1</t>
  </si>
  <si>
    <t>1.8-R0760C0050-1</t>
  </si>
  <si>
    <t>1.8-R0760C0060-1</t>
  </si>
  <si>
    <t>1.8-R0760C0070-1</t>
  </si>
  <si>
    <t>1.8-R0760C0080-1</t>
  </si>
  <si>
    <t>1.8-R0760C0090-1</t>
  </si>
  <si>
    <t>1.8-R0760C0100-1</t>
  </si>
  <si>
    <t>1.8-R0760C0110-1</t>
  </si>
  <si>
    <t>1.8-R0760C0120-1</t>
  </si>
  <si>
    <t>1.8-R0760C0130-1</t>
  </si>
  <si>
    <t>=+H88+J88+L88+N88+P88+R88</t>
  </si>
  <si>
    <t>1.8-R0760C0140-1</t>
  </si>
  <si>
    <t>=+I88+K88+M88+O88+Q88+S88</t>
  </si>
  <si>
    <t>1.8-R0770C0010-1</t>
  </si>
  <si>
    <t>1.8-R0770C0020-1</t>
  </si>
  <si>
    <t>1.8-R0770C0030-1</t>
  </si>
  <si>
    <t>1.8-R0770C0040-1</t>
  </si>
  <si>
    <t>1.8-R0770C0050-1</t>
  </si>
  <si>
    <t>1.8-R0770C0060-1</t>
  </si>
  <si>
    <t>1.8-R0770C0070-1</t>
  </si>
  <si>
    <t>1.8-R0770C0080-1</t>
  </si>
  <si>
    <t>1.8-R0770C0090-1</t>
  </si>
  <si>
    <t>1.8-R0770C0100-1</t>
  </si>
  <si>
    <t>1.8-R0770C0110-1</t>
  </si>
  <si>
    <t>1.8-R0770C0120-1</t>
  </si>
  <si>
    <t>1.8-R0770C0130-1</t>
  </si>
  <si>
    <t>=+H89+J89+L89+N89+P89+R89</t>
  </si>
  <si>
    <t>1.8-R0770C0140-1</t>
  </si>
  <si>
    <t>=+I89+K89+M89+O89+Q89+S89</t>
  </si>
  <si>
    <t>1.8-R0780C0010-1</t>
  </si>
  <si>
    <t>1.8-R0780C0020-1</t>
  </si>
  <si>
    <t>1.8-R0780C0030-1</t>
  </si>
  <si>
    <t>1.8-R0780C0040-1</t>
  </si>
  <si>
    <t>1.8-R0780C0050-1</t>
  </si>
  <si>
    <t>1.8-R0780C0060-1</t>
  </si>
  <si>
    <t>1.8-R0780C0070-1</t>
  </si>
  <si>
    <t>1.8-R0780C0080-1</t>
  </si>
  <si>
    <t>1.8-R0780C0090-1</t>
  </si>
  <si>
    <t>1.8-R0780C0100-1</t>
  </si>
  <si>
    <t>1.8-R0780C0110-1</t>
  </si>
  <si>
    <t>1.8-R0780C0120-1</t>
  </si>
  <si>
    <t>1.8-R0780C0130-1</t>
  </si>
  <si>
    <t>=+H90+J90+L90+N90+P90+R90</t>
  </si>
  <si>
    <t>1.8-R0780C0140-1</t>
  </si>
  <si>
    <t>=+I90+K90+M90+O90+Q90+S90</t>
  </si>
  <si>
    <t>1.8-R0790C0010-1</t>
  </si>
  <si>
    <t>1.8-R0790C0020-1</t>
  </si>
  <si>
    <t>1.8-R0790C0030-1</t>
  </si>
  <si>
    <t>1.8-R0790C0040-1</t>
  </si>
  <si>
    <t>1.8-R0790C0050-1</t>
  </si>
  <si>
    <t>1.8-R0790C0060-1</t>
  </si>
  <si>
    <t>1.8-R0790C0070-1</t>
  </si>
  <si>
    <t>1.8-R0790C0080-1</t>
  </si>
  <si>
    <t>1.8-R0790C0090-1</t>
  </si>
  <si>
    <t>1.8-R0790C0100-1</t>
  </si>
  <si>
    <t>1.8-R0790C0110-1</t>
  </si>
  <si>
    <t>1.8-R0790C0120-1</t>
  </si>
  <si>
    <t>1.8-R0790C0130-1</t>
  </si>
  <si>
    <t>=+H91+J91+L91+N91+P91+R91</t>
  </si>
  <si>
    <t>1.8-R0790C0140-1</t>
  </si>
  <si>
    <t>=+I91+K91+M91+O91+Q91+S91</t>
  </si>
  <si>
    <t>1.8-R0800C0010-1</t>
  </si>
  <si>
    <t>1.8-R0800C0020-1</t>
  </si>
  <si>
    <t>1.8-R0800C0030-1</t>
  </si>
  <si>
    <t>1.8-R0800C0040-1</t>
  </si>
  <si>
    <t>1.8-R0800C0050-1</t>
  </si>
  <si>
    <t>1.8-R0800C0060-1</t>
  </si>
  <si>
    <t>1.8-R0800C0070-1</t>
  </si>
  <si>
    <t>1.8-R0800C0080-1</t>
  </si>
  <si>
    <t>1.8-R0800C0090-1</t>
  </si>
  <si>
    <t>1.8-R0800C0100-1</t>
  </si>
  <si>
    <t>1.8-R0800C0110-1</t>
  </si>
  <si>
    <t>1.8-R0800C0120-1</t>
  </si>
  <si>
    <t>1.8-R0800C0130-1</t>
  </si>
  <si>
    <t>=+H92+J92+L92+N92+P92+R92</t>
  </si>
  <si>
    <t>1.8-R0800C0140-1</t>
  </si>
  <si>
    <t>=+I92+K92+M92+O92+Q92+S92</t>
  </si>
  <si>
    <t>1.8-R0810C0010-1</t>
  </si>
  <si>
    <t>1.8-R0810C0020-1</t>
  </si>
  <si>
    <t>1.8-R0810C0030-1</t>
  </si>
  <si>
    <t>1.8-R0810C0040-1</t>
  </si>
  <si>
    <t>1.8-R0810C0050-1</t>
  </si>
  <si>
    <t>1.8-R0810C0060-1</t>
  </si>
  <si>
    <t>1.8-R0810C0070-1</t>
  </si>
  <si>
    <t>1.8-R0810C0080-1</t>
  </si>
  <si>
    <t>1.8-R0810C0090-1</t>
  </si>
  <si>
    <t>1.8-R0810C0100-1</t>
  </si>
  <si>
    <t>1.8-R0810C0110-1</t>
  </si>
  <si>
    <t>1.8-R0810C0120-1</t>
  </si>
  <si>
    <t>1.8-R0810C0130-1</t>
  </si>
  <si>
    <t>=+H93+J93+L93+N93+P93+R93</t>
  </si>
  <si>
    <t>1.8-R0810C0140-1</t>
  </si>
  <si>
    <t>=+I93+K93+M93+O93+Q93+S93</t>
  </si>
  <si>
    <t>1.8-R0820C0010-1</t>
  </si>
  <si>
    <t>1.8-R0820C0020-1</t>
  </si>
  <si>
    <t>1.8-R0820C0030-1</t>
  </si>
  <si>
    <t>1.8-R0820C0040-1</t>
  </si>
  <si>
    <t>1.8-R0820C0050-1</t>
  </si>
  <si>
    <t>1.8-R0820C0060-1</t>
  </si>
  <si>
    <t>1.8-R0820C0070-1</t>
  </si>
  <si>
    <t>1.8-R0820C0080-1</t>
  </si>
  <si>
    <t>1.8-R0820C0090-1</t>
  </si>
  <si>
    <t>1.8-R0820C0100-1</t>
  </si>
  <si>
    <t>1.8-R0820C0110-1</t>
  </si>
  <si>
    <t>1.8-R0820C0120-1</t>
  </si>
  <si>
    <t>1.8-R0820C0130-1</t>
  </si>
  <si>
    <t>=+H94+J94+L94+N94+P94+R94</t>
  </si>
  <si>
    <t>1.8-R0820C0140-1</t>
  </si>
  <si>
    <t>=+I94+K94+M94+O94+Q94+S94</t>
  </si>
  <si>
    <t>1.8-R0830C0010-1</t>
  </si>
  <si>
    <t>1.8-R0830C0020-1</t>
  </si>
  <si>
    <t>1.8-R0830C0030-1</t>
  </si>
  <si>
    <t>1.8-R0830C0040-1</t>
  </si>
  <si>
    <t>1.8-R0830C0050-1</t>
  </si>
  <si>
    <t>1.8-R0830C0060-1</t>
  </si>
  <si>
    <t>1.8-R0830C0070-1</t>
  </si>
  <si>
    <t>1.8-R0830C0080-1</t>
  </si>
  <si>
    <t>1.8-R0830C0090-1</t>
  </si>
  <si>
    <t>1.8-R0830C0100-1</t>
  </si>
  <si>
    <t>1.8-R0830C0110-1</t>
  </si>
  <si>
    <t>1.8-R0830C0120-1</t>
  </si>
  <si>
    <t>1.8-R0830C0130-1</t>
  </si>
  <si>
    <t>=+H95+J95+L95+N95+P95+R95</t>
  </si>
  <si>
    <t>1.8-R0830C0140-1</t>
  </si>
  <si>
    <t>=+I95+K95+M95+O95+Q95+S95</t>
  </si>
  <si>
    <t>1.8-R0840C0010-1</t>
  </si>
  <si>
    <t>1.8-R0840C0020-1</t>
  </si>
  <si>
    <t>1.8-R0840C0030-1</t>
  </si>
  <si>
    <t>1.8-R0840C0040-1</t>
  </si>
  <si>
    <t>1.8-R0840C0050-1</t>
  </si>
  <si>
    <t>1.8-R0840C0060-1</t>
  </si>
  <si>
    <t>1.8-R0840C0070-1</t>
  </si>
  <si>
    <t>1.8-R0840C0080-1</t>
  </si>
  <si>
    <t>1.8-R0840C0090-1</t>
  </si>
  <si>
    <t>1.8-R0840C0100-1</t>
  </si>
  <si>
    <t>1.8-R0840C0110-1</t>
  </si>
  <si>
    <t>1.8-R0840C0120-1</t>
  </si>
  <si>
    <t>1.8-R0840C0130-1</t>
  </si>
  <si>
    <t>=+H96+J96+L96+N96+P96+R96</t>
  </si>
  <si>
    <t>1.8-R0840C0140-1</t>
  </si>
  <si>
    <t>=+I96+K96+M96+O96+Q96+S96</t>
  </si>
  <si>
    <t>1.8-R0850C0010-1</t>
  </si>
  <si>
    <t>1.8-R0850C0020-1</t>
  </si>
  <si>
    <t>1.8-R0850C0030-1</t>
  </si>
  <si>
    <t>1.8-R0850C0040-1</t>
  </si>
  <si>
    <t>1.8-R0850C0050-1</t>
  </si>
  <si>
    <t>1.8-R0850C0060-1</t>
  </si>
  <si>
    <t>1.8-R0850C0070-1</t>
  </si>
  <si>
    <t>1.8-R0850C0080-1</t>
  </si>
  <si>
    <t>1.8-R0850C0090-1</t>
  </si>
  <si>
    <t>1.8-R0850C0100-1</t>
  </si>
  <si>
    <t>1.8-R0850C0110-1</t>
  </si>
  <si>
    <t>1.8-R0850C0120-1</t>
  </si>
  <si>
    <t>1.8-R0850C0130-1</t>
  </si>
  <si>
    <t>=+H97+J97+L97+N97+P97+R97</t>
  </si>
  <si>
    <t>1.8-R0850C0140-1</t>
  </si>
  <si>
    <t>=+I97+K97+M97+O97+Q97+S97</t>
  </si>
  <si>
    <t>1.8-R0860C0010-1</t>
  </si>
  <si>
    <t>=SUM(H99:H105)</t>
  </si>
  <si>
    <t>1.8-R0860C0020-1</t>
  </si>
  <si>
    <t>=SUM(I99:I105)</t>
  </si>
  <si>
    <t>1.8-R0860C0030-1</t>
  </si>
  <si>
    <t>=SUM(J99:J105)</t>
  </si>
  <si>
    <t>1.8-R0860C0040-1</t>
  </si>
  <si>
    <t>=SUM(K99:K105)</t>
  </si>
  <si>
    <t>1.8-R0860C0050-1</t>
  </si>
  <si>
    <t>=SUM(L99:L105)</t>
  </si>
  <si>
    <t>1.8-R0860C0060-1</t>
  </si>
  <si>
    <t>=SUM(M99:M105)</t>
  </si>
  <si>
    <t>1.8-R0860C0070-1</t>
  </si>
  <si>
    <t>=SUM(N99:N105)</t>
  </si>
  <si>
    <t>1.8-R0860C0080-1</t>
  </si>
  <si>
    <t>=SUM(O99:O105)</t>
  </si>
  <si>
    <t>1.8-R0860C0090-1</t>
  </si>
  <si>
    <t>=SUM(P99:P105)</t>
  </si>
  <si>
    <t>1.8-R0860C0100-1</t>
  </si>
  <si>
    <t>=SUM(Q99:Q105)</t>
  </si>
  <si>
    <t>1.8-R0860C0110-1</t>
  </si>
  <si>
    <t>=SUM(R99:R105)</t>
  </si>
  <si>
    <t>1.8-R0860C0120-1</t>
  </si>
  <si>
    <t>=SUM(S99:S105)</t>
  </si>
  <si>
    <t>1.8-R0860C0130-1</t>
  </si>
  <si>
    <t>=+H98+J98+L98+N98+P98+R98</t>
  </si>
  <si>
    <t>1.8-R0860C0140-1</t>
  </si>
  <si>
    <t>=+I98+K98+M98+O98+Q98+S98</t>
  </si>
  <si>
    <t>1.8-R0870C0010-1</t>
  </si>
  <si>
    <t>1.8-R0870C0020-1</t>
  </si>
  <si>
    <t>1.8-R0870C0030-1</t>
  </si>
  <si>
    <t>1.8-R0870C0040-1</t>
  </si>
  <si>
    <t>1.8-R0870C0050-1</t>
  </si>
  <si>
    <t>1.8-R0870C0060-1</t>
  </si>
  <si>
    <t>1.8-R0870C0070-1</t>
  </si>
  <si>
    <t>1.8-R0870C0080-1</t>
  </si>
  <si>
    <t>1.8-R0870C0090-1</t>
  </si>
  <si>
    <t>1.8-R0870C0100-1</t>
  </si>
  <si>
    <t>1.8-R0870C0110-1</t>
  </si>
  <si>
    <t>1.8-R0870C0120-1</t>
  </si>
  <si>
    <t>1.8-R0870C0130-1</t>
  </si>
  <si>
    <t>=+H99+J99+L99+N99+P99+R99</t>
  </si>
  <si>
    <t>1.8-R0870C0140-1</t>
  </si>
  <si>
    <t>=+I99+K99+M99+O99+Q99+S99</t>
  </si>
  <si>
    <t>1.8-R0880C0010-1</t>
  </si>
  <si>
    <t>1.8-R0880C0020-1</t>
  </si>
  <si>
    <t>1.8-R0880C0030-1</t>
  </si>
  <si>
    <t>1.8-R0880C0040-1</t>
  </si>
  <si>
    <t>1.8-R0880C0050-1</t>
  </si>
  <si>
    <t>1.8-R0880C0060-1</t>
  </si>
  <si>
    <t>1.8-R0880C0070-1</t>
  </si>
  <si>
    <t>1.8-R0880C0080-1</t>
  </si>
  <si>
    <t>1.8-R0880C0090-1</t>
  </si>
  <si>
    <t>1.8-R0880C0100-1</t>
  </si>
  <si>
    <t>1.8-R0880C0110-1</t>
  </si>
  <si>
    <t>1.8-R0880C0120-1</t>
  </si>
  <si>
    <t>1.8-R0880C0130-1</t>
  </si>
  <si>
    <t>=+H100+J100+L100+N100+P100+R100</t>
  </si>
  <si>
    <t>1.8-R0880C0140-1</t>
  </si>
  <si>
    <t>=+I100+K100+M100+O100+Q100+S100</t>
  </si>
  <si>
    <t>1.8-R0890C0010-1</t>
  </si>
  <si>
    <t>1.8-R0890C0020-1</t>
  </si>
  <si>
    <t>1.8-R0890C0030-1</t>
  </si>
  <si>
    <t>1.8-R0890C0040-1</t>
  </si>
  <si>
    <t>1.8-R0890C0050-1</t>
  </si>
  <si>
    <t>1.8-R0890C0060-1</t>
  </si>
  <si>
    <t>1.8-R0890C0070-1</t>
  </si>
  <si>
    <t>1.8-R0890C0080-1</t>
  </si>
  <si>
    <t>1.8-R0890C0090-1</t>
  </si>
  <si>
    <t>1.8-R0890C0100-1</t>
  </si>
  <si>
    <t>1.8-R0890C0110-1</t>
  </si>
  <si>
    <t>1.8-R0890C0120-1</t>
  </si>
  <si>
    <t>1.8-R0890C0130-1</t>
  </si>
  <si>
    <t>=+H101+J101+L101+N101+P101+R101</t>
  </si>
  <si>
    <t>1.8-R0890C0140-1</t>
  </si>
  <si>
    <t>=+I101+K101+M101+O101+Q101+S101</t>
  </si>
  <si>
    <t>1.8-R0900C0010-1</t>
  </si>
  <si>
    <t>1.8-R0900C0020-1</t>
  </si>
  <si>
    <t>1.8-R0900C0030-1</t>
  </si>
  <si>
    <t>1.8-R0900C0040-1</t>
  </si>
  <si>
    <t>1.8-R0900C0050-1</t>
  </si>
  <si>
    <t>1.8-R0900C0060-1</t>
  </si>
  <si>
    <t>1.8-R0900C0070-1</t>
  </si>
  <si>
    <t>1.8-R0900C0080-1</t>
  </si>
  <si>
    <t>1.8-R0900C0090-1</t>
  </si>
  <si>
    <t>1.8-R0900C0100-1</t>
  </si>
  <si>
    <t>1.8-R0900C0110-1</t>
  </si>
  <si>
    <t>1.8-R0900C0120-1</t>
  </si>
  <si>
    <t>1.8-R0900C0130-1</t>
  </si>
  <si>
    <t>=+H102+J102+L102+N102+P102+R102</t>
  </si>
  <si>
    <t>1.8-R0900C0140-1</t>
  </si>
  <si>
    <t>=+I102+K102+M102+O102+Q102+S102</t>
  </si>
  <si>
    <t>1.8-R0910C0010-1</t>
  </si>
  <si>
    <t>R0910C0010</t>
  </si>
  <si>
    <t>1.8-R0910C0020-1</t>
  </si>
  <si>
    <t>R0910C0020</t>
  </si>
  <si>
    <t>1.8-R0910C0030-1</t>
  </si>
  <si>
    <t>R0910C0030</t>
  </si>
  <si>
    <t>1.8-R0910C0040-1</t>
  </si>
  <si>
    <t>R0910C0040</t>
  </si>
  <si>
    <t>1.8-R0910C0050-1</t>
  </si>
  <si>
    <t>R0910C0050</t>
  </si>
  <si>
    <t>1.8-R0910C0060-1</t>
  </si>
  <si>
    <t>R0910C0060</t>
  </si>
  <si>
    <t>1.8-R0910C0070-1</t>
  </si>
  <si>
    <t>R0910C0070</t>
  </si>
  <si>
    <t>1.8-R0910C0080-1</t>
  </si>
  <si>
    <t>R0910C0080</t>
  </si>
  <si>
    <t>1.8-R0910C0090-1</t>
  </si>
  <si>
    <t>R0910C0090</t>
  </si>
  <si>
    <t>1.8-R0910C0100-1</t>
  </si>
  <si>
    <t>R0910C0100</t>
  </si>
  <si>
    <t>1.8-R0910C0110-1</t>
  </si>
  <si>
    <t>R0910C0110</t>
  </si>
  <si>
    <t>1.8-R0910C0120-1</t>
  </si>
  <si>
    <t>R0910C0120</t>
  </si>
  <si>
    <t>1.8-R0910C0130-1</t>
  </si>
  <si>
    <t>=+H103+J103+L103+N103+P103+R103</t>
  </si>
  <si>
    <t>1.8-R0910C0140-1</t>
  </si>
  <si>
    <t>=+I103+K103+M103+O103+Q103+S103</t>
  </si>
  <si>
    <t>1.8-R0920C0010-1</t>
  </si>
  <si>
    <t>R0920C0010</t>
  </si>
  <si>
    <t>1.8-R0920C0020-1</t>
  </si>
  <si>
    <t>R0920C0020</t>
  </si>
  <si>
    <t>1.8-R0920C0030-1</t>
  </si>
  <si>
    <t>R0920C0030</t>
  </si>
  <si>
    <t>1.8-R0920C0040-1</t>
  </si>
  <si>
    <t>R0920C0040</t>
  </si>
  <si>
    <t>1.8-R0920C0050-1</t>
  </si>
  <si>
    <t>R0920C0050</t>
  </si>
  <si>
    <t>1.8-R0920C0060-1</t>
  </si>
  <si>
    <t>R0920C0060</t>
  </si>
  <si>
    <t>1.8-R0920C0070-1</t>
  </si>
  <si>
    <t>R0920C0070</t>
  </si>
  <si>
    <t>1.8-R0920C0080-1</t>
  </si>
  <si>
    <t>R0920C0080</t>
  </si>
  <si>
    <t>1.8-R0920C0090-1</t>
  </si>
  <si>
    <t>R0920C0090</t>
  </si>
  <si>
    <t>1.8-R0920C0100-1</t>
  </si>
  <si>
    <t>R0920C0100</t>
  </si>
  <si>
    <t>1.8-R0920C0110-1</t>
  </si>
  <si>
    <t>R0920C0110</t>
  </si>
  <si>
    <t>1.8-R0920C0120-1</t>
  </si>
  <si>
    <t>R0920C0120</t>
  </si>
  <si>
    <t>1.8-R0920C0130-1</t>
  </si>
  <si>
    <t>R0920C0130</t>
  </si>
  <si>
    <t>=+H104+J104+L104+N104+P104+R104</t>
  </si>
  <si>
    <t>1.8-R0920C0140-1</t>
  </si>
  <si>
    <t>R0920C0140</t>
  </si>
  <si>
    <t>=+I104+K104+M104+O104+Q104+S104</t>
  </si>
  <si>
    <t>1.8-R0930C0010-1</t>
  </si>
  <si>
    <t>R0930C0010</t>
  </si>
  <si>
    <t>1.8-R0930C0020-1</t>
  </si>
  <si>
    <t>R0930C0020</t>
  </si>
  <si>
    <t>1.8-R0930C0030-1</t>
  </si>
  <si>
    <t>R0930C0030</t>
  </si>
  <si>
    <t>1.8-R0930C0040-1</t>
  </si>
  <si>
    <t>R0930C0040</t>
  </si>
  <si>
    <t>1.8-R0930C0050-1</t>
  </si>
  <si>
    <t>R0930C0050</t>
  </si>
  <si>
    <t>1.8-R0930C0060-1</t>
  </si>
  <si>
    <t>R0930C0060</t>
  </si>
  <si>
    <t>1.8-R0930C0070-1</t>
  </si>
  <si>
    <t>R0930C0070</t>
  </si>
  <si>
    <t>1.8-R0930C0080-1</t>
  </si>
  <si>
    <t>R0930C0080</t>
  </si>
  <si>
    <t>1.8-R0930C0090-1</t>
  </si>
  <si>
    <t>R0930C0090</t>
  </si>
  <si>
    <t>1.8-R0930C0100-1</t>
  </si>
  <si>
    <t>R0930C0100</t>
  </si>
  <si>
    <t>1.8-R0930C0110-1</t>
  </si>
  <si>
    <t>R0930C0110</t>
  </si>
  <si>
    <t>1.8-R0930C0120-1</t>
  </si>
  <si>
    <t>R0930C0120</t>
  </si>
  <si>
    <t>1.8-R0930C0130-1</t>
  </si>
  <si>
    <t>R0930C0130</t>
  </si>
  <si>
    <t>=+H105+J105+L105+N105+P105+R105</t>
  </si>
  <si>
    <t>1.8-R0930C0140-1</t>
  </si>
  <si>
    <t>R0930C0140</t>
  </si>
  <si>
    <t>=+I105+K105+M105+O105+Q105+S105</t>
  </si>
  <si>
    <t>1.8-R0940C0010-1</t>
  </si>
  <si>
    <t>R0940C0010</t>
  </si>
  <si>
    <t>=+H107+H111+H119</t>
  </si>
  <si>
    <t>1.8-R0940C0020-1</t>
  </si>
  <si>
    <t>R0940C0020</t>
  </si>
  <si>
    <t>=+I107+I111+I119</t>
  </si>
  <si>
    <t>1.8-R0940C0030-1</t>
  </si>
  <si>
    <t>R0940C0030</t>
  </si>
  <si>
    <t>=+J107+J111+J119</t>
  </si>
  <si>
    <t>1.8-R0940C0040-1</t>
  </si>
  <si>
    <t>R0940C0040</t>
  </si>
  <si>
    <t>=+K107+K111+K119</t>
  </si>
  <si>
    <t>1.8-R0940C0050-1</t>
  </si>
  <si>
    <t>R0940C0050</t>
  </si>
  <si>
    <t>=+L107+L111+L119</t>
  </si>
  <si>
    <t>1.8-R0940C0060-1</t>
  </si>
  <si>
    <t>R0940C0060</t>
  </si>
  <si>
    <t>=+M107+M111+M119</t>
  </si>
  <si>
    <t>1.8-R0940C0070-1</t>
  </si>
  <si>
    <t>R0940C0070</t>
  </si>
  <si>
    <t>=+N107+N111+N119</t>
  </si>
  <si>
    <t>1.8-R0940C0080-1</t>
  </si>
  <si>
    <t>R0940C0080</t>
  </si>
  <si>
    <t>=+O107+O111+O119</t>
  </si>
  <si>
    <t>1.8-R0940C0090-1</t>
  </si>
  <si>
    <t>R0940C0090</t>
  </si>
  <si>
    <t>=+P107+P111+P119</t>
  </si>
  <si>
    <t>1.8-R0940C0100-1</t>
  </si>
  <si>
    <t>R0940C0100</t>
  </si>
  <si>
    <t>=+Q107+Q111+Q119</t>
  </si>
  <si>
    <t>1.8-R0940C0110-1</t>
  </si>
  <si>
    <t>R0940C0110</t>
  </si>
  <si>
    <t>=+R107+R111+R119</t>
  </si>
  <si>
    <t>1.8-R0940C0120-1</t>
  </si>
  <si>
    <t>R0940C0120</t>
  </si>
  <si>
    <t>=+S107+S111+S119</t>
  </si>
  <si>
    <t>1.8-R0940C0130-1</t>
  </si>
  <si>
    <t>R0940C0130</t>
  </si>
  <si>
    <t>=+H106+J106+L106+N106+P106+R106</t>
  </si>
  <si>
    <t>1.8-R0940C0140-1</t>
  </si>
  <si>
    <t>R0940C0140</t>
  </si>
  <si>
    <t>=+I106+K106+M106+O106+Q106+S106</t>
  </si>
  <si>
    <t>1.8-R0950C0010-1</t>
  </si>
  <si>
    <t>R0950C0010</t>
  </si>
  <si>
    <t>=SUM(H108:H110)</t>
  </si>
  <si>
    <t>1.8-R0950C0020-1</t>
  </si>
  <si>
    <t>R0950C0020</t>
  </si>
  <si>
    <t>=SUM(I108:I110)</t>
  </si>
  <si>
    <t>1.8-R0950C0030-1</t>
  </si>
  <si>
    <t>R0950C0030</t>
  </si>
  <si>
    <t>=SUM(J108:J110)</t>
  </si>
  <si>
    <t>1.8-R0950C0040-1</t>
  </si>
  <si>
    <t>R0950C0040</t>
  </si>
  <si>
    <t>=SUM(K108:K110)</t>
  </si>
  <si>
    <t>1.8-R0950C0050-1</t>
  </si>
  <si>
    <t>R0950C0050</t>
  </si>
  <si>
    <t>=SUM(L108:L110)</t>
  </si>
  <si>
    <t>1.8-R0950C0060-1</t>
  </si>
  <si>
    <t>R0950C0060</t>
  </si>
  <si>
    <t>=SUM(M108:M110)</t>
  </si>
  <si>
    <t>1.8-R0950C0070-1</t>
  </si>
  <si>
    <t>R0950C0070</t>
  </si>
  <si>
    <t>=SUM(N108:N110)</t>
  </si>
  <si>
    <t>1.8-R0950C0080-1</t>
  </si>
  <si>
    <t>R0950C0080</t>
  </si>
  <si>
    <t>=SUM(O108:O110)</t>
  </si>
  <si>
    <t>1.8-R0950C0090-1</t>
  </si>
  <si>
    <t>R0950C0090</t>
  </si>
  <si>
    <t>=SUM(P108:P110)</t>
  </si>
  <si>
    <t>1.8-R0950C0100-1</t>
  </si>
  <si>
    <t>R0950C0100</t>
  </si>
  <si>
    <t>=SUM(Q108:Q110)</t>
  </si>
  <si>
    <t>1.8-R0950C0110-1</t>
  </si>
  <si>
    <t>R0950C0110</t>
  </si>
  <si>
    <t>=SUM(R108:R110)</t>
  </si>
  <si>
    <t>1.8-R0950C0120-1</t>
  </si>
  <si>
    <t>R0950C0120</t>
  </si>
  <si>
    <t>=SUM(S108:S110)</t>
  </si>
  <si>
    <t>1.8-R0950C0130-1</t>
  </si>
  <si>
    <t>R0950C0130</t>
  </si>
  <si>
    <t>=+H107+J107+L107+N107+P107+R107</t>
  </si>
  <si>
    <t>1.8-R0950C0140-1</t>
  </si>
  <si>
    <t>R0950C0140</t>
  </si>
  <si>
    <t>=+I107+K107+M107+O107+Q107+S107</t>
  </si>
  <si>
    <t>1.8-R0960C0010-1</t>
  </si>
  <si>
    <t>R0960C0010</t>
  </si>
  <si>
    <t>1.8-R0960C0020-1</t>
  </si>
  <si>
    <t>R0960C0020</t>
  </si>
  <si>
    <t>1.8-R0960C0030-1</t>
  </si>
  <si>
    <t>R0960C0030</t>
  </si>
  <si>
    <t>1.8-R0960C0040-1</t>
  </si>
  <si>
    <t>R0960C0040</t>
  </si>
  <si>
    <t>1.8-R0960C0050-1</t>
  </si>
  <si>
    <t>R0960C0050</t>
  </si>
  <si>
    <t>1.8-R0960C0060-1</t>
  </si>
  <si>
    <t>R0960C0060</t>
  </si>
  <si>
    <t>1.8-R0960C0070-1</t>
  </si>
  <si>
    <t>R0960C0070</t>
  </si>
  <si>
    <t>1.8-R0960C0080-1</t>
  </si>
  <si>
    <t>R0960C0080</t>
  </si>
  <si>
    <t>1.8-R0960C0090-1</t>
  </si>
  <si>
    <t>R0960C0090</t>
  </si>
  <si>
    <t>1.8-R0960C0100-1</t>
  </si>
  <si>
    <t>R0960C0100</t>
  </si>
  <si>
    <t>1.8-R0960C0110-1</t>
  </si>
  <si>
    <t>R0960C0110</t>
  </si>
  <si>
    <t>1.8-R0960C0120-1</t>
  </si>
  <si>
    <t>R0960C0120</t>
  </si>
  <si>
    <t>1.8-R0960C0130-1</t>
  </si>
  <si>
    <t>R0960C0130</t>
  </si>
  <si>
    <t>=+H108+J108+L108+N108+P108+R108</t>
  </si>
  <si>
    <t>1.8-R0960C0140-1</t>
  </si>
  <si>
    <t>R0960C0140</t>
  </si>
  <si>
    <t>=+I108+K108+M108+O108+Q108+S108</t>
  </si>
  <si>
    <t>1.8-R0970C0010-1</t>
  </si>
  <si>
    <t>R0970C0010</t>
  </si>
  <si>
    <t>1.8-R0970C0020-1</t>
  </si>
  <si>
    <t>R0970C0020</t>
  </si>
  <si>
    <t>1.8-R0970C0030-1</t>
  </si>
  <si>
    <t>R0970C0030</t>
  </si>
  <si>
    <t>1.8-R0970C0040-1</t>
  </si>
  <si>
    <t>R0970C0040</t>
  </si>
  <si>
    <t>1.8-R0970C0050-1</t>
  </si>
  <si>
    <t>R0970C0050</t>
  </si>
  <si>
    <t>1.8-R0970C0060-1</t>
  </si>
  <si>
    <t>R0970C0060</t>
  </si>
  <si>
    <t>1.8-R0970C0070-1</t>
  </si>
  <si>
    <t>R0970C0070</t>
  </si>
  <si>
    <t>1.8-R0970C0080-1</t>
  </si>
  <si>
    <t>R0970C0080</t>
  </si>
  <si>
    <t>1.8-R0970C0090-1</t>
  </si>
  <si>
    <t>R0970C0090</t>
  </si>
  <si>
    <t>1.8-R0970C0100-1</t>
  </si>
  <si>
    <t>R0970C0100</t>
  </si>
  <si>
    <t>1.8-R0970C0110-1</t>
  </si>
  <si>
    <t>R0970C0110</t>
  </si>
  <si>
    <t>1.8-R0970C0120-1</t>
  </si>
  <si>
    <t>R0970C0120</t>
  </si>
  <si>
    <t>1.8-R0970C0130-1</t>
  </si>
  <si>
    <t>R0970C0130</t>
  </si>
  <si>
    <t>=+H109+J109+L109+N109+P109+R109</t>
  </si>
  <si>
    <t>1.8-R0970C0140-1</t>
  </si>
  <si>
    <t>R0970C0140</t>
  </si>
  <si>
    <t>=+I109+K109+M109+O109+Q109+S109</t>
  </si>
  <si>
    <t>1.8-R0980C0010-1</t>
  </si>
  <si>
    <t>R0980C0010</t>
  </si>
  <si>
    <t>1.8-R0980C0020-1</t>
  </si>
  <si>
    <t>R0980C0020</t>
  </si>
  <si>
    <t>1.8-R0980C0030-1</t>
  </si>
  <si>
    <t>R0980C0030</t>
  </si>
  <si>
    <t>1.8-R0980C0040-1</t>
  </si>
  <si>
    <t>R0980C0040</t>
  </si>
  <si>
    <t>1.8-R0980C0050-1</t>
  </si>
  <si>
    <t>R0980C0050</t>
  </si>
  <si>
    <t>1.8-R0980C0060-1</t>
  </si>
  <si>
    <t>R0980C0060</t>
  </si>
  <si>
    <t>1.8-R0980C0070-1</t>
  </si>
  <si>
    <t>R0980C0070</t>
  </si>
  <si>
    <t>1.8-R0980C0080-1</t>
  </si>
  <si>
    <t>R0980C0080</t>
  </si>
  <si>
    <t>1.8-R0980C0090-1</t>
  </si>
  <si>
    <t>R0980C0090</t>
  </si>
  <si>
    <t>1.8-R0980C0100-1</t>
  </si>
  <si>
    <t>R0980C0100</t>
  </si>
  <si>
    <t>1.8-R0980C0110-1</t>
  </si>
  <si>
    <t>R0980C0110</t>
  </si>
  <si>
    <t>1.8-R0980C0120-1</t>
  </si>
  <si>
    <t>R0980C0120</t>
  </si>
  <si>
    <t>1.8-R0980C0130-1</t>
  </si>
  <si>
    <t>R0980C0130</t>
  </si>
  <si>
    <t>=+H110+J110+L110+N110+P110+R110</t>
  </si>
  <si>
    <t>1.8-R0980C0140-1</t>
  </si>
  <si>
    <t>R0980C0140</t>
  </si>
  <si>
    <t>=+I110+K110+M110+O110+Q110+S110</t>
  </si>
  <si>
    <t>1.8-R0990C0010-1</t>
  </si>
  <si>
    <t>R0990C0010</t>
  </si>
  <si>
    <t>=SUM(H112:H118)</t>
  </si>
  <si>
    <t>1.8-R0990C0020-1</t>
  </si>
  <si>
    <t>R0990C0020</t>
  </si>
  <si>
    <t>=SUM(I112:I118)</t>
  </si>
  <si>
    <t>1.8-R0990C0030-1</t>
  </si>
  <si>
    <t>R0990C0030</t>
  </si>
  <si>
    <t>=SUM(J112:J118)</t>
  </si>
  <si>
    <t>1.8-R0990C0040-1</t>
  </si>
  <si>
    <t>R0990C0040</t>
  </si>
  <si>
    <t>=SUM(K112:K118)</t>
  </si>
  <si>
    <t>1.8-R0990C0050-1</t>
  </si>
  <si>
    <t>R0990C0050</t>
  </si>
  <si>
    <t>=SUM(L112:L118)</t>
  </si>
  <si>
    <t>1.8-R0990C0060-1</t>
  </si>
  <si>
    <t>R0990C0060</t>
  </si>
  <si>
    <t>=SUM(M112:M118)</t>
  </si>
  <si>
    <t>1.8-R0990C0070-1</t>
  </si>
  <si>
    <t>R0990C0070</t>
  </si>
  <si>
    <t>=SUM(N112:N118)</t>
  </si>
  <si>
    <t>1.8-R0990C0080-1</t>
  </si>
  <si>
    <t>R0990C0080</t>
  </si>
  <si>
    <t>=SUM(O112:O118)</t>
  </si>
  <si>
    <t>1.8-R0990C0090-1</t>
  </si>
  <si>
    <t>R0990C0090</t>
  </si>
  <si>
    <t>=SUM(P112:P118)</t>
  </si>
  <si>
    <t>1.8-R0990C0100-1</t>
  </si>
  <si>
    <t>R0990C0100</t>
  </si>
  <si>
    <t>=SUM(Q112:Q118)</t>
  </si>
  <si>
    <t>1.8-R0990C0110-1</t>
  </si>
  <si>
    <t>R0990C0110</t>
  </si>
  <si>
    <t>=SUM(R112:R118)</t>
  </si>
  <si>
    <t>1.8-R0990C0120-1</t>
  </si>
  <si>
    <t>R0990C0120</t>
  </si>
  <si>
    <t>=SUM(S112:S118)</t>
  </si>
  <si>
    <t>1.8-R0990C0130-1</t>
  </si>
  <si>
    <t>R0990C0130</t>
  </si>
  <si>
    <t>=+H111+J111+L111+N111+P111+R111</t>
  </si>
  <si>
    <t>1.8-R0990C0140-1</t>
  </si>
  <si>
    <t>R0990C0140</t>
  </si>
  <si>
    <t>=+I111+K111+M111+O111+Q111+S111</t>
  </si>
  <si>
    <t>1.8-R1000C0010-1</t>
  </si>
  <si>
    <t>R1000C0010</t>
  </si>
  <si>
    <t>1.8-R1000C0020-1</t>
  </si>
  <si>
    <t>R1000C0020</t>
  </si>
  <si>
    <t>1.8-R1000C0030-1</t>
  </si>
  <si>
    <t>R1000C0030</t>
  </si>
  <si>
    <t>1.8-R1000C0040-1</t>
  </si>
  <si>
    <t>R1000C0040</t>
  </si>
  <si>
    <t>1.8-R1000C0050-1</t>
  </si>
  <si>
    <t>R1000C0050</t>
  </si>
  <si>
    <t>1.8-R1000C0060-1</t>
  </si>
  <si>
    <t>R1000C0060</t>
  </si>
  <si>
    <t>1.8-R1000C0070-1</t>
  </si>
  <si>
    <t>R1000C0070</t>
  </si>
  <si>
    <t>1.8-R1000C0080-1</t>
  </si>
  <si>
    <t>R1000C0080</t>
  </si>
  <si>
    <t>1.8-R1000C0090-1</t>
  </si>
  <si>
    <t>R1000C0090</t>
  </si>
  <si>
    <t>1.8-R1000C0100-1</t>
  </si>
  <si>
    <t>R1000C0100</t>
  </si>
  <si>
    <t>1.8-R1000C0110-1</t>
  </si>
  <si>
    <t>R1000C0110</t>
  </si>
  <si>
    <t>1.8-R1000C0120-1</t>
  </si>
  <si>
    <t>R1000C0120</t>
  </si>
  <si>
    <t>1.8-R1000C0130-1</t>
  </si>
  <si>
    <t>R1000C0130</t>
  </si>
  <si>
    <t>=+H112+J112+L112+N112+P112+R112</t>
  </si>
  <si>
    <t>1.8-R1000C0140-1</t>
  </si>
  <si>
    <t>R1000C0140</t>
  </si>
  <si>
    <t>=+I112+K112+M112+O112+Q112+S112</t>
  </si>
  <si>
    <t>1.8-R1010C0010-1</t>
  </si>
  <si>
    <t>R1010C0010</t>
  </si>
  <si>
    <t>1.8-R1010C0020-1</t>
  </si>
  <si>
    <t>R1010C0020</t>
  </si>
  <si>
    <t>1.8-R1010C0030-1</t>
  </si>
  <si>
    <t>R1010C0030</t>
  </si>
  <si>
    <t>1.8-R1010C0040-1</t>
  </si>
  <si>
    <t>R1010C0040</t>
  </si>
  <si>
    <t>1.8-R1010C0050-1</t>
  </si>
  <si>
    <t>R1010C0050</t>
  </si>
  <si>
    <t>1.8-R1010C0060-1</t>
  </si>
  <si>
    <t>R1010C0060</t>
  </si>
  <si>
    <t>1.8-R1010C0070-1</t>
  </si>
  <si>
    <t>R1010C0070</t>
  </si>
  <si>
    <t>1.8-R1010C0080-1</t>
  </si>
  <si>
    <t>R1010C0080</t>
  </si>
  <si>
    <t>1.8-R1010C0090-1</t>
  </si>
  <si>
    <t>R1010C0090</t>
  </si>
  <si>
    <t>1.8-R1010C0100-1</t>
  </si>
  <si>
    <t>R1010C0100</t>
  </si>
  <si>
    <t>1.8-R1010C0110-1</t>
  </si>
  <si>
    <t>R1010C0110</t>
  </si>
  <si>
    <t>1.8-R1010C0120-1</t>
  </si>
  <si>
    <t>R1010C0120</t>
  </si>
  <si>
    <t>1.8-R1010C0130-1</t>
  </si>
  <si>
    <t>R1010C0130</t>
  </si>
  <si>
    <t>=+H113+J113+L113+N113+P113+R113</t>
  </si>
  <si>
    <t>1.8-R1010C0140-1</t>
  </si>
  <si>
    <t>R1010C0140</t>
  </si>
  <si>
    <t>=+I113+K113+M113+O113+Q113+S113</t>
  </si>
  <si>
    <t>1.8-R1020C0010-1</t>
  </si>
  <si>
    <t>R1020C0010</t>
  </si>
  <si>
    <t>1.8-R1020C0020-1</t>
  </si>
  <si>
    <t>R1020C0020</t>
  </si>
  <si>
    <t>1.8-R1020C0030-1</t>
  </si>
  <si>
    <t>R1020C0030</t>
  </si>
  <si>
    <t>1.8-R1020C0040-1</t>
  </si>
  <si>
    <t>R1020C0040</t>
  </si>
  <si>
    <t>1.8-R1020C0050-1</t>
  </si>
  <si>
    <t>R1020C0050</t>
  </si>
  <si>
    <t>1.8-R1020C0060-1</t>
  </si>
  <si>
    <t>R1020C0060</t>
  </si>
  <si>
    <t>1.8-R1020C0070-1</t>
  </si>
  <si>
    <t>R1020C0070</t>
  </si>
  <si>
    <t>1.8-R1020C0080-1</t>
  </si>
  <si>
    <t>R1020C0080</t>
  </si>
  <si>
    <t>1.8-R1020C0090-1</t>
  </si>
  <si>
    <t>R1020C0090</t>
  </si>
  <si>
    <t>1.8-R1020C0100-1</t>
  </si>
  <si>
    <t>R1020C0100</t>
  </si>
  <si>
    <t>1.8-R1020C0110-1</t>
  </si>
  <si>
    <t>R1020C0110</t>
  </si>
  <si>
    <t>1.8-R1020C0120-1</t>
  </si>
  <si>
    <t>R1020C0120</t>
  </si>
  <si>
    <t>1.8-R1020C0130-1</t>
  </si>
  <si>
    <t>R1020C0130</t>
  </si>
  <si>
    <t>=+H114+J114+L114+N114+P114+R114</t>
  </si>
  <si>
    <t>1.8-R1020C0140-1</t>
  </si>
  <si>
    <t>R1020C0140</t>
  </si>
  <si>
    <t>=+I114+K114+M114+O114+Q114+S114</t>
  </si>
  <si>
    <t>1.8-R1030C0010-1</t>
  </si>
  <si>
    <t>R1030C0010</t>
  </si>
  <si>
    <t>1.8-R1030C0020-1</t>
  </si>
  <si>
    <t>R1030C0020</t>
  </si>
  <si>
    <t>1.8-R1030C0030-1</t>
  </si>
  <si>
    <t>R1030C0030</t>
  </si>
  <si>
    <t>1.8-R1030C0040-1</t>
  </si>
  <si>
    <t>R1030C0040</t>
  </si>
  <si>
    <t>1.8-R1030C0050-1</t>
  </si>
  <si>
    <t>R1030C0050</t>
  </si>
  <si>
    <t>1.8-R1030C0060-1</t>
  </si>
  <si>
    <t>R1030C0060</t>
  </si>
  <si>
    <t>1.8-R1030C0070-1</t>
  </si>
  <si>
    <t>R1030C0070</t>
  </si>
  <si>
    <t>1.8-R1030C0080-1</t>
  </si>
  <si>
    <t>R1030C0080</t>
  </si>
  <si>
    <t>1.8-R1030C0090-1</t>
  </si>
  <si>
    <t>R1030C0090</t>
  </si>
  <si>
    <t>1.8-R1030C0100-1</t>
  </si>
  <si>
    <t>R1030C0100</t>
  </si>
  <si>
    <t>1.8-R1030C0110-1</t>
  </si>
  <si>
    <t>R1030C0110</t>
  </si>
  <si>
    <t>1.8-R1030C0120-1</t>
  </si>
  <si>
    <t>R1030C0120</t>
  </si>
  <si>
    <t>1.8-R1030C0130-1</t>
  </si>
  <si>
    <t>R1030C0130</t>
  </si>
  <si>
    <t>=+H115+J115+L115+N115+P115+R115</t>
  </si>
  <si>
    <t>1.8-R1030C0140-1</t>
  </si>
  <si>
    <t>R1030C0140</t>
  </si>
  <si>
    <t>=+I115+K115+M115+O115+Q115+S115</t>
  </si>
  <si>
    <t>1.8-R1040C0010-1</t>
  </si>
  <si>
    <t>R1040C0010</t>
  </si>
  <si>
    <t>1.8-R1040C0020-1</t>
  </si>
  <si>
    <t>R1040C0020</t>
  </si>
  <si>
    <t>1.8-R1040C0030-1</t>
  </si>
  <si>
    <t>R1040C0030</t>
  </si>
  <si>
    <t>1.8-R1040C0040-1</t>
  </si>
  <si>
    <t>R1040C0040</t>
  </si>
  <si>
    <t>1.8-R1040C0050-1</t>
  </si>
  <si>
    <t>R1040C0050</t>
  </si>
  <si>
    <t>1.8-R1040C0060-1</t>
  </si>
  <si>
    <t>R1040C0060</t>
  </si>
  <si>
    <t>1.8-R1040C0070-1</t>
  </si>
  <si>
    <t>R1040C0070</t>
  </si>
  <si>
    <t>1.8-R1040C0080-1</t>
  </si>
  <si>
    <t>R1040C0080</t>
  </si>
  <si>
    <t>1.8-R1040C0090-1</t>
  </si>
  <si>
    <t>R1040C0090</t>
  </si>
  <si>
    <t>1.8-R1040C0100-1</t>
  </si>
  <si>
    <t>R1040C0100</t>
  </si>
  <si>
    <t>1.8-R1040C0110-1</t>
  </si>
  <si>
    <t>R1040C0110</t>
  </si>
  <si>
    <t>1.8-R1040C0120-1</t>
  </si>
  <si>
    <t>R1040C0120</t>
  </si>
  <si>
    <t>1.8-R1040C0130-1</t>
  </si>
  <si>
    <t>R1040C0130</t>
  </si>
  <si>
    <t>=+H116+J116+L116+N116+P116+R116</t>
  </si>
  <si>
    <t>1.8-R1040C0140-1</t>
  </si>
  <si>
    <t>R1040C0140</t>
  </si>
  <si>
    <t>=+I116+K116+M116+O116+Q116+S116</t>
  </si>
  <si>
    <t>1.8-R1050C0010-1</t>
  </si>
  <si>
    <t>R1050C0010</t>
  </si>
  <si>
    <t>1.8-R1050C0020-1</t>
  </si>
  <si>
    <t>R1050C0020</t>
  </si>
  <si>
    <t>1.8-R1050C0030-1</t>
  </si>
  <si>
    <t>R1050C0030</t>
  </si>
  <si>
    <t>1.8-R1050C0040-1</t>
  </si>
  <si>
    <t>R1050C0040</t>
  </si>
  <si>
    <t>1.8-R1050C0050-1</t>
  </si>
  <si>
    <t>R1050C0050</t>
  </si>
  <si>
    <t>1.8-R1050C0060-1</t>
  </si>
  <si>
    <t>R1050C0060</t>
  </si>
  <si>
    <t>1.8-R1050C0070-1</t>
  </si>
  <si>
    <t>R1050C0070</t>
  </si>
  <si>
    <t>1.8-R1050C0080-1</t>
  </si>
  <si>
    <t>R1050C0080</t>
  </si>
  <si>
    <t>1.8-R1050C0090-1</t>
  </si>
  <si>
    <t>R1050C0090</t>
  </si>
  <si>
    <t>1.8-R1050C0100-1</t>
  </si>
  <si>
    <t>R1050C0100</t>
  </si>
  <si>
    <t>1.8-R1050C0110-1</t>
  </si>
  <si>
    <t>R1050C0110</t>
  </si>
  <si>
    <t>1.8-R1050C0120-1</t>
  </si>
  <si>
    <t>R1050C0120</t>
  </si>
  <si>
    <t>1.8-R1050C0130-1</t>
  </si>
  <si>
    <t>R1050C0130</t>
  </si>
  <si>
    <t>=+H117+J117+L117+N117+P117+R117</t>
  </si>
  <si>
    <t>1.8-R1050C0140-1</t>
  </si>
  <si>
    <t>R1050C0140</t>
  </si>
  <si>
    <t>=+I117+K117+M117+O117+Q117+S117</t>
  </si>
  <si>
    <t>1.8-R1060C0010-1</t>
  </si>
  <si>
    <t>R1060C0010</t>
  </si>
  <si>
    <t>1.8-R1060C0020-1</t>
  </si>
  <si>
    <t>R1060C0020</t>
  </si>
  <si>
    <t>1.8-R1060C0030-1</t>
  </si>
  <si>
    <t>R1060C0030</t>
  </si>
  <si>
    <t>1.8-R1060C0040-1</t>
  </si>
  <si>
    <t>R1060C0040</t>
  </si>
  <si>
    <t>1.8-R1060C0050-1</t>
  </si>
  <si>
    <t>R1060C0050</t>
  </si>
  <si>
    <t>1.8-R1060C0060-1</t>
  </si>
  <si>
    <t>R1060C0060</t>
  </si>
  <si>
    <t>1.8-R1060C0070-1</t>
  </si>
  <si>
    <t>R1060C0070</t>
  </si>
  <si>
    <t>1.8-R1060C0080-1</t>
  </si>
  <si>
    <t>R1060C0080</t>
  </si>
  <si>
    <t>1.8-R1060C0090-1</t>
  </si>
  <si>
    <t>R1060C0090</t>
  </si>
  <si>
    <t>1.8-R1060C0100-1</t>
  </si>
  <si>
    <t>R1060C0100</t>
  </si>
  <si>
    <t>1.8-R1060C0110-1</t>
  </si>
  <si>
    <t>R1060C0110</t>
  </si>
  <si>
    <t>1.8-R1060C0120-1</t>
  </si>
  <si>
    <t>R1060C0120</t>
  </si>
  <si>
    <t>1.8-R1060C0130-1</t>
  </si>
  <si>
    <t>R1060C0130</t>
  </si>
  <si>
    <t>=+H118+J118+L118+N118+P118+R118</t>
  </si>
  <si>
    <t>1.8-R1060C0140-1</t>
  </si>
  <si>
    <t>R1060C0140</t>
  </si>
  <si>
    <t>=+I118+K118+M118+O118+Q118+S118</t>
  </si>
  <si>
    <t>1.8-R1070C0010-1</t>
  </si>
  <si>
    <t>R1070C0010</t>
  </si>
  <si>
    <t>1.8-R1070C0020-1</t>
  </si>
  <si>
    <t>R1070C0020</t>
  </si>
  <si>
    <t>1.8-R1070C0030-1</t>
  </si>
  <si>
    <t>R1070C0030</t>
  </si>
  <si>
    <t>1.8-R1070C0040-1</t>
  </si>
  <si>
    <t>R1070C0040</t>
  </si>
  <si>
    <t>1.8-R1070C0050-1</t>
  </si>
  <si>
    <t>R1070C0050</t>
  </si>
  <si>
    <t>1.8-R1070C0060-1</t>
  </si>
  <si>
    <t>R1070C0060</t>
  </si>
  <si>
    <t>1.8-R1070C0070-1</t>
  </si>
  <si>
    <t>R1070C0070</t>
  </si>
  <si>
    <t>1.8-R1070C0080-1</t>
  </si>
  <si>
    <t>R1070C0080</t>
  </si>
  <si>
    <t>1.8-R1070C0090-1</t>
  </si>
  <si>
    <t>R1070C0090</t>
  </si>
  <si>
    <t>1.8-R1070C0100-1</t>
  </si>
  <si>
    <t>R1070C0100</t>
  </si>
  <si>
    <t>1.8-R1070C0110-1</t>
  </si>
  <si>
    <t>R1070C0110</t>
  </si>
  <si>
    <t>1.8-R1070C0120-1</t>
  </si>
  <si>
    <t>R1070C0120</t>
  </si>
  <si>
    <t>1.8-R1070C0130-1</t>
  </si>
  <si>
    <t>R1070C0130</t>
  </si>
  <si>
    <t>=+H119+J119+L119+N119+P119+R119</t>
  </si>
  <si>
    <t>1.8-R1070C0140-1</t>
  </si>
  <si>
    <t>R1070C0140</t>
  </si>
  <si>
    <t>=+I119+K119+M119+O119+Q119+S119</t>
  </si>
  <si>
    <t>1.8-R1080C0010-1</t>
  </si>
  <si>
    <t>R1080C0010</t>
  </si>
  <si>
    <t>=+H13+H18+H23+H44+H49+H51+H52+H57+H60+H65+H68+H69+H85+H98+H106</t>
  </si>
  <si>
    <t>1.8-R1080C0020-1</t>
  </si>
  <si>
    <t>R1080C0020</t>
  </si>
  <si>
    <t>=+I13+I18+I23+I44+I49+I51+I52+I57+I60+I65+I68+I69+I85+I98+I106</t>
  </si>
  <si>
    <t>1.8-R1080C0030-1</t>
  </si>
  <si>
    <t>R1080C0030</t>
  </si>
  <si>
    <t>=+J13+J18+J23+J44+J49+J51+J52+J57+J60+J65+J68+J69+J85+J98+J106</t>
  </si>
  <si>
    <t>1.8-R1080C0040-1</t>
  </si>
  <si>
    <t>R1080C0040</t>
  </si>
  <si>
    <t>=+K13+K18+K23+K44+K49+K51+K52+K57+K60+K65+K68+K69+K85+K98+K106</t>
  </si>
  <si>
    <t>1.8-R1080C0050-1</t>
  </si>
  <si>
    <t>R1080C0050</t>
  </si>
  <si>
    <t>=+L13+L18+L23+L44+L49+L51+L52+L57+L60+L65+L68+L69+L85+L98+L106</t>
  </si>
  <si>
    <t>1.8-R1080C0060-1</t>
  </si>
  <si>
    <t>R1080C0060</t>
  </si>
  <si>
    <t>=+M13+M18+M23+M44+M49+M51+M52+M57+M60+M65+M68+M69+M85+M98+M106</t>
  </si>
  <si>
    <t>1.8-R1080C0070-1</t>
  </si>
  <si>
    <t>R1080C0070</t>
  </si>
  <si>
    <t>=+N13+N18+N23+N44+N49+N51+N52+N57+N60+N65+N68+N69+N85+N98+N106</t>
  </si>
  <si>
    <t>1.8-R1080C0080-1</t>
  </si>
  <si>
    <t>R1080C0080</t>
  </si>
  <si>
    <t>=+O13+O18+O23+O44+O49+O51+O52+O57+O60+O65+O68+O69+O85+O98+O106</t>
  </si>
  <si>
    <t>1.8-R1080C0090-1</t>
  </si>
  <si>
    <t>R1080C0090</t>
  </si>
  <si>
    <t>=+P13+P18+P23+P44+P49+P51+P52+P57+P60+P65+P68+P69+P85+P98+P106</t>
  </si>
  <si>
    <t>1.8-R1080C0100-1</t>
  </si>
  <si>
    <t>R1080C0100</t>
  </si>
  <si>
    <t>=+Q13+Q18+Q23+Q44+Q49+Q51+Q52+Q57+Q60+Q65+Q68+Q69+Q85+Q98+Q106</t>
  </si>
  <si>
    <t>1.8-R1080C0110-1</t>
  </si>
  <si>
    <t>R1080C0110</t>
  </si>
  <si>
    <t>=+R13+R18+R23+R44+R49+R51+R52+R57+R60+R65+R68+R69+R85+R98+R106</t>
  </si>
  <si>
    <t>1.8-R1080C0120-1</t>
  </si>
  <si>
    <t>R1080C0120</t>
  </si>
  <si>
    <t>=+S13+S18+S23+S44+S49+S51+S52+S57+S60+S65+S68+S69+S85+S98+S106</t>
  </si>
  <si>
    <t>1.8-R1080C0130-1</t>
  </si>
  <si>
    <t>R1080C0130</t>
  </si>
  <si>
    <t>=+H120+J120+L120+N120+P120+R120</t>
  </si>
  <si>
    <t>1.8-R1080C0140-1</t>
  </si>
  <si>
    <t>R1080C0140</t>
  </si>
  <si>
    <t>=+I120+K120+M120+O120+Q120+S120</t>
  </si>
  <si>
    <t>1.9-R0010C0010-1</t>
  </si>
  <si>
    <t>=SUM(H12:H16)</t>
  </si>
  <si>
    <t>1.9-R0010C0020-1</t>
  </si>
  <si>
    <t>=SUM(I12:I16)</t>
  </si>
  <si>
    <t>1.9-R0010C0030-1</t>
  </si>
  <si>
    <t>=SUM(J12:J16)</t>
  </si>
  <si>
    <t>1.9-R0010C0040-1</t>
  </si>
  <si>
    <t>=SUM(K12:K16)</t>
  </si>
  <si>
    <t>1.9-R0010C0050-1</t>
  </si>
  <si>
    <t>=SUM(L12:L16)</t>
  </si>
  <si>
    <t>1.9-R0010C0060-1</t>
  </si>
  <si>
    <t>=SUM(M12:M16)</t>
  </si>
  <si>
    <t>1.9-R0010C0070-1</t>
  </si>
  <si>
    <t>=SUM(H11:M11)</t>
  </si>
  <si>
    <t>1.9-R0010C0080-1</t>
  </si>
  <si>
    <t>=SUM(O12:O16)</t>
  </si>
  <si>
    <t>1.9-R0010C0090-1</t>
  </si>
  <si>
    <t>=SUM(P12:P16)</t>
  </si>
  <si>
    <t>1.9-R0010C0100-1</t>
  </si>
  <si>
    <t>=SUM(N11:P11)</t>
  </si>
  <si>
    <t>1.9-R0020C0010-1</t>
  </si>
  <si>
    <t>1.9-R0020C0020-1</t>
  </si>
  <si>
    <t>1.9-R0020C0030-1</t>
  </si>
  <si>
    <t>1.9-R0020C0040-1</t>
  </si>
  <si>
    <t>1.9-R0020C0050-1</t>
  </si>
  <si>
    <t>1.9-R0020C0060-1</t>
  </si>
  <si>
    <t>1.9-R0020C0070-1</t>
  </si>
  <si>
    <t>=SUM(H12:M12)</t>
  </si>
  <si>
    <t>1.9-R0020C0080-1</t>
  </si>
  <si>
    <t>1.9-R0020C0090-1</t>
  </si>
  <si>
    <t>1.9-R0020C0100-1</t>
  </si>
  <si>
    <t>=SUM(N12:P12)</t>
  </si>
  <si>
    <t>1.9-R0030C0010-1</t>
  </si>
  <si>
    <t>1.9-R0030C0020-1</t>
  </si>
  <si>
    <t>1.9-R0030C0030-1</t>
  </si>
  <si>
    <t>1.9-R0030C0040-1</t>
  </si>
  <si>
    <t>1.9-R0030C0050-1</t>
  </si>
  <si>
    <t>1.9-R0030C0060-1</t>
  </si>
  <si>
    <t>1.9-R0030C0070-1</t>
  </si>
  <si>
    <t>=SUM(H13:M13)</t>
  </si>
  <si>
    <t>1.9-R0030C0080-1</t>
  </si>
  <si>
    <t>1.9-R0030C0090-1</t>
  </si>
  <si>
    <t>1.9-R0030C0100-1</t>
  </si>
  <si>
    <t>=SUM(N13:P13)</t>
  </si>
  <si>
    <t>1.9-R0040C0010-1</t>
  </si>
  <si>
    <t>1.9-R0040C0020-1</t>
  </si>
  <si>
    <t>1.9-R0040C0030-1</t>
  </si>
  <si>
    <t>1.9-R0040C0040-1</t>
  </si>
  <si>
    <t>1.9-R0040C0050-1</t>
  </si>
  <si>
    <t>1.9-R0040C0060-1</t>
  </si>
  <si>
    <t>1.9-R0040C0070-1</t>
  </si>
  <si>
    <t>=SUM(H14:M14)</t>
  </si>
  <si>
    <t>1.9-R0040C0080-1</t>
  </si>
  <si>
    <t>1.9-R0040C0090-1</t>
  </si>
  <si>
    <t>1.9-R0040C0100-1</t>
  </si>
  <si>
    <t>=SUM(N14:P14)</t>
  </si>
  <si>
    <t>1.9-R0050C0010-1</t>
  </si>
  <si>
    <t>1.9-R0050C0020-1</t>
  </si>
  <si>
    <t>1.9-R0050C0030-1</t>
  </si>
  <si>
    <t>1.9-R0050C0040-1</t>
  </si>
  <si>
    <t>1.9-R0050C0050-1</t>
  </si>
  <si>
    <t>1.9-R0050C0060-1</t>
  </si>
  <si>
    <t>1.9-R0050C0070-1</t>
  </si>
  <si>
    <t>=SUM(H15:M15)</t>
  </si>
  <si>
    <t>1.9-R0050C0080-1</t>
  </si>
  <si>
    <t>1.9-R0050C0090-1</t>
  </si>
  <si>
    <t>1.9-R0050C0100-1</t>
  </si>
  <si>
    <t>=SUM(N15:P15)</t>
  </si>
  <si>
    <t>1.9-R0060C0010-1</t>
  </si>
  <si>
    <t>=SUM(H17:H18)</t>
  </si>
  <si>
    <t>1.9-R0060C0020-1</t>
  </si>
  <si>
    <t>=SUM(I17:I18)</t>
  </si>
  <si>
    <t>1.9-R0060C0030-1</t>
  </si>
  <si>
    <t>=SUM(J17:J18)</t>
  </si>
  <si>
    <t>1.9-R0060C0040-1</t>
  </si>
  <si>
    <t>=SUM(K17:K18)</t>
  </si>
  <si>
    <t>1.9-R0060C0050-1</t>
  </si>
  <si>
    <t>=SUM(L17:L18)</t>
  </si>
  <si>
    <t>1.9-R0060C0060-1</t>
  </si>
  <si>
    <t>=SUM(M17:M18)</t>
  </si>
  <si>
    <t>1.9-R0060C0070-1</t>
  </si>
  <si>
    <t>=SUM(H16:M16)</t>
  </si>
  <si>
    <t>1.9-R0060C0080-1</t>
  </si>
  <si>
    <t>=SUM(O17:O18)</t>
  </si>
  <si>
    <t>1.9-R0060C0090-1</t>
  </si>
  <si>
    <t>=SUM(P17:P18)</t>
  </si>
  <si>
    <t>1.9-R0060C0100-1</t>
  </si>
  <si>
    <t>=SUM(N16:P16)</t>
  </si>
  <si>
    <t>1.9-R0070C0010-1</t>
  </si>
  <si>
    <t>1.9-R0070C0020-1</t>
  </si>
  <si>
    <t>1.9-R0070C0030-1</t>
  </si>
  <si>
    <t>1.9-R0070C0040-1</t>
  </si>
  <si>
    <t>1.9-R0070C0050-1</t>
  </si>
  <si>
    <t>1.9-R0070C0060-1</t>
  </si>
  <si>
    <t>1.9-R0070C0070-1</t>
  </si>
  <si>
    <t>=SUM(H17:M17)</t>
  </si>
  <si>
    <t>1.9-R0070C0080-1</t>
  </si>
  <si>
    <t>1.9-R0070C0090-1</t>
  </si>
  <si>
    <t>1.9-R0070C0100-1</t>
  </si>
  <si>
    <t>=SUM(N17:P17)</t>
  </si>
  <si>
    <t>1.9-R0080C0010-1</t>
  </si>
  <si>
    <t>1.9-R0080C0020-1</t>
  </si>
  <si>
    <t>1.9-R0080C0030-1</t>
  </si>
  <si>
    <t>1.9-R0080C0040-1</t>
  </si>
  <si>
    <t>1.9-R0080C0050-1</t>
  </si>
  <si>
    <t>1.9-R0080C0060-1</t>
  </si>
  <si>
    <t>1.9-R0080C0070-1</t>
  </si>
  <si>
    <t>=SUM(H18:M18)</t>
  </si>
  <si>
    <t>1.9-R0080C0080-1</t>
  </si>
  <si>
    <t>1.9-R0080C0090-1</t>
  </si>
  <si>
    <t>1.9-R0080C0100-1</t>
  </si>
  <si>
    <t>=SUM(N18:P18)</t>
  </si>
  <si>
    <t>1.9-R0090C0010-1</t>
  </si>
  <si>
    <t>=SUM(H20:H22)</t>
  </si>
  <si>
    <t>1.9-R0090C0020-1</t>
  </si>
  <si>
    <t>=SUM(I20:I22)</t>
  </si>
  <si>
    <t>1.9-R0090C0030-1</t>
  </si>
  <si>
    <t>=SUM(J20:J22)</t>
  </si>
  <si>
    <t>1.9-R0090C0040-1</t>
  </si>
  <si>
    <t>=SUM(K20:K22)</t>
  </si>
  <si>
    <t>1.9-R0090C0050-1</t>
  </si>
  <si>
    <t>=SUM(L20:L22)</t>
  </si>
  <si>
    <t>1.9-R0090C0060-1</t>
  </si>
  <si>
    <t>=SUM(M20:M22)</t>
  </si>
  <si>
    <t>1.9-R0090C0070-1</t>
  </si>
  <si>
    <t>=SUM(H19:M19)</t>
  </si>
  <si>
    <t>1.9-R0090C0080-1</t>
  </si>
  <si>
    <t>=SUM(O20:O22)</t>
  </si>
  <si>
    <t>1.9-R0090C0090-1</t>
  </si>
  <si>
    <t>=SUM(P20:P22)</t>
  </si>
  <si>
    <t>1.9-R0090C0100-1</t>
  </si>
  <si>
    <t>=SUM(N19:P19)</t>
  </si>
  <si>
    <t>1.9-R0100C0010-1</t>
  </si>
  <si>
    <t>1.9-R0100C0020-1</t>
  </si>
  <si>
    <t>1.9-R0100C0030-1</t>
  </si>
  <si>
    <t>1.9-R0100C0040-1</t>
  </si>
  <si>
    <t>1.9-R0100C0050-1</t>
  </si>
  <si>
    <t>1.9-R0100C0060-1</t>
  </si>
  <si>
    <t>1.9-R0100C0070-1</t>
  </si>
  <si>
    <t>=SUM(H20:M20)</t>
  </si>
  <si>
    <t>1.9-R0100C0080-1</t>
  </si>
  <si>
    <t>1.9-R0100C0090-1</t>
  </si>
  <si>
    <t>1.9-R0100C0100-1</t>
  </si>
  <si>
    <t>=SUM(N20:P20)</t>
  </si>
  <si>
    <t>1.9-R0110C0010-1</t>
  </si>
  <si>
    <t>1.9-R0110C0020-1</t>
  </si>
  <si>
    <t>1.9-R0110C0030-1</t>
  </si>
  <si>
    <t>1.9-R0110C0040-1</t>
  </si>
  <si>
    <t>1.9-R0110C0050-1</t>
  </si>
  <si>
    <t>1.9-R0110C0060-1</t>
  </si>
  <si>
    <t>1.9-R0110C0070-1</t>
  </si>
  <si>
    <t>=SUM(H21:M21)</t>
  </si>
  <si>
    <t>1.9-R0110C0080-1</t>
  </si>
  <si>
    <t>1.9-R0110C0090-1</t>
  </si>
  <si>
    <t>1.9-R0110C0100-1</t>
  </si>
  <si>
    <t>=SUM(N21:P21)</t>
  </si>
  <si>
    <t>1.9-R0120C0010-1</t>
  </si>
  <si>
    <t>1.9-R0120C0020-1</t>
  </si>
  <si>
    <t>1.9-R0120C0030-1</t>
  </si>
  <si>
    <t>1.9-R0120C0040-1</t>
  </si>
  <si>
    <t>1.9-R0120C0050-1</t>
  </si>
  <si>
    <t>1.9-R0120C0060-1</t>
  </si>
  <si>
    <t>1.9-R0120C0070-1</t>
  </si>
  <si>
    <t>=SUM(H22:M22)</t>
  </si>
  <si>
    <t>1.9-R0120C0080-1</t>
  </si>
  <si>
    <t>1.9-R0120C0090-1</t>
  </si>
  <si>
    <t>1.9-R0120C0100-1</t>
  </si>
  <si>
    <t>=SUM(N22:P22)</t>
  </si>
  <si>
    <t>1.9-R0130C0010-1</t>
  </si>
  <si>
    <t>=SUM(H24:H29)</t>
  </si>
  <si>
    <t>1.9-R0130C0020-1</t>
  </si>
  <si>
    <t>=SUM(I24:I29)</t>
  </si>
  <si>
    <t>1.9-R0130C0030-1</t>
  </si>
  <si>
    <t>=SUM(J24:J29)</t>
  </si>
  <si>
    <t>1.9-R0130C0040-1</t>
  </si>
  <si>
    <t>=SUM(K24:K29)</t>
  </si>
  <si>
    <t>1.9-R0130C0050-1</t>
  </si>
  <si>
    <t>=SUM(L24:L29)</t>
  </si>
  <si>
    <t>1.9-R0130C0060-1</t>
  </si>
  <si>
    <t>=SUM(M24:M29)</t>
  </si>
  <si>
    <t>1.9-R0130C0070-1</t>
  </si>
  <si>
    <t>=SUM(H23:M23)</t>
  </si>
  <si>
    <t>1.9-R0130C0080-1</t>
  </si>
  <si>
    <t>=SUM(O24:O29)</t>
  </si>
  <si>
    <t>1.9-R0130C0090-1</t>
  </si>
  <si>
    <t>=SUM(P24:P29)</t>
  </si>
  <si>
    <t>1.9-R0130C0100-1</t>
  </si>
  <si>
    <t>=SUM(N23:P23)</t>
  </si>
  <si>
    <t>1.9-R0140C0010-1</t>
  </si>
  <si>
    <t>1.9-R0140C0020-1</t>
  </si>
  <si>
    <t>1.9-R0140C0030-1</t>
  </si>
  <si>
    <t>1.9-R0140C0040-1</t>
  </si>
  <si>
    <t>1.9-R0140C0050-1</t>
  </si>
  <si>
    <t>1.9-R0140C0060-1</t>
  </si>
  <si>
    <t>1.9-R0140C0070-1</t>
  </si>
  <si>
    <t>=SUM(H24:M24)</t>
  </si>
  <si>
    <t>1.9-R0140C0080-1</t>
  </si>
  <si>
    <t>1.9-R0140C0090-1</t>
  </si>
  <si>
    <t>1.9-R0140C0100-1</t>
  </si>
  <si>
    <t>=SUM(N24:P24)</t>
  </si>
  <si>
    <t>1.9-R0150C0010-1</t>
  </si>
  <si>
    <t>1.9-R0150C0020-1</t>
  </si>
  <si>
    <t>1.9-R0150C0030-1</t>
  </si>
  <si>
    <t>1.9-R0150C0040-1</t>
  </si>
  <si>
    <t>1.9-R0150C0050-1</t>
  </si>
  <si>
    <t>1.9-R0150C0060-1</t>
  </si>
  <si>
    <t>1.9-R0150C0070-1</t>
  </si>
  <si>
    <t>=SUM(H25:M25)</t>
  </si>
  <si>
    <t>1.9-R0150C0080-1</t>
  </si>
  <si>
    <t>1.9-R0150C0090-1</t>
  </si>
  <si>
    <t>1.9-R0150C0100-1</t>
  </si>
  <si>
    <t>=SUM(N25:P25)</t>
  </si>
  <si>
    <t>1.9-R0160C0010-1</t>
  </si>
  <si>
    <t>1.9-R0160C0020-1</t>
  </si>
  <si>
    <t>1.9-R0160C0030-1</t>
  </si>
  <si>
    <t>1.9-R0160C0040-1</t>
  </si>
  <si>
    <t>1.9-R0160C0050-1</t>
  </si>
  <si>
    <t>1.9-R0160C0060-1</t>
  </si>
  <si>
    <t>1.9-R0160C0070-1</t>
  </si>
  <si>
    <t>=SUM(H26:M26)</t>
  </si>
  <si>
    <t>1.9-R0160C0080-1</t>
  </si>
  <si>
    <t>1.9-R0160C0090-1</t>
  </si>
  <si>
    <t>1.9-R0160C0100-1</t>
  </si>
  <si>
    <t>=SUM(N26:P26)</t>
  </si>
  <si>
    <t>1.9-R0170C0010-1</t>
  </si>
  <si>
    <t>1.9-R0170C0020-1</t>
  </si>
  <si>
    <t>1.9-R0170C0030-1</t>
  </si>
  <si>
    <t>1.9-R0170C0040-1</t>
  </si>
  <si>
    <t>1.9-R0170C0050-1</t>
  </si>
  <si>
    <t>1.9-R0170C0060-1</t>
  </si>
  <si>
    <t>1.9-R0170C0070-1</t>
  </si>
  <si>
    <t>=SUM(H27:M27)</t>
  </si>
  <si>
    <t>1.9-R0170C0080-1</t>
  </si>
  <si>
    <t>1.9-R0170C0090-1</t>
  </si>
  <si>
    <t>1.9-R0170C0100-1</t>
  </si>
  <si>
    <t>=SUM(N27:P27)</t>
  </si>
  <si>
    <t>1.9-R0180C0010-1</t>
  </si>
  <si>
    <t>1.9-R0180C0020-1</t>
  </si>
  <si>
    <t>1.9-R0180C0030-1</t>
  </si>
  <si>
    <t>1.9-R0180C0040-1</t>
  </si>
  <si>
    <t>1.9-R0180C0050-1</t>
  </si>
  <si>
    <t>1.9-R0180C0060-1</t>
  </si>
  <si>
    <t>1.9-R0180C0070-1</t>
  </si>
  <si>
    <t>=SUM(H28:M28)</t>
  </si>
  <si>
    <t>1.9-R0180C0080-1</t>
  </si>
  <si>
    <t>1.9-R0180C0090-1</t>
  </si>
  <si>
    <t>1.9-R0180C0100-1</t>
  </si>
  <si>
    <t>=SUM(N28:P28)</t>
  </si>
  <si>
    <t>1.9-R0190C0010-1</t>
  </si>
  <si>
    <t>1.9-R0190C0020-1</t>
  </si>
  <si>
    <t>1.9-R0190C0030-1</t>
  </si>
  <si>
    <t>1.9-R0190C0040-1</t>
  </si>
  <si>
    <t>1.9-R0190C0050-1</t>
  </si>
  <si>
    <t>1.9-R0190C0060-1</t>
  </si>
  <si>
    <t>1.9-R0190C0070-1</t>
  </si>
  <si>
    <t>=SUM(H29:M29)</t>
  </si>
  <si>
    <t>1.9-R0190C0080-1</t>
  </si>
  <si>
    <t>1.9-R0190C0090-1</t>
  </si>
  <si>
    <t>1.9-R0190C0100-1</t>
  </si>
  <si>
    <t>=SUM(N29:P29)</t>
  </si>
  <si>
    <t>1.9-R0200C0010-1</t>
  </si>
  <si>
    <t>=SUM(H31:H33)</t>
  </si>
  <si>
    <t>1.9-R0200C0020-1</t>
  </si>
  <si>
    <t>=SUM(I31:I33)</t>
  </si>
  <si>
    <t>1.9-R0200C0030-1</t>
  </si>
  <si>
    <t>=SUM(J31:J33)</t>
  </si>
  <si>
    <t>1.9-R0200C0040-1</t>
  </si>
  <si>
    <t>=SUM(K31:K33)</t>
  </si>
  <si>
    <t>1.9-R0200C0050-1</t>
  </si>
  <si>
    <t>=SUM(L31:L33)</t>
  </si>
  <si>
    <t>1.9-R0200C0060-1</t>
  </si>
  <si>
    <t>=SUM(M31:M33)</t>
  </si>
  <si>
    <t>1.9-R0200C0070-1</t>
  </si>
  <si>
    <t>=SUM(H30:M30)</t>
  </si>
  <si>
    <t>1.9-R0200C0080-1</t>
  </si>
  <si>
    <t>=SUM(O31:O33)</t>
  </si>
  <si>
    <t>1.9-R0200C0090-1</t>
  </si>
  <si>
    <t>=SUM(P31:P33)</t>
  </si>
  <si>
    <t>1.9-R0200C0100-1</t>
  </si>
  <si>
    <t>=SUM(N30:P30)</t>
  </si>
  <si>
    <t>1.9-R0210C0010-1</t>
  </si>
  <si>
    <t>1.9-R0210C0020-1</t>
  </si>
  <si>
    <t>1.9-R0210C0030-1</t>
  </si>
  <si>
    <t>1.9-R0210C0040-1</t>
  </si>
  <si>
    <t>1.9-R0210C0050-1</t>
  </si>
  <si>
    <t>1.9-R0210C0060-1</t>
  </si>
  <si>
    <t>1.9-R0210C0070-1</t>
  </si>
  <si>
    <t>=SUM(H31:M31)</t>
  </si>
  <si>
    <t>1.9-R0210C0080-1</t>
  </si>
  <si>
    <t>1.9-R0210C0090-1</t>
  </si>
  <si>
    <t>1.9-R0210C0100-1</t>
  </si>
  <si>
    <t>=SUM(N31:P31)</t>
  </si>
  <si>
    <t>1.9-R0220C0010-1</t>
  </si>
  <si>
    <t>1.9-R0220C0020-1</t>
  </si>
  <si>
    <t>1.9-R0220C0030-1</t>
  </si>
  <si>
    <t>1.9-R0220C0040-1</t>
  </si>
  <si>
    <t>1.9-R0220C0050-1</t>
  </si>
  <si>
    <t>1.9-R0220C0060-1</t>
  </si>
  <si>
    <t>1.9-R0220C0070-1</t>
  </si>
  <si>
    <t>=SUM(H32:M32)</t>
  </si>
  <si>
    <t>1.9-R0220C0080-1</t>
  </si>
  <si>
    <t>1.9-R0220C0090-1</t>
  </si>
  <si>
    <t>1.9-R0220C0100-1</t>
  </si>
  <si>
    <t>=SUM(N32:P32)</t>
  </si>
  <si>
    <t>1.9-R0230C0010-1</t>
  </si>
  <si>
    <t>1.9-R0230C0020-1</t>
  </si>
  <si>
    <t>1.9-R0230C0030-1</t>
  </si>
  <si>
    <t>1.9-R0230C0040-1</t>
  </si>
  <si>
    <t>1.9-R0230C0050-1</t>
  </si>
  <si>
    <t>1.9-R0230C0060-1</t>
  </si>
  <si>
    <t>1.9-R0230C0070-1</t>
  </si>
  <si>
    <t>=SUM(H33:M33)</t>
  </si>
  <si>
    <t>1.9-R0230C0080-1</t>
  </si>
  <si>
    <t>1.9-R0230C0090-1</t>
  </si>
  <si>
    <t>1.9-R0230C0100-1</t>
  </si>
  <si>
    <t>=SUM(N33:P33)</t>
  </si>
  <si>
    <t>1.9-R0240C0010-1</t>
  </si>
  <si>
    <t>=H35+H39+H42</t>
  </si>
  <si>
    <t>1.9-R0240C0020-1</t>
  </si>
  <si>
    <t>=I35+I39+I42</t>
  </si>
  <si>
    <t>1.9-R0240C0030-1</t>
  </si>
  <si>
    <t>=J35+J39+J42</t>
  </si>
  <si>
    <t>1.9-R0240C0040-1</t>
  </si>
  <si>
    <t>=K35+K39+K42</t>
  </si>
  <si>
    <t>1.9-R0240C0050-1</t>
  </si>
  <si>
    <t>=L35+L39+L42</t>
  </si>
  <si>
    <t>1.9-R0240C0060-1</t>
  </si>
  <si>
    <t>=M35+M39+M42</t>
  </si>
  <si>
    <t>1.9-R0240C0070-1</t>
  </si>
  <si>
    <t>=SUM(H34:M34)</t>
  </si>
  <si>
    <t>1.9-R0240C0080-1</t>
  </si>
  <si>
    <t>=O35+O39+O42</t>
  </si>
  <si>
    <t>1.9-R0240C0090-1</t>
  </si>
  <si>
    <t>=P35+P39+P42</t>
  </si>
  <si>
    <t>1.9-R0240C0100-1</t>
  </si>
  <si>
    <t>=SUM(N34:P34)</t>
  </si>
  <si>
    <t>1.9-R0250C0010-1</t>
  </si>
  <si>
    <t>=SUM(H36:H38)</t>
  </si>
  <si>
    <t>1.9-R0250C0020-1</t>
  </si>
  <si>
    <t>=SUM(I36:I38)</t>
  </si>
  <si>
    <t>1.9-R0250C0030-1</t>
  </si>
  <si>
    <t>=SUM(J36:J38)</t>
  </si>
  <si>
    <t>1.9-R0250C0040-1</t>
  </si>
  <si>
    <t>=SUM(K36:K38)</t>
  </si>
  <si>
    <t>1.9-R0250C0050-1</t>
  </si>
  <si>
    <t>=SUM(L36:L38)</t>
  </si>
  <si>
    <t>1.9-R0250C0060-1</t>
  </si>
  <si>
    <t>=SUM(M36:M38)</t>
  </si>
  <si>
    <t>1.9-R0250C0070-1</t>
  </si>
  <si>
    <t>=SUM(H35:M35)</t>
  </si>
  <si>
    <t>1.9-R0250C0080-1</t>
  </si>
  <si>
    <t>=SUM(O36:O38)</t>
  </si>
  <si>
    <t>1.9-R0250C0090-1</t>
  </si>
  <si>
    <t>=SUM(P36:P38)</t>
  </si>
  <si>
    <t>1.9-R0250C0100-1</t>
  </si>
  <si>
    <t>=SUM(N35:P35)</t>
  </si>
  <si>
    <t>1.9-R0260C0010-1</t>
  </si>
  <si>
    <t>1.9-R0260C0020-1</t>
  </si>
  <si>
    <t>1.9-R0260C0030-1</t>
  </si>
  <si>
    <t>1.9-R0260C0040-1</t>
  </si>
  <si>
    <t>1.9-R0260C0050-1</t>
  </si>
  <si>
    <t>1.9-R0260C0060-1</t>
  </si>
  <si>
    <t>1.9-R0260C0070-1</t>
  </si>
  <si>
    <t>=SUM(H36:M36)</t>
  </si>
  <si>
    <t>1.9-R0260C0080-1</t>
  </si>
  <si>
    <t>1.9-R0260C0090-1</t>
  </si>
  <si>
    <t>1.9-R0260C0100-1</t>
  </si>
  <si>
    <t>=SUM(N36:P36)</t>
  </si>
  <si>
    <t>1.9-R0270C0010-1</t>
  </si>
  <si>
    <t>1.9-R0270C0020-1</t>
  </si>
  <si>
    <t>1.9-R0270C0030-1</t>
  </si>
  <si>
    <t>1.9-R0270C0040-1</t>
  </si>
  <si>
    <t>1.9-R0270C0050-1</t>
  </si>
  <si>
    <t>1.9-R0270C0060-1</t>
  </si>
  <si>
    <t>1.9-R0270C0070-1</t>
  </si>
  <si>
    <t>=SUM(H37:M37)</t>
  </si>
  <si>
    <t>1.9-R0270C0080-1</t>
  </si>
  <si>
    <t>1.9-R0270C0090-1</t>
  </si>
  <si>
    <t>1.9-R0270C0100-1</t>
  </si>
  <si>
    <t>=SUM(N37:P37)</t>
  </si>
  <si>
    <t>1.9-R0280C0010-1</t>
  </si>
  <si>
    <t>1.9-R0280C0020-1</t>
  </si>
  <si>
    <t>1.9-R0280C0030-1</t>
  </si>
  <si>
    <t>1.9-R0280C0040-1</t>
  </si>
  <si>
    <t>1.9-R0280C0050-1</t>
  </si>
  <si>
    <t>1.9-R0280C0060-1</t>
  </si>
  <si>
    <t>1.9-R0280C0070-1</t>
  </si>
  <si>
    <t>=SUM(H38:M38)</t>
  </si>
  <si>
    <t>1.9-R0280C0080-1</t>
  </si>
  <si>
    <t>1.9-R0280C0090-1</t>
  </si>
  <si>
    <t>1.9-R0280C0100-1</t>
  </si>
  <si>
    <t>=SUM(N38:P38)</t>
  </si>
  <si>
    <t>1.9-R0290C0010-1</t>
  </si>
  <si>
    <t>=SUM(H40:H41)</t>
  </si>
  <si>
    <t>1.9-R0290C0020-1</t>
  </si>
  <si>
    <t>=SUM(I40:I41)</t>
  </si>
  <si>
    <t>1.9-R0290C0030-1</t>
  </si>
  <si>
    <t>=SUM(J40:J41)</t>
  </si>
  <si>
    <t>1.9-R0290C0040-1</t>
  </si>
  <si>
    <t>=SUM(K40:K41)</t>
  </si>
  <si>
    <t>1.9-R0290C0050-1</t>
  </si>
  <si>
    <t>=SUM(L40:L41)</t>
  </si>
  <si>
    <t>1.9-R0290C0060-1</t>
  </si>
  <si>
    <t>=SUM(M40:M41)</t>
  </si>
  <si>
    <t>1.9-R0290C0070-1</t>
  </si>
  <si>
    <t>=SUM(H39:M39)</t>
  </si>
  <si>
    <t>1.9-R0290C0080-1</t>
  </si>
  <si>
    <t>=SUM(O40:O41)</t>
  </si>
  <si>
    <t>1.9-R0290C0090-1</t>
  </si>
  <si>
    <t>=SUM(P40:P41)</t>
  </si>
  <si>
    <t>1.9-R0290C0100-1</t>
  </si>
  <si>
    <t>=SUM(N39:P39)</t>
  </si>
  <si>
    <t>1.9-R0300C0010-1</t>
  </si>
  <si>
    <t>1.9-R0300C0020-1</t>
  </si>
  <si>
    <t>1.9-R0300C0030-1</t>
  </si>
  <si>
    <t>1.9-R0300C0040-1</t>
  </si>
  <si>
    <t>1.9-R0300C0050-1</t>
  </si>
  <si>
    <t>1.9-R0300C0060-1</t>
  </si>
  <si>
    <t>1.9-R0300C0070-1</t>
  </si>
  <si>
    <t>=SUM(H40:M40)</t>
  </si>
  <si>
    <t>1.9-R0300C0080-1</t>
  </si>
  <si>
    <t>1.9-R0300C0090-1</t>
  </si>
  <si>
    <t>1.9-R0300C0100-1</t>
  </si>
  <si>
    <t>=SUM(N40:P40)</t>
  </si>
  <si>
    <t>1.9-R0310C0010-1</t>
  </si>
  <si>
    <t>1.9-R0310C0020-1</t>
  </si>
  <si>
    <t>1.9-R0310C0030-1</t>
  </si>
  <si>
    <t>1.9-R0310C0040-1</t>
  </si>
  <si>
    <t>1.9-R0310C0050-1</t>
  </si>
  <si>
    <t>1.9-R0310C0060-1</t>
  </si>
  <si>
    <t>1.9-R0310C0070-1</t>
  </si>
  <si>
    <t>=SUM(H41:M41)</t>
  </si>
  <si>
    <t>1.9-R0310C0080-1</t>
  </si>
  <si>
    <t>1.9-R0310C0090-1</t>
  </si>
  <si>
    <t>1.9-R0310C0100-1</t>
  </si>
  <si>
    <t>=SUM(N41:P41)</t>
  </si>
  <si>
    <t>1.9-R0320C0010-1</t>
  </si>
  <si>
    <t>1.9-R0320C0020-1</t>
  </si>
  <si>
    <t>1.9-R0320C0030-1</t>
  </si>
  <si>
    <t>1.9-R0320C0040-1</t>
  </si>
  <si>
    <t>1.9-R0320C0050-1</t>
  </si>
  <si>
    <t>1.9-R0320C0060-1</t>
  </si>
  <si>
    <t>1.9-R0320C0070-1</t>
  </si>
  <si>
    <t>=SUM(H42:M42)</t>
  </si>
  <si>
    <t>1.9-R0320C0080-1</t>
  </si>
  <si>
    <t>1.9-R0320C0090-1</t>
  </si>
  <si>
    <t>1.9-R0320C0100-1</t>
  </si>
  <si>
    <t>=SUM(N42:P42)</t>
  </si>
  <si>
    <t>1.9-R0330C0010-1</t>
  </si>
  <si>
    <t>=SUM(H44:H45)</t>
  </si>
  <si>
    <t>1.9-R0330C0020-1</t>
  </si>
  <si>
    <t>=SUM(I44:I45)</t>
  </si>
  <si>
    <t>1.9-R0330C0030-1</t>
  </si>
  <si>
    <t>=SUM(J44:J45)</t>
  </si>
  <si>
    <t>1.9-R0330C0040-1</t>
  </si>
  <si>
    <t>=SUM(K44:K45)</t>
  </si>
  <si>
    <t>1.9-R0330C0050-1</t>
  </si>
  <si>
    <t>=SUM(L44:L45)</t>
  </si>
  <si>
    <t>1.9-R0330C0060-1</t>
  </si>
  <si>
    <t>=SUM(M44:M45)</t>
  </si>
  <si>
    <t>1.9-R0330C0070-1</t>
  </si>
  <si>
    <t>=SUM(H43:M43)</t>
  </si>
  <si>
    <t>1.9-R0330C0080-1</t>
  </si>
  <si>
    <t>=SUM(O44:O45)</t>
  </si>
  <si>
    <t>1.9-R0330C0090-1</t>
  </si>
  <si>
    <t>=SUM(P44:P45)</t>
  </si>
  <si>
    <t>1.9-R0330C0100-1</t>
  </si>
  <si>
    <t>=SUM(N43:P43)</t>
  </si>
  <si>
    <t>1.9-R0340C0010-1</t>
  </si>
  <si>
    <t>1.9-R0340C0020-1</t>
  </si>
  <si>
    <t>1.9-R0340C0030-1</t>
  </si>
  <si>
    <t>1.9-R0340C0040-1</t>
  </si>
  <si>
    <t>1.9-R0340C0050-1</t>
  </si>
  <si>
    <t>1.9-R0340C0060-1</t>
  </si>
  <si>
    <t>1.9-R0340C0070-1</t>
  </si>
  <si>
    <t>=SUM(H44:M44)</t>
  </si>
  <si>
    <t>1.9-R0340C0080-1</t>
  </si>
  <si>
    <t>1.9-R0340C0090-1</t>
  </si>
  <si>
    <t>1.9-R0340C0100-1</t>
  </si>
  <si>
    <t>=SUM(N44:P44)</t>
  </si>
  <si>
    <t>1.9-R0350C0010-1</t>
  </si>
  <si>
    <t>1.9-R0350C0020-1</t>
  </si>
  <si>
    <t>1.9-R0350C0030-1</t>
  </si>
  <si>
    <t>1.9-R0350C0040-1</t>
  </si>
  <si>
    <t>1.9-R0350C0050-1</t>
  </si>
  <si>
    <t>1.9-R0350C0060-1</t>
  </si>
  <si>
    <t>1.9-R0350C0070-1</t>
  </si>
  <si>
    <t>=SUM(H45:M45)</t>
  </si>
  <si>
    <t>1.9-R0350C0080-1</t>
  </si>
  <si>
    <t>1.9-R0350C0090-1</t>
  </si>
  <si>
    <t>1.9-R0350C0100-1</t>
  </si>
  <si>
    <t>=SUM(N45:P45)</t>
  </si>
  <si>
    <t>1.9-R0360C0010-1</t>
  </si>
  <si>
    <t>1.9-R0360C0020-1</t>
  </si>
  <si>
    <t>1.9-R0360C0030-1</t>
  </si>
  <si>
    <t>1.9-R0360C0040-1</t>
  </si>
  <si>
    <t>1.9-R0360C0050-1</t>
  </si>
  <si>
    <t>1.9-R0360C0060-1</t>
  </si>
  <si>
    <t>1.9-R0360C0070-1</t>
  </si>
  <si>
    <t>=SUM(H46:M46)</t>
  </si>
  <si>
    <t>1.9-R0360C0080-1</t>
  </si>
  <si>
    <t>1.9-R0360C0090-1</t>
  </si>
  <si>
    <t>1.9-R0360C0100-1</t>
  </si>
  <si>
    <t>=SUM(N46:P46)</t>
  </si>
  <si>
    <t>1.9-R0370C0010-1</t>
  </si>
  <si>
    <t>1.9-R0370C0020-1</t>
  </si>
  <si>
    <t>1.9-R0370C0030-1</t>
  </si>
  <si>
    <t>1.9-R0370C0040-1</t>
  </si>
  <si>
    <t>1.9-R0370C0050-1</t>
  </si>
  <si>
    <t>1.9-R0370C0060-1</t>
  </si>
  <si>
    <t>1.9-R0370C0070-1</t>
  </si>
  <si>
    <t>=SUM(H47:M47)</t>
  </si>
  <si>
    <t>1.9-R0370C0080-1</t>
  </si>
  <si>
    <t>1.9-R0370C0090-1</t>
  </si>
  <si>
    <t>1.9-R0370C0100-1</t>
  </si>
  <si>
    <t>=SUM(N47:P47)</t>
  </si>
  <si>
    <t>1.9-R0380C0010-1</t>
  </si>
  <si>
    <t>1.9-R0380C0020-1</t>
  </si>
  <si>
    <t>1.9-R0380C0030-1</t>
  </si>
  <si>
    <t>1.9-R0380C0040-1</t>
  </si>
  <si>
    <t>1.9-R0380C0050-1</t>
  </si>
  <si>
    <t>1.9-R0380C0060-1</t>
  </si>
  <si>
    <t>1.9-R0380C0070-1</t>
  </si>
  <si>
    <t>=SUM(H48:M48)</t>
  </si>
  <si>
    <t>1.9-R0380C0080-1</t>
  </si>
  <si>
    <t>1.9-R0380C0090-1</t>
  </si>
  <si>
    <t>1.9-R0380C0100-1</t>
  </si>
  <si>
    <t>=SUM(N48:P48)</t>
  </si>
  <si>
    <t>1.9-R0390C0010-1</t>
  </si>
  <si>
    <t>1.9-R0390C0020-1</t>
  </si>
  <si>
    <t>1.9-R0390C0030-1</t>
  </si>
  <si>
    <t>1.9-R0390C0040-1</t>
  </si>
  <si>
    <t>1.9-R0390C0050-1</t>
  </si>
  <si>
    <t>1.9-R0390C0060-1</t>
  </si>
  <si>
    <t>1.9-R0390C0070-1</t>
  </si>
  <si>
    <t>=SUM(H49:M49)</t>
  </si>
  <si>
    <t>1.9-R0390C0080-1</t>
  </si>
  <si>
    <t>1.9-R0390C0090-1</t>
  </si>
  <si>
    <t>1.9-R0390C0100-1</t>
  </si>
  <si>
    <t>=SUM(N49:P49)</t>
  </si>
  <si>
    <t>1.9-R0400C0010-1</t>
  </si>
  <si>
    <t>1.9-R0400C0020-1</t>
  </si>
  <si>
    <t>1.9-R0400C0030-1</t>
  </si>
  <si>
    <t>1.9-R0400C0040-1</t>
  </si>
  <si>
    <t>1.9-R0400C0050-1</t>
  </si>
  <si>
    <t>1.9-R0400C0060-1</t>
  </si>
  <si>
    <t>1.9-R0400C0070-1</t>
  </si>
  <si>
    <t>=SUM(H50:M50)</t>
  </si>
  <si>
    <t>1.9-R0400C0080-1</t>
  </si>
  <si>
    <t>1.9-R0400C0090-1</t>
  </si>
  <si>
    <t>1.9-R0400C0100-1</t>
  </si>
  <si>
    <t>=SUM(N50:P50)</t>
  </si>
  <si>
    <t>1.9-R0410C0010-1</t>
  </si>
  <si>
    <t>1.9-R0410C0020-1</t>
  </si>
  <si>
    <t>1.9-R0410C0030-1</t>
  </si>
  <si>
    <t>1.9-R0410C0040-1</t>
  </si>
  <si>
    <t>1.9-R0410C0050-1</t>
  </si>
  <si>
    <t>1.9-R0410C0060-1</t>
  </si>
  <si>
    <t>1.9-R0410C0070-1</t>
  </si>
  <si>
    <t>=SUM(H51:M51)</t>
  </si>
  <si>
    <t>1.9-R0410C0080-1</t>
  </si>
  <si>
    <t>1.9-R0410C0090-1</t>
  </si>
  <si>
    <t>1.9-R0410C0100-1</t>
  </si>
  <si>
    <t>=SUM(N51:P51)</t>
  </si>
  <si>
    <t>1.9-R0420C0010-1</t>
  </si>
  <si>
    <t>1.9-R0420C0020-1</t>
  </si>
  <si>
    <t>1.9-R0420C0030-1</t>
  </si>
  <si>
    <t>1.9-R0420C0040-1</t>
  </si>
  <si>
    <t>1.9-R0420C0050-1</t>
  </si>
  <si>
    <t>1.9-R0420C0060-1</t>
  </si>
  <si>
    <t>1.9-R0420C0070-1</t>
  </si>
  <si>
    <t>=SUM(H52:M52)</t>
  </si>
  <si>
    <t>1.9-R0420C0080-1</t>
  </si>
  <si>
    <t>1.9-R0420C0090-1</t>
  </si>
  <si>
    <t>1.9-R0420C0100-1</t>
  </si>
  <si>
    <t>=SUM(N52:P52)</t>
  </si>
  <si>
    <t>1.9-R0430C0010-1</t>
  </si>
  <si>
    <t>1.9-R0430C0020-1</t>
  </si>
  <si>
    <t>1.9-R0430C0030-1</t>
  </si>
  <si>
    <t>1.9-R0430C0040-1</t>
  </si>
  <si>
    <t>1.9-R0430C0050-1</t>
  </si>
  <si>
    <t>1.9-R0430C0060-1</t>
  </si>
  <si>
    <t>1.9-R0430C0070-1</t>
  </si>
  <si>
    <t>=SUM(H53:M53)</t>
  </si>
  <si>
    <t>1.9-R0430C0080-1</t>
  </si>
  <si>
    <t>1.9-R0430C0090-1</t>
  </si>
  <si>
    <t>1.9-R0430C0100-1</t>
  </si>
  <si>
    <t>=SUM(N53:P53)</t>
  </si>
  <si>
    <t>1.9-R0440C0010-1</t>
  </si>
  <si>
    <t>1.9-R0440C0020-1</t>
  </si>
  <si>
    <t>1.9-R0440C0030-1</t>
  </si>
  <si>
    <t>1.9-R0440C0040-1</t>
  </si>
  <si>
    <t>1.9-R0440C0050-1</t>
  </si>
  <si>
    <t>1.9-R0440C0060-1</t>
  </si>
  <si>
    <t>1.9-R0440C0070-1</t>
  </si>
  <si>
    <t>=SUM(H54:M54)</t>
  </si>
  <si>
    <t>1.9-R0440C0080-1</t>
  </si>
  <si>
    <t>1.9-R0440C0090-1</t>
  </si>
  <si>
    <t>1.9-R0440C0100-1</t>
  </si>
  <si>
    <t>=SUM(N54:P54)</t>
  </si>
  <si>
    <t>1.9-R0450C0010-1</t>
  </si>
  <si>
    <t>1.9-R0450C0020-1</t>
  </si>
  <si>
    <t>1.9-R0450C0030-1</t>
  </si>
  <si>
    <t>1.9-R0450C0040-1</t>
  </si>
  <si>
    <t>1.9-R0450C0050-1</t>
  </si>
  <si>
    <t>1.9-R0450C0060-1</t>
  </si>
  <si>
    <t>1.9-R0450C0070-1</t>
  </si>
  <si>
    <t>=SUM(H55:M55)</t>
  </si>
  <si>
    <t>1.9-R0450C0080-1</t>
  </si>
  <si>
    <t>1.9-R0450C0090-1</t>
  </si>
  <si>
    <t>1.9-R0450C0100-1</t>
  </si>
  <si>
    <t>=SUM(N55:P55)</t>
  </si>
  <si>
    <t>1.9-R0460C0010-1</t>
  </si>
  <si>
    <t>1.9-R0460C0020-1</t>
  </si>
  <si>
    <t>1.9-R0460C0030-1</t>
  </si>
  <si>
    <t>1.9-R0460C0040-1</t>
  </si>
  <si>
    <t>1.9-R0460C0050-1</t>
  </si>
  <si>
    <t>1.9-R0460C0060-1</t>
  </si>
  <si>
    <t>1.9-R0460C0070-1</t>
  </si>
  <si>
    <t>=SUM(H56:M56)</t>
  </si>
  <si>
    <t>1.9-R0460C0080-1</t>
  </si>
  <si>
    <t>1.9-R0460C0090-1</t>
  </si>
  <si>
    <t>1.9-R0460C0100-1</t>
  </si>
  <si>
    <t>=SUM(N56:P56)</t>
  </si>
  <si>
    <t>1.9-R0470C0010-1</t>
  </si>
  <si>
    <t>1.9-R0470C0020-1</t>
  </si>
  <si>
    <t>1.9-R0470C0030-1</t>
  </si>
  <si>
    <t>1.9-R0470C0040-1</t>
  </si>
  <si>
    <t>1.9-R0470C0050-1</t>
  </si>
  <si>
    <t>1.9-R0470C0060-1</t>
  </si>
  <si>
    <t>1.9-R0470C0070-1</t>
  </si>
  <si>
    <t>=SUM(H57:M57)</t>
  </si>
  <si>
    <t>1.9-R0470C0080-1</t>
  </si>
  <si>
    <t>1.9-R0470C0090-1</t>
  </si>
  <si>
    <t>1.9-R0470C0100-1</t>
  </si>
  <si>
    <t>=SUM(N57:P57)</t>
  </si>
  <si>
    <t>1.9-R0480C0010-1</t>
  </si>
  <si>
    <t>1.9-R0480C0020-1</t>
  </si>
  <si>
    <t>1.9-R0480C0030-1</t>
  </si>
  <si>
    <t>1.9-R0480C0040-1</t>
  </si>
  <si>
    <t>1.9-R0480C0050-1</t>
  </si>
  <si>
    <t>1.9-R0480C0060-1</t>
  </si>
  <si>
    <t>1.9-R0480C0070-1</t>
  </si>
  <si>
    <t>=SUM(H58:M58)</t>
  </si>
  <si>
    <t>1.9-R0480C0080-1</t>
  </si>
  <si>
    <t>1.9-R0480C0090-1</t>
  </si>
  <si>
    <t>1.9-R0480C0100-1</t>
  </si>
  <si>
    <t>=SUM(N58:P58)</t>
  </si>
  <si>
    <t>1.9-R0490C0010-1</t>
  </si>
  <si>
    <t>1.9-R0490C0020-1</t>
  </si>
  <si>
    <t>1.9-R0490C0030-1</t>
  </si>
  <si>
    <t>1.9-R0490C0040-1</t>
  </si>
  <si>
    <t>1.9-R0490C0050-1</t>
  </si>
  <si>
    <t>1.9-R0490C0060-1</t>
  </si>
  <si>
    <t>1.9-R0490C0070-1</t>
  </si>
  <si>
    <t>=SUM(H59:M59)</t>
  </si>
  <si>
    <t>1.9-R0490C0080-1</t>
  </si>
  <si>
    <t>1.9-R0490C0090-1</t>
  </si>
  <si>
    <t>1.9-R0490C0100-1</t>
  </si>
  <si>
    <t>=SUM(N59:P59)</t>
  </si>
  <si>
    <t>1.9-R0500C0010-1</t>
  </si>
  <si>
    <t>1.9-R0500C0020-1</t>
  </si>
  <si>
    <t>1.9-R0500C0030-1</t>
  </si>
  <si>
    <t>1.9-R0500C0040-1</t>
  </si>
  <si>
    <t>1.9-R0500C0050-1</t>
  </si>
  <si>
    <t>1.9-R0500C0060-1</t>
  </si>
  <si>
    <t>1.9-R0500C0070-1</t>
  </si>
  <si>
    <t>=SUM(H60:M60)</t>
  </si>
  <si>
    <t>1.9-R0500C0080-1</t>
  </si>
  <si>
    <t>1.9-R0500C0090-1</t>
  </si>
  <si>
    <t>1.9-R0500C0100-1</t>
  </si>
  <si>
    <t>=SUM(N60:P60)</t>
  </si>
  <si>
    <t>1.9-R0510C0010-1</t>
  </si>
  <si>
    <t>1.9-R0510C0020-1</t>
  </si>
  <si>
    <t>1.9-R0510C0030-1</t>
  </si>
  <si>
    <t>1.9-R0510C0040-1</t>
  </si>
  <si>
    <t>1.9-R0510C0050-1</t>
  </si>
  <si>
    <t>1.9-R0510C0060-1</t>
  </si>
  <si>
    <t>1.9-R0510C0070-1</t>
  </si>
  <si>
    <t>=SUM(H61:M61)</t>
  </si>
  <si>
    <t>1.9-R0510C0080-1</t>
  </si>
  <si>
    <t>1.9-R0510C0090-1</t>
  </si>
  <si>
    <t>1.9-R0510C0100-1</t>
  </si>
  <si>
    <t>=SUM(N61:P61)</t>
  </si>
  <si>
    <t>1.9-R0520C0010-1</t>
  </si>
  <si>
    <t>1.9-R0520C0020-1</t>
  </si>
  <si>
    <t>1.9-R0520C0030-1</t>
  </si>
  <si>
    <t>1.9-R0520C0040-1</t>
  </si>
  <si>
    <t>1.9-R0520C0050-1</t>
  </si>
  <si>
    <t>1.9-R0520C0060-1</t>
  </si>
  <si>
    <t>1.9-R0520C0070-1</t>
  </si>
  <si>
    <t>=SUM(H62:M62)</t>
  </si>
  <si>
    <t>1.9-R0520C0080-1</t>
  </si>
  <si>
    <t>1.9-R0520C0090-1</t>
  </si>
  <si>
    <t>1.9-R0520C0100-1</t>
  </si>
  <si>
    <t>=SUM(N62:P62)</t>
  </si>
  <si>
    <t>1.9-R0530C0010-1</t>
  </si>
  <si>
    <t>1.9-R0530C0020-1</t>
  </si>
  <si>
    <t>1.9-R0530C0030-1</t>
  </si>
  <si>
    <t>1.9-R0530C0040-1</t>
  </si>
  <si>
    <t>1.9-R0530C0050-1</t>
  </si>
  <si>
    <t>1.9-R0530C0060-1</t>
  </si>
  <si>
    <t>1.9-R0530C0070-1</t>
  </si>
  <si>
    <t>=SUM(H63:M63)</t>
  </si>
  <si>
    <t>1.9-R0530C0080-1</t>
  </si>
  <si>
    <t>1.9-R0530C0090-1</t>
  </si>
  <si>
    <t>1.9-R0530C0100-1</t>
  </si>
  <si>
    <t>=SUM(N63:P63)</t>
  </si>
  <si>
    <t>1.9-R0540C0010-1</t>
  </si>
  <si>
    <t>1.9-R0540C0020-1</t>
  </si>
  <si>
    <t>1.9-R0540C0030-1</t>
  </si>
  <si>
    <t>1.9-R0540C0040-1</t>
  </si>
  <si>
    <t>1.9-R0540C0050-1</t>
  </si>
  <si>
    <t>1.9-R0540C0060-1</t>
  </si>
  <si>
    <t>1.9-R0540C0070-1</t>
  </si>
  <si>
    <t>=SUM(H64:M64)</t>
  </si>
  <si>
    <t>1.9-R0540C0080-1</t>
  </si>
  <si>
    <t>1.9-R0540C0090-1</t>
  </si>
  <si>
    <t>1.9-R0540C0100-1</t>
  </si>
  <si>
    <t>=SUM(N64:P64)</t>
  </si>
  <si>
    <t>1.9-R0550C0010-1</t>
  </si>
  <si>
    <t>1.9-R0550C0020-1</t>
  </si>
  <si>
    <t>1.9-R0550C0030-1</t>
  </si>
  <si>
    <t>1.9-R0550C0040-1</t>
  </si>
  <si>
    <t>1.9-R0550C0050-1</t>
  </si>
  <si>
    <t>1.9-R0550C0060-1</t>
  </si>
  <si>
    <t>1.9-R0550C0070-1</t>
  </si>
  <si>
    <t>=SUM(H65:M65)</t>
  </si>
  <si>
    <t>1.9-R0550C0080-1</t>
  </si>
  <si>
    <t>1.9-R0550C0090-1</t>
  </si>
  <si>
    <t>1.9-R0550C0100-1</t>
  </si>
  <si>
    <t>=SUM(N65:P65)</t>
  </si>
  <si>
    <t>1.9-R0560C0010-1</t>
  </si>
  <si>
    <t>1.9-R0560C0020-1</t>
  </si>
  <si>
    <t>1.9-R0560C0030-1</t>
  </si>
  <si>
    <t>1.9-R0560C0040-1</t>
  </si>
  <si>
    <t>1.9-R0560C0050-1</t>
  </si>
  <si>
    <t>1.9-R0560C0060-1</t>
  </si>
  <si>
    <t>1.9-R0560C0070-1</t>
  </si>
  <si>
    <t>=SUM(H66:M66)</t>
  </si>
  <si>
    <t>1.9-R0560C0080-1</t>
  </si>
  <si>
    <t>1.9-R0560C0090-1</t>
  </si>
  <si>
    <t>1.9-R0560C0100-1</t>
  </si>
  <si>
    <t>=SUM(N66:P66)</t>
  </si>
  <si>
    <t>1.9-R0570C0010-1</t>
  </si>
  <si>
    <t>1.9-R0570C0020-1</t>
  </si>
  <si>
    <t>1.9-R0570C0030-1</t>
  </si>
  <si>
    <t>1.9-R0570C0040-1</t>
  </si>
  <si>
    <t>1.9-R0570C0050-1</t>
  </si>
  <si>
    <t>1.9-R0570C0060-1</t>
  </si>
  <si>
    <t>1.9-R0570C0070-1</t>
  </si>
  <si>
    <t>=SUM(H67:M67)</t>
  </si>
  <si>
    <t>1.9-R0570C0080-1</t>
  </si>
  <si>
    <t>1.9-R0570C0090-1</t>
  </si>
  <si>
    <t>1.9-R0570C0100-1</t>
  </si>
  <si>
    <t>=SUM(N67:P67)</t>
  </si>
  <si>
    <t>1.9-R0580C0010-1</t>
  </si>
  <si>
    <t>1.9-R0580C0020-1</t>
  </si>
  <si>
    <t>1.9-R0580C0030-1</t>
  </si>
  <si>
    <t>1.9-R0580C0040-1</t>
  </si>
  <si>
    <t>1.9-R0580C0050-1</t>
  </si>
  <si>
    <t>1.9-R0580C0060-1</t>
  </si>
  <si>
    <t>1.9-R0580C0070-1</t>
  </si>
  <si>
    <t>=SUM(H68:M68)</t>
  </si>
  <si>
    <t>1.9-R0580C0080-1</t>
  </si>
  <si>
    <t>1.9-R0580C0090-1</t>
  </si>
  <si>
    <t>1.9-R0580C0100-1</t>
  </si>
  <si>
    <t>=SUM(N68:P68)</t>
  </si>
  <si>
    <t>1.9-R0590C0010-1</t>
  </si>
  <si>
    <t>1.9-R0590C0020-1</t>
  </si>
  <si>
    <t>1.9-R0590C0030-1</t>
  </si>
  <si>
    <t>1.9-R0590C0040-1</t>
  </si>
  <si>
    <t>1.9-R0590C0050-1</t>
  </si>
  <si>
    <t>1.9-R0590C0060-1</t>
  </si>
  <si>
    <t>1.9-R0590C0070-1</t>
  </si>
  <si>
    <t>=SUM(H69:M69)</t>
  </si>
  <si>
    <t>1.9-R0590C0080-1</t>
  </si>
  <si>
    <t>1.9-R0590C0090-1</t>
  </si>
  <si>
    <t>1.9-R0590C0100-1</t>
  </si>
  <si>
    <t>=SUM(N69:P69)</t>
  </si>
  <si>
    <t>1.9-R0600C0010-1</t>
  </si>
  <si>
    <t>1.9-R0600C0020-1</t>
  </si>
  <si>
    <t>1.9-R0600C0030-1</t>
  </si>
  <si>
    <t>1.9-R0600C0040-1</t>
  </si>
  <si>
    <t>1.9-R0600C0050-1</t>
  </si>
  <si>
    <t>1.9-R0600C0060-1</t>
  </si>
  <si>
    <t>1.9-R0600C0070-1</t>
  </si>
  <si>
    <t>=SUM(H70:M70)</t>
  </si>
  <si>
    <t>1.9-R0600C0080-1</t>
  </si>
  <si>
    <t>1.9-R0600C0090-1</t>
  </si>
  <si>
    <t>1.9-R0600C0100-1</t>
  </si>
  <si>
    <t>=SUM(N70:P70)</t>
  </si>
  <si>
    <t>1.9-R0610C0010-1</t>
  </si>
  <si>
    <t>1.9-R0610C0020-1</t>
  </si>
  <si>
    <t>1.9-R0610C0030-1</t>
  </si>
  <si>
    <t>1.9-R0610C0040-1</t>
  </si>
  <si>
    <t>1.9-R0610C0050-1</t>
  </si>
  <si>
    <t>1.9-R0610C0060-1</t>
  </si>
  <si>
    <t>1.9-R0610C0070-1</t>
  </si>
  <si>
    <t>=SUM(H71:M71)</t>
  </si>
  <si>
    <t>1.9-R0610C0080-1</t>
  </si>
  <si>
    <t>1.9-R0610C0090-1</t>
  </si>
  <si>
    <t>1.9-R0610C0100-1</t>
  </si>
  <si>
    <t>=SUM(N71:P71)</t>
  </si>
  <si>
    <t>1.9-R0620C0010-1</t>
  </si>
  <si>
    <t>1.9-R0620C0020-1</t>
  </si>
  <si>
    <t>1.9-R0620C0030-1</t>
  </si>
  <si>
    <t>1.9-R0620C0040-1</t>
  </si>
  <si>
    <t>1.9-R0620C0050-1</t>
  </si>
  <si>
    <t>1.9-R0620C0060-1</t>
  </si>
  <si>
    <t>1.9-R0620C0070-1</t>
  </si>
  <si>
    <t>=SUM(H72:M72)</t>
  </si>
  <si>
    <t>1.9-R0620C0080-1</t>
  </si>
  <si>
    <t>1.9-R0620C0090-1</t>
  </si>
  <si>
    <t>1.9-R0620C0100-1</t>
  </si>
  <si>
    <t>=SUM(N72:P72)</t>
  </si>
  <si>
    <t>1.9-R0630C0010-1</t>
  </si>
  <si>
    <t>1.9-R0630C0020-1</t>
  </si>
  <si>
    <t>1.9-R0630C0030-1</t>
  </si>
  <si>
    <t>1.9-R0630C0040-1</t>
  </si>
  <si>
    <t>1.9-R0630C0050-1</t>
  </si>
  <si>
    <t>1.9-R0630C0060-1</t>
  </si>
  <si>
    <t>1.9-R0630C0070-1</t>
  </si>
  <si>
    <t>=SUM(H73:M73)</t>
  </si>
  <si>
    <t>1.9-R0630C0080-1</t>
  </si>
  <si>
    <t>1.9-R0630C0090-1</t>
  </si>
  <si>
    <t>1.9-R0630C0100-1</t>
  </si>
  <si>
    <t>=SUM(N73:P73)</t>
  </si>
  <si>
    <t>1.9-R0640C0010-1</t>
  </si>
  <si>
    <t>1.9-R0640C0020-1</t>
  </si>
  <si>
    <t>1.9-R0640C0030-1</t>
  </si>
  <si>
    <t>1.9-R0640C0040-1</t>
  </si>
  <si>
    <t>1.9-R0640C0050-1</t>
  </si>
  <si>
    <t>1.9-R0640C0060-1</t>
  </si>
  <si>
    <t>1.9-R0640C0070-1</t>
  </si>
  <si>
    <t>=SUM(H74:M74)</t>
  </si>
  <si>
    <t>1.9-R0640C0080-1</t>
  </si>
  <si>
    <t>1.9-R0640C0090-1</t>
  </si>
  <si>
    <t>1.9-R0640C0100-1</t>
  </si>
  <si>
    <t>=SUM(N74:P74)</t>
  </si>
  <si>
    <t>1.9-R0650C0010-1</t>
  </si>
  <si>
    <t>1.9-R0650C0020-1</t>
  </si>
  <si>
    <t>1.9-R0650C0030-1</t>
  </si>
  <si>
    <t>1.9-R0650C0040-1</t>
  </si>
  <si>
    <t>1.9-R0650C0050-1</t>
  </si>
  <si>
    <t>1.9-R0650C0060-1</t>
  </si>
  <si>
    <t>1.9-R0650C0070-1</t>
  </si>
  <si>
    <t>=SUM(H75:M75)</t>
  </si>
  <si>
    <t>1.9-R0650C0080-1</t>
  </si>
  <si>
    <t>1.9-R0650C0090-1</t>
  </si>
  <si>
    <t>1.9-R0650C0100-1</t>
  </si>
  <si>
    <t>=SUM(N75:P75)</t>
  </si>
  <si>
    <t>1.9-R0660C0010-1</t>
  </si>
  <si>
    <t>1.9-R0660C0020-1</t>
  </si>
  <si>
    <t>1.9-R0660C0030-1</t>
  </si>
  <si>
    <t>1.9-R0660C0040-1</t>
  </si>
  <si>
    <t>1.9-R0660C0050-1</t>
  </si>
  <si>
    <t>1.9-R0660C0060-1</t>
  </si>
  <si>
    <t>1.9-R0660C0070-1</t>
  </si>
  <si>
    <t>=SUM(H76:M76)</t>
  </si>
  <si>
    <t>1.9-R0660C0080-1</t>
  </si>
  <si>
    <t>1.9-R0660C0090-1</t>
  </si>
  <si>
    <t>1.9-R0660C0100-1</t>
  </si>
  <si>
    <t>=SUM(N76:P76)</t>
  </si>
  <si>
    <t>1.9-R0670C0010-1</t>
  </si>
  <si>
    <t>1.9-R0670C0020-1</t>
  </si>
  <si>
    <t>1.9-R0670C0030-1</t>
  </si>
  <si>
    <t>1.9-R0670C0040-1</t>
  </si>
  <si>
    <t>1.9-R0670C0050-1</t>
  </si>
  <si>
    <t>1.9-R0670C0060-1</t>
  </si>
  <si>
    <t>1.9-R0670C0070-1</t>
  </si>
  <si>
    <t>=SUM(H77:M77)</t>
  </si>
  <si>
    <t>1.9-R0670C0080-1</t>
  </si>
  <si>
    <t>1.9-R0670C0090-1</t>
  </si>
  <si>
    <t>1.9-R0670C0100-1</t>
  </si>
  <si>
    <t>=SUM(N77:P77)</t>
  </si>
  <si>
    <t>1.9-R0680C0010-1</t>
  </si>
  <si>
    <t>1.9-R0680C0020-1</t>
  </si>
  <si>
    <t>1.9-R0680C0030-1</t>
  </si>
  <si>
    <t>1.9-R0680C0040-1</t>
  </si>
  <si>
    <t>1.9-R0680C0050-1</t>
  </si>
  <si>
    <t>1.9-R0680C0060-1</t>
  </si>
  <si>
    <t>1.9-R0680C0070-1</t>
  </si>
  <si>
    <t>=SUM(H78:M78)</t>
  </si>
  <si>
    <t>1.9-R0680C0080-1</t>
  </si>
  <si>
    <t>1.9-R0680C0090-1</t>
  </si>
  <si>
    <t>1.9-R0680C0100-1</t>
  </si>
  <si>
    <t>=SUM(N78:P78)</t>
  </si>
  <si>
    <t>1.9-R0690C0010-1</t>
  </si>
  <si>
    <t>1.9-R0690C0020-1</t>
  </si>
  <si>
    <t>1.9-R0690C0030-1</t>
  </si>
  <si>
    <t>1.9-R0690C0040-1</t>
  </si>
  <si>
    <t>1.9-R0690C0050-1</t>
  </si>
  <si>
    <t>1.9-R0690C0060-1</t>
  </si>
  <si>
    <t>1.9-R0690C0070-1</t>
  </si>
  <si>
    <t>=SUM(H79:M79)</t>
  </si>
  <si>
    <t>1.9-R0690C0080-1</t>
  </si>
  <si>
    <t>1.9-R0690C0090-1</t>
  </si>
  <si>
    <t>1.9-R0690C0100-1</t>
  </si>
  <si>
    <t>=SUM(N79:P79)</t>
  </si>
  <si>
    <t>1.9-R0700C0010-1</t>
  </si>
  <si>
    <t>1.9-R0700C0020-1</t>
  </si>
  <si>
    <t>1.9-R0700C0030-1</t>
  </si>
  <si>
    <t>1.9-R0700C0040-1</t>
  </si>
  <si>
    <t>1.9-R0700C0050-1</t>
  </si>
  <si>
    <t>1.9-R0700C0060-1</t>
  </si>
  <si>
    <t>1.9-R0700C0070-1</t>
  </si>
  <si>
    <t>=SUM(H80:M80)</t>
  </si>
  <si>
    <t>1.9-R0700C0080-1</t>
  </si>
  <si>
    <t>1.9-R0700C0090-1</t>
  </si>
  <si>
    <t>1.9-R0700C0100-1</t>
  </si>
  <si>
    <t>=SUM(N80:P80)</t>
  </si>
  <si>
    <t>1.9-R0710C0010-1</t>
  </si>
  <si>
    <t>1.9-R0710C0020-1</t>
  </si>
  <si>
    <t>1.9-R0710C0030-1</t>
  </si>
  <si>
    <t>1.9-R0710C0040-1</t>
  </si>
  <si>
    <t>1.9-R0710C0050-1</t>
  </si>
  <si>
    <t>1.9-R0710C0060-1</t>
  </si>
  <si>
    <t>1.9-R0710C0070-1</t>
  </si>
  <si>
    <t>=SUM(H81:M81)</t>
  </si>
  <si>
    <t>1.9-R0710C0080-1</t>
  </si>
  <si>
    <t>1.9-R0710C0090-1</t>
  </si>
  <si>
    <t>1.9-R0710C0100-1</t>
  </si>
  <si>
    <t>=SUM(N81:P81)</t>
  </si>
  <si>
    <t>1.9-R0720C0010-1</t>
  </si>
  <si>
    <t>1.9-R0720C0020-1</t>
  </si>
  <si>
    <t>1.9-R0720C0030-1</t>
  </si>
  <si>
    <t>1.9-R0720C0040-1</t>
  </si>
  <si>
    <t>1.9-R0720C0050-1</t>
  </si>
  <si>
    <t>1.9-R0720C0060-1</t>
  </si>
  <si>
    <t>1.9-R0720C0070-1</t>
  </si>
  <si>
    <t>=SUM(H82:M82)</t>
  </si>
  <si>
    <t>1.9-R0720C0080-1</t>
  </si>
  <si>
    <t>1.9-R0720C0090-1</t>
  </si>
  <si>
    <t>1.9-R0720C0100-1</t>
  </si>
  <si>
    <t>=SUM(N82:P82)</t>
  </si>
  <si>
    <t>1.9-R0730C0010-1</t>
  </si>
  <si>
    <t>1.9-R0730C0020-1</t>
  </si>
  <si>
    <t>1.9-R0730C0030-1</t>
  </si>
  <si>
    <t>1.9-R0730C0040-1</t>
  </si>
  <si>
    <t>1.9-R0730C0050-1</t>
  </si>
  <si>
    <t>1.9-R0730C0060-1</t>
  </si>
  <si>
    <t>1.9-R0730C0070-1</t>
  </si>
  <si>
    <t>=SUM(H83:M83)</t>
  </si>
  <si>
    <t>1.9-R0730C0080-1</t>
  </si>
  <si>
    <t>1.9-R0730C0090-1</t>
  </si>
  <si>
    <t>1.9-R0730C0100-1</t>
  </si>
  <si>
    <t>=SUM(N83:P83)</t>
  </si>
  <si>
    <t>1.9-R0740C0010-1</t>
  </si>
  <si>
    <t>1.9-R0740C0020-1</t>
  </si>
  <si>
    <t>1.9-R0740C0030-1</t>
  </si>
  <si>
    <t>1.9-R0740C0040-1</t>
  </si>
  <si>
    <t>1.9-R0740C0050-1</t>
  </si>
  <si>
    <t>1.9-R0740C0060-1</t>
  </si>
  <si>
    <t>1.9-R0740C0070-1</t>
  </si>
  <si>
    <t>=SUM(H84:M84)</t>
  </si>
  <si>
    <t>1.9-R0740C0080-1</t>
  </si>
  <si>
    <t>1.9-R0740C0090-1</t>
  </si>
  <si>
    <t>1.9-R0740C0100-1</t>
  </si>
  <si>
    <t>=SUM(N84:P84)</t>
  </si>
  <si>
    <t>1.9-R0750C0010-1</t>
  </si>
  <si>
    <t>1.9-R0750C0020-1</t>
  </si>
  <si>
    <t>1.9-R0750C0030-1</t>
  </si>
  <si>
    <t>1.9-R0750C0040-1</t>
  </si>
  <si>
    <t>1.9-R0750C0050-1</t>
  </si>
  <si>
    <t>1.9-R0750C0060-1</t>
  </si>
  <si>
    <t>1.9-R0750C0070-1</t>
  </si>
  <si>
    <t>=SUM(H85:M85)</t>
  </si>
  <si>
    <t>1.9-R0750C0080-1</t>
  </si>
  <si>
    <t>1.9-R0750C0090-1</t>
  </si>
  <si>
    <t>1.9-R0750C0100-1</t>
  </si>
  <si>
    <t>=SUM(N85:P85)</t>
  </si>
  <si>
    <t>1.9-R0760C0010-1</t>
  </si>
  <si>
    <t>1.9-R0760C0020-1</t>
  </si>
  <si>
    <t>1.9-R0760C0030-1</t>
  </si>
  <si>
    <t>1.9-R0760C0040-1</t>
  </si>
  <si>
    <t>1.9-R0760C0050-1</t>
  </si>
  <si>
    <t>1.9-R0760C0060-1</t>
  </si>
  <si>
    <t>1.9-R0760C0070-1</t>
  </si>
  <si>
    <t>=SUM(H86:M86)</t>
  </si>
  <si>
    <t>1.9-R0760C0080-1</t>
  </si>
  <si>
    <t>1.9-R0760C0090-1</t>
  </si>
  <si>
    <t>1.9-R0760C0100-1</t>
  </si>
  <si>
    <t>=SUM(N86:P86)</t>
  </si>
  <si>
    <t>1.9-R0770C0010-1</t>
  </si>
  <si>
    <t>1.9-R0770C0020-1</t>
  </si>
  <si>
    <t>1.9-R0770C0030-1</t>
  </si>
  <si>
    <t>1.9-R0770C0040-1</t>
  </si>
  <si>
    <t>1.9-R0770C0050-1</t>
  </si>
  <si>
    <t>1.9-R0770C0060-1</t>
  </si>
  <si>
    <t>1.9-R0770C0070-1</t>
  </si>
  <si>
    <t>=SUM(H87:M87)</t>
  </si>
  <si>
    <t>1.9-R0770C0080-1</t>
  </si>
  <si>
    <t>1.9-R0770C0090-1</t>
  </si>
  <si>
    <t>1.9-R0770C0100-1</t>
  </si>
  <si>
    <t>=SUM(N87:P87)</t>
  </si>
  <si>
    <t>1.9-R0780C0010-1</t>
  </si>
  <si>
    <t>1.9-R0780C0020-1</t>
  </si>
  <si>
    <t>1.9-R0780C0030-1</t>
  </si>
  <si>
    <t>1.9-R0780C0040-1</t>
  </si>
  <si>
    <t>1.9-R0780C0050-1</t>
  </si>
  <si>
    <t>1.9-R0780C0060-1</t>
  </si>
  <si>
    <t>1.9-R0780C0070-1</t>
  </si>
  <si>
    <t>=SUM(H88:M88)</t>
  </si>
  <si>
    <t>1.9-R0780C0080-1</t>
  </si>
  <si>
    <t>1.9-R0780C0090-1</t>
  </si>
  <si>
    <t>1.9-R0780C0100-1</t>
  </si>
  <si>
    <t>=SUM(N88:P88)</t>
  </si>
  <si>
    <t>1.9-R0790C0010-1</t>
  </si>
  <si>
    <t>1.9-R0790C0020-1</t>
  </si>
  <si>
    <t>1.9-R0790C0030-1</t>
  </si>
  <si>
    <t>1.9-R0790C0040-1</t>
  </si>
  <si>
    <t>1.9-R0790C0050-1</t>
  </si>
  <si>
    <t>1.9-R0790C0060-1</t>
  </si>
  <si>
    <t>1.9-R0790C0070-1</t>
  </si>
  <si>
    <t>=SUM(H89:M89)</t>
  </si>
  <si>
    <t>1.9-R0790C0080-1</t>
  </si>
  <si>
    <t>1.9-R0790C0090-1</t>
  </si>
  <si>
    <t>1.9-R0790C0100-1</t>
  </si>
  <si>
    <t>=SUM(N89:P89)</t>
  </si>
  <si>
    <t>1.9-R0800C0010-1</t>
  </si>
  <si>
    <t>1.9-R0800C0020-1</t>
  </si>
  <si>
    <t>1.9-R0800C0030-1</t>
  </si>
  <si>
    <t>1.9-R0800C0040-1</t>
  </si>
  <si>
    <t>1.9-R0800C0050-1</t>
  </si>
  <si>
    <t>1.9-R0800C0060-1</t>
  </si>
  <si>
    <t>1.9-R0800C0070-1</t>
  </si>
  <si>
    <t>=SUM(H90:M90)</t>
  </si>
  <si>
    <t>1.9-R0800C0080-1</t>
  </si>
  <si>
    <t>1.9-R0800C0090-1</t>
  </si>
  <si>
    <t>1.9-R0800C0100-1</t>
  </si>
  <si>
    <t>=SUM(N90:P90)</t>
  </si>
  <si>
    <t>1.9-R0810C0010-1</t>
  </si>
  <si>
    <t>1.9-R0810C0020-1</t>
  </si>
  <si>
    <t>1.9-R0810C0030-1</t>
  </si>
  <si>
    <t>1.9-R0810C0040-1</t>
  </si>
  <si>
    <t>1.9-R0810C0050-1</t>
  </si>
  <si>
    <t>1.9-R0810C0060-1</t>
  </si>
  <si>
    <t>1.9-R0810C0070-1</t>
  </si>
  <si>
    <t>=SUM(H91:M91)</t>
  </si>
  <si>
    <t>1.9-R0810C0080-1</t>
  </si>
  <si>
    <t>1.9-R0810C0090-1</t>
  </si>
  <si>
    <t>1.9-R0810C0100-1</t>
  </si>
  <si>
    <t>=SUM(N91:P91)</t>
  </si>
  <si>
    <t>1.9-R0820C0010-1</t>
  </si>
  <si>
    <t>1.9-R0820C0020-1</t>
  </si>
  <si>
    <t>1.9-R0820C0030-1</t>
  </si>
  <si>
    <t>1.9-R0820C0040-1</t>
  </si>
  <si>
    <t>1.9-R0820C0050-1</t>
  </si>
  <si>
    <t>1.9-R0820C0060-1</t>
  </si>
  <si>
    <t>1.9-R0820C0070-1</t>
  </si>
  <si>
    <t>=SUM(H92:M92)</t>
  </si>
  <si>
    <t>1.9-R0820C0080-1</t>
  </si>
  <si>
    <t>1.9-R0820C0090-1</t>
  </si>
  <si>
    <t>1.9-R0820C0100-1</t>
  </si>
  <si>
    <t>=SUM(N92:P92)</t>
  </si>
  <si>
    <t>1.9-R0830C0010-1</t>
  </si>
  <si>
    <t>1.9-R0830C0020-1</t>
  </si>
  <si>
    <t>1.9-R0830C0030-1</t>
  </si>
  <si>
    <t>1.9-R0830C0040-1</t>
  </si>
  <si>
    <t>1.9-R0830C0050-1</t>
  </si>
  <si>
    <t>1.9-R0830C0060-1</t>
  </si>
  <si>
    <t>1.9-R0830C0070-1</t>
  </si>
  <si>
    <t>=SUM(H93:M93)</t>
  </si>
  <si>
    <t>1.9-R0830C0080-1</t>
  </si>
  <si>
    <t>1.9-R0830C0090-1</t>
  </si>
  <si>
    <t>1.9-R0830C0100-1</t>
  </si>
  <si>
    <t>=SUM(N93:P93)</t>
  </si>
  <si>
    <t>1.9-R0840C0010-1</t>
  </si>
  <si>
    <t>1.9-R0840C0020-1</t>
  </si>
  <si>
    <t>1.9-R0840C0030-1</t>
  </si>
  <si>
    <t>1.9-R0840C0040-1</t>
  </si>
  <si>
    <t>1.9-R0840C0050-1</t>
  </si>
  <si>
    <t>1.9-R0840C0060-1</t>
  </si>
  <si>
    <t>1.9-R0840C0070-1</t>
  </si>
  <si>
    <t>=SUM(H94:M94)</t>
  </si>
  <si>
    <t>1.9-R0840C0080-1</t>
  </si>
  <si>
    <t>1.9-R0840C0090-1</t>
  </si>
  <si>
    <t>1.9-R0840C0100-1</t>
  </si>
  <si>
    <t>=SUM(N94:P94)</t>
  </si>
  <si>
    <t>1.9-R0850C0010-1</t>
  </si>
  <si>
    <t>1.9-R0850C0020-1</t>
  </si>
  <si>
    <t>1.9-R0850C0030-1</t>
  </si>
  <si>
    <t>1.9-R0850C0040-1</t>
  </si>
  <si>
    <t>1.9-R0850C0050-1</t>
  </si>
  <si>
    <t>1.9-R0850C0060-1</t>
  </si>
  <si>
    <t>1.9-R0850C0070-1</t>
  </si>
  <si>
    <t>=SUM(H95:M95)</t>
  </si>
  <si>
    <t>1.9-R0850C0080-1</t>
  </si>
  <si>
    <t>1.9-R0850C0090-1</t>
  </si>
  <si>
    <t>1.9-R0850C0100-1</t>
  </si>
  <si>
    <t>=SUM(N95:P95)</t>
  </si>
  <si>
    <t>1.9-R0860C0010-1</t>
  </si>
  <si>
    <t>1.9-R0860C0020-1</t>
  </si>
  <si>
    <t>1.9-R0860C0030-1</t>
  </si>
  <si>
    <t>1.9-R0860C0040-1</t>
  </si>
  <si>
    <t>1.9-R0860C0050-1</t>
  </si>
  <si>
    <t>1.9-R0860C0060-1</t>
  </si>
  <si>
    <t>1.9-R0860C0070-1</t>
  </si>
  <si>
    <t>=SUM(H96:M96)</t>
  </si>
  <si>
    <t>1.9-R0860C0080-1</t>
  </si>
  <si>
    <t>1.9-R0860C0090-1</t>
  </si>
  <si>
    <t>1.9-R0860C0100-1</t>
  </si>
  <si>
    <t>=SUM(N96:P96)</t>
  </si>
  <si>
    <t>1.9-R0870C0010-1</t>
  </si>
  <si>
    <t>1.9-R0870C0020-1</t>
  </si>
  <si>
    <t>1.9-R0870C0030-1</t>
  </si>
  <si>
    <t>1.9-R0870C0040-1</t>
  </si>
  <si>
    <t>1.9-R0870C0050-1</t>
  </si>
  <si>
    <t>1.9-R0870C0060-1</t>
  </si>
  <si>
    <t>1.9-R0870C0070-1</t>
  </si>
  <si>
    <t>=SUM(H97:M97)</t>
  </si>
  <si>
    <t>1.9-R0870C0080-1</t>
  </si>
  <si>
    <t>1.9-R0870C0090-1</t>
  </si>
  <si>
    <t>1.9-R0870C0100-1</t>
  </si>
  <si>
    <t>=SUM(N97:P97)</t>
  </si>
  <si>
    <t>1.9-R0880C0010-1</t>
  </si>
  <si>
    <t>1.9-R0880C0020-1</t>
  </si>
  <si>
    <t>1.9-R0880C0030-1</t>
  </si>
  <si>
    <t>1.9-R0880C0040-1</t>
  </si>
  <si>
    <t>1.9-R0880C0050-1</t>
  </si>
  <si>
    <t>1.9-R0880C0060-1</t>
  </si>
  <si>
    <t>1.9-R0880C0070-1</t>
  </si>
  <si>
    <t>=SUM(H98:M98)</t>
  </si>
  <si>
    <t>1.9-R0880C0080-1</t>
  </si>
  <si>
    <t>1.9-R0880C0090-1</t>
  </si>
  <si>
    <t>1.9-R0880C0100-1</t>
  </si>
  <si>
    <t>=SUM(N98:P98)</t>
  </si>
  <si>
    <t>1.9-R0890C0010-1</t>
  </si>
  <si>
    <t>1.9-R0890C0020-1</t>
  </si>
  <si>
    <t>1.9-R0890C0030-1</t>
  </si>
  <si>
    <t>1.9-R0890C0040-1</t>
  </si>
  <si>
    <t>1.9-R0890C0050-1</t>
  </si>
  <si>
    <t>1.9-R0890C0060-1</t>
  </si>
  <si>
    <t>1.9-R0890C0070-1</t>
  </si>
  <si>
    <t>=SUM(H99:M99)</t>
  </si>
  <si>
    <t>1.9-R0890C0080-1</t>
  </si>
  <si>
    <t>1.9-R0890C0090-1</t>
  </si>
  <si>
    <t>1.9-R0890C0100-1</t>
  </si>
  <si>
    <t>=SUM(N99:P99)</t>
  </si>
  <si>
    <t>1.9-R0900C0010-1</t>
  </si>
  <si>
    <t>1.9-R0900C0020-1</t>
  </si>
  <si>
    <t>1.9-R0900C0030-1</t>
  </si>
  <si>
    <t>1.9-R0900C0040-1</t>
  </si>
  <si>
    <t>1.9-R0900C0050-1</t>
  </si>
  <si>
    <t>1.9-R0900C0060-1</t>
  </si>
  <si>
    <t>1.9-R0900C0070-1</t>
  </si>
  <si>
    <t>=SUM(H100:M100)</t>
  </si>
  <si>
    <t>1.9-R0900C0080-1</t>
  </si>
  <si>
    <t>1.9-R0900C0090-1</t>
  </si>
  <si>
    <t>1.9-R0900C0100-1</t>
  </si>
  <si>
    <t>=SUM(N100:P100)</t>
  </si>
  <si>
    <t>1.9-R0910C0010-1</t>
  </si>
  <si>
    <t>1.9-R0910C0020-1</t>
  </si>
  <si>
    <t>1.9-R0910C0030-1</t>
  </si>
  <si>
    <t>1.9-R0910C0040-1</t>
  </si>
  <si>
    <t>1.9-R0910C0050-1</t>
  </si>
  <si>
    <t>1.9-R0910C0060-1</t>
  </si>
  <si>
    <t>1.9-R0910C0070-1</t>
  </si>
  <si>
    <t>=SUM(H101:M101)</t>
  </si>
  <si>
    <t>1.9-R0910C0080-1</t>
  </si>
  <si>
    <t>1.9-R0910C0090-1</t>
  </si>
  <si>
    <t>1.9-R0910C0100-1</t>
  </si>
  <si>
    <t>=SUM(N101:P101)</t>
  </si>
  <si>
    <t>1.11-R0010C0010-1</t>
  </si>
  <si>
    <t>1.11-R0010C0020-1</t>
  </si>
  <si>
    <t>1.11-R0010C0030-1</t>
  </si>
  <si>
    <t>1.11-R0010C0040-1</t>
  </si>
  <si>
    <t>1.11-R0010C0050-1</t>
  </si>
  <si>
    <t>1.11-R0010C0060-1</t>
  </si>
  <si>
    <t>1.11-R0010C0070-1</t>
  </si>
  <si>
    <t>1.11-R0010C0080-1</t>
  </si>
  <si>
    <t>1.11-R0010C0090-1</t>
  </si>
  <si>
    <t>1.11-R0010C0100-1</t>
  </si>
  <si>
    <t>1.11-R0020C0010-1</t>
  </si>
  <si>
    <t>1.11-R0020C0020-1</t>
  </si>
  <si>
    <t>1.11-R0020C0030-1</t>
  </si>
  <si>
    <t>1.11-R0020C0040-1</t>
  </si>
  <si>
    <t>1.11-R0020C0050-1</t>
  </si>
  <si>
    <t>1.11-R0020C0060-1</t>
  </si>
  <si>
    <t>1.11-R0020C0070-1</t>
  </si>
  <si>
    <t>1.11-R0020C0080-1</t>
  </si>
  <si>
    <t>1.11-R0020C0090-1</t>
  </si>
  <si>
    <t>1.11-R0020C0100-1</t>
  </si>
  <si>
    <t>1.11-R0030C0010-1</t>
  </si>
  <si>
    <t>1.11-R0030C0020-1</t>
  </si>
  <si>
    <t>1.11-R0030C0030-1</t>
  </si>
  <si>
    <t>1.11-R0030C0040-1</t>
  </si>
  <si>
    <t>1.11-R0030C0050-1</t>
  </si>
  <si>
    <t>1.11-R0030C0060-1</t>
  </si>
  <si>
    <t>1.11-R0030C0070-1</t>
  </si>
  <si>
    <t>1.11-R0030C0080-1</t>
  </si>
  <si>
    <t>1.11-R0030C0090-1</t>
  </si>
  <si>
    <t>1.11-R0030C0100-1</t>
  </si>
  <si>
    <t>1.11-R0040C0010-1</t>
  </si>
  <si>
    <t>1.11-R0040C0020-1</t>
  </si>
  <si>
    <t>1.11-R0040C0030-1</t>
  </si>
  <si>
    <t>1.11-R0040C0040-1</t>
  </si>
  <si>
    <t>1.11-R0040C0050-1</t>
  </si>
  <si>
    <t>1.11-R0040C0060-1</t>
  </si>
  <si>
    <t>1.11-R0040C0070-1</t>
  </si>
  <si>
    <t>1.11-R0040C0080-1</t>
  </si>
  <si>
    <t>1.11-R0040C0090-1</t>
  </si>
  <si>
    <t>1.11-R0040C0100-1</t>
  </si>
  <si>
    <t>1.11-R0050C0010-1</t>
  </si>
  <si>
    <t>1.11-R0050C0020-1</t>
  </si>
  <si>
    <t>1.11-R0050C0030-1</t>
  </si>
  <si>
    <t>1.11-R0050C0040-1</t>
  </si>
  <si>
    <t>1.11-R0050C0050-1</t>
  </si>
  <si>
    <t>1.11-R0050C0060-1</t>
  </si>
  <si>
    <t>1.11-R0050C0070-1</t>
  </si>
  <si>
    <t>1.11-R0050C0080-1</t>
  </si>
  <si>
    <t>1.11-R0050C0090-1</t>
  </si>
  <si>
    <t>1.11-R0050C0100-1</t>
  </si>
  <si>
    <t>1.11-R0060C0010-1</t>
  </si>
  <si>
    <t>=SUM(H17:H24)</t>
  </si>
  <si>
    <t>1.11-R0060C0020-1</t>
  </si>
  <si>
    <t>=SUM(I17:I24)</t>
  </si>
  <si>
    <t>1.11-R0060C0030-1</t>
  </si>
  <si>
    <t>=SUM(J17:J24)</t>
  </si>
  <si>
    <t>1.11-R0060C0040-1</t>
  </si>
  <si>
    <t>=SUM(K17:K24)</t>
  </si>
  <si>
    <t>1.11-R0060C0050-1</t>
  </si>
  <si>
    <t>=SUM(L17:L24)</t>
  </si>
  <si>
    <t>1.11-R0060C0060-1</t>
  </si>
  <si>
    <t>=SUM(M17:M24)</t>
  </si>
  <si>
    <t>1.11-R0060C0070-1</t>
  </si>
  <si>
    <t>1.11-R0060C0080-1</t>
  </si>
  <si>
    <t>=SUM(O17:O24)</t>
  </si>
  <si>
    <t>1.11-R0060C0090-1</t>
  </si>
  <si>
    <t>=SUM(P17:P24)</t>
  </si>
  <si>
    <t>1.11-R0060C0100-1</t>
  </si>
  <si>
    <t>1.11-R0070C0010-1</t>
  </si>
  <si>
    <t>1.11-R0070C0020-1</t>
  </si>
  <si>
    <t>1.11-R0070C0030-1</t>
  </si>
  <si>
    <t>1.11-R0070C0040-1</t>
  </si>
  <si>
    <t>1.11-R0070C0050-1</t>
  </si>
  <si>
    <t>1.11-R0070C0060-1</t>
  </si>
  <si>
    <t>1.11-R0070C0070-1</t>
  </si>
  <si>
    <t>1.11-R0070C0080-1</t>
  </si>
  <si>
    <t>1.11-R0070C0090-1</t>
  </si>
  <si>
    <t>1.11-R0070C0100-1</t>
  </si>
  <si>
    <t>1.11-R0080C0010-1</t>
  </si>
  <si>
    <t>1.11-R0080C0020-1</t>
  </si>
  <si>
    <t>1.11-R0080C0030-1</t>
  </si>
  <si>
    <t>1.11-R0080C0040-1</t>
  </si>
  <si>
    <t>1.11-R0080C0050-1</t>
  </si>
  <si>
    <t>1.11-R0080C0060-1</t>
  </si>
  <si>
    <t>1.11-R0080C0070-1</t>
  </si>
  <si>
    <t>1.11-R0080C0080-1</t>
  </si>
  <si>
    <t>1.11-R0080C0090-1</t>
  </si>
  <si>
    <t>1.11-R0080C0100-1</t>
  </si>
  <si>
    <t>1.11-R0090C0010-1</t>
  </si>
  <si>
    <t>1.11-R0090C0020-1</t>
  </si>
  <si>
    <t>1.11-R0090C0030-1</t>
  </si>
  <si>
    <t>1.11-R0090C0040-1</t>
  </si>
  <si>
    <t>1.11-R0090C0050-1</t>
  </si>
  <si>
    <t>1.11-R0090C0060-1</t>
  </si>
  <si>
    <t>1.11-R0090C0070-1</t>
  </si>
  <si>
    <t>1.11-R0090C0080-1</t>
  </si>
  <si>
    <t>1.11-R0090C0090-1</t>
  </si>
  <si>
    <t>1.11-R0090C0100-1</t>
  </si>
  <si>
    <t>1.11-R0100C0010-1</t>
  </si>
  <si>
    <t>1.11-R0100C0020-1</t>
  </si>
  <si>
    <t>1.11-R0100C0030-1</t>
  </si>
  <si>
    <t>1.11-R0100C0040-1</t>
  </si>
  <si>
    <t>1.11-R0100C0050-1</t>
  </si>
  <si>
    <t>1.11-R0100C0060-1</t>
  </si>
  <si>
    <t>1.11-R0100C0070-1</t>
  </si>
  <si>
    <t>1.11-R0100C0080-1</t>
  </si>
  <si>
    <t>1.11-R0100C0090-1</t>
  </si>
  <si>
    <t>1.11-R0100C0100-1</t>
  </si>
  <si>
    <t>1.11-R0110C0010-1</t>
  </si>
  <si>
    <t>1.11-R0110C0020-1</t>
  </si>
  <si>
    <t>1.11-R0110C0030-1</t>
  </si>
  <si>
    <t>1.11-R0110C0040-1</t>
  </si>
  <si>
    <t>1.11-R0110C0050-1</t>
  </si>
  <si>
    <t>1.11-R0110C0060-1</t>
  </si>
  <si>
    <t>1.11-R0110C0070-1</t>
  </si>
  <si>
    <t>1.11-R0110C0080-1</t>
  </si>
  <si>
    <t>1.11-R0110C0090-1</t>
  </si>
  <si>
    <t>1.11-R0110C0100-1</t>
  </si>
  <si>
    <t>1.11-R0120C0010-1</t>
  </si>
  <si>
    <t>1.11-R0120C0020-1</t>
  </si>
  <si>
    <t>1.11-R0120C0030-1</t>
  </si>
  <si>
    <t>1.11-R0120C0040-1</t>
  </si>
  <si>
    <t>1.11-R0120C0050-1</t>
  </si>
  <si>
    <t>1.11-R0120C0060-1</t>
  </si>
  <si>
    <t>1.11-R0120C0070-1</t>
  </si>
  <si>
    <t>1.11-R0120C0080-1</t>
  </si>
  <si>
    <t>1.11-R0120C0090-1</t>
  </si>
  <si>
    <t>1.11-R0120C0100-1</t>
  </si>
  <si>
    <t>1.11-R0130C0010-1</t>
  </si>
  <si>
    <t>1.11-R0130C0020-1</t>
  </si>
  <si>
    <t>1.11-R0130C0030-1</t>
  </si>
  <si>
    <t>1.11-R0130C0040-1</t>
  </si>
  <si>
    <t>1.11-R0130C0050-1</t>
  </si>
  <si>
    <t>1.11-R0130C0060-1</t>
  </si>
  <si>
    <t>1.11-R0130C0070-1</t>
  </si>
  <si>
    <t>1.11-R0130C0080-1</t>
  </si>
  <si>
    <t>1.11-R0130C0090-1</t>
  </si>
  <si>
    <t>1.11-R0130C0100-1</t>
  </si>
  <si>
    <t>1.11-R0140C0010-1</t>
  </si>
  <si>
    <t>1.11-R0140C0020-1</t>
  </si>
  <si>
    <t>1.11-R0140C0030-1</t>
  </si>
  <si>
    <t>1.11-R0140C0040-1</t>
  </si>
  <si>
    <t>1.11-R0140C0050-1</t>
  </si>
  <si>
    <t>1.11-R0140C0060-1</t>
  </si>
  <si>
    <t>1.11-R0140C0070-1</t>
  </si>
  <si>
    <t>1.11-R0140C0080-1</t>
  </si>
  <si>
    <t>1.11-R0140C0090-1</t>
  </si>
  <si>
    <t>1.11-R0140C0100-1</t>
  </si>
  <si>
    <t>1.11-R0150C0010-1</t>
  </si>
  <si>
    <t>=H26+H27+H28</t>
  </si>
  <si>
    <t>1.11-R0150C0020-1</t>
  </si>
  <si>
    <t>=I26+I27+I28</t>
  </si>
  <si>
    <t>1.11-R0150C0030-1</t>
  </si>
  <si>
    <t>=J26+J27+J28</t>
  </si>
  <si>
    <t>1.11-R0150C0040-1</t>
  </si>
  <si>
    <t>=K26+K27+K28</t>
  </si>
  <si>
    <t>1.11-R0150C0050-1</t>
  </si>
  <si>
    <t>=L26+L27+L28</t>
  </si>
  <si>
    <t>1.11-R0150C0060-1</t>
  </si>
  <si>
    <t>=M26+M27+M28</t>
  </si>
  <si>
    <t>1.11-R0150C0070-1</t>
  </si>
  <si>
    <t>=N26+N27+N28</t>
  </si>
  <si>
    <t>1.11-R0150C0080-1</t>
  </si>
  <si>
    <t>=O26+O27+O28</t>
  </si>
  <si>
    <t>1.11-R0150C0090-1</t>
  </si>
  <si>
    <t>=P26+P27+P28</t>
  </si>
  <si>
    <t>1.11-R0150C0100-1</t>
  </si>
  <si>
    <t>1.11-R0160C0010-1</t>
  </si>
  <si>
    <t>1.11-R0160C0020-1</t>
  </si>
  <si>
    <t>1.11-R0160C0030-1</t>
  </si>
  <si>
    <t>1.11-R0160C0040-1</t>
  </si>
  <si>
    <t>1.11-R0160C0050-1</t>
  </si>
  <si>
    <t>1.11-R0160C0060-1</t>
  </si>
  <si>
    <t>1.11-R0160C0070-1</t>
  </si>
  <si>
    <t>1.11-R0160C0080-1</t>
  </si>
  <si>
    <t>1.11-R0160C0090-1</t>
  </si>
  <si>
    <t>1.11-R0160C0100-1</t>
  </si>
  <si>
    <t>1.11-R0170C0010-1</t>
  </si>
  <si>
    <t>1.11-R0170C0020-1</t>
  </si>
  <si>
    <t>1.11-R0170C0030-1</t>
  </si>
  <si>
    <t>1.11-R0170C0040-1</t>
  </si>
  <si>
    <t>1.11-R0170C0050-1</t>
  </si>
  <si>
    <t>1.11-R0170C0060-1</t>
  </si>
  <si>
    <t>1.11-R0170C0070-1</t>
  </si>
  <si>
    <t>1.11-R0170C0080-1</t>
  </si>
  <si>
    <t>1.11-R0170C0090-1</t>
  </si>
  <si>
    <t>1.11-R0170C0100-1</t>
  </si>
  <si>
    <t>1.11-R0180C0010-1</t>
  </si>
  <si>
    <t>1.11-R0180C0020-1</t>
  </si>
  <si>
    <t>1.11-R0180C0030-1</t>
  </si>
  <si>
    <t>1.11-R0180C0040-1</t>
  </si>
  <si>
    <t>1.11-R0180C0050-1</t>
  </si>
  <si>
    <t>1.11-R0180C0060-1</t>
  </si>
  <si>
    <t>1.11-R0180C0070-1</t>
  </si>
  <si>
    <t>1.11-R0180C0080-1</t>
  </si>
  <si>
    <t>1.11-R0180C0090-1</t>
  </si>
  <si>
    <t>1.11-R0180C0100-1</t>
  </si>
  <si>
    <t>1.11-R0190C0010-1</t>
  </si>
  <si>
    <t>1.11-R0190C0020-1</t>
  </si>
  <si>
    <t>1.11-R0190C0030-1</t>
  </si>
  <si>
    <t>1.11-R0190C0040-1</t>
  </si>
  <si>
    <t>1.11-R0190C0050-1</t>
  </si>
  <si>
    <t>1.11-R0190C0060-1</t>
  </si>
  <si>
    <t>1.11-R0190C0070-1</t>
  </si>
  <si>
    <t>1.11-R0190C0080-1</t>
  </si>
  <si>
    <t>1.11-R0190C0090-1</t>
  </si>
  <si>
    <t>1.11-R0190C0100-1</t>
  </si>
  <si>
    <t>1.11-R0200C0010-1</t>
  </si>
  <si>
    <t>1.11-R0200C0020-1</t>
  </si>
  <si>
    <t>1.11-R0200C0030-1</t>
  </si>
  <si>
    <t>1.11-R0200C0040-1</t>
  </si>
  <si>
    <t>1.11-R0200C0050-1</t>
  </si>
  <si>
    <t>1.11-R0200C0060-1</t>
  </si>
  <si>
    <t>1.11-R0200C0070-1</t>
  </si>
  <si>
    <t>1.11-R0200C0080-1</t>
  </si>
  <si>
    <t>1.11-R0200C0090-1</t>
  </si>
  <si>
    <t>1.11-R0200C0100-1</t>
  </si>
  <si>
    <t>1.11-R0210C0010-1</t>
  </si>
  <si>
    <t>1.11-R0210C0020-1</t>
  </si>
  <si>
    <t>1.11-R0210C0030-1</t>
  </si>
  <si>
    <t>1.11-R0210C0040-1</t>
  </si>
  <si>
    <t>1.11-R0210C0050-1</t>
  </si>
  <si>
    <t>1.11-R0210C0060-1</t>
  </si>
  <si>
    <t>1.11-R0210C0070-1</t>
  </si>
  <si>
    <t>1.11-R0210C0080-1</t>
  </si>
  <si>
    <t>1.11-R0210C0090-1</t>
  </si>
  <si>
    <t>1.11-R0210C0100-1</t>
  </si>
  <si>
    <t>1.11-R0220C0010-1</t>
  </si>
  <si>
    <t>1.11-R0220C0020-1</t>
  </si>
  <si>
    <t>1.11-R0220C0030-1</t>
  </si>
  <si>
    <t>1.11-R0220C0040-1</t>
  </si>
  <si>
    <t>1.11-R0220C0050-1</t>
  </si>
  <si>
    <t>1.11-R0220C0060-1</t>
  </si>
  <si>
    <t>1.11-R0220C0070-1</t>
  </si>
  <si>
    <t>1.11-R0220C0080-1</t>
  </si>
  <si>
    <t>1.11-R0220C0090-1</t>
  </si>
  <si>
    <t>1.11-R0220C0100-1</t>
  </si>
  <si>
    <t>1.11-R0230C0010-1</t>
  </si>
  <si>
    <t>1.11-R0230C0020-1</t>
  </si>
  <si>
    <t>1.11-R0230C0030-1</t>
  </si>
  <si>
    <t>1.11-R0230C0040-1</t>
  </si>
  <si>
    <t>1.11-R0230C0050-1</t>
  </si>
  <si>
    <t>1.11-R0230C0060-1</t>
  </si>
  <si>
    <t>1.11-R0230C0070-1</t>
  </si>
  <si>
    <t>1.11-R0230C0080-1</t>
  </si>
  <si>
    <t>1.11-R0230C0090-1</t>
  </si>
  <si>
    <t>1.11-R0230C0100-1</t>
  </si>
  <si>
    <t>1.11-R0240C0010-1</t>
  </si>
  <si>
    <t>1.11-R0240C0020-1</t>
  </si>
  <si>
    <t>1.11-R0240C0030-1</t>
  </si>
  <si>
    <t>1.11-R0240C0040-1</t>
  </si>
  <si>
    <t>1.11-R0240C0050-1</t>
  </si>
  <si>
    <t>1.11-R0240C0060-1</t>
  </si>
  <si>
    <t>1.11-R0240C0070-1</t>
  </si>
  <si>
    <t>1.11-R0240C0080-1</t>
  </si>
  <si>
    <t>1.11-R0240C0090-1</t>
  </si>
  <si>
    <t>1.11-R0240C0100-1</t>
  </si>
  <si>
    <t>1.11-R0250C0010-1</t>
  </si>
  <si>
    <t>1.11-R0250C0020-1</t>
  </si>
  <si>
    <t>1.11-R0250C0030-1</t>
  </si>
  <si>
    <t>1.11-R0250C0040-1</t>
  </si>
  <si>
    <t>1.11-R0250C0050-1</t>
  </si>
  <si>
    <t>1.11-R0250C0060-1</t>
  </si>
  <si>
    <t>1.11-R0250C0070-1</t>
  </si>
  <si>
    <t>1.11-R0250C0080-1</t>
  </si>
  <si>
    <t>1.11-R0250C0090-1</t>
  </si>
  <si>
    <t>1.11-R0250C0100-1</t>
  </si>
  <si>
    <t>1.11-R0260C0010-1</t>
  </si>
  <si>
    <t>1.11-R0260C0020-1</t>
  </si>
  <si>
    <t>1.11-R0260C0030-1</t>
  </si>
  <si>
    <t>1.11-R0260C0040-1</t>
  </si>
  <si>
    <t>1.11-R0260C0050-1</t>
  </si>
  <si>
    <t>1.11-R0260C0060-1</t>
  </si>
  <si>
    <t>1.11-R0260C0070-1</t>
  </si>
  <si>
    <t>1.11-R0260C0080-1</t>
  </si>
  <si>
    <t>1.11-R0260C0090-1</t>
  </si>
  <si>
    <t>1.11-R0260C0100-1</t>
  </si>
  <si>
    <t>1.11-R0270C0010-1</t>
  </si>
  <si>
    <t>1.11-R0270C0020-1</t>
  </si>
  <si>
    <t>1.11-R0270C0030-1</t>
  </si>
  <si>
    <t>1.11-R0270C0040-1</t>
  </si>
  <si>
    <t>1.11-R0270C0050-1</t>
  </si>
  <si>
    <t>1.11-R0270C0060-1</t>
  </si>
  <si>
    <t>1.11-R0270C0070-1</t>
  </si>
  <si>
    <t>1.11-R0270C0080-1</t>
  </si>
  <si>
    <t>1.11-R0270C0090-1</t>
  </si>
  <si>
    <t>1.11-R0270C0100-1</t>
  </si>
  <si>
    <t>1.11-R0280C0010-1</t>
  </si>
  <si>
    <t>1.11-R0280C0020-1</t>
  </si>
  <si>
    <t>1.11-R0280C0030-1</t>
  </si>
  <si>
    <t>1.11-R0280C0040-1</t>
  </si>
  <si>
    <t>1.11-R0280C0050-1</t>
  </si>
  <si>
    <t>1.11-R0280C0060-1</t>
  </si>
  <si>
    <t>1.11-R0280C0070-1</t>
  </si>
  <si>
    <t>1.11-R0280C0080-1</t>
  </si>
  <si>
    <t>1.11-R0280C0090-1</t>
  </si>
  <si>
    <t>1.11-R0280C0100-1</t>
  </si>
  <si>
    <t>1.11-R0290C0010-1</t>
  </si>
  <si>
    <t>1.11-R0290C0020-1</t>
  </si>
  <si>
    <t>1.11-R0290C0030-1</t>
  </si>
  <si>
    <t>1.11-R0290C0040-1</t>
  </si>
  <si>
    <t>1.11-R0290C0050-1</t>
  </si>
  <si>
    <t>1.11-R0290C0060-1</t>
  </si>
  <si>
    <t>1.11-R0290C0070-1</t>
  </si>
  <si>
    <t>1.11-R0290C0080-1</t>
  </si>
  <si>
    <t>1.11-R0290C0090-1</t>
  </si>
  <si>
    <t>1.11-R0290C0100-1</t>
  </si>
  <si>
    <t>1.11-R0300C0010-1</t>
  </si>
  <si>
    <t>1.11-R0300C0020-1</t>
  </si>
  <si>
    <t>1.11-R0300C0030-1</t>
  </si>
  <si>
    <t>1.11-R0300C0040-1</t>
  </si>
  <si>
    <t>1.11-R0300C0050-1</t>
  </si>
  <si>
    <t>1.11-R0300C0060-1</t>
  </si>
  <si>
    <t>1.11-R0300C0070-1</t>
  </si>
  <si>
    <t>1.11-R0300C0080-1</t>
  </si>
  <si>
    <t>1.11-R0300C0090-1</t>
  </si>
  <si>
    <t>1.11-R0300C0100-1</t>
  </si>
  <si>
    <t>1.11-R0310C0010-1</t>
  </si>
  <si>
    <t>1.11-R0310C0020-1</t>
  </si>
  <si>
    <t>1.11-R0310C0030-1</t>
  </si>
  <si>
    <t>1.11-R0310C0040-1</t>
  </si>
  <si>
    <t>1.11-R0310C0050-1</t>
  </si>
  <si>
    <t>1.11-R0310C0060-1</t>
  </si>
  <si>
    <t>1.11-R0310C0070-1</t>
  </si>
  <si>
    <t>1.11-R0310C0080-1</t>
  </si>
  <si>
    <t>1.11-R0310C0090-1</t>
  </si>
  <si>
    <t>1.11-R0310C0100-1</t>
  </si>
  <si>
    <t>1.11-R0320C0010-1</t>
  </si>
  <si>
    <t>1.11-R0320C0020-1</t>
  </si>
  <si>
    <t>1.11-R0320C0030-1</t>
  </si>
  <si>
    <t>1.11-R0320C0040-1</t>
  </si>
  <si>
    <t>1.11-R0320C0050-1</t>
  </si>
  <si>
    <t>1.11-R0320C0060-1</t>
  </si>
  <si>
    <t>1.11-R0320C0070-1</t>
  </si>
  <si>
    <t>1.11-R0320C0080-1</t>
  </si>
  <si>
    <t>1.11-R0320C0090-1</t>
  </si>
  <si>
    <t>1.11-R0320C0100-1</t>
  </si>
  <si>
    <t>1.11-R0330C0010-1</t>
  </si>
  <si>
    <t>1.11-R0330C0020-1</t>
  </si>
  <si>
    <t>1.11-R0330C0030-1</t>
  </si>
  <si>
    <t>1.11-R0330C0040-1</t>
  </si>
  <si>
    <t>1.11-R0330C0050-1</t>
  </si>
  <si>
    <t>1.11-R0330C0060-1</t>
  </si>
  <si>
    <t>1.11-R0330C0070-1</t>
  </si>
  <si>
    <t>1.11-R0330C0080-1</t>
  </si>
  <si>
    <t>1.11-R0330C0090-1</t>
  </si>
  <si>
    <t>1.11-R0330C0100-1</t>
  </si>
  <si>
    <t>1.11-R0340C0010-1</t>
  </si>
  <si>
    <t>1.11-R0340C0020-1</t>
  </si>
  <si>
    <t>1.11-R0340C0030-1</t>
  </si>
  <si>
    <t>1.11-R0340C0040-1</t>
  </si>
  <si>
    <t>1.11-R0340C0050-1</t>
  </si>
  <si>
    <t>1.11-R0340C0060-1</t>
  </si>
  <si>
    <t>1.11-R0340C0070-1</t>
  </si>
  <si>
    <t>1.11-R0340C0080-1</t>
  </si>
  <si>
    <t>1.11-R0340C0090-1</t>
  </si>
  <si>
    <t>1.11-R0340C0100-1</t>
  </si>
  <si>
    <t>1.11-R0350C0010-1</t>
  </si>
  <si>
    <t>1.11-R0350C0020-1</t>
  </si>
  <si>
    <t>1.11-R0350C0030-1</t>
  </si>
  <si>
    <t>1.11-R0350C0040-1</t>
  </si>
  <si>
    <t>1.11-R0350C0050-1</t>
  </si>
  <si>
    <t>1.11-R0350C0060-1</t>
  </si>
  <si>
    <t>1.11-R0350C0070-1</t>
  </si>
  <si>
    <t>1.11-R0350C0080-1</t>
  </si>
  <si>
    <t>1.11-R0350C0090-1</t>
  </si>
  <si>
    <t>1.11-R0350C0100-1</t>
  </si>
  <si>
    <t>1.11-R0360C0010-1</t>
  </si>
  <si>
    <t>1.11-R0360C0020-1</t>
  </si>
  <si>
    <t>1.11-R0360C0030-1</t>
  </si>
  <si>
    <t>1.11-R0360C0040-1</t>
  </si>
  <si>
    <t>1.11-R0360C0050-1</t>
  </si>
  <si>
    <t>1.11-R0360C0060-1</t>
  </si>
  <si>
    <t>1.11-R0360C0070-1</t>
  </si>
  <si>
    <t>1.11-R0360C0080-1</t>
  </si>
  <si>
    <t>1.11-R0360C0090-1</t>
  </si>
  <si>
    <t>1.11-R0360C0100-1</t>
  </si>
  <si>
    <t>1.11-R0370C0010-1</t>
  </si>
  <si>
    <t>1.11-R0370C0020-1</t>
  </si>
  <si>
    <t>1.11-R0370C0030-1</t>
  </si>
  <si>
    <t>1.11-R0370C0040-1</t>
  </si>
  <si>
    <t>1.11-R0370C0050-1</t>
  </si>
  <si>
    <t>1.11-R0370C0060-1</t>
  </si>
  <si>
    <t>1.11-R0370C0070-1</t>
  </si>
  <si>
    <t>1.11-R0370C0080-1</t>
  </si>
  <si>
    <t>1.11-R0370C0090-1</t>
  </si>
  <si>
    <t>1.11-R0370C0100-1</t>
  </si>
  <si>
    <t>1.11-R0380C0010-1</t>
  </si>
  <si>
    <t>1.11-R0380C0020-1</t>
  </si>
  <si>
    <t>1.11-R0380C0030-1</t>
  </si>
  <si>
    <t>1.11-R0380C0040-1</t>
  </si>
  <si>
    <t>1.11-R0380C0050-1</t>
  </si>
  <si>
    <t>1.11-R0380C0060-1</t>
  </si>
  <si>
    <t>1.11-R0380C0070-1</t>
  </si>
  <si>
    <t>1.11-R0380C0080-1</t>
  </si>
  <si>
    <t>1.11-R0380C0090-1</t>
  </si>
  <si>
    <t>1.11-R0380C0100-1</t>
  </si>
  <si>
    <t>1.11-R0390C0010-1</t>
  </si>
  <si>
    <t>1.11-R0390C0020-1</t>
  </si>
  <si>
    <t>1.11-R0390C0030-1</t>
  </si>
  <si>
    <t>1.11-R0390C0040-1</t>
  </si>
  <si>
    <t>1.11-R0390C0050-1</t>
  </si>
  <si>
    <t>1.11-R0390C0060-1</t>
  </si>
  <si>
    <t>1.11-R0390C0070-1</t>
  </si>
  <si>
    <t>1.11-R0390C0080-1</t>
  </si>
  <si>
    <t>1.11-R0390C0090-1</t>
  </si>
  <si>
    <t>1.11-R0390C0100-1</t>
  </si>
  <si>
    <t>1.11-R0400C0010-1</t>
  </si>
  <si>
    <t>1.11-R0400C0020-1</t>
  </si>
  <si>
    <t>1.11-R0400C0030-1</t>
  </si>
  <si>
    <t>1.11-R0400C0040-1</t>
  </si>
  <si>
    <t>1.11-R0400C0050-1</t>
  </si>
  <si>
    <t>1.11-R0400C0060-1</t>
  </si>
  <si>
    <t>1.11-R0400C0070-1</t>
  </si>
  <si>
    <t>1.11-R0400C0080-1</t>
  </si>
  <si>
    <t>1.11-R0400C0090-1</t>
  </si>
  <si>
    <t>1.11-R0400C0100-1</t>
  </si>
  <si>
    <t>1.11-R0410C0010-1</t>
  </si>
  <si>
    <t>1.11-R0410C0020-1</t>
  </si>
  <si>
    <t>1.11-R0410C0030-1</t>
  </si>
  <si>
    <t>1.11-R0410C0040-1</t>
  </si>
  <si>
    <t>1.11-R0410C0050-1</t>
  </si>
  <si>
    <t>1.11-R0410C0060-1</t>
  </si>
  <si>
    <t>1.11-R0410C0070-1</t>
  </si>
  <si>
    <t>1.11-R0410C0080-1</t>
  </si>
  <si>
    <t>1.11-R0410C0090-1</t>
  </si>
  <si>
    <t>1.11-R0410C0100-1</t>
  </si>
  <si>
    <t>1.11-R0420C0010-1</t>
  </si>
  <si>
    <t>1.11-R0420C0020-1</t>
  </si>
  <si>
    <t>1.11-R0420C0030-1</t>
  </si>
  <si>
    <t>1.11-R0420C0040-1</t>
  </si>
  <si>
    <t>1.11-R0420C0050-1</t>
  </si>
  <si>
    <t>1.11-R0420C0060-1</t>
  </si>
  <si>
    <t>1.11-R0420C0070-1</t>
  </si>
  <si>
    <t>1.11-R0420C0080-1</t>
  </si>
  <si>
    <t>1.11-R0420C0090-1</t>
  </si>
  <si>
    <t>1.11-R0420C0100-1</t>
  </si>
  <si>
    <t>1.11-R0430C0010-1</t>
  </si>
  <si>
    <t>1.11-R0430C0020-1</t>
  </si>
  <si>
    <t>1.11-R0430C0030-1</t>
  </si>
  <si>
    <t>1.11-R0430C0040-1</t>
  </si>
  <si>
    <t>1.11-R0430C0050-1</t>
  </si>
  <si>
    <t>1.11-R0430C0060-1</t>
  </si>
  <si>
    <t>1.11-R0430C0070-1</t>
  </si>
  <si>
    <t>1.11-R0430C0080-1</t>
  </si>
  <si>
    <t>1.11-R0430C0090-1</t>
  </si>
  <si>
    <t>1.11-R0430C0100-1</t>
  </si>
  <si>
    <t>1.11-R0440C0010-1</t>
  </si>
  <si>
    <t>1.11-R0440C0020-1</t>
  </si>
  <si>
    <t>1.11-R0440C0030-1</t>
  </si>
  <si>
    <t>1.11-R0440C0040-1</t>
  </si>
  <si>
    <t>1.11-R0440C0050-1</t>
  </si>
  <si>
    <t>1.11-R0440C0060-1</t>
  </si>
  <si>
    <t>1.11-R0440C0070-1</t>
  </si>
  <si>
    <t>1.11-R0440C0080-1</t>
  </si>
  <si>
    <t>1.11-R0440C0090-1</t>
  </si>
  <si>
    <t>1.11-R0440C0100-1</t>
  </si>
  <si>
    <t>1.11-R0450C0010-1</t>
  </si>
  <si>
    <t>1.11-R0450C0020-1</t>
  </si>
  <si>
    <t>1.11-R0450C0030-1</t>
  </si>
  <si>
    <t>1.11-R0450C0040-1</t>
  </si>
  <si>
    <t>1.11-R0450C0050-1</t>
  </si>
  <si>
    <t>1.11-R0450C0060-1</t>
  </si>
  <si>
    <t>1.11-R0450C0070-1</t>
  </si>
  <si>
    <t>1.11-R0450C0080-1</t>
  </si>
  <si>
    <t>1.11-R0450C0090-1</t>
  </si>
  <si>
    <t>1.11-R0450C0100-1</t>
  </si>
  <si>
    <t>1.11-R0460C0010-1</t>
  </si>
  <si>
    <t>1.11-R0460C0020-1</t>
  </si>
  <si>
    <t>1.11-R0460C0030-1</t>
  </si>
  <si>
    <t>1.11-R0460C0040-1</t>
  </si>
  <si>
    <t>1.11-R0460C0050-1</t>
  </si>
  <si>
    <t>1.11-R0460C0060-1</t>
  </si>
  <si>
    <t>1.11-R0460C0070-1</t>
  </si>
  <si>
    <t>1.11-R0460C0080-1</t>
  </si>
  <si>
    <t>1.11-R0460C0090-1</t>
  </si>
  <si>
    <t>1.11-R0460C0100-1</t>
  </si>
  <si>
    <t>1.11-R0470C0010-1</t>
  </si>
  <si>
    <t>1.11-R0470C0020-1</t>
  </si>
  <si>
    <t>1.11-R0470C0030-1</t>
  </si>
  <si>
    <t>1.11-R0470C0040-1</t>
  </si>
  <si>
    <t>1.11-R0470C0050-1</t>
  </si>
  <si>
    <t>1.11-R0470C0060-1</t>
  </si>
  <si>
    <t>1.11-R0470C0070-1</t>
  </si>
  <si>
    <t>1.11-R0470C0080-1</t>
  </si>
  <si>
    <t>1.11-R0470C0090-1</t>
  </si>
  <si>
    <t>1.11-R0470C0100-1</t>
  </si>
  <si>
    <t>1.11-R0480C0010-1</t>
  </si>
  <si>
    <t>1.11-R0480C0020-1</t>
  </si>
  <si>
    <t>1.11-R0480C0030-1</t>
  </si>
  <si>
    <t>1.11-R0480C0040-1</t>
  </si>
  <si>
    <t>1.11-R0480C0050-1</t>
  </si>
  <si>
    <t>1.11-R0480C0060-1</t>
  </si>
  <si>
    <t>1.11-R0480C0070-1</t>
  </si>
  <si>
    <t>1.11-R0480C0080-1</t>
  </si>
  <si>
    <t>1.11-R0480C0090-1</t>
  </si>
  <si>
    <t>1.11-R0480C0100-1</t>
  </si>
  <si>
    <t>1.11-R0490C0010-1</t>
  </si>
  <si>
    <t>1.11-R0490C0020-1</t>
  </si>
  <si>
    <t>1.11-R0490C0030-1</t>
  </si>
  <si>
    <t>1.11-R0490C0040-1</t>
  </si>
  <si>
    <t>1.11-R0490C0050-1</t>
  </si>
  <si>
    <t>1.11-R0490C0060-1</t>
  </si>
  <si>
    <t>1.11-R0490C0070-1</t>
  </si>
  <si>
    <t>1.11-R0490C0080-1</t>
  </si>
  <si>
    <t>1.11-R0490C0090-1</t>
  </si>
  <si>
    <t>1.11-R0490C0100-1</t>
  </si>
  <si>
    <t>1.11-R0500C0010-1</t>
  </si>
  <si>
    <t>1.11-R0500C0020-1</t>
  </si>
  <si>
    <t>1.11-R0500C0030-1</t>
  </si>
  <si>
    <t>1.11-R0500C0040-1</t>
  </si>
  <si>
    <t>1.11-R0500C0050-1</t>
  </si>
  <si>
    <t>1.11-R0500C0060-1</t>
  </si>
  <si>
    <t>1.11-R0500C0070-1</t>
  </si>
  <si>
    <t>1.11-R0500C0080-1</t>
  </si>
  <si>
    <t>1.11-R0500C0090-1</t>
  </si>
  <si>
    <t>1.11-R0500C0100-1</t>
  </si>
  <si>
    <t>1.11-R0510C0010-1</t>
  </si>
  <si>
    <t>1.11-R0510C0020-1</t>
  </si>
  <si>
    <t>1.11-R0510C0030-1</t>
  </si>
  <si>
    <t>1.11-R0510C0040-1</t>
  </si>
  <si>
    <t>1.11-R0510C0050-1</t>
  </si>
  <si>
    <t>1.11-R0510C0060-1</t>
  </si>
  <si>
    <t>1.11-R0510C0070-1</t>
  </si>
  <si>
    <t>1.11-R0510C0080-1</t>
  </si>
  <si>
    <t>1.11-R0510C0090-1</t>
  </si>
  <si>
    <t>1.11-R0510C0100-1</t>
  </si>
  <si>
    <t>1.11-R0520C0010-1</t>
  </si>
  <si>
    <t>1.11-R0520C0020-1</t>
  </si>
  <si>
    <t>1.11-R0520C0030-1</t>
  </si>
  <si>
    <t>1.11-R0520C0040-1</t>
  </si>
  <si>
    <t>1.11-R0520C0050-1</t>
  </si>
  <si>
    <t>1.11-R0520C0060-1</t>
  </si>
  <si>
    <t>1.11-R0520C0070-1</t>
  </si>
  <si>
    <t>1.11-R0520C0080-1</t>
  </si>
  <si>
    <t>1.11-R0520C0090-1</t>
  </si>
  <si>
    <t>1.11-R0520C0100-1</t>
  </si>
  <si>
    <t>1.11-R0530C0010-1</t>
  </si>
  <si>
    <t>1.11-R0530C0020-1</t>
  </si>
  <si>
    <t>1.11-R0530C0030-1</t>
  </si>
  <si>
    <t>1.11-R0530C0040-1</t>
  </si>
  <si>
    <t>1.11-R0530C0050-1</t>
  </si>
  <si>
    <t>1.11-R0530C0060-1</t>
  </si>
  <si>
    <t>1.11-R0530C0070-1</t>
  </si>
  <si>
    <t>1.11-R0530C0080-1</t>
  </si>
  <si>
    <t>1.11-R0530C0090-1</t>
  </si>
  <si>
    <t>1.11-R0530C0100-1</t>
  </si>
  <si>
    <t>1.11-R0540C0010-1</t>
  </si>
  <si>
    <t>1.11-R0540C0020-1</t>
  </si>
  <si>
    <t>1.11-R0540C0030-1</t>
  </si>
  <si>
    <t>1.11-R0540C0040-1</t>
  </si>
  <si>
    <t>1.11-R0540C0050-1</t>
  </si>
  <si>
    <t>1.11-R0540C0060-1</t>
  </si>
  <si>
    <t>1.11-R0540C0070-1</t>
  </si>
  <si>
    <t>1.11-R0540C0080-1</t>
  </si>
  <si>
    <t>1.11-R0540C0090-1</t>
  </si>
  <si>
    <t>1.11-R0540C0100-1</t>
  </si>
  <si>
    <t>1.11-R0550C0010-1</t>
  </si>
  <si>
    <t>1.11-R0550C0020-1</t>
  </si>
  <si>
    <t>1.11-R0550C0030-1</t>
  </si>
  <si>
    <t>1.11-R0550C0040-1</t>
  </si>
  <si>
    <t>1.11-R0550C0050-1</t>
  </si>
  <si>
    <t>1.11-R0550C0060-1</t>
  </si>
  <si>
    <t>1.11-R0550C0070-1</t>
  </si>
  <si>
    <t>1.11-R0550C0080-1</t>
  </si>
  <si>
    <t>1.11-R0550C0090-1</t>
  </si>
  <si>
    <t>1.11-R0550C0100-1</t>
  </si>
  <si>
    <t>1.11-R0560C0010-1</t>
  </si>
  <si>
    <t>1.11-R0560C0020-1</t>
  </si>
  <si>
    <t>1.11-R0560C0030-1</t>
  </si>
  <si>
    <t>1.11-R0560C0040-1</t>
  </si>
  <si>
    <t>1.11-R0560C0050-1</t>
  </si>
  <si>
    <t>1.11-R0560C0060-1</t>
  </si>
  <si>
    <t>1.11-R0560C0070-1</t>
  </si>
  <si>
    <t>1.11-R0560C0080-1</t>
  </si>
  <si>
    <t>1.11-R0560C0090-1</t>
  </si>
  <si>
    <t>1.11-R0560C0100-1</t>
  </si>
  <si>
    <t>1.11-R0570C0010-1</t>
  </si>
  <si>
    <t>1.11-R0570C0020-1</t>
  </si>
  <si>
    <t>1.11-R0570C0030-1</t>
  </si>
  <si>
    <t>1.11-R0570C0040-1</t>
  </si>
  <si>
    <t>1.11-R0570C0050-1</t>
  </si>
  <si>
    <t>1.11-R0570C0060-1</t>
  </si>
  <si>
    <t>1.11-R0570C0070-1</t>
  </si>
  <si>
    <t>1.11-R0570C0080-1</t>
  </si>
  <si>
    <t>1.11-R0570C0090-1</t>
  </si>
  <si>
    <t>1.11-R0570C0100-1</t>
  </si>
  <si>
    <t>1.11-R0580C0010-1</t>
  </si>
  <si>
    <t>1.11-R0580C0020-1</t>
  </si>
  <si>
    <t>1.11-R0580C0030-1</t>
  </si>
  <si>
    <t>1.11-R0580C0040-1</t>
  </si>
  <si>
    <t>1.11-R0580C0050-1</t>
  </si>
  <si>
    <t>1.11-R0580C0060-1</t>
  </si>
  <si>
    <t>1.11-R0580C0070-1</t>
  </si>
  <si>
    <t>1.11-R0580C0080-1</t>
  </si>
  <si>
    <t>1.11-R0580C0090-1</t>
  </si>
  <si>
    <t>1.11-R0580C0100-1</t>
  </si>
  <si>
    <t>1.11-R0590C0010-1</t>
  </si>
  <si>
    <t>1.11-R0590C0020-1</t>
  </si>
  <si>
    <t>1.11-R0590C0030-1</t>
  </si>
  <si>
    <t>1.11-R0590C0040-1</t>
  </si>
  <si>
    <t>1.11-R0590C0050-1</t>
  </si>
  <si>
    <t>1.11-R0590C0060-1</t>
  </si>
  <si>
    <t>1.11-R0590C0070-1</t>
  </si>
  <si>
    <t>1.11-R0590C0080-1</t>
  </si>
  <si>
    <t>1.11-R0590C0090-1</t>
  </si>
  <si>
    <t>1.11-R0590C0100-1</t>
  </si>
  <si>
    <t>1.11-R0600C0010-1</t>
  </si>
  <si>
    <t>1.11-R0600C0020-1</t>
  </si>
  <si>
    <t>1.11-R0600C0030-1</t>
  </si>
  <si>
    <t>1.11-R0600C0040-1</t>
  </si>
  <si>
    <t>1.11-R0600C0050-1</t>
  </si>
  <si>
    <t>1.11-R0600C0060-1</t>
  </si>
  <si>
    <t>1.11-R0600C0070-1</t>
  </si>
  <si>
    <t>1.11-R0600C0080-1</t>
  </si>
  <si>
    <t>1.11-R0600C0090-1</t>
  </si>
  <si>
    <t>1.11-R0600C0100-1</t>
  </si>
  <si>
    <t>1.11-R0610C0010-1</t>
  </si>
  <si>
    <t>1.11-R0610C0020-1</t>
  </si>
  <si>
    <t>1.11-R0610C0030-1</t>
  </si>
  <si>
    <t>1.11-R0610C0040-1</t>
  </si>
  <si>
    <t>1.11-R0610C0050-1</t>
  </si>
  <si>
    <t>1.11-R0610C0060-1</t>
  </si>
  <si>
    <t>1.11-R0610C0070-1</t>
  </si>
  <si>
    <t>1.11-R0610C0080-1</t>
  </si>
  <si>
    <t>1.11-R0610C0090-1</t>
  </si>
  <si>
    <t>1.11-R0610C0100-1</t>
  </si>
  <si>
    <t>1.11-R0620C0010-1</t>
  </si>
  <si>
    <t>1.11-R0620C0020-1</t>
  </si>
  <si>
    <t>1.11-R0620C0030-1</t>
  </si>
  <si>
    <t>1.11-R0620C0040-1</t>
  </si>
  <si>
    <t>1.11-R0620C0050-1</t>
  </si>
  <si>
    <t>1.11-R0620C0060-1</t>
  </si>
  <si>
    <t>1.11-R0620C0070-1</t>
  </si>
  <si>
    <t>1.11-R0620C0080-1</t>
  </si>
  <si>
    <t>1.11-R0620C0090-1</t>
  </si>
  <si>
    <t>1.11-R0620C0100-1</t>
  </si>
  <si>
    <t>1.11-R0630C0010-1</t>
  </si>
  <si>
    <t>1.11-R0630C0020-1</t>
  </si>
  <si>
    <t>1.11-R0630C0030-1</t>
  </si>
  <si>
    <t>1.11-R0630C0040-1</t>
  </si>
  <si>
    <t>1.11-R0630C0050-1</t>
  </si>
  <si>
    <t>1.11-R0630C0060-1</t>
  </si>
  <si>
    <t>1.11-R0630C0070-1</t>
  </si>
  <si>
    <t>1.11-R0630C0080-1</t>
  </si>
  <si>
    <t>1.11-R0630C0090-1</t>
  </si>
  <si>
    <t>1.11-R0630C0100-1</t>
  </si>
  <si>
    <t>1.11-R0640C0010-1</t>
  </si>
  <si>
    <t>1.11-R0640C0020-1</t>
  </si>
  <si>
    <t>1.11-R0640C0030-1</t>
  </si>
  <si>
    <t>1.11-R0640C0040-1</t>
  </si>
  <si>
    <t>1.11-R0640C0050-1</t>
  </si>
  <si>
    <t>1.11-R0640C0060-1</t>
  </si>
  <si>
    <t>1.11-R0640C0070-1</t>
  </si>
  <si>
    <t>1.11-R0640C0080-1</t>
  </si>
  <si>
    <t>1.11-R0640C0090-1</t>
  </si>
  <si>
    <t>1.11-R0640C0100-1</t>
  </si>
  <si>
    <t>1.11-R0650C0010-1</t>
  </si>
  <si>
    <t>1.11-R0650C0020-1</t>
  </si>
  <si>
    <t>1.11-R0650C0030-1</t>
  </si>
  <si>
    <t>1.11-R0650C0040-1</t>
  </si>
  <si>
    <t>1.11-R0650C0050-1</t>
  </si>
  <si>
    <t>1.11-R0650C0060-1</t>
  </si>
  <si>
    <t>1.11-R0650C0070-1</t>
  </si>
  <si>
    <t>1.11-R0650C0080-1</t>
  </si>
  <si>
    <t>1.11-R0650C0090-1</t>
  </si>
  <si>
    <t>1.11-R0650C0100-1</t>
  </si>
  <si>
    <t>1.11-R0660C0010-1</t>
  </si>
  <si>
    <t>1.11-R0660C0020-1</t>
  </si>
  <si>
    <t>1.11-R0660C0030-1</t>
  </si>
  <si>
    <t>1.11-R0660C0040-1</t>
  </si>
  <si>
    <t>1.11-R0660C0050-1</t>
  </si>
  <si>
    <t>1.11-R0660C0060-1</t>
  </si>
  <si>
    <t>1.11-R0660C0070-1</t>
  </si>
  <si>
    <t>1.11-R0660C0080-1</t>
  </si>
  <si>
    <t>1.11-R0660C0090-1</t>
  </si>
  <si>
    <t>1.11-R0660C0100-1</t>
  </si>
  <si>
    <t>1.11-R0670C0010-1</t>
  </si>
  <si>
    <t>1.11-R0670C0020-1</t>
  </si>
  <si>
    <t>1.11-R0670C0030-1</t>
  </si>
  <si>
    <t>1.11-R0670C0040-1</t>
  </si>
  <si>
    <t>1.11-R0670C0050-1</t>
  </si>
  <si>
    <t>1.11-R0670C0060-1</t>
  </si>
  <si>
    <t>1.11-R0670C0070-1</t>
  </si>
  <si>
    <t>1.11-R0670C0080-1</t>
  </si>
  <si>
    <t>1.11-R0670C0090-1</t>
  </si>
  <si>
    <t>1.11-R0670C0100-1</t>
  </si>
  <si>
    <t>1.11-R0680C0010-1</t>
  </si>
  <si>
    <t>1.11-R0680C0020-1</t>
  </si>
  <si>
    <t>1.11-R0680C0030-1</t>
  </si>
  <si>
    <t>1.11-R0680C0040-1</t>
  </si>
  <si>
    <t>1.11-R0680C0050-1</t>
  </si>
  <si>
    <t>1.11-R0680C0060-1</t>
  </si>
  <si>
    <t>1.11-R0680C0070-1</t>
  </si>
  <si>
    <t>1.11-R0680C0080-1</t>
  </si>
  <si>
    <t>1.11-R0680C0090-1</t>
  </si>
  <si>
    <t>1.11-R0680C0100-1</t>
  </si>
  <si>
    <t>1.11-R0690C0010-1</t>
  </si>
  <si>
    <t>1.11-R0690C0020-1</t>
  </si>
  <si>
    <t>1.11-R0690C0030-1</t>
  </si>
  <si>
    <t>1.11-R0690C0040-1</t>
  </si>
  <si>
    <t>1.11-R0690C0050-1</t>
  </si>
  <si>
    <t>1.11-R0690C0060-1</t>
  </si>
  <si>
    <t>1.11-R0690C0070-1</t>
  </si>
  <si>
    <t>1.11-R0690C0080-1</t>
  </si>
  <si>
    <t>1.11-R0690C0090-1</t>
  </si>
  <si>
    <t>1.11-R0690C0100-1</t>
  </si>
  <si>
    <t>1.11-R0700C0010-1</t>
  </si>
  <si>
    <t>1.11-R0700C0020-1</t>
  </si>
  <si>
    <t>1.11-R0700C0030-1</t>
  </si>
  <si>
    <t>1.11-R0700C0040-1</t>
  </si>
  <si>
    <t>1.11-R0700C0050-1</t>
  </si>
  <si>
    <t>1.11-R0700C0060-1</t>
  </si>
  <si>
    <t>1.11-R0700C0070-1</t>
  </si>
  <si>
    <t>1.11-R0700C0080-1</t>
  </si>
  <si>
    <t>1.11-R0700C0090-1</t>
  </si>
  <si>
    <t>1.11-R0700C0100-1</t>
  </si>
  <si>
    <t>1.11-R0710C0010-1</t>
  </si>
  <si>
    <t>1.11-R0710C0020-1</t>
  </si>
  <si>
    <t>1.11-R0710C0030-1</t>
  </si>
  <si>
    <t>1.11-R0710C0040-1</t>
  </si>
  <si>
    <t>1.11-R0710C0050-1</t>
  </si>
  <si>
    <t>1.11-R0710C0060-1</t>
  </si>
  <si>
    <t>1.11-R0710C0070-1</t>
  </si>
  <si>
    <t>1.11-R0710C0080-1</t>
  </si>
  <si>
    <t>1.11-R0710C0090-1</t>
  </si>
  <si>
    <t>1.11-R0710C0100-1</t>
  </si>
  <si>
    <t>1.11-R0720C0010-1</t>
  </si>
  <si>
    <t>1.11-R0720C0020-1</t>
  </si>
  <si>
    <t>1.11-R0720C0030-1</t>
  </si>
  <si>
    <t>1.11-R0720C0040-1</t>
  </si>
  <si>
    <t>1.11-R0720C0050-1</t>
  </si>
  <si>
    <t>1.11-R0720C0060-1</t>
  </si>
  <si>
    <t>1.11-R0720C0070-1</t>
  </si>
  <si>
    <t>1.11-R0720C0080-1</t>
  </si>
  <si>
    <t>1.11-R0720C0090-1</t>
  </si>
  <si>
    <t>1.11-R0720C0100-1</t>
  </si>
  <si>
    <t>1.11-R0730C0010-1</t>
  </si>
  <si>
    <t>1.11-R0730C0020-1</t>
  </si>
  <si>
    <t>1.11-R0730C0030-1</t>
  </si>
  <si>
    <t>1.11-R0730C0040-1</t>
  </si>
  <si>
    <t>1.11-R0730C0050-1</t>
  </si>
  <si>
    <t>1.11-R0730C0060-1</t>
  </si>
  <si>
    <t>1.11-R0730C0070-1</t>
  </si>
  <si>
    <t>1.11-R0730C0080-1</t>
  </si>
  <si>
    <t>1.11-R0730C0090-1</t>
  </si>
  <si>
    <t>1.11-R0730C0100-1</t>
  </si>
  <si>
    <t>1.11-R0740C0010-1</t>
  </si>
  <si>
    <t>1.11-R0740C0020-1</t>
  </si>
  <si>
    <t>1.11-R0740C0030-1</t>
  </si>
  <si>
    <t>1.11-R0740C0040-1</t>
  </si>
  <si>
    <t>1.11-R0740C0050-1</t>
  </si>
  <si>
    <t>1.11-R0740C0060-1</t>
  </si>
  <si>
    <t>1.11-R0740C0070-1</t>
  </si>
  <si>
    <t>1.11-R0740C0080-1</t>
  </si>
  <si>
    <t>1.11-R0740C0090-1</t>
  </si>
  <si>
    <t>1.11-R0740C0100-1</t>
  </si>
  <si>
    <t>1.11-R0750C0010-1</t>
  </si>
  <si>
    <t>1.11-R0750C0020-1</t>
  </si>
  <si>
    <t>1.11-R0750C0030-1</t>
  </si>
  <si>
    <t>1.11-R0750C0040-1</t>
  </si>
  <si>
    <t>1.11-R0750C0050-1</t>
  </si>
  <si>
    <t>1.11-R0750C0060-1</t>
  </si>
  <si>
    <t>1.11-R0750C0070-1</t>
  </si>
  <si>
    <t>1.11-R0750C0080-1</t>
  </si>
  <si>
    <t>1.11-R0750C0090-1</t>
  </si>
  <si>
    <t>1.11-R0750C0100-1</t>
  </si>
  <si>
    <t>1.11-R0760C0010-1</t>
  </si>
  <si>
    <t>1.11-R0760C0020-1</t>
  </si>
  <si>
    <t>1.11-R0760C0030-1</t>
  </si>
  <si>
    <t>1.11-R0760C0040-1</t>
  </si>
  <si>
    <t>1.11-R0760C0050-1</t>
  </si>
  <si>
    <t>1.11-R0760C0060-1</t>
  </si>
  <si>
    <t>1.11-R0760C0070-1</t>
  </si>
  <si>
    <t>1.11-R0760C0080-1</t>
  </si>
  <si>
    <t>1.11-R0760C0090-1</t>
  </si>
  <si>
    <t>1.11-R0760C0100-1</t>
  </si>
  <si>
    <t>1.11-R0770C0010-1</t>
  </si>
  <si>
    <t>1.11-R0770C0020-1</t>
  </si>
  <si>
    <t>1.11-R0770C0030-1</t>
  </si>
  <si>
    <t>1.11-R0770C0040-1</t>
  </si>
  <si>
    <t>1.11-R0770C0050-1</t>
  </si>
  <si>
    <t>1.11-R0770C0060-1</t>
  </si>
  <si>
    <t>1.11-R0770C0070-1</t>
  </si>
  <si>
    <t>1.11-R0770C0080-1</t>
  </si>
  <si>
    <t>1.11-R0770C0090-1</t>
  </si>
  <si>
    <t>1.11-R0770C0100-1</t>
  </si>
  <si>
    <t>1.11-R0780C0010-1</t>
  </si>
  <si>
    <t>1.11-R0780C0020-1</t>
  </si>
  <si>
    <t>1.11-R0780C0030-1</t>
  </si>
  <si>
    <t>1.11-R0780C0040-1</t>
  </si>
  <si>
    <t>1.11-R0780C0050-1</t>
  </si>
  <si>
    <t>1.11-R0780C0060-1</t>
  </si>
  <si>
    <t>1.11-R0780C0070-1</t>
  </si>
  <si>
    <t>1.11-R0780C0080-1</t>
  </si>
  <si>
    <t>1.11-R0780C0090-1</t>
  </si>
  <si>
    <t>1.11-R0780C0100-1</t>
  </si>
  <si>
    <t>1.11-R0790C0010-1</t>
  </si>
  <si>
    <t>1.11-R0790C0020-1</t>
  </si>
  <si>
    <t>1.11-R0790C0030-1</t>
  </si>
  <si>
    <t>1.11-R0790C0040-1</t>
  </si>
  <si>
    <t>1.11-R0790C0050-1</t>
  </si>
  <si>
    <t>1.11-R0790C0060-1</t>
  </si>
  <si>
    <t>1.11-R0790C0070-1</t>
  </si>
  <si>
    <t>1.11-R0790C0080-1</t>
  </si>
  <si>
    <t>1.11-R0790C0090-1</t>
  </si>
  <si>
    <t>1.11-R0790C0100-1</t>
  </si>
  <si>
    <t>1.11-R0800C0010-1</t>
  </si>
  <si>
    <t>1.11-R0800C0020-1</t>
  </si>
  <si>
    <t>1.11-R0800C0030-1</t>
  </si>
  <si>
    <t>1.11-R0800C0040-1</t>
  </si>
  <si>
    <t>1.11-R0800C0050-1</t>
  </si>
  <si>
    <t>1.11-R0800C0060-1</t>
  </si>
  <si>
    <t>1.11-R0800C0070-1</t>
  </si>
  <si>
    <t>1.11-R0800C0080-1</t>
  </si>
  <si>
    <t>1.11-R0800C0090-1</t>
  </si>
  <si>
    <t>1.11-R0800C0100-1</t>
  </si>
  <si>
    <t>1.11-R0810C0010-1</t>
  </si>
  <si>
    <t>1.11-R0810C0020-1</t>
  </si>
  <si>
    <t>1.11-R0810C0030-1</t>
  </si>
  <si>
    <t>1.11-R0810C0040-1</t>
  </si>
  <si>
    <t>1.11-R0810C0050-1</t>
  </si>
  <si>
    <t>1.11-R0810C0060-1</t>
  </si>
  <si>
    <t>1.11-R0810C0070-1</t>
  </si>
  <si>
    <t>1.11-R0810C0080-1</t>
  </si>
  <si>
    <t>1.11-R0810C0090-1</t>
  </si>
  <si>
    <t>1.11-R0810C0100-1</t>
  </si>
  <si>
    <t>1.11-R0820C0010-1</t>
  </si>
  <si>
    <t>1.11-R0820C0020-1</t>
  </si>
  <si>
    <t>1.11-R0820C0030-1</t>
  </si>
  <si>
    <t>1.11-R0820C0040-1</t>
  </si>
  <si>
    <t>1.11-R0820C0050-1</t>
  </si>
  <si>
    <t>1.11-R0820C0060-1</t>
  </si>
  <si>
    <t>1.11-R0820C0070-1</t>
  </si>
  <si>
    <t>1.11-R0820C0080-1</t>
  </si>
  <si>
    <t>1.11-R0820C0090-1</t>
  </si>
  <si>
    <t>1.11-R0820C0100-1</t>
  </si>
  <si>
    <t>1.11-R0830C0010-1</t>
  </si>
  <si>
    <t>1.11-R0830C0020-1</t>
  </si>
  <si>
    <t>1.11-R0830C0030-1</t>
  </si>
  <si>
    <t>1.11-R0830C0040-1</t>
  </si>
  <si>
    <t>1.11-R0830C0050-1</t>
  </si>
  <si>
    <t>1.11-R0830C0060-1</t>
  </si>
  <si>
    <t>1.11-R0830C0070-1</t>
  </si>
  <si>
    <t>1.11-R0830C0080-1</t>
  </si>
  <si>
    <t>1.11-R0830C0090-1</t>
  </si>
  <si>
    <t>1.11-R0830C0100-1</t>
  </si>
  <si>
    <t>1.11-R0840C0010-1</t>
  </si>
  <si>
    <t>1.11-R0840C0020-1</t>
  </si>
  <si>
    <t>1.11-R0840C0030-1</t>
  </si>
  <si>
    <t>1.11-R0840C0040-1</t>
  </si>
  <si>
    <t>1.11-R0840C0050-1</t>
  </si>
  <si>
    <t>1.11-R0840C0060-1</t>
  </si>
  <si>
    <t>1.11-R0840C0070-1</t>
  </si>
  <si>
    <t>1.11-R0840C0080-1</t>
  </si>
  <si>
    <t>1.11-R0840C0090-1</t>
  </si>
  <si>
    <t>1.11-R0840C0100-1</t>
  </si>
  <si>
    <t>1.11-R0850C0010-1</t>
  </si>
  <si>
    <t>1.11-R0850C0020-1</t>
  </si>
  <si>
    <t>1.11-R0850C0030-1</t>
  </si>
  <si>
    <t>1.11-R0850C0040-1</t>
  </si>
  <si>
    <t>1.11-R0850C0050-1</t>
  </si>
  <si>
    <t>1.11-R0850C0060-1</t>
  </si>
  <si>
    <t>1.11-R0850C0070-1</t>
  </si>
  <si>
    <t>1.11-R0850C0080-1</t>
  </si>
  <si>
    <t>1.11-R0850C0090-1</t>
  </si>
  <si>
    <t>1.11-R0850C0100-1</t>
  </si>
  <si>
    <t>1.11-R0860C0010-1</t>
  </si>
  <si>
    <t>1.11-R0860C0020-1</t>
  </si>
  <si>
    <t>1.11-R0860C0030-1</t>
  </si>
  <si>
    <t>1.11-R0860C0040-1</t>
  </si>
  <si>
    <t>1.11-R0860C0050-1</t>
  </si>
  <si>
    <t>1.11-R0860C0060-1</t>
  </si>
  <si>
    <t>1.11-R0860C0070-1</t>
  </si>
  <si>
    <t>1.11-R0860C0080-1</t>
  </si>
  <si>
    <t>1.11-R0860C0090-1</t>
  </si>
  <si>
    <t>1.11-R0860C0100-1</t>
  </si>
  <si>
    <t>1.11-R0870C0010-1</t>
  </si>
  <si>
    <t>1.11-R0870C0020-1</t>
  </si>
  <si>
    <t>1.11-R0870C0030-1</t>
  </si>
  <si>
    <t>1.11-R0870C0040-1</t>
  </si>
  <si>
    <t>1.11-R0870C0050-1</t>
  </si>
  <si>
    <t>1.11-R0870C0060-1</t>
  </si>
  <si>
    <t>1.11-R0870C0070-1</t>
  </si>
  <si>
    <t>1.11-R0870C0080-1</t>
  </si>
  <si>
    <t>1.11-R0870C0090-1</t>
  </si>
  <si>
    <t>1.11-R0870C0100-1</t>
  </si>
  <si>
    <t>1.11-R0880C0010-1</t>
  </si>
  <si>
    <t>1.11-R0880C0020-1</t>
  </si>
  <si>
    <t>1.11-R0880C0030-1</t>
  </si>
  <si>
    <t>1.11-R0880C0040-1</t>
  </si>
  <si>
    <t>1.11-R0880C0050-1</t>
  </si>
  <si>
    <t>1.11-R0880C0060-1</t>
  </si>
  <si>
    <t>1.11-R0880C0070-1</t>
  </si>
  <si>
    <t>1.11-R0880C0080-1</t>
  </si>
  <si>
    <t>1.11-R0880C0090-1</t>
  </si>
  <si>
    <t>1.11-R0880C0100-1</t>
  </si>
  <si>
    <t>1.11-R0890C0010-1</t>
  </si>
  <si>
    <t>1.11-R0890C0020-1</t>
  </si>
  <si>
    <t>1.11-R0890C0030-1</t>
  </si>
  <si>
    <t>1.11-R0890C0040-1</t>
  </si>
  <si>
    <t>1.11-R0890C0050-1</t>
  </si>
  <si>
    <t>1.11-R0890C0060-1</t>
  </si>
  <si>
    <t>1.11-R0890C0070-1</t>
  </si>
  <si>
    <t>1.11-R0890C0080-1</t>
  </si>
  <si>
    <t>1.11-R0890C0090-1</t>
  </si>
  <si>
    <t>1.11-R0890C0100-1</t>
  </si>
  <si>
    <t>1.11-R0900C0010-1</t>
  </si>
  <si>
    <t>1.11-R0900C0020-1</t>
  </si>
  <si>
    <t>1.11-R0900C0030-1</t>
  </si>
  <si>
    <t>1.11-R0900C0040-1</t>
  </si>
  <si>
    <t>1.11-R0900C0050-1</t>
  </si>
  <si>
    <t>1.11-R0900C0060-1</t>
  </si>
  <si>
    <t>1.11-R0900C0070-1</t>
  </si>
  <si>
    <t>1.11-R0900C0080-1</t>
  </si>
  <si>
    <t>1.11-R0900C0090-1</t>
  </si>
  <si>
    <t>1.11-R0900C0100-1</t>
  </si>
  <si>
    <t>1.11-R0910C0010-1</t>
  </si>
  <si>
    <t>1.11-R0910C0020-1</t>
  </si>
  <si>
    <t>1.11-R0910C0030-1</t>
  </si>
  <si>
    <t>1.11-R0910C0040-1</t>
  </si>
  <si>
    <t>1.11-R0910C0050-1</t>
  </si>
  <si>
    <t>1.11-R0910C0060-1</t>
  </si>
  <si>
    <t>1.11-R0910C0070-1</t>
  </si>
  <si>
    <t>1.11-R0910C0080-1</t>
  </si>
  <si>
    <t>1.11-R0910C0090-1</t>
  </si>
  <si>
    <t>1.11-R0910C0100-1</t>
  </si>
  <si>
    <t>1.11-R0920C0010-1</t>
  </si>
  <si>
    <t>1.11-R0920C0020-1</t>
  </si>
  <si>
    <t>1.11-R0920C0030-1</t>
  </si>
  <si>
    <t>1.11-R0920C0040-1</t>
  </si>
  <si>
    <t>1.11-R0920C0050-1</t>
  </si>
  <si>
    <t>1.11-R0920C0060-1</t>
  </si>
  <si>
    <t>1.11-R0920C0070-1</t>
  </si>
  <si>
    <t>=SUM(H102:M102)</t>
  </si>
  <si>
    <t>1.11-R0920C0080-1</t>
  </si>
  <si>
    <t>1.11-R0920C0090-1</t>
  </si>
  <si>
    <t>1.11-R0920C0100-1</t>
  </si>
  <si>
    <t>=SUM(N102:P102)</t>
  </si>
  <si>
    <t>1.11-R0930C0010-1</t>
  </si>
  <si>
    <t>1.11-R0930C0020-1</t>
  </si>
  <si>
    <t>1.11-R0930C0030-1</t>
  </si>
  <si>
    <t>1.11-R0930C0040-1</t>
  </si>
  <si>
    <t>1.11-R0930C0050-1</t>
  </si>
  <si>
    <t>1.11-R0930C0060-1</t>
  </si>
  <si>
    <t>1.11-R0930C0070-1</t>
  </si>
  <si>
    <t>=SUM(H103:M103)</t>
  </si>
  <si>
    <t>1.11-R0930C0080-1</t>
  </si>
  <si>
    <t>1.11-R0930C0090-1</t>
  </si>
  <si>
    <t>1.11-R0930C0100-1</t>
  </si>
  <si>
    <t>=SUM(N103:P103)</t>
  </si>
  <si>
    <t>1.11-R0940C0010-1</t>
  </si>
  <si>
    <t>1.11-R0940C0020-1</t>
  </si>
  <si>
    <t>1.11-R0940C0030-1</t>
  </si>
  <si>
    <t>1.11-R0940C0040-1</t>
  </si>
  <si>
    <t>1.11-R0940C0050-1</t>
  </si>
  <si>
    <t>1.11-R0940C0060-1</t>
  </si>
  <si>
    <t>1.11-R0940C0070-1</t>
  </si>
  <si>
    <t>1.11-R0940C0080-1</t>
  </si>
  <si>
    <t>1.11-R0940C0090-1</t>
  </si>
  <si>
    <t>1.11-R0940C0100-1</t>
  </si>
  <si>
    <t>=SUM(N104:P104)</t>
  </si>
  <si>
    <t>1.11-R0950C0010-1</t>
  </si>
  <si>
    <t>1.11-R0950C0020-1</t>
  </si>
  <si>
    <t>1.11-R0950C0030-1</t>
  </si>
  <si>
    <t>1.11-R0950C0040-1</t>
  </si>
  <si>
    <t>1.11-R0950C0050-1</t>
  </si>
  <si>
    <t>1.11-R0950C0060-1</t>
  </si>
  <si>
    <t>1.11-R0950C0070-1</t>
  </si>
  <si>
    <t>=SUM(H105:M105)</t>
  </si>
  <si>
    <t>1.11-R0950C0080-1</t>
  </si>
  <si>
    <t>1.11-R0950C0090-1</t>
  </si>
  <si>
    <t>1.11-R0950C0100-1</t>
  </si>
  <si>
    <t>=SUM(N105:P105)</t>
  </si>
  <si>
    <t>1.11-R0960C0010-1</t>
  </si>
  <si>
    <t>1.11-R0960C0020-1</t>
  </si>
  <si>
    <t>1.11-R0960C0030-1</t>
  </si>
  <si>
    <t>1.11-R0960C0040-1</t>
  </si>
  <si>
    <t>1.11-R0960C0050-1</t>
  </si>
  <si>
    <t>1.11-R0960C0060-1</t>
  </si>
  <si>
    <t>1.11-R0960C0070-1</t>
  </si>
  <si>
    <t>=SUM(H106:M106)</t>
  </si>
  <si>
    <t>1.11-R0960C0080-1</t>
  </si>
  <si>
    <t>1.11-R0960C0090-1</t>
  </si>
  <si>
    <t>1.11-R0960C0100-1</t>
  </si>
  <si>
    <t>=SUM(N106:P106)</t>
  </si>
  <si>
    <t>1.11-R0970C0010-1</t>
  </si>
  <si>
    <t>1.11-R0970C0020-1</t>
  </si>
  <si>
    <t>1.11-R0970C0030-1</t>
  </si>
  <si>
    <t>1.11-R0970C0040-1</t>
  </si>
  <si>
    <t>1.11-R0970C0050-1</t>
  </si>
  <si>
    <t>1.11-R0970C0060-1</t>
  </si>
  <si>
    <t>1.11-R0970C0070-1</t>
  </si>
  <si>
    <t>1.11-R0970C0080-1</t>
  </si>
  <si>
    <t>1.11-R0970C0090-1</t>
  </si>
  <si>
    <t>1.11-R0970C0100-1</t>
  </si>
  <si>
    <t>=SUM(N107:P107)</t>
  </si>
  <si>
    <t>1.11-R0980C0010-1</t>
  </si>
  <si>
    <t>1.11-R0980C0020-1</t>
  </si>
  <si>
    <t>1.11-R0980C0030-1</t>
  </si>
  <si>
    <t>1.11-R0980C0040-1</t>
  </si>
  <si>
    <t>1.11-R0980C0050-1</t>
  </si>
  <si>
    <t>1.11-R0980C0060-1</t>
  </si>
  <si>
    <t>1.11-R0980C0070-1</t>
  </si>
  <si>
    <t>=SUM(H108:M108)</t>
  </si>
  <si>
    <t>1.11-R0980C0080-1</t>
  </si>
  <si>
    <t>1.11-R0980C0090-1</t>
  </si>
  <si>
    <t>1.11-R0980C0100-1</t>
  </si>
  <si>
    <t>=SUM(N108:P108)</t>
  </si>
  <si>
    <t>1.11-R0990C0010-1</t>
  </si>
  <si>
    <t>1.11-R0990C0020-1</t>
  </si>
  <si>
    <t>1.11-R0990C0030-1</t>
  </si>
  <si>
    <t>1.11-R0990C0040-1</t>
  </si>
  <si>
    <t>1.11-R0990C0050-1</t>
  </si>
  <si>
    <t>1.11-R0990C0060-1</t>
  </si>
  <si>
    <t>1.11-R0990C0070-1</t>
  </si>
  <si>
    <t>=SUM(H109:M109)</t>
  </si>
  <si>
    <t>1.11-R0990C0080-1</t>
  </si>
  <si>
    <t>1.11-R0990C0090-1</t>
  </si>
  <si>
    <t>1.11-R0990C0100-1</t>
  </si>
  <si>
    <t>=SUM(N109:P109)</t>
  </si>
  <si>
    <t>1.11-R1000C0010-1</t>
  </si>
  <si>
    <t>1.11-R1000C0020-1</t>
  </si>
  <si>
    <t>1.11-R1000C0030-1</t>
  </si>
  <si>
    <t>1.11-R1000C0040-1</t>
  </si>
  <si>
    <t>1.11-R1000C0050-1</t>
  </si>
  <si>
    <t>1.11-R1000C0060-1</t>
  </si>
  <si>
    <t>1.11-R1000C0070-1</t>
  </si>
  <si>
    <t>=SUM(H110:M110)</t>
  </si>
  <si>
    <t>1.11-R1000C0080-1</t>
  </si>
  <si>
    <t>1.11-R1000C0090-1</t>
  </si>
  <si>
    <t>1.11-R1000C0100-1</t>
  </si>
  <si>
    <t>=SUM(N110:P110)</t>
  </si>
  <si>
    <t>1.11-R1010C0010-1</t>
  </si>
  <si>
    <t>1.11-R1010C0020-1</t>
  </si>
  <si>
    <t>1.11-R1010C0030-1</t>
  </si>
  <si>
    <t>1.11-R1010C0040-1</t>
  </si>
  <si>
    <t>1.11-R1010C0050-1</t>
  </si>
  <si>
    <t>1.11-R1010C0060-1</t>
  </si>
  <si>
    <t>1.11-R1010C0070-1</t>
  </si>
  <si>
    <t>=SUM(H111:M111)</t>
  </si>
  <si>
    <t>1.11-R1010C0080-1</t>
  </si>
  <si>
    <t>1.11-R1010C0090-1</t>
  </si>
  <si>
    <t>1.11-R1010C0100-1</t>
  </si>
  <si>
    <t>=SUM(N111:P111)</t>
  </si>
  <si>
    <t>1.11-R1020C0010-1</t>
  </si>
  <si>
    <t>1.11-R1020C0020-1</t>
  </si>
  <si>
    <t>1.11-R1020C0030-1</t>
  </si>
  <si>
    <t>1.11-R1020C0040-1</t>
  </si>
  <si>
    <t>1.11-R1020C0050-1</t>
  </si>
  <si>
    <t>1.11-R1020C0060-1</t>
  </si>
  <si>
    <t>1.11-R1020C0070-1</t>
  </si>
  <si>
    <t>=SUM(H112:M112)</t>
  </si>
  <si>
    <t>1.11-R1020C0080-1</t>
  </si>
  <si>
    <t>1.11-R1020C0090-1</t>
  </si>
  <si>
    <t>1.11-R1020C0100-1</t>
  </si>
  <si>
    <t>=SUM(N112:P112)</t>
  </si>
  <si>
    <t>1.11-R1030C0010-1</t>
  </si>
  <si>
    <t>1.11-R1030C0020-1</t>
  </si>
  <si>
    <t>1.11-R1030C0030-1</t>
  </si>
  <si>
    <t>1.11-R1030C0040-1</t>
  </si>
  <si>
    <t>1.11-R1030C0050-1</t>
  </si>
  <si>
    <t>1.11-R1030C0060-1</t>
  </si>
  <si>
    <t>1.11-R1030C0070-1</t>
  </si>
  <si>
    <t>=SUM(H113:M113)</t>
  </si>
  <si>
    <t>1.11-R1030C0080-1</t>
  </si>
  <si>
    <t>1.11-R1030C0090-1</t>
  </si>
  <si>
    <t>1.11-R1030C0100-1</t>
  </si>
  <si>
    <t>=SUM(N113:P113)</t>
  </si>
  <si>
    <t>1.11-R1040C0010-1</t>
  </si>
  <si>
    <t>1.11-R1040C0020-1</t>
  </si>
  <si>
    <t>1.11-R1040C0030-1</t>
  </si>
  <si>
    <t>1.11-R1040C0040-1</t>
  </si>
  <si>
    <t>1.11-R1040C0050-1</t>
  </si>
  <si>
    <t>1.11-R1040C0060-1</t>
  </si>
  <si>
    <t>1.11-R1040C0070-1</t>
  </si>
  <si>
    <t>=SUM(H114:M114)</t>
  </si>
  <si>
    <t>1.11-R1040C0080-1</t>
  </si>
  <si>
    <t>1.11-R1040C0090-1</t>
  </si>
  <si>
    <t>1.11-R1040C0100-1</t>
  </si>
  <si>
    <t>=SUM(N114:P114)</t>
  </si>
  <si>
    <t>1.11-R1050C0010-1</t>
  </si>
  <si>
    <t>1.11-R1050C0020-1</t>
  </si>
  <si>
    <t>1.11-R1050C0030-1</t>
  </si>
  <si>
    <t>1.11-R1050C0040-1</t>
  </si>
  <si>
    <t>1.11-R1050C0050-1</t>
  </si>
  <si>
    <t>1.11-R1050C0060-1</t>
  </si>
  <si>
    <t>1.11-R1050C0070-1</t>
  </si>
  <si>
    <t>=SUM(H115:M115)</t>
  </si>
  <si>
    <t>1.11-R1050C0080-1</t>
  </si>
  <si>
    <t>1.11-R1050C0090-1</t>
  </si>
  <si>
    <t>1.11-R1050C0100-1</t>
  </si>
  <si>
    <t>=SUM(N115:P115)</t>
  </si>
  <si>
    <t>1.11-R1060C0010-1</t>
  </si>
  <si>
    <t>1.11-R1060C0020-1</t>
  </si>
  <si>
    <t>1.11-R1060C0030-1</t>
  </si>
  <si>
    <t>1.11-R1060C0040-1</t>
  </si>
  <si>
    <t>1.11-R1060C0050-1</t>
  </si>
  <si>
    <t>1.11-R1060C0060-1</t>
  </si>
  <si>
    <t>1.11-R1060C0070-1</t>
  </si>
  <si>
    <t>=SUM(H116:M116)</t>
  </si>
  <si>
    <t>1.11-R1060C0080-1</t>
  </si>
  <si>
    <t>1.11-R1060C0090-1</t>
  </si>
  <si>
    <t>1.11-R1060C0100-1</t>
  </si>
  <si>
    <t>=SUM(N116:P116)</t>
  </si>
  <si>
    <t>1.11-R1070C0010-1</t>
  </si>
  <si>
    <t>1.11-R1070C0020-1</t>
  </si>
  <si>
    <t>1.11-R1070C0030-1</t>
  </si>
  <si>
    <t>1.11-R1070C0040-1</t>
  </si>
  <si>
    <t>1.11-R1070C0050-1</t>
  </si>
  <si>
    <t>1.11-R1070C0060-1</t>
  </si>
  <si>
    <t>1.11-R1070C0070-1</t>
  </si>
  <si>
    <t>=SUM(H117:M117)</t>
  </si>
  <si>
    <t>1.11-R1070C0080-1</t>
  </si>
  <si>
    <t>1.11-R1070C0090-1</t>
  </si>
  <si>
    <t>1.11-R1070C0100-1</t>
  </si>
  <si>
    <t>=SUM(N117:P117)</t>
  </si>
  <si>
    <t>1.11-R1080C0010-1</t>
  </si>
  <si>
    <t>1.11-R1080C0020-1</t>
  </si>
  <si>
    <t>1.11-R1080C0030-1</t>
  </si>
  <si>
    <t>1.11-R1080C0040-1</t>
  </si>
  <si>
    <t>1.11-R1080C0050-1</t>
  </si>
  <si>
    <t>1.11-R1080C0060-1</t>
  </si>
  <si>
    <t>1.11-R1080C0070-1</t>
  </si>
  <si>
    <t>=SUM(H118:M118)</t>
  </si>
  <si>
    <t>1.11-R1080C0080-1</t>
  </si>
  <si>
    <t>1.11-R1080C0090-1</t>
  </si>
  <si>
    <t>1.11-R1080C0100-1</t>
  </si>
  <si>
    <t>=SUM(N118:P118)</t>
  </si>
  <si>
    <t>1.11-R1090C0010-1</t>
  </si>
  <si>
    <t>R1090C0010</t>
  </si>
  <si>
    <t>1.11-R1090C0020-1</t>
  </si>
  <si>
    <t>R1090C0020</t>
  </si>
  <si>
    <t>1.11-R1090C0030-1</t>
  </si>
  <si>
    <t>R1090C0030</t>
  </si>
  <si>
    <t>1.11-R1090C0040-1</t>
  </si>
  <si>
    <t>R1090C0040</t>
  </si>
  <si>
    <t>1.11-R1090C0050-1</t>
  </si>
  <si>
    <t>R1090C0050</t>
  </si>
  <si>
    <t>1.11-R1090C0060-1</t>
  </si>
  <si>
    <t>R1090C0060</t>
  </si>
  <si>
    <t>1.11-R1090C0070-1</t>
  </si>
  <si>
    <t>R1090C0070</t>
  </si>
  <si>
    <t>=SUM(H119:M119)</t>
  </si>
  <si>
    <t>1.11-R1090C0080-1</t>
  </si>
  <si>
    <t>R1090C0080</t>
  </si>
  <si>
    <t>1.11-R1090C0090-1</t>
  </si>
  <si>
    <t>R1090C0090</t>
  </si>
  <si>
    <t>1.11-R1090C0100-1</t>
  </si>
  <si>
    <t>R1090C0100</t>
  </si>
  <si>
    <t>=SUM(N119:P119)</t>
  </si>
  <si>
    <t>1.11-R1100C0010-1</t>
  </si>
  <si>
    <t>R1100C0010</t>
  </si>
  <si>
    <t>1.11-R1100C0020-1</t>
  </si>
  <si>
    <t>R1100C0020</t>
  </si>
  <si>
    <t>1.11-R1100C0030-1</t>
  </si>
  <si>
    <t>R1100C0030</t>
  </si>
  <si>
    <t>1.11-R1100C0040-1</t>
  </si>
  <si>
    <t>R1100C0040</t>
  </si>
  <si>
    <t>1.11-R1100C0050-1</t>
  </si>
  <si>
    <t>R1100C0050</t>
  </si>
  <si>
    <t>1.11-R1100C0060-1</t>
  </si>
  <si>
    <t>R1100C0060</t>
  </si>
  <si>
    <t>1.11-R1100C0070-1</t>
  </si>
  <si>
    <t>R1100C0070</t>
  </si>
  <si>
    <t>=SUM(H120:M120)</t>
  </si>
  <si>
    <t>1.11-R1100C0080-1</t>
  </si>
  <si>
    <t>R1100C0080</t>
  </si>
  <si>
    <t>1.11-R1100C0090-1</t>
  </si>
  <si>
    <t>R1100C0090</t>
  </si>
  <si>
    <t>1.11-R1100C0100-1</t>
  </si>
  <si>
    <t>R1100C0100</t>
  </si>
  <si>
    <t>=SUM(N120:P120)</t>
  </si>
  <si>
    <t>1.11-R1110C0010-1</t>
  </si>
  <si>
    <t>R1110C0010</t>
  </si>
  <si>
    <t>1.11-R1110C0020-1</t>
  </si>
  <si>
    <t>R1110C0020</t>
  </si>
  <si>
    <t>1.11-R1110C0030-1</t>
  </si>
  <si>
    <t>R1110C0030</t>
  </si>
  <si>
    <t>1.11-R1110C0040-1</t>
  </si>
  <si>
    <t>R1110C0040</t>
  </si>
  <si>
    <t>1.11-R1110C0050-1</t>
  </si>
  <si>
    <t>R1110C0050</t>
  </si>
  <si>
    <t>1.11-R1110C0060-1</t>
  </si>
  <si>
    <t>R1110C0060</t>
  </si>
  <si>
    <t>1.11-R1110C0070-1</t>
  </si>
  <si>
    <t>R1110C0070</t>
  </si>
  <si>
    <t>=SUM(H121:M121)</t>
  </si>
  <si>
    <t>1.11-R1110C0080-1</t>
  </si>
  <si>
    <t>R1110C0080</t>
  </si>
  <si>
    <t>1.11-R1110C0090-1</t>
  </si>
  <si>
    <t>R1110C0090</t>
  </si>
  <si>
    <t>1.11-R1110C0100-1</t>
  </si>
  <si>
    <t>R1110C0100</t>
  </si>
  <si>
    <t>=SUM(N121:P121)</t>
  </si>
  <si>
    <t>1.11-R1120C0010-1</t>
  </si>
  <si>
    <t>R1120C0010</t>
  </si>
  <si>
    <t>1.11-R1120C0020-1</t>
  </si>
  <si>
    <t>R1120C0020</t>
  </si>
  <si>
    <t>1.11-R1120C0030-1</t>
  </si>
  <si>
    <t>R1120C0030</t>
  </si>
  <si>
    <t>1.11-R1120C0040-1</t>
  </si>
  <si>
    <t>R1120C0040</t>
  </si>
  <si>
    <t>1.11-R1120C0050-1</t>
  </si>
  <si>
    <t>R1120C0050</t>
  </si>
  <si>
    <t>1.11-R1120C0060-1</t>
  </si>
  <si>
    <t>R1120C0060</t>
  </si>
  <si>
    <t>1.11-R1120C0070-1</t>
  </si>
  <si>
    <t>R1120C0070</t>
  </si>
  <si>
    <t>=SUM(H122:M122)</t>
  </si>
  <si>
    <t>1.11-R1120C0080-1</t>
  </si>
  <si>
    <t>R1120C0080</t>
  </si>
  <si>
    <t>1.11-R1120C0090-1</t>
  </si>
  <si>
    <t>R1120C0090</t>
  </si>
  <si>
    <t>1.11-R1120C0100-1</t>
  </si>
  <si>
    <t>R1120C0100</t>
  </si>
  <si>
    <t>=SUM(N122:P122)</t>
  </si>
  <si>
    <t>1.11-R1130C0010-1</t>
  </si>
  <si>
    <t>R1130C0010</t>
  </si>
  <si>
    <t>1.11-R1130C0020-1</t>
  </si>
  <si>
    <t>R1130C0020</t>
  </si>
  <si>
    <t>1.11-R1130C0030-1</t>
  </si>
  <si>
    <t>R1130C0030</t>
  </si>
  <si>
    <t>1.11-R1130C0040-1</t>
  </si>
  <si>
    <t>R1130C0040</t>
  </si>
  <si>
    <t>1.11-R1130C0050-1</t>
  </si>
  <si>
    <t>R1130C0050</t>
  </si>
  <si>
    <t>1.11-R1130C0060-1</t>
  </si>
  <si>
    <t>R1130C0060</t>
  </si>
  <si>
    <t>1.11-R1130C0070-1</t>
  </si>
  <si>
    <t>R1130C0070</t>
  </si>
  <si>
    <t>=SUM(H123:M123)</t>
  </si>
  <si>
    <t>1.11-R1130C0080-1</t>
  </si>
  <si>
    <t>R1130C0080</t>
  </si>
  <si>
    <t>1.11-R1130C0090-1</t>
  </si>
  <si>
    <t>R1130C0090</t>
  </si>
  <si>
    <t>1.11-R1130C0100-1</t>
  </si>
  <si>
    <t>R1130C0100</t>
  </si>
  <si>
    <t>=SUM(N123:P123)</t>
  </si>
  <si>
    <t>1.11-R1140C0010-1</t>
  </si>
  <si>
    <t>R1140C0010</t>
  </si>
  <si>
    <t>1.11-R1140C0020-1</t>
  </si>
  <si>
    <t>R1140C0020</t>
  </si>
  <si>
    <t>1.11-R1140C0030-1</t>
  </si>
  <si>
    <t>R1140C0030</t>
  </si>
  <si>
    <t>1.11-R1140C0040-1</t>
  </si>
  <si>
    <t>R1140C0040</t>
  </si>
  <si>
    <t>1.11-R1140C0050-1</t>
  </si>
  <si>
    <t>R1140C0050</t>
  </si>
  <si>
    <t>1.11-R1140C0060-1</t>
  </si>
  <si>
    <t>R1140C0060</t>
  </si>
  <si>
    <t>1.11-R1140C0070-1</t>
  </si>
  <si>
    <t>R1140C0070</t>
  </si>
  <si>
    <t>=SUM(H124:M124)</t>
  </si>
  <si>
    <t>1.11-R1140C0080-1</t>
  </si>
  <si>
    <t>R1140C0080</t>
  </si>
  <si>
    <t>1.11-R1140C0090-1</t>
  </si>
  <si>
    <t>R1140C0090</t>
  </si>
  <si>
    <t>1.11-R1140C0100-1</t>
  </si>
  <si>
    <t>R1140C0100</t>
  </si>
  <si>
    <t>=SUM(N124:P124)</t>
  </si>
  <si>
    <t>1.11-R1150C0010-1</t>
  </si>
  <si>
    <t>R1150C0010</t>
  </si>
  <si>
    <t>1.11-R1150C0020-1</t>
  </si>
  <si>
    <t>R1150C0020</t>
  </si>
  <si>
    <t>1.11-R1150C0030-1</t>
  </si>
  <si>
    <t>R1150C0030</t>
  </si>
  <si>
    <t>1.11-R1150C0040-1</t>
  </si>
  <si>
    <t>R1150C0040</t>
  </si>
  <si>
    <t>1.11-R1150C0050-1</t>
  </si>
  <si>
    <t>R1150C0050</t>
  </si>
  <si>
    <t>1.11-R1150C0060-1</t>
  </si>
  <si>
    <t>R1150C0060</t>
  </si>
  <si>
    <t>1.11-R1150C0070-1</t>
  </si>
  <si>
    <t>R1150C0070</t>
  </si>
  <si>
    <t>=SUM(H125:M125)</t>
  </si>
  <si>
    <t>1.11-R1150C0080-1</t>
  </si>
  <si>
    <t>R1150C0080</t>
  </si>
  <si>
    <t>1.11-R1150C0090-1</t>
  </si>
  <si>
    <t>R1150C0090</t>
  </si>
  <si>
    <t>1.11-R1150C0100-1</t>
  </si>
  <si>
    <t>R1150C0100</t>
  </si>
  <si>
    <t>=SUM(N125:P125)</t>
  </si>
  <si>
    <t>1.11-R1160C0010-1</t>
  </si>
  <si>
    <t>R1160C0010</t>
  </si>
  <si>
    <t>1.11-R1160C0020-1</t>
  </si>
  <si>
    <t>R1160C0020</t>
  </si>
  <si>
    <t>1.11-R1160C0030-1</t>
  </si>
  <si>
    <t>R1160C0030</t>
  </si>
  <si>
    <t>1.11-R1160C0040-1</t>
  </si>
  <si>
    <t>R1160C0040</t>
  </si>
  <si>
    <t>1.11-R1160C0050-1</t>
  </si>
  <si>
    <t>R1160C0050</t>
  </si>
  <si>
    <t>1.11-R1160C0060-1</t>
  </si>
  <si>
    <t>R1160C0060</t>
  </si>
  <si>
    <t>1.11-R1160C0070-1</t>
  </si>
  <si>
    <t>R1160C0070</t>
  </si>
  <si>
    <t>=SUM(H126:M126)</t>
  </si>
  <si>
    <t>1.11-R1160C0080-1</t>
  </si>
  <si>
    <t>R1160C0080</t>
  </si>
  <si>
    <t>1.11-R1160C0090-1</t>
  </si>
  <si>
    <t>R1160C0090</t>
  </si>
  <si>
    <t>1.11-R1160C0100-1</t>
  </si>
  <si>
    <t>R1160C0100</t>
  </si>
  <si>
    <t>=SUM(N126:P126)</t>
  </si>
  <si>
    <t>1.11-R1170C0010-1</t>
  </si>
  <si>
    <t>R1170C0010</t>
  </si>
  <si>
    <t>1.11-R1170C0020-1</t>
  </si>
  <si>
    <t>R1170C0020</t>
  </si>
  <si>
    <t>1.11-R1170C0030-1</t>
  </si>
  <si>
    <t>R1170C0030</t>
  </si>
  <si>
    <t>1.11-R1170C0040-1</t>
  </si>
  <si>
    <t>R1170C0040</t>
  </si>
  <si>
    <t>1.11-R1170C0050-1</t>
  </si>
  <si>
    <t>R1170C0050</t>
  </si>
  <si>
    <t>1.11-R1170C0060-1</t>
  </si>
  <si>
    <t>R1170C0060</t>
  </si>
  <si>
    <t>1.11-R1170C0070-1</t>
  </si>
  <si>
    <t>R1170C0070</t>
  </si>
  <si>
    <t>1.11-R1170C0080-1</t>
  </si>
  <si>
    <t>R1170C0080</t>
  </si>
  <si>
    <t>1.11-R1170C0090-1</t>
  </si>
  <si>
    <t>R1170C0090</t>
  </si>
  <si>
    <t>1.11-R1170C0100-1</t>
  </si>
  <si>
    <t>R1170C0100</t>
  </si>
  <si>
    <t>=SUM(N127:P127)</t>
  </si>
  <si>
    <t>1.11-R1180C0010-1</t>
  </si>
  <si>
    <t>R1180C0010</t>
  </si>
  <si>
    <t>1.11-R1180C0020-1</t>
  </si>
  <si>
    <t>R1180C0020</t>
  </si>
  <si>
    <t>1.11-R1180C0030-1</t>
  </si>
  <si>
    <t>R1180C0030</t>
  </si>
  <si>
    <t>1.11-R1180C0040-1</t>
  </si>
  <si>
    <t>R1180C0040</t>
  </si>
  <si>
    <t>1.11-R1180C0050-1</t>
  </si>
  <si>
    <t>R1180C0050</t>
  </si>
  <si>
    <t>1.11-R1180C0060-1</t>
  </si>
  <si>
    <t>R1180C0060</t>
  </si>
  <si>
    <t>1.11-R1180C0070-1</t>
  </si>
  <si>
    <t>R1180C0070</t>
  </si>
  <si>
    <t>1.11-R1180C0080-1</t>
  </si>
  <si>
    <t>R1180C0080</t>
  </si>
  <si>
    <t>1.11-R1180C0090-1</t>
  </si>
  <si>
    <t>R1180C0090</t>
  </si>
  <si>
    <t>1.11-R1180C0100-1</t>
  </si>
  <si>
    <t>R1180C0100</t>
  </si>
  <si>
    <t>=SUM(N128:P128)</t>
  </si>
  <si>
    <t>1.11-R1190C0010-1</t>
  </si>
  <si>
    <t>R1190C0010</t>
  </si>
  <si>
    <t>1.11-R1190C0020-1</t>
  </si>
  <si>
    <t>R1190C0020</t>
  </si>
  <si>
    <t>1.11-R1190C0030-1</t>
  </si>
  <si>
    <t>R1190C0030</t>
  </si>
  <si>
    <t>1.11-R1190C0040-1</t>
  </si>
  <si>
    <t>R1190C0040</t>
  </si>
  <si>
    <t>1.11-R1190C0050-1</t>
  </si>
  <si>
    <t>R1190C0050</t>
  </si>
  <si>
    <t>1.11-R1190C0060-1</t>
  </si>
  <si>
    <t>R1190C0060</t>
  </si>
  <si>
    <t>1.11-R1190C0070-1</t>
  </si>
  <si>
    <t>R1190C0070</t>
  </si>
  <si>
    <t>=SUM(H129:M129)</t>
  </si>
  <si>
    <t>1.11-R1190C0080-1</t>
  </si>
  <si>
    <t>R1190C0080</t>
  </si>
  <si>
    <t>1.11-R1190C0090-1</t>
  </si>
  <si>
    <t>R1190C0090</t>
  </si>
  <si>
    <t>1.11-R1190C0100-1</t>
  </si>
  <si>
    <t>R1190C0100</t>
  </si>
  <si>
    <t>=SUM(N129:P129)</t>
  </si>
  <si>
    <t>1.11-R1200C0010-1</t>
  </si>
  <si>
    <t>R1200C0010</t>
  </si>
  <si>
    <t>1.11-R1200C0020-1</t>
  </si>
  <si>
    <t>R1200C0020</t>
  </si>
  <si>
    <t>1.11-R1200C0030-1</t>
  </si>
  <si>
    <t>R1200C0030</t>
  </si>
  <si>
    <t>1.11-R1200C0040-1</t>
  </si>
  <si>
    <t>R1200C0040</t>
  </si>
  <si>
    <t>1.11-R1200C0050-1</t>
  </si>
  <si>
    <t>R1200C0050</t>
  </si>
  <si>
    <t>1.11-R1200C0060-1</t>
  </si>
  <si>
    <t>R1200C0060</t>
  </si>
  <si>
    <t>1.11-R1200C0070-1</t>
  </si>
  <si>
    <t>R1200C0070</t>
  </si>
  <si>
    <t>=SUM(H130:M130)</t>
  </si>
  <si>
    <t>1.11-R1200C0080-1</t>
  </si>
  <si>
    <t>R1200C0080</t>
  </si>
  <si>
    <t>1.11-R1200C0090-1</t>
  </si>
  <si>
    <t>R1200C0090</t>
  </si>
  <si>
    <t>1.11-R1200C0100-1</t>
  </si>
  <si>
    <t>R1200C0100</t>
  </si>
  <si>
    <t>=SUM(N130:P130)</t>
  </si>
  <si>
    <t>1.11-R1210C0010-1</t>
  </si>
  <si>
    <t>R1210C0010</t>
  </si>
  <si>
    <t>1.11-R1210C0020-1</t>
  </si>
  <si>
    <t>R1210C0020</t>
  </si>
  <si>
    <t>1.11-R1210C0030-1</t>
  </si>
  <si>
    <t>R1210C0030</t>
  </si>
  <si>
    <t>1.11-R1210C0040-1</t>
  </si>
  <si>
    <t>R1210C0040</t>
  </si>
  <si>
    <t>1.11-R1210C0050-1</t>
  </si>
  <si>
    <t>R1210C0050</t>
  </si>
  <si>
    <t>1.11-R1210C0060-1</t>
  </si>
  <si>
    <t>R1210C0060</t>
  </si>
  <si>
    <t>1.11-R1210C0070-1</t>
  </si>
  <si>
    <t>R1210C0070</t>
  </si>
  <si>
    <t>=SUM(H131:M131)</t>
  </si>
  <si>
    <t>1.11-R1210C0080-1</t>
  </si>
  <si>
    <t>R1210C0080</t>
  </si>
  <si>
    <t>1.11-R1210C0090-1</t>
  </si>
  <si>
    <t>R1210C0090</t>
  </si>
  <si>
    <t>1.11-R1210C0100-1</t>
  </si>
  <si>
    <t>R1210C0100</t>
  </si>
  <si>
    <t>=SUM(N131:P131)</t>
  </si>
  <si>
    <t>5.11-R0010C0010-1</t>
  </si>
  <si>
    <t>5.11-R0010C0020-1</t>
  </si>
  <si>
    <t>5.11-R0010C0030-1</t>
  </si>
  <si>
    <t>5.11-R0010C0040-1</t>
  </si>
  <si>
    <t>5.11-R0010C0050-1</t>
  </si>
  <si>
    <t>5.11-R0010C0060-1</t>
  </si>
  <si>
    <t>5.11-R0010C0070-1</t>
  </si>
  <si>
    <t>5.11-R0010C0080-1</t>
  </si>
  <si>
    <t>5.11-R0010C0090-1</t>
  </si>
  <si>
    <t>5.11-R0010C0100-1</t>
  </si>
  <si>
    <t>5.11-R0010C0110-1</t>
  </si>
  <si>
    <t>5.11-R0010C0120-1</t>
  </si>
  <si>
    <t>5.11-R0010C0130-1</t>
  </si>
  <si>
    <t>5.11-R0010C0140-1</t>
  </si>
  <si>
    <t>5.11-R0010C0150-1</t>
  </si>
  <si>
    <t>R0010C0150</t>
  </si>
  <si>
    <t>5.11-R0010C0160-1</t>
  </si>
  <si>
    <t>R0010C0160</t>
  </si>
  <si>
    <t>5.11-R0010C0170-1</t>
  </si>
  <si>
    <t>R0010C0170</t>
  </si>
  <si>
    <t>5.11-R0010C0180-1</t>
  </si>
  <si>
    <t>R0010C0180</t>
  </si>
  <si>
    <t>5.11-R0020C0010-1</t>
  </si>
  <si>
    <t>5.11-R0020C0020-1</t>
  </si>
  <si>
    <t>5.11-R0020C0030-1</t>
  </si>
  <si>
    <t>5.11-R0020C0040-1</t>
  </si>
  <si>
    <t>5.11-R0020C0050-1</t>
  </si>
  <si>
    <t>5.11-R0020C0060-1</t>
  </si>
  <si>
    <t>5.11-R0020C0070-1</t>
  </si>
  <si>
    <t>5.11-R0020C0080-1</t>
  </si>
  <si>
    <t>5.11-R0020C0090-1</t>
  </si>
  <si>
    <t>5.11-R0020C0100-1</t>
  </si>
  <si>
    <t>5.11-R0020C0110-1</t>
  </si>
  <si>
    <t>5.11-R0020C0120-1</t>
  </si>
  <si>
    <t>5.11-R0020C0130-1</t>
  </si>
  <si>
    <t>5.11-R0020C0140-1</t>
  </si>
  <si>
    <t>5.11-R0020C0150-1</t>
  </si>
  <si>
    <t>R0020C0150</t>
  </si>
  <si>
    <t>5.11-R0020C0160-1</t>
  </si>
  <si>
    <t>R0020C0160</t>
  </si>
  <si>
    <t>=SUM(V12:V12)</t>
  </si>
  <si>
    <t>5.11-R0020C0170-1</t>
  </si>
  <si>
    <t>R0020C0170</t>
  </si>
  <si>
    <t>=SUM(W12:W12)</t>
  </si>
  <si>
    <t>5.11-R0020C0180-1</t>
  </si>
  <si>
    <t>R0020C0180</t>
  </si>
  <si>
    <t>=SUM(X12:X12)</t>
  </si>
  <si>
    <t>='Drop Downs'!$F$4:$F$113</t>
  </si>
  <si>
    <t>='Drop Downs'!H4:H5</t>
  </si>
  <si>
    <t>='Drop Downs'!E3:E24</t>
  </si>
  <si>
    <t>='Drop Downs'!I4:I9</t>
  </si>
  <si>
    <t>7.4-R0010C0010-1</t>
  </si>
  <si>
    <t>7.4-R0020C0010-1</t>
  </si>
  <si>
    <t>=SUM(H15:H20)</t>
  </si>
  <si>
    <t>7.4-R0020C0020-1</t>
  </si>
  <si>
    <t>=SUM(I15:I20)</t>
  </si>
  <si>
    <t>7.4-R0020C0030-1</t>
  </si>
  <si>
    <t>=SUM(J15:J20)</t>
  </si>
  <si>
    <t>7.4-R0020C0040-1</t>
  </si>
  <si>
    <t>=SUM(K15:K20)</t>
  </si>
  <si>
    <t>7.4-R0020C0050-1</t>
  </si>
  <si>
    <t>=SUM(L15:L20)</t>
  </si>
  <si>
    <t>7.4-R0020C0060-1</t>
  </si>
  <si>
    <t>=SUM(M15:M20)</t>
  </si>
  <si>
    <t>7.4-R0020C0070-1</t>
  </si>
  <si>
    <t>=SUM(N15:N20)</t>
  </si>
  <si>
    <t>7.4-R0020C0080-1</t>
  </si>
  <si>
    <t>=SUM(O15:O20)</t>
  </si>
  <si>
    <t>7.4-R0020C0090-1</t>
  </si>
  <si>
    <t>=SUM(P15:P20)</t>
  </si>
  <si>
    <t>7.4-R0020C0100-1</t>
  </si>
  <si>
    <t>7.4-R0030C0010-1</t>
  </si>
  <si>
    <t>7.4-R0030C0020-1</t>
  </si>
  <si>
    <t>7.4-R0030C0030-1</t>
  </si>
  <si>
    <t>7.4-R0030C0040-1</t>
  </si>
  <si>
    <t>7.4-R0030C0050-1</t>
  </si>
  <si>
    <t>7.4-R0030C0060-1</t>
  </si>
  <si>
    <t>7.4-R0030C0070-1</t>
  </si>
  <si>
    <t>7.4-R0030C0080-1</t>
  </si>
  <si>
    <t>7.4-R0030C0090-1</t>
  </si>
  <si>
    <t>7.4-R0030C0100-1</t>
  </si>
  <si>
    <t>7.4-R0040C0010-1</t>
  </si>
  <si>
    <t>7.4-R0040C0020-1</t>
  </si>
  <si>
    <t>7.4-R0040C0030-1</t>
  </si>
  <si>
    <t>7.4-R0040C0040-1</t>
  </si>
  <si>
    <t>7.4-R0040C0050-1</t>
  </si>
  <si>
    <t>7.4-R0040C0060-1</t>
  </si>
  <si>
    <t>7.4-R0040C0070-1</t>
  </si>
  <si>
    <t>7.4-R0040C0080-1</t>
  </si>
  <si>
    <t>7.4-R0040C0090-1</t>
  </si>
  <si>
    <t>7.4-R0040C0100-1</t>
  </si>
  <si>
    <t>7.4-R0050C0010-1</t>
  </si>
  <si>
    <t>7.4-R0050C0020-1</t>
  </si>
  <si>
    <t>7.4-R0050C0030-1</t>
  </si>
  <si>
    <t>7.4-R0050C0040-1</t>
  </si>
  <si>
    <t>7.4-R0050C0050-1</t>
  </si>
  <si>
    <t>7.4-R0050C0060-1</t>
  </si>
  <si>
    <t>7.4-R0050C0070-1</t>
  </si>
  <si>
    <t>7.4-R0050C0080-1</t>
  </si>
  <si>
    <t>7.4-R0050C0090-1</t>
  </si>
  <si>
    <t>7.4-R0050C0100-1</t>
  </si>
  <si>
    <t>7.4-R0060C0010-1</t>
  </si>
  <si>
    <t>7.4-R0060C0020-1</t>
  </si>
  <si>
    <t>7.4-R0060C0030-1</t>
  </si>
  <si>
    <t>7.4-R0060C0040-1</t>
  </si>
  <si>
    <t>7.4-R0060C0050-1</t>
  </si>
  <si>
    <t>7.4-R0060C0060-1</t>
  </si>
  <si>
    <t>7.4-R0060C0070-1</t>
  </si>
  <si>
    <t>7.4-R0060C0080-1</t>
  </si>
  <si>
    <t>7.4-R0060C0090-1</t>
  </si>
  <si>
    <t>7.4-R0060C0100-1</t>
  </si>
  <si>
    <t>7.4-R0070C0010-1</t>
  </si>
  <si>
    <t>7.4-R0070C0020-1</t>
  </si>
  <si>
    <t>7.4-R0070C0030-1</t>
  </si>
  <si>
    <t>7.4-R0070C0040-1</t>
  </si>
  <si>
    <t>7.4-R0070C0050-1</t>
  </si>
  <si>
    <t>7.4-R0070C0060-1</t>
  </si>
  <si>
    <t>7.4-R0070C0070-1</t>
  </si>
  <si>
    <t>7.4-R0070C0080-1</t>
  </si>
  <si>
    <t>7.4-R0070C0090-1</t>
  </si>
  <si>
    <t>7.4-R0070C0100-1</t>
  </si>
  <si>
    <t>7.4-R0080C0010-1</t>
  </si>
  <si>
    <t>7.4-R0080C0020-1</t>
  </si>
  <si>
    <t>7.4-R0080C0030-1</t>
  </si>
  <si>
    <t>7.4-R0080C0040-1</t>
  </si>
  <si>
    <t>7.4-R0080C0050-1</t>
  </si>
  <si>
    <t>7.4-R0080C0060-1</t>
  </si>
  <si>
    <t>7.4-R0080C0070-1</t>
  </si>
  <si>
    <t>7.4-R0080C0080-1</t>
  </si>
  <si>
    <t>7.4-R0080C0090-1</t>
  </si>
  <si>
    <t>7.4-R0080C0100-1</t>
  </si>
  <si>
    <t>7.4-R0090C0010-1</t>
  </si>
  <si>
    <t>=SUM(H22:H27)</t>
  </si>
  <si>
    <t>7.4-R0090C0020-1</t>
  </si>
  <si>
    <t>=SUM(I22:I27)</t>
  </si>
  <si>
    <t>7.4-R0090C0030-1</t>
  </si>
  <si>
    <t>=SUM(J22:J27)</t>
  </si>
  <si>
    <t>7.4-R0090C0040-1</t>
  </si>
  <si>
    <t>=SUM(K22:K27)</t>
  </si>
  <si>
    <t>7.4-R0090C0050-1</t>
  </si>
  <si>
    <t>=SUM(L22:L27)</t>
  </si>
  <si>
    <t>7.4-R0090C0060-1</t>
  </si>
  <si>
    <t>=SUM(M22:M27)</t>
  </si>
  <si>
    <t>7.4-R0090C0070-1</t>
  </si>
  <si>
    <t>=SUM(N22:N27)</t>
  </si>
  <si>
    <t>7.4-R0090C0080-1</t>
  </si>
  <si>
    <t>=SUM(O22:O27)</t>
  </si>
  <si>
    <t>7.4-R0090C0090-1</t>
  </si>
  <si>
    <t>=SUM(P22:P27)</t>
  </si>
  <si>
    <t>7.4-R0090C0100-1</t>
  </si>
  <si>
    <t>7.4-R0100C0010-1</t>
  </si>
  <si>
    <t>7.4-R0100C0020-1</t>
  </si>
  <si>
    <t>7.4-R0100C0030-1</t>
  </si>
  <si>
    <t>7.4-R0100C0040-1</t>
  </si>
  <si>
    <t>7.4-R0100C0050-1</t>
  </si>
  <si>
    <t>7.4-R0100C0060-1</t>
  </si>
  <si>
    <t>7.4-R0100C0070-1</t>
  </si>
  <si>
    <t>7.4-R0100C0080-1</t>
  </si>
  <si>
    <t>7.4-R0100C0090-1</t>
  </si>
  <si>
    <t>7.4-R0100C0100-1</t>
  </si>
  <si>
    <t>7.4-R0110C0010-1</t>
  </si>
  <si>
    <t>7.4-R0110C0020-1</t>
  </si>
  <si>
    <t>7.4-R0110C0030-1</t>
  </si>
  <si>
    <t>7.4-R0110C0040-1</t>
  </si>
  <si>
    <t>7.4-R0110C0050-1</t>
  </si>
  <si>
    <t>7.4-R0110C0060-1</t>
  </si>
  <si>
    <t>7.4-R0110C0070-1</t>
  </si>
  <si>
    <t>7.4-R0110C0080-1</t>
  </si>
  <si>
    <t>7.4-R0110C0090-1</t>
  </si>
  <si>
    <t>7.4-R0110C0100-1</t>
  </si>
  <si>
    <t>7.4-R0120C0010-1</t>
  </si>
  <si>
    <t>7.4-R0120C0020-1</t>
  </si>
  <si>
    <t>7.4-R0120C0030-1</t>
  </si>
  <si>
    <t>7.4-R0120C0040-1</t>
  </si>
  <si>
    <t>7.4-R0120C0050-1</t>
  </si>
  <si>
    <t>7.4-R0120C0060-1</t>
  </si>
  <si>
    <t>7.4-R0120C0070-1</t>
  </si>
  <si>
    <t>7.4-R0120C0080-1</t>
  </si>
  <si>
    <t>7.4-R0120C0090-1</t>
  </si>
  <si>
    <t>7.4-R0120C0100-1</t>
  </si>
  <si>
    <t>7.4-R0130C0010-1</t>
  </si>
  <si>
    <t>7.4-R0130C0020-1</t>
  </si>
  <si>
    <t>7.4-R0130C0030-1</t>
  </si>
  <si>
    <t>7.4-R0130C0040-1</t>
  </si>
  <si>
    <t>7.4-R0130C0050-1</t>
  </si>
  <si>
    <t>7.4-R0130C0060-1</t>
  </si>
  <si>
    <t>7.4-R0130C0070-1</t>
  </si>
  <si>
    <t>7.4-R0130C0080-1</t>
  </si>
  <si>
    <t>7.4-R0130C0090-1</t>
  </si>
  <si>
    <t>7.4-R0130C0100-1</t>
  </si>
  <si>
    <t>7.4-R0140C0010-1</t>
  </si>
  <si>
    <t>7.4-R0140C0020-1</t>
  </si>
  <si>
    <t>7.4-R0140C0030-1</t>
  </si>
  <si>
    <t>7.4-R0140C0040-1</t>
  </si>
  <si>
    <t>7.4-R0140C0050-1</t>
  </si>
  <si>
    <t>7.4-R0140C0060-1</t>
  </si>
  <si>
    <t>7.4-R0140C0070-1</t>
  </si>
  <si>
    <t>7.4-R0140C0080-1</t>
  </si>
  <si>
    <t>7.4-R0140C0090-1</t>
  </si>
  <si>
    <t>7.4-R0140C0100-1</t>
  </si>
  <si>
    <t>7.4-R0150C0010-1</t>
  </si>
  <si>
    <t>7.4-R0150C0020-1</t>
  </si>
  <si>
    <t>7.4-R0150C0030-1</t>
  </si>
  <si>
    <t>7.4-R0150C0040-1</t>
  </si>
  <si>
    <t>7.4-R0150C0050-1</t>
  </si>
  <si>
    <t>7.4-R0150C0060-1</t>
  </si>
  <si>
    <t>7.4-R0150C0070-1</t>
  </si>
  <si>
    <t>7.4-R0150C0080-1</t>
  </si>
  <si>
    <t>7.4-R0150C0090-1</t>
  </si>
  <si>
    <t>7.4-R0150C0100-1</t>
  </si>
  <si>
    <t>7.4-R0160C0010-1</t>
  </si>
  <si>
    <t>=SUM(H29:H34)</t>
  </si>
  <si>
    <t>7.4-R0160C0020-1</t>
  </si>
  <si>
    <t>=SUM(I29:I34)</t>
  </si>
  <si>
    <t>7.4-R0160C0030-1</t>
  </si>
  <si>
    <t>=SUM(J29:J34)</t>
  </si>
  <si>
    <t>7.4-R0160C0040-1</t>
  </si>
  <si>
    <t>=SUM(K29:K34)</t>
  </si>
  <si>
    <t>7.4-R0160C0050-1</t>
  </si>
  <si>
    <t>=SUM(L29:L34)</t>
  </si>
  <si>
    <t>7.4-R0160C0060-1</t>
  </si>
  <si>
    <t>=SUM(M29:M34)</t>
  </si>
  <si>
    <t>7.4-R0160C0070-1</t>
  </si>
  <si>
    <t>=SUM(N29:N34)</t>
  </si>
  <si>
    <t>7.4-R0160C0080-1</t>
  </si>
  <si>
    <t>=SUM(O29:O34)</t>
  </si>
  <si>
    <t>7.4-R0160C0090-1</t>
  </si>
  <si>
    <t>=SUM(P29:P34)</t>
  </si>
  <si>
    <t>7.4-R0160C0100-1</t>
  </si>
  <si>
    <t>7.4-R0170C0010-1</t>
  </si>
  <si>
    <t>7.4-R0170C0020-1</t>
  </si>
  <si>
    <t>7.4-R0170C0030-1</t>
  </si>
  <si>
    <t>7.4-R0170C0040-1</t>
  </si>
  <si>
    <t>7.4-R0170C0050-1</t>
  </si>
  <si>
    <t>7.4-R0170C0060-1</t>
  </si>
  <si>
    <t>7.4-R0170C0070-1</t>
  </si>
  <si>
    <t>7.4-R0170C0080-1</t>
  </si>
  <si>
    <t>7.4-R0170C0090-1</t>
  </si>
  <si>
    <t>7.4-R0170C0100-1</t>
  </si>
  <si>
    <t>7.4-R0180C0010-1</t>
  </si>
  <si>
    <t>7.4-R0180C0020-1</t>
  </si>
  <si>
    <t>7.4-R0180C0030-1</t>
  </si>
  <si>
    <t>7.4-R0180C0040-1</t>
  </si>
  <si>
    <t>7.4-R0180C0050-1</t>
  </si>
  <si>
    <t>7.4-R0180C0060-1</t>
  </si>
  <si>
    <t>7.4-R0180C0070-1</t>
  </si>
  <si>
    <t>7.4-R0180C0080-1</t>
  </si>
  <si>
    <t>7.4-R0180C0090-1</t>
  </si>
  <si>
    <t>7.4-R0180C0100-1</t>
  </si>
  <si>
    <t>7.4-R0190C0010-1</t>
  </si>
  <si>
    <t>7.4-R0190C0020-1</t>
  </si>
  <si>
    <t>7.4-R0190C0030-1</t>
  </si>
  <si>
    <t>7.4-R0190C0040-1</t>
  </si>
  <si>
    <t>7.4-R0190C0050-1</t>
  </si>
  <si>
    <t>7.4-R0190C0060-1</t>
  </si>
  <si>
    <t>7.4-R0190C0070-1</t>
  </si>
  <si>
    <t>7.4-R0190C0080-1</t>
  </si>
  <si>
    <t>7.4-R0190C0090-1</t>
  </si>
  <si>
    <t>7.4-R0190C0100-1</t>
  </si>
  <si>
    <t>7.4-R0200C0010-1</t>
  </si>
  <si>
    <t>7.4-R0200C0020-1</t>
  </si>
  <si>
    <t>7.4-R0200C0030-1</t>
  </si>
  <si>
    <t>7.4-R0200C0040-1</t>
  </si>
  <si>
    <t>7.4-R0200C0050-1</t>
  </si>
  <si>
    <t>7.4-R0200C0060-1</t>
  </si>
  <si>
    <t>7.4-R0200C0070-1</t>
  </si>
  <si>
    <t>7.4-R0200C0080-1</t>
  </si>
  <si>
    <t>7.4-R0200C0090-1</t>
  </si>
  <si>
    <t>7.4-R0200C0100-1</t>
  </si>
  <si>
    <t>7.4-R0210C0010-1</t>
  </si>
  <si>
    <t>7.4-R0210C0020-1</t>
  </si>
  <si>
    <t>7.4-R0210C0030-1</t>
  </si>
  <si>
    <t>7.4-R0210C0040-1</t>
  </si>
  <si>
    <t>7.4-R0210C0050-1</t>
  </si>
  <si>
    <t>7.4-R0210C0060-1</t>
  </si>
  <si>
    <t>7.4-R0210C0070-1</t>
  </si>
  <si>
    <t>7.4-R0210C0080-1</t>
  </si>
  <si>
    <t>7.4-R0210C0090-1</t>
  </si>
  <si>
    <t>7.4-R0210C0100-1</t>
  </si>
  <si>
    <t>7.4-R0220C0010-1</t>
  </si>
  <si>
    <t>7.4-R0220C0020-1</t>
  </si>
  <si>
    <t>7.4-R0220C0030-1</t>
  </si>
  <si>
    <t>7.4-R0220C0040-1</t>
  </si>
  <si>
    <t>7.4-R0220C0050-1</t>
  </si>
  <si>
    <t>7.4-R0220C0060-1</t>
  </si>
  <si>
    <t>7.4-R0220C0070-1</t>
  </si>
  <si>
    <t>7.4-R0220C0080-1</t>
  </si>
  <si>
    <t>7.4-R0220C0090-1</t>
  </si>
  <si>
    <t>7.4-R0220C0100-1</t>
  </si>
  <si>
    <t>7.4-R0230C0010-1</t>
  </si>
  <si>
    <t>=+H14+H21+H28</t>
  </si>
  <si>
    <t>7.4-R0230C0020-1</t>
  </si>
  <si>
    <t>=+I14+I21+I28</t>
  </si>
  <si>
    <t>7.4-R0230C0030-1</t>
  </si>
  <si>
    <t>=+J14+J21+J28</t>
  </si>
  <si>
    <t>7.4-R0230C0040-1</t>
  </si>
  <si>
    <t>=+K14+K21+K28</t>
  </si>
  <si>
    <t>7.4-R0230C0050-1</t>
  </si>
  <si>
    <t>=+L14+L21+L28</t>
  </si>
  <si>
    <t>7.4-R0230C0060-1</t>
  </si>
  <si>
    <t>=+M14+M21+M28</t>
  </si>
  <si>
    <t>7.4-R0230C0070-1</t>
  </si>
  <si>
    <t>=+N14+N21+N28</t>
  </si>
  <si>
    <t>7.4-R0230C0080-1</t>
  </si>
  <si>
    <t>=+O14+O21+O28</t>
  </si>
  <si>
    <t>7.4-R0230C0090-1</t>
  </si>
  <si>
    <t>=+P14+P21+P28</t>
  </si>
  <si>
    <t>7.4-R0230C0100-1</t>
  </si>
  <si>
    <t>=+Q14+Q21+Q28</t>
  </si>
  <si>
    <t>7.4-R0240C0010-1</t>
  </si>
  <si>
    <t>7.4-R0250C0010-1</t>
  </si>
  <si>
    <t>7.4-R0250C0020-1</t>
  </si>
  <si>
    <t>7.4-R0250C0030-1</t>
  </si>
  <si>
    <t>7.4-R0250C0040-1</t>
  </si>
  <si>
    <t>7.4-R0250C0050-1</t>
  </si>
  <si>
    <t>7.4-R0250C0060-1</t>
  </si>
  <si>
    <t>7.4-R0250C0070-1</t>
  </si>
  <si>
    <t>7.4-R0250C0080-1</t>
  </si>
  <si>
    <t>7.4-R0250C0090-1</t>
  </si>
  <si>
    <t>7.4-R0250C0100-1</t>
  </si>
  <si>
    <t>7.4-R0260C0010-1</t>
  </si>
  <si>
    <t>7.4-R0260C0020-1</t>
  </si>
  <si>
    <t>7.4-R0260C0030-1</t>
  </si>
  <si>
    <t>7.4-R0260C0040-1</t>
  </si>
  <si>
    <t>7.4-R0260C0050-1</t>
  </si>
  <si>
    <t>7.4-R0260C0060-1</t>
  </si>
  <si>
    <t>7.4-R0260C0070-1</t>
  </si>
  <si>
    <t>7.4-R0260C0080-1</t>
  </si>
  <si>
    <t>7.4-R0260C0090-1</t>
  </si>
  <si>
    <t>7.4-R0260C0100-1</t>
  </si>
  <si>
    <t>7.4-R0270C0010-1</t>
  </si>
  <si>
    <t>7.4-R0270C0020-1</t>
  </si>
  <si>
    <t>7.4-R0270C0030-1</t>
  </si>
  <si>
    <t>7.4-R0270C0040-1</t>
  </si>
  <si>
    <t>7.4-R0270C0050-1</t>
  </si>
  <si>
    <t>7.4-R0270C0060-1</t>
  </si>
  <si>
    <t>7.4-R0270C0070-1</t>
  </si>
  <si>
    <t>7.4-R0270C0080-1</t>
  </si>
  <si>
    <t>7.4-R0270C0090-1</t>
  </si>
  <si>
    <t>7.4-R0270C0100-1</t>
  </si>
  <si>
    <t>7.4-R0280C0010-1</t>
  </si>
  <si>
    <t>7.4-R0280C0020-1</t>
  </si>
  <si>
    <t>7.4-R0280C0030-1</t>
  </si>
  <si>
    <t>7.4-R0280C0040-1</t>
  </si>
  <si>
    <t>7.4-R0280C0050-1</t>
  </si>
  <si>
    <t>7.4-R0280C0060-1</t>
  </si>
  <si>
    <t>7.4-R0280C0070-1</t>
  </si>
  <si>
    <t>7.4-R0280C0080-1</t>
  </si>
  <si>
    <t>7.4-R0280C0090-1</t>
  </si>
  <si>
    <t>7.4-R0280C0100-1</t>
  </si>
  <si>
    <t>7.4-R0290C0010-1</t>
  </si>
  <si>
    <t>7.4-R0290C0020-1</t>
  </si>
  <si>
    <t>7.4-R0290C0030-1</t>
  </si>
  <si>
    <t>7.4-R0290C0040-1</t>
  </si>
  <si>
    <t>7.4-R0290C0050-1</t>
  </si>
  <si>
    <t>7.4-R0290C0060-1</t>
  </si>
  <si>
    <t>7.4-R0290C0070-1</t>
  </si>
  <si>
    <t>7.4-R0290C0080-1</t>
  </si>
  <si>
    <t>7.4-R0290C0090-1</t>
  </si>
  <si>
    <t>7.4-R0290C0100-1</t>
  </si>
  <si>
    <t>7.4-R0300C0010-1</t>
  </si>
  <si>
    <t>7.4-R0300C0020-1</t>
  </si>
  <si>
    <t>7.4-R0300C0030-1</t>
  </si>
  <si>
    <t>7.4-R0300C0040-1</t>
  </si>
  <si>
    <t>7.4-R0300C0050-1</t>
  </si>
  <si>
    <t>7.4-R0300C0060-1</t>
  </si>
  <si>
    <t>7.4-R0300C0070-1</t>
  </si>
  <si>
    <t>7.4-R0300C0080-1</t>
  </si>
  <si>
    <t>7.4-R0300C0090-1</t>
  </si>
  <si>
    <t>7.4-R0300C0100-1</t>
  </si>
  <si>
    <t>7.4-R0310C0010-1</t>
  </si>
  <si>
    <t>7.4-R0310C0020-1</t>
  </si>
  <si>
    <t>7.4-R0310C0030-1</t>
  </si>
  <si>
    <t>7.4-R0310C0040-1</t>
  </si>
  <si>
    <t>7.4-R0310C0050-1</t>
  </si>
  <si>
    <t>7.4-R0310C0060-1</t>
  </si>
  <si>
    <t>7.4-R0310C0070-1</t>
  </si>
  <si>
    <t>7.4-R0310C0080-1</t>
  </si>
  <si>
    <t>7.4-R0310C0090-1</t>
  </si>
  <si>
    <t>7.4-R0310C0100-1</t>
  </si>
  <si>
    <t>7.4-R0320C0010-1</t>
  </si>
  <si>
    <t>7.4-R0320C0020-1</t>
  </si>
  <si>
    <t>7.4-R0320C0030-1</t>
  </si>
  <si>
    <t>7.4-R0320C0040-1</t>
  </si>
  <si>
    <t>7.4-R0320C0050-1</t>
  </si>
  <si>
    <t>7.4-R0320C0060-1</t>
  </si>
  <si>
    <t>7.4-R0320C0070-1</t>
  </si>
  <si>
    <t>7.4-R0320C0080-1</t>
  </si>
  <si>
    <t>7.4-R0320C0090-1</t>
  </si>
  <si>
    <t>7.4-R0320C0100-1</t>
  </si>
  <si>
    <t>7.4-R0330C0010-1</t>
  </si>
  <si>
    <t>7.4-R0330C0020-1</t>
  </si>
  <si>
    <t>7.4-R0330C0030-1</t>
  </si>
  <si>
    <t>7.4-R0330C0040-1</t>
  </si>
  <si>
    <t>7.4-R0330C0050-1</t>
  </si>
  <si>
    <t>7.4-R0330C0060-1</t>
  </si>
  <si>
    <t>7.4-R0330C0070-1</t>
  </si>
  <si>
    <t>7.4-R0330C0080-1</t>
  </si>
  <si>
    <t>7.4-R0330C0090-1</t>
  </si>
  <si>
    <t>7.4-R0330C0100-1</t>
  </si>
  <si>
    <t>7.4-R0340C0010-1</t>
  </si>
  <si>
    <t>7.4-R0340C0020-1</t>
  </si>
  <si>
    <t>7.4-R0340C0030-1</t>
  </si>
  <si>
    <t>7.4-R0340C0040-1</t>
  </si>
  <si>
    <t>7.4-R0340C0050-1</t>
  </si>
  <si>
    <t>7.4-R0340C0060-1</t>
  </si>
  <si>
    <t>7.4-R0340C0070-1</t>
  </si>
  <si>
    <t>7.4-R0340C0080-1</t>
  </si>
  <si>
    <t>7.4-R0340C0090-1</t>
  </si>
  <si>
    <t>7.4-R0340C0100-1</t>
  </si>
  <si>
    <t>7.4-R0350C0010-1</t>
  </si>
  <si>
    <t>7.4-R0350C0020-1</t>
  </si>
  <si>
    <t>7.4-R0350C0030-1</t>
  </si>
  <si>
    <t>7.4-R0350C0040-1</t>
  </si>
  <si>
    <t>7.4-R0350C0050-1</t>
  </si>
  <si>
    <t>7.4-R0350C0060-1</t>
  </si>
  <si>
    <t>7.4-R0350C0070-1</t>
  </si>
  <si>
    <t>7.4-R0350C0080-1</t>
  </si>
  <si>
    <t>7.4-R0350C0090-1</t>
  </si>
  <si>
    <t>7.4-R0350C0100-1</t>
  </si>
  <si>
    <t>7.4-R0360C0010-1</t>
  </si>
  <si>
    <t>7.4-R0360C0020-1</t>
  </si>
  <si>
    <t>7.4-R0360C0030-1</t>
  </si>
  <si>
    <t>7.4-R0360C0040-1</t>
  </si>
  <si>
    <t>7.4-R0360C0050-1</t>
  </si>
  <si>
    <t>7.4-R0360C0060-1</t>
  </si>
  <si>
    <t>7.4-R0360C0070-1</t>
  </si>
  <si>
    <t>7.4-R0360C0080-1</t>
  </si>
  <si>
    <t>7.4-R0360C0090-1</t>
  </si>
  <si>
    <t>7.4-R0360C0100-1</t>
  </si>
  <si>
    <t>7.4-R0370C0010-1</t>
  </si>
  <si>
    <t>7.4-R0370C0020-1</t>
  </si>
  <si>
    <t>7.4-R0370C0030-1</t>
  </si>
  <si>
    <t>7.4-R0370C0040-1</t>
  </si>
  <si>
    <t>7.4-R0370C0050-1</t>
  </si>
  <si>
    <t>7.4-R0370C0060-1</t>
  </si>
  <si>
    <t>7.4-R0370C0070-1</t>
  </si>
  <si>
    <t>7.4-R0370C0080-1</t>
  </si>
  <si>
    <t>7.4-R0370C0090-1</t>
  </si>
  <si>
    <t>7.4-R0370C0100-1</t>
  </si>
  <si>
    <t>7.4-R0380C0010-1</t>
  </si>
  <si>
    <t>7.4-R0380C0020-1</t>
  </si>
  <si>
    <t>7.4-R0380C0030-1</t>
  </si>
  <si>
    <t>7.4-R0380C0040-1</t>
  </si>
  <si>
    <t>7.4-R0380C0050-1</t>
  </si>
  <si>
    <t>7.4-R0380C0060-1</t>
  </si>
  <si>
    <t>7.4-R0380C0070-1</t>
  </si>
  <si>
    <t>7.4-R0380C0080-1</t>
  </si>
  <si>
    <t>7.4-R0380C0090-1</t>
  </si>
  <si>
    <t>7.4-R0380C0100-1</t>
  </si>
  <si>
    <t>7.4-R0390C0010-1</t>
  </si>
  <si>
    <t>7.4-R0390C0020-1</t>
  </si>
  <si>
    <t>7.4-R0390C0030-1</t>
  </si>
  <si>
    <t>7.4-R0390C0040-1</t>
  </si>
  <si>
    <t>7.4-R0390C0050-1</t>
  </si>
  <si>
    <t>7.4-R0390C0060-1</t>
  </si>
  <si>
    <t>7.4-R0390C0070-1</t>
  </si>
  <si>
    <t>7.4-R0390C0080-1</t>
  </si>
  <si>
    <t>7.4-R0390C0090-1</t>
  </si>
  <si>
    <t>7.4-R0390C0100-1</t>
  </si>
  <si>
    <t>7.4-R0400C0010-1</t>
  </si>
  <si>
    <t>7.4-R0400C0020-1</t>
  </si>
  <si>
    <t>7.4-R0400C0030-1</t>
  </si>
  <si>
    <t>7.4-R0400C0040-1</t>
  </si>
  <si>
    <t>7.4-R0400C0050-1</t>
  </si>
  <si>
    <t>7.4-R0400C0060-1</t>
  </si>
  <si>
    <t>7.4-R0400C0070-1</t>
  </si>
  <si>
    <t>7.4-R0400C0080-1</t>
  </si>
  <si>
    <t>7.4-R0400C0090-1</t>
  </si>
  <si>
    <t>7.4-R0400C0100-1</t>
  </si>
  <si>
    <t>7.4-R0410C0010-1</t>
  </si>
  <si>
    <t>7.4-R0410C0020-1</t>
  </si>
  <si>
    <t>7.4-R0410C0030-1</t>
  </si>
  <si>
    <t>7.4-R0410C0040-1</t>
  </si>
  <si>
    <t>7.4-R0410C0050-1</t>
  </si>
  <si>
    <t>7.4-R0410C0060-1</t>
  </si>
  <si>
    <t>7.4-R0410C0070-1</t>
  </si>
  <si>
    <t>7.4-R0410C0080-1</t>
  </si>
  <si>
    <t>7.4-R0410C0090-1</t>
  </si>
  <si>
    <t>7.4-R0410C0100-1</t>
  </si>
  <si>
    <t>7.4-R0420C0010-1</t>
  </si>
  <si>
    <t>7.4-R0420C0020-1</t>
  </si>
  <si>
    <t>7.4-R0420C0030-1</t>
  </si>
  <si>
    <t>7.4-R0420C0040-1</t>
  </si>
  <si>
    <t>7.4-R0420C0050-1</t>
  </si>
  <si>
    <t>7.4-R0420C0060-1</t>
  </si>
  <si>
    <t>7.4-R0420C0070-1</t>
  </si>
  <si>
    <t>7.4-R0420C0080-1</t>
  </si>
  <si>
    <t>7.4-R0420C0090-1</t>
  </si>
  <si>
    <t>7.4-R0420C0100-1</t>
  </si>
  <si>
    <t>7.4-R0430C0010-1</t>
  </si>
  <si>
    <t>7.4-R0430C0020-1</t>
  </si>
  <si>
    <t>7.4-R0430C0030-1</t>
  </si>
  <si>
    <t>7.4-R0430C0040-1</t>
  </si>
  <si>
    <t>7.4-R0430C0050-1</t>
  </si>
  <si>
    <t>7.4-R0430C0060-1</t>
  </si>
  <si>
    <t>7.4-R0430C0070-1</t>
  </si>
  <si>
    <t>7.4-R0430C0080-1</t>
  </si>
  <si>
    <t>7.4-R0430C0090-1</t>
  </si>
  <si>
    <t>7.4-R0430C0100-1</t>
  </si>
  <si>
    <t>7.4-R0440C0010-1</t>
  </si>
  <si>
    <t>7.4-R0440C0020-1</t>
  </si>
  <si>
    <t>7.4-R0440C0030-1</t>
  </si>
  <si>
    <t>7.4-R0440C0040-1</t>
  </si>
  <si>
    <t>7.4-R0440C0050-1</t>
  </si>
  <si>
    <t>7.4-R0440C0060-1</t>
  </si>
  <si>
    <t>7.4-R0440C0070-1</t>
  </si>
  <si>
    <t>7.4-R0440C0080-1</t>
  </si>
  <si>
    <t>7.4-R0440C0090-1</t>
  </si>
  <si>
    <t>7.4-R0440C0100-1</t>
  </si>
  <si>
    <t>7.4-R0450C0010-1</t>
  </si>
  <si>
    <t>7.4-R0450C0020-1</t>
  </si>
  <si>
    <t>7.4-R0450C0030-1</t>
  </si>
  <si>
    <t>7.4-R0450C0040-1</t>
  </si>
  <si>
    <t>7.4-R0450C0050-1</t>
  </si>
  <si>
    <t>7.4-R0450C0060-1</t>
  </si>
  <si>
    <t>7.4-R0450C0070-1</t>
  </si>
  <si>
    <t>7.4-R0450C0080-1</t>
  </si>
  <si>
    <t>7.4-R0450C0090-1</t>
  </si>
  <si>
    <t>7.4-R0450C0100-1</t>
  </si>
  <si>
    <t>7.4-R0460C0010-1</t>
  </si>
  <si>
    <t>7.4-R0470C0010-1</t>
  </si>
  <si>
    <t>7.4-R0470C0020-1</t>
  </si>
  <si>
    <t>7.4-R0470C0030-1</t>
  </si>
  <si>
    <t>7.4-R0470C0040-1</t>
  </si>
  <si>
    <t>7.4-R0470C0050-1</t>
  </si>
  <si>
    <t>7.4-R0470C0060-1</t>
  </si>
  <si>
    <t>7.4-R0470C0070-1</t>
  </si>
  <si>
    <t>7.4-R0470C0080-1</t>
  </si>
  <si>
    <t>7.4-R0470C0090-1</t>
  </si>
  <si>
    <t>7.4-R0470C0100-1</t>
  </si>
  <si>
    <t>7.4-R0480C0010-1</t>
  </si>
  <si>
    <t>7.4-R0490C0010-1</t>
  </si>
  <si>
    <t>=SUM(H62:H67)</t>
  </si>
  <si>
    <t>7.4-R0490C0020-1</t>
  </si>
  <si>
    <t>=SUM(I62:I67)</t>
  </si>
  <si>
    <t>7.4-R0490C0030-1</t>
  </si>
  <si>
    <t>=SUM(J62:J67)</t>
  </si>
  <si>
    <t>7.4-R0490C0040-1</t>
  </si>
  <si>
    <t>=SUM(K62:K67)</t>
  </si>
  <si>
    <t>7.4-R0490C0050-1</t>
  </si>
  <si>
    <t>=SUM(L62:L67)</t>
  </si>
  <si>
    <t>7.4-R0490C0060-1</t>
  </si>
  <si>
    <t>=SUM(M62:M67)</t>
  </si>
  <si>
    <t>7.4-R0490C0070-1</t>
  </si>
  <si>
    <t>7.4-R0490C0080-1</t>
  </si>
  <si>
    <t>=SUM(O62:O67)</t>
  </si>
  <si>
    <t>7.4-R0490C0090-1</t>
  </si>
  <si>
    <t>=SUM(P62:P67)</t>
  </si>
  <si>
    <t>7.4-R0490C0100-1</t>
  </si>
  <si>
    <t>7.4-R0500C0010-1</t>
  </si>
  <si>
    <t>7.4-R0500C0020-1</t>
  </si>
  <si>
    <t>7.4-R0500C0030-1</t>
  </si>
  <si>
    <t>7.4-R0500C0040-1</t>
  </si>
  <si>
    <t>7.4-R0500C0050-1</t>
  </si>
  <si>
    <t>7.4-R0500C0060-1</t>
  </si>
  <si>
    <t>7.4-R0500C0070-1</t>
  </si>
  <si>
    <t>7.4-R0500C0080-1</t>
  </si>
  <si>
    <t>7.4-R0500C0090-1</t>
  </si>
  <si>
    <t>7.4-R0500C0100-1</t>
  </si>
  <si>
    <t>7.4-R0510C0010-1</t>
  </si>
  <si>
    <t>7.4-R0510C0020-1</t>
  </si>
  <si>
    <t>7.4-R0510C0030-1</t>
  </si>
  <si>
    <t>7.4-R0510C0040-1</t>
  </si>
  <si>
    <t>7.4-R0510C0050-1</t>
  </si>
  <si>
    <t>7.4-R0510C0060-1</t>
  </si>
  <si>
    <t>7.4-R0510C0070-1</t>
  </si>
  <si>
    <t>7.4-R0510C0080-1</t>
  </si>
  <si>
    <t>7.4-R0510C0090-1</t>
  </si>
  <si>
    <t>7.4-R0510C0100-1</t>
  </si>
  <si>
    <t>7.4-R0520C0010-1</t>
  </si>
  <si>
    <t>7.4-R0520C0020-1</t>
  </si>
  <si>
    <t>7.4-R0520C0030-1</t>
  </si>
  <si>
    <t>7.4-R0520C0040-1</t>
  </si>
  <si>
    <t>7.4-R0520C0050-1</t>
  </si>
  <si>
    <t>7.4-R0520C0060-1</t>
  </si>
  <si>
    <t>7.4-R0520C0070-1</t>
  </si>
  <si>
    <t>7.4-R0520C0080-1</t>
  </si>
  <si>
    <t>7.4-R0520C0090-1</t>
  </si>
  <si>
    <t>7.4-R0520C0100-1</t>
  </si>
  <si>
    <t>7.4-R0530C0010-1</t>
  </si>
  <si>
    <t>7.4-R0530C0020-1</t>
  </si>
  <si>
    <t>7.4-R0530C0030-1</t>
  </si>
  <si>
    <t>7.4-R0530C0040-1</t>
  </si>
  <si>
    <t>7.4-R0530C0050-1</t>
  </si>
  <si>
    <t>7.4-R0530C0060-1</t>
  </si>
  <si>
    <t>7.4-R0530C0070-1</t>
  </si>
  <si>
    <t>7.4-R0530C0080-1</t>
  </si>
  <si>
    <t>7.4-R0530C0090-1</t>
  </si>
  <si>
    <t>7.4-R0530C0100-1</t>
  </si>
  <si>
    <t>7.4-R0540C0010-1</t>
  </si>
  <si>
    <t>7.4-R0540C0020-1</t>
  </si>
  <si>
    <t>7.4-R0540C0030-1</t>
  </si>
  <si>
    <t>7.4-R0540C0040-1</t>
  </si>
  <si>
    <t>7.4-R0540C0050-1</t>
  </si>
  <si>
    <t>7.4-R0540C0060-1</t>
  </si>
  <si>
    <t>7.4-R0540C0070-1</t>
  </si>
  <si>
    <t>7.4-R0540C0080-1</t>
  </si>
  <si>
    <t>7.4-R0540C0090-1</t>
  </si>
  <si>
    <t>7.4-R0540C0100-1</t>
  </si>
  <si>
    <t>7.4-R0550C0010-1</t>
  </si>
  <si>
    <t>7.4-R0550C0020-1</t>
  </si>
  <si>
    <t>7.4-R0550C0030-1</t>
  </si>
  <si>
    <t>7.4-R0550C0040-1</t>
  </si>
  <si>
    <t>7.4-R0550C0050-1</t>
  </si>
  <si>
    <t>7.4-R0550C0060-1</t>
  </si>
  <si>
    <t>7.4-R0550C0070-1</t>
  </si>
  <si>
    <t>7.4-R0550C0080-1</t>
  </si>
  <si>
    <t>7.4-R0550C0090-1</t>
  </si>
  <si>
    <t>7.4-R0550C0100-1</t>
  </si>
  <si>
    <t>7.4-R0560C0010-1</t>
  </si>
  <si>
    <t>7.4-R0560C0020-1</t>
  </si>
  <si>
    <t>7.4-R0560C0030-1</t>
  </si>
  <si>
    <t>7.4-R0560C0040-1</t>
  </si>
  <si>
    <t>7.4-R0560C0050-1</t>
  </si>
  <si>
    <t>7.4-R0560C0060-1</t>
  </si>
  <si>
    <t>7.4-R0560C0070-1</t>
  </si>
  <si>
    <t>7.4-R0560C0080-1</t>
  </si>
  <si>
    <t>7.4-R0560C0090-1</t>
  </si>
  <si>
    <t>7.4-R0560C0100-1</t>
  </si>
  <si>
    <t>7.4-R0570C0010-1</t>
  </si>
  <si>
    <t>7.4-R0570C0020-1</t>
  </si>
  <si>
    <t>7.4-R0570C0030-1</t>
  </si>
  <si>
    <t>7.4-R0570C0040-1</t>
  </si>
  <si>
    <t>7.4-R0570C0050-1</t>
  </si>
  <si>
    <t>7.4-R0570C0060-1</t>
  </si>
  <si>
    <t>7.4-R0570C0070-1</t>
  </si>
  <si>
    <t>7.4-R0570C0080-1</t>
  </si>
  <si>
    <t>7.4-R0570C0090-1</t>
  </si>
  <si>
    <t>7.4-R0570C0100-1</t>
  </si>
  <si>
    <t>7.4-R0580C0010-1</t>
  </si>
  <si>
    <t>7.4-R0580C0020-1</t>
  </si>
  <si>
    <t>7.4-R0580C0030-1</t>
  </si>
  <si>
    <t>7.4-R0580C0040-1</t>
  </si>
  <si>
    <t>7.4-R0580C0050-1</t>
  </si>
  <si>
    <t>7.4-R0580C0060-1</t>
  </si>
  <si>
    <t>7.4-R0580C0070-1</t>
  </si>
  <si>
    <t>7.4-R0580C0080-1</t>
  </si>
  <si>
    <t>7.4-R0580C0090-1</t>
  </si>
  <si>
    <t>7.4-R0580C0100-1</t>
  </si>
  <si>
    <t>7.4-R0590C0010-1</t>
  </si>
  <si>
    <t>7.4-R0590C0020-1</t>
  </si>
  <si>
    <t>7.4-R0590C0030-1</t>
  </si>
  <si>
    <t>7.4-R0590C0040-1</t>
  </si>
  <si>
    <t>7.4-R0590C0050-1</t>
  </si>
  <si>
    <t>7.4-R0590C0060-1</t>
  </si>
  <si>
    <t>7.4-R0590C0070-1</t>
  </si>
  <si>
    <t>7.4-R0590C0080-1</t>
  </si>
  <si>
    <t>7.4-R0590C0090-1</t>
  </si>
  <si>
    <t>7.4-R0590C0100-1</t>
  </si>
  <si>
    <t>7.4-R0600C0010-1</t>
  </si>
  <si>
    <t>7.4-R0600C0020-1</t>
  </si>
  <si>
    <t>7.4-R0600C0030-1</t>
  </si>
  <si>
    <t>7.4-R0600C0040-1</t>
  </si>
  <si>
    <t>7.4-R0600C0050-1</t>
  </si>
  <si>
    <t>7.4-R0600C0060-1</t>
  </si>
  <si>
    <t>7.4-R0600C0070-1</t>
  </si>
  <si>
    <t>7.4-R0600C0080-1</t>
  </si>
  <si>
    <t>7.4-R0600C0090-1</t>
  </si>
  <si>
    <t>7.4-R0600C0100-1</t>
  </si>
  <si>
    <t>7.4-R0610C0010-1</t>
  </si>
  <si>
    <t>7.4-R0610C0020-1</t>
  </si>
  <si>
    <t>7.4-R0610C0030-1</t>
  </si>
  <si>
    <t>7.4-R0610C0040-1</t>
  </si>
  <si>
    <t>7.4-R0610C0050-1</t>
  </si>
  <si>
    <t>7.4-R0610C0060-1</t>
  </si>
  <si>
    <t>7.4-R0610C0070-1</t>
  </si>
  <si>
    <t>7.4-R0610C0080-1</t>
  </si>
  <si>
    <t>7.4-R0610C0090-1</t>
  </si>
  <si>
    <t>7.4-R0610C0100-1</t>
  </si>
  <si>
    <t>7.4-R0620C0010-1</t>
  </si>
  <si>
    <t>7.4-R0620C0020-1</t>
  </si>
  <si>
    <t>7.4-R0620C0030-1</t>
  </si>
  <si>
    <t>7.4-R0620C0040-1</t>
  </si>
  <si>
    <t>7.4-R0620C0050-1</t>
  </si>
  <si>
    <t>7.4-R0620C0060-1</t>
  </si>
  <si>
    <t>7.4-R0620C0070-1</t>
  </si>
  <si>
    <t>7.4-R0620C0080-1</t>
  </si>
  <si>
    <t>7.4-R0620C0090-1</t>
  </si>
  <si>
    <t>7.4-R0620C0100-1</t>
  </si>
  <si>
    <t>Country Code</t>
  </si>
  <si>
    <t>ABW</t>
  </si>
  <si>
    <t>AFG</t>
  </si>
  <si>
    <t>AGO</t>
  </si>
  <si>
    <t>AIA</t>
  </si>
  <si>
    <t>ALA</t>
  </si>
  <si>
    <t>ALB</t>
  </si>
  <si>
    <t>AND</t>
  </si>
  <si>
    <t>ARE</t>
  </si>
  <si>
    <t>ARG</t>
  </si>
  <si>
    <t>ARM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</si>
  <si>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</si>
  <si>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</si>
  <si>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</si>
  <si>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</si>
  <si>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</si>
  <si>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</si>
  <si>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</si>
  <si>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</si>
  <si>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</si>
  <si>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</si>
  <si>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</si>
  <si>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</si>
  <si>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</si>
  <si>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</si>
  <si>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</si>
  <si>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</si>
  <si>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</si>
  <si>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</si>
  <si>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</si>
  <si>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</si>
  <si>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</si>
  <si>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</si>
  <si>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</si>
  <si>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</si>
  <si>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</si>
  <si>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</si>
  <si>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</si>
  <si>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</si>
  <si>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</si>
  <si>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</si>
  <si>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</si>
  <si>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</si>
  <si>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</si>
  <si>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</si>
  <si>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</si>
  <si>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</si>
  <si>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</si>
  <si>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</si>
  <si>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</si>
  <si>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</si>
  <si>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</si>
  <si>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</si>
  <si>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</si>
  <si>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</si>
  <si>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</si>
  <si>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</si>
  <si>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</si>
  <si>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</si>
  <si>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</si>
  <si>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</si>
  <si>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</si>
  <si>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</si>
  <si>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</si>
  <si>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</si>
  <si>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</si>
  <si>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</si>
  <si>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</si>
  <si>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</si>
  <si>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</si>
  <si>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</si>
  <si>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</si>
  <si>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</si>
  <si>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</si>
  <si>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</si>
  <si>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</si>
  <si>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</si>
  <si>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</si>
  <si>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</si>
  <si>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</si>
  <si>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</si>
  <si>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</si>
  <si>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</si>
  <si>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</si>
  <si>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</si>
  <si>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</si>
  <si>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</si>
  <si>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</si>
  <si>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</si>
  <si>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</si>
  <si>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</si>
  <si>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</si>
  <si>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</si>
  <si>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</si>
  <si>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</si>
  <si>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</si>
  <si>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</si>
  <si>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</si>
  <si>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</si>
  <si>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</si>
  <si>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</si>
  <si>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</si>
  <si>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</si>
  <si>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</si>
  <si>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</si>
  <si>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</si>
  <si>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</si>
  <si>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</si>
  <si>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</si>
  <si>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</si>
  <si>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</si>
  <si>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</si>
  <si>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</si>
  <si>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</si>
  <si>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</si>
  <si>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</si>
  <si>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</si>
  <si>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</si>
  <si>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</si>
  <si>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</si>
  <si>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</si>
  <si>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</si>
  <si>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</si>
  <si>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</si>
  <si>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</si>
  <si>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</si>
  <si>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</si>
  <si>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</si>
  <si>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</si>
  <si>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</si>
  <si>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</si>
  <si>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</si>
  <si>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</si>
  <si>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</si>
  <si>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</si>
  <si>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</si>
  <si>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</si>
  <si>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</si>
  <si>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</si>
  <si>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</si>
  <si>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</si>
  <si>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</si>
  <si>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</si>
  <si>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</si>
  <si>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</si>
  <si>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</si>
  <si>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</si>
  <si>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</si>
  <si>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</si>
  <si>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</si>
  <si>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</si>
  <si>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</si>
  <si>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</si>
  <si>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</si>
  <si>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</si>
  <si>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</si>
  <si>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</si>
  <si>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</si>
  <si>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</si>
  <si>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</si>
  <si>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</si>
  <si>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</si>
  <si>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</si>
  <si>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</si>
  <si>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</si>
  <si>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</si>
  <si>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</si>
  <si>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</si>
  <si>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</si>
  <si>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</si>
  <si>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</si>
  <si>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</si>
  <si>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</si>
  <si>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</si>
  <si>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</si>
  <si>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</si>
  <si>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</si>
  <si>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</si>
  <si>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</si>
  <si>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</si>
  <si>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</si>
  <si>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</si>
  <si>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</si>
  <si>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</si>
  <si>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</si>
  <si>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</si>
  <si>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</si>
  <si>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</si>
  <si>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</si>
  <si>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</si>
  <si>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</si>
  <si>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</si>
  <si>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</si>
  <si>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</si>
  <si>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</si>
  <si>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</si>
  <si>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</si>
  <si>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</si>
  <si>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</si>
  <si>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</si>
  <si>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</si>
  <si>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</si>
  <si>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</si>
  <si>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</si>
  <si>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</si>
  <si>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</si>
  <si>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</si>
  <si>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</si>
  <si>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</si>
  <si>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</si>
  <si>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</si>
  <si>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</si>
  <si>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</si>
  <si>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</si>
  <si>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</si>
  <si>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</si>
  <si>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</si>
  <si>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</si>
  <si>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</si>
  <si>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</si>
  <si>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</si>
  <si>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</si>
  <si>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</si>
  <si>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</si>
  <si>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</si>
  <si>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</si>
  <si>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</si>
  <si>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</si>
  <si>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</si>
  <si>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</si>
  <si>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</si>
  <si>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</si>
  <si>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</si>
  <si>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</si>
  <si>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</si>
  <si>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</si>
  <si>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</si>
  <si>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</si>
  <si>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</si>
  <si>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</si>
  <si>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</si>
  <si>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</si>
  <si>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</si>
  <si>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</si>
  <si>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</si>
  <si>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</si>
  <si>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YEM</t>
  </si>
  <si>
    <t>ZAF</t>
  </si>
  <si>
    <t>ZMB</t>
  </si>
  <si>
    <t>ZWE</t>
  </si>
  <si>
    <t>No</t>
  </si>
  <si>
    <t>Yes</t>
  </si>
  <si>
    <t xml:space="preserve">The input expected for this data point is required to be date format (MM/YYYY) </t>
  </si>
  <si>
    <t>Manual-Date (Short)</t>
  </si>
  <si>
    <t>='Drop Downs'!$L$3:$L$4</t>
  </si>
  <si>
    <t>='Drop Downs'!$K$3:$K$251</t>
  </si>
  <si>
    <t>1.10-R0010C0010-1</t>
  </si>
  <si>
    <t>=SUM(H12:H15)</t>
  </si>
  <si>
    <t>1.10-R0010C0020-1</t>
  </si>
  <si>
    <t>=SUM(I12:I15)</t>
  </si>
  <si>
    <t>1.10-R0010C0030-1</t>
  </si>
  <si>
    <t>=SUM(J12:J15)</t>
  </si>
  <si>
    <t>1.10-R0010C0040-1</t>
  </si>
  <si>
    <t>=SUM(K12:K15)</t>
  </si>
  <si>
    <t>1.10-R0010C0050-1</t>
  </si>
  <si>
    <t>=SUM(L12:L15)</t>
  </si>
  <si>
    <t>1.10-R0010C0060-1</t>
  </si>
  <si>
    <t>=SUM(M12:M15)</t>
  </si>
  <si>
    <t>1.10-R0010C0070-1</t>
  </si>
  <si>
    <t>1.10-R0010C0080-1</t>
  </si>
  <si>
    <t>=SUM(O12:O15)</t>
  </si>
  <si>
    <t>1.10-R0010C0090-1</t>
  </si>
  <si>
    <t>=SUM(P12:P15)</t>
  </si>
  <si>
    <t>1.10-R0010C0100-1</t>
  </si>
  <si>
    <t>1.10-R0020C0010-1</t>
  </si>
  <si>
    <t>1.10-R0020C0020-1</t>
  </si>
  <si>
    <t>1.10-R0020C0030-1</t>
  </si>
  <si>
    <t>1.10-R0020C0040-1</t>
  </si>
  <si>
    <t>1.10-R0020C0050-1</t>
  </si>
  <si>
    <t>1.10-R0020C0060-1</t>
  </si>
  <si>
    <t>1.10-R0020C0070-1</t>
  </si>
  <si>
    <t>1.10-R0020C0080-1</t>
  </si>
  <si>
    <t>1.10-R0020C0090-1</t>
  </si>
  <si>
    <t>1.10-R0020C0100-1</t>
  </si>
  <si>
    <t>1.10-R0030C0010-1</t>
  </si>
  <si>
    <t>1.10-R0030C0020-1</t>
  </si>
  <si>
    <t>1.10-R0030C0030-1</t>
  </si>
  <si>
    <t>1.10-R0030C0040-1</t>
  </si>
  <si>
    <t>1.10-R0030C0050-1</t>
  </si>
  <si>
    <t>1.10-R0030C0060-1</t>
  </si>
  <si>
    <t>1.10-R0030C0070-1</t>
  </si>
  <si>
    <t>1.10-R0030C0080-1</t>
  </si>
  <si>
    <t>1.10-R0030C0090-1</t>
  </si>
  <si>
    <t>1.10-R0030C0100-1</t>
  </si>
  <si>
    <t>1.10-R0040C0010-1</t>
  </si>
  <si>
    <t>1.10-R0040C0020-1</t>
  </si>
  <si>
    <t>1.10-R0040C0030-1</t>
  </si>
  <si>
    <t>1.10-R0040C0040-1</t>
  </si>
  <si>
    <t>1.10-R0040C0050-1</t>
  </si>
  <si>
    <t>1.10-R0040C0060-1</t>
  </si>
  <si>
    <t>1.10-R0040C0070-1</t>
  </si>
  <si>
    <t>1.10-R0040C0080-1</t>
  </si>
  <si>
    <t>1.10-R0040C0090-1</t>
  </si>
  <si>
    <t>1.10-R0040C0100-1</t>
  </si>
  <si>
    <t>1.10-R0050C0010-1</t>
  </si>
  <si>
    <t>1.10-R0050C0020-1</t>
  </si>
  <si>
    <t>1.10-R0050C0030-1</t>
  </si>
  <si>
    <t>1.10-R0050C0040-1</t>
  </si>
  <si>
    <t>1.10-R0050C0050-1</t>
  </si>
  <si>
    <t>1.10-R0050C0060-1</t>
  </si>
  <si>
    <t>1.10-R0050C0070-1</t>
  </si>
  <si>
    <t>1.10-R0050C0080-1</t>
  </si>
  <si>
    <t>1.10-R0050C0090-1</t>
  </si>
  <si>
    <t>1.10-R0050C0100-1</t>
  </si>
  <si>
    <t>1.10-R0060C0010-1</t>
  </si>
  <si>
    <t>=SUM(H17:H20)</t>
  </si>
  <si>
    <t>1.10-R0060C0020-1</t>
  </si>
  <si>
    <t>=SUM(I17:I20)</t>
  </si>
  <si>
    <t>1.10-R0060C0030-1</t>
  </si>
  <si>
    <t>=SUM(J17:J20)</t>
  </si>
  <si>
    <t>1.10-R0060C0040-1</t>
  </si>
  <si>
    <t>=SUM(K17:K20)</t>
  </si>
  <si>
    <t>1.10-R0060C0050-1</t>
  </si>
  <si>
    <t>=SUM(L17:L20)</t>
  </si>
  <si>
    <t>1.10-R0060C0060-1</t>
  </si>
  <si>
    <t>=SUM(M17:M20)</t>
  </si>
  <si>
    <t>1.10-R0060C0070-1</t>
  </si>
  <si>
    <t>1.10-R0060C0080-1</t>
  </si>
  <si>
    <t>=SUM(O17:O20)</t>
  </si>
  <si>
    <t>1.10-R0060C0090-1</t>
  </si>
  <si>
    <t>=SUM(P17:P20)</t>
  </si>
  <si>
    <t>1.10-R0060C0100-1</t>
  </si>
  <si>
    <t>1.10-R0070C0010-1</t>
  </si>
  <si>
    <t>1.10-R0070C0020-1</t>
  </si>
  <si>
    <t>1.10-R0070C0030-1</t>
  </si>
  <si>
    <t>1.10-R0070C0040-1</t>
  </si>
  <si>
    <t>1.10-R0070C0050-1</t>
  </si>
  <si>
    <t>1.10-R0070C0060-1</t>
  </si>
  <si>
    <t>1.10-R0070C0070-1</t>
  </si>
  <si>
    <t>1.10-R0070C0080-1</t>
  </si>
  <si>
    <t>1.10-R0070C0090-1</t>
  </si>
  <si>
    <t>1.10-R0070C0100-1</t>
  </si>
  <si>
    <t>1.10-R0080C0010-1</t>
  </si>
  <si>
    <t>1.10-R0080C0020-1</t>
  </si>
  <si>
    <t>1.10-R0080C0030-1</t>
  </si>
  <si>
    <t>1.10-R0080C0040-1</t>
  </si>
  <si>
    <t>1.10-R0080C0050-1</t>
  </si>
  <si>
    <t>1.10-R0080C0060-1</t>
  </si>
  <si>
    <t>1.10-R0080C0070-1</t>
  </si>
  <si>
    <t>1.10-R0080C0080-1</t>
  </si>
  <si>
    <t>1.10-R0080C0090-1</t>
  </si>
  <si>
    <t>1.10-R0080C0100-1</t>
  </si>
  <si>
    <t>1.10-R0090C0010-1</t>
  </si>
  <si>
    <t>1.10-R0090C0020-1</t>
  </si>
  <si>
    <t>1.10-R0090C0030-1</t>
  </si>
  <si>
    <t>1.10-R0090C0040-1</t>
  </si>
  <si>
    <t>1.10-R0090C0050-1</t>
  </si>
  <si>
    <t>1.10-R0090C0060-1</t>
  </si>
  <si>
    <t>1.10-R0090C0070-1</t>
  </si>
  <si>
    <t>1.10-R0090C0080-1</t>
  </si>
  <si>
    <t>1.10-R0090C0090-1</t>
  </si>
  <si>
    <t>1.10-R0090C0100-1</t>
  </si>
  <si>
    <t>1.10-R0100C0010-1</t>
  </si>
  <si>
    <t>1.10-R0100C0020-1</t>
  </si>
  <si>
    <t>1.10-R0100C0030-1</t>
  </si>
  <si>
    <t>1.10-R0100C0040-1</t>
  </si>
  <si>
    <t>1.10-R0100C0050-1</t>
  </si>
  <si>
    <t>1.10-R0100C0060-1</t>
  </si>
  <si>
    <t>1.10-R0100C0070-1</t>
  </si>
  <si>
    <t>1.10-R0100C0080-1</t>
  </si>
  <si>
    <t>1.10-R0100C0090-1</t>
  </si>
  <si>
    <t>1.10-R0100C0100-1</t>
  </si>
  <si>
    <t>1.10-R0110C0010-1</t>
  </si>
  <si>
    <t>=H22+H27+H32+H37</t>
  </si>
  <si>
    <t>1.10-R0110C0020-1</t>
  </si>
  <si>
    <t>=I22+I27+I32+I37</t>
  </si>
  <si>
    <t>1.10-R0110C0030-1</t>
  </si>
  <si>
    <t>=J22+J27+J32+J37</t>
  </si>
  <si>
    <t>1.10-R0110C0040-1</t>
  </si>
  <si>
    <t>=K22+K27+K32+K37</t>
  </si>
  <si>
    <t>1.10-R0110C0050-1</t>
  </si>
  <si>
    <t>=L22+L27+L32+L37</t>
  </si>
  <si>
    <t>1.10-R0110C0060-1</t>
  </si>
  <si>
    <t>=M22+M27+M32+M37</t>
  </si>
  <si>
    <t>1.10-R0110C0070-1</t>
  </si>
  <si>
    <t>1.10-R0110C0080-1</t>
  </si>
  <si>
    <t>=O22+O27+O32+O37</t>
  </si>
  <si>
    <t>1.10-R0110C0090-1</t>
  </si>
  <si>
    <t>=P22+P27+P32+P37</t>
  </si>
  <si>
    <t>1.10-R0110C0100-1</t>
  </si>
  <si>
    <t>1.10-R0120C0010-1</t>
  </si>
  <si>
    <t>=SUM(H23:H26)</t>
  </si>
  <si>
    <t>1.10-R0120C0020-1</t>
  </si>
  <si>
    <t>=SUM(I23:I26)</t>
  </si>
  <si>
    <t>1.10-R0120C0030-1</t>
  </si>
  <si>
    <t>=SUM(J23:J26)</t>
  </si>
  <si>
    <t>1.10-R0120C0040-1</t>
  </si>
  <si>
    <t>=SUM(K23:K26)</t>
  </si>
  <si>
    <t>1.10-R0120C0050-1</t>
  </si>
  <si>
    <t>=SUM(L23:L26)</t>
  </si>
  <si>
    <t>1.10-R0120C0060-1</t>
  </si>
  <si>
    <t>=SUM(M23:M26)</t>
  </si>
  <si>
    <t>1.10-R0120C0070-1</t>
  </si>
  <si>
    <t>1.10-R0120C0080-1</t>
  </si>
  <si>
    <t>=SUM(O23:O26)</t>
  </si>
  <si>
    <t>1.10-R0120C0090-1</t>
  </si>
  <si>
    <t>=SUM(P23:P26)</t>
  </si>
  <si>
    <t>1.10-R0120C0100-1</t>
  </si>
  <si>
    <t>1.10-R0130C0010-1</t>
  </si>
  <si>
    <t>1.10-R0130C0020-1</t>
  </si>
  <si>
    <t>1.10-R0130C0030-1</t>
  </si>
  <si>
    <t>1.10-R0130C0040-1</t>
  </si>
  <si>
    <t>1.10-R0130C0050-1</t>
  </si>
  <si>
    <t>1.10-R0130C0060-1</t>
  </si>
  <si>
    <t>1.10-R0130C0070-1</t>
  </si>
  <si>
    <t>1.10-R0130C0080-1</t>
  </si>
  <si>
    <t>1.10-R0130C0090-1</t>
  </si>
  <si>
    <t>1.10-R0130C0100-1</t>
  </si>
  <si>
    <t>1.10-R0140C0010-1</t>
  </si>
  <si>
    <t>1.10-R0140C0020-1</t>
  </si>
  <si>
    <t>1.10-R0140C0030-1</t>
  </si>
  <si>
    <t>1.10-R0140C0040-1</t>
  </si>
  <si>
    <t>1.10-R0140C0050-1</t>
  </si>
  <si>
    <t>1.10-R0140C0060-1</t>
  </si>
  <si>
    <t>1.10-R0140C0070-1</t>
  </si>
  <si>
    <t>1.10-R0140C0080-1</t>
  </si>
  <si>
    <t>1.10-R0140C0090-1</t>
  </si>
  <si>
    <t>1.10-R0140C0100-1</t>
  </si>
  <si>
    <t>1.10-R0150C0010-1</t>
  </si>
  <si>
    <t>1.10-R0150C0020-1</t>
  </si>
  <si>
    <t>1.10-R0150C0030-1</t>
  </si>
  <si>
    <t>1.10-R0150C0040-1</t>
  </si>
  <si>
    <t>1.10-R0150C0050-1</t>
  </si>
  <si>
    <t>1.10-R0150C0060-1</t>
  </si>
  <si>
    <t>1.10-R0150C0070-1</t>
  </si>
  <si>
    <t>1.10-R0150C0080-1</t>
  </si>
  <si>
    <t>1.10-R0150C0090-1</t>
  </si>
  <si>
    <t>1.10-R0150C0100-1</t>
  </si>
  <si>
    <t>1.10-R0160C0010-1</t>
  </si>
  <si>
    <t>1.10-R0160C0020-1</t>
  </si>
  <si>
    <t>1.10-R0160C0030-1</t>
  </si>
  <si>
    <t>1.10-R0160C0040-1</t>
  </si>
  <si>
    <t>1.10-R0160C0050-1</t>
  </si>
  <si>
    <t>1.10-R0160C0060-1</t>
  </si>
  <si>
    <t>1.10-R0160C0070-1</t>
  </si>
  <si>
    <t>1.10-R0160C0080-1</t>
  </si>
  <si>
    <t>1.10-R0160C0090-1</t>
  </si>
  <si>
    <t>1.10-R0160C0100-1</t>
  </si>
  <si>
    <t>1.10-R0170C0010-1</t>
  </si>
  <si>
    <t>=SUM(H28:H31)</t>
  </si>
  <si>
    <t>1.10-R0170C0020-1</t>
  </si>
  <si>
    <t>=SUM(I28:I31)</t>
  </si>
  <si>
    <t>1.10-R0170C0030-1</t>
  </si>
  <si>
    <t>=SUM(J28:J31)</t>
  </si>
  <si>
    <t>1.10-R0170C0040-1</t>
  </si>
  <si>
    <t>=SUM(K28:K31)</t>
  </si>
  <si>
    <t>1.10-R0170C0050-1</t>
  </si>
  <si>
    <t>=SUM(L28:L31)</t>
  </si>
  <si>
    <t>1.10-R0170C0060-1</t>
  </si>
  <si>
    <t>=SUM(M28:M31)</t>
  </si>
  <si>
    <t>1.10-R0170C0070-1</t>
  </si>
  <si>
    <t>1.10-R0170C0080-1</t>
  </si>
  <si>
    <t>=SUM(O28:O31)</t>
  </si>
  <si>
    <t>1.10-R0170C0090-1</t>
  </si>
  <si>
    <t>=SUM(P28:P31)</t>
  </si>
  <si>
    <t>1.10-R0170C0100-1</t>
  </si>
  <si>
    <t>1.10-R0180C0010-1</t>
  </si>
  <si>
    <t>1.10-R0180C0020-1</t>
  </si>
  <si>
    <t>1.10-R0180C0030-1</t>
  </si>
  <si>
    <t>1.10-R0180C0040-1</t>
  </si>
  <si>
    <t>1.10-R0180C0050-1</t>
  </si>
  <si>
    <t>1.10-R0180C0060-1</t>
  </si>
  <si>
    <t>1.10-R0180C0070-1</t>
  </si>
  <si>
    <t>1.10-R0180C0080-1</t>
  </si>
  <si>
    <t>1.10-R0180C0090-1</t>
  </si>
  <si>
    <t>1.10-R0180C0100-1</t>
  </si>
  <si>
    <t>1.10-R0190C0010-1</t>
  </si>
  <si>
    <t>1.10-R0190C0020-1</t>
  </si>
  <si>
    <t>1.10-R0190C0030-1</t>
  </si>
  <si>
    <t>1.10-R0190C0040-1</t>
  </si>
  <si>
    <t>1.10-R0190C0050-1</t>
  </si>
  <si>
    <t>1.10-R0190C0060-1</t>
  </si>
  <si>
    <t>1.10-R0190C0070-1</t>
  </si>
  <si>
    <t>1.10-R0190C0080-1</t>
  </si>
  <si>
    <t>1.10-R0190C0090-1</t>
  </si>
  <si>
    <t>1.10-R0190C0100-1</t>
  </si>
  <si>
    <t>1.10-R0200C0010-1</t>
  </si>
  <si>
    <t>1.10-R0200C0020-1</t>
  </si>
  <si>
    <t>1.10-R0200C0030-1</t>
  </si>
  <si>
    <t>1.10-R0200C0040-1</t>
  </si>
  <si>
    <t>1.10-R0200C0050-1</t>
  </si>
  <si>
    <t>1.10-R0200C0060-1</t>
  </si>
  <si>
    <t>1.10-R0200C0070-1</t>
  </si>
  <si>
    <t>1.10-R0200C0080-1</t>
  </si>
  <si>
    <t>1.10-R0200C0090-1</t>
  </si>
  <si>
    <t>1.10-R0200C0100-1</t>
  </si>
  <si>
    <t>1.10-R0210C0010-1</t>
  </si>
  <si>
    <t>1.10-R0210C0020-1</t>
  </si>
  <si>
    <t>1.10-R0210C0030-1</t>
  </si>
  <si>
    <t>1.10-R0210C0040-1</t>
  </si>
  <si>
    <t>1.10-R0210C0050-1</t>
  </si>
  <si>
    <t>1.10-R0210C0060-1</t>
  </si>
  <si>
    <t>1.10-R0210C0070-1</t>
  </si>
  <si>
    <t>1.10-R0210C0080-1</t>
  </si>
  <si>
    <t>1.10-R0210C0090-1</t>
  </si>
  <si>
    <t>1.10-R0210C0100-1</t>
  </si>
  <si>
    <t>1.10-R0220C0010-1</t>
  </si>
  <si>
    <t>=SUM(H33:H36)</t>
  </si>
  <si>
    <t>1.10-R0220C0020-1</t>
  </si>
  <si>
    <t>=SUM(I33:I36)</t>
  </si>
  <si>
    <t>1.10-R0220C0030-1</t>
  </si>
  <si>
    <t>=SUM(J33:J36)</t>
  </si>
  <si>
    <t>1.10-R0220C0040-1</t>
  </si>
  <si>
    <t>=SUM(K33:K36)</t>
  </si>
  <si>
    <t>1.10-R0220C0050-1</t>
  </si>
  <si>
    <t>=SUM(L33:L36)</t>
  </si>
  <si>
    <t>1.10-R0220C0060-1</t>
  </si>
  <si>
    <t>=SUM(M33:M36)</t>
  </si>
  <si>
    <t>1.10-R0220C0070-1</t>
  </si>
  <si>
    <t>1.10-R0220C0080-1</t>
  </si>
  <si>
    <t>=SUM(O33:O36)</t>
  </si>
  <si>
    <t>1.10-R0220C0090-1</t>
  </si>
  <si>
    <t>=SUM(P33:P36)</t>
  </si>
  <si>
    <t>1.10-R0220C0100-1</t>
  </si>
  <si>
    <t>1.10-R0230C0010-1</t>
  </si>
  <si>
    <t>1.10-R0230C0020-1</t>
  </si>
  <si>
    <t>1.10-R0230C0030-1</t>
  </si>
  <si>
    <t>1.10-R0230C0040-1</t>
  </si>
  <si>
    <t>1.10-R0230C0050-1</t>
  </si>
  <si>
    <t>1.10-R0230C0060-1</t>
  </si>
  <si>
    <t>1.10-R0230C0070-1</t>
  </si>
  <si>
    <t>1.10-R0230C0080-1</t>
  </si>
  <si>
    <t>1.10-R0230C0090-1</t>
  </si>
  <si>
    <t>1.10-R0230C0100-1</t>
  </si>
  <si>
    <t>1.10-R0240C0010-1</t>
  </si>
  <si>
    <t>1.10-R0240C0020-1</t>
  </si>
  <si>
    <t>1.10-R0240C0030-1</t>
  </si>
  <si>
    <t>1.10-R0240C0040-1</t>
  </si>
  <si>
    <t>1.10-R0240C0050-1</t>
  </si>
  <si>
    <t>1.10-R0240C0060-1</t>
  </si>
  <si>
    <t>1.10-R0240C0070-1</t>
  </si>
  <si>
    <t>1.10-R0240C0080-1</t>
  </si>
  <si>
    <t>1.10-R0240C0090-1</t>
  </si>
  <si>
    <t>1.10-R0240C0100-1</t>
  </si>
  <si>
    <t>1.10-R0250C0010-1</t>
  </si>
  <si>
    <t>1.10-R0250C0020-1</t>
  </si>
  <si>
    <t>1.10-R0250C0030-1</t>
  </si>
  <si>
    <t>1.10-R0250C0040-1</t>
  </si>
  <si>
    <t>1.10-R0250C0050-1</t>
  </si>
  <si>
    <t>1.10-R0250C0060-1</t>
  </si>
  <si>
    <t>1.10-R0250C0070-1</t>
  </si>
  <si>
    <t>1.10-R0250C0080-1</t>
  </si>
  <si>
    <t>1.10-R0250C0090-1</t>
  </si>
  <si>
    <t>1.10-R0250C0100-1</t>
  </si>
  <si>
    <t>1.10-R0260C0010-1</t>
  </si>
  <si>
    <t>1.10-R0260C0020-1</t>
  </si>
  <si>
    <t>1.10-R0260C0030-1</t>
  </si>
  <si>
    <t>1.10-R0260C0040-1</t>
  </si>
  <si>
    <t>1.10-R0260C0050-1</t>
  </si>
  <si>
    <t>1.10-R0260C0060-1</t>
  </si>
  <si>
    <t>1.10-R0260C0070-1</t>
  </si>
  <si>
    <t>1.10-R0260C0080-1</t>
  </si>
  <si>
    <t>1.10-R0260C0090-1</t>
  </si>
  <si>
    <t>1.10-R0260C0100-1</t>
  </si>
  <si>
    <t>1.10-R0270C0010-1</t>
  </si>
  <si>
    <t>=SUM(H38:H41)</t>
  </si>
  <si>
    <t>1.10-R0270C0020-1</t>
  </si>
  <si>
    <t>=SUM(I38:I41)</t>
  </si>
  <si>
    <t>1.10-R0270C0030-1</t>
  </si>
  <si>
    <t>=SUM(J38:J41)</t>
  </si>
  <si>
    <t>1.10-R0270C0040-1</t>
  </si>
  <si>
    <t>=SUM(K38:K41)</t>
  </si>
  <si>
    <t>1.10-R0270C0050-1</t>
  </si>
  <si>
    <t>=SUM(L38:L41)</t>
  </si>
  <si>
    <t>1.10-R0270C0060-1</t>
  </si>
  <si>
    <t>=SUM(M38:M41)</t>
  </si>
  <si>
    <t>1.10-R0270C0070-1</t>
  </si>
  <si>
    <t>1.10-R0270C0080-1</t>
  </si>
  <si>
    <t>=SUM(O38:O41)</t>
  </si>
  <si>
    <t>1.10-R0270C0090-1</t>
  </si>
  <si>
    <t>=SUM(P38:P41)</t>
  </si>
  <si>
    <t>1.10-R0270C0100-1</t>
  </si>
  <si>
    <t>1.10-R0280C0010-1</t>
  </si>
  <si>
    <t>1.10-R0280C0020-1</t>
  </si>
  <si>
    <t>1.10-R0280C0030-1</t>
  </si>
  <si>
    <t>1.10-R0280C0040-1</t>
  </si>
  <si>
    <t>1.10-R0280C0050-1</t>
  </si>
  <si>
    <t>1.10-R0280C0060-1</t>
  </si>
  <si>
    <t>1.10-R0280C0070-1</t>
  </si>
  <si>
    <t>1.10-R0280C0080-1</t>
  </si>
  <si>
    <t>1.10-R0280C0090-1</t>
  </si>
  <si>
    <t>1.10-R0280C0100-1</t>
  </si>
  <si>
    <t>1.10-R0290C0010-1</t>
  </si>
  <si>
    <t>1.10-R0290C0020-1</t>
  </si>
  <si>
    <t>1.10-R0290C0030-1</t>
  </si>
  <si>
    <t>1.10-R0290C0040-1</t>
  </si>
  <si>
    <t>1.10-R0290C0050-1</t>
  </si>
  <si>
    <t>1.10-R0290C0060-1</t>
  </si>
  <si>
    <t>1.10-R0290C0070-1</t>
  </si>
  <si>
    <t>1.10-R0290C0080-1</t>
  </si>
  <si>
    <t>1.10-R0290C0090-1</t>
  </si>
  <si>
    <t>1.10-R0290C0100-1</t>
  </si>
  <si>
    <t>1.10-R0300C0010-1</t>
  </si>
  <si>
    <t>1.10-R0300C0020-1</t>
  </si>
  <si>
    <t>1.10-R0300C0030-1</t>
  </si>
  <si>
    <t>1.10-R0300C0040-1</t>
  </si>
  <si>
    <t>1.10-R0300C0050-1</t>
  </si>
  <si>
    <t>1.10-R0300C0060-1</t>
  </si>
  <si>
    <t>1.10-R0300C0070-1</t>
  </si>
  <si>
    <t>1.10-R0300C0080-1</t>
  </si>
  <si>
    <t>1.10-R0300C0090-1</t>
  </si>
  <si>
    <t>1.10-R0300C0100-1</t>
  </si>
  <si>
    <t>1.10-R0310C0010-1</t>
  </si>
  <si>
    <t>1.10-R0310C0020-1</t>
  </si>
  <si>
    <t>1.10-R0310C0030-1</t>
  </si>
  <si>
    <t>1.10-R0310C0040-1</t>
  </si>
  <si>
    <t>1.10-R0310C0050-1</t>
  </si>
  <si>
    <t>1.10-R0310C0060-1</t>
  </si>
  <si>
    <t>1.10-R0310C0070-1</t>
  </si>
  <si>
    <t>1.10-R0310C0080-1</t>
  </si>
  <si>
    <t>1.10-R0310C0090-1</t>
  </si>
  <si>
    <t>1.10-R0310C0100-1</t>
  </si>
  <si>
    <t>1.10-R0320C0010-1</t>
  </si>
  <si>
    <t>=SUM(H43:H46)</t>
  </si>
  <si>
    <t>1.10-R0320C0020-1</t>
  </si>
  <si>
    <t>=SUM(I43:I46)</t>
  </si>
  <si>
    <t>1.10-R0320C0030-1</t>
  </si>
  <si>
    <t>=SUM(J43:J46)</t>
  </si>
  <si>
    <t>1.10-R0320C0040-1</t>
  </si>
  <si>
    <t>=SUM(K43:K46)</t>
  </si>
  <si>
    <t>1.10-R0320C0050-1</t>
  </si>
  <si>
    <t>=SUM(L43:L46)</t>
  </si>
  <si>
    <t>1.10-R0320C0060-1</t>
  </si>
  <si>
    <t>=SUM(M43:M46)</t>
  </si>
  <si>
    <t>1.10-R0320C0070-1</t>
  </si>
  <si>
    <t>1.10-R0320C0080-1</t>
  </si>
  <si>
    <t>=SUM(O43:O46)</t>
  </si>
  <si>
    <t>1.10-R0320C0090-1</t>
  </si>
  <si>
    <t>=SUM(P43:P46)</t>
  </si>
  <si>
    <t>1.10-R0320C0100-1</t>
  </si>
  <si>
    <t>1.10-R0330C0010-1</t>
  </si>
  <si>
    <t>1.10-R0330C0020-1</t>
  </si>
  <si>
    <t>1.10-R0330C0030-1</t>
  </si>
  <si>
    <t>1.10-R0330C0040-1</t>
  </si>
  <si>
    <t>1.10-R0330C0050-1</t>
  </si>
  <si>
    <t>1.10-R0330C0060-1</t>
  </si>
  <si>
    <t>1.10-R0330C0070-1</t>
  </si>
  <si>
    <t>1.10-R0330C0080-1</t>
  </si>
  <si>
    <t>1.10-R0330C0090-1</t>
  </si>
  <si>
    <t>1.10-R0330C0100-1</t>
  </si>
  <si>
    <t>1.10-R0340C0010-1</t>
  </si>
  <si>
    <t>1.10-R0340C0020-1</t>
  </si>
  <si>
    <t>1.10-R0340C0030-1</t>
  </si>
  <si>
    <t>1.10-R0340C0040-1</t>
  </si>
  <si>
    <t>1.10-R0340C0050-1</t>
  </si>
  <si>
    <t>1.10-R0340C0060-1</t>
  </si>
  <si>
    <t>1.10-R0340C0070-1</t>
  </si>
  <si>
    <t>1.10-R0340C0080-1</t>
  </si>
  <si>
    <t>1.10-R0340C0090-1</t>
  </si>
  <si>
    <t>1.10-R0340C0100-1</t>
  </si>
  <si>
    <t>1.10-R0350C0010-1</t>
  </si>
  <si>
    <t>1.10-R0350C0020-1</t>
  </si>
  <si>
    <t>1.10-R0350C0030-1</t>
  </si>
  <si>
    <t>1.10-R0350C0040-1</t>
  </si>
  <si>
    <t>1.10-R0350C0050-1</t>
  </si>
  <si>
    <t>1.10-R0350C0060-1</t>
  </si>
  <si>
    <t>1.10-R0350C0070-1</t>
  </si>
  <si>
    <t>1.10-R0350C0080-1</t>
  </si>
  <si>
    <t>1.10-R0350C0090-1</t>
  </si>
  <si>
    <t>1.10-R0350C0100-1</t>
  </si>
  <si>
    <t>1.10-R0360C0010-1</t>
  </si>
  <si>
    <t>1.10-R0360C0020-1</t>
  </si>
  <si>
    <t>1.10-R0360C0030-1</t>
  </si>
  <si>
    <t>1.10-R0360C0040-1</t>
  </si>
  <si>
    <t>1.10-R0360C0050-1</t>
  </si>
  <si>
    <t>1.10-R0360C0060-1</t>
  </si>
  <si>
    <t>1.10-R0360C0070-1</t>
  </si>
  <si>
    <t>1.10-R0360C0080-1</t>
  </si>
  <si>
    <t>1.10-R0360C0090-1</t>
  </si>
  <si>
    <t>1.10-R0360C0100-1</t>
  </si>
  <si>
    <t>1.10-R0370C0010-1</t>
  </si>
  <si>
    <t>=SUM(H48)</t>
  </si>
  <si>
    <t>1.10-R0370C0020-1</t>
  </si>
  <si>
    <t>=SUM(I48)</t>
  </si>
  <si>
    <t>1.10-R0370C0030-1</t>
  </si>
  <si>
    <t>=SUM(J48)</t>
  </si>
  <si>
    <t>1.10-R0370C0040-1</t>
  </si>
  <si>
    <t>=SUM(K48)</t>
  </si>
  <si>
    <t>1.10-R0370C0050-1</t>
  </si>
  <si>
    <t>=SUM(L48)</t>
  </si>
  <si>
    <t>1.10-R0370C0060-1</t>
  </si>
  <si>
    <t>=SUM(M48)</t>
  </si>
  <si>
    <t>1.10-R0370C0070-1</t>
  </si>
  <si>
    <t>1.10-R0370C0080-1</t>
  </si>
  <si>
    <t>=SUM(O48)</t>
  </si>
  <si>
    <t>1.10-R0370C0090-1</t>
  </si>
  <si>
    <t>=SUM(P48)</t>
  </si>
  <si>
    <t>1.10-R0370C0100-1</t>
  </si>
  <si>
    <t>1.10-R0380C0010-1</t>
  </si>
  <si>
    <t>1.10-R0380C0020-1</t>
  </si>
  <si>
    <t>1.10-R0380C0030-1</t>
  </si>
  <si>
    <t>1.10-R0380C0040-1</t>
  </si>
  <si>
    <t>1.10-R0380C0050-1</t>
  </si>
  <si>
    <t>1.10-R0380C0060-1</t>
  </si>
  <si>
    <t>1.10-R0380C0070-1</t>
  </si>
  <si>
    <t>1.10-R0380C0080-1</t>
  </si>
  <si>
    <t>1.10-R0380C0090-1</t>
  </si>
  <si>
    <t>1.10-R0380C0100-1</t>
  </si>
  <si>
    <t>1.10-R0390C0010-1</t>
  </si>
  <si>
    <t>1.10-R0390C0020-1</t>
  </si>
  <si>
    <t>1.10-R0390C0030-1</t>
  </si>
  <si>
    <t>1.10-R0390C0040-1</t>
  </si>
  <si>
    <t>1.10-R0390C0050-1</t>
  </si>
  <si>
    <t>1.10-R0390C0060-1</t>
  </si>
  <si>
    <t>1.10-R0390C0070-1</t>
  </si>
  <si>
    <t>1.10-R0390C0080-1</t>
  </si>
  <si>
    <t>1.10-R0390C0090-1</t>
  </si>
  <si>
    <t>1.10-R0390C0100-1</t>
  </si>
  <si>
    <t>1.10-R0400C0010-1</t>
  </si>
  <si>
    <t>=SUM(H51:H53)</t>
  </si>
  <si>
    <t>1.10-R0400C0020-1</t>
  </si>
  <si>
    <t>=SUM(I51:I53)</t>
  </si>
  <si>
    <t>1.10-R0400C0030-1</t>
  </si>
  <si>
    <t>=SUM(J51:J53)</t>
  </si>
  <si>
    <t>1.10-R0400C0040-1</t>
  </si>
  <si>
    <t>=SUM(K51:K53)</t>
  </si>
  <si>
    <t>1.10-R0400C0050-1</t>
  </si>
  <si>
    <t>=SUM(L51:L53)</t>
  </si>
  <si>
    <t>1.10-R0400C0060-1</t>
  </si>
  <si>
    <t>=SUM(M51:M53)</t>
  </si>
  <si>
    <t>1.10-R0400C0070-1</t>
  </si>
  <si>
    <t>1.10-R0400C0080-1</t>
  </si>
  <si>
    <t>=SUM(O51:O53)</t>
  </si>
  <si>
    <t>1.10-R0400C0090-1</t>
  </si>
  <si>
    <t>=SUM(P51:P53)</t>
  </si>
  <si>
    <t>1.10-R0400C0100-1</t>
  </si>
  <si>
    <t>1.10-R0410C0010-1</t>
  </si>
  <si>
    <t>1.10-R0410C0020-1</t>
  </si>
  <si>
    <t>1.10-R0410C0030-1</t>
  </si>
  <si>
    <t>1.10-R0410C0040-1</t>
  </si>
  <si>
    <t>1.10-R0410C0050-1</t>
  </si>
  <si>
    <t>1.10-R0410C0060-1</t>
  </si>
  <si>
    <t>1.10-R0410C0070-1</t>
  </si>
  <si>
    <t>1.10-R0410C0080-1</t>
  </si>
  <si>
    <t>1.10-R0410C0090-1</t>
  </si>
  <si>
    <t>1.10-R0410C0100-1</t>
  </si>
  <si>
    <t>1.10-R0420C0010-1</t>
  </si>
  <si>
    <t>1.10-R0420C0020-1</t>
  </si>
  <si>
    <t>1.10-R0420C0030-1</t>
  </si>
  <si>
    <t>1.10-R0420C0040-1</t>
  </si>
  <si>
    <t>1.10-R0420C0050-1</t>
  </si>
  <si>
    <t>1.10-R0420C0060-1</t>
  </si>
  <si>
    <t>1.10-R0420C0070-1</t>
  </si>
  <si>
    <t>1.10-R0420C0080-1</t>
  </si>
  <si>
    <t>1.10-R0420C0090-1</t>
  </si>
  <si>
    <t>1.10-R0420C0100-1</t>
  </si>
  <si>
    <t>1.10-R0430C0010-1</t>
  </si>
  <si>
    <t>1.10-R0430C0020-1</t>
  </si>
  <si>
    <t>1.10-R0430C0030-1</t>
  </si>
  <si>
    <t>1.10-R0430C0040-1</t>
  </si>
  <si>
    <t>1.10-R0430C0050-1</t>
  </si>
  <si>
    <t>1.10-R0430C0060-1</t>
  </si>
  <si>
    <t>1.10-R0430C0070-1</t>
  </si>
  <si>
    <t>1.10-R0430C0080-1</t>
  </si>
  <si>
    <t>1.10-R0430C0090-1</t>
  </si>
  <si>
    <t>1.10-R0430C0100-1</t>
  </si>
  <si>
    <t>1.10-R0440C0010-1</t>
  </si>
  <si>
    <t>=SUM(H55:H56)</t>
  </si>
  <si>
    <t>1.10-R0440C0020-1</t>
  </si>
  <si>
    <t>=SUM(I55:I56)</t>
  </si>
  <si>
    <t>1.10-R0440C0030-1</t>
  </si>
  <si>
    <t>=SUM(J55:J56)</t>
  </si>
  <si>
    <t>1.10-R0440C0040-1</t>
  </si>
  <si>
    <t>=SUM(K55:K56)</t>
  </si>
  <si>
    <t>1.10-R0440C0050-1</t>
  </si>
  <si>
    <t>=SUM(L55:L56)</t>
  </si>
  <si>
    <t>1.10-R0440C0060-1</t>
  </si>
  <si>
    <t>=SUM(M55:M56)</t>
  </si>
  <si>
    <t>1.10-R0440C0070-1</t>
  </si>
  <si>
    <t>1.10-R0440C0080-1</t>
  </si>
  <si>
    <t>=SUM(O55:O56)</t>
  </si>
  <si>
    <t>1.10-R0440C0090-1</t>
  </si>
  <si>
    <t>=SUM(P55:P56)</t>
  </si>
  <si>
    <t>1.10-R0440C0100-1</t>
  </si>
  <si>
    <t>1.10-R0450C0010-1</t>
  </si>
  <si>
    <t>1.10-R0450C0020-1</t>
  </si>
  <si>
    <t>1.10-R0450C0030-1</t>
  </si>
  <si>
    <t>1.10-R0450C0040-1</t>
  </si>
  <si>
    <t>1.10-R0450C0050-1</t>
  </si>
  <si>
    <t>1.10-R0450C0060-1</t>
  </si>
  <si>
    <t>1.10-R0450C0070-1</t>
  </si>
  <si>
    <t>1.10-R0450C0080-1</t>
  </si>
  <si>
    <t>1.10-R0450C0090-1</t>
  </si>
  <si>
    <t>1.10-R0450C0100-1</t>
  </si>
  <si>
    <t>1.10-R0460C0010-1</t>
  </si>
  <si>
    <t>1.10-R0460C0020-1</t>
  </si>
  <si>
    <t>1.10-R0460C0030-1</t>
  </si>
  <si>
    <t>1.10-R0460C0040-1</t>
  </si>
  <si>
    <t>1.10-R0460C0050-1</t>
  </si>
  <si>
    <t>1.10-R0460C0060-1</t>
  </si>
  <si>
    <t>1.10-R0460C0070-1</t>
  </si>
  <si>
    <t>1.10-R0460C0080-1</t>
  </si>
  <si>
    <t>1.10-R0460C0090-1</t>
  </si>
  <si>
    <t>1.10-R0460C0100-1</t>
  </si>
  <si>
    <t>1.10-R0470C0010-1</t>
  </si>
  <si>
    <t>=SUM(H58:H61)</t>
  </si>
  <si>
    <t>1.10-R0470C0020-1</t>
  </si>
  <si>
    <t>=SUM(I58:I61)</t>
  </si>
  <si>
    <t>1.10-R0470C0030-1</t>
  </si>
  <si>
    <t>=SUM(J58:J61)</t>
  </si>
  <si>
    <t>1.10-R0470C0040-1</t>
  </si>
  <si>
    <t>=SUM(K58:K61)</t>
  </si>
  <si>
    <t>1.10-R0470C0050-1</t>
  </si>
  <si>
    <t>=SUM(L58:L61)</t>
  </si>
  <si>
    <t>1.10-R0470C0060-1</t>
  </si>
  <si>
    <t>=SUM(M58:M61)</t>
  </si>
  <si>
    <t>1.10-R0470C0070-1</t>
  </si>
  <si>
    <t>1.10-R0470C0080-1</t>
  </si>
  <si>
    <t>=SUM(O58:O61)</t>
  </si>
  <si>
    <t>1.10-R0470C0090-1</t>
  </si>
  <si>
    <t>=SUM(P58:P61)</t>
  </si>
  <si>
    <t>1.10-R0470C0100-1</t>
  </si>
  <si>
    <t>1.10-R0480C0010-1</t>
  </si>
  <si>
    <t>1.10-R0480C0020-1</t>
  </si>
  <si>
    <t>1.10-R0480C0030-1</t>
  </si>
  <si>
    <t>1.10-R0480C0040-1</t>
  </si>
  <si>
    <t>1.10-R0480C0050-1</t>
  </si>
  <si>
    <t>1.10-R0480C0060-1</t>
  </si>
  <si>
    <t>1.10-R0480C0070-1</t>
  </si>
  <si>
    <t>1.10-R0480C0080-1</t>
  </si>
  <si>
    <t>1.10-R0480C0090-1</t>
  </si>
  <si>
    <t>1.10-R0480C0100-1</t>
  </si>
  <si>
    <t>1.10-R0490C0010-1</t>
  </si>
  <si>
    <t>1.10-R0490C0020-1</t>
  </si>
  <si>
    <t>1.10-R0490C0030-1</t>
  </si>
  <si>
    <t>1.10-R0490C0040-1</t>
  </si>
  <si>
    <t>1.10-R0490C0050-1</t>
  </si>
  <si>
    <t>1.10-R0490C0060-1</t>
  </si>
  <si>
    <t>1.10-R0490C0070-1</t>
  </si>
  <si>
    <t>1.10-R0490C0080-1</t>
  </si>
  <si>
    <t>1.10-R0490C0090-1</t>
  </si>
  <si>
    <t>1.10-R0490C0100-1</t>
  </si>
  <si>
    <t>1.10-R0500C0010-1</t>
  </si>
  <si>
    <t>1.10-R0500C0020-1</t>
  </si>
  <si>
    <t>1.10-R0500C0030-1</t>
  </si>
  <si>
    <t>1.10-R0500C0040-1</t>
  </si>
  <si>
    <t>1.10-R0500C0050-1</t>
  </si>
  <si>
    <t>1.10-R0500C0060-1</t>
  </si>
  <si>
    <t>1.10-R0500C0070-1</t>
  </si>
  <si>
    <t>1.10-R0500C0080-1</t>
  </si>
  <si>
    <t>1.10-R0500C0090-1</t>
  </si>
  <si>
    <t>1.10-R0500C0100-1</t>
  </si>
  <si>
    <t>1.10-R0510C0010-1</t>
  </si>
  <si>
    <t>1.10-R0510C0020-1</t>
  </si>
  <si>
    <t>1.10-R0510C0030-1</t>
  </si>
  <si>
    <t>1.10-R0510C0040-1</t>
  </si>
  <si>
    <t>1.10-R0510C0050-1</t>
  </si>
  <si>
    <t>1.10-R0510C0060-1</t>
  </si>
  <si>
    <t>1.10-R0510C0070-1</t>
  </si>
  <si>
    <t>1.10-R0510C0080-1</t>
  </si>
  <si>
    <t>1.10-R0510C0090-1</t>
  </si>
  <si>
    <t>1.10-R0510C0100-1</t>
  </si>
  <si>
    <t>1.10-R0520C0010-1</t>
  </si>
  <si>
    <t>=SUM(H63:H64)</t>
  </si>
  <si>
    <t>1.10-R0520C0020-1</t>
  </si>
  <si>
    <t>=SUM(I63:I64)</t>
  </si>
  <si>
    <t>1.10-R0520C0030-1</t>
  </si>
  <si>
    <t>=SUM(J63:J64)</t>
  </si>
  <si>
    <t>1.10-R0520C0040-1</t>
  </si>
  <si>
    <t>=SUM(K63:K64)</t>
  </si>
  <si>
    <t>1.10-R0520C0050-1</t>
  </si>
  <si>
    <t>=SUM(L63:L64)</t>
  </si>
  <si>
    <t>1.10-R0520C0060-1</t>
  </si>
  <si>
    <t>=SUM(M63:M64)</t>
  </si>
  <si>
    <t>1.10-R0520C0070-1</t>
  </si>
  <si>
    <t>1.10-R0520C0080-1</t>
  </si>
  <si>
    <t>=SUM(O63:O64)</t>
  </si>
  <si>
    <t>1.10-R0520C0090-1</t>
  </si>
  <si>
    <t>=SUM(P63:P64)</t>
  </si>
  <si>
    <t>1.10-R0520C0100-1</t>
  </si>
  <si>
    <t>1.10-R0530C0010-1</t>
  </si>
  <si>
    <t>1.10-R0530C0020-1</t>
  </si>
  <si>
    <t>1.10-R0530C0030-1</t>
  </si>
  <si>
    <t>1.10-R0530C0040-1</t>
  </si>
  <si>
    <t>1.10-R0530C0050-1</t>
  </si>
  <si>
    <t>1.10-R0530C0060-1</t>
  </si>
  <si>
    <t>1.10-R0530C0070-1</t>
  </si>
  <si>
    <t>1.10-R0530C0080-1</t>
  </si>
  <si>
    <t>1.10-R0530C0090-1</t>
  </si>
  <si>
    <t>1.10-R0530C0100-1</t>
  </si>
  <si>
    <t>1.10-R0540C0010-1</t>
  </si>
  <si>
    <t>1.10-R0540C0020-1</t>
  </si>
  <si>
    <t>1.10-R0540C0030-1</t>
  </si>
  <si>
    <t>1.10-R0540C0040-1</t>
  </si>
  <si>
    <t>1.10-R0540C0050-1</t>
  </si>
  <si>
    <t>1.10-R0540C0060-1</t>
  </si>
  <si>
    <t>1.10-R0540C0070-1</t>
  </si>
  <si>
    <t>1.10-R0540C0080-1</t>
  </si>
  <si>
    <t>1.10-R0540C0090-1</t>
  </si>
  <si>
    <t>1.10-R0540C0100-1</t>
  </si>
  <si>
    <t>1.10-R0550C0010-1</t>
  </si>
  <si>
    <t>1.10-R0550C0020-1</t>
  </si>
  <si>
    <t>1.10-R0550C0030-1</t>
  </si>
  <si>
    <t>1.10-R0550C0040-1</t>
  </si>
  <si>
    <t>1.10-R0550C0050-1</t>
  </si>
  <si>
    <t>1.10-R0550C0060-1</t>
  </si>
  <si>
    <t>1.10-R0550C0070-1</t>
  </si>
  <si>
    <t>1.10-R0550C0080-1</t>
  </si>
  <si>
    <t>1.10-R0550C0090-1</t>
  </si>
  <si>
    <t>1.10-R0550C0100-1</t>
  </si>
  <si>
    <t>1.10-R0560C0010-1</t>
  </si>
  <si>
    <t>=+SUM(H67:H81)</t>
  </si>
  <si>
    <t>1.10-R0560C0020-1</t>
  </si>
  <si>
    <t>=+SUM(I67:I81)</t>
  </si>
  <si>
    <t>1.10-R0560C0030-1</t>
  </si>
  <si>
    <t>=+SUM(J67:J81)</t>
  </si>
  <si>
    <t>1.10-R0560C0040-1</t>
  </si>
  <si>
    <t>=+SUM(K67:K81)</t>
  </si>
  <si>
    <t>1.10-R0560C0050-1</t>
  </si>
  <si>
    <t>=+SUM(L67:L81)</t>
  </si>
  <si>
    <t>1.10-R0560C0060-1</t>
  </si>
  <si>
    <t>=+SUM(M67:M81)</t>
  </si>
  <si>
    <t>1.10-R0560C0070-1</t>
  </si>
  <si>
    <t>1.10-R0560C0080-1</t>
  </si>
  <si>
    <t>=+SUM(O67:O81)</t>
  </si>
  <si>
    <t>1.10-R0560C0090-1</t>
  </si>
  <si>
    <t>=+SUM(P67:P81)</t>
  </si>
  <si>
    <t>1.10-R0560C0100-1</t>
  </si>
  <si>
    <t>1.10-R0570C0010-1</t>
  </si>
  <si>
    <t>1.10-R0570C0020-1</t>
  </si>
  <si>
    <t>1.10-R0570C0030-1</t>
  </si>
  <si>
    <t>1.10-R0570C0040-1</t>
  </si>
  <si>
    <t>1.10-R0570C0050-1</t>
  </si>
  <si>
    <t>1.10-R0570C0060-1</t>
  </si>
  <si>
    <t>1.10-R0570C0070-1</t>
  </si>
  <si>
    <t>1.10-R0570C0080-1</t>
  </si>
  <si>
    <t>1.10-R0570C0090-1</t>
  </si>
  <si>
    <t>1.10-R0570C0100-1</t>
  </si>
  <si>
    <t>1.10-R0580C0010-1</t>
  </si>
  <si>
    <t>1.10-R0580C0020-1</t>
  </si>
  <si>
    <t>1.10-R0580C0030-1</t>
  </si>
  <si>
    <t>1.10-R0580C0040-1</t>
  </si>
  <si>
    <t>1.10-R0580C0050-1</t>
  </si>
  <si>
    <t>1.10-R0580C0060-1</t>
  </si>
  <si>
    <t>1.10-R0580C0070-1</t>
  </si>
  <si>
    <t>1.10-R0580C0080-1</t>
  </si>
  <si>
    <t>1.10-R0580C0090-1</t>
  </si>
  <si>
    <t>1.10-R0580C0100-1</t>
  </si>
  <si>
    <t>1.10-R0590C0010-1</t>
  </si>
  <si>
    <t>1.10-R0590C0020-1</t>
  </si>
  <si>
    <t>1.10-R0590C0030-1</t>
  </si>
  <si>
    <t>1.10-R0590C0040-1</t>
  </si>
  <si>
    <t>1.10-R0590C0050-1</t>
  </si>
  <si>
    <t>1.10-R0590C0060-1</t>
  </si>
  <si>
    <t>1.10-R0590C0070-1</t>
  </si>
  <si>
    <t>1.10-R0590C0080-1</t>
  </si>
  <si>
    <t>1.10-R0590C0090-1</t>
  </si>
  <si>
    <t>1.10-R0590C0100-1</t>
  </si>
  <si>
    <t>1.10-R0600C0010-1</t>
  </si>
  <si>
    <t>1.10-R0600C0020-1</t>
  </si>
  <si>
    <t>1.10-R0600C0030-1</t>
  </si>
  <si>
    <t>1.10-R0600C0040-1</t>
  </si>
  <si>
    <t>1.10-R0600C0050-1</t>
  </si>
  <si>
    <t>1.10-R0600C0060-1</t>
  </si>
  <si>
    <t>1.10-R0600C0070-1</t>
  </si>
  <si>
    <t>1.10-R0600C0080-1</t>
  </si>
  <si>
    <t>1.10-R0600C0090-1</t>
  </si>
  <si>
    <t>1.10-R0600C0100-1</t>
  </si>
  <si>
    <t>1.10-R0610C0010-1</t>
  </si>
  <si>
    <t>1.10-R0610C0020-1</t>
  </si>
  <si>
    <t>1.10-R0610C0030-1</t>
  </si>
  <si>
    <t>1.10-R0610C0040-1</t>
  </si>
  <si>
    <t>1.10-R0610C0050-1</t>
  </si>
  <si>
    <t>1.10-R0610C0060-1</t>
  </si>
  <si>
    <t>1.10-R0610C0070-1</t>
  </si>
  <si>
    <t>1.10-R0610C0080-1</t>
  </si>
  <si>
    <t>1.10-R0610C0090-1</t>
  </si>
  <si>
    <t>1.10-R0610C0100-1</t>
  </si>
  <si>
    <t>1.10-R0620C0010-1</t>
  </si>
  <si>
    <t>1.10-R0620C0020-1</t>
  </si>
  <si>
    <t>1.10-R0620C0030-1</t>
  </si>
  <si>
    <t>1.10-R0620C0040-1</t>
  </si>
  <si>
    <t>1.10-R0620C0050-1</t>
  </si>
  <si>
    <t>1.10-R0620C0060-1</t>
  </si>
  <si>
    <t>1.10-R0620C0070-1</t>
  </si>
  <si>
    <t>1.10-R0620C0080-1</t>
  </si>
  <si>
    <t>1.10-R0620C0090-1</t>
  </si>
  <si>
    <t>1.10-R0620C0100-1</t>
  </si>
  <si>
    <t>1.10-R0630C0010-1</t>
  </si>
  <si>
    <t>1.10-R0630C0020-1</t>
  </si>
  <si>
    <t>1.10-R0630C0030-1</t>
  </si>
  <si>
    <t>1.10-R0630C0040-1</t>
  </si>
  <si>
    <t>1.10-R0630C0050-1</t>
  </si>
  <si>
    <t>1.10-R0630C0060-1</t>
  </si>
  <si>
    <t>1.10-R0630C0070-1</t>
  </si>
  <si>
    <t>1.10-R0630C0080-1</t>
  </si>
  <si>
    <t>1.10-R0630C0090-1</t>
  </si>
  <si>
    <t>1.10-R0630C0100-1</t>
  </si>
  <si>
    <t>1.10-R0640C0010-1</t>
  </si>
  <si>
    <t>1.10-R0640C0020-1</t>
  </si>
  <si>
    <t>1.10-R0640C0030-1</t>
  </si>
  <si>
    <t>1.10-R0640C0040-1</t>
  </si>
  <si>
    <t>1.10-R0640C0050-1</t>
  </si>
  <si>
    <t>1.10-R0640C0060-1</t>
  </si>
  <si>
    <t>1.10-R0640C0070-1</t>
  </si>
  <si>
    <t>1.10-R0640C0080-1</t>
  </si>
  <si>
    <t>1.10-R0640C0090-1</t>
  </si>
  <si>
    <t>1.10-R0640C0100-1</t>
  </si>
  <si>
    <t>1.10-R0650C0010-1</t>
  </si>
  <si>
    <t>1.10-R0650C0020-1</t>
  </si>
  <si>
    <t>1.10-R0650C0030-1</t>
  </si>
  <si>
    <t>1.10-R0650C0040-1</t>
  </si>
  <si>
    <t>1.10-R0650C0050-1</t>
  </si>
  <si>
    <t>1.10-R0650C0060-1</t>
  </si>
  <si>
    <t>1.10-R0650C0070-1</t>
  </si>
  <si>
    <t>1.10-R0650C0080-1</t>
  </si>
  <si>
    <t>1.10-R0650C0090-1</t>
  </si>
  <si>
    <t>1.10-R0650C0100-1</t>
  </si>
  <si>
    <t>1.10-R0660C0010-1</t>
  </si>
  <si>
    <t>1.10-R0660C0020-1</t>
  </si>
  <si>
    <t>1.10-R0660C0030-1</t>
  </si>
  <si>
    <t>1.10-R0660C0040-1</t>
  </si>
  <si>
    <t>1.10-R0660C0050-1</t>
  </si>
  <si>
    <t>1.10-R0660C0060-1</t>
  </si>
  <si>
    <t>1.10-R0660C0070-1</t>
  </si>
  <si>
    <t>1.10-R0660C0080-1</t>
  </si>
  <si>
    <t>1.10-R0660C0090-1</t>
  </si>
  <si>
    <t>1.10-R0660C0100-1</t>
  </si>
  <si>
    <t>1.10-R0670C0010-1</t>
  </si>
  <si>
    <t>1.10-R0670C0020-1</t>
  </si>
  <si>
    <t>1.10-R0670C0030-1</t>
  </si>
  <si>
    <t>1.10-R0670C0040-1</t>
  </si>
  <si>
    <t>1.10-R0670C0050-1</t>
  </si>
  <si>
    <t>1.10-R0670C0060-1</t>
  </si>
  <si>
    <t>1.10-R0670C0070-1</t>
  </si>
  <si>
    <t>1.10-R0670C0080-1</t>
  </si>
  <si>
    <t>1.10-R0670C0090-1</t>
  </si>
  <si>
    <t>1.10-R0670C0100-1</t>
  </si>
  <si>
    <t>1.10-R0680C0010-1</t>
  </si>
  <si>
    <t>1.10-R0680C0020-1</t>
  </si>
  <si>
    <t>1.10-R0680C0030-1</t>
  </si>
  <si>
    <t>1.10-R0680C0040-1</t>
  </si>
  <si>
    <t>1.10-R0680C0050-1</t>
  </si>
  <si>
    <t>1.10-R0680C0060-1</t>
  </si>
  <si>
    <t>1.10-R0680C0070-1</t>
  </si>
  <si>
    <t>1.10-R0680C0080-1</t>
  </si>
  <si>
    <t>1.10-R0680C0090-1</t>
  </si>
  <si>
    <t>1.10-R0680C0100-1</t>
  </si>
  <si>
    <t>1.10-R0690C0010-1</t>
  </si>
  <si>
    <t>1.10-R0690C0020-1</t>
  </si>
  <si>
    <t>1.10-R0690C0030-1</t>
  </si>
  <si>
    <t>1.10-R0690C0040-1</t>
  </si>
  <si>
    <t>1.10-R0690C0050-1</t>
  </si>
  <si>
    <t>1.10-R0690C0060-1</t>
  </si>
  <si>
    <t>1.10-R0690C0070-1</t>
  </si>
  <si>
    <t>1.10-R0690C0080-1</t>
  </si>
  <si>
    <t>1.10-R0690C0090-1</t>
  </si>
  <si>
    <t>1.10-R0690C0100-1</t>
  </si>
  <si>
    <t>1.10-R0700C0010-1</t>
  </si>
  <si>
    <t>1.10-R0700C0020-1</t>
  </si>
  <si>
    <t>1.10-R0700C0030-1</t>
  </si>
  <si>
    <t>1.10-R0700C0040-1</t>
  </si>
  <si>
    <t>1.10-R0700C0050-1</t>
  </si>
  <si>
    <t>1.10-R0700C0060-1</t>
  </si>
  <si>
    <t>1.10-R0700C0070-1</t>
  </si>
  <si>
    <t>1.10-R0700C0080-1</t>
  </si>
  <si>
    <t>1.10-R0700C0090-1</t>
  </si>
  <si>
    <t>1.10-R0700C0100-1</t>
  </si>
  <si>
    <t>1.10-R0710C0010-1</t>
  </si>
  <si>
    <t>1.10-R0710C0020-1</t>
  </si>
  <si>
    <t>1.10-R0710C0030-1</t>
  </si>
  <si>
    <t>1.10-R0710C0040-1</t>
  </si>
  <si>
    <t>1.10-R0710C0050-1</t>
  </si>
  <si>
    <t>1.10-R0710C0060-1</t>
  </si>
  <si>
    <t>1.10-R0710C0070-1</t>
  </si>
  <si>
    <t>1.10-R0710C0080-1</t>
  </si>
  <si>
    <t>1.10-R0710C0090-1</t>
  </si>
  <si>
    <t>1.10-R0710C0100-1</t>
  </si>
  <si>
    <t>1.10-R0720C0010-1</t>
  </si>
  <si>
    <t>=H83+H84+SUM(H87:H94)</t>
  </si>
  <si>
    <t>1.10-R0720C0020-1</t>
  </si>
  <si>
    <t>=I83+I84+SUM(I87:I94)</t>
  </si>
  <si>
    <t>1.10-R0720C0030-1</t>
  </si>
  <si>
    <t>=J83+J84+SUM(J87:J94)</t>
  </si>
  <si>
    <t>1.10-R0720C0040-1</t>
  </si>
  <si>
    <t>=K83+K84+SUM(K87:K94)</t>
  </si>
  <si>
    <t>1.10-R0720C0050-1</t>
  </si>
  <si>
    <t>=L83+L84+SUM(L87:L94)</t>
  </si>
  <si>
    <t>1.10-R0720C0060-1</t>
  </si>
  <si>
    <t>=M83+M84+SUM(M87:M94)</t>
  </si>
  <si>
    <t>1.10-R0720C0070-1</t>
  </si>
  <si>
    <t>1.10-R0720C0080-1</t>
  </si>
  <si>
    <t>=O83+O84+SUM(O87:O94)</t>
  </si>
  <si>
    <t>1.10-R0720C0090-1</t>
  </si>
  <si>
    <t>=P83+P84+SUM(P87:P94)</t>
  </si>
  <si>
    <t>1.10-R0720C0100-1</t>
  </si>
  <si>
    <t>1.10-R0730C0010-1</t>
  </si>
  <si>
    <t>1.10-R0730C0020-1</t>
  </si>
  <si>
    <t>1.10-R0730C0030-1</t>
  </si>
  <si>
    <t>1.10-R0730C0040-1</t>
  </si>
  <si>
    <t>1.10-R0730C0050-1</t>
  </si>
  <si>
    <t>1.10-R0730C0060-1</t>
  </si>
  <si>
    <t>1.10-R0730C0070-1</t>
  </si>
  <si>
    <t>1.10-R0730C0080-1</t>
  </si>
  <si>
    <t>1.10-R0730C0090-1</t>
  </si>
  <si>
    <t>1.10-R0730C0100-1</t>
  </si>
  <si>
    <t>1.10-R0740C0010-1</t>
  </si>
  <si>
    <t>=H85+H86</t>
  </si>
  <si>
    <t>1.10-R0740C0020-1</t>
  </si>
  <si>
    <t>=I85+I86</t>
  </si>
  <si>
    <t>1.10-R0740C0030-1</t>
  </si>
  <si>
    <t>=J85+J86</t>
  </si>
  <si>
    <t>1.10-R0740C0040-1</t>
  </si>
  <si>
    <t>=K85+K86</t>
  </si>
  <si>
    <t>1.10-R0740C0050-1</t>
  </si>
  <si>
    <t>=L85+L86</t>
  </si>
  <si>
    <t>1.10-R0740C0060-1</t>
  </si>
  <si>
    <t>=M85+M86</t>
  </si>
  <si>
    <t>1.10-R0740C0070-1</t>
  </si>
  <si>
    <t>1.10-R0740C0080-1</t>
  </si>
  <si>
    <t>=O85+O86</t>
  </si>
  <si>
    <t>1.10-R0740C0090-1</t>
  </si>
  <si>
    <t>=P85+P86</t>
  </si>
  <si>
    <t>1.10-R0740C0100-1</t>
  </si>
  <si>
    <t>1.10-R0750C0010-1</t>
  </si>
  <si>
    <t>1.10-R0750C0020-1</t>
  </si>
  <si>
    <t>1.10-R0750C0030-1</t>
  </si>
  <si>
    <t>1.10-R0750C0040-1</t>
  </si>
  <si>
    <t>1.10-R0750C0050-1</t>
  </si>
  <si>
    <t>1.10-R0750C0060-1</t>
  </si>
  <si>
    <t>1.10-R0750C0070-1</t>
  </si>
  <si>
    <t>1.10-R0750C0080-1</t>
  </si>
  <si>
    <t>1.10-R0750C0090-1</t>
  </si>
  <si>
    <t>1.10-R0750C0100-1</t>
  </si>
  <si>
    <t>1.10-R0760C0010-1</t>
  </si>
  <si>
    <t>1.10-R0760C0020-1</t>
  </si>
  <si>
    <t>1.10-R0760C0030-1</t>
  </si>
  <si>
    <t>1.10-R0760C0040-1</t>
  </si>
  <si>
    <t>1.10-R0760C0050-1</t>
  </si>
  <si>
    <t>1.10-R0760C0060-1</t>
  </si>
  <si>
    <t>1.10-R0760C0070-1</t>
  </si>
  <si>
    <t>1.10-R0760C0080-1</t>
  </si>
  <si>
    <t>1.10-R0760C0090-1</t>
  </si>
  <si>
    <t>1.10-R0760C0100-1</t>
  </si>
  <si>
    <t>1.10-R0770C0010-1</t>
  </si>
  <si>
    <t>1.10-R0770C0020-1</t>
  </si>
  <si>
    <t>1.10-R0770C0030-1</t>
  </si>
  <si>
    <t>1.10-R0770C0040-1</t>
  </si>
  <si>
    <t>1.10-R0770C0050-1</t>
  </si>
  <si>
    <t>1.10-R0770C0060-1</t>
  </si>
  <si>
    <t>1.10-R0770C0070-1</t>
  </si>
  <si>
    <t>1.10-R0770C0080-1</t>
  </si>
  <si>
    <t>1.10-R0770C0090-1</t>
  </si>
  <si>
    <t>1.10-R0770C0100-1</t>
  </si>
  <si>
    <t>1.10-R0780C0010-1</t>
  </si>
  <si>
    <t>1.10-R0780C0020-1</t>
  </si>
  <si>
    <t>1.10-R0780C0030-1</t>
  </si>
  <si>
    <t>1.10-R0780C0040-1</t>
  </si>
  <si>
    <t>1.10-R0780C0050-1</t>
  </si>
  <si>
    <t>1.10-R0780C0060-1</t>
  </si>
  <si>
    <t>1.10-R0780C0070-1</t>
  </si>
  <si>
    <t>1.10-R0780C0080-1</t>
  </si>
  <si>
    <t>1.10-R0780C0090-1</t>
  </si>
  <si>
    <t>1.10-R0780C0100-1</t>
  </si>
  <si>
    <t>1.10-R0790C0010-1</t>
  </si>
  <si>
    <t>1.10-R0790C0020-1</t>
  </si>
  <si>
    <t>1.10-R0790C0030-1</t>
  </si>
  <si>
    <t>1.10-R0790C0040-1</t>
  </si>
  <si>
    <t>1.10-R0790C0050-1</t>
  </si>
  <si>
    <t>1.10-R0790C0060-1</t>
  </si>
  <si>
    <t>1.10-R0790C0070-1</t>
  </si>
  <si>
    <t>1.10-R0790C0080-1</t>
  </si>
  <si>
    <t>1.10-R0790C0090-1</t>
  </si>
  <si>
    <t>1.10-R0790C0100-1</t>
  </si>
  <si>
    <t>1.10-R0800C0010-1</t>
  </si>
  <si>
    <t>1.10-R0800C0020-1</t>
  </si>
  <si>
    <t>1.10-R0800C0030-1</t>
  </si>
  <si>
    <t>1.10-R0800C0040-1</t>
  </si>
  <si>
    <t>1.10-R0800C0050-1</t>
  </si>
  <si>
    <t>1.10-R0800C0060-1</t>
  </si>
  <si>
    <t>1.10-R0800C0070-1</t>
  </si>
  <si>
    <t>1.10-R0800C0080-1</t>
  </si>
  <si>
    <t>1.10-R0800C0090-1</t>
  </si>
  <si>
    <t>1.10-R0800C0100-1</t>
  </si>
  <si>
    <t>1.10-R0810C0010-1</t>
  </si>
  <si>
    <t>1.10-R0810C0020-1</t>
  </si>
  <si>
    <t>1.10-R0810C0030-1</t>
  </si>
  <si>
    <t>1.10-R0810C0040-1</t>
  </si>
  <si>
    <t>1.10-R0810C0050-1</t>
  </si>
  <si>
    <t>1.10-R0810C0060-1</t>
  </si>
  <si>
    <t>1.10-R0810C0070-1</t>
  </si>
  <si>
    <t>1.10-R0810C0080-1</t>
  </si>
  <si>
    <t>1.10-R0810C0090-1</t>
  </si>
  <si>
    <t>1.10-R0810C0100-1</t>
  </si>
  <si>
    <t>1.10-R0820C0010-1</t>
  </si>
  <si>
    <t>1.10-R0820C0020-1</t>
  </si>
  <si>
    <t>1.10-R0820C0030-1</t>
  </si>
  <si>
    <t>1.10-R0820C0040-1</t>
  </si>
  <si>
    <t>1.10-R0820C0050-1</t>
  </si>
  <si>
    <t>1.10-R0820C0060-1</t>
  </si>
  <si>
    <t>1.10-R0820C0070-1</t>
  </si>
  <si>
    <t>1.10-R0820C0080-1</t>
  </si>
  <si>
    <t>1.10-R0820C0090-1</t>
  </si>
  <si>
    <t>1.10-R0820C0100-1</t>
  </si>
  <si>
    <t>1.10-R0830C0010-1</t>
  </si>
  <si>
    <t>1.10-R0830C0020-1</t>
  </si>
  <si>
    <t>1.10-R0830C0030-1</t>
  </si>
  <si>
    <t>1.10-R0830C0040-1</t>
  </si>
  <si>
    <t>1.10-R0830C0050-1</t>
  </si>
  <si>
    <t>1.10-R0830C0060-1</t>
  </si>
  <si>
    <t>1.10-R0830C0070-1</t>
  </si>
  <si>
    <t>1.10-R0830C0080-1</t>
  </si>
  <si>
    <t>1.10-R0830C0090-1</t>
  </si>
  <si>
    <t>1.10-R0830C0100-1</t>
  </si>
  <si>
    <t>1.10-R0840C0010-1</t>
  </si>
  <si>
    <t>1.10-R0840C0020-1</t>
  </si>
  <si>
    <t>1.10-R0840C0030-1</t>
  </si>
  <si>
    <t>1.10-R0840C0040-1</t>
  </si>
  <si>
    <t>1.10-R0840C0050-1</t>
  </si>
  <si>
    <t>1.10-R0840C0060-1</t>
  </si>
  <si>
    <t>1.10-R0840C0070-1</t>
  </si>
  <si>
    <t>1.10-R0840C0080-1</t>
  </si>
  <si>
    <t>1.10-R0840C0090-1</t>
  </si>
  <si>
    <t>1.10-R0840C0100-1</t>
  </si>
  <si>
    <t>1.10-R0850C0010-1</t>
  </si>
  <si>
    <t>1.10-R0850C0020-1</t>
  </si>
  <si>
    <t>1.10-R0850C0030-1</t>
  </si>
  <si>
    <t>1.10-R0850C0040-1</t>
  </si>
  <si>
    <t>1.10-R0850C0050-1</t>
  </si>
  <si>
    <t>1.10-R0850C0060-1</t>
  </si>
  <si>
    <t>1.10-R0850C0070-1</t>
  </si>
  <si>
    <t>1.10-R0850C0080-1</t>
  </si>
  <si>
    <t>1.10-R0850C0090-1</t>
  </si>
  <si>
    <t>1.10-R0850C0100-1</t>
  </si>
  <si>
    <t>1.10-R0860C0010-1</t>
  </si>
  <si>
    <t>1.10-R0860C0020-1</t>
  </si>
  <si>
    <t>1.10-R0860C0030-1</t>
  </si>
  <si>
    <t>1.10-R0860C0040-1</t>
  </si>
  <si>
    <t>1.10-R0860C0050-1</t>
  </si>
  <si>
    <t>1.10-R0860C0060-1</t>
  </si>
  <si>
    <t>1.10-R0860C0070-1</t>
  </si>
  <si>
    <t>1.10-R0860C0080-1</t>
  </si>
  <si>
    <t>1.10-R0860C0090-1</t>
  </si>
  <si>
    <t>1.10-R0860C0100-1</t>
  </si>
  <si>
    <t>1.10-R0870C0010-1</t>
  </si>
  <si>
    <t>1.10-R0870C0020-1</t>
  </si>
  <si>
    <t>1.10-R0870C0030-1</t>
  </si>
  <si>
    <t>1.10-R0870C0040-1</t>
  </si>
  <si>
    <t>1.10-R0870C0050-1</t>
  </si>
  <si>
    <t>1.10-R0870C0060-1</t>
  </si>
  <si>
    <t>1.10-R0870C0070-1</t>
  </si>
  <si>
    <t>1.10-R0870C0080-1</t>
  </si>
  <si>
    <t>1.10-R0870C0090-1</t>
  </si>
  <si>
    <t>1.10-R0870C0100-1</t>
  </si>
  <si>
    <t>1.10-R0880C0010-1</t>
  </si>
  <si>
    <t>1.10-R0880C0020-1</t>
  </si>
  <si>
    <t>1.10-R0880C0030-1</t>
  </si>
  <si>
    <t>1.10-R0880C0040-1</t>
  </si>
  <si>
    <t>1.10-R0880C0050-1</t>
  </si>
  <si>
    <t>1.10-R0880C0060-1</t>
  </si>
  <si>
    <t>1.10-R0880C0070-1</t>
  </si>
  <si>
    <t>1.10-R0880C0080-1</t>
  </si>
  <si>
    <t>1.10-R0880C0090-1</t>
  </si>
  <si>
    <t>1.10-R0880C0100-1</t>
  </si>
  <si>
    <t>1.10-R0890C0010-1</t>
  </si>
  <si>
    <t>1.10-R0890C0020-1</t>
  </si>
  <si>
    <t>1.10-R0890C0030-1</t>
  </si>
  <si>
    <t>1.10-R0890C0040-1</t>
  </si>
  <si>
    <t>1.10-R0890C0050-1</t>
  </si>
  <si>
    <t>1.10-R0890C0060-1</t>
  </si>
  <si>
    <t>1.10-R0890C0070-1</t>
  </si>
  <si>
    <t>1.10-R0890C0080-1</t>
  </si>
  <si>
    <t>1.10-R0890C0090-1</t>
  </si>
  <si>
    <t>1.10-R0890C0100-1</t>
  </si>
  <si>
    <t>1.10-R0900C0010-1</t>
  </si>
  <si>
    <t>1.10-R0900C0020-1</t>
  </si>
  <si>
    <t>1.10-R0900C0030-1</t>
  </si>
  <si>
    <t>1.10-R0900C0040-1</t>
  </si>
  <si>
    <t>1.10-R0900C0050-1</t>
  </si>
  <si>
    <t>1.10-R0900C0060-1</t>
  </si>
  <si>
    <t>1.10-R0900C0070-1</t>
  </si>
  <si>
    <t>1.10-R0900C0080-1</t>
  </si>
  <si>
    <t>1.10-R0900C0090-1</t>
  </si>
  <si>
    <t>1.10-R0900C0100-1</t>
  </si>
  <si>
    <t>1.10-R0910C0010-1</t>
  </si>
  <si>
    <t>1.10-R0910C0020-1</t>
  </si>
  <si>
    <t>1.10-R0910C0030-1</t>
  </si>
  <si>
    <t>1.10-R0910C0040-1</t>
  </si>
  <si>
    <t>1.10-R0910C0050-1</t>
  </si>
  <si>
    <t>1.10-R0910C0060-1</t>
  </si>
  <si>
    <t>1.10-R0910C0070-1</t>
  </si>
  <si>
    <t>1.10-R0910C0080-1</t>
  </si>
  <si>
    <t>1.10-R0910C0090-1</t>
  </si>
  <si>
    <t>1.10-R0910C0100-1</t>
  </si>
  <si>
    <t>1.10-R0920C0010-1</t>
  </si>
  <si>
    <t>1.10-R0920C0020-1</t>
  </si>
  <si>
    <t>1.10-R0920C0030-1</t>
  </si>
  <si>
    <t>1.10-R0920C0040-1</t>
  </si>
  <si>
    <t>1.10-R0920C0050-1</t>
  </si>
  <si>
    <t>1.10-R0920C0060-1</t>
  </si>
  <si>
    <t>1.10-R0920C0070-1</t>
  </si>
  <si>
    <t>1.10-R0920C0080-1</t>
  </si>
  <si>
    <t>1.10-R0920C0090-1</t>
  </si>
  <si>
    <t>1.10-R0920C0100-1</t>
  </si>
  <si>
    <t>1.10-R0930C0010-1</t>
  </si>
  <si>
    <t>=H104+H108+H117+H118</t>
  </si>
  <si>
    <t>1.10-R0930C0020-1</t>
  </si>
  <si>
    <t>=I104+I108+I117+I118</t>
  </si>
  <si>
    <t>1.10-R0930C0030-1</t>
  </si>
  <si>
    <t>=J104+J108+J117+J118</t>
  </si>
  <si>
    <t>1.10-R0930C0040-1</t>
  </si>
  <si>
    <t>=K104+K108+K117+K118</t>
  </si>
  <si>
    <t>1.10-R0930C0050-1</t>
  </si>
  <si>
    <t>=L104+L108+L117+L118</t>
  </si>
  <si>
    <t>1.10-R0930C0060-1</t>
  </si>
  <si>
    <t>=M104+M108+M117+M118</t>
  </si>
  <si>
    <t>1.10-R0930C0070-1</t>
  </si>
  <si>
    <t>1.10-R0930C0080-1</t>
  </si>
  <si>
    <t>=O104+O108+O117+O118</t>
  </si>
  <si>
    <t>1.10-R0930C0090-1</t>
  </si>
  <si>
    <t>=P104+P108+P117+P118</t>
  </si>
  <si>
    <t>1.10-R0930C0100-1</t>
  </si>
  <si>
    <t>1.10-R0940C0010-1</t>
  </si>
  <si>
    <t>=SUM(H105:H107)</t>
  </si>
  <si>
    <t>1.10-R0940C0020-1</t>
  </si>
  <si>
    <t>=SUM(I105:I107)</t>
  </si>
  <si>
    <t>1.10-R0940C0030-1</t>
  </si>
  <si>
    <t>=SUM(J105:J107)</t>
  </si>
  <si>
    <t>1.10-R0940C0040-1</t>
  </si>
  <si>
    <t>=SUM(K105:K107)</t>
  </si>
  <si>
    <t>1.10-R0940C0050-1</t>
  </si>
  <si>
    <t>=SUM(L105:L107)</t>
  </si>
  <si>
    <t>1.10-R0940C0060-1</t>
  </si>
  <si>
    <t>=SUM(M105:M107)</t>
  </si>
  <si>
    <t>1.10-R0940C0070-1</t>
  </si>
  <si>
    <t>=SUM(H104:M104)</t>
  </si>
  <si>
    <t>1.10-R0940C0080-1</t>
  </si>
  <si>
    <t>=SUM(O105:O107)</t>
  </si>
  <si>
    <t>1.10-R0940C0090-1</t>
  </si>
  <si>
    <t>=SUM(P105:P107)</t>
  </si>
  <si>
    <t>1.10-R0940C0100-1</t>
  </si>
  <si>
    <t>1.10-R0950C0010-1</t>
  </si>
  <si>
    <t>1.10-R0950C0020-1</t>
  </si>
  <si>
    <t>1.10-R0950C0030-1</t>
  </si>
  <si>
    <t>1.10-R0950C0040-1</t>
  </si>
  <si>
    <t>1.10-R0950C0050-1</t>
  </si>
  <si>
    <t>1.10-R0950C0060-1</t>
  </si>
  <si>
    <t>1.10-R0950C0070-1</t>
  </si>
  <si>
    <t>1.10-R0950C0080-1</t>
  </si>
  <si>
    <t>1.10-R0950C0090-1</t>
  </si>
  <si>
    <t>1.10-R0950C0100-1</t>
  </si>
  <si>
    <t>1.10-R0960C0010-1</t>
  </si>
  <si>
    <t>1.10-R0960C0020-1</t>
  </si>
  <si>
    <t>1.10-R0960C0030-1</t>
  </si>
  <si>
    <t>1.10-R0960C0040-1</t>
  </si>
  <si>
    <t>1.10-R0960C0050-1</t>
  </si>
  <si>
    <t>1.10-R0960C0060-1</t>
  </si>
  <si>
    <t>1.10-R0960C0070-1</t>
  </si>
  <si>
    <t>1.10-R0960C0080-1</t>
  </si>
  <si>
    <t>1.10-R0960C0090-1</t>
  </si>
  <si>
    <t>1.10-R0960C0100-1</t>
  </si>
  <si>
    <t>1.10-R0970C0010-1</t>
  </si>
  <si>
    <t>1.10-R0970C0020-1</t>
  </si>
  <si>
    <t>1.10-R0970C0030-1</t>
  </si>
  <si>
    <t>1.10-R0970C0040-1</t>
  </si>
  <si>
    <t>1.10-R0970C0050-1</t>
  </si>
  <si>
    <t>1.10-R0970C0060-1</t>
  </si>
  <si>
    <t>1.10-R0970C0070-1</t>
  </si>
  <si>
    <t>=SUM(H107:M107)</t>
  </si>
  <si>
    <t>1.10-R0970C0080-1</t>
  </si>
  <si>
    <t>1.10-R0970C0090-1</t>
  </si>
  <si>
    <t>1.10-R0970C0100-1</t>
  </si>
  <si>
    <t>1.10-R0980C0010-1</t>
  </si>
  <si>
    <t>=SUM(H109:H116)</t>
  </si>
  <si>
    <t>1.10-R0980C0020-1</t>
  </si>
  <si>
    <t>=SUM(I109:I116)</t>
  </si>
  <si>
    <t>1.10-R0980C0030-1</t>
  </si>
  <si>
    <t>=SUM(J109:J116)</t>
  </si>
  <si>
    <t>1.10-R0980C0040-1</t>
  </si>
  <si>
    <t>=SUM(K109:K116)</t>
  </si>
  <si>
    <t>1.10-R0980C0050-1</t>
  </si>
  <si>
    <t>=SUM(L109:L116)</t>
  </si>
  <si>
    <t>1.10-R0980C0060-1</t>
  </si>
  <si>
    <t>=SUM(M109:M116)</t>
  </si>
  <si>
    <t>1.10-R0980C0070-1</t>
  </si>
  <si>
    <t>1.10-R0980C0080-1</t>
  </si>
  <si>
    <t>=SUM(O109:O116)</t>
  </si>
  <si>
    <t>1.10-R0980C0090-1</t>
  </si>
  <si>
    <t>=SUM(P109:P116)</t>
  </si>
  <si>
    <t>1.10-R0980C0100-1</t>
  </si>
  <si>
    <t>1.10-R0990C0010-1</t>
  </si>
  <si>
    <t>1.10-R0990C0020-1</t>
  </si>
  <si>
    <t>1.10-R0990C0030-1</t>
  </si>
  <si>
    <t>1.10-R0990C0040-1</t>
  </si>
  <si>
    <t>1.10-R0990C0050-1</t>
  </si>
  <si>
    <t>1.10-R0990C0060-1</t>
  </si>
  <si>
    <t>1.10-R0990C0070-1</t>
  </si>
  <si>
    <t>1.10-R0990C0080-1</t>
  </si>
  <si>
    <t>1.10-R0990C0090-1</t>
  </si>
  <si>
    <t>1.10-R0990C0100-1</t>
  </si>
  <si>
    <t>1.10-R1000C0010-1</t>
  </si>
  <si>
    <t>1.10-R1000C0020-1</t>
  </si>
  <si>
    <t>1.10-R1000C0030-1</t>
  </si>
  <si>
    <t>1.10-R1000C0040-1</t>
  </si>
  <si>
    <t>1.10-R1000C0050-1</t>
  </si>
  <si>
    <t>1.10-R1000C0060-1</t>
  </si>
  <si>
    <t>1.10-R1000C0070-1</t>
  </si>
  <si>
    <t>1.10-R1000C0080-1</t>
  </si>
  <si>
    <t>1.10-R1000C0090-1</t>
  </si>
  <si>
    <t>1.10-R1000C0100-1</t>
  </si>
  <si>
    <t>1.10-R1010C0010-1</t>
  </si>
  <si>
    <t>1.10-R1010C0020-1</t>
  </si>
  <si>
    <t>1.10-R1010C0030-1</t>
  </si>
  <si>
    <t>1.10-R1010C0040-1</t>
  </si>
  <si>
    <t>1.10-R1010C0050-1</t>
  </si>
  <si>
    <t>1.10-R1010C0060-1</t>
  </si>
  <si>
    <t>1.10-R1010C0070-1</t>
  </si>
  <si>
    <t>1.10-R1010C0080-1</t>
  </si>
  <si>
    <t>1.10-R1010C0090-1</t>
  </si>
  <si>
    <t>1.10-R1010C0100-1</t>
  </si>
  <si>
    <t>1.10-R1020C0010-1</t>
  </si>
  <si>
    <t>1.10-R1020C0020-1</t>
  </si>
  <si>
    <t>1.10-R1020C0030-1</t>
  </si>
  <si>
    <t>1.10-R1020C0040-1</t>
  </si>
  <si>
    <t>1.10-R1020C0050-1</t>
  </si>
  <si>
    <t>1.10-R1020C0060-1</t>
  </si>
  <si>
    <t>1.10-R1020C0070-1</t>
  </si>
  <si>
    <t>1.10-R1020C0080-1</t>
  </si>
  <si>
    <t>1.10-R1020C0090-1</t>
  </si>
  <si>
    <t>1.10-R1020C0100-1</t>
  </si>
  <si>
    <t>1.10-R1030C0010-1</t>
  </si>
  <si>
    <t>1.10-R1030C0020-1</t>
  </si>
  <si>
    <t>1.10-R1030C0030-1</t>
  </si>
  <si>
    <t>1.10-R1030C0040-1</t>
  </si>
  <si>
    <t>1.10-R1030C0050-1</t>
  </si>
  <si>
    <t>1.10-R1030C0060-1</t>
  </si>
  <si>
    <t>1.10-R1030C0070-1</t>
  </si>
  <si>
    <t>1.10-R1030C0080-1</t>
  </si>
  <si>
    <t>1.10-R1030C0090-1</t>
  </si>
  <si>
    <t>1.10-R1030C0100-1</t>
  </si>
  <si>
    <t>1.10-R1040C0010-1</t>
  </si>
  <si>
    <t>1.10-R1040C0020-1</t>
  </si>
  <si>
    <t>1.10-R1040C0030-1</t>
  </si>
  <si>
    <t>1.10-R1040C0040-1</t>
  </si>
  <si>
    <t>1.10-R1040C0050-1</t>
  </si>
  <si>
    <t>1.10-R1040C0060-1</t>
  </si>
  <si>
    <t>1.10-R1040C0070-1</t>
  </si>
  <si>
    <t>1.10-R1040C0080-1</t>
  </si>
  <si>
    <t>1.10-R1040C0090-1</t>
  </si>
  <si>
    <t>1.10-R1040C0100-1</t>
  </si>
  <si>
    <t>1.10-R1050C0010-1</t>
  </si>
  <si>
    <t>1.10-R1050C0020-1</t>
  </si>
  <si>
    <t>1.10-R1050C0030-1</t>
  </si>
  <si>
    <t>1.10-R1050C0040-1</t>
  </si>
  <si>
    <t>1.10-R1050C0050-1</t>
  </si>
  <si>
    <t>1.10-R1050C0060-1</t>
  </si>
  <si>
    <t>1.10-R1050C0070-1</t>
  </si>
  <si>
    <t>1.10-R1050C0080-1</t>
  </si>
  <si>
    <t>1.10-R1050C0090-1</t>
  </si>
  <si>
    <t>1.10-R1050C0100-1</t>
  </si>
  <si>
    <t>1.10-R1060C0010-1</t>
  </si>
  <si>
    <t>1.10-R1060C0020-1</t>
  </si>
  <si>
    <t>1.10-R1060C0030-1</t>
  </si>
  <si>
    <t>1.10-R1060C0040-1</t>
  </si>
  <si>
    <t>1.10-R1060C0050-1</t>
  </si>
  <si>
    <t>1.10-R1060C0060-1</t>
  </si>
  <si>
    <t>1.10-R1060C0070-1</t>
  </si>
  <si>
    <t>1.10-R1060C0080-1</t>
  </si>
  <si>
    <t>1.10-R1060C0090-1</t>
  </si>
  <si>
    <t>1.10-R1060C0100-1</t>
  </si>
  <si>
    <t>1.10-R1070C0010-1</t>
  </si>
  <si>
    <t>1.10-R1070C0020-1</t>
  </si>
  <si>
    <t>1.10-R1070C0030-1</t>
  </si>
  <si>
    <t>1.10-R1070C0040-1</t>
  </si>
  <si>
    <t>1.10-R1070C0050-1</t>
  </si>
  <si>
    <t>1.10-R1070C0060-1</t>
  </si>
  <si>
    <t>1.10-R1070C0070-1</t>
  </si>
  <si>
    <t>1.10-R1070C0080-1</t>
  </si>
  <si>
    <t>1.10-R1070C0090-1</t>
  </si>
  <si>
    <t>1.10-R1070C0100-1</t>
  </si>
  <si>
    <t>1.10-R1080C0010-1</t>
  </si>
  <si>
    <t>1.10-R1080C0020-1</t>
  </si>
  <si>
    <t>1.10-R1080C0030-1</t>
  </si>
  <si>
    <t>1.10-R1080C0040-1</t>
  </si>
  <si>
    <t>1.10-R1080C0050-1</t>
  </si>
  <si>
    <t>1.10-R1080C0060-1</t>
  </si>
  <si>
    <t>1.10-R1080C0070-1</t>
  </si>
  <si>
    <t>1.10-R1080C0080-1</t>
  </si>
  <si>
    <t>1.10-R1080C0090-1</t>
  </si>
  <si>
    <t>1.10-R1080C0100-1</t>
  </si>
  <si>
    <t>1.10-R1090C0010-1</t>
  </si>
  <si>
    <t>=H11+H16+H21+H42+H47+H49+H50+H54+H57+H62+H65+H66+H82+H95+H103</t>
  </si>
  <si>
    <t>1.10-R1090C0020-1</t>
  </si>
  <si>
    <t>=I11+I16+I21+I42+I47+I49+I50+I54+I57+I62+I65+I66+I82+I95+I103</t>
  </si>
  <si>
    <t>1.10-R1090C0030-1</t>
  </si>
  <si>
    <t>=J11+J16+J21+J42+J47+J49+J50+J54+J57+J62+J65+J66+J82+J95+J103</t>
  </si>
  <si>
    <t>1.10-R1090C0040-1</t>
  </si>
  <si>
    <t>=K11+K16+K21+K42+K47+K49+K50+K54+K57+K62+K65+K66+K82+K95+K103</t>
  </si>
  <si>
    <t>1.10-R1090C0050-1</t>
  </si>
  <si>
    <t>=L11+L16+L21+L42+L47+L49+L50+L54+L57+L62+L65+L66+L82+L95+L103</t>
  </si>
  <si>
    <t>1.10-R1090C0060-1</t>
  </si>
  <si>
    <t>=M11+M16+M21+M42+M47+M49+M50+M54+M57+M62+M65+M66+M82+M95+M103</t>
  </si>
  <si>
    <t>1.10-R1090C0070-1</t>
  </si>
  <si>
    <t>=N11+N16+N21+N42+N47+N49+N50+N54+N57+N62+N65+N66+N82+N95+N103</t>
  </si>
  <si>
    <t>1.10-R1090C0080-1</t>
  </si>
  <si>
    <t>=O11+O16+O21+O42+O47+O49+O50+O54+O57+O62+O65+O66+O82+O95+O103</t>
  </si>
  <si>
    <t>1.10-R1090C0090-1</t>
  </si>
  <si>
    <t>=P11+P16+P21+P42+P47+P49+P50+P54+P57+P62+P65+P66+P82+P95+P103</t>
  </si>
  <si>
    <t>1.10-R1090C0100-1</t>
  </si>
  <si>
    <t>1.10-R1100C0010-1</t>
  </si>
  <si>
    <t>=SUM(H121:H125)</t>
  </si>
  <si>
    <t>1.10-R1100C0020-1</t>
  </si>
  <si>
    <t>=SUM(I121:I125)</t>
  </si>
  <si>
    <t>1.10-R1100C0030-1</t>
  </si>
  <si>
    <t>=SUM(J121:J125)</t>
  </si>
  <si>
    <t>1.10-R1100C0040-1</t>
  </si>
  <si>
    <t>=SUM(K121:K125)</t>
  </si>
  <si>
    <t>1.10-R1100C0050-1</t>
  </si>
  <si>
    <t>=SUM(L121:L125)</t>
  </si>
  <si>
    <t>1.10-R1100C0060-1</t>
  </si>
  <si>
    <t>=SUM(M121:M125)</t>
  </si>
  <si>
    <t>1.10-R1100C0070-1</t>
  </si>
  <si>
    <t>1.10-R1100C0080-1</t>
  </si>
  <si>
    <t>=SUM(O121:O125)</t>
  </si>
  <si>
    <t>1.10-R1100C0090-1</t>
  </si>
  <si>
    <t>=SUM(P121:P125)</t>
  </si>
  <si>
    <t>1.10-R1100C0100-1</t>
  </si>
  <si>
    <t>1.10-R1110C0010-1</t>
  </si>
  <si>
    <t>1.10-R1110C0020-1</t>
  </si>
  <si>
    <t>1.10-R1110C0030-1</t>
  </si>
  <si>
    <t>1.10-R1110C0040-1</t>
  </si>
  <si>
    <t>1.10-R1110C0050-1</t>
  </si>
  <si>
    <t>1.10-R1110C0060-1</t>
  </si>
  <si>
    <t>1.10-R1110C0070-1</t>
  </si>
  <si>
    <t>1.10-R1110C0080-1</t>
  </si>
  <si>
    <t>1.10-R1110C0090-1</t>
  </si>
  <si>
    <t>1.10-R1110C0100-1</t>
  </si>
  <si>
    <t>1.10-R1120C0010-1</t>
  </si>
  <si>
    <t>1.10-R1120C0020-1</t>
  </si>
  <si>
    <t>1.10-R1120C0030-1</t>
  </si>
  <si>
    <t>1.10-R1120C0040-1</t>
  </si>
  <si>
    <t>1.10-R1120C0050-1</t>
  </si>
  <si>
    <t>1.10-R1120C0060-1</t>
  </si>
  <si>
    <t>1.10-R1120C0070-1</t>
  </si>
  <si>
    <t>1.10-R1120C0080-1</t>
  </si>
  <si>
    <t>1.10-R1120C0090-1</t>
  </si>
  <si>
    <t>1.10-R1120C0100-1</t>
  </si>
  <si>
    <t>1.10-R1130C0010-1</t>
  </si>
  <si>
    <t>1.10-R1130C0020-1</t>
  </si>
  <si>
    <t>1.10-R1130C0030-1</t>
  </si>
  <si>
    <t>1.10-R1130C0040-1</t>
  </si>
  <si>
    <t>1.10-R1130C0050-1</t>
  </si>
  <si>
    <t>1.10-R1130C0060-1</t>
  </si>
  <si>
    <t>1.10-R1130C0070-1</t>
  </si>
  <si>
    <t>1.10-R1130C0080-1</t>
  </si>
  <si>
    <t>1.10-R1130C0090-1</t>
  </si>
  <si>
    <t>1.10-R1130C0100-1</t>
  </si>
  <si>
    <t>1.10-R1140C0010-1</t>
  </si>
  <si>
    <t>1.10-R1140C0020-1</t>
  </si>
  <si>
    <t>1.10-R1140C0030-1</t>
  </si>
  <si>
    <t>1.10-R1140C0040-1</t>
  </si>
  <si>
    <t>1.10-R1140C0050-1</t>
  </si>
  <si>
    <t>1.10-R1140C0060-1</t>
  </si>
  <si>
    <t>1.10-R1140C0070-1</t>
  </si>
  <si>
    <t>1.10-R1140C0080-1</t>
  </si>
  <si>
    <t>1.10-R1140C0090-1</t>
  </si>
  <si>
    <t>1.10-R1140C0100-1</t>
  </si>
  <si>
    <t>1.10-R1150C0010-1</t>
  </si>
  <si>
    <t>1.10-R1150C0020-1</t>
  </si>
  <si>
    <t>1.10-R1150C0030-1</t>
  </si>
  <si>
    <t>1.10-R1150C0040-1</t>
  </si>
  <si>
    <t>1.10-R1150C0050-1</t>
  </si>
  <si>
    <t>1.10-R1150C0060-1</t>
  </si>
  <si>
    <t>1.10-R1150C0070-1</t>
  </si>
  <si>
    <t>1.10-R1150C0080-1</t>
  </si>
  <si>
    <t>1.10-R1150C0090-1</t>
  </si>
  <si>
    <t>1.10-R1150C0100-1</t>
  </si>
  <si>
    <t>POCI for Loans and Advances</t>
  </si>
  <si>
    <t>POCI  for all other Assets</t>
  </si>
  <si>
    <t>Umm Al Quwain</t>
  </si>
  <si>
    <t>Ras-Al Khaimah</t>
  </si>
  <si>
    <t>Individuals (BRF 1.18)</t>
  </si>
  <si>
    <t xml:space="preserve">POCI for Loans and Advances (Principal) </t>
  </si>
  <si>
    <t>POCI for all other Assets</t>
  </si>
  <si>
    <t>1.1_R0330C0060</t>
  </si>
  <si>
    <t>1.1_R0330C0080</t>
  </si>
  <si>
    <t>1.1_R0360C0060</t>
  </si>
  <si>
    <t>1.1_R0360C0080</t>
  </si>
  <si>
    <t>=1.2_R0320C0060</t>
  </si>
  <si>
    <t>=1.2_R0320C0080</t>
  </si>
  <si>
    <t>=1.2_R0390C0060</t>
  </si>
  <si>
    <t>=1.2_R0390C0080</t>
  </si>
  <si>
    <t>=1.2_R0400C0060</t>
  </si>
  <si>
    <t>=1.2_R0400C0080</t>
  </si>
  <si>
    <t>=1.2_R0440C0060</t>
  </si>
  <si>
    <t>=1.2_R0440C0080</t>
  </si>
  <si>
    <t>=1.2_R0470C0060</t>
  </si>
  <si>
    <t>=1.2_R0470C0080</t>
  </si>
  <si>
    <t>=1.2_R0520C0060</t>
  </si>
  <si>
    <t>=1.2_R0520C0080</t>
  </si>
  <si>
    <t>=1.2_R0550C0060</t>
  </si>
  <si>
    <t>=1.2_R0550C0080</t>
  </si>
  <si>
    <t>=1.2_R0560C0060</t>
  </si>
  <si>
    <t>=1.2_R0560C0080</t>
  </si>
  <si>
    <t>=1.2_R0850C0060</t>
  </si>
  <si>
    <t>=1.2_R0850C0080</t>
  </si>
  <si>
    <t>=1.2_R1070C0060</t>
  </si>
  <si>
    <t>=1.2_R1070C0080</t>
  </si>
  <si>
    <t>1.10_R1090C0100</t>
  </si>
  <si>
    <t>=1.9_R0910C0100</t>
  </si>
  <si>
    <t>Financial Subsidiary (excluding Banking Subsidiaries whether inside UAE or outside) (refer notes) 
(UAE)</t>
  </si>
  <si>
    <t>Financial Subsidiaries (excluding Banking Subsidiaries whether inside UAE or outside) (refer notes) 
(Outside UAE)</t>
  </si>
  <si>
    <t>1. "Bank Operations" includes International Branches and Banking Subsidiaries - outside UAE</t>
  </si>
  <si>
    <t>Bank Operations (refer notes)
(Outside UAE)</t>
  </si>
  <si>
    <t>1220</t>
  </si>
  <si>
    <t>Any other interest or profit income</t>
  </si>
  <si>
    <t>Private sector (corporate)</t>
  </si>
  <si>
    <t>Central Bank (CDs repoed, marginal lending facility &amp; overdraft)</t>
  </si>
  <si>
    <t>=SUM(H12:H16)+H25+H29+H30+H31</t>
  </si>
  <si>
    <t>=SUM(I12:I16)+I25+I29+I30+I31</t>
  </si>
  <si>
    <t>=SUM(J12:J16)+J25+J29+J30+J31</t>
  </si>
  <si>
    <t>=SUM(K12:K16)+K25+K29+K30+K31</t>
  </si>
  <si>
    <t>=SUM(L12:L16)+L25+L29+L30+L31</t>
  </si>
  <si>
    <t>=SUM(M12:M16)+M25+M29+M30+M31</t>
  </si>
  <si>
    <t>=SUM(N12:N16)+N25+N29+N30+N31</t>
  </si>
  <si>
    <t>=SUM(O12:O16)+O25+O29+O30+O31</t>
  </si>
  <si>
    <t>=SUM(P12:P16)+P25+P29+P30+P31</t>
  </si>
  <si>
    <t>Profit / Interest Receivable</t>
  </si>
  <si>
    <t>Date of most recent restructure (mm/yyyy)</t>
  </si>
  <si>
    <t>Date of Restructure prior to the most recent restructure (mm/yyyy)</t>
  </si>
  <si>
    <t>Unfunded Outstanding after CCF</t>
  </si>
  <si>
    <t>1. Ensure the reporting of provisions includes applicable components such as Stage 1, Stage 2, and Stage 3 provisions; POCI provisions as of the reporting date</t>
  </si>
  <si>
    <t>2. Consider all restructurings in last 5 years.</t>
  </si>
  <si>
    <t>Investments at Amortized Cost</t>
  </si>
  <si>
    <t>Local Govt.</t>
  </si>
  <si>
    <t>BRF 201</t>
  </si>
  <si>
    <t>1.7-R0330C0130-2</t>
  </si>
  <si>
    <t>1.7-R0330C0140-2</t>
  </si>
  <si>
    <t>1.7-R0360C0130-2</t>
  </si>
  <si>
    <t>1.7-R0360C0140-2</t>
  </si>
  <si>
    <t>1.8-R0010C0130-2</t>
  </si>
  <si>
    <t>1.8-R0010C0140-2</t>
  </si>
  <si>
    <t>1.8-R0060C0130-2</t>
  </si>
  <si>
    <t>1.8-R0060C0140-2</t>
  </si>
  <si>
    <t>1.8-R0110C0130-2</t>
  </si>
  <si>
    <t>1.8-R0110C0140-2</t>
  </si>
  <si>
    <t>1.8-R0320C0130-2</t>
  </si>
  <si>
    <t>1.8-R0320C0140-2</t>
  </si>
  <si>
    <t>1.8-R0370C0130-2</t>
  </si>
  <si>
    <t>1.8-R0370C0140-2</t>
  </si>
  <si>
    <t>1.8-R0390C0130-2</t>
  </si>
  <si>
    <t>1.8-R0390C0140-2</t>
  </si>
  <si>
    <t>1.8-R0400C0130-2</t>
  </si>
  <si>
    <t>1.8-R0400C0140-2</t>
  </si>
  <si>
    <t>1.8-R0450C0130-2</t>
  </si>
  <si>
    <t>1.8-R0450C0140-2</t>
  </si>
  <si>
    <t>1.8-R0480C0130-2</t>
  </si>
  <si>
    <t>1.8-R0480C0140-2</t>
  </si>
  <si>
    <t>1.8-R0530C0130-2</t>
  </si>
  <si>
    <t>1.8-R0530C0140-2</t>
  </si>
  <si>
    <t>1.8-R0560C0130-2</t>
  </si>
  <si>
    <t>1.8-R0560C0140-2</t>
  </si>
  <si>
    <t>1.8-R0570C0130-2</t>
  </si>
  <si>
    <t>1.8-R0570C0140-2</t>
  </si>
  <si>
    <t>1.8-R0730C0130-2</t>
  </si>
  <si>
    <t>1.8-R0730C0140-2</t>
  </si>
  <si>
    <t>1.8-R0860C0130-2</t>
  </si>
  <si>
    <t>1.8-R0860C0140-2</t>
  </si>
  <si>
    <t>1.8-R0940C0130-2</t>
  </si>
  <si>
    <t>1.8-R0940C0140-2</t>
  </si>
  <si>
    <t>1.8-R1080C0130-2</t>
  </si>
  <si>
    <t>1.8-R1080C0140-2</t>
  </si>
  <si>
    <t>1.10-R1090C0100-2</t>
  </si>
  <si>
    <t>2.1.3</t>
  </si>
  <si>
    <t>2.1.4</t>
  </si>
  <si>
    <t>2.1.5</t>
  </si>
  <si>
    <t>2.1.6</t>
  </si>
  <si>
    <t>4.1.4</t>
  </si>
  <si>
    <t>4.1.5</t>
  </si>
  <si>
    <t>4.1.6</t>
  </si>
  <si>
    <t>4.2.1</t>
  </si>
  <si>
    <t>4.2.2</t>
  </si>
  <si>
    <t>4.2.3</t>
  </si>
  <si>
    <t>4.2.4</t>
  </si>
  <si>
    <t>4.2.5</t>
  </si>
  <si>
    <t>4.2.6</t>
  </si>
  <si>
    <t>3. Reporting of sacrifice on diminution is optional for all restructurings.</t>
  </si>
  <si>
    <t>Optional</t>
  </si>
  <si>
    <t>Borrower CIN (refer notes)</t>
  </si>
  <si>
    <t>Funded Outstanding Amount</t>
  </si>
  <si>
    <t>NET INTER-BRANCH TRANSACTIONS (EXCLUDING 8.1 AND 8.2)</t>
  </si>
  <si>
    <t>NET INTER BRANCH TRANSACTIONS (excluding 2.1 &amp; 2.2)</t>
  </si>
  <si>
    <t>7.1.3</t>
  </si>
  <si>
    <t>Foreign Governments</t>
  </si>
  <si>
    <t>Trade bills discounted - Foreign Governments</t>
  </si>
  <si>
    <t>2. Loans &amp; Advances (Gross) / Financing Assets (Gross) related to Foreign Governments should only be reported in 8.1.6.</t>
  </si>
  <si>
    <t>3.Discounted Trade bills  related to Foreign Government should only be reported in 7.1.3.</t>
  </si>
  <si>
    <t>8.1.6</t>
  </si>
  <si>
    <t>3. Loans &amp; Advances (Gross) / Financing Assets (Gross) related to Foreign Governments should only be reported in 8.1.6.</t>
  </si>
  <si>
    <t>4.Discounted Trade bills  related to Foreign Government should only be reported in 7.1.3.</t>
  </si>
  <si>
    <t>=H33+H34+H35+H36+H40+H41</t>
  </si>
  <si>
    <t>=I33+I34+I35+I36+I40+I41</t>
  </si>
  <si>
    <t>=J33+J34+J35+J36+J40+J41</t>
  </si>
  <si>
    <t>=K33+K34+K35+K36+K40+K41</t>
  </si>
  <si>
    <t>=L33+L34+L35+L36+L40+L41</t>
  </si>
  <si>
    <t>=M33+M34+M35+M36+M40+M41</t>
  </si>
  <si>
    <t>=N33+N34+N35+N36+N40+N41</t>
  </si>
  <si>
    <t>=O33+O34+O35+O36+O40+O41</t>
  </si>
  <si>
    <t>=P33+P34+P35+P36+P40+P41</t>
  </si>
  <si>
    <t>=H37+H38+H39</t>
  </si>
  <si>
    <t>=I37+I38+I39</t>
  </si>
  <si>
    <t>=J37+J38+J39</t>
  </si>
  <si>
    <t>=K37+K38+K39</t>
  </si>
  <si>
    <t>=L37+L38+L39</t>
  </si>
  <si>
    <t>=M37+M38+M39</t>
  </si>
  <si>
    <t>=N37+N38+N39</t>
  </si>
  <si>
    <t>=O37+O38+O39</t>
  </si>
  <si>
    <t>=P37+P38+P39</t>
  </si>
  <si>
    <t>=H11-H32</t>
  </si>
  <si>
    <t>=I11-I32</t>
  </si>
  <si>
    <t>=J11-J32</t>
  </si>
  <si>
    <t>=K11-K32</t>
  </si>
  <si>
    <t>=L11-L32</t>
  </si>
  <si>
    <t>=M11-M32</t>
  </si>
  <si>
    <t>=N11-N32</t>
  </si>
  <si>
    <t>=O11-O32</t>
  </si>
  <si>
    <t>=P11-P32</t>
  </si>
  <si>
    <t>=H44+H48+H49</t>
  </si>
  <si>
    <t>=I44+I48+I49</t>
  </si>
  <si>
    <t>=J44+J48+J49</t>
  </si>
  <si>
    <t>=K44+K48+K49</t>
  </si>
  <si>
    <t>=L44+L48+L49</t>
  </si>
  <si>
    <t>=M44+M48+M49</t>
  </si>
  <si>
    <t>=N44+N48+N49</t>
  </si>
  <si>
    <t>=O44+O48+O49</t>
  </si>
  <si>
    <t>=P44+P48+P49</t>
  </si>
  <si>
    <t>=H45+H46+H47</t>
  </si>
  <si>
    <t>=I45+I46+I47</t>
  </si>
  <si>
    <t>=J45+J46+J47</t>
  </si>
  <si>
    <t>=K45+K46+K47</t>
  </si>
  <si>
    <t>=L45+L46+L47</t>
  </si>
  <si>
    <t>=M45+M46+M47</t>
  </si>
  <si>
    <t>=N45+N46+N47</t>
  </si>
  <si>
    <t>=O45+O46+O47</t>
  </si>
  <si>
    <t>=P45+P46+P47</t>
  </si>
  <si>
    <t>=SUM(H50:H54)</t>
  </si>
  <si>
    <t>=SUM(I50:I54)</t>
  </si>
  <si>
    <t>=SUM(J50:J54)</t>
  </si>
  <si>
    <t>=SUM(K50:K54)</t>
  </si>
  <si>
    <t>=SUM(L50:L54)</t>
  </si>
  <si>
    <t>=SUM(M50:M54)</t>
  </si>
  <si>
    <t>=SUM(O50:O54)</t>
  </si>
  <si>
    <t>=SUM(P50:P54)</t>
  </si>
  <si>
    <t>=H56+H57+H67+H76+H83</t>
  </si>
  <si>
    <t>=I56+I57+I67+I76+I83</t>
  </si>
  <si>
    <t>=J56+J57+J67+J76+J83</t>
  </si>
  <si>
    <t>=K56+K57+K67+K76+K83</t>
  </si>
  <si>
    <t>=L56+L57+L67+L76+L83</t>
  </si>
  <si>
    <t>=M56+M57+M67+M76+M83</t>
  </si>
  <si>
    <t>=O56+O57+O67+O76+O83</t>
  </si>
  <si>
    <t>=P56+P57+P67+P76+P83</t>
  </si>
  <si>
    <t>=SUM(H58:H66)</t>
  </si>
  <si>
    <t>=SUM(I58:I66)</t>
  </si>
  <si>
    <t>=SUM(J58:J66)</t>
  </si>
  <si>
    <t>=SUM(K58:K66)</t>
  </si>
  <si>
    <t>=SUM(L58:L66)</t>
  </si>
  <si>
    <t>=SUM(M58:M66)</t>
  </si>
  <si>
    <t>=SUM(O58:O66)</t>
  </si>
  <si>
    <t>=SUM(P58:P66)</t>
  </si>
  <si>
    <t>=SUM(H68:H75)</t>
  </si>
  <si>
    <t>=SUM(I68:I75)</t>
  </si>
  <si>
    <t>=SUM(J68:J75)</t>
  </si>
  <si>
    <t>=SUM(K68:K75)</t>
  </si>
  <si>
    <t>=SUM(L68:L75)</t>
  </si>
  <si>
    <t>=SUM(M68:M75)</t>
  </si>
  <si>
    <t>=SUM(O68:O75)</t>
  </si>
  <si>
    <t>=SUM(P68:P75)</t>
  </si>
  <si>
    <t>=SUM(H77:H82)</t>
  </si>
  <si>
    <t>=SUM(I77:I82)</t>
  </si>
  <si>
    <t>=SUM(J77:J82)</t>
  </si>
  <si>
    <t>=SUM(K77:K82)</t>
  </si>
  <si>
    <t>=SUM(L77:L82)</t>
  </si>
  <si>
    <t>=SUM(M77:M82)</t>
  </si>
  <si>
    <t>=SUM(O77:O83)</t>
  </si>
  <si>
    <t>=SUM(P77:P83)</t>
  </si>
  <si>
    <t>=SUM(H88:H93)+H85</t>
  </si>
  <si>
    <t>=SUM(I88:I93)+I85</t>
  </si>
  <si>
    <t>=SUM(J88:J93)+J85</t>
  </si>
  <si>
    <t>=SUM(K88:K93)+K85</t>
  </si>
  <si>
    <t>=SUM(L88:L93)+L85</t>
  </si>
  <si>
    <t>=SUM(M88:M93)+M85</t>
  </si>
  <si>
    <t>=SUM(N88:N93)+N85</t>
  </si>
  <si>
    <t>=SUM(O88:O93)+O85</t>
  </si>
  <si>
    <t>=SUM(P88:P93)+P85</t>
  </si>
  <si>
    <t>=SUM(H86:H87)</t>
  </si>
  <si>
    <t>=SUM(I86:I87)</t>
  </si>
  <si>
    <t>=SUM(J86:J87)</t>
  </si>
  <si>
    <t>=SUM(K86:K87)</t>
  </si>
  <si>
    <t>=SUM(L86:L87)</t>
  </si>
  <si>
    <t>=SUM(M86:M87)</t>
  </si>
  <si>
    <t>=SUM(N86:N87)</t>
  </si>
  <si>
    <t>=SUM(O86:O87)</t>
  </si>
  <si>
    <t>=SUM(P86:P87)</t>
  </si>
  <si>
    <t>=H42+H43+H55+H84</t>
  </si>
  <si>
    <t>=I42+I43+I55+I84</t>
  </si>
  <si>
    <t>=J42+J43+J55+J84</t>
  </si>
  <si>
    <t>=K42+K43+K55+K84</t>
  </si>
  <si>
    <t>=L42+L43+L55+L84</t>
  </si>
  <si>
    <t>=M42+M43+M55+M84</t>
  </si>
  <si>
    <t>=N42+N43+N55+N84</t>
  </si>
  <si>
    <t>=O42+O43+O55+O84</t>
  </si>
  <si>
    <t>=P42+P43+P55+P84</t>
  </si>
  <si>
    <t>=SUM(H96:H104)+H105</t>
  </si>
  <si>
    <t>=SUM(I96:I104)+I105</t>
  </si>
  <si>
    <t>=SUM(J96:J104)+J105</t>
  </si>
  <si>
    <t>=SUM(K96:K104)+K105</t>
  </si>
  <si>
    <t>=SUM(L96:L104)+L105</t>
  </si>
  <si>
    <t>=SUM(M96:M104)+M105</t>
  </si>
  <si>
    <t>=SUM(N96:N104)+N105</t>
  </si>
  <si>
    <t>=SUM(O96:O104)+O105</t>
  </si>
  <si>
    <t>=SUM(P96:P104)+P105</t>
  </si>
  <si>
    <t>=H106+H107</t>
  </si>
  <si>
    <t>=I106+I107</t>
  </si>
  <si>
    <t>=J106+J107</t>
  </si>
  <si>
    <t>=K106+K107</t>
  </si>
  <si>
    <t>=L106+L107</t>
  </si>
  <si>
    <t>=M106+M107</t>
  </si>
  <si>
    <t>=N106+N107</t>
  </si>
  <si>
    <t>=O106+O107</t>
  </si>
  <si>
    <t>=P106+P107</t>
  </si>
  <si>
    <t>=H94-H95</t>
  </si>
  <si>
    <t>=I94-I95</t>
  </si>
  <si>
    <t>=J94-J95</t>
  </si>
  <si>
    <t>=K94-K95</t>
  </si>
  <si>
    <t>=L94-L95</t>
  </si>
  <si>
    <t>=M94-M95</t>
  </si>
  <si>
    <t>=N94-N95</t>
  </si>
  <si>
    <t>=O94-O95</t>
  </si>
  <si>
    <t>=P94-P95</t>
  </si>
  <si>
    <t>=+SUM(H110:H122)-H123+H124</t>
  </si>
  <si>
    <t>=+SUM(I110:I122)-I123+I124</t>
  </si>
  <si>
    <t>=+SUM(J110:J122)-J123+J124</t>
  </si>
  <si>
    <t>=+SUM(K110:K122)-K123+K124</t>
  </si>
  <si>
    <t>=+SUM(L110:L122)-L123+L124</t>
  </si>
  <si>
    <t>=+SUM(M110:M122)-M123+M124</t>
  </si>
  <si>
    <t>=+SUM(O110:O122)-O123+O124</t>
  </si>
  <si>
    <t>=+SUM(P110:P122)-P123+P124</t>
  </si>
  <si>
    <t>=SUM(H127:M127)</t>
  </si>
  <si>
    <t>=H108-H109+H125+H126-H127</t>
  </si>
  <si>
    <t>=I108-I109+I125+I126-I127</t>
  </si>
  <si>
    <t>=J108-J109+J125+J126-J127</t>
  </si>
  <si>
    <t>=K108-K109+K125+K126-K127</t>
  </si>
  <si>
    <t>=L108-L109+L125+L126-L127</t>
  </si>
  <si>
    <t>=M108-M109+M125+M126-M127</t>
  </si>
  <si>
    <t>=N108-N109+N125+N126-N127</t>
  </si>
  <si>
    <t>=O108-O109+O125+O126-O127</t>
  </si>
  <si>
    <t>=P108-P109+P125+P126-P127</t>
  </si>
  <si>
    <t>1.11-R1220C0010-1</t>
  </si>
  <si>
    <t>R1220C0010</t>
  </si>
  <si>
    <t>=H128+H131</t>
  </si>
  <si>
    <t>1.11-R1220C0020-1</t>
  </si>
  <si>
    <t>R1220C0020</t>
  </si>
  <si>
    <t>=I128+I131</t>
  </si>
  <si>
    <t>1.11-R1220C0030-1</t>
  </si>
  <si>
    <t>R1220C0030</t>
  </si>
  <si>
    <t>=J128+J131</t>
  </si>
  <si>
    <t>1.11-R1220C0040-1</t>
  </si>
  <si>
    <t>R1220C0040</t>
  </si>
  <si>
    <t>=K128+K131</t>
  </si>
  <si>
    <t>1.11-R1220C0050-1</t>
  </si>
  <si>
    <t>R1220C0050</t>
  </si>
  <si>
    <t>=L128+L131</t>
  </si>
  <si>
    <t>1.11-R1220C0060-1</t>
  </si>
  <si>
    <t>R1220C0060</t>
  </si>
  <si>
    <t>=M128+M131</t>
  </si>
  <si>
    <t>1.11-R1220C0070-1</t>
  </si>
  <si>
    <t>R1220C0070</t>
  </si>
  <si>
    <t>=SUM(H132:M132)</t>
  </si>
  <si>
    <t>1.11-R1220C0080-1</t>
  </si>
  <si>
    <t>R1220C0080</t>
  </si>
  <si>
    <t>=O128+O131</t>
  </si>
  <si>
    <t>1.11-R1220C0090-1</t>
  </si>
  <si>
    <t>R1220C0090</t>
  </si>
  <si>
    <t>=P128+P131</t>
  </si>
  <si>
    <t>1.11-R1220C0100-1</t>
  </si>
  <si>
    <t>R1220C0100</t>
  </si>
  <si>
    <t>=SUM(N132:P132)</t>
  </si>
  <si>
    <t>1.7-R0500C0130-2</t>
  </si>
  <si>
    <t>1.7-R0500C0140-2</t>
  </si>
  <si>
    <t>1.7-R0640C0130-2</t>
  </si>
  <si>
    <t>1.7-R0640C0140-2</t>
  </si>
  <si>
    <t>1.7-R0700C0130-2</t>
  </si>
  <si>
    <t>1.7-R0700C0140-2</t>
  </si>
  <si>
    <t>1.7-R0710C0130-2</t>
  </si>
  <si>
    <t>1.7-R0710C0140-2</t>
  </si>
  <si>
    <t>1.7-R0840C0130-2</t>
  </si>
  <si>
    <t>1.7-R0840C0140-2</t>
  </si>
  <si>
    <t>1.7-R0920C0130-2</t>
  </si>
  <si>
    <t>1.7-R0920C0140-2</t>
  </si>
  <si>
    <t>=H50+H54+H57+H60</t>
  </si>
  <si>
    <t>=I50+I54+I57+I60</t>
  </si>
  <si>
    <t>=J50+J54+J57+J60</t>
  </si>
  <si>
    <t>=K50+K54+K57+K60</t>
  </si>
  <si>
    <t>=L50+L54+L57+L60</t>
  </si>
  <si>
    <t>=M50+M54+M57+M60</t>
  </si>
  <si>
    <t>=N50+N54+N57+N60</t>
  </si>
  <si>
    <t>=O50+O54+O57+O60</t>
  </si>
  <si>
    <t>=P50+P54+P57+P60</t>
  </si>
  <si>
    <t>=Q50+Q54+Q57+Q60</t>
  </si>
  <si>
    <t>=R50+R54+R57+R60</t>
  </si>
  <si>
    <t>=S50+S54+S57+S60</t>
  </si>
  <si>
    <t>=SUM(N51:N53)</t>
  </si>
  <si>
    <t>=SUM(Q51:Q53)</t>
  </si>
  <si>
    <t>=SUM(R51:R53)</t>
  </si>
  <si>
    <t>=SUM(S51:S53)</t>
  </si>
  <si>
    <t>=SUM(N55:N56)</t>
  </si>
  <si>
    <t>=SUM(Q55:Q56)</t>
  </si>
  <si>
    <t>=SUM(R55:R56)</t>
  </si>
  <si>
    <t>=SUM(S55:S56)</t>
  </si>
  <si>
    <t>=SUM(H61:H62)</t>
  </si>
  <si>
    <t>=SUM(I61:I62)</t>
  </si>
  <si>
    <t>=SUM(J61:J62)</t>
  </si>
  <si>
    <t>=SUM(K61:K62)</t>
  </si>
  <si>
    <t>=SUM(L61:L62)</t>
  </si>
  <si>
    <t>=SUM(M61:M62)</t>
  </si>
  <si>
    <t>=SUM(N61:N62)</t>
  </si>
  <si>
    <t>=SUM(O61:O62)</t>
  </si>
  <si>
    <t>=SUM(P61:P62)</t>
  </si>
  <si>
    <t>=SUM(Q61:Q62)</t>
  </si>
  <si>
    <t>=SUM(R61:R62)</t>
  </si>
  <si>
    <t>=SUM(S61:S62)</t>
  </si>
  <si>
    <t>=H64+H71+H76</t>
  </si>
  <si>
    <t>=I64+I71+I76</t>
  </si>
  <si>
    <t>=J64+J71+J76</t>
  </si>
  <si>
    <t>=K64+K71+K76</t>
  </si>
  <si>
    <t>=L64+L71+L76</t>
  </si>
  <si>
    <t>=M64+M71+M76</t>
  </si>
  <si>
    <t>=N64+N71+N76</t>
  </si>
  <si>
    <t>=O64+O71+O76</t>
  </si>
  <si>
    <t>=P64+P71+P76</t>
  </si>
  <si>
    <t>=Q64+Q71+Q76</t>
  </si>
  <si>
    <t>=R64+R71+R76</t>
  </si>
  <si>
    <t>=S64+S71+S76</t>
  </si>
  <si>
    <t>=SUM(H65:H70)</t>
  </si>
  <si>
    <t>=SUM(I65:I70)</t>
  </si>
  <si>
    <t>=SUM(J65:J70)</t>
  </si>
  <si>
    <t>=SUM(K65:K70)</t>
  </si>
  <si>
    <t>=SUM(L65:L70)</t>
  </si>
  <si>
    <t>=SUM(M65:M70)</t>
  </si>
  <si>
    <t>=SUM(N65:N70)</t>
  </si>
  <si>
    <t>=SUM(O65:O70)</t>
  </si>
  <si>
    <t>=SUM(P65:P70)</t>
  </si>
  <si>
    <t>=SUM(Q65:Q70)</t>
  </si>
  <si>
    <t>=SUM(R65:R70)</t>
  </si>
  <si>
    <t>=SUM(S65:S70)</t>
  </si>
  <si>
    <t>=SUM(H72:H75)</t>
  </si>
  <si>
    <t>=SUM(I72:I75)</t>
  </si>
  <si>
    <t>=SUM(J72:J75)</t>
  </si>
  <si>
    <t>=SUM(K72:K75)</t>
  </si>
  <si>
    <t>=SUM(L72:L75)</t>
  </si>
  <si>
    <t>=SUM(M72:M75)</t>
  </si>
  <si>
    <t>=SUM(N72:N75)</t>
  </si>
  <si>
    <t>=SUM(O72:O75)</t>
  </si>
  <si>
    <t>=SUM(P72:P75)</t>
  </si>
  <si>
    <t>=SUM(Q72:Q75)</t>
  </si>
  <si>
    <t>=SUM(R72:R75)</t>
  </si>
  <si>
    <t>=SUM(S72:S75)</t>
  </si>
  <si>
    <t>=SUM(H78:H82)</t>
  </si>
  <si>
    <t>=SUM(I78:I82)</t>
  </si>
  <si>
    <t>=SUM(J78:J82)</t>
  </si>
  <si>
    <t>=SUM(K78:K82)</t>
  </si>
  <si>
    <t>=SUM(L78:L82)</t>
  </si>
  <si>
    <t>=SUM(M78:M82)</t>
  </si>
  <si>
    <t>=SUM(N78:N82)</t>
  </si>
  <si>
    <t>=SUM(O78:O82)</t>
  </si>
  <si>
    <t>=SUM(P78:P82)</t>
  </si>
  <si>
    <t>=SUM(Q78:Q82)</t>
  </si>
  <si>
    <t>=SUM(R78:R82)</t>
  </si>
  <si>
    <t>=SUM(S78:S82)</t>
  </si>
  <si>
    <t>=SUM(H85:H93)+H96</t>
  </si>
  <si>
    <t>=SUM(I85:I93)+I96</t>
  </si>
  <si>
    <t>=SUM(J85:J93)+J96</t>
  </si>
  <si>
    <t>=SUM(K85:K93)+K96</t>
  </si>
  <si>
    <t>=SUM(L85:L93)+L96</t>
  </si>
  <si>
    <t>=SUM(M85:M93)+M96</t>
  </si>
  <si>
    <t>=SUM(N85:N93)+N96</t>
  </si>
  <si>
    <t>=SUM(O85:O93)+O96</t>
  </si>
  <si>
    <t>=SUM(P85:P93)+P96</t>
  </si>
  <si>
    <t>=SUM(Q85:Q93)+Q96</t>
  </si>
  <si>
    <t>=SUM(R85:R93)+R96</t>
  </si>
  <si>
    <t>=SUM(S85:S93)+S96</t>
  </si>
  <si>
    <t>=SUM(H94:H95)</t>
  </si>
  <si>
    <t>=SUM(I94:I95)</t>
  </si>
  <si>
    <t>=SUM(J94:J95)</t>
  </si>
  <si>
    <t>=SUM(K94:K95)</t>
  </si>
  <si>
    <t>=SUM(L94:L95)</t>
  </si>
  <si>
    <t>=SUM(M94:M95)</t>
  </si>
  <si>
    <t>=SUM(N94:N95)</t>
  </si>
  <si>
    <t>=SUM(O94:O95)</t>
  </si>
  <si>
    <t>=SUM(P94:P95)</t>
  </si>
  <si>
    <t>=SUM(Q94:Q95)</t>
  </si>
  <si>
    <t>=SUM(R94:R95)</t>
  </si>
  <si>
    <t>=SUM(S94:S95)</t>
  </si>
  <si>
    <t>=SUM(H98:H104)</t>
  </si>
  <si>
    <t>=SUM(I98:I104)</t>
  </si>
  <si>
    <t>=SUM(J98:J104)</t>
  </si>
  <si>
    <t>=SUM(K98:K104)</t>
  </si>
  <si>
    <t>=SUM(L98:L104)</t>
  </si>
  <si>
    <t>=SUM(M98:M104)</t>
  </si>
  <si>
    <t>=SUM(N98:N104)</t>
  </si>
  <si>
    <t>=SUM(O98:O104)</t>
  </si>
  <si>
    <t>=SUM(P98:P104)</t>
  </si>
  <si>
    <t>=SUM(Q98:Q104)</t>
  </si>
  <si>
    <t>=SUM(R98:R104)</t>
  </si>
  <si>
    <t>=SUM(S98:S104)</t>
  </si>
  <si>
    <t>1.7-R0910C0010-1</t>
  </si>
  <si>
    <t>1.7-R0910C0020-1</t>
  </si>
  <si>
    <t>1.7-R0910C0030-1</t>
  </si>
  <si>
    <t>1.7-R0910C0040-1</t>
  </si>
  <si>
    <t>1.7-R0910C0050-1</t>
  </si>
  <si>
    <t>1.7-R0910C0060-1</t>
  </si>
  <si>
    <t>1.7-R0910C0070-1</t>
  </si>
  <si>
    <t>1.7-R0910C0080-1</t>
  </si>
  <si>
    <t>1.7-R0910C0090-1</t>
  </si>
  <si>
    <t>1.7-R0910C0100-1</t>
  </si>
  <si>
    <t>1.7-R0910C0110-1</t>
  </si>
  <si>
    <t>1.7-R0910C0120-1</t>
  </si>
  <si>
    <t>1.7-R0910C0130-1</t>
  </si>
  <si>
    <t>=H104+J104+L104+N104+P104+R104</t>
  </si>
  <si>
    <t>1.7-R0910C0140-1</t>
  </si>
  <si>
    <t>=I104+K104+M104+O104+Q104+S104</t>
  </si>
  <si>
    <t>1.7-R0920C0010-1</t>
  </si>
  <si>
    <t>=H14+H22+H26+H33+H37+H46+H49+H63+H77+H84+H97+H83</t>
  </si>
  <si>
    <t>1.7-R0920C0020-1</t>
  </si>
  <si>
    <t>=I14+I22+I26+I33+I37+I46+I49+I63+I77+I84+I97+I83</t>
  </si>
  <si>
    <t>1.7-R0920C0030-1</t>
  </si>
  <si>
    <t>=J14+J22+J26+J33+J37+J46+J49+J63+J77+J84+J97+J83</t>
  </si>
  <si>
    <t>1.7-R0920C0040-1</t>
  </si>
  <si>
    <t>=K14+K22+K26+K33+K37+K46+K49+K63+K77+K84+K97+K83</t>
  </si>
  <si>
    <t>1.7-R0920C0050-1</t>
  </si>
  <si>
    <t>=L14+L22+L26+L33+L37+L46+L49+L63+L77+L84+L97+L83</t>
  </si>
  <si>
    <t>1.7-R0920C0060-1</t>
  </si>
  <si>
    <t>=M14+M22+M26+M33+M37+M46+M49+M63+M77+M84+M97+M83</t>
  </si>
  <si>
    <t>1.7-R0920C0070-1</t>
  </si>
  <si>
    <t>=N14+N22+N26+N33+N37+N46+N49+N63+N77+N84+N97+N83</t>
  </si>
  <si>
    <t>1.7-R0920C0080-1</t>
  </si>
  <si>
    <t>=O14+O22+O26+O33+O37+O46+O49+O63+O77+O84+O97+O83</t>
  </si>
  <si>
    <t>1.7-R0920C0090-1</t>
  </si>
  <si>
    <t>=P14+P22+P26+P33+P37+P46+P49+P63+P77+P84+P97+P83</t>
  </si>
  <si>
    <t>1.7-R0920C0100-1</t>
  </si>
  <si>
    <t>=Q14+Q22+Q26+Q33+Q37+Q46+Q49+Q63+Q77+Q84+Q97+Q83</t>
  </si>
  <si>
    <t>1.7-R0920C0110-1</t>
  </si>
  <si>
    <t>=R14+R22+R26+R33+R37+R46+R49+R63+R77+R84+R97+R83</t>
  </si>
  <si>
    <t>1.7-R0920C0120-1</t>
  </si>
  <si>
    <t>=S14+S22+S26+S33+S37+S46+S49+S63+S77+S84+S97+S83</t>
  </si>
  <si>
    <t>1.7-R0920C0130-1</t>
  </si>
  <si>
    <t>=H105+J105+L105+N105+P105+R105</t>
  </si>
  <si>
    <t>1.7-R0920C0140-1</t>
  </si>
  <si>
    <t>=I105+K105+M105+O105+Q105+S105</t>
  </si>
  <si>
    <t>1.1_R0500C0060</t>
  </si>
  <si>
    <t>1.1_R0640C0060</t>
  </si>
  <si>
    <t>1.1_R0700C0060</t>
  </si>
  <si>
    <t>1.1_R0710C0060</t>
  </si>
  <si>
    <t>1.1_R0840C0060</t>
  </si>
  <si>
    <t>1.1_R0920C0060</t>
  </si>
  <si>
    <t>1.9-R0930C0100-2</t>
  </si>
  <si>
    <t>=H47+H51+H54+H57</t>
  </si>
  <si>
    <t>=I47+I51+I54+I57</t>
  </si>
  <si>
    <t>=J47+J51+J54+J57</t>
  </si>
  <si>
    <t>=K47+K51+K54+K57</t>
  </si>
  <si>
    <t>=L47+L51+L54+L57</t>
  </si>
  <si>
    <t>=M47+M51+M54+M57</t>
  </si>
  <si>
    <t>=O47+O51+O54+O57</t>
  </si>
  <si>
    <t>=P47+P51+P54+P57</t>
  </si>
  <si>
    <t>=SUM(H48:H50)</t>
  </si>
  <si>
    <t>=SUM(I48:I50)</t>
  </si>
  <si>
    <t>=SUM(J48:J50)</t>
  </si>
  <si>
    <t>=SUM(K48:K50)</t>
  </si>
  <si>
    <t>=SUM(L48:L50)</t>
  </si>
  <si>
    <t>=SUM(M48:M50)</t>
  </si>
  <si>
    <t>=SUM(O48:O50)</t>
  </si>
  <si>
    <t>=SUM(P48:P50)</t>
  </si>
  <si>
    <t>=SUM(H52:H53)</t>
  </si>
  <si>
    <t>=SUM(I52:I53)</t>
  </si>
  <si>
    <t>=SUM(J52:J53)</t>
  </si>
  <si>
    <t>=SUM(K52:K53)</t>
  </si>
  <si>
    <t>=SUM(L52:L53)</t>
  </si>
  <si>
    <t>=SUM(M52:M53)</t>
  </si>
  <si>
    <t>=SUM(O52:O53)</t>
  </si>
  <si>
    <t>=SUM(P52:P53)</t>
  </si>
  <si>
    <t>=H61+H68+H73</t>
  </si>
  <si>
    <t>=I61+I68+I73</t>
  </si>
  <si>
    <t>=J61+J68+J73</t>
  </si>
  <si>
    <t>=K61+K68+K73</t>
  </si>
  <si>
    <t>=L61+L68+L73</t>
  </si>
  <si>
    <t>=M61+M68+M73</t>
  </si>
  <si>
    <t>=O61+O68+O73</t>
  </si>
  <si>
    <t>=P61+P68+P73</t>
  </si>
  <si>
    <t>=SUM(H69:H72)</t>
  </si>
  <si>
    <t>=SUM(I69:I72)</t>
  </si>
  <si>
    <t>=SUM(J69:J72)</t>
  </si>
  <si>
    <t>=SUM(K69:K72)</t>
  </si>
  <si>
    <t>=SUM(L69:L72)</t>
  </si>
  <si>
    <t>=SUM(M69:M72)</t>
  </si>
  <si>
    <t>=SUM(O69:O72)</t>
  </si>
  <si>
    <t>=SUM(P69:P72)</t>
  </si>
  <si>
    <t>=SUM(H75:H79)</t>
  </si>
  <si>
    <t>=SUM(I75:I79)</t>
  </si>
  <si>
    <t>=SUM(J75:J79)</t>
  </si>
  <si>
    <t>=SUM(K75:K79)</t>
  </si>
  <si>
    <t>=SUM(L75:L79)</t>
  </si>
  <si>
    <t>=SUM(M75:M79)</t>
  </si>
  <si>
    <t>=SUM(O75:O79)</t>
  </si>
  <si>
    <t>=SUM(P75:P79)</t>
  </si>
  <si>
    <t>=SUM(H82:H89)+H92</t>
  </si>
  <si>
    <t>=SUM(I82:I89)+I92</t>
  </si>
  <si>
    <t>=SUM(J82:J89)+J92</t>
  </si>
  <si>
    <t>=SUM(K82:K89)+K92</t>
  </si>
  <si>
    <t>=SUM(L82:L89)+L92</t>
  </si>
  <si>
    <t>=SUM(M82:M89)+M92</t>
  </si>
  <si>
    <t>=SUM(O82:O89)+O92</t>
  </si>
  <si>
    <t>=SUM(P82:P89)+P92</t>
  </si>
  <si>
    <t>=SUM(H90:H91)</t>
  </si>
  <si>
    <t>=SUM(I90:I91)</t>
  </si>
  <si>
    <t>=SUM(J90:J91)</t>
  </si>
  <si>
    <t>=SUM(K90:K91)</t>
  </si>
  <si>
    <t>=SUM(L90:L91)</t>
  </si>
  <si>
    <t>=SUM(M90:M91)</t>
  </si>
  <si>
    <t>=SUM(O90:O91)</t>
  </si>
  <si>
    <t>=SUM(P90:P91)</t>
  </si>
  <si>
    <t>1.9-R0920C0010-1</t>
  </si>
  <si>
    <t>1.9-R0920C0020-1</t>
  </si>
  <si>
    <t>1.9-R0920C0030-1</t>
  </si>
  <si>
    <t>1.9-R0920C0040-1</t>
  </si>
  <si>
    <t>1.9-R0920C0050-1</t>
  </si>
  <si>
    <t>1.9-R0920C0060-1</t>
  </si>
  <si>
    <t>1.9-R0920C0070-1</t>
  </si>
  <si>
    <t>1.9-R0920C0080-1</t>
  </si>
  <si>
    <t>1.9-R0920C0090-1</t>
  </si>
  <si>
    <t>1.9-R0920C0100-1</t>
  </si>
  <si>
    <t>1.9-R0930C0010-1</t>
  </si>
  <si>
    <t>=H11+H19+H23+H30+H34+H43+H46+H60+H74+H80+H81+H94+H93+H95</t>
  </si>
  <si>
    <t>1.9-R0930C0020-1</t>
  </si>
  <si>
    <t>=I11+I19+I23+I30+I34+I43+I46+I60+I74+I80+I81+I94+I93+I95</t>
  </si>
  <si>
    <t>1.9-R0930C0030-1</t>
  </si>
  <si>
    <t>=J11+J19+J23+J30+J34+J43+J46+J60+J74+J80+J81+J94+J93+J95</t>
  </si>
  <si>
    <t>1.9-R0930C0040-1</t>
  </si>
  <si>
    <t>=K11+K19+K23+K30+K34+K43+K46+K60+K74+K80+K81+K94+K93+K95</t>
  </si>
  <si>
    <t>1.9-R0930C0050-1</t>
  </si>
  <si>
    <t>=L11+L19+L23+L30+L34+L43+L46+L60+L74+L80+L81+L94+L93+L95</t>
  </si>
  <si>
    <t>1.9-R0930C0060-1</t>
  </si>
  <si>
    <t>=M11+M19+M23+M30+M34+M43+M46+M60+M74+M80+M81+M94+M93+M95</t>
  </si>
  <si>
    <t>1.9-R0930C0070-1</t>
  </si>
  <si>
    <t>1.9-R0930C0080-1</t>
  </si>
  <si>
    <t>=O11+O19+O23+O30+O34+O43+O46+O60+O74+O80+O81+O94+O93+O95</t>
  </si>
  <si>
    <t>1.9-R0930C0090-1</t>
  </si>
  <si>
    <t>=P11+P19+P23+P30+P34+P43+P46+P60+P74+P80+P81+P94+P93+P95</t>
  </si>
  <si>
    <t>1.9-R0930C0100-1</t>
  </si>
  <si>
    <t>7.4-R0230C0110-2</t>
  </si>
  <si>
    <t>BRF 7.4 NON RESIDENT INVESTMENTS BY COUNTER PARTY (INVESTMENTS AT FVTPL)</t>
  </si>
  <si>
    <t>BRF 7.1 LIST OF SECURITIES &amp; FINANCIAL ASSETS (INVESTMENTS AT FVTPL)</t>
  </si>
  <si>
    <t>7.4-R0240C0110-2</t>
  </si>
  <si>
    <t>BRF 7.4 NON RESIDENT INVESTMENTS BY COUNTER PARTY (Investments at FVOCI)</t>
  </si>
  <si>
    <t>BRF 7.1 LIST OF SECURITIES &amp; FINANCIAL ASSETS (Investments at FVOCI)</t>
  </si>
  <si>
    <t>=SUM(Q15:Q20)</t>
  </si>
  <si>
    <t>7.4-R0020C0110-1</t>
  </si>
  <si>
    <t>=SUM(H14:Q14)</t>
  </si>
  <si>
    <t>7.4-R0030C0110-1</t>
  </si>
  <si>
    <t>=SUM(H15:Q15)</t>
  </si>
  <si>
    <t>7.4-R0040C0110-1</t>
  </si>
  <si>
    <t>=SUM(H16:Q16)</t>
  </si>
  <si>
    <t>7.4-R0050C0110-1</t>
  </si>
  <si>
    <t>=SUM(H17:Q17)</t>
  </si>
  <si>
    <t>7.4-R0060C0110-1</t>
  </si>
  <si>
    <t>=SUM(H18:Q18)</t>
  </si>
  <si>
    <t>7.4-R0070C0110-1</t>
  </si>
  <si>
    <t>=SUM(H19:Q19)</t>
  </si>
  <si>
    <t>7.4-R0080C0110-1</t>
  </si>
  <si>
    <t>=SUM(H20:Q20)</t>
  </si>
  <si>
    <t>=SUM(Q22:Q27)</t>
  </si>
  <si>
    <t>7.4-R0090C0110-1</t>
  </si>
  <si>
    <t>=SUM(H21:Q21)</t>
  </si>
  <si>
    <t>7.4-R0100C0110-1</t>
  </si>
  <si>
    <t>=SUM(H22:Q22)</t>
  </si>
  <si>
    <t>7.4-R0110C0110-1</t>
  </si>
  <si>
    <t>=SUM(H23:Q23)</t>
  </si>
  <si>
    <t>7.4-R0120C0110-1</t>
  </si>
  <si>
    <t>=SUM(H24:Q24)</t>
  </si>
  <si>
    <t>7.4-R0130C0110-1</t>
  </si>
  <si>
    <t>=SUM(H25:Q25)</t>
  </si>
  <si>
    <t>7.4-R0140C0110-1</t>
  </si>
  <si>
    <t>=SUM(H26:Q26)</t>
  </si>
  <si>
    <t>7.4-R0150C0110-1</t>
  </si>
  <si>
    <t>=SUM(H27:Q27)</t>
  </si>
  <si>
    <t>=SUM(Q29:Q34)</t>
  </si>
  <si>
    <t>7.4-R0160C0110-1</t>
  </si>
  <si>
    <t>=SUM(H28:Q28)</t>
  </si>
  <si>
    <t>7.4-R0170C0110-1</t>
  </si>
  <si>
    <t>=SUM(H29:Q29)</t>
  </si>
  <si>
    <t>7.4-R0180C0110-1</t>
  </si>
  <si>
    <t>=SUM(H30:Q30)</t>
  </si>
  <si>
    <t>7.4-R0190C0110-1</t>
  </si>
  <si>
    <t>=SUM(H31:Q31)</t>
  </si>
  <si>
    <t>7.4-R0200C0110-1</t>
  </si>
  <si>
    <t>=SUM(H32:Q32)</t>
  </si>
  <si>
    <t>7.4-R0210C0110-1</t>
  </si>
  <si>
    <t>=SUM(H33:Q33)</t>
  </si>
  <si>
    <t>7.4-R0220C0110-1</t>
  </si>
  <si>
    <t>=SUM(H34:Q34)</t>
  </si>
  <si>
    <t>7.4-R0230C0110-1</t>
  </si>
  <si>
    <t>=+R14+R21+R28</t>
  </si>
  <si>
    <t>=+H37+H44</t>
  </si>
  <si>
    <t>7.4-R0240C0020-1</t>
  </si>
  <si>
    <t>=+I37+I44</t>
  </si>
  <si>
    <t>7.4-R0240C0030-1</t>
  </si>
  <si>
    <t>=+J37+J44</t>
  </si>
  <si>
    <t>7.4-R0240C0040-1</t>
  </si>
  <si>
    <t>=+K37+K44</t>
  </si>
  <si>
    <t>7.4-R0240C0050-1</t>
  </si>
  <si>
    <t>=+L37+L44</t>
  </si>
  <si>
    <t>7.4-R0240C0060-1</t>
  </si>
  <si>
    <t>=+M37+M44</t>
  </si>
  <si>
    <t>7.4-R0240C0070-1</t>
  </si>
  <si>
    <t>=+N37+N44</t>
  </si>
  <si>
    <t>7.4-R0240C0080-1</t>
  </si>
  <si>
    <t>=+O37+O44</t>
  </si>
  <si>
    <t>7.4-R0240C0090-1</t>
  </si>
  <si>
    <t>=+P37+P44</t>
  </si>
  <si>
    <t>7.4-R0240C0100-1</t>
  </si>
  <si>
    <t>=+Q37+Q44</t>
  </si>
  <si>
    <t>7.4-R0240C0110-1</t>
  </si>
  <si>
    <t>=SUM(H36:Q36)</t>
  </si>
  <si>
    <t>=SUM(H38:H43)</t>
  </si>
  <si>
    <t>=SUM(I38:I43)</t>
  </si>
  <si>
    <t>=SUM(J38:J43)</t>
  </si>
  <si>
    <t>=SUM(K38:K43)</t>
  </si>
  <si>
    <t>=SUM(L38:L43)</t>
  </si>
  <si>
    <t>=SUM(M38:M43)</t>
  </si>
  <si>
    <t>=SUM(N38:N43)</t>
  </si>
  <si>
    <t>=SUM(O38:O43)</t>
  </si>
  <si>
    <t>=SUM(P38:P43)</t>
  </si>
  <si>
    <t>=SUM(Q38:Q43)</t>
  </si>
  <si>
    <t>7.4-R0250C0110-1</t>
  </si>
  <si>
    <t>=SUM(H37:Q37)</t>
  </si>
  <si>
    <t>7.4-R0260C0110-1</t>
  </si>
  <si>
    <t>=SUM(H38:Q38)</t>
  </si>
  <si>
    <t>7.4-R0270C0110-1</t>
  </si>
  <si>
    <t>=SUM(H39:Q39)</t>
  </si>
  <si>
    <t>7.4-R0280C0110-1</t>
  </si>
  <si>
    <t>=SUM(H40:Q40)</t>
  </si>
  <si>
    <t>7.4-R0290C0110-1</t>
  </si>
  <si>
    <t>=SUM(H41:Q41)</t>
  </si>
  <si>
    <t>7.4-R0300C0110-1</t>
  </si>
  <si>
    <t>=SUM(H42:Q42)</t>
  </si>
  <si>
    <t>7.4-R0310C0110-1</t>
  </si>
  <si>
    <t>=SUM(H43:Q43)</t>
  </si>
  <si>
    <t>=SUM(H45:H50)</t>
  </si>
  <si>
    <t>=SUM(I45:I50)</t>
  </si>
  <si>
    <t>=SUM(J45:J50)</t>
  </si>
  <si>
    <t>=SUM(K45:K50)</t>
  </si>
  <si>
    <t>=SUM(L45:L50)</t>
  </si>
  <si>
    <t>=SUM(M45:M50)</t>
  </si>
  <si>
    <t>=SUM(N45:N50)</t>
  </si>
  <si>
    <t>=SUM(O45:O50)</t>
  </si>
  <si>
    <t>=SUM(P45:P50)</t>
  </si>
  <si>
    <t>=SUM(Q45:Q50)</t>
  </si>
  <si>
    <t>7.4-R0320C0110-1</t>
  </si>
  <si>
    <t>=SUM(H44:Q44)</t>
  </si>
  <si>
    <t>7.4-R0330C0110-1</t>
  </si>
  <si>
    <t>=SUM(H45:Q45)</t>
  </si>
  <si>
    <t>7.4-R0340C0110-1</t>
  </si>
  <si>
    <t>=SUM(H46:Q46)</t>
  </si>
  <si>
    <t>7.4-R0350C0110-1</t>
  </si>
  <si>
    <t>=SUM(H47:Q47)</t>
  </si>
  <si>
    <t>7.4-R0360C0110-1</t>
  </si>
  <si>
    <t>=SUM(H48:Q48)</t>
  </si>
  <si>
    <t>7.4-R0370C0110-1</t>
  </si>
  <si>
    <t>=SUM(H49:Q49)</t>
  </si>
  <si>
    <t>7.4-R0380C0110-1</t>
  </si>
  <si>
    <t>=SUM(H50:Q50)</t>
  </si>
  <si>
    <t>=SUM(H52:H57)</t>
  </si>
  <si>
    <t>=SUM(I52:I57)</t>
  </si>
  <si>
    <t>=SUM(J52:J57)</t>
  </si>
  <si>
    <t>=SUM(K52:K57)</t>
  </si>
  <si>
    <t>=SUM(L52:L57)</t>
  </si>
  <si>
    <t>=SUM(M52:M57)</t>
  </si>
  <si>
    <t>=SUM(N52:N57)</t>
  </si>
  <si>
    <t>=SUM(O52:O57)</t>
  </si>
  <si>
    <t>=SUM(P52:P57)</t>
  </si>
  <si>
    <t>=SUM(Q52:Q57)</t>
  </si>
  <si>
    <t>7.4-R0390C0110-1</t>
  </si>
  <si>
    <t>=SUM(H51:Q51)</t>
  </si>
  <si>
    <t>7.4-R0400C0110-1</t>
  </si>
  <si>
    <t>=SUM(H52:Q52)</t>
  </si>
  <si>
    <t>7.4-R0410C0110-1</t>
  </si>
  <si>
    <t>=SUM(H53:Q53)</t>
  </si>
  <si>
    <t>7.4-R0420C0110-1</t>
  </si>
  <si>
    <t>=SUM(H54:Q54)</t>
  </si>
  <si>
    <t>7.4-R0430C0110-1</t>
  </si>
  <si>
    <t>=SUM(H55:Q55)</t>
  </si>
  <si>
    <t>7.4-R0440C0110-1</t>
  </si>
  <si>
    <t>=SUM(H56:Q56)</t>
  </si>
  <si>
    <t>7.4-R0450C0110-1</t>
  </si>
  <si>
    <t>=SUM(H57:Q57)</t>
  </si>
  <si>
    <t>=SUM(H60:H65)</t>
  </si>
  <si>
    <t>=SUM(I60:I65)</t>
  </si>
  <si>
    <t>=SUM(J60:J65)</t>
  </si>
  <si>
    <t>=SUM(K60:K65)</t>
  </si>
  <si>
    <t>=SUM(L60:L65)</t>
  </si>
  <si>
    <t>=SUM(M60:M65)</t>
  </si>
  <si>
    <t>=SUM(N60:N65)</t>
  </si>
  <si>
    <t>=SUM(O60:O65)</t>
  </si>
  <si>
    <t>=SUM(P60:P65)</t>
  </si>
  <si>
    <t>=SUM(Q60:Q65)</t>
  </si>
  <si>
    <t>7.4-R0470C0110-1</t>
  </si>
  <si>
    <t>=SUM(H59:Q59)</t>
  </si>
  <si>
    <t>7.4-R0480C0020-1</t>
  </si>
  <si>
    <t>7.4-R0480C0030-1</t>
  </si>
  <si>
    <t>7.4-R0480C0040-1</t>
  </si>
  <si>
    <t>7.4-R0480C0050-1</t>
  </si>
  <si>
    <t>7.4-R0480C0060-1</t>
  </si>
  <si>
    <t>7.4-R0480C0070-1</t>
  </si>
  <si>
    <t>7.4-R0480C0080-1</t>
  </si>
  <si>
    <t>7.4-R0480C0090-1</t>
  </si>
  <si>
    <t>7.4-R0480C0100-1</t>
  </si>
  <si>
    <t>7.4-R0480C0110-1</t>
  </si>
  <si>
    <t>=SUM(H60:Q60)</t>
  </si>
  <si>
    <t>7.4-R0490C0110-1</t>
  </si>
  <si>
    <t>=SUM(H61:Q61)</t>
  </si>
  <si>
    <t>7.4-R0500C0110-1</t>
  </si>
  <si>
    <t>=SUM(H62:Q62)</t>
  </si>
  <si>
    <t>7.4-R0510C0110-1</t>
  </si>
  <si>
    <t>=SUM(H63:Q63)</t>
  </si>
  <si>
    <t>7.4-R0520C0110-1</t>
  </si>
  <si>
    <t>=SUM(H64:Q64)</t>
  </si>
  <si>
    <t>7.4-R0530C0110-1</t>
  </si>
  <si>
    <t>=SUM(H65:Q65)</t>
  </si>
  <si>
    <t>=SUM(H67:H72)</t>
  </si>
  <si>
    <t>=SUM(I67:I72)</t>
  </si>
  <si>
    <t>=SUM(J67:J72)</t>
  </si>
  <si>
    <t>=SUM(K67:K72)</t>
  </si>
  <si>
    <t>=SUM(L67:L72)</t>
  </si>
  <si>
    <t>=SUM(M67:M72)</t>
  </si>
  <si>
    <t>=SUM(N67:N72)</t>
  </si>
  <si>
    <t>=SUM(O67:O72)</t>
  </si>
  <si>
    <t>=SUM(P67:P72)</t>
  </si>
  <si>
    <t>=SUM(Q67:Q72)</t>
  </si>
  <si>
    <t>7.4-R0540C0110-1</t>
  </si>
  <si>
    <t>=SUM(H66:Q66)</t>
  </si>
  <si>
    <t>7.4-R0550C0110-1</t>
  </si>
  <si>
    <t>=SUM(H67:Q67)</t>
  </si>
  <si>
    <t>7.4-R0560C0110-1</t>
  </si>
  <si>
    <t>=SUM(H68:Q68)</t>
  </si>
  <si>
    <t>7.4-R0570C0110-1</t>
  </si>
  <si>
    <t>=SUM(H69:Q69)</t>
  </si>
  <si>
    <t>7.4-R0580C0110-1</t>
  </si>
  <si>
    <t>=SUM(H70:Q70)</t>
  </si>
  <si>
    <t>7.4-R0590C0110-1</t>
  </si>
  <si>
    <t>=SUM(H71:Q71)</t>
  </si>
  <si>
    <t>7.4-R0600C0110-1</t>
  </si>
  <si>
    <t>=SUM(H72:Q72)</t>
  </si>
  <si>
    <t>=+H59+H66</t>
  </si>
  <si>
    <t>=+I59+I66</t>
  </si>
  <si>
    <t>=+J59+J66</t>
  </si>
  <si>
    <t>=+K59+K66</t>
  </si>
  <si>
    <t>=+L59+L66</t>
  </si>
  <si>
    <t>=+M59+M66</t>
  </si>
  <si>
    <t>=+N59+N66</t>
  </si>
  <si>
    <t>=+O59+O66</t>
  </si>
  <si>
    <t>=+P59+P66</t>
  </si>
  <si>
    <t>=+Q59+Q66</t>
  </si>
  <si>
    <t>7.4-R0610C0110-1</t>
  </si>
  <si>
    <t>=+R59+R66</t>
  </si>
  <si>
    <t>=H35+H36+H51+H73</t>
  </si>
  <si>
    <t>=I35+I36+I51+I73</t>
  </si>
  <si>
    <t>=J35+J36+J51+J73</t>
  </si>
  <si>
    <t>=K35+K36+K51+K73</t>
  </si>
  <si>
    <t>=L35+L36+L51+L73</t>
  </si>
  <si>
    <t>=M35+M36+M51+M73</t>
  </si>
  <si>
    <t>=N35+N36+N51+N73</t>
  </si>
  <si>
    <t>=O35+O36+O51+O73</t>
  </si>
  <si>
    <t>=P35+P36+P51+P73</t>
  </si>
  <si>
    <t>=Q35+Q36+Q51+Q73</t>
  </si>
  <si>
    <t>7.4-R0620C0110-1</t>
  </si>
  <si>
    <t>=SUM(H74:Q74)</t>
  </si>
  <si>
    <t>- Updated row label from 'Corporate' to 'Corporate (excluding SME and HNI)
- Added new line items 'HNI' and 'SME' under Private sector with further bifurcation of 'Demand', 'Savings', 'Time Deposits' and 'Commercial prepayments (Margin deposits)'
- Added new line items 'POCI for Loans and Advances' and 'POCI for all other Assets'
- Split from 'Provision for Interest &amp; Fees past due more than 90 days and Legacy interest in suspense' in two separate line items
- Added new row item 'Legal reserves'
- Updated row label from 'Statutory/ legal reserves' to 'Statutory reserves'</t>
  </si>
  <si>
    <t>'- Updated name of the form from 'Consolidated Balance Sheet - Liabilities' to 'LIABILITIES, CAPITAL AND CONTINGENT LIABILITIES (RECONCILIATION TO FINANCIAL STATEMENTS)'
- Updated row label from 'Corporate' to 'Corporate (excluding SME and HNI)'
- Added new line items 'HNI' and 'SME' under Private sector with further bifurcation of 'Demand', 'Savings', 'Time Deposits' and 'Commercial prepayments (Margin deposits)'
- Added row items 'POCI for Loans and Advances (Principal)' and POCI for all other assets'
- Split from 'Provision for Interest &amp; Fees past due more than 90 days and Legacy interest in suspense' in two separate line items
- Added new row item 'Legal reserves'
- Updated row label from 'Statutory/ legal reserves' to 'Statutory reserves'
- Removed table for MOVEMENT IN PROVISIONS AND LEGACY INTEREST IN SUSPENSE (earlier added in 0.1 version)</t>
  </si>
  <si>
    <t>- Updated name of the form from 'Consolidated Income Statement' to 'INCOME STATEMENT (RECONCILIATION TO FINANCIAL STATEMENTS)'
- Row labels updated from 'Government &amp; Non Commercial Entities' to 'Government &amp; public sector'
- Row label updated from 'Private sector (GRE, Corporate &amp; HNW customers)' to 'Private sector (corporate customers)'
- Added row for 'Private sector (HNI customers)'
- Added row for 'Any other interest or profit income'
- Row label updated from 'Fees &amp; Commissions Government &amp; public sector' to 'Net Fees &amp; Commissions Government &amp; public sector'
- Row label updated from 'Fees &amp; Commissions Corporate' to 'Net Fees &amp; Commissions Corporate'
- Row label updated from 'Fees &amp; Commissions SMEs' to 'Net Fees &amp; Commissions SMEs'
- Row label updated from 'Fees &amp; Commissions Individuals' to 'Net Fees &amp; Commissions Individuals'
- Row label updated from 'Fees &amp; Commissions Others' to 'Net Fees &amp; Commissions Others'
- Removed row item 'Fees and Commissions' from Operating expenses
- Added new row items 'POCI for Loans and Advances' and 'POCI for all other Assets'</t>
  </si>
  <si>
    <t xml:space="preserve"> Updated BRF number from 5.14 to 5.11
- Updated frequency from Quarterly to Half- Yearly
- Updated form name from 'List of Restructured Accounts' to 'LIST OF RESTRUCTURED ACCOUNTS (OTHER THAN LOANS TO INDIVIDUALS)'
- Added column labels 'Economic Sector' and 'Restructuring Terms (refer notes)' with associated drop-down
- Added drop down for column label 'Current Bank Internal Rating'
- Updated column label from 'Date of latest restructure (month/ year) (DD/MM/YYYY)' to 'Date of most recent restructure (mm/year)'
- Updated column label from 'Number of times restructured' to 'Number of times restructured (refer notes)' and added associated note
- Updated column label from 'Date of Previous Restructure (month/year) (DD/MM/YYYY)' to 'Date of Restructure prior to the most recent restructure (mm/year)'
- Added new columns 'CBUAE classification before most recent restructure' and 'CBUAE classification after most recent restructure'
- Deleted column 'CBUAE Classification'
- Updated column label from 'Unfunded Exposure (CCF)' to 'Unfunded Outstanding after CCF'
- Updated column label from 'Provisions charged to Profit and Loss (Stage 1/Stage 2/Stage 3)' to 'Provision(refer notes)' and added associated note
- Updated column label from 'Sacrifice on Diminution' to 'Sacrifice on Diminution (Change in NPV)'</t>
  </si>
  <si>
    <t>BRF 7.4</t>
  </si>
  <si>
    <t>- Labels aligned as per BRF 1.1
- Added column for reporting of foreign governments</t>
  </si>
  <si>
    <t>Carry forward the same validation rules for additional rows, if added</t>
  </si>
  <si>
    <t>Manual-Whole number</t>
  </si>
  <si>
    <t>The input expected for this data point is a whole number</t>
  </si>
  <si>
    <t>4. CIN is mandatory if available in CBUAE CCSYS.</t>
  </si>
  <si>
    <t>5. Use applicable codes from the below table for reporting of restructing terms. Report comma separated codes if multiple values are applicable</t>
  </si>
  <si>
    <t>2.4.3</t>
  </si>
  <si>
    <t xml:space="preserve">Bonds </t>
  </si>
  <si>
    <t>Financial Guarantees</t>
  </si>
  <si>
    <t>Retention Guarantees</t>
  </si>
  <si>
    <t>Structured Products</t>
  </si>
  <si>
    <t>Syndicated Loans</t>
  </si>
  <si>
    <t>Other Investments</t>
  </si>
  <si>
    <t>Insurance Products</t>
  </si>
  <si>
    <t>Unfunded</t>
  </si>
  <si>
    <t>Equity &amp; Stock Investments</t>
  </si>
  <si>
    <t>Mutual Funds</t>
  </si>
  <si>
    <t>1.2.8</t>
  </si>
  <si>
    <t>1.2.7</t>
  </si>
  <si>
    <t>Working Capital</t>
  </si>
  <si>
    <t>Funded</t>
  </si>
  <si>
    <t>1.1.9</t>
  </si>
  <si>
    <t>1.1.8</t>
  </si>
  <si>
    <t>1.1.7</t>
  </si>
  <si>
    <t>Amount</t>
  </si>
  <si>
    <t>Number of customers</t>
  </si>
  <si>
    <t>Rule Sub Category</t>
  </si>
  <si>
    <t>BANKING AND MONETARY STATISTICS-  PRODUCTS BY CUSTOMER SEGMENTS- BRF1.17  (AED 000)</t>
  </si>
  <si>
    <t>Post Dated Cheques</t>
  </si>
  <si>
    <t>Invoice Financing Advance Payment</t>
  </si>
  <si>
    <t>Invoice Financing - Purchase</t>
  </si>
  <si>
    <t>Invoice Financing - Sales</t>
  </si>
  <si>
    <t>Export Bills Discounting - Collection/ LCs (Sight-Usance)</t>
  </si>
  <si>
    <t xml:space="preserve">Loan Against Imports - LCs/ Collection </t>
  </si>
  <si>
    <t>Asset Base Finance</t>
  </si>
  <si>
    <t>Revolving Credit</t>
  </si>
  <si>
    <t>Margin Lending / Financing</t>
  </si>
  <si>
    <t>Other Working Capital</t>
  </si>
  <si>
    <t>1.1.10</t>
  </si>
  <si>
    <t>1.1.11</t>
  </si>
  <si>
    <t>Term Loans</t>
  </si>
  <si>
    <t>Equipment Funding</t>
  </si>
  <si>
    <t>Professional Equipment Funding</t>
  </si>
  <si>
    <t>Project Mobilization Loan / Financing</t>
  </si>
  <si>
    <t>Real Estate Loan for the borrower own's purpose/ Financing</t>
  </si>
  <si>
    <t>Commercial Real Estate Loan / Financing</t>
  </si>
  <si>
    <t>Other Term Loan / Financing</t>
  </si>
  <si>
    <t>Payment Guarantees</t>
  </si>
  <si>
    <t>Advance Payment Guarantee</t>
  </si>
  <si>
    <t>Maintenance Guarantee</t>
  </si>
  <si>
    <t>Labour Guarantee</t>
  </si>
  <si>
    <t>Tender Bond - Guarantee</t>
  </si>
  <si>
    <t>Performance Guarantee</t>
  </si>
  <si>
    <t xml:space="preserve">Shipping Guarantee </t>
  </si>
  <si>
    <t>Other Guarantee</t>
  </si>
  <si>
    <t>Import - Stand by Letter of Credit</t>
  </si>
  <si>
    <t>Import - Letter of Credit (excl. Stand by LC)</t>
  </si>
  <si>
    <t>Export - Letter of Credit</t>
  </si>
  <si>
    <t>Other unfunded facilities</t>
  </si>
  <si>
    <t>Commodity Derivative /Shari’ah compliant Alternative</t>
  </si>
  <si>
    <t>Currency Options /Shari’ah compliant Alternative</t>
  </si>
  <si>
    <t>Foreign Exchange Derivative /Shari’ah compliant Alternative</t>
  </si>
  <si>
    <t>Foreign Exchange Marginal Risk /Shari’ah compliant Alternative</t>
  </si>
  <si>
    <t>Currency Swaps /Shari’ah compliant Alternative</t>
  </si>
  <si>
    <t>Interest Rate Swaps / Profit Rate Swap</t>
  </si>
  <si>
    <t>Equity Derivative /Shari’ah compliant Alternative</t>
  </si>
  <si>
    <t>Other derivatives, Swaps and options /Shari’ah compliant Alternative</t>
  </si>
  <si>
    <t>Memorandum Data/Information</t>
  </si>
  <si>
    <t>Assets held in Fiduciary Capacity</t>
  </si>
  <si>
    <t>Third party products offered to the customers:</t>
  </si>
  <si>
    <t>3.2.5</t>
  </si>
  <si>
    <t>3.2.6</t>
  </si>
  <si>
    <t>Note:</t>
  </si>
  <si>
    <t>For reporting "Amount" under section 3 "Memorandum Data/Information" consider Assets under Management (AUM).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</si>
  <si>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</si>
  <si>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</si>
  <si>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</si>
  <si>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</si>
  <si>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</si>
  <si>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</si>
  <si>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</si>
  <si>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</si>
  <si>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</si>
  <si>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</si>
  <si>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</si>
  <si>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</si>
  <si>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</si>
  <si>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</si>
  <si>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</si>
  <si>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</si>
  <si>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=I12+I24</t>
  </si>
  <si>
    <t>=SUM(I13:I23)</t>
  </si>
  <si>
    <t>=SUM(I25:I31)</t>
  </si>
  <si>
    <t>=SUM(I34:I55)</t>
  </si>
  <si>
    <t>=I57+I58</t>
  </si>
  <si>
    <t>=SUM(I59:I64)</t>
  </si>
  <si>
    <t>New</t>
  </si>
  <si>
    <t>BRF 1.15</t>
  </si>
  <si>
    <t>BRF 13.7</t>
  </si>
  <si>
    <t>No change</t>
  </si>
  <si>
    <t>- Form significantly redesigned from 0.1 release and frequency updated to half-yearly</t>
  </si>
  <si>
    <t>- Removed Banking Book under INVESTMENTS AND FINANCIAL ASSETS
- Added row for reporting of Trade bills related to Foreign governments: 'Trade bills discounted - Foreign Governments'
- Added row for reporting of Loans and advances/Financing assets under Government and Public Sector :'Foreign Governments</t>
  </si>
  <si>
    <t>- - Updated name of the form from 'Consolidated Balance Sheet - Assets' to 'ASSETS (RECONCILIATION TO FINANCIAL STATEMENTS)'
- Added row for reporting of Trade bills related to Foreign governments: 'Trade bills discounted - Foreign Governments'
- Added row for reporting of Loans and advances/Financing assets under Government and Public Sector :'Foreign Governments' 
- Removed Banking Book under INVESTMENTS AND FINANCIAL ASSETS
- Added notes related to reporting of Loans and Advances and Trade bills for Foreign Governments</t>
  </si>
  <si>
    <t xml:space="preserve">Bills discounted on own branches, subsidiaries, etc.  without recourse </t>
  </si>
  <si>
    <t>High Net worth Individuals (HNI)</t>
  </si>
  <si>
    <t>Staff benefits (pension, ESB etc.)</t>
  </si>
  <si>
    <r>
      <t>20</t>
    </r>
    <r>
      <rPr>
        <vertAlign val="superscript"/>
        <sz val="8"/>
        <color theme="1"/>
        <rFont val="Arial"/>
        <family val="2"/>
      </rPr>
      <t>th</t>
    </r>
    <r>
      <rPr>
        <sz val="8"/>
        <color theme="1"/>
        <rFont val="Arial"/>
        <family val="2"/>
      </rPr>
      <t xml:space="preserve"> November 2025</t>
    </r>
  </si>
  <si>
    <r>
      <t>20</t>
    </r>
    <r>
      <rPr>
        <vertAlign val="superscript"/>
        <sz val="8"/>
        <color theme="1"/>
        <rFont val="Arial"/>
        <family val="2"/>
      </rPr>
      <t>th</t>
    </r>
    <r>
      <rPr>
        <sz val="8"/>
        <color theme="1"/>
        <rFont val="Arial"/>
        <family val="2"/>
      </rPr>
      <t xml:space="preserve"> June 2025</t>
    </r>
  </si>
  <si>
    <t>Liabilities, Capital and Contingent Liabilities (Reconciliation to Financial Statements)</t>
  </si>
  <si>
    <t>Consolidated Income Statement (Reconciliation to Financial Statements)</t>
  </si>
  <si>
    <t>Assets (Reconciliation to Financial Statements)</t>
  </si>
  <si>
    <t>Corporate and Third Party Products</t>
  </si>
  <si>
    <t>List of Restructured Accounts (Other Than Loans to Individuals)</t>
  </si>
  <si>
    <t>Non Resident Investments by Counter Party</t>
  </si>
  <si>
    <t>Non Resident Assets- BRF 1.7  (AED 000s)</t>
  </si>
  <si>
    <t>Non Resident Liabilities &amp; Capital - BRF1.8 (AED 000s)</t>
  </si>
  <si>
    <t>Assets (Reconciliation to Financial Statements) - BRF 1.9  (AED 000s)</t>
  </si>
  <si>
    <t>Liabilities, Capital and Contingent Liabilities (Reconciliation to Financial Statements) - BRF 1.10   (AED 000s)</t>
  </si>
  <si>
    <t>Income Statement (Reconciliation to Financial Statements) - BRF 1.11 (AED 000s)</t>
  </si>
  <si>
    <t>Corporate and Third Party Products - BRF1.15 (AED 000s)</t>
  </si>
  <si>
    <t>List of Restructured Accounts (Other than Loans to Individuals) - BRF 5.11 (AED 000s)</t>
  </si>
  <si>
    <t>Non Resident Investments by Counter Party - BRF 7.4 (AED 000s)</t>
  </si>
  <si>
    <t>Bank's Network - BRF 13.7   (AED 000s)</t>
  </si>
  <si>
    <t>BRF5.6</t>
  </si>
  <si>
    <t>- Updated BRF number from 5.8 to 5.6
- Batch update from Quarterly - 1 to Half-yearly</t>
  </si>
  <si>
    <t>Ownership of Properties</t>
  </si>
  <si>
    <t>4. Additional rows should be used if required.</t>
  </si>
  <si>
    <t>3. Central Bank's approval for acquisition or extension should be given in the remarks column.</t>
  </si>
  <si>
    <t xml:space="preserve">2. Buildings acquired in settlement of debts are required to be sold within 3 years of their acquisition.  </t>
  </si>
  <si>
    <t xml:space="preserve">1. Details of building fully used for office purposes or staff residences should not be reported in this BRF. </t>
  </si>
  <si>
    <t>OTHERS (INCLUDING INVESTMENT PROPERTIES)</t>
  </si>
  <si>
    <t>OTHERS</t>
  </si>
  <si>
    <t>2</t>
  </si>
  <si>
    <t>ACQUIRED IN DEBT SETTLEMENT</t>
  </si>
  <si>
    <t>1</t>
  </si>
  <si>
    <t>Remarks/ Central Bank approval reference Number if any</t>
  </si>
  <si>
    <t>Book value/ acquisition cost (AED in 000)</t>
  </si>
  <si>
    <t>Total area in use</t>
  </si>
  <si>
    <t>Rented area</t>
  </si>
  <si>
    <t xml:space="preserve"> Banks own use</t>
  </si>
  <si>
    <t xml:space="preserve">Usage in Sq. Meter </t>
  </si>
  <si>
    <t>Date of purchase/ construction/ acquisition</t>
  </si>
  <si>
    <t>Plot/Building number</t>
  </si>
  <si>
    <t>Location Details</t>
  </si>
  <si>
    <t> </t>
  </si>
  <si>
    <t>BRF 57</t>
  </si>
  <si>
    <t>5.6-R0050C0080-1</t>
  </si>
  <si>
    <t>5.6-R0020C0080-1</t>
  </si>
  <si>
    <t>5.6-R0070C0080-1</t>
  </si>
  <si>
    <t>=M14+M17</t>
  </si>
  <si>
    <t>5.6-R0070C0070-1</t>
  </si>
  <si>
    <t>=J18+K18</t>
  </si>
  <si>
    <t>5.6-R0070C0060-1</t>
  </si>
  <si>
    <t>=K14+K17</t>
  </si>
  <si>
    <t>5.6-R0070C0050-1</t>
  </si>
  <si>
    <t>=J14+J17</t>
  </si>
  <si>
    <t>5.6-R0070C0040-1</t>
  </si>
  <si>
    <t>5.6-R0070C0030-1</t>
  </si>
  <si>
    <t>5.6-R0070C0020-1</t>
  </si>
  <si>
    <t>5.6-R0070C0010-1</t>
  </si>
  <si>
    <t>5.6-R0060C0080-1</t>
  </si>
  <si>
    <t>=SUM(M16:M16)</t>
  </si>
  <si>
    <t>5.6-R0060C0070-1</t>
  </si>
  <si>
    <t>=J17+K17</t>
  </si>
  <si>
    <t>5.6-R0060C0060-1</t>
  </si>
  <si>
    <t>=SUM(K16:K16)</t>
  </si>
  <si>
    <t>5.6-R0060C0050-1</t>
  </si>
  <si>
    <t>=SUM(J16:J16)</t>
  </si>
  <si>
    <t>5.6-R0060C0040-1</t>
  </si>
  <si>
    <t>5.6-R0060C0030-1</t>
  </si>
  <si>
    <t>5.6-R0060C0020-1</t>
  </si>
  <si>
    <t>5.6-R0060C0010-1</t>
  </si>
  <si>
    <t>5.6-R0050C0070-1</t>
  </si>
  <si>
    <t>5.6-R0050C0060-1</t>
  </si>
  <si>
    <t>5.6-R0050C0050-1</t>
  </si>
  <si>
    <t>5.6-R0050C0040-1</t>
  </si>
  <si>
    <t>5.6-R0050C0030-1</t>
  </si>
  <si>
    <t>5.6-R0050C0020-1</t>
  </si>
  <si>
    <t>5.6-R0050C0010-1</t>
  </si>
  <si>
    <t>5.6-R0040C0010-1</t>
  </si>
  <si>
    <t>5.6-R0030C0080-1</t>
  </si>
  <si>
    <t>=SUM(M13:M13)</t>
  </si>
  <si>
    <t>5.6-R0030C0070-1</t>
  </si>
  <si>
    <t>=J14+K14</t>
  </si>
  <si>
    <t>5.6-R0030C0060-1</t>
  </si>
  <si>
    <t>=SUM(K13:K13)</t>
  </si>
  <si>
    <t>5.6-R0030C0050-1</t>
  </si>
  <si>
    <t>=SUM(J13:J13)</t>
  </si>
  <si>
    <t>5.6-R0030C0040-1</t>
  </si>
  <si>
    <t>5.6-R0030C0030-1</t>
  </si>
  <si>
    <t>5.6-R0030C0020-1</t>
  </si>
  <si>
    <t>5.6-R0030C0010-1</t>
  </si>
  <si>
    <t>5.6-R0020C0070-1</t>
  </si>
  <si>
    <t>5.6-R0020C0060-1</t>
  </si>
  <si>
    <t>5.6-R0020C0050-1</t>
  </si>
  <si>
    <t>5.6-R0020C0040-1</t>
  </si>
  <si>
    <t>5.6-R0020C0030-1</t>
  </si>
  <si>
    <t>5.6-R0020C0020-1</t>
  </si>
  <si>
    <t>5.6-R0020C0010-1</t>
  </si>
  <si>
    <t>5.6-R0010C0010-1</t>
  </si>
  <si>
    <t>Ownership of Properties BRF5.6 (AED 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</si>
</sst>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"/>
    <numFmt numFmtId="165" formatCode="#,##0.0"/>
    <numFmt numFmtId="166" formatCode="0.0"/>
  </numFmts>
  <fonts count="21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u/>
      <sz val="8"/>
      <color theme="10"/>
      <name val="Arial"/>
      <family val="2"/>
    </font>
    <font>
      <vertAlign val="superscript"/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382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9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 style="thin">
        <color rgb="FF00000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rgb="FF000000"/>
      </right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64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ashed">
        <color rgb="FF000000"/>
      </left>
      <right style="thin">
        <color indexed="64"/>
      </right>
      <top/>
      <bottom style="dashed">
        <color rgb="FF000000"/>
      </bottom>
      <diagonal/>
    </border>
    <border>
      <left style="dashed">
        <color rgb="FF000000"/>
      </left>
      <right style="thin">
        <color indexed="64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ashed">
        <color rgb="FF000000"/>
      </left>
      <right style="thin">
        <color indexed="64"/>
      </right>
      <top style="dashed">
        <color rgb="FF000000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indexed="64"/>
      </bottom>
      <diagonal/>
    </border>
    <border>
      <left style="dashed">
        <color rgb="FF000000"/>
      </left>
      <right style="thin">
        <color indexed="64"/>
      </right>
      <top style="dashed">
        <color rgb="FF000000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thin">
        <color indexed="64"/>
      </left>
      <right style="dashed">
        <color rgb="FF000000"/>
      </right>
      <top style="dashed">
        <color indexed="64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indexed="64"/>
      </bottom>
      <diagonal/>
    </border>
    <border>
      <left style="dashed">
        <color rgb="FF000000"/>
      </left>
      <right style="dashed">
        <color rgb="FF000000"/>
      </right>
      <top style="dashed">
        <color indexed="64"/>
      </top>
      <bottom style="dashed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1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3" fillId="0" borderId="0" applyNumberFormat="0" applyFill="0" applyBorder="0" applyAlignment="0" applyProtection="0"/>
    <xf numFmtId="0" fontId="6" fillId="0" borderId="0"/>
    <xf numFmtId="0" fontId="10" fillId="0" borderId="0"/>
    <xf numFmtId="0" fontId="20" fillId="0" borderId="0"/>
  </cellStyleXfs>
  <cellXfs count="87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1" applyFont="1" applyAlignment="1">
      <alignment horizontal="right" wrapText="1"/>
    </xf>
    <xf numFmtId="0" fontId="3" fillId="0" borderId="0" xfId="1" applyFont="1" applyAlignment="1">
      <alignment horizontal="left" wrapText="1"/>
    </xf>
    <xf numFmtId="0" fontId="4" fillId="4" borderId="10" xfId="0" quotePrefix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right" wrapText="1"/>
    </xf>
    <xf numFmtId="0" fontId="4" fillId="0" borderId="0" xfId="1" applyFont="1" applyAlignment="1">
      <alignment horizontal="left" wrapText="1" indent="1"/>
    </xf>
    <xf numFmtId="3" fontId="4" fillId="0" borderId="0" xfId="1" applyNumberFormat="1" applyFont="1" applyAlignment="1">
      <alignment horizontal="right" wrapText="1"/>
    </xf>
    <xf numFmtId="0" fontId="4" fillId="0" borderId="0" xfId="1" applyFont="1" applyAlignment="1">
      <alignment horizontal="left" wrapText="1" indent="2"/>
    </xf>
    <xf numFmtId="3" fontId="3" fillId="2" borderId="23" xfId="0" applyNumberFormat="1" applyFont="1" applyFill="1" applyBorder="1" applyAlignment="1">
      <alignment horizontal="right" vertical="center" wrapText="1"/>
    </xf>
    <xf numFmtId="3" fontId="3" fillId="2" borderId="24" xfId="0" applyNumberFormat="1" applyFont="1" applyFill="1" applyBorder="1" applyAlignment="1">
      <alignment horizontal="left" vertical="center" wrapText="1"/>
    </xf>
    <xf numFmtId="3" fontId="2" fillId="5" borderId="19" xfId="0" applyNumberFormat="1" applyFont="1" applyFill="1" applyBorder="1" applyAlignment="1">
      <alignment vertical="center"/>
    </xf>
    <xf numFmtId="0" fontId="4" fillId="0" borderId="0" xfId="1" applyFont="1" applyAlignment="1">
      <alignment horizontal="left" wrapText="1" indent="3"/>
    </xf>
    <xf numFmtId="4" fontId="4" fillId="0" borderId="0" xfId="1" applyNumberFormat="1" applyFont="1" applyAlignment="1">
      <alignment horizontal="right" wrapText="1"/>
    </xf>
    <xf numFmtId="0" fontId="1" fillId="0" borderId="32" xfId="0" applyFont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3" applyFont="1" applyAlignment="1">
      <alignment horizontal="left" wrapText="1"/>
    </xf>
    <xf numFmtId="0" fontId="4" fillId="0" borderId="0" xfId="3" applyFont="1" applyAlignment="1">
      <alignment horizontal="left" wrapText="1"/>
    </xf>
    <xf numFmtId="3" fontId="4" fillId="0" borderId="0" xfId="4" quotePrefix="1" applyNumberFormat="1" applyFont="1" applyAlignment="1">
      <alignment horizontal="center" wrapText="1"/>
    </xf>
    <xf numFmtId="0" fontId="3" fillId="0" borderId="0" xfId="4" applyFont="1" applyAlignment="1">
      <alignment horizontal="right" wrapText="1"/>
    </xf>
    <xf numFmtId="0" fontId="3" fillId="0" borderId="0" xfId="4" applyFont="1" applyAlignment="1">
      <alignment horizontal="left" wrapText="1"/>
    </xf>
    <xf numFmtId="164" fontId="4" fillId="0" borderId="0" xfId="4" applyNumberFormat="1" applyFont="1" applyAlignment="1">
      <alignment horizontal="right" wrapText="1"/>
    </xf>
    <xf numFmtId="0" fontId="4" fillId="0" borderId="0" xfId="4" applyFont="1" applyAlignment="1">
      <alignment horizontal="left" wrapText="1"/>
    </xf>
    <xf numFmtId="0" fontId="1" fillId="0" borderId="32" xfId="0" applyFont="1" applyBorder="1"/>
    <xf numFmtId="0" fontId="1" fillId="4" borderId="10" xfId="0" applyFont="1" applyFill="1" applyBorder="1" applyAlignment="1">
      <alignment horizontal="center" vertical="center" wrapText="1"/>
    </xf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1" fillId="4" borderId="80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5" fillId="3" borderId="0" xfId="5" applyFont="1" applyFill="1"/>
    <xf numFmtId="0" fontId="12" fillId="3" borderId="0" xfId="5" applyFont="1" applyFill="1"/>
    <xf numFmtId="0" fontId="1" fillId="0" borderId="0" xfId="0" applyFont="1" applyAlignment="1">
      <alignment horizontal="center" wrapText="1"/>
    </xf>
    <xf numFmtId="0" fontId="2" fillId="0" borderId="78" xfId="0" applyFont="1" applyBorder="1"/>
    <xf numFmtId="0" fontId="2" fillId="0" borderId="0" xfId="0" applyFont="1" applyAlignment="1">
      <alignment vertical="center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 indent="1"/>
    </xf>
    <xf numFmtId="0" fontId="4" fillId="14" borderId="115" xfId="1" applyFont="1" applyFill="1" applyBorder="1" applyAlignment="1">
      <alignment horizontal="left" vertical="center" wrapText="1"/>
    </xf>
    <xf numFmtId="0" fontId="5" fillId="3" borderId="0" xfId="5" applyFont="1" applyFill="1" applyAlignment="1">
      <alignment horizontal="center"/>
    </xf>
    <xf numFmtId="0" fontId="3" fillId="0" borderId="115" xfId="0" applyFont="1" applyBorder="1" applyAlignment="1">
      <alignment horizontal="center"/>
    </xf>
    <xf numFmtId="0" fontId="3" fillId="0" borderId="115" xfId="0" applyFont="1" applyBorder="1"/>
    <xf numFmtId="0" fontId="4" fillId="0" borderId="115" xfId="0" applyFont="1" applyBorder="1" applyAlignment="1">
      <alignment horizontal="center" vertical="center" wrapText="1"/>
    </xf>
    <xf numFmtId="0" fontId="2" fillId="0" borderId="115" xfId="0" applyFont="1" applyBorder="1" applyAlignment="1">
      <alignment vertical="top" wrapText="1"/>
    </xf>
    <xf numFmtId="0" fontId="4" fillId="0" borderId="115" xfId="0" applyFont="1" applyBorder="1" applyAlignment="1">
      <alignment horizontal="center" vertical="center"/>
    </xf>
    <xf numFmtId="0" fontId="4" fillId="0" borderId="115" xfId="0" applyFont="1" applyBorder="1" applyAlignment="1">
      <alignment wrapText="1"/>
    </xf>
    <xf numFmtId="0" fontId="2" fillId="0" borderId="115" xfId="0" applyFont="1" applyBorder="1" applyAlignment="1">
      <alignment wrapText="1"/>
    </xf>
    <xf numFmtId="0" fontId="4" fillId="0" borderId="115" xfId="0" applyFont="1" applyBorder="1"/>
    <xf numFmtId="0" fontId="3" fillId="8" borderId="10" xfId="3" applyFont="1" applyFill="1" applyBorder="1" applyAlignment="1">
      <alignment horizontal="center" vertical="center" wrapText="1"/>
    </xf>
    <xf numFmtId="0" fontId="9" fillId="0" borderId="154" xfId="3" applyFont="1" applyBorder="1"/>
    <xf numFmtId="0" fontId="7" fillId="3" borderId="0" xfId="5" applyFont="1" applyFill="1"/>
    <xf numFmtId="0" fontId="1" fillId="4" borderId="159" xfId="0" applyFont="1" applyFill="1" applyBorder="1" applyAlignment="1">
      <alignment horizontal="center" vertical="center" wrapText="1"/>
    </xf>
    <xf numFmtId="0" fontId="1" fillId="4" borderId="160" xfId="0" applyFont="1" applyFill="1" applyBorder="1" applyAlignment="1">
      <alignment horizontal="center" vertical="center" wrapText="1"/>
    </xf>
    <xf numFmtId="0" fontId="1" fillId="4" borderId="160" xfId="0" applyFont="1" applyFill="1" applyBorder="1" applyAlignment="1">
      <alignment horizontal="left" vertical="center" wrapText="1"/>
    </xf>
    <xf numFmtId="0" fontId="1" fillId="4" borderId="115" xfId="0" applyFont="1" applyFill="1" applyBorder="1" applyAlignment="1">
      <alignment horizontal="left" vertical="center" wrapText="1"/>
    </xf>
    <xf numFmtId="0" fontId="1" fillId="4" borderId="118" xfId="0" applyFont="1" applyFill="1" applyBorder="1" applyAlignment="1">
      <alignment horizontal="center" vertical="center" wrapText="1"/>
    </xf>
    <xf numFmtId="0" fontId="2" fillId="0" borderId="115" xfId="0" applyFont="1" applyBorder="1"/>
    <xf numFmtId="0" fontId="1" fillId="4" borderId="115" xfId="0" applyFont="1" applyFill="1" applyBorder="1" applyAlignment="1">
      <alignment horizontal="center" vertical="center" wrapText="1"/>
    </xf>
    <xf numFmtId="0" fontId="2" fillId="0" borderId="115" xfId="0" quotePrefix="1" applyFont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3" fontId="3" fillId="2" borderId="17" xfId="0" applyNumberFormat="1" applyFont="1" applyFill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horizontal="left" vertical="center" wrapText="1"/>
    </xf>
    <xf numFmtId="3" fontId="2" fillId="5" borderId="20" xfId="0" applyNumberFormat="1" applyFont="1" applyFill="1" applyBorder="1" applyAlignment="1">
      <alignment vertical="center"/>
    </xf>
    <xf numFmtId="164" fontId="4" fillId="4" borderId="4" xfId="1" applyNumberFormat="1" applyFont="1" applyFill="1" applyBorder="1" applyAlignment="1">
      <alignment horizontal="right" vertical="center" wrapText="1"/>
    </xf>
    <xf numFmtId="3" fontId="4" fillId="0" borderId="21" xfId="0" applyNumberFormat="1" applyFont="1" applyBorder="1" applyAlignment="1">
      <alignment horizontal="right" vertical="center" wrapText="1"/>
    </xf>
    <xf numFmtId="3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3" fontId="4" fillId="0" borderId="10" xfId="0" applyNumberFormat="1" applyFont="1" applyBorder="1" applyAlignment="1">
      <alignment horizontal="right" vertical="center" wrapText="1"/>
    </xf>
    <xf numFmtId="3" fontId="4" fillId="3" borderId="22" xfId="0" applyNumberFormat="1" applyFont="1" applyFill="1" applyBorder="1" applyAlignment="1">
      <alignment horizontal="right" vertical="center" wrapText="1"/>
    </xf>
    <xf numFmtId="164" fontId="3" fillId="4" borderId="4" xfId="1" applyNumberFormat="1" applyFont="1" applyFill="1" applyBorder="1" applyAlignment="1">
      <alignment horizontal="right" vertical="center" wrapText="1"/>
    </xf>
    <xf numFmtId="3" fontId="4" fillId="4" borderId="4" xfId="1" applyNumberFormat="1" applyFont="1" applyFill="1" applyBorder="1" applyAlignment="1">
      <alignment horizontal="right" vertical="center" wrapText="1"/>
    </xf>
    <xf numFmtId="3" fontId="4" fillId="3" borderId="21" xfId="0" applyNumberFormat="1" applyFont="1" applyFill="1" applyBorder="1" applyAlignment="1">
      <alignment horizontal="right" vertical="center" wrapText="1"/>
    </xf>
    <xf numFmtId="164" fontId="4" fillId="4" borderId="15" xfId="0" applyNumberFormat="1" applyFont="1" applyFill="1" applyBorder="1" applyAlignment="1">
      <alignment horizontal="right" vertical="center" wrapText="1"/>
    </xf>
    <xf numFmtId="3" fontId="4" fillId="3" borderId="26" xfId="0" applyNumberFormat="1" applyFont="1" applyFill="1" applyBorder="1" applyAlignment="1">
      <alignment horizontal="right" vertical="center" wrapText="1"/>
    </xf>
    <xf numFmtId="164" fontId="4" fillId="4" borderId="4" xfId="0" applyNumberFormat="1" applyFont="1" applyFill="1" applyBorder="1" applyAlignment="1">
      <alignment horizontal="right" vertical="center" wrapText="1"/>
    </xf>
    <xf numFmtId="3" fontId="4" fillId="3" borderId="27" xfId="0" applyNumberFormat="1" applyFont="1" applyFill="1" applyBorder="1" applyAlignment="1">
      <alignment horizontal="right" vertical="center" wrapText="1"/>
    </xf>
    <xf numFmtId="164" fontId="4" fillId="4" borderId="8" xfId="0" applyNumberFormat="1" applyFont="1" applyFill="1" applyBorder="1" applyAlignment="1">
      <alignment horizontal="right" vertical="center" wrapText="1"/>
    </xf>
    <xf numFmtId="3" fontId="3" fillId="2" borderId="28" xfId="0" applyNumberFormat="1" applyFont="1" applyFill="1" applyBorder="1" applyAlignment="1">
      <alignment horizontal="left" vertical="center" wrapText="1"/>
    </xf>
    <xf numFmtId="3" fontId="4" fillId="3" borderId="28" xfId="0" applyNumberFormat="1" applyFont="1" applyFill="1" applyBorder="1" applyAlignment="1">
      <alignment horizontal="right" vertical="center" wrapText="1"/>
    </xf>
    <xf numFmtId="164" fontId="3" fillId="4" borderId="15" xfId="0" applyNumberFormat="1" applyFont="1" applyFill="1" applyBorder="1" applyAlignment="1">
      <alignment horizontal="right" vertical="center" wrapText="1"/>
    </xf>
    <xf numFmtId="3" fontId="4" fillId="4" borderId="4" xfId="0" applyNumberFormat="1" applyFont="1" applyFill="1" applyBorder="1" applyAlignment="1">
      <alignment horizontal="right" vertical="center" wrapText="1"/>
    </xf>
    <xf numFmtId="3" fontId="4" fillId="4" borderId="8" xfId="0" quotePrefix="1" applyNumberFormat="1" applyFont="1" applyFill="1" applyBorder="1" applyAlignment="1">
      <alignment horizontal="right" vertical="center" wrapText="1"/>
    </xf>
    <xf numFmtId="3" fontId="4" fillId="3" borderId="10" xfId="0" applyNumberFormat="1" applyFont="1" applyFill="1" applyBorder="1" applyAlignment="1">
      <alignment horizontal="right" vertical="center" wrapText="1"/>
    </xf>
    <xf numFmtId="0" fontId="3" fillId="4" borderId="4" xfId="2" applyFont="1" applyFill="1" applyBorder="1" applyAlignment="1">
      <alignment horizontal="right" vertical="center" wrapText="1"/>
    </xf>
    <xf numFmtId="3" fontId="2" fillId="5" borderId="91" xfId="0" applyNumberFormat="1" applyFont="1" applyFill="1" applyBorder="1" applyAlignment="1">
      <alignment vertical="center"/>
    </xf>
    <xf numFmtId="3" fontId="4" fillId="3" borderId="115" xfId="0" applyNumberFormat="1" applyFont="1" applyFill="1" applyBorder="1" applyAlignment="1">
      <alignment horizontal="right" vertical="center" wrapText="1"/>
    </xf>
    <xf numFmtId="165" fontId="4" fillId="4" borderId="4" xfId="1" applyNumberFormat="1" applyFont="1" applyFill="1" applyBorder="1" applyAlignment="1">
      <alignment horizontal="right" vertical="center" wrapText="1"/>
    </xf>
    <xf numFmtId="3" fontId="2" fillId="5" borderId="29" xfId="0" applyNumberFormat="1" applyFont="1" applyFill="1" applyBorder="1" applyAlignment="1">
      <alignment vertical="center"/>
    </xf>
    <xf numFmtId="164" fontId="3" fillId="4" borderId="4" xfId="2" applyNumberFormat="1" applyFont="1" applyFill="1" applyBorder="1" applyAlignment="1">
      <alignment horizontal="right" vertical="center" wrapText="1"/>
    </xf>
    <xf numFmtId="3" fontId="2" fillId="5" borderId="30" xfId="0" applyNumberFormat="1" applyFont="1" applyFill="1" applyBorder="1" applyAlignment="1">
      <alignment vertical="center"/>
    </xf>
    <xf numFmtId="3" fontId="4" fillId="4" borderId="4" xfId="2" applyNumberFormat="1" applyFont="1" applyFill="1" applyBorder="1" applyAlignment="1">
      <alignment horizontal="right" vertical="center" wrapText="1"/>
    </xf>
    <xf numFmtId="164" fontId="4" fillId="4" borderId="4" xfId="2" applyNumberFormat="1" applyFont="1" applyFill="1" applyBorder="1" applyAlignment="1">
      <alignment horizontal="right" vertical="center" wrapText="1"/>
    </xf>
    <xf numFmtId="0" fontId="3" fillId="0" borderId="2" xfId="1" applyFont="1" applyBorder="1" applyAlignment="1">
      <alignment horizontal="left" vertical="center" wrapText="1"/>
    </xf>
    <xf numFmtId="164" fontId="4" fillId="4" borderId="3" xfId="2" applyNumberFormat="1" applyFont="1" applyFill="1" applyBorder="1" applyAlignment="1">
      <alignment horizontal="right" vertical="center" wrapText="1"/>
    </xf>
    <xf numFmtId="4" fontId="4" fillId="4" borderId="3" xfId="2" applyNumberFormat="1" applyFont="1" applyFill="1" applyBorder="1" applyAlignment="1">
      <alignment horizontal="right" vertical="center" wrapText="1"/>
    </xf>
    <xf numFmtId="4" fontId="4" fillId="4" borderId="3" xfId="2" quotePrefix="1" applyNumberFormat="1" applyFont="1" applyFill="1" applyBorder="1" applyAlignment="1">
      <alignment horizontal="right" vertical="center" wrapText="1"/>
    </xf>
    <xf numFmtId="3" fontId="2" fillId="5" borderId="31" xfId="0" applyNumberFormat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6" borderId="28" xfId="0" quotePrefix="1" applyFont="1" applyFill="1" applyBorder="1" applyAlignment="1">
      <alignment horizontal="center" vertical="center" wrapText="1"/>
    </xf>
    <xf numFmtId="3" fontId="4" fillId="6" borderId="28" xfId="0" quotePrefix="1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right" vertical="center"/>
    </xf>
    <xf numFmtId="0" fontId="3" fillId="3" borderId="10" xfId="0" applyFont="1" applyFill="1" applyBorder="1" applyAlignment="1">
      <alignment horizontal="left" vertical="center"/>
    </xf>
    <xf numFmtId="3" fontId="4" fillId="7" borderId="40" xfId="0" applyNumberFormat="1" applyFont="1" applyFill="1" applyBorder="1" applyAlignment="1">
      <alignment horizontal="right" vertical="center"/>
    </xf>
    <xf numFmtId="3" fontId="4" fillId="7" borderId="41" xfId="0" applyNumberFormat="1" applyFont="1" applyFill="1" applyBorder="1" applyAlignment="1">
      <alignment horizontal="right" vertical="center"/>
    </xf>
    <xf numFmtId="3" fontId="4" fillId="7" borderId="42" xfId="0" applyNumberFormat="1" applyFont="1" applyFill="1" applyBorder="1" applyAlignment="1">
      <alignment horizontal="right" vertical="center"/>
    </xf>
    <xf numFmtId="3" fontId="4" fillId="7" borderId="43" xfId="0" applyNumberFormat="1" applyFont="1" applyFill="1" applyBorder="1" applyAlignment="1">
      <alignment horizontal="right" vertical="center"/>
    </xf>
    <xf numFmtId="3" fontId="4" fillId="7" borderId="44" xfId="0" applyNumberFormat="1" applyFont="1" applyFill="1" applyBorder="1" applyAlignment="1">
      <alignment horizontal="right" vertical="center"/>
    </xf>
    <xf numFmtId="0" fontId="4" fillId="6" borderId="10" xfId="0" quotePrefix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right" vertical="center"/>
    </xf>
    <xf numFmtId="3" fontId="4" fillId="3" borderId="45" xfId="0" applyNumberFormat="1" applyFont="1" applyFill="1" applyBorder="1" applyAlignment="1">
      <alignment horizontal="right" vertical="center"/>
    </xf>
    <xf numFmtId="3" fontId="4" fillId="3" borderId="21" xfId="0" applyNumberFormat="1" applyFont="1" applyFill="1" applyBorder="1" applyAlignment="1">
      <alignment horizontal="right" vertical="center"/>
    </xf>
    <xf numFmtId="3" fontId="4" fillId="3" borderId="46" xfId="0" applyNumberFormat="1" applyFont="1" applyFill="1" applyBorder="1" applyAlignment="1">
      <alignment horizontal="right" vertical="center"/>
    </xf>
    <xf numFmtId="3" fontId="4" fillId="7" borderId="47" xfId="0" applyNumberFormat="1" applyFont="1" applyFill="1" applyBorder="1" applyAlignment="1">
      <alignment horizontal="right" vertical="center"/>
    </xf>
    <xf numFmtId="3" fontId="4" fillId="7" borderId="48" xfId="0" applyNumberFormat="1" applyFont="1" applyFill="1" applyBorder="1" applyAlignment="1">
      <alignment horizontal="right" vertical="center"/>
    </xf>
    <xf numFmtId="3" fontId="4" fillId="6" borderId="10" xfId="0" quotePrefix="1" applyNumberFormat="1" applyFont="1" applyFill="1" applyBorder="1" applyAlignment="1">
      <alignment horizontal="center" vertical="center" wrapText="1"/>
    </xf>
    <xf numFmtId="3" fontId="4" fillId="3" borderId="23" xfId="0" applyNumberFormat="1" applyFont="1" applyFill="1" applyBorder="1" applyAlignment="1">
      <alignment horizontal="right" vertical="center"/>
    </xf>
    <xf numFmtId="3" fontId="4" fillId="3" borderId="10" xfId="0" applyNumberFormat="1" applyFont="1" applyFill="1" applyBorder="1" applyAlignment="1">
      <alignment horizontal="right" vertical="center"/>
    </xf>
    <xf numFmtId="3" fontId="4" fillId="3" borderId="24" xfId="0" applyNumberFormat="1" applyFont="1" applyFill="1" applyBorder="1" applyAlignment="1">
      <alignment horizontal="right" vertical="center"/>
    </xf>
    <xf numFmtId="3" fontId="4" fillId="3" borderId="49" xfId="0" applyNumberFormat="1" applyFont="1" applyFill="1" applyBorder="1" applyAlignment="1">
      <alignment horizontal="right" vertical="center"/>
    </xf>
    <xf numFmtId="3" fontId="4" fillId="3" borderId="22" xfId="0" applyNumberFormat="1" applyFont="1" applyFill="1" applyBorder="1" applyAlignment="1">
      <alignment horizontal="right" vertical="center"/>
    </xf>
    <xf numFmtId="3" fontId="4" fillId="3" borderId="50" xfId="0" applyNumberFormat="1" applyFont="1" applyFill="1" applyBorder="1" applyAlignment="1">
      <alignment horizontal="right" vertical="center"/>
    </xf>
    <xf numFmtId="3" fontId="4" fillId="7" borderId="51" xfId="0" applyNumberFormat="1" applyFont="1" applyFill="1" applyBorder="1" applyAlignment="1">
      <alignment horizontal="right" vertical="center"/>
    </xf>
    <xf numFmtId="3" fontId="4" fillId="7" borderId="52" xfId="0" applyNumberFormat="1" applyFont="1" applyFill="1" applyBorder="1" applyAlignment="1">
      <alignment horizontal="right" vertical="center"/>
    </xf>
    <xf numFmtId="0" fontId="3" fillId="6" borderId="130" xfId="0" applyFont="1" applyFill="1" applyBorder="1" applyAlignment="1">
      <alignment horizontal="right" vertical="center"/>
    </xf>
    <xf numFmtId="0" fontId="4" fillId="6" borderId="130" xfId="0" applyFont="1" applyFill="1" applyBorder="1" applyAlignment="1">
      <alignment horizontal="right" vertical="center"/>
    </xf>
    <xf numFmtId="0" fontId="3" fillId="4" borderId="3" xfId="4" applyFont="1" applyFill="1" applyBorder="1" applyAlignment="1">
      <alignment horizontal="right" vertical="center" wrapText="1"/>
    </xf>
    <xf numFmtId="0" fontId="3" fillId="14" borderId="10" xfId="4" applyFont="1" applyFill="1" applyBorder="1" applyAlignment="1">
      <alignment horizontal="left" vertical="center" wrapText="1"/>
    </xf>
    <xf numFmtId="164" fontId="4" fillId="4" borderId="3" xfId="4" applyNumberFormat="1" applyFont="1" applyFill="1" applyBorder="1" applyAlignment="1">
      <alignment horizontal="right" vertical="center" wrapText="1"/>
    </xf>
    <xf numFmtId="3" fontId="4" fillId="3" borderId="69" xfId="0" applyNumberFormat="1" applyFont="1" applyFill="1" applyBorder="1" applyAlignment="1">
      <alignment horizontal="right" vertical="center"/>
    </xf>
    <xf numFmtId="3" fontId="4" fillId="3" borderId="63" xfId="0" applyNumberFormat="1" applyFont="1" applyFill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3" fillId="0" borderId="10" xfId="4" applyFont="1" applyBorder="1" applyAlignment="1">
      <alignment horizontal="left" vertical="center" wrapText="1"/>
    </xf>
    <xf numFmtId="164" fontId="4" fillId="4" borderId="4" xfId="4" applyNumberFormat="1" applyFont="1" applyFill="1" applyBorder="1" applyAlignment="1">
      <alignment horizontal="right" vertical="center" wrapText="1"/>
    </xf>
    <xf numFmtId="165" fontId="4" fillId="4" borderId="4" xfId="4" applyNumberFormat="1" applyFont="1" applyFill="1" applyBorder="1" applyAlignment="1">
      <alignment horizontal="right" vertical="center" wrapText="1"/>
    </xf>
    <xf numFmtId="164" fontId="4" fillId="4" borderId="4" xfId="4" quotePrefix="1" applyNumberFormat="1" applyFont="1" applyFill="1" applyBorder="1" applyAlignment="1">
      <alignment horizontal="right" vertical="center" wrapText="1"/>
    </xf>
    <xf numFmtId="3" fontId="4" fillId="3" borderId="118" xfId="0" applyNumberFormat="1" applyFont="1" applyFill="1" applyBorder="1" applyAlignment="1">
      <alignment horizontal="right" vertical="center"/>
    </xf>
    <xf numFmtId="3" fontId="4" fillId="3" borderId="115" xfId="0" applyNumberFormat="1" applyFont="1" applyFill="1" applyBorder="1" applyAlignment="1">
      <alignment horizontal="right" vertical="center"/>
    </xf>
    <xf numFmtId="3" fontId="4" fillId="3" borderId="117" xfId="0" applyNumberFormat="1" applyFont="1" applyFill="1" applyBorder="1" applyAlignment="1">
      <alignment horizontal="right" vertical="center"/>
    </xf>
    <xf numFmtId="165" fontId="4" fillId="4" borderId="4" xfId="4" quotePrefix="1" applyNumberFormat="1" applyFont="1" applyFill="1" applyBorder="1" applyAlignment="1">
      <alignment horizontal="right" vertical="center" wrapText="1"/>
    </xf>
    <xf numFmtId="3" fontId="4" fillId="3" borderId="53" xfId="0" applyNumberFormat="1" applyFont="1" applyFill="1" applyBorder="1" applyAlignment="1">
      <alignment horizontal="right" vertical="center"/>
    </xf>
    <xf numFmtId="3" fontId="4" fillId="3" borderId="54" xfId="0" applyNumberFormat="1" applyFont="1" applyFill="1" applyBorder="1" applyAlignment="1">
      <alignment horizontal="right" vertical="center"/>
    </xf>
    <xf numFmtId="3" fontId="4" fillId="3" borderId="55" xfId="0" applyNumberFormat="1" applyFont="1" applyFill="1" applyBorder="1" applyAlignment="1">
      <alignment horizontal="right" vertical="center"/>
    </xf>
    <xf numFmtId="0" fontId="4" fillId="6" borderId="3" xfId="0" quotePrefix="1" applyFont="1" applyFill="1" applyBorder="1" applyAlignment="1">
      <alignment horizontal="right" vertical="center"/>
    </xf>
    <xf numFmtId="3" fontId="4" fillId="3" borderId="131" xfId="0" applyNumberFormat="1" applyFont="1" applyFill="1" applyBorder="1" applyAlignment="1">
      <alignment horizontal="right" vertical="center"/>
    </xf>
    <xf numFmtId="3" fontId="4" fillId="3" borderId="119" xfId="0" applyNumberFormat="1" applyFont="1" applyFill="1" applyBorder="1" applyAlignment="1">
      <alignment horizontal="right" vertical="center"/>
    </xf>
    <xf numFmtId="0" fontId="3" fillId="6" borderId="56" xfId="0" applyFont="1" applyFill="1" applyBorder="1" applyAlignment="1">
      <alignment horizontal="right" vertical="center"/>
    </xf>
    <xf numFmtId="3" fontId="4" fillId="7" borderId="57" xfId="0" applyNumberFormat="1" applyFont="1" applyFill="1" applyBorder="1" applyAlignment="1">
      <alignment horizontal="right" vertical="center"/>
    </xf>
    <xf numFmtId="3" fontId="4" fillId="7" borderId="58" xfId="0" applyNumberFormat="1" applyFont="1" applyFill="1" applyBorder="1" applyAlignment="1">
      <alignment horizontal="right" vertical="center"/>
    </xf>
    <xf numFmtId="3" fontId="4" fillId="7" borderId="59" xfId="0" applyNumberFormat="1" applyFont="1" applyFill="1" applyBorder="1" applyAlignment="1">
      <alignment horizontal="right" vertical="center"/>
    </xf>
    <xf numFmtId="3" fontId="4" fillId="7" borderId="60" xfId="0" applyNumberFormat="1" applyFont="1" applyFill="1" applyBorder="1" applyAlignment="1">
      <alignment horizontal="right" vertical="center"/>
    </xf>
    <xf numFmtId="0" fontId="4" fillId="2" borderId="1" xfId="1" applyFont="1" applyFill="1" applyBorder="1" applyAlignment="1">
      <alignment horizontal="left" vertical="center" wrapText="1"/>
    </xf>
    <xf numFmtId="0" fontId="4" fillId="2" borderId="5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vertical="center"/>
    </xf>
    <xf numFmtId="0" fontId="3" fillId="8" borderId="10" xfId="1" applyFont="1" applyFill="1" applyBorder="1" applyAlignment="1">
      <alignment horizontal="center" vertical="center" wrapText="1"/>
    </xf>
    <xf numFmtId="0" fontId="3" fillId="2" borderId="10" xfId="1" quotePrefix="1" applyFont="1" applyFill="1" applyBorder="1" applyAlignment="1">
      <alignment horizontal="center" vertical="center" wrapText="1"/>
    </xf>
    <xf numFmtId="3" fontId="4" fillId="2" borderId="10" xfId="1" quotePrefix="1" applyNumberFormat="1" applyFont="1" applyFill="1" applyBorder="1" applyAlignment="1">
      <alignment horizontal="center" vertical="center" wrapText="1"/>
    </xf>
    <xf numFmtId="3" fontId="3" fillId="9" borderId="3" xfId="1" applyNumberFormat="1" applyFont="1" applyFill="1" applyBorder="1" applyAlignment="1">
      <alignment horizontal="right" vertical="center" wrapText="1"/>
    </xf>
    <xf numFmtId="0" fontId="3" fillId="0" borderId="10" xfId="1" applyFont="1" applyBorder="1" applyAlignment="1">
      <alignment horizontal="left" vertical="center" wrapText="1"/>
    </xf>
    <xf numFmtId="3" fontId="4" fillId="5" borderId="40" xfId="1" applyNumberFormat="1" applyFont="1" applyFill="1" applyBorder="1" applyAlignment="1">
      <alignment horizontal="right" vertical="center" wrapText="1"/>
    </xf>
    <xf numFmtId="3" fontId="4" fillId="5" borderId="41" xfId="1" applyNumberFormat="1" applyFont="1" applyFill="1" applyBorder="1" applyAlignment="1">
      <alignment horizontal="right" vertical="center" wrapText="1"/>
    </xf>
    <xf numFmtId="3" fontId="4" fillId="5" borderId="42" xfId="1" applyNumberFormat="1" applyFont="1" applyFill="1" applyBorder="1" applyAlignment="1">
      <alignment horizontal="right" vertical="center" wrapText="1"/>
    </xf>
    <xf numFmtId="3" fontId="4" fillId="5" borderId="61" xfId="1" applyNumberFormat="1" applyFont="1" applyFill="1" applyBorder="1" applyAlignment="1">
      <alignment horizontal="right" vertical="center" wrapText="1"/>
    </xf>
    <xf numFmtId="164" fontId="4" fillId="9" borderId="3" xfId="1" applyNumberFormat="1" applyFont="1" applyFill="1" applyBorder="1" applyAlignment="1">
      <alignment horizontal="right" vertical="center" wrapText="1"/>
    </xf>
    <xf numFmtId="3" fontId="4" fillId="3" borderId="15" xfId="1" applyNumberFormat="1" applyFont="1" applyFill="1" applyBorder="1" applyAlignment="1">
      <alignment horizontal="right" vertical="center" wrapText="1"/>
    </xf>
    <xf numFmtId="3" fontId="4" fillId="3" borderId="16" xfId="1" applyNumberFormat="1" applyFont="1" applyFill="1" applyBorder="1" applyAlignment="1">
      <alignment horizontal="right" vertical="center" wrapText="1"/>
    </xf>
    <xf numFmtId="3" fontId="4" fillId="3" borderId="25" xfId="1" applyNumberFormat="1" applyFont="1" applyFill="1" applyBorder="1" applyAlignment="1">
      <alignment horizontal="right" vertical="center" wrapText="1"/>
    </xf>
    <xf numFmtId="3" fontId="4" fillId="5" borderId="47" xfId="1" applyNumberFormat="1" applyFont="1" applyFill="1" applyBorder="1" applyAlignment="1">
      <alignment horizontal="right" vertical="center" wrapText="1"/>
    </xf>
    <xf numFmtId="3" fontId="4" fillId="5" borderId="48" xfId="1" applyNumberFormat="1" applyFont="1" applyFill="1" applyBorder="1" applyAlignment="1">
      <alignment horizontal="right" vertical="center" wrapText="1"/>
    </xf>
    <xf numFmtId="3" fontId="4" fillId="3" borderId="4" xfId="1" applyNumberFormat="1" applyFont="1" applyFill="1" applyBorder="1" applyAlignment="1">
      <alignment horizontal="right" vertical="center" wrapText="1"/>
    </xf>
    <xf numFmtId="3" fontId="4" fillId="3" borderId="1" xfId="1" applyNumberFormat="1" applyFont="1" applyFill="1" applyBorder="1" applyAlignment="1">
      <alignment horizontal="right" vertical="center" wrapText="1"/>
    </xf>
    <xf numFmtId="3" fontId="4" fillId="3" borderId="2" xfId="1" applyNumberFormat="1" applyFont="1" applyFill="1" applyBorder="1" applyAlignment="1">
      <alignment horizontal="right" vertical="center" wrapText="1"/>
    </xf>
    <xf numFmtId="3" fontId="4" fillId="3" borderId="8" xfId="1" applyNumberFormat="1" applyFont="1" applyFill="1" applyBorder="1" applyAlignment="1">
      <alignment horizontal="right" vertical="center" wrapText="1"/>
    </xf>
    <xf numFmtId="3" fontId="4" fillId="3" borderId="5" xfId="1" applyNumberFormat="1" applyFont="1" applyFill="1" applyBorder="1" applyAlignment="1">
      <alignment horizontal="right" vertical="center" wrapText="1"/>
    </xf>
    <xf numFmtId="3" fontId="4" fillId="3" borderId="6" xfId="1" applyNumberFormat="1" applyFont="1" applyFill="1" applyBorder="1" applyAlignment="1">
      <alignment horizontal="right" vertical="center" wrapText="1"/>
    </xf>
    <xf numFmtId="164" fontId="3" fillId="9" borderId="3" xfId="1" applyNumberFormat="1" applyFont="1" applyFill="1" applyBorder="1" applyAlignment="1">
      <alignment horizontal="right" vertical="center" wrapText="1"/>
    </xf>
    <xf numFmtId="3" fontId="4" fillId="5" borderId="51" xfId="1" applyNumberFormat="1" applyFont="1" applyFill="1" applyBorder="1" applyAlignment="1">
      <alignment horizontal="right" vertical="center" wrapText="1"/>
    </xf>
    <xf numFmtId="3" fontId="4" fillId="5" borderId="52" xfId="1" applyNumberFormat="1" applyFont="1" applyFill="1" applyBorder="1" applyAlignment="1">
      <alignment horizontal="right" vertical="center" wrapText="1"/>
    </xf>
    <xf numFmtId="3" fontId="4" fillId="9" borderId="3" xfId="1" applyNumberFormat="1" applyFont="1" applyFill="1" applyBorder="1" applyAlignment="1">
      <alignment horizontal="right" vertical="center" wrapText="1"/>
    </xf>
    <xf numFmtId="3" fontId="3" fillId="9" borderId="3" xfId="1" quotePrefix="1" applyNumberFormat="1" applyFont="1" applyFill="1" applyBorder="1" applyAlignment="1">
      <alignment horizontal="right" vertical="center" wrapText="1"/>
    </xf>
    <xf numFmtId="3" fontId="4" fillId="3" borderId="13" xfId="1" applyNumberFormat="1" applyFont="1" applyFill="1" applyBorder="1" applyAlignment="1">
      <alignment horizontal="right" vertical="center" wrapText="1"/>
    </xf>
    <xf numFmtId="3" fontId="4" fillId="3" borderId="49" xfId="1" applyNumberFormat="1" applyFont="1" applyFill="1" applyBorder="1" applyAlignment="1">
      <alignment horizontal="right" vertical="center" wrapText="1"/>
    </xf>
    <xf numFmtId="0" fontId="3" fillId="4" borderId="3" xfId="2" applyFont="1" applyFill="1" applyBorder="1" applyAlignment="1">
      <alignment horizontal="right" vertical="center" wrapText="1"/>
    </xf>
    <xf numFmtId="3" fontId="4" fillId="5" borderId="152" xfId="1" applyNumberFormat="1" applyFont="1" applyFill="1" applyBorder="1" applyAlignment="1">
      <alignment horizontal="right" vertical="center" wrapText="1"/>
    </xf>
    <xf numFmtId="3" fontId="4" fillId="5" borderId="153" xfId="1" applyNumberFormat="1" applyFont="1" applyFill="1" applyBorder="1" applyAlignment="1">
      <alignment horizontal="right" vertical="center" wrapText="1"/>
    </xf>
    <xf numFmtId="165" fontId="3" fillId="4" borderId="4" xfId="1" applyNumberFormat="1" applyFont="1" applyFill="1" applyBorder="1" applyAlignment="1">
      <alignment horizontal="right" vertical="center" wrapText="1"/>
    </xf>
    <xf numFmtId="164" fontId="3" fillId="4" borderId="3" xfId="2" applyNumberFormat="1" applyFont="1" applyFill="1" applyBorder="1" applyAlignment="1">
      <alignment horizontal="right" vertical="center" wrapText="1"/>
    </xf>
    <xf numFmtId="3" fontId="4" fillId="4" borderId="3" xfId="2" applyNumberFormat="1" applyFont="1" applyFill="1" applyBorder="1" applyAlignment="1">
      <alignment horizontal="right" vertical="center" wrapText="1"/>
    </xf>
    <xf numFmtId="3" fontId="3" fillId="9" borderId="62" xfId="1" applyNumberFormat="1" applyFont="1" applyFill="1" applyBorder="1" applyAlignment="1">
      <alignment horizontal="right" vertical="center" wrapText="1"/>
    </xf>
    <xf numFmtId="3" fontId="4" fillId="5" borderId="57" xfId="1" applyNumberFormat="1" applyFont="1" applyFill="1" applyBorder="1" applyAlignment="1">
      <alignment horizontal="right" vertical="center" wrapText="1"/>
    </xf>
    <xf numFmtId="3" fontId="4" fillId="5" borderId="60" xfId="1" applyNumberFormat="1" applyFont="1" applyFill="1" applyBorder="1" applyAlignment="1">
      <alignment horizontal="right" vertical="center" wrapText="1"/>
    </xf>
    <xf numFmtId="0" fontId="4" fillId="2" borderId="10" xfId="3" applyFont="1" applyFill="1" applyBorder="1" applyAlignment="1">
      <alignment horizontal="left" vertical="center" wrapText="1"/>
    </xf>
    <xf numFmtId="0" fontId="4" fillId="0" borderId="0" xfId="3" applyFont="1" applyAlignment="1">
      <alignment horizontal="left" vertical="center" wrapText="1"/>
    </xf>
    <xf numFmtId="0" fontId="3" fillId="2" borderId="10" xfId="3" quotePrefix="1" applyFont="1" applyFill="1" applyBorder="1" applyAlignment="1">
      <alignment horizontal="center" vertical="center" wrapText="1"/>
    </xf>
    <xf numFmtId="3" fontId="4" fillId="2" borderId="21" xfId="3" quotePrefix="1" applyNumberFormat="1" applyFont="1" applyFill="1" applyBorder="1" applyAlignment="1">
      <alignment horizontal="center" vertical="center" wrapText="1"/>
    </xf>
    <xf numFmtId="3" fontId="3" fillId="4" borderId="21" xfId="3" applyNumberFormat="1" applyFont="1" applyFill="1" applyBorder="1" applyAlignment="1">
      <alignment horizontal="right" vertical="center" wrapText="1"/>
    </xf>
    <xf numFmtId="0" fontId="3" fillId="0" borderId="63" xfId="3" applyFont="1" applyBorder="1" applyAlignment="1">
      <alignment horizontal="left" vertical="center" wrapText="1"/>
    </xf>
    <xf numFmtId="3" fontId="4" fillId="5" borderId="64" xfId="3" applyNumberFormat="1" applyFont="1" applyFill="1" applyBorder="1" applyAlignment="1">
      <alignment horizontal="right" vertical="center" wrapText="1"/>
    </xf>
    <xf numFmtId="3" fontId="4" fillId="5" borderId="65" xfId="3" applyNumberFormat="1" applyFont="1" applyFill="1" applyBorder="1" applyAlignment="1">
      <alignment horizontal="right" vertical="center" wrapText="1"/>
    </xf>
    <xf numFmtId="3" fontId="4" fillId="5" borderId="66" xfId="3" applyNumberFormat="1" applyFont="1" applyFill="1" applyBorder="1" applyAlignment="1">
      <alignment horizontal="right" vertical="center" wrapText="1"/>
    </xf>
    <xf numFmtId="3" fontId="4" fillId="5" borderId="67" xfId="3" applyNumberFormat="1" applyFont="1" applyFill="1" applyBorder="1" applyAlignment="1">
      <alignment horizontal="right" vertical="center" wrapText="1"/>
    </xf>
    <xf numFmtId="3" fontId="4" fillId="2" borderId="10" xfId="3" quotePrefix="1" applyNumberFormat="1" applyFont="1" applyFill="1" applyBorder="1" applyAlignment="1">
      <alignment horizontal="center" vertical="center" wrapText="1"/>
    </xf>
    <xf numFmtId="164" fontId="4" fillId="4" borderId="10" xfId="3" applyNumberFormat="1" applyFont="1" applyFill="1" applyBorder="1" applyAlignment="1">
      <alignment horizontal="right" vertical="center" wrapText="1"/>
    </xf>
    <xf numFmtId="3" fontId="4" fillId="3" borderId="21" xfId="3" applyNumberFormat="1" applyFont="1" applyFill="1" applyBorder="1" applyAlignment="1">
      <alignment horizontal="right" vertical="center" wrapText="1"/>
    </xf>
    <xf numFmtId="3" fontId="4" fillId="3" borderId="63" xfId="3" applyNumberFormat="1" applyFont="1" applyFill="1" applyBorder="1" applyAlignment="1">
      <alignment horizontal="right" vertical="center" wrapText="1"/>
    </xf>
    <xf numFmtId="3" fontId="4" fillId="5" borderId="68" xfId="3" applyNumberFormat="1" applyFont="1" applyFill="1" applyBorder="1" applyAlignment="1">
      <alignment horizontal="right" vertical="center" wrapText="1"/>
    </xf>
    <xf numFmtId="3" fontId="4" fillId="3" borderId="69" xfId="3" applyNumberFormat="1" applyFont="1" applyFill="1" applyBorder="1" applyAlignment="1">
      <alignment horizontal="right" vertical="center" wrapText="1"/>
    </xf>
    <xf numFmtId="3" fontId="4" fillId="5" borderId="70" xfId="3" applyNumberFormat="1" applyFont="1" applyFill="1" applyBorder="1" applyAlignment="1">
      <alignment horizontal="right" vertical="center" wrapText="1"/>
    </xf>
    <xf numFmtId="3" fontId="4" fillId="3" borderId="10" xfId="3" applyNumberFormat="1" applyFont="1" applyFill="1" applyBorder="1" applyAlignment="1">
      <alignment horizontal="right" vertical="center" wrapText="1"/>
    </xf>
    <xf numFmtId="3" fontId="4" fillId="3" borderId="18" xfId="3" applyNumberFormat="1" applyFont="1" applyFill="1" applyBorder="1" applyAlignment="1">
      <alignment horizontal="right" vertical="center" wrapText="1"/>
    </xf>
    <xf numFmtId="3" fontId="4" fillId="3" borderId="17" xfId="3" applyNumberFormat="1" applyFont="1" applyFill="1" applyBorder="1" applyAlignment="1">
      <alignment horizontal="right" vertical="center" wrapText="1"/>
    </xf>
    <xf numFmtId="3" fontId="4" fillId="3" borderId="71" xfId="3" applyNumberFormat="1" applyFont="1" applyFill="1" applyBorder="1" applyAlignment="1">
      <alignment horizontal="right" vertical="center" wrapText="1"/>
    </xf>
    <xf numFmtId="3" fontId="4" fillId="3" borderId="72" xfId="3" applyNumberFormat="1" applyFont="1" applyFill="1" applyBorder="1" applyAlignment="1">
      <alignment horizontal="right" vertical="center" wrapText="1"/>
    </xf>
    <xf numFmtId="3" fontId="4" fillId="3" borderId="73" xfId="3" applyNumberFormat="1" applyFont="1" applyFill="1" applyBorder="1" applyAlignment="1">
      <alignment horizontal="right" vertical="center" wrapText="1"/>
    </xf>
    <xf numFmtId="3" fontId="3" fillId="4" borderId="10" xfId="3" applyNumberFormat="1" applyFont="1" applyFill="1" applyBorder="1" applyAlignment="1">
      <alignment horizontal="right" vertical="center" wrapText="1"/>
    </xf>
    <xf numFmtId="0" fontId="3" fillId="0" borderId="18" xfId="3" applyFont="1" applyBorder="1" applyAlignment="1">
      <alignment horizontal="left" vertical="center" wrapText="1"/>
    </xf>
    <xf numFmtId="3" fontId="4" fillId="5" borderId="74" xfId="3" applyNumberFormat="1" applyFont="1" applyFill="1" applyBorder="1" applyAlignment="1">
      <alignment horizontal="right" vertical="center" wrapText="1"/>
    </xf>
    <xf numFmtId="3" fontId="4" fillId="5" borderId="75" xfId="3" applyNumberFormat="1" applyFont="1" applyFill="1" applyBorder="1" applyAlignment="1">
      <alignment horizontal="right" vertical="center" wrapText="1"/>
    </xf>
    <xf numFmtId="164" fontId="3" fillId="4" borderId="10" xfId="3" applyNumberFormat="1" applyFont="1" applyFill="1" applyBorder="1" applyAlignment="1">
      <alignment horizontal="right" vertical="center" wrapText="1"/>
    </xf>
    <xf numFmtId="3" fontId="4" fillId="4" borderId="10" xfId="3" applyNumberFormat="1" applyFont="1" applyFill="1" applyBorder="1" applyAlignment="1">
      <alignment horizontal="right" vertical="center" wrapText="1"/>
    </xf>
    <xf numFmtId="0" fontId="3" fillId="0" borderId="10" xfId="3" applyFont="1" applyBorder="1" applyAlignment="1">
      <alignment horizontal="left" vertical="center" wrapText="1"/>
    </xf>
    <xf numFmtId="164" fontId="4" fillId="4" borderId="76" xfId="4" applyNumberFormat="1" applyFont="1" applyFill="1" applyBorder="1" applyAlignment="1">
      <alignment horizontal="right" vertical="center" wrapText="1"/>
    </xf>
    <xf numFmtId="165" fontId="4" fillId="4" borderId="76" xfId="4" applyNumberFormat="1" applyFont="1" applyFill="1" applyBorder="1" applyAlignment="1">
      <alignment horizontal="right" vertical="center" wrapText="1"/>
    </xf>
    <xf numFmtId="3" fontId="4" fillId="3" borderId="79" xfId="3" applyNumberFormat="1" applyFont="1" applyFill="1" applyBorder="1" applyAlignment="1">
      <alignment horizontal="right" vertical="center" wrapText="1"/>
    </xf>
    <xf numFmtId="3" fontId="4" fillId="3" borderId="80" xfId="3" applyNumberFormat="1" applyFont="1" applyFill="1" applyBorder="1" applyAlignment="1">
      <alignment horizontal="right" vertical="center" wrapText="1"/>
    </xf>
    <xf numFmtId="164" fontId="4" fillId="4" borderId="127" xfId="4" quotePrefix="1" applyNumberFormat="1" applyFont="1" applyFill="1" applyBorder="1" applyAlignment="1">
      <alignment horizontal="right" vertical="center" wrapText="1"/>
    </xf>
    <xf numFmtId="3" fontId="4" fillId="3" borderId="115" xfId="3" applyNumberFormat="1" applyFont="1" applyFill="1" applyBorder="1" applyAlignment="1">
      <alignment horizontal="right" vertical="center" wrapText="1"/>
    </xf>
    <xf numFmtId="3" fontId="4" fillId="3" borderId="117" xfId="3" applyNumberFormat="1" applyFont="1" applyFill="1" applyBorder="1" applyAlignment="1">
      <alignment horizontal="right" vertical="center" wrapText="1"/>
    </xf>
    <xf numFmtId="3" fontId="4" fillId="3" borderId="118" xfId="3" applyNumberFormat="1" applyFont="1" applyFill="1" applyBorder="1" applyAlignment="1">
      <alignment horizontal="right" vertical="center" wrapText="1"/>
    </xf>
    <xf numFmtId="164" fontId="4" fillId="4" borderId="127" xfId="4" applyNumberFormat="1" applyFont="1" applyFill="1" applyBorder="1" applyAlignment="1">
      <alignment horizontal="right" vertical="center" wrapText="1"/>
    </xf>
    <xf numFmtId="2" fontId="4" fillId="4" borderId="76" xfId="4" applyNumberFormat="1" applyFont="1" applyFill="1" applyBorder="1" applyAlignment="1">
      <alignment horizontal="right" vertical="center" wrapText="1"/>
    </xf>
    <xf numFmtId="3" fontId="3" fillId="4" borderId="78" xfId="3" applyNumberFormat="1" applyFont="1" applyFill="1" applyBorder="1" applyAlignment="1">
      <alignment horizontal="right" vertical="center" wrapText="1"/>
    </xf>
    <xf numFmtId="0" fontId="3" fillId="0" borderId="79" xfId="3" applyFont="1" applyBorder="1" applyAlignment="1">
      <alignment horizontal="left" vertical="center" wrapText="1"/>
    </xf>
    <xf numFmtId="164" fontId="4" fillId="4" borderId="78" xfId="3" applyNumberFormat="1" applyFont="1" applyFill="1" applyBorder="1" applyAlignment="1">
      <alignment horizontal="right" vertical="center" wrapText="1"/>
    </xf>
    <xf numFmtId="3" fontId="4" fillId="3" borderId="54" xfId="3" applyNumberFormat="1" applyFont="1" applyFill="1" applyBorder="1" applyAlignment="1">
      <alignment horizontal="right" vertical="center" wrapText="1"/>
    </xf>
    <xf numFmtId="3" fontId="4" fillId="3" borderId="55" xfId="3" applyNumberFormat="1" applyFont="1" applyFill="1" applyBorder="1" applyAlignment="1">
      <alignment horizontal="right" vertical="center" wrapText="1"/>
    </xf>
    <xf numFmtId="3" fontId="4" fillId="3" borderId="53" xfId="3" applyNumberFormat="1" applyFont="1" applyFill="1" applyBorder="1" applyAlignment="1">
      <alignment horizontal="right" vertical="center" wrapText="1"/>
    </xf>
    <xf numFmtId="164" fontId="3" fillId="4" borderId="78" xfId="3" applyNumberFormat="1" applyFont="1" applyFill="1" applyBorder="1" applyAlignment="1">
      <alignment horizontal="right" vertical="center" wrapText="1"/>
    </xf>
    <xf numFmtId="3" fontId="4" fillId="5" borderId="19" xfId="3" applyNumberFormat="1" applyFont="1" applyFill="1" applyBorder="1" applyAlignment="1">
      <alignment horizontal="right" vertical="center" wrapText="1"/>
    </xf>
    <xf numFmtId="3" fontId="4" fillId="5" borderId="81" xfId="3" applyNumberFormat="1" applyFont="1" applyFill="1" applyBorder="1" applyAlignment="1">
      <alignment horizontal="right" vertical="center" wrapText="1"/>
    </xf>
    <xf numFmtId="3" fontId="4" fillId="5" borderId="82" xfId="3" applyNumberFormat="1" applyFont="1" applyFill="1" applyBorder="1" applyAlignment="1">
      <alignment horizontal="right" vertical="center" wrapText="1"/>
    </xf>
    <xf numFmtId="164" fontId="4" fillId="4" borderId="10" xfId="3" quotePrefix="1" applyNumberFormat="1" applyFont="1" applyFill="1" applyBorder="1" applyAlignment="1">
      <alignment horizontal="right" vertical="center" wrapText="1"/>
    </xf>
    <xf numFmtId="3" fontId="4" fillId="5" borderId="84" xfId="3" applyNumberFormat="1" applyFont="1" applyFill="1" applyBorder="1" applyAlignment="1">
      <alignment horizontal="right" vertical="center" wrapText="1"/>
    </xf>
    <xf numFmtId="3" fontId="4" fillId="5" borderId="85" xfId="3" applyNumberFormat="1" applyFont="1" applyFill="1" applyBorder="1" applyAlignment="1">
      <alignment horizontal="right" vertical="center" wrapText="1"/>
    </xf>
    <xf numFmtId="3" fontId="4" fillId="3" borderId="86" xfId="3" applyNumberFormat="1" applyFont="1" applyFill="1" applyBorder="1" applyAlignment="1">
      <alignment horizontal="right" vertical="center" wrapText="1"/>
    </xf>
    <xf numFmtId="3" fontId="4" fillId="3" borderId="87" xfId="3" applyNumberFormat="1" applyFont="1" applyFill="1" applyBorder="1" applyAlignment="1">
      <alignment horizontal="right" vertical="center" wrapText="1"/>
    </xf>
    <xf numFmtId="3" fontId="4" fillId="3" borderId="88" xfId="3" applyNumberFormat="1" applyFont="1" applyFill="1" applyBorder="1" applyAlignment="1">
      <alignment horizontal="right" vertical="center" wrapText="1"/>
    </xf>
    <xf numFmtId="3" fontId="4" fillId="5" borderId="89" xfId="3" applyNumberFormat="1" applyFont="1" applyFill="1" applyBorder="1" applyAlignment="1">
      <alignment horizontal="right" vertical="center" wrapText="1"/>
    </xf>
    <xf numFmtId="3" fontId="4" fillId="3" borderId="119" xfId="3" applyNumberFormat="1" applyFont="1" applyFill="1" applyBorder="1" applyAlignment="1">
      <alignment horizontal="right" vertical="center" wrapText="1"/>
    </xf>
    <xf numFmtId="3" fontId="4" fillId="3" borderId="131" xfId="3" applyNumberFormat="1" applyFont="1" applyFill="1" applyBorder="1" applyAlignment="1">
      <alignment horizontal="right" vertical="center" wrapText="1"/>
    </xf>
    <xf numFmtId="3" fontId="4" fillId="5" borderId="132" xfId="3" applyNumberFormat="1" applyFont="1" applyFill="1" applyBorder="1" applyAlignment="1">
      <alignment horizontal="right" vertical="center" wrapText="1"/>
    </xf>
    <xf numFmtId="3" fontId="4" fillId="5" borderId="90" xfId="3" applyNumberFormat="1" applyFont="1" applyFill="1" applyBorder="1" applyAlignment="1">
      <alignment horizontal="right" vertical="center" wrapText="1"/>
    </xf>
    <xf numFmtId="0" fontId="3" fillId="2" borderId="10" xfId="3" applyFont="1" applyFill="1" applyBorder="1" applyAlignment="1">
      <alignment horizontal="right" vertical="center" wrapText="1"/>
    </xf>
    <xf numFmtId="165" fontId="4" fillId="4" borderId="10" xfId="3" applyNumberFormat="1" applyFont="1" applyFill="1" applyBorder="1" applyAlignment="1">
      <alignment horizontal="right" vertical="center" wrapText="1"/>
    </xf>
    <xf numFmtId="3" fontId="4" fillId="5" borderId="91" xfId="3" applyNumberFormat="1" applyFont="1" applyFill="1" applyBorder="1" applyAlignment="1">
      <alignment horizontal="right" vertical="center" wrapText="1"/>
    </xf>
    <xf numFmtId="3" fontId="4" fillId="5" borderId="92" xfId="3" applyNumberFormat="1" applyFont="1" applyFill="1" applyBorder="1" applyAlignment="1">
      <alignment horizontal="right" vertical="center" wrapText="1"/>
    </xf>
    <xf numFmtId="165" fontId="4" fillId="4" borderId="18" xfId="3" applyNumberFormat="1" applyFont="1" applyFill="1" applyBorder="1" applyAlignment="1">
      <alignment horizontal="right" vertical="center" wrapText="1"/>
    </xf>
    <xf numFmtId="3" fontId="4" fillId="5" borderId="10" xfId="3" applyNumberFormat="1" applyFont="1" applyFill="1" applyBorder="1" applyAlignment="1">
      <alignment horizontal="righ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3" borderId="93" xfId="1" applyFont="1" applyFill="1" applyBorder="1" applyAlignment="1">
      <alignment horizontal="center" vertical="center" wrapText="1"/>
    </xf>
    <xf numFmtId="0" fontId="4" fillId="3" borderId="93" xfId="1" applyFont="1" applyFill="1" applyBorder="1" applyAlignment="1">
      <alignment horizontal="right" vertical="center" wrapText="1"/>
    </xf>
    <xf numFmtId="0" fontId="5" fillId="3" borderId="93" xfId="1" applyFont="1" applyFill="1" applyBorder="1" applyAlignment="1">
      <alignment vertical="center"/>
    </xf>
    <xf numFmtId="0" fontId="4" fillId="3" borderId="93" xfId="1" applyFont="1" applyFill="1" applyBorder="1" applyAlignment="1">
      <alignment horizontal="left" vertical="center" wrapText="1"/>
    </xf>
    <xf numFmtId="0" fontId="3" fillId="8" borderId="16" xfId="1" applyFont="1" applyFill="1" applyBorder="1" applyAlignment="1">
      <alignment horizontal="center" vertical="center" wrapText="1"/>
    </xf>
    <xf numFmtId="0" fontId="3" fillId="8" borderId="95" xfId="1" applyFont="1" applyFill="1" applyBorder="1" applyAlignment="1">
      <alignment horizontal="center" vertical="center" wrapText="1"/>
    </xf>
    <xf numFmtId="0" fontId="3" fillId="2" borderId="14" xfId="1" quotePrefix="1" applyFont="1" applyFill="1" applyBorder="1" applyAlignment="1">
      <alignment horizontal="center" vertical="center" wrapText="1"/>
    </xf>
    <xf numFmtId="3" fontId="4" fillId="2" borderId="1" xfId="1" quotePrefix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right" vertical="center" wrapText="1"/>
    </xf>
    <xf numFmtId="0" fontId="3" fillId="0" borderId="96" xfId="1" applyFont="1" applyBorder="1" applyAlignment="1">
      <alignment horizontal="left" vertical="center" wrapText="1"/>
    </xf>
    <xf numFmtId="3" fontId="4" fillId="5" borderId="75" xfId="1" applyNumberFormat="1" applyFont="1" applyFill="1" applyBorder="1" applyAlignment="1">
      <alignment horizontal="right" vertical="center" wrapText="1"/>
    </xf>
    <xf numFmtId="3" fontId="4" fillId="5" borderId="68" xfId="1" applyNumberFormat="1" applyFont="1" applyFill="1" applyBorder="1" applyAlignment="1">
      <alignment horizontal="right" vertical="center" wrapText="1"/>
    </xf>
    <xf numFmtId="3" fontId="4" fillId="5" borderId="74" xfId="1" applyNumberFormat="1" applyFont="1" applyFill="1" applyBorder="1" applyAlignment="1">
      <alignment horizontal="right" vertical="center" wrapText="1"/>
    </xf>
    <xf numFmtId="3" fontId="4" fillId="5" borderId="70" xfId="1" applyNumberFormat="1" applyFont="1" applyFill="1" applyBorder="1" applyAlignment="1">
      <alignment horizontal="right" vertical="center" wrapText="1"/>
    </xf>
    <xf numFmtId="164" fontId="4" fillId="4" borderId="1" xfId="1" applyNumberFormat="1" applyFont="1" applyFill="1" applyBorder="1" applyAlignment="1">
      <alignment horizontal="right" vertical="center" wrapText="1"/>
    </xf>
    <xf numFmtId="3" fontId="4" fillId="3" borderId="134" xfId="1" applyNumberFormat="1" applyFont="1" applyFill="1" applyBorder="1" applyAlignment="1">
      <alignment horizontal="right" vertical="center" wrapText="1"/>
    </xf>
    <xf numFmtId="3" fontId="4" fillId="3" borderId="135" xfId="1" applyNumberFormat="1" applyFont="1" applyFill="1" applyBorder="1" applyAlignment="1">
      <alignment horizontal="right" vertical="center" wrapText="1"/>
    </xf>
    <xf numFmtId="3" fontId="4" fillId="3" borderId="136" xfId="1" applyNumberFormat="1" applyFont="1" applyFill="1" applyBorder="1" applyAlignment="1">
      <alignment horizontal="right" vertical="center" wrapText="1"/>
    </xf>
    <xf numFmtId="3" fontId="4" fillId="5" borderId="137" xfId="1" applyNumberFormat="1" applyFont="1" applyFill="1" applyBorder="1" applyAlignment="1">
      <alignment horizontal="right" vertical="center" wrapText="1"/>
    </xf>
    <xf numFmtId="3" fontId="4" fillId="5" borderId="89" xfId="1" applyNumberFormat="1" applyFont="1" applyFill="1" applyBorder="1" applyAlignment="1">
      <alignment horizontal="right" vertical="center" wrapText="1"/>
    </xf>
    <xf numFmtId="3" fontId="4" fillId="3" borderId="115" xfId="1" applyNumberFormat="1" applyFont="1" applyFill="1" applyBorder="1" applyAlignment="1">
      <alignment horizontal="right" vertical="center" wrapText="1"/>
    </xf>
    <xf numFmtId="3" fontId="4" fillId="5" borderId="115" xfId="1" applyNumberFormat="1" applyFont="1" applyFill="1" applyBorder="1" applyAlignment="1">
      <alignment horizontal="right" vertical="center" wrapText="1"/>
    </xf>
    <xf numFmtId="3" fontId="4" fillId="5" borderId="66" xfId="1" applyNumberFormat="1" applyFont="1" applyFill="1" applyBorder="1" applyAlignment="1">
      <alignment horizontal="right" vertical="center" wrapText="1"/>
    </xf>
    <xf numFmtId="3" fontId="4" fillId="5" borderId="64" xfId="1" applyNumberFormat="1" applyFont="1" applyFill="1" applyBorder="1" applyAlignment="1">
      <alignment horizontal="right" vertical="center" wrapText="1"/>
    </xf>
    <xf numFmtId="3" fontId="4" fillId="5" borderId="65" xfId="1" applyNumberFormat="1" applyFont="1" applyFill="1" applyBorder="1" applyAlignment="1">
      <alignment horizontal="right" vertical="center" wrapText="1"/>
    </xf>
    <xf numFmtId="3" fontId="4" fillId="5" borderId="67" xfId="1" applyNumberFormat="1" applyFont="1" applyFill="1" applyBorder="1" applyAlignment="1">
      <alignment horizontal="right" vertical="center" wrapText="1"/>
    </xf>
    <xf numFmtId="3" fontId="4" fillId="4" borderId="1" xfId="1" applyNumberFormat="1" applyFont="1" applyFill="1" applyBorder="1" applyAlignment="1">
      <alignment horizontal="right" vertical="center" wrapText="1"/>
    </xf>
    <xf numFmtId="164" fontId="4" fillId="4" borderId="142" xfId="1" applyNumberFormat="1" applyFont="1" applyFill="1" applyBorder="1" applyAlignment="1">
      <alignment horizontal="right" vertical="center" wrapText="1"/>
    </xf>
    <xf numFmtId="164" fontId="3" fillId="4" borderId="1" xfId="1" applyNumberFormat="1" applyFont="1" applyFill="1" applyBorder="1" applyAlignment="1">
      <alignment horizontal="right" vertical="center" wrapText="1"/>
    </xf>
    <xf numFmtId="0" fontId="3" fillId="4" borderId="2" xfId="1" applyFont="1" applyFill="1" applyBorder="1" applyAlignment="1">
      <alignment horizontal="right" vertical="center" wrapText="1"/>
    </xf>
    <xf numFmtId="0" fontId="3" fillId="0" borderId="115" xfId="1" applyFont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right" vertical="center" wrapText="1"/>
    </xf>
    <xf numFmtId="164" fontId="3" fillId="2" borderId="3" xfId="0" applyNumberFormat="1" applyFont="1" applyFill="1" applyBorder="1" applyAlignment="1">
      <alignment horizontal="right" vertical="center" wrapText="1"/>
    </xf>
    <xf numFmtId="3" fontId="4" fillId="3" borderId="23" xfId="1" applyNumberFormat="1" applyFont="1" applyFill="1" applyBorder="1" applyAlignment="1">
      <alignment horizontal="right" vertical="center" wrapText="1"/>
    </xf>
    <xf numFmtId="3" fontId="4" fillId="3" borderId="10" xfId="1" applyNumberFormat="1" applyFont="1" applyFill="1" applyBorder="1" applyAlignment="1">
      <alignment horizontal="right" vertical="center" wrapText="1"/>
    </xf>
    <xf numFmtId="3" fontId="4" fillId="3" borderId="22" xfId="1" applyNumberFormat="1" applyFont="1" applyFill="1" applyBorder="1" applyAlignment="1">
      <alignment horizontal="right" vertical="center" wrapText="1"/>
    </xf>
    <xf numFmtId="3" fontId="4" fillId="5" borderId="81" xfId="1" applyNumberFormat="1" applyFont="1" applyFill="1" applyBorder="1" applyAlignment="1">
      <alignment horizontal="right" vertical="center" wrapText="1"/>
    </xf>
    <xf numFmtId="3" fontId="4" fillId="5" borderId="82" xfId="1" applyNumberFormat="1" applyFont="1" applyFill="1" applyBorder="1" applyAlignment="1">
      <alignment horizontal="right" vertical="center" wrapText="1"/>
    </xf>
    <xf numFmtId="3" fontId="4" fillId="3" borderId="45" xfId="1" applyNumberFormat="1" applyFont="1" applyFill="1" applyBorder="1" applyAlignment="1">
      <alignment horizontal="right" vertical="center" wrapText="1"/>
    </xf>
    <xf numFmtId="3" fontId="4" fillId="3" borderId="21" xfId="1" applyNumberFormat="1" applyFont="1" applyFill="1" applyBorder="1" applyAlignment="1">
      <alignment horizontal="right" vertical="center" wrapText="1"/>
    </xf>
    <xf numFmtId="0" fontId="3" fillId="0" borderId="97" xfId="1" applyFont="1" applyBorder="1" applyAlignment="1">
      <alignment horizontal="left" vertical="center" wrapText="1"/>
    </xf>
    <xf numFmtId="164" fontId="3" fillId="4" borderId="1" xfId="1" quotePrefix="1" applyNumberFormat="1" applyFont="1" applyFill="1" applyBorder="1" applyAlignment="1">
      <alignment horizontal="right" vertical="center" wrapText="1"/>
    </xf>
    <xf numFmtId="3" fontId="3" fillId="4" borderId="1" xfId="1" applyNumberFormat="1" applyFont="1" applyFill="1" applyBorder="1" applyAlignment="1">
      <alignment horizontal="right" vertical="center" wrapText="1"/>
    </xf>
    <xf numFmtId="3" fontId="4" fillId="3" borderId="97" xfId="1" applyNumberFormat="1" applyFont="1" applyFill="1" applyBorder="1" applyAlignment="1">
      <alignment horizontal="right" vertical="center" wrapText="1"/>
    </xf>
    <xf numFmtId="4" fontId="4" fillId="4" borderId="4" xfId="1" applyNumberFormat="1" applyFont="1" applyFill="1" applyBorder="1" applyAlignment="1">
      <alignment horizontal="right" vertical="center" wrapText="1"/>
    </xf>
    <xf numFmtId="3" fontId="4" fillId="3" borderId="96" xfId="1" applyNumberFormat="1" applyFont="1" applyFill="1" applyBorder="1" applyAlignment="1">
      <alignment horizontal="right" vertical="center" wrapText="1"/>
    </xf>
    <xf numFmtId="3" fontId="4" fillId="5" borderId="98" xfId="1" applyNumberFormat="1" applyFont="1" applyFill="1" applyBorder="1" applyAlignment="1">
      <alignment horizontal="right" vertical="center" wrapText="1"/>
    </xf>
    <xf numFmtId="3" fontId="4" fillId="5" borderId="99" xfId="1" applyNumberFormat="1" applyFont="1" applyFill="1" applyBorder="1" applyAlignment="1">
      <alignment horizontal="right" vertical="center" wrapText="1"/>
    </xf>
    <xf numFmtId="3" fontId="4" fillId="5" borderId="100" xfId="1" applyNumberFormat="1" applyFont="1" applyFill="1" applyBorder="1" applyAlignment="1">
      <alignment horizontal="right" vertical="center" wrapText="1"/>
    </xf>
    <xf numFmtId="3" fontId="4" fillId="5" borderId="101" xfId="1" applyNumberFormat="1" applyFont="1" applyFill="1" applyBorder="1" applyAlignment="1">
      <alignment horizontal="right" vertical="center" wrapText="1"/>
    </xf>
    <xf numFmtId="0" fontId="4" fillId="4" borderId="1" xfId="1" applyFont="1" applyFill="1" applyBorder="1" applyAlignment="1">
      <alignment horizontal="right" vertical="center" wrapText="1"/>
    </xf>
    <xf numFmtId="3" fontId="4" fillId="0" borderId="34" xfId="1" applyNumberFormat="1" applyFont="1" applyBorder="1" applyAlignment="1">
      <alignment horizontal="right" vertical="center" wrapText="1"/>
    </xf>
    <xf numFmtId="0" fontId="3" fillId="14" borderId="96" xfId="1" applyFont="1" applyFill="1" applyBorder="1" applyAlignment="1">
      <alignment horizontal="left" vertical="center" wrapText="1"/>
    </xf>
    <xf numFmtId="3" fontId="4" fillId="3" borderId="102" xfId="1" applyNumberFormat="1" applyFont="1" applyFill="1" applyBorder="1" applyAlignment="1">
      <alignment horizontal="right" vertical="center" wrapText="1"/>
    </xf>
    <xf numFmtId="0" fontId="3" fillId="4" borderId="103" xfId="1" applyFont="1" applyFill="1" applyBorder="1" applyAlignment="1">
      <alignment horizontal="right" vertical="center" wrapText="1"/>
    </xf>
    <xf numFmtId="0" fontId="3" fillId="14" borderId="104" xfId="1" applyFont="1" applyFill="1" applyBorder="1" applyAlignment="1">
      <alignment horizontal="left" vertical="center" wrapText="1"/>
    </xf>
    <xf numFmtId="3" fontId="4" fillId="5" borderId="105" xfId="1" applyNumberFormat="1" applyFont="1" applyFill="1" applyBorder="1" applyAlignment="1">
      <alignment horizontal="right" vertical="center" wrapText="1"/>
    </xf>
    <xf numFmtId="3" fontId="4" fillId="5" borderId="58" xfId="1" applyNumberFormat="1" applyFont="1" applyFill="1" applyBorder="1" applyAlignment="1">
      <alignment horizontal="right" vertical="center" wrapText="1"/>
    </xf>
    <xf numFmtId="0" fontId="4" fillId="3" borderId="114" xfId="0" applyFont="1" applyFill="1" applyBorder="1" applyAlignment="1">
      <alignment vertical="center" wrapText="1"/>
    </xf>
    <xf numFmtId="0" fontId="5" fillId="3" borderId="114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3" fillId="2" borderId="142" xfId="0" quotePrefix="1" applyFont="1" applyFill="1" applyBorder="1" applyAlignment="1">
      <alignment horizontal="center" vertical="center" wrapText="1"/>
    </xf>
    <xf numFmtId="0" fontId="3" fillId="2" borderId="150" xfId="0" quotePrefix="1" applyFont="1" applyFill="1" applyBorder="1" applyAlignment="1">
      <alignment horizontal="center" vertical="center" wrapText="1"/>
    </xf>
    <xf numFmtId="0" fontId="2" fillId="4" borderId="115" xfId="0" quotePrefix="1" applyFont="1" applyFill="1" applyBorder="1" applyAlignment="1">
      <alignment horizontal="center" vertical="center"/>
    </xf>
    <xf numFmtId="3" fontId="4" fillId="4" borderId="115" xfId="0" applyNumberFormat="1" applyFont="1" applyFill="1" applyBorder="1" applyAlignment="1">
      <alignment horizontal="right" vertical="center" wrapText="1"/>
    </xf>
    <xf numFmtId="0" fontId="4" fillId="0" borderId="148" xfId="0" applyFont="1" applyBorder="1" applyAlignment="1">
      <alignment horizontal="left" vertical="center" wrapText="1"/>
    </xf>
    <xf numFmtId="0" fontId="4" fillId="3" borderId="149" xfId="0" applyFont="1" applyFill="1" applyBorder="1" applyAlignment="1">
      <alignment horizontal="left" vertical="center" wrapText="1"/>
    </xf>
    <xf numFmtId="0" fontId="4" fillId="0" borderId="115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2" fillId="0" borderId="115" xfId="0" applyFont="1" applyBorder="1" applyAlignment="1">
      <alignment vertical="center"/>
    </xf>
    <xf numFmtId="0" fontId="4" fillId="0" borderId="142" xfId="0" applyFont="1" applyFill="1" applyBorder="1" applyAlignment="1">
      <alignment horizontal="left" vertical="center" wrapText="1"/>
    </xf>
    <xf numFmtId="3" fontId="4" fillId="3" borderId="142" xfId="0" applyNumberFormat="1" applyFont="1" applyFill="1" applyBorder="1" applyAlignment="1">
      <alignment horizontal="right" vertical="center" wrapText="1"/>
    </xf>
    <xf numFmtId="0" fontId="4" fillId="3" borderId="142" xfId="0" applyFont="1" applyFill="1" applyBorder="1" applyAlignment="1">
      <alignment horizontal="left" vertical="center" wrapText="1"/>
    </xf>
    <xf numFmtId="3" fontId="4" fillId="0" borderId="149" xfId="0" applyNumberFormat="1" applyFont="1" applyBorder="1" applyAlignment="1">
      <alignment horizontal="right" vertical="center" wrapText="1"/>
    </xf>
    <xf numFmtId="3" fontId="4" fillId="3" borderId="149" xfId="0" applyNumberFormat="1" applyFont="1" applyFill="1" applyBorder="1" applyAlignment="1">
      <alignment horizontal="right" vertical="center" wrapText="1"/>
    </xf>
    <xf numFmtId="0" fontId="3" fillId="2" borderId="115" xfId="0" applyFont="1" applyFill="1" applyBorder="1" applyAlignment="1">
      <alignment horizontal="right" vertical="center" wrapText="1"/>
    </xf>
    <xf numFmtId="0" fontId="3" fillId="2" borderId="115" xfId="0" applyFont="1" applyFill="1" applyBorder="1" applyAlignment="1">
      <alignment horizontal="left" vertical="center" wrapText="1"/>
    </xf>
    <xf numFmtId="3" fontId="2" fillId="5" borderId="107" xfId="0" applyNumberFormat="1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3" fillId="4" borderId="116" xfId="0" quotePrefix="1" applyFont="1" applyFill="1" applyBorder="1" applyAlignment="1">
      <alignment horizontal="center" vertical="center" wrapText="1"/>
    </xf>
    <xf numFmtId="0" fontId="2" fillId="6" borderId="21" xfId="0" quotePrefix="1" applyFont="1" applyFill="1" applyBorder="1" applyAlignment="1">
      <alignment horizontal="center" vertical="center"/>
    </xf>
    <xf numFmtId="0" fontId="3" fillId="6" borderId="117" xfId="0" applyFont="1" applyFill="1" applyBorder="1" applyAlignment="1">
      <alignment horizontal="right" vertical="center" wrapText="1"/>
    </xf>
    <xf numFmtId="0" fontId="2" fillId="6" borderId="115" xfId="0" quotePrefix="1" applyFont="1" applyFill="1" applyBorder="1" applyAlignment="1">
      <alignment horizontal="center" vertical="center"/>
    </xf>
    <xf numFmtId="164" fontId="3" fillId="6" borderId="21" xfId="0" applyNumberFormat="1" applyFont="1" applyFill="1" applyBorder="1" applyAlignment="1">
      <alignment horizontal="right" vertical="center" wrapText="1"/>
    </xf>
    <xf numFmtId="3" fontId="2" fillId="5" borderId="106" xfId="0" applyNumberFormat="1" applyFont="1" applyFill="1" applyBorder="1" applyAlignment="1">
      <alignment vertical="center"/>
    </xf>
    <xf numFmtId="0" fontId="2" fillId="5" borderId="106" xfId="0" applyFont="1" applyFill="1" applyBorder="1" applyAlignment="1">
      <alignment vertical="center"/>
    </xf>
    <xf numFmtId="3" fontId="2" fillId="5" borderId="120" xfId="0" applyNumberFormat="1" applyFont="1" applyFill="1" applyBorder="1" applyAlignment="1">
      <alignment vertical="center"/>
    </xf>
    <xf numFmtId="3" fontId="4" fillId="6" borderId="115" xfId="0" applyNumberFormat="1" applyFont="1" applyFill="1" applyBorder="1" applyAlignment="1">
      <alignment horizontal="right" vertical="center" wrapText="1"/>
    </xf>
    <xf numFmtId="3" fontId="4" fillId="0" borderId="119" xfId="0" applyNumberFormat="1" applyFont="1" applyBorder="1" applyAlignment="1">
      <alignment horizontal="right" vertical="center" wrapText="1"/>
    </xf>
    <xf numFmtId="3" fontId="2" fillId="5" borderId="121" xfId="0" applyNumberFormat="1" applyFont="1" applyFill="1" applyBorder="1" applyAlignment="1">
      <alignment vertical="center"/>
    </xf>
    <xf numFmtId="3" fontId="4" fillId="0" borderId="115" xfId="0" applyNumberFormat="1" applyFont="1" applyBorder="1" applyAlignment="1">
      <alignment horizontal="right" vertical="center" wrapText="1"/>
    </xf>
    <xf numFmtId="3" fontId="4" fillId="0" borderId="117" xfId="0" applyNumberFormat="1" applyFont="1" applyBorder="1" applyAlignment="1">
      <alignment horizontal="right" vertical="center" wrapText="1"/>
    </xf>
    <xf numFmtId="0" fontId="2" fillId="5" borderId="121" xfId="0" applyFont="1" applyFill="1" applyBorder="1" applyAlignment="1">
      <alignment vertical="center"/>
    </xf>
    <xf numFmtId="3" fontId="4" fillId="0" borderId="116" xfId="0" applyNumberFormat="1" applyFont="1" applyBorder="1" applyAlignment="1">
      <alignment horizontal="right" vertical="center" wrapText="1"/>
    </xf>
    <xf numFmtId="3" fontId="4" fillId="0" borderId="122" xfId="0" applyNumberFormat="1" applyFont="1" applyBorder="1" applyAlignment="1">
      <alignment horizontal="right" vertical="center" wrapText="1"/>
    </xf>
    <xf numFmtId="164" fontId="3" fillId="6" borderId="115" xfId="0" applyNumberFormat="1" applyFont="1" applyFill="1" applyBorder="1" applyAlignment="1">
      <alignment horizontal="right" vertical="center" wrapText="1"/>
    </xf>
    <xf numFmtId="0" fontId="2" fillId="5" borderId="107" xfId="0" applyFont="1" applyFill="1" applyBorder="1" applyAlignment="1">
      <alignment vertical="center"/>
    </xf>
    <xf numFmtId="0" fontId="2" fillId="5" borderId="123" xfId="0" applyFont="1" applyFill="1" applyBorder="1" applyAlignment="1">
      <alignment vertical="center"/>
    </xf>
    <xf numFmtId="0" fontId="2" fillId="5" borderId="19" xfId="0" applyFont="1" applyFill="1" applyBorder="1" applyAlignment="1">
      <alignment vertical="center"/>
    </xf>
    <xf numFmtId="0" fontId="2" fillId="5" borderId="85" xfId="0" applyFont="1" applyFill="1" applyBorder="1" applyAlignment="1">
      <alignment vertical="center"/>
    </xf>
    <xf numFmtId="164" fontId="4" fillId="6" borderId="115" xfId="0" applyNumberFormat="1" applyFont="1" applyFill="1" applyBorder="1" applyAlignment="1">
      <alignment horizontal="right" vertical="center" wrapText="1"/>
    </xf>
    <xf numFmtId="0" fontId="2" fillId="5" borderId="120" xfId="0" applyFont="1" applyFill="1" applyBorder="1" applyAlignment="1">
      <alignment vertical="center"/>
    </xf>
    <xf numFmtId="165" fontId="3" fillId="6" borderId="115" xfId="0" applyNumberFormat="1" applyFont="1" applyFill="1" applyBorder="1" applyAlignment="1">
      <alignment horizontal="right" vertical="center" wrapText="1"/>
    </xf>
    <xf numFmtId="0" fontId="2" fillId="5" borderId="162" xfId="0" applyFont="1" applyFill="1" applyBorder="1" applyAlignment="1">
      <alignment vertical="center"/>
    </xf>
    <xf numFmtId="0" fontId="2" fillId="5" borderId="164" xfId="0" applyFont="1" applyFill="1" applyBorder="1" applyAlignment="1">
      <alignment vertical="center"/>
    </xf>
    <xf numFmtId="0" fontId="2" fillId="5" borderId="110" xfId="0" applyFont="1" applyFill="1" applyBorder="1" applyAlignment="1">
      <alignment vertical="center"/>
    </xf>
    <xf numFmtId="0" fontId="3" fillId="6" borderId="115" xfId="0" applyFont="1" applyFill="1" applyBorder="1" applyAlignment="1">
      <alignment horizontal="right" vertical="center" wrapText="1"/>
    </xf>
    <xf numFmtId="0" fontId="3" fillId="13" borderId="161" xfId="0" applyFont="1" applyFill="1" applyBorder="1" applyAlignment="1">
      <alignment horizontal="left" vertical="center" wrapText="1"/>
    </xf>
    <xf numFmtId="0" fontId="2" fillId="5" borderId="163" xfId="0" applyFont="1" applyFill="1" applyBorder="1" applyAlignment="1">
      <alignment vertical="center"/>
    </xf>
    <xf numFmtId="0" fontId="2" fillId="5" borderId="165" xfId="0" applyFont="1" applyFill="1" applyBorder="1" applyAlignment="1">
      <alignment vertical="center"/>
    </xf>
    <xf numFmtId="0" fontId="3" fillId="13" borderId="115" xfId="0" applyFont="1" applyFill="1" applyBorder="1" applyAlignment="1">
      <alignment horizontal="left" vertical="center" wrapText="1"/>
    </xf>
    <xf numFmtId="0" fontId="3" fillId="6" borderId="111" xfId="0" applyFont="1" applyFill="1" applyBorder="1" applyAlignment="1">
      <alignment horizontal="right" vertical="center" wrapText="1"/>
    </xf>
    <xf numFmtId="0" fontId="3" fillId="0" borderId="119" xfId="0" applyFont="1" applyBorder="1" applyAlignment="1">
      <alignment horizontal="left" vertical="center" wrapText="1"/>
    </xf>
    <xf numFmtId="165" fontId="3" fillId="6" borderId="117" xfId="0" applyNumberFormat="1" applyFont="1" applyFill="1" applyBorder="1" applyAlignment="1">
      <alignment horizontal="right" vertical="center" wrapText="1"/>
    </xf>
    <xf numFmtId="0" fontId="3" fillId="6" borderId="119" xfId="0" applyFont="1" applyFill="1" applyBorder="1" applyAlignment="1">
      <alignment horizontal="right" vertical="center" wrapText="1"/>
    </xf>
    <xf numFmtId="0" fontId="2" fillId="5" borderId="124" xfId="0" applyFont="1" applyFill="1" applyBorder="1" applyAlignment="1">
      <alignment vertical="center"/>
    </xf>
    <xf numFmtId="0" fontId="2" fillId="5" borderId="125" xfId="0" applyFont="1" applyFill="1" applyBorder="1" applyAlignment="1">
      <alignment vertical="center"/>
    </xf>
    <xf numFmtId="0" fontId="4" fillId="2" borderId="78" xfId="5" applyFont="1" applyFill="1" applyBorder="1" applyAlignment="1">
      <alignment horizontal="center" vertical="center" wrapText="1"/>
    </xf>
    <xf numFmtId="0" fontId="3" fillId="2" borderId="78" xfId="5" quotePrefix="1" applyFont="1" applyFill="1" applyBorder="1" applyAlignment="1">
      <alignment horizontal="center" vertical="center" wrapText="1"/>
    </xf>
    <xf numFmtId="3" fontId="4" fillId="6" borderId="78" xfId="5" quotePrefix="1" applyNumberFormat="1" applyFont="1" applyFill="1" applyBorder="1" applyAlignment="1">
      <alignment horizontal="center" vertical="center" wrapText="1"/>
    </xf>
    <xf numFmtId="0" fontId="3" fillId="2" borderId="78" xfId="5" applyFont="1" applyFill="1" applyBorder="1" applyAlignment="1">
      <alignment horizontal="right" vertical="center" wrapText="1"/>
    </xf>
    <xf numFmtId="165" fontId="4" fillId="6" borderId="78" xfId="5" applyNumberFormat="1" applyFont="1" applyFill="1" applyBorder="1" applyAlignment="1">
      <alignment horizontal="right" vertical="center" wrapText="1"/>
    </xf>
    <xf numFmtId="3" fontId="4" fillId="3" borderId="21" xfId="5" applyNumberFormat="1" applyFont="1" applyFill="1" applyBorder="1" applyAlignment="1">
      <alignment horizontal="right" vertical="center" wrapText="1"/>
    </xf>
    <xf numFmtId="3" fontId="4" fillId="3" borderId="63" xfId="5" applyNumberFormat="1" applyFont="1" applyFill="1" applyBorder="1" applyAlignment="1">
      <alignment horizontal="right" vertical="center" wrapText="1"/>
    </xf>
    <xf numFmtId="3" fontId="4" fillId="5" borderId="64" xfId="5" applyNumberFormat="1" applyFont="1" applyFill="1" applyBorder="1" applyAlignment="1">
      <alignment horizontal="right" vertical="center" wrapText="1"/>
    </xf>
    <xf numFmtId="0" fontId="4" fillId="10" borderId="69" xfId="5" applyFont="1" applyFill="1" applyBorder="1" applyAlignment="1">
      <alignment horizontal="center" vertical="center" wrapText="1"/>
    </xf>
    <xf numFmtId="0" fontId="4" fillId="10" borderId="21" xfId="5" applyFont="1" applyFill="1" applyBorder="1" applyAlignment="1">
      <alignment horizontal="center" vertical="center" wrapText="1"/>
    </xf>
    <xf numFmtId="3" fontId="4" fillId="10" borderId="21" xfId="5" applyNumberFormat="1" applyFont="1" applyFill="1" applyBorder="1" applyAlignment="1">
      <alignment horizontal="right" vertical="center" wrapText="1"/>
    </xf>
    <xf numFmtId="0" fontId="7" fillId="10" borderId="21" xfId="5" applyFont="1" applyFill="1" applyBorder="1" applyAlignment="1">
      <alignment vertical="center"/>
    </xf>
    <xf numFmtId="3" fontId="4" fillId="3" borderId="78" xfId="5" applyNumberFormat="1" applyFont="1" applyFill="1" applyBorder="1" applyAlignment="1">
      <alignment horizontal="right" vertical="center" wrapText="1"/>
    </xf>
    <xf numFmtId="3" fontId="4" fillId="3" borderId="79" xfId="5" applyNumberFormat="1" applyFont="1" applyFill="1" applyBorder="1" applyAlignment="1">
      <alignment horizontal="right" vertical="center" wrapText="1"/>
    </xf>
    <xf numFmtId="3" fontId="4" fillId="5" borderId="68" xfId="5" applyNumberFormat="1" applyFont="1" applyFill="1" applyBorder="1" applyAlignment="1">
      <alignment horizontal="right" vertical="center" wrapText="1"/>
    </xf>
    <xf numFmtId="0" fontId="4" fillId="10" borderId="80" xfId="5" applyFont="1" applyFill="1" applyBorder="1" applyAlignment="1">
      <alignment horizontal="center" vertical="center" wrapText="1"/>
    </xf>
    <xf numFmtId="0" fontId="4" fillId="10" borderId="78" xfId="5" applyFont="1" applyFill="1" applyBorder="1" applyAlignment="1">
      <alignment horizontal="center" vertical="center" wrapText="1"/>
    </xf>
    <xf numFmtId="3" fontId="4" fillId="10" borderId="78" xfId="5" applyNumberFormat="1" applyFont="1" applyFill="1" applyBorder="1" applyAlignment="1">
      <alignment horizontal="right" vertical="center" wrapText="1"/>
    </xf>
    <xf numFmtId="0" fontId="7" fillId="10" borderId="78" xfId="5" applyFont="1" applyFill="1" applyBorder="1" applyAlignment="1">
      <alignment vertical="center"/>
    </xf>
    <xf numFmtId="165" fontId="3" fillId="6" borderId="78" xfId="5" applyNumberFormat="1" applyFont="1" applyFill="1" applyBorder="1" applyAlignment="1">
      <alignment horizontal="right" vertical="center" wrapText="1"/>
    </xf>
    <xf numFmtId="3" fontId="4" fillId="6" borderId="78" xfId="5" applyNumberFormat="1" applyFont="1" applyFill="1" applyBorder="1" applyAlignment="1">
      <alignment horizontal="right" vertical="center" wrapText="1"/>
    </xf>
    <xf numFmtId="0" fontId="4" fillId="10" borderId="78" xfId="5" applyFont="1" applyFill="1" applyBorder="1" applyAlignment="1">
      <alignment horizontal="left" vertical="center" wrapText="1"/>
    </xf>
    <xf numFmtId="0" fontId="7" fillId="0" borderId="78" xfId="5" applyFont="1" applyBorder="1" applyAlignment="1">
      <alignment vertical="center"/>
    </xf>
    <xf numFmtId="3" fontId="3" fillId="4" borderId="78" xfId="5" applyNumberFormat="1" applyFont="1" applyFill="1" applyBorder="1" applyAlignment="1">
      <alignment horizontal="right" vertical="center" wrapText="1"/>
    </xf>
    <xf numFmtId="3" fontId="3" fillId="4" borderId="113" xfId="5" applyNumberFormat="1" applyFont="1" applyFill="1" applyBorder="1" applyAlignment="1">
      <alignment horizontal="left" vertical="center" wrapText="1"/>
    </xf>
    <xf numFmtId="3" fontId="3" fillId="4" borderId="80" xfId="5" applyNumberFormat="1" applyFont="1" applyFill="1" applyBorder="1" applyAlignment="1">
      <alignment horizontal="left" vertical="center" wrapText="1"/>
    </xf>
    <xf numFmtId="3" fontId="4" fillId="4" borderId="76" xfId="1" applyNumberFormat="1" applyFont="1" applyFill="1" applyBorder="1" applyAlignment="1">
      <alignment horizontal="right" vertical="center" wrapText="1"/>
    </xf>
    <xf numFmtId="3" fontId="4" fillId="4" borderId="76" xfId="2" applyNumberFormat="1" applyFont="1" applyFill="1" applyBorder="1" applyAlignment="1">
      <alignment horizontal="right" vertical="center" wrapText="1"/>
    </xf>
    <xf numFmtId="3" fontId="4" fillId="3" borderId="167" xfId="0" applyNumberFormat="1" applyFont="1" applyFill="1" applyBorder="1" applyAlignment="1">
      <alignment horizontal="right" vertical="center" wrapText="1"/>
    </xf>
    <xf numFmtId="3" fontId="4" fillId="3" borderId="166" xfId="0" applyNumberFormat="1" applyFont="1" applyFill="1" applyBorder="1" applyAlignment="1">
      <alignment horizontal="right" vertical="center" wrapText="1"/>
    </xf>
    <xf numFmtId="3" fontId="4" fillId="3" borderId="54" xfId="0" applyNumberFormat="1" applyFont="1" applyFill="1" applyBorder="1" applyAlignment="1">
      <alignment horizontal="right" vertical="center" wrapText="1"/>
    </xf>
    <xf numFmtId="3" fontId="2" fillId="5" borderId="168" xfId="0" applyNumberFormat="1" applyFont="1" applyFill="1" applyBorder="1" applyAlignment="1">
      <alignment vertical="center"/>
    </xf>
    <xf numFmtId="3" fontId="4" fillId="0" borderId="160" xfId="0" applyNumberFormat="1" applyFont="1" applyBorder="1" applyAlignment="1">
      <alignment horizontal="right" vertical="center" wrapText="1"/>
    </xf>
    <xf numFmtId="3" fontId="4" fillId="0" borderId="167" xfId="0" applyNumberFormat="1" applyFont="1" applyBorder="1" applyAlignment="1">
      <alignment horizontal="right" vertical="center" wrapText="1"/>
    </xf>
    <xf numFmtId="0" fontId="2" fillId="0" borderId="160" xfId="0" applyFont="1" applyBorder="1"/>
    <xf numFmtId="0" fontId="2" fillId="0" borderId="160" xfId="0" quotePrefix="1" applyFont="1" applyBorder="1"/>
    <xf numFmtId="0" fontId="2" fillId="0" borderId="160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7" fillId="0" borderId="0" xfId="1" applyFont="1"/>
    <xf numFmtId="0" fontId="1" fillId="15" borderId="78" xfId="0" applyFont="1" applyFill="1" applyBorder="1" applyAlignment="1">
      <alignment horizontal="center" vertical="center" wrapText="1"/>
    </xf>
    <xf numFmtId="0" fontId="4" fillId="3" borderId="78" xfId="5" applyFont="1" applyFill="1" applyBorder="1" applyAlignment="1">
      <alignment horizontal="left" vertical="center" wrapText="1"/>
    </xf>
    <xf numFmtId="0" fontId="4" fillId="0" borderId="78" xfId="5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3" fontId="3" fillId="0" borderId="18" xfId="0" applyNumberFormat="1" applyFont="1" applyFill="1" applyBorder="1" applyAlignment="1">
      <alignment horizontal="left" vertical="center" wrapText="1"/>
    </xf>
    <xf numFmtId="0" fontId="3" fillId="0" borderId="10" xfId="1" applyFont="1" applyFill="1" applyBorder="1" applyAlignment="1">
      <alignment horizontal="left" vertical="center" wrapText="1"/>
    </xf>
    <xf numFmtId="0" fontId="9" fillId="0" borderId="0" xfId="1" applyFont="1"/>
    <xf numFmtId="0" fontId="7" fillId="0" borderId="0" xfId="1" applyFont="1" applyAlignment="1">
      <alignment vertical="center"/>
    </xf>
    <xf numFmtId="0" fontId="9" fillId="0" borderId="0" xfId="3" applyFont="1"/>
    <xf numFmtId="0" fontId="7" fillId="0" borderId="0" xfId="3" applyFont="1"/>
    <xf numFmtId="3" fontId="3" fillId="4" borderId="4" xfId="0" quotePrefix="1" applyNumberFormat="1" applyFont="1" applyFill="1" applyBorder="1" applyAlignment="1">
      <alignment horizontal="right" vertical="center" wrapText="1"/>
    </xf>
    <xf numFmtId="0" fontId="4" fillId="13" borderId="1" xfId="2" applyFont="1" applyFill="1" applyBorder="1" applyAlignment="1">
      <alignment horizontal="left" vertical="center" wrapText="1"/>
    </xf>
    <xf numFmtId="3" fontId="4" fillId="9" borderId="3" xfId="1" quotePrefix="1" applyNumberFormat="1" applyFont="1" applyFill="1" applyBorder="1" applyAlignment="1">
      <alignment horizontal="right" vertical="center" wrapText="1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0" fontId="7" fillId="0" borderId="49" xfId="1" applyFont="1" applyBorder="1" applyAlignment="1">
      <alignment vertical="center"/>
    </xf>
    <xf numFmtId="0" fontId="7" fillId="0" borderId="22" xfId="1" applyFont="1" applyBorder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2" fillId="16" borderId="34" xfId="0" applyFont="1" applyFill="1" applyBorder="1" applyAlignment="1">
      <alignment vertical="center"/>
    </xf>
    <xf numFmtId="0" fontId="2" fillId="16" borderId="151" xfId="0" applyFont="1" applyFill="1" applyBorder="1" applyAlignment="1">
      <alignment vertical="center"/>
    </xf>
    <xf numFmtId="0" fontId="4" fillId="0" borderId="171" xfId="0" applyFont="1" applyBorder="1"/>
    <xf numFmtId="0" fontId="4" fillId="0" borderId="0" xfId="0" applyFont="1" applyBorder="1"/>
    <xf numFmtId="0" fontId="4" fillId="0" borderId="173" xfId="0" applyFont="1" applyBorder="1"/>
    <xf numFmtId="0" fontId="4" fillId="0" borderId="174" xfId="0" applyFont="1" applyBorder="1"/>
    <xf numFmtId="0" fontId="4" fillId="0" borderId="177" xfId="0" applyFont="1" applyBorder="1"/>
    <xf numFmtId="0" fontId="4" fillId="0" borderId="178" xfId="0" applyFont="1" applyBorder="1"/>
    <xf numFmtId="0" fontId="3" fillId="2" borderId="171" xfId="0" applyFont="1" applyFill="1" applyBorder="1"/>
    <xf numFmtId="0" fontId="4" fillId="0" borderId="172" xfId="0" applyFont="1" applyBorder="1" applyAlignment="1">
      <alignment wrapText="1"/>
    </xf>
    <xf numFmtId="0" fontId="4" fillId="0" borderId="175" xfId="0" applyFont="1" applyBorder="1" applyAlignment="1">
      <alignment wrapText="1"/>
    </xf>
    <xf numFmtId="0" fontId="3" fillId="2" borderId="177" xfId="0" applyFont="1" applyFill="1" applyBorder="1"/>
    <xf numFmtId="0" fontId="4" fillId="0" borderId="177" xfId="0" applyFont="1" applyBorder="1" applyAlignment="1">
      <alignment wrapText="1"/>
    </xf>
    <xf numFmtId="0" fontId="4" fillId="0" borderId="182" xfId="0" applyFont="1" applyFill="1" applyBorder="1"/>
    <xf numFmtId="0" fontId="4" fillId="0" borderId="183" xfId="0" applyFont="1" applyFill="1" applyBorder="1"/>
    <xf numFmtId="0" fontId="4" fillId="0" borderId="184" xfId="0" applyFont="1" applyFill="1" applyBorder="1"/>
    <xf numFmtId="0" fontId="4" fillId="0" borderId="185" xfId="0" applyFont="1" applyFill="1" applyBorder="1"/>
    <xf numFmtId="0" fontId="3" fillId="17" borderId="181" xfId="0" applyFont="1" applyFill="1" applyBorder="1" applyAlignment="1">
      <alignment wrapText="1"/>
    </xf>
    <xf numFmtId="0" fontId="3" fillId="17" borderId="179" xfId="0" applyFont="1" applyFill="1" applyBorder="1" applyAlignment="1">
      <alignment wrapText="1"/>
    </xf>
    <xf numFmtId="0" fontId="5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5" applyFont="1"/>
    <xf numFmtId="0" fontId="2" fillId="0" borderId="0" xfId="0" applyFont="1" applyAlignment="1">
      <alignment horizontal="center" vertical="center"/>
    </xf>
    <xf numFmtId="0" fontId="7" fillId="0" borderId="0" xfId="5" applyFont="1" applyAlignment="1">
      <alignment horizontal="center"/>
    </xf>
    <xf numFmtId="0" fontId="8" fillId="0" borderId="115" xfId="0" applyFont="1" applyBorder="1" applyAlignment="1">
      <alignment horizontal="center" vertical="center"/>
    </xf>
    <xf numFmtId="0" fontId="18" fillId="0" borderId="115" xfId="7" applyFont="1" applyBorder="1" applyAlignment="1">
      <alignment horizontal="center" vertical="center"/>
    </xf>
    <xf numFmtId="0" fontId="8" fillId="0" borderId="115" xfId="0" applyFont="1" applyBorder="1" applyAlignment="1">
      <alignment vertical="center" wrapText="1"/>
    </xf>
    <xf numFmtId="0" fontId="2" fillId="0" borderId="115" xfId="0" applyFont="1" applyBorder="1" applyAlignment="1">
      <alignment horizontal="center" vertical="center"/>
    </xf>
    <xf numFmtId="0" fontId="2" fillId="0" borderId="115" xfId="0" quotePrefix="1" applyFont="1" applyBorder="1" applyAlignment="1">
      <alignment vertical="center" wrapText="1"/>
    </xf>
    <xf numFmtId="0" fontId="2" fillId="13" borderId="115" xfId="0" applyFont="1" applyFill="1" applyBorder="1" applyAlignment="1">
      <alignment vertical="center"/>
    </xf>
    <xf numFmtId="2" fontId="18" fillId="0" borderId="115" xfId="7" applyNumberFormat="1" applyFont="1" applyBorder="1" applyAlignment="1">
      <alignment horizontal="center" vertical="center"/>
    </xf>
    <xf numFmtId="0" fontId="2" fillId="0" borderId="115" xfId="0" applyFont="1" applyFill="1" applyBorder="1" applyAlignment="1">
      <alignment vertical="center"/>
    </xf>
    <xf numFmtId="0" fontId="8" fillId="0" borderId="115" xfId="0" applyFont="1" applyBorder="1" applyAlignment="1">
      <alignment vertical="center"/>
    </xf>
    <xf numFmtId="0" fontId="1" fillId="11" borderId="115" xfId="0" applyFont="1" applyFill="1" applyBorder="1"/>
    <xf numFmtId="0" fontId="2" fillId="5" borderId="115" xfId="0" applyFont="1" applyFill="1" applyBorder="1"/>
    <xf numFmtId="0" fontId="1" fillId="11" borderId="167" xfId="0" applyFont="1" applyFill="1" applyBorder="1"/>
    <xf numFmtId="0" fontId="2" fillId="0" borderId="166" xfId="0" applyFont="1" applyBorder="1"/>
    <xf numFmtId="0" fontId="2" fillId="0" borderId="166" xfId="0" applyFont="1" applyBorder="1" applyAlignment="1">
      <alignment wrapText="1"/>
    </xf>
    <xf numFmtId="0" fontId="2" fillId="0" borderId="184" xfId="0" applyFont="1" applyBorder="1"/>
    <xf numFmtId="0" fontId="2" fillId="0" borderId="182" xfId="0" applyFont="1" applyBorder="1"/>
    <xf numFmtId="0" fontId="2" fillId="0" borderId="183" xfId="0" applyFont="1" applyBorder="1"/>
    <xf numFmtId="0" fontId="2" fillId="5" borderId="78" xfId="0" applyFont="1" applyFill="1" applyBorder="1"/>
    <xf numFmtId="0" fontId="2" fillId="0" borderId="78" xfId="0" quotePrefix="1" applyFont="1" applyBorder="1"/>
    <xf numFmtId="0" fontId="4" fillId="0" borderId="2" xfId="1" applyFont="1" applyBorder="1" applyAlignment="1">
      <alignment horizontal="left" vertical="center" wrapText="1" indent="1"/>
    </xf>
    <xf numFmtId="0" fontId="4" fillId="14" borderId="2" xfId="1" applyFont="1" applyFill="1" applyBorder="1" applyAlignment="1">
      <alignment horizontal="left" vertical="center" wrapText="1" indent="1"/>
    </xf>
    <xf numFmtId="0" fontId="3" fillId="0" borderId="2" xfId="1" applyFont="1" applyFill="1" applyBorder="1" applyAlignment="1">
      <alignment horizontal="left" vertical="center" wrapText="1" indent="1"/>
    </xf>
    <xf numFmtId="0" fontId="4" fillId="0" borderId="2" xfId="1" applyFont="1" applyBorder="1" applyAlignment="1">
      <alignment horizontal="left" vertical="center" wrapText="1" indent="2"/>
    </xf>
    <xf numFmtId="0" fontId="4" fillId="3" borderId="25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wrapText="1" indent="1"/>
    </xf>
    <xf numFmtId="0" fontId="4" fillId="13" borderId="1" xfId="1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25" xfId="0" applyFont="1" applyFill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left" vertical="center" wrapText="1" indent="1"/>
    </xf>
    <xf numFmtId="0" fontId="3" fillId="13" borderId="1" xfId="2" applyFont="1" applyFill="1" applyBorder="1" applyAlignment="1">
      <alignment horizontal="left" vertical="center" wrapText="1" indent="1"/>
    </xf>
    <xf numFmtId="0" fontId="4" fillId="0" borderId="1" xfId="2" applyFont="1" applyFill="1" applyBorder="1" applyAlignment="1">
      <alignment horizontal="left" vertical="center" wrapText="1" indent="2"/>
    </xf>
    <xf numFmtId="0" fontId="4" fillId="0" borderId="1" xfId="2" applyFont="1" applyBorder="1" applyAlignment="1">
      <alignment horizontal="left" vertical="center" wrapText="1" indent="2"/>
    </xf>
    <xf numFmtId="0" fontId="4" fillId="0" borderId="1" xfId="2" applyFont="1" applyBorder="1" applyAlignment="1">
      <alignment horizontal="left" vertical="center" wrapText="1" indent="3"/>
    </xf>
    <xf numFmtId="0" fontId="3" fillId="14" borderId="2" xfId="1" applyFont="1" applyFill="1" applyBorder="1" applyAlignment="1">
      <alignment horizontal="left" vertical="center" wrapText="1" indent="1"/>
    </xf>
    <xf numFmtId="0" fontId="3" fillId="0" borderId="2" xfId="1" applyFont="1" applyBorder="1" applyAlignment="1">
      <alignment horizontal="left" vertical="center" wrapText="1" indent="1"/>
    </xf>
    <xf numFmtId="0" fontId="4" fillId="14" borderId="83" xfId="1" applyFont="1" applyFill="1" applyBorder="1" applyAlignment="1">
      <alignment horizontal="left" vertical="center" wrapText="1" indent="2"/>
    </xf>
    <xf numFmtId="0" fontId="4" fillId="14" borderId="149" xfId="1" applyFont="1" applyFill="1" applyBorder="1" applyAlignment="1">
      <alignment horizontal="left" vertical="center" wrapText="1" indent="2"/>
    </xf>
    <xf numFmtId="0" fontId="4" fillId="14" borderId="2" xfId="1" applyFont="1" applyFill="1" applyBorder="1" applyAlignment="1">
      <alignment horizontal="left" vertical="center" wrapText="1" indent="2"/>
    </xf>
    <xf numFmtId="0" fontId="3" fillId="0" borderId="16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2"/>
    </xf>
    <xf numFmtId="0" fontId="4" fillId="3" borderId="83" xfId="0" applyFont="1" applyFill="1" applyBorder="1" applyAlignment="1">
      <alignment horizontal="left" vertical="center" wrapText="1" indent="2"/>
    </xf>
    <xf numFmtId="0" fontId="4" fillId="14" borderId="2" xfId="0" applyFont="1" applyFill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1"/>
    </xf>
    <xf numFmtId="0" fontId="4" fillId="3" borderId="10" xfId="0" applyFont="1" applyFill="1" applyBorder="1" applyAlignment="1">
      <alignment horizontal="left" vertical="center" indent="1"/>
    </xf>
    <xf numFmtId="0" fontId="4" fillId="13" borderId="10" xfId="0" applyFont="1" applyFill="1" applyBorder="1" applyAlignment="1">
      <alignment horizontal="left" vertical="center" indent="1"/>
    </xf>
    <xf numFmtId="0" fontId="3" fillId="13" borderId="129" xfId="4" applyFont="1" applyFill="1" applyBorder="1" applyAlignment="1">
      <alignment horizontal="left" vertical="center" wrapText="1" indent="1"/>
    </xf>
    <xf numFmtId="0" fontId="4" fillId="3" borderId="10" xfId="0" applyFont="1" applyFill="1" applyBorder="1" applyAlignment="1">
      <alignment horizontal="left" vertical="center" indent="2"/>
    </xf>
    <xf numFmtId="0" fontId="4" fillId="13" borderId="10" xfId="0" applyFont="1" applyFill="1" applyBorder="1" applyAlignment="1">
      <alignment horizontal="left" vertical="center" indent="2"/>
    </xf>
    <xf numFmtId="0" fontId="3" fillId="14" borderId="129" xfId="4" applyFont="1" applyFill="1" applyBorder="1" applyAlignment="1">
      <alignment horizontal="left" vertical="center" wrapText="1" indent="1"/>
    </xf>
    <xf numFmtId="0" fontId="4" fillId="14" borderId="126" xfId="4" applyFont="1" applyFill="1" applyBorder="1" applyAlignment="1">
      <alignment horizontal="left" vertical="center" wrapText="1" indent="2"/>
    </xf>
    <xf numFmtId="0" fontId="3" fillId="3" borderId="10" xfId="0" applyFont="1" applyFill="1" applyBorder="1" applyAlignment="1">
      <alignment horizontal="left" vertical="center" indent="1"/>
    </xf>
    <xf numFmtId="0" fontId="4" fillId="0" borderId="10" xfId="0" applyFont="1" applyBorder="1" applyAlignment="1">
      <alignment horizontal="left" vertical="center" indent="1"/>
    </xf>
    <xf numFmtId="0" fontId="4" fillId="14" borderId="10" xfId="4" applyFont="1" applyFill="1" applyBorder="1" applyAlignment="1">
      <alignment horizontal="left" vertical="center" wrapText="1" indent="1"/>
    </xf>
    <xf numFmtId="0" fontId="4" fillId="0" borderId="10" xfId="0" applyFont="1" applyFill="1" applyBorder="1" applyAlignment="1">
      <alignment horizontal="left" vertical="center" indent="1"/>
    </xf>
    <xf numFmtId="0" fontId="4" fillId="13" borderId="1" xfId="4" applyFont="1" applyFill="1" applyBorder="1" applyAlignment="1">
      <alignment horizontal="left" vertical="center" wrapText="1" indent="1"/>
    </xf>
    <xf numFmtId="0" fontId="7" fillId="13" borderId="1" xfId="0" applyFont="1" applyFill="1" applyBorder="1" applyAlignment="1">
      <alignment horizontal="left" vertical="center" wrapText="1" indent="1"/>
    </xf>
    <xf numFmtId="0" fontId="4" fillId="13" borderId="1" xfId="0" applyFont="1" applyFill="1" applyBorder="1" applyAlignment="1">
      <alignment horizontal="left" vertical="center" wrapText="1" indent="1"/>
    </xf>
    <xf numFmtId="0" fontId="4" fillId="14" borderId="126" xfId="0" applyFont="1" applyFill="1" applyBorder="1" applyAlignment="1">
      <alignment horizontal="left" vertical="center" wrapText="1" indent="1"/>
    </xf>
    <xf numFmtId="0" fontId="4" fillId="0" borderId="1" xfId="4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indent="1"/>
    </xf>
    <xf numFmtId="0" fontId="4" fillId="14" borderId="10" xfId="4" applyFont="1" applyFill="1" applyBorder="1" applyAlignment="1">
      <alignment horizontal="left" vertical="center" wrapText="1" indent="2"/>
    </xf>
    <xf numFmtId="0" fontId="4" fillId="0" borderId="10" xfId="0" applyFont="1" applyBorder="1" applyAlignment="1">
      <alignment horizontal="left" vertical="center" indent="2"/>
    </xf>
    <xf numFmtId="0" fontId="4" fillId="13" borderId="126" xfId="4" applyFont="1" applyFill="1" applyBorder="1" applyAlignment="1">
      <alignment horizontal="left" vertical="center" wrapText="1" indent="1"/>
    </xf>
    <xf numFmtId="0" fontId="4" fillId="13" borderId="126" xfId="4" applyFont="1" applyFill="1" applyBorder="1" applyAlignment="1">
      <alignment horizontal="left" vertical="center" wrapText="1" indent="2"/>
    </xf>
    <xf numFmtId="0" fontId="4" fillId="0" borderId="10" xfId="1" applyFont="1" applyBorder="1" applyAlignment="1">
      <alignment horizontal="left" vertical="center" wrapText="1" indent="1"/>
    </xf>
    <xf numFmtId="0" fontId="3" fillId="0" borderId="10" xfId="1" applyFont="1" applyFill="1" applyBorder="1" applyAlignment="1">
      <alignment horizontal="left" vertical="center" wrapText="1" indent="1"/>
    </xf>
    <xf numFmtId="0" fontId="4" fillId="0" borderId="10" xfId="1" applyFont="1" applyBorder="1" applyAlignment="1">
      <alignment horizontal="left" vertical="center" wrapText="1" indent="2"/>
    </xf>
    <xf numFmtId="0" fontId="4" fillId="0" borderId="10" xfId="1" applyFont="1" applyFill="1" applyBorder="1" applyAlignment="1">
      <alignment horizontal="left" vertical="center" wrapText="1" indent="1"/>
    </xf>
    <xf numFmtId="0" fontId="3" fillId="0" borderId="10" xfId="2" applyFont="1" applyBorder="1" applyAlignment="1">
      <alignment horizontal="left" vertical="center" wrapText="1" indent="1"/>
    </xf>
    <xf numFmtId="0" fontId="4" fillId="0" borderId="10" xfId="2" applyFont="1" applyFill="1" applyBorder="1" applyAlignment="1">
      <alignment horizontal="left" vertical="center" wrapText="1" indent="1"/>
    </xf>
    <xf numFmtId="0" fontId="4" fillId="0" borderId="10" xfId="2" applyFont="1" applyFill="1" applyBorder="1" applyAlignment="1">
      <alignment horizontal="left" vertical="center" wrapText="1" indent="2"/>
    </xf>
    <xf numFmtId="0" fontId="4" fillId="0" borderId="10" xfId="2" applyFont="1" applyBorder="1" applyAlignment="1">
      <alignment horizontal="left" vertical="center" wrapText="1" indent="2"/>
    </xf>
    <xf numFmtId="0" fontId="3" fillId="15" borderId="2" xfId="1" applyFont="1" applyFill="1" applyBorder="1" applyAlignment="1">
      <alignment horizontal="left" vertical="center" wrapText="1" indent="2"/>
    </xf>
    <xf numFmtId="0" fontId="3" fillId="0" borderId="2" xfId="1" applyFont="1" applyBorder="1" applyAlignment="1">
      <alignment horizontal="left" vertical="center" wrapText="1" indent="2"/>
    </xf>
    <xf numFmtId="0" fontId="4" fillId="15" borderId="1" xfId="1" applyFont="1" applyFill="1" applyBorder="1" applyAlignment="1">
      <alignment horizontal="left" vertical="center" wrapText="1" indent="3"/>
    </xf>
    <xf numFmtId="0" fontId="4" fillId="15" borderId="142" xfId="1" applyFont="1" applyFill="1" applyBorder="1" applyAlignment="1">
      <alignment horizontal="left" vertical="center" wrapText="1" indent="3"/>
    </xf>
    <xf numFmtId="0" fontId="4" fillId="15" borderId="149" xfId="1" applyFont="1" applyFill="1" applyBorder="1" applyAlignment="1">
      <alignment horizontal="left" vertical="center" wrapText="1" indent="3"/>
    </xf>
    <xf numFmtId="0" fontId="4" fillId="0" borderId="2" xfId="1" applyFont="1" applyBorder="1" applyAlignment="1">
      <alignment horizontal="left" vertical="center" wrapText="1" indent="3"/>
    </xf>
    <xf numFmtId="0" fontId="4" fillId="15" borderId="2" xfId="1" applyFont="1" applyFill="1" applyBorder="1" applyAlignment="1">
      <alignment horizontal="left" vertical="center" wrapText="1" indent="3"/>
    </xf>
    <xf numFmtId="0" fontId="3" fillId="0" borderId="10" xfId="1" applyFont="1" applyBorder="1" applyAlignment="1">
      <alignment horizontal="left" vertical="center" wrapText="1" indent="1"/>
    </xf>
    <xf numFmtId="0" fontId="4" fillId="0" borderId="115" xfId="1" applyFont="1" applyBorder="1" applyAlignment="1">
      <alignment horizontal="left" vertical="center" wrapText="1" indent="2"/>
    </xf>
    <xf numFmtId="0" fontId="4" fillId="14" borderId="10" xfId="1" applyFont="1" applyFill="1" applyBorder="1" applyAlignment="1">
      <alignment horizontal="left" vertical="center" wrapText="1" indent="2"/>
    </xf>
    <xf numFmtId="0" fontId="3" fillId="15" borderId="10" xfId="1" applyFont="1" applyFill="1" applyBorder="1" applyAlignment="1">
      <alignment horizontal="left" vertical="center" wrapText="1" indent="1"/>
    </xf>
    <xf numFmtId="0" fontId="8" fillId="15" borderId="10" xfId="0" applyFont="1" applyFill="1" applyBorder="1" applyAlignment="1">
      <alignment horizontal="left" vertical="center" wrapText="1" indent="1"/>
    </xf>
    <xf numFmtId="0" fontId="8" fillId="15" borderId="10" xfId="0" applyFont="1" applyFill="1" applyBorder="1" applyAlignment="1">
      <alignment horizontal="left" vertical="center" wrapText="1" indent="2"/>
    </xf>
    <xf numFmtId="0" fontId="4" fillId="0" borderId="10" xfId="3" applyFont="1" applyBorder="1" applyAlignment="1">
      <alignment horizontal="left" vertical="center" wrapText="1" indent="1"/>
    </xf>
    <xf numFmtId="0" fontId="4" fillId="13" borderId="10" xfId="3" applyFont="1" applyFill="1" applyBorder="1" applyAlignment="1">
      <alignment horizontal="left" vertical="center" wrapText="1" indent="1"/>
    </xf>
    <xf numFmtId="0" fontId="3" fillId="0" borderId="18" xfId="3" applyFont="1" applyBorder="1" applyAlignment="1">
      <alignment horizontal="left" vertical="center" wrapText="1" indent="1"/>
    </xf>
    <xf numFmtId="0" fontId="4" fillId="0" borderId="10" xfId="3" applyFont="1" applyBorder="1" applyAlignment="1">
      <alignment horizontal="left" vertical="center" wrapText="1" indent="2"/>
    </xf>
    <xf numFmtId="0" fontId="4" fillId="13" borderId="10" xfId="3" applyFont="1" applyFill="1" applyBorder="1" applyAlignment="1">
      <alignment horizontal="left" vertical="center" wrapText="1" indent="2"/>
    </xf>
    <xf numFmtId="0" fontId="4" fillId="0" borderId="10" xfId="3" applyFont="1" applyFill="1" applyBorder="1" applyAlignment="1">
      <alignment horizontal="left" vertical="center" wrapText="1" indent="1"/>
    </xf>
    <xf numFmtId="0" fontId="4" fillId="13" borderId="77" xfId="4" applyFont="1" applyFill="1" applyBorder="1" applyAlignment="1">
      <alignment horizontal="left" vertical="center" wrapText="1" indent="1"/>
    </xf>
    <xf numFmtId="0" fontId="7" fillId="13" borderId="77" xfId="0" applyFont="1" applyFill="1" applyBorder="1" applyAlignment="1">
      <alignment horizontal="left" vertical="center" wrapText="1" indent="1"/>
    </xf>
    <xf numFmtId="0" fontId="4" fillId="13" borderId="77" xfId="0" applyFont="1" applyFill="1" applyBorder="1" applyAlignment="1">
      <alignment horizontal="left" vertical="center" wrapText="1" indent="1"/>
    </xf>
    <xf numFmtId="0" fontId="7" fillId="14" borderId="77" xfId="0" applyFont="1" applyFill="1" applyBorder="1" applyAlignment="1">
      <alignment horizontal="left" vertical="center" wrapText="1" indent="1"/>
    </xf>
    <xf numFmtId="0" fontId="4" fillId="14" borderId="77" xfId="0" applyFont="1" applyFill="1" applyBorder="1" applyAlignment="1">
      <alignment horizontal="left" vertical="center" wrapText="1" indent="1"/>
    </xf>
    <xf numFmtId="0" fontId="4" fillId="0" borderId="77" xfId="4" applyFont="1" applyBorder="1" applyAlignment="1">
      <alignment horizontal="left" vertical="center" wrapText="1" indent="1"/>
    </xf>
    <xf numFmtId="0" fontId="4" fillId="3" borderId="10" xfId="3" applyFont="1" applyFill="1" applyBorder="1" applyAlignment="1">
      <alignment horizontal="left" vertical="center" wrapText="1" indent="1"/>
    </xf>
    <xf numFmtId="0" fontId="4" fillId="0" borderId="18" xfId="3" applyFont="1" applyBorder="1" applyAlignment="1">
      <alignment horizontal="left" vertical="center" wrapText="1" indent="1"/>
    </xf>
    <xf numFmtId="0" fontId="4" fillId="0" borderId="78" xfId="3" applyFont="1" applyFill="1" applyBorder="1" applyAlignment="1">
      <alignment horizontal="left" vertical="center" wrapText="1" indent="1"/>
    </xf>
    <xf numFmtId="0" fontId="3" fillId="0" borderId="79" xfId="3" applyFont="1" applyBorder="1" applyAlignment="1">
      <alignment horizontal="left" vertical="center" wrapText="1" indent="1"/>
    </xf>
    <xf numFmtId="0" fontId="4" fillId="0" borderId="79" xfId="3" applyFont="1" applyFill="1" applyBorder="1" applyAlignment="1">
      <alignment horizontal="left" vertical="center" wrapText="1" indent="1"/>
    </xf>
    <xf numFmtId="0" fontId="4" fillId="14" borderId="83" xfId="4" applyFont="1" applyFill="1" applyBorder="1" applyAlignment="1">
      <alignment horizontal="left" vertical="center" wrapText="1" indent="1"/>
    </xf>
    <xf numFmtId="0" fontId="4" fillId="14" borderId="77" xfId="4" applyFont="1" applyFill="1" applyBorder="1" applyAlignment="1">
      <alignment horizontal="left" vertical="center" wrapText="1" indent="2"/>
    </xf>
    <xf numFmtId="0" fontId="4" fillId="13" borderId="96" xfId="1" applyFont="1" applyFill="1" applyBorder="1" applyAlignment="1">
      <alignment horizontal="left" vertical="center" wrapText="1" indent="1"/>
    </xf>
    <xf numFmtId="0" fontId="4" fillId="14" borderId="96" xfId="1" applyFont="1" applyFill="1" applyBorder="1" applyAlignment="1">
      <alignment horizontal="left" vertical="center" wrapText="1" indent="1"/>
    </xf>
    <xf numFmtId="0" fontId="4" fillId="0" borderId="133" xfId="1" applyFont="1" applyFill="1" applyBorder="1" applyAlignment="1">
      <alignment horizontal="left" vertical="center" wrapText="1" indent="1"/>
    </xf>
    <xf numFmtId="0" fontId="3" fillId="0" borderId="96" xfId="1" applyFont="1" applyBorder="1" applyAlignment="1">
      <alignment horizontal="left" vertical="center" wrapText="1" indent="1"/>
    </xf>
    <xf numFmtId="0" fontId="4" fillId="0" borderId="96" xfId="1" applyFont="1" applyBorder="1" applyAlignment="1">
      <alignment horizontal="left" vertical="center" wrapText="1" indent="1"/>
    </xf>
    <xf numFmtId="0" fontId="4" fillId="0" borderId="96" xfId="1" applyFont="1" applyBorder="1" applyAlignment="1">
      <alignment horizontal="left" vertical="center" wrapText="1" indent="2"/>
    </xf>
    <xf numFmtId="0" fontId="4" fillId="0" borderId="96" xfId="1" applyFont="1" applyFill="1" applyBorder="1" applyAlignment="1">
      <alignment horizontal="left" vertical="center" wrapText="1" indent="2"/>
    </xf>
    <xf numFmtId="0" fontId="4" fillId="14" borderId="133" xfId="1" applyFont="1" applyFill="1" applyBorder="1" applyAlignment="1">
      <alignment horizontal="left" vertical="center" wrapText="1" indent="1"/>
    </xf>
    <xf numFmtId="0" fontId="4" fillId="0" borderId="128" xfId="1" applyFont="1" applyBorder="1" applyAlignment="1">
      <alignment horizontal="left" vertical="center" wrapText="1" indent="2"/>
    </xf>
    <xf numFmtId="0" fontId="2" fillId="14" borderId="115" xfId="0" applyFont="1" applyFill="1" applyBorder="1" applyAlignment="1">
      <alignment horizontal="left" vertical="center" indent="1"/>
    </xf>
    <xf numFmtId="0" fontId="1" fillId="13" borderId="115" xfId="0" applyFont="1" applyFill="1" applyBorder="1" applyAlignment="1">
      <alignment horizontal="left" vertical="center" indent="1"/>
    </xf>
    <xf numFmtId="0" fontId="2" fillId="0" borderId="115" xfId="0" applyFont="1" applyBorder="1" applyAlignment="1">
      <alignment horizontal="left" vertical="center" indent="2"/>
    </xf>
    <xf numFmtId="0" fontId="3" fillId="14" borderId="115" xfId="1" applyFont="1" applyFill="1" applyBorder="1" applyAlignment="1">
      <alignment horizontal="left" vertical="center" wrapText="1" indent="1"/>
    </xf>
    <xf numFmtId="0" fontId="1" fillId="14" borderId="115" xfId="0" applyFont="1" applyFill="1" applyBorder="1" applyAlignment="1">
      <alignment horizontal="left" vertical="center" indent="1"/>
    </xf>
    <xf numFmtId="0" fontId="7" fillId="13" borderId="126" xfId="0" applyFont="1" applyFill="1" applyBorder="1" applyAlignment="1">
      <alignment horizontal="left" vertical="center" wrapText="1" indent="1"/>
    </xf>
    <xf numFmtId="0" fontId="4" fillId="13" borderId="126" xfId="0" applyFont="1" applyFill="1" applyBorder="1" applyAlignment="1">
      <alignment horizontal="left" vertical="center" wrapText="1" indent="1"/>
    </xf>
    <xf numFmtId="0" fontId="7" fillId="14" borderId="126" xfId="0" applyFont="1" applyFill="1" applyBorder="1" applyAlignment="1">
      <alignment horizontal="left" vertical="center" wrapText="1" indent="1"/>
    </xf>
    <xf numFmtId="3" fontId="4" fillId="0" borderId="115" xfId="6" applyNumberFormat="1" applyFont="1" applyBorder="1" applyAlignment="1">
      <alignment horizontal="left" vertical="center" indent="1"/>
    </xf>
    <xf numFmtId="0" fontId="4" fillId="0" borderId="126" xfId="1" applyFont="1" applyBorder="1" applyAlignment="1">
      <alignment horizontal="left" vertical="center" wrapText="1" indent="1"/>
    </xf>
    <xf numFmtId="0" fontId="4" fillId="0" borderId="129" xfId="1" applyFont="1" applyBorder="1" applyAlignment="1">
      <alignment horizontal="left" vertical="center" wrapText="1" indent="1"/>
    </xf>
    <xf numFmtId="0" fontId="3" fillId="0" borderId="119" xfId="0" applyFont="1" applyFill="1" applyBorder="1" applyAlignment="1">
      <alignment horizontal="left" vertical="center" wrapText="1" indent="1"/>
    </xf>
    <xf numFmtId="0" fontId="4" fillId="0" borderId="115" xfId="0" applyFont="1" applyBorder="1" applyAlignment="1">
      <alignment horizontal="left" vertical="center" wrapText="1" indent="1"/>
    </xf>
    <xf numFmtId="0" fontId="4" fillId="0" borderId="115" xfId="0" applyFont="1" applyBorder="1" applyAlignment="1">
      <alignment horizontal="left" vertical="center" indent="1"/>
    </xf>
    <xf numFmtId="0" fontId="3" fillId="0" borderId="117" xfId="0" applyFont="1" applyBorder="1" applyAlignment="1">
      <alignment horizontal="left" vertical="center" wrapText="1" indent="1"/>
    </xf>
    <xf numFmtId="0" fontId="3" fillId="0" borderId="115" xfId="0" applyFont="1" applyBorder="1" applyAlignment="1">
      <alignment horizontal="left" vertical="center" wrapText="1" indent="1"/>
    </xf>
    <xf numFmtId="0" fontId="4" fillId="0" borderId="115" xfId="0" applyFont="1" applyBorder="1" applyAlignment="1">
      <alignment horizontal="left" vertical="center" wrapText="1" indent="2"/>
    </xf>
    <xf numFmtId="0" fontId="4" fillId="0" borderId="115" xfId="0" applyFont="1" applyBorder="1" applyAlignment="1">
      <alignment horizontal="left" vertical="center" indent="2"/>
    </xf>
    <xf numFmtId="0" fontId="11" fillId="0" borderId="115" xfId="0" applyFont="1" applyBorder="1" applyAlignment="1">
      <alignment horizontal="left" vertical="center" wrapText="1" indent="1"/>
    </xf>
    <xf numFmtId="0" fontId="3" fillId="0" borderId="117" xfId="0" applyFont="1" applyFill="1" applyBorder="1" applyAlignment="1">
      <alignment horizontal="left" vertical="center" wrapText="1" indent="1"/>
    </xf>
    <xf numFmtId="0" fontId="3" fillId="0" borderId="119" xfId="0" applyFont="1" applyBorder="1" applyAlignment="1">
      <alignment horizontal="left" vertical="center" wrapText="1" indent="1"/>
    </xf>
    <xf numFmtId="0" fontId="11" fillId="0" borderId="111" xfId="0" applyFont="1" applyBorder="1" applyAlignment="1">
      <alignment horizontal="left" vertical="center" wrapText="1" indent="1"/>
    </xf>
    <xf numFmtId="0" fontId="4" fillId="3" borderId="21" xfId="5" applyFont="1" applyFill="1" applyBorder="1" applyAlignment="1">
      <alignment horizontal="left" vertical="center" wrapText="1" indent="1"/>
    </xf>
    <xf numFmtId="0" fontId="4" fillId="3" borderId="78" xfId="5" applyFont="1" applyFill="1" applyBorder="1" applyAlignment="1">
      <alignment horizontal="left" vertical="center" wrapText="1" indent="1"/>
    </xf>
    <xf numFmtId="0" fontId="3" fillId="3" borderId="78" xfId="5" applyFont="1" applyFill="1" applyBorder="1" applyAlignment="1">
      <alignment horizontal="left" vertical="center" wrapText="1" indent="1"/>
    </xf>
    <xf numFmtId="0" fontId="4" fillId="3" borderId="78" xfId="5" applyFont="1" applyFill="1" applyBorder="1" applyAlignment="1">
      <alignment horizontal="left" vertical="center" wrapText="1" indent="2"/>
    </xf>
    <xf numFmtId="3" fontId="4" fillId="3" borderId="78" xfId="5" applyNumberFormat="1" applyFont="1" applyFill="1" applyBorder="1" applyAlignment="1">
      <alignment horizontal="left" vertical="center" wrapText="1" indent="1"/>
    </xf>
    <xf numFmtId="0" fontId="4" fillId="3" borderId="80" xfId="5" applyFont="1" applyFill="1" applyBorder="1" applyAlignment="1">
      <alignment horizontal="left" vertical="center" wrapText="1" indent="2"/>
    </xf>
    <xf numFmtId="3" fontId="4" fillId="10" borderId="177" xfId="5" applyNumberFormat="1" applyFont="1" applyFill="1" applyBorder="1" applyAlignment="1">
      <alignment horizontal="right" wrapText="1"/>
    </xf>
    <xf numFmtId="3" fontId="4" fillId="10" borderId="115" xfId="5" applyNumberFormat="1" applyFont="1" applyFill="1" applyBorder="1" applyAlignment="1">
      <alignment horizontal="right" wrapText="1"/>
    </xf>
    <xf numFmtId="166" fontId="2" fillId="4" borderId="115" xfId="0" applyNumberFormat="1" applyFont="1" applyFill="1" applyBorder="1" applyAlignment="1">
      <alignment horizontal="right" wrapText="1"/>
    </xf>
    <xf numFmtId="49" fontId="2" fillId="4" borderId="115" xfId="9" applyNumberFormat="1" applyFont="1" applyFill="1" applyBorder="1" applyAlignment="1">
      <alignment horizontal="center"/>
    </xf>
    <xf numFmtId="0" fontId="2" fillId="0" borderId="118" xfId="0" applyFont="1" applyBorder="1"/>
    <xf numFmtId="0" fontId="2" fillId="0" borderId="161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1" fillId="4" borderId="190" xfId="9" quotePrefix="1" applyFont="1" applyFill="1" applyBorder="1" applyAlignment="1">
      <alignment horizontal="center"/>
    </xf>
    <xf numFmtId="0" fontId="9" fillId="0" borderId="32" xfId="1" applyFont="1" applyBorder="1"/>
    <xf numFmtId="0" fontId="2" fillId="0" borderId="115" xfId="0" applyFont="1" applyBorder="1" applyAlignment="1">
      <alignment horizontal="left" wrapText="1" indent="2"/>
    </xf>
    <xf numFmtId="0" fontId="2" fillId="2" borderId="115" xfId="0" applyFont="1" applyFill="1" applyBorder="1" applyAlignment="1">
      <alignment horizontal="right" wrapText="1"/>
    </xf>
    <xf numFmtId="166" fontId="2" fillId="4" borderId="115" xfId="0" applyNumberFormat="1" applyFont="1" applyFill="1" applyBorder="1" applyAlignment="1">
      <alignment wrapText="1"/>
    </xf>
    <xf numFmtId="0" fontId="2" fillId="0" borderId="115" xfId="0" applyFont="1" applyFill="1" applyBorder="1" applyAlignment="1">
      <alignment wrapText="1"/>
    </xf>
    <xf numFmtId="0" fontId="2" fillId="0" borderId="21" xfId="0" applyFont="1" applyFill="1" applyBorder="1" applyAlignment="1">
      <alignment wrapText="1"/>
    </xf>
    <xf numFmtId="3" fontId="4" fillId="0" borderId="115" xfId="5" applyNumberFormat="1" applyFont="1" applyFill="1" applyBorder="1" applyAlignment="1">
      <alignment horizontal="right" wrapText="1"/>
    </xf>
    <xf numFmtId="3" fontId="4" fillId="0" borderId="115" xfId="0" applyNumberFormat="1" applyFont="1" applyFill="1" applyBorder="1" applyAlignment="1">
      <alignment horizontal="right" wrapText="1"/>
    </xf>
    <xf numFmtId="0" fontId="4" fillId="0" borderId="102" xfId="0" applyFont="1" applyFill="1" applyBorder="1" applyAlignment="1">
      <alignment horizontal="left" wrapText="1" indent="1"/>
    </xf>
    <xf numFmtId="0" fontId="2" fillId="0" borderId="115" xfId="0" applyFont="1" applyFill="1" applyBorder="1" applyAlignment="1">
      <alignment horizontal="left" wrapText="1" indent="2"/>
    </xf>
    <xf numFmtId="0" fontId="2" fillId="0" borderId="177" xfId="0" applyFont="1" applyFill="1" applyBorder="1" applyAlignment="1">
      <alignment horizontal="left" wrapText="1" indent="2"/>
    </xf>
    <xf numFmtId="0" fontId="4" fillId="0" borderId="102" xfId="0" applyFont="1" applyFill="1" applyBorder="1" applyAlignment="1">
      <alignment horizontal="left" wrapText="1" indent="2"/>
    </xf>
    <xf numFmtId="0" fontId="2" fillId="0" borderId="0" xfId="0" applyFont="1" applyFill="1"/>
    <xf numFmtId="3" fontId="4" fillId="0" borderId="190" xfId="5" applyNumberFormat="1" applyFont="1" applyFill="1" applyBorder="1" applyAlignment="1">
      <alignment horizontal="right" wrapText="1"/>
    </xf>
    <xf numFmtId="3" fontId="4" fillId="0" borderId="21" xfId="5" applyNumberFormat="1" applyFont="1" applyFill="1" applyBorder="1" applyAlignment="1">
      <alignment horizontal="right" wrapText="1"/>
    </xf>
    <xf numFmtId="0" fontId="2" fillId="0" borderId="115" xfId="0" applyFont="1" applyFill="1" applyBorder="1"/>
    <xf numFmtId="1" fontId="2" fillId="4" borderId="115" xfId="0" applyNumberFormat="1" applyFont="1" applyFill="1" applyBorder="1" applyAlignment="1">
      <alignment horizontal="right" wrapText="1"/>
    </xf>
    <xf numFmtId="0" fontId="2" fillId="10" borderId="115" xfId="0" applyFont="1" applyFill="1" applyBorder="1" applyAlignment="1">
      <alignment wrapText="1"/>
    </xf>
    <xf numFmtId="0" fontId="2" fillId="5" borderId="70" xfId="0" applyFont="1" applyFill="1" applyBorder="1" applyAlignment="1">
      <alignment wrapText="1"/>
    </xf>
    <xf numFmtId="3" fontId="2" fillId="5" borderId="90" xfId="0" applyNumberFormat="1" applyFont="1" applyFill="1" applyBorder="1" applyAlignment="1">
      <alignment wrapText="1"/>
    </xf>
    <xf numFmtId="0" fontId="2" fillId="0" borderId="190" xfId="0" applyFont="1" applyFill="1" applyBorder="1" applyAlignment="1">
      <alignment wrapText="1"/>
    </xf>
    <xf numFmtId="0" fontId="2" fillId="10" borderId="190" xfId="0" applyFont="1" applyFill="1" applyBorder="1"/>
    <xf numFmtId="3" fontId="4" fillId="10" borderId="190" xfId="0" applyNumberFormat="1" applyFont="1" applyFill="1" applyBorder="1" applyAlignment="1">
      <alignment horizontal="right" wrapText="1"/>
    </xf>
    <xf numFmtId="0" fontId="2" fillId="5" borderId="70" xfId="0" applyFont="1" applyFill="1" applyBorder="1"/>
    <xf numFmtId="3" fontId="4" fillId="5" borderId="70" xfId="5" applyNumberFormat="1" applyFont="1" applyFill="1" applyBorder="1" applyAlignment="1">
      <alignment horizontal="right" wrapText="1"/>
    </xf>
    <xf numFmtId="3" fontId="4" fillId="0" borderId="54" xfId="5" applyNumberFormat="1" applyFont="1" applyFill="1" applyBorder="1" applyAlignment="1">
      <alignment horizontal="right" wrapText="1"/>
    </xf>
    <xf numFmtId="0" fontId="2" fillId="0" borderId="191" xfId="0" applyFont="1" applyBorder="1"/>
    <xf numFmtId="0" fontId="2" fillId="0" borderId="191" xfId="0" quotePrefix="1" applyFont="1" applyBorder="1"/>
    <xf numFmtId="0" fontId="2" fillId="0" borderId="0" xfId="0" applyFont="1" applyBorder="1"/>
    <xf numFmtId="0" fontId="2" fillId="0" borderId="0" xfId="0" quotePrefix="1" applyFont="1" applyBorder="1"/>
    <xf numFmtId="3" fontId="2" fillId="5" borderId="70" xfId="0" applyNumberFormat="1" applyFont="1" applyFill="1" applyBorder="1" applyAlignment="1">
      <alignment wrapText="1"/>
    </xf>
    <xf numFmtId="0" fontId="2" fillId="0" borderId="115" xfId="0" applyFont="1" applyFill="1" applyBorder="1" applyAlignment="1">
      <alignment horizontal="center" vertical="center"/>
    </xf>
    <xf numFmtId="0" fontId="8" fillId="0" borderId="115" xfId="0" applyFont="1" applyBorder="1" applyAlignment="1">
      <alignment horizontal="left" vertical="center"/>
    </xf>
    <xf numFmtId="0" fontId="2" fillId="0" borderId="115" xfId="0" quotePrefix="1" applyFont="1" applyBorder="1" applyAlignment="1">
      <alignment vertical="center"/>
    </xf>
    <xf numFmtId="0" fontId="1" fillId="0" borderId="115" xfId="0" applyFont="1" applyBorder="1" applyAlignment="1">
      <alignment horizontal="left" wrapText="1"/>
    </xf>
    <xf numFmtId="0" fontId="1" fillId="0" borderId="177" xfId="0" applyFont="1" applyBorder="1" applyAlignment="1">
      <alignment horizontal="left" wrapText="1" indent="1"/>
    </xf>
    <xf numFmtId="0" fontId="1" fillId="0" borderId="115" xfId="0" applyFont="1" applyBorder="1" applyAlignment="1">
      <alignment horizontal="left" indent="1"/>
    </xf>
    <xf numFmtId="0" fontId="1" fillId="0" borderId="115" xfId="0" applyFont="1" applyFill="1" applyBorder="1" applyAlignment="1">
      <alignment horizontal="left" wrapText="1"/>
    </xf>
    <xf numFmtId="0" fontId="1" fillId="0" borderId="115" xfId="0" applyFont="1" applyFill="1" applyBorder="1" applyAlignment="1">
      <alignment horizontal="left" wrapText="1" indent="1"/>
    </xf>
    <xf numFmtId="0" fontId="17" fillId="12" borderId="115" xfId="0" applyFont="1" applyFill="1" applyBorder="1" applyAlignment="1">
      <alignment horizontal="center" vertical="center"/>
    </xf>
    <xf numFmtId="0" fontId="2" fillId="0" borderId="115" xfId="0" quotePrefix="1" applyFont="1" applyBorder="1" applyAlignment="1">
      <alignment horizontal="left" vertical="top" wrapText="1"/>
    </xf>
    <xf numFmtId="0" fontId="12" fillId="13" borderId="115" xfId="0" applyFont="1" applyFill="1" applyBorder="1"/>
    <xf numFmtId="0" fontId="2" fillId="14" borderId="115" xfId="0" applyFont="1" applyFill="1" applyBorder="1"/>
    <xf numFmtId="0" fontId="18" fillId="0" borderId="192" xfId="7" applyFont="1" applyFill="1" applyBorder="1" applyAlignment="1">
      <alignment horizontal="center"/>
    </xf>
    <xf numFmtId="0" fontId="2" fillId="16" borderId="115" xfId="0" applyFont="1" applyFill="1" applyBorder="1"/>
    <xf numFmtId="3" fontId="4" fillId="5" borderId="193" xfId="0" applyNumberFormat="1" applyFont="1" applyFill="1" applyBorder="1" applyAlignment="1">
      <alignment horizontal="right" wrapText="1"/>
    </xf>
    <xf numFmtId="3" fontId="4" fillId="5" borderId="107" xfId="0" applyNumberFormat="1" applyFont="1" applyFill="1" applyBorder="1" applyAlignment="1">
      <alignment horizontal="right" wrapText="1"/>
    </xf>
    <xf numFmtId="3" fontId="4" fillId="5" borderId="20" xfId="0" applyNumberFormat="1" applyFont="1" applyFill="1" applyBorder="1" applyAlignment="1">
      <alignment horizontal="right" wrapText="1"/>
    </xf>
    <xf numFmtId="0" fontId="2" fillId="10" borderId="115" xfId="0" applyFont="1" applyFill="1" applyBorder="1"/>
    <xf numFmtId="0" fontId="3" fillId="0" borderId="111" xfId="0" applyFont="1" applyBorder="1" applyAlignment="1">
      <alignment horizontal="left" wrapText="1"/>
    </xf>
    <xf numFmtId="1" fontId="3" fillId="4" borderId="34" xfId="0" applyNumberFormat="1" applyFont="1" applyFill="1" applyBorder="1" applyAlignment="1">
      <alignment horizontal="right" wrapText="1"/>
    </xf>
    <xf numFmtId="0" fontId="2" fillId="4" borderId="34" xfId="0" quotePrefix="1" applyFont="1" applyFill="1" applyBorder="1" applyAlignment="1">
      <alignment horizontal="center"/>
    </xf>
    <xf numFmtId="0" fontId="4" fillId="0" borderId="111" xfId="0" applyFont="1" applyBorder="1" applyAlignment="1">
      <alignment horizontal="left" indent="1"/>
    </xf>
    <xf numFmtId="165" fontId="4" fillId="4" borderId="34" xfId="0" applyNumberFormat="1" applyFont="1" applyFill="1" applyBorder="1" applyAlignment="1">
      <alignment horizontal="right" wrapText="1"/>
    </xf>
    <xf numFmtId="0" fontId="4" fillId="0" borderId="194" xfId="0" applyFont="1" applyBorder="1" applyAlignment="1">
      <alignment horizontal="left" wrapText="1"/>
    </xf>
    <xf numFmtId="3" fontId="4" fillId="0" borderId="34" xfId="0" applyNumberFormat="1" applyFont="1" applyBorder="1" applyAlignment="1">
      <alignment horizontal="right" wrapText="1"/>
    </xf>
    <xf numFmtId="0" fontId="4" fillId="0" borderId="76" xfId="0" applyFont="1" applyBorder="1" applyAlignment="1">
      <alignment horizontal="left" wrapText="1" indent="1"/>
    </xf>
    <xf numFmtId="0" fontId="3" fillId="4" borderId="196" xfId="0" quotePrefix="1" applyFont="1" applyFill="1" applyBorder="1" applyAlignment="1">
      <alignment horizontal="right" wrapText="1"/>
    </xf>
    <xf numFmtId="0" fontId="4" fillId="0" borderId="111" xfId="0" applyFont="1" applyBorder="1" applyAlignment="1">
      <alignment horizontal="left" wrapText="1" indent="1"/>
    </xf>
    <xf numFmtId="3" fontId="4" fillId="0" borderId="194" xfId="0" applyNumberFormat="1" applyFont="1" applyBorder="1" applyAlignment="1">
      <alignment horizontal="right" wrapText="1"/>
    </xf>
    <xf numFmtId="0" fontId="3" fillId="4" borderId="112" xfId="0" quotePrefix="1" applyFont="1" applyFill="1" applyBorder="1" applyAlignment="1">
      <alignment horizontal="right" wrapText="1"/>
    </xf>
    <xf numFmtId="0" fontId="3" fillId="4" borderId="34" xfId="0" quotePrefix="1" applyFont="1" applyFill="1" applyBorder="1" applyAlignment="1">
      <alignment horizontal="center" wrapText="1"/>
    </xf>
    <xf numFmtId="0" fontId="3" fillId="0" borderId="34" xfId="0" applyFont="1" applyBorder="1" applyAlignment="1">
      <alignment horizontal="center" wrapText="1"/>
    </xf>
    <xf numFmtId="0" fontId="4" fillId="0" borderId="34" xfId="0" applyFont="1" applyBorder="1" applyAlignment="1">
      <alignment horizontal="left" wrapText="1"/>
    </xf>
    <xf numFmtId="0" fontId="8" fillId="18" borderId="0" xfId="0" applyFont="1" applyFill="1" applyAlignment="1">
      <alignment wrapText="1"/>
    </xf>
    <xf numFmtId="0" fontId="11" fillId="0" borderId="0" xfId="0" applyFont="1"/>
    <xf numFmtId="0" fontId="17" fillId="12" borderId="11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15" fontId="4" fillId="3" borderId="6" xfId="0" applyNumberFormat="1" applyFont="1" applyFill="1" applyBorder="1" applyAlignment="1">
      <alignment horizontal="left" vertical="center" wrapText="1"/>
    </xf>
    <xf numFmtId="15" fontId="4" fillId="3" borderId="7" xfId="0" applyNumberFormat="1" applyFont="1" applyFill="1" applyBorder="1" applyAlignment="1">
      <alignment horizontal="left" vertical="center" wrapText="1"/>
    </xf>
    <xf numFmtId="15" fontId="4" fillId="3" borderId="8" xfId="0" applyNumberFormat="1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3" borderId="166" xfId="0" applyFont="1" applyFill="1" applyBorder="1" applyAlignment="1">
      <alignment horizontal="left" vertical="center" wrapText="1"/>
    </xf>
    <xf numFmtId="0" fontId="4" fillId="3" borderId="166" xfId="0" applyFont="1" applyFill="1" applyBorder="1" applyAlignment="1">
      <alignment horizontal="center" vertical="center" wrapText="1"/>
    </xf>
    <xf numFmtId="0" fontId="7" fillId="14" borderId="166" xfId="1" applyFont="1" applyFill="1" applyBorder="1" applyAlignment="1">
      <alignment horizontal="left" vertical="top"/>
    </xf>
    <xf numFmtId="0" fontId="3" fillId="0" borderId="155" xfId="0" applyFont="1" applyBorder="1" applyAlignment="1">
      <alignment horizontal="center" vertical="center" wrapText="1"/>
    </xf>
    <xf numFmtId="0" fontId="3" fillId="0" borderId="156" xfId="0" applyFont="1" applyBorder="1" applyAlignment="1">
      <alignment horizontal="center" vertical="center" wrapText="1"/>
    </xf>
    <xf numFmtId="0" fontId="3" fillId="0" borderId="146" xfId="0" applyFont="1" applyBorder="1" applyAlignment="1">
      <alignment horizontal="center" vertical="center" wrapText="1"/>
    </xf>
    <xf numFmtId="0" fontId="3" fillId="0" borderId="15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8" xfId="0" applyFont="1" applyBorder="1" applyAlignment="1">
      <alignment horizontal="center" vertical="center" wrapText="1"/>
    </xf>
    <xf numFmtId="0" fontId="7" fillId="0" borderId="0" xfId="1" applyFont="1"/>
    <xf numFmtId="0" fontId="3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5" fontId="4" fillId="3" borderId="2" xfId="0" applyNumberFormat="1" applyFont="1" applyFill="1" applyBorder="1" applyAlignment="1">
      <alignment horizontal="center" vertical="center" wrapText="1"/>
    </xf>
    <xf numFmtId="15" fontId="4" fillId="3" borderId="3" xfId="0" applyNumberFormat="1" applyFont="1" applyFill="1" applyBorder="1" applyAlignment="1">
      <alignment horizontal="center" vertical="center" wrapText="1"/>
    </xf>
    <xf numFmtId="15" fontId="4" fillId="3" borderId="4" xfId="0" applyNumberFormat="1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6" borderId="33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4" fillId="1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4" fillId="3" borderId="4" xfId="1" applyFont="1" applyFill="1" applyBorder="1" applyAlignment="1">
      <alignment horizontal="left" vertical="center" wrapText="1"/>
    </xf>
    <xf numFmtId="15" fontId="4" fillId="3" borderId="6" xfId="1" applyNumberFormat="1" applyFont="1" applyFill="1" applyBorder="1" applyAlignment="1">
      <alignment horizontal="left" vertical="center" wrapText="1"/>
    </xf>
    <xf numFmtId="15" fontId="4" fillId="3" borderId="7" xfId="1" applyNumberFormat="1" applyFont="1" applyFill="1" applyBorder="1" applyAlignment="1">
      <alignment horizontal="left" vertical="center" wrapText="1"/>
    </xf>
    <xf numFmtId="15" fontId="4" fillId="3" borderId="8" xfId="1" applyNumberFormat="1" applyFont="1" applyFill="1" applyBorder="1" applyAlignment="1">
      <alignment horizontal="left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 wrapText="1"/>
    </xf>
    <xf numFmtId="0" fontId="7" fillId="0" borderId="166" xfId="1" applyFont="1" applyBorder="1" applyAlignment="1">
      <alignment horizontal="center" vertical="center"/>
    </xf>
    <xf numFmtId="0" fontId="7" fillId="0" borderId="166" xfId="1" applyFont="1" applyBorder="1" applyAlignment="1">
      <alignment horizontal="left" vertical="center"/>
    </xf>
    <xf numFmtId="0" fontId="7" fillId="0" borderId="10" xfId="3" applyFont="1" applyBorder="1" applyAlignment="1">
      <alignment horizontal="center" vertical="center"/>
    </xf>
    <xf numFmtId="0" fontId="7" fillId="0" borderId="10" xfId="3" applyFont="1" applyBorder="1" applyAlignment="1">
      <alignment horizontal="left"/>
    </xf>
    <xf numFmtId="0" fontId="3" fillId="13" borderId="10" xfId="3" applyFont="1" applyFill="1" applyBorder="1" applyAlignment="1">
      <alignment horizontal="center" vertical="center"/>
    </xf>
    <xf numFmtId="0" fontId="4" fillId="3" borderId="10" xfId="3" applyFont="1" applyFill="1" applyBorder="1" applyAlignment="1">
      <alignment horizontal="left" vertical="center" wrapText="1"/>
    </xf>
    <xf numFmtId="0" fontId="3" fillId="2" borderId="116" xfId="3" applyFont="1" applyFill="1" applyBorder="1" applyAlignment="1">
      <alignment horizontal="center" vertical="center" wrapText="1"/>
    </xf>
    <xf numFmtId="0" fontId="3" fillId="2" borderId="21" xfId="3" applyFont="1" applyFill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0" fontId="7" fillId="0" borderId="80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15" fontId="4" fillId="3" borderId="6" xfId="1" applyNumberFormat="1" applyFont="1" applyFill="1" applyBorder="1" applyAlignment="1">
      <alignment horizontal="center" vertical="center" wrapText="1"/>
    </xf>
    <xf numFmtId="15" fontId="4" fillId="3" borderId="7" xfId="1" applyNumberFormat="1" applyFont="1" applyFill="1" applyBorder="1" applyAlignment="1">
      <alignment horizontal="center" vertical="center" wrapText="1"/>
    </xf>
    <xf numFmtId="15" fontId="4" fillId="3" borderId="8" xfId="1" applyNumberFormat="1" applyFont="1" applyFill="1" applyBorder="1" applyAlignment="1">
      <alignment horizontal="center" vertical="center" wrapText="1"/>
    </xf>
    <xf numFmtId="0" fontId="3" fillId="2" borderId="94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2" fillId="0" borderId="115" xfId="0" applyFont="1" applyBorder="1" applyAlignment="1">
      <alignment horizontal="center"/>
    </xf>
    <xf numFmtId="0" fontId="2" fillId="0" borderId="115" xfId="0" applyFont="1" applyBorder="1" applyAlignment="1">
      <alignment horizontal="left"/>
    </xf>
    <xf numFmtId="0" fontId="2" fillId="2" borderId="177" xfId="0" applyFont="1" applyFill="1" applyBorder="1" applyAlignment="1">
      <alignment horizontal="center" wrapText="1"/>
    </xf>
    <xf numFmtId="0" fontId="2" fillId="2" borderId="118" xfId="0" applyFont="1" applyFill="1" applyBorder="1" applyAlignment="1">
      <alignment horizontal="center" wrapText="1"/>
    </xf>
    <xf numFmtId="0" fontId="2" fillId="3" borderId="115" xfId="0" applyFont="1" applyFill="1" applyBorder="1" applyAlignment="1">
      <alignment horizontal="left" wrapText="1"/>
    </xf>
    <xf numFmtId="0" fontId="1" fillId="0" borderId="115" xfId="0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wrapText="1"/>
    </xf>
    <xf numFmtId="0" fontId="1" fillId="2" borderId="115" xfId="0" applyFont="1" applyFill="1" applyBorder="1" applyAlignment="1">
      <alignment horizontal="center" wrapText="1"/>
    </xf>
    <xf numFmtId="0" fontId="1" fillId="2" borderId="190" xfId="0" applyFont="1" applyFill="1" applyBorder="1" applyAlignment="1">
      <alignment horizontal="center" wrapText="1"/>
    </xf>
    <xf numFmtId="0" fontId="3" fillId="4" borderId="39" xfId="0" applyFont="1" applyFill="1" applyBorder="1" applyAlignment="1">
      <alignment horizontal="left" wrapText="1"/>
    </xf>
    <xf numFmtId="0" fontId="3" fillId="4" borderId="198" xfId="0" applyFont="1" applyFill="1" applyBorder="1" applyAlignment="1">
      <alignment horizontal="left" wrapText="1"/>
    </xf>
    <xf numFmtId="0" fontId="3" fillId="4" borderId="197" xfId="0" applyFont="1" applyFill="1" applyBorder="1" applyAlignment="1">
      <alignment horizontal="left" wrapText="1"/>
    </xf>
    <xf numFmtId="0" fontId="3" fillId="4" borderId="195" xfId="0" applyFont="1" applyFill="1" applyBorder="1" applyAlignment="1">
      <alignment horizontal="left" wrapText="1"/>
    </xf>
    <xf numFmtId="0" fontId="3" fillId="4" borderId="0" xfId="0" applyFont="1" applyFill="1" applyAlignment="1">
      <alignment horizontal="left" wrapText="1"/>
    </xf>
    <xf numFmtId="0" fontId="3" fillId="4" borderId="53" xfId="0" applyFont="1" applyFill="1" applyBorder="1" applyAlignment="1">
      <alignment horizontal="left" wrapText="1"/>
    </xf>
    <xf numFmtId="0" fontId="8" fillId="18" borderId="34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left" wrapText="1"/>
    </xf>
    <xf numFmtId="0" fontId="11" fillId="0" borderId="34" xfId="0" applyFont="1" applyBorder="1" applyAlignment="1">
      <alignment horizontal="center"/>
    </xf>
    <xf numFmtId="0" fontId="11" fillId="19" borderId="194" xfId="0" applyFont="1" applyFill="1" applyBorder="1" applyAlignment="1">
      <alignment horizontal="center" wrapText="1"/>
    </xf>
    <xf numFmtId="0" fontId="11" fillId="19" borderId="26" xfId="0" applyFont="1" applyFill="1" applyBorder="1" applyAlignment="1">
      <alignment horizontal="center" wrapText="1"/>
    </xf>
    <xf numFmtId="0" fontId="11" fillId="19" borderId="151" xfId="0" applyFont="1" applyFill="1" applyBorder="1" applyAlignment="1">
      <alignment horizontal="center" wrapText="1"/>
    </xf>
    <xf numFmtId="0" fontId="3" fillId="0" borderId="194" xfId="0" applyFont="1" applyBorder="1" applyAlignment="1">
      <alignment horizontal="center" wrapText="1"/>
    </xf>
    <xf numFmtId="0" fontId="3" fillId="0" borderId="151" xfId="0" applyFont="1" applyBorder="1" applyAlignment="1">
      <alignment horizontal="center" wrapText="1"/>
    </xf>
    <xf numFmtId="0" fontId="3" fillId="0" borderId="194" xfId="0" applyFont="1" applyBorder="1" applyAlignment="1">
      <alignment horizontal="left" wrapText="1"/>
    </xf>
    <xf numFmtId="0" fontId="3" fillId="0" borderId="151" xfId="0" applyFont="1" applyBorder="1" applyAlignment="1">
      <alignment horizontal="left" wrapText="1"/>
    </xf>
    <xf numFmtId="0" fontId="3" fillId="0" borderId="34" xfId="0" applyFont="1" applyBorder="1" applyAlignment="1">
      <alignment horizontal="center" wrapText="1"/>
    </xf>
    <xf numFmtId="0" fontId="4" fillId="2" borderId="111" xfId="0" applyFont="1" applyFill="1" applyBorder="1" applyAlignment="1">
      <alignment horizontal="center" wrapText="1"/>
    </xf>
    <xf numFmtId="0" fontId="4" fillId="2" borderId="33" xfId="0" applyFont="1" applyFill="1" applyBorder="1" applyAlignment="1">
      <alignment horizontal="center" wrapText="1"/>
    </xf>
    <xf numFmtId="0" fontId="11" fillId="0" borderId="111" xfId="0" applyFont="1" applyBorder="1" applyAlignment="1">
      <alignment horizontal="left"/>
    </xf>
    <xf numFmtId="0" fontId="11" fillId="0" borderId="112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2" fillId="14" borderId="115" xfId="0" applyFont="1" applyFill="1" applyBorder="1" applyAlignment="1">
      <alignment horizontal="left" vertical="center" wrapText="1"/>
    </xf>
    <xf numFmtId="0" fontId="3" fillId="3" borderId="115" xfId="0" applyFont="1" applyFill="1" applyBorder="1" applyAlignment="1">
      <alignment horizontal="center" vertical="center" wrapText="1"/>
    </xf>
    <xf numFmtId="0" fontId="3" fillId="0" borderId="119" xfId="8" applyFont="1" applyBorder="1" applyAlignment="1">
      <alignment horizontal="center" wrapText="1"/>
    </xf>
    <xf numFmtId="0" fontId="3" fillId="0" borderId="161" xfId="8" applyFont="1" applyBorder="1" applyAlignment="1">
      <alignment horizontal="center" wrapText="1"/>
    </xf>
    <xf numFmtId="0" fontId="9" fillId="0" borderId="115" xfId="0" applyFont="1" applyBorder="1" applyAlignment="1">
      <alignment horizontal="center" vertical="center" wrapText="1"/>
    </xf>
    <xf numFmtId="0" fontId="9" fillId="14" borderId="139" xfId="0" applyFont="1" applyFill="1" applyBorder="1" applyAlignment="1">
      <alignment horizontal="center" vertical="center" wrapText="1"/>
    </xf>
    <xf numFmtId="0" fontId="9" fillId="14" borderId="144" xfId="0" applyFont="1" applyFill="1" applyBorder="1" applyAlignment="1">
      <alignment horizontal="center" vertical="center" wrapText="1"/>
    </xf>
    <xf numFmtId="0" fontId="9" fillId="14" borderId="116" xfId="0" applyFont="1" applyFill="1" applyBorder="1" applyAlignment="1">
      <alignment horizontal="center" vertical="center" wrapText="1"/>
    </xf>
    <xf numFmtId="0" fontId="9" fillId="14" borderId="143" xfId="0" applyFont="1" applyFill="1" applyBorder="1" applyAlignment="1">
      <alignment horizontal="center" vertical="center" wrapText="1"/>
    </xf>
    <xf numFmtId="0" fontId="4" fillId="14" borderId="115" xfId="0" applyFont="1" applyFill="1" applyBorder="1" applyAlignment="1">
      <alignment horizontal="left" vertical="center" wrapText="1"/>
    </xf>
    <xf numFmtId="0" fontId="2" fillId="14" borderId="115" xfId="0" applyFont="1" applyFill="1" applyBorder="1" applyAlignment="1">
      <alignment horizontal="left" vertical="center"/>
    </xf>
    <xf numFmtId="0" fontId="7" fillId="14" borderId="115" xfId="0" applyFont="1" applyFill="1" applyBorder="1" applyAlignment="1">
      <alignment horizontal="left" vertical="center" wrapText="1"/>
    </xf>
    <xf numFmtId="0" fontId="9" fillId="13" borderId="94" xfId="0" applyFont="1" applyFill="1" applyBorder="1" applyAlignment="1">
      <alignment horizontal="center" vertical="center" wrapText="1"/>
    </xf>
    <xf numFmtId="0" fontId="9" fillId="13" borderId="145" xfId="0" applyFont="1" applyFill="1" applyBorder="1" applyAlignment="1">
      <alignment horizontal="center" vertical="center" wrapText="1"/>
    </xf>
    <xf numFmtId="0" fontId="9" fillId="0" borderId="94" xfId="0" applyFont="1" applyBorder="1" applyAlignment="1">
      <alignment horizontal="center" vertical="center" wrapText="1"/>
    </xf>
    <xf numFmtId="0" fontId="9" fillId="0" borderId="145" xfId="0" applyFont="1" applyBorder="1" applyAlignment="1">
      <alignment horizontal="center" vertical="center" wrapText="1"/>
    </xf>
    <xf numFmtId="0" fontId="3" fillId="14" borderId="115" xfId="0" applyFont="1" applyFill="1" applyBorder="1" applyAlignment="1">
      <alignment horizontal="center" vertical="center" wrapText="1"/>
    </xf>
    <xf numFmtId="0" fontId="9" fillId="0" borderId="140" xfId="0" applyFont="1" applyBorder="1" applyAlignment="1">
      <alignment horizontal="center" vertical="center" wrapText="1"/>
    </xf>
    <xf numFmtId="0" fontId="9" fillId="0" borderId="146" xfId="0" applyFont="1" applyBorder="1" applyAlignment="1">
      <alignment horizontal="center" vertical="center" wrapText="1"/>
    </xf>
    <xf numFmtId="0" fontId="9" fillId="14" borderId="94" xfId="0" applyFont="1" applyFill="1" applyBorder="1" applyAlignment="1">
      <alignment horizontal="center" vertical="center" wrapText="1"/>
    </xf>
    <xf numFmtId="0" fontId="9" fillId="14" borderId="145" xfId="0" applyFont="1" applyFill="1" applyBorder="1" applyAlignment="1">
      <alignment horizontal="center" vertical="center" wrapText="1"/>
    </xf>
    <xf numFmtId="0" fontId="3" fillId="13" borderId="115" xfId="0" applyFont="1" applyFill="1" applyBorder="1" applyAlignment="1">
      <alignment horizontal="center" vertical="center"/>
    </xf>
    <xf numFmtId="0" fontId="4" fillId="2" borderId="117" xfId="0" applyFont="1" applyFill="1" applyBorder="1" applyAlignment="1">
      <alignment horizontal="center" vertical="center" wrapText="1"/>
    </xf>
    <xf numFmtId="0" fontId="4" fillId="2" borderId="118" xfId="0" applyFont="1" applyFill="1" applyBorder="1" applyAlignment="1">
      <alignment horizontal="center" vertical="center" wrapText="1"/>
    </xf>
    <xf numFmtId="0" fontId="4" fillId="3" borderId="117" xfId="0" applyFont="1" applyFill="1" applyBorder="1" applyAlignment="1">
      <alignment horizontal="left" vertical="center" wrapText="1"/>
    </xf>
    <xf numFmtId="0" fontId="4" fillId="3" borderId="113" xfId="0" applyFont="1" applyFill="1" applyBorder="1" applyAlignment="1">
      <alignment horizontal="left" vertical="center" wrapText="1"/>
    </xf>
    <xf numFmtId="0" fontId="4" fillId="3" borderId="118" xfId="0" applyFont="1" applyFill="1" applyBorder="1" applyAlignment="1">
      <alignment horizontal="left" vertical="center" wrapText="1"/>
    </xf>
    <xf numFmtId="0" fontId="3" fillId="2" borderId="135" xfId="0" applyFont="1" applyFill="1" applyBorder="1" applyAlignment="1">
      <alignment horizontal="center" vertical="center" wrapText="1"/>
    </xf>
    <xf numFmtId="0" fontId="9" fillId="0" borderId="138" xfId="0" applyFont="1" applyBorder="1" applyAlignment="1">
      <alignment horizontal="center" vertical="center" wrapText="1"/>
    </xf>
    <xf numFmtId="0" fontId="9" fillId="0" borderId="142" xfId="0" applyFont="1" applyBorder="1" applyAlignment="1">
      <alignment horizontal="center" vertical="center" wrapText="1"/>
    </xf>
    <xf numFmtId="0" fontId="9" fillId="13" borderId="138" xfId="0" applyFont="1" applyFill="1" applyBorder="1" applyAlignment="1">
      <alignment horizontal="center" vertical="center" wrapText="1"/>
    </xf>
    <xf numFmtId="0" fontId="9" fillId="13" borderId="142" xfId="0" applyFont="1" applyFill="1" applyBorder="1" applyAlignment="1">
      <alignment horizontal="center" vertical="center" wrapText="1"/>
    </xf>
    <xf numFmtId="0" fontId="9" fillId="13" borderId="140" xfId="0" applyFont="1" applyFill="1" applyBorder="1" applyAlignment="1">
      <alignment horizontal="center" vertical="center" wrapText="1"/>
    </xf>
    <xf numFmtId="0" fontId="9" fillId="13" borderId="146" xfId="0" applyFont="1" applyFill="1" applyBorder="1" applyAlignment="1">
      <alignment horizontal="center" vertical="center" wrapText="1"/>
    </xf>
    <xf numFmtId="0" fontId="9" fillId="13" borderId="141" xfId="0" applyFont="1" applyFill="1" applyBorder="1" applyAlignment="1">
      <alignment horizontal="center" vertical="center" wrapText="1"/>
    </xf>
    <xf numFmtId="0" fontId="9" fillId="13" borderId="147" xfId="0" applyFont="1" applyFill="1" applyBorder="1" applyAlignment="1">
      <alignment horizontal="center" vertical="center" wrapText="1"/>
    </xf>
    <xf numFmtId="0" fontId="1" fillId="0" borderId="154" xfId="0" applyFont="1" applyBorder="1" applyAlignment="1">
      <alignment horizontal="center"/>
    </xf>
    <xf numFmtId="0" fontId="1" fillId="0" borderId="189" xfId="0" applyFont="1" applyBorder="1" applyAlignment="1">
      <alignment horizontal="center"/>
    </xf>
    <xf numFmtId="0" fontId="3" fillId="17" borderId="169" xfId="0" applyFont="1" applyFill="1" applyBorder="1" applyAlignment="1">
      <alignment horizontal="center"/>
    </xf>
    <xf numFmtId="0" fontId="3" fillId="17" borderId="170" xfId="0" applyFont="1" applyFill="1" applyBorder="1" applyAlignment="1">
      <alignment horizontal="center"/>
    </xf>
    <xf numFmtId="0" fontId="3" fillId="17" borderId="176" xfId="0" applyFont="1" applyFill="1" applyBorder="1" applyAlignment="1">
      <alignment horizontal="center"/>
    </xf>
    <xf numFmtId="0" fontId="1" fillId="0" borderId="186" xfId="0" applyFont="1" applyBorder="1" applyAlignment="1">
      <alignment horizontal="center"/>
    </xf>
    <xf numFmtId="0" fontId="1" fillId="0" borderId="187" xfId="0" applyFont="1" applyBorder="1" applyAlignment="1">
      <alignment horizontal="center"/>
    </xf>
    <xf numFmtId="0" fontId="1" fillId="0" borderId="188" xfId="0" applyFont="1" applyBorder="1" applyAlignment="1">
      <alignment horizontal="center"/>
    </xf>
    <xf numFmtId="0" fontId="3" fillId="17" borderId="179" xfId="0" applyFont="1" applyFill="1" applyBorder="1" applyAlignment="1">
      <alignment horizontal="center"/>
    </xf>
    <xf numFmtId="0" fontId="3" fillId="17" borderId="180" xfId="0" applyFont="1" applyFill="1" applyBorder="1" applyAlignment="1">
      <alignment horizontal="center"/>
    </xf>
    <xf numFmtId="0" fontId="3" fillId="17" borderId="184" xfId="0" applyFont="1" applyFill="1" applyBorder="1" applyAlignment="1">
      <alignment horizontal="center"/>
    </xf>
    <xf numFmtId="0" fontId="3" fillId="17" borderId="181" xfId="0" applyFont="1" applyFill="1" applyBorder="1" applyAlignment="1">
      <alignment horizontal="center" wrapText="1"/>
    </xf>
    <xf numFmtId="0" fontId="3" fillId="17" borderId="182" xfId="0" applyFont="1" applyFill="1" applyBorder="1" applyAlignment="1">
      <alignment horizontal="center" wrapText="1"/>
    </xf>
    <xf numFmtId="0" fontId="1" fillId="4" borderId="115" xfId="0" applyFont="1" applyFill="1" applyBorder="1" applyAlignment="1">
      <alignment horizontal="center" vertical="center"/>
    </xf>
    <xf numFmtId="0" fontId="3" fillId="4" borderId="116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160" xfId="0" applyFont="1" applyBorder="1" applyAlignment="1">
      <alignment horizontal="center" vertical="center"/>
    </xf>
    <xf numFmtId="0" fontId="4" fillId="2" borderId="115" xfId="0" applyFont="1" applyFill="1" applyBorder="1" applyAlignment="1">
      <alignment horizontal="center" vertical="center" wrapText="1"/>
    </xf>
    <xf numFmtId="0" fontId="4" fillId="3" borderId="115" xfId="0" applyFont="1" applyFill="1" applyBorder="1" applyAlignment="1">
      <alignment horizontal="left" vertical="center" wrapText="1"/>
    </xf>
    <xf numFmtId="0" fontId="4" fillId="3" borderId="160" xfId="0" applyFont="1" applyFill="1" applyBorder="1" applyAlignment="1">
      <alignment horizontal="left" vertical="center" wrapText="1"/>
    </xf>
    <xf numFmtId="0" fontId="3" fillId="6" borderId="115" xfId="0" applyFont="1" applyFill="1" applyBorder="1" applyAlignment="1">
      <alignment horizontal="left" vertical="center" wrapText="1"/>
    </xf>
    <xf numFmtId="0" fontId="3" fillId="6" borderId="160" xfId="0" applyFont="1" applyFill="1" applyBorder="1" applyAlignment="1">
      <alignment horizontal="left" vertical="center" wrapText="1"/>
    </xf>
    <xf numFmtId="0" fontId="4" fillId="3" borderId="111" xfId="0" applyFont="1" applyFill="1" applyBorder="1" applyAlignment="1">
      <alignment horizontal="left" vertical="center" wrapText="1"/>
    </xf>
    <xf numFmtId="0" fontId="4" fillId="3" borderId="112" xfId="0" applyFont="1" applyFill="1" applyBorder="1" applyAlignment="1">
      <alignment horizontal="left" vertical="center" wrapText="1"/>
    </xf>
    <xf numFmtId="0" fontId="4" fillId="3" borderId="33" xfId="0" applyFont="1" applyFill="1" applyBorder="1" applyAlignment="1">
      <alignment horizontal="left" vertical="center" wrapText="1"/>
    </xf>
    <xf numFmtId="0" fontId="3" fillId="0" borderId="115" xfId="0" applyFont="1" applyBorder="1" applyAlignment="1">
      <alignment horizontal="center" vertical="center" wrapText="1"/>
    </xf>
    <xf numFmtId="0" fontId="3" fillId="0" borderId="78" xfId="5" applyFont="1" applyBorder="1" applyAlignment="1">
      <alignment horizontal="center" vertical="center"/>
    </xf>
    <xf numFmtId="0" fontId="4" fillId="3" borderId="78" xfId="5" applyFont="1" applyFill="1" applyBorder="1" applyAlignment="1">
      <alignment horizontal="left" vertical="center" wrapText="1"/>
    </xf>
    <xf numFmtId="0" fontId="4" fillId="0" borderId="78" xfId="5" applyFont="1" applyBorder="1" applyAlignment="1">
      <alignment horizontal="center" vertical="center" wrapText="1"/>
    </xf>
    <xf numFmtId="0" fontId="3" fillId="2" borderId="78" xfId="5" applyFont="1" applyFill="1" applyBorder="1" applyAlignment="1">
      <alignment horizontal="center" vertical="center" wrapText="1"/>
    </xf>
    <xf numFmtId="0" fontId="3" fillId="0" borderId="78" xfId="5" applyFont="1" applyBorder="1" applyAlignment="1">
      <alignment horizontal="center" vertical="center" wrapText="1"/>
    </xf>
    <xf numFmtId="0" fontId="9" fillId="0" borderId="78" xfId="5" applyFont="1" applyBorder="1" applyAlignment="1">
      <alignment horizontal="center" vertical="center"/>
    </xf>
    <xf numFmtId="0" fontId="3" fillId="0" borderId="109" xfId="5" applyFont="1" applyBorder="1" applyAlignment="1">
      <alignment horizontal="center" vertical="center" wrapText="1"/>
    </xf>
    <xf numFmtId="0" fontId="3" fillId="0" borderId="63" xfId="5" applyFont="1" applyBorder="1" applyAlignment="1">
      <alignment horizontal="center" vertical="center" wrapText="1"/>
    </xf>
    <xf numFmtId="0" fontId="3" fillId="0" borderId="108" xfId="5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3" fillId="2" borderId="114" xfId="5" applyFont="1" applyFill="1" applyBorder="1" applyAlignment="1">
      <alignment horizontal="left" vertical="center" wrapText="1"/>
    </xf>
    <xf numFmtId="0" fontId="3" fillId="2" borderId="69" xfId="5" applyFont="1" applyFill="1" applyBorder="1" applyAlignment="1">
      <alignment horizontal="left" vertical="center" wrapText="1"/>
    </xf>
    <xf numFmtId="0" fontId="1" fillId="15" borderId="108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3" fillId="2" borderId="78" xfId="5" applyFont="1" applyFill="1" applyBorder="1" applyAlignment="1">
      <alignment horizontal="left" vertical="center" wrapText="1"/>
    </xf>
    <xf numFmtId="0" fontId="1" fillId="15" borderId="78" xfId="0" applyFont="1" applyFill="1" applyBorder="1" applyAlignment="1">
      <alignment horizontal="center" vertical="center" wrapText="1"/>
    </xf>
    <xf numFmtId="0" fontId="1" fillId="13" borderId="78" xfId="0" applyFont="1" applyFill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113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3" fillId="2" borderId="114" xfId="5" applyFont="1" applyFill="1" applyBorder="1" applyAlignment="1">
      <alignment horizontal="left" vertical="center" wrapText="1" indent="1"/>
    </xf>
    <xf numFmtId="0" fontId="3" fillId="2" borderId="69" xfId="5" applyFont="1" applyFill="1" applyBorder="1" applyAlignment="1">
      <alignment horizontal="left" vertical="center" wrapText="1" indent="1"/>
    </xf>
  </cellXfs>
  <cellStyles count="11">
    <cellStyle name="Hyperlink" xfId="7" builtinId="8"/>
    <cellStyle name="Normal" xfId="0" builtinId="0"/>
    <cellStyle name="Normal 10" xfId="3" xr:uid="{A145A6A3-0D07-4278-98D7-333DE5BC53B9}"/>
    <cellStyle name="Normal 3" xfId="1" xr:uid="{9F83621C-09D6-4952-A378-4E338869714E}"/>
    <cellStyle name="Normal 3 2 2" xfId="2" xr:uid="{1395ED2C-7996-4E0A-838F-2240CA3F0DE5}"/>
    <cellStyle name="Normal 4" xfId="4" xr:uid="{D51B99F2-D5A5-4DE4-8C4C-9436B499E785}"/>
    <cellStyle name="Normal 4 2" xfId="5" xr:uid="{4675EE01-4639-4B18-8FD9-939A9AA82886}"/>
    <cellStyle name="Normal 6 3" xfId="10" xr:uid="{4852AE62-DA32-439D-89F8-3941A57420CA}"/>
    <cellStyle name="Normal 7" xfId="8" xr:uid="{1115A39B-9174-4186-86E3-7C495C56EB13}"/>
    <cellStyle name="Normal_Assets Final" xfId="9" xr:uid="{C3588B92-63C9-41A9-BAC1-7A23D6B9D2A0}"/>
    <cellStyle name="Normal_Sheet1" xfId="6" xr:uid="{A56D0531-A9FB-4B2B-8340-3C52AEDBCD0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D9D9"/>
      <color rgb="FF7474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</xdr:rowOff>
    </xdr:from>
    <xdr:ext cx="1322717" cy="756888"/>
    <xdr:pic>
      <xdr:nvPicPr>
        <xdr:cNvPr id="2" name="Picture 1">
          <a:extLst>
            <a:ext uri="{FF2B5EF4-FFF2-40B4-BE49-F238E27FC236}">
              <a16:creationId xmlns:a16="http://schemas.microsoft.com/office/drawing/2014/main" id="{B52ED5A7-AC3E-4139-B0C4-ABF1C16E4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09" y="1"/>
          <a:ext cx="1322717" cy="75688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eal\LeaseCo\Progress%2020yr%20Leas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bra\MIS\Ameer\Sep%2007\Off%20BS\Undrawn%20committment%2009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pt\trscntrl\DERIV\2003\Plan\3QF\HFCSWAP033Q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EMP\GTEEACC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fs885b\$data\users\Br944W\HKBCFS\ZANALYSI\Deposi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SET%20&amp;%20LIABILITY%20MANAGEMENT\Planning%20&amp;%20Strategy\LIQ\Liq2004\Aug%2004\LIQUIDITY.Apr04ToSept04.au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HfcCr\Share\FORECAST\current\MONTHLY\RROct06\Share\FORECAST\current\MONTHLY\RRJan04\HFCBN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HfcCr\Share\FORECAST\current\MONTHLY\RROct06\SHARE\FORECAST\current\MONTHLY\RRJAN02\HFCBN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eu.adroot.hsbc\DOCUME~1\tayalex\LOCALS~1\Temp\Seed%20Investment%20Report%2027%20Feb%200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notesE1EF34\Swaps%20Apr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bra\SSHEETS\Corporate\2007\London%20Combined%20Balance%20Report%20FCD\London%20Combined%20Balances%20Report%2006-12-3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lps0122\HYCM-EUR$\Companies\ACTIVE%20DEALS\Hawkpoint\october%202001\Greek%20Issu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BD_Controlling\GBD_Local\GCM01\P%20&amp;%20L\link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fs\BsedCommon\Dept\trscntrl\DERIV\2003\Plan\3QF\HFCSWAP033Q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Nina\2007%20Planning\2007%20Plan%20Reference%20Data\Exchange%20Rates%20SEP06TOR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s%20documents%20Locaux\Classeur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fya\HSBC\Misc\WMMSC%20monthly%2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tratje\Desktop\HSBC%20FINAL%20RPTS\Chicago\Transition%20Journal%20Entries_06.27.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0008CS0348.hbeu.adroot.hsbc\GENERAL%20DATA\HfcCr\Share\FORECAST\current\MONTHLY\RROct06\Share\FORECAST\current\MONTHLY\RRJan04\HFCBN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ON\FIN\AOP05\REPORT\AOP05OL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al 65"/>
      <sheetName val="RatesCurve"/>
      <sheetName val="CreditCurve"/>
      <sheetName val="Loan Amortization"/>
      <sheetName val="coal_65"/>
      <sheetName val="Loan_Amortization"/>
      <sheetName val="Interface"/>
      <sheetName val="Str_Repos-LDN"/>
      <sheetName val="APR99"/>
      <sheetName val="December"/>
      <sheetName val="Taxonomy_Architecure"/>
      <sheetName val="May99"/>
      <sheetName val="VaR_data"/>
      <sheetName val="Download"/>
      <sheetName val="Tables"/>
      <sheetName val="Industry_Type_Pie"/>
      <sheetName val="Summary-CY_WTD"/>
      <sheetName val="Workings-PG3"/>
      <sheetName val="CY_(Not_WTD)-Summary"/>
      <sheetName val="Summary-CY_YTD"/>
      <sheetName val="PY_Full_Year-Summary"/>
      <sheetName val="Summary-PY_YTD"/>
      <sheetName val="Range"/>
      <sheetName val="Base_Data"/>
      <sheetName val="FXSpots"/>
      <sheetName val="References"/>
      <sheetName val="DefineCompanies"/>
      <sheetName val="Control"/>
      <sheetName val="Database"/>
      <sheetName val="Reserves_and_adjustments"/>
      <sheetName val="PnL_Explained"/>
      <sheetName val="DETAIL"/>
      <sheetName val="Revs"/>
      <sheetName val="PRIORITY_ACCTS_2000_1_Crosstab"/>
      <sheetName val="MH_Review_-_MIS"/>
      <sheetName val="Amort"/>
      <sheetName val="FxRates"/>
      <sheetName val="Data_AWM"/>
      <sheetName val="Book_Allocations_-_Aus"/>
      <sheetName val="Volumes"/>
      <sheetName val="_Australia"/>
      <sheetName val="Division_by_business"/>
      <sheetName val="B1B2_diffs"/>
      <sheetName val="B2_RWA_Top_100_Cpty"/>
      <sheetName val="from_BAC"/>
      <sheetName val="US-GAAP_Corr_"/>
      <sheetName val="DCM_BalanceSheetTable"/>
      <sheetName val="XRates"/>
      <sheetName val="Slide_1_-_Flash_Rev"/>
      <sheetName val="Other"/>
      <sheetName val="Trades"/>
      <sheetName val="PARAMETERS"/>
      <sheetName val="Bond_or_CLN"/>
      <sheetName val="Data-PY_YTD_FX_ADJ"/>
      <sheetName val="branches"/>
      <sheetName val="Data_Input"/>
      <sheetName val="Static"/>
      <sheetName val="Backtester"/>
      <sheetName val="DCM_BucketedPV01Analysis"/>
      <sheetName val="Budget"/>
      <sheetName val="Dates"/>
      <sheetName val="Control_Sheet"/>
      <sheetName val="Scroll"/>
      <sheetName val="PCs"/>
      <sheetName val="Calendar"/>
      <sheetName val="CALICO_INFO"/>
      <sheetName val="CashDump"/>
      <sheetName val="Table_of_contents"/>
      <sheetName val="PC_Clients"/>
      <sheetName val="Main"/>
      <sheetName val="Summary_by_Acct_Calico"/>
      <sheetName val="Upload_Macro"/>
      <sheetName val="tpl_control"/>
      <sheetName val="CMA_Vision"/>
      <sheetName val="Base_Data_"/>
      <sheetName val="Setup"/>
      <sheetName val="Rating_PV01"/>
      <sheetName val="Downloads"/>
      <sheetName val="PnL_summary"/>
      <sheetName val="GE_CR_Alloc"/>
      <sheetName val="Config"/>
      <sheetName val="CreditRisk"/>
      <sheetName val="CreditNames"/>
      <sheetName val="CreditRiskByCredit"/>
      <sheetName val="DefaultCurves"/>
      <sheetName val="TOV_Mapping_-_Internal"/>
      <sheetName val="Drop_Down"/>
      <sheetName val="Summary"/>
      <sheetName val="Details"/>
      <sheetName val="FX_Rates"/>
      <sheetName val="YTD_Charts-adj"/>
      <sheetName val="New_Client_PC_Matrix"/>
      <sheetName val="Calibrate"/>
      <sheetName val="Range_Sheet"/>
      <sheetName val="DATA_SHEET"/>
      <sheetName val="DATA98"/>
      <sheetName val="ManEnts_Manager"/>
      <sheetName val="Title"/>
      <sheetName val="Dates2"/>
      <sheetName val="GMCube"/>
      <sheetName val="On_BS"/>
      <sheetName val="DB_May"/>
      <sheetName val="Rates"/>
      <sheetName val="ACS_download"/>
      <sheetName val="Handles"/>
      <sheetName val="Non-RE_Handles"/>
      <sheetName val="Sheet2"/>
      <sheetName val="Prism_31_Mar"/>
      <sheetName val="PC_Domicile"/>
      <sheetName val="Direct_Expenses"/>
      <sheetName val="Ccx_data"/>
      <sheetName val="retr-detail"/>
      <sheetName val="Book_Allocations_-_Europe"/>
      <sheetName val="Daily"/>
      <sheetName val="Lookup"/>
      <sheetName val="EUR_Flash-PG3"/>
      <sheetName val="Data"/>
      <sheetName val="Database_ECCS"/>
      <sheetName val="Balance_Sheet"/>
      <sheetName val="ubr_-_Flash"/>
      <sheetName val="Final_Vision_Query"/>
      <sheetName val="Forecast"/>
      <sheetName val="MTM"/>
      <sheetName val="Summary-CY_WTD_FX_ADJ"/>
      <sheetName val="Summary-CY_YTD_FX_ADJ"/>
      <sheetName val="FX_data"/>
      <sheetName val="Summary-PY_YTD_FX_ADJ"/>
      <sheetName val="FXRisk"/>
      <sheetName val="EUR_Flash-PG1"/>
      <sheetName val="DB_Advisors_2004"/>
      <sheetName val="8Average_FTE_turn_over_(2)"/>
      <sheetName val="Flash-PG3"/>
      <sheetName val="Cost_Overview_Global"/>
      <sheetName val="Mapping"/>
      <sheetName val="Flash-PG4"/>
      <sheetName val="Workings-PG4"/>
      <sheetName val="Cost_Overview_EMEA"/>
      <sheetName val="Taxonomy_GM_BAC"/>
      <sheetName val="PLAN99YTD-FX"/>
      <sheetName val="FX_Impact_Summary"/>
      <sheetName val="onra"/>
      <sheetName val="Revenue_Split_R3"/>
      <sheetName val="Blank_Template"/>
      <sheetName val="Manuals"/>
      <sheetName val="Heading_Table"/>
      <sheetName val="STRUKTUDATEI7"/>
      <sheetName val="Page_19"/>
      <sheetName val="ICG_Vision"/>
      <sheetName val="ICT_Vision"/>
      <sheetName val="IRCurves"/>
      <sheetName val="IRRisk"/>
      <sheetName val="Rate_Swap"/>
      <sheetName val="Checks-Overview"/>
      <sheetName val="Jax_Output"/>
      <sheetName val="Jax_Input"/>
      <sheetName val="Template"/>
      <sheetName val="Report"/>
      <sheetName val="CurrYrYtdDataU"/>
      <sheetName val="LastYrYtdDataU"/>
      <sheetName val="LCOA"/>
      <sheetName val="_London"/>
      <sheetName val="worksheet"/>
      <sheetName val="Centre_List"/>
      <sheetName val="Functional_Trf_-_Current_HC"/>
      <sheetName val="P3_Mapping"/>
      <sheetName val="Workings-PG1"/>
      <sheetName val="PC_Mkters"/>
      <sheetName val="Setup2"/>
      <sheetName val="Monthly_Flash"/>
      <sheetName val="Rev_by_Business"/>
      <sheetName val="MTDFunding"/>
      <sheetName val="Instructions"/>
      <sheetName val="Book_Allocations_-_USA"/>
      <sheetName val="Params"/>
      <sheetName val="Revenue_2003"/>
      <sheetName val="REC"/>
      <sheetName val="Daily_Dev"/>
      <sheetName val="Daily_Dev_(2)"/>
      <sheetName val="Daily_Dev_(3)"/>
      <sheetName val="PRODUCT_P&amp;L"/>
      <sheetName val="GRIMIS_Extract"/>
      <sheetName val="Summary-Plan"/>
      <sheetName val="Plan-Summary"/>
      <sheetName val="PLAN99"/>
      <sheetName val="SourceData"/>
      <sheetName val="HRO"/>
      <sheetName val="HR_Data"/>
      <sheetName val="Cost_By_Product_Overview_GLOBAL"/>
      <sheetName val="Start"/>
      <sheetName val="Allocateds"/>
      <sheetName val="#REF"/>
      <sheetName val="Annualised-dcounts"/>
      <sheetName val="Options"/>
      <sheetName val="Base_Data_-_Financials"/>
      <sheetName val="Index"/>
      <sheetName val="GCF"/>
      <sheetName val="RATE"/>
      <sheetName val="Daily_Rates"/>
      <sheetName val="_Cover_Page"/>
      <sheetName val="Replacements"/>
      <sheetName val="4Movement_Globally_-_ytd"/>
      <sheetName val="GM_Client_Data"/>
      <sheetName val="hide_1"/>
      <sheetName val="retr-direct"/>
      <sheetName val="retr-alloc"/>
      <sheetName val="retr-subdivision_detail"/>
      <sheetName val="Detailed_Exp_by_Division"/>
      <sheetName val="GM_Debt_BAC_Exp_Trend"/>
      <sheetName val="Object_Interface"/>
      <sheetName val="Prices_All"/>
      <sheetName val="Inputs"/>
      <sheetName val="Workings"/>
      <sheetName val="Prism_30_Sep"/>
      <sheetName val="BD_7"/>
      <sheetName val="Flash-PG5"/>
      <sheetName val="ACR"/>
      <sheetName val="Settings"/>
      <sheetName val="Prism_31_May"/>
      <sheetName val="Prism_11_Nov"/>
      <sheetName val="linkage_cheat_sheet"/>
      <sheetName val="T"/>
      <sheetName val="SmartTemp"/>
      <sheetName val="PC_SalesTeams"/>
      <sheetName val="Martyn_Apr"/>
      <sheetName val="Fields"/>
      <sheetName val="Book_Allocations_-_Tokyo"/>
      <sheetName val="Input_sheet"/>
      <sheetName val="TradeHistory"/>
      <sheetName val="RawTrades"/>
      <sheetName val="STRAT_Book"/>
      <sheetName val="Working_Sheet_I"/>
      <sheetName val="UBR"/>
      <sheetName val="Headcount"/>
      <sheetName val="VaR_"/>
      <sheetName val="Data-CY_(Not_WTD)"/>
      <sheetName val="HEAT_MATRIX"/>
      <sheetName val="Xdb"/>
      <sheetName val="ReportData"/>
      <sheetName val="EPT_2005"/>
      <sheetName val="Archive_data_sheet_2002"/>
      <sheetName val="Lists"/>
      <sheetName val="Dimensions"/>
      <sheetName val="Ctrl"/>
      <sheetName val="Dimentions"/>
      <sheetName val="Dimension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YSTAL_PERSIST"/>
      <sheetName val="Output"/>
      <sheetName val="Summary"/>
      <sheetName val="DBD"/>
      <sheetName val="Midas"/>
      <sheetName val="Oman"/>
      <sheetName val="London"/>
      <sheetName val="AIB"/>
      <sheetName val="Undrawn OD Limit"/>
      <sheetName val="Sheet3"/>
      <sheetName val="Undrawn_OD_Limit"/>
      <sheetName val="Undrawn_OD_Limit5"/>
      <sheetName val="Undrawn_OD_Limit1"/>
      <sheetName val="Undrawn_OD_Limit2"/>
      <sheetName val="Undrawn_OD_Limit3"/>
      <sheetName val="Undrawn_OD_Limit4"/>
      <sheetName val="Undrawn_OD_Limi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. Rates"/>
      <sheetName val="Analysis"/>
      <sheetName val="Comparison"/>
      <sheetName val="HFC"/>
      <sheetName val="HRSI"/>
      <sheetName val="CL"/>
      <sheetName val="BC"/>
      <sheetName val="HCS"/>
      <sheetName val="HAF"/>
      <sheetName val="Swap08"/>
      <sheetName val="Control"/>
      <sheetName val="Validations"/>
      <sheetName val="EntityMaster"/>
      <sheetName val="Entity Master"/>
      <sheetName val="Sheet2"/>
      <sheetName val="02272004"/>
      <sheetName val="Summary"/>
      <sheetName val="Input"/>
      <sheetName val="List"/>
      <sheetName val="Drop Downs"/>
      <sheetName val="payout grid"/>
      <sheetName val="Pick List"/>
      <sheetName val="4. Ref Data2"/>
      <sheetName val="2. Ref Data2"/>
      <sheetName val="IT Rates"/>
      <sheetName val="Project Types"/>
      <sheetName val="MORTGAGES FIRST DIRECT"/>
      <sheetName val="Control sheet_Main"/>
      <sheetName val="Source"/>
      <sheetName val="Ref"/>
      <sheetName val="Revenue"/>
      <sheetName val="Instructions"/>
      <sheetName val="Lookup_tbls"/>
      <sheetName val="Sheet1"/>
      <sheetName val="Personal Loans Data"/>
      <sheetName val="T&amp;E Data"/>
      <sheetName val="Drop Down Box"/>
      <sheetName val="Dropdown for Line by Line data"/>
      <sheetName val="Travel Drop Downs"/>
      <sheetName val="External Training Drop Downs"/>
      <sheetName val="Entity List"/>
      <sheetName val="fx table"/>
      <sheetName val="Reference Data"/>
      <sheetName val="Int__Rates"/>
      <sheetName val="Entity_Master"/>
      <sheetName val="payout_grid"/>
      <sheetName val="Pick_List"/>
      <sheetName val="4__Ref_Data2"/>
      <sheetName val="2__Ref_Data2"/>
      <sheetName val="IT_Rates"/>
      <sheetName val="Project_Types"/>
      <sheetName val="Drop_Downs"/>
      <sheetName val="MORTGAGES_FIRST_DIRECT"/>
      <sheetName val="Filters"/>
      <sheetName val="Control Sheet"/>
      <sheetName val="8.1 OCI Runoff Global"/>
      <sheetName val="Data Sheet"/>
      <sheetName val="HFCSWAP033QF"/>
      <sheetName val="Personal_Loans_Data"/>
      <sheetName val="RV"/>
      <sheetName val="Paramètre liste"/>
      <sheetName val="CTB taxonomy"/>
      <sheetName val="Chart Data"/>
      <sheetName val="Drop down options"/>
      <sheetName val="MGT421"/>
      <sheetName val="Detail"/>
      <sheetName val="IT Staff Costs"/>
      <sheetName val="HR Staff Costs"/>
      <sheetName val="Lookup"/>
      <sheetName val="UAE"/>
      <sheetName val="TDG 1"/>
      <sheetName val="MENA"/>
      <sheetName val="@lists"/>
      <sheetName val="Directory-donotdelete"/>
      <sheetName val="Lookups"/>
      <sheetName val="Input Tab"/>
      <sheetName val="Inputs"/>
      <sheetName val="Charts &amp; tables"/>
      <sheetName val="Hierarchy"/>
      <sheetName val="lists"/>
      <sheetName val="mapping"/>
      <sheetName val="Validation"/>
      <sheetName val="Mapping_and_Reference"/>
      <sheetName val="Parameter"/>
      <sheetName val="Cost Breakdown Jan19"/>
      <sheetName val="Para"/>
      <sheetName val="Static"/>
      <sheetName val="Variable"/>
      <sheetName val="2019 AOP - TOTAL"/>
      <sheetName val="Ref Month"/>
      <sheetName val="Control Panel"/>
      <sheetName val="Strategy - Page 1"/>
      <sheetName val="Risk - Summary"/>
      <sheetName val="Finance - Page 3"/>
      <sheetName val="People - Page 1"/>
      <sheetName val="Reference Data Values"/>
      <sheetName val="INS Functions"/>
      <sheetName val="Retail"/>
      <sheetName val="进项结构项目索引"/>
      <sheetName val="Data validation"/>
      <sheetName val="Loans Margins"/>
      <sheetName val="Provisional Overview"/>
      <sheetName val="Category"/>
      <sheetName val="Parameters"/>
      <sheetName val="data"/>
      <sheetName val="10. Input Initiatives"/>
      <sheetName val="YTD AVGE"/>
      <sheetName val="8. Cost Reports"/>
      <sheetName val="8X8 Countries"/>
      <sheetName val="dropdown"/>
      <sheetName val="Validation des données"/>
      <sheetName val="Joiners"/>
      <sheetName val="Static inputs"/>
      <sheetName val="TM1 Data"/>
      <sheetName val="Sheet3"/>
      <sheetName val="Ref data"/>
      <sheetName val="PARM"/>
      <sheetName val="Strategy Page 5"/>
      <sheetName val="Lists-DO NOT EDIT"/>
      <sheetName val="2008 Plan"/>
      <sheetName val="2008"/>
      <sheetName val="2007"/>
      <sheetName val="Dropdowns"/>
      <sheetName val="Reference"/>
      <sheetName val="database(2009)"/>
      <sheetName val="Mapping (2)"/>
      <sheetName val="RBWM"/>
      <sheetName val="Upgrades and downgrades"/>
      <sheetName val="Subsets"/>
      <sheetName val="Notes &amp; Lookups"/>
      <sheetName val="1. Input Workstreams"/>
      <sheetName val="Category Def. "/>
      <sheetName val="Q2 LIC (more details)"/>
      <sheetName val="Taxonomy"/>
      <sheetName val="TM1"/>
      <sheetName val="CIBM Product"/>
      <sheetName val="Tables"/>
      <sheetName val="Look Up"/>
      <sheetName val="Static Data"/>
      <sheetName val="Consolidated"/>
      <sheetName val="Job Family"/>
      <sheetName val="INTERNAL- do not use"/>
      <sheetName val="DESP(02)"/>
      <sheetName val="SH-CMB"/>
      <sheetName val="Drop-Downs"/>
      <sheetName val="Categories"/>
      <sheetName val="RTN Mapper JV1"/>
      <sheetName val="Notes"/>
      <sheetName val="Log 4.0 LCY Template"/>
      <sheetName val="Drop down lists"/>
      <sheetName val="TOR"/>
      <sheetName val="ControlSheet"/>
      <sheetName val="External Swa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_98"/>
      <sheetName val="AUG_98"/>
      <sheetName val="JUL98"/>
      <sheetName val="JUN_98"/>
      <sheetName val="MAY98"/>
      <sheetName val="APR98"/>
      <sheetName val="MAR_98"/>
      <sheetName val="FEB_98"/>
      <sheetName val="JAN_98"/>
      <sheetName val="Dec_97_(2)"/>
      <sheetName val="Dec_97"/>
      <sheetName val="Nov_97"/>
      <sheetName val="Oct_97"/>
      <sheetName val="Sep_97"/>
      <sheetName val="Aug_97"/>
      <sheetName val="Jul_97_"/>
      <sheetName val="Jun_97"/>
      <sheetName val="May_97"/>
      <sheetName val="Apr_97"/>
      <sheetName val="Mar_97"/>
      <sheetName val="Feb_97__(2)"/>
      <sheetName val="Feb_97_"/>
      <sheetName val="Jan_97"/>
      <sheetName val="Dec_96"/>
      <sheetName val="August"/>
      <sheetName val="SEP 98"/>
      <sheetName val="AUG 98"/>
      <sheetName val="JUN 98"/>
      <sheetName val="MAR 98"/>
      <sheetName val="FEB 98"/>
      <sheetName val="JAN 98"/>
      <sheetName val="Dec 97 (2)"/>
      <sheetName val="Dec 97"/>
      <sheetName val="Nov 97"/>
      <sheetName val="Oct 97"/>
      <sheetName val="Sep 97"/>
      <sheetName val="Aug 97"/>
      <sheetName val="Jul 97 "/>
      <sheetName val="Jun 97"/>
      <sheetName val="May 97"/>
      <sheetName val="Apr 97"/>
      <sheetName val="Mar 97"/>
      <sheetName val="Feb 97  (2)"/>
      <sheetName val="Feb 97 "/>
      <sheetName val="Jan 97"/>
      <sheetName val="Dec 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osits"/>
      <sheetName val="USD"/>
      <sheetName val="USD pers dep"/>
      <sheetName val="USD pers dep-plan"/>
      <sheetName val="USD comm dep"/>
      <sheetName val="USD comm dep-plan"/>
      <sheetName val="USD comm dep-plan (2)"/>
      <sheetName val="Pos 47"/>
      <sheetName val="parm"/>
      <sheetName val="Sheet1"/>
      <sheetName val="N15 WIP"/>
      <sheetName val="Info"/>
      <sheetName val="Data Validation"/>
      <sheetName val="Lists_Enumeration"/>
      <sheetName val="Lists_Pattern"/>
      <sheetName val="Settings"/>
      <sheetName val="Reference Data"/>
      <sheetName val="Region mapping"/>
      <sheetName val="List"/>
      <sheetName val="P&amp;L offset"/>
      <sheetName val="Dropdown List"/>
    </sheetNames>
    <sheetDataSet>
      <sheetData sheetId="0">
        <row r="54">
          <cell r="A54" t="str">
            <v>43380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ement"/>
      <sheetName val="Sheet1"/>
      <sheetName val="Sheet2"/>
      <sheetName val="Table"/>
      <sheetName val="Graphs"/>
      <sheetName val="AD ratios"/>
      <sheetName val="Comm. Surp."/>
      <sheetName val="CS Graphs"/>
      <sheetName val="Published"/>
      <sheetName val="Validation"/>
      <sheetName val="A-3 SBB"/>
      <sheetName val="Static inputs"/>
      <sheetName val="Validation fields"/>
      <sheetName val="AOP Tracker"/>
      <sheetName val="VAR"/>
      <sheetName val="Parameters"/>
    </sheetNames>
    <sheetDataSet>
      <sheetData sheetId="0">
        <row r="2">
          <cell r="B2" t="str">
            <v>FIRST LINE SECOND LINE LIQUIDITY</v>
          </cell>
        </row>
      </sheetData>
      <sheetData sheetId="1">
        <row r="5">
          <cell r="B5" t="str">
            <v>Currencz rates</v>
          </cell>
        </row>
      </sheetData>
      <sheetData sheetId="2"/>
      <sheetData sheetId="3"/>
      <sheetData sheetId="4" refreshError="1">
        <row r="6">
          <cell r="C6">
            <v>0.17449999999999999</v>
          </cell>
          <cell r="D6">
            <v>0.1759</v>
          </cell>
        </row>
        <row r="7">
          <cell r="D7">
            <v>0.1895</v>
          </cell>
          <cell r="E7">
            <v>0.10199999999999999</v>
          </cell>
          <cell r="F7">
            <v>0.15</v>
          </cell>
          <cell r="I7">
            <v>0.22109999999999999</v>
          </cell>
          <cell r="J7">
            <v>0.1807</v>
          </cell>
          <cell r="K7">
            <v>0.2</v>
          </cell>
          <cell r="L7">
            <v>0.25</v>
          </cell>
        </row>
        <row r="8">
          <cell r="D8">
            <v>0.18049999999999999</v>
          </cell>
          <cell r="E8">
            <v>0.10199999999999999</v>
          </cell>
          <cell r="F8">
            <v>0.15</v>
          </cell>
          <cell r="I8">
            <v>0.27300000000000002</v>
          </cell>
          <cell r="J8">
            <v>0.1353</v>
          </cell>
          <cell r="K8">
            <v>0.2</v>
          </cell>
          <cell r="L8">
            <v>0.25</v>
          </cell>
        </row>
        <row r="9">
          <cell r="E9">
            <v>0.10199999999999999</v>
          </cell>
          <cell r="F9">
            <v>0.15</v>
          </cell>
          <cell r="I9">
            <v>0.22489999999999999</v>
          </cell>
          <cell r="J9">
            <v>0.1633</v>
          </cell>
          <cell r="K9">
            <v>0.2</v>
          </cell>
          <cell r="L9">
            <v>0.25</v>
          </cell>
        </row>
        <row r="38">
          <cell r="I38">
            <v>0.24579999999999999</v>
          </cell>
          <cell r="J38">
            <v>0.19939999999999999</v>
          </cell>
          <cell r="K38">
            <v>0.25</v>
          </cell>
          <cell r="L38">
            <v>0.35</v>
          </cell>
        </row>
        <row r="39">
          <cell r="I39">
            <v>0.2382</v>
          </cell>
          <cell r="J39">
            <v>0.19589999999999999</v>
          </cell>
          <cell r="K39">
            <v>0.25</v>
          </cell>
          <cell r="L39">
            <v>0.35</v>
          </cell>
        </row>
        <row r="40">
          <cell r="I40">
            <v>0.21959999999999999</v>
          </cell>
          <cell r="J40">
            <v>0.16200000000000001</v>
          </cell>
          <cell r="K40">
            <v>0.25</v>
          </cell>
          <cell r="L40">
            <v>0.35</v>
          </cell>
        </row>
        <row r="41">
          <cell r="I41">
            <v>0.31130000000000002</v>
          </cell>
          <cell r="J41">
            <v>0.1182</v>
          </cell>
          <cell r="K41">
            <v>0.25</v>
          </cell>
          <cell r="L41">
            <v>0.35</v>
          </cell>
        </row>
        <row r="42">
          <cell r="I42">
            <v>0.3352</v>
          </cell>
          <cell r="J42">
            <v>0.115</v>
          </cell>
          <cell r="K42">
            <v>0.25</v>
          </cell>
          <cell r="L42">
            <v>0.35</v>
          </cell>
        </row>
        <row r="43">
          <cell r="I43">
            <v>0.33500000000000002</v>
          </cell>
          <cell r="J43">
            <v>0.1056</v>
          </cell>
          <cell r="K43">
            <v>0.25</v>
          </cell>
          <cell r="L43">
            <v>0.35</v>
          </cell>
        </row>
        <row r="44">
          <cell r="I44">
            <v>0.32869999999999999</v>
          </cell>
          <cell r="J44">
            <v>0.10630000000000001</v>
          </cell>
          <cell r="K44">
            <v>0.25</v>
          </cell>
          <cell r="L44">
            <v>0.35</v>
          </cell>
        </row>
        <row r="45">
          <cell r="I45">
            <v>0.35539999999999999</v>
          </cell>
          <cell r="J45">
            <v>9.9599999999999994E-2</v>
          </cell>
          <cell r="K45">
            <v>0.25</v>
          </cell>
          <cell r="L45">
            <v>0.35</v>
          </cell>
        </row>
        <row r="46">
          <cell r="I46">
            <v>0.33040000000000003</v>
          </cell>
          <cell r="J46">
            <v>9.8100000000000007E-2</v>
          </cell>
          <cell r="K46">
            <v>0.25</v>
          </cell>
          <cell r="L46">
            <v>0.35</v>
          </cell>
        </row>
        <row r="47">
          <cell r="I47">
            <v>0.35780000000000001</v>
          </cell>
          <cell r="J47">
            <v>0.1033</v>
          </cell>
          <cell r="K47">
            <v>0.25</v>
          </cell>
          <cell r="L47">
            <v>0.35</v>
          </cell>
        </row>
        <row r="48">
          <cell r="I48">
            <v>0.35930000000000001</v>
          </cell>
          <cell r="J48">
            <v>0.1021</v>
          </cell>
          <cell r="K48">
            <v>0.25</v>
          </cell>
          <cell r="L48">
            <v>0.35</v>
          </cell>
        </row>
        <row r="49">
          <cell r="I49">
            <v>0</v>
          </cell>
          <cell r="J49">
            <v>0</v>
          </cell>
          <cell r="K49">
            <v>0.25</v>
          </cell>
          <cell r="L49">
            <v>0.35</v>
          </cell>
        </row>
        <row r="53">
          <cell r="I53" t="str">
            <v>1st line</v>
          </cell>
          <cell r="J53" t="str">
            <v>2nd line</v>
          </cell>
          <cell r="K53" t="str">
            <v>1st line min</v>
          </cell>
          <cell r="L53" t="str">
            <v>2nd line min</v>
          </cell>
        </row>
        <row r="54">
          <cell r="C54">
            <v>0.22470000000000001</v>
          </cell>
          <cell r="D54">
            <v>0.2167</v>
          </cell>
          <cell r="E54">
            <v>0.08</v>
          </cell>
          <cell r="F54">
            <v>0.4</v>
          </cell>
          <cell r="I54">
            <v>-1.8E-3</v>
          </cell>
          <cell r="J54">
            <v>6.6199999999999995E-2</v>
          </cell>
          <cell r="K54">
            <v>0.17</v>
          </cell>
          <cell r="L54">
            <v>0.18</v>
          </cell>
        </row>
        <row r="55">
          <cell r="C55">
            <v>0.1154</v>
          </cell>
          <cell r="D55">
            <v>0.28949999999999998</v>
          </cell>
          <cell r="E55">
            <v>0.08</v>
          </cell>
          <cell r="F55">
            <v>0.4</v>
          </cell>
          <cell r="I55">
            <v>-4.7999999999999996E-3</v>
          </cell>
          <cell r="J55">
            <v>6.6600000000000006E-2</v>
          </cell>
          <cell r="K55">
            <v>0.17</v>
          </cell>
          <cell r="L55">
            <v>0.18</v>
          </cell>
        </row>
        <row r="56">
          <cell r="I56">
            <v>-2.3199999999999998E-2</v>
          </cell>
          <cell r="J56">
            <v>7.1499999999999994E-2</v>
          </cell>
          <cell r="K56">
            <v>0.17</v>
          </cell>
          <cell r="L56">
            <v>0.18</v>
          </cell>
        </row>
        <row r="57">
          <cell r="I57">
            <v>-5.4699999999999999E-2</v>
          </cell>
          <cell r="J57">
            <v>4.19E-2</v>
          </cell>
          <cell r="K57">
            <v>0.17</v>
          </cell>
          <cell r="L57">
            <v>0.18</v>
          </cell>
        </row>
        <row r="58">
          <cell r="I58">
            <v>-7.4700000000000003E-2</v>
          </cell>
          <cell r="J58">
            <v>2.0899999999999998E-2</v>
          </cell>
          <cell r="K58">
            <v>0.17</v>
          </cell>
          <cell r="L58">
            <v>0.18</v>
          </cell>
        </row>
        <row r="59">
          <cell r="I59">
            <v>1.18E-2</v>
          </cell>
          <cell r="J59">
            <v>0.1002</v>
          </cell>
          <cell r="K59">
            <v>0.17</v>
          </cell>
          <cell r="L59">
            <v>0.18</v>
          </cell>
        </row>
        <row r="60">
          <cell r="I60">
            <v>4.3E-3</v>
          </cell>
          <cell r="J60">
            <v>8.9800000000000005E-2</v>
          </cell>
          <cell r="K60">
            <v>0.17</v>
          </cell>
          <cell r="L60">
            <v>0.18</v>
          </cell>
        </row>
        <row r="61">
          <cell r="I61">
            <v>-5.21E-2</v>
          </cell>
          <cell r="J61">
            <v>3.8399999999999997E-2</v>
          </cell>
          <cell r="K61">
            <v>0.17</v>
          </cell>
          <cell r="L61">
            <v>0.18</v>
          </cell>
        </row>
        <row r="62">
          <cell r="I62">
            <v>2.5700000000000001E-2</v>
          </cell>
          <cell r="J62">
            <v>0.11020000000000001</v>
          </cell>
          <cell r="K62">
            <v>0.17</v>
          </cell>
          <cell r="L62">
            <v>0.18</v>
          </cell>
        </row>
        <row r="63">
          <cell r="I63">
            <v>-2.53E-2</v>
          </cell>
          <cell r="J63">
            <v>6.3399999999999998E-2</v>
          </cell>
          <cell r="K63">
            <v>0.17</v>
          </cell>
          <cell r="L63">
            <v>0.18</v>
          </cell>
        </row>
        <row r="64">
          <cell r="I64">
            <v>-2.81E-2</v>
          </cell>
          <cell r="J64">
            <v>6.4299999999999996E-2</v>
          </cell>
          <cell r="K64">
            <v>0.17</v>
          </cell>
          <cell r="L64">
            <v>0.18</v>
          </cell>
        </row>
        <row r="65">
          <cell r="I65">
            <v>0</v>
          </cell>
          <cell r="J65">
            <v>0</v>
          </cell>
          <cell r="K65">
            <v>0.17</v>
          </cell>
          <cell r="L65">
            <v>0.18</v>
          </cell>
        </row>
        <row r="86">
          <cell r="B86">
            <v>37895</v>
          </cell>
          <cell r="C86">
            <v>0.18179999999999999</v>
          </cell>
          <cell r="D86">
            <v>4.58E-2</v>
          </cell>
          <cell r="E86">
            <v>0.15</v>
          </cell>
          <cell r="F86">
            <v>0.2</v>
          </cell>
          <cell r="I86">
            <v>6.6100000000000006E-2</v>
          </cell>
          <cell r="J86">
            <v>9.35E-2</v>
          </cell>
          <cell r="K86">
            <v>-0.29699999999999999</v>
          </cell>
          <cell r="L86">
            <v>-0.2</v>
          </cell>
        </row>
        <row r="87">
          <cell r="B87">
            <v>37926</v>
          </cell>
          <cell r="C87">
            <v>0.12809999999999999</v>
          </cell>
          <cell r="D87">
            <v>4.9299999999999997E-2</v>
          </cell>
          <cell r="E87">
            <v>0.15</v>
          </cell>
          <cell r="F87">
            <v>0.2</v>
          </cell>
          <cell r="I87">
            <v>5.3900000000000003E-2</v>
          </cell>
          <cell r="J87">
            <v>8.77E-2</v>
          </cell>
          <cell r="K87">
            <v>-0.29699999999999999</v>
          </cell>
          <cell r="L87">
            <v>-0.2</v>
          </cell>
        </row>
        <row r="88">
          <cell r="B88">
            <v>37956</v>
          </cell>
          <cell r="C88">
            <v>0.1144</v>
          </cell>
          <cell r="D88">
            <v>4.3400000000000001E-2</v>
          </cell>
          <cell r="E88">
            <v>0.15</v>
          </cell>
          <cell r="F88">
            <v>0.2</v>
          </cell>
          <cell r="I88">
            <v>8.0699999999999994E-2</v>
          </cell>
          <cell r="J88">
            <v>0.111</v>
          </cell>
          <cell r="K88">
            <v>-0.29699999999999999</v>
          </cell>
          <cell r="L88">
            <v>-0.2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LA"/>
      <sheetName val="HFCBNL"/>
      <sheetName val="#REF"/>
      <sheetName val="F-LIEN TOT"/>
      <sheetName val="S-LIEN TOT"/>
      <sheetName val="TOTAL"/>
      <sheetName val="Int. Rates"/>
      <sheetName val="Categories"/>
      <sheetName val="GMB"/>
      <sheetName val="Parameters"/>
      <sheetName val="Validation"/>
      <sheetName val="China CC"/>
      <sheetName val="TABLES"/>
      <sheetName val="Hide - Dropdown"/>
      <sheetName val="Lookups"/>
      <sheetName val="Lists"/>
      <sheetName val="ITO Analysis (2)"/>
      <sheetName val="mismatch"/>
      <sheetName val="Ref data"/>
      <sheetName val="F-LIEN_TOT"/>
      <sheetName val="S-LIEN_TOT"/>
      <sheetName val="Int__Rates"/>
      <sheetName val="China_CC"/>
      <sheetName val="F-LIEN_TOT1"/>
      <sheetName val="S-LIEN_TOT1"/>
      <sheetName val="Int__Rates1"/>
      <sheetName val="China_CC1"/>
      <sheetName val="Hide_-_Dropdown"/>
      <sheetName val="ITO_Analysis_(2)"/>
      <sheetName val="Ref_data"/>
      <sheetName val="B"/>
      <sheetName val="Dimen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HFCBNL"/>
      <sheetName val="#REF"/>
      <sheetName val="F-LIEN TOT"/>
      <sheetName val="S-LIEN TOT"/>
      <sheetName val="TOTAL"/>
      <sheetName val="LA"/>
      <sheetName val="Int. Rates"/>
      <sheetName val="Categories"/>
      <sheetName val="GMB"/>
      <sheetName val="Parameters"/>
      <sheetName val="Validation"/>
      <sheetName val="China CC"/>
      <sheetName val="TABLES"/>
      <sheetName val="F-LIEN_TOT"/>
      <sheetName val="S-LIEN_TOT"/>
      <sheetName val="Int__Rates"/>
      <sheetName val="China_CC"/>
      <sheetName val="ITO Analysis (2)"/>
      <sheetName val="mismatch"/>
      <sheetName val="Hide - Dropdown"/>
      <sheetName val="Lookups"/>
      <sheetName val="Lists"/>
      <sheetName val="Ref data"/>
      <sheetName val="Hide_-_Dropdown"/>
      <sheetName val="ITO_Analysis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BusinessQuery#"/>
      <sheetName val="MIS Report"/>
      <sheetName val="Seed Report"/>
      <sheetName val="2009 Detailed Pipeline"/>
      <sheetName val="Dexia Download"/>
      <sheetName val="GMIS"/>
      <sheetName val="Drop Downs"/>
      <sheetName val="List"/>
      <sheetName val="Dropdown for Line by Line data"/>
      <sheetName val="Control"/>
      <sheetName val="fx table"/>
      <sheetName val="Seed Investment Report 27 Feb 0"/>
      <sheetName val="IT Staff Costs"/>
      <sheetName val="HR Staff Costs"/>
      <sheetName val="Validations"/>
      <sheetName val="Control Sheet"/>
      <sheetName val="AOP template WS Pipeline"/>
      <sheetName val="Lists"/>
      <sheetName val="Validation"/>
      <sheetName val="graph data"/>
      <sheetName val="Drop Down Boxes"/>
      <sheetName val="data"/>
      <sheetName val="Sheet2"/>
      <sheetName val="YTD One-off's consl"/>
      <sheetName val="Hierarchy"/>
      <sheetName val="Perf Summary"/>
      <sheetName val="Sheet1"/>
      <sheetName val="Mapping"/>
      <sheetName val="Dropdown"/>
      <sheetName val="Job Fami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Reporting Date</v>
          </cell>
          <cell r="B1" t="str">
            <v>Fund Number</v>
          </cell>
          <cell r="C1" t="str">
            <v>Current Fund Name</v>
          </cell>
          <cell r="D1" t="str">
            <v>FAC Country Name</v>
          </cell>
          <cell r="E1" t="str">
            <v>Fund Launch Date</v>
          </cell>
          <cell r="F1" t="str">
            <v>Dble Cnted Value</v>
          </cell>
          <cell r="G1" t="str">
            <v>Total Units</v>
          </cell>
        </row>
        <row r="2">
          <cell r="A2">
            <v>39871</v>
          </cell>
          <cell r="B2" t="str">
            <v>0003285</v>
          </cell>
          <cell r="C2" t="str">
            <v>The Croucher Foundation</v>
          </cell>
          <cell r="D2" t="str">
            <v>UNITED KINGDOM</v>
          </cell>
          <cell r="E2">
            <v>30926</v>
          </cell>
          <cell r="F2">
            <v>6622365.9299999997</v>
          </cell>
          <cell r="G2">
            <v>1</v>
          </cell>
        </row>
        <row r="3">
          <cell r="A3">
            <v>39871</v>
          </cell>
          <cell r="B3" t="str">
            <v>0129924</v>
          </cell>
          <cell r="C3" t="str">
            <v>Board of Management of the Chinese Permanent Cemeteries</v>
          </cell>
          <cell r="D3" t="str">
            <v>HONG KONG</v>
          </cell>
          <cell r="E3">
            <v>27605</v>
          </cell>
          <cell r="F3">
            <v>24306863.809999999</v>
          </cell>
          <cell r="G3">
            <v>1</v>
          </cell>
        </row>
        <row r="4">
          <cell r="A4">
            <v>39871</v>
          </cell>
          <cell r="B4" t="str">
            <v>0130195</v>
          </cell>
          <cell r="C4" t="str">
            <v>HSBC Trustee (Hong Kong) Ltd 046-019063-401</v>
          </cell>
          <cell r="D4" t="str">
            <v>HONG KONG</v>
          </cell>
          <cell r="E4">
            <v>26893</v>
          </cell>
          <cell r="F4">
            <v>3958038.47</v>
          </cell>
          <cell r="G4">
            <v>1</v>
          </cell>
        </row>
        <row r="5">
          <cell r="A5">
            <v>39871</v>
          </cell>
          <cell r="B5" t="str">
            <v>0130203</v>
          </cell>
          <cell r="C5" t="str">
            <v>HSBC Trustee (Hong Kong) Ltd 046-019063-402</v>
          </cell>
          <cell r="D5" t="str">
            <v>HONG KONG</v>
          </cell>
          <cell r="E5">
            <v>26893</v>
          </cell>
          <cell r="F5">
            <v>1784662.1</v>
          </cell>
          <cell r="G5">
            <v>1</v>
          </cell>
        </row>
        <row r="6">
          <cell r="A6">
            <v>39871</v>
          </cell>
          <cell r="B6" t="str">
            <v>0130914</v>
          </cell>
          <cell r="C6" t="str">
            <v>Tri-Union Management Co. Ltd.</v>
          </cell>
          <cell r="D6" t="str">
            <v>HONG KONG</v>
          </cell>
          <cell r="E6">
            <v>28058</v>
          </cell>
          <cell r="F6">
            <v>3009189.36</v>
          </cell>
          <cell r="G6">
            <v>1</v>
          </cell>
        </row>
        <row r="7">
          <cell r="A7">
            <v>39871</v>
          </cell>
          <cell r="B7" t="str">
            <v>0131250</v>
          </cell>
          <cell r="C7" t="str">
            <v>Union Church-Three Quarter Century Fund</v>
          </cell>
          <cell r="D7" t="str">
            <v>HONG KONG</v>
          </cell>
          <cell r="E7">
            <v>28522</v>
          </cell>
          <cell r="F7">
            <v>704831.24</v>
          </cell>
          <cell r="G7">
            <v>1</v>
          </cell>
        </row>
        <row r="8">
          <cell r="A8">
            <v>39871</v>
          </cell>
          <cell r="B8" t="str">
            <v>0131334</v>
          </cell>
          <cell r="C8" t="str">
            <v>Union Church Trustees - General Fund</v>
          </cell>
          <cell r="D8" t="str">
            <v>HONG KONG</v>
          </cell>
          <cell r="E8">
            <v>28522</v>
          </cell>
          <cell r="F8">
            <v>1236418.25</v>
          </cell>
          <cell r="G8">
            <v>1</v>
          </cell>
        </row>
        <row r="9">
          <cell r="A9">
            <v>39871</v>
          </cell>
          <cell r="B9" t="str">
            <v>0131540</v>
          </cell>
          <cell r="C9" t="str">
            <v>HSBC Life (Int'l) Ltd - Central Provident Fund</v>
          </cell>
          <cell r="D9" t="str">
            <v>HONG KONG</v>
          </cell>
          <cell r="E9">
            <v>28641</v>
          </cell>
          <cell r="F9">
            <v>391711983.86000001</v>
          </cell>
          <cell r="G9">
            <v>1</v>
          </cell>
        </row>
        <row r="10">
          <cell r="A10">
            <v>39871</v>
          </cell>
          <cell r="B10" t="str">
            <v>0132035</v>
          </cell>
          <cell r="C10" t="str">
            <v>HSBC International Trustee Ltd Account 006-090609-401</v>
          </cell>
          <cell r="D10" t="str">
            <v>HONG KONG</v>
          </cell>
          <cell r="E10">
            <v>28703</v>
          </cell>
          <cell r="F10">
            <v>16227761.390000001</v>
          </cell>
          <cell r="G10">
            <v>1</v>
          </cell>
        </row>
        <row r="11">
          <cell r="A11">
            <v>39871</v>
          </cell>
          <cell r="B11" t="str">
            <v>0132456</v>
          </cell>
          <cell r="C11" t="str">
            <v>HSBC Trustee (Hong Kong) Ltd 046-021135-401</v>
          </cell>
          <cell r="D11" t="str">
            <v>HONG KONG</v>
          </cell>
          <cell r="E11">
            <v>28797</v>
          </cell>
          <cell r="F11">
            <v>3352139.29</v>
          </cell>
          <cell r="G11">
            <v>1</v>
          </cell>
        </row>
        <row r="12">
          <cell r="A12">
            <v>39871</v>
          </cell>
          <cell r="B12" t="str">
            <v>0132845</v>
          </cell>
          <cell r="C12" t="str">
            <v>HSBC International Trustee Ltd Account 006-098040-401 (M)</v>
          </cell>
          <cell r="D12" t="str">
            <v>HONG KONG</v>
          </cell>
          <cell r="E12">
            <v>29011</v>
          </cell>
          <cell r="F12">
            <v>9262389.6699999999</v>
          </cell>
          <cell r="G12">
            <v>1</v>
          </cell>
        </row>
        <row r="13">
          <cell r="A13">
            <v>39871</v>
          </cell>
          <cell r="B13" t="str">
            <v>0133447</v>
          </cell>
          <cell r="C13" t="str">
            <v>HSBC Trustee (Hong Kong) Ltd 046-021135-402</v>
          </cell>
          <cell r="D13" t="str">
            <v>HONG KONG</v>
          </cell>
          <cell r="E13">
            <v>29259</v>
          </cell>
          <cell r="F13">
            <v>13684.03</v>
          </cell>
          <cell r="G13">
            <v>1</v>
          </cell>
        </row>
        <row r="14">
          <cell r="A14">
            <v>39871</v>
          </cell>
          <cell r="B14" t="str">
            <v>0133454</v>
          </cell>
          <cell r="C14" t="str">
            <v>HSBC Trustee (Hong Kong) Ltd 046-021135-403</v>
          </cell>
          <cell r="D14" t="str">
            <v>HONG KONG</v>
          </cell>
          <cell r="E14">
            <v>29259</v>
          </cell>
          <cell r="F14">
            <v>13688.27</v>
          </cell>
          <cell r="G14">
            <v>1</v>
          </cell>
        </row>
        <row r="15">
          <cell r="A15">
            <v>39871</v>
          </cell>
          <cell r="B15" t="str">
            <v>0133884</v>
          </cell>
          <cell r="C15" t="str">
            <v>Concord Securities Company Limited</v>
          </cell>
          <cell r="D15" t="str">
            <v>HONG KONG</v>
          </cell>
          <cell r="E15">
            <v>29474</v>
          </cell>
          <cell r="F15">
            <v>1046934.81</v>
          </cell>
          <cell r="G15">
            <v>1</v>
          </cell>
        </row>
        <row r="16">
          <cell r="A16">
            <v>39871</v>
          </cell>
          <cell r="B16" t="str">
            <v>0134403</v>
          </cell>
          <cell r="C16" t="str">
            <v>The Duppuy Fund</v>
          </cell>
          <cell r="D16" t="str">
            <v>HONG KONG</v>
          </cell>
          <cell r="E16">
            <v>29634</v>
          </cell>
          <cell r="F16">
            <v>13384933.77</v>
          </cell>
          <cell r="G16">
            <v>1</v>
          </cell>
        </row>
        <row r="17">
          <cell r="A17">
            <v>39871</v>
          </cell>
          <cell r="B17" t="str">
            <v>0134411</v>
          </cell>
          <cell r="C17" t="str">
            <v>HSBC International Trustee Ltd Account 006-094940-401</v>
          </cell>
          <cell r="D17" t="str">
            <v>HONG KONG</v>
          </cell>
          <cell r="E17">
            <v>29648</v>
          </cell>
          <cell r="F17">
            <v>19649070.859999999</v>
          </cell>
          <cell r="G17">
            <v>1</v>
          </cell>
        </row>
        <row r="18">
          <cell r="A18">
            <v>39871</v>
          </cell>
          <cell r="B18" t="str">
            <v>0134866</v>
          </cell>
          <cell r="C18" t="str">
            <v>HSBC Life (Int'l) Ltd - Shareholders Fund</v>
          </cell>
          <cell r="D18" t="str">
            <v>HONG KONG</v>
          </cell>
          <cell r="E18">
            <v>32874</v>
          </cell>
          <cell r="F18">
            <v>528885518.07999998</v>
          </cell>
          <cell r="G18">
            <v>1</v>
          </cell>
        </row>
        <row r="19">
          <cell r="A19">
            <v>39871</v>
          </cell>
          <cell r="B19" t="str">
            <v>0135061</v>
          </cell>
          <cell r="C19" t="str">
            <v>HHAM A/C 151</v>
          </cell>
          <cell r="D19" t="str">
            <v>HONG KONG</v>
          </cell>
          <cell r="E19">
            <v>29910</v>
          </cell>
          <cell r="F19">
            <v>1924246.49</v>
          </cell>
          <cell r="G19">
            <v>1</v>
          </cell>
        </row>
        <row r="20">
          <cell r="A20">
            <v>39871</v>
          </cell>
          <cell r="B20" t="str">
            <v>0135525</v>
          </cell>
          <cell r="C20" t="str">
            <v>Account 02-000305-01</v>
          </cell>
          <cell r="D20" t="str">
            <v>HONG KONG</v>
          </cell>
          <cell r="E20">
            <v>30194</v>
          </cell>
          <cell r="F20">
            <v>5214285.95</v>
          </cell>
          <cell r="G20">
            <v>1</v>
          </cell>
        </row>
        <row r="21">
          <cell r="A21">
            <v>39871</v>
          </cell>
          <cell r="B21" t="str">
            <v>0135715</v>
          </cell>
          <cell r="C21" t="str">
            <v>HSBC Life (Int'l) Ltd - HKD International Investment Fund</v>
          </cell>
          <cell r="D21" t="str">
            <v>HONG KONG</v>
          </cell>
          <cell r="E21">
            <v>32874</v>
          </cell>
          <cell r="F21">
            <v>5281827.9000000004</v>
          </cell>
          <cell r="G21">
            <v>1</v>
          </cell>
        </row>
        <row r="22">
          <cell r="A22">
            <v>39871</v>
          </cell>
          <cell r="B22" t="str">
            <v>0135749</v>
          </cell>
          <cell r="C22" t="str">
            <v>HSBC Life (Int'l) Ltd - USD International Investment Fund</v>
          </cell>
          <cell r="D22" t="str">
            <v>HONG KONG</v>
          </cell>
          <cell r="E22">
            <v>32874</v>
          </cell>
          <cell r="F22">
            <v>1443667.99</v>
          </cell>
          <cell r="G22">
            <v>1</v>
          </cell>
        </row>
        <row r="23">
          <cell r="A23">
            <v>39871</v>
          </cell>
          <cell r="B23" t="str">
            <v>0135806</v>
          </cell>
          <cell r="C23" t="str">
            <v>HHAM A/C 138</v>
          </cell>
          <cell r="D23" t="str">
            <v>HONG KONG</v>
          </cell>
          <cell r="E23">
            <v>30280</v>
          </cell>
          <cell r="F23">
            <v>2090278.22</v>
          </cell>
          <cell r="G23">
            <v>1</v>
          </cell>
        </row>
        <row r="24">
          <cell r="A24">
            <v>39871</v>
          </cell>
          <cell r="B24" t="str">
            <v>0135855</v>
          </cell>
          <cell r="C24" t="str">
            <v>HHAM A/C 128</v>
          </cell>
          <cell r="D24" t="str">
            <v>HONG KONG</v>
          </cell>
          <cell r="E24">
            <v>30294</v>
          </cell>
          <cell r="F24">
            <v>258103.18</v>
          </cell>
          <cell r="G24">
            <v>1</v>
          </cell>
        </row>
        <row r="25">
          <cell r="A25">
            <v>39871</v>
          </cell>
          <cell r="B25" t="str">
            <v>0135939</v>
          </cell>
          <cell r="C25" t="str">
            <v>HSBC Life (Int'l) Ltd - GBP International Investment Fund</v>
          </cell>
          <cell r="D25" t="str">
            <v>HONG KONG</v>
          </cell>
          <cell r="E25">
            <v>32874</v>
          </cell>
          <cell r="F25">
            <v>537076.47999999998</v>
          </cell>
          <cell r="G25">
            <v>1</v>
          </cell>
        </row>
        <row r="26">
          <cell r="A26">
            <v>39871</v>
          </cell>
          <cell r="B26" t="str">
            <v>0137000</v>
          </cell>
          <cell r="C26" t="str">
            <v>HSBC Trustee (Hong Kong) Ltd 046-033056-401</v>
          </cell>
          <cell r="D26" t="str">
            <v>HONG KONG</v>
          </cell>
          <cell r="E26">
            <v>30852</v>
          </cell>
          <cell r="F26">
            <v>3051188.7</v>
          </cell>
          <cell r="G26">
            <v>1</v>
          </cell>
        </row>
        <row r="27">
          <cell r="A27">
            <v>39871</v>
          </cell>
          <cell r="B27" t="str">
            <v>0138263</v>
          </cell>
          <cell r="C27" t="str">
            <v>Gan Wee Sean</v>
          </cell>
          <cell r="D27" t="str">
            <v>HONG KONG</v>
          </cell>
          <cell r="E27">
            <v>31237</v>
          </cell>
          <cell r="F27">
            <v>1748682.34</v>
          </cell>
          <cell r="G27">
            <v>1</v>
          </cell>
        </row>
        <row r="28">
          <cell r="A28">
            <v>39871</v>
          </cell>
          <cell r="B28" t="str">
            <v>0138297</v>
          </cell>
          <cell r="C28" t="str">
            <v>H.K. Sanatorium &amp; Hospital Ltd. Staff Provident Fund</v>
          </cell>
          <cell r="D28" t="str">
            <v>HONG KONG</v>
          </cell>
          <cell r="E28">
            <v>31238</v>
          </cell>
          <cell r="F28">
            <v>12526328.630000001</v>
          </cell>
          <cell r="G28">
            <v>1</v>
          </cell>
        </row>
        <row r="29">
          <cell r="A29">
            <v>39871</v>
          </cell>
          <cell r="B29" t="str">
            <v>0138388</v>
          </cell>
          <cell r="C29" t="str">
            <v>The University of Hong Kong - Consolidated Donation Funds</v>
          </cell>
          <cell r="D29" t="str">
            <v>HONG KONG</v>
          </cell>
          <cell r="E29">
            <v>31225</v>
          </cell>
          <cell r="F29">
            <v>44968405.289999999</v>
          </cell>
          <cell r="G29">
            <v>1</v>
          </cell>
        </row>
        <row r="30">
          <cell r="A30">
            <v>39871</v>
          </cell>
          <cell r="B30" t="str">
            <v>0138396</v>
          </cell>
          <cell r="C30" t="str">
            <v>The University of Hong Kong - Consolidated Special Funds</v>
          </cell>
          <cell r="D30" t="str">
            <v>HONG KONG</v>
          </cell>
          <cell r="E30">
            <v>31290</v>
          </cell>
          <cell r="F30">
            <v>6337805.1900000004</v>
          </cell>
          <cell r="G30">
            <v>1</v>
          </cell>
        </row>
        <row r="31">
          <cell r="A31">
            <v>39871</v>
          </cell>
          <cell r="B31" t="str">
            <v>0138628</v>
          </cell>
          <cell r="C31" t="str">
            <v>The University of Hong Kong - Robert Black College</v>
          </cell>
          <cell r="D31" t="str">
            <v>HONG KONG</v>
          </cell>
          <cell r="E31">
            <v>31321</v>
          </cell>
          <cell r="F31">
            <v>1665793.29</v>
          </cell>
          <cell r="G31">
            <v>1</v>
          </cell>
        </row>
        <row r="32">
          <cell r="A32">
            <v>39871</v>
          </cell>
          <cell r="B32" t="str">
            <v>0138750</v>
          </cell>
          <cell r="C32" t="str">
            <v>Dr. Franklin W.P. Li</v>
          </cell>
          <cell r="D32" t="str">
            <v>HONG KONG</v>
          </cell>
          <cell r="E32">
            <v>31329</v>
          </cell>
          <cell r="F32">
            <v>14675861.99</v>
          </cell>
          <cell r="G32">
            <v>1</v>
          </cell>
        </row>
        <row r="33">
          <cell r="A33">
            <v>39871</v>
          </cell>
          <cell r="B33" t="str">
            <v>0139246</v>
          </cell>
          <cell r="C33" t="str">
            <v>Southern Height Enterprises Ltd.</v>
          </cell>
          <cell r="D33" t="str">
            <v>HONG KONG</v>
          </cell>
          <cell r="E33">
            <v>31383</v>
          </cell>
          <cell r="F33">
            <v>1603761.87</v>
          </cell>
          <cell r="G33">
            <v>1</v>
          </cell>
        </row>
        <row r="34">
          <cell r="A34">
            <v>39871</v>
          </cell>
          <cell r="B34" t="str">
            <v>0139402</v>
          </cell>
          <cell r="C34" t="str">
            <v>Kieran Singer</v>
          </cell>
          <cell r="D34" t="str">
            <v>HONG KONG</v>
          </cell>
          <cell r="E34">
            <v>31419</v>
          </cell>
          <cell r="F34">
            <v>1901251.71</v>
          </cell>
          <cell r="G34">
            <v>1</v>
          </cell>
        </row>
        <row r="35">
          <cell r="A35">
            <v>39871</v>
          </cell>
          <cell r="B35" t="str">
            <v>0139832</v>
          </cell>
          <cell r="C35" t="str">
            <v>Dr. Ip, Henrietta Man Hing</v>
          </cell>
          <cell r="D35" t="str">
            <v>HONG KONG</v>
          </cell>
          <cell r="E35">
            <v>31468</v>
          </cell>
          <cell r="F35">
            <v>3303522.35</v>
          </cell>
          <cell r="G35">
            <v>1</v>
          </cell>
        </row>
        <row r="36">
          <cell r="A36">
            <v>39871</v>
          </cell>
          <cell r="B36" t="str">
            <v>0140335</v>
          </cell>
          <cell r="C36" t="str">
            <v>HSBC Trustee (Hong Kong) Ltd 046-018925-401</v>
          </cell>
          <cell r="D36" t="str">
            <v>HONG KONG</v>
          </cell>
          <cell r="E36">
            <v>31498</v>
          </cell>
          <cell r="F36">
            <v>1449677.53</v>
          </cell>
          <cell r="G36">
            <v>1</v>
          </cell>
        </row>
        <row r="37">
          <cell r="A37">
            <v>39871</v>
          </cell>
          <cell r="B37" t="str">
            <v>0140350</v>
          </cell>
          <cell r="C37" t="str">
            <v>H.K. Sanatorium &amp; Hospital Ltd. - General Fund</v>
          </cell>
          <cell r="D37" t="str">
            <v>HONG KONG</v>
          </cell>
          <cell r="E37">
            <v>31496</v>
          </cell>
          <cell r="F37">
            <v>11191006.300000001</v>
          </cell>
          <cell r="G37">
            <v>1</v>
          </cell>
        </row>
        <row r="38">
          <cell r="A38">
            <v>39871</v>
          </cell>
          <cell r="B38" t="str">
            <v>0140822</v>
          </cell>
          <cell r="C38" t="str">
            <v>HHAM A/C No.1</v>
          </cell>
          <cell r="D38" t="str">
            <v>HONG KONG</v>
          </cell>
          <cell r="E38">
            <v>31538</v>
          </cell>
          <cell r="F38">
            <v>1193508.08</v>
          </cell>
          <cell r="G38">
            <v>1</v>
          </cell>
        </row>
        <row r="39">
          <cell r="A39">
            <v>39871</v>
          </cell>
          <cell r="B39" t="str">
            <v>0140939</v>
          </cell>
          <cell r="C39" t="str">
            <v>HSBC Life (Int'l) Ltd - HSBC Local Staff Retirement Fund</v>
          </cell>
          <cell r="D39" t="str">
            <v>HONG KONG</v>
          </cell>
          <cell r="E39">
            <v>31546</v>
          </cell>
          <cell r="F39">
            <v>41901.339999999997</v>
          </cell>
          <cell r="G39">
            <v>1</v>
          </cell>
        </row>
        <row r="40">
          <cell r="A40">
            <v>39871</v>
          </cell>
          <cell r="B40" t="str">
            <v>0143347</v>
          </cell>
          <cell r="C40" t="str">
            <v>Luxmore Inc.</v>
          </cell>
          <cell r="D40" t="str">
            <v>HONG KONG</v>
          </cell>
          <cell r="E40">
            <v>31740</v>
          </cell>
          <cell r="F40">
            <v>3598488.43</v>
          </cell>
          <cell r="G40">
            <v>1</v>
          </cell>
        </row>
        <row r="41">
          <cell r="A41">
            <v>39871</v>
          </cell>
          <cell r="B41" t="str">
            <v>0143701</v>
          </cell>
          <cell r="C41" t="str">
            <v>HHAM A/C 3988</v>
          </cell>
          <cell r="D41" t="str">
            <v>HONG KONG</v>
          </cell>
          <cell r="E41">
            <v>31792</v>
          </cell>
          <cell r="F41">
            <v>1086488.3799999999</v>
          </cell>
          <cell r="G41">
            <v>1</v>
          </cell>
        </row>
        <row r="42">
          <cell r="A42">
            <v>39871</v>
          </cell>
          <cell r="B42" t="str">
            <v>0144204</v>
          </cell>
          <cell r="C42" t="str">
            <v>Fong Yuk Investment Co. Ltd.</v>
          </cell>
          <cell r="D42" t="str">
            <v>HONG KONG</v>
          </cell>
          <cell r="E42">
            <v>31797</v>
          </cell>
          <cell r="F42">
            <v>4525456.37</v>
          </cell>
          <cell r="G42">
            <v>1</v>
          </cell>
        </row>
        <row r="43">
          <cell r="A43">
            <v>39871</v>
          </cell>
          <cell r="B43" t="str">
            <v>0144329</v>
          </cell>
          <cell r="C43" t="str">
            <v>HSBC International Trustee Ltd A/C 006-309132-401</v>
          </cell>
          <cell r="D43" t="str">
            <v>HONG KONG</v>
          </cell>
          <cell r="E43">
            <v>31797</v>
          </cell>
          <cell r="F43">
            <v>23933869.719999999</v>
          </cell>
          <cell r="G43">
            <v>1</v>
          </cell>
        </row>
        <row r="44">
          <cell r="A44">
            <v>39871</v>
          </cell>
          <cell r="B44" t="str">
            <v>0144600</v>
          </cell>
          <cell r="C44" t="str">
            <v>HSBC Life (Int'l) Ltd - Wayfoong Provident Fund</v>
          </cell>
          <cell r="D44" t="str">
            <v>HONG KONG</v>
          </cell>
          <cell r="E44">
            <v>31818</v>
          </cell>
          <cell r="F44">
            <v>153195858.87</v>
          </cell>
          <cell r="G44">
            <v>1</v>
          </cell>
        </row>
        <row r="45">
          <cell r="A45">
            <v>39871</v>
          </cell>
          <cell r="B45" t="str">
            <v>0144683</v>
          </cell>
          <cell r="C45" t="str">
            <v>Li Po Chun Charitable Trust Fund</v>
          </cell>
          <cell r="D45" t="str">
            <v>HONG KONG</v>
          </cell>
          <cell r="E45">
            <v>31818</v>
          </cell>
          <cell r="F45">
            <v>1133603.44</v>
          </cell>
          <cell r="G45">
            <v>1</v>
          </cell>
        </row>
        <row r="46">
          <cell r="A46">
            <v>39871</v>
          </cell>
          <cell r="B46" t="str">
            <v>0145755</v>
          </cell>
          <cell r="C46" t="str">
            <v>HSBC Trustee (Hong Kong) Ltd 046-037495-401</v>
          </cell>
          <cell r="D46" t="str">
            <v>HONG KONG</v>
          </cell>
          <cell r="E46">
            <v>31867</v>
          </cell>
          <cell r="F46">
            <v>24053973.030000001</v>
          </cell>
          <cell r="G46">
            <v>1</v>
          </cell>
        </row>
        <row r="47">
          <cell r="A47">
            <v>39871</v>
          </cell>
          <cell r="B47" t="str">
            <v>0146845</v>
          </cell>
          <cell r="C47" t="str">
            <v>Tam Loong Kui And/ Or Madam Junko Kasahara</v>
          </cell>
          <cell r="D47" t="str">
            <v>HONG KONG</v>
          </cell>
          <cell r="E47">
            <v>31926</v>
          </cell>
          <cell r="F47">
            <v>1001918.52</v>
          </cell>
          <cell r="G47">
            <v>1</v>
          </cell>
        </row>
        <row r="48">
          <cell r="A48">
            <v>39871</v>
          </cell>
          <cell r="B48" t="str">
            <v>0147231</v>
          </cell>
          <cell r="C48" t="str">
            <v>Mrs. Susan M. Coskry</v>
          </cell>
          <cell r="D48" t="str">
            <v>HONG KONG</v>
          </cell>
          <cell r="E48">
            <v>31961</v>
          </cell>
          <cell r="F48">
            <v>987131.45</v>
          </cell>
          <cell r="G48">
            <v>1</v>
          </cell>
        </row>
        <row r="49">
          <cell r="A49">
            <v>39871</v>
          </cell>
          <cell r="B49" t="str">
            <v>0147264</v>
          </cell>
          <cell r="C49" t="str">
            <v>HSBC International Trustee Ltd Account 006-091011-401</v>
          </cell>
          <cell r="D49" t="str">
            <v>HONG KONG</v>
          </cell>
          <cell r="E49">
            <v>31961</v>
          </cell>
          <cell r="F49">
            <v>3280666.83</v>
          </cell>
          <cell r="G49">
            <v>1</v>
          </cell>
        </row>
        <row r="50">
          <cell r="A50">
            <v>39871</v>
          </cell>
          <cell r="B50" t="str">
            <v>0147272</v>
          </cell>
          <cell r="C50" t="str">
            <v>Genesis Holdings Limited</v>
          </cell>
          <cell r="D50" t="str">
            <v>HONG KONG</v>
          </cell>
          <cell r="E50">
            <v>31961</v>
          </cell>
          <cell r="F50">
            <v>466313.39</v>
          </cell>
          <cell r="G50">
            <v>1</v>
          </cell>
        </row>
        <row r="51">
          <cell r="A51">
            <v>39871</v>
          </cell>
          <cell r="B51" t="str">
            <v>0147652</v>
          </cell>
          <cell r="C51" t="str">
            <v>The Sir Edward Youde Memorial Fund</v>
          </cell>
          <cell r="D51" t="str">
            <v>HONG KONG</v>
          </cell>
          <cell r="E51">
            <v>31980</v>
          </cell>
          <cell r="F51">
            <v>13194093.960000001</v>
          </cell>
          <cell r="G51">
            <v>1</v>
          </cell>
        </row>
        <row r="52">
          <cell r="A52">
            <v>39871</v>
          </cell>
          <cell r="B52" t="str">
            <v>0148171</v>
          </cell>
          <cell r="C52" t="str">
            <v>Mr. Ho Kian Leong and/ or Madam Kok Ah Low</v>
          </cell>
          <cell r="D52" t="str">
            <v>HONG KONG</v>
          </cell>
          <cell r="E52">
            <v>32015</v>
          </cell>
          <cell r="F52">
            <v>1000172.09</v>
          </cell>
          <cell r="G52">
            <v>1</v>
          </cell>
        </row>
        <row r="53">
          <cell r="A53">
            <v>39871</v>
          </cell>
          <cell r="B53" t="str">
            <v>0148841</v>
          </cell>
          <cell r="C53" t="str">
            <v>HHAM A/C 34567</v>
          </cell>
          <cell r="D53" t="str">
            <v>HONG KONG</v>
          </cell>
          <cell r="E53">
            <v>32052</v>
          </cell>
          <cell r="F53">
            <v>2662088.96</v>
          </cell>
          <cell r="G53">
            <v>1</v>
          </cell>
        </row>
        <row r="54">
          <cell r="A54">
            <v>39871</v>
          </cell>
          <cell r="B54" t="str">
            <v>0149369</v>
          </cell>
          <cell r="C54" t="str">
            <v>Fidel</v>
          </cell>
          <cell r="D54" t="str">
            <v>HONG KONG</v>
          </cell>
          <cell r="E54">
            <v>32092</v>
          </cell>
          <cell r="F54">
            <v>1370467.62</v>
          </cell>
          <cell r="G54">
            <v>1</v>
          </cell>
        </row>
        <row r="55">
          <cell r="A55">
            <v>39871</v>
          </cell>
          <cell r="B55" t="str">
            <v>0149740</v>
          </cell>
          <cell r="C55" t="str">
            <v>Benjamin Chung Yeung Huey And/ Or Maria Lucy Eva Huey</v>
          </cell>
          <cell r="D55" t="str">
            <v>HONG KONG</v>
          </cell>
          <cell r="E55">
            <v>32177</v>
          </cell>
          <cell r="F55">
            <v>979854.84</v>
          </cell>
          <cell r="G55">
            <v>1</v>
          </cell>
        </row>
        <row r="56">
          <cell r="A56">
            <v>39871</v>
          </cell>
          <cell r="B56" t="str">
            <v>0149765</v>
          </cell>
          <cell r="C56" t="str">
            <v>Miss. Amina El Arculli</v>
          </cell>
          <cell r="D56" t="str">
            <v>HONG KONG</v>
          </cell>
          <cell r="E56">
            <v>32177</v>
          </cell>
          <cell r="F56">
            <v>2250279.7200000002</v>
          </cell>
          <cell r="G56">
            <v>1</v>
          </cell>
        </row>
        <row r="57">
          <cell r="A57">
            <v>39871</v>
          </cell>
          <cell r="B57" t="str">
            <v>0149856</v>
          </cell>
          <cell r="C57" t="str">
            <v>HSBC Life (Int'l) Ltd - HK United Dockyard Retirement Fund</v>
          </cell>
          <cell r="D57" t="str">
            <v>HONG KONG</v>
          </cell>
          <cell r="E57">
            <v>32217</v>
          </cell>
          <cell r="F57">
            <v>10401581.52</v>
          </cell>
          <cell r="G57">
            <v>1</v>
          </cell>
        </row>
        <row r="58">
          <cell r="A58">
            <v>39871</v>
          </cell>
          <cell r="B58" t="str">
            <v>0149930</v>
          </cell>
          <cell r="C58" t="str">
            <v>Hutchison Provident And Retirement Plan</v>
          </cell>
          <cell r="D58" t="str">
            <v>HONG KONG</v>
          </cell>
          <cell r="E58">
            <v>32234</v>
          </cell>
          <cell r="F58">
            <v>29598510.940000001</v>
          </cell>
          <cell r="G58">
            <v>1</v>
          </cell>
        </row>
        <row r="59">
          <cell r="A59">
            <v>39871</v>
          </cell>
          <cell r="B59" t="str">
            <v>0250019</v>
          </cell>
          <cell r="C59" t="str">
            <v>Joseph Rowntree Foundation Main Fund</v>
          </cell>
          <cell r="D59" t="str">
            <v>UNITED KINGDOM</v>
          </cell>
          <cell r="E59">
            <v>32371</v>
          </cell>
          <cell r="F59">
            <v>108778145.69</v>
          </cell>
          <cell r="G59">
            <v>1</v>
          </cell>
        </row>
        <row r="60">
          <cell r="A60">
            <v>39871</v>
          </cell>
          <cell r="B60" t="str">
            <v>0250944</v>
          </cell>
          <cell r="C60" t="str">
            <v>HSBC Life Limited (Finance) Money Market Fund</v>
          </cell>
          <cell r="D60" t="str">
            <v>UNITED KINGDOM</v>
          </cell>
          <cell r="E60">
            <v>32234</v>
          </cell>
          <cell r="F60">
            <v>118617554.31</v>
          </cell>
          <cell r="G60">
            <v>1</v>
          </cell>
        </row>
        <row r="61">
          <cell r="A61">
            <v>39871</v>
          </cell>
          <cell r="B61" t="str">
            <v>0250993</v>
          </cell>
          <cell r="C61" t="str">
            <v>HSBC Life International Fund</v>
          </cell>
          <cell r="D61" t="str">
            <v>UNITED KINGDOM</v>
          </cell>
          <cell r="E61">
            <v>32234</v>
          </cell>
          <cell r="F61">
            <v>103988151.48</v>
          </cell>
          <cell r="G61">
            <v>1</v>
          </cell>
        </row>
        <row r="62">
          <cell r="A62">
            <v>39871</v>
          </cell>
          <cell r="B62" t="str">
            <v>0251041</v>
          </cell>
          <cell r="C62" t="str">
            <v>HSBC Life Pension International Fund</v>
          </cell>
          <cell r="D62" t="str">
            <v>UNITED KINGDOM</v>
          </cell>
          <cell r="E62">
            <v>32234</v>
          </cell>
          <cell r="F62">
            <v>866387.28</v>
          </cell>
          <cell r="G62">
            <v>1</v>
          </cell>
        </row>
        <row r="63">
          <cell r="A63">
            <v>39871</v>
          </cell>
          <cell r="B63" t="str">
            <v>0251058</v>
          </cell>
          <cell r="C63" t="str">
            <v>HSBC Life Limited (Finance) Pensions Fixed Interest Fund</v>
          </cell>
          <cell r="D63" t="str">
            <v>UNITED KINGDOM</v>
          </cell>
          <cell r="E63">
            <v>32234</v>
          </cell>
          <cell r="F63">
            <v>0.04</v>
          </cell>
          <cell r="G63">
            <v>1</v>
          </cell>
        </row>
        <row r="64">
          <cell r="A64">
            <v>39871</v>
          </cell>
          <cell r="B64" t="str">
            <v>0251140</v>
          </cell>
          <cell r="C64" t="str">
            <v>Barrow Cadbury Fund</v>
          </cell>
          <cell r="D64" t="str">
            <v>UNITED KINGDOM</v>
          </cell>
          <cell r="E64">
            <v>32379</v>
          </cell>
          <cell r="F64">
            <v>1072.5</v>
          </cell>
          <cell r="G64">
            <v>1</v>
          </cell>
        </row>
        <row r="65">
          <cell r="A65">
            <v>39871</v>
          </cell>
          <cell r="B65" t="str">
            <v>0251207</v>
          </cell>
          <cell r="C65" t="str">
            <v>Government of Kiribati Equity</v>
          </cell>
          <cell r="D65" t="str">
            <v>UNITED KINGDOM</v>
          </cell>
          <cell r="E65">
            <v>32961</v>
          </cell>
          <cell r="F65">
            <v>176665.39</v>
          </cell>
          <cell r="G65">
            <v>1</v>
          </cell>
        </row>
        <row r="66">
          <cell r="A66">
            <v>39871</v>
          </cell>
          <cell r="B66" t="str">
            <v>0251231</v>
          </cell>
          <cell r="C66" t="str">
            <v>HSBC Life Limited (Finance) Fixed Interest Fund</v>
          </cell>
          <cell r="D66" t="str">
            <v>UNITED KINGDOM</v>
          </cell>
          <cell r="E66">
            <v>32234</v>
          </cell>
          <cell r="F66">
            <v>145330297.66999999</v>
          </cell>
          <cell r="G66">
            <v>1</v>
          </cell>
        </row>
        <row r="67">
          <cell r="A67">
            <v>39871</v>
          </cell>
          <cell r="B67" t="str">
            <v>0251256</v>
          </cell>
          <cell r="C67" t="str">
            <v>HSBC Bank Pension Trust (UK) Limited</v>
          </cell>
          <cell r="D67" t="str">
            <v>UNITED KINGDOM</v>
          </cell>
          <cell r="E67">
            <v>18994</v>
          </cell>
          <cell r="F67">
            <v>11983873.85</v>
          </cell>
          <cell r="G67">
            <v>1</v>
          </cell>
        </row>
        <row r="68">
          <cell r="A68">
            <v>39871</v>
          </cell>
          <cell r="B68" t="str">
            <v>0251447</v>
          </cell>
          <cell r="C68" t="str">
            <v>Capricorn Investments (Guernsey) Limited</v>
          </cell>
          <cell r="D68" t="str">
            <v>UNITED KINGDOM</v>
          </cell>
          <cell r="E68">
            <v>32476</v>
          </cell>
          <cell r="F68">
            <v>61192917.119999997</v>
          </cell>
          <cell r="G68">
            <v>1</v>
          </cell>
        </row>
        <row r="69">
          <cell r="A69">
            <v>39871</v>
          </cell>
          <cell r="B69" t="str">
            <v>0251561</v>
          </cell>
          <cell r="C69" t="str">
            <v>Barrow Cadbury Fund Limited 'A'</v>
          </cell>
          <cell r="D69" t="str">
            <v>UNITED KINGDOM</v>
          </cell>
          <cell r="E69">
            <v>32379</v>
          </cell>
          <cell r="F69">
            <v>2.39</v>
          </cell>
          <cell r="G69">
            <v>1</v>
          </cell>
        </row>
        <row r="70">
          <cell r="A70">
            <v>39871</v>
          </cell>
          <cell r="B70" t="str">
            <v>0251595</v>
          </cell>
          <cell r="C70" t="str">
            <v>AMICUS GENERAL FUND</v>
          </cell>
          <cell r="D70" t="str">
            <v>UNITED KINGDOM</v>
          </cell>
          <cell r="E70">
            <v>32721</v>
          </cell>
          <cell r="F70">
            <v>31154013.140000001</v>
          </cell>
          <cell r="G70">
            <v>1</v>
          </cell>
        </row>
        <row r="71">
          <cell r="A71">
            <v>39871</v>
          </cell>
          <cell r="B71" t="str">
            <v>0251835</v>
          </cell>
          <cell r="C71" t="str">
            <v>Sierra Financiera Corporation Of Monrovia</v>
          </cell>
          <cell r="D71" t="str">
            <v>UNITED KINGDOM</v>
          </cell>
          <cell r="E71">
            <v>32805</v>
          </cell>
          <cell r="F71">
            <v>9372427.0899999999</v>
          </cell>
          <cell r="G71">
            <v>1</v>
          </cell>
        </row>
        <row r="72">
          <cell r="A72">
            <v>39871</v>
          </cell>
          <cell r="B72" t="str">
            <v>0252171</v>
          </cell>
          <cell r="C72" t="str">
            <v>Delphian Insurance Company Limited</v>
          </cell>
          <cell r="D72" t="str">
            <v>UNITED KINGDOM</v>
          </cell>
          <cell r="E72">
            <v>33015</v>
          </cell>
          <cell r="F72">
            <v>86166724.719999999</v>
          </cell>
          <cell r="G72">
            <v>1</v>
          </cell>
        </row>
        <row r="73">
          <cell r="A73">
            <v>39871</v>
          </cell>
          <cell r="B73" t="str">
            <v>0252239</v>
          </cell>
          <cell r="C73" t="str">
            <v>Galbraith Pension Fund</v>
          </cell>
          <cell r="D73" t="str">
            <v>UNITED KINGDOM</v>
          </cell>
          <cell r="E73">
            <v>32738</v>
          </cell>
          <cell r="F73">
            <v>12308822.960000001</v>
          </cell>
          <cell r="G73">
            <v>1</v>
          </cell>
        </row>
        <row r="74">
          <cell r="A74">
            <v>39871</v>
          </cell>
          <cell r="B74" t="str">
            <v>0252437</v>
          </cell>
          <cell r="C74" t="str">
            <v>Ernst &amp; Young Partners Pension Scheme A/C Sun Life Pens Management Ltd A/C 549</v>
          </cell>
          <cell r="D74" t="str">
            <v>UNITED KINGDOM</v>
          </cell>
          <cell r="E74">
            <v>32783</v>
          </cell>
          <cell r="F74">
            <v>24944592.440000001</v>
          </cell>
          <cell r="G74">
            <v>1</v>
          </cell>
        </row>
        <row r="75">
          <cell r="A75">
            <v>39871</v>
          </cell>
          <cell r="B75" t="str">
            <v>0252528</v>
          </cell>
          <cell r="C75" t="str">
            <v>HSBC International Sterling Income Fund</v>
          </cell>
          <cell r="D75" t="str">
            <v>UNITED KINGDOM</v>
          </cell>
          <cell r="E75">
            <v>29160</v>
          </cell>
          <cell r="F75">
            <v>238440373.81999999</v>
          </cell>
          <cell r="G75">
            <v>1</v>
          </cell>
        </row>
        <row r="76">
          <cell r="A76">
            <v>39871</v>
          </cell>
          <cell r="B76" t="str">
            <v>0254847</v>
          </cell>
          <cell r="C76" t="str">
            <v>Secular Clergy Common Fund 'A' Account</v>
          </cell>
          <cell r="D76" t="str">
            <v>UNITED KINGDOM</v>
          </cell>
          <cell r="E76">
            <v>32336</v>
          </cell>
          <cell r="F76">
            <v>570339.97</v>
          </cell>
          <cell r="G76">
            <v>1</v>
          </cell>
        </row>
        <row r="77">
          <cell r="A77">
            <v>39871</v>
          </cell>
          <cell r="B77" t="str">
            <v>0254862</v>
          </cell>
          <cell r="C77" t="str">
            <v>Government of Samoa</v>
          </cell>
          <cell r="D77" t="str">
            <v>UNITED KINGDOM</v>
          </cell>
          <cell r="E77">
            <v>31765</v>
          </cell>
          <cell r="F77">
            <v>7277921.0599999996</v>
          </cell>
          <cell r="G77">
            <v>1</v>
          </cell>
        </row>
        <row r="78">
          <cell r="A78">
            <v>39871</v>
          </cell>
          <cell r="B78" t="str">
            <v>0259242</v>
          </cell>
          <cell r="C78" t="str">
            <v>Crucible Insurance Company Limited</v>
          </cell>
          <cell r="D78" t="str">
            <v>UNITED KINGDOM</v>
          </cell>
          <cell r="E78">
            <v>34444</v>
          </cell>
          <cell r="F78">
            <v>78609924.689999998</v>
          </cell>
          <cell r="G78">
            <v>1</v>
          </cell>
        </row>
        <row r="79">
          <cell r="A79">
            <v>39871</v>
          </cell>
          <cell r="B79" t="str">
            <v>0262410</v>
          </cell>
          <cell r="C79" t="str">
            <v>The Croucher Foundation (Bonds)</v>
          </cell>
          <cell r="D79" t="str">
            <v>UNITED KINGDOM</v>
          </cell>
          <cell r="E79">
            <v>35065</v>
          </cell>
          <cell r="F79">
            <v>-0.27</v>
          </cell>
          <cell r="G79">
            <v>1</v>
          </cell>
        </row>
        <row r="80">
          <cell r="A80">
            <v>39871</v>
          </cell>
          <cell r="B80" t="str">
            <v>0263384</v>
          </cell>
          <cell r="C80" t="str">
            <v>The Barrow Cadbury Trust 'A'</v>
          </cell>
          <cell r="D80" t="str">
            <v>UNITED KINGDOM</v>
          </cell>
          <cell r="E80">
            <v>32379</v>
          </cell>
          <cell r="F80">
            <v>1796.98</v>
          </cell>
          <cell r="G80">
            <v>1</v>
          </cell>
        </row>
        <row r="81">
          <cell r="A81">
            <v>39871</v>
          </cell>
          <cell r="B81" t="str">
            <v>0263459</v>
          </cell>
          <cell r="C81" t="str">
            <v>State Street Depository of the HSBC FTSE 100 Index</v>
          </cell>
          <cell r="D81" t="str">
            <v>UNITED KINGDOM</v>
          </cell>
          <cell r="E81">
            <v>34608</v>
          </cell>
          <cell r="F81">
            <v>358745369</v>
          </cell>
          <cell r="G81">
            <v>1</v>
          </cell>
        </row>
        <row r="82">
          <cell r="A82">
            <v>39871</v>
          </cell>
          <cell r="B82" t="str">
            <v>0266643</v>
          </cell>
          <cell r="C82" t="str">
            <v>Great Ormond Street Children's Hospital</v>
          </cell>
          <cell r="D82" t="str">
            <v>UNITED KINGDOM</v>
          </cell>
          <cell r="E82">
            <v>35048</v>
          </cell>
          <cell r="F82">
            <v>92713249.810000002</v>
          </cell>
          <cell r="G82">
            <v>1</v>
          </cell>
        </row>
        <row r="83">
          <cell r="A83">
            <v>39871</v>
          </cell>
          <cell r="B83" t="str">
            <v>0270934</v>
          </cell>
          <cell r="C83" t="str">
            <v>The Barrow Cadbury Trust</v>
          </cell>
          <cell r="D83" t="str">
            <v>UNITED KINGDOM</v>
          </cell>
          <cell r="E83">
            <v>34596</v>
          </cell>
          <cell r="F83">
            <v>26989.5</v>
          </cell>
          <cell r="G83">
            <v>1</v>
          </cell>
        </row>
        <row r="84">
          <cell r="A84">
            <v>39871</v>
          </cell>
          <cell r="B84" t="str">
            <v>0270959</v>
          </cell>
          <cell r="C84" t="str">
            <v>Secular Clergy Common Fund Ltd</v>
          </cell>
          <cell r="D84" t="str">
            <v>UNITED KINGDOM</v>
          </cell>
          <cell r="E84">
            <v>32336</v>
          </cell>
          <cell r="F84">
            <v>21299646.239999998</v>
          </cell>
          <cell r="G84">
            <v>1</v>
          </cell>
        </row>
        <row r="85">
          <cell r="A85">
            <v>39871</v>
          </cell>
          <cell r="B85" t="str">
            <v>0270983</v>
          </cell>
          <cell r="C85" t="str">
            <v>Bankers Benevolent Fund</v>
          </cell>
          <cell r="D85" t="str">
            <v>UNITED KINGDOM</v>
          </cell>
          <cell r="E85">
            <v>32615</v>
          </cell>
          <cell r="F85">
            <v>0</v>
          </cell>
          <cell r="G85">
            <v>1</v>
          </cell>
        </row>
        <row r="86">
          <cell r="A86">
            <v>39871</v>
          </cell>
          <cell r="B86" t="str">
            <v>0275719</v>
          </cell>
          <cell r="C86" t="str">
            <v>Isle of Anglesey Charitable Trust</v>
          </cell>
          <cell r="D86" t="str">
            <v>UNITED KINGDOM</v>
          </cell>
          <cell r="E86">
            <v>35545</v>
          </cell>
          <cell r="F86">
            <v>14789647.08</v>
          </cell>
          <cell r="G86">
            <v>1</v>
          </cell>
        </row>
        <row r="87">
          <cell r="A87">
            <v>39871</v>
          </cell>
          <cell r="B87" t="str">
            <v>0280461</v>
          </cell>
          <cell r="C87" t="str">
            <v>Falkland Islands Government Pension Fund</v>
          </cell>
          <cell r="D87" t="str">
            <v>UNITED KINGDOM</v>
          </cell>
          <cell r="E87">
            <v>35944</v>
          </cell>
          <cell r="F87">
            <v>35806689.289999999</v>
          </cell>
          <cell r="G87">
            <v>1</v>
          </cell>
        </row>
        <row r="88">
          <cell r="A88">
            <v>39871</v>
          </cell>
          <cell r="B88" t="str">
            <v>0280479</v>
          </cell>
          <cell r="C88" t="str">
            <v>Falkland Islands Government Insurance Fund</v>
          </cell>
          <cell r="D88" t="str">
            <v>UNITED KINGDOM</v>
          </cell>
          <cell r="E88">
            <v>35944</v>
          </cell>
          <cell r="F88">
            <v>33862928.700000003</v>
          </cell>
          <cell r="G88">
            <v>1</v>
          </cell>
        </row>
        <row r="89">
          <cell r="A89">
            <v>39871</v>
          </cell>
          <cell r="B89" t="str">
            <v>0280834</v>
          </cell>
          <cell r="C89" t="str">
            <v>Falkland Island Government Growth Fund</v>
          </cell>
          <cell r="D89" t="str">
            <v>UNITED KINGDOM</v>
          </cell>
          <cell r="E89">
            <v>35977</v>
          </cell>
          <cell r="F89">
            <v>38762785.899999999</v>
          </cell>
          <cell r="G89">
            <v>1</v>
          </cell>
        </row>
        <row r="90">
          <cell r="A90">
            <v>39871</v>
          </cell>
          <cell r="B90" t="str">
            <v>0281832</v>
          </cell>
          <cell r="C90" t="str">
            <v>HSBC INSURANCE (UK) LIMITED</v>
          </cell>
          <cell r="D90" t="str">
            <v>UNITED KINGDOM</v>
          </cell>
          <cell r="E90">
            <v>36102</v>
          </cell>
          <cell r="F90">
            <v>296412711.14999998</v>
          </cell>
          <cell r="G90">
            <v>1</v>
          </cell>
        </row>
        <row r="91">
          <cell r="A91">
            <v>39871</v>
          </cell>
          <cell r="B91" t="str">
            <v>0284380</v>
          </cell>
          <cell r="C91" t="str">
            <v>AMICUS SUPERANNUATION FUND</v>
          </cell>
          <cell r="D91" t="str">
            <v>UNITED KINGDOM</v>
          </cell>
          <cell r="E91">
            <v>32721</v>
          </cell>
          <cell r="F91">
            <v>2125131.7799999998</v>
          </cell>
          <cell r="G91">
            <v>1</v>
          </cell>
        </row>
        <row r="92">
          <cell r="A92">
            <v>39871</v>
          </cell>
          <cell r="B92" t="str">
            <v>0286104</v>
          </cell>
          <cell r="C92" t="str">
            <v>HSBC PP Money Market Portfolio</v>
          </cell>
          <cell r="D92" t="str">
            <v>UNITED KINGDOM</v>
          </cell>
          <cell r="E92">
            <v>36706</v>
          </cell>
          <cell r="F92">
            <v>1065507.6200000001</v>
          </cell>
          <cell r="G92">
            <v>1</v>
          </cell>
        </row>
        <row r="93">
          <cell r="A93">
            <v>39871</v>
          </cell>
          <cell r="B93" t="str">
            <v>0286187</v>
          </cell>
          <cell r="C93" t="str">
            <v>HSBC AVC Money Market Portfolio</v>
          </cell>
          <cell r="D93" t="str">
            <v>UNITED KINGDOM</v>
          </cell>
          <cell r="E93">
            <v>36706</v>
          </cell>
          <cell r="F93">
            <v>825901.47</v>
          </cell>
          <cell r="G93">
            <v>1</v>
          </cell>
        </row>
        <row r="94">
          <cell r="A94">
            <v>39871</v>
          </cell>
          <cell r="B94" t="str">
            <v>0286294</v>
          </cell>
          <cell r="C94" t="str">
            <v>HSBC Insurance (Ireland) Limited - Insurance Account</v>
          </cell>
          <cell r="D94" t="str">
            <v>UNITED KINGDOM</v>
          </cell>
          <cell r="E94">
            <v>36353</v>
          </cell>
          <cell r="F94">
            <v>13413131.9</v>
          </cell>
          <cell r="G94">
            <v>1</v>
          </cell>
        </row>
        <row r="95">
          <cell r="A95">
            <v>39871</v>
          </cell>
          <cell r="B95" t="str">
            <v>0289868</v>
          </cell>
          <cell r="C95" t="str">
            <v>General Lighthouse Fund</v>
          </cell>
          <cell r="D95" t="str">
            <v>UNITED KINGDOM</v>
          </cell>
          <cell r="E95">
            <v>36621</v>
          </cell>
          <cell r="F95">
            <v>-17930.32</v>
          </cell>
          <cell r="G95">
            <v>1</v>
          </cell>
        </row>
        <row r="96">
          <cell r="A96">
            <v>39871</v>
          </cell>
          <cell r="B96" t="str">
            <v>0290932</v>
          </cell>
          <cell r="C96" t="str">
            <v>HSBC Global Investment Funds European Equity Fund</v>
          </cell>
          <cell r="D96" t="str">
            <v>UNITED KINGDOM</v>
          </cell>
          <cell r="E96">
            <v>34274</v>
          </cell>
          <cell r="F96">
            <v>123108223.94</v>
          </cell>
          <cell r="G96">
            <v>1</v>
          </cell>
        </row>
        <row r="97">
          <cell r="A97">
            <v>39871</v>
          </cell>
          <cell r="B97" t="str">
            <v>0291906</v>
          </cell>
          <cell r="C97" t="str">
            <v>South London &amp; Maudsley NHS Foundation Trust</v>
          </cell>
          <cell r="D97" t="str">
            <v>UNITED KINGDOM</v>
          </cell>
          <cell r="E97">
            <v>36802</v>
          </cell>
          <cell r="F97">
            <v>72441697.620000005</v>
          </cell>
          <cell r="G97">
            <v>1</v>
          </cell>
        </row>
        <row r="98">
          <cell r="A98">
            <v>39871</v>
          </cell>
          <cell r="B98" t="str">
            <v>0292532</v>
          </cell>
          <cell r="C98" t="str">
            <v>Bank of Mozambique</v>
          </cell>
          <cell r="D98" t="str">
            <v>UNITED KINGDOM</v>
          </cell>
          <cell r="E98">
            <v>36867</v>
          </cell>
          <cell r="F98">
            <v>100404436.40000001</v>
          </cell>
          <cell r="G98">
            <v>1</v>
          </cell>
        </row>
        <row r="99">
          <cell r="A99">
            <v>39871</v>
          </cell>
          <cell r="B99" t="str">
            <v>0293779</v>
          </cell>
          <cell r="C99" t="str">
            <v>AIB Select US Equity Indexmaster Fund</v>
          </cell>
          <cell r="D99" t="str">
            <v>UNITED KINGDOM</v>
          </cell>
          <cell r="E99">
            <v>36955</v>
          </cell>
          <cell r="F99">
            <v>117292108.33</v>
          </cell>
          <cell r="G99">
            <v>1</v>
          </cell>
        </row>
        <row r="100">
          <cell r="A100">
            <v>39871</v>
          </cell>
          <cell r="B100" t="str">
            <v>0293787</v>
          </cell>
          <cell r="C100" t="str">
            <v>AIB Select Europe (ex UK &amp; Eurozone) Indexmaster Fd</v>
          </cell>
          <cell r="D100" t="str">
            <v>UNITED KINGDOM</v>
          </cell>
          <cell r="E100">
            <v>36955</v>
          </cell>
          <cell r="F100">
            <v>27702595.32</v>
          </cell>
          <cell r="G100">
            <v>1</v>
          </cell>
        </row>
        <row r="101">
          <cell r="A101">
            <v>39871</v>
          </cell>
          <cell r="B101" t="str">
            <v>0293795</v>
          </cell>
          <cell r="C101" t="str">
            <v>AIB Select UK Equity Indexmaster Fund</v>
          </cell>
          <cell r="D101" t="str">
            <v>UNITED KINGDOM</v>
          </cell>
          <cell r="E101">
            <v>36955</v>
          </cell>
          <cell r="F101">
            <v>58573277.560000002</v>
          </cell>
          <cell r="G101">
            <v>1</v>
          </cell>
        </row>
        <row r="102">
          <cell r="A102">
            <v>39871</v>
          </cell>
          <cell r="B102" t="str">
            <v>0293803</v>
          </cell>
          <cell r="C102" t="str">
            <v>AIB Select Irish Equity Indexmaster Fund</v>
          </cell>
          <cell r="D102" t="str">
            <v>UNITED KINGDOM</v>
          </cell>
          <cell r="E102">
            <v>36955</v>
          </cell>
          <cell r="F102">
            <v>71730834.060000002</v>
          </cell>
          <cell r="G102">
            <v>1</v>
          </cell>
        </row>
        <row r="103">
          <cell r="A103">
            <v>39871</v>
          </cell>
          <cell r="B103" t="str">
            <v>0293811</v>
          </cell>
          <cell r="C103" t="str">
            <v>AIB Select Eurozone Equity Indexmaster Fund</v>
          </cell>
          <cell r="D103" t="str">
            <v>UNITED KINGDOM</v>
          </cell>
          <cell r="E103">
            <v>36955</v>
          </cell>
          <cell r="F103">
            <v>83753506.760000005</v>
          </cell>
          <cell r="G103">
            <v>1</v>
          </cell>
        </row>
        <row r="104">
          <cell r="A104">
            <v>39871</v>
          </cell>
          <cell r="B104" t="str">
            <v>0293829</v>
          </cell>
          <cell r="C104" t="str">
            <v>AIB Select Pacific Basin (ex Japan) Indexmaster Fnd</v>
          </cell>
          <cell r="D104" t="str">
            <v>UNITED KINGDOM</v>
          </cell>
          <cell r="E104">
            <v>36955</v>
          </cell>
          <cell r="F104">
            <v>21313396.690000001</v>
          </cell>
          <cell r="G104">
            <v>1</v>
          </cell>
        </row>
        <row r="105">
          <cell r="A105">
            <v>39871</v>
          </cell>
          <cell r="B105" t="str">
            <v>0293837</v>
          </cell>
          <cell r="C105" t="str">
            <v>AIB Select Japanese Equity Indexmaster Fund</v>
          </cell>
          <cell r="D105" t="str">
            <v>UNITED KINGDOM</v>
          </cell>
          <cell r="E105">
            <v>36955</v>
          </cell>
          <cell r="F105">
            <v>29098351.550000001</v>
          </cell>
          <cell r="G105">
            <v>1</v>
          </cell>
        </row>
        <row r="106">
          <cell r="A106">
            <v>39871</v>
          </cell>
          <cell r="B106" t="str">
            <v>0293845</v>
          </cell>
          <cell r="C106" t="str">
            <v>AIB Select Eurozone Bond Indexmaster Fund</v>
          </cell>
          <cell r="D106" t="str">
            <v>UNITED KINGDOM</v>
          </cell>
          <cell r="E106">
            <v>36955</v>
          </cell>
          <cell r="F106">
            <v>199863722.12</v>
          </cell>
          <cell r="G106">
            <v>1</v>
          </cell>
        </row>
        <row r="107">
          <cell r="A107">
            <v>39871</v>
          </cell>
          <cell r="B107" t="str">
            <v>0294124</v>
          </cell>
          <cell r="C107" t="str">
            <v>HSBC Saudi Arabia Limited European Equity Index Fund</v>
          </cell>
          <cell r="D107" t="str">
            <v>UNITED KINGDOM</v>
          </cell>
          <cell r="E107">
            <v>36900</v>
          </cell>
          <cell r="F107">
            <v>1.93</v>
          </cell>
          <cell r="G107">
            <v>1</v>
          </cell>
        </row>
        <row r="108">
          <cell r="A108">
            <v>39871</v>
          </cell>
          <cell r="B108" t="str">
            <v>0294132</v>
          </cell>
          <cell r="C108" t="str">
            <v>HSBC Saudi Arabia Limited Japanese Equity Index Fund</v>
          </cell>
          <cell r="D108" t="str">
            <v>UNITED KINGDOM</v>
          </cell>
          <cell r="E108">
            <v>36900</v>
          </cell>
          <cell r="F108">
            <v>101.23</v>
          </cell>
          <cell r="G108">
            <v>1</v>
          </cell>
        </row>
        <row r="109">
          <cell r="A109">
            <v>39871</v>
          </cell>
          <cell r="B109" t="str">
            <v>0294140</v>
          </cell>
          <cell r="C109" t="str">
            <v>HSBC Saudi Arabia Limited US Equity Index Fund</v>
          </cell>
          <cell r="D109" t="str">
            <v>UNITED KINGDOM</v>
          </cell>
          <cell r="E109">
            <v>36900</v>
          </cell>
          <cell r="F109">
            <v>106.75</v>
          </cell>
          <cell r="G109">
            <v>1</v>
          </cell>
        </row>
        <row r="110">
          <cell r="A110">
            <v>39871</v>
          </cell>
          <cell r="B110" t="str">
            <v>0294157</v>
          </cell>
          <cell r="C110" t="str">
            <v>HSBC Saudi Arabia Limited Asian Equity Index Fund</v>
          </cell>
          <cell r="D110" t="str">
            <v>UNITED KINGDOM</v>
          </cell>
          <cell r="E110">
            <v>36900</v>
          </cell>
          <cell r="F110">
            <v>448.41</v>
          </cell>
          <cell r="G110">
            <v>1</v>
          </cell>
        </row>
        <row r="111">
          <cell r="A111">
            <v>39871</v>
          </cell>
          <cell r="B111" t="str">
            <v>0294173</v>
          </cell>
          <cell r="C111" t="str">
            <v>HSBC Reinsurance Limited</v>
          </cell>
          <cell r="D111" t="str">
            <v>UNITED KINGDOM</v>
          </cell>
          <cell r="E111">
            <v>37012</v>
          </cell>
          <cell r="F111">
            <v>458169183.75999999</v>
          </cell>
          <cell r="G111">
            <v>1</v>
          </cell>
        </row>
        <row r="112">
          <cell r="A112">
            <v>39871</v>
          </cell>
          <cell r="B112" t="str">
            <v>0294785</v>
          </cell>
          <cell r="C112" t="str">
            <v>Joseph Rowntree Foundation Pan European Equity</v>
          </cell>
          <cell r="D112" t="str">
            <v>UNITED KINGDOM</v>
          </cell>
          <cell r="E112">
            <v>36982</v>
          </cell>
          <cell r="F112">
            <v>540.02</v>
          </cell>
          <cell r="G112">
            <v>1</v>
          </cell>
        </row>
        <row r="113">
          <cell r="A113">
            <v>39871</v>
          </cell>
          <cell r="B113" t="str">
            <v>0295170</v>
          </cell>
          <cell r="C113" t="str">
            <v>HSBC Global Emerging Market Equity Mutual Fund</v>
          </cell>
          <cell r="D113" t="str">
            <v>UNITED KINGDOM</v>
          </cell>
          <cell r="E113">
            <v>37067</v>
          </cell>
          <cell r="F113">
            <v>5235988.3600000003</v>
          </cell>
          <cell r="G113">
            <v>1</v>
          </cell>
        </row>
        <row r="114">
          <cell r="A114">
            <v>39871</v>
          </cell>
          <cell r="B114" t="str">
            <v>0295295</v>
          </cell>
          <cell r="C114" t="str">
            <v>Acorn Life Managed Growth Fund</v>
          </cell>
          <cell r="D114" t="str">
            <v>UNITED KINGDOM</v>
          </cell>
          <cell r="E114">
            <v>32660</v>
          </cell>
          <cell r="F114">
            <v>170995362.81999999</v>
          </cell>
          <cell r="G114">
            <v>1</v>
          </cell>
        </row>
        <row r="115">
          <cell r="A115">
            <v>39871</v>
          </cell>
          <cell r="B115" t="str">
            <v>0295311</v>
          </cell>
          <cell r="C115" t="str">
            <v>Acorn Life Managed Fund</v>
          </cell>
          <cell r="D115" t="str">
            <v>UNITED KINGDOM</v>
          </cell>
          <cell r="E115">
            <v>32660</v>
          </cell>
          <cell r="F115">
            <v>110855942.70999999</v>
          </cell>
          <cell r="G115">
            <v>1</v>
          </cell>
        </row>
        <row r="116">
          <cell r="A116">
            <v>39871</v>
          </cell>
          <cell r="B116" t="str">
            <v>0295386</v>
          </cell>
          <cell r="C116" t="str">
            <v>TRT J</v>
          </cell>
          <cell r="D116" t="str">
            <v>UNITED KINGDOM</v>
          </cell>
          <cell r="E116">
            <v>36249</v>
          </cell>
          <cell r="F116">
            <v>85070728.319999993</v>
          </cell>
          <cell r="G116">
            <v>1</v>
          </cell>
        </row>
        <row r="117">
          <cell r="A117">
            <v>39871</v>
          </cell>
          <cell r="B117" t="str">
            <v>0295634</v>
          </cell>
          <cell r="C117" t="str">
            <v>The HSBC Republic Latin America Short Duration Income Fund Ltd</v>
          </cell>
          <cell r="D117" t="str">
            <v>NEW YORK</v>
          </cell>
          <cell r="E117">
            <v>37043</v>
          </cell>
          <cell r="F117">
            <v>10982.81</v>
          </cell>
          <cell r="G117">
            <v>1</v>
          </cell>
        </row>
        <row r="118">
          <cell r="A118">
            <v>39871</v>
          </cell>
          <cell r="B118" t="str">
            <v>0295899</v>
          </cell>
          <cell r="C118" t="str">
            <v>DH &amp; S Retirement &amp; Death Benefits Plan</v>
          </cell>
          <cell r="D118" t="str">
            <v>UNITED KINGDOM</v>
          </cell>
          <cell r="E118">
            <v>37162</v>
          </cell>
          <cell r="F118">
            <v>57525528.100000001</v>
          </cell>
          <cell r="G118">
            <v>1</v>
          </cell>
        </row>
        <row r="119">
          <cell r="A119">
            <v>39871</v>
          </cell>
          <cell r="B119" t="str">
            <v>0295972</v>
          </cell>
          <cell r="C119" t="str">
            <v>AIB Select UK Equity Indexmaster Fund (Sterling)</v>
          </cell>
          <cell r="D119" t="str">
            <v>UNITED KINGDOM</v>
          </cell>
          <cell r="E119">
            <v>37169</v>
          </cell>
          <cell r="F119">
            <v>104128919.40000001</v>
          </cell>
          <cell r="G119">
            <v>1</v>
          </cell>
        </row>
        <row r="120">
          <cell r="A120">
            <v>39871</v>
          </cell>
          <cell r="B120" t="str">
            <v>0297630</v>
          </cell>
          <cell r="C120" t="str">
            <v>HSBC Life (UK) Limited European (ex UK) Equity Fund</v>
          </cell>
          <cell r="D120" t="str">
            <v>UNITED KINGDOM</v>
          </cell>
          <cell r="E120">
            <v>37288</v>
          </cell>
          <cell r="F120">
            <v>146678004.56</v>
          </cell>
          <cell r="G120">
            <v>1</v>
          </cell>
        </row>
        <row r="121">
          <cell r="A121">
            <v>39871</v>
          </cell>
          <cell r="B121" t="str">
            <v>0297648</v>
          </cell>
          <cell r="C121" t="str">
            <v>HSBC Life (UK) Limited Pacific (ex Japan) Equity Fund</v>
          </cell>
          <cell r="D121" t="str">
            <v>UNITED KINGDOM</v>
          </cell>
          <cell r="E121">
            <v>37288</v>
          </cell>
          <cell r="F121">
            <v>82967692.629999995</v>
          </cell>
          <cell r="G121">
            <v>1</v>
          </cell>
        </row>
        <row r="122">
          <cell r="A122">
            <v>39871</v>
          </cell>
          <cell r="B122" t="str">
            <v>0297739</v>
          </cell>
          <cell r="C122" t="str">
            <v>HSBC Life (UK) Limited UK Equity Fund</v>
          </cell>
          <cell r="D122" t="str">
            <v>UNITED KINGDOM</v>
          </cell>
          <cell r="E122">
            <v>37288</v>
          </cell>
          <cell r="F122">
            <v>1.78</v>
          </cell>
          <cell r="G122">
            <v>1</v>
          </cell>
        </row>
        <row r="123">
          <cell r="A123">
            <v>39871</v>
          </cell>
          <cell r="B123" t="str">
            <v>0297747</v>
          </cell>
          <cell r="C123" t="str">
            <v>HSBC Life (UK) Limited UK Index Linked Fund</v>
          </cell>
          <cell r="D123" t="str">
            <v>UNITED KINGDOM</v>
          </cell>
          <cell r="E123">
            <v>37288</v>
          </cell>
          <cell r="F123">
            <v>5805800.5700000003</v>
          </cell>
          <cell r="G123">
            <v>1</v>
          </cell>
        </row>
        <row r="124">
          <cell r="A124">
            <v>39871</v>
          </cell>
          <cell r="B124" t="str">
            <v>0297754</v>
          </cell>
          <cell r="C124" t="str">
            <v>HSBC Life (UK) Limited UK Smaller Companies Fund</v>
          </cell>
          <cell r="D124" t="str">
            <v>UNITED KINGDOM</v>
          </cell>
          <cell r="E124">
            <v>37288</v>
          </cell>
          <cell r="F124">
            <v>9273852.2599999998</v>
          </cell>
          <cell r="G124">
            <v>1</v>
          </cell>
        </row>
        <row r="125">
          <cell r="A125">
            <v>39871</v>
          </cell>
          <cell r="B125" t="str">
            <v>0297762</v>
          </cell>
          <cell r="C125" t="str">
            <v>HSBC Life (UK) Limited FTSE All Share Index Tracker</v>
          </cell>
          <cell r="D125" t="str">
            <v>UNITED KINGDOM</v>
          </cell>
          <cell r="E125">
            <v>37288</v>
          </cell>
          <cell r="F125">
            <v>1048991887.76</v>
          </cell>
          <cell r="G125">
            <v>1</v>
          </cell>
        </row>
        <row r="126">
          <cell r="A126">
            <v>39871</v>
          </cell>
          <cell r="B126" t="str">
            <v>0297770</v>
          </cell>
          <cell r="C126" t="str">
            <v>HSBC Life (UK) Limited UK Fixed Interest over 15yrs Index Track</v>
          </cell>
          <cell r="D126" t="str">
            <v>UNITED KINGDOM</v>
          </cell>
          <cell r="E126">
            <v>37288</v>
          </cell>
          <cell r="F126">
            <v>35499437.200000003</v>
          </cell>
          <cell r="G126">
            <v>1</v>
          </cell>
        </row>
        <row r="127">
          <cell r="A127">
            <v>39871</v>
          </cell>
          <cell r="B127" t="str">
            <v>0297788</v>
          </cell>
          <cell r="C127" t="str">
            <v>HSBC Life (UK) Limited Balanced Fund</v>
          </cell>
          <cell r="D127" t="str">
            <v>UNITED KINGDOM</v>
          </cell>
          <cell r="E127">
            <v>37288</v>
          </cell>
          <cell r="F127">
            <v>1321338743</v>
          </cell>
          <cell r="G127">
            <v>1</v>
          </cell>
        </row>
        <row r="128">
          <cell r="A128">
            <v>39871</v>
          </cell>
          <cell r="B128" t="str">
            <v>0297796</v>
          </cell>
          <cell r="C128" t="str">
            <v>HSBC Life (UK) Limited Cash Plus Fund</v>
          </cell>
          <cell r="D128" t="str">
            <v>UNITED KINGDOM</v>
          </cell>
          <cell r="E128">
            <v>37288</v>
          </cell>
          <cell r="F128">
            <v>78826389.579999998</v>
          </cell>
          <cell r="G128">
            <v>1</v>
          </cell>
        </row>
        <row r="129">
          <cell r="A129">
            <v>39871</v>
          </cell>
          <cell r="B129" t="str">
            <v>0297804</v>
          </cell>
          <cell r="C129" t="str">
            <v>HSBC Life (UK) Limited UK Fixed Interest Fund</v>
          </cell>
          <cell r="D129" t="str">
            <v>UNITED KINGDOM</v>
          </cell>
          <cell r="E129">
            <v>37288</v>
          </cell>
          <cell r="F129">
            <v>277626582.44</v>
          </cell>
          <cell r="G129">
            <v>1</v>
          </cell>
        </row>
        <row r="130">
          <cell r="A130">
            <v>39871</v>
          </cell>
          <cell r="B130" t="str">
            <v>0297812</v>
          </cell>
          <cell r="C130" t="str">
            <v>HSBC Life (UK) Limited UK Corporate Bond Fund</v>
          </cell>
          <cell r="D130" t="str">
            <v>UNITED KINGDOM</v>
          </cell>
          <cell r="E130">
            <v>37288</v>
          </cell>
          <cell r="F130">
            <v>47232735.590000004</v>
          </cell>
          <cell r="G130">
            <v>1</v>
          </cell>
        </row>
        <row r="131">
          <cell r="A131">
            <v>39871</v>
          </cell>
          <cell r="B131" t="str">
            <v>0297820</v>
          </cell>
          <cell r="C131" t="str">
            <v>HSBC Life (UK) Limited Overseas (ex UK) Fixed Interest Fund</v>
          </cell>
          <cell r="D131" t="str">
            <v>UNITED KINGDOM</v>
          </cell>
          <cell r="E131">
            <v>37288</v>
          </cell>
          <cell r="F131">
            <v>40035484.090000004</v>
          </cell>
          <cell r="G131">
            <v>1</v>
          </cell>
        </row>
        <row r="132">
          <cell r="A132">
            <v>39871</v>
          </cell>
          <cell r="B132" t="str">
            <v>0297838</v>
          </cell>
          <cell r="C132" t="str">
            <v>HSBC Life (UK) Limited Emerging Markets Equity Fund</v>
          </cell>
          <cell r="D132" t="str">
            <v>UNITED KINGDOM</v>
          </cell>
          <cell r="E132">
            <v>37288</v>
          </cell>
          <cell r="F132">
            <v>60409649.68</v>
          </cell>
          <cell r="G132">
            <v>1</v>
          </cell>
        </row>
        <row r="133">
          <cell r="A133">
            <v>39871</v>
          </cell>
          <cell r="B133" t="str">
            <v>0300111</v>
          </cell>
          <cell r="C133" t="str">
            <v>HSBC Life (Europe) Limited Money Market</v>
          </cell>
          <cell r="D133" t="str">
            <v>UNITED KINGDOM</v>
          </cell>
          <cell r="E133">
            <v>35096</v>
          </cell>
          <cell r="F133">
            <v>46232494.700000003</v>
          </cell>
          <cell r="G133">
            <v>1</v>
          </cell>
        </row>
        <row r="134">
          <cell r="A134">
            <v>39871</v>
          </cell>
          <cell r="B134" t="str">
            <v>0300129</v>
          </cell>
          <cell r="C134" t="str">
            <v>HSBC Life (Europe) Limited Fixed Interest</v>
          </cell>
          <cell r="D134" t="str">
            <v>UNITED KINGDOM</v>
          </cell>
          <cell r="E134">
            <v>35096</v>
          </cell>
          <cell r="F134">
            <v>16681384.539999999</v>
          </cell>
          <cell r="G134">
            <v>1</v>
          </cell>
        </row>
        <row r="135">
          <cell r="A135">
            <v>39871</v>
          </cell>
          <cell r="B135" t="str">
            <v>0300509</v>
          </cell>
          <cell r="C135" t="str">
            <v>AXA Sunlife - PWC Partners Fund</v>
          </cell>
          <cell r="D135" t="str">
            <v>UNITED KINGDOM</v>
          </cell>
          <cell r="E135">
            <v>37589</v>
          </cell>
          <cell r="F135">
            <v>89599123.920000002</v>
          </cell>
          <cell r="G135">
            <v>1</v>
          </cell>
        </row>
        <row r="136">
          <cell r="A136">
            <v>39871</v>
          </cell>
          <cell r="B136" t="str">
            <v>0301077</v>
          </cell>
          <cell r="C136" t="str">
            <v>Groupama Insurance Company Sterling Equity Fund (Continuing)</v>
          </cell>
          <cell r="D136" t="str">
            <v>UNITED KINGDOM</v>
          </cell>
          <cell r="E136">
            <v>37665</v>
          </cell>
          <cell r="F136">
            <v>14895.93</v>
          </cell>
          <cell r="G136">
            <v>1</v>
          </cell>
        </row>
        <row r="137">
          <cell r="A137">
            <v>39871</v>
          </cell>
          <cell r="B137" t="str">
            <v>0301499</v>
          </cell>
          <cell r="C137" t="str">
            <v>HSBC International Select Fund - Adventurous</v>
          </cell>
          <cell r="D137" t="str">
            <v>MULTIMANAGER</v>
          </cell>
          <cell r="E137">
            <v>37263</v>
          </cell>
          <cell r="F137">
            <v>53934649.740000002</v>
          </cell>
          <cell r="G137">
            <v>1</v>
          </cell>
        </row>
        <row r="138">
          <cell r="A138">
            <v>39871</v>
          </cell>
          <cell r="B138" t="str">
            <v>0301507</v>
          </cell>
          <cell r="C138" t="str">
            <v>HSBC International Select Fund - Balanced</v>
          </cell>
          <cell r="D138" t="str">
            <v>MULTIMANAGER</v>
          </cell>
          <cell r="E138">
            <v>37263</v>
          </cell>
          <cell r="F138">
            <v>118383557.03</v>
          </cell>
          <cell r="G138">
            <v>1</v>
          </cell>
        </row>
        <row r="139">
          <cell r="A139">
            <v>39871</v>
          </cell>
          <cell r="B139" t="str">
            <v>0301515</v>
          </cell>
          <cell r="C139" t="str">
            <v>HSBC International Select Fund - Cautious</v>
          </cell>
          <cell r="D139" t="str">
            <v>MULTIMANAGER</v>
          </cell>
          <cell r="E139">
            <v>37263</v>
          </cell>
          <cell r="F139">
            <v>55962779.329999998</v>
          </cell>
          <cell r="G139">
            <v>1</v>
          </cell>
        </row>
        <row r="140">
          <cell r="A140">
            <v>39871</v>
          </cell>
          <cell r="B140" t="str">
            <v>0301523</v>
          </cell>
          <cell r="C140" t="str">
            <v>Smartinvest Capital Growth Portfolio</v>
          </cell>
          <cell r="D140" t="str">
            <v>MULTIMANAGER</v>
          </cell>
          <cell r="E140">
            <v>39111</v>
          </cell>
          <cell r="F140">
            <v>18839011.25</v>
          </cell>
          <cell r="G140">
            <v>1</v>
          </cell>
        </row>
        <row r="141">
          <cell r="A141">
            <v>39871</v>
          </cell>
          <cell r="B141" t="str">
            <v>0301580</v>
          </cell>
          <cell r="C141" t="str">
            <v>State Street Depository of the HSBC Global Growth Fund of Funds</v>
          </cell>
          <cell r="D141" t="str">
            <v>MULTIMANAGER</v>
          </cell>
          <cell r="E141">
            <v>37655</v>
          </cell>
          <cell r="F141">
            <v>56873929.759999998</v>
          </cell>
          <cell r="G141">
            <v>1</v>
          </cell>
        </row>
        <row r="142">
          <cell r="A142">
            <v>39871</v>
          </cell>
          <cell r="B142" t="str">
            <v>0301598</v>
          </cell>
          <cell r="C142" t="str">
            <v>State Street Depository of the HSBC Income Fund of Funds</v>
          </cell>
          <cell r="D142" t="str">
            <v>MULTIMANAGER</v>
          </cell>
          <cell r="E142">
            <v>37655</v>
          </cell>
          <cell r="F142">
            <v>379287714.11000001</v>
          </cell>
          <cell r="G142">
            <v>1</v>
          </cell>
        </row>
        <row r="143">
          <cell r="A143">
            <v>39871</v>
          </cell>
          <cell r="B143" t="str">
            <v>0301606</v>
          </cell>
          <cell r="C143" t="str">
            <v>State Street Depository of the HSBC Growth Fund of Funds</v>
          </cell>
          <cell r="D143" t="str">
            <v>MULTIMANAGER</v>
          </cell>
          <cell r="E143">
            <v>37655</v>
          </cell>
          <cell r="F143">
            <v>196049865.94</v>
          </cell>
          <cell r="G143">
            <v>1</v>
          </cell>
        </row>
        <row r="144">
          <cell r="A144">
            <v>39871</v>
          </cell>
          <cell r="B144" t="str">
            <v>0302323</v>
          </cell>
          <cell r="C144" t="str">
            <v>United Reformed Church Ministers Pension Trust(Index Linked)</v>
          </cell>
          <cell r="D144" t="str">
            <v>UNITED KINGDOM</v>
          </cell>
          <cell r="E144">
            <v>37803</v>
          </cell>
          <cell r="F144">
            <v>61459185.920000002</v>
          </cell>
          <cell r="G144">
            <v>1</v>
          </cell>
        </row>
        <row r="145">
          <cell r="A145">
            <v>39871</v>
          </cell>
          <cell r="B145" t="str">
            <v>0302448</v>
          </cell>
          <cell r="C145" t="str">
            <v>PWC AXA North American Equity Tracker Private Fund</v>
          </cell>
          <cell r="D145" t="str">
            <v>UNITED KINGDOM</v>
          </cell>
          <cell r="E145">
            <v>37809</v>
          </cell>
          <cell r="F145">
            <v>2440581.3199999998</v>
          </cell>
          <cell r="G145">
            <v>1</v>
          </cell>
        </row>
        <row r="146">
          <cell r="A146">
            <v>39871</v>
          </cell>
          <cell r="B146" t="str">
            <v>0302455</v>
          </cell>
          <cell r="C146" t="str">
            <v>PWC AXA European (Ex UK) Equity Tracker Private Fund</v>
          </cell>
          <cell r="D146" t="str">
            <v>UNITED KINGDOM</v>
          </cell>
          <cell r="E146">
            <v>37809</v>
          </cell>
          <cell r="F146">
            <v>1698162.41</v>
          </cell>
          <cell r="G146">
            <v>1</v>
          </cell>
        </row>
        <row r="147">
          <cell r="A147">
            <v>39871</v>
          </cell>
          <cell r="B147" t="str">
            <v>0302463</v>
          </cell>
          <cell r="C147" t="str">
            <v>PWC AXA Japanese Equity Tracker Private Fund</v>
          </cell>
          <cell r="D147" t="str">
            <v>UNITED KINGDOM</v>
          </cell>
          <cell r="E147">
            <v>37809</v>
          </cell>
          <cell r="F147">
            <v>577692.31999999995</v>
          </cell>
          <cell r="G147">
            <v>1</v>
          </cell>
        </row>
        <row r="148">
          <cell r="A148">
            <v>39871</v>
          </cell>
          <cell r="B148" t="str">
            <v>0302471</v>
          </cell>
          <cell r="C148" t="str">
            <v>PWC AXA Pacific Basin Equity Tracker Private Fund</v>
          </cell>
          <cell r="D148" t="str">
            <v>UNITED KINGDOM</v>
          </cell>
          <cell r="E148">
            <v>37809</v>
          </cell>
          <cell r="F148">
            <v>1995118.8</v>
          </cell>
          <cell r="G148">
            <v>1</v>
          </cell>
        </row>
        <row r="149">
          <cell r="A149">
            <v>39871</v>
          </cell>
          <cell r="B149" t="str">
            <v>0302489</v>
          </cell>
          <cell r="C149" t="str">
            <v>PWC AXA Cash Private Fund</v>
          </cell>
          <cell r="D149" t="str">
            <v>UNITED KINGDOM</v>
          </cell>
          <cell r="E149">
            <v>37809</v>
          </cell>
          <cell r="F149">
            <v>23030475.870000001</v>
          </cell>
          <cell r="G149">
            <v>1</v>
          </cell>
        </row>
        <row r="150">
          <cell r="A150">
            <v>39871</v>
          </cell>
          <cell r="B150" t="str">
            <v>0302497</v>
          </cell>
          <cell r="C150" t="str">
            <v>PWC AXA Index Linked Gilt Tracker Private Fund</v>
          </cell>
          <cell r="D150" t="str">
            <v>UNITED KINGDOM</v>
          </cell>
          <cell r="E150">
            <v>37809</v>
          </cell>
          <cell r="F150">
            <v>10684778.84</v>
          </cell>
          <cell r="G150">
            <v>1</v>
          </cell>
        </row>
        <row r="151">
          <cell r="A151">
            <v>39871</v>
          </cell>
          <cell r="B151" t="str">
            <v>0302505</v>
          </cell>
          <cell r="C151" t="str">
            <v>PWC AXA Long Gilt Private Fund</v>
          </cell>
          <cell r="D151" t="str">
            <v>UNITED KINGDOM</v>
          </cell>
          <cell r="E151">
            <v>37809</v>
          </cell>
          <cell r="F151">
            <v>4262371.84</v>
          </cell>
          <cell r="G151">
            <v>1</v>
          </cell>
        </row>
        <row r="152">
          <cell r="A152">
            <v>39871</v>
          </cell>
          <cell r="B152" t="str">
            <v>0302513</v>
          </cell>
          <cell r="C152" t="str">
            <v>PWC AXA Balanced Managed Private Fund</v>
          </cell>
          <cell r="D152" t="str">
            <v>UNITED KINGDOM</v>
          </cell>
          <cell r="E152">
            <v>37809</v>
          </cell>
          <cell r="F152">
            <v>24066810.789999999</v>
          </cell>
          <cell r="G152">
            <v>1</v>
          </cell>
        </row>
        <row r="153">
          <cell r="A153">
            <v>39871</v>
          </cell>
          <cell r="B153" t="str">
            <v>0302521</v>
          </cell>
          <cell r="C153" t="str">
            <v>PWC AXA UK Equity Tracker Private Fund</v>
          </cell>
          <cell r="D153" t="str">
            <v>UNITED KINGDOM</v>
          </cell>
          <cell r="E153">
            <v>37809</v>
          </cell>
          <cell r="F153">
            <v>3008729.1</v>
          </cell>
          <cell r="G153">
            <v>1</v>
          </cell>
        </row>
        <row r="154">
          <cell r="A154">
            <v>39871</v>
          </cell>
          <cell r="B154" t="str">
            <v>0302745</v>
          </cell>
          <cell r="C154" t="str">
            <v>National Bank of Kazakhstan No 2</v>
          </cell>
          <cell r="D154" t="str">
            <v>UNITED KINGDOM</v>
          </cell>
          <cell r="E154">
            <v>37834</v>
          </cell>
          <cell r="F154">
            <v>550400002.66999996</v>
          </cell>
          <cell r="G154">
            <v>1</v>
          </cell>
        </row>
        <row r="155">
          <cell r="A155">
            <v>39871</v>
          </cell>
          <cell r="B155" t="str">
            <v>0302802</v>
          </cell>
          <cell r="C155" t="str">
            <v>Al Rajhi Banking &amp; Investment Corp</v>
          </cell>
          <cell r="D155" t="str">
            <v>UNITED KINGDOM</v>
          </cell>
          <cell r="E155">
            <v>37802</v>
          </cell>
          <cell r="F155">
            <v>5752831.1799999997</v>
          </cell>
          <cell r="G155">
            <v>1</v>
          </cell>
        </row>
        <row r="156">
          <cell r="A156">
            <v>39871</v>
          </cell>
          <cell r="B156" t="str">
            <v>0302935</v>
          </cell>
          <cell r="C156" t="str">
            <v>Saudi Arabian Monetary Agency - Falcon</v>
          </cell>
          <cell r="D156" t="str">
            <v>UNITED KINGDOM</v>
          </cell>
          <cell r="E156">
            <v>36826</v>
          </cell>
          <cell r="F156">
            <v>1483154078.1700001</v>
          </cell>
          <cell r="G156">
            <v>1</v>
          </cell>
        </row>
        <row r="157">
          <cell r="A157">
            <v>39871</v>
          </cell>
          <cell r="B157" t="str">
            <v>0302943</v>
          </cell>
          <cell r="C157" t="str">
            <v>Saudi Arabian Monetary Agency II Falcon 6</v>
          </cell>
          <cell r="D157" t="str">
            <v>UNITED KINGDOM</v>
          </cell>
          <cell r="E157">
            <v>37012</v>
          </cell>
          <cell r="F157">
            <v>496977134.94999999</v>
          </cell>
          <cell r="G157">
            <v>1</v>
          </cell>
        </row>
        <row r="158">
          <cell r="A158">
            <v>39871</v>
          </cell>
          <cell r="B158" t="str">
            <v>0303057</v>
          </cell>
          <cell r="C158" t="str">
            <v>Harrington Sound Insurance Ltd.</v>
          </cell>
          <cell r="D158" t="str">
            <v>UNITED KINGDOM</v>
          </cell>
          <cell r="E158">
            <v>37908</v>
          </cell>
          <cell r="F158">
            <v>89644018.900000006</v>
          </cell>
          <cell r="G158">
            <v>1</v>
          </cell>
        </row>
        <row r="159">
          <cell r="A159">
            <v>39871</v>
          </cell>
          <cell r="B159" t="str">
            <v>0303370</v>
          </cell>
          <cell r="C159" t="str">
            <v>Sigma Reserve Fund LLC (US)</v>
          </cell>
          <cell r="D159" t="str">
            <v>NEW YORK</v>
          </cell>
          <cell r="E159">
            <v>38000</v>
          </cell>
          <cell r="F159">
            <v>958097368.50999999</v>
          </cell>
          <cell r="G159">
            <v>1</v>
          </cell>
        </row>
        <row r="160">
          <cell r="A160">
            <v>39871</v>
          </cell>
          <cell r="B160" t="str">
            <v>0303453</v>
          </cell>
          <cell r="C160" t="str">
            <v>Ergon Insurance Limited</v>
          </cell>
          <cell r="D160" t="str">
            <v>UNITED KINGDOM</v>
          </cell>
          <cell r="E160">
            <v>38008</v>
          </cell>
          <cell r="F160">
            <v>31131107.109999999</v>
          </cell>
          <cell r="G160">
            <v>1</v>
          </cell>
        </row>
        <row r="161">
          <cell r="A161">
            <v>39871</v>
          </cell>
          <cell r="B161" t="str">
            <v>0303628</v>
          </cell>
          <cell r="C161" t="str">
            <v>Acorn Life Cautiously Managed Fund</v>
          </cell>
          <cell r="D161" t="str">
            <v>UNITED KINGDOM</v>
          </cell>
          <cell r="E161">
            <v>37346</v>
          </cell>
          <cell r="F161">
            <v>18822733.190000001</v>
          </cell>
          <cell r="G161">
            <v>1</v>
          </cell>
        </row>
        <row r="162">
          <cell r="A162">
            <v>39871</v>
          </cell>
          <cell r="B162" t="str">
            <v>0303784</v>
          </cell>
          <cell r="C162" t="str">
            <v>HSBC Life (UK) Limited Amanah Pension Fund</v>
          </cell>
          <cell r="D162" t="str">
            <v>UNITED KINGDOM</v>
          </cell>
          <cell r="E162">
            <v>38078</v>
          </cell>
          <cell r="F162">
            <v>12281338.26</v>
          </cell>
          <cell r="G162">
            <v>1</v>
          </cell>
        </row>
        <row r="163">
          <cell r="A163">
            <v>39871</v>
          </cell>
          <cell r="B163" t="str">
            <v>0303883</v>
          </cell>
          <cell r="C163" t="str">
            <v>HSBC Life (UK) Limited UK Index Linked Index Tracker Fund</v>
          </cell>
          <cell r="D163" t="str">
            <v>UNITED KINGDOM</v>
          </cell>
          <cell r="E163">
            <v>38199</v>
          </cell>
          <cell r="F163">
            <v>17204149.370000001</v>
          </cell>
          <cell r="G163">
            <v>1</v>
          </cell>
        </row>
        <row r="164">
          <cell r="A164">
            <v>39871</v>
          </cell>
          <cell r="B164" t="str">
            <v>0304006</v>
          </cell>
          <cell r="C164" t="str">
            <v>HSBC CAPITAL PROTECTED SERIES GLOBAL INCOME FUND</v>
          </cell>
          <cell r="D164" t="str">
            <v>UNITED KINGDOM</v>
          </cell>
          <cell r="E164">
            <v>32874</v>
          </cell>
          <cell r="F164">
            <v>6067516.1900000004</v>
          </cell>
          <cell r="G164">
            <v>1</v>
          </cell>
        </row>
        <row r="165">
          <cell r="A165">
            <v>39871</v>
          </cell>
          <cell r="B165" t="str">
            <v>0304360</v>
          </cell>
          <cell r="C165" t="str">
            <v>Dell Computer International (II) (US)</v>
          </cell>
          <cell r="D165" t="str">
            <v>NEW YORK</v>
          </cell>
          <cell r="E165">
            <v>38139</v>
          </cell>
          <cell r="F165">
            <v>406957334.74000001</v>
          </cell>
          <cell r="G165">
            <v>1</v>
          </cell>
        </row>
        <row r="166">
          <cell r="A166">
            <v>39871</v>
          </cell>
          <cell r="B166" t="str">
            <v>0304428</v>
          </cell>
          <cell r="C166" t="str">
            <v>HSBC Life (UK) Limited North American Eqty Index Tracker Fund</v>
          </cell>
          <cell r="D166" t="str">
            <v>UNITED KINGDOM</v>
          </cell>
          <cell r="E166">
            <v>38230</v>
          </cell>
          <cell r="F166">
            <v>149435549.37</v>
          </cell>
          <cell r="G166">
            <v>1</v>
          </cell>
        </row>
        <row r="167">
          <cell r="A167">
            <v>39871</v>
          </cell>
          <cell r="B167" t="str">
            <v>0304519</v>
          </cell>
          <cell r="C167" t="str">
            <v>The State Bank of Pakistan</v>
          </cell>
          <cell r="D167" t="str">
            <v>UNITED KINGDOM</v>
          </cell>
          <cell r="E167">
            <v>38169</v>
          </cell>
          <cell r="F167">
            <v>107742287.26000001</v>
          </cell>
          <cell r="G167">
            <v>1</v>
          </cell>
        </row>
        <row r="168">
          <cell r="A168">
            <v>39871</v>
          </cell>
          <cell r="B168" t="str">
            <v>0305268</v>
          </cell>
          <cell r="C168" t="str">
            <v>The Libyan Arab Foreign Bank</v>
          </cell>
          <cell r="D168" t="str">
            <v>UNITED KINGDOM</v>
          </cell>
          <cell r="E168">
            <v>38161</v>
          </cell>
          <cell r="F168">
            <v>2326095.3199999998</v>
          </cell>
          <cell r="G168">
            <v>1</v>
          </cell>
        </row>
        <row r="169">
          <cell r="A169">
            <v>39871</v>
          </cell>
          <cell r="B169" t="str">
            <v>0305474</v>
          </cell>
          <cell r="C169" t="str">
            <v>Keyser Ullmann Group Pension Fund</v>
          </cell>
          <cell r="D169" t="str">
            <v>UNITED KINGDOM</v>
          </cell>
          <cell r="E169">
            <v>38170</v>
          </cell>
          <cell r="F169">
            <v>32172893.940000001</v>
          </cell>
          <cell r="G169">
            <v>1</v>
          </cell>
        </row>
        <row r="170">
          <cell r="A170">
            <v>39871</v>
          </cell>
          <cell r="B170" t="str">
            <v>0305516</v>
          </cell>
          <cell r="C170" t="str">
            <v>BELTEMPO HOLDINGS LIMITED</v>
          </cell>
          <cell r="D170" t="str">
            <v>VANCOUVER</v>
          </cell>
          <cell r="E170">
            <v>36214</v>
          </cell>
          <cell r="F170">
            <v>3222039.27</v>
          </cell>
          <cell r="G170">
            <v>1</v>
          </cell>
        </row>
        <row r="171">
          <cell r="A171">
            <v>39871</v>
          </cell>
          <cell r="B171" t="str">
            <v>0305581</v>
          </cell>
          <cell r="C171" t="str">
            <v>HSBC CDN DIV INC POOLED FD</v>
          </cell>
          <cell r="D171" t="str">
            <v>VANCOUVER</v>
          </cell>
          <cell r="E171">
            <v>34683</v>
          </cell>
          <cell r="F171">
            <v>22547482.739999998</v>
          </cell>
          <cell r="G171">
            <v>1</v>
          </cell>
        </row>
        <row r="172">
          <cell r="A172">
            <v>39871</v>
          </cell>
          <cell r="B172" t="str">
            <v>0305706</v>
          </cell>
          <cell r="C172" t="str">
            <v>PASINI, ALBERT R. - RRIF</v>
          </cell>
          <cell r="D172" t="str">
            <v>VANCOUVER</v>
          </cell>
          <cell r="E172">
            <v>35599</v>
          </cell>
          <cell r="F172">
            <v>798933.5</v>
          </cell>
          <cell r="G172">
            <v>1</v>
          </cell>
        </row>
        <row r="173">
          <cell r="A173">
            <v>39871</v>
          </cell>
          <cell r="B173" t="str">
            <v>0305714</v>
          </cell>
          <cell r="C173" t="str">
            <v>SMITH, HOPE</v>
          </cell>
          <cell r="D173" t="str">
            <v>VANCOUVER</v>
          </cell>
          <cell r="E173">
            <v>33487</v>
          </cell>
          <cell r="F173">
            <v>143426.9</v>
          </cell>
          <cell r="G173">
            <v>1</v>
          </cell>
        </row>
        <row r="174">
          <cell r="A174">
            <v>39871</v>
          </cell>
          <cell r="B174" t="str">
            <v>0305722</v>
          </cell>
          <cell r="C174" t="str">
            <v>SISTERS OF SAINT ANN AGENCY</v>
          </cell>
          <cell r="D174" t="str">
            <v>VANCOUVER</v>
          </cell>
          <cell r="E174">
            <v>30999</v>
          </cell>
          <cell r="F174">
            <v>21992907.190000001</v>
          </cell>
          <cell r="G174">
            <v>1</v>
          </cell>
        </row>
        <row r="175">
          <cell r="A175">
            <v>39871</v>
          </cell>
          <cell r="B175" t="str">
            <v>0305748</v>
          </cell>
          <cell r="C175" t="str">
            <v>CUSHMAN, STELLA</v>
          </cell>
          <cell r="D175" t="str">
            <v>VANCOUVER</v>
          </cell>
          <cell r="E175">
            <v>34908</v>
          </cell>
          <cell r="F175">
            <v>62051.1</v>
          </cell>
          <cell r="G175">
            <v>1</v>
          </cell>
        </row>
        <row r="176">
          <cell r="A176">
            <v>39871</v>
          </cell>
          <cell r="B176" t="str">
            <v>0305755</v>
          </cell>
          <cell r="C176" t="str">
            <v>SOCHATSKY, SIMON</v>
          </cell>
          <cell r="D176" t="str">
            <v>VANCOUVER</v>
          </cell>
          <cell r="E176">
            <v>35636</v>
          </cell>
          <cell r="F176">
            <v>2520843.66</v>
          </cell>
          <cell r="G176">
            <v>1</v>
          </cell>
        </row>
        <row r="177">
          <cell r="A177">
            <v>39871</v>
          </cell>
          <cell r="B177" t="str">
            <v>0305763</v>
          </cell>
          <cell r="C177" t="str">
            <v>CHAWLA, SURESH &amp; ASSOC. INC.</v>
          </cell>
          <cell r="D177" t="str">
            <v>VANCOUVER</v>
          </cell>
          <cell r="E177">
            <v>35636</v>
          </cell>
          <cell r="F177">
            <v>451030.97</v>
          </cell>
          <cell r="G177">
            <v>1</v>
          </cell>
        </row>
        <row r="178">
          <cell r="A178">
            <v>39871</v>
          </cell>
          <cell r="B178" t="str">
            <v>0305771</v>
          </cell>
          <cell r="C178" t="str">
            <v>DYCK, MARY - RRIF</v>
          </cell>
          <cell r="D178" t="str">
            <v>VANCOUVER</v>
          </cell>
          <cell r="E178">
            <v>36510</v>
          </cell>
          <cell r="F178">
            <v>1051441.45</v>
          </cell>
          <cell r="G178">
            <v>1</v>
          </cell>
        </row>
        <row r="179">
          <cell r="A179">
            <v>39871</v>
          </cell>
          <cell r="B179" t="str">
            <v>0305789</v>
          </cell>
          <cell r="C179" t="str">
            <v>TROTTIER, PATRICIA - RRSP</v>
          </cell>
          <cell r="D179" t="str">
            <v>VANCOUVER</v>
          </cell>
          <cell r="E179">
            <v>36495</v>
          </cell>
          <cell r="F179">
            <v>73531.56</v>
          </cell>
          <cell r="G179">
            <v>1</v>
          </cell>
        </row>
        <row r="180">
          <cell r="A180">
            <v>39871</v>
          </cell>
          <cell r="B180" t="str">
            <v>0305797</v>
          </cell>
          <cell r="C180" t="str">
            <v>TROTTIER, PATRICIA</v>
          </cell>
          <cell r="D180" t="str">
            <v>VANCOUVER</v>
          </cell>
          <cell r="E180">
            <v>36586</v>
          </cell>
          <cell r="F180">
            <v>687825.75</v>
          </cell>
          <cell r="G180">
            <v>1</v>
          </cell>
        </row>
        <row r="181">
          <cell r="A181">
            <v>39871</v>
          </cell>
          <cell r="B181" t="str">
            <v>0305805</v>
          </cell>
          <cell r="C181" t="str">
            <v>TISSA SYSTEMS LIMITED</v>
          </cell>
          <cell r="D181" t="str">
            <v>VANCOUVER</v>
          </cell>
          <cell r="E181">
            <v>36641</v>
          </cell>
          <cell r="F181">
            <v>266785.15000000002</v>
          </cell>
          <cell r="G181">
            <v>1</v>
          </cell>
        </row>
        <row r="182">
          <cell r="A182">
            <v>39871</v>
          </cell>
          <cell r="B182" t="str">
            <v>0305813</v>
          </cell>
          <cell r="C182" t="str">
            <v>KWAN, CHEUK FAMILY TRUST (2000)</v>
          </cell>
          <cell r="D182" t="str">
            <v>VANCOUVER</v>
          </cell>
          <cell r="E182">
            <v>36641</v>
          </cell>
          <cell r="F182">
            <v>938560.83</v>
          </cell>
          <cell r="G182">
            <v>1</v>
          </cell>
        </row>
        <row r="183">
          <cell r="A183">
            <v>39871</v>
          </cell>
          <cell r="B183" t="str">
            <v>0305821</v>
          </cell>
          <cell r="C183" t="str">
            <v>GASTON LEDUC IAA</v>
          </cell>
          <cell r="D183" t="str">
            <v>VANCOUVER</v>
          </cell>
          <cell r="E183">
            <v>36656</v>
          </cell>
          <cell r="F183">
            <v>79491.75</v>
          </cell>
          <cell r="G183">
            <v>1</v>
          </cell>
        </row>
        <row r="184">
          <cell r="A184">
            <v>39871</v>
          </cell>
          <cell r="B184" t="str">
            <v>0305839</v>
          </cell>
          <cell r="C184" t="str">
            <v>SOMODEL INC. IAA</v>
          </cell>
          <cell r="D184" t="str">
            <v>VANCOUVER</v>
          </cell>
          <cell r="E184">
            <v>36656</v>
          </cell>
          <cell r="F184">
            <v>160152.56</v>
          </cell>
          <cell r="G184">
            <v>1</v>
          </cell>
        </row>
        <row r="185">
          <cell r="A185">
            <v>39871</v>
          </cell>
          <cell r="B185" t="str">
            <v>0305847</v>
          </cell>
          <cell r="C185" t="str">
            <v>KWAN CHILDREN S TRUST (2000) - CAD</v>
          </cell>
          <cell r="D185" t="str">
            <v>VANCOUVER</v>
          </cell>
          <cell r="E185">
            <v>36846</v>
          </cell>
          <cell r="F185">
            <v>586205.99</v>
          </cell>
          <cell r="G185">
            <v>1</v>
          </cell>
        </row>
        <row r="186">
          <cell r="A186">
            <v>39871</v>
          </cell>
          <cell r="B186" t="str">
            <v>0305862</v>
          </cell>
          <cell r="C186" t="str">
            <v>MEYER, ANGELINE - TRUST</v>
          </cell>
          <cell r="D186" t="str">
            <v>VANCOUVER</v>
          </cell>
          <cell r="E186">
            <v>37067</v>
          </cell>
          <cell r="F186">
            <v>1277043.02</v>
          </cell>
          <cell r="G186">
            <v>1</v>
          </cell>
        </row>
        <row r="187">
          <cell r="A187">
            <v>39871</v>
          </cell>
          <cell r="B187" t="str">
            <v>0305870</v>
          </cell>
          <cell r="C187" t="str">
            <v>DUCZAK, MELINE - SALES INC</v>
          </cell>
          <cell r="D187" t="str">
            <v>VANCOUVER</v>
          </cell>
          <cell r="E187">
            <v>37092</v>
          </cell>
          <cell r="F187">
            <v>467.9</v>
          </cell>
          <cell r="G187">
            <v>1</v>
          </cell>
        </row>
        <row r="188">
          <cell r="A188">
            <v>39871</v>
          </cell>
          <cell r="B188" t="str">
            <v>0305953</v>
          </cell>
          <cell r="C188" t="str">
            <v>DUCZAK, MELINE</v>
          </cell>
          <cell r="D188" t="str">
            <v>VANCOUVER</v>
          </cell>
          <cell r="E188">
            <v>37371</v>
          </cell>
          <cell r="F188">
            <v>691588.57</v>
          </cell>
          <cell r="G188">
            <v>1</v>
          </cell>
        </row>
        <row r="189">
          <cell r="A189">
            <v>39871</v>
          </cell>
          <cell r="B189" t="str">
            <v>0305961</v>
          </cell>
          <cell r="C189" t="str">
            <v>MEYER, ANGELINE TRUST - US</v>
          </cell>
          <cell r="D189" t="str">
            <v>VANCOUVER</v>
          </cell>
          <cell r="E189">
            <v>37391</v>
          </cell>
          <cell r="F189">
            <v>197899.59</v>
          </cell>
          <cell r="G189">
            <v>1</v>
          </cell>
        </row>
        <row r="190">
          <cell r="A190">
            <v>39871</v>
          </cell>
          <cell r="B190" t="str">
            <v>0305979</v>
          </cell>
          <cell r="C190" t="str">
            <v>JACQUES, GESTION G INC</v>
          </cell>
          <cell r="D190" t="str">
            <v>VANCOUVER</v>
          </cell>
          <cell r="E190">
            <v>37391</v>
          </cell>
          <cell r="F190">
            <v>6433313.7000000002</v>
          </cell>
          <cell r="G190">
            <v>1</v>
          </cell>
        </row>
        <row r="191">
          <cell r="A191">
            <v>39871</v>
          </cell>
          <cell r="B191" t="str">
            <v>0305987</v>
          </cell>
          <cell r="C191" t="str">
            <v>MICHAEL &amp; OR JENNY CHAO</v>
          </cell>
          <cell r="D191" t="str">
            <v>VANCOUVER</v>
          </cell>
          <cell r="E191">
            <v>37418</v>
          </cell>
          <cell r="F191">
            <v>883146.36</v>
          </cell>
          <cell r="G191">
            <v>1</v>
          </cell>
        </row>
        <row r="192">
          <cell r="A192">
            <v>39871</v>
          </cell>
          <cell r="B192" t="str">
            <v>0305995</v>
          </cell>
          <cell r="C192" t="str">
            <v>TROTTIER, PATRICIA - US</v>
          </cell>
          <cell r="D192" t="str">
            <v>VANCOUVER</v>
          </cell>
          <cell r="E192">
            <v>37434</v>
          </cell>
          <cell r="F192">
            <v>722550.56</v>
          </cell>
          <cell r="G192">
            <v>1</v>
          </cell>
        </row>
        <row r="193">
          <cell r="A193">
            <v>39871</v>
          </cell>
          <cell r="B193" t="str">
            <v>0306076</v>
          </cell>
          <cell r="C193" t="str">
            <v>TETRAULT, FIDUCIE</v>
          </cell>
          <cell r="D193" t="str">
            <v>VANCOUVER</v>
          </cell>
          <cell r="E193">
            <v>37624</v>
          </cell>
          <cell r="F193">
            <v>138900.07999999999</v>
          </cell>
          <cell r="G193">
            <v>1</v>
          </cell>
        </row>
        <row r="194">
          <cell r="A194">
            <v>39871</v>
          </cell>
          <cell r="B194" t="str">
            <v>0306084</v>
          </cell>
          <cell r="C194" t="str">
            <v>DRAGON SEED HOLDINGS INC</v>
          </cell>
          <cell r="D194" t="str">
            <v>VANCOUVER</v>
          </cell>
          <cell r="E194">
            <v>37624</v>
          </cell>
          <cell r="F194">
            <v>319571.62</v>
          </cell>
          <cell r="G194">
            <v>1</v>
          </cell>
        </row>
        <row r="195">
          <cell r="A195">
            <v>39871</v>
          </cell>
          <cell r="B195" t="str">
            <v>0306100</v>
          </cell>
          <cell r="C195" t="str">
            <v>QINTAR INVESTMENTS INC</v>
          </cell>
          <cell r="D195" t="str">
            <v>VANCOUVER</v>
          </cell>
          <cell r="E195">
            <v>37624</v>
          </cell>
          <cell r="F195">
            <v>230745.09</v>
          </cell>
          <cell r="G195">
            <v>1</v>
          </cell>
        </row>
        <row r="196">
          <cell r="A196">
            <v>39871</v>
          </cell>
          <cell r="B196" t="str">
            <v>0306126</v>
          </cell>
          <cell r="C196" t="str">
            <v>CHAN, DAVID - RRSP</v>
          </cell>
          <cell r="D196" t="str">
            <v>VANCOUVER</v>
          </cell>
          <cell r="E196">
            <v>37628</v>
          </cell>
          <cell r="F196">
            <v>349315.89</v>
          </cell>
          <cell r="G196">
            <v>1</v>
          </cell>
        </row>
        <row r="197">
          <cell r="A197">
            <v>39871</v>
          </cell>
          <cell r="B197" t="str">
            <v>0306134</v>
          </cell>
          <cell r="C197" t="str">
            <v>BETTY JUNG SPOUSAL RRSP</v>
          </cell>
          <cell r="D197" t="str">
            <v>VANCOUVER</v>
          </cell>
          <cell r="E197">
            <v>37635</v>
          </cell>
          <cell r="F197">
            <v>355387.18</v>
          </cell>
          <cell r="G197">
            <v>1</v>
          </cell>
        </row>
        <row r="198">
          <cell r="A198">
            <v>39871</v>
          </cell>
          <cell r="B198" t="str">
            <v>0306159</v>
          </cell>
          <cell r="C198" t="str">
            <v>ALICE LI SPOUSAL TRUST</v>
          </cell>
          <cell r="D198" t="str">
            <v>VANCOUVER</v>
          </cell>
          <cell r="E198">
            <v>37679</v>
          </cell>
          <cell r="F198">
            <v>5897733.0499999998</v>
          </cell>
          <cell r="G198">
            <v>1</v>
          </cell>
        </row>
        <row r="199">
          <cell r="A199">
            <v>39871</v>
          </cell>
          <cell r="B199" t="str">
            <v>0306167</v>
          </cell>
          <cell r="C199" t="str">
            <v>ROBINSON, DAVE &amp; MARILYN</v>
          </cell>
          <cell r="D199" t="str">
            <v>VANCOUVER</v>
          </cell>
          <cell r="E199">
            <v>37762</v>
          </cell>
          <cell r="F199">
            <v>429268.98</v>
          </cell>
          <cell r="G199">
            <v>1</v>
          </cell>
        </row>
        <row r="200">
          <cell r="A200">
            <v>39871</v>
          </cell>
          <cell r="B200" t="str">
            <v>0306175</v>
          </cell>
          <cell r="C200" t="str">
            <v>ROBINSON, MARILYN - SPOUSAL RRSP</v>
          </cell>
          <cell r="D200" t="str">
            <v>VANCOUVER</v>
          </cell>
          <cell r="E200">
            <v>37774</v>
          </cell>
          <cell r="F200">
            <v>485041.37</v>
          </cell>
          <cell r="G200">
            <v>1</v>
          </cell>
        </row>
        <row r="201">
          <cell r="A201">
            <v>39871</v>
          </cell>
          <cell r="B201" t="str">
            <v>0306183</v>
          </cell>
          <cell r="C201" t="str">
            <v>ROBINSON, DAVE - RRSP</v>
          </cell>
          <cell r="D201" t="str">
            <v>VANCOUVER</v>
          </cell>
          <cell r="E201">
            <v>37774</v>
          </cell>
          <cell r="F201">
            <v>484514.71</v>
          </cell>
          <cell r="G201">
            <v>1</v>
          </cell>
        </row>
        <row r="202">
          <cell r="A202">
            <v>39871</v>
          </cell>
          <cell r="B202" t="str">
            <v>0306209</v>
          </cell>
          <cell r="C202" t="str">
            <v>119785 CANADA LTD O/A LINK</v>
          </cell>
          <cell r="D202" t="str">
            <v>VANCOUVER</v>
          </cell>
          <cell r="E202">
            <v>37872</v>
          </cell>
          <cell r="F202">
            <v>8720461.0500000007</v>
          </cell>
          <cell r="G202">
            <v>1</v>
          </cell>
        </row>
        <row r="203">
          <cell r="A203">
            <v>39871</v>
          </cell>
          <cell r="B203" t="str">
            <v>0306217</v>
          </cell>
          <cell r="C203" t="str">
            <v>MILES SOLLY-FLOOD</v>
          </cell>
          <cell r="D203" t="str">
            <v>VANCOUVER</v>
          </cell>
          <cell r="E203">
            <v>37890</v>
          </cell>
          <cell r="F203">
            <v>60.5</v>
          </cell>
          <cell r="G203">
            <v>1</v>
          </cell>
        </row>
        <row r="204">
          <cell r="A204">
            <v>39871</v>
          </cell>
          <cell r="B204" t="str">
            <v>0306225</v>
          </cell>
          <cell r="C204" t="str">
            <v>MR. YING BING LIU - US</v>
          </cell>
          <cell r="D204" t="str">
            <v>VANCOUVER</v>
          </cell>
          <cell r="E204">
            <v>37900</v>
          </cell>
          <cell r="F204">
            <v>910207.07</v>
          </cell>
          <cell r="G204">
            <v>1</v>
          </cell>
        </row>
        <row r="205">
          <cell r="A205">
            <v>39871</v>
          </cell>
          <cell r="B205" t="str">
            <v>0306233</v>
          </cell>
          <cell r="C205" t="str">
            <v>OVERMAN, ESTATE OF CHARLES THEODORE</v>
          </cell>
          <cell r="D205" t="str">
            <v>VANCOUVER</v>
          </cell>
          <cell r="E205">
            <v>37956</v>
          </cell>
          <cell r="F205">
            <v>827351.92</v>
          </cell>
          <cell r="G205">
            <v>1</v>
          </cell>
        </row>
        <row r="206">
          <cell r="A206">
            <v>39871</v>
          </cell>
          <cell r="B206" t="str">
            <v>0306282</v>
          </cell>
          <cell r="C206" t="str">
            <v>CHIN, JOSEPH Y.T. / SHEUNG CHUN FU</v>
          </cell>
          <cell r="D206" t="str">
            <v>VANCOUVER</v>
          </cell>
          <cell r="E206">
            <v>38098</v>
          </cell>
          <cell r="F206">
            <v>958664.71</v>
          </cell>
          <cell r="G206">
            <v>1</v>
          </cell>
        </row>
        <row r="207">
          <cell r="A207">
            <v>39871</v>
          </cell>
          <cell r="B207" t="str">
            <v>0306290</v>
          </cell>
          <cell r="C207" t="str">
            <v>HSBC Saudi Arabia Limited Amanah Global Equity Index Fund</v>
          </cell>
          <cell r="D207" t="str">
            <v>UNITED KINGDOM</v>
          </cell>
          <cell r="E207">
            <v>38184</v>
          </cell>
          <cell r="F207">
            <v>6928130.6600000001</v>
          </cell>
          <cell r="G207">
            <v>1</v>
          </cell>
        </row>
        <row r="208">
          <cell r="A208">
            <v>39871</v>
          </cell>
          <cell r="B208" t="str">
            <v>0306597</v>
          </cell>
          <cell r="C208" t="str">
            <v>HSBC LIFE (UK) LTD PACIFIC (EX JAPAN) EQUITY INDEX TRACKER FUND</v>
          </cell>
          <cell r="D208" t="str">
            <v>UNITED KINGDOM</v>
          </cell>
          <cell r="E208">
            <v>38230</v>
          </cell>
          <cell r="F208">
            <v>7659031.4299999997</v>
          </cell>
          <cell r="G208">
            <v>1</v>
          </cell>
        </row>
        <row r="209">
          <cell r="A209">
            <v>39871</v>
          </cell>
          <cell r="B209" t="str">
            <v>0306605</v>
          </cell>
          <cell r="C209" t="str">
            <v>HSBC LIFE (UK) LTD EUROPEAN EQUITY INDEX TRACKER FUND</v>
          </cell>
          <cell r="D209" t="str">
            <v>UNITED KINGDOM</v>
          </cell>
          <cell r="E209">
            <v>38230</v>
          </cell>
          <cell r="F209">
            <v>90066543.540000007</v>
          </cell>
          <cell r="G209">
            <v>1</v>
          </cell>
        </row>
        <row r="210">
          <cell r="A210">
            <v>39871</v>
          </cell>
          <cell r="B210" t="str">
            <v>0306613</v>
          </cell>
          <cell r="C210" t="str">
            <v>HSBC LIFE (UK) LTD JAPANESE EQUITY INDEX TRACKER</v>
          </cell>
          <cell r="D210" t="str">
            <v>UNITED KINGDOM</v>
          </cell>
          <cell r="E210">
            <v>38230</v>
          </cell>
          <cell r="F210">
            <v>59387452.759999998</v>
          </cell>
          <cell r="G210">
            <v>1</v>
          </cell>
        </row>
        <row r="211">
          <cell r="A211">
            <v>39871</v>
          </cell>
          <cell r="B211" t="str">
            <v>0306621</v>
          </cell>
          <cell r="C211" t="str">
            <v>HSBC LIFE (UK) LTD FREESTYLE EQUITY FUND</v>
          </cell>
          <cell r="D211" t="str">
            <v>UNITED KINGDOM</v>
          </cell>
          <cell r="E211">
            <v>38230</v>
          </cell>
          <cell r="F211">
            <v>38173798.609999999</v>
          </cell>
          <cell r="G211">
            <v>1</v>
          </cell>
        </row>
        <row r="212">
          <cell r="A212">
            <v>39871</v>
          </cell>
          <cell r="B212" t="str">
            <v>0306647</v>
          </cell>
          <cell r="C212" t="str">
            <v>HSBC LIFE (UK) LTD CORPORATE BOND OVER 10 YEARS FUND</v>
          </cell>
          <cell r="D212" t="str">
            <v>UNITED KINGDOM</v>
          </cell>
          <cell r="E212">
            <v>38230</v>
          </cell>
          <cell r="F212">
            <v>15368522.59</v>
          </cell>
          <cell r="G212">
            <v>1</v>
          </cell>
        </row>
        <row r="213">
          <cell r="A213">
            <v>39871</v>
          </cell>
          <cell r="B213" t="str">
            <v>0306779</v>
          </cell>
          <cell r="C213" t="str">
            <v>HSBC LIFE (UK) LTD MERIT UK EQUITY FUND</v>
          </cell>
          <cell r="D213" t="str">
            <v>UNITED KINGDOM</v>
          </cell>
          <cell r="F213">
            <v>412365785.93000001</v>
          </cell>
          <cell r="G213">
            <v>1</v>
          </cell>
        </row>
        <row r="214">
          <cell r="A214">
            <v>39871</v>
          </cell>
          <cell r="B214" t="str">
            <v>0306787</v>
          </cell>
          <cell r="C214" t="str">
            <v>HSBC LIFE (UK) LTD CASH FUND</v>
          </cell>
          <cell r="D214" t="str">
            <v>UNITED KINGDOM</v>
          </cell>
          <cell r="E214">
            <v>38220</v>
          </cell>
          <cell r="F214">
            <v>85793605.109999999</v>
          </cell>
          <cell r="G214">
            <v>1</v>
          </cell>
        </row>
        <row r="215">
          <cell r="A215">
            <v>39871</v>
          </cell>
          <cell r="B215" t="str">
            <v>0306878</v>
          </cell>
          <cell r="C215" t="str">
            <v>HSBC LIFE (UK) LIMITED Global SRI Fund</v>
          </cell>
          <cell r="D215" t="str">
            <v>UNITED KINGDOM</v>
          </cell>
          <cell r="E215">
            <v>38219</v>
          </cell>
          <cell r="F215">
            <v>1260113.0900000001</v>
          </cell>
          <cell r="G215">
            <v>1</v>
          </cell>
        </row>
        <row r="216">
          <cell r="A216">
            <v>39871</v>
          </cell>
          <cell r="B216" t="str">
            <v>0306902</v>
          </cell>
          <cell r="C216" t="str">
            <v>HSBC LIFE (UK) LIMITED Property Fund</v>
          </cell>
          <cell r="D216" t="str">
            <v>UNITED KINGDOM</v>
          </cell>
          <cell r="E216">
            <v>38230</v>
          </cell>
          <cell r="F216">
            <v>2993353</v>
          </cell>
          <cell r="G216">
            <v>1</v>
          </cell>
        </row>
        <row r="217">
          <cell r="A217">
            <v>39871</v>
          </cell>
          <cell r="B217" t="str">
            <v>0306944</v>
          </cell>
          <cell r="C217" t="str">
            <v>HSBC Life (Europe) Limited Global Investment Bond Growth Fund</v>
          </cell>
          <cell r="D217" t="str">
            <v>MULTIMANAGER</v>
          </cell>
          <cell r="E217">
            <v>32874</v>
          </cell>
          <cell r="F217">
            <v>23995361.719999999</v>
          </cell>
          <cell r="G217">
            <v>1</v>
          </cell>
        </row>
        <row r="218">
          <cell r="A218">
            <v>39871</v>
          </cell>
          <cell r="B218" t="str">
            <v>0306951</v>
          </cell>
          <cell r="C218" t="str">
            <v>HSBC Life (Europe) Limited Global Investment Bond Cautious Fund</v>
          </cell>
          <cell r="D218" t="str">
            <v>MULTIMANAGER</v>
          </cell>
          <cell r="E218">
            <v>32874</v>
          </cell>
          <cell r="F218">
            <v>14500326.01</v>
          </cell>
          <cell r="G218">
            <v>1</v>
          </cell>
        </row>
        <row r="219">
          <cell r="A219">
            <v>39871</v>
          </cell>
          <cell r="B219" t="str">
            <v>0307025</v>
          </cell>
          <cell r="C219" t="str">
            <v>The Fernley Pension and Life Assurance Scheme</v>
          </cell>
          <cell r="D219" t="str">
            <v>UNITED KINGDOM</v>
          </cell>
          <cell r="E219">
            <v>38278</v>
          </cell>
          <cell r="F219">
            <v>5835192.0599999996</v>
          </cell>
          <cell r="G219">
            <v>1</v>
          </cell>
        </row>
        <row r="220">
          <cell r="A220">
            <v>39871</v>
          </cell>
          <cell r="B220" t="str">
            <v>0307116</v>
          </cell>
          <cell r="C220" t="str">
            <v>BLACKBURN, WALTER J.- FOUNDATION</v>
          </cell>
          <cell r="D220" t="str">
            <v>VANCOUVER</v>
          </cell>
          <cell r="E220">
            <v>34262</v>
          </cell>
          <cell r="F220">
            <v>2359622.2999999998</v>
          </cell>
          <cell r="G220">
            <v>1</v>
          </cell>
        </row>
        <row r="221">
          <cell r="A221">
            <v>39871</v>
          </cell>
          <cell r="B221" t="str">
            <v>0307124</v>
          </cell>
          <cell r="C221" t="str">
            <v>HIIVALA, JEAN</v>
          </cell>
          <cell r="D221" t="str">
            <v>VANCOUVER</v>
          </cell>
          <cell r="E221">
            <v>31660</v>
          </cell>
          <cell r="F221">
            <v>960432.28</v>
          </cell>
          <cell r="G221">
            <v>1</v>
          </cell>
        </row>
        <row r="222">
          <cell r="A222">
            <v>39871</v>
          </cell>
          <cell r="B222" t="str">
            <v>0307132</v>
          </cell>
          <cell r="C222" t="str">
            <v>MTCC NO.776</v>
          </cell>
          <cell r="D222" t="str">
            <v>VANCOUVER</v>
          </cell>
          <cell r="E222">
            <v>33975</v>
          </cell>
          <cell r="F222">
            <v>611188.23</v>
          </cell>
          <cell r="G222">
            <v>1</v>
          </cell>
        </row>
        <row r="223">
          <cell r="A223">
            <v>39871</v>
          </cell>
          <cell r="B223" t="str">
            <v>0307157</v>
          </cell>
          <cell r="C223" t="str">
            <v>PURCHASE, CAROLINE</v>
          </cell>
          <cell r="D223" t="str">
            <v>VANCOUVER</v>
          </cell>
          <cell r="E223">
            <v>32624</v>
          </cell>
          <cell r="F223">
            <v>426703.44</v>
          </cell>
          <cell r="G223">
            <v>1</v>
          </cell>
        </row>
        <row r="224">
          <cell r="A224">
            <v>39871</v>
          </cell>
          <cell r="B224" t="str">
            <v>0307165</v>
          </cell>
          <cell r="C224" t="str">
            <v>PURCHASE, CATHERINE</v>
          </cell>
          <cell r="D224" t="str">
            <v>VANCOUVER</v>
          </cell>
          <cell r="E224">
            <v>32624</v>
          </cell>
          <cell r="F224">
            <v>519669.97</v>
          </cell>
          <cell r="G224">
            <v>1</v>
          </cell>
        </row>
        <row r="225">
          <cell r="A225">
            <v>39871</v>
          </cell>
          <cell r="B225" t="str">
            <v>0307173</v>
          </cell>
          <cell r="C225" t="str">
            <v>PURCHASE, CAROLINE - RRSP</v>
          </cell>
          <cell r="D225" t="str">
            <v>VANCOUVER</v>
          </cell>
          <cell r="E225">
            <v>35520</v>
          </cell>
          <cell r="F225">
            <v>74397.63</v>
          </cell>
          <cell r="G225">
            <v>1</v>
          </cell>
        </row>
        <row r="226">
          <cell r="A226">
            <v>39871</v>
          </cell>
          <cell r="B226" t="str">
            <v>0307181</v>
          </cell>
          <cell r="C226" t="str">
            <v>PURCHASE, CAROLINE - LRSP</v>
          </cell>
          <cell r="D226" t="str">
            <v>VANCOUVER</v>
          </cell>
          <cell r="E226">
            <v>35520</v>
          </cell>
          <cell r="F226">
            <v>23550.22</v>
          </cell>
          <cell r="G226">
            <v>1</v>
          </cell>
        </row>
        <row r="227">
          <cell r="A227">
            <v>39871</v>
          </cell>
          <cell r="B227" t="str">
            <v>0307199</v>
          </cell>
          <cell r="C227" t="str">
            <v>PURCHASE, CATHERINE - LRSP</v>
          </cell>
          <cell r="D227" t="str">
            <v>VANCOUVER</v>
          </cell>
          <cell r="E227">
            <v>35520</v>
          </cell>
          <cell r="F227">
            <v>6006.67</v>
          </cell>
          <cell r="G227">
            <v>1</v>
          </cell>
        </row>
        <row r="228">
          <cell r="A228">
            <v>39871</v>
          </cell>
          <cell r="B228" t="str">
            <v>0307207</v>
          </cell>
          <cell r="C228" t="str">
            <v>PURCHASE, CATHERINE - RRSP</v>
          </cell>
          <cell r="D228" t="str">
            <v>VANCOUVER</v>
          </cell>
          <cell r="E228">
            <v>35520</v>
          </cell>
          <cell r="F228">
            <v>221460.46</v>
          </cell>
          <cell r="G228">
            <v>1</v>
          </cell>
        </row>
        <row r="229">
          <cell r="A229">
            <v>39871</v>
          </cell>
          <cell r="B229" t="str">
            <v>0307215</v>
          </cell>
          <cell r="C229" t="str">
            <v>PURCHASE, DOROTHY - RRIF</v>
          </cell>
          <cell r="D229" t="str">
            <v>VANCOUVER</v>
          </cell>
          <cell r="E229">
            <v>32541</v>
          </cell>
          <cell r="F229">
            <v>636031.86</v>
          </cell>
          <cell r="G229">
            <v>1</v>
          </cell>
        </row>
        <row r="230">
          <cell r="A230">
            <v>39871</v>
          </cell>
          <cell r="B230" t="str">
            <v>0307223</v>
          </cell>
          <cell r="C230" t="str">
            <v>PURCHASE, GEOFFREY - LRSP</v>
          </cell>
          <cell r="D230" t="str">
            <v>VANCOUVER</v>
          </cell>
          <cell r="E230">
            <v>35356</v>
          </cell>
          <cell r="F230">
            <v>15200.52</v>
          </cell>
          <cell r="G230">
            <v>1</v>
          </cell>
        </row>
        <row r="231">
          <cell r="A231">
            <v>39871</v>
          </cell>
          <cell r="B231" t="str">
            <v>0307231</v>
          </cell>
          <cell r="C231" t="str">
            <v>PURCHASE, GEOFFREY</v>
          </cell>
          <cell r="D231" t="str">
            <v>VANCOUVER</v>
          </cell>
          <cell r="E231">
            <v>32624</v>
          </cell>
          <cell r="F231">
            <v>505512.51</v>
          </cell>
          <cell r="G231">
            <v>1</v>
          </cell>
        </row>
        <row r="232">
          <cell r="A232">
            <v>39871</v>
          </cell>
          <cell r="B232" t="str">
            <v>0307249</v>
          </cell>
          <cell r="C232" t="str">
            <v>PURCHASE, GEOFFREY - RRSP</v>
          </cell>
          <cell r="D232" t="str">
            <v>VANCOUVER</v>
          </cell>
          <cell r="E232">
            <v>35520</v>
          </cell>
          <cell r="F232">
            <v>110816.01</v>
          </cell>
          <cell r="G232">
            <v>1</v>
          </cell>
        </row>
        <row r="233">
          <cell r="A233">
            <v>39871</v>
          </cell>
          <cell r="B233" t="str">
            <v>0307256</v>
          </cell>
          <cell r="C233" t="str">
            <v>947346 ONTARIO LIMITED</v>
          </cell>
          <cell r="D233" t="str">
            <v>VANCOUVER</v>
          </cell>
          <cell r="E233">
            <v>32541</v>
          </cell>
          <cell r="F233">
            <v>4650370.08</v>
          </cell>
          <cell r="G233">
            <v>1</v>
          </cell>
        </row>
        <row r="234">
          <cell r="A234">
            <v>39871</v>
          </cell>
          <cell r="B234" t="str">
            <v>0307264</v>
          </cell>
          <cell r="C234" t="str">
            <v>ROGERS, GAY</v>
          </cell>
          <cell r="D234" t="str">
            <v>VANCOUVER</v>
          </cell>
          <cell r="E234">
            <v>32037</v>
          </cell>
          <cell r="F234">
            <v>711970.42</v>
          </cell>
          <cell r="G234">
            <v>1</v>
          </cell>
        </row>
        <row r="235">
          <cell r="A235">
            <v>39871</v>
          </cell>
          <cell r="B235" t="str">
            <v>0307272</v>
          </cell>
          <cell r="C235" t="str">
            <v>SHIN, ROSS</v>
          </cell>
          <cell r="D235" t="str">
            <v>VANCOUVER</v>
          </cell>
          <cell r="E235">
            <v>31784</v>
          </cell>
          <cell r="F235">
            <v>105001.88</v>
          </cell>
          <cell r="G235">
            <v>1</v>
          </cell>
        </row>
        <row r="236">
          <cell r="A236">
            <v>39871</v>
          </cell>
          <cell r="B236" t="str">
            <v>0307280</v>
          </cell>
          <cell r="C236" t="str">
            <v>1117913 ONTARIO LTD.</v>
          </cell>
          <cell r="D236" t="str">
            <v>VANCOUVER</v>
          </cell>
          <cell r="E236">
            <v>34759</v>
          </cell>
          <cell r="F236">
            <v>1204867.99</v>
          </cell>
          <cell r="G236">
            <v>1</v>
          </cell>
        </row>
        <row r="237">
          <cell r="A237">
            <v>39871</v>
          </cell>
          <cell r="B237" t="str">
            <v>0307298</v>
          </cell>
          <cell r="C237" t="str">
            <v>TAYLOR, FRANCES</v>
          </cell>
          <cell r="D237" t="str">
            <v>VANCOUVER</v>
          </cell>
          <cell r="E237">
            <v>34759</v>
          </cell>
          <cell r="F237">
            <v>451147.71</v>
          </cell>
          <cell r="G237">
            <v>1</v>
          </cell>
        </row>
        <row r="238">
          <cell r="A238">
            <v>39871</v>
          </cell>
          <cell r="B238" t="str">
            <v>0307306</v>
          </cell>
          <cell r="C238" t="str">
            <v>FOREST INDUSTRIAL RELATIONS LTD.</v>
          </cell>
          <cell r="D238" t="str">
            <v>VANCOUVER</v>
          </cell>
          <cell r="E238">
            <v>36056</v>
          </cell>
          <cell r="F238">
            <v>423699.47</v>
          </cell>
          <cell r="G238">
            <v>1</v>
          </cell>
        </row>
        <row r="239">
          <cell r="A239">
            <v>39871</v>
          </cell>
          <cell r="B239" t="str">
            <v>0307371</v>
          </cell>
          <cell r="C239" t="str">
            <v>DANIELS, F.R. - HOLDINGS LIMITED</v>
          </cell>
          <cell r="D239" t="str">
            <v>VANCOUVER</v>
          </cell>
          <cell r="E239">
            <v>35390</v>
          </cell>
          <cell r="F239">
            <v>1173609.23</v>
          </cell>
          <cell r="G239">
            <v>1</v>
          </cell>
        </row>
        <row r="240">
          <cell r="A240">
            <v>39871</v>
          </cell>
          <cell r="B240" t="str">
            <v>0307389</v>
          </cell>
          <cell r="C240" t="str">
            <v>GILLANDERS, NORMAN AND/OR FLORENCA</v>
          </cell>
          <cell r="D240" t="str">
            <v>VANCOUVER</v>
          </cell>
          <cell r="E240">
            <v>36119</v>
          </cell>
          <cell r="F240">
            <v>1351990.33</v>
          </cell>
          <cell r="G240">
            <v>1</v>
          </cell>
        </row>
        <row r="241">
          <cell r="A241">
            <v>39871</v>
          </cell>
          <cell r="B241" t="str">
            <v>0307397</v>
          </cell>
          <cell r="C241" t="str">
            <v>LEIMANIS, ILZE</v>
          </cell>
          <cell r="D241" t="str">
            <v>VANCOUVER</v>
          </cell>
          <cell r="E241">
            <v>35765</v>
          </cell>
          <cell r="F241">
            <v>674660.33</v>
          </cell>
          <cell r="G241">
            <v>1</v>
          </cell>
        </row>
        <row r="242">
          <cell r="A242">
            <v>39871</v>
          </cell>
          <cell r="B242" t="str">
            <v>0307413</v>
          </cell>
          <cell r="C242" t="str">
            <v>YEUNG, MICHAEL &amp;/OR GLORIA</v>
          </cell>
          <cell r="D242" t="str">
            <v>VANCOUVER</v>
          </cell>
          <cell r="E242">
            <v>35768</v>
          </cell>
          <cell r="F242">
            <v>764847.99</v>
          </cell>
          <cell r="G242">
            <v>1</v>
          </cell>
        </row>
        <row r="243">
          <cell r="A243">
            <v>39871</v>
          </cell>
          <cell r="B243" t="str">
            <v>0307447</v>
          </cell>
          <cell r="C243" t="str">
            <v>CAREY, VICTORIA</v>
          </cell>
          <cell r="D243" t="str">
            <v>VANCOUVER</v>
          </cell>
          <cell r="E243">
            <v>36021</v>
          </cell>
          <cell r="F243">
            <v>712065.4</v>
          </cell>
          <cell r="G243">
            <v>1</v>
          </cell>
        </row>
        <row r="244">
          <cell r="A244">
            <v>39871</v>
          </cell>
          <cell r="B244" t="str">
            <v>0307462</v>
          </cell>
          <cell r="C244" t="str">
            <v>EBY, JAMES</v>
          </cell>
          <cell r="D244" t="str">
            <v>VANCOUVER</v>
          </cell>
          <cell r="E244">
            <v>36223</v>
          </cell>
          <cell r="F244">
            <v>614501.51</v>
          </cell>
          <cell r="G244">
            <v>1</v>
          </cell>
        </row>
        <row r="245">
          <cell r="A245">
            <v>39871</v>
          </cell>
          <cell r="B245" t="str">
            <v>0307520</v>
          </cell>
          <cell r="C245" t="str">
            <v>NELSON, ALBERT/CAROL</v>
          </cell>
          <cell r="D245" t="str">
            <v>VANCOUVER</v>
          </cell>
          <cell r="E245">
            <v>35606</v>
          </cell>
          <cell r="F245">
            <v>2026295.17</v>
          </cell>
          <cell r="G245">
            <v>1</v>
          </cell>
        </row>
        <row r="246">
          <cell r="A246">
            <v>39871</v>
          </cell>
          <cell r="B246" t="str">
            <v>0307579</v>
          </cell>
          <cell r="C246" t="str">
            <v>TOWERS, GARY &amp; KAREN</v>
          </cell>
          <cell r="D246" t="str">
            <v>VANCOUVER</v>
          </cell>
          <cell r="E246">
            <v>36102</v>
          </cell>
          <cell r="F246">
            <v>672035.22</v>
          </cell>
          <cell r="G246">
            <v>1</v>
          </cell>
        </row>
        <row r="247">
          <cell r="A247">
            <v>39871</v>
          </cell>
          <cell r="B247" t="str">
            <v>0307587</v>
          </cell>
          <cell r="C247" t="str">
            <v>KA-GAR HOLDINGS INC</v>
          </cell>
          <cell r="D247" t="str">
            <v>VANCOUVER</v>
          </cell>
          <cell r="E247">
            <v>35570</v>
          </cell>
          <cell r="F247">
            <v>769663.31</v>
          </cell>
          <cell r="G247">
            <v>1</v>
          </cell>
        </row>
        <row r="248">
          <cell r="A248">
            <v>39871</v>
          </cell>
          <cell r="B248" t="str">
            <v>0307595</v>
          </cell>
          <cell r="C248" t="str">
            <v>YAN, ROGER K.S. - US</v>
          </cell>
          <cell r="D248" t="str">
            <v>VANCOUVER</v>
          </cell>
          <cell r="E248">
            <v>36222</v>
          </cell>
          <cell r="F248">
            <v>556751.46</v>
          </cell>
          <cell r="G248">
            <v>1</v>
          </cell>
        </row>
        <row r="249">
          <cell r="A249">
            <v>39871</v>
          </cell>
          <cell r="B249" t="str">
            <v>0307603</v>
          </cell>
          <cell r="C249" t="str">
            <v>BAICY, JOHN</v>
          </cell>
          <cell r="D249" t="str">
            <v>VANCOUVER</v>
          </cell>
          <cell r="E249">
            <v>35467</v>
          </cell>
          <cell r="F249">
            <v>1007.21</v>
          </cell>
          <cell r="G249">
            <v>1</v>
          </cell>
        </row>
        <row r="250">
          <cell r="A250">
            <v>39871</v>
          </cell>
          <cell r="B250" t="str">
            <v>0307645</v>
          </cell>
          <cell r="C250" t="str">
            <v>CHAWLA, AARTI - RRSP</v>
          </cell>
          <cell r="D250" t="str">
            <v>VANCOUVER</v>
          </cell>
          <cell r="E250">
            <v>33946</v>
          </cell>
          <cell r="F250">
            <v>32278.43</v>
          </cell>
          <cell r="G250">
            <v>1</v>
          </cell>
        </row>
        <row r="251">
          <cell r="A251">
            <v>39871</v>
          </cell>
          <cell r="B251" t="str">
            <v>0307652</v>
          </cell>
          <cell r="C251" t="str">
            <v>U.A.LOCAL 463 - CONTINGENCY FUND</v>
          </cell>
          <cell r="D251" t="str">
            <v>VANCOUVER</v>
          </cell>
          <cell r="E251">
            <v>32139</v>
          </cell>
          <cell r="F251">
            <v>589867.92000000004</v>
          </cell>
          <cell r="G251">
            <v>1</v>
          </cell>
        </row>
        <row r="252">
          <cell r="A252">
            <v>39871</v>
          </cell>
          <cell r="B252" t="str">
            <v>0307660</v>
          </cell>
          <cell r="C252" t="str">
            <v>U.A.LOCAL 463 - GENERAL FUND</v>
          </cell>
          <cell r="D252" t="str">
            <v>VANCOUVER</v>
          </cell>
          <cell r="E252">
            <v>32139</v>
          </cell>
          <cell r="F252">
            <v>794028.66</v>
          </cell>
          <cell r="G252">
            <v>1</v>
          </cell>
        </row>
        <row r="253">
          <cell r="A253">
            <v>39871</v>
          </cell>
          <cell r="B253" t="str">
            <v>0307678</v>
          </cell>
          <cell r="C253" t="str">
            <v>U.A.LOCAL 463 - TRAINING FUND</v>
          </cell>
          <cell r="D253" t="str">
            <v>VANCOUVER</v>
          </cell>
          <cell r="E253">
            <v>32139</v>
          </cell>
          <cell r="F253">
            <v>101640.27</v>
          </cell>
          <cell r="G253">
            <v>1</v>
          </cell>
        </row>
        <row r="254">
          <cell r="A254">
            <v>39871</v>
          </cell>
          <cell r="B254" t="str">
            <v>0307686</v>
          </cell>
          <cell r="C254" t="str">
            <v>GRIFFIN, JOHN W.E.</v>
          </cell>
          <cell r="D254" t="str">
            <v>VANCOUVER</v>
          </cell>
          <cell r="E254">
            <v>31908</v>
          </cell>
          <cell r="F254">
            <v>263023.68</v>
          </cell>
          <cell r="G254">
            <v>1</v>
          </cell>
        </row>
        <row r="255">
          <cell r="A255">
            <v>39871</v>
          </cell>
          <cell r="B255" t="str">
            <v>0307702</v>
          </cell>
          <cell r="C255" t="str">
            <v>MOURTON, MAURICE - RRSP</v>
          </cell>
          <cell r="D255" t="str">
            <v>VANCOUVER</v>
          </cell>
          <cell r="E255">
            <v>34555</v>
          </cell>
          <cell r="F255">
            <v>386779.97</v>
          </cell>
          <cell r="G255">
            <v>1</v>
          </cell>
        </row>
        <row r="256">
          <cell r="A256">
            <v>39871</v>
          </cell>
          <cell r="B256" t="str">
            <v>0307728</v>
          </cell>
          <cell r="C256" t="str">
            <v>TOWNSEND, ROSEMARY</v>
          </cell>
          <cell r="D256" t="str">
            <v>VANCOUVER</v>
          </cell>
          <cell r="E256">
            <v>33494</v>
          </cell>
          <cell r="F256">
            <v>322673.68</v>
          </cell>
          <cell r="G256">
            <v>1</v>
          </cell>
        </row>
        <row r="257">
          <cell r="A257">
            <v>39871</v>
          </cell>
          <cell r="B257" t="str">
            <v>0307785</v>
          </cell>
          <cell r="C257" t="str">
            <v>CHERRY, ELIZABETH - COMMITTEE</v>
          </cell>
          <cell r="D257" t="str">
            <v>VANCOUVER</v>
          </cell>
          <cell r="E257">
            <v>34632</v>
          </cell>
          <cell r="F257">
            <v>1706672.55</v>
          </cell>
          <cell r="G257">
            <v>1</v>
          </cell>
        </row>
        <row r="258">
          <cell r="A258">
            <v>39871</v>
          </cell>
          <cell r="B258" t="str">
            <v>0307793</v>
          </cell>
          <cell r="C258" t="str">
            <v>LUSZTIG, CAMERON - RRSP</v>
          </cell>
          <cell r="D258" t="str">
            <v>VANCOUVER</v>
          </cell>
          <cell r="E258">
            <v>34368</v>
          </cell>
          <cell r="F258">
            <v>60629.22</v>
          </cell>
          <cell r="G258">
            <v>1</v>
          </cell>
        </row>
        <row r="259">
          <cell r="A259">
            <v>39871</v>
          </cell>
          <cell r="B259" t="str">
            <v>0307827</v>
          </cell>
          <cell r="C259" t="str">
            <v>CAPILANO COLLEGE FOUNDATION</v>
          </cell>
          <cell r="D259" t="str">
            <v>VANCOUVER</v>
          </cell>
          <cell r="E259">
            <v>36144</v>
          </cell>
          <cell r="F259">
            <v>1420762.35</v>
          </cell>
          <cell r="G259">
            <v>1</v>
          </cell>
        </row>
        <row r="260">
          <cell r="A260">
            <v>39871</v>
          </cell>
          <cell r="B260" t="str">
            <v>0307835</v>
          </cell>
          <cell r="C260" t="str">
            <v>CHANT, EDWARD &amp;/OR SUSAN</v>
          </cell>
          <cell r="D260" t="str">
            <v>VANCOUVER</v>
          </cell>
          <cell r="E260">
            <v>36284</v>
          </cell>
          <cell r="F260">
            <v>178332.31</v>
          </cell>
          <cell r="G260">
            <v>1</v>
          </cell>
        </row>
        <row r="261">
          <cell r="A261">
            <v>39871</v>
          </cell>
          <cell r="B261" t="str">
            <v>0307876</v>
          </cell>
          <cell r="C261" t="str">
            <v>CHAWLA, NEENA</v>
          </cell>
          <cell r="D261" t="str">
            <v>VANCOUVER</v>
          </cell>
          <cell r="E261">
            <v>36341</v>
          </cell>
          <cell r="F261">
            <v>100443.83</v>
          </cell>
          <cell r="G261">
            <v>1</v>
          </cell>
        </row>
        <row r="262">
          <cell r="A262">
            <v>39871</v>
          </cell>
          <cell r="B262" t="str">
            <v>0307934</v>
          </cell>
          <cell r="C262" t="str">
            <v>YU FAMILY TRUST</v>
          </cell>
          <cell r="D262" t="str">
            <v>VANCOUVER</v>
          </cell>
          <cell r="E262">
            <v>36389</v>
          </cell>
          <cell r="F262">
            <v>1980501.71</v>
          </cell>
          <cell r="G262">
            <v>1</v>
          </cell>
        </row>
        <row r="263">
          <cell r="A263">
            <v>39871</v>
          </cell>
          <cell r="B263" t="str">
            <v>0307959</v>
          </cell>
          <cell r="C263" t="str">
            <v>WINTER, T. - CHRISTIAN COMM. TRUST</v>
          </cell>
          <cell r="D263" t="str">
            <v>VANCOUVER</v>
          </cell>
          <cell r="E263">
            <v>36431</v>
          </cell>
          <cell r="F263">
            <v>707388.01</v>
          </cell>
          <cell r="G263">
            <v>1</v>
          </cell>
        </row>
        <row r="264">
          <cell r="A264">
            <v>39871</v>
          </cell>
          <cell r="B264" t="str">
            <v>0308007</v>
          </cell>
          <cell r="C264" t="str">
            <v>LENNEARD, PAUL JEANNETTE</v>
          </cell>
          <cell r="D264" t="str">
            <v>VANCOUVER</v>
          </cell>
          <cell r="E264">
            <v>36495</v>
          </cell>
          <cell r="F264">
            <v>993970.26</v>
          </cell>
          <cell r="G264">
            <v>1</v>
          </cell>
        </row>
        <row r="265">
          <cell r="A265">
            <v>39871</v>
          </cell>
          <cell r="B265" t="str">
            <v>0308031</v>
          </cell>
          <cell r="C265" t="str">
            <v>TROTTIER, PATRICIA - LRSP</v>
          </cell>
          <cell r="D265" t="str">
            <v>VANCOUVER</v>
          </cell>
          <cell r="E265">
            <v>36531</v>
          </cell>
          <cell r="F265">
            <v>29381.86</v>
          </cell>
          <cell r="G265">
            <v>1</v>
          </cell>
        </row>
        <row r="266">
          <cell r="A266">
            <v>39871</v>
          </cell>
          <cell r="B266" t="str">
            <v>0308064</v>
          </cell>
          <cell r="C266" t="str">
            <v>BEIL RESIDENCE TRUST</v>
          </cell>
          <cell r="D266" t="str">
            <v>VANCOUVER</v>
          </cell>
          <cell r="E266">
            <v>36573</v>
          </cell>
          <cell r="F266">
            <v>492266.46</v>
          </cell>
          <cell r="G266">
            <v>1</v>
          </cell>
        </row>
        <row r="267">
          <cell r="A267">
            <v>39871</v>
          </cell>
          <cell r="B267" t="str">
            <v>0308072</v>
          </cell>
          <cell r="C267" t="str">
            <v>BEIL FAMILY TRUST</v>
          </cell>
          <cell r="D267" t="str">
            <v>VANCOUVER</v>
          </cell>
          <cell r="E267">
            <v>36573</v>
          </cell>
          <cell r="F267">
            <v>103983.01</v>
          </cell>
          <cell r="G267">
            <v>1</v>
          </cell>
        </row>
        <row r="268">
          <cell r="A268">
            <v>39871</v>
          </cell>
          <cell r="B268" t="str">
            <v>0308106</v>
          </cell>
          <cell r="C268" t="str">
            <v>SUNCORP ENTERPRISES LTD.</v>
          </cell>
          <cell r="D268" t="str">
            <v>VANCOUVER</v>
          </cell>
          <cell r="E268">
            <v>36592</v>
          </cell>
          <cell r="F268">
            <v>1336283.74</v>
          </cell>
          <cell r="G268">
            <v>1</v>
          </cell>
        </row>
        <row r="269">
          <cell r="A269">
            <v>39871</v>
          </cell>
          <cell r="B269" t="str">
            <v>0308114</v>
          </cell>
          <cell r="C269" t="str">
            <v>LIN, EILEEN/DOUGLAS</v>
          </cell>
          <cell r="D269" t="str">
            <v>VANCOUVER</v>
          </cell>
          <cell r="E269">
            <v>36600</v>
          </cell>
          <cell r="F269">
            <v>2426563.21</v>
          </cell>
          <cell r="G269">
            <v>1</v>
          </cell>
        </row>
        <row r="270">
          <cell r="A270">
            <v>39871</v>
          </cell>
          <cell r="B270" t="str">
            <v>0308122</v>
          </cell>
          <cell r="C270" t="str">
            <v>DANIELS, NOREEN J.</v>
          </cell>
          <cell r="D270" t="str">
            <v>VANCOUVER</v>
          </cell>
          <cell r="E270">
            <v>36586</v>
          </cell>
          <cell r="F270">
            <v>775479.49</v>
          </cell>
          <cell r="G270">
            <v>1</v>
          </cell>
        </row>
        <row r="271">
          <cell r="A271">
            <v>39871</v>
          </cell>
          <cell r="B271" t="str">
            <v>0308148</v>
          </cell>
          <cell r="C271" t="str">
            <v>LINBRIDGE INC.</v>
          </cell>
          <cell r="D271" t="str">
            <v>VANCOUVER</v>
          </cell>
          <cell r="E271">
            <v>36613</v>
          </cell>
          <cell r="F271">
            <v>441623.81</v>
          </cell>
          <cell r="G271">
            <v>1</v>
          </cell>
        </row>
        <row r="272">
          <cell r="A272">
            <v>39871</v>
          </cell>
          <cell r="B272" t="str">
            <v>0308171</v>
          </cell>
          <cell r="C272" t="str">
            <v>1361773 ONTARIO INC.</v>
          </cell>
          <cell r="D272" t="str">
            <v>VANCOUVER</v>
          </cell>
          <cell r="E272">
            <v>36628</v>
          </cell>
          <cell r="F272">
            <v>598603.80000000005</v>
          </cell>
          <cell r="G272">
            <v>1</v>
          </cell>
        </row>
        <row r="273">
          <cell r="A273">
            <v>39871</v>
          </cell>
          <cell r="B273" t="str">
            <v>0308197</v>
          </cell>
          <cell r="C273" t="str">
            <v>FUNG, RITA</v>
          </cell>
          <cell r="D273" t="str">
            <v>VANCOUVER</v>
          </cell>
          <cell r="E273">
            <v>36633</v>
          </cell>
          <cell r="F273">
            <v>983651.76</v>
          </cell>
          <cell r="G273">
            <v>1</v>
          </cell>
        </row>
        <row r="274">
          <cell r="A274">
            <v>39871</v>
          </cell>
          <cell r="B274" t="str">
            <v>0308205</v>
          </cell>
          <cell r="C274" t="str">
            <v>KHOO, RUDY &amp; RITA</v>
          </cell>
          <cell r="D274" t="str">
            <v>VANCOUVER</v>
          </cell>
          <cell r="E274">
            <v>36685</v>
          </cell>
          <cell r="F274">
            <v>378880.79</v>
          </cell>
          <cell r="G274">
            <v>1</v>
          </cell>
        </row>
        <row r="275">
          <cell r="A275">
            <v>39871</v>
          </cell>
          <cell r="B275" t="str">
            <v>0308221</v>
          </cell>
          <cell r="C275" t="str">
            <v>ANDERSON, RODNEY IAA</v>
          </cell>
          <cell r="D275" t="str">
            <v>VANCOUVER</v>
          </cell>
          <cell r="E275">
            <v>36678</v>
          </cell>
          <cell r="F275">
            <v>1600195.5</v>
          </cell>
          <cell r="G275">
            <v>1</v>
          </cell>
        </row>
        <row r="276">
          <cell r="A276">
            <v>39871</v>
          </cell>
          <cell r="B276" t="str">
            <v>0308239</v>
          </cell>
          <cell r="C276" t="str">
            <v>ANDERSON, RODNEY IAA - RRSP</v>
          </cell>
          <cell r="D276" t="str">
            <v>VANCOUVER</v>
          </cell>
          <cell r="E276">
            <v>36669</v>
          </cell>
          <cell r="F276">
            <v>700093.06</v>
          </cell>
          <cell r="G276">
            <v>1</v>
          </cell>
        </row>
        <row r="277">
          <cell r="A277">
            <v>39871</v>
          </cell>
          <cell r="B277" t="str">
            <v>0308247</v>
          </cell>
          <cell r="C277" t="str">
            <v>ANDERSON, RODNEY IAA - LIRA</v>
          </cell>
          <cell r="D277" t="str">
            <v>VANCOUVER</v>
          </cell>
          <cell r="E277">
            <v>36676</v>
          </cell>
          <cell r="F277">
            <v>79113.63</v>
          </cell>
          <cell r="G277">
            <v>1</v>
          </cell>
        </row>
        <row r="278">
          <cell r="A278">
            <v>39871</v>
          </cell>
          <cell r="B278" t="str">
            <v>0308270</v>
          </cell>
          <cell r="C278" t="str">
            <v>LEDUC, ANNE SOPHIE</v>
          </cell>
          <cell r="D278" t="str">
            <v>VANCOUVER</v>
          </cell>
          <cell r="E278">
            <v>36670</v>
          </cell>
          <cell r="F278">
            <v>24166.98</v>
          </cell>
          <cell r="G278">
            <v>1</v>
          </cell>
        </row>
        <row r="279">
          <cell r="A279">
            <v>39871</v>
          </cell>
          <cell r="B279" t="str">
            <v>0308288</v>
          </cell>
          <cell r="C279" t="str">
            <v>WALLACE FAMILY TRUST 1</v>
          </cell>
          <cell r="D279" t="str">
            <v>VANCOUVER</v>
          </cell>
          <cell r="E279">
            <v>36740</v>
          </cell>
          <cell r="F279">
            <v>342431.08</v>
          </cell>
          <cell r="G279">
            <v>1</v>
          </cell>
        </row>
        <row r="280">
          <cell r="A280">
            <v>39871</v>
          </cell>
          <cell r="B280" t="str">
            <v>0308296</v>
          </cell>
          <cell r="C280" t="str">
            <v>WALLACE JOINT SPOUSAL TRUST 1</v>
          </cell>
          <cell r="D280" t="str">
            <v>VANCOUVER</v>
          </cell>
          <cell r="E280">
            <v>36740</v>
          </cell>
          <cell r="F280">
            <v>298097.61</v>
          </cell>
          <cell r="G280">
            <v>1</v>
          </cell>
        </row>
        <row r="281">
          <cell r="A281">
            <v>39871</v>
          </cell>
          <cell r="B281" t="str">
            <v>0308320</v>
          </cell>
          <cell r="C281" t="str">
            <v>COMMUNITY FOUNDATION OF SOUTH OKANAGAN</v>
          </cell>
          <cell r="D281" t="str">
            <v>VANCOUVER</v>
          </cell>
          <cell r="E281">
            <v>36784</v>
          </cell>
          <cell r="F281">
            <v>2217047.25</v>
          </cell>
          <cell r="G281">
            <v>1</v>
          </cell>
        </row>
        <row r="282">
          <cell r="A282">
            <v>39871</v>
          </cell>
          <cell r="B282" t="str">
            <v>0308338</v>
          </cell>
          <cell r="C282" t="str">
            <v>LAO'S FAMILY CHARITABLE TRUST</v>
          </cell>
          <cell r="D282" t="str">
            <v>VANCOUVER</v>
          </cell>
          <cell r="E282">
            <v>36784</v>
          </cell>
          <cell r="F282">
            <v>4734996.12</v>
          </cell>
          <cell r="G282">
            <v>1</v>
          </cell>
        </row>
        <row r="283">
          <cell r="A283">
            <v>39871</v>
          </cell>
          <cell r="B283" t="str">
            <v>0308346</v>
          </cell>
          <cell r="C283" t="str">
            <v>GENOME CANADA</v>
          </cell>
          <cell r="D283" t="str">
            <v>VANCOUVER</v>
          </cell>
          <cell r="E283">
            <v>36819</v>
          </cell>
          <cell r="F283">
            <v>38477683.630000003</v>
          </cell>
          <cell r="G283">
            <v>1</v>
          </cell>
        </row>
        <row r="284">
          <cell r="A284">
            <v>39871</v>
          </cell>
          <cell r="B284" t="str">
            <v>0308353</v>
          </cell>
          <cell r="C284" t="str">
            <v>MYOSOTIS FOUNDATION</v>
          </cell>
          <cell r="D284" t="str">
            <v>VANCOUVER</v>
          </cell>
          <cell r="E284">
            <v>36822</v>
          </cell>
          <cell r="F284">
            <v>3901873.43</v>
          </cell>
          <cell r="G284">
            <v>1</v>
          </cell>
        </row>
        <row r="285">
          <cell r="A285">
            <v>39871</v>
          </cell>
          <cell r="B285" t="str">
            <v>0308379</v>
          </cell>
          <cell r="C285" t="str">
            <v>BOURQUE, GESTION D. INC.</v>
          </cell>
          <cell r="D285" t="str">
            <v>VANCOUVER</v>
          </cell>
          <cell r="E285">
            <v>36847</v>
          </cell>
          <cell r="F285">
            <v>141427.62</v>
          </cell>
          <cell r="G285">
            <v>1</v>
          </cell>
        </row>
        <row r="286">
          <cell r="A286">
            <v>39871</v>
          </cell>
          <cell r="B286" t="str">
            <v>0308411</v>
          </cell>
          <cell r="C286" t="str">
            <v>FORMOS, EDWARD J.</v>
          </cell>
          <cell r="D286" t="str">
            <v>VANCOUVER</v>
          </cell>
          <cell r="E286">
            <v>36902</v>
          </cell>
          <cell r="F286">
            <v>945445.53</v>
          </cell>
          <cell r="G286">
            <v>1</v>
          </cell>
        </row>
        <row r="287">
          <cell r="A287">
            <v>39871</v>
          </cell>
          <cell r="B287" t="str">
            <v>0308429</v>
          </cell>
          <cell r="C287" t="str">
            <v>WOOD, JONATHAN</v>
          </cell>
          <cell r="D287" t="str">
            <v>VANCOUVER</v>
          </cell>
          <cell r="E287">
            <v>36910</v>
          </cell>
          <cell r="F287">
            <v>457609.04</v>
          </cell>
          <cell r="G287">
            <v>1</v>
          </cell>
        </row>
        <row r="288">
          <cell r="A288">
            <v>39871</v>
          </cell>
          <cell r="B288" t="str">
            <v>0308437</v>
          </cell>
          <cell r="C288" t="str">
            <v>WOOD, JONATHAN -US</v>
          </cell>
          <cell r="D288" t="str">
            <v>VANCOUVER</v>
          </cell>
          <cell r="E288">
            <v>36910</v>
          </cell>
          <cell r="F288">
            <v>207253.56</v>
          </cell>
          <cell r="G288">
            <v>1</v>
          </cell>
        </row>
        <row r="289">
          <cell r="A289">
            <v>39871</v>
          </cell>
          <cell r="B289" t="str">
            <v>0308478</v>
          </cell>
          <cell r="C289" t="str">
            <v>FISHER, RICHARD</v>
          </cell>
          <cell r="D289" t="str">
            <v>VANCOUVER</v>
          </cell>
          <cell r="E289">
            <v>36924</v>
          </cell>
          <cell r="F289">
            <v>291012.32</v>
          </cell>
          <cell r="G289">
            <v>1</v>
          </cell>
        </row>
        <row r="290">
          <cell r="A290">
            <v>39871</v>
          </cell>
          <cell r="B290" t="str">
            <v>0308486</v>
          </cell>
          <cell r="C290" t="str">
            <v>FISHER, MAUREEN</v>
          </cell>
          <cell r="D290" t="str">
            <v>VANCOUVER</v>
          </cell>
          <cell r="E290">
            <v>36924</v>
          </cell>
          <cell r="F290">
            <v>32706.33</v>
          </cell>
          <cell r="G290">
            <v>1</v>
          </cell>
        </row>
        <row r="291">
          <cell r="A291">
            <v>39871</v>
          </cell>
          <cell r="B291" t="str">
            <v>0308494</v>
          </cell>
          <cell r="C291" t="str">
            <v>FISHER, MAUREEN - RRIF</v>
          </cell>
          <cell r="D291" t="str">
            <v>VANCOUVER</v>
          </cell>
          <cell r="E291">
            <v>36928</v>
          </cell>
          <cell r="F291">
            <v>223821.68</v>
          </cell>
          <cell r="G291">
            <v>1</v>
          </cell>
        </row>
        <row r="292">
          <cell r="A292">
            <v>39871</v>
          </cell>
          <cell r="B292" t="str">
            <v>0308502</v>
          </cell>
          <cell r="C292" t="str">
            <v>FISHER, RICHARD - RRIF</v>
          </cell>
          <cell r="D292" t="str">
            <v>VANCOUVER</v>
          </cell>
          <cell r="E292">
            <v>36928</v>
          </cell>
          <cell r="F292">
            <v>180642.91</v>
          </cell>
          <cell r="G292">
            <v>1</v>
          </cell>
        </row>
        <row r="293">
          <cell r="A293">
            <v>39871</v>
          </cell>
          <cell r="B293" t="str">
            <v>0308510</v>
          </cell>
          <cell r="C293" t="str">
            <v>STANSBURY, TERRY &amp;/OR PAMELA</v>
          </cell>
          <cell r="D293" t="str">
            <v>VANCOUVER</v>
          </cell>
          <cell r="E293">
            <v>36949</v>
          </cell>
          <cell r="F293">
            <v>1047730.09</v>
          </cell>
          <cell r="G293">
            <v>1</v>
          </cell>
        </row>
        <row r="294">
          <cell r="A294">
            <v>39871</v>
          </cell>
          <cell r="B294" t="str">
            <v>0308536</v>
          </cell>
          <cell r="C294" t="str">
            <v>ZINGERMAN, HENRY</v>
          </cell>
          <cell r="D294" t="str">
            <v>VANCOUVER</v>
          </cell>
          <cell r="E294">
            <v>36957</v>
          </cell>
          <cell r="F294">
            <v>325319.58</v>
          </cell>
          <cell r="G294">
            <v>1</v>
          </cell>
        </row>
        <row r="295">
          <cell r="A295">
            <v>39871</v>
          </cell>
          <cell r="B295" t="str">
            <v>0308544</v>
          </cell>
          <cell r="C295" t="str">
            <v>ZINGERMAN, HENRY - RRSP</v>
          </cell>
          <cell r="D295" t="str">
            <v>VANCOUVER</v>
          </cell>
          <cell r="E295">
            <v>36992</v>
          </cell>
          <cell r="F295">
            <v>425214.78</v>
          </cell>
          <cell r="G295">
            <v>1</v>
          </cell>
        </row>
        <row r="296">
          <cell r="A296">
            <v>39871</v>
          </cell>
          <cell r="B296" t="str">
            <v>0308551</v>
          </cell>
          <cell r="C296" t="str">
            <v>465884 BC LIMITED</v>
          </cell>
          <cell r="D296" t="str">
            <v>VANCOUVER</v>
          </cell>
          <cell r="E296">
            <v>36966</v>
          </cell>
          <cell r="F296">
            <v>1051787.17</v>
          </cell>
          <cell r="G296">
            <v>1</v>
          </cell>
        </row>
        <row r="297">
          <cell r="A297">
            <v>39871</v>
          </cell>
          <cell r="B297" t="str">
            <v>0308569</v>
          </cell>
          <cell r="C297" t="str">
            <v>448858 BC LIMITED</v>
          </cell>
          <cell r="D297" t="str">
            <v>VANCOUVER</v>
          </cell>
          <cell r="E297">
            <v>36970</v>
          </cell>
          <cell r="F297">
            <v>388535.2</v>
          </cell>
          <cell r="G297">
            <v>1</v>
          </cell>
        </row>
        <row r="298">
          <cell r="A298">
            <v>39871</v>
          </cell>
          <cell r="B298" t="str">
            <v>0308577</v>
          </cell>
          <cell r="C298" t="str">
            <v>ALEXANDER, BRIAN &amp; JENNY</v>
          </cell>
          <cell r="D298" t="str">
            <v>VANCOUVER</v>
          </cell>
          <cell r="E298">
            <v>36980</v>
          </cell>
          <cell r="F298">
            <v>71255.539999999994</v>
          </cell>
          <cell r="G298">
            <v>1</v>
          </cell>
        </row>
        <row r="299">
          <cell r="A299">
            <v>39871</v>
          </cell>
          <cell r="B299" t="str">
            <v>0308627</v>
          </cell>
          <cell r="C299" t="str">
            <v>GLOBAL PRECAST INC.</v>
          </cell>
          <cell r="D299" t="str">
            <v>VANCOUVER</v>
          </cell>
          <cell r="E299">
            <v>36998</v>
          </cell>
          <cell r="F299">
            <v>151070.91</v>
          </cell>
          <cell r="G299">
            <v>1</v>
          </cell>
        </row>
        <row r="300">
          <cell r="A300">
            <v>39871</v>
          </cell>
          <cell r="B300" t="str">
            <v>0308643</v>
          </cell>
          <cell r="C300" t="str">
            <v>CHUI, SHUI HO</v>
          </cell>
          <cell r="D300" t="str">
            <v>VANCOUVER</v>
          </cell>
          <cell r="E300">
            <v>37001</v>
          </cell>
          <cell r="F300">
            <v>969268.31</v>
          </cell>
          <cell r="G300">
            <v>1</v>
          </cell>
        </row>
        <row r="301">
          <cell r="A301">
            <v>39871</v>
          </cell>
          <cell r="B301" t="str">
            <v>0308650</v>
          </cell>
          <cell r="C301" t="str">
            <v>ANDYCO INC.</v>
          </cell>
          <cell r="D301" t="str">
            <v>VANCOUVER</v>
          </cell>
          <cell r="E301">
            <v>37011</v>
          </cell>
          <cell r="F301">
            <v>753913.69</v>
          </cell>
          <cell r="G301">
            <v>1</v>
          </cell>
        </row>
        <row r="302">
          <cell r="A302">
            <v>39871</v>
          </cell>
          <cell r="B302" t="str">
            <v>0308668</v>
          </cell>
          <cell r="C302" t="str">
            <v>ANTHONY, ANDREW - RRSP</v>
          </cell>
          <cell r="D302" t="str">
            <v>VANCOUVER</v>
          </cell>
          <cell r="E302">
            <v>37011</v>
          </cell>
          <cell r="F302">
            <v>115550.08</v>
          </cell>
          <cell r="G302">
            <v>1</v>
          </cell>
        </row>
        <row r="303">
          <cell r="A303">
            <v>39871</v>
          </cell>
          <cell r="B303" t="str">
            <v>0308676</v>
          </cell>
          <cell r="C303" t="str">
            <v>LEIMANIS, ILZE - RRSP</v>
          </cell>
          <cell r="D303" t="str">
            <v>VANCOUVER</v>
          </cell>
          <cell r="E303">
            <v>37011</v>
          </cell>
          <cell r="F303">
            <v>86213.36</v>
          </cell>
          <cell r="G303">
            <v>1</v>
          </cell>
        </row>
        <row r="304">
          <cell r="A304">
            <v>39871</v>
          </cell>
          <cell r="B304" t="str">
            <v>0308684</v>
          </cell>
          <cell r="C304" t="str">
            <v>ANTHONY, ANDREW</v>
          </cell>
          <cell r="D304" t="str">
            <v>VANCOUVER</v>
          </cell>
          <cell r="E304">
            <v>37018</v>
          </cell>
          <cell r="F304">
            <v>53515.4</v>
          </cell>
          <cell r="G304">
            <v>1</v>
          </cell>
        </row>
        <row r="305">
          <cell r="A305">
            <v>39871</v>
          </cell>
          <cell r="B305" t="str">
            <v>0308726</v>
          </cell>
          <cell r="C305" t="str">
            <v>CHU, CHEUK MING &amp; WAI CHI CHAN</v>
          </cell>
          <cell r="D305" t="str">
            <v>VANCOUVER</v>
          </cell>
          <cell r="E305">
            <v>37035</v>
          </cell>
          <cell r="F305">
            <v>568986.18000000005</v>
          </cell>
          <cell r="G305">
            <v>1</v>
          </cell>
        </row>
        <row r="306">
          <cell r="A306">
            <v>39871</v>
          </cell>
          <cell r="B306" t="str">
            <v>0308734</v>
          </cell>
          <cell r="C306" t="str">
            <v>ORNEST, LEO</v>
          </cell>
          <cell r="D306" t="str">
            <v>VANCOUVER</v>
          </cell>
          <cell r="E306">
            <v>37047</v>
          </cell>
          <cell r="F306">
            <v>929405.32</v>
          </cell>
          <cell r="G306">
            <v>1</v>
          </cell>
        </row>
        <row r="307">
          <cell r="A307">
            <v>39871</v>
          </cell>
          <cell r="B307" t="str">
            <v>0308742</v>
          </cell>
          <cell r="C307" t="str">
            <v>LOFTHOUSE, MARY</v>
          </cell>
          <cell r="D307" t="str">
            <v>VANCOUVER</v>
          </cell>
          <cell r="E307">
            <v>37048</v>
          </cell>
          <cell r="F307">
            <v>623426.49</v>
          </cell>
          <cell r="G307">
            <v>1</v>
          </cell>
        </row>
        <row r="308">
          <cell r="A308">
            <v>39871</v>
          </cell>
          <cell r="B308" t="str">
            <v>0308759</v>
          </cell>
          <cell r="C308" t="str">
            <v>LOFTHOUSE, MARY - RRSP</v>
          </cell>
          <cell r="D308" t="str">
            <v>VANCOUVER</v>
          </cell>
          <cell r="E308">
            <v>37048</v>
          </cell>
          <cell r="F308">
            <v>309944.8</v>
          </cell>
          <cell r="G308">
            <v>1</v>
          </cell>
        </row>
        <row r="309">
          <cell r="A309">
            <v>39871</v>
          </cell>
          <cell r="B309" t="str">
            <v>0308783</v>
          </cell>
          <cell r="C309" t="str">
            <v>NEWFOUNDLAND SOC FOR PHYSICALLY DISABLED</v>
          </cell>
          <cell r="D309" t="str">
            <v>VANCOUVER</v>
          </cell>
          <cell r="E309">
            <v>37077</v>
          </cell>
          <cell r="F309">
            <v>78008.52</v>
          </cell>
          <cell r="G309">
            <v>1</v>
          </cell>
        </row>
        <row r="310">
          <cell r="A310">
            <v>39871</v>
          </cell>
          <cell r="B310" t="str">
            <v>0308791</v>
          </cell>
          <cell r="C310" t="str">
            <v>134800 CANADA INC</v>
          </cell>
          <cell r="D310" t="str">
            <v>VANCOUVER</v>
          </cell>
          <cell r="E310">
            <v>37092</v>
          </cell>
          <cell r="F310">
            <v>157.13</v>
          </cell>
          <cell r="G310">
            <v>1</v>
          </cell>
        </row>
        <row r="311">
          <cell r="A311">
            <v>39871</v>
          </cell>
          <cell r="B311" t="str">
            <v>0308809</v>
          </cell>
          <cell r="C311" t="str">
            <v>KEANE, DAN</v>
          </cell>
          <cell r="D311" t="str">
            <v>VANCOUVER</v>
          </cell>
          <cell r="E311">
            <v>37096</v>
          </cell>
          <cell r="F311">
            <v>164237.23000000001</v>
          </cell>
          <cell r="G311">
            <v>1</v>
          </cell>
        </row>
        <row r="312">
          <cell r="A312">
            <v>39871</v>
          </cell>
          <cell r="B312" t="str">
            <v>0308817</v>
          </cell>
          <cell r="C312" t="str">
            <v>HSBC PENSION PLAN A - MTGF</v>
          </cell>
          <cell r="D312" t="str">
            <v>VANCOUVER</v>
          </cell>
          <cell r="E312">
            <v>37096</v>
          </cell>
          <cell r="F312">
            <v>12359037.550000001</v>
          </cell>
          <cell r="G312">
            <v>1</v>
          </cell>
        </row>
        <row r="313">
          <cell r="A313">
            <v>39871</v>
          </cell>
          <cell r="B313" t="str">
            <v>0308825</v>
          </cell>
          <cell r="C313" t="str">
            <v>HSBC PENSION PLAN B - MTGF</v>
          </cell>
          <cell r="D313" t="str">
            <v>VANCOUVER</v>
          </cell>
          <cell r="E313">
            <v>37096</v>
          </cell>
          <cell r="F313">
            <v>4052057.8</v>
          </cell>
          <cell r="G313">
            <v>1</v>
          </cell>
        </row>
        <row r="314">
          <cell r="A314">
            <v>39871</v>
          </cell>
          <cell r="B314" t="str">
            <v>0308833</v>
          </cell>
          <cell r="C314" t="str">
            <v>HSBC PENSION PLAN C - MTGF</v>
          </cell>
          <cell r="D314" t="str">
            <v>VANCOUVER</v>
          </cell>
          <cell r="E314">
            <v>37096</v>
          </cell>
          <cell r="F314">
            <v>11174607.460000001</v>
          </cell>
          <cell r="G314">
            <v>1</v>
          </cell>
        </row>
        <row r="315">
          <cell r="A315">
            <v>39871</v>
          </cell>
          <cell r="B315" t="str">
            <v>0308841</v>
          </cell>
          <cell r="C315" t="str">
            <v>GRAY, IAN/CHRISTINE</v>
          </cell>
          <cell r="D315" t="str">
            <v>VANCOUVER</v>
          </cell>
          <cell r="E315">
            <v>37103</v>
          </cell>
          <cell r="F315">
            <v>390508.01</v>
          </cell>
          <cell r="G315">
            <v>1</v>
          </cell>
        </row>
        <row r="316">
          <cell r="A316">
            <v>39871</v>
          </cell>
          <cell r="B316" t="str">
            <v>0308882</v>
          </cell>
          <cell r="C316" t="str">
            <v>532068 ONTARIO LIMITED</v>
          </cell>
          <cell r="D316" t="str">
            <v>VANCOUVER</v>
          </cell>
          <cell r="E316">
            <v>37116</v>
          </cell>
          <cell r="F316">
            <v>678503.84</v>
          </cell>
          <cell r="G316">
            <v>1</v>
          </cell>
        </row>
        <row r="317">
          <cell r="A317">
            <v>39871</v>
          </cell>
          <cell r="B317" t="str">
            <v>0308890</v>
          </cell>
          <cell r="C317" t="str">
            <v>KEANE, G. JEAN</v>
          </cell>
          <cell r="D317" t="str">
            <v>VANCOUVER</v>
          </cell>
          <cell r="E317">
            <v>37124</v>
          </cell>
          <cell r="F317">
            <v>775769.74</v>
          </cell>
          <cell r="G317">
            <v>1</v>
          </cell>
        </row>
        <row r="318">
          <cell r="A318">
            <v>39871</v>
          </cell>
          <cell r="B318" t="str">
            <v>0308908</v>
          </cell>
          <cell r="C318" t="str">
            <v>532068 ONTARIO LIMITED - US</v>
          </cell>
          <cell r="D318" t="str">
            <v>VANCOUVER</v>
          </cell>
          <cell r="E318">
            <v>37132</v>
          </cell>
          <cell r="F318">
            <v>362035.59</v>
          </cell>
          <cell r="G318">
            <v>1</v>
          </cell>
        </row>
        <row r="319">
          <cell r="A319">
            <v>39871</v>
          </cell>
          <cell r="B319" t="str">
            <v>0308916</v>
          </cell>
          <cell r="C319" t="str">
            <v>GIBSON, SEAN &amp;/OR LUCY</v>
          </cell>
          <cell r="D319" t="str">
            <v>VANCOUVER</v>
          </cell>
          <cell r="E319">
            <v>37139</v>
          </cell>
          <cell r="F319">
            <v>587209.04</v>
          </cell>
          <cell r="G319">
            <v>1</v>
          </cell>
        </row>
        <row r="320">
          <cell r="A320">
            <v>39871</v>
          </cell>
          <cell r="B320" t="str">
            <v>0308924</v>
          </cell>
          <cell r="C320" t="str">
            <v>NELSON, THEODORE/LORENA - US</v>
          </cell>
          <cell r="D320" t="str">
            <v>VANCOUVER</v>
          </cell>
          <cell r="E320">
            <v>37140</v>
          </cell>
          <cell r="F320">
            <v>922787.31</v>
          </cell>
          <cell r="G320">
            <v>1</v>
          </cell>
        </row>
        <row r="321">
          <cell r="A321">
            <v>39871</v>
          </cell>
          <cell r="B321" t="str">
            <v>0308932</v>
          </cell>
          <cell r="C321" t="str">
            <v>NASCOPI CORPORATION</v>
          </cell>
          <cell r="D321" t="str">
            <v>VANCOUVER</v>
          </cell>
          <cell r="E321">
            <v>37147</v>
          </cell>
          <cell r="F321">
            <v>1431155.62</v>
          </cell>
          <cell r="G321">
            <v>1</v>
          </cell>
        </row>
        <row r="322">
          <cell r="A322">
            <v>39871</v>
          </cell>
          <cell r="B322" t="str">
            <v>0308940</v>
          </cell>
          <cell r="C322" t="str">
            <v>85634 CANADA LIMITED</v>
          </cell>
          <cell r="D322" t="str">
            <v>VANCOUVER</v>
          </cell>
          <cell r="E322">
            <v>37152</v>
          </cell>
          <cell r="F322">
            <v>843588.79</v>
          </cell>
          <cell r="G322">
            <v>1</v>
          </cell>
        </row>
        <row r="323">
          <cell r="A323">
            <v>39871</v>
          </cell>
          <cell r="B323" t="str">
            <v>0308957</v>
          </cell>
          <cell r="C323" t="str">
            <v>NADEAU, CHES</v>
          </cell>
          <cell r="D323" t="str">
            <v>VANCOUVER</v>
          </cell>
          <cell r="E323">
            <v>37154</v>
          </cell>
          <cell r="F323">
            <v>206327.44</v>
          </cell>
          <cell r="G323">
            <v>1</v>
          </cell>
        </row>
        <row r="324">
          <cell r="A324">
            <v>39871</v>
          </cell>
          <cell r="B324" t="str">
            <v>0308981</v>
          </cell>
          <cell r="C324" t="str">
            <v>NADEAU, CHES - RRSP</v>
          </cell>
          <cell r="D324" t="str">
            <v>VANCOUVER</v>
          </cell>
          <cell r="E324">
            <v>37161</v>
          </cell>
          <cell r="F324">
            <v>65905.03</v>
          </cell>
          <cell r="G324">
            <v>1</v>
          </cell>
        </row>
        <row r="325">
          <cell r="A325">
            <v>39871</v>
          </cell>
          <cell r="B325" t="str">
            <v>0309005</v>
          </cell>
          <cell r="C325" t="str">
            <v>KEATS, CLAUDIA P. - RRSP</v>
          </cell>
          <cell r="D325" t="str">
            <v>VANCOUVER</v>
          </cell>
          <cell r="E325">
            <v>37165</v>
          </cell>
          <cell r="F325">
            <v>78230.509999999995</v>
          </cell>
          <cell r="G325">
            <v>1</v>
          </cell>
        </row>
        <row r="326">
          <cell r="A326">
            <v>39871</v>
          </cell>
          <cell r="B326" t="str">
            <v>0309013</v>
          </cell>
          <cell r="C326" t="str">
            <v>KEATS, CLAUDIA P. - SPOUSAL RRSP</v>
          </cell>
          <cell r="D326" t="str">
            <v>VANCOUVER</v>
          </cell>
          <cell r="E326">
            <v>37165</v>
          </cell>
          <cell r="F326">
            <v>116190.88</v>
          </cell>
          <cell r="G326">
            <v>1</v>
          </cell>
        </row>
        <row r="327">
          <cell r="A327">
            <v>39871</v>
          </cell>
          <cell r="B327" t="str">
            <v>0309021</v>
          </cell>
          <cell r="C327" t="str">
            <v>(Z)HODAIE, PAYMAN</v>
          </cell>
          <cell r="D327" t="str">
            <v>VANCOUVER</v>
          </cell>
          <cell r="E327">
            <v>37173</v>
          </cell>
          <cell r="F327">
            <v>2456.4</v>
          </cell>
          <cell r="G327">
            <v>1</v>
          </cell>
        </row>
        <row r="328">
          <cell r="A328">
            <v>39871</v>
          </cell>
          <cell r="B328" t="str">
            <v>0309039</v>
          </cell>
          <cell r="C328" t="str">
            <v>GOTTLIEB, WILLIAM - RRSP</v>
          </cell>
          <cell r="D328" t="str">
            <v>VANCOUVER</v>
          </cell>
          <cell r="E328">
            <v>37173</v>
          </cell>
          <cell r="F328">
            <v>387583.99</v>
          </cell>
          <cell r="G328">
            <v>1</v>
          </cell>
        </row>
        <row r="329">
          <cell r="A329">
            <v>39871</v>
          </cell>
          <cell r="B329" t="str">
            <v>0309047</v>
          </cell>
          <cell r="C329" t="str">
            <v>GERR CONSTRUCTION LIMITED</v>
          </cell>
          <cell r="D329" t="str">
            <v>VANCOUVER</v>
          </cell>
          <cell r="E329">
            <v>37183</v>
          </cell>
          <cell r="F329">
            <v>492028.87</v>
          </cell>
          <cell r="G329">
            <v>1</v>
          </cell>
        </row>
        <row r="330">
          <cell r="A330">
            <v>39871</v>
          </cell>
          <cell r="B330" t="str">
            <v>0309054</v>
          </cell>
          <cell r="C330" t="str">
            <v>MANN, GARTH</v>
          </cell>
          <cell r="D330" t="str">
            <v>VANCOUVER</v>
          </cell>
          <cell r="E330">
            <v>37183</v>
          </cell>
          <cell r="F330">
            <v>478374.58</v>
          </cell>
          <cell r="G330">
            <v>1</v>
          </cell>
        </row>
        <row r="331">
          <cell r="A331">
            <v>39871</v>
          </cell>
          <cell r="B331" t="str">
            <v>0309138</v>
          </cell>
          <cell r="C331" t="str">
            <v>CDN INTL ENTER - EQUITY ACCOUNT 2</v>
          </cell>
          <cell r="D331" t="str">
            <v>VANCOUVER</v>
          </cell>
          <cell r="E331">
            <v>37188</v>
          </cell>
          <cell r="F331">
            <v>3957099.64</v>
          </cell>
          <cell r="G331">
            <v>1</v>
          </cell>
        </row>
        <row r="332">
          <cell r="A332">
            <v>39871</v>
          </cell>
          <cell r="B332" t="str">
            <v>0309146</v>
          </cell>
          <cell r="C332" t="str">
            <v>GOTTLIEB, W. M. IN TRUST FOR HEATHER</v>
          </cell>
          <cell r="D332" t="str">
            <v>VANCOUVER</v>
          </cell>
          <cell r="E332">
            <v>37188</v>
          </cell>
          <cell r="F332">
            <v>67206.210000000006</v>
          </cell>
          <cell r="G332">
            <v>1</v>
          </cell>
        </row>
        <row r="333">
          <cell r="A333">
            <v>39871</v>
          </cell>
          <cell r="B333" t="str">
            <v>0309153</v>
          </cell>
          <cell r="C333" t="str">
            <v>GOTTLIEB, W. M. IN TRUST FOR LORNE</v>
          </cell>
          <cell r="D333" t="str">
            <v>VANCOUVER</v>
          </cell>
          <cell r="E333">
            <v>37188</v>
          </cell>
          <cell r="F333">
            <v>52760.71</v>
          </cell>
          <cell r="G333">
            <v>1</v>
          </cell>
        </row>
        <row r="334">
          <cell r="A334">
            <v>39871</v>
          </cell>
          <cell r="B334" t="str">
            <v>0309161</v>
          </cell>
          <cell r="C334" t="str">
            <v>GOTTLIEN, W.M. IN TRUST FOR BRIAN</v>
          </cell>
          <cell r="D334" t="str">
            <v>VANCOUVER</v>
          </cell>
          <cell r="E334">
            <v>37188</v>
          </cell>
          <cell r="F334">
            <v>63822.94</v>
          </cell>
          <cell r="G334">
            <v>1</v>
          </cell>
        </row>
        <row r="335">
          <cell r="A335">
            <v>39871</v>
          </cell>
          <cell r="B335" t="str">
            <v>0309195</v>
          </cell>
          <cell r="C335" t="str">
            <v>CHAWLA, SURESH &amp;/ OR NEENA</v>
          </cell>
          <cell r="D335" t="str">
            <v>VANCOUVER</v>
          </cell>
          <cell r="E335">
            <v>37226</v>
          </cell>
          <cell r="F335">
            <v>83345.8</v>
          </cell>
          <cell r="G335">
            <v>1</v>
          </cell>
        </row>
        <row r="336">
          <cell r="A336">
            <v>39871</v>
          </cell>
          <cell r="B336" t="str">
            <v>0309203</v>
          </cell>
          <cell r="C336" t="str">
            <v>GIBSON, LUCY &amp;/OR SEAN</v>
          </cell>
          <cell r="D336" t="str">
            <v>VANCOUVER</v>
          </cell>
          <cell r="E336">
            <v>37222</v>
          </cell>
          <cell r="F336">
            <v>63385.63</v>
          </cell>
          <cell r="G336">
            <v>1</v>
          </cell>
        </row>
        <row r="337">
          <cell r="A337">
            <v>39871</v>
          </cell>
          <cell r="B337" t="str">
            <v>0309211</v>
          </cell>
          <cell r="C337" t="str">
            <v>339624 ALBERTA LTD.</v>
          </cell>
          <cell r="D337" t="str">
            <v>VANCOUVER</v>
          </cell>
          <cell r="E337">
            <v>37228</v>
          </cell>
          <cell r="F337">
            <v>101761.66</v>
          </cell>
          <cell r="G337">
            <v>1</v>
          </cell>
        </row>
        <row r="338">
          <cell r="A338">
            <v>39871</v>
          </cell>
          <cell r="B338" t="str">
            <v>0309237</v>
          </cell>
          <cell r="C338" t="str">
            <v>PETERSON, ERIC/MUNCK, CHRISTINA</v>
          </cell>
          <cell r="D338" t="str">
            <v>VANCOUVER</v>
          </cell>
          <cell r="E338">
            <v>37244</v>
          </cell>
          <cell r="F338">
            <v>34761197.920000002</v>
          </cell>
          <cell r="G338">
            <v>1</v>
          </cell>
        </row>
        <row r="339">
          <cell r="A339">
            <v>39871</v>
          </cell>
          <cell r="B339" t="str">
            <v>0309252</v>
          </cell>
          <cell r="C339" t="str">
            <v>GILLANDERS, NORMAN</v>
          </cell>
          <cell r="D339" t="str">
            <v>VANCOUVER</v>
          </cell>
          <cell r="E339">
            <v>37260</v>
          </cell>
          <cell r="F339">
            <v>209576.27</v>
          </cell>
          <cell r="G339">
            <v>1</v>
          </cell>
        </row>
        <row r="340">
          <cell r="A340">
            <v>39871</v>
          </cell>
          <cell r="B340" t="str">
            <v>0309278</v>
          </cell>
          <cell r="C340" t="str">
            <v>LARSEN, CHARLES</v>
          </cell>
          <cell r="D340" t="str">
            <v>VANCOUVER</v>
          </cell>
          <cell r="E340">
            <v>37265</v>
          </cell>
          <cell r="F340">
            <v>556319.64</v>
          </cell>
          <cell r="G340">
            <v>1</v>
          </cell>
        </row>
        <row r="341">
          <cell r="A341">
            <v>39871</v>
          </cell>
          <cell r="B341" t="str">
            <v>0309286</v>
          </cell>
          <cell r="C341" t="str">
            <v>STORMS,EST JOANNE GERTRUDE CAROL TRUST</v>
          </cell>
          <cell r="D341" t="str">
            <v>VANCOUVER</v>
          </cell>
          <cell r="E341">
            <v>37267</v>
          </cell>
          <cell r="F341">
            <v>364829.29</v>
          </cell>
          <cell r="G341">
            <v>1</v>
          </cell>
        </row>
        <row r="342">
          <cell r="A342">
            <v>39871</v>
          </cell>
          <cell r="B342" t="str">
            <v>0309294</v>
          </cell>
          <cell r="C342" t="str">
            <v>POA EDUCATIONAL FOUNDATION</v>
          </cell>
          <cell r="D342" t="str">
            <v>VANCOUVER</v>
          </cell>
          <cell r="E342">
            <v>37271</v>
          </cell>
          <cell r="F342">
            <v>150119.62</v>
          </cell>
          <cell r="G342">
            <v>1</v>
          </cell>
        </row>
        <row r="343">
          <cell r="A343">
            <v>39871</v>
          </cell>
          <cell r="B343" t="str">
            <v>0309328</v>
          </cell>
          <cell r="C343" t="str">
            <v>RESTON, PIERCE - INC.</v>
          </cell>
          <cell r="D343" t="str">
            <v>VANCOUVER</v>
          </cell>
          <cell r="E343">
            <v>37284</v>
          </cell>
          <cell r="F343">
            <v>32157853.800000001</v>
          </cell>
          <cell r="G343">
            <v>1</v>
          </cell>
        </row>
        <row r="344">
          <cell r="A344">
            <v>39871</v>
          </cell>
          <cell r="B344" t="str">
            <v>0309336</v>
          </cell>
          <cell r="C344" t="str">
            <v>MEMYGA INC.</v>
          </cell>
          <cell r="D344" t="str">
            <v>VANCOUVER</v>
          </cell>
          <cell r="E344">
            <v>37278</v>
          </cell>
          <cell r="F344">
            <v>336126.74</v>
          </cell>
          <cell r="G344">
            <v>1</v>
          </cell>
        </row>
        <row r="345">
          <cell r="A345">
            <v>39871</v>
          </cell>
          <cell r="B345" t="str">
            <v>0309344</v>
          </cell>
          <cell r="C345" t="str">
            <v>PRIEUR, NANCY</v>
          </cell>
          <cell r="D345" t="str">
            <v>VANCOUVER</v>
          </cell>
          <cell r="E345">
            <v>37274</v>
          </cell>
          <cell r="F345">
            <v>106184.92</v>
          </cell>
          <cell r="G345">
            <v>1</v>
          </cell>
        </row>
        <row r="346">
          <cell r="A346">
            <v>39871</v>
          </cell>
          <cell r="B346" t="str">
            <v>0309369</v>
          </cell>
          <cell r="C346" t="str">
            <v>FUNG, VINCENT - TRUST</v>
          </cell>
          <cell r="D346" t="str">
            <v>VANCOUVER</v>
          </cell>
          <cell r="E346">
            <v>37273</v>
          </cell>
          <cell r="F346">
            <v>118330.7</v>
          </cell>
          <cell r="G346">
            <v>1</v>
          </cell>
        </row>
        <row r="347">
          <cell r="A347">
            <v>39871</v>
          </cell>
          <cell r="B347" t="str">
            <v>0309377</v>
          </cell>
          <cell r="C347" t="str">
            <v>FUNG, VICTOR - TRUST</v>
          </cell>
          <cell r="D347" t="str">
            <v>VANCOUVER</v>
          </cell>
          <cell r="E347">
            <v>37273</v>
          </cell>
          <cell r="F347">
            <v>139196.89000000001</v>
          </cell>
          <cell r="G347">
            <v>1</v>
          </cell>
        </row>
        <row r="348">
          <cell r="A348">
            <v>39871</v>
          </cell>
          <cell r="B348" t="str">
            <v>0309385</v>
          </cell>
          <cell r="C348" t="str">
            <v>1282123 ONTARIO LTD</v>
          </cell>
          <cell r="D348" t="str">
            <v>VANCOUVER</v>
          </cell>
          <cell r="E348">
            <v>37292</v>
          </cell>
          <cell r="F348">
            <v>757676.51</v>
          </cell>
          <cell r="G348">
            <v>1</v>
          </cell>
        </row>
        <row r="349">
          <cell r="A349">
            <v>39871</v>
          </cell>
          <cell r="B349" t="str">
            <v>0309393</v>
          </cell>
          <cell r="C349" t="str">
            <v>1282122 ONTARIO LIMITED</v>
          </cell>
          <cell r="D349" t="str">
            <v>VANCOUVER</v>
          </cell>
          <cell r="E349">
            <v>37292</v>
          </cell>
          <cell r="F349">
            <v>782060.52</v>
          </cell>
          <cell r="G349">
            <v>1</v>
          </cell>
        </row>
        <row r="350">
          <cell r="A350">
            <v>39871</v>
          </cell>
          <cell r="B350" t="str">
            <v>0309401</v>
          </cell>
          <cell r="C350" t="str">
            <v>WANG, CHIA YING - US</v>
          </cell>
          <cell r="D350" t="str">
            <v>VANCOUVER</v>
          </cell>
          <cell r="E350">
            <v>37299</v>
          </cell>
          <cell r="F350">
            <v>189056.85</v>
          </cell>
          <cell r="G350">
            <v>1</v>
          </cell>
        </row>
        <row r="351">
          <cell r="A351">
            <v>39871</v>
          </cell>
          <cell r="B351" t="str">
            <v>0309419</v>
          </cell>
          <cell r="C351" t="str">
            <v>WANG, CHIA YU - US</v>
          </cell>
          <cell r="D351" t="str">
            <v>VANCOUVER</v>
          </cell>
          <cell r="E351">
            <v>37299</v>
          </cell>
          <cell r="F351">
            <v>237077.92</v>
          </cell>
          <cell r="G351">
            <v>1</v>
          </cell>
        </row>
        <row r="352">
          <cell r="A352">
            <v>39871</v>
          </cell>
          <cell r="B352" t="str">
            <v>0309427</v>
          </cell>
          <cell r="C352" t="str">
            <v>WANG, GARY &amp; GLORIA - US</v>
          </cell>
          <cell r="D352" t="str">
            <v>VANCOUVER</v>
          </cell>
          <cell r="E352">
            <v>37299</v>
          </cell>
          <cell r="F352">
            <v>549765.30000000005</v>
          </cell>
          <cell r="G352">
            <v>1</v>
          </cell>
        </row>
        <row r="353">
          <cell r="A353">
            <v>39871</v>
          </cell>
          <cell r="B353" t="str">
            <v>0309435</v>
          </cell>
          <cell r="C353" t="str">
            <v>DAVIDSON, WILLIAM RCA</v>
          </cell>
          <cell r="D353" t="str">
            <v>VANCOUVER</v>
          </cell>
          <cell r="E353">
            <v>37246</v>
          </cell>
          <cell r="F353">
            <v>203986</v>
          </cell>
          <cell r="G353">
            <v>1</v>
          </cell>
        </row>
        <row r="354">
          <cell r="A354">
            <v>39871</v>
          </cell>
          <cell r="B354" t="str">
            <v>0309443</v>
          </cell>
          <cell r="C354" t="str">
            <v>BLOCK, GRANT RCA</v>
          </cell>
          <cell r="D354" t="str">
            <v>VANCOUVER</v>
          </cell>
          <cell r="E354">
            <v>37302</v>
          </cell>
          <cell r="F354">
            <v>166206.82999999999</v>
          </cell>
          <cell r="G354">
            <v>1</v>
          </cell>
        </row>
        <row r="355">
          <cell r="A355">
            <v>39871</v>
          </cell>
          <cell r="B355" t="str">
            <v>0309450</v>
          </cell>
          <cell r="C355" t="str">
            <v>DUCZAK, MICHAEL</v>
          </cell>
          <cell r="D355" t="str">
            <v>VANCOUVER</v>
          </cell>
          <cell r="E355">
            <v>37302</v>
          </cell>
          <cell r="F355">
            <v>203157.69</v>
          </cell>
          <cell r="G355">
            <v>1</v>
          </cell>
        </row>
        <row r="356">
          <cell r="A356">
            <v>39871</v>
          </cell>
          <cell r="B356" t="str">
            <v>0309468</v>
          </cell>
          <cell r="C356" t="str">
            <v>DUCZAK, MICHAEL- RRSP</v>
          </cell>
          <cell r="D356" t="str">
            <v>VANCOUVER</v>
          </cell>
          <cell r="E356">
            <v>37302</v>
          </cell>
          <cell r="F356">
            <v>207538.43</v>
          </cell>
          <cell r="G356">
            <v>1</v>
          </cell>
        </row>
        <row r="357">
          <cell r="A357">
            <v>39871</v>
          </cell>
          <cell r="B357" t="str">
            <v>0309476</v>
          </cell>
          <cell r="C357" t="str">
            <v>LI, PATTY OI YU FU-LI &amp;/OR JOHN LUP KWAN</v>
          </cell>
          <cell r="D357" t="str">
            <v>VANCOUVER</v>
          </cell>
          <cell r="E357">
            <v>37300</v>
          </cell>
          <cell r="F357">
            <v>648850.63</v>
          </cell>
          <cell r="G357">
            <v>1</v>
          </cell>
        </row>
        <row r="358">
          <cell r="A358">
            <v>39871</v>
          </cell>
          <cell r="B358" t="str">
            <v>0309500</v>
          </cell>
          <cell r="C358" t="str">
            <v>DUCZAK, TANIA - RRSP</v>
          </cell>
          <cell r="D358" t="str">
            <v>VANCOUVER</v>
          </cell>
          <cell r="E358">
            <v>37305</v>
          </cell>
          <cell r="F358">
            <v>37703.61</v>
          </cell>
          <cell r="G358">
            <v>1</v>
          </cell>
        </row>
        <row r="359">
          <cell r="A359">
            <v>39871</v>
          </cell>
          <cell r="B359" t="str">
            <v>0309518</v>
          </cell>
          <cell r="C359" t="str">
            <v>DUCZAK, CHRISTINE - RRSP</v>
          </cell>
          <cell r="D359" t="str">
            <v>VANCOUVER</v>
          </cell>
          <cell r="E359">
            <v>37305</v>
          </cell>
          <cell r="F359">
            <v>124475.25</v>
          </cell>
          <cell r="G359">
            <v>1</v>
          </cell>
        </row>
        <row r="360">
          <cell r="A360">
            <v>39871</v>
          </cell>
          <cell r="B360" t="str">
            <v>0309526</v>
          </cell>
          <cell r="C360" t="str">
            <v>CORBEIL, SERGE</v>
          </cell>
          <cell r="D360" t="str">
            <v>VANCOUVER</v>
          </cell>
          <cell r="E360">
            <v>37314</v>
          </cell>
          <cell r="F360">
            <v>764493</v>
          </cell>
          <cell r="G360">
            <v>1</v>
          </cell>
        </row>
        <row r="361">
          <cell r="A361">
            <v>39871</v>
          </cell>
          <cell r="B361" t="str">
            <v>0309559</v>
          </cell>
          <cell r="C361" t="str">
            <v>STOTLAND, SYDNEY - RIF</v>
          </cell>
          <cell r="D361" t="str">
            <v>VANCOUVER</v>
          </cell>
          <cell r="E361">
            <v>37316</v>
          </cell>
          <cell r="F361">
            <v>252065.4</v>
          </cell>
          <cell r="G361">
            <v>1</v>
          </cell>
        </row>
        <row r="362">
          <cell r="A362">
            <v>39871</v>
          </cell>
          <cell r="B362" t="str">
            <v>0309567</v>
          </cell>
          <cell r="C362" t="str">
            <v>STOTLAND, ELAINE SPOUSAL - RRSP</v>
          </cell>
          <cell r="D362" t="str">
            <v>VANCOUVER</v>
          </cell>
          <cell r="E362">
            <v>37320</v>
          </cell>
          <cell r="F362">
            <v>196435.06</v>
          </cell>
          <cell r="G362">
            <v>1</v>
          </cell>
        </row>
        <row r="363">
          <cell r="A363">
            <v>39871</v>
          </cell>
          <cell r="B363" t="str">
            <v>0309591</v>
          </cell>
          <cell r="C363" t="str">
            <v>GORDON, LINDSAY - LRSP</v>
          </cell>
          <cell r="D363" t="str">
            <v>VANCOUVER</v>
          </cell>
          <cell r="E363">
            <v>37321</v>
          </cell>
          <cell r="F363">
            <v>210053.91</v>
          </cell>
          <cell r="G363">
            <v>1</v>
          </cell>
        </row>
        <row r="364">
          <cell r="A364">
            <v>39871</v>
          </cell>
          <cell r="B364" t="str">
            <v>0309609</v>
          </cell>
          <cell r="C364" t="str">
            <v>JULIEN, NICOLE</v>
          </cell>
          <cell r="D364" t="str">
            <v>VANCOUVER</v>
          </cell>
          <cell r="E364">
            <v>37321</v>
          </cell>
          <cell r="F364">
            <v>107235.51</v>
          </cell>
          <cell r="G364">
            <v>1</v>
          </cell>
        </row>
        <row r="365">
          <cell r="A365">
            <v>39871</v>
          </cell>
          <cell r="B365" t="str">
            <v>0309625</v>
          </cell>
          <cell r="C365" t="str">
            <v>STOTLAND, SYDNEY IAA - LIF</v>
          </cell>
          <cell r="D365" t="str">
            <v>VANCOUVER</v>
          </cell>
          <cell r="E365">
            <v>37316</v>
          </cell>
          <cell r="F365">
            <v>23006.62</v>
          </cell>
          <cell r="G365">
            <v>1</v>
          </cell>
        </row>
        <row r="366">
          <cell r="A366">
            <v>39871</v>
          </cell>
          <cell r="B366" t="str">
            <v>0309633</v>
          </cell>
          <cell r="C366" t="str">
            <v>STOTLAND, ELAINE IAA</v>
          </cell>
          <cell r="D366" t="str">
            <v>VANCOUVER</v>
          </cell>
          <cell r="E366">
            <v>37327</v>
          </cell>
          <cell r="F366">
            <v>7993.28</v>
          </cell>
          <cell r="G366">
            <v>1</v>
          </cell>
        </row>
        <row r="367">
          <cell r="A367">
            <v>39871</v>
          </cell>
          <cell r="B367" t="str">
            <v>0309641</v>
          </cell>
          <cell r="C367" t="str">
            <v>ZELL, RAYMOND</v>
          </cell>
          <cell r="D367" t="str">
            <v>VANCOUVER</v>
          </cell>
          <cell r="E367">
            <v>37334</v>
          </cell>
          <cell r="F367">
            <v>924446.27</v>
          </cell>
          <cell r="G367">
            <v>1</v>
          </cell>
        </row>
        <row r="368">
          <cell r="A368">
            <v>39871</v>
          </cell>
          <cell r="B368" t="str">
            <v>0309666</v>
          </cell>
          <cell r="C368" t="str">
            <v>ZELL, RAYMOND - RRIF</v>
          </cell>
          <cell r="D368" t="str">
            <v>VANCOUVER</v>
          </cell>
          <cell r="E368">
            <v>37349</v>
          </cell>
          <cell r="F368">
            <v>391282.1</v>
          </cell>
          <cell r="G368">
            <v>1</v>
          </cell>
        </row>
        <row r="369">
          <cell r="A369">
            <v>39871</v>
          </cell>
          <cell r="B369" t="str">
            <v>0309674</v>
          </cell>
          <cell r="C369" t="str">
            <v>TAYLOR, ROBERT</v>
          </cell>
          <cell r="D369" t="str">
            <v>VANCOUVER</v>
          </cell>
          <cell r="E369">
            <v>37340</v>
          </cell>
          <cell r="F369">
            <v>3045219.5</v>
          </cell>
          <cell r="G369">
            <v>1</v>
          </cell>
        </row>
        <row r="370">
          <cell r="A370">
            <v>39871</v>
          </cell>
          <cell r="B370" t="str">
            <v>0309682</v>
          </cell>
          <cell r="C370" t="str">
            <v>STOTLAND, ELAINE IAA - LIRA</v>
          </cell>
          <cell r="D370" t="str">
            <v>VANCOUVER</v>
          </cell>
          <cell r="E370">
            <v>37336</v>
          </cell>
          <cell r="F370">
            <v>37737.99</v>
          </cell>
          <cell r="G370">
            <v>1</v>
          </cell>
        </row>
        <row r="371">
          <cell r="A371">
            <v>39871</v>
          </cell>
          <cell r="B371" t="str">
            <v>0309690</v>
          </cell>
          <cell r="C371" t="str">
            <v>ELLIS, LOIS - RRIF</v>
          </cell>
          <cell r="D371" t="str">
            <v>VANCOUVER</v>
          </cell>
          <cell r="E371">
            <v>37337</v>
          </cell>
          <cell r="F371">
            <v>122889.13</v>
          </cell>
          <cell r="G371">
            <v>1</v>
          </cell>
        </row>
        <row r="372">
          <cell r="A372">
            <v>39871</v>
          </cell>
          <cell r="B372" t="str">
            <v>0309708</v>
          </cell>
          <cell r="C372" t="str">
            <v>ELLIS, HOWARD - RRIF</v>
          </cell>
          <cell r="D372" t="str">
            <v>VANCOUVER</v>
          </cell>
          <cell r="E372">
            <v>37337</v>
          </cell>
          <cell r="F372">
            <v>150577.13</v>
          </cell>
          <cell r="G372">
            <v>1</v>
          </cell>
        </row>
        <row r="373">
          <cell r="A373">
            <v>39871</v>
          </cell>
          <cell r="B373" t="str">
            <v>0309716</v>
          </cell>
          <cell r="C373" t="str">
            <v>ELLIS, HOWARD/LOIS</v>
          </cell>
          <cell r="D373" t="str">
            <v>VANCOUVER</v>
          </cell>
          <cell r="E373">
            <v>37337</v>
          </cell>
          <cell r="F373">
            <v>593163.65</v>
          </cell>
          <cell r="G373">
            <v>1</v>
          </cell>
        </row>
        <row r="374">
          <cell r="A374">
            <v>39871</v>
          </cell>
          <cell r="B374" t="str">
            <v>0309757</v>
          </cell>
          <cell r="C374" t="str">
            <v>(Z)PERGOLA INTERNATIONAL HOLDINGS CORP.</v>
          </cell>
          <cell r="D374" t="str">
            <v>VANCOUVER</v>
          </cell>
          <cell r="E374">
            <v>37342</v>
          </cell>
          <cell r="F374">
            <v>3163</v>
          </cell>
          <cell r="G374">
            <v>1</v>
          </cell>
        </row>
        <row r="375">
          <cell r="A375">
            <v>39871</v>
          </cell>
          <cell r="B375" t="str">
            <v>0309849</v>
          </cell>
          <cell r="C375" t="str">
            <v>ELLIS, HOWARD/LOIS - US</v>
          </cell>
          <cell r="D375" t="str">
            <v>VANCOUVER</v>
          </cell>
          <cell r="E375">
            <v>37354</v>
          </cell>
          <cell r="F375">
            <v>405455.65</v>
          </cell>
          <cell r="G375">
            <v>1</v>
          </cell>
        </row>
        <row r="376">
          <cell r="A376">
            <v>39871</v>
          </cell>
          <cell r="B376" t="str">
            <v>0309864</v>
          </cell>
          <cell r="C376" t="str">
            <v>GORDON, LINDSAY - RRSP</v>
          </cell>
          <cell r="D376" t="str">
            <v>VANCOUVER</v>
          </cell>
          <cell r="E376">
            <v>37340</v>
          </cell>
          <cell r="F376">
            <v>44245.65</v>
          </cell>
          <cell r="G376">
            <v>1</v>
          </cell>
        </row>
        <row r="377">
          <cell r="A377">
            <v>39871</v>
          </cell>
          <cell r="B377" t="str">
            <v>0309880</v>
          </cell>
          <cell r="C377" t="str">
            <v>BUTLER, JON - RRSP</v>
          </cell>
          <cell r="D377" t="str">
            <v>VANCOUVER</v>
          </cell>
          <cell r="E377">
            <v>37356</v>
          </cell>
          <cell r="F377">
            <v>7160.67</v>
          </cell>
          <cell r="G377">
            <v>1</v>
          </cell>
        </row>
        <row r="378">
          <cell r="A378">
            <v>39871</v>
          </cell>
          <cell r="B378" t="str">
            <v>0309898</v>
          </cell>
          <cell r="C378" t="str">
            <v>BUTLER, KERRY - SPOUSAL RRSP</v>
          </cell>
          <cell r="D378" t="str">
            <v>VANCOUVER</v>
          </cell>
          <cell r="E378">
            <v>37355</v>
          </cell>
          <cell r="F378">
            <v>14491.91</v>
          </cell>
          <cell r="G378">
            <v>1</v>
          </cell>
        </row>
        <row r="379">
          <cell r="A379">
            <v>39871</v>
          </cell>
          <cell r="B379" t="str">
            <v>0309906</v>
          </cell>
          <cell r="C379" t="str">
            <v>BUTLER, JON/KERRY</v>
          </cell>
          <cell r="D379" t="str">
            <v>VANCOUVER</v>
          </cell>
          <cell r="E379">
            <v>37355</v>
          </cell>
          <cell r="F379">
            <v>336633.71</v>
          </cell>
          <cell r="G379">
            <v>1</v>
          </cell>
        </row>
        <row r="380">
          <cell r="A380">
            <v>39871</v>
          </cell>
          <cell r="B380" t="str">
            <v>0309914</v>
          </cell>
          <cell r="C380" t="str">
            <v>BUTLER, JON/KERRY -US</v>
          </cell>
          <cell r="D380" t="str">
            <v>VANCOUVER</v>
          </cell>
          <cell r="E380">
            <v>37356</v>
          </cell>
          <cell r="F380">
            <v>146229.07999999999</v>
          </cell>
          <cell r="G380">
            <v>1</v>
          </cell>
        </row>
        <row r="381">
          <cell r="A381">
            <v>39871</v>
          </cell>
          <cell r="B381" t="str">
            <v>0309922</v>
          </cell>
          <cell r="C381" t="str">
            <v>BUTLER, JON/KERRY ITF CHARLES</v>
          </cell>
          <cell r="D381" t="str">
            <v>VANCOUVER</v>
          </cell>
          <cell r="E381">
            <v>37357</v>
          </cell>
          <cell r="F381">
            <v>24564.6</v>
          </cell>
          <cell r="G381">
            <v>1</v>
          </cell>
        </row>
        <row r="382">
          <cell r="A382">
            <v>39871</v>
          </cell>
          <cell r="B382" t="str">
            <v>0309930</v>
          </cell>
          <cell r="C382" t="str">
            <v>BUTLER, JON/KERRY ITF VANESSA</v>
          </cell>
          <cell r="D382" t="str">
            <v>VANCOUVER</v>
          </cell>
          <cell r="E382">
            <v>37357</v>
          </cell>
          <cell r="F382">
            <v>2055.4699999999998</v>
          </cell>
          <cell r="G382">
            <v>1</v>
          </cell>
        </row>
        <row r="383">
          <cell r="A383">
            <v>39871</v>
          </cell>
          <cell r="B383" t="str">
            <v>0309948</v>
          </cell>
          <cell r="C383" t="str">
            <v>GROWTH COMPANY - US</v>
          </cell>
          <cell r="D383" t="str">
            <v>VANCOUVER</v>
          </cell>
          <cell r="E383">
            <v>37362</v>
          </cell>
          <cell r="F383">
            <v>2447470.09</v>
          </cell>
          <cell r="G383">
            <v>1</v>
          </cell>
        </row>
        <row r="384">
          <cell r="A384">
            <v>39871</v>
          </cell>
          <cell r="B384" t="str">
            <v>0309955</v>
          </cell>
          <cell r="C384" t="str">
            <v>CLEMENTS, LYNNE</v>
          </cell>
          <cell r="D384" t="str">
            <v>VANCOUVER</v>
          </cell>
          <cell r="E384">
            <v>37361</v>
          </cell>
          <cell r="F384">
            <v>552833.78</v>
          </cell>
          <cell r="G384">
            <v>1</v>
          </cell>
        </row>
        <row r="385">
          <cell r="A385">
            <v>39871</v>
          </cell>
          <cell r="B385" t="str">
            <v>0309963</v>
          </cell>
          <cell r="C385" t="str">
            <v>CLEMENTS, LYNNE - US</v>
          </cell>
          <cell r="D385" t="str">
            <v>VANCOUVER</v>
          </cell>
          <cell r="E385">
            <v>37361</v>
          </cell>
          <cell r="F385">
            <v>2338.8000000000002</v>
          </cell>
          <cell r="G385">
            <v>1</v>
          </cell>
        </row>
        <row r="386">
          <cell r="A386">
            <v>39871</v>
          </cell>
          <cell r="B386" t="str">
            <v>0309971</v>
          </cell>
          <cell r="C386" t="str">
            <v>CLEMENTS, LYNNE - RRSP</v>
          </cell>
          <cell r="D386" t="str">
            <v>VANCOUVER</v>
          </cell>
          <cell r="E386">
            <v>37361</v>
          </cell>
          <cell r="F386">
            <v>143697.71</v>
          </cell>
          <cell r="G386">
            <v>1</v>
          </cell>
        </row>
        <row r="387">
          <cell r="A387">
            <v>39871</v>
          </cell>
          <cell r="B387" t="str">
            <v>0309989</v>
          </cell>
          <cell r="C387" t="str">
            <v>CLEMENTS, LYNNE - LIRA</v>
          </cell>
          <cell r="D387" t="str">
            <v>VANCOUVER</v>
          </cell>
          <cell r="E387">
            <v>37361</v>
          </cell>
          <cell r="F387">
            <v>90630.6</v>
          </cell>
          <cell r="G387">
            <v>1</v>
          </cell>
        </row>
        <row r="388">
          <cell r="A388">
            <v>39871</v>
          </cell>
          <cell r="B388" t="str">
            <v>0310029</v>
          </cell>
          <cell r="C388" t="str">
            <v>GORDON, ELIZABETH - SPOUSAL RRSP</v>
          </cell>
          <cell r="D388" t="str">
            <v>VANCOUVER</v>
          </cell>
          <cell r="E388">
            <v>37370</v>
          </cell>
          <cell r="F388">
            <v>31453.31</v>
          </cell>
          <cell r="G388">
            <v>1</v>
          </cell>
        </row>
        <row r="389">
          <cell r="A389">
            <v>39871</v>
          </cell>
          <cell r="B389" t="str">
            <v>0310052</v>
          </cell>
          <cell r="C389" t="str">
            <v>TAUGHER, JAMES &amp;/OR JEANNE</v>
          </cell>
          <cell r="D389" t="str">
            <v>VANCOUVER</v>
          </cell>
          <cell r="E389">
            <v>37365</v>
          </cell>
          <cell r="F389">
            <v>276384.15999999997</v>
          </cell>
          <cell r="G389">
            <v>1</v>
          </cell>
        </row>
        <row r="390">
          <cell r="A390">
            <v>39871</v>
          </cell>
          <cell r="B390" t="str">
            <v>0310060</v>
          </cell>
          <cell r="C390" t="str">
            <v>HUNG, CHIN Y &amp; KUO, YU CHIH - US</v>
          </cell>
          <cell r="D390" t="str">
            <v>VANCOUVER</v>
          </cell>
          <cell r="E390">
            <v>37371</v>
          </cell>
          <cell r="F390">
            <v>955347.95</v>
          </cell>
          <cell r="G390">
            <v>1</v>
          </cell>
        </row>
        <row r="391">
          <cell r="A391">
            <v>39871</v>
          </cell>
          <cell r="B391" t="str">
            <v>0310102</v>
          </cell>
          <cell r="C391" t="str">
            <v>OSLER, WILLIAM-HEALTH CENTRE FOUNDATION</v>
          </cell>
          <cell r="D391" t="str">
            <v>VANCOUVER</v>
          </cell>
          <cell r="E391">
            <v>37686</v>
          </cell>
          <cell r="F391">
            <v>5370748.5800000001</v>
          </cell>
          <cell r="G391">
            <v>1</v>
          </cell>
        </row>
        <row r="392">
          <cell r="A392">
            <v>39871</v>
          </cell>
          <cell r="B392" t="str">
            <v>0310128</v>
          </cell>
          <cell r="C392" t="str">
            <v>CARPENTIER, FIDUCIE YVES</v>
          </cell>
          <cell r="D392" t="str">
            <v>VANCOUVER</v>
          </cell>
          <cell r="E392">
            <v>37377</v>
          </cell>
          <cell r="F392">
            <v>85980.64</v>
          </cell>
          <cell r="G392">
            <v>1</v>
          </cell>
        </row>
        <row r="393">
          <cell r="A393">
            <v>39871</v>
          </cell>
          <cell r="B393" t="str">
            <v>0310136</v>
          </cell>
          <cell r="C393" t="str">
            <v>CARPENTIER, FIDUCIE- NANCY</v>
          </cell>
          <cell r="D393" t="str">
            <v>VANCOUVER</v>
          </cell>
          <cell r="E393">
            <v>37377</v>
          </cell>
          <cell r="F393">
            <v>87086.34</v>
          </cell>
          <cell r="G393">
            <v>1</v>
          </cell>
        </row>
        <row r="394">
          <cell r="A394">
            <v>39871</v>
          </cell>
          <cell r="B394" t="str">
            <v>0310144</v>
          </cell>
          <cell r="C394" t="str">
            <v>CORBEIL, FIDUCIE</v>
          </cell>
          <cell r="D394" t="str">
            <v>VANCOUVER</v>
          </cell>
          <cell r="E394">
            <v>37377</v>
          </cell>
          <cell r="F394">
            <v>132276.78</v>
          </cell>
          <cell r="G394">
            <v>1</v>
          </cell>
        </row>
        <row r="395">
          <cell r="A395">
            <v>39871</v>
          </cell>
          <cell r="B395" t="str">
            <v>0310177</v>
          </cell>
          <cell r="C395" t="str">
            <v>INISHRATH HOLDING INC.</v>
          </cell>
          <cell r="D395" t="str">
            <v>VANCOUVER</v>
          </cell>
          <cell r="E395">
            <v>37392</v>
          </cell>
          <cell r="F395">
            <v>4927728.67</v>
          </cell>
          <cell r="G395">
            <v>1</v>
          </cell>
        </row>
        <row r="396">
          <cell r="A396">
            <v>39871</v>
          </cell>
          <cell r="B396" t="str">
            <v>0310201</v>
          </cell>
          <cell r="C396" t="str">
            <v>WILLIAMS, SCOTT</v>
          </cell>
          <cell r="D396" t="str">
            <v>VANCOUVER</v>
          </cell>
          <cell r="E396">
            <v>37407</v>
          </cell>
          <cell r="F396">
            <v>2055368.41</v>
          </cell>
          <cell r="G396">
            <v>1</v>
          </cell>
        </row>
        <row r="397">
          <cell r="A397">
            <v>39871</v>
          </cell>
          <cell r="B397" t="str">
            <v>0310227</v>
          </cell>
          <cell r="C397" t="str">
            <v>FINIFFTER, STEVEN IAA - RRSP</v>
          </cell>
          <cell r="D397" t="str">
            <v>VANCOUVER</v>
          </cell>
          <cell r="E397">
            <v>37413</v>
          </cell>
          <cell r="F397">
            <v>401367.67</v>
          </cell>
          <cell r="G397">
            <v>1</v>
          </cell>
        </row>
        <row r="398">
          <cell r="A398">
            <v>39871</v>
          </cell>
          <cell r="B398" t="str">
            <v>0310235</v>
          </cell>
          <cell r="C398" t="str">
            <v>BARNES, HERBERT/GEORGIA</v>
          </cell>
          <cell r="D398" t="str">
            <v>VANCOUVER</v>
          </cell>
          <cell r="E398">
            <v>37421</v>
          </cell>
          <cell r="F398">
            <v>588155.61</v>
          </cell>
          <cell r="G398">
            <v>1</v>
          </cell>
        </row>
        <row r="399">
          <cell r="A399">
            <v>39871</v>
          </cell>
          <cell r="B399" t="str">
            <v>0310243</v>
          </cell>
          <cell r="C399" t="str">
            <v>FINIFFTER, STEVEN IAA - LIRA</v>
          </cell>
          <cell r="D399" t="str">
            <v>VANCOUVER</v>
          </cell>
          <cell r="E399">
            <v>37421</v>
          </cell>
          <cell r="F399">
            <v>247674.22</v>
          </cell>
          <cell r="G399">
            <v>1</v>
          </cell>
        </row>
        <row r="400">
          <cell r="A400">
            <v>39871</v>
          </cell>
          <cell r="B400" t="str">
            <v>0310276</v>
          </cell>
          <cell r="C400" t="str">
            <v>FARRISH, E. JANE &amp;/OR DONALD J.</v>
          </cell>
          <cell r="D400" t="str">
            <v>VANCOUVER</v>
          </cell>
          <cell r="E400">
            <v>37442</v>
          </cell>
          <cell r="F400">
            <v>429631.18</v>
          </cell>
          <cell r="G400">
            <v>1</v>
          </cell>
        </row>
        <row r="401">
          <cell r="A401">
            <v>39871</v>
          </cell>
          <cell r="B401" t="str">
            <v>0310284</v>
          </cell>
          <cell r="C401" t="str">
            <v>CLARK, SALLY A. &amp;/OR C.DONALD</v>
          </cell>
          <cell r="D401" t="str">
            <v>VANCOUVER</v>
          </cell>
          <cell r="E401">
            <v>37442</v>
          </cell>
          <cell r="F401">
            <v>466953.39</v>
          </cell>
          <cell r="G401">
            <v>1</v>
          </cell>
        </row>
        <row r="402">
          <cell r="A402">
            <v>39871</v>
          </cell>
          <cell r="B402" t="str">
            <v>0310318</v>
          </cell>
          <cell r="C402" t="str">
            <v>9001-4150 QUEBEC INC.</v>
          </cell>
          <cell r="D402" t="str">
            <v>VANCOUVER</v>
          </cell>
          <cell r="E402">
            <v>37454</v>
          </cell>
          <cell r="F402">
            <v>1643154.14</v>
          </cell>
          <cell r="G402">
            <v>1</v>
          </cell>
        </row>
        <row r="403">
          <cell r="A403">
            <v>39871</v>
          </cell>
          <cell r="B403" t="str">
            <v>0310334</v>
          </cell>
          <cell r="C403" t="str">
            <v>MAHMUD, MIAN TARIQ/MISBAH TARIQ</v>
          </cell>
          <cell r="D403" t="str">
            <v>VANCOUVER</v>
          </cell>
          <cell r="E403">
            <v>37470</v>
          </cell>
          <cell r="F403">
            <v>392096.5</v>
          </cell>
          <cell r="G403">
            <v>1</v>
          </cell>
        </row>
        <row r="404">
          <cell r="A404">
            <v>39871</v>
          </cell>
          <cell r="B404" t="str">
            <v>0310342</v>
          </cell>
          <cell r="C404" t="str">
            <v>ORO INVESTMENTS INC</v>
          </cell>
          <cell r="D404" t="str">
            <v>VANCOUVER</v>
          </cell>
          <cell r="E404">
            <v>37482</v>
          </cell>
          <cell r="F404">
            <v>1460824.81</v>
          </cell>
          <cell r="G404">
            <v>1</v>
          </cell>
        </row>
        <row r="405">
          <cell r="A405">
            <v>39871</v>
          </cell>
          <cell r="B405" t="str">
            <v>0310359</v>
          </cell>
          <cell r="C405" t="str">
            <v>STRANGEMANN, GEORG</v>
          </cell>
          <cell r="D405" t="str">
            <v>VANCOUVER</v>
          </cell>
          <cell r="E405">
            <v>37484</v>
          </cell>
          <cell r="F405">
            <v>409816.25</v>
          </cell>
          <cell r="G405">
            <v>1</v>
          </cell>
        </row>
        <row r="406">
          <cell r="A406">
            <v>39871</v>
          </cell>
          <cell r="B406" t="str">
            <v>0310367</v>
          </cell>
          <cell r="C406" t="str">
            <v>BROWN, DONIA - RRIF</v>
          </cell>
          <cell r="D406" t="str">
            <v>VANCOUVER</v>
          </cell>
          <cell r="E406">
            <v>37510</v>
          </cell>
          <cell r="F406">
            <v>122481.62</v>
          </cell>
          <cell r="G406">
            <v>1</v>
          </cell>
        </row>
        <row r="407">
          <cell r="A407">
            <v>39871</v>
          </cell>
          <cell r="B407" t="str">
            <v>0310375</v>
          </cell>
          <cell r="C407" t="str">
            <v>BROWN, DONIA - SPOUSAL RRIF</v>
          </cell>
          <cell r="D407" t="str">
            <v>VANCOUVER</v>
          </cell>
          <cell r="E407">
            <v>37510</v>
          </cell>
          <cell r="F407">
            <v>27281.05</v>
          </cell>
          <cell r="G407">
            <v>1</v>
          </cell>
        </row>
        <row r="408">
          <cell r="A408">
            <v>39871</v>
          </cell>
          <cell r="B408" t="str">
            <v>0310383</v>
          </cell>
          <cell r="C408" t="str">
            <v>BROWN, LOU - RRIF</v>
          </cell>
          <cell r="D408" t="str">
            <v>VANCOUVER</v>
          </cell>
          <cell r="E408">
            <v>37510</v>
          </cell>
          <cell r="F408">
            <v>224845.74</v>
          </cell>
          <cell r="G408">
            <v>1</v>
          </cell>
        </row>
        <row r="409">
          <cell r="A409">
            <v>39871</v>
          </cell>
          <cell r="B409" t="str">
            <v>0310391</v>
          </cell>
          <cell r="C409" t="str">
            <v>VIVEKANANDAN, INDRA</v>
          </cell>
          <cell r="D409" t="str">
            <v>VANCOUVER</v>
          </cell>
          <cell r="E409">
            <v>37515</v>
          </cell>
          <cell r="F409">
            <v>602586.93000000005</v>
          </cell>
          <cell r="G409">
            <v>1</v>
          </cell>
        </row>
        <row r="410">
          <cell r="A410">
            <v>39871</v>
          </cell>
          <cell r="B410" t="str">
            <v>0310409</v>
          </cell>
          <cell r="C410" t="str">
            <v>BROWN, LOU &amp; DONIA</v>
          </cell>
          <cell r="D410" t="str">
            <v>VANCOUVER</v>
          </cell>
          <cell r="E410">
            <v>37518</v>
          </cell>
          <cell r="F410">
            <v>224264.12</v>
          </cell>
          <cell r="G410">
            <v>1</v>
          </cell>
        </row>
        <row r="411">
          <cell r="A411">
            <v>39871</v>
          </cell>
          <cell r="B411" t="str">
            <v>0310417</v>
          </cell>
          <cell r="C411" t="str">
            <v>HENDERSON, LORRAINE - RRIF</v>
          </cell>
          <cell r="D411" t="str">
            <v>VANCOUVER</v>
          </cell>
          <cell r="E411">
            <v>37529</v>
          </cell>
          <cell r="F411">
            <v>1020515.13</v>
          </cell>
          <cell r="G411">
            <v>1</v>
          </cell>
        </row>
        <row r="412">
          <cell r="A412">
            <v>39871</v>
          </cell>
          <cell r="B412" t="str">
            <v>0310425</v>
          </cell>
          <cell r="C412" t="str">
            <v>AZRIELI FOUNDATION</v>
          </cell>
          <cell r="D412" t="str">
            <v>VANCOUVER</v>
          </cell>
          <cell r="E412">
            <v>37274</v>
          </cell>
          <cell r="F412">
            <v>2300766.9700000002</v>
          </cell>
          <cell r="G412">
            <v>1</v>
          </cell>
        </row>
        <row r="413">
          <cell r="A413">
            <v>39871</v>
          </cell>
          <cell r="B413" t="str">
            <v>0310433</v>
          </cell>
          <cell r="C413" t="str">
            <v>HENDERSON, LORRAINE &amp; CHRIS</v>
          </cell>
          <cell r="D413" t="str">
            <v>VANCOUVER</v>
          </cell>
          <cell r="E413">
            <v>37532</v>
          </cell>
          <cell r="F413">
            <v>334157.28999999998</v>
          </cell>
          <cell r="G413">
            <v>1</v>
          </cell>
        </row>
        <row r="414">
          <cell r="A414">
            <v>39871</v>
          </cell>
          <cell r="B414" t="str">
            <v>0310458</v>
          </cell>
          <cell r="C414" t="str">
            <v>MINTO, FRANCES - SPOUSAL RRSP</v>
          </cell>
          <cell r="D414" t="str">
            <v>VANCOUVER</v>
          </cell>
          <cell r="E414">
            <v>37552</v>
          </cell>
          <cell r="F414">
            <v>46225.26</v>
          </cell>
          <cell r="G414">
            <v>1</v>
          </cell>
        </row>
        <row r="415">
          <cell r="A415">
            <v>39871</v>
          </cell>
          <cell r="B415" t="str">
            <v>0310482</v>
          </cell>
          <cell r="C415" t="str">
            <v>MINTO, FRANCES - RRSP</v>
          </cell>
          <cell r="D415" t="str">
            <v>VANCOUVER</v>
          </cell>
          <cell r="E415">
            <v>37568</v>
          </cell>
          <cell r="F415">
            <v>299698.56</v>
          </cell>
          <cell r="G415">
            <v>1</v>
          </cell>
        </row>
        <row r="416">
          <cell r="A416">
            <v>39871</v>
          </cell>
          <cell r="B416" t="str">
            <v>0310490</v>
          </cell>
          <cell r="C416" t="str">
            <v>MINTO, CLIVE - RRSP</v>
          </cell>
          <cell r="D416" t="str">
            <v>VANCOUVER</v>
          </cell>
          <cell r="E416">
            <v>37572</v>
          </cell>
          <cell r="F416">
            <v>261995.77</v>
          </cell>
          <cell r="G416">
            <v>1</v>
          </cell>
        </row>
        <row r="417">
          <cell r="A417">
            <v>39871</v>
          </cell>
          <cell r="B417" t="str">
            <v>0310524</v>
          </cell>
          <cell r="C417" t="str">
            <v>SIBLING INTERNATIONAL LIMITED - US</v>
          </cell>
          <cell r="D417" t="str">
            <v>VANCOUVER</v>
          </cell>
          <cell r="E417">
            <v>37581</v>
          </cell>
          <cell r="F417">
            <v>2627215.6800000002</v>
          </cell>
          <cell r="G417">
            <v>1</v>
          </cell>
        </row>
        <row r="418">
          <cell r="A418">
            <v>39871</v>
          </cell>
          <cell r="B418" t="str">
            <v>0310532</v>
          </cell>
          <cell r="C418" t="str">
            <v>MINTO, CLIVE &amp; FRANCES - US</v>
          </cell>
          <cell r="D418" t="str">
            <v>VANCOUVER</v>
          </cell>
          <cell r="E418">
            <v>37603</v>
          </cell>
          <cell r="F418">
            <v>636618.01</v>
          </cell>
          <cell r="G418">
            <v>1</v>
          </cell>
        </row>
        <row r="419">
          <cell r="A419">
            <v>39871</v>
          </cell>
          <cell r="B419" t="str">
            <v>0310540</v>
          </cell>
          <cell r="C419" t="str">
            <v>TUNG LIN KOK YUEN CANADA SOCIETY</v>
          </cell>
          <cell r="D419" t="str">
            <v>VANCOUVER</v>
          </cell>
          <cell r="E419">
            <v>37606</v>
          </cell>
          <cell r="F419">
            <v>1742727.64</v>
          </cell>
          <cell r="G419">
            <v>1</v>
          </cell>
        </row>
        <row r="420">
          <cell r="A420">
            <v>39871</v>
          </cell>
          <cell r="B420" t="str">
            <v>0310565</v>
          </cell>
          <cell r="C420" t="str">
            <v>PURCHASE, DOROTHY - LIF</v>
          </cell>
          <cell r="D420" t="str">
            <v>VANCOUVER</v>
          </cell>
          <cell r="E420">
            <v>37621</v>
          </cell>
          <cell r="F420">
            <v>1056626.32</v>
          </cell>
          <cell r="G420">
            <v>1</v>
          </cell>
        </row>
        <row r="421">
          <cell r="A421">
            <v>39871</v>
          </cell>
          <cell r="B421" t="str">
            <v>0310573</v>
          </cell>
          <cell r="C421" t="str">
            <v>CHAN, WILLIE, WAI KONG</v>
          </cell>
          <cell r="D421" t="str">
            <v>VANCOUVER</v>
          </cell>
          <cell r="E421">
            <v>37629</v>
          </cell>
          <cell r="F421">
            <v>594934.44999999995</v>
          </cell>
          <cell r="G421">
            <v>1</v>
          </cell>
        </row>
        <row r="422">
          <cell r="A422">
            <v>39871</v>
          </cell>
          <cell r="B422" t="str">
            <v>0310581</v>
          </cell>
          <cell r="C422" t="str">
            <v>KLASSEN, MAUREEN &amp; RANDALL</v>
          </cell>
          <cell r="D422" t="str">
            <v>VANCOUVER</v>
          </cell>
          <cell r="E422">
            <v>37631</v>
          </cell>
          <cell r="F422">
            <v>1275451.96</v>
          </cell>
          <cell r="G422">
            <v>1</v>
          </cell>
        </row>
        <row r="423">
          <cell r="A423">
            <v>39871</v>
          </cell>
          <cell r="B423" t="str">
            <v>0310599</v>
          </cell>
          <cell r="C423" t="str">
            <v>404127 B.C. LTD</v>
          </cell>
          <cell r="D423" t="str">
            <v>VANCOUVER</v>
          </cell>
          <cell r="E423">
            <v>37637</v>
          </cell>
          <cell r="F423">
            <v>1820739.18</v>
          </cell>
          <cell r="G423">
            <v>1</v>
          </cell>
        </row>
        <row r="424">
          <cell r="A424">
            <v>39871</v>
          </cell>
          <cell r="B424" t="str">
            <v>0310607</v>
          </cell>
          <cell r="C424" t="str">
            <v>MINTO, CLIVE &amp; FRANCES</v>
          </cell>
          <cell r="D424" t="str">
            <v>VANCOUVER</v>
          </cell>
          <cell r="E424">
            <v>37641</v>
          </cell>
          <cell r="F424">
            <v>1328701.03</v>
          </cell>
          <cell r="G424">
            <v>1</v>
          </cell>
        </row>
        <row r="425">
          <cell r="A425">
            <v>39871</v>
          </cell>
          <cell r="B425" t="str">
            <v>0310615</v>
          </cell>
          <cell r="C425" t="str">
            <v>MINTO, FRANCES &amp; ASSOCIATES INC</v>
          </cell>
          <cell r="D425" t="str">
            <v>VANCOUVER</v>
          </cell>
          <cell r="E425">
            <v>37641</v>
          </cell>
          <cell r="F425">
            <v>176813.59</v>
          </cell>
          <cell r="G425">
            <v>1</v>
          </cell>
        </row>
        <row r="426">
          <cell r="A426">
            <v>39871</v>
          </cell>
          <cell r="B426" t="str">
            <v>0310623</v>
          </cell>
          <cell r="C426" t="str">
            <v>TAN, TEK OR YAT</v>
          </cell>
          <cell r="D426" t="str">
            <v>VANCOUVER</v>
          </cell>
          <cell r="E426">
            <v>37645</v>
          </cell>
          <cell r="F426">
            <v>663439.43999999994</v>
          </cell>
          <cell r="G426">
            <v>1</v>
          </cell>
        </row>
        <row r="427">
          <cell r="A427">
            <v>39871</v>
          </cell>
          <cell r="B427" t="str">
            <v>0310631</v>
          </cell>
          <cell r="C427" t="str">
            <v>DUCZAK, TANIA- RRSP 2</v>
          </cell>
          <cell r="D427" t="str">
            <v>VANCOUVER</v>
          </cell>
          <cell r="E427">
            <v>37645</v>
          </cell>
          <cell r="F427">
            <v>46507.26</v>
          </cell>
          <cell r="G427">
            <v>1</v>
          </cell>
        </row>
        <row r="428">
          <cell r="A428">
            <v>39871</v>
          </cell>
          <cell r="B428" t="str">
            <v>0310649</v>
          </cell>
          <cell r="C428" t="str">
            <v>3063997 NOVA SCOTIA COMPANY</v>
          </cell>
          <cell r="D428" t="str">
            <v>VANCOUVER</v>
          </cell>
          <cell r="E428">
            <v>37657</v>
          </cell>
          <cell r="F428">
            <v>1162616.03</v>
          </cell>
          <cell r="G428">
            <v>1</v>
          </cell>
        </row>
        <row r="429">
          <cell r="A429">
            <v>39871</v>
          </cell>
          <cell r="B429" t="str">
            <v>0310664</v>
          </cell>
          <cell r="C429" t="str">
            <v>TULA FOUNDATION</v>
          </cell>
          <cell r="D429" t="str">
            <v>VANCOUVER</v>
          </cell>
          <cell r="E429">
            <v>37292</v>
          </cell>
          <cell r="F429">
            <v>48294364.630000003</v>
          </cell>
          <cell r="G429">
            <v>1</v>
          </cell>
        </row>
        <row r="430">
          <cell r="A430">
            <v>39871</v>
          </cell>
          <cell r="B430" t="str">
            <v>0310680</v>
          </cell>
          <cell r="C430" t="str">
            <v>IVES TRUST</v>
          </cell>
          <cell r="D430" t="str">
            <v>VANCOUVER</v>
          </cell>
          <cell r="E430">
            <v>37665</v>
          </cell>
          <cell r="F430">
            <v>1327345.47</v>
          </cell>
          <cell r="G430">
            <v>1</v>
          </cell>
        </row>
        <row r="431">
          <cell r="A431">
            <v>39871</v>
          </cell>
          <cell r="B431" t="str">
            <v>0310698</v>
          </cell>
          <cell r="C431" t="str">
            <v>DERRY, JANE - TRUST</v>
          </cell>
          <cell r="D431" t="str">
            <v>VANCOUVER</v>
          </cell>
          <cell r="E431">
            <v>37666</v>
          </cell>
          <cell r="F431">
            <v>506512.72</v>
          </cell>
          <cell r="G431">
            <v>1</v>
          </cell>
        </row>
        <row r="432">
          <cell r="A432">
            <v>39871</v>
          </cell>
          <cell r="B432" t="str">
            <v>0310714</v>
          </cell>
          <cell r="C432" t="str">
            <v>MARTIN, JEAN-GUY - RSP</v>
          </cell>
          <cell r="D432" t="str">
            <v>VANCOUVER</v>
          </cell>
          <cell r="E432">
            <v>37666</v>
          </cell>
          <cell r="F432">
            <v>151526.9</v>
          </cell>
          <cell r="G432">
            <v>1</v>
          </cell>
        </row>
        <row r="433">
          <cell r="A433">
            <v>39871</v>
          </cell>
          <cell r="B433" t="str">
            <v>0310730</v>
          </cell>
          <cell r="C433" t="str">
            <v>LEVESQUE, CHARLOTTE SPOUSAL RSP</v>
          </cell>
          <cell r="D433" t="str">
            <v>VANCOUVER</v>
          </cell>
          <cell r="E433">
            <v>37666</v>
          </cell>
          <cell r="F433">
            <v>232082.61</v>
          </cell>
          <cell r="G433">
            <v>1</v>
          </cell>
        </row>
        <row r="434">
          <cell r="A434">
            <v>39871</v>
          </cell>
          <cell r="B434" t="str">
            <v>0310771</v>
          </cell>
          <cell r="C434" t="str">
            <v>YEE FAI INVESTMENT INC.</v>
          </cell>
          <cell r="D434" t="str">
            <v>VANCOUVER</v>
          </cell>
          <cell r="E434">
            <v>37683</v>
          </cell>
          <cell r="F434">
            <v>1656431.42</v>
          </cell>
          <cell r="G434">
            <v>1</v>
          </cell>
        </row>
        <row r="435">
          <cell r="A435">
            <v>39871</v>
          </cell>
          <cell r="B435" t="str">
            <v>0310789</v>
          </cell>
          <cell r="C435" t="str">
            <v>XENIA INVESTMENT INCORPORATED</v>
          </cell>
          <cell r="D435" t="str">
            <v>VANCOUVER</v>
          </cell>
          <cell r="E435">
            <v>37676</v>
          </cell>
          <cell r="F435">
            <v>977229.15</v>
          </cell>
          <cell r="G435">
            <v>1</v>
          </cell>
        </row>
        <row r="436">
          <cell r="A436">
            <v>39871</v>
          </cell>
          <cell r="B436" t="str">
            <v>0310813</v>
          </cell>
          <cell r="C436" t="str">
            <v>GENOME BRITISH COLUMBIA</v>
          </cell>
          <cell r="D436" t="str">
            <v>VANCOUVER</v>
          </cell>
          <cell r="E436">
            <v>37697</v>
          </cell>
          <cell r="F436">
            <v>85501096.489999995</v>
          </cell>
          <cell r="G436">
            <v>1</v>
          </cell>
        </row>
        <row r="437">
          <cell r="A437">
            <v>39871</v>
          </cell>
          <cell r="B437" t="str">
            <v>0310839</v>
          </cell>
          <cell r="C437" t="str">
            <v>LENNEARD, PAUL MARY</v>
          </cell>
          <cell r="D437" t="str">
            <v>VANCOUVER</v>
          </cell>
          <cell r="E437">
            <v>37711</v>
          </cell>
          <cell r="F437">
            <v>933890.12</v>
          </cell>
          <cell r="G437">
            <v>1</v>
          </cell>
        </row>
        <row r="438">
          <cell r="A438">
            <v>39871</v>
          </cell>
          <cell r="B438" t="str">
            <v>0310847</v>
          </cell>
          <cell r="C438" t="str">
            <v>JAO, TIEH-SHU &amp; JUI-LAN</v>
          </cell>
          <cell r="D438" t="str">
            <v>VANCOUVER</v>
          </cell>
          <cell r="E438">
            <v>37720</v>
          </cell>
          <cell r="F438">
            <v>425747.89</v>
          </cell>
          <cell r="G438">
            <v>1</v>
          </cell>
        </row>
        <row r="439">
          <cell r="A439">
            <v>39871</v>
          </cell>
          <cell r="B439" t="str">
            <v>0310854</v>
          </cell>
          <cell r="C439" t="str">
            <v>HOULIHAN, SENAN/COMMITTEE OF SHEELAGH</v>
          </cell>
          <cell r="D439" t="str">
            <v>VANCOUVER</v>
          </cell>
          <cell r="E439">
            <v>37720</v>
          </cell>
          <cell r="F439">
            <v>743348.22</v>
          </cell>
          <cell r="G439">
            <v>1</v>
          </cell>
        </row>
        <row r="440">
          <cell r="A440">
            <v>39871</v>
          </cell>
          <cell r="B440" t="str">
            <v>0310862</v>
          </cell>
          <cell r="C440" t="str">
            <v>MUFFORD, IVAN</v>
          </cell>
          <cell r="D440" t="str">
            <v>VANCOUVER</v>
          </cell>
          <cell r="E440">
            <v>37734</v>
          </cell>
          <cell r="F440">
            <v>976854.51</v>
          </cell>
          <cell r="G440">
            <v>1</v>
          </cell>
        </row>
        <row r="441">
          <cell r="A441">
            <v>39871</v>
          </cell>
          <cell r="B441" t="str">
            <v>0310870</v>
          </cell>
          <cell r="C441" t="str">
            <v>BLAKE, MIRA S.</v>
          </cell>
          <cell r="D441" t="str">
            <v>VANCOUVER</v>
          </cell>
          <cell r="E441">
            <v>37736</v>
          </cell>
          <cell r="F441">
            <v>950295.73</v>
          </cell>
          <cell r="G441">
            <v>1</v>
          </cell>
        </row>
        <row r="442">
          <cell r="A442">
            <v>39871</v>
          </cell>
          <cell r="B442" t="str">
            <v>0310896</v>
          </cell>
          <cell r="C442" t="str">
            <v>CHISHOLM, ROBERT &amp; WYNNE</v>
          </cell>
          <cell r="D442" t="str">
            <v>VANCOUVER</v>
          </cell>
          <cell r="E442">
            <v>37741</v>
          </cell>
          <cell r="F442">
            <v>415042.81</v>
          </cell>
          <cell r="G442">
            <v>1</v>
          </cell>
        </row>
        <row r="443">
          <cell r="A443">
            <v>39871</v>
          </cell>
          <cell r="B443" t="str">
            <v>0310904</v>
          </cell>
          <cell r="C443" t="str">
            <v>CHISHOLM, ROBERT - RRSP</v>
          </cell>
          <cell r="D443" t="str">
            <v>VANCOUVER</v>
          </cell>
          <cell r="E443">
            <v>37741</v>
          </cell>
          <cell r="F443">
            <v>441414.02</v>
          </cell>
          <cell r="G443">
            <v>1</v>
          </cell>
        </row>
        <row r="444">
          <cell r="A444">
            <v>39871</v>
          </cell>
          <cell r="B444" t="str">
            <v>0310938</v>
          </cell>
          <cell r="C444" t="str">
            <v>CHISHOLM, WYNNE - RRSP</v>
          </cell>
          <cell r="D444" t="str">
            <v>VANCOUVER</v>
          </cell>
          <cell r="E444">
            <v>37741</v>
          </cell>
          <cell r="F444">
            <v>333012.02</v>
          </cell>
          <cell r="G444">
            <v>1</v>
          </cell>
        </row>
        <row r="445">
          <cell r="A445">
            <v>39871</v>
          </cell>
          <cell r="B445" t="str">
            <v>0310953</v>
          </cell>
          <cell r="C445" t="str">
            <v>ROSMUS, HUGH</v>
          </cell>
          <cell r="D445" t="str">
            <v>VANCOUVER</v>
          </cell>
          <cell r="E445">
            <v>37741</v>
          </cell>
          <cell r="F445">
            <v>289232.69</v>
          </cell>
          <cell r="G445">
            <v>1</v>
          </cell>
        </row>
        <row r="446">
          <cell r="A446">
            <v>39871</v>
          </cell>
          <cell r="B446" t="str">
            <v>0310961</v>
          </cell>
          <cell r="C446" t="str">
            <v>ROSMUS, HUGH - RRSP</v>
          </cell>
          <cell r="D446" t="str">
            <v>VANCOUVER</v>
          </cell>
          <cell r="E446">
            <v>37741</v>
          </cell>
          <cell r="F446">
            <v>212688.77</v>
          </cell>
          <cell r="G446">
            <v>1</v>
          </cell>
        </row>
        <row r="447">
          <cell r="A447">
            <v>39871</v>
          </cell>
          <cell r="B447" t="str">
            <v>0310979</v>
          </cell>
          <cell r="C447" t="str">
            <v>ROSMUS, LYNDA - RRSP</v>
          </cell>
          <cell r="D447" t="str">
            <v>VANCOUVER</v>
          </cell>
          <cell r="E447">
            <v>37741</v>
          </cell>
          <cell r="F447">
            <v>72377.19</v>
          </cell>
          <cell r="G447">
            <v>1</v>
          </cell>
        </row>
        <row r="448">
          <cell r="A448">
            <v>39871</v>
          </cell>
          <cell r="B448" t="str">
            <v>0310987</v>
          </cell>
          <cell r="C448" t="str">
            <v>ROSMUS, LYNDA - SP RRSP</v>
          </cell>
          <cell r="D448" t="str">
            <v>VANCOUVER</v>
          </cell>
          <cell r="E448">
            <v>37741</v>
          </cell>
          <cell r="F448">
            <v>43377.94</v>
          </cell>
          <cell r="G448">
            <v>1</v>
          </cell>
        </row>
        <row r="449">
          <cell r="A449">
            <v>39871</v>
          </cell>
          <cell r="B449" t="str">
            <v>0310995</v>
          </cell>
          <cell r="C449" t="str">
            <v>ROSMUS, LYNDA</v>
          </cell>
          <cell r="D449" t="str">
            <v>VANCOUVER</v>
          </cell>
          <cell r="E449">
            <v>37741</v>
          </cell>
          <cell r="F449">
            <v>7474.7</v>
          </cell>
          <cell r="G449">
            <v>1</v>
          </cell>
        </row>
        <row r="450">
          <cell r="A450">
            <v>39871</v>
          </cell>
          <cell r="B450" t="str">
            <v>0311019</v>
          </cell>
          <cell r="C450" t="str">
            <v>GROWTH COMPANY (2) - US</v>
          </cell>
          <cell r="D450" t="str">
            <v>VANCOUVER</v>
          </cell>
          <cell r="E450">
            <v>37748</v>
          </cell>
          <cell r="F450">
            <v>2140911.1</v>
          </cell>
          <cell r="G450">
            <v>1</v>
          </cell>
        </row>
        <row r="451">
          <cell r="A451">
            <v>39871</v>
          </cell>
          <cell r="B451" t="str">
            <v>0311027</v>
          </cell>
          <cell r="C451" t="str">
            <v>CHISHOLM, ROBERT</v>
          </cell>
          <cell r="D451" t="str">
            <v>VANCOUVER</v>
          </cell>
          <cell r="E451">
            <v>37781</v>
          </cell>
          <cell r="F451">
            <v>44267.25</v>
          </cell>
          <cell r="G451">
            <v>1</v>
          </cell>
        </row>
        <row r="452">
          <cell r="A452">
            <v>39871</v>
          </cell>
          <cell r="B452" t="str">
            <v>0311035</v>
          </cell>
          <cell r="C452" t="str">
            <v>BRITANNIA COMMUNITY SERVICES FOUNDATION</v>
          </cell>
          <cell r="D452" t="str">
            <v>VANCOUVER</v>
          </cell>
          <cell r="E452">
            <v>37750</v>
          </cell>
          <cell r="F452">
            <v>550092.87</v>
          </cell>
          <cell r="G452">
            <v>1</v>
          </cell>
        </row>
        <row r="453">
          <cell r="A453">
            <v>39871</v>
          </cell>
          <cell r="B453" t="str">
            <v>0311043</v>
          </cell>
          <cell r="C453" t="str">
            <v>ALMANN INVESTMENTS</v>
          </cell>
          <cell r="D453" t="str">
            <v>VANCOUVER</v>
          </cell>
          <cell r="E453">
            <v>37757</v>
          </cell>
          <cell r="F453">
            <v>8758776.9700000007</v>
          </cell>
          <cell r="G453">
            <v>1</v>
          </cell>
        </row>
        <row r="454">
          <cell r="A454">
            <v>39871</v>
          </cell>
          <cell r="B454" t="str">
            <v>0311068</v>
          </cell>
          <cell r="C454" t="str">
            <v>RICHFIELD HOLDINGS CORP - U.S.</v>
          </cell>
          <cell r="D454" t="str">
            <v>VANCOUVER</v>
          </cell>
          <cell r="E454">
            <v>37728</v>
          </cell>
          <cell r="F454">
            <v>2782022.79</v>
          </cell>
          <cell r="G454">
            <v>1</v>
          </cell>
        </row>
        <row r="455">
          <cell r="A455">
            <v>39871</v>
          </cell>
          <cell r="B455" t="str">
            <v>0311076</v>
          </cell>
          <cell r="C455" t="str">
            <v>WONG, MILTON</v>
          </cell>
          <cell r="D455" t="str">
            <v>VANCOUVER</v>
          </cell>
          <cell r="E455">
            <v>37773</v>
          </cell>
          <cell r="F455">
            <v>2750052.17</v>
          </cell>
          <cell r="G455">
            <v>1</v>
          </cell>
        </row>
        <row r="456">
          <cell r="A456">
            <v>39871</v>
          </cell>
          <cell r="B456" t="str">
            <v>0311092</v>
          </cell>
          <cell r="C456" t="str">
            <v>JIN, JIMING &amp; ZHANG YI - US</v>
          </cell>
          <cell r="D456" t="str">
            <v>VANCOUVER</v>
          </cell>
          <cell r="E456">
            <v>37812</v>
          </cell>
          <cell r="F456">
            <v>345202.5</v>
          </cell>
          <cell r="G456">
            <v>1</v>
          </cell>
        </row>
        <row r="457">
          <cell r="A457">
            <v>39871</v>
          </cell>
          <cell r="B457" t="str">
            <v>0311100</v>
          </cell>
          <cell r="C457" t="str">
            <v>STARRCO INVESTMENTS INC</v>
          </cell>
          <cell r="D457" t="str">
            <v>VANCOUVER</v>
          </cell>
          <cell r="E457">
            <v>37847</v>
          </cell>
          <cell r="F457">
            <v>543626.86</v>
          </cell>
          <cell r="G457">
            <v>1</v>
          </cell>
        </row>
        <row r="458">
          <cell r="A458">
            <v>39871</v>
          </cell>
          <cell r="B458" t="str">
            <v>0311118</v>
          </cell>
          <cell r="C458" t="str">
            <v>STARR, ALICIA OR HOWARD</v>
          </cell>
          <cell r="D458" t="str">
            <v>VANCOUVER</v>
          </cell>
          <cell r="E458">
            <v>37844</v>
          </cell>
          <cell r="F458">
            <v>310243.96000000002</v>
          </cell>
          <cell r="G458">
            <v>1</v>
          </cell>
        </row>
        <row r="459">
          <cell r="A459">
            <v>39871</v>
          </cell>
          <cell r="B459" t="str">
            <v>0311126</v>
          </cell>
          <cell r="C459" t="str">
            <v>STARR, ALICIA</v>
          </cell>
          <cell r="D459" t="str">
            <v>VANCOUVER</v>
          </cell>
          <cell r="E459">
            <v>37847</v>
          </cell>
          <cell r="F459">
            <v>112580.97</v>
          </cell>
          <cell r="G459">
            <v>1</v>
          </cell>
        </row>
        <row r="460">
          <cell r="A460">
            <v>39871</v>
          </cell>
          <cell r="B460" t="str">
            <v>0311159</v>
          </cell>
          <cell r="C460" t="str">
            <v>STARR, ALICIA - RSP</v>
          </cell>
          <cell r="D460" t="str">
            <v>VANCOUVER</v>
          </cell>
          <cell r="E460">
            <v>37847</v>
          </cell>
          <cell r="F460">
            <v>333792.05</v>
          </cell>
          <cell r="G460">
            <v>1</v>
          </cell>
        </row>
        <row r="461">
          <cell r="A461">
            <v>39871</v>
          </cell>
          <cell r="B461" t="str">
            <v>0311167</v>
          </cell>
          <cell r="C461" t="str">
            <v>LEE, MS. LIDIA</v>
          </cell>
          <cell r="D461" t="str">
            <v>VANCOUVER</v>
          </cell>
          <cell r="E461">
            <v>37827</v>
          </cell>
          <cell r="F461">
            <v>644690.92000000004</v>
          </cell>
          <cell r="G461">
            <v>1</v>
          </cell>
        </row>
        <row r="462">
          <cell r="A462">
            <v>39871</v>
          </cell>
          <cell r="B462" t="str">
            <v>0311175</v>
          </cell>
          <cell r="C462" t="str">
            <v>KHOO, MONICA - US</v>
          </cell>
          <cell r="D462" t="str">
            <v>VANCOUVER</v>
          </cell>
          <cell r="E462">
            <v>37830</v>
          </cell>
          <cell r="F462">
            <v>975598.61</v>
          </cell>
          <cell r="G462">
            <v>1</v>
          </cell>
        </row>
        <row r="463">
          <cell r="A463">
            <v>39871</v>
          </cell>
          <cell r="B463" t="str">
            <v>0311209</v>
          </cell>
          <cell r="C463" t="str">
            <v>KHOO, MONICA (2) - US</v>
          </cell>
          <cell r="D463" t="str">
            <v>VANCOUVER</v>
          </cell>
          <cell r="E463">
            <v>37844</v>
          </cell>
          <cell r="F463">
            <v>59756.36</v>
          </cell>
          <cell r="G463">
            <v>1</v>
          </cell>
        </row>
        <row r="464">
          <cell r="A464">
            <v>39871</v>
          </cell>
          <cell r="B464" t="str">
            <v>0311217</v>
          </cell>
          <cell r="C464" t="str">
            <v>STARR, HOWARD</v>
          </cell>
          <cell r="D464" t="str">
            <v>VANCOUVER</v>
          </cell>
          <cell r="E464">
            <v>37851</v>
          </cell>
          <cell r="F464">
            <v>287994.92</v>
          </cell>
          <cell r="G464">
            <v>1</v>
          </cell>
        </row>
        <row r="465">
          <cell r="A465">
            <v>39871</v>
          </cell>
          <cell r="B465" t="str">
            <v>0311241</v>
          </cell>
          <cell r="C465" t="str">
            <v>WONG, MRS. UNG NUI</v>
          </cell>
          <cell r="D465" t="str">
            <v>VANCOUVER</v>
          </cell>
          <cell r="E465">
            <v>37874</v>
          </cell>
          <cell r="F465">
            <v>898722.72</v>
          </cell>
          <cell r="G465">
            <v>1</v>
          </cell>
        </row>
        <row r="466">
          <cell r="A466">
            <v>39871</v>
          </cell>
          <cell r="B466" t="str">
            <v>0311266</v>
          </cell>
          <cell r="C466" t="str">
            <v>BROWN, PEGGY-ANNE &amp; CEC</v>
          </cell>
          <cell r="D466" t="str">
            <v>VANCOUVER</v>
          </cell>
          <cell r="E466">
            <v>37889</v>
          </cell>
          <cell r="F466">
            <v>1118554.1000000001</v>
          </cell>
          <cell r="G466">
            <v>1</v>
          </cell>
        </row>
        <row r="467">
          <cell r="A467">
            <v>39871</v>
          </cell>
          <cell r="B467" t="str">
            <v>0311282</v>
          </cell>
          <cell r="C467" t="str">
            <v>MURRAY MECHANICAL MARKETING</v>
          </cell>
          <cell r="D467" t="str">
            <v>VANCOUVER</v>
          </cell>
          <cell r="E467">
            <v>37890</v>
          </cell>
          <cell r="F467">
            <v>1249076.29</v>
          </cell>
          <cell r="G467">
            <v>1</v>
          </cell>
        </row>
        <row r="468">
          <cell r="A468">
            <v>39871</v>
          </cell>
          <cell r="B468" t="str">
            <v>0311332</v>
          </cell>
          <cell r="C468" t="str">
            <v>WEMAT HOLDINGS LIMITED</v>
          </cell>
          <cell r="D468" t="str">
            <v>VANCOUVER</v>
          </cell>
          <cell r="E468">
            <v>37904</v>
          </cell>
          <cell r="F468">
            <v>2724243.14</v>
          </cell>
          <cell r="G468">
            <v>1</v>
          </cell>
        </row>
        <row r="469">
          <cell r="A469">
            <v>39871</v>
          </cell>
          <cell r="B469" t="str">
            <v>0311340</v>
          </cell>
          <cell r="C469" t="str">
            <v>TAN, SOPHIA CHUNG SUK</v>
          </cell>
          <cell r="D469" t="str">
            <v>VANCOUVER</v>
          </cell>
          <cell r="E469">
            <v>37914</v>
          </cell>
          <cell r="F469">
            <v>833650.45</v>
          </cell>
          <cell r="G469">
            <v>1</v>
          </cell>
        </row>
        <row r="470">
          <cell r="A470">
            <v>39871</v>
          </cell>
          <cell r="B470" t="str">
            <v>0311357</v>
          </cell>
          <cell r="C470" t="str">
            <v>CANNONE,MICHAEL/MATILD/M.OS-RT</v>
          </cell>
          <cell r="D470" t="str">
            <v>VANCOUVER</v>
          </cell>
          <cell r="E470">
            <v>37918</v>
          </cell>
          <cell r="F470">
            <v>443046.31</v>
          </cell>
          <cell r="G470">
            <v>1</v>
          </cell>
        </row>
        <row r="471">
          <cell r="A471">
            <v>39871</v>
          </cell>
          <cell r="B471" t="str">
            <v>0311373</v>
          </cell>
          <cell r="C471" t="str">
            <v>KHOO FAMILY TRUST</v>
          </cell>
          <cell r="D471" t="str">
            <v>VANCOUVER</v>
          </cell>
          <cell r="E471">
            <v>37628</v>
          </cell>
          <cell r="F471">
            <v>3120655.77</v>
          </cell>
          <cell r="G471">
            <v>1</v>
          </cell>
        </row>
        <row r="472">
          <cell r="A472">
            <v>39871</v>
          </cell>
          <cell r="B472" t="str">
            <v>0311381</v>
          </cell>
          <cell r="C472" t="str">
            <v>LEUNG, HO KANG/WANG, JUNG HWA-US</v>
          </cell>
          <cell r="D472" t="str">
            <v>VANCOUVER</v>
          </cell>
          <cell r="E472">
            <v>37930</v>
          </cell>
          <cell r="F472">
            <v>987830.78</v>
          </cell>
          <cell r="G472">
            <v>1</v>
          </cell>
        </row>
        <row r="473">
          <cell r="A473">
            <v>39871</v>
          </cell>
          <cell r="B473" t="str">
            <v>0311399</v>
          </cell>
          <cell r="C473" t="str">
            <v>LEUNG, HO KANG/WANG, JUNG HWA</v>
          </cell>
          <cell r="D473" t="str">
            <v>VANCOUVER</v>
          </cell>
          <cell r="E473">
            <v>37942</v>
          </cell>
          <cell r="F473">
            <v>813048.74</v>
          </cell>
          <cell r="G473">
            <v>1</v>
          </cell>
        </row>
        <row r="474">
          <cell r="A474">
            <v>39871</v>
          </cell>
          <cell r="B474" t="str">
            <v>0311407</v>
          </cell>
          <cell r="C474" t="str">
            <v>BOURQUE, DANIEL</v>
          </cell>
          <cell r="D474" t="str">
            <v>VANCOUVER</v>
          </cell>
          <cell r="E474">
            <v>37942</v>
          </cell>
          <cell r="F474">
            <v>141183.71</v>
          </cell>
          <cell r="G474">
            <v>1</v>
          </cell>
        </row>
        <row r="475">
          <cell r="A475">
            <v>39871</v>
          </cell>
          <cell r="B475" t="str">
            <v>0311415</v>
          </cell>
          <cell r="C475" t="str">
            <v>CANNONE, MATILDO - RRSP</v>
          </cell>
          <cell r="D475" t="str">
            <v>VANCOUVER</v>
          </cell>
          <cell r="E475">
            <v>37943</v>
          </cell>
          <cell r="F475">
            <v>485406.07</v>
          </cell>
          <cell r="G475">
            <v>1</v>
          </cell>
        </row>
        <row r="476">
          <cell r="A476">
            <v>39871</v>
          </cell>
          <cell r="B476" t="str">
            <v>0311423</v>
          </cell>
          <cell r="C476" t="str">
            <v>LAM, OI KWAN/LAM, SHING FONG</v>
          </cell>
          <cell r="D476" t="str">
            <v>VANCOUVER</v>
          </cell>
          <cell r="E476">
            <v>37942</v>
          </cell>
          <cell r="F476">
            <v>1522562.41</v>
          </cell>
          <cell r="G476">
            <v>1</v>
          </cell>
        </row>
        <row r="477">
          <cell r="A477">
            <v>39871</v>
          </cell>
          <cell r="B477" t="str">
            <v>0311431</v>
          </cell>
          <cell r="C477" t="str">
            <v>HOU, PAO YU HUNG - US</v>
          </cell>
          <cell r="D477" t="str">
            <v>VANCOUVER</v>
          </cell>
          <cell r="E477">
            <v>37943</v>
          </cell>
          <cell r="F477">
            <v>504375.66</v>
          </cell>
          <cell r="G477">
            <v>1</v>
          </cell>
        </row>
        <row r="478">
          <cell r="A478">
            <v>39871</v>
          </cell>
          <cell r="B478" t="str">
            <v>0311449</v>
          </cell>
          <cell r="C478" t="str">
            <v>CANNONE,MICHAEL/MATILDA/MARYANNE -HT</v>
          </cell>
          <cell r="D478" t="str">
            <v>VANCOUVER</v>
          </cell>
          <cell r="E478">
            <v>37950</v>
          </cell>
          <cell r="F478">
            <v>166388.01</v>
          </cell>
          <cell r="G478">
            <v>1</v>
          </cell>
        </row>
        <row r="479">
          <cell r="A479">
            <v>39871</v>
          </cell>
          <cell r="B479" t="str">
            <v>0311472</v>
          </cell>
          <cell r="C479" t="str">
            <v>KWONG, CHRISTOPHER/GRACE</v>
          </cell>
          <cell r="D479" t="str">
            <v>VANCOUVER</v>
          </cell>
          <cell r="E479">
            <v>37958</v>
          </cell>
          <cell r="F479">
            <v>3566146.54</v>
          </cell>
          <cell r="G479">
            <v>1</v>
          </cell>
        </row>
        <row r="480">
          <cell r="A480">
            <v>39871</v>
          </cell>
          <cell r="B480" t="str">
            <v>0311480</v>
          </cell>
          <cell r="C480" t="str">
            <v>KWONG, CD - FAMILY TRUST</v>
          </cell>
          <cell r="D480" t="str">
            <v>VANCOUVER</v>
          </cell>
          <cell r="E480">
            <v>37958</v>
          </cell>
          <cell r="F480">
            <v>1083095.43</v>
          </cell>
          <cell r="G480">
            <v>1</v>
          </cell>
        </row>
        <row r="481">
          <cell r="A481">
            <v>39871</v>
          </cell>
          <cell r="B481" t="str">
            <v>0311498</v>
          </cell>
          <cell r="C481" t="str">
            <v>LOUBEN SPORTSWEAR INC</v>
          </cell>
          <cell r="D481" t="str">
            <v>VANCOUVER</v>
          </cell>
          <cell r="E481">
            <v>37960</v>
          </cell>
          <cell r="F481">
            <v>1642473.47</v>
          </cell>
          <cell r="G481">
            <v>1</v>
          </cell>
        </row>
        <row r="482">
          <cell r="A482">
            <v>39871</v>
          </cell>
          <cell r="B482" t="str">
            <v>0311563</v>
          </cell>
          <cell r="C482" t="str">
            <v>JAO, TIEH-SHU &amp; JUI-LAN - US</v>
          </cell>
          <cell r="D482" t="str">
            <v>VANCOUVER</v>
          </cell>
          <cell r="E482">
            <v>37988</v>
          </cell>
          <cell r="F482">
            <v>1141355.93</v>
          </cell>
          <cell r="G482">
            <v>1</v>
          </cell>
        </row>
        <row r="483">
          <cell r="A483">
            <v>39871</v>
          </cell>
          <cell r="B483" t="str">
            <v>0311571</v>
          </cell>
          <cell r="C483" t="str">
            <v>XUE, MS. CHUNE - US</v>
          </cell>
          <cell r="D483" t="str">
            <v>VANCOUVER</v>
          </cell>
          <cell r="E483">
            <v>37988</v>
          </cell>
          <cell r="F483">
            <v>748463.7</v>
          </cell>
          <cell r="G483">
            <v>1</v>
          </cell>
        </row>
        <row r="484">
          <cell r="A484">
            <v>39871</v>
          </cell>
          <cell r="B484" t="str">
            <v>0311597</v>
          </cell>
          <cell r="C484" t="str">
            <v>MA, WESLEY K. TRUST - US</v>
          </cell>
          <cell r="D484" t="str">
            <v>VANCOUVER</v>
          </cell>
          <cell r="E484">
            <v>38006</v>
          </cell>
          <cell r="F484">
            <v>829040.24</v>
          </cell>
          <cell r="G484">
            <v>1</v>
          </cell>
        </row>
        <row r="485">
          <cell r="A485">
            <v>39871</v>
          </cell>
          <cell r="B485" t="str">
            <v>0311605</v>
          </cell>
          <cell r="C485" t="str">
            <v>HOU, MS. YA CHUAN</v>
          </cell>
          <cell r="D485" t="str">
            <v>VANCOUVER</v>
          </cell>
          <cell r="E485">
            <v>38008</v>
          </cell>
          <cell r="F485">
            <v>110655.92</v>
          </cell>
          <cell r="G485">
            <v>1</v>
          </cell>
        </row>
        <row r="486">
          <cell r="A486">
            <v>39871</v>
          </cell>
          <cell r="B486" t="str">
            <v>0311613</v>
          </cell>
          <cell r="C486" t="str">
            <v>HUANG, MR. CHIU FANG - US</v>
          </cell>
          <cell r="D486" t="str">
            <v>VANCOUVER</v>
          </cell>
          <cell r="E486">
            <v>38009</v>
          </cell>
          <cell r="F486">
            <v>1692185.29</v>
          </cell>
          <cell r="G486">
            <v>1</v>
          </cell>
        </row>
        <row r="487">
          <cell r="A487">
            <v>39871</v>
          </cell>
          <cell r="B487" t="str">
            <v>0311639</v>
          </cell>
          <cell r="C487" t="str">
            <v>JHIN, PHILIP &amp; KAM-TIN ANGELA REV TRUST</v>
          </cell>
          <cell r="D487" t="str">
            <v>VANCOUVER</v>
          </cell>
          <cell r="E487">
            <v>38019</v>
          </cell>
          <cell r="F487">
            <v>1018333.94</v>
          </cell>
          <cell r="G487">
            <v>1</v>
          </cell>
        </row>
        <row r="488">
          <cell r="A488">
            <v>39871</v>
          </cell>
          <cell r="B488" t="str">
            <v>0311654</v>
          </cell>
          <cell r="C488" t="str">
            <v>GIBRALTAR RECLAMATION TRUST</v>
          </cell>
          <cell r="D488" t="str">
            <v>VANCOUVER</v>
          </cell>
          <cell r="E488">
            <v>38019</v>
          </cell>
          <cell r="F488">
            <v>22104307.539999999</v>
          </cell>
          <cell r="G488">
            <v>1</v>
          </cell>
        </row>
        <row r="489">
          <cell r="A489">
            <v>39871</v>
          </cell>
          <cell r="B489" t="str">
            <v>0311662</v>
          </cell>
          <cell r="C489" t="str">
            <v>GREYHAME INC.</v>
          </cell>
          <cell r="D489" t="str">
            <v>VANCOUVER</v>
          </cell>
          <cell r="E489">
            <v>38019</v>
          </cell>
          <cell r="F489">
            <v>4801093.32</v>
          </cell>
          <cell r="G489">
            <v>1</v>
          </cell>
        </row>
        <row r="490">
          <cell r="A490">
            <v>39871</v>
          </cell>
          <cell r="B490" t="str">
            <v>0311696</v>
          </cell>
          <cell r="C490" t="str">
            <v>HAMMER, URS AND ILONA</v>
          </cell>
          <cell r="D490" t="str">
            <v>VANCOUVER</v>
          </cell>
          <cell r="E490">
            <v>38030</v>
          </cell>
          <cell r="F490">
            <v>1521290.66</v>
          </cell>
          <cell r="G490">
            <v>1</v>
          </cell>
        </row>
        <row r="491">
          <cell r="A491">
            <v>39871</v>
          </cell>
          <cell r="B491" t="str">
            <v>0311720</v>
          </cell>
          <cell r="C491" t="str">
            <v>RAYTER TRUST, THE - US</v>
          </cell>
          <cell r="D491" t="str">
            <v>VANCOUVER</v>
          </cell>
          <cell r="E491">
            <v>38036</v>
          </cell>
          <cell r="F491">
            <v>2146724.83</v>
          </cell>
          <cell r="G491">
            <v>1</v>
          </cell>
        </row>
        <row r="492">
          <cell r="A492">
            <v>39871</v>
          </cell>
          <cell r="B492" t="str">
            <v>0311746</v>
          </cell>
          <cell r="C492" t="str">
            <v>BOULAY, DIANE - SP RSP</v>
          </cell>
          <cell r="D492" t="str">
            <v>VANCOUVER</v>
          </cell>
          <cell r="E492">
            <v>38030</v>
          </cell>
          <cell r="F492">
            <v>188345.33</v>
          </cell>
          <cell r="G492">
            <v>1</v>
          </cell>
        </row>
        <row r="493">
          <cell r="A493">
            <v>39871</v>
          </cell>
          <cell r="B493" t="str">
            <v>0311753</v>
          </cell>
          <cell r="C493" t="str">
            <v>2038097 ONTARIO LTD</v>
          </cell>
          <cell r="D493" t="str">
            <v>VANCOUVER</v>
          </cell>
          <cell r="E493">
            <v>38044</v>
          </cell>
          <cell r="F493">
            <v>754621.03</v>
          </cell>
          <cell r="G493">
            <v>1</v>
          </cell>
        </row>
        <row r="494">
          <cell r="A494">
            <v>39871</v>
          </cell>
          <cell r="B494" t="str">
            <v>0311779</v>
          </cell>
          <cell r="C494" t="str">
            <v>BOULAY, DIANE</v>
          </cell>
          <cell r="D494" t="str">
            <v>VANCOUVER</v>
          </cell>
          <cell r="E494">
            <v>38049</v>
          </cell>
          <cell r="F494">
            <v>607423.03</v>
          </cell>
          <cell r="G494">
            <v>1</v>
          </cell>
        </row>
        <row r="495">
          <cell r="A495">
            <v>39871</v>
          </cell>
          <cell r="B495" t="str">
            <v>0311787</v>
          </cell>
          <cell r="C495" t="str">
            <v>HOTTON, KENNETH - RSP</v>
          </cell>
          <cell r="D495" t="str">
            <v>VANCOUVER</v>
          </cell>
          <cell r="E495">
            <v>38049</v>
          </cell>
          <cell r="F495">
            <v>16078.24</v>
          </cell>
          <cell r="G495">
            <v>1</v>
          </cell>
        </row>
        <row r="496">
          <cell r="A496">
            <v>39871</v>
          </cell>
          <cell r="B496" t="str">
            <v>0311795</v>
          </cell>
          <cell r="C496" t="str">
            <v>AJG ENTERPRISES INC</v>
          </cell>
          <cell r="D496" t="str">
            <v>VANCOUVER</v>
          </cell>
          <cell r="E496">
            <v>38057</v>
          </cell>
          <cell r="F496">
            <v>827679.93</v>
          </cell>
          <cell r="G496">
            <v>1</v>
          </cell>
        </row>
        <row r="497">
          <cell r="A497">
            <v>39871</v>
          </cell>
          <cell r="B497" t="str">
            <v>0311811</v>
          </cell>
          <cell r="C497" t="str">
            <v>LAI, KWAN TAT</v>
          </cell>
          <cell r="D497" t="str">
            <v>VANCOUVER</v>
          </cell>
          <cell r="E497">
            <v>38061</v>
          </cell>
          <cell r="F497">
            <v>1032542.72</v>
          </cell>
          <cell r="G497">
            <v>1</v>
          </cell>
        </row>
        <row r="498">
          <cell r="A498">
            <v>39871</v>
          </cell>
          <cell r="B498" t="str">
            <v>0311837</v>
          </cell>
          <cell r="C498" t="str">
            <v>DISTRICT OF WEST VANCOUVER</v>
          </cell>
          <cell r="D498" t="str">
            <v>VANCOUVER</v>
          </cell>
          <cell r="E498">
            <v>38064</v>
          </cell>
          <cell r="F498">
            <v>13649789.779999999</v>
          </cell>
          <cell r="G498">
            <v>1</v>
          </cell>
        </row>
        <row r="499">
          <cell r="A499">
            <v>39871</v>
          </cell>
          <cell r="B499" t="str">
            <v>0311852</v>
          </cell>
          <cell r="C499" t="str">
            <v>HOTTON, KENNETH - LIRSP</v>
          </cell>
          <cell r="D499" t="str">
            <v>VANCOUVER</v>
          </cell>
          <cell r="E499">
            <v>38070</v>
          </cell>
          <cell r="F499">
            <v>5099.17</v>
          </cell>
          <cell r="G499">
            <v>1</v>
          </cell>
        </row>
        <row r="500">
          <cell r="A500">
            <v>39871</v>
          </cell>
          <cell r="B500" t="str">
            <v>0311860</v>
          </cell>
          <cell r="C500" t="str">
            <v>HOTTON, KENNETH</v>
          </cell>
          <cell r="D500" t="str">
            <v>VANCOUVER</v>
          </cell>
          <cell r="E500">
            <v>38070</v>
          </cell>
          <cell r="F500">
            <v>23697.02</v>
          </cell>
          <cell r="G500">
            <v>1</v>
          </cell>
        </row>
        <row r="501">
          <cell r="A501">
            <v>39871</v>
          </cell>
          <cell r="B501" t="str">
            <v>0311902</v>
          </cell>
          <cell r="C501" t="str">
            <v>CHAMBERS, EDITH</v>
          </cell>
          <cell r="D501" t="str">
            <v>VANCOUVER</v>
          </cell>
          <cell r="E501">
            <v>38075</v>
          </cell>
          <cell r="F501">
            <v>1037741.97</v>
          </cell>
          <cell r="G501">
            <v>1</v>
          </cell>
        </row>
        <row r="502">
          <cell r="A502">
            <v>39871</v>
          </cell>
          <cell r="B502" t="str">
            <v>0311928</v>
          </cell>
          <cell r="C502" t="str">
            <v>MEMYGA INC. SUB A/C</v>
          </cell>
          <cell r="D502" t="str">
            <v>VANCOUVER</v>
          </cell>
          <cell r="E502">
            <v>38068</v>
          </cell>
          <cell r="F502">
            <v>22324.5</v>
          </cell>
          <cell r="G502">
            <v>1</v>
          </cell>
        </row>
        <row r="503">
          <cell r="A503">
            <v>39871</v>
          </cell>
          <cell r="B503" t="str">
            <v>0311969</v>
          </cell>
          <cell r="C503" t="str">
            <v>STAHELI, GLEN</v>
          </cell>
          <cell r="D503" t="str">
            <v>VANCOUVER</v>
          </cell>
          <cell r="E503">
            <v>38082</v>
          </cell>
          <cell r="F503">
            <v>8604773.5</v>
          </cell>
          <cell r="G503">
            <v>1</v>
          </cell>
        </row>
        <row r="504">
          <cell r="A504">
            <v>39871</v>
          </cell>
          <cell r="B504" t="str">
            <v>0311977</v>
          </cell>
          <cell r="C504" t="str">
            <v>TANGUAY, LOUISE PAPP - RRSP</v>
          </cell>
          <cell r="D504" t="str">
            <v>VANCOUVER</v>
          </cell>
          <cell r="E504">
            <v>38082</v>
          </cell>
          <cell r="F504">
            <v>485821.08</v>
          </cell>
          <cell r="G504">
            <v>1</v>
          </cell>
        </row>
        <row r="505">
          <cell r="A505">
            <v>39871</v>
          </cell>
          <cell r="B505" t="str">
            <v>0311985</v>
          </cell>
          <cell r="C505" t="str">
            <v>TANGUAY, LOUISE -PAPP</v>
          </cell>
          <cell r="D505" t="str">
            <v>VANCOUVER</v>
          </cell>
          <cell r="E505">
            <v>38082</v>
          </cell>
          <cell r="F505">
            <v>327397.65000000002</v>
          </cell>
          <cell r="G505">
            <v>1</v>
          </cell>
        </row>
        <row r="506">
          <cell r="A506">
            <v>39871</v>
          </cell>
          <cell r="B506" t="str">
            <v>0312025</v>
          </cell>
          <cell r="C506" t="str">
            <v>DOREENIA HOLDINGS LTD</v>
          </cell>
          <cell r="D506" t="str">
            <v>VANCOUVER</v>
          </cell>
          <cell r="E506">
            <v>38083</v>
          </cell>
          <cell r="F506">
            <v>3433728.54</v>
          </cell>
          <cell r="G506">
            <v>1</v>
          </cell>
        </row>
        <row r="507">
          <cell r="A507">
            <v>39871</v>
          </cell>
          <cell r="B507" t="str">
            <v>0312033</v>
          </cell>
          <cell r="C507" t="str">
            <v>DAVIDIA HOLDINGS LIMITED</v>
          </cell>
          <cell r="D507" t="str">
            <v>VANCOUVER</v>
          </cell>
          <cell r="E507">
            <v>38085</v>
          </cell>
          <cell r="F507">
            <v>262766.31</v>
          </cell>
          <cell r="G507">
            <v>1</v>
          </cell>
        </row>
        <row r="508">
          <cell r="A508">
            <v>39871</v>
          </cell>
          <cell r="B508" t="str">
            <v>0312066</v>
          </cell>
          <cell r="C508" t="str">
            <v>JEMSPEC ENTERPRISES INC.</v>
          </cell>
          <cell r="D508" t="str">
            <v>VANCOUVER</v>
          </cell>
          <cell r="E508">
            <v>38098</v>
          </cell>
          <cell r="F508">
            <v>852562.98</v>
          </cell>
          <cell r="G508">
            <v>1</v>
          </cell>
        </row>
        <row r="509">
          <cell r="A509">
            <v>39871</v>
          </cell>
          <cell r="B509" t="str">
            <v>0312074</v>
          </cell>
          <cell r="C509" t="str">
            <v>RIDDELL, LAUREN A.</v>
          </cell>
          <cell r="D509" t="str">
            <v>VANCOUVER</v>
          </cell>
          <cell r="E509">
            <v>38098</v>
          </cell>
          <cell r="F509">
            <v>559115.18000000005</v>
          </cell>
          <cell r="G509">
            <v>1</v>
          </cell>
        </row>
        <row r="510">
          <cell r="A510">
            <v>39871</v>
          </cell>
          <cell r="B510" t="str">
            <v>0312082</v>
          </cell>
          <cell r="C510" t="str">
            <v>(Z)LEE, ALICE C.Y.</v>
          </cell>
          <cell r="D510" t="str">
            <v>VANCOUVER</v>
          </cell>
          <cell r="E510">
            <v>38106</v>
          </cell>
          <cell r="F510">
            <v>2.0699999999999998</v>
          </cell>
          <cell r="G510">
            <v>1</v>
          </cell>
        </row>
        <row r="511">
          <cell r="A511">
            <v>39871</v>
          </cell>
          <cell r="B511" t="str">
            <v>0312090</v>
          </cell>
          <cell r="C511" t="str">
            <v>MACKENZIE, DONALD A.</v>
          </cell>
          <cell r="D511" t="str">
            <v>VANCOUVER</v>
          </cell>
          <cell r="E511">
            <v>38104</v>
          </cell>
          <cell r="F511">
            <v>1246871.76</v>
          </cell>
          <cell r="G511">
            <v>1</v>
          </cell>
        </row>
        <row r="512">
          <cell r="A512">
            <v>39871</v>
          </cell>
          <cell r="B512" t="str">
            <v>0312132</v>
          </cell>
          <cell r="C512" t="str">
            <v>KONG, SHIU YUI</v>
          </cell>
          <cell r="D512" t="str">
            <v>VANCOUVER</v>
          </cell>
          <cell r="E512">
            <v>38112</v>
          </cell>
          <cell r="F512">
            <v>749436.12</v>
          </cell>
          <cell r="G512">
            <v>1</v>
          </cell>
        </row>
        <row r="513">
          <cell r="A513">
            <v>39871</v>
          </cell>
          <cell r="B513" t="str">
            <v>0312165</v>
          </cell>
          <cell r="C513" t="str">
            <v>KWAN, ANITA K S</v>
          </cell>
          <cell r="D513" t="str">
            <v>VANCOUVER</v>
          </cell>
          <cell r="E513">
            <v>38114</v>
          </cell>
          <cell r="F513">
            <v>791956.61</v>
          </cell>
          <cell r="G513">
            <v>1</v>
          </cell>
        </row>
        <row r="514">
          <cell r="A514">
            <v>39871</v>
          </cell>
          <cell r="B514" t="str">
            <v>0312173</v>
          </cell>
          <cell r="C514" t="str">
            <v>SCHWAM, AVRUM - HOLDINGS (QUEBEC) INC.</v>
          </cell>
          <cell r="D514" t="str">
            <v>VANCOUVER</v>
          </cell>
          <cell r="E514">
            <v>38120</v>
          </cell>
          <cell r="F514">
            <v>717900.79</v>
          </cell>
          <cell r="G514">
            <v>1</v>
          </cell>
        </row>
        <row r="515">
          <cell r="A515">
            <v>39871</v>
          </cell>
          <cell r="B515" t="str">
            <v>0312199</v>
          </cell>
          <cell r="C515" t="str">
            <v>CHANGLIU,CHRISTINA/SHI CHUAN/SHU QING YU</v>
          </cell>
          <cell r="D515" t="str">
            <v>VANCOUVER</v>
          </cell>
          <cell r="E515">
            <v>38125</v>
          </cell>
          <cell r="F515">
            <v>185127.61</v>
          </cell>
          <cell r="G515">
            <v>1</v>
          </cell>
        </row>
        <row r="516">
          <cell r="A516">
            <v>39871</v>
          </cell>
          <cell r="B516" t="str">
            <v>0312207</v>
          </cell>
          <cell r="C516" t="str">
            <v>ANSELMO, FELIX &amp; MICHELLE</v>
          </cell>
          <cell r="D516" t="str">
            <v>VANCOUVER</v>
          </cell>
          <cell r="E516">
            <v>38122</v>
          </cell>
          <cell r="F516">
            <v>228026.51</v>
          </cell>
          <cell r="G516">
            <v>1</v>
          </cell>
        </row>
        <row r="517">
          <cell r="A517">
            <v>39871</v>
          </cell>
          <cell r="B517" t="str">
            <v>0312249</v>
          </cell>
          <cell r="C517" t="str">
            <v>MELVILLE, GEORGE</v>
          </cell>
          <cell r="D517" t="str">
            <v>VANCOUVER</v>
          </cell>
          <cell r="E517">
            <v>38139</v>
          </cell>
          <cell r="F517">
            <v>2003442.2</v>
          </cell>
          <cell r="G517">
            <v>1</v>
          </cell>
        </row>
        <row r="518">
          <cell r="A518">
            <v>39871</v>
          </cell>
          <cell r="B518" t="str">
            <v>0312264</v>
          </cell>
          <cell r="C518" t="str">
            <v>KWONG, FRANCIS</v>
          </cell>
          <cell r="D518" t="str">
            <v>VANCOUVER</v>
          </cell>
          <cell r="E518">
            <v>38140</v>
          </cell>
          <cell r="F518">
            <v>631417.91</v>
          </cell>
          <cell r="G518">
            <v>1</v>
          </cell>
        </row>
        <row r="519">
          <cell r="A519">
            <v>39871</v>
          </cell>
          <cell r="B519" t="str">
            <v>0312280</v>
          </cell>
          <cell r="C519" t="str">
            <v>DISTRICT OF WEST VANCOUVER (2)</v>
          </cell>
          <cell r="D519" t="str">
            <v>VANCOUVER</v>
          </cell>
          <cell r="E519">
            <v>38146</v>
          </cell>
          <cell r="F519">
            <v>712379.05</v>
          </cell>
          <cell r="G519">
            <v>1</v>
          </cell>
        </row>
        <row r="520">
          <cell r="A520">
            <v>39871</v>
          </cell>
          <cell r="B520" t="str">
            <v>0312298</v>
          </cell>
          <cell r="C520" t="str">
            <v>HOWE, DANIEL &amp; PHOON, DINAH</v>
          </cell>
          <cell r="D520" t="str">
            <v>VANCOUVER</v>
          </cell>
          <cell r="E520">
            <v>38146</v>
          </cell>
          <cell r="F520">
            <v>636293.92000000004</v>
          </cell>
          <cell r="G520">
            <v>1</v>
          </cell>
        </row>
        <row r="521">
          <cell r="A521">
            <v>39871</v>
          </cell>
          <cell r="B521" t="str">
            <v>0312330</v>
          </cell>
          <cell r="C521" t="str">
            <v>SMART EXPRESS HOLDINGS LTD-US</v>
          </cell>
          <cell r="D521" t="str">
            <v>VANCOUVER</v>
          </cell>
          <cell r="E521">
            <v>38156</v>
          </cell>
          <cell r="F521">
            <v>1297845.6399999999</v>
          </cell>
          <cell r="G521">
            <v>1</v>
          </cell>
        </row>
        <row r="522">
          <cell r="A522">
            <v>39871</v>
          </cell>
          <cell r="B522" t="str">
            <v>0312348</v>
          </cell>
          <cell r="C522" t="str">
            <v>CHU, FLORA S C / FRANK K F - US</v>
          </cell>
          <cell r="D522" t="str">
            <v>VANCOUVER</v>
          </cell>
          <cell r="E522">
            <v>38160</v>
          </cell>
          <cell r="F522">
            <v>852613.35</v>
          </cell>
          <cell r="G522">
            <v>1</v>
          </cell>
        </row>
        <row r="523">
          <cell r="A523">
            <v>39871</v>
          </cell>
          <cell r="B523" t="str">
            <v>0312397</v>
          </cell>
          <cell r="C523" t="str">
            <v>EDUCATORS MORTGAGE AND INCOME FUND</v>
          </cell>
          <cell r="D523" t="str">
            <v>VANCOUVER</v>
          </cell>
          <cell r="E523">
            <v>38169</v>
          </cell>
          <cell r="F523">
            <v>52503741.670000002</v>
          </cell>
          <cell r="G523">
            <v>1</v>
          </cell>
        </row>
        <row r="524">
          <cell r="A524">
            <v>39871</v>
          </cell>
          <cell r="B524" t="str">
            <v>0312413</v>
          </cell>
          <cell r="C524" t="str">
            <v>(Z)TSAI, EDWINA</v>
          </cell>
          <cell r="D524" t="str">
            <v>VANCOUVER</v>
          </cell>
          <cell r="E524">
            <v>38173</v>
          </cell>
          <cell r="F524">
            <v>792315.07</v>
          </cell>
          <cell r="G524">
            <v>1</v>
          </cell>
        </row>
        <row r="525">
          <cell r="A525">
            <v>39871</v>
          </cell>
          <cell r="B525" t="str">
            <v>0312421</v>
          </cell>
          <cell r="C525" t="str">
            <v>STEFANICK, WAYNE/LORRAINE</v>
          </cell>
          <cell r="D525" t="str">
            <v>VANCOUVER</v>
          </cell>
          <cell r="E525">
            <v>38176</v>
          </cell>
          <cell r="F525">
            <v>270546.84000000003</v>
          </cell>
          <cell r="G525">
            <v>1</v>
          </cell>
        </row>
        <row r="526">
          <cell r="A526">
            <v>39871</v>
          </cell>
          <cell r="B526" t="str">
            <v>0312439</v>
          </cell>
          <cell r="C526" t="str">
            <v>WESTE, JULIA - RSP</v>
          </cell>
          <cell r="D526" t="str">
            <v>VANCOUVER</v>
          </cell>
          <cell r="E526">
            <v>38176</v>
          </cell>
          <cell r="F526">
            <v>375694.22</v>
          </cell>
          <cell r="G526">
            <v>1</v>
          </cell>
        </row>
        <row r="527">
          <cell r="A527">
            <v>39871</v>
          </cell>
          <cell r="B527" t="str">
            <v>0312447</v>
          </cell>
          <cell r="C527" t="str">
            <v>GREEN, DAVID - RSP</v>
          </cell>
          <cell r="D527" t="str">
            <v>VANCOUVER</v>
          </cell>
          <cell r="E527">
            <v>38176</v>
          </cell>
          <cell r="F527">
            <v>328750.96999999997</v>
          </cell>
          <cell r="G527">
            <v>1</v>
          </cell>
        </row>
        <row r="528">
          <cell r="A528">
            <v>39871</v>
          </cell>
          <cell r="B528" t="str">
            <v>0312462</v>
          </cell>
          <cell r="C528" t="str">
            <v>STEFANICK, WAYNE/LORRAINE (2)</v>
          </cell>
          <cell r="D528" t="str">
            <v>VANCOUVER</v>
          </cell>
          <cell r="E528">
            <v>38177</v>
          </cell>
          <cell r="F528">
            <v>327997.07</v>
          </cell>
          <cell r="G528">
            <v>1</v>
          </cell>
        </row>
        <row r="529">
          <cell r="A529">
            <v>39871</v>
          </cell>
          <cell r="B529" t="str">
            <v>0312488</v>
          </cell>
          <cell r="C529" t="str">
            <v>HARTWIG, MARIANNE</v>
          </cell>
          <cell r="D529" t="str">
            <v>VANCOUVER</v>
          </cell>
          <cell r="E529">
            <v>38184</v>
          </cell>
          <cell r="F529">
            <v>432850.94</v>
          </cell>
          <cell r="G529">
            <v>1</v>
          </cell>
        </row>
        <row r="530">
          <cell r="A530">
            <v>39871</v>
          </cell>
          <cell r="B530" t="str">
            <v>0312512</v>
          </cell>
          <cell r="C530" t="str">
            <v>HALLIDAY, DOUGLAS - LIRA</v>
          </cell>
          <cell r="D530" t="str">
            <v>VANCOUVER</v>
          </cell>
          <cell r="E530">
            <v>38204</v>
          </cell>
          <cell r="F530">
            <v>478524.04</v>
          </cell>
          <cell r="G530">
            <v>1</v>
          </cell>
        </row>
        <row r="531">
          <cell r="A531">
            <v>39871</v>
          </cell>
          <cell r="B531" t="str">
            <v>0312520</v>
          </cell>
          <cell r="C531" t="str">
            <v>HALLIDAY, DOUGLAS - RRSP</v>
          </cell>
          <cell r="D531" t="str">
            <v>VANCOUVER</v>
          </cell>
          <cell r="E531">
            <v>38204</v>
          </cell>
          <cell r="F531">
            <v>74744.78</v>
          </cell>
          <cell r="G531">
            <v>1</v>
          </cell>
        </row>
        <row r="532">
          <cell r="A532">
            <v>39871</v>
          </cell>
          <cell r="B532" t="str">
            <v>0312538</v>
          </cell>
          <cell r="C532" t="str">
            <v>HALLIDAY, HAZEL - RRSP</v>
          </cell>
          <cell r="D532" t="str">
            <v>VANCOUVER</v>
          </cell>
          <cell r="E532">
            <v>38190</v>
          </cell>
          <cell r="F532">
            <v>302611.23</v>
          </cell>
          <cell r="G532">
            <v>1</v>
          </cell>
        </row>
        <row r="533">
          <cell r="A533">
            <v>39871</v>
          </cell>
          <cell r="B533" t="str">
            <v>0312553</v>
          </cell>
          <cell r="C533" t="str">
            <v>(Z)CHUNG, DEBORAH - US</v>
          </cell>
          <cell r="D533" t="str">
            <v>VANCOUVER</v>
          </cell>
          <cell r="E533">
            <v>38198</v>
          </cell>
          <cell r="F533">
            <v>174.21</v>
          </cell>
          <cell r="G533">
            <v>1</v>
          </cell>
        </row>
        <row r="534">
          <cell r="A534">
            <v>39871</v>
          </cell>
          <cell r="B534" t="str">
            <v>0312561</v>
          </cell>
          <cell r="C534" t="str">
            <v>CHAN, YIN GOC - US</v>
          </cell>
          <cell r="D534" t="str">
            <v>VANCOUVER</v>
          </cell>
          <cell r="E534">
            <v>38203</v>
          </cell>
          <cell r="F534">
            <v>375560.92</v>
          </cell>
          <cell r="G534">
            <v>1</v>
          </cell>
        </row>
        <row r="535">
          <cell r="A535">
            <v>39871</v>
          </cell>
          <cell r="B535" t="str">
            <v>0312579</v>
          </cell>
          <cell r="C535" t="str">
            <v>CHAN, LUIZA WAI MING</v>
          </cell>
          <cell r="D535" t="str">
            <v>VANCOUVER</v>
          </cell>
          <cell r="E535">
            <v>38203</v>
          </cell>
          <cell r="F535">
            <v>339571.06</v>
          </cell>
          <cell r="G535">
            <v>1</v>
          </cell>
        </row>
        <row r="536">
          <cell r="A536">
            <v>39871</v>
          </cell>
          <cell r="B536" t="str">
            <v>0312603</v>
          </cell>
          <cell r="C536" t="str">
            <v>STEISS, CARL/AUBERT, FRANCYNE</v>
          </cell>
          <cell r="D536" t="str">
            <v>VANCOUVER</v>
          </cell>
          <cell r="E536">
            <v>38208</v>
          </cell>
          <cell r="F536">
            <v>238359.45</v>
          </cell>
          <cell r="G536">
            <v>1</v>
          </cell>
        </row>
        <row r="537">
          <cell r="A537">
            <v>39871</v>
          </cell>
          <cell r="B537" t="str">
            <v>0312611</v>
          </cell>
          <cell r="C537" t="str">
            <v>STEISS, CARL/AUBERT, FRANCYNE - US</v>
          </cell>
          <cell r="D537" t="str">
            <v>VANCOUVER</v>
          </cell>
          <cell r="E537">
            <v>38208</v>
          </cell>
          <cell r="F537">
            <v>381713.58</v>
          </cell>
          <cell r="G537">
            <v>1</v>
          </cell>
        </row>
        <row r="538">
          <cell r="A538">
            <v>39871</v>
          </cell>
          <cell r="B538" t="str">
            <v>0312629</v>
          </cell>
          <cell r="C538" t="str">
            <v>STEISS, CARL - RRSP</v>
          </cell>
          <cell r="D538" t="str">
            <v>VANCOUVER</v>
          </cell>
          <cell r="E538">
            <v>38208</v>
          </cell>
          <cell r="F538">
            <v>662125.54</v>
          </cell>
          <cell r="G538">
            <v>1</v>
          </cell>
        </row>
        <row r="539">
          <cell r="A539">
            <v>39871</v>
          </cell>
          <cell r="B539" t="str">
            <v>0312637</v>
          </cell>
          <cell r="C539" t="str">
            <v>AUBERT, FRANCYNE - RRSP</v>
          </cell>
          <cell r="D539" t="str">
            <v>VANCOUVER</v>
          </cell>
          <cell r="E539">
            <v>38338</v>
          </cell>
          <cell r="F539">
            <v>106486.92</v>
          </cell>
          <cell r="G539">
            <v>1</v>
          </cell>
        </row>
        <row r="540">
          <cell r="A540">
            <v>39871</v>
          </cell>
          <cell r="B540" t="str">
            <v>0312645</v>
          </cell>
          <cell r="C540" t="str">
            <v>AUBERT, FRANCYNE - SP RRSP</v>
          </cell>
          <cell r="D540" t="str">
            <v>VANCOUVER</v>
          </cell>
          <cell r="E540">
            <v>38338</v>
          </cell>
          <cell r="F540">
            <v>295252.59000000003</v>
          </cell>
          <cell r="G540">
            <v>1</v>
          </cell>
        </row>
        <row r="541">
          <cell r="A541">
            <v>39871</v>
          </cell>
          <cell r="B541" t="str">
            <v>0312652</v>
          </cell>
          <cell r="C541" t="str">
            <v>CLEMENT, DR. CLAUDE</v>
          </cell>
          <cell r="D541" t="str">
            <v>VANCOUVER</v>
          </cell>
          <cell r="E541">
            <v>38209</v>
          </cell>
          <cell r="F541">
            <v>562297.03</v>
          </cell>
          <cell r="G541">
            <v>1</v>
          </cell>
        </row>
        <row r="542">
          <cell r="A542">
            <v>39871</v>
          </cell>
          <cell r="B542" t="str">
            <v>0312660</v>
          </cell>
          <cell r="C542" t="str">
            <v>SOC DE GESTION ET DEXP MED MON</v>
          </cell>
          <cell r="D542" t="str">
            <v>VANCOUVER</v>
          </cell>
          <cell r="E542">
            <v>38209</v>
          </cell>
          <cell r="F542">
            <v>1609414.97</v>
          </cell>
          <cell r="G542">
            <v>1</v>
          </cell>
        </row>
        <row r="543">
          <cell r="A543">
            <v>39871</v>
          </cell>
          <cell r="B543" t="str">
            <v>0312678</v>
          </cell>
          <cell r="C543" t="str">
            <v>GRAU, CARMEN</v>
          </cell>
          <cell r="D543" t="str">
            <v>VANCOUVER</v>
          </cell>
          <cell r="E543">
            <v>38209</v>
          </cell>
          <cell r="F543">
            <v>46408.19</v>
          </cell>
          <cell r="G543">
            <v>1</v>
          </cell>
        </row>
        <row r="544">
          <cell r="A544">
            <v>39871</v>
          </cell>
          <cell r="B544" t="str">
            <v>0312686</v>
          </cell>
          <cell r="C544" t="str">
            <v>GRAU, ALFONSO &amp; CARMEN</v>
          </cell>
          <cell r="D544" t="str">
            <v>VANCOUVER</v>
          </cell>
          <cell r="E544">
            <v>38209</v>
          </cell>
          <cell r="F544">
            <v>197924.14</v>
          </cell>
          <cell r="G544">
            <v>1</v>
          </cell>
        </row>
        <row r="545">
          <cell r="A545">
            <v>39871</v>
          </cell>
          <cell r="B545" t="str">
            <v>0312694</v>
          </cell>
          <cell r="C545" t="str">
            <v>GRAU, ALFONSO - RSP</v>
          </cell>
          <cell r="D545" t="str">
            <v>VANCOUVER</v>
          </cell>
          <cell r="E545">
            <v>38209</v>
          </cell>
          <cell r="F545">
            <v>63897.58</v>
          </cell>
          <cell r="G545">
            <v>1</v>
          </cell>
        </row>
        <row r="546">
          <cell r="A546">
            <v>39871</v>
          </cell>
          <cell r="B546" t="str">
            <v>0312702</v>
          </cell>
          <cell r="C546" t="str">
            <v>GRAU, CARMEN - SPOUSAL RSP</v>
          </cell>
          <cell r="D546" t="str">
            <v>VANCOUVER</v>
          </cell>
          <cell r="E546">
            <v>38209</v>
          </cell>
          <cell r="F546">
            <v>124802.25</v>
          </cell>
          <cell r="G546">
            <v>1</v>
          </cell>
        </row>
        <row r="547">
          <cell r="A547">
            <v>39871</v>
          </cell>
          <cell r="B547" t="str">
            <v>0312710</v>
          </cell>
          <cell r="C547" t="str">
            <v>GRAU, ALFONSO - LIRSP</v>
          </cell>
          <cell r="D547" t="str">
            <v>VANCOUVER</v>
          </cell>
          <cell r="E547">
            <v>38209</v>
          </cell>
          <cell r="F547">
            <v>535301.07999999996</v>
          </cell>
          <cell r="G547">
            <v>1</v>
          </cell>
        </row>
        <row r="548">
          <cell r="A548">
            <v>39871</v>
          </cell>
          <cell r="B548" t="str">
            <v>0312728</v>
          </cell>
          <cell r="C548" t="str">
            <v>PRICE, SANDRA</v>
          </cell>
          <cell r="D548" t="str">
            <v>VANCOUVER</v>
          </cell>
          <cell r="E548">
            <v>38216</v>
          </cell>
          <cell r="F548">
            <v>487903.53</v>
          </cell>
          <cell r="G548">
            <v>1</v>
          </cell>
        </row>
        <row r="549">
          <cell r="A549">
            <v>39871</v>
          </cell>
          <cell r="B549" t="str">
            <v>0312736</v>
          </cell>
          <cell r="C549" t="str">
            <v>CHING, LIONEL &amp; EVA</v>
          </cell>
          <cell r="D549" t="str">
            <v>VANCOUVER</v>
          </cell>
          <cell r="E549">
            <v>38218</v>
          </cell>
          <cell r="F549">
            <v>711847.74</v>
          </cell>
          <cell r="G549">
            <v>1</v>
          </cell>
        </row>
        <row r="550">
          <cell r="A550">
            <v>39871</v>
          </cell>
          <cell r="B550" t="str">
            <v>0312751</v>
          </cell>
          <cell r="C550" t="str">
            <v>HARTWIG, MARIANNE SP. TRUST</v>
          </cell>
          <cell r="D550" t="str">
            <v>VANCOUVER</v>
          </cell>
          <cell r="E550">
            <v>38224</v>
          </cell>
          <cell r="F550">
            <v>1777492.95</v>
          </cell>
          <cell r="G550">
            <v>1</v>
          </cell>
        </row>
        <row r="551">
          <cell r="A551">
            <v>39871</v>
          </cell>
          <cell r="B551" t="str">
            <v>0312769</v>
          </cell>
          <cell r="C551" t="str">
            <v>BAKER, ADRIENNE</v>
          </cell>
          <cell r="D551" t="str">
            <v>VANCOUVER</v>
          </cell>
          <cell r="E551">
            <v>38226</v>
          </cell>
          <cell r="F551">
            <v>386568.27</v>
          </cell>
          <cell r="G551">
            <v>1</v>
          </cell>
        </row>
        <row r="552">
          <cell r="A552">
            <v>39871</v>
          </cell>
          <cell r="B552" t="str">
            <v>0312819</v>
          </cell>
          <cell r="C552" t="str">
            <v>CHAN, MAZIE MAN WAH</v>
          </cell>
          <cell r="D552" t="str">
            <v>VANCOUVER</v>
          </cell>
          <cell r="E552">
            <v>38237</v>
          </cell>
          <cell r="F552">
            <v>410662.61</v>
          </cell>
          <cell r="G552">
            <v>1</v>
          </cell>
        </row>
        <row r="553">
          <cell r="A553">
            <v>39871</v>
          </cell>
          <cell r="B553" t="str">
            <v>0312835</v>
          </cell>
          <cell r="C553" t="str">
            <v>VERWEY, FRANK - HOLDINGS LIMITED</v>
          </cell>
          <cell r="D553" t="str">
            <v>VANCOUVER</v>
          </cell>
          <cell r="E553">
            <v>38240</v>
          </cell>
          <cell r="F553">
            <v>1457923.29</v>
          </cell>
          <cell r="G553">
            <v>1</v>
          </cell>
        </row>
        <row r="554">
          <cell r="A554">
            <v>39871</v>
          </cell>
          <cell r="B554" t="str">
            <v>0312843</v>
          </cell>
          <cell r="C554" t="str">
            <v>NORTHLAND ENTERPRISES INC</v>
          </cell>
          <cell r="D554" t="str">
            <v>VANCOUVER</v>
          </cell>
          <cell r="E554">
            <v>38244</v>
          </cell>
          <cell r="F554">
            <v>1553499.67</v>
          </cell>
          <cell r="G554">
            <v>1</v>
          </cell>
        </row>
        <row r="555">
          <cell r="A555">
            <v>39871</v>
          </cell>
          <cell r="B555" t="str">
            <v>0312850</v>
          </cell>
          <cell r="C555" t="str">
            <v>GESTION CENTRE ST-PAUL INC</v>
          </cell>
          <cell r="D555" t="str">
            <v>VANCOUVER</v>
          </cell>
          <cell r="E555">
            <v>38246</v>
          </cell>
          <cell r="F555">
            <v>225124.81</v>
          </cell>
          <cell r="G555">
            <v>1</v>
          </cell>
        </row>
        <row r="556">
          <cell r="A556">
            <v>39871</v>
          </cell>
          <cell r="B556" t="str">
            <v>0312868</v>
          </cell>
          <cell r="C556" t="str">
            <v>ARRIBI, MARTIN</v>
          </cell>
          <cell r="D556" t="str">
            <v>VANCOUVER</v>
          </cell>
          <cell r="E556">
            <v>38246</v>
          </cell>
          <cell r="F556">
            <v>237721.32</v>
          </cell>
          <cell r="G556">
            <v>1</v>
          </cell>
        </row>
        <row r="557">
          <cell r="A557">
            <v>39871</v>
          </cell>
          <cell r="B557" t="str">
            <v>0312876</v>
          </cell>
          <cell r="C557" t="str">
            <v>PEARCE, ROBERT &amp; LILA</v>
          </cell>
          <cell r="D557" t="str">
            <v>VANCOUVER</v>
          </cell>
          <cell r="E557">
            <v>38251</v>
          </cell>
          <cell r="F557">
            <v>1386435.71</v>
          </cell>
          <cell r="G557">
            <v>1</v>
          </cell>
        </row>
        <row r="558">
          <cell r="A558">
            <v>39871</v>
          </cell>
          <cell r="B558" t="str">
            <v>0312892</v>
          </cell>
          <cell r="C558" t="str">
            <v>ARRIBI, GHISLAINE - RSP</v>
          </cell>
          <cell r="D558" t="str">
            <v>VANCOUVER</v>
          </cell>
          <cell r="E558">
            <v>38251</v>
          </cell>
          <cell r="F558">
            <v>45557.05</v>
          </cell>
          <cell r="G558">
            <v>1</v>
          </cell>
        </row>
        <row r="559">
          <cell r="A559">
            <v>39871</v>
          </cell>
          <cell r="B559" t="str">
            <v>0313080</v>
          </cell>
          <cell r="C559" t="str">
            <v>AIB Select Eurozone Long Bond Indexmaster Fund</v>
          </cell>
          <cell r="D559" t="str">
            <v>UNITED KINGDOM</v>
          </cell>
          <cell r="E559">
            <v>38261</v>
          </cell>
          <cell r="F559">
            <v>33526733.550000001</v>
          </cell>
          <cell r="G559">
            <v>1</v>
          </cell>
        </row>
        <row r="560">
          <cell r="A560">
            <v>39871</v>
          </cell>
          <cell r="B560" t="str">
            <v>0313106</v>
          </cell>
          <cell r="C560" t="str">
            <v>LEWIS, GRAHAM L</v>
          </cell>
          <cell r="D560" t="str">
            <v>VANCOUVER</v>
          </cell>
          <cell r="E560">
            <v>38260</v>
          </cell>
          <cell r="F560">
            <v>225904.25</v>
          </cell>
          <cell r="G560">
            <v>1</v>
          </cell>
        </row>
        <row r="561">
          <cell r="A561">
            <v>39871</v>
          </cell>
          <cell r="B561" t="str">
            <v>0313163</v>
          </cell>
          <cell r="C561" t="str">
            <v>CHAN, KATIE Y.F.K.</v>
          </cell>
          <cell r="D561" t="str">
            <v>VANCOUVER</v>
          </cell>
          <cell r="E561">
            <v>38261</v>
          </cell>
          <cell r="F561">
            <v>753691.9</v>
          </cell>
          <cell r="G561">
            <v>1</v>
          </cell>
        </row>
        <row r="562">
          <cell r="A562">
            <v>39871</v>
          </cell>
          <cell r="B562" t="str">
            <v>0313197</v>
          </cell>
          <cell r="C562" t="str">
            <v>BLACKBURN, SUSAN M.</v>
          </cell>
          <cell r="D562" t="str">
            <v>VANCOUVER</v>
          </cell>
          <cell r="E562">
            <v>38261</v>
          </cell>
          <cell r="F562">
            <v>786974.89</v>
          </cell>
          <cell r="G562">
            <v>1</v>
          </cell>
        </row>
        <row r="563">
          <cell r="A563">
            <v>39871</v>
          </cell>
          <cell r="B563" t="str">
            <v>0313502</v>
          </cell>
          <cell r="C563" t="str">
            <v>CHU, LAI CHUN</v>
          </cell>
          <cell r="D563" t="str">
            <v>VANCOUVER</v>
          </cell>
          <cell r="E563">
            <v>38267</v>
          </cell>
          <cell r="F563">
            <v>2838525.88</v>
          </cell>
          <cell r="G563">
            <v>1</v>
          </cell>
        </row>
        <row r="564">
          <cell r="A564">
            <v>39871</v>
          </cell>
          <cell r="B564" t="str">
            <v>0313510</v>
          </cell>
          <cell r="C564" t="str">
            <v>HSBC Canadian Balanced Intl Fund</v>
          </cell>
          <cell r="D564" t="str">
            <v>VANCOUVER</v>
          </cell>
          <cell r="E564">
            <v>33780</v>
          </cell>
          <cell r="F564">
            <v>290086418.95999998</v>
          </cell>
          <cell r="G564">
            <v>1</v>
          </cell>
        </row>
        <row r="565">
          <cell r="A565">
            <v>39871</v>
          </cell>
          <cell r="B565" t="str">
            <v>0313544</v>
          </cell>
          <cell r="C565" t="str">
            <v>ARG HOLDINGS INC</v>
          </cell>
          <cell r="D565" t="str">
            <v>VANCOUVER</v>
          </cell>
          <cell r="E565">
            <v>38273</v>
          </cell>
          <cell r="F565">
            <v>3565348.08</v>
          </cell>
          <cell r="G565">
            <v>1</v>
          </cell>
        </row>
        <row r="566">
          <cell r="A566">
            <v>39871</v>
          </cell>
          <cell r="B566" t="str">
            <v>0313635</v>
          </cell>
          <cell r="C566" t="str">
            <v>LEE, MS. LIDIA - US</v>
          </cell>
          <cell r="D566" t="str">
            <v>VANCOUVER</v>
          </cell>
          <cell r="E566">
            <v>38279</v>
          </cell>
          <cell r="F566">
            <v>337769.56</v>
          </cell>
          <cell r="G566">
            <v>1</v>
          </cell>
        </row>
        <row r="567">
          <cell r="A567">
            <v>39871</v>
          </cell>
          <cell r="B567" t="str">
            <v>0313643</v>
          </cell>
          <cell r="C567" t="str">
            <v>M B BAKER HOLDINGS</v>
          </cell>
          <cell r="D567" t="str">
            <v>VANCOUVER</v>
          </cell>
          <cell r="E567">
            <v>38293</v>
          </cell>
          <cell r="F567">
            <v>97413.86</v>
          </cell>
          <cell r="G567">
            <v>1</v>
          </cell>
        </row>
        <row r="568">
          <cell r="A568">
            <v>39871</v>
          </cell>
          <cell r="B568" t="str">
            <v>0313692</v>
          </cell>
          <cell r="C568" t="str">
            <v>HAUGAN, GEORGINA &amp; RONALD</v>
          </cell>
          <cell r="D568" t="str">
            <v>VANCOUVER</v>
          </cell>
          <cell r="E568">
            <v>38293</v>
          </cell>
          <cell r="F568">
            <v>549716.47</v>
          </cell>
          <cell r="G568">
            <v>1</v>
          </cell>
        </row>
        <row r="569">
          <cell r="A569">
            <v>39871</v>
          </cell>
          <cell r="B569" t="str">
            <v>0313718</v>
          </cell>
          <cell r="C569" t="str">
            <v>AREA 1 RECLAIMING LTD</v>
          </cell>
          <cell r="D569" t="str">
            <v>VANCOUVER</v>
          </cell>
          <cell r="E569">
            <v>38301</v>
          </cell>
          <cell r="F569">
            <v>1475550.01</v>
          </cell>
          <cell r="G569">
            <v>1</v>
          </cell>
        </row>
        <row r="570">
          <cell r="A570">
            <v>39871</v>
          </cell>
          <cell r="B570" t="str">
            <v>0313759</v>
          </cell>
          <cell r="C570" t="str">
            <v>SISTENICH, PETER/ROSANNA</v>
          </cell>
          <cell r="D570" t="str">
            <v>VANCOUVER</v>
          </cell>
          <cell r="E570">
            <v>38300</v>
          </cell>
          <cell r="F570">
            <v>1576425.94</v>
          </cell>
          <cell r="G570">
            <v>1</v>
          </cell>
        </row>
        <row r="571">
          <cell r="A571">
            <v>39871</v>
          </cell>
          <cell r="B571" t="str">
            <v>0313775</v>
          </cell>
          <cell r="C571" t="str">
            <v>MORGAN-SILVESTER, SARAH</v>
          </cell>
          <cell r="D571" t="str">
            <v>VANCOUVER</v>
          </cell>
          <cell r="E571">
            <v>38301</v>
          </cell>
          <cell r="F571">
            <v>835962</v>
          </cell>
          <cell r="G571">
            <v>1</v>
          </cell>
        </row>
        <row r="572">
          <cell r="A572">
            <v>39871</v>
          </cell>
          <cell r="B572" t="str">
            <v>0313783</v>
          </cell>
          <cell r="C572" t="str">
            <v>MORGAN-SILVESTER,SARAH-RRSP</v>
          </cell>
          <cell r="D572" t="str">
            <v>VANCOUVER</v>
          </cell>
          <cell r="E572">
            <v>38301</v>
          </cell>
          <cell r="F572">
            <v>110277.14</v>
          </cell>
          <cell r="G572">
            <v>1</v>
          </cell>
        </row>
        <row r="573">
          <cell r="A573">
            <v>39871</v>
          </cell>
          <cell r="B573" t="str">
            <v>0313791</v>
          </cell>
          <cell r="C573" t="str">
            <v>GRAU, CARMEN - RSP</v>
          </cell>
          <cell r="D573" t="str">
            <v>VANCOUVER</v>
          </cell>
          <cell r="E573">
            <v>38324</v>
          </cell>
          <cell r="F573">
            <v>20769.32</v>
          </cell>
          <cell r="G573">
            <v>1</v>
          </cell>
        </row>
        <row r="574">
          <cell r="A574">
            <v>39871</v>
          </cell>
          <cell r="B574" t="str">
            <v>0313825</v>
          </cell>
          <cell r="C574" t="str">
            <v>VICATHGORD INVESTMENTS LTD.</v>
          </cell>
          <cell r="D574" t="str">
            <v>VANCOUVER</v>
          </cell>
          <cell r="E574">
            <v>38306</v>
          </cell>
          <cell r="F574">
            <v>7607732.4000000004</v>
          </cell>
          <cell r="G574">
            <v>1</v>
          </cell>
        </row>
        <row r="575">
          <cell r="A575">
            <v>39871</v>
          </cell>
          <cell r="B575" t="str">
            <v>0313874</v>
          </cell>
          <cell r="C575" t="str">
            <v>REN, WEI / FU, JINLI - US</v>
          </cell>
          <cell r="D575" t="str">
            <v>VANCOUVER</v>
          </cell>
          <cell r="E575">
            <v>38308</v>
          </cell>
          <cell r="F575">
            <v>1287183.25</v>
          </cell>
          <cell r="G575">
            <v>1</v>
          </cell>
        </row>
        <row r="576">
          <cell r="A576">
            <v>39871</v>
          </cell>
          <cell r="B576" t="str">
            <v>0313940</v>
          </cell>
          <cell r="C576" t="str">
            <v>TELFORD, IAN/SUSAN</v>
          </cell>
          <cell r="D576" t="str">
            <v>VANCOUVER</v>
          </cell>
          <cell r="E576">
            <v>38308</v>
          </cell>
          <cell r="F576">
            <v>1199960.96</v>
          </cell>
          <cell r="G576">
            <v>1</v>
          </cell>
        </row>
        <row r="577">
          <cell r="A577">
            <v>39871</v>
          </cell>
          <cell r="B577" t="str">
            <v>0313957</v>
          </cell>
          <cell r="C577" t="str">
            <v>LIANG, QIYI / MAI, SHU XIAN</v>
          </cell>
          <cell r="D577" t="str">
            <v>VANCOUVER</v>
          </cell>
          <cell r="E577">
            <v>38309</v>
          </cell>
          <cell r="F577">
            <v>829379.84</v>
          </cell>
          <cell r="G577">
            <v>1</v>
          </cell>
        </row>
        <row r="578">
          <cell r="A578">
            <v>39871</v>
          </cell>
          <cell r="B578" t="str">
            <v>0314070</v>
          </cell>
          <cell r="C578" t="str">
            <v>HSBC MORTGAGE POOLED FUND</v>
          </cell>
          <cell r="D578" t="str">
            <v>VANCOUVER</v>
          </cell>
          <cell r="E578">
            <v>32874</v>
          </cell>
          <cell r="F578">
            <v>150520278.63999999</v>
          </cell>
          <cell r="G578">
            <v>1</v>
          </cell>
        </row>
        <row r="579">
          <cell r="A579">
            <v>39871</v>
          </cell>
          <cell r="B579" t="str">
            <v>0314088</v>
          </cell>
          <cell r="C579" t="str">
            <v>Freescale Summit (US)</v>
          </cell>
          <cell r="D579" t="str">
            <v>NEW YORK</v>
          </cell>
          <cell r="E579">
            <v>38322</v>
          </cell>
          <cell r="F579">
            <v>23575794.940000001</v>
          </cell>
          <cell r="G579">
            <v>1</v>
          </cell>
        </row>
        <row r="580">
          <cell r="A580">
            <v>39871</v>
          </cell>
          <cell r="B580" t="str">
            <v>0314179</v>
          </cell>
          <cell r="C580" t="str">
            <v>HSBC EUROPEAN FUND</v>
          </cell>
          <cell r="D580" t="str">
            <v>VANCOUVER</v>
          </cell>
          <cell r="E580">
            <v>34647</v>
          </cell>
          <cell r="F580">
            <v>39530630.640000001</v>
          </cell>
          <cell r="G580">
            <v>1</v>
          </cell>
        </row>
        <row r="581">
          <cell r="A581">
            <v>39871</v>
          </cell>
          <cell r="B581" t="str">
            <v>0314195</v>
          </cell>
          <cell r="C581" t="str">
            <v>BAKER, ADRIENNE - RRIF</v>
          </cell>
          <cell r="D581" t="str">
            <v>VANCOUVER</v>
          </cell>
          <cell r="E581">
            <v>38316</v>
          </cell>
          <cell r="F581">
            <v>148778.37</v>
          </cell>
          <cell r="G581">
            <v>1</v>
          </cell>
        </row>
        <row r="582">
          <cell r="A582">
            <v>39871</v>
          </cell>
          <cell r="B582" t="str">
            <v>0314351</v>
          </cell>
          <cell r="C582" t="str">
            <v>HSBC EMERGING MARKETS FUND</v>
          </cell>
          <cell r="D582" t="str">
            <v>VANCOUVER</v>
          </cell>
          <cell r="E582">
            <v>34639</v>
          </cell>
          <cell r="F582">
            <v>9551456.1500000004</v>
          </cell>
          <cell r="G582">
            <v>1</v>
          </cell>
        </row>
        <row r="583">
          <cell r="A583">
            <v>39871</v>
          </cell>
          <cell r="B583" t="str">
            <v>0314369</v>
          </cell>
          <cell r="C583" t="str">
            <v>HSBC ASIAPACIFIC FUND</v>
          </cell>
          <cell r="D583" t="str">
            <v>VANCOUVER</v>
          </cell>
          <cell r="E583">
            <v>35765</v>
          </cell>
          <cell r="F583">
            <v>27903249.809999999</v>
          </cell>
          <cell r="G583">
            <v>1</v>
          </cell>
        </row>
        <row r="584">
          <cell r="A584">
            <v>39871</v>
          </cell>
          <cell r="B584" t="str">
            <v>0314385</v>
          </cell>
          <cell r="C584" t="str">
            <v>HSBC Chinese Equity Fund</v>
          </cell>
          <cell r="D584" t="str">
            <v>VANCOUVER</v>
          </cell>
          <cell r="E584">
            <v>38128</v>
          </cell>
          <cell r="F584">
            <v>121912284.31</v>
          </cell>
          <cell r="G584">
            <v>1</v>
          </cell>
        </row>
        <row r="585">
          <cell r="A585">
            <v>39871</v>
          </cell>
          <cell r="B585" t="str">
            <v>0314633</v>
          </cell>
          <cell r="C585" t="str">
            <v>FLEETWOOD FISHING LTD.</v>
          </cell>
          <cell r="D585" t="str">
            <v>VANCOUVER</v>
          </cell>
          <cell r="E585">
            <v>38321</v>
          </cell>
          <cell r="F585">
            <v>273510.8</v>
          </cell>
          <cell r="G585">
            <v>1</v>
          </cell>
        </row>
        <row r="586">
          <cell r="A586">
            <v>39871</v>
          </cell>
          <cell r="B586" t="str">
            <v>0314641</v>
          </cell>
          <cell r="C586" t="str">
            <v>CANVIN, WILLIAM &amp; ROSEMARY</v>
          </cell>
          <cell r="D586" t="str">
            <v>VANCOUVER</v>
          </cell>
          <cell r="E586">
            <v>38321</v>
          </cell>
          <cell r="F586">
            <v>542785.14</v>
          </cell>
          <cell r="G586">
            <v>1</v>
          </cell>
        </row>
        <row r="587">
          <cell r="A587">
            <v>39871</v>
          </cell>
          <cell r="B587" t="str">
            <v>0314658</v>
          </cell>
          <cell r="C587" t="str">
            <v>CANVIN, ROSEMARY - RRSP</v>
          </cell>
          <cell r="D587" t="str">
            <v>VANCOUVER</v>
          </cell>
          <cell r="E587">
            <v>38261</v>
          </cell>
          <cell r="F587">
            <v>68250.17</v>
          </cell>
          <cell r="G587">
            <v>1</v>
          </cell>
        </row>
        <row r="588">
          <cell r="A588">
            <v>39871</v>
          </cell>
          <cell r="B588" t="str">
            <v>0314666</v>
          </cell>
          <cell r="C588" t="str">
            <v>CANVIN, WILLIAM - RRSP</v>
          </cell>
          <cell r="D588" t="str">
            <v>VANCOUVER</v>
          </cell>
          <cell r="E588">
            <v>37165</v>
          </cell>
          <cell r="F588">
            <v>62903.71</v>
          </cell>
          <cell r="G588">
            <v>1</v>
          </cell>
        </row>
        <row r="589">
          <cell r="A589">
            <v>39871</v>
          </cell>
          <cell r="B589" t="str">
            <v>0314674</v>
          </cell>
          <cell r="C589" t="str">
            <v>514955 BC LIMITED</v>
          </cell>
          <cell r="D589" t="str">
            <v>VANCOUVER</v>
          </cell>
          <cell r="E589">
            <v>38324</v>
          </cell>
          <cell r="F589">
            <v>537940.04</v>
          </cell>
          <cell r="G589">
            <v>1</v>
          </cell>
        </row>
        <row r="590">
          <cell r="A590">
            <v>39871</v>
          </cell>
          <cell r="B590" t="str">
            <v>0314682</v>
          </cell>
          <cell r="C590" t="str">
            <v>BARRIGAN, R. IAN</v>
          </cell>
          <cell r="D590" t="str">
            <v>VANCOUVER</v>
          </cell>
          <cell r="E590">
            <v>38327</v>
          </cell>
          <cell r="F590">
            <v>645248.82999999996</v>
          </cell>
          <cell r="G590">
            <v>1</v>
          </cell>
        </row>
        <row r="591">
          <cell r="A591">
            <v>39871</v>
          </cell>
          <cell r="B591" t="str">
            <v>0314708</v>
          </cell>
          <cell r="C591" t="str">
            <v>1466851 ONTARIO LIMITED - US</v>
          </cell>
          <cell r="D591" t="str">
            <v>VANCOUVER</v>
          </cell>
          <cell r="E591">
            <v>38327</v>
          </cell>
          <cell r="F591">
            <v>1859843.58</v>
          </cell>
          <cell r="G591">
            <v>1</v>
          </cell>
        </row>
        <row r="592">
          <cell r="A592">
            <v>39871</v>
          </cell>
          <cell r="B592" t="str">
            <v>0314732</v>
          </cell>
          <cell r="C592" t="str">
            <v>YORKSON INVESTMENT CO. LTD. (2)</v>
          </cell>
          <cell r="D592" t="str">
            <v>VANCOUVER</v>
          </cell>
          <cell r="E592">
            <v>38329</v>
          </cell>
          <cell r="F592">
            <v>3211346.17</v>
          </cell>
          <cell r="G592">
            <v>1</v>
          </cell>
        </row>
        <row r="593">
          <cell r="A593">
            <v>39871</v>
          </cell>
          <cell r="B593" t="str">
            <v>0314823</v>
          </cell>
          <cell r="C593" t="str">
            <v>PENTY, TAMARA - RRIF</v>
          </cell>
          <cell r="D593" t="str">
            <v>VANCOUVER</v>
          </cell>
          <cell r="E593">
            <v>31199</v>
          </cell>
          <cell r="F593">
            <v>335026.06</v>
          </cell>
          <cell r="G593">
            <v>1</v>
          </cell>
        </row>
        <row r="594">
          <cell r="A594">
            <v>39871</v>
          </cell>
          <cell r="B594" t="str">
            <v>0314872</v>
          </cell>
          <cell r="C594" t="str">
            <v>STEFANICK, WAYNE - RRSP</v>
          </cell>
          <cell r="D594" t="str">
            <v>VANCOUVER</v>
          </cell>
          <cell r="E594">
            <v>38176</v>
          </cell>
          <cell r="F594">
            <v>78194.399999999994</v>
          </cell>
          <cell r="G594">
            <v>1</v>
          </cell>
        </row>
        <row r="595">
          <cell r="A595">
            <v>39871</v>
          </cell>
          <cell r="B595" t="str">
            <v>0314880</v>
          </cell>
          <cell r="C595" t="str">
            <v>STEFANICK, LORRAINE - SP RRSP</v>
          </cell>
          <cell r="D595" t="str">
            <v>VANCOUVER</v>
          </cell>
          <cell r="E595">
            <v>38176</v>
          </cell>
          <cell r="F595">
            <v>125221.04</v>
          </cell>
          <cell r="G595">
            <v>1</v>
          </cell>
        </row>
        <row r="596">
          <cell r="A596">
            <v>39871</v>
          </cell>
          <cell r="B596" t="str">
            <v>0314898</v>
          </cell>
          <cell r="C596" t="str">
            <v>HSBC MONTHLY INCOME FUND</v>
          </cell>
          <cell r="D596" t="str">
            <v>VANCOUVER</v>
          </cell>
          <cell r="E596">
            <v>38338</v>
          </cell>
          <cell r="F596">
            <v>34679660.140000001</v>
          </cell>
          <cell r="G596">
            <v>1</v>
          </cell>
        </row>
        <row r="597">
          <cell r="A597">
            <v>39871</v>
          </cell>
          <cell r="B597" t="str">
            <v>0314906</v>
          </cell>
          <cell r="C597" t="str">
            <v>CANADA POWER INDUSTRY GROUP INC.</v>
          </cell>
          <cell r="D597" t="str">
            <v>VANCOUVER</v>
          </cell>
          <cell r="E597">
            <v>38309</v>
          </cell>
          <cell r="F597">
            <v>661733.22</v>
          </cell>
          <cell r="G597">
            <v>1</v>
          </cell>
        </row>
        <row r="598">
          <cell r="A598">
            <v>39871</v>
          </cell>
          <cell r="B598" t="str">
            <v>0314914</v>
          </cell>
          <cell r="C598" t="str">
            <v>GOLDEN FLEECE HOLDINGS LTD 2</v>
          </cell>
          <cell r="D598" t="str">
            <v>VANCOUVER</v>
          </cell>
          <cell r="E598">
            <v>38343</v>
          </cell>
          <cell r="F598">
            <v>538259.63</v>
          </cell>
          <cell r="G598">
            <v>1</v>
          </cell>
        </row>
        <row r="599">
          <cell r="A599">
            <v>39871</v>
          </cell>
          <cell r="B599" t="str">
            <v>0314922</v>
          </cell>
          <cell r="C599" t="str">
            <v>GOLDEN FLEECE HOLDINGS LTD</v>
          </cell>
          <cell r="D599" t="str">
            <v>VANCOUVER</v>
          </cell>
          <cell r="E599">
            <v>38343</v>
          </cell>
          <cell r="F599">
            <v>2695477.31</v>
          </cell>
          <cell r="G599">
            <v>1</v>
          </cell>
        </row>
        <row r="600">
          <cell r="A600">
            <v>39871</v>
          </cell>
          <cell r="B600" t="str">
            <v>0314948</v>
          </cell>
          <cell r="C600" t="str">
            <v>AUBERT-STEISS, ADAM</v>
          </cell>
          <cell r="D600" t="str">
            <v>VANCOUVER</v>
          </cell>
          <cell r="E600">
            <v>38337</v>
          </cell>
          <cell r="F600">
            <v>85191.95</v>
          </cell>
          <cell r="G600">
            <v>1</v>
          </cell>
        </row>
        <row r="601">
          <cell r="A601">
            <v>39871</v>
          </cell>
          <cell r="B601" t="str">
            <v>0314963</v>
          </cell>
          <cell r="C601" t="str">
            <v>LINCOLN REINSURANCE COMPANY OF BERMUDA LTD</v>
          </cell>
          <cell r="D601" t="str">
            <v>NEW YORK</v>
          </cell>
          <cell r="E601">
            <v>39112</v>
          </cell>
          <cell r="F601">
            <v>22187783.91</v>
          </cell>
          <cell r="G601">
            <v>1</v>
          </cell>
        </row>
        <row r="602">
          <cell r="A602">
            <v>39871</v>
          </cell>
          <cell r="B602" t="str">
            <v>0314997</v>
          </cell>
          <cell r="C602" t="str">
            <v>WONG, ARLENE</v>
          </cell>
          <cell r="D602" t="str">
            <v>VANCOUVER</v>
          </cell>
          <cell r="E602">
            <v>38357</v>
          </cell>
          <cell r="F602">
            <v>459553.93</v>
          </cell>
          <cell r="G602">
            <v>1</v>
          </cell>
        </row>
        <row r="603">
          <cell r="A603">
            <v>39871</v>
          </cell>
          <cell r="B603" t="str">
            <v>0315002</v>
          </cell>
          <cell r="C603" t="str">
            <v>MAK, ALLAN/BARBARA</v>
          </cell>
          <cell r="D603" t="str">
            <v>VANCOUVER</v>
          </cell>
          <cell r="E603">
            <v>38357</v>
          </cell>
          <cell r="F603">
            <v>535050.82999999996</v>
          </cell>
          <cell r="G603">
            <v>1</v>
          </cell>
        </row>
        <row r="604">
          <cell r="A604">
            <v>39871</v>
          </cell>
          <cell r="B604" t="str">
            <v>0315010</v>
          </cell>
          <cell r="C604" t="str">
            <v>BONIN, PIERRE &amp; LEVESQUE, MARTINE</v>
          </cell>
          <cell r="D604" t="str">
            <v>VANCOUVER</v>
          </cell>
          <cell r="E604">
            <v>38358</v>
          </cell>
          <cell r="F604">
            <v>742344.06</v>
          </cell>
          <cell r="G604">
            <v>1</v>
          </cell>
        </row>
        <row r="605">
          <cell r="A605">
            <v>39871</v>
          </cell>
          <cell r="B605" t="str">
            <v>0315028</v>
          </cell>
          <cell r="C605" t="str">
            <v>BONIN, PIERRE - RSP</v>
          </cell>
          <cell r="D605" t="str">
            <v>VANCOUVER</v>
          </cell>
          <cell r="E605">
            <v>38358</v>
          </cell>
          <cell r="F605">
            <v>178124.44</v>
          </cell>
          <cell r="G605">
            <v>1</v>
          </cell>
        </row>
        <row r="606">
          <cell r="A606">
            <v>39871</v>
          </cell>
          <cell r="B606" t="str">
            <v>0315036</v>
          </cell>
          <cell r="C606" t="str">
            <v>TREND MANAGEMENT INC.</v>
          </cell>
          <cell r="D606" t="str">
            <v>VANCOUVER</v>
          </cell>
          <cell r="E606">
            <v>38357</v>
          </cell>
          <cell r="F606">
            <v>2420416.2200000002</v>
          </cell>
          <cell r="G606">
            <v>1</v>
          </cell>
        </row>
        <row r="607">
          <cell r="A607">
            <v>39871</v>
          </cell>
          <cell r="B607" t="str">
            <v>0315044</v>
          </cell>
          <cell r="C607" t="str">
            <v>CHIU, ANDREW</v>
          </cell>
          <cell r="D607" t="str">
            <v>VANCOUVER</v>
          </cell>
          <cell r="E607">
            <v>38358</v>
          </cell>
          <cell r="F607">
            <v>190046.85</v>
          </cell>
          <cell r="G607">
            <v>1</v>
          </cell>
        </row>
        <row r="608">
          <cell r="A608">
            <v>39871</v>
          </cell>
          <cell r="B608" t="str">
            <v>0315051</v>
          </cell>
          <cell r="C608" t="str">
            <v>CHIU, ANTHONY - RRSP</v>
          </cell>
          <cell r="D608" t="str">
            <v>VANCOUVER</v>
          </cell>
          <cell r="E608">
            <v>38358</v>
          </cell>
          <cell r="F608">
            <v>100518.71</v>
          </cell>
          <cell r="G608">
            <v>1</v>
          </cell>
        </row>
        <row r="609">
          <cell r="A609">
            <v>39871</v>
          </cell>
          <cell r="B609" t="str">
            <v>0315069</v>
          </cell>
          <cell r="C609" t="str">
            <v>WONG, ARLENE ITF A. MICHAEL CHIU</v>
          </cell>
          <cell r="D609" t="str">
            <v>VANCOUVER</v>
          </cell>
          <cell r="E609">
            <v>38546</v>
          </cell>
          <cell r="F609">
            <v>138915.95000000001</v>
          </cell>
          <cell r="G609">
            <v>1</v>
          </cell>
        </row>
        <row r="610">
          <cell r="A610">
            <v>39871</v>
          </cell>
          <cell r="B610" t="str">
            <v>0315085</v>
          </cell>
          <cell r="C610" t="str">
            <v>WONG, ARLENE - RRSP</v>
          </cell>
          <cell r="D610" t="str">
            <v>VANCOUVER</v>
          </cell>
          <cell r="E610">
            <v>38363</v>
          </cell>
          <cell r="F610">
            <v>76059.070000000007</v>
          </cell>
          <cell r="G610">
            <v>1</v>
          </cell>
        </row>
        <row r="611">
          <cell r="A611">
            <v>39871</v>
          </cell>
          <cell r="B611" t="str">
            <v>0315093</v>
          </cell>
          <cell r="C611" t="str">
            <v>HUNG, CHIN Y &amp; KUO, YU CHIH</v>
          </cell>
          <cell r="D611" t="str">
            <v>VANCOUVER</v>
          </cell>
          <cell r="E611">
            <v>38362</v>
          </cell>
          <cell r="F611">
            <v>333672.90999999997</v>
          </cell>
          <cell r="G611">
            <v>1</v>
          </cell>
        </row>
        <row r="612">
          <cell r="A612">
            <v>39871</v>
          </cell>
          <cell r="B612" t="str">
            <v>0315143</v>
          </cell>
          <cell r="C612" t="str">
            <v>LIU, SO CHING</v>
          </cell>
          <cell r="D612" t="str">
            <v>VANCOUVER</v>
          </cell>
          <cell r="E612">
            <v>38363</v>
          </cell>
          <cell r="F612">
            <v>476899.76</v>
          </cell>
          <cell r="G612">
            <v>1</v>
          </cell>
        </row>
        <row r="613">
          <cell r="A613">
            <v>39871</v>
          </cell>
          <cell r="B613" t="str">
            <v>0315234</v>
          </cell>
          <cell r="C613" t="str">
            <v>ROLLINS, MAURICE</v>
          </cell>
          <cell r="D613" t="str">
            <v>VANCOUVER</v>
          </cell>
          <cell r="E613">
            <v>38365</v>
          </cell>
          <cell r="F613">
            <v>1807115.36</v>
          </cell>
          <cell r="G613">
            <v>1</v>
          </cell>
        </row>
        <row r="614">
          <cell r="A614">
            <v>39871</v>
          </cell>
          <cell r="B614" t="str">
            <v>0315242</v>
          </cell>
          <cell r="C614" t="str">
            <v>CHIU, ANDREW - RRSP</v>
          </cell>
          <cell r="D614" t="str">
            <v>VANCOUVER</v>
          </cell>
          <cell r="E614">
            <v>38366</v>
          </cell>
          <cell r="F614">
            <v>38641.519999999997</v>
          </cell>
          <cell r="G614">
            <v>1</v>
          </cell>
        </row>
        <row r="615">
          <cell r="A615">
            <v>39871</v>
          </cell>
          <cell r="B615" t="str">
            <v>0315259</v>
          </cell>
          <cell r="C615" t="str">
            <v>SEYMOUR, ANNETTE L. - RRIF</v>
          </cell>
          <cell r="D615" t="str">
            <v>VANCOUVER</v>
          </cell>
          <cell r="E615">
            <v>38369</v>
          </cell>
          <cell r="F615">
            <v>203901.08</v>
          </cell>
          <cell r="G615">
            <v>1</v>
          </cell>
        </row>
        <row r="616">
          <cell r="A616">
            <v>39871</v>
          </cell>
          <cell r="B616" t="str">
            <v>0315267</v>
          </cell>
          <cell r="C616" t="str">
            <v>HARTWIG, MARIANNE - RRIF</v>
          </cell>
          <cell r="D616" t="str">
            <v>VANCOUVER</v>
          </cell>
          <cell r="E616">
            <v>38411</v>
          </cell>
          <cell r="F616">
            <v>49322.34</v>
          </cell>
          <cell r="G616">
            <v>1</v>
          </cell>
        </row>
        <row r="617">
          <cell r="A617">
            <v>39871</v>
          </cell>
          <cell r="B617" t="str">
            <v>0315275</v>
          </cell>
          <cell r="C617" t="str">
            <v>SISTERS OF SAINT ANN AGENCY - US</v>
          </cell>
          <cell r="D617" t="str">
            <v>VANCOUVER</v>
          </cell>
          <cell r="E617">
            <v>38383</v>
          </cell>
          <cell r="F617">
            <v>586122.01</v>
          </cell>
          <cell r="G617">
            <v>1</v>
          </cell>
        </row>
        <row r="618">
          <cell r="A618">
            <v>39871</v>
          </cell>
          <cell r="B618" t="str">
            <v>0315317</v>
          </cell>
          <cell r="C618" t="str">
            <v>SEYMOUR, HAROLD R.H. - RRIF</v>
          </cell>
          <cell r="D618" t="str">
            <v>VANCOUVER</v>
          </cell>
          <cell r="E618">
            <v>38369</v>
          </cell>
          <cell r="F618">
            <v>184063.55</v>
          </cell>
          <cell r="G618">
            <v>1</v>
          </cell>
        </row>
        <row r="619">
          <cell r="A619">
            <v>39871</v>
          </cell>
          <cell r="B619" t="str">
            <v>0315374</v>
          </cell>
          <cell r="C619" t="str">
            <v>TU/HSIEH, C P &amp; M L</v>
          </cell>
          <cell r="D619" t="str">
            <v>VANCOUVER</v>
          </cell>
          <cell r="E619">
            <v>38378</v>
          </cell>
          <cell r="F619">
            <v>601755.61</v>
          </cell>
          <cell r="G619">
            <v>1</v>
          </cell>
        </row>
        <row r="620">
          <cell r="A620">
            <v>39871</v>
          </cell>
          <cell r="B620" t="str">
            <v>0315382</v>
          </cell>
          <cell r="C620" t="str">
            <v>JIN, JIMING &amp; ZHANG YI</v>
          </cell>
          <cell r="D620" t="str">
            <v>VANCOUVER</v>
          </cell>
          <cell r="E620">
            <v>38378</v>
          </cell>
          <cell r="F620">
            <v>295443.78000000003</v>
          </cell>
          <cell r="G620">
            <v>1</v>
          </cell>
        </row>
        <row r="621">
          <cell r="A621">
            <v>39871</v>
          </cell>
          <cell r="B621" t="str">
            <v>0315408</v>
          </cell>
          <cell r="C621" t="str">
            <v>PAN AMERICAN SILVER CORP -US</v>
          </cell>
          <cell r="D621" t="str">
            <v>VANCOUVER</v>
          </cell>
          <cell r="E621">
            <v>38383</v>
          </cell>
          <cell r="F621">
            <v>33962152.619999997</v>
          </cell>
          <cell r="G621">
            <v>1</v>
          </cell>
        </row>
        <row r="622">
          <cell r="A622">
            <v>39871</v>
          </cell>
          <cell r="B622" t="str">
            <v>0315556</v>
          </cell>
          <cell r="C622" t="str">
            <v>LEVESQUE, MARTINE - LIRA</v>
          </cell>
          <cell r="D622" t="str">
            <v>VANCOUVER</v>
          </cell>
          <cell r="E622">
            <v>38446</v>
          </cell>
          <cell r="F622">
            <v>76368.23</v>
          </cell>
          <cell r="G622">
            <v>1</v>
          </cell>
        </row>
        <row r="623">
          <cell r="A623">
            <v>39871</v>
          </cell>
          <cell r="B623" t="str">
            <v>0315614</v>
          </cell>
          <cell r="C623" t="str">
            <v>STEELE HOLDINGS LTD</v>
          </cell>
          <cell r="D623" t="str">
            <v>VANCOUVER</v>
          </cell>
          <cell r="E623">
            <v>38397</v>
          </cell>
          <cell r="F623">
            <v>5541652.8799999999</v>
          </cell>
          <cell r="G623">
            <v>1</v>
          </cell>
        </row>
        <row r="624">
          <cell r="A624">
            <v>39871</v>
          </cell>
          <cell r="B624" t="str">
            <v>0315630</v>
          </cell>
          <cell r="C624" t="str">
            <v>PINE POINT MANAGEMENT GROUP</v>
          </cell>
          <cell r="D624" t="str">
            <v>VANCOUVER</v>
          </cell>
          <cell r="E624">
            <v>38398</v>
          </cell>
          <cell r="F624">
            <v>735167.46</v>
          </cell>
          <cell r="G624">
            <v>1</v>
          </cell>
        </row>
        <row r="625">
          <cell r="A625">
            <v>39871</v>
          </cell>
          <cell r="B625" t="str">
            <v>0315648</v>
          </cell>
          <cell r="C625" t="str">
            <v>CHIU, ROSALIND - RRSP</v>
          </cell>
          <cell r="D625" t="str">
            <v>VANCOUVER</v>
          </cell>
          <cell r="E625">
            <v>38401</v>
          </cell>
          <cell r="F625">
            <v>97127.360000000001</v>
          </cell>
          <cell r="G625">
            <v>1</v>
          </cell>
        </row>
        <row r="626">
          <cell r="A626">
            <v>39871</v>
          </cell>
          <cell r="B626" t="str">
            <v>0315655</v>
          </cell>
          <cell r="C626" t="str">
            <v>CHIU, ROSALIND</v>
          </cell>
          <cell r="D626" t="str">
            <v>VANCOUVER</v>
          </cell>
          <cell r="E626">
            <v>38398</v>
          </cell>
          <cell r="F626">
            <v>646836.81999999995</v>
          </cell>
          <cell r="G626">
            <v>1</v>
          </cell>
        </row>
        <row r="627">
          <cell r="A627">
            <v>39871</v>
          </cell>
          <cell r="B627" t="str">
            <v>0315663</v>
          </cell>
          <cell r="C627" t="str">
            <v>FINIFFTER, STEVEN</v>
          </cell>
          <cell r="D627" t="str">
            <v>VANCOUVER</v>
          </cell>
          <cell r="E627">
            <v>38405</v>
          </cell>
          <cell r="F627">
            <v>102813.3</v>
          </cell>
          <cell r="G627">
            <v>1</v>
          </cell>
        </row>
        <row r="628">
          <cell r="A628">
            <v>39871</v>
          </cell>
          <cell r="B628" t="str">
            <v>0315739</v>
          </cell>
          <cell r="C628" t="str">
            <v>STATE STREET DEPOSITORY OF THE HSBC UK FREESTYLE FUND</v>
          </cell>
          <cell r="D628" t="str">
            <v>UNITED KINGDOM</v>
          </cell>
          <cell r="E628">
            <v>32874</v>
          </cell>
          <cell r="F628">
            <v>119003087.48</v>
          </cell>
          <cell r="G628">
            <v>1</v>
          </cell>
        </row>
        <row r="629">
          <cell r="A629">
            <v>39871</v>
          </cell>
          <cell r="B629" t="str">
            <v>0315796</v>
          </cell>
          <cell r="C629" t="str">
            <v>MIJACH BROWNSTEIN INVESTMENTS - US</v>
          </cell>
          <cell r="D629" t="str">
            <v>VANCOUVER</v>
          </cell>
          <cell r="E629">
            <v>38418</v>
          </cell>
          <cell r="F629">
            <v>789353.28</v>
          </cell>
          <cell r="G629">
            <v>1</v>
          </cell>
        </row>
        <row r="630">
          <cell r="A630">
            <v>39871</v>
          </cell>
          <cell r="B630" t="str">
            <v>0315804</v>
          </cell>
          <cell r="C630" t="str">
            <v>CHAN, TAK YAN &amp; CHUNG, PUI KING</v>
          </cell>
          <cell r="D630" t="str">
            <v>VANCOUVER</v>
          </cell>
          <cell r="E630">
            <v>38418</v>
          </cell>
          <cell r="F630">
            <v>235651.92</v>
          </cell>
          <cell r="G630">
            <v>1</v>
          </cell>
        </row>
        <row r="631">
          <cell r="A631">
            <v>39871</v>
          </cell>
          <cell r="B631" t="str">
            <v>0315812</v>
          </cell>
          <cell r="C631" t="str">
            <v>CHAN, TAK YAN &amp; CHUNG, PUI KING - US</v>
          </cell>
          <cell r="D631" t="str">
            <v>VANCOUVER</v>
          </cell>
          <cell r="E631">
            <v>38418</v>
          </cell>
          <cell r="F631">
            <v>252332.94</v>
          </cell>
          <cell r="G631">
            <v>1</v>
          </cell>
        </row>
        <row r="632">
          <cell r="A632">
            <v>39871</v>
          </cell>
          <cell r="B632" t="str">
            <v>0315846</v>
          </cell>
          <cell r="C632" t="str">
            <v>BARDAGY, ROBERT</v>
          </cell>
          <cell r="D632" t="str">
            <v>VANCOUVER</v>
          </cell>
          <cell r="E632">
            <v>38420</v>
          </cell>
          <cell r="F632">
            <v>973978.86</v>
          </cell>
          <cell r="G632">
            <v>1</v>
          </cell>
        </row>
        <row r="633">
          <cell r="A633">
            <v>39871</v>
          </cell>
          <cell r="B633" t="str">
            <v>0315853</v>
          </cell>
          <cell r="C633" t="str">
            <v>2811863 CANADA INC</v>
          </cell>
          <cell r="D633" t="str">
            <v>VANCOUVER</v>
          </cell>
          <cell r="E633">
            <v>38421</v>
          </cell>
          <cell r="F633">
            <v>2860559.79</v>
          </cell>
          <cell r="G633">
            <v>1</v>
          </cell>
        </row>
        <row r="634">
          <cell r="A634">
            <v>39871</v>
          </cell>
          <cell r="B634" t="str">
            <v>0315861</v>
          </cell>
          <cell r="C634" t="str">
            <v>CHIU, FLORENCE - RRSP</v>
          </cell>
          <cell r="D634" t="str">
            <v>VANCOUVER</v>
          </cell>
          <cell r="E634">
            <v>38422</v>
          </cell>
          <cell r="F634">
            <v>45330.18</v>
          </cell>
          <cell r="G634">
            <v>1</v>
          </cell>
        </row>
        <row r="635">
          <cell r="A635">
            <v>39871</v>
          </cell>
          <cell r="B635" t="str">
            <v>0315879</v>
          </cell>
          <cell r="C635" t="str">
            <v>CHAN, PING KWAN - US</v>
          </cell>
          <cell r="D635" t="str">
            <v>VANCOUVER</v>
          </cell>
          <cell r="E635">
            <v>38425</v>
          </cell>
          <cell r="F635">
            <v>861255.05</v>
          </cell>
          <cell r="G635">
            <v>1</v>
          </cell>
        </row>
        <row r="636">
          <cell r="A636">
            <v>39871</v>
          </cell>
          <cell r="B636" t="str">
            <v>0315895</v>
          </cell>
          <cell r="C636" t="str">
            <v>MIU MIU (2002) TRUST</v>
          </cell>
          <cell r="D636" t="str">
            <v>VANCOUVER</v>
          </cell>
          <cell r="E636">
            <v>38426</v>
          </cell>
          <cell r="F636">
            <v>482467.31</v>
          </cell>
          <cell r="G636">
            <v>1</v>
          </cell>
        </row>
        <row r="637">
          <cell r="A637">
            <v>39871</v>
          </cell>
          <cell r="B637" t="str">
            <v>0315978</v>
          </cell>
          <cell r="C637" t="str">
            <v>A. SCHUSTER HOLDINGS INC</v>
          </cell>
          <cell r="D637" t="str">
            <v>VANCOUVER</v>
          </cell>
          <cell r="E637">
            <v>38429</v>
          </cell>
          <cell r="F637">
            <v>493203.35</v>
          </cell>
          <cell r="G637">
            <v>1</v>
          </cell>
        </row>
        <row r="638">
          <cell r="A638">
            <v>39871</v>
          </cell>
          <cell r="B638" t="str">
            <v>0315986</v>
          </cell>
          <cell r="C638" t="str">
            <v>ISAKAR HOLDING INC</v>
          </cell>
          <cell r="D638" t="str">
            <v>VANCOUVER</v>
          </cell>
          <cell r="E638">
            <v>38429</v>
          </cell>
          <cell r="F638">
            <v>467663.17</v>
          </cell>
          <cell r="G638">
            <v>1</v>
          </cell>
        </row>
        <row r="639">
          <cell r="A639">
            <v>39871</v>
          </cell>
          <cell r="B639" t="str">
            <v>0315994</v>
          </cell>
          <cell r="C639" t="str">
            <v>I.M.&amp; M. MANAGEMENT CO LTD.</v>
          </cell>
          <cell r="D639" t="str">
            <v>VANCOUVER</v>
          </cell>
          <cell r="E639">
            <v>38429</v>
          </cell>
          <cell r="F639">
            <v>375989.12</v>
          </cell>
          <cell r="G639">
            <v>1</v>
          </cell>
        </row>
        <row r="640">
          <cell r="A640">
            <v>39871</v>
          </cell>
          <cell r="B640" t="str">
            <v>0316000</v>
          </cell>
          <cell r="C640" t="str">
            <v>MCISAAC, PAULINE</v>
          </cell>
          <cell r="D640" t="str">
            <v>VANCOUVER</v>
          </cell>
          <cell r="E640">
            <v>38429</v>
          </cell>
          <cell r="F640">
            <v>1892682.21</v>
          </cell>
          <cell r="G640">
            <v>1</v>
          </cell>
        </row>
        <row r="641">
          <cell r="A641">
            <v>39871</v>
          </cell>
          <cell r="B641" t="str">
            <v>0316026</v>
          </cell>
          <cell r="C641" t="str">
            <v>JHIN, PHILIP &amp; KAM-TIN ANGELA REV TRUST</v>
          </cell>
          <cell r="D641" t="str">
            <v>VANCOUVER</v>
          </cell>
          <cell r="E641">
            <v>38434</v>
          </cell>
          <cell r="F641">
            <v>551305.79</v>
          </cell>
          <cell r="G641">
            <v>1</v>
          </cell>
        </row>
        <row r="642">
          <cell r="A642">
            <v>39871</v>
          </cell>
          <cell r="B642" t="str">
            <v>0316117</v>
          </cell>
          <cell r="C642" t="str">
            <v>LOCKYER, LINDA - RRSP</v>
          </cell>
          <cell r="D642" t="str">
            <v>VANCOUVER</v>
          </cell>
          <cell r="E642">
            <v>38441</v>
          </cell>
          <cell r="F642">
            <v>125769.47</v>
          </cell>
          <cell r="G642">
            <v>1</v>
          </cell>
        </row>
        <row r="643">
          <cell r="A643">
            <v>39871</v>
          </cell>
          <cell r="B643" t="str">
            <v>0316125</v>
          </cell>
          <cell r="C643" t="str">
            <v>VIRGINIA G SMITH TESTAMENTARY TRUST NO 1</v>
          </cell>
          <cell r="D643" t="str">
            <v>VANCOUVER</v>
          </cell>
          <cell r="E643">
            <v>38441</v>
          </cell>
          <cell r="F643">
            <v>1606481.04</v>
          </cell>
          <cell r="G643">
            <v>1</v>
          </cell>
        </row>
        <row r="644">
          <cell r="A644">
            <v>39871</v>
          </cell>
          <cell r="B644" t="str">
            <v>0316133</v>
          </cell>
          <cell r="C644" t="str">
            <v>CBS INSURANCE COMPANY LTD.</v>
          </cell>
          <cell r="D644" t="str">
            <v>VANCOUVER</v>
          </cell>
          <cell r="E644">
            <v>38443</v>
          </cell>
          <cell r="F644">
            <v>211747136.63</v>
          </cell>
          <cell r="G644">
            <v>1</v>
          </cell>
        </row>
        <row r="645">
          <cell r="A645">
            <v>39871</v>
          </cell>
          <cell r="B645" t="str">
            <v>0316190</v>
          </cell>
          <cell r="C645" t="str">
            <v>HSBC REINSURANCE LTD RE BULA TRUST FUND ACCOUNT LONG TERM</v>
          </cell>
          <cell r="D645" t="str">
            <v>UNITED KINGDOM</v>
          </cell>
          <cell r="E645">
            <v>38447</v>
          </cell>
          <cell r="F645">
            <v>26985429.469999999</v>
          </cell>
          <cell r="G645">
            <v>1</v>
          </cell>
        </row>
        <row r="646">
          <cell r="A646">
            <v>39871</v>
          </cell>
          <cell r="B646" t="str">
            <v>0316208</v>
          </cell>
          <cell r="C646" t="str">
            <v>HSBC REINSURANCE LTD RE AC TRUST FUND ACCOUNT GENERAL</v>
          </cell>
          <cell r="D646" t="str">
            <v>UNITED KINGDOM</v>
          </cell>
          <cell r="E646">
            <v>38447</v>
          </cell>
          <cell r="F646">
            <v>21868244.02</v>
          </cell>
          <cell r="G646">
            <v>1</v>
          </cell>
        </row>
        <row r="647">
          <cell r="A647">
            <v>39871</v>
          </cell>
          <cell r="B647" t="str">
            <v>0316281</v>
          </cell>
          <cell r="C647" t="str">
            <v>HUI, DANIEL WAI-KWAN</v>
          </cell>
          <cell r="D647" t="str">
            <v>VANCOUVER</v>
          </cell>
          <cell r="E647">
            <v>38450</v>
          </cell>
          <cell r="F647">
            <v>1512572.54</v>
          </cell>
          <cell r="G647">
            <v>1</v>
          </cell>
        </row>
        <row r="648">
          <cell r="A648">
            <v>39871</v>
          </cell>
          <cell r="B648" t="str">
            <v>0316299</v>
          </cell>
          <cell r="C648" t="str">
            <v>LIVINGSTON LAND MANAGEMENT INC</v>
          </cell>
          <cell r="D648" t="str">
            <v>VANCOUVER</v>
          </cell>
          <cell r="E648">
            <v>38453</v>
          </cell>
          <cell r="F648">
            <v>1449914.16</v>
          </cell>
          <cell r="G648">
            <v>1</v>
          </cell>
        </row>
        <row r="649">
          <cell r="A649">
            <v>39871</v>
          </cell>
          <cell r="B649" t="str">
            <v>0316356</v>
          </cell>
          <cell r="C649" t="str">
            <v>GROUPAMA INSURANCE COMPANY LOC COLLATERAL ACCOUNT</v>
          </cell>
          <cell r="D649" t="str">
            <v>UNITED KINGDOM</v>
          </cell>
          <cell r="F649">
            <v>1.1100000000000001</v>
          </cell>
          <cell r="G649">
            <v>1</v>
          </cell>
        </row>
        <row r="650">
          <cell r="A650">
            <v>39871</v>
          </cell>
          <cell r="B650" t="str">
            <v>0316372</v>
          </cell>
          <cell r="C650" t="str">
            <v>LAI FONG CHU LO</v>
          </cell>
          <cell r="D650" t="str">
            <v>VANCOUVER</v>
          </cell>
          <cell r="E650">
            <v>38457</v>
          </cell>
          <cell r="F650">
            <v>784590.01</v>
          </cell>
          <cell r="G650">
            <v>1</v>
          </cell>
        </row>
        <row r="651">
          <cell r="A651">
            <v>39871</v>
          </cell>
          <cell r="B651" t="str">
            <v>0316380</v>
          </cell>
          <cell r="C651" t="str">
            <v>WING SHING MAK &amp; KIN WONG - US</v>
          </cell>
          <cell r="D651" t="str">
            <v>VANCOUVER</v>
          </cell>
          <cell r="E651">
            <v>38460</v>
          </cell>
          <cell r="F651">
            <v>210064.53</v>
          </cell>
          <cell r="G651">
            <v>1</v>
          </cell>
        </row>
        <row r="652">
          <cell r="A652">
            <v>39871</v>
          </cell>
          <cell r="B652" t="str">
            <v>0316497</v>
          </cell>
          <cell r="C652" t="str">
            <v>BIOVERSITY INTERNATIONAL ON BEHALF OF THE GLOBAL CROP DIVERSITY TRUST</v>
          </cell>
          <cell r="D652" t="str">
            <v>UNITED KINGDOM</v>
          </cell>
          <cell r="E652">
            <v>38471</v>
          </cell>
          <cell r="F652">
            <v>31045543.280000001</v>
          </cell>
          <cell r="G652">
            <v>1</v>
          </cell>
        </row>
        <row r="653">
          <cell r="A653">
            <v>39871</v>
          </cell>
          <cell r="B653" t="str">
            <v>0316646</v>
          </cell>
          <cell r="C653" t="str">
            <v>HSBC LIFE (EUROPE) LIMITED GLOBAL INVESTMENT BOND - EURO EQUITY FD</v>
          </cell>
          <cell r="D653" t="str">
            <v>UNITED KINGDOM</v>
          </cell>
          <cell r="E653">
            <v>39112</v>
          </cell>
          <cell r="F653">
            <v>13420966.880000001</v>
          </cell>
          <cell r="G653">
            <v>1</v>
          </cell>
        </row>
        <row r="654">
          <cell r="A654">
            <v>39871</v>
          </cell>
          <cell r="B654" t="str">
            <v>0316653</v>
          </cell>
          <cell r="C654" t="str">
            <v>HSBC LIFE (EUROPE) LIMITED GLOBAL INVESTMENT BOND - INTERNTNL FUND</v>
          </cell>
          <cell r="D654" t="str">
            <v>UNITED KINGDOM</v>
          </cell>
          <cell r="E654">
            <v>38468</v>
          </cell>
          <cell r="F654">
            <v>14436769.789999999</v>
          </cell>
          <cell r="G654">
            <v>1</v>
          </cell>
        </row>
        <row r="655">
          <cell r="A655">
            <v>39871</v>
          </cell>
          <cell r="B655" t="str">
            <v>0316661</v>
          </cell>
          <cell r="C655" t="str">
            <v>ZHANG, SEN - US</v>
          </cell>
          <cell r="D655" t="str">
            <v>VANCOUVER</v>
          </cell>
          <cell r="E655">
            <v>38467</v>
          </cell>
          <cell r="F655">
            <v>1032546.72</v>
          </cell>
          <cell r="G655">
            <v>1</v>
          </cell>
        </row>
        <row r="656">
          <cell r="A656">
            <v>39871</v>
          </cell>
          <cell r="B656" t="str">
            <v>0316752</v>
          </cell>
          <cell r="C656" t="str">
            <v>WHITE, DAVID J.G.</v>
          </cell>
          <cell r="D656" t="str">
            <v>VANCOUVER</v>
          </cell>
          <cell r="E656">
            <v>38469</v>
          </cell>
          <cell r="F656">
            <v>1962909.39</v>
          </cell>
          <cell r="G656">
            <v>1</v>
          </cell>
        </row>
        <row r="657">
          <cell r="A657">
            <v>39871</v>
          </cell>
          <cell r="B657" t="str">
            <v>0316778</v>
          </cell>
          <cell r="C657" t="str">
            <v>LEE, GABRIELLE - US</v>
          </cell>
          <cell r="D657" t="str">
            <v>VANCOUVER</v>
          </cell>
          <cell r="E657">
            <v>38468</v>
          </cell>
          <cell r="F657">
            <v>911078.39</v>
          </cell>
          <cell r="G657">
            <v>1</v>
          </cell>
        </row>
        <row r="658">
          <cell r="A658">
            <v>39871</v>
          </cell>
          <cell r="B658" t="str">
            <v>0316802</v>
          </cell>
          <cell r="C658" t="str">
            <v>STATE STREET AS DEPOSITORY FOR THE HSBC COMMON INVESTMENT FUND FOR GROWTH</v>
          </cell>
          <cell r="D658" t="str">
            <v>UNITED KINGDOM</v>
          </cell>
          <cell r="F658">
            <v>16155310.720000001</v>
          </cell>
          <cell r="G658">
            <v>1</v>
          </cell>
        </row>
        <row r="659">
          <cell r="A659">
            <v>39871</v>
          </cell>
          <cell r="B659" t="str">
            <v>0316810</v>
          </cell>
          <cell r="C659" t="str">
            <v>621005 BC LIMITED</v>
          </cell>
          <cell r="D659" t="str">
            <v>VANCOUVER</v>
          </cell>
          <cell r="E659">
            <v>38471</v>
          </cell>
          <cell r="F659">
            <v>7308612.2000000002</v>
          </cell>
          <cell r="G659">
            <v>1</v>
          </cell>
        </row>
        <row r="660">
          <cell r="A660">
            <v>39871</v>
          </cell>
          <cell r="B660" t="str">
            <v>0316935</v>
          </cell>
          <cell r="C660" t="str">
            <v>RADIUS GOLD LTD</v>
          </cell>
          <cell r="D660" t="str">
            <v>VANCOUVER</v>
          </cell>
          <cell r="E660">
            <v>38478</v>
          </cell>
          <cell r="F660">
            <v>1262346.42</v>
          </cell>
          <cell r="G660">
            <v>1</v>
          </cell>
        </row>
        <row r="661">
          <cell r="A661">
            <v>39871</v>
          </cell>
          <cell r="B661" t="str">
            <v>0317057</v>
          </cell>
          <cell r="C661" t="str">
            <v>HSBC MM US VALUE EQUITY POOLED FUND</v>
          </cell>
          <cell r="D661" t="str">
            <v>VANCOUVER</v>
          </cell>
          <cell r="E661">
            <v>32874</v>
          </cell>
          <cell r="F661">
            <v>-5578.69</v>
          </cell>
          <cell r="G661">
            <v>1</v>
          </cell>
        </row>
        <row r="662">
          <cell r="A662">
            <v>39871</v>
          </cell>
          <cell r="B662" t="str">
            <v>0317065</v>
          </cell>
          <cell r="C662" t="str">
            <v>HSBC MM US SMALL/MID CAP EQUITY POOLED FUND</v>
          </cell>
          <cell r="D662" t="str">
            <v>VANCOUVER</v>
          </cell>
          <cell r="E662">
            <v>32874</v>
          </cell>
          <cell r="F662">
            <v>-3719.13</v>
          </cell>
          <cell r="G662">
            <v>1</v>
          </cell>
        </row>
        <row r="663">
          <cell r="A663">
            <v>39871</v>
          </cell>
          <cell r="B663" t="str">
            <v>0317073</v>
          </cell>
          <cell r="C663" t="str">
            <v>HSBC MM US GROWTH EQUITY POOLED FUND</v>
          </cell>
          <cell r="D663" t="str">
            <v>VANCOUVER</v>
          </cell>
          <cell r="E663">
            <v>32874</v>
          </cell>
          <cell r="F663">
            <v>-3719.13</v>
          </cell>
          <cell r="G663">
            <v>1</v>
          </cell>
        </row>
        <row r="664">
          <cell r="A664">
            <v>39871</v>
          </cell>
          <cell r="B664" t="str">
            <v>0317115</v>
          </cell>
          <cell r="C664" t="str">
            <v>CLAERHOUT, RHONDA L.</v>
          </cell>
          <cell r="D664" t="str">
            <v>VANCOUVER</v>
          </cell>
          <cell r="E664">
            <v>38485</v>
          </cell>
          <cell r="F664">
            <v>2005189.5</v>
          </cell>
          <cell r="G664">
            <v>1</v>
          </cell>
        </row>
        <row r="665">
          <cell r="A665">
            <v>39871</v>
          </cell>
          <cell r="B665" t="str">
            <v>0317123</v>
          </cell>
          <cell r="C665" t="str">
            <v>LAZAR, STANLEY &amp; ELAINE</v>
          </cell>
          <cell r="D665" t="str">
            <v>VANCOUVER</v>
          </cell>
          <cell r="E665">
            <v>38488</v>
          </cell>
          <cell r="F665">
            <v>2208642.29</v>
          </cell>
          <cell r="G665">
            <v>1</v>
          </cell>
        </row>
        <row r="666">
          <cell r="A666">
            <v>39871</v>
          </cell>
          <cell r="B666" t="str">
            <v>0317131</v>
          </cell>
          <cell r="C666" t="str">
            <v>449896 ONTARIO LTD</v>
          </cell>
          <cell r="D666" t="str">
            <v>VANCOUVER</v>
          </cell>
          <cell r="E666">
            <v>38488</v>
          </cell>
          <cell r="F666">
            <v>508530.89</v>
          </cell>
          <cell r="G666">
            <v>1</v>
          </cell>
        </row>
        <row r="667">
          <cell r="A667">
            <v>39871</v>
          </cell>
          <cell r="B667" t="str">
            <v>0317149</v>
          </cell>
          <cell r="C667" t="str">
            <v>101028397 SASKATCHEWAN LTD</v>
          </cell>
          <cell r="D667" t="str">
            <v>VANCOUVER</v>
          </cell>
          <cell r="E667">
            <v>38492</v>
          </cell>
          <cell r="F667">
            <v>700043.11</v>
          </cell>
          <cell r="G667">
            <v>1</v>
          </cell>
        </row>
        <row r="668">
          <cell r="A668">
            <v>39871</v>
          </cell>
          <cell r="B668" t="str">
            <v>0317156</v>
          </cell>
          <cell r="C668" t="str">
            <v>BROBERG, EARL &amp; LOUISE</v>
          </cell>
          <cell r="D668" t="str">
            <v>VANCOUVER</v>
          </cell>
          <cell r="E668">
            <v>38492</v>
          </cell>
          <cell r="F668">
            <v>330167.39</v>
          </cell>
          <cell r="G668">
            <v>1</v>
          </cell>
        </row>
        <row r="669">
          <cell r="A669">
            <v>39871</v>
          </cell>
          <cell r="B669" t="str">
            <v>0317206</v>
          </cell>
          <cell r="C669" t="str">
            <v>DAIRYTOWN PRODUCTS LTD</v>
          </cell>
          <cell r="D669" t="str">
            <v>VANCOUVER</v>
          </cell>
          <cell r="E669">
            <v>38477</v>
          </cell>
          <cell r="F669">
            <v>2804253.6</v>
          </cell>
          <cell r="G669">
            <v>1</v>
          </cell>
        </row>
        <row r="670">
          <cell r="A670">
            <v>39871</v>
          </cell>
          <cell r="B670" t="str">
            <v>0317255</v>
          </cell>
          <cell r="C670" t="str">
            <v>QL MANAGEMENT LIMITED</v>
          </cell>
          <cell r="D670" t="str">
            <v>VANCOUVER</v>
          </cell>
          <cell r="E670">
            <v>38499</v>
          </cell>
          <cell r="F670">
            <v>681285.88</v>
          </cell>
          <cell r="G670">
            <v>1</v>
          </cell>
        </row>
        <row r="671">
          <cell r="A671">
            <v>39871</v>
          </cell>
          <cell r="B671" t="str">
            <v>0317321</v>
          </cell>
          <cell r="C671" t="str">
            <v>NELSON, CAROL/ALBERT</v>
          </cell>
          <cell r="D671" t="str">
            <v>VANCOUVER</v>
          </cell>
          <cell r="E671">
            <v>38504</v>
          </cell>
          <cell r="F671">
            <v>800526.49</v>
          </cell>
          <cell r="G671">
            <v>1</v>
          </cell>
        </row>
        <row r="672">
          <cell r="A672">
            <v>39871</v>
          </cell>
          <cell r="B672" t="str">
            <v>0317420</v>
          </cell>
          <cell r="C672" t="str">
            <v>HIGASHI, SHAWNE/TRACEY</v>
          </cell>
          <cell r="D672" t="str">
            <v>VANCOUVER</v>
          </cell>
          <cell r="E672">
            <v>38517</v>
          </cell>
          <cell r="F672">
            <v>477849.73</v>
          </cell>
          <cell r="G672">
            <v>1</v>
          </cell>
        </row>
        <row r="673">
          <cell r="A673">
            <v>39871</v>
          </cell>
          <cell r="B673" t="str">
            <v>0317438</v>
          </cell>
          <cell r="C673" t="str">
            <v>SANSEI HOLDINGS LIMITED</v>
          </cell>
          <cell r="D673" t="str">
            <v>VANCOUVER</v>
          </cell>
          <cell r="E673">
            <v>38517</v>
          </cell>
          <cell r="F673">
            <v>563523.44999999995</v>
          </cell>
          <cell r="G673">
            <v>1</v>
          </cell>
        </row>
        <row r="674">
          <cell r="A674">
            <v>39871</v>
          </cell>
          <cell r="B674" t="str">
            <v>0317479</v>
          </cell>
          <cell r="C674" t="str">
            <v>SOMERVILLE, HAMISH</v>
          </cell>
          <cell r="D674" t="str">
            <v>VANCOUVER</v>
          </cell>
          <cell r="E674">
            <v>38509</v>
          </cell>
          <cell r="F674">
            <v>1605.96</v>
          </cell>
          <cell r="G674">
            <v>1</v>
          </cell>
        </row>
        <row r="675">
          <cell r="A675">
            <v>39871</v>
          </cell>
          <cell r="B675" t="str">
            <v>0317487</v>
          </cell>
          <cell r="C675" t="str">
            <v>SOMERVILLE, HELEN MCFARLANE</v>
          </cell>
          <cell r="D675" t="str">
            <v>VANCOUVER</v>
          </cell>
          <cell r="E675">
            <v>38509</v>
          </cell>
          <cell r="F675">
            <v>929395.3</v>
          </cell>
          <cell r="G675">
            <v>1</v>
          </cell>
        </row>
        <row r="676">
          <cell r="A676">
            <v>39871</v>
          </cell>
          <cell r="B676" t="str">
            <v>0318279</v>
          </cell>
          <cell r="C676" t="str">
            <v>GROSSMAN HOLDINGS LTD - YIELD PLUS</v>
          </cell>
          <cell r="D676" t="str">
            <v>VANCOUVER</v>
          </cell>
          <cell r="E676">
            <v>38525</v>
          </cell>
          <cell r="F676">
            <v>1866101.38</v>
          </cell>
          <cell r="G676">
            <v>1</v>
          </cell>
        </row>
        <row r="677">
          <cell r="A677">
            <v>39871</v>
          </cell>
          <cell r="B677" t="str">
            <v>0318287</v>
          </cell>
          <cell r="C677" t="str">
            <v>GROSSMAN HOLDINGS LTD - EUROPEAN EQUITY</v>
          </cell>
          <cell r="D677" t="str">
            <v>VANCOUVER</v>
          </cell>
          <cell r="E677">
            <v>38525</v>
          </cell>
          <cell r="F677">
            <v>1178484.97</v>
          </cell>
          <cell r="G677">
            <v>1</v>
          </cell>
        </row>
        <row r="678">
          <cell r="A678">
            <v>39871</v>
          </cell>
          <cell r="B678" t="str">
            <v>0318436</v>
          </cell>
          <cell r="C678" t="str">
            <v>(Z)A. SCHUSTER HOLDINGS INC (2)</v>
          </cell>
          <cell r="D678" t="str">
            <v>VANCOUVER</v>
          </cell>
          <cell r="E678">
            <v>38533</v>
          </cell>
          <cell r="F678">
            <v>0.01</v>
          </cell>
          <cell r="G678">
            <v>1</v>
          </cell>
        </row>
        <row r="679">
          <cell r="A679">
            <v>39871</v>
          </cell>
          <cell r="B679" t="str">
            <v>0318444</v>
          </cell>
          <cell r="C679" t="str">
            <v>ISAKAR HOLDING INC (2)</v>
          </cell>
          <cell r="D679" t="str">
            <v>VANCOUVER</v>
          </cell>
          <cell r="E679">
            <v>38533</v>
          </cell>
          <cell r="F679">
            <v>15663.55</v>
          </cell>
          <cell r="G679">
            <v>1</v>
          </cell>
        </row>
        <row r="680">
          <cell r="A680">
            <v>39871</v>
          </cell>
          <cell r="B680" t="str">
            <v>0318451</v>
          </cell>
          <cell r="C680" t="str">
            <v>ARICA HOLDING INC</v>
          </cell>
          <cell r="D680" t="str">
            <v>VANCOUVER</v>
          </cell>
          <cell r="E680">
            <v>38533</v>
          </cell>
          <cell r="F680">
            <v>285180.71999999997</v>
          </cell>
          <cell r="G680">
            <v>1</v>
          </cell>
        </row>
        <row r="681">
          <cell r="A681">
            <v>39871</v>
          </cell>
          <cell r="B681" t="str">
            <v>0318469</v>
          </cell>
          <cell r="C681" t="str">
            <v>REHKATSCH, DAWN</v>
          </cell>
          <cell r="D681" t="str">
            <v>VANCOUVER</v>
          </cell>
          <cell r="E681">
            <v>38533</v>
          </cell>
          <cell r="F681">
            <v>1665235.86</v>
          </cell>
          <cell r="G681">
            <v>1</v>
          </cell>
        </row>
        <row r="682">
          <cell r="A682">
            <v>39871</v>
          </cell>
          <cell r="B682" t="str">
            <v>0318642</v>
          </cell>
          <cell r="C682" t="str">
            <v>LEVIS, KAREN</v>
          </cell>
          <cell r="D682" t="str">
            <v>VANCOUVER</v>
          </cell>
          <cell r="E682">
            <v>38537</v>
          </cell>
          <cell r="F682">
            <v>579973.04</v>
          </cell>
          <cell r="G682">
            <v>1</v>
          </cell>
        </row>
        <row r="683">
          <cell r="A683">
            <v>39871</v>
          </cell>
          <cell r="B683" t="str">
            <v>0318659</v>
          </cell>
          <cell r="C683" t="str">
            <v>REHKATSCH, DAWN -YIELD PLUS</v>
          </cell>
          <cell r="D683" t="str">
            <v>VANCOUVER</v>
          </cell>
          <cell r="E683">
            <v>38533</v>
          </cell>
          <cell r="F683">
            <v>910845.48</v>
          </cell>
          <cell r="G683">
            <v>1</v>
          </cell>
        </row>
        <row r="684">
          <cell r="A684">
            <v>39871</v>
          </cell>
          <cell r="B684" t="str">
            <v>0318667</v>
          </cell>
          <cell r="C684" t="str">
            <v>GENT, GORDON</v>
          </cell>
          <cell r="D684" t="str">
            <v>VANCOUVER</v>
          </cell>
          <cell r="E684">
            <v>39111</v>
          </cell>
          <cell r="F684">
            <v>564464.81000000006</v>
          </cell>
          <cell r="G684">
            <v>1</v>
          </cell>
        </row>
        <row r="685">
          <cell r="A685">
            <v>39871</v>
          </cell>
          <cell r="B685" t="str">
            <v>0318675</v>
          </cell>
          <cell r="C685" t="str">
            <v>MCINTYRE, P.BERNARD / DIANA</v>
          </cell>
          <cell r="D685" t="str">
            <v>VANCOUVER</v>
          </cell>
          <cell r="E685">
            <v>38540</v>
          </cell>
          <cell r="F685">
            <v>227529.83</v>
          </cell>
          <cell r="G685">
            <v>1</v>
          </cell>
        </row>
        <row r="686">
          <cell r="A686">
            <v>39871</v>
          </cell>
          <cell r="B686" t="str">
            <v>0318725</v>
          </cell>
          <cell r="C686" t="str">
            <v>CHEW, MAGGIE S./TERESA L.</v>
          </cell>
          <cell r="D686" t="str">
            <v>VANCOUVER</v>
          </cell>
          <cell r="E686">
            <v>38545</v>
          </cell>
          <cell r="F686">
            <v>1131592.54</v>
          </cell>
          <cell r="G686">
            <v>1</v>
          </cell>
        </row>
        <row r="687">
          <cell r="A687">
            <v>39871</v>
          </cell>
          <cell r="B687" t="str">
            <v>0318741</v>
          </cell>
          <cell r="C687" t="str">
            <v>9153-7563 QUEBEC INC.</v>
          </cell>
          <cell r="D687" t="str">
            <v>VANCOUVER</v>
          </cell>
          <cell r="E687">
            <v>38545</v>
          </cell>
          <cell r="F687">
            <v>1928797.44</v>
          </cell>
          <cell r="G687">
            <v>1</v>
          </cell>
        </row>
        <row r="688">
          <cell r="A688">
            <v>39871</v>
          </cell>
          <cell r="B688" t="str">
            <v>0318758</v>
          </cell>
          <cell r="C688" t="str">
            <v>CAISSE DE SECURITE DES ARTISTES</v>
          </cell>
          <cell r="D688" t="str">
            <v>VANCOUVER</v>
          </cell>
          <cell r="E688">
            <v>38545</v>
          </cell>
          <cell r="F688">
            <v>1031455.6</v>
          </cell>
          <cell r="G688">
            <v>1</v>
          </cell>
        </row>
        <row r="689">
          <cell r="A689">
            <v>39871</v>
          </cell>
          <cell r="B689" t="str">
            <v>0318766</v>
          </cell>
          <cell r="C689" t="str">
            <v>RIDDELL, LAUREN - SP RRSP</v>
          </cell>
          <cell r="D689" t="str">
            <v>VANCOUVER</v>
          </cell>
          <cell r="E689">
            <v>38544</v>
          </cell>
          <cell r="F689">
            <v>407566.59</v>
          </cell>
          <cell r="G689">
            <v>1</v>
          </cell>
        </row>
        <row r="690">
          <cell r="A690">
            <v>39871</v>
          </cell>
          <cell r="B690" t="str">
            <v>0318774</v>
          </cell>
          <cell r="C690" t="str">
            <v>RIDDELL, ROBERT</v>
          </cell>
          <cell r="D690" t="str">
            <v>VANCOUVER</v>
          </cell>
          <cell r="E690">
            <v>38553</v>
          </cell>
          <cell r="F690">
            <v>13698.66</v>
          </cell>
          <cell r="G690">
            <v>1</v>
          </cell>
        </row>
        <row r="691">
          <cell r="A691">
            <v>39871</v>
          </cell>
          <cell r="B691" t="str">
            <v>0318857</v>
          </cell>
          <cell r="C691" t="str">
            <v>MCINTYRE, P.BERNARD -RRSP</v>
          </cell>
          <cell r="D691" t="str">
            <v>VANCOUVER</v>
          </cell>
          <cell r="E691">
            <v>38558</v>
          </cell>
          <cell r="F691">
            <v>320993.82</v>
          </cell>
          <cell r="G691">
            <v>1</v>
          </cell>
        </row>
        <row r="692">
          <cell r="A692">
            <v>39871</v>
          </cell>
          <cell r="B692" t="str">
            <v>0318865</v>
          </cell>
          <cell r="C692" t="str">
            <v>PITMAN, RUTH - RRIF</v>
          </cell>
          <cell r="D692" t="str">
            <v>VANCOUVER</v>
          </cell>
          <cell r="E692">
            <v>38551</v>
          </cell>
          <cell r="F692">
            <v>453902.06</v>
          </cell>
          <cell r="G692">
            <v>1</v>
          </cell>
        </row>
        <row r="693">
          <cell r="A693">
            <v>39871</v>
          </cell>
          <cell r="B693" t="str">
            <v>0318873</v>
          </cell>
          <cell r="C693" t="str">
            <v>EMOND, RAYNALD</v>
          </cell>
          <cell r="D693" t="str">
            <v>VANCOUVER</v>
          </cell>
          <cell r="E693">
            <v>38552</v>
          </cell>
          <cell r="F693">
            <v>320542.26</v>
          </cell>
          <cell r="G693">
            <v>1</v>
          </cell>
        </row>
        <row r="694">
          <cell r="A694">
            <v>39871</v>
          </cell>
          <cell r="B694" t="str">
            <v>0318881</v>
          </cell>
          <cell r="C694" t="str">
            <v>VANIER, MICHEL</v>
          </cell>
          <cell r="D694" t="str">
            <v>VANCOUVER</v>
          </cell>
          <cell r="E694">
            <v>38562</v>
          </cell>
          <cell r="F694">
            <v>1774167.65</v>
          </cell>
          <cell r="G694">
            <v>1</v>
          </cell>
        </row>
        <row r="695">
          <cell r="A695">
            <v>39871</v>
          </cell>
          <cell r="B695" t="str">
            <v>0318899</v>
          </cell>
          <cell r="C695" t="str">
            <v>SO, EVA/CHOW, WING SON</v>
          </cell>
          <cell r="D695" t="str">
            <v>VANCOUVER</v>
          </cell>
          <cell r="E695">
            <v>38562</v>
          </cell>
          <cell r="F695">
            <v>742151.84</v>
          </cell>
          <cell r="G695">
            <v>1</v>
          </cell>
        </row>
        <row r="696">
          <cell r="A696">
            <v>39871</v>
          </cell>
          <cell r="B696" t="str">
            <v>0318907</v>
          </cell>
          <cell r="C696" t="str">
            <v>CHANG, YU MEI</v>
          </cell>
          <cell r="D696" t="str">
            <v>VANCOUVER</v>
          </cell>
          <cell r="E696">
            <v>38562</v>
          </cell>
          <cell r="F696">
            <v>-74.430000000000007</v>
          </cell>
          <cell r="G696">
            <v>1</v>
          </cell>
        </row>
        <row r="697">
          <cell r="A697">
            <v>39871</v>
          </cell>
          <cell r="B697" t="str">
            <v>0318915</v>
          </cell>
          <cell r="C697" t="str">
            <v>OPPORTUNITY LOAN GUARANTEE FUND I LLC</v>
          </cell>
          <cell r="D697" t="str">
            <v>NEW YORK</v>
          </cell>
          <cell r="E697">
            <v>38548</v>
          </cell>
          <cell r="F697">
            <v>9489961.6899999995</v>
          </cell>
          <cell r="G697">
            <v>1</v>
          </cell>
        </row>
        <row r="698">
          <cell r="A698">
            <v>39871</v>
          </cell>
          <cell r="B698" t="str">
            <v>0318964</v>
          </cell>
          <cell r="C698" t="str">
            <v>AGRINATIONAL INSURANCE COMPANY</v>
          </cell>
          <cell r="D698" t="str">
            <v>NEW YORK</v>
          </cell>
          <cell r="E698">
            <v>38568</v>
          </cell>
          <cell r="F698">
            <v>117888189.27</v>
          </cell>
          <cell r="G698">
            <v>1</v>
          </cell>
        </row>
        <row r="699">
          <cell r="A699">
            <v>39871</v>
          </cell>
          <cell r="B699" t="str">
            <v>0318972</v>
          </cell>
          <cell r="C699" t="str">
            <v>CHOW, WING SON/SO, EVA</v>
          </cell>
          <cell r="D699" t="str">
            <v>VANCOUVER</v>
          </cell>
          <cell r="E699">
            <v>38566</v>
          </cell>
          <cell r="F699">
            <v>577743.27</v>
          </cell>
          <cell r="G699">
            <v>1</v>
          </cell>
        </row>
        <row r="700">
          <cell r="A700">
            <v>39871</v>
          </cell>
          <cell r="B700" t="str">
            <v>0318980</v>
          </cell>
          <cell r="C700" t="str">
            <v>CHAN, SHING FAI AND/OR TSE, KA YIM</v>
          </cell>
          <cell r="D700" t="str">
            <v>VANCOUVER</v>
          </cell>
          <cell r="E700">
            <v>38567</v>
          </cell>
          <cell r="F700">
            <v>858838.44</v>
          </cell>
          <cell r="G700">
            <v>1</v>
          </cell>
        </row>
        <row r="701">
          <cell r="A701">
            <v>39871</v>
          </cell>
          <cell r="B701" t="str">
            <v>0318998</v>
          </cell>
          <cell r="C701" t="str">
            <v>3053024 CANADA INC</v>
          </cell>
          <cell r="D701" t="str">
            <v>VANCOUVER</v>
          </cell>
          <cell r="E701">
            <v>38552</v>
          </cell>
          <cell r="F701">
            <v>691084.98</v>
          </cell>
          <cell r="G701">
            <v>1</v>
          </cell>
        </row>
        <row r="702">
          <cell r="A702">
            <v>39871</v>
          </cell>
          <cell r="B702" t="str">
            <v>0319004</v>
          </cell>
          <cell r="C702" t="str">
            <v>FORTIN, ROSE ALINE</v>
          </cell>
          <cell r="D702" t="str">
            <v>VANCOUVER</v>
          </cell>
          <cell r="E702">
            <v>38567</v>
          </cell>
          <cell r="F702">
            <v>96499.76</v>
          </cell>
          <cell r="G702">
            <v>1</v>
          </cell>
        </row>
        <row r="703">
          <cell r="A703">
            <v>39871</v>
          </cell>
          <cell r="B703" t="str">
            <v>0319046</v>
          </cell>
          <cell r="C703" t="str">
            <v>SENCHA INVESTMENTS LTD</v>
          </cell>
          <cell r="D703" t="str">
            <v>VANCOUVER</v>
          </cell>
          <cell r="E703">
            <v>38568</v>
          </cell>
          <cell r="F703">
            <v>1917095.06</v>
          </cell>
          <cell r="G703">
            <v>1</v>
          </cell>
        </row>
        <row r="704">
          <cell r="A704">
            <v>39871</v>
          </cell>
          <cell r="B704" t="str">
            <v>0319053</v>
          </cell>
          <cell r="C704" t="str">
            <v>TELEEN MANAGEMENT INC</v>
          </cell>
          <cell r="D704" t="str">
            <v>VANCOUVER</v>
          </cell>
          <cell r="E704">
            <v>2</v>
          </cell>
          <cell r="F704">
            <v>2269454.94</v>
          </cell>
          <cell r="G704">
            <v>1</v>
          </cell>
        </row>
        <row r="705">
          <cell r="A705">
            <v>39871</v>
          </cell>
          <cell r="B705" t="str">
            <v>0319061</v>
          </cell>
          <cell r="C705" t="str">
            <v>VICTORIA CONSERVATORY OF MUSIC - ED FUND</v>
          </cell>
          <cell r="D705" t="str">
            <v>VANCOUVER</v>
          </cell>
          <cell r="E705">
            <v>35641</v>
          </cell>
          <cell r="F705">
            <v>75670.240000000005</v>
          </cell>
          <cell r="G705">
            <v>1</v>
          </cell>
        </row>
        <row r="706">
          <cell r="A706">
            <v>39871</v>
          </cell>
          <cell r="B706" t="str">
            <v>0319079</v>
          </cell>
          <cell r="C706" t="str">
            <v>VICTORIA CONSERVATORY OF MUSIC - TR FUND</v>
          </cell>
          <cell r="D706" t="str">
            <v>VANCOUVER</v>
          </cell>
          <cell r="E706">
            <v>36214</v>
          </cell>
          <cell r="F706">
            <v>484898.72</v>
          </cell>
          <cell r="G706">
            <v>1</v>
          </cell>
        </row>
        <row r="707">
          <cell r="A707">
            <v>39871</v>
          </cell>
          <cell r="B707" t="str">
            <v>0319178</v>
          </cell>
          <cell r="C707" t="str">
            <v>CHEUNG, K./S.Y./MAGGIE</v>
          </cell>
          <cell r="D707" t="str">
            <v>VANCOUVER</v>
          </cell>
          <cell r="E707">
            <v>38573</v>
          </cell>
          <cell r="F707">
            <v>712687.66</v>
          </cell>
          <cell r="G707">
            <v>1</v>
          </cell>
        </row>
        <row r="708">
          <cell r="A708">
            <v>39871</v>
          </cell>
          <cell r="B708" t="str">
            <v>0319210</v>
          </cell>
          <cell r="C708" t="str">
            <v>240556 INVESTMENTS LTD</v>
          </cell>
          <cell r="D708" t="str">
            <v>VANCOUVER</v>
          </cell>
          <cell r="E708">
            <v>38574</v>
          </cell>
          <cell r="F708">
            <v>1874330.81</v>
          </cell>
          <cell r="G708">
            <v>1</v>
          </cell>
        </row>
        <row r="709">
          <cell r="A709">
            <v>39871</v>
          </cell>
          <cell r="B709" t="str">
            <v>0319236</v>
          </cell>
          <cell r="C709" t="str">
            <v>HANUSAIK, NANCY - RRSP</v>
          </cell>
          <cell r="D709" t="str">
            <v>VANCOUVER</v>
          </cell>
          <cell r="E709">
            <v>38574</v>
          </cell>
          <cell r="F709">
            <v>22817.43</v>
          </cell>
          <cell r="G709">
            <v>1</v>
          </cell>
        </row>
        <row r="710">
          <cell r="A710">
            <v>39871</v>
          </cell>
          <cell r="B710" t="str">
            <v>0319244</v>
          </cell>
          <cell r="C710" t="str">
            <v>HANUSAIK, NANCY - SP RSP</v>
          </cell>
          <cell r="D710" t="str">
            <v>VANCOUVER</v>
          </cell>
          <cell r="E710">
            <v>38574</v>
          </cell>
          <cell r="F710">
            <v>65907.92</v>
          </cell>
          <cell r="G710">
            <v>1</v>
          </cell>
        </row>
        <row r="711">
          <cell r="A711">
            <v>39871</v>
          </cell>
          <cell r="B711" t="str">
            <v>0319251</v>
          </cell>
          <cell r="C711" t="str">
            <v>RUBIN, DR GORDON - RSP</v>
          </cell>
          <cell r="D711" t="str">
            <v>VANCOUVER</v>
          </cell>
          <cell r="E711">
            <v>38574</v>
          </cell>
          <cell r="F711">
            <v>233904.58</v>
          </cell>
          <cell r="G711">
            <v>1</v>
          </cell>
        </row>
        <row r="712">
          <cell r="A712">
            <v>39871</v>
          </cell>
          <cell r="B712" t="str">
            <v>0319269</v>
          </cell>
          <cell r="C712" t="str">
            <v>RUBIN, DR GORDON</v>
          </cell>
          <cell r="D712" t="str">
            <v>VANCOUVER</v>
          </cell>
          <cell r="E712">
            <v>38574</v>
          </cell>
          <cell r="F712">
            <v>37006.269999999997</v>
          </cell>
          <cell r="G712">
            <v>1</v>
          </cell>
        </row>
        <row r="713">
          <cell r="A713">
            <v>39871</v>
          </cell>
          <cell r="B713" t="str">
            <v>0319285</v>
          </cell>
          <cell r="C713" t="str">
            <v>STATE STREET DEPOSITORY OF THE MARKS &amp; SPENCER WORLDWIDE MANAGED</v>
          </cell>
          <cell r="D713" t="str">
            <v>UNITED KINGDOM</v>
          </cell>
          <cell r="E713">
            <v>38579</v>
          </cell>
          <cell r="F713">
            <v>135732594.53</v>
          </cell>
          <cell r="G713">
            <v>1</v>
          </cell>
        </row>
        <row r="714">
          <cell r="A714">
            <v>39871</v>
          </cell>
          <cell r="B714" t="str">
            <v>0319293</v>
          </cell>
          <cell r="C714" t="str">
            <v>STATE STREET DEPOSITORY OF THE MARKS &amp; SPENCER UK SELECTION</v>
          </cell>
          <cell r="D714" t="str">
            <v>UNITED KINGDOM</v>
          </cell>
          <cell r="E714">
            <v>38579</v>
          </cell>
          <cell r="F714">
            <v>25417206.949999999</v>
          </cell>
          <cell r="G714">
            <v>1</v>
          </cell>
        </row>
        <row r="715">
          <cell r="A715">
            <v>39871</v>
          </cell>
          <cell r="B715" t="str">
            <v>0319301</v>
          </cell>
          <cell r="C715" t="str">
            <v>STATE STREET DEPOSITORY OF THE MARKS &amp; SPENCER UK 100 COMPANIES</v>
          </cell>
          <cell r="D715" t="str">
            <v>UNITED KINGDOM</v>
          </cell>
          <cell r="E715">
            <v>38579</v>
          </cell>
          <cell r="F715">
            <v>280186786.74000001</v>
          </cell>
          <cell r="G715">
            <v>1</v>
          </cell>
        </row>
        <row r="716">
          <cell r="A716">
            <v>39871</v>
          </cell>
          <cell r="B716" t="str">
            <v>0319335</v>
          </cell>
          <cell r="C716" t="str">
            <v>2078445 ONTARIO INC</v>
          </cell>
          <cell r="D716" t="str">
            <v>VANCOUVER</v>
          </cell>
          <cell r="E716">
            <v>38586</v>
          </cell>
          <cell r="F716">
            <v>4550074.49</v>
          </cell>
          <cell r="G716">
            <v>1</v>
          </cell>
        </row>
        <row r="717">
          <cell r="A717">
            <v>39871</v>
          </cell>
          <cell r="B717" t="str">
            <v>0319343</v>
          </cell>
          <cell r="C717" t="str">
            <v>2078446 ONTARIO LTD</v>
          </cell>
          <cell r="D717" t="str">
            <v>VANCOUVER</v>
          </cell>
          <cell r="E717">
            <v>38576</v>
          </cell>
          <cell r="F717">
            <v>116990.19</v>
          </cell>
          <cell r="G717">
            <v>1</v>
          </cell>
        </row>
        <row r="718">
          <cell r="A718">
            <v>39871</v>
          </cell>
          <cell r="B718" t="str">
            <v>0319376</v>
          </cell>
          <cell r="C718" t="str">
            <v>TSAO LO, SUSAN SU-CHING</v>
          </cell>
          <cell r="D718" t="str">
            <v>VANCOUVER</v>
          </cell>
          <cell r="E718">
            <v>38581</v>
          </cell>
          <cell r="F718">
            <v>543781.84</v>
          </cell>
          <cell r="G718">
            <v>1</v>
          </cell>
        </row>
        <row r="719">
          <cell r="A719">
            <v>39871</v>
          </cell>
          <cell r="B719" t="str">
            <v>0319384</v>
          </cell>
          <cell r="C719" t="str">
            <v>LO, WEN CHANG - US</v>
          </cell>
          <cell r="D719" t="str">
            <v>VANCOUVER</v>
          </cell>
          <cell r="E719">
            <v>38572</v>
          </cell>
          <cell r="F719">
            <v>98803.94</v>
          </cell>
          <cell r="G719">
            <v>1</v>
          </cell>
        </row>
        <row r="720">
          <cell r="A720">
            <v>39871</v>
          </cell>
          <cell r="B720" t="str">
            <v>0319400</v>
          </cell>
          <cell r="C720" t="str">
            <v>LEE, LORETTA/SAI PING</v>
          </cell>
          <cell r="D720" t="str">
            <v>VANCOUVER</v>
          </cell>
          <cell r="E720">
            <v>2</v>
          </cell>
          <cell r="F720">
            <v>337872.33</v>
          </cell>
          <cell r="G720">
            <v>1</v>
          </cell>
        </row>
        <row r="721">
          <cell r="A721">
            <v>39871</v>
          </cell>
          <cell r="B721" t="str">
            <v>0319483</v>
          </cell>
          <cell r="C721" t="str">
            <v>ELDC INVESTMENTS INC.</v>
          </cell>
          <cell r="D721" t="str">
            <v>VANCOUVER</v>
          </cell>
          <cell r="E721">
            <v>38587</v>
          </cell>
          <cell r="F721">
            <v>290574.93</v>
          </cell>
          <cell r="G721">
            <v>1</v>
          </cell>
        </row>
        <row r="722">
          <cell r="A722">
            <v>39871</v>
          </cell>
          <cell r="B722" t="str">
            <v>0319491</v>
          </cell>
          <cell r="C722" t="str">
            <v>ADAMS, DAVID O. - RRSP</v>
          </cell>
          <cell r="D722" t="str">
            <v>VANCOUVER</v>
          </cell>
          <cell r="E722">
            <v>38587</v>
          </cell>
          <cell r="F722">
            <v>314232.57</v>
          </cell>
          <cell r="G722">
            <v>1</v>
          </cell>
        </row>
        <row r="723">
          <cell r="A723">
            <v>39871</v>
          </cell>
          <cell r="B723" t="str">
            <v>0319509</v>
          </cell>
          <cell r="C723" t="str">
            <v>DAVID O. ADAMS PROFESSIONAL CORP.</v>
          </cell>
          <cell r="D723" t="str">
            <v>VANCOUVER</v>
          </cell>
          <cell r="E723">
            <v>38587</v>
          </cell>
          <cell r="F723">
            <v>303553.74</v>
          </cell>
          <cell r="G723">
            <v>1</v>
          </cell>
        </row>
        <row r="724">
          <cell r="A724">
            <v>39871</v>
          </cell>
          <cell r="B724" t="str">
            <v>0319517</v>
          </cell>
          <cell r="C724" t="str">
            <v>ADAMS, JANET LYNN. - RRSP</v>
          </cell>
          <cell r="D724" t="str">
            <v>VANCOUVER</v>
          </cell>
          <cell r="E724">
            <v>38587</v>
          </cell>
          <cell r="F724">
            <v>281573.36</v>
          </cell>
          <cell r="G724">
            <v>1</v>
          </cell>
        </row>
        <row r="725">
          <cell r="A725">
            <v>39871</v>
          </cell>
          <cell r="B725" t="str">
            <v>0319558</v>
          </cell>
          <cell r="C725" t="str">
            <v>MCDONALD, KERI JEAN</v>
          </cell>
          <cell r="D725" t="str">
            <v>VANCOUVER</v>
          </cell>
          <cell r="E725">
            <v>38589</v>
          </cell>
          <cell r="F725">
            <v>303564.61</v>
          </cell>
          <cell r="G725">
            <v>1</v>
          </cell>
        </row>
        <row r="726">
          <cell r="A726">
            <v>39871</v>
          </cell>
          <cell r="B726" t="str">
            <v>0319616</v>
          </cell>
          <cell r="C726" t="str">
            <v>HSBC INTERNATIONAL STAFF RETIREMENT BENEFITS SCHEME (HKTJ 047 120860 001)</v>
          </cell>
          <cell r="D726" t="str">
            <v>UNITED KINGDOM</v>
          </cell>
          <cell r="E726">
            <v>39112</v>
          </cell>
          <cell r="F726">
            <v>586092199.20000005</v>
          </cell>
          <cell r="G726">
            <v>1</v>
          </cell>
        </row>
        <row r="727">
          <cell r="A727">
            <v>39871</v>
          </cell>
          <cell r="B727" t="str">
            <v>0319657</v>
          </cell>
          <cell r="C727" t="str">
            <v>SZETO, CECILIA HO - JOINT PARTNER TRUST</v>
          </cell>
          <cell r="D727" t="str">
            <v>VANCOUVER</v>
          </cell>
          <cell r="E727">
            <v>38593</v>
          </cell>
          <cell r="F727">
            <v>1363314.75</v>
          </cell>
          <cell r="G727">
            <v>1</v>
          </cell>
        </row>
        <row r="728">
          <cell r="A728">
            <v>39871</v>
          </cell>
          <cell r="B728" t="str">
            <v>0319665</v>
          </cell>
          <cell r="C728" t="str">
            <v>SZETO, PETER - JOINT PARTNER TRUST</v>
          </cell>
          <cell r="D728" t="str">
            <v>VANCOUVER</v>
          </cell>
          <cell r="E728">
            <v>38593</v>
          </cell>
          <cell r="F728">
            <v>2647163.4300000002</v>
          </cell>
          <cell r="G728">
            <v>1</v>
          </cell>
        </row>
        <row r="729">
          <cell r="A729">
            <v>39871</v>
          </cell>
          <cell r="B729" t="str">
            <v>0319715</v>
          </cell>
          <cell r="C729" t="str">
            <v>HSBC INTERNATIONAL STAFF RETIREMENT BENEFITS SCHEME</v>
          </cell>
          <cell r="D729" t="str">
            <v>UNITED KINGDOM</v>
          </cell>
          <cell r="E729">
            <v>39112</v>
          </cell>
          <cell r="F729">
            <v>84716692.819999993</v>
          </cell>
          <cell r="G729">
            <v>1</v>
          </cell>
        </row>
        <row r="730">
          <cell r="A730">
            <v>39871</v>
          </cell>
          <cell r="B730" t="str">
            <v>0319780</v>
          </cell>
          <cell r="C730" t="str">
            <v>PENINSULA HOLDINGS INC.</v>
          </cell>
          <cell r="D730" t="str">
            <v>VANCOUVER</v>
          </cell>
          <cell r="E730">
            <v>38601</v>
          </cell>
          <cell r="F730">
            <v>167586.94</v>
          </cell>
          <cell r="G730">
            <v>1</v>
          </cell>
        </row>
        <row r="731">
          <cell r="A731">
            <v>39871</v>
          </cell>
          <cell r="B731" t="str">
            <v>0319798</v>
          </cell>
          <cell r="C731" t="str">
            <v>CHIU, MEI-YUK</v>
          </cell>
          <cell r="D731" t="str">
            <v>VANCOUVER</v>
          </cell>
          <cell r="E731">
            <v>38602</v>
          </cell>
          <cell r="F731">
            <v>744653.74</v>
          </cell>
          <cell r="G731">
            <v>1</v>
          </cell>
        </row>
        <row r="732">
          <cell r="A732">
            <v>39871</v>
          </cell>
          <cell r="B732" t="str">
            <v>0319996</v>
          </cell>
          <cell r="C732" t="str">
            <v>STEFOV, ANTON - RCA TRUST</v>
          </cell>
          <cell r="D732" t="str">
            <v>VANCOUVER</v>
          </cell>
          <cell r="E732">
            <v>38611</v>
          </cell>
          <cell r="F732">
            <v>491598.31</v>
          </cell>
          <cell r="G732">
            <v>1</v>
          </cell>
        </row>
        <row r="733">
          <cell r="A733">
            <v>39871</v>
          </cell>
          <cell r="B733" t="str">
            <v>0320002</v>
          </cell>
          <cell r="C733" t="str">
            <v>GOUTOROV, GUERMAN - RCA TRUST</v>
          </cell>
          <cell r="D733" t="str">
            <v>VANCOUVER</v>
          </cell>
          <cell r="E733">
            <v>38614</v>
          </cell>
          <cell r="F733">
            <v>619180.94999999995</v>
          </cell>
          <cell r="G733">
            <v>1</v>
          </cell>
        </row>
        <row r="734">
          <cell r="A734">
            <v>39871</v>
          </cell>
          <cell r="B734" t="str">
            <v>0320010</v>
          </cell>
          <cell r="C734" t="str">
            <v>JORGENSON, WAYNE</v>
          </cell>
          <cell r="D734" t="str">
            <v>VANCOUVER</v>
          </cell>
          <cell r="E734">
            <v>38611</v>
          </cell>
          <cell r="F734">
            <v>344538.02</v>
          </cell>
          <cell r="G734">
            <v>1</v>
          </cell>
        </row>
        <row r="735">
          <cell r="A735">
            <v>39871</v>
          </cell>
          <cell r="B735" t="str">
            <v>0320044</v>
          </cell>
          <cell r="C735" t="str">
            <v>HSBC LIFE STERLING RESERVE BOND FUND</v>
          </cell>
          <cell r="D735" t="str">
            <v>UNITED KINGDOM</v>
          </cell>
          <cell r="E735">
            <v>39601</v>
          </cell>
          <cell r="F735">
            <v>567843336.22000003</v>
          </cell>
          <cell r="G735">
            <v>1</v>
          </cell>
        </row>
        <row r="736">
          <cell r="A736">
            <v>39871</v>
          </cell>
          <cell r="B736" t="str">
            <v>0320069</v>
          </cell>
          <cell r="C736" t="str">
            <v>HEAVY LOAD HOLDING</v>
          </cell>
          <cell r="D736" t="str">
            <v>VANCOUVER</v>
          </cell>
          <cell r="E736">
            <v>38617</v>
          </cell>
          <cell r="F736">
            <v>81839.47</v>
          </cell>
          <cell r="G736">
            <v>1</v>
          </cell>
        </row>
        <row r="737">
          <cell r="A737">
            <v>39871</v>
          </cell>
          <cell r="B737" t="str">
            <v>0320093</v>
          </cell>
          <cell r="C737" t="str">
            <v>LEE, EDMUND</v>
          </cell>
          <cell r="D737" t="str">
            <v>VANCOUVER</v>
          </cell>
          <cell r="E737">
            <v>38621</v>
          </cell>
          <cell r="F737">
            <v>13770.44</v>
          </cell>
          <cell r="G737">
            <v>1</v>
          </cell>
        </row>
        <row r="738">
          <cell r="A738">
            <v>39871</v>
          </cell>
          <cell r="B738" t="str">
            <v>0320119</v>
          </cell>
          <cell r="C738" t="str">
            <v>KWANTLEN UNIVERSITY COLLEGE</v>
          </cell>
          <cell r="D738" t="str">
            <v>VANCOUVER</v>
          </cell>
          <cell r="E738">
            <v>38622</v>
          </cell>
          <cell r="F738">
            <v>19126473.440000001</v>
          </cell>
          <cell r="G738">
            <v>1</v>
          </cell>
        </row>
        <row r="739">
          <cell r="A739">
            <v>39871</v>
          </cell>
          <cell r="B739" t="str">
            <v>0320218</v>
          </cell>
          <cell r="C739" t="str">
            <v>DUBROFSKY, TAMI - US</v>
          </cell>
          <cell r="D739" t="str">
            <v>VANCOUVER</v>
          </cell>
          <cell r="E739">
            <v>38628</v>
          </cell>
          <cell r="F739">
            <v>1509316.96</v>
          </cell>
          <cell r="G739">
            <v>1</v>
          </cell>
        </row>
        <row r="740">
          <cell r="A740">
            <v>39871</v>
          </cell>
          <cell r="B740" t="str">
            <v>0320275</v>
          </cell>
          <cell r="C740" t="str">
            <v>UNION WEALTH LIMITED - US</v>
          </cell>
          <cell r="D740" t="str">
            <v>VANCOUVER</v>
          </cell>
          <cell r="E740">
            <v>38631</v>
          </cell>
          <cell r="F740">
            <v>936639.38</v>
          </cell>
          <cell r="G740">
            <v>1</v>
          </cell>
        </row>
        <row r="741">
          <cell r="A741">
            <v>39871</v>
          </cell>
          <cell r="B741" t="str">
            <v>0320283</v>
          </cell>
          <cell r="C741" t="str">
            <v>GIBSON, DALE/JUNE</v>
          </cell>
          <cell r="D741" t="str">
            <v>VANCOUVER</v>
          </cell>
          <cell r="E741">
            <v>38631</v>
          </cell>
          <cell r="F741">
            <v>759504.56</v>
          </cell>
          <cell r="G741">
            <v>1</v>
          </cell>
        </row>
        <row r="742">
          <cell r="A742">
            <v>39871</v>
          </cell>
          <cell r="B742" t="str">
            <v>0320333</v>
          </cell>
          <cell r="C742" t="str">
            <v>EDGE FOUNDATION</v>
          </cell>
          <cell r="D742" t="str">
            <v>UNITED KINGDOM</v>
          </cell>
          <cell r="E742">
            <v>39112</v>
          </cell>
          <cell r="F742">
            <v>21433723.969999999</v>
          </cell>
          <cell r="G742">
            <v>1</v>
          </cell>
        </row>
        <row r="743">
          <cell r="A743">
            <v>39871</v>
          </cell>
          <cell r="B743" t="str">
            <v>0320374</v>
          </cell>
          <cell r="C743" t="str">
            <v>MAGEE, VALERIE</v>
          </cell>
          <cell r="D743" t="str">
            <v>VANCOUVER</v>
          </cell>
          <cell r="E743">
            <v>38636</v>
          </cell>
          <cell r="F743">
            <v>1057427.6399999999</v>
          </cell>
          <cell r="G743">
            <v>1</v>
          </cell>
        </row>
        <row r="744">
          <cell r="A744">
            <v>39871</v>
          </cell>
          <cell r="B744" t="str">
            <v>0320424</v>
          </cell>
          <cell r="C744" t="str">
            <v>W J PARRY PENSION SCHEME (DB)</v>
          </cell>
          <cell r="D744" t="str">
            <v>UNITED KINGDOM</v>
          </cell>
          <cell r="E744">
            <v>39112</v>
          </cell>
          <cell r="F744">
            <v>5367889.25</v>
          </cell>
          <cell r="G744">
            <v>1</v>
          </cell>
        </row>
        <row r="745">
          <cell r="A745">
            <v>39871</v>
          </cell>
          <cell r="B745" t="str">
            <v>0320440</v>
          </cell>
          <cell r="C745" t="str">
            <v>(Z)1664339 ONTARIO LIMITED</v>
          </cell>
          <cell r="D745" t="str">
            <v>VANCOUVER</v>
          </cell>
          <cell r="E745">
            <v>38642</v>
          </cell>
          <cell r="F745">
            <v>-17.940000000000001</v>
          </cell>
          <cell r="G745">
            <v>1</v>
          </cell>
        </row>
        <row r="746">
          <cell r="A746">
            <v>39871</v>
          </cell>
          <cell r="B746" t="str">
            <v>0320457</v>
          </cell>
          <cell r="C746" t="str">
            <v>9151-3416 QUEBEC INC</v>
          </cell>
          <cell r="D746" t="str">
            <v>VANCOUVER</v>
          </cell>
          <cell r="E746">
            <v>38644</v>
          </cell>
          <cell r="F746">
            <v>1227568.49</v>
          </cell>
          <cell r="G746">
            <v>1</v>
          </cell>
        </row>
        <row r="747">
          <cell r="A747">
            <v>39871</v>
          </cell>
          <cell r="B747" t="str">
            <v>0320465</v>
          </cell>
          <cell r="C747" t="str">
            <v>9151-3457 QUEBEC INC</v>
          </cell>
          <cell r="D747" t="str">
            <v>VANCOUVER</v>
          </cell>
          <cell r="E747">
            <v>38644</v>
          </cell>
          <cell r="F747">
            <v>1216357.2</v>
          </cell>
          <cell r="G747">
            <v>1</v>
          </cell>
        </row>
        <row r="748">
          <cell r="A748">
            <v>39871</v>
          </cell>
          <cell r="B748" t="str">
            <v>0320481</v>
          </cell>
          <cell r="C748" t="str">
            <v>BEAUPRE, JEAN-YVES - REER</v>
          </cell>
          <cell r="D748" t="str">
            <v>VANCOUVER</v>
          </cell>
          <cell r="E748">
            <v>38657</v>
          </cell>
          <cell r="F748">
            <v>268070.46999999997</v>
          </cell>
          <cell r="G748">
            <v>1</v>
          </cell>
        </row>
        <row r="749">
          <cell r="A749">
            <v>39871</v>
          </cell>
          <cell r="B749" t="str">
            <v>0320499</v>
          </cell>
          <cell r="C749" t="str">
            <v>BEAUPRE, RENE - REER</v>
          </cell>
          <cell r="D749" t="str">
            <v>VANCOUVER</v>
          </cell>
          <cell r="E749">
            <v>2</v>
          </cell>
          <cell r="F749">
            <v>275162.45</v>
          </cell>
          <cell r="G749">
            <v>1</v>
          </cell>
        </row>
        <row r="750">
          <cell r="A750">
            <v>39871</v>
          </cell>
          <cell r="B750" t="str">
            <v>0320507</v>
          </cell>
          <cell r="C750" t="str">
            <v>BEAUPRE, LOUISE - REER</v>
          </cell>
          <cell r="D750" t="str">
            <v>VANCOUVER</v>
          </cell>
          <cell r="E750">
            <v>38657</v>
          </cell>
          <cell r="F750">
            <v>278697.87</v>
          </cell>
          <cell r="G750">
            <v>1</v>
          </cell>
        </row>
        <row r="751">
          <cell r="A751">
            <v>39871</v>
          </cell>
          <cell r="B751" t="str">
            <v>0320515</v>
          </cell>
          <cell r="C751" t="str">
            <v>PETRUS DEVELOPMENT CORP</v>
          </cell>
          <cell r="D751" t="str">
            <v>VANCOUVER</v>
          </cell>
          <cell r="E751">
            <v>38645</v>
          </cell>
          <cell r="F751">
            <v>47945.43</v>
          </cell>
          <cell r="G751">
            <v>1</v>
          </cell>
        </row>
        <row r="752">
          <cell r="A752">
            <v>39871</v>
          </cell>
          <cell r="B752" t="str">
            <v>0320523</v>
          </cell>
          <cell r="C752" t="str">
            <v>RIDDELL, ROBERT - RSP</v>
          </cell>
          <cell r="D752" t="str">
            <v>VANCOUVER</v>
          </cell>
          <cell r="E752">
            <v>38645</v>
          </cell>
          <cell r="F752">
            <v>211184.09</v>
          </cell>
          <cell r="G752">
            <v>1</v>
          </cell>
        </row>
        <row r="753">
          <cell r="A753">
            <v>39871</v>
          </cell>
          <cell r="B753" t="str">
            <v>0320556</v>
          </cell>
          <cell r="C753" t="str">
            <v>(Z)THE CAL EQUITIES LIMITED PARTNERSHIP</v>
          </cell>
          <cell r="D753" t="str">
            <v>VANCOUVER</v>
          </cell>
          <cell r="E753">
            <v>38650</v>
          </cell>
          <cell r="F753">
            <v>7872.02</v>
          </cell>
          <cell r="G753">
            <v>1</v>
          </cell>
        </row>
        <row r="754">
          <cell r="A754">
            <v>39871</v>
          </cell>
          <cell r="B754" t="str">
            <v>0320580</v>
          </cell>
          <cell r="C754" t="str">
            <v>THE CITY OF RED DEER</v>
          </cell>
          <cell r="D754" t="str">
            <v>VANCOUVER</v>
          </cell>
          <cell r="E754">
            <v>38653</v>
          </cell>
          <cell r="F754">
            <v>9029642.4199999999</v>
          </cell>
          <cell r="G754">
            <v>1</v>
          </cell>
        </row>
        <row r="755">
          <cell r="A755">
            <v>39871</v>
          </cell>
          <cell r="B755" t="str">
            <v>0320598</v>
          </cell>
          <cell r="C755" t="str">
            <v>BOISSET, ANNICK/ALAIN</v>
          </cell>
          <cell r="D755" t="str">
            <v>VANCOUVER</v>
          </cell>
          <cell r="E755">
            <v>38659</v>
          </cell>
          <cell r="F755">
            <v>336763.77</v>
          </cell>
          <cell r="G755">
            <v>1</v>
          </cell>
        </row>
        <row r="756">
          <cell r="A756">
            <v>39871</v>
          </cell>
          <cell r="B756" t="str">
            <v>0320606</v>
          </cell>
          <cell r="C756" t="str">
            <v>BOISSET, ANNICK - RRSP</v>
          </cell>
          <cell r="D756" t="str">
            <v>VANCOUVER</v>
          </cell>
          <cell r="E756">
            <v>38657</v>
          </cell>
          <cell r="F756">
            <v>96210.94</v>
          </cell>
          <cell r="G756">
            <v>1</v>
          </cell>
        </row>
        <row r="757">
          <cell r="A757">
            <v>39871</v>
          </cell>
          <cell r="B757" t="str">
            <v>0320614</v>
          </cell>
          <cell r="C757" t="str">
            <v>BOISSET, ALAIN - RRSP</v>
          </cell>
          <cell r="D757" t="str">
            <v>VANCOUVER</v>
          </cell>
          <cell r="E757">
            <v>38687</v>
          </cell>
          <cell r="F757">
            <v>731164.5</v>
          </cell>
          <cell r="G757">
            <v>1</v>
          </cell>
        </row>
        <row r="758">
          <cell r="A758">
            <v>39871</v>
          </cell>
          <cell r="B758" t="str">
            <v>0320622</v>
          </cell>
          <cell r="C758" t="str">
            <v>BOISSET, ALAIN LI-RRSP</v>
          </cell>
          <cell r="D758" t="str">
            <v>VANCOUVER</v>
          </cell>
          <cell r="E758">
            <v>38657</v>
          </cell>
          <cell r="F758">
            <v>212499.07</v>
          </cell>
          <cell r="G758">
            <v>1</v>
          </cell>
        </row>
        <row r="759">
          <cell r="A759">
            <v>39871</v>
          </cell>
          <cell r="B759" t="str">
            <v>0320630</v>
          </cell>
          <cell r="C759" t="str">
            <v>BOISSET, ALAIN/ANNICK</v>
          </cell>
          <cell r="D759" t="str">
            <v>VANCOUVER</v>
          </cell>
          <cell r="E759">
            <v>38659</v>
          </cell>
          <cell r="F759">
            <v>562528.04</v>
          </cell>
          <cell r="G759">
            <v>1</v>
          </cell>
        </row>
        <row r="760">
          <cell r="A760">
            <v>39871</v>
          </cell>
          <cell r="B760" t="str">
            <v>0320671</v>
          </cell>
          <cell r="C760" t="str">
            <v>RIDDELL, LAUREN - LIRA</v>
          </cell>
          <cell r="D760" t="str">
            <v>VANCOUVER</v>
          </cell>
          <cell r="E760">
            <v>38658</v>
          </cell>
          <cell r="F760">
            <v>10915.3</v>
          </cell>
          <cell r="G760">
            <v>1</v>
          </cell>
        </row>
        <row r="761">
          <cell r="A761">
            <v>39871</v>
          </cell>
          <cell r="B761" t="str">
            <v>0320713</v>
          </cell>
          <cell r="C761" t="str">
            <v>COOPER, MARK</v>
          </cell>
          <cell r="D761" t="str">
            <v>VANCOUVER</v>
          </cell>
          <cell r="E761">
            <v>38660</v>
          </cell>
          <cell r="F761">
            <v>1839171.69</v>
          </cell>
          <cell r="G761">
            <v>1</v>
          </cell>
        </row>
        <row r="762">
          <cell r="A762">
            <v>39871</v>
          </cell>
          <cell r="B762" t="str">
            <v>0320861</v>
          </cell>
          <cell r="C762" t="str">
            <v>U.A. LOCAL 463 - PENSION PLAN</v>
          </cell>
          <cell r="D762" t="str">
            <v>VANCOUVER</v>
          </cell>
          <cell r="E762">
            <v>38671</v>
          </cell>
          <cell r="F762">
            <v>21567556.16</v>
          </cell>
          <cell r="G762">
            <v>1</v>
          </cell>
        </row>
        <row r="763">
          <cell r="A763">
            <v>39871</v>
          </cell>
          <cell r="B763" t="str">
            <v>0320895</v>
          </cell>
          <cell r="C763" t="str">
            <v>BIRKENHEAD PROPERTIES LTD</v>
          </cell>
          <cell r="D763" t="str">
            <v>VANCOUVER</v>
          </cell>
          <cell r="E763">
            <v>38672</v>
          </cell>
          <cell r="F763">
            <v>717078.03</v>
          </cell>
          <cell r="G763">
            <v>1</v>
          </cell>
        </row>
        <row r="764">
          <cell r="A764">
            <v>39871</v>
          </cell>
          <cell r="B764" t="str">
            <v>0320911</v>
          </cell>
          <cell r="C764" t="str">
            <v>S.C. RGP</v>
          </cell>
          <cell r="D764" t="str">
            <v>VANCOUVER</v>
          </cell>
          <cell r="E764">
            <v>38673</v>
          </cell>
          <cell r="F764">
            <v>891100.1</v>
          </cell>
          <cell r="G764">
            <v>1</v>
          </cell>
        </row>
        <row r="765">
          <cell r="A765">
            <v>39871</v>
          </cell>
          <cell r="B765" t="str">
            <v>0320986</v>
          </cell>
          <cell r="C765" t="str">
            <v>CHAR-LYN FARMS LTD</v>
          </cell>
          <cell r="D765" t="str">
            <v>VANCOUVER</v>
          </cell>
          <cell r="E765">
            <v>38674</v>
          </cell>
          <cell r="F765">
            <v>530291.79</v>
          </cell>
          <cell r="G765">
            <v>1</v>
          </cell>
        </row>
        <row r="766">
          <cell r="A766">
            <v>39871</v>
          </cell>
          <cell r="B766" t="str">
            <v>0320994</v>
          </cell>
          <cell r="C766" t="str">
            <v>CHANDA, CHARLES/LYNDA</v>
          </cell>
          <cell r="D766" t="str">
            <v>VANCOUVER</v>
          </cell>
          <cell r="E766">
            <v>38674</v>
          </cell>
          <cell r="F766">
            <v>31960.59</v>
          </cell>
          <cell r="G766">
            <v>1</v>
          </cell>
        </row>
        <row r="767">
          <cell r="A767">
            <v>39871</v>
          </cell>
          <cell r="B767" t="str">
            <v>0321034</v>
          </cell>
          <cell r="C767" t="str">
            <v>CANIT MGT INVESTMENTS AND FINANCING LTD</v>
          </cell>
          <cell r="D767" t="str">
            <v>VANCOUVER</v>
          </cell>
          <cell r="E767">
            <v>38684</v>
          </cell>
          <cell r="F767">
            <v>1805650.28</v>
          </cell>
          <cell r="G767">
            <v>1</v>
          </cell>
        </row>
        <row r="768">
          <cell r="A768">
            <v>39871</v>
          </cell>
          <cell r="B768" t="str">
            <v>0321075</v>
          </cell>
          <cell r="C768" t="str">
            <v>CHANDA, CHARLES - RRSP</v>
          </cell>
          <cell r="D768" t="str">
            <v>VANCOUVER</v>
          </cell>
          <cell r="E768">
            <v>38741</v>
          </cell>
          <cell r="F768">
            <v>140184.66</v>
          </cell>
          <cell r="G768">
            <v>1</v>
          </cell>
        </row>
        <row r="769">
          <cell r="A769">
            <v>39871</v>
          </cell>
          <cell r="B769" t="str">
            <v>0321083</v>
          </cell>
          <cell r="C769" t="str">
            <v>CHANDA, LYNDA L. - RRSP</v>
          </cell>
          <cell r="D769" t="str">
            <v>VANCOUVER</v>
          </cell>
          <cell r="E769">
            <v>38741</v>
          </cell>
          <cell r="F769">
            <v>148062.72</v>
          </cell>
          <cell r="G769">
            <v>1</v>
          </cell>
        </row>
        <row r="770">
          <cell r="A770">
            <v>39871</v>
          </cell>
          <cell r="B770" t="str">
            <v>0321117</v>
          </cell>
          <cell r="C770" t="str">
            <v>160534 CANADA INC</v>
          </cell>
          <cell r="D770" t="str">
            <v>VANCOUVER</v>
          </cell>
          <cell r="E770">
            <v>38684</v>
          </cell>
          <cell r="F770">
            <v>888803.92</v>
          </cell>
          <cell r="G770">
            <v>1</v>
          </cell>
        </row>
        <row r="771">
          <cell r="A771">
            <v>39871</v>
          </cell>
          <cell r="B771" t="str">
            <v>0321125</v>
          </cell>
          <cell r="C771" t="str">
            <v>VANIER, MICHEL - REER</v>
          </cell>
          <cell r="D771" t="str">
            <v>VANCOUVER</v>
          </cell>
          <cell r="E771">
            <v>38681</v>
          </cell>
          <cell r="F771">
            <v>180613.11</v>
          </cell>
          <cell r="G771">
            <v>1</v>
          </cell>
        </row>
        <row r="772">
          <cell r="A772">
            <v>39871</v>
          </cell>
          <cell r="B772" t="str">
            <v>0321141</v>
          </cell>
          <cell r="C772" t="str">
            <v>PATTERSON, DOROTHY/DALE/FLEURY/DEBORAH</v>
          </cell>
          <cell r="D772" t="str">
            <v>VANCOUVER</v>
          </cell>
          <cell r="E772">
            <v>38681</v>
          </cell>
          <cell r="F772">
            <v>1114224.8899999999</v>
          </cell>
          <cell r="G772">
            <v>1</v>
          </cell>
        </row>
        <row r="773">
          <cell r="A773">
            <v>39871</v>
          </cell>
          <cell r="B773" t="str">
            <v>0321158</v>
          </cell>
          <cell r="C773" t="str">
            <v>FLEURY, DEBORAH &amp; PATTERSON, DOROTHY</v>
          </cell>
          <cell r="D773" t="str">
            <v>VANCOUVER</v>
          </cell>
          <cell r="E773">
            <v>38681</v>
          </cell>
          <cell r="F773">
            <v>189843.1</v>
          </cell>
          <cell r="G773">
            <v>1</v>
          </cell>
        </row>
        <row r="774">
          <cell r="A774">
            <v>39871</v>
          </cell>
          <cell r="B774" t="str">
            <v>0321166</v>
          </cell>
          <cell r="C774" t="str">
            <v>PATTERSON, DALE &amp; DOROTHY</v>
          </cell>
          <cell r="D774" t="str">
            <v>VANCOUVER</v>
          </cell>
          <cell r="E774">
            <v>38681</v>
          </cell>
          <cell r="F774">
            <v>199179.68</v>
          </cell>
          <cell r="G774">
            <v>1</v>
          </cell>
        </row>
        <row r="775">
          <cell r="A775">
            <v>39871</v>
          </cell>
          <cell r="B775" t="str">
            <v>0321174</v>
          </cell>
          <cell r="C775" t="str">
            <v>GESTION PICORY INC</v>
          </cell>
          <cell r="D775" t="str">
            <v>VANCOUVER</v>
          </cell>
          <cell r="E775">
            <v>38684</v>
          </cell>
          <cell r="F775">
            <v>1403.93</v>
          </cell>
          <cell r="G775">
            <v>1</v>
          </cell>
        </row>
        <row r="776">
          <cell r="A776">
            <v>39871</v>
          </cell>
          <cell r="B776" t="str">
            <v>0321257</v>
          </cell>
          <cell r="C776" t="str">
            <v>126508 CANADA INC</v>
          </cell>
          <cell r="D776" t="str">
            <v>VANCOUVER</v>
          </cell>
          <cell r="E776">
            <v>38694</v>
          </cell>
          <cell r="F776">
            <v>1703964.43</v>
          </cell>
          <cell r="G776">
            <v>1</v>
          </cell>
        </row>
        <row r="777">
          <cell r="A777">
            <v>39871</v>
          </cell>
          <cell r="B777" t="str">
            <v>0321273</v>
          </cell>
          <cell r="C777" t="str">
            <v>PATTERSON, DOROTHY - RRIF</v>
          </cell>
          <cell r="D777" t="str">
            <v>VANCOUVER</v>
          </cell>
          <cell r="E777">
            <v>38698</v>
          </cell>
          <cell r="F777">
            <v>323882.61</v>
          </cell>
          <cell r="G777">
            <v>1</v>
          </cell>
        </row>
        <row r="778">
          <cell r="A778">
            <v>39871</v>
          </cell>
          <cell r="B778" t="str">
            <v>0321307</v>
          </cell>
          <cell r="C778" t="str">
            <v>JANSPEC HOLDINGS LIMITED</v>
          </cell>
          <cell r="D778" t="str">
            <v>VANCOUVER</v>
          </cell>
          <cell r="E778">
            <v>38705</v>
          </cell>
          <cell r="F778">
            <v>2862909.14</v>
          </cell>
          <cell r="G778">
            <v>1</v>
          </cell>
        </row>
        <row r="779">
          <cell r="A779">
            <v>39871</v>
          </cell>
          <cell r="B779" t="str">
            <v>0321315</v>
          </cell>
          <cell r="C779" t="str">
            <v>COUTTS, GEORGE/DONNA</v>
          </cell>
          <cell r="D779" t="str">
            <v>VANCOUVER</v>
          </cell>
          <cell r="E779">
            <v>38707</v>
          </cell>
          <cell r="F779">
            <v>1395413.88</v>
          </cell>
          <cell r="G779">
            <v>1</v>
          </cell>
        </row>
        <row r="780">
          <cell r="A780">
            <v>39871</v>
          </cell>
          <cell r="B780" t="str">
            <v>0321323</v>
          </cell>
          <cell r="C780" t="str">
            <v>ERGON INSURANCE LIMITED SHORT DATED CASH PLUS FUND</v>
          </cell>
          <cell r="D780" t="str">
            <v>UNITED KINGDOM</v>
          </cell>
          <cell r="E780">
            <v>38720</v>
          </cell>
          <cell r="F780">
            <v>92714887.180000007</v>
          </cell>
          <cell r="G780">
            <v>1</v>
          </cell>
        </row>
        <row r="781">
          <cell r="A781">
            <v>39871</v>
          </cell>
          <cell r="B781" t="str">
            <v>0321380</v>
          </cell>
          <cell r="C781" t="str">
            <v>ALFRED FAMILY TRUST</v>
          </cell>
          <cell r="D781" t="str">
            <v>VANCOUVER</v>
          </cell>
          <cell r="E781">
            <v>2</v>
          </cell>
          <cell r="F781">
            <v>242837.88</v>
          </cell>
          <cell r="G781">
            <v>1</v>
          </cell>
        </row>
        <row r="782">
          <cell r="A782">
            <v>39871</v>
          </cell>
          <cell r="B782" t="str">
            <v>0321398</v>
          </cell>
          <cell r="C782" t="str">
            <v>506063 ALBERTA LTD</v>
          </cell>
          <cell r="D782" t="str">
            <v>VANCOUVER</v>
          </cell>
          <cell r="E782">
            <v>38720</v>
          </cell>
          <cell r="F782">
            <v>682652.6</v>
          </cell>
          <cell r="G782">
            <v>1</v>
          </cell>
        </row>
        <row r="783">
          <cell r="A783">
            <v>39871</v>
          </cell>
          <cell r="B783" t="str">
            <v>0321406</v>
          </cell>
          <cell r="C783" t="str">
            <v>WAH FAMILY TRUST</v>
          </cell>
          <cell r="D783" t="str">
            <v>VANCOUVER</v>
          </cell>
          <cell r="E783">
            <v>38721</v>
          </cell>
          <cell r="F783">
            <v>2918817.05</v>
          </cell>
          <cell r="G783">
            <v>1</v>
          </cell>
        </row>
        <row r="784">
          <cell r="A784">
            <v>39871</v>
          </cell>
          <cell r="B784" t="str">
            <v>0321414</v>
          </cell>
          <cell r="C784" t="str">
            <v>WYNIA, CHARLES/LEONA</v>
          </cell>
          <cell r="D784" t="str">
            <v>VANCOUVER</v>
          </cell>
          <cell r="E784">
            <v>38720</v>
          </cell>
          <cell r="F784">
            <v>870470.91</v>
          </cell>
          <cell r="G784">
            <v>1</v>
          </cell>
        </row>
        <row r="785">
          <cell r="A785">
            <v>39871</v>
          </cell>
          <cell r="B785" t="str">
            <v>0321455</v>
          </cell>
          <cell r="C785" t="str">
            <v>WEALECO, INC.</v>
          </cell>
          <cell r="D785" t="str">
            <v>VANCOUVER</v>
          </cell>
          <cell r="E785">
            <v>38727</v>
          </cell>
          <cell r="F785">
            <v>19.82</v>
          </cell>
          <cell r="G785">
            <v>1</v>
          </cell>
        </row>
        <row r="786">
          <cell r="A786">
            <v>39871</v>
          </cell>
          <cell r="B786" t="str">
            <v>0321463</v>
          </cell>
          <cell r="C786" t="str">
            <v>SENCHA INVESTMENTS LTD 2</v>
          </cell>
          <cell r="D786" t="str">
            <v>VANCOUVER</v>
          </cell>
          <cell r="E786">
            <v>38720</v>
          </cell>
          <cell r="F786">
            <v>2751.71</v>
          </cell>
          <cell r="G786">
            <v>1</v>
          </cell>
        </row>
        <row r="787">
          <cell r="A787">
            <v>39871</v>
          </cell>
          <cell r="B787" t="str">
            <v>0321471</v>
          </cell>
          <cell r="C787" t="str">
            <v>LIBYAN ARAB FOREIGN BANK NO 2 PORTFOLIO</v>
          </cell>
          <cell r="D787" t="str">
            <v>UNITED KINGDOM</v>
          </cell>
          <cell r="E787">
            <v>38718</v>
          </cell>
          <cell r="F787">
            <v>90486641.280000001</v>
          </cell>
          <cell r="G787">
            <v>1</v>
          </cell>
        </row>
        <row r="788">
          <cell r="A788">
            <v>39871</v>
          </cell>
          <cell r="B788" t="str">
            <v>0321620</v>
          </cell>
          <cell r="C788" t="str">
            <v>KIM, BYUNG BOO &amp; LEE, JI SOO</v>
          </cell>
          <cell r="D788" t="str">
            <v>VANCOUVER</v>
          </cell>
          <cell r="E788">
            <v>38743</v>
          </cell>
          <cell r="F788">
            <v>3588207.64</v>
          </cell>
          <cell r="G788">
            <v>1</v>
          </cell>
        </row>
        <row r="789">
          <cell r="A789">
            <v>39871</v>
          </cell>
          <cell r="B789" t="str">
            <v>0321638</v>
          </cell>
          <cell r="C789" t="str">
            <v>HSBC INVESTMENT SOLUTIONS MANAGED PORT 1 DIST</v>
          </cell>
          <cell r="D789" t="str">
            <v>MULTIMANAGER</v>
          </cell>
          <cell r="E789">
            <v>39112</v>
          </cell>
          <cell r="F789">
            <v>13274850.859999999</v>
          </cell>
          <cell r="G789">
            <v>1</v>
          </cell>
        </row>
        <row r="790">
          <cell r="A790">
            <v>39871</v>
          </cell>
          <cell r="B790" t="str">
            <v>0321646</v>
          </cell>
          <cell r="C790" t="str">
            <v>HSBC INVESTMENT SOLUTIONS MANAGED PORT 1 REINVEST</v>
          </cell>
          <cell r="D790" t="str">
            <v>MULTIMANAGER</v>
          </cell>
          <cell r="E790">
            <v>39112</v>
          </cell>
          <cell r="F790">
            <v>8220723.1799999997</v>
          </cell>
          <cell r="G790">
            <v>1</v>
          </cell>
        </row>
        <row r="791">
          <cell r="A791">
            <v>39871</v>
          </cell>
          <cell r="B791" t="str">
            <v>0321653</v>
          </cell>
          <cell r="C791" t="str">
            <v>HSBC INVESTMENT SOLUTIONS MANAGED PORT 3 DIST</v>
          </cell>
          <cell r="D791" t="str">
            <v>MULTIMANAGER</v>
          </cell>
          <cell r="E791">
            <v>39112</v>
          </cell>
          <cell r="F791">
            <v>54118297.479999997</v>
          </cell>
          <cell r="G791">
            <v>1</v>
          </cell>
        </row>
        <row r="792">
          <cell r="A792">
            <v>39871</v>
          </cell>
          <cell r="B792" t="str">
            <v>0321661</v>
          </cell>
          <cell r="C792" t="str">
            <v>HSBC INVESTMENT SOLUTIONS MANAGED PORT 5 DIST</v>
          </cell>
          <cell r="D792" t="str">
            <v>MULTIMANAGER</v>
          </cell>
          <cell r="E792">
            <v>39112</v>
          </cell>
          <cell r="F792">
            <v>3683018.63</v>
          </cell>
          <cell r="G792">
            <v>1</v>
          </cell>
        </row>
        <row r="793">
          <cell r="A793">
            <v>39871</v>
          </cell>
          <cell r="B793" t="str">
            <v>0321679</v>
          </cell>
          <cell r="C793" t="str">
            <v>HSBC INVESTMENT SOLUTIONS MANAGED PORT 5 REINVEST</v>
          </cell>
          <cell r="D793" t="str">
            <v>MULTIMANAGER</v>
          </cell>
          <cell r="E793">
            <v>39112</v>
          </cell>
          <cell r="F793">
            <v>16804135.420000002</v>
          </cell>
          <cell r="G793">
            <v>1</v>
          </cell>
        </row>
        <row r="794">
          <cell r="A794">
            <v>39871</v>
          </cell>
          <cell r="B794" t="str">
            <v>0321687</v>
          </cell>
          <cell r="C794" t="str">
            <v>HSBC INVESTMENT SOLUTIONS MANAGED PORT 3 REINVEST</v>
          </cell>
          <cell r="D794" t="str">
            <v>MULTIMANAGER</v>
          </cell>
          <cell r="E794">
            <v>39112</v>
          </cell>
          <cell r="F794">
            <v>50555209.399999999</v>
          </cell>
          <cell r="G794">
            <v>1</v>
          </cell>
        </row>
        <row r="795">
          <cell r="A795">
            <v>39871</v>
          </cell>
          <cell r="B795" t="str">
            <v>0321695</v>
          </cell>
          <cell r="C795" t="str">
            <v>HSBC INVESTMENT SOLUTIONS MANAGED PORT 2 DIST</v>
          </cell>
          <cell r="D795" t="str">
            <v>MULTIMANAGER</v>
          </cell>
          <cell r="F795">
            <v>27637274.140000001</v>
          </cell>
          <cell r="G795">
            <v>1</v>
          </cell>
        </row>
        <row r="796">
          <cell r="A796">
            <v>39871</v>
          </cell>
          <cell r="B796" t="str">
            <v>0321703</v>
          </cell>
          <cell r="C796" t="str">
            <v>HSBC INVESTMENT SOLUTIONS MANAGED PORT 2 REINVEST</v>
          </cell>
          <cell r="D796" t="str">
            <v>MULTIMANAGER</v>
          </cell>
          <cell r="F796">
            <v>19587575.550000001</v>
          </cell>
          <cell r="G796">
            <v>1</v>
          </cell>
        </row>
        <row r="797">
          <cell r="A797">
            <v>39871</v>
          </cell>
          <cell r="B797" t="str">
            <v>0321711</v>
          </cell>
          <cell r="C797" t="str">
            <v>HSBC INVESTMENT SOLUTIONS MANAGED PORT 4 DIST</v>
          </cell>
          <cell r="D797" t="str">
            <v>MULTIMANAGER</v>
          </cell>
          <cell r="E797">
            <v>39112</v>
          </cell>
          <cell r="F797">
            <v>23218942.710000001</v>
          </cell>
          <cell r="G797">
            <v>1</v>
          </cell>
        </row>
        <row r="798">
          <cell r="A798">
            <v>39871</v>
          </cell>
          <cell r="B798" t="str">
            <v>0321729</v>
          </cell>
          <cell r="C798" t="str">
            <v>HSBC INVESTMENT SOLUTIONS MANAGED PORT 4 REINVEST</v>
          </cell>
          <cell r="D798" t="str">
            <v>MULTIMANAGER</v>
          </cell>
          <cell r="E798">
            <v>39112</v>
          </cell>
          <cell r="F798">
            <v>46099924.950000003</v>
          </cell>
          <cell r="G798">
            <v>1</v>
          </cell>
        </row>
        <row r="799">
          <cell r="A799">
            <v>39871</v>
          </cell>
          <cell r="B799" t="str">
            <v>0321737</v>
          </cell>
          <cell r="C799" t="str">
            <v>LAWSON LUNDELL &amp; MCINTOSH</v>
          </cell>
          <cell r="D799" t="str">
            <v>VANCOUVER</v>
          </cell>
          <cell r="E799">
            <v>38749</v>
          </cell>
          <cell r="F799">
            <v>1060234.96</v>
          </cell>
          <cell r="G799">
            <v>1</v>
          </cell>
        </row>
        <row r="800">
          <cell r="A800">
            <v>39871</v>
          </cell>
          <cell r="B800" t="str">
            <v>0321760</v>
          </cell>
          <cell r="C800" t="str">
            <v>THE GROCERY GROUP RPP</v>
          </cell>
          <cell r="D800" t="str">
            <v>VANCOUVER</v>
          </cell>
          <cell r="E800">
            <v>38749</v>
          </cell>
          <cell r="F800">
            <v>11324797.67</v>
          </cell>
          <cell r="G800">
            <v>1</v>
          </cell>
        </row>
        <row r="801">
          <cell r="A801">
            <v>39871</v>
          </cell>
          <cell r="B801" t="str">
            <v>0321778</v>
          </cell>
          <cell r="C801" t="str">
            <v>EMMDOR CAPITAL CORPORATION</v>
          </cell>
          <cell r="D801" t="str">
            <v>VANCOUVER</v>
          </cell>
          <cell r="E801">
            <v>38748</v>
          </cell>
          <cell r="F801">
            <v>2093669.47</v>
          </cell>
          <cell r="G801">
            <v>1</v>
          </cell>
        </row>
        <row r="802">
          <cell r="A802">
            <v>39871</v>
          </cell>
          <cell r="B802" t="str">
            <v>0321828</v>
          </cell>
          <cell r="C802" t="str">
            <v>LAI, KWAN TAT (2)</v>
          </cell>
          <cell r="D802" t="str">
            <v>VANCOUVER</v>
          </cell>
          <cell r="E802">
            <v>38750</v>
          </cell>
          <cell r="F802">
            <v>153293.57999999999</v>
          </cell>
          <cell r="G802">
            <v>1</v>
          </cell>
        </row>
        <row r="803">
          <cell r="A803">
            <v>39871</v>
          </cell>
          <cell r="B803" t="str">
            <v>0321836</v>
          </cell>
          <cell r="C803" t="str">
            <v>ALFRED FAMILY TRUST III</v>
          </cell>
          <cell r="D803" t="str">
            <v>VANCOUVER</v>
          </cell>
          <cell r="E803">
            <v>38750</v>
          </cell>
          <cell r="F803">
            <v>327076.8</v>
          </cell>
          <cell r="G803">
            <v>1</v>
          </cell>
        </row>
        <row r="804">
          <cell r="A804">
            <v>39871</v>
          </cell>
          <cell r="B804" t="str">
            <v>0321869</v>
          </cell>
          <cell r="C804" t="str">
            <v>CHIU, FLORENCE</v>
          </cell>
          <cell r="D804" t="str">
            <v>VANCOUVER</v>
          </cell>
          <cell r="E804">
            <v>38754</v>
          </cell>
          <cell r="F804">
            <v>187066.31</v>
          </cell>
          <cell r="G804">
            <v>1</v>
          </cell>
        </row>
        <row r="805">
          <cell r="A805">
            <v>39871</v>
          </cell>
          <cell r="B805" t="str">
            <v>0321877</v>
          </cell>
          <cell r="C805" t="str">
            <v>MORK, GREGORY - LIRA</v>
          </cell>
          <cell r="D805" t="str">
            <v>VANCOUVER</v>
          </cell>
          <cell r="E805">
            <v>38754</v>
          </cell>
          <cell r="F805">
            <v>337062.65</v>
          </cell>
          <cell r="G805">
            <v>1</v>
          </cell>
        </row>
        <row r="806">
          <cell r="A806">
            <v>39871</v>
          </cell>
          <cell r="B806" t="str">
            <v>0321885</v>
          </cell>
          <cell r="C806" t="str">
            <v>MORK, GREGORY - RRSP</v>
          </cell>
          <cell r="D806" t="str">
            <v>VANCOUVER</v>
          </cell>
          <cell r="E806">
            <v>38754</v>
          </cell>
          <cell r="F806">
            <v>236929.68</v>
          </cell>
          <cell r="G806">
            <v>1</v>
          </cell>
        </row>
        <row r="807">
          <cell r="A807">
            <v>39871</v>
          </cell>
          <cell r="B807" t="str">
            <v>0321893</v>
          </cell>
          <cell r="C807" t="str">
            <v>OOMMEN, OOMMEN</v>
          </cell>
          <cell r="D807" t="str">
            <v>VANCOUVER</v>
          </cell>
          <cell r="E807">
            <v>38754</v>
          </cell>
          <cell r="F807">
            <v>705376.28</v>
          </cell>
          <cell r="G807">
            <v>1</v>
          </cell>
        </row>
        <row r="808">
          <cell r="A808">
            <v>39871</v>
          </cell>
          <cell r="B808" t="str">
            <v>0321901</v>
          </cell>
          <cell r="C808" t="str">
            <v>EDWARDS, DANNIEL</v>
          </cell>
          <cell r="D808" t="str">
            <v>VANCOUVER</v>
          </cell>
          <cell r="E808">
            <v>38754</v>
          </cell>
          <cell r="F808">
            <v>654955.65</v>
          </cell>
          <cell r="G808">
            <v>1</v>
          </cell>
        </row>
        <row r="809">
          <cell r="A809">
            <v>39871</v>
          </cell>
          <cell r="B809" t="str">
            <v>0321919</v>
          </cell>
          <cell r="C809" t="str">
            <v>RODRIGUES, JOSE</v>
          </cell>
          <cell r="D809" t="str">
            <v>VANCOUVER</v>
          </cell>
          <cell r="E809">
            <v>38754</v>
          </cell>
          <cell r="F809">
            <v>708956.04</v>
          </cell>
          <cell r="G809">
            <v>1</v>
          </cell>
        </row>
        <row r="810">
          <cell r="A810">
            <v>39871</v>
          </cell>
          <cell r="B810" t="str">
            <v>0321968</v>
          </cell>
          <cell r="C810" t="str">
            <v>WOODWARD, CYNTHIA</v>
          </cell>
          <cell r="D810" t="str">
            <v>VANCOUVER</v>
          </cell>
          <cell r="E810">
            <v>38757</v>
          </cell>
          <cell r="F810">
            <v>367802.77</v>
          </cell>
          <cell r="G810">
            <v>1</v>
          </cell>
        </row>
        <row r="811">
          <cell r="A811">
            <v>39871</v>
          </cell>
          <cell r="B811" t="str">
            <v>0322081</v>
          </cell>
          <cell r="C811" t="str">
            <v>HSBC LIFE (UK) LIMITED GLOBAL EQUITY FUND</v>
          </cell>
          <cell r="D811" t="str">
            <v>UNITED KINGDOM</v>
          </cell>
          <cell r="E811">
            <v>32874</v>
          </cell>
          <cell r="F811">
            <v>79058235.659999996</v>
          </cell>
          <cell r="G811">
            <v>1</v>
          </cell>
        </row>
        <row r="812">
          <cell r="A812">
            <v>39871</v>
          </cell>
          <cell r="B812" t="str">
            <v>0322131</v>
          </cell>
          <cell r="C812" t="str">
            <v>RUBINOFF FAMILY CHARITABLE FOUNDATION</v>
          </cell>
          <cell r="D812" t="str">
            <v>VANCOUVER</v>
          </cell>
          <cell r="E812">
            <v>38764</v>
          </cell>
          <cell r="F812">
            <v>208483.75</v>
          </cell>
          <cell r="G812">
            <v>1</v>
          </cell>
        </row>
        <row r="813">
          <cell r="A813">
            <v>39871</v>
          </cell>
          <cell r="B813" t="str">
            <v>0322198</v>
          </cell>
          <cell r="C813" t="str">
            <v>MAJORMAKI HOLDINGS LLP</v>
          </cell>
          <cell r="D813" t="str">
            <v>VANCOUVER</v>
          </cell>
          <cell r="E813">
            <v>38764</v>
          </cell>
          <cell r="F813">
            <v>475323.44</v>
          </cell>
          <cell r="G813">
            <v>1</v>
          </cell>
        </row>
        <row r="814">
          <cell r="A814">
            <v>39871</v>
          </cell>
          <cell r="B814" t="str">
            <v>0322206</v>
          </cell>
          <cell r="C814" t="str">
            <v>RUSSDENE ENTERPRISE LTD</v>
          </cell>
          <cell r="D814" t="str">
            <v>VANCOUVER</v>
          </cell>
          <cell r="E814">
            <v>38765</v>
          </cell>
          <cell r="F814">
            <v>408884.54</v>
          </cell>
          <cell r="G814">
            <v>1</v>
          </cell>
        </row>
        <row r="815">
          <cell r="A815">
            <v>39871</v>
          </cell>
          <cell r="B815" t="str">
            <v>0322222</v>
          </cell>
          <cell r="C815" t="str">
            <v>TRENT OSTER / CATHERINE ROCK</v>
          </cell>
          <cell r="D815" t="str">
            <v>VANCOUVER</v>
          </cell>
          <cell r="E815">
            <v>38769</v>
          </cell>
          <cell r="F815">
            <v>1570654.47</v>
          </cell>
          <cell r="G815">
            <v>1</v>
          </cell>
        </row>
        <row r="816">
          <cell r="A816">
            <v>39871</v>
          </cell>
          <cell r="B816" t="str">
            <v>0322230</v>
          </cell>
          <cell r="C816" t="str">
            <v>JUNG, BETTY</v>
          </cell>
          <cell r="D816" t="str">
            <v>VANCOUVER</v>
          </cell>
          <cell r="E816">
            <v>38770</v>
          </cell>
          <cell r="F816">
            <v>210843.17</v>
          </cell>
          <cell r="G816">
            <v>1</v>
          </cell>
        </row>
        <row r="817">
          <cell r="A817">
            <v>39871</v>
          </cell>
          <cell r="B817" t="str">
            <v>0322248</v>
          </cell>
          <cell r="C817" t="str">
            <v>SILVER APPLE FOUNDATION INC</v>
          </cell>
          <cell r="D817" t="str">
            <v>VANCOUVER</v>
          </cell>
          <cell r="E817">
            <v>38771</v>
          </cell>
          <cell r="F817">
            <v>625415.31000000006</v>
          </cell>
          <cell r="G817">
            <v>1</v>
          </cell>
        </row>
        <row r="818">
          <cell r="A818">
            <v>39871</v>
          </cell>
          <cell r="B818" t="str">
            <v>0322305</v>
          </cell>
          <cell r="C818" t="str">
            <v>HAWTHORNTHWAITE, TAMARA - RRSP</v>
          </cell>
          <cell r="D818" t="str">
            <v>VANCOUVER</v>
          </cell>
          <cell r="E818">
            <v>38775</v>
          </cell>
          <cell r="F818">
            <v>73075.649999999994</v>
          </cell>
          <cell r="G818">
            <v>1</v>
          </cell>
        </row>
        <row r="819">
          <cell r="A819">
            <v>39871</v>
          </cell>
          <cell r="B819" t="str">
            <v>0322313</v>
          </cell>
          <cell r="C819" t="str">
            <v>HAWTHORNTHWAITE, LANCE - RRSP</v>
          </cell>
          <cell r="D819" t="str">
            <v>VANCOUVER</v>
          </cell>
          <cell r="E819">
            <v>38775</v>
          </cell>
          <cell r="F819">
            <v>226813.93</v>
          </cell>
          <cell r="G819">
            <v>1</v>
          </cell>
        </row>
        <row r="820">
          <cell r="A820">
            <v>39871</v>
          </cell>
          <cell r="B820" t="str">
            <v>0322370</v>
          </cell>
          <cell r="C820" t="str">
            <v>LEVESQUE, MARTINE - REER</v>
          </cell>
          <cell r="D820" t="str">
            <v>VANCOUVER</v>
          </cell>
          <cell r="E820">
            <v>38777</v>
          </cell>
          <cell r="F820">
            <v>164742.01</v>
          </cell>
          <cell r="G820">
            <v>1</v>
          </cell>
        </row>
        <row r="821">
          <cell r="A821">
            <v>39871</v>
          </cell>
          <cell r="B821" t="str">
            <v>0322388</v>
          </cell>
          <cell r="C821" t="str">
            <v>TAMARA GROUP HOLDINGS</v>
          </cell>
          <cell r="D821" t="str">
            <v>VANCOUVER</v>
          </cell>
          <cell r="E821">
            <v>38777</v>
          </cell>
          <cell r="F821">
            <v>451579.42</v>
          </cell>
          <cell r="G821">
            <v>1</v>
          </cell>
        </row>
        <row r="822">
          <cell r="A822">
            <v>39871</v>
          </cell>
          <cell r="B822" t="str">
            <v>0322396</v>
          </cell>
          <cell r="C822" t="str">
            <v>GABEL, BRAD</v>
          </cell>
          <cell r="D822" t="str">
            <v>VANCOUVER</v>
          </cell>
          <cell r="E822">
            <v>38777</v>
          </cell>
          <cell r="F822">
            <v>1932913.43</v>
          </cell>
          <cell r="G822">
            <v>1</v>
          </cell>
        </row>
        <row r="823">
          <cell r="A823">
            <v>39871</v>
          </cell>
          <cell r="B823" t="str">
            <v>0322438</v>
          </cell>
          <cell r="C823" t="str">
            <v>FORREST, ELIZABETH</v>
          </cell>
          <cell r="D823" t="str">
            <v>VANCOUVER</v>
          </cell>
          <cell r="E823">
            <v>38778</v>
          </cell>
          <cell r="F823">
            <v>351813.69</v>
          </cell>
          <cell r="G823">
            <v>1</v>
          </cell>
        </row>
        <row r="824">
          <cell r="A824">
            <v>39871</v>
          </cell>
          <cell r="B824" t="str">
            <v>0322453</v>
          </cell>
          <cell r="C824" t="str">
            <v>FORREST, RICHARD</v>
          </cell>
          <cell r="D824" t="str">
            <v>VANCOUVER</v>
          </cell>
          <cell r="E824">
            <v>38778</v>
          </cell>
          <cell r="F824">
            <v>4029269.18</v>
          </cell>
          <cell r="G824">
            <v>1</v>
          </cell>
        </row>
        <row r="825">
          <cell r="A825">
            <v>39871</v>
          </cell>
          <cell r="B825" t="str">
            <v>0322495</v>
          </cell>
          <cell r="C825" t="str">
            <v>(Z)RAIA, JOHN</v>
          </cell>
          <cell r="D825" t="str">
            <v>VANCOUVER</v>
          </cell>
          <cell r="E825">
            <v>38778</v>
          </cell>
          <cell r="F825">
            <v>186259.38</v>
          </cell>
          <cell r="G825">
            <v>1</v>
          </cell>
        </row>
        <row r="826">
          <cell r="A826">
            <v>39871</v>
          </cell>
          <cell r="B826" t="str">
            <v>0322594</v>
          </cell>
          <cell r="C826" t="str">
            <v>ALBLAS, ARIE - RSP</v>
          </cell>
          <cell r="D826" t="str">
            <v>VANCOUVER</v>
          </cell>
          <cell r="F826">
            <v>151884.1</v>
          </cell>
          <cell r="G826">
            <v>1</v>
          </cell>
        </row>
        <row r="827">
          <cell r="A827">
            <v>39871</v>
          </cell>
          <cell r="B827" t="str">
            <v>0322602</v>
          </cell>
          <cell r="C827" t="str">
            <v>ALBLAS, FRANCES - RRSP</v>
          </cell>
          <cell r="D827" t="str">
            <v>VANCOUVER</v>
          </cell>
          <cell r="E827">
            <v>36214</v>
          </cell>
          <cell r="F827">
            <v>109797.19</v>
          </cell>
          <cell r="G827">
            <v>1</v>
          </cell>
        </row>
        <row r="828">
          <cell r="A828">
            <v>39871</v>
          </cell>
          <cell r="B828" t="str">
            <v>0322610</v>
          </cell>
          <cell r="C828" t="str">
            <v>(Z)ALBLAS, ARIE/FRANCES</v>
          </cell>
          <cell r="D828" t="str">
            <v>VANCOUVER</v>
          </cell>
          <cell r="E828">
            <v>38786</v>
          </cell>
          <cell r="F828">
            <v>1941.11</v>
          </cell>
          <cell r="G828">
            <v>1</v>
          </cell>
        </row>
        <row r="829">
          <cell r="A829">
            <v>39871</v>
          </cell>
          <cell r="B829" t="str">
            <v>0322628</v>
          </cell>
          <cell r="C829" t="str">
            <v>964506 ONTARIO LIMITED</v>
          </cell>
          <cell r="D829" t="str">
            <v>VANCOUVER</v>
          </cell>
          <cell r="E829">
            <v>38786</v>
          </cell>
          <cell r="F829">
            <v>387446.6</v>
          </cell>
          <cell r="G829">
            <v>1</v>
          </cell>
        </row>
        <row r="830">
          <cell r="A830">
            <v>39871</v>
          </cell>
          <cell r="B830" t="str">
            <v>0322644</v>
          </cell>
          <cell r="C830" t="str">
            <v>CHAN, KATIE Y.F.K. - US</v>
          </cell>
          <cell r="D830" t="str">
            <v>VANCOUVER</v>
          </cell>
          <cell r="E830">
            <v>38790</v>
          </cell>
          <cell r="F830">
            <v>890200.17</v>
          </cell>
          <cell r="G830">
            <v>1</v>
          </cell>
        </row>
        <row r="831">
          <cell r="A831">
            <v>39871</v>
          </cell>
          <cell r="B831" t="str">
            <v>0322693</v>
          </cell>
          <cell r="C831" t="str">
            <v>FAVA, CHRISTINA - REER CONJOINT</v>
          </cell>
          <cell r="D831" t="str">
            <v>VANCOUVER</v>
          </cell>
          <cell r="E831">
            <v>38791</v>
          </cell>
          <cell r="F831">
            <v>111333.43</v>
          </cell>
          <cell r="G831">
            <v>1</v>
          </cell>
        </row>
        <row r="832">
          <cell r="A832">
            <v>39871</v>
          </cell>
          <cell r="B832" t="str">
            <v>0322701</v>
          </cell>
          <cell r="C832" t="str">
            <v>FAVA, JEAN</v>
          </cell>
          <cell r="D832" t="str">
            <v>VANCOUVER</v>
          </cell>
          <cell r="E832">
            <v>38791</v>
          </cell>
          <cell r="F832">
            <v>292261.90000000002</v>
          </cell>
          <cell r="G832">
            <v>1</v>
          </cell>
        </row>
        <row r="833">
          <cell r="A833">
            <v>39871</v>
          </cell>
          <cell r="B833" t="str">
            <v>0322719</v>
          </cell>
          <cell r="C833" t="str">
            <v>FAVA, JEAN - REER IMMOBILISE</v>
          </cell>
          <cell r="D833" t="str">
            <v>VANCOUVER</v>
          </cell>
          <cell r="E833">
            <v>38791</v>
          </cell>
          <cell r="F833">
            <v>99229.25</v>
          </cell>
          <cell r="G833">
            <v>1</v>
          </cell>
        </row>
        <row r="834">
          <cell r="A834">
            <v>39871</v>
          </cell>
          <cell r="B834" t="str">
            <v>0322727</v>
          </cell>
          <cell r="C834" t="str">
            <v>FAVA, JEAN - REER</v>
          </cell>
          <cell r="D834" t="str">
            <v>VANCOUVER</v>
          </cell>
          <cell r="E834">
            <v>38791</v>
          </cell>
          <cell r="F834">
            <v>300051.28999999998</v>
          </cell>
          <cell r="G834">
            <v>1</v>
          </cell>
        </row>
        <row r="835">
          <cell r="A835">
            <v>39871</v>
          </cell>
          <cell r="B835" t="str">
            <v>0322735</v>
          </cell>
          <cell r="C835" t="str">
            <v>FAVA, GESTION JEAN LTEE</v>
          </cell>
          <cell r="D835" t="str">
            <v>VANCOUVER</v>
          </cell>
          <cell r="E835">
            <v>38791</v>
          </cell>
          <cell r="F835">
            <v>1072181.46</v>
          </cell>
          <cell r="G835">
            <v>1</v>
          </cell>
        </row>
        <row r="836">
          <cell r="A836">
            <v>39871</v>
          </cell>
          <cell r="B836" t="str">
            <v>0322909</v>
          </cell>
          <cell r="C836" t="str">
            <v>LEPINAY, DENIS - REER</v>
          </cell>
          <cell r="D836" t="str">
            <v>VANCOUVER</v>
          </cell>
          <cell r="E836">
            <v>38796</v>
          </cell>
          <cell r="F836">
            <v>186638.82</v>
          </cell>
          <cell r="G836">
            <v>1</v>
          </cell>
        </row>
        <row r="837">
          <cell r="A837">
            <v>39871</v>
          </cell>
          <cell r="B837" t="str">
            <v>0322933</v>
          </cell>
          <cell r="C837" t="str">
            <v>VELHAT, RICHARD J.</v>
          </cell>
          <cell r="D837" t="str">
            <v>VANCOUVER</v>
          </cell>
          <cell r="E837">
            <v>38796</v>
          </cell>
          <cell r="F837">
            <v>705274.45</v>
          </cell>
          <cell r="G837">
            <v>1</v>
          </cell>
        </row>
        <row r="838">
          <cell r="A838">
            <v>39871</v>
          </cell>
          <cell r="B838" t="str">
            <v>0322958</v>
          </cell>
          <cell r="C838" t="str">
            <v>HOU, PAO YU HUNG (2) - EUR</v>
          </cell>
          <cell r="D838" t="str">
            <v>VANCOUVER</v>
          </cell>
          <cell r="E838">
            <v>38797</v>
          </cell>
          <cell r="F838">
            <v>412275.89</v>
          </cell>
          <cell r="G838">
            <v>1</v>
          </cell>
        </row>
        <row r="839">
          <cell r="A839">
            <v>39871</v>
          </cell>
          <cell r="B839" t="str">
            <v>0322966</v>
          </cell>
          <cell r="C839" t="str">
            <v>DAVID YH LIU ESTATE/ANDREW XH LIU TRUST</v>
          </cell>
          <cell r="D839" t="str">
            <v>VANCOUVER</v>
          </cell>
          <cell r="E839">
            <v>38798</v>
          </cell>
          <cell r="F839">
            <v>213604.8</v>
          </cell>
          <cell r="G839">
            <v>1</v>
          </cell>
        </row>
        <row r="840">
          <cell r="A840">
            <v>39871</v>
          </cell>
          <cell r="B840" t="str">
            <v>0322974</v>
          </cell>
          <cell r="C840" t="str">
            <v>GESTION GRANDS TRAVAUX INC</v>
          </cell>
          <cell r="D840" t="str">
            <v>VANCOUVER</v>
          </cell>
          <cell r="E840">
            <v>38798</v>
          </cell>
          <cell r="F840">
            <v>326935.71000000002</v>
          </cell>
          <cell r="G840">
            <v>1</v>
          </cell>
        </row>
        <row r="841">
          <cell r="A841">
            <v>39871</v>
          </cell>
          <cell r="B841" t="str">
            <v>0322990</v>
          </cell>
          <cell r="C841" t="str">
            <v>MARCHAND, MICHEL - REER</v>
          </cell>
          <cell r="D841" t="str">
            <v>VANCOUVER</v>
          </cell>
          <cell r="E841">
            <v>38798</v>
          </cell>
          <cell r="F841">
            <v>399666.84</v>
          </cell>
          <cell r="G841">
            <v>1</v>
          </cell>
        </row>
        <row r="842">
          <cell r="A842">
            <v>39871</v>
          </cell>
          <cell r="B842" t="str">
            <v>0323006</v>
          </cell>
          <cell r="C842" t="str">
            <v>COLLARD, MICHELE</v>
          </cell>
          <cell r="D842" t="str">
            <v>VANCOUVER</v>
          </cell>
          <cell r="E842">
            <v>38798</v>
          </cell>
          <cell r="F842">
            <v>81297.11</v>
          </cell>
          <cell r="G842">
            <v>1</v>
          </cell>
        </row>
        <row r="843">
          <cell r="A843">
            <v>39871</v>
          </cell>
          <cell r="B843" t="str">
            <v>0323014</v>
          </cell>
          <cell r="C843" t="str">
            <v>COLLARD, MICHELE - REER</v>
          </cell>
          <cell r="D843" t="str">
            <v>VANCOUVER</v>
          </cell>
          <cell r="E843">
            <v>38798</v>
          </cell>
          <cell r="F843">
            <v>59414.76</v>
          </cell>
          <cell r="G843">
            <v>1</v>
          </cell>
        </row>
        <row r="844">
          <cell r="A844">
            <v>39871</v>
          </cell>
          <cell r="B844" t="str">
            <v>0323022</v>
          </cell>
          <cell r="C844" t="str">
            <v>MARCHAND, SAMUEL</v>
          </cell>
          <cell r="D844" t="str">
            <v>VANCOUVER</v>
          </cell>
          <cell r="E844">
            <v>38798</v>
          </cell>
          <cell r="F844">
            <v>1811.44</v>
          </cell>
          <cell r="G844">
            <v>1</v>
          </cell>
        </row>
        <row r="845">
          <cell r="A845">
            <v>39871</v>
          </cell>
          <cell r="B845" t="str">
            <v>0323030</v>
          </cell>
          <cell r="C845" t="str">
            <v>WENARCHUK, JANICE</v>
          </cell>
          <cell r="D845" t="str">
            <v>VANCOUVER</v>
          </cell>
          <cell r="E845">
            <v>38799</v>
          </cell>
          <cell r="F845">
            <v>1295621.57</v>
          </cell>
          <cell r="G845">
            <v>1</v>
          </cell>
        </row>
        <row r="846">
          <cell r="A846">
            <v>39871</v>
          </cell>
          <cell r="B846" t="str">
            <v>0323048</v>
          </cell>
          <cell r="C846" t="str">
            <v>GRAD, MARYA</v>
          </cell>
          <cell r="D846" t="str">
            <v>VANCOUVER</v>
          </cell>
          <cell r="E846">
            <v>38800</v>
          </cell>
          <cell r="F846">
            <v>0.17</v>
          </cell>
          <cell r="G846">
            <v>1</v>
          </cell>
        </row>
        <row r="847">
          <cell r="A847">
            <v>39871</v>
          </cell>
          <cell r="B847" t="str">
            <v>0323063</v>
          </cell>
          <cell r="C847" t="str">
            <v>CDN INTL PROPERTIES LTD.</v>
          </cell>
          <cell r="D847" t="str">
            <v>VANCOUVER</v>
          </cell>
          <cell r="E847">
            <v>38803</v>
          </cell>
          <cell r="F847">
            <v>2655610.04</v>
          </cell>
          <cell r="G847">
            <v>1</v>
          </cell>
        </row>
        <row r="848">
          <cell r="A848">
            <v>39871</v>
          </cell>
          <cell r="B848" t="str">
            <v>0323105</v>
          </cell>
          <cell r="C848" t="str">
            <v>VALLERAND, CLAUDE - FERR</v>
          </cell>
          <cell r="D848" t="str">
            <v>VANCOUVER</v>
          </cell>
          <cell r="E848">
            <v>38820</v>
          </cell>
          <cell r="F848">
            <v>608536.53</v>
          </cell>
          <cell r="G848">
            <v>1</v>
          </cell>
        </row>
        <row r="849">
          <cell r="A849">
            <v>39871</v>
          </cell>
          <cell r="B849" t="str">
            <v>0323113</v>
          </cell>
          <cell r="C849" t="str">
            <v>GESTION CLAUDE VALLERAND INC</v>
          </cell>
          <cell r="D849" t="str">
            <v>VANCOUVER</v>
          </cell>
          <cell r="E849">
            <v>38838</v>
          </cell>
          <cell r="F849">
            <v>353.84</v>
          </cell>
          <cell r="G849">
            <v>1</v>
          </cell>
        </row>
        <row r="850">
          <cell r="A850">
            <v>39871</v>
          </cell>
          <cell r="B850" t="str">
            <v>0323121</v>
          </cell>
          <cell r="C850" t="str">
            <v>VALLERAND, CLAUDE</v>
          </cell>
          <cell r="D850" t="str">
            <v>VANCOUVER</v>
          </cell>
          <cell r="E850">
            <v>38838</v>
          </cell>
          <cell r="F850">
            <v>169601.16</v>
          </cell>
          <cell r="G850">
            <v>1</v>
          </cell>
        </row>
        <row r="851">
          <cell r="A851">
            <v>39871</v>
          </cell>
          <cell r="B851" t="str">
            <v>0323139</v>
          </cell>
          <cell r="C851" t="str">
            <v>PLANTE, MICHEL</v>
          </cell>
          <cell r="D851" t="str">
            <v>VANCOUVER</v>
          </cell>
          <cell r="E851">
            <v>38820</v>
          </cell>
          <cell r="F851">
            <v>250241.17</v>
          </cell>
          <cell r="G851">
            <v>1</v>
          </cell>
        </row>
        <row r="852">
          <cell r="A852">
            <v>39871</v>
          </cell>
          <cell r="B852" t="str">
            <v>0323147</v>
          </cell>
          <cell r="C852" t="str">
            <v>PLANTE, MICHEL - REER</v>
          </cell>
          <cell r="D852" t="str">
            <v>VANCOUVER</v>
          </cell>
          <cell r="E852">
            <v>38820</v>
          </cell>
          <cell r="F852">
            <v>128689.78</v>
          </cell>
          <cell r="G852">
            <v>1</v>
          </cell>
        </row>
        <row r="853">
          <cell r="A853">
            <v>39871</v>
          </cell>
          <cell r="B853" t="str">
            <v>0323154</v>
          </cell>
          <cell r="C853" t="str">
            <v>BERTRAND, YOLANDE</v>
          </cell>
          <cell r="D853" t="str">
            <v>VANCOUVER</v>
          </cell>
          <cell r="E853">
            <v>38820</v>
          </cell>
          <cell r="F853">
            <v>20292.18</v>
          </cell>
          <cell r="G853">
            <v>1</v>
          </cell>
        </row>
        <row r="854">
          <cell r="A854">
            <v>39871</v>
          </cell>
          <cell r="B854" t="str">
            <v>0323162</v>
          </cell>
          <cell r="C854" t="str">
            <v>BERTRAND, YOLANDE - REER CONJOINT</v>
          </cell>
          <cell r="D854" t="str">
            <v>VANCOUVER</v>
          </cell>
          <cell r="E854">
            <v>38820</v>
          </cell>
          <cell r="F854">
            <v>140206.89000000001</v>
          </cell>
          <cell r="G854">
            <v>1</v>
          </cell>
        </row>
        <row r="855">
          <cell r="A855">
            <v>39871</v>
          </cell>
          <cell r="B855" t="str">
            <v>0323170</v>
          </cell>
          <cell r="C855" t="str">
            <v>MCMEHEN, GORDON/MOIRA</v>
          </cell>
          <cell r="D855" t="str">
            <v>VANCOUVER</v>
          </cell>
          <cell r="E855">
            <v>38807</v>
          </cell>
          <cell r="F855">
            <v>1558125.45</v>
          </cell>
          <cell r="G855">
            <v>1</v>
          </cell>
        </row>
        <row r="856">
          <cell r="A856">
            <v>39871</v>
          </cell>
          <cell r="B856" t="str">
            <v>0323188</v>
          </cell>
          <cell r="C856" t="str">
            <v>LEE, GABRIELLE - EUR</v>
          </cell>
          <cell r="D856" t="str">
            <v>VANCOUVER</v>
          </cell>
          <cell r="E856">
            <v>38810</v>
          </cell>
          <cell r="F856">
            <v>278529.58</v>
          </cell>
          <cell r="G856">
            <v>1</v>
          </cell>
        </row>
        <row r="857">
          <cell r="A857">
            <v>39871</v>
          </cell>
          <cell r="B857" t="str">
            <v>0323196</v>
          </cell>
          <cell r="C857" t="str">
            <v>ASTRALIS CAPITAL CORP</v>
          </cell>
          <cell r="D857" t="str">
            <v>VANCOUVER</v>
          </cell>
          <cell r="E857">
            <v>38777</v>
          </cell>
          <cell r="F857">
            <v>15606534.369999999</v>
          </cell>
          <cell r="G857">
            <v>1</v>
          </cell>
        </row>
        <row r="858">
          <cell r="A858">
            <v>39871</v>
          </cell>
          <cell r="B858" t="str">
            <v>0323204</v>
          </cell>
          <cell r="C858" t="str">
            <v>HANSON, ANNE</v>
          </cell>
          <cell r="D858" t="str">
            <v>VANCOUVER</v>
          </cell>
          <cell r="E858">
            <v>38838</v>
          </cell>
          <cell r="F858">
            <v>382650.55</v>
          </cell>
          <cell r="G858">
            <v>1</v>
          </cell>
        </row>
        <row r="859">
          <cell r="A859">
            <v>39871</v>
          </cell>
          <cell r="B859" t="str">
            <v>0323303</v>
          </cell>
          <cell r="C859" t="str">
            <v>BARNES, HERBERT/GEORGIA - SUB ACCOUNT</v>
          </cell>
          <cell r="D859" t="str">
            <v>VANCOUVER</v>
          </cell>
          <cell r="E859">
            <v>38814</v>
          </cell>
          <cell r="F859">
            <v>14577.23</v>
          </cell>
          <cell r="G859">
            <v>1</v>
          </cell>
        </row>
        <row r="860">
          <cell r="A860">
            <v>39871</v>
          </cell>
          <cell r="B860" t="str">
            <v>0323311</v>
          </cell>
          <cell r="C860" t="str">
            <v>LIU, WEI PING / YU, CHUN XIANG</v>
          </cell>
          <cell r="D860" t="str">
            <v>VANCOUVER</v>
          </cell>
          <cell r="E860">
            <v>38818</v>
          </cell>
          <cell r="F860">
            <v>886015.5</v>
          </cell>
          <cell r="G860">
            <v>1</v>
          </cell>
        </row>
        <row r="861">
          <cell r="A861">
            <v>39871</v>
          </cell>
          <cell r="B861" t="str">
            <v>0323360</v>
          </cell>
          <cell r="C861" t="str">
            <v>MAILA, DR. MICHEL</v>
          </cell>
          <cell r="D861" t="str">
            <v>VANCOUVER</v>
          </cell>
          <cell r="E861">
            <v>38826</v>
          </cell>
          <cell r="F861">
            <v>677110.91</v>
          </cell>
          <cell r="G861">
            <v>1</v>
          </cell>
        </row>
        <row r="862">
          <cell r="A862">
            <v>39871</v>
          </cell>
          <cell r="B862" t="str">
            <v>0323378</v>
          </cell>
          <cell r="C862" t="str">
            <v>9039-3554 QUEBEC INC</v>
          </cell>
          <cell r="D862" t="str">
            <v>VANCOUVER</v>
          </cell>
          <cell r="E862">
            <v>38827</v>
          </cell>
          <cell r="F862">
            <v>420699.92</v>
          </cell>
          <cell r="G862">
            <v>1</v>
          </cell>
        </row>
        <row r="863">
          <cell r="A863">
            <v>39871</v>
          </cell>
          <cell r="B863" t="str">
            <v>0323402</v>
          </cell>
          <cell r="C863" t="str">
            <v>PSP INVESTMENTS</v>
          </cell>
          <cell r="D863" t="str">
            <v>VANCOUVER</v>
          </cell>
          <cell r="E863">
            <v>38834</v>
          </cell>
          <cell r="F863">
            <v>859501775.07000005</v>
          </cell>
          <cell r="G863">
            <v>1</v>
          </cell>
        </row>
        <row r="864">
          <cell r="A864">
            <v>39871</v>
          </cell>
          <cell r="B864" t="str">
            <v>0323436</v>
          </cell>
          <cell r="C864" t="str">
            <v>WOO, PAIGE</v>
          </cell>
          <cell r="D864" t="str">
            <v>VANCOUVER</v>
          </cell>
          <cell r="E864">
            <v>38831</v>
          </cell>
          <cell r="F864">
            <v>1315277.1200000001</v>
          </cell>
          <cell r="G864">
            <v>1</v>
          </cell>
        </row>
        <row r="865">
          <cell r="A865">
            <v>39871</v>
          </cell>
          <cell r="B865" t="str">
            <v>0323444</v>
          </cell>
          <cell r="C865" t="str">
            <v>RAHMAN FAMILY TRUST</v>
          </cell>
          <cell r="D865" t="str">
            <v>VANCOUVER</v>
          </cell>
          <cell r="E865">
            <v>38838</v>
          </cell>
          <cell r="F865">
            <v>1321960.42</v>
          </cell>
          <cell r="G865">
            <v>1</v>
          </cell>
        </row>
        <row r="866">
          <cell r="A866">
            <v>39871</v>
          </cell>
          <cell r="B866" t="str">
            <v>0323451</v>
          </cell>
          <cell r="C866" t="str">
            <v>LAFERRIERE, ISABELLE - REER</v>
          </cell>
          <cell r="D866" t="str">
            <v>VANCOUVER</v>
          </cell>
          <cell r="E866">
            <v>38834</v>
          </cell>
          <cell r="F866">
            <v>162174.34</v>
          </cell>
          <cell r="G866">
            <v>1</v>
          </cell>
        </row>
        <row r="867">
          <cell r="A867">
            <v>39871</v>
          </cell>
          <cell r="B867" t="str">
            <v>0323469</v>
          </cell>
          <cell r="C867" t="str">
            <v>LAFERRIERE, ISABELLE</v>
          </cell>
          <cell r="D867" t="str">
            <v>VANCOUVER</v>
          </cell>
          <cell r="E867">
            <v>38838</v>
          </cell>
          <cell r="F867">
            <v>102893.16</v>
          </cell>
          <cell r="G867">
            <v>1</v>
          </cell>
        </row>
        <row r="868">
          <cell r="A868">
            <v>39871</v>
          </cell>
          <cell r="B868" t="str">
            <v>0323477</v>
          </cell>
          <cell r="C868" t="str">
            <v>LEMIEUX, SERGE - REER</v>
          </cell>
          <cell r="D868" t="str">
            <v>VANCOUVER</v>
          </cell>
          <cell r="E868">
            <v>38834</v>
          </cell>
          <cell r="F868">
            <v>550505.65</v>
          </cell>
          <cell r="G868">
            <v>1</v>
          </cell>
        </row>
        <row r="869">
          <cell r="A869">
            <v>39871</v>
          </cell>
          <cell r="B869" t="str">
            <v>0323485</v>
          </cell>
          <cell r="C869" t="str">
            <v>LEMIEUX, SERGE</v>
          </cell>
          <cell r="D869" t="str">
            <v>VANCOUVER</v>
          </cell>
          <cell r="E869">
            <v>38834</v>
          </cell>
          <cell r="F869">
            <v>132984.26</v>
          </cell>
          <cell r="G869">
            <v>1</v>
          </cell>
        </row>
        <row r="870">
          <cell r="A870">
            <v>39871</v>
          </cell>
          <cell r="B870" t="str">
            <v>0323493</v>
          </cell>
          <cell r="C870" t="str">
            <v>LEMIEUX, SERGE - CRI</v>
          </cell>
          <cell r="D870" t="str">
            <v>VANCOUVER</v>
          </cell>
          <cell r="E870">
            <v>38838</v>
          </cell>
          <cell r="F870">
            <v>170999.58</v>
          </cell>
          <cell r="G870">
            <v>1</v>
          </cell>
        </row>
        <row r="871">
          <cell r="A871">
            <v>39871</v>
          </cell>
          <cell r="B871" t="str">
            <v>0323501</v>
          </cell>
          <cell r="C871" t="str">
            <v>DISTRICT OF WEST VANCOUVER - ENDOWMENT</v>
          </cell>
          <cell r="D871" t="str">
            <v>VANCOUVER</v>
          </cell>
          <cell r="E871">
            <v>38838</v>
          </cell>
          <cell r="F871">
            <v>14165929.99</v>
          </cell>
          <cell r="G871">
            <v>1</v>
          </cell>
        </row>
        <row r="872">
          <cell r="A872">
            <v>39871</v>
          </cell>
          <cell r="B872" t="str">
            <v>0323519</v>
          </cell>
          <cell r="C872" t="str">
            <v>WAITE, MICHEL</v>
          </cell>
          <cell r="D872" t="str">
            <v>VANCOUVER</v>
          </cell>
          <cell r="E872">
            <v>38835</v>
          </cell>
          <cell r="F872">
            <v>177.82</v>
          </cell>
          <cell r="G872">
            <v>1</v>
          </cell>
        </row>
        <row r="873">
          <cell r="A873">
            <v>39871</v>
          </cell>
          <cell r="B873" t="str">
            <v>0323527</v>
          </cell>
          <cell r="C873" t="str">
            <v>LAFLAMME, JOSEE</v>
          </cell>
          <cell r="D873" t="str">
            <v>VANCOUVER</v>
          </cell>
          <cell r="E873">
            <v>38835</v>
          </cell>
          <cell r="F873">
            <v>-11.29</v>
          </cell>
          <cell r="G873">
            <v>1</v>
          </cell>
        </row>
        <row r="874">
          <cell r="A874">
            <v>39871</v>
          </cell>
          <cell r="B874" t="str">
            <v>0323535</v>
          </cell>
          <cell r="C874" t="str">
            <v>9158-2387 QUEBEC INC</v>
          </cell>
          <cell r="D874" t="str">
            <v>VANCOUVER</v>
          </cell>
          <cell r="E874">
            <v>38835</v>
          </cell>
          <cell r="F874">
            <v>5597.82</v>
          </cell>
          <cell r="G874">
            <v>1</v>
          </cell>
        </row>
        <row r="875">
          <cell r="A875">
            <v>39871</v>
          </cell>
          <cell r="B875" t="str">
            <v>0323543</v>
          </cell>
          <cell r="C875" t="str">
            <v>HSBC PENSION PLAN D - MTGF</v>
          </cell>
          <cell r="D875" t="str">
            <v>VANCOUVER</v>
          </cell>
          <cell r="E875">
            <v>38838</v>
          </cell>
          <cell r="F875">
            <v>604758.15</v>
          </cell>
          <cell r="G875">
            <v>1</v>
          </cell>
        </row>
        <row r="876">
          <cell r="A876">
            <v>39871</v>
          </cell>
          <cell r="B876" t="str">
            <v>0323584</v>
          </cell>
          <cell r="C876" t="str">
            <v>CYNTHIA ANNE WOODWORD TRUST NO.1</v>
          </cell>
          <cell r="D876" t="str">
            <v>VANCOUVER</v>
          </cell>
          <cell r="E876">
            <v>38835</v>
          </cell>
          <cell r="F876">
            <v>1240925.53</v>
          </cell>
          <cell r="G876">
            <v>1</v>
          </cell>
        </row>
        <row r="877">
          <cell r="A877">
            <v>39871</v>
          </cell>
          <cell r="B877" t="str">
            <v>0323592</v>
          </cell>
          <cell r="C877" t="str">
            <v>BERNIE BOURGEOIS RCA TRUST</v>
          </cell>
          <cell r="D877" t="str">
            <v>VANCOUVER</v>
          </cell>
          <cell r="E877">
            <v>38839</v>
          </cell>
          <cell r="F877">
            <v>743176.06</v>
          </cell>
          <cell r="G877">
            <v>1</v>
          </cell>
        </row>
        <row r="878">
          <cell r="A878">
            <v>39871</v>
          </cell>
          <cell r="B878" t="str">
            <v>0323600</v>
          </cell>
          <cell r="C878" t="str">
            <v>PICARD, FIDUCIE LOUIS</v>
          </cell>
          <cell r="D878" t="str">
            <v>VANCOUVER</v>
          </cell>
          <cell r="E878">
            <v>38852</v>
          </cell>
          <cell r="F878">
            <v>240294.46</v>
          </cell>
          <cell r="G878">
            <v>1</v>
          </cell>
        </row>
        <row r="879">
          <cell r="A879">
            <v>39871</v>
          </cell>
          <cell r="B879" t="str">
            <v>0323618</v>
          </cell>
          <cell r="C879" t="str">
            <v>PICARD, LOUIS - REER</v>
          </cell>
          <cell r="D879" t="str">
            <v>VANCOUVER</v>
          </cell>
          <cell r="E879">
            <v>38838</v>
          </cell>
          <cell r="F879">
            <v>123329.42</v>
          </cell>
          <cell r="G879">
            <v>1</v>
          </cell>
        </row>
        <row r="880">
          <cell r="A880">
            <v>39871</v>
          </cell>
          <cell r="B880" t="str">
            <v>0323642</v>
          </cell>
          <cell r="C880" t="str">
            <v>VALLERAND, CLAUDE - FRV</v>
          </cell>
          <cell r="D880" t="str">
            <v>VANCOUVER</v>
          </cell>
          <cell r="E880">
            <v>38845</v>
          </cell>
          <cell r="F880">
            <v>58143.66</v>
          </cell>
          <cell r="G880">
            <v>1</v>
          </cell>
        </row>
        <row r="881">
          <cell r="A881">
            <v>39871</v>
          </cell>
          <cell r="B881" t="str">
            <v>0323683</v>
          </cell>
          <cell r="C881" t="str">
            <v>SOC DE GESTION ET DEXP MED MON - US</v>
          </cell>
          <cell r="D881" t="str">
            <v>VANCOUVER</v>
          </cell>
          <cell r="E881">
            <v>38849</v>
          </cell>
          <cell r="F881">
            <v>504373.31</v>
          </cell>
          <cell r="G881">
            <v>1</v>
          </cell>
        </row>
        <row r="882">
          <cell r="A882">
            <v>39871</v>
          </cell>
          <cell r="B882" t="str">
            <v>0323725</v>
          </cell>
          <cell r="C882" t="str">
            <v>3698408 CANADA INC.</v>
          </cell>
          <cell r="D882" t="str">
            <v>VANCOUVER</v>
          </cell>
          <cell r="E882">
            <v>38868</v>
          </cell>
          <cell r="F882">
            <v>331697.40999999997</v>
          </cell>
          <cell r="G882">
            <v>1</v>
          </cell>
        </row>
        <row r="883">
          <cell r="A883">
            <v>39871</v>
          </cell>
          <cell r="B883" t="str">
            <v>0323741</v>
          </cell>
          <cell r="C883" t="str">
            <v>PABFBMAJ ENTERPRISES INC</v>
          </cell>
          <cell r="D883" t="str">
            <v>VANCOUVER</v>
          </cell>
          <cell r="E883">
            <v>38855</v>
          </cell>
          <cell r="F883">
            <v>916013.1</v>
          </cell>
          <cell r="G883">
            <v>1</v>
          </cell>
        </row>
        <row r="884">
          <cell r="A884">
            <v>39871</v>
          </cell>
          <cell r="B884" t="str">
            <v>0323790</v>
          </cell>
          <cell r="C884" t="str">
            <v>DOLMAN, BARRY - RRSP</v>
          </cell>
          <cell r="D884" t="str">
            <v>VANCOUVER</v>
          </cell>
          <cell r="E884">
            <v>2</v>
          </cell>
          <cell r="F884">
            <v>319497.02</v>
          </cell>
          <cell r="G884">
            <v>1</v>
          </cell>
        </row>
        <row r="885">
          <cell r="A885">
            <v>39871</v>
          </cell>
          <cell r="B885" t="str">
            <v>0323808</v>
          </cell>
          <cell r="C885" t="str">
            <v>DOLMAN, COLETTE - RRSP</v>
          </cell>
          <cell r="D885" t="str">
            <v>VANCOUVER</v>
          </cell>
          <cell r="E885">
            <v>2</v>
          </cell>
          <cell r="F885">
            <v>381751.16</v>
          </cell>
          <cell r="G885">
            <v>1</v>
          </cell>
        </row>
        <row r="886">
          <cell r="A886">
            <v>39871</v>
          </cell>
          <cell r="B886" t="str">
            <v>0323816</v>
          </cell>
          <cell r="C886" t="str">
            <v>ERDELL, SADIE</v>
          </cell>
          <cell r="D886" t="str">
            <v>VANCOUVER</v>
          </cell>
          <cell r="E886">
            <v>38882</v>
          </cell>
          <cell r="F886">
            <v>291155.93</v>
          </cell>
          <cell r="G886">
            <v>1</v>
          </cell>
        </row>
        <row r="887">
          <cell r="A887">
            <v>39871</v>
          </cell>
          <cell r="B887" t="str">
            <v>0323824</v>
          </cell>
          <cell r="C887" t="str">
            <v>BENOIT, RONALD - RSP</v>
          </cell>
          <cell r="D887" t="str">
            <v>VANCOUVER</v>
          </cell>
          <cell r="E887">
            <v>36214</v>
          </cell>
          <cell r="F887">
            <v>199271.94</v>
          </cell>
          <cell r="G887">
            <v>1</v>
          </cell>
        </row>
        <row r="888">
          <cell r="A888">
            <v>39871</v>
          </cell>
          <cell r="B888" t="str">
            <v>0323832</v>
          </cell>
          <cell r="C888" t="str">
            <v>BENOIT, RONALD</v>
          </cell>
          <cell r="D888" t="str">
            <v>VANCOUVER</v>
          </cell>
          <cell r="E888">
            <v>38882</v>
          </cell>
          <cell r="F888">
            <v>658320.81999999995</v>
          </cell>
          <cell r="G888">
            <v>1</v>
          </cell>
        </row>
        <row r="889">
          <cell r="A889">
            <v>39871</v>
          </cell>
          <cell r="B889" t="str">
            <v>0323857</v>
          </cell>
          <cell r="C889" t="str">
            <v>6565174 CANADA INC.</v>
          </cell>
          <cell r="D889" t="str">
            <v>VANCOUVER</v>
          </cell>
          <cell r="E889">
            <v>38862</v>
          </cell>
          <cell r="F889">
            <v>705188.54</v>
          </cell>
          <cell r="G889">
            <v>1</v>
          </cell>
        </row>
        <row r="890">
          <cell r="A890">
            <v>39871</v>
          </cell>
          <cell r="B890" t="str">
            <v>0324103</v>
          </cell>
          <cell r="C890" t="str">
            <v>HUA,YONG ZHOU/WEI,MENG LAN - US</v>
          </cell>
          <cell r="D890" t="str">
            <v>VANCOUVER</v>
          </cell>
          <cell r="E890">
            <v>38903</v>
          </cell>
          <cell r="F890">
            <v>889582.3</v>
          </cell>
          <cell r="G890">
            <v>1</v>
          </cell>
        </row>
        <row r="891">
          <cell r="A891">
            <v>39871</v>
          </cell>
          <cell r="B891" t="str">
            <v>0324129</v>
          </cell>
          <cell r="C891" t="str">
            <v>MILLS, GUY / FERGUSON, LINDA</v>
          </cell>
          <cell r="D891" t="str">
            <v>VANCOUVER</v>
          </cell>
          <cell r="E891">
            <v>2</v>
          </cell>
          <cell r="F891">
            <v>982593.41</v>
          </cell>
          <cell r="G891">
            <v>1</v>
          </cell>
        </row>
        <row r="892">
          <cell r="A892">
            <v>39871</v>
          </cell>
          <cell r="B892" t="str">
            <v>0324152</v>
          </cell>
          <cell r="C892" t="str">
            <v>MARGRAD II INC.</v>
          </cell>
          <cell r="D892" t="str">
            <v>VANCOUVER</v>
          </cell>
          <cell r="E892">
            <v>38880</v>
          </cell>
          <cell r="F892">
            <v>549.85</v>
          </cell>
          <cell r="G892">
            <v>1</v>
          </cell>
        </row>
        <row r="893">
          <cell r="A893">
            <v>39871</v>
          </cell>
          <cell r="B893" t="str">
            <v>0324160</v>
          </cell>
          <cell r="C893" t="str">
            <v>ROHER, JANET/IAN</v>
          </cell>
          <cell r="D893" t="str">
            <v>VANCOUVER</v>
          </cell>
          <cell r="E893">
            <v>38875</v>
          </cell>
          <cell r="F893">
            <v>612616.48</v>
          </cell>
          <cell r="G893">
            <v>1</v>
          </cell>
        </row>
        <row r="894">
          <cell r="A894">
            <v>39871</v>
          </cell>
          <cell r="B894" t="str">
            <v>0324178</v>
          </cell>
          <cell r="C894" t="str">
            <v>ROHER, JANET - RRSP</v>
          </cell>
          <cell r="D894" t="str">
            <v>VANCOUVER</v>
          </cell>
          <cell r="E894">
            <v>38874</v>
          </cell>
          <cell r="F894">
            <v>204745.94</v>
          </cell>
          <cell r="G894">
            <v>1</v>
          </cell>
        </row>
        <row r="895">
          <cell r="A895">
            <v>39871</v>
          </cell>
          <cell r="B895" t="str">
            <v>0324186</v>
          </cell>
          <cell r="C895" t="str">
            <v>QUALIMET PRODUCTS LTD.</v>
          </cell>
          <cell r="D895" t="str">
            <v>VANCOUVER</v>
          </cell>
          <cell r="E895">
            <v>38874</v>
          </cell>
          <cell r="F895">
            <v>701428.6</v>
          </cell>
          <cell r="G895">
            <v>1</v>
          </cell>
        </row>
        <row r="896">
          <cell r="A896">
            <v>39871</v>
          </cell>
          <cell r="B896" t="str">
            <v>0324194</v>
          </cell>
          <cell r="C896" t="str">
            <v>HO, ROBERT &amp; GRETA</v>
          </cell>
          <cell r="D896" t="str">
            <v>VANCOUVER</v>
          </cell>
          <cell r="E896">
            <v>38875</v>
          </cell>
          <cell r="F896">
            <v>271830.78000000003</v>
          </cell>
          <cell r="G896">
            <v>1</v>
          </cell>
        </row>
        <row r="897">
          <cell r="A897">
            <v>39871</v>
          </cell>
          <cell r="B897" t="str">
            <v>0324210</v>
          </cell>
          <cell r="C897" t="str">
            <v>BLAINE LABONTE RCA TRUST</v>
          </cell>
          <cell r="D897" t="str">
            <v>VANCOUVER</v>
          </cell>
          <cell r="E897">
            <v>38880</v>
          </cell>
          <cell r="F897">
            <v>673845.95</v>
          </cell>
          <cell r="G897">
            <v>1</v>
          </cell>
        </row>
        <row r="898">
          <cell r="A898">
            <v>39871</v>
          </cell>
          <cell r="B898" t="str">
            <v>0324228</v>
          </cell>
          <cell r="C898" t="str">
            <v>DUBROFSKY, TAMI - SUB CAD</v>
          </cell>
          <cell r="D898" t="str">
            <v>VANCOUVER</v>
          </cell>
          <cell r="E898">
            <v>38877</v>
          </cell>
          <cell r="F898">
            <v>2446717.69</v>
          </cell>
          <cell r="G898">
            <v>1</v>
          </cell>
        </row>
        <row r="899">
          <cell r="A899">
            <v>39871</v>
          </cell>
          <cell r="B899" t="str">
            <v>0324236</v>
          </cell>
          <cell r="C899" t="str">
            <v>3923274 CANADA INC.</v>
          </cell>
          <cell r="D899" t="str">
            <v>VANCOUVER</v>
          </cell>
          <cell r="E899">
            <v>38881</v>
          </cell>
          <cell r="F899">
            <v>510220.93</v>
          </cell>
          <cell r="G899">
            <v>1</v>
          </cell>
        </row>
        <row r="900">
          <cell r="A900">
            <v>39871</v>
          </cell>
          <cell r="B900" t="str">
            <v>0324251</v>
          </cell>
          <cell r="C900" t="str">
            <v>SERPER, VALERIY/SVETLANA - US</v>
          </cell>
          <cell r="D900" t="str">
            <v>VANCOUVER</v>
          </cell>
          <cell r="E900">
            <v>38881</v>
          </cell>
          <cell r="F900">
            <v>686.83</v>
          </cell>
          <cell r="G900">
            <v>1</v>
          </cell>
        </row>
        <row r="901">
          <cell r="A901">
            <v>39871</v>
          </cell>
          <cell r="B901" t="str">
            <v>0324285</v>
          </cell>
          <cell r="C901" t="str">
            <v>CARMELA'S TRUST</v>
          </cell>
          <cell r="D901" t="str">
            <v>VANCOUVER</v>
          </cell>
          <cell r="E901">
            <v>38889</v>
          </cell>
          <cell r="F901">
            <v>1201822.28</v>
          </cell>
          <cell r="G901">
            <v>1</v>
          </cell>
        </row>
        <row r="902">
          <cell r="A902">
            <v>39871</v>
          </cell>
          <cell r="B902" t="str">
            <v>0324293</v>
          </cell>
          <cell r="C902" t="str">
            <v>CHARLIE'S TRUST</v>
          </cell>
          <cell r="D902" t="str">
            <v>VANCOUVER</v>
          </cell>
          <cell r="E902">
            <v>38889</v>
          </cell>
          <cell r="F902">
            <v>1201662.08</v>
          </cell>
          <cell r="G902">
            <v>1</v>
          </cell>
        </row>
        <row r="903">
          <cell r="A903">
            <v>39871</v>
          </cell>
          <cell r="B903" t="str">
            <v>0324301</v>
          </cell>
          <cell r="C903" t="str">
            <v>DONNA'S TRUST</v>
          </cell>
          <cell r="D903" t="str">
            <v>VANCOUVER</v>
          </cell>
          <cell r="E903">
            <v>38889</v>
          </cell>
          <cell r="F903">
            <v>1603028.66</v>
          </cell>
          <cell r="G903">
            <v>1</v>
          </cell>
        </row>
        <row r="904">
          <cell r="A904">
            <v>39871</v>
          </cell>
          <cell r="B904" t="str">
            <v>0324319</v>
          </cell>
          <cell r="C904" t="str">
            <v>UK PLC - ENHANCED YIELD SERVICES</v>
          </cell>
          <cell r="D904" t="str">
            <v>UNITED KINGDOM</v>
          </cell>
          <cell r="F904">
            <v>587681.06000000006</v>
          </cell>
          <cell r="G904">
            <v>1</v>
          </cell>
        </row>
        <row r="905">
          <cell r="A905">
            <v>39871</v>
          </cell>
          <cell r="B905" t="str">
            <v>0324418</v>
          </cell>
          <cell r="C905" t="str">
            <v>ANISMAN, SONIA/RONALD</v>
          </cell>
          <cell r="D905" t="str">
            <v>VANCOUVER</v>
          </cell>
          <cell r="E905">
            <v>38895</v>
          </cell>
          <cell r="F905">
            <v>1221427.26</v>
          </cell>
          <cell r="G905">
            <v>1</v>
          </cell>
        </row>
        <row r="906">
          <cell r="A906">
            <v>39871</v>
          </cell>
          <cell r="B906" t="str">
            <v>0324426</v>
          </cell>
          <cell r="C906" t="str">
            <v>ANISMAN, RONALD</v>
          </cell>
          <cell r="D906" t="str">
            <v>VANCOUVER</v>
          </cell>
          <cell r="E906">
            <v>38895</v>
          </cell>
          <cell r="F906">
            <v>404423.52</v>
          </cell>
          <cell r="G906">
            <v>1</v>
          </cell>
        </row>
        <row r="907">
          <cell r="A907">
            <v>39871</v>
          </cell>
          <cell r="B907" t="str">
            <v>0324434</v>
          </cell>
          <cell r="C907" t="str">
            <v>OCHSHORN, DENA</v>
          </cell>
          <cell r="D907" t="str">
            <v>VANCOUVER</v>
          </cell>
          <cell r="E907">
            <v>38895</v>
          </cell>
          <cell r="F907">
            <v>404276.46</v>
          </cell>
          <cell r="G907">
            <v>1</v>
          </cell>
        </row>
        <row r="908">
          <cell r="A908">
            <v>39871</v>
          </cell>
          <cell r="B908" t="str">
            <v>0324442</v>
          </cell>
          <cell r="C908" t="str">
            <v>ESTATE OF W.HARRIS HILL-JOAN HILL TRUST</v>
          </cell>
          <cell r="D908" t="str">
            <v>VANCOUVER</v>
          </cell>
          <cell r="E908">
            <v>38894</v>
          </cell>
          <cell r="F908">
            <v>608391.9</v>
          </cell>
          <cell r="G908">
            <v>1</v>
          </cell>
        </row>
        <row r="909">
          <cell r="A909">
            <v>39871</v>
          </cell>
          <cell r="B909" t="str">
            <v>0324459</v>
          </cell>
          <cell r="C909" t="str">
            <v>HAMIR, ROSMIN - RRSP</v>
          </cell>
          <cell r="D909" t="str">
            <v>VANCOUVER</v>
          </cell>
          <cell r="E909">
            <v>38895</v>
          </cell>
          <cell r="F909">
            <v>64470.62</v>
          </cell>
          <cell r="G909">
            <v>1</v>
          </cell>
        </row>
        <row r="910">
          <cell r="A910">
            <v>39871</v>
          </cell>
          <cell r="B910" t="str">
            <v>0324483</v>
          </cell>
          <cell r="C910" t="str">
            <v>CURRIE, DR.PETER</v>
          </cell>
          <cell r="D910" t="str">
            <v>VANCOUVER</v>
          </cell>
          <cell r="E910">
            <v>38930</v>
          </cell>
          <cell r="F910">
            <v>162260.5</v>
          </cell>
          <cell r="G910">
            <v>1</v>
          </cell>
        </row>
        <row r="911">
          <cell r="A911">
            <v>39871</v>
          </cell>
          <cell r="B911" t="str">
            <v>0324491</v>
          </cell>
          <cell r="C911" t="str">
            <v>CURRIE, DR.PETER - RSP</v>
          </cell>
          <cell r="D911" t="str">
            <v>VANCOUVER</v>
          </cell>
          <cell r="E911">
            <v>2</v>
          </cell>
          <cell r="F911">
            <v>330892.21999999997</v>
          </cell>
          <cell r="G911">
            <v>1</v>
          </cell>
        </row>
        <row r="912">
          <cell r="A912">
            <v>39871</v>
          </cell>
          <cell r="B912" t="str">
            <v>0324509</v>
          </cell>
          <cell r="C912" t="str">
            <v>HAMIR, ALNOOR AND ROSMIN</v>
          </cell>
          <cell r="D912" t="str">
            <v>VANCOUVER</v>
          </cell>
          <cell r="E912">
            <v>38912</v>
          </cell>
          <cell r="F912">
            <v>340930.96</v>
          </cell>
          <cell r="G912">
            <v>1</v>
          </cell>
        </row>
        <row r="913">
          <cell r="A913">
            <v>39871</v>
          </cell>
          <cell r="B913" t="str">
            <v>0324517</v>
          </cell>
          <cell r="C913" t="str">
            <v>H.S. GILL HOLDINGS INC.</v>
          </cell>
          <cell r="D913" t="str">
            <v>VANCOUVER</v>
          </cell>
          <cell r="E913">
            <v>38898</v>
          </cell>
          <cell r="F913">
            <v>696198.62</v>
          </cell>
          <cell r="G913">
            <v>1</v>
          </cell>
        </row>
        <row r="914">
          <cell r="A914">
            <v>39871</v>
          </cell>
          <cell r="B914" t="str">
            <v>0324541</v>
          </cell>
          <cell r="C914" t="str">
            <v>HAMIR, ALNOOR - RSP</v>
          </cell>
          <cell r="D914" t="str">
            <v>VANCOUVER</v>
          </cell>
          <cell r="E914">
            <v>38897</v>
          </cell>
          <cell r="F914">
            <v>53831.1</v>
          </cell>
          <cell r="G914">
            <v>1</v>
          </cell>
        </row>
        <row r="915">
          <cell r="A915">
            <v>39871</v>
          </cell>
          <cell r="B915" t="str">
            <v>0324558</v>
          </cell>
          <cell r="C915" t="str">
            <v>LEIER, HAROLDINE - RRIF</v>
          </cell>
          <cell r="D915" t="str">
            <v>VANCOUVER</v>
          </cell>
          <cell r="E915">
            <v>38898</v>
          </cell>
          <cell r="F915">
            <v>197727.48</v>
          </cell>
          <cell r="G915">
            <v>1</v>
          </cell>
        </row>
        <row r="916">
          <cell r="A916">
            <v>39871</v>
          </cell>
          <cell r="B916" t="str">
            <v>0324566</v>
          </cell>
          <cell r="C916" t="str">
            <v>CHIU, ADRIEL BOK-WAI - RRSP</v>
          </cell>
          <cell r="D916" t="str">
            <v>VANCOUVER</v>
          </cell>
          <cell r="E916">
            <v>38903</v>
          </cell>
          <cell r="F916">
            <v>40502.86</v>
          </cell>
          <cell r="G916">
            <v>1</v>
          </cell>
        </row>
        <row r="917">
          <cell r="A917">
            <v>39871</v>
          </cell>
          <cell r="B917" t="str">
            <v>0324699</v>
          </cell>
          <cell r="C917" t="str">
            <v>CHIU, ADRIEL BOK-WAI</v>
          </cell>
          <cell r="D917" t="str">
            <v>VANCOUVER</v>
          </cell>
          <cell r="E917">
            <v>38903</v>
          </cell>
          <cell r="F917">
            <v>287137.08</v>
          </cell>
          <cell r="G917">
            <v>1</v>
          </cell>
        </row>
        <row r="918">
          <cell r="A918">
            <v>39871</v>
          </cell>
          <cell r="B918" t="str">
            <v>0324715</v>
          </cell>
          <cell r="C918" t="str">
            <v>HSBC GLOBAL INVESTMENT FUNDS LATIN AMERICAN FREESTYLE</v>
          </cell>
          <cell r="D918" t="str">
            <v>UNITED KINGDOM</v>
          </cell>
          <cell r="E918">
            <v>32874</v>
          </cell>
          <cell r="F918">
            <v>51279984</v>
          </cell>
          <cell r="G918">
            <v>1</v>
          </cell>
        </row>
        <row r="919">
          <cell r="A919">
            <v>39871</v>
          </cell>
          <cell r="B919" t="str">
            <v>0324772</v>
          </cell>
          <cell r="C919" t="str">
            <v>CUTLER, CAROL</v>
          </cell>
          <cell r="D919" t="str">
            <v>VANCOUVER</v>
          </cell>
          <cell r="E919">
            <v>38908</v>
          </cell>
          <cell r="F919">
            <v>697419.94</v>
          </cell>
          <cell r="G919">
            <v>1</v>
          </cell>
        </row>
        <row r="920">
          <cell r="A920">
            <v>39871</v>
          </cell>
          <cell r="B920" t="str">
            <v>0324871</v>
          </cell>
          <cell r="C920" t="str">
            <v>STATE STREET DEPOSITORY OF THE HSBC MERIT JAPAN OEIC</v>
          </cell>
          <cell r="D920" t="str">
            <v>UNITED KINGDOM</v>
          </cell>
          <cell r="E920">
            <v>39112</v>
          </cell>
          <cell r="F920">
            <v>30955340.510000002</v>
          </cell>
          <cell r="G920">
            <v>1</v>
          </cell>
        </row>
        <row r="921">
          <cell r="A921">
            <v>39871</v>
          </cell>
          <cell r="B921" t="str">
            <v>0324889</v>
          </cell>
          <cell r="C921" t="str">
            <v>STATE STREET DEPOSITORY OF THE HSBC MERIT US OEIC</v>
          </cell>
          <cell r="D921" t="str">
            <v>UNITED KINGDOM</v>
          </cell>
          <cell r="E921">
            <v>39112</v>
          </cell>
          <cell r="F921">
            <v>88291009.390000001</v>
          </cell>
          <cell r="G921">
            <v>1</v>
          </cell>
        </row>
        <row r="922">
          <cell r="A922">
            <v>39871</v>
          </cell>
          <cell r="B922" t="str">
            <v>0324897</v>
          </cell>
          <cell r="C922" t="str">
            <v>DODIE,C&amp;RAYMOND,M - FIDUCIE FAMILIALE</v>
          </cell>
          <cell r="D922" t="str">
            <v>VANCOUVER</v>
          </cell>
          <cell r="E922">
            <v>38922</v>
          </cell>
          <cell r="F922">
            <v>586562.65</v>
          </cell>
          <cell r="G922">
            <v>1</v>
          </cell>
        </row>
        <row r="923">
          <cell r="A923">
            <v>39871</v>
          </cell>
          <cell r="B923" t="str">
            <v>0324988</v>
          </cell>
          <cell r="C923" t="str">
            <v>State Street Depository of the HSBC UK FOCUS FUND</v>
          </cell>
          <cell r="D923" t="str">
            <v>UNITED KINGDOM</v>
          </cell>
          <cell r="E923">
            <v>38925</v>
          </cell>
          <cell r="F923">
            <v>77535022.680000007</v>
          </cell>
          <cell r="G923">
            <v>1</v>
          </cell>
        </row>
        <row r="924">
          <cell r="A924">
            <v>39871</v>
          </cell>
          <cell r="B924" t="str">
            <v>0325001</v>
          </cell>
          <cell r="C924" t="str">
            <v>AXIS HOLDINGS LIMITED</v>
          </cell>
          <cell r="D924" t="str">
            <v>VANCOUVER</v>
          </cell>
          <cell r="E924">
            <v>2</v>
          </cell>
          <cell r="F924">
            <v>849289.94</v>
          </cell>
          <cell r="G924">
            <v>1</v>
          </cell>
        </row>
        <row r="925">
          <cell r="A925">
            <v>39871</v>
          </cell>
          <cell r="B925" t="str">
            <v>0325043</v>
          </cell>
          <cell r="C925" t="str">
            <v>INTERPAVING - EDBP TRUST</v>
          </cell>
          <cell r="D925" t="str">
            <v>VANCOUVER</v>
          </cell>
          <cell r="E925">
            <v>38944</v>
          </cell>
          <cell r="F925">
            <v>1189464.28</v>
          </cell>
          <cell r="G925">
            <v>1</v>
          </cell>
        </row>
        <row r="926">
          <cell r="A926">
            <v>39871</v>
          </cell>
          <cell r="B926" t="str">
            <v>0325092</v>
          </cell>
          <cell r="C926" t="str">
            <v>ESTATE OF DAVID NELSON SPARKS</v>
          </cell>
          <cell r="D926" t="str">
            <v>VANCOUVER</v>
          </cell>
          <cell r="E926">
            <v>38933</v>
          </cell>
          <cell r="F926">
            <v>365675.84</v>
          </cell>
          <cell r="G926">
            <v>1</v>
          </cell>
        </row>
        <row r="927">
          <cell r="A927">
            <v>39871</v>
          </cell>
          <cell r="B927" t="str">
            <v>0325142</v>
          </cell>
          <cell r="C927" t="str">
            <v>COUNTWAY, STEPHEN AND MELINDA</v>
          </cell>
          <cell r="D927" t="str">
            <v>VANCOUVER</v>
          </cell>
          <cell r="E927">
            <v>38939</v>
          </cell>
          <cell r="F927">
            <v>75276.61</v>
          </cell>
          <cell r="G927">
            <v>1</v>
          </cell>
        </row>
        <row r="928">
          <cell r="A928">
            <v>39871</v>
          </cell>
          <cell r="B928" t="str">
            <v>0325159</v>
          </cell>
          <cell r="C928" t="str">
            <v>COUNTWAY, STEPHEN - RSP</v>
          </cell>
          <cell r="D928" t="str">
            <v>VANCOUVER</v>
          </cell>
          <cell r="E928">
            <v>38953</v>
          </cell>
          <cell r="F928">
            <v>116181.75999999999</v>
          </cell>
          <cell r="G928">
            <v>1</v>
          </cell>
        </row>
        <row r="929">
          <cell r="A929">
            <v>39871</v>
          </cell>
          <cell r="B929" t="str">
            <v>0325167</v>
          </cell>
          <cell r="C929" t="str">
            <v>COUNTWAY, MELINDA - RSP</v>
          </cell>
          <cell r="D929" t="str">
            <v>VANCOUVER</v>
          </cell>
          <cell r="E929">
            <v>38953</v>
          </cell>
          <cell r="F929">
            <v>109666.57</v>
          </cell>
          <cell r="G929">
            <v>1</v>
          </cell>
        </row>
        <row r="930">
          <cell r="A930">
            <v>39871</v>
          </cell>
          <cell r="B930" t="str">
            <v>0325175</v>
          </cell>
          <cell r="C930" t="str">
            <v>COUNTWAY, MELINDA - SPRSP</v>
          </cell>
          <cell r="D930" t="str">
            <v>VANCOUVER</v>
          </cell>
          <cell r="E930">
            <v>38951</v>
          </cell>
          <cell r="F930">
            <v>56462.96</v>
          </cell>
          <cell r="G930">
            <v>1</v>
          </cell>
        </row>
        <row r="931">
          <cell r="A931">
            <v>39871</v>
          </cell>
          <cell r="B931" t="str">
            <v>0325209</v>
          </cell>
          <cell r="C931" t="str">
            <v>BALLARD POWER SYSTEMS</v>
          </cell>
          <cell r="D931" t="str">
            <v>VANCOUVER</v>
          </cell>
          <cell r="E931">
            <v>38947</v>
          </cell>
          <cell r="F931">
            <v>46484231.689999998</v>
          </cell>
          <cell r="G931">
            <v>1</v>
          </cell>
        </row>
        <row r="932">
          <cell r="A932">
            <v>39871</v>
          </cell>
          <cell r="B932" t="str">
            <v>0325217</v>
          </cell>
          <cell r="C932" t="str">
            <v>BALLARD POWER SYSTEMS - US</v>
          </cell>
          <cell r="D932" t="str">
            <v>VANCOUVER</v>
          </cell>
          <cell r="E932">
            <v>38950</v>
          </cell>
          <cell r="F932">
            <v>14676517.41</v>
          </cell>
          <cell r="G932">
            <v>1</v>
          </cell>
        </row>
        <row r="933">
          <cell r="A933">
            <v>39871</v>
          </cell>
          <cell r="B933" t="str">
            <v>0325233</v>
          </cell>
          <cell r="C933" t="str">
            <v>DUCZAK, MELINE - RSP</v>
          </cell>
          <cell r="D933" t="str">
            <v>VANCOUVER</v>
          </cell>
          <cell r="E933">
            <v>38951</v>
          </cell>
          <cell r="F933">
            <v>429058.83</v>
          </cell>
          <cell r="G933">
            <v>1</v>
          </cell>
        </row>
        <row r="934">
          <cell r="A934">
            <v>39871</v>
          </cell>
          <cell r="B934" t="str">
            <v>0325456</v>
          </cell>
          <cell r="C934" t="str">
            <v>ANDERSON, RODNEY ITF ARIANE D ANDERSON</v>
          </cell>
          <cell r="D934" t="str">
            <v>VANCOUVER</v>
          </cell>
          <cell r="E934">
            <v>38953</v>
          </cell>
          <cell r="F934">
            <v>40168.19</v>
          </cell>
          <cell r="G934">
            <v>1</v>
          </cell>
        </row>
        <row r="935">
          <cell r="A935">
            <v>39871</v>
          </cell>
          <cell r="B935" t="str">
            <v>0325514</v>
          </cell>
          <cell r="C935" t="str">
            <v>BRIAN BYGRAVE ENTERPRISES LTD.</v>
          </cell>
          <cell r="D935" t="str">
            <v>VANCOUVER</v>
          </cell>
          <cell r="E935">
            <v>38951</v>
          </cell>
          <cell r="F935">
            <v>652834.93000000005</v>
          </cell>
          <cell r="G935">
            <v>1</v>
          </cell>
        </row>
        <row r="936">
          <cell r="A936">
            <v>39871</v>
          </cell>
          <cell r="B936" t="str">
            <v>0325530</v>
          </cell>
          <cell r="C936" t="str">
            <v>GREEN, DAVID</v>
          </cell>
          <cell r="D936" t="str">
            <v>VANCOUVER</v>
          </cell>
          <cell r="E936">
            <v>38954</v>
          </cell>
          <cell r="F936">
            <v>37198</v>
          </cell>
          <cell r="G936">
            <v>1</v>
          </cell>
        </row>
        <row r="937">
          <cell r="A937">
            <v>39871</v>
          </cell>
          <cell r="B937" t="str">
            <v>0325670</v>
          </cell>
          <cell r="C937" t="str">
            <v>STEELWELD LIMITED-LEAD A/C</v>
          </cell>
          <cell r="D937" t="str">
            <v>VANCOUVER</v>
          </cell>
          <cell r="E937">
            <v>2</v>
          </cell>
          <cell r="F937">
            <v>10.51</v>
          </cell>
          <cell r="G937">
            <v>1</v>
          </cell>
        </row>
        <row r="938">
          <cell r="A938">
            <v>39871</v>
          </cell>
          <cell r="B938" t="str">
            <v>0325704</v>
          </cell>
          <cell r="C938" t="str">
            <v>ABC/COWAN HOLDINGS LTD. 2 - YIELD PLUS</v>
          </cell>
          <cell r="D938" t="str">
            <v>VANCOUVER</v>
          </cell>
          <cell r="E938">
            <v>2</v>
          </cell>
          <cell r="F938">
            <v>73950.009999999995</v>
          </cell>
          <cell r="G938">
            <v>1</v>
          </cell>
        </row>
        <row r="939">
          <cell r="A939">
            <v>39871</v>
          </cell>
          <cell r="B939" t="str">
            <v>0325712</v>
          </cell>
          <cell r="C939" t="str">
            <v>WONG, KWAN MING/SHIU, LAI NGOR</v>
          </cell>
          <cell r="D939" t="str">
            <v>VANCOUVER</v>
          </cell>
          <cell r="E939">
            <v>2</v>
          </cell>
          <cell r="F939">
            <v>687595.54</v>
          </cell>
          <cell r="G939">
            <v>1</v>
          </cell>
        </row>
        <row r="940">
          <cell r="A940">
            <v>39871</v>
          </cell>
          <cell r="B940" t="str">
            <v>042</v>
          </cell>
          <cell r="C940" t="str">
            <v>HISF HISF Balanced</v>
          </cell>
          <cell r="D940" t="str">
            <v>UNKNOWN</v>
          </cell>
          <cell r="E940">
            <v>39083</v>
          </cell>
          <cell r="F940">
            <v>118135215.8</v>
          </cell>
          <cell r="G940">
            <v>121388425.588</v>
          </cell>
        </row>
        <row r="941">
          <cell r="A941">
            <v>39871</v>
          </cell>
          <cell r="B941" t="str">
            <v>044</v>
          </cell>
          <cell r="C941" t="str">
            <v>HISF HISF Adventurous</v>
          </cell>
          <cell r="D941" t="str">
            <v>UNKNOWN</v>
          </cell>
          <cell r="E941">
            <v>39083</v>
          </cell>
          <cell r="F941">
            <v>54074821.520000003</v>
          </cell>
          <cell r="G941">
            <v>65888657.886</v>
          </cell>
        </row>
        <row r="942">
          <cell r="A942">
            <v>39871</v>
          </cell>
          <cell r="B942" t="str">
            <v>046</v>
          </cell>
          <cell r="C942" t="str">
            <v>HISF HISF Multimgr Prem</v>
          </cell>
          <cell r="D942" t="str">
            <v>UNKNOWN</v>
          </cell>
          <cell r="E942">
            <v>39083</v>
          </cell>
          <cell r="F942">
            <v>1061369.78009975</v>
          </cell>
          <cell r="G942">
            <v>100000</v>
          </cell>
        </row>
        <row r="943">
          <cell r="A943">
            <v>39871</v>
          </cell>
          <cell r="B943" t="str">
            <v>0461954</v>
          </cell>
          <cell r="C943" t="str">
            <v>YEUNG, SHU KWAI/CHEN, YU TAO</v>
          </cell>
          <cell r="D943" t="str">
            <v>VANCOUVER</v>
          </cell>
          <cell r="E943">
            <v>2</v>
          </cell>
          <cell r="F943">
            <v>305383.08</v>
          </cell>
          <cell r="G943">
            <v>1</v>
          </cell>
        </row>
        <row r="944">
          <cell r="A944">
            <v>39871</v>
          </cell>
          <cell r="B944" t="str">
            <v>0461962</v>
          </cell>
          <cell r="C944" t="str">
            <v>YEUNG,SHU KWAI/CHEN, YU TAO - US</v>
          </cell>
          <cell r="D944" t="str">
            <v>VANCOUVER</v>
          </cell>
          <cell r="F944">
            <v>280904.15999999997</v>
          </cell>
          <cell r="G944">
            <v>1</v>
          </cell>
        </row>
        <row r="945">
          <cell r="A945">
            <v>39871</v>
          </cell>
          <cell r="B945" t="str">
            <v>0461988</v>
          </cell>
          <cell r="C945" t="str">
            <v>DOLMAN, JULIE</v>
          </cell>
          <cell r="D945" t="str">
            <v>VANCOUVER</v>
          </cell>
          <cell r="F945">
            <v>73188.740000000005</v>
          </cell>
          <cell r="G945">
            <v>1</v>
          </cell>
        </row>
        <row r="946">
          <cell r="A946">
            <v>39871</v>
          </cell>
          <cell r="B946" t="str">
            <v>0462036</v>
          </cell>
          <cell r="C946" t="str">
            <v>HSBC GEM EQUITY FREESTYLE FUND LLC</v>
          </cell>
          <cell r="D946" t="str">
            <v>UNITED KINGDOM</v>
          </cell>
          <cell r="E946">
            <v>39114</v>
          </cell>
          <cell r="F946">
            <v>94023.039999999994</v>
          </cell>
          <cell r="G946">
            <v>1</v>
          </cell>
        </row>
        <row r="947">
          <cell r="A947">
            <v>39871</v>
          </cell>
          <cell r="B947" t="str">
            <v>0462069</v>
          </cell>
          <cell r="C947" t="str">
            <v>PEARCE, LILA - RRSP</v>
          </cell>
          <cell r="D947" t="str">
            <v>VANCOUVER</v>
          </cell>
          <cell r="F947">
            <v>34771.79</v>
          </cell>
          <cell r="G947">
            <v>1</v>
          </cell>
        </row>
        <row r="948">
          <cell r="A948">
            <v>39871</v>
          </cell>
          <cell r="B948" t="str">
            <v>0462077</v>
          </cell>
          <cell r="C948" t="str">
            <v>COOK, GEORGE - RRSP</v>
          </cell>
          <cell r="D948" t="str">
            <v>VANCOUVER</v>
          </cell>
          <cell r="E948">
            <v>36214</v>
          </cell>
          <cell r="F948">
            <v>279234.51</v>
          </cell>
          <cell r="G948">
            <v>1</v>
          </cell>
        </row>
        <row r="949">
          <cell r="A949">
            <v>39871</v>
          </cell>
          <cell r="B949" t="str">
            <v>0462101</v>
          </cell>
          <cell r="C949" t="str">
            <v>BJA/COWAN HOLDINGS LTD. - YIELD PLUS</v>
          </cell>
          <cell r="D949" t="str">
            <v>VANCOUVER</v>
          </cell>
          <cell r="E949">
            <v>2</v>
          </cell>
          <cell r="F949">
            <v>15556.63</v>
          </cell>
          <cell r="G949">
            <v>1</v>
          </cell>
        </row>
        <row r="950">
          <cell r="A950">
            <v>39871</v>
          </cell>
          <cell r="B950" t="str">
            <v>0462259</v>
          </cell>
          <cell r="C950" t="str">
            <v>BARNIE/WILLIAM COWAN(2004)JOINT PARTNER TRUST - YIELD PLUS</v>
          </cell>
          <cell r="D950" t="str">
            <v>VANCOUVER</v>
          </cell>
          <cell r="E950">
            <v>2</v>
          </cell>
          <cell r="F950">
            <v>455388.64</v>
          </cell>
          <cell r="G950">
            <v>1</v>
          </cell>
        </row>
        <row r="951">
          <cell r="A951">
            <v>39871</v>
          </cell>
          <cell r="B951" t="str">
            <v>0462283</v>
          </cell>
          <cell r="C951" t="str">
            <v>STEELWELD LIMITED - YIELD PLUS</v>
          </cell>
          <cell r="D951" t="str">
            <v>VANCOUVER</v>
          </cell>
          <cell r="E951">
            <v>2</v>
          </cell>
          <cell r="F951">
            <v>385081.37</v>
          </cell>
          <cell r="G951">
            <v>1</v>
          </cell>
        </row>
        <row r="952">
          <cell r="A952">
            <v>39871</v>
          </cell>
          <cell r="B952" t="str">
            <v>0462291</v>
          </cell>
          <cell r="C952" t="str">
            <v>TRILLIUM CRESCENT HOLDINGS LTD.</v>
          </cell>
          <cell r="D952" t="str">
            <v>VANCOUVER</v>
          </cell>
          <cell r="E952">
            <v>2</v>
          </cell>
          <cell r="F952">
            <v>976083.2</v>
          </cell>
          <cell r="G952">
            <v>1</v>
          </cell>
        </row>
        <row r="953">
          <cell r="A953">
            <v>39871</v>
          </cell>
          <cell r="B953" t="str">
            <v>0462317</v>
          </cell>
          <cell r="C953" t="str">
            <v>COSMOS PRODUCTS INC. - US</v>
          </cell>
          <cell r="D953" t="str">
            <v>VANCOUVER</v>
          </cell>
          <cell r="E953">
            <v>2</v>
          </cell>
          <cell r="F953">
            <v>872663.63</v>
          </cell>
          <cell r="G953">
            <v>1</v>
          </cell>
        </row>
        <row r="954">
          <cell r="A954">
            <v>39871</v>
          </cell>
          <cell r="B954" t="str">
            <v>0462341</v>
          </cell>
          <cell r="C954" t="str">
            <v>CHEN, YI LING</v>
          </cell>
          <cell r="D954" t="str">
            <v>VANCOUVER</v>
          </cell>
          <cell r="E954">
            <v>2</v>
          </cell>
          <cell r="F954">
            <v>1254967.25</v>
          </cell>
          <cell r="G954">
            <v>1</v>
          </cell>
        </row>
        <row r="955">
          <cell r="A955">
            <v>39871</v>
          </cell>
          <cell r="B955" t="str">
            <v>0462374</v>
          </cell>
          <cell r="C955" t="str">
            <v>CHEN, YI LING - US</v>
          </cell>
          <cell r="D955" t="str">
            <v>VANCOUVER</v>
          </cell>
          <cell r="E955">
            <v>2</v>
          </cell>
          <cell r="F955">
            <v>436801.12</v>
          </cell>
          <cell r="G955">
            <v>1</v>
          </cell>
        </row>
        <row r="956">
          <cell r="A956">
            <v>39871</v>
          </cell>
          <cell r="B956" t="str">
            <v>0462390</v>
          </cell>
          <cell r="C956" t="str">
            <v>TAC/COWAN HOLDINGS LTD.</v>
          </cell>
          <cell r="D956" t="str">
            <v>VANCOUVER</v>
          </cell>
          <cell r="E956">
            <v>2</v>
          </cell>
          <cell r="F956">
            <v>516666.31</v>
          </cell>
          <cell r="G956">
            <v>1</v>
          </cell>
        </row>
        <row r="957">
          <cell r="A957">
            <v>39871</v>
          </cell>
          <cell r="B957" t="str">
            <v>0462408</v>
          </cell>
          <cell r="C957" t="str">
            <v>YONG, NELLY - RRSP</v>
          </cell>
          <cell r="D957" t="str">
            <v>VANCOUVER</v>
          </cell>
          <cell r="E957">
            <v>2</v>
          </cell>
          <cell r="F957">
            <v>40641.089999999997</v>
          </cell>
          <cell r="G957">
            <v>1</v>
          </cell>
        </row>
        <row r="958">
          <cell r="A958">
            <v>39871</v>
          </cell>
          <cell r="B958" t="str">
            <v>0462416</v>
          </cell>
          <cell r="C958" t="str">
            <v>YONG, NELLY - SPOUSAL RRSP</v>
          </cell>
          <cell r="D958" t="str">
            <v>VANCOUVER</v>
          </cell>
          <cell r="E958">
            <v>2</v>
          </cell>
          <cell r="F958">
            <v>421524.86</v>
          </cell>
          <cell r="G958">
            <v>1</v>
          </cell>
        </row>
        <row r="959">
          <cell r="A959">
            <v>39871</v>
          </cell>
          <cell r="B959" t="str">
            <v>0462424</v>
          </cell>
          <cell r="C959" t="str">
            <v>YONG, DR. PAUL C.K. - RRSP</v>
          </cell>
          <cell r="D959" t="str">
            <v>VANCOUVER</v>
          </cell>
          <cell r="E959">
            <v>2</v>
          </cell>
          <cell r="F959">
            <v>196377.34</v>
          </cell>
          <cell r="G959">
            <v>1</v>
          </cell>
        </row>
        <row r="960">
          <cell r="A960">
            <v>39871</v>
          </cell>
          <cell r="B960" t="str">
            <v>0462432</v>
          </cell>
          <cell r="C960" t="str">
            <v>YONG, DR.PAUL/NELLY - JOINT</v>
          </cell>
          <cell r="D960" t="str">
            <v>VANCOUVER</v>
          </cell>
          <cell r="E960">
            <v>2</v>
          </cell>
          <cell r="F960">
            <v>110942.41</v>
          </cell>
          <cell r="G960">
            <v>1</v>
          </cell>
        </row>
        <row r="961">
          <cell r="A961">
            <v>39871</v>
          </cell>
          <cell r="B961" t="str">
            <v>0462440</v>
          </cell>
          <cell r="C961" t="str">
            <v>PAUL C.K. PROFESSIONAL CORPORATION</v>
          </cell>
          <cell r="D961" t="str">
            <v>VANCOUVER</v>
          </cell>
          <cell r="E961">
            <v>2</v>
          </cell>
          <cell r="F961">
            <v>1016373.55</v>
          </cell>
          <cell r="G961">
            <v>1</v>
          </cell>
        </row>
        <row r="962">
          <cell r="A962">
            <v>39871</v>
          </cell>
          <cell r="B962" t="str">
            <v>0462663</v>
          </cell>
          <cell r="C962" t="str">
            <v>STATE STREET DEPOSITORY OF THE HSBC MERIT UK EQUITY UNIT TRUST</v>
          </cell>
          <cell r="D962" t="str">
            <v>UNITED KINGDOM</v>
          </cell>
          <cell r="F962">
            <v>1020924.9</v>
          </cell>
          <cell r="G962">
            <v>1</v>
          </cell>
        </row>
        <row r="963">
          <cell r="A963">
            <v>39871</v>
          </cell>
          <cell r="B963" t="str">
            <v>0462671</v>
          </cell>
          <cell r="C963" t="str">
            <v>KUWAIT INVESTMENT AUTHORITY</v>
          </cell>
          <cell r="D963" t="str">
            <v>UNITED KINGDOM</v>
          </cell>
          <cell r="E963">
            <v>39060</v>
          </cell>
          <cell r="F963">
            <v>1631809949.25</v>
          </cell>
          <cell r="G963">
            <v>1</v>
          </cell>
        </row>
        <row r="964">
          <cell r="A964">
            <v>39871</v>
          </cell>
          <cell r="B964" t="str">
            <v>0462705</v>
          </cell>
          <cell r="C964" t="str">
            <v>LAND TITLE AND SURVEY OF BRITISH COLUMBI A</v>
          </cell>
          <cell r="D964" t="str">
            <v>VANCOUVER</v>
          </cell>
          <cell r="E964">
            <v>2</v>
          </cell>
          <cell r="F964">
            <v>16970277.93</v>
          </cell>
          <cell r="G964">
            <v>1</v>
          </cell>
        </row>
        <row r="965">
          <cell r="A965">
            <v>39871</v>
          </cell>
          <cell r="B965" t="str">
            <v>0462788</v>
          </cell>
          <cell r="C965" t="str">
            <v>CONCORD RESOURCES LTD.</v>
          </cell>
          <cell r="D965" t="str">
            <v>VANCOUVER</v>
          </cell>
          <cell r="E965">
            <v>2</v>
          </cell>
          <cell r="F965">
            <v>1877877.03</v>
          </cell>
          <cell r="G965">
            <v>1</v>
          </cell>
        </row>
        <row r="966">
          <cell r="A966">
            <v>39871</v>
          </cell>
          <cell r="B966" t="str">
            <v>0463075</v>
          </cell>
          <cell r="C966" t="str">
            <v>GANESA TRADING LIMITED</v>
          </cell>
          <cell r="D966" t="str">
            <v>VANCOUVER</v>
          </cell>
          <cell r="E966">
            <v>2</v>
          </cell>
          <cell r="F966">
            <v>2758700.09</v>
          </cell>
          <cell r="G966">
            <v>1</v>
          </cell>
        </row>
        <row r="967">
          <cell r="A967">
            <v>39871</v>
          </cell>
          <cell r="B967" t="str">
            <v>0463638</v>
          </cell>
          <cell r="C967" t="str">
            <v>JACKSON INSURANCE TRUST</v>
          </cell>
          <cell r="D967" t="str">
            <v>VANCOUVER</v>
          </cell>
          <cell r="E967">
            <v>2</v>
          </cell>
          <cell r="F967">
            <v>799784.21</v>
          </cell>
          <cell r="G967">
            <v>1</v>
          </cell>
        </row>
        <row r="968">
          <cell r="A968">
            <v>39871</v>
          </cell>
          <cell r="B968" t="str">
            <v>0463802</v>
          </cell>
          <cell r="C968" t="str">
            <v>THIESSEN, LAWRENCE</v>
          </cell>
          <cell r="D968" t="str">
            <v>VANCOUVER</v>
          </cell>
          <cell r="E968">
            <v>2</v>
          </cell>
          <cell r="F968">
            <v>965958.75</v>
          </cell>
          <cell r="G968">
            <v>1</v>
          </cell>
        </row>
        <row r="969">
          <cell r="A969">
            <v>39871</v>
          </cell>
          <cell r="B969" t="str">
            <v>0463893</v>
          </cell>
          <cell r="C969" t="str">
            <v>CORALL, H.GEORGE/SACHIKO - JOINT</v>
          </cell>
          <cell r="D969" t="str">
            <v>VANCOUVER</v>
          </cell>
          <cell r="E969">
            <v>2</v>
          </cell>
          <cell r="F969">
            <v>520342.32</v>
          </cell>
          <cell r="G969">
            <v>1</v>
          </cell>
        </row>
        <row r="970">
          <cell r="A970">
            <v>39871</v>
          </cell>
          <cell r="B970" t="str">
            <v>0464263</v>
          </cell>
          <cell r="C970" t="str">
            <v>HSBC LIFE (UK) LTD GLOBAL ABSOLUTE RETURN FUND</v>
          </cell>
          <cell r="D970" t="str">
            <v>UNITED KINGDOM</v>
          </cell>
          <cell r="F970">
            <v>643913.42000000004</v>
          </cell>
          <cell r="G970">
            <v>1</v>
          </cell>
        </row>
        <row r="971">
          <cell r="A971">
            <v>39871</v>
          </cell>
          <cell r="B971" t="str">
            <v>0464321</v>
          </cell>
          <cell r="C971" t="str">
            <v>CORALL, H.GEORGE - RRSP</v>
          </cell>
          <cell r="D971" t="str">
            <v>VANCOUVER</v>
          </cell>
          <cell r="E971">
            <v>2</v>
          </cell>
          <cell r="F971">
            <v>269965.58</v>
          </cell>
          <cell r="G971">
            <v>1</v>
          </cell>
        </row>
        <row r="972">
          <cell r="A972">
            <v>39871</v>
          </cell>
          <cell r="B972" t="str">
            <v>0464339</v>
          </cell>
          <cell r="C972" t="str">
            <v>CORALL, SACHIKO - RRSP</v>
          </cell>
          <cell r="D972" t="str">
            <v>VANCOUVER</v>
          </cell>
          <cell r="E972">
            <v>2</v>
          </cell>
          <cell r="F972">
            <v>62332.160000000003</v>
          </cell>
          <cell r="G972">
            <v>1</v>
          </cell>
        </row>
        <row r="973">
          <cell r="A973">
            <v>39871</v>
          </cell>
          <cell r="B973" t="str">
            <v>0464347</v>
          </cell>
          <cell r="C973" t="str">
            <v>HORIZON GEOSCIENCE CONSULTANTS LTD.</v>
          </cell>
          <cell r="D973" t="str">
            <v>VANCOUVER</v>
          </cell>
          <cell r="E973">
            <v>2</v>
          </cell>
          <cell r="F973">
            <v>81641.240000000005</v>
          </cell>
          <cell r="G973">
            <v>1</v>
          </cell>
        </row>
        <row r="974">
          <cell r="A974">
            <v>39871</v>
          </cell>
          <cell r="B974" t="str">
            <v>0464420</v>
          </cell>
          <cell r="C974" t="str">
            <v>JACKSON, DOROTHY - RRSP</v>
          </cell>
          <cell r="D974" t="str">
            <v>VANCOUVER</v>
          </cell>
          <cell r="E974">
            <v>2</v>
          </cell>
          <cell r="F974">
            <v>267624.46999999997</v>
          </cell>
          <cell r="G974">
            <v>1</v>
          </cell>
        </row>
        <row r="975">
          <cell r="A975">
            <v>39871</v>
          </cell>
          <cell r="B975" t="str">
            <v>0464487</v>
          </cell>
          <cell r="C975" t="str">
            <v>DOLMAN, COLETTE</v>
          </cell>
          <cell r="D975" t="str">
            <v>VANCOUVER</v>
          </cell>
          <cell r="E975">
            <v>2</v>
          </cell>
          <cell r="F975">
            <v>323868.58</v>
          </cell>
          <cell r="G975">
            <v>1</v>
          </cell>
        </row>
        <row r="976">
          <cell r="A976">
            <v>39871</v>
          </cell>
          <cell r="B976" t="str">
            <v>0464560</v>
          </cell>
          <cell r="C976" t="str">
            <v>633642 ALBERTA LTD.</v>
          </cell>
          <cell r="D976" t="str">
            <v>VANCOUVER</v>
          </cell>
          <cell r="E976">
            <v>2</v>
          </cell>
          <cell r="F976">
            <v>738781.95</v>
          </cell>
          <cell r="G976">
            <v>1</v>
          </cell>
        </row>
        <row r="977">
          <cell r="A977">
            <v>39871</v>
          </cell>
          <cell r="B977" t="str">
            <v>0464578</v>
          </cell>
          <cell r="C977" t="str">
            <v>645868 ALBERTA LTD.</v>
          </cell>
          <cell r="D977" t="str">
            <v>VANCOUVER</v>
          </cell>
          <cell r="E977">
            <v>2</v>
          </cell>
          <cell r="F977">
            <v>548471.46</v>
          </cell>
          <cell r="G977">
            <v>1</v>
          </cell>
        </row>
        <row r="978">
          <cell r="A978">
            <v>39871</v>
          </cell>
          <cell r="B978" t="str">
            <v>0464719</v>
          </cell>
          <cell r="C978" t="str">
            <v>LIZROSE HOLDINGS INC.</v>
          </cell>
          <cell r="D978" t="str">
            <v>VANCOUVER</v>
          </cell>
          <cell r="E978">
            <v>2</v>
          </cell>
          <cell r="F978">
            <v>1857606.63</v>
          </cell>
          <cell r="G978">
            <v>1</v>
          </cell>
        </row>
        <row r="979">
          <cell r="A979">
            <v>39871</v>
          </cell>
          <cell r="B979" t="str">
            <v>047</v>
          </cell>
          <cell r="C979" t="str">
            <v>HISF HISF Multimgr Prem</v>
          </cell>
          <cell r="D979" t="str">
            <v>UNKNOWN</v>
          </cell>
          <cell r="E979">
            <v>39083</v>
          </cell>
          <cell r="F979">
            <v>21257080.616174135</v>
          </cell>
          <cell r="G979">
            <v>2012453.709</v>
          </cell>
        </row>
        <row r="980">
          <cell r="A980">
            <v>39871</v>
          </cell>
          <cell r="B980" t="str">
            <v>048</v>
          </cell>
          <cell r="C980" t="str">
            <v>HISF HISF Multimgr Prem</v>
          </cell>
          <cell r="D980" t="str">
            <v>UNKNOWN</v>
          </cell>
          <cell r="E980">
            <v>39083</v>
          </cell>
          <cell r="F980">
            <v>13936995.4742525</v>
          </cell>
          <cell r="G980">
            <v>1300000</v>
          </cell>
        </row>
        <row r="981">
          <cell r="A981">
            <v>39871</v>
          </cell>
          <cell r="B981" t="str">
            <v>0480228</v>
          </cell>
          <cell r="C981" t="str">
            <v>LORDON HOLDINGS INC.</v>
          </cell>
          <cell r="D981" t="str">
            <v>VANCOUVER</v>
          </cell>
          <cell r="E981">
            <v>2</v>
          </cell>
          <cell r="F981">
            <v>1742661.05</v>
          </cell>
          <cell r="G981">
            <v>1</v>
          </cell>
        </row>
        <row r="982">
          <cell r="A982">
            <v>39871</v>
          </cell>
          <cell r="B982" t="str">
            <v>0480236</v>
          </cell>
          <cell r="C982" t="str">
            <v>GOLDENBERG, SHAWN</v>
          </cell>
          <cell r="D982" t="str">
            <v>VANCOUVER</v>
          </cell>
          <cell r="E982">
            <v>2</v>
          </cell>
          <cell r="F982">
            <v>189190.35</v>
          </cell>
          <cell r="G982">
            <v>1</v>
          </cell>
        </row>
        <row r="983">
          <cell r="A983">
            <v>39871</v>
          </cell>
          <cell r="B983" t="str">
            <v>0480376</v>
          </cell>
          <cell r="C983" t="str">
            <v>GOLDENBERG, STEVEN</v>
          </cell>
          <cell r="D983" t="str">
            <v>VANCOUVER</v>
          </cell>
          <cell r="E983">
            <v>2</v>
          </cell>
          <cell r="F983">
            <v>160870.37</v>
          </cell>
          <cell r="G983">
            <v>1</v>
          </cell>
        </row>
        <row r="984">
          <cell r="A984">
            <v>39871</v>
          </cell>
          <cell r="B984" t="str">
            <v>0480392</v>
          </cell>
          <cell r="C984" t="str">
            <v>CHAO, MICHAEL/JENNY - SUB</v>
          </cell>
          <cell r="D984" t="str">
            <v>VANCOUVER</v>
          </cell>
          <cell r="E984">
            <v>2</v>
          </cell>
          <cell r="F984">
            <v>125364.22</v>
          </cell>
          <cell r="G984">
            <v>1</v>
          </cell>
        </row>
        <row r="985">
          <cell r="A985">
            <v>39871</v>
          </cell>
          <cell r="B985" t="str">
            <v>0480442</v>
          </cell>
          <cell r="C985" t="str">
            <v>DOBSON, MOYRA K.</v>
          </cell>
          <cell r="D985" t="str">
            <v>VANCOUVER</v>
          </cell>
          <cell r="E985">
            <v>2</v>
          </cell>
          <cell r="F985">
            <v>581719.5</v>
          </cell>
          <cell r="G985">
            <v>1</v>
          </cell>
        </row>
        <row r="986">
          <cell r="A986">
            <v>39871</v>
          </cell>
          <cell r="B986" t="str">
            <v>0480509</v>
          </cell>
          <cell r="C986" t="str">
            <v>CONNOR, VALERIE - RRSP</v>
          </cell>
          <cell r="D986" t="str">
            <v>VANCOUVER</v>
          </cell>
          <cell r="E986">
            <v>2</v>
          </cell>
          <cell r="F986">
            <v>135852.01</v>
          </cell>
          <cell r="G986">
            <v>1</v>
          </cell>
        </row>
        <row r="987">
          <cell r="A987">
            <v>39871</v>
          </cell>
          <cell r="B987" t="str">
            <v>0480517</v>
          </cell>
          <cell r="C987" t="str">
            <v>VANDEN BROEK, ROBERT - RRSP</v>
          </cell>
          <cell r="D987" t="str">
            <v>VANCOUVER</v>
          </cell>
          <cell r="E987">
            <v>2</v>
          </cell>
          <cell r="F987">
            <v>179215.15</v>
          </cell>
          <cell r="G987">
            <v>1</v>
          </cell>
        </row>
        <row r="988">
          <cell r="A988">
            <v>39871</v>
          </cell>
          <cell r="B988" t="str">
            <v>0480525</v>
          </cell>
          <cell r="C988" t="str">
            <v>CONNOR, VALERIE - LIRA</v>
          </cell>
          <cell r="D988" t="str">
            <v>VANCOUVER</v>
          </cell>
          <cell r="E988">
            <v>2</v>
          </cell>
          <cell r="F988">
            <v>12612.6</v>
          </cell>
          <cell r="G988">
            <v>1</v>
          </cell>
        </row>
        <row r="989">
          <cell r="A989">
            <v>39871</v>
          </cell>
          <cell r="B989" t="str">
            <v>0480533</v>
          </cell>
          <cell r="C989" t="str">
            <v>TUCKER, BARRY - TAXABLE</v>
          </cell>
          <cell r="D989" t="str">
            <v>VANCOUVER</v>
          </cell>
          <cell r="E989">
            <v>2</v>
          </cell>
          <cell r="F989">
            <v>395617.02</v>
          </cell>
          <cell r="G989">
            <v>1</v>
          </cell>
        </row>
        <row r="990">
          <cell r="A990">
            <v>39871</v>
          </cell>
          <cell r="B990" t="str">
            <v>0480541</v>
          </cell>
          <cell r="C990" t="str">
            <v>TUCKER, BARRY - RRSP</v>
          </cell>
          <cell r="D990" t="str">
            <v>VANCOUVER</v>
          </cell>
          <cell r="E990">
            <v>2</v>
          </cell>
          <cell r="F990">
            <v>154429.26999999999</v>
          </cell>
          <cell r="G990">
            <v>1</v>
          </cell>
        </row>
        <row r="991">
          <cell r="A991">
            <v>39871</v>
          </cell>
          <cell r="B991" t="str">
            <v>0480608</v>
          </cell>
          <cell r="C991" t="str">
            <v>KATAN, JOCHEBED</v>
          </cell>
          <cell r="D991" t="str">
            <v>VANCOUVER</v>
          </cell>
          <cell r="E991">
            <v>2</v>
          </cell>
          <cell r="F991">
            <v>306791.31</v>
          </cell>
          <cell r="G991">
            <v>1</v>
          </cell>
        </row>
        <row r="992">
          <cell r="A992">
            <v>39871</v>
          </cell>
          <cell r="B992" t="str">
            <v>0480624</v>
          </cell>
          <cell r="C992" t="str">
            <v>WOODS, CYRIL AND/OR LORNA</v>
          </cell>
          <cell r="D992" t="str">
            <v>VANCOUVER</v>
          </cell>
          <cell r="F992">
            <v>377784.95</v>
          </cell>
          <cell r="G992">
            <v>1</v>
          </cell>
        </row>
        <row r="993">
          <cell r="A993">
            <v>39871</v>
          </cell>
          <cell r="B993" t="str">
            <v>0480632</v>
          </cell>
          <cell r="C993" t="str">
            <v>WOODS, CYRIL - RRIF</v>
          </cell>
          <cell r="D993" t="str">
            <v>VANCOUVER</v>
          </cell>
          <cell r="E993">
            <v>2</v>
          </cell>
          <cell r="F993">
            <v>222500.34</v>
          </cell>
          <cell r="G993">
            <v>1</v>
          </cell>
        </row>
        <row r="994">
          <cell r="A994">
            <v>39871</v>
          </cell>
          <cell r="B994" t="str">
            <v>0480640</v>
          </cell>
          <cell r="C994" t="str">
            <v>WOODS, LORNA - RRSP</v>
          </cell>
          <cell r="D994" t="str">
            <v>VANCOUVER</v>
          </cell>
          <cell r="E994">
            <v>2</v>
          </cell>
          <cell r="F994">
            <v>100237.96</v>
          </cell>
          <cell r="G994">
            <v>1</v>
          </cell>
        </row>
        <row r="995">
          <cell r="A995">
            <v>39871</v>
          </cell>
          <cell r="B995" t="str">
            <v>0480814</v>
          </cell>
          <cell r="C995" t="str">
            <v>UNGER, HENDRIKA</v>
          </cell>
          <cell r="D995" t="str">
            <v>VANCOUVER</v>
          </cell>
          <cell r="E995">
            <v>2</v>
          </cell>
          <cell r="F995">
            <v>1226505.01</v>
          </cell>
          <cell r="G995">
            <v>1</v>
          </cell>
        </row>
        <row r="996">
          <cell r="A996">
            <v>39871</v>
          </cell>
          <cell r="B996" t="str">
            <v>0480830</v>
          </cell>
          <cell r="C996" t="str">
            <v>KHOO, RUDY/RITA - US</v>
          </cell>
          <cell r="D996" t="str">
            <v>VANCOUVER</v>
          </cell>
          <cell r="E996">
            <v>2</v>
          </cell>
          <cell r="F996">
            <v>448280.38</v>
          </cell>
          <cell r="G996">
            <v>1</v>
          </cell>
        </row>
        <row r="997">
          <cell r="A997">
            <v>39871</v>
          </cell>
          <cell r="B997" t="str">
            <v>0480889</v>
          </cell>
          <cell r="C997" t="str">
            <v>WHIMBREL ESTATES LTD</v>
          </cell>
          <cell r="D997" t="str">
            <v>VANCOUVER</v>
          </cell>
          <cell r="E997">
            <v>2</v>
          </cell>
          <cell r="F997">
            <v>785754.23</v>
          </cell>
          <cell r="G997">
            <v>1</v>
          </cell>
        </row>
        <row r="998">
          <cell r="A998">
            <v>39871</v>
          </cell>
          <cell r="B998" t="str">
            <v>0480921</v>
          </cell>
          <cell r="C998" t="str">
            <v>LAO, JASON C.</v>
          </cell>
          <cell r="D998" t="str">
            <v>VANCOUVER</v>
          </cell>
          <cell r="E998">
            <v>2</v>
          </cell>
          <cell r="F998">
            <v>852565.95</v>
          </cell>
          <cell r="G998">
            <v>1</v>
          </cell>
        </row>
        <row r="999">
          <cell r="A999">
            <v>39871</v>
          </cell>
          <cell r="B999" t="str">
            <v>0480939</v>
          </cell>
          <cell r="C999" t="str">
            <v>LAO, JASON C. - RRSP</v>
          </cell>
          <cell r="D999" t="str">
            <v>VANCOUVER</v>
          </cell>
          <cell r="E999">
            <v>2</v>
          </cell>
          <cell r="F999">
            <v>92220.1</v>
          </cell>
          <cell r="G999">
            <v>1</v>
          </cell>
        </row>
        <row r="1000">
          <cell r="A1000">
            <v>39871</v>
          </cell>
          <cell r="B1000" t="str">
            <v>0480947</v>
          </cell>
          <cell r="C1000" t="str">
            <v>LAO, JASON C. - SUB-ACCOUNT</v>
          </cell>
          <cell r="D1000" t="str">
            <v>VANCOUVER</v>
          </cell>
          <cell r="F1000">
            <v>62289.35</v>
          </cell>
          <cell r="G1000">
            <v>1</v>
          </cell>
        </row>
        <row r="1001">
          <cell r="A1001">
            <v>39871</v>
          </cell>
          <cell r="B1001" t="str">
            <v>0481036</v>
          </cell>
          <cell r="C1001" t="str">
            <v>BEGONIA INVESTMENT INC.- US</v>
          </cell>
          <cell r="D1001" t="str">
            <v>VANCOUVER</v>
          </cell>
          <cell r="E1001">
            <v>2</v>
          </cell>
          <cell r="F1001">
            <v>641299.74</v>
          </cell>
          <cell r="G1001">
            <v>1</v>
          </cell>
        </row>
        <row r="1002">
          <cell r="A1002">
            <v>39871</v>
          </cell>
          <cell r="B1002" t="str">
            <v>0481044</v>
          </cell>
          <cell r="C1002" t="str">
            <v>TSE, ALICE and WILLIAM and MICHAEL</v>
          </cell>
          <cell r="D1002" t="str">
            <v>VANCOUVER</v>
          </cell>
          <cell r="E1002">
            <v>2</v>
          </cell>
          <cell r="F1002">
            <v>882058.89</v>
          </cell>
          <cell r="G1002">
            <v>1</v>
          </cell>
        </row>
        <row r="1003">
          <cell r="A1003">
            <v>39871</v>
          </cell>
          <cell r="B1003" t="str">
            <v>0481200</v>
          </cell>
          <cell r="C1003" t="str">
            <v>GRIMES, GARY/BEVERLY</v>
          </cell>
          <cell r="D1003" t="str">
            <v>VANCOUVER</v>
          </cell>
          <cell r="E1003">
            <v>2</v>
          </cell>
          <cell r="F1003">
            <v>3213242.02</v>
          </cell>
          <cell r="G1003">
            <v>1</v>
          </cell>
        </row>
        <row r="1004">
          <cell r="A1004">
            <v>39871</v>
          </cell>
          <cell r="B1004" t="str">
            <v>0481309</v>
          </cell>
          <cell r="C1004" t="str">
            <v>HARTNETT, DENNIS G.</v>
          </cell>
          <cell r="D1004" t="str">
            <v>VANCOUVER</v>
          </cell>
          <cell r="E1004">
            <v>2</v>
          </cell>
          <cell r="F1004">
            <v>944547.43</v>
          </cell>
          <cell r="G1004">
            <v>1</v>
          </cell>
        </row>
        <row r="1005">
          <cell r="A1005">
            <v>39871</v>
          </cell>
          <cell r="B1005" t="str">
            <v>0481762</v>
          </cell>
          <cell r="C1005" t="str">
            <v>MCNALLY, JOHN/MARILYN</v>
          </cell>
          <cell r="D1005" t="str">
            <v>VANCOUVER</v>
          </cell>
          <cell r="E1005">
            <v>2</v>
          </cell>
          <cell r="F1005">
            <v>550562.71</v>
          </cell>
          <cell r="G1005">
            <v>1</v>
          </cell>
        </row>
        <row r="1006">
          <cell r="A1006">
            <v>39871</v>
          </cell>
          <cell r="B1006" t="str">
            <v>0481770</v>
          </cell>
          <cell r="C1006" t="str">
            <v>RIVER TRUST</v>
          </cell>
          <cell r="D1006" t="str">
            <v>VANCOUVER</v>
          </cell>
          <cell r="E1006">
            <v>2</v>
          </cell>
          <cell r="F1006">
            <v>1589810.97</v>
          </cell>
          <cell r="G1006">
            <v>1</v>
          </cell>
        </row>
        <row r="1007">
          <cell r="A1007">
            <v>39871</v>
          </cell>
          <cell r="B1007" t="str">
            <v>0481846</v>
          </cell>
          <cell r="C1007" t="str">
            <v>SCOTT, DARLENE - RRSP</v>
          </cell>
          <cell r="D1007" t="str">
            <v>VANCOUVER</v>
          </cell>
          <cell r="E1007">
            <v>2</v>
          </cell>
          <cell r="F1007">
            <v>153263.46</v>
          </cell>
          <cell r="G1007">
            <v>1</v>
          </cell>
        </row>
        <row r="1008">
          <cell r="A1008">
            <v>39871</v>
          </cell>
          <cell r="B1008" t="str">
            <v>0481853</v>
          </cell>
          <cell r="C1008" t="str">
            <v>SCOTT, JAMES - RRSP</v>
          </cell>
          <cell r="D1008" t="str">
            <v>VANCOUVER</v>
          </cell>
          <cell r="E1008">
            <v>2</v>
          </cell>
          <cell r="F1008">
            <v>263605.73</v>
          </cell>
          <cell r="G1008">
            <v>1</v>
          </cell>
        </row>
        <row r="1009">
          <cell r="A1009">
            <v>39871</v>
          </cell>
          <cell r="B1009" t="str">
            <v>0481895</v>
          </cell>
          <cell r="C1009" t="str">
            <v>STATE STREET DEPOSITORY OF THE HSBC OPEN FUNDS ICVC OPEN GLOBAL RETURN FUND</v>
          </cell>
          <cell r="D1009" t="str">
            <v>MULTIMANAGER</v>
          </cell>
          <cell r="E1009">
            <v>39030</v>
          </cell>
          <cell r="F1009">
            <v>150540316.03</v>
          </cell>
          <cell r="G1009">
            <v>1</v>
          </cell>
        </row>
        <row r="1010">
          <cell r="A1010">
            <v>39871</v>
          </cell>
          <cell r="B1010" t="str">
            <v>0481903</v>
          </cell>
          <cell r="C1010" t="str">
            <v>STATE STREET DEPOSITORY OF THE HSBC OPEN FUNDS ICVC OPEN GLOBAL DISTRIBUTION FUND</v>
          </cell>
          <cell r="D1010" t="str">
            <v>MULTIMANAGER</v>
          </cell>
          <cell r="E1010">
            <v>39030</v>
          </cell>
          <cell r="F1010">
            <v>116914473.34999999</v>
          </cell>
          <cell r="G1010">
            <v>1</v>
          </cell>
        </row>
        <row r="1011">
          <cell r="A1011">
            <v>39871</v>
          </cell>
          <cell r="B1011" t="str">
            <v>0482133</v>
          </cell>
          <cell r="C1011" t="str">
            <v>DOLMAN, JASON</v>
          </cell>
          <cell r="D1011" t="str">
            <v>VANCOUVER</v>
          </cell>
          <cell r="E1011">
            <v>2</v>
          </cell>
          <cell r="F1011">
            <v>41054.97</v>
          </cell>
          <cell r="G1011">
            <v>1</v>
          </cell>
        </row>
        <row r="1012">
          <cell r="A1012">
            <v>39871</v>
          </cell>
          <cell r="B1012" t="str">
            <v>0482141</v>
          </cell>
          <cell r="C1012" t="str">
            <v>DOLMAN, JASON - RSP</v>
          </cell>
          <cell r="D1012" t="str">
            <v>VANCOUVER</v>
          </cell>
          <cell r="E1012">
            <v>2</v>
          </cell>
          <cell r="F1012">
            <v>20873.830000000002</v>
          </cell>
          <cell r="G1012">
            <v>1</v>
          </cell>
        </row>
        <row r="1013">
          <cell r="A1013">
            <v>39871</v>
          </cell>
          <cell r="B1013" t="str">
            <v>0482257</v>
          </cell>
          <cell r="C1013" t="str">
            <v>LOFTHOUSE, MARY - RRIF</v>
          </cell>
          <cell r="D1013" t="str">
            <v>VANCOUVER</v>
          </cell>
          <cell r="E1013">
            <v>2</v>
          </cell>
          <cell r="F1013">
            <v>11918.42</v>
          </cell>
          <cell r="G1013">
            <v>1</v>
          </cell>
        </row>
        <row r="1014">
          <cell r="A1014">
            <v>39871</v>
          </cell>
          <cell r="B1014" t="str">
            <v>0482273</v>
          </cell>
          <cell r="C1014" t="str">
            <v>YANG, GUI QING - US</v>
          </cell>
          <cell r="D1014" t="str">
            <v>VANCOUVER</v>
          </cell>
          <cell r="E1014">
            <v>2</v>
          </cell>
          <cell r="F1014">
            <v>730322.35</v>
          </cell>
          <cell r="G1014">
            <v>1</v>
          </cell>
        </row>
        <row r="1015">
          <cell r="A1015">
            <v>39871</v>
          </cell>
          <cell r="B1015" t="str">
            <v>0482315</v>
          </cell>
          <cell r="C1015" t="str">
            <v>GESTION NORMAND PRONOVOST INC</v>
          </cell>
          <cell r="D1015" t="str">
            <v>VANCOUVER</v>
          </cell>
          <cell r="F1015">
            <v>910665.43</v>
          </cell>
          <cell r="G1015">
            <v>1</v>
          </cell>
        </row>
        <row r="1016">
          <cell r="A1016">
            <v>39871</v>
          </cell>
          <cell r="B1016" t="str">
            <v>0482380</v>
          </cell>
          <cell r="C1016" t="str">
            <v>MCNALLY, JOHN - RRIF</v>
          </cell>
          <cell r="D1016" t="str">
            <v>VANCOUVER</v>
          </cell>
          <cell r="E1016">
            <v>2</v>
          </cell>
          <cell r="F1016">
            <v>6272.61</v>
          </cell>
          <cell r="G1016">
            <v>1</v>
          </cell>
        </row>
        <row r="1017">
          <cell r="A1017">
            <v>39871</v>
          </cell>
          <cell r="B1017" t="str">
            <v>0482398</v>
          </cell>
          <cell r="C1017" t="str">
            <v>DR. PETER CURRIE HOLDINGS INC</v>
          </cell>
          <cell r="D1017" t="str">
            <v>VANCOUVER</v>
          </cell>
          <cell r="E1017">
            <v>2</v>
          </cell>
          <cell r="F1017">
            <v>167244.82</v>
          </cell>
          <cell r="G1017">
            <v>1</v>
          </cell>
        </row>
        <row r="1018">
          <cell r="A1018">
            <v>39871</v>
          </cell>
          <cell r="B1018" t="str">
            <v>0482794</v>
          </cell>
          <cell r="C1018" t="str">
            <v>THEO BRAND INC.</v>
          </cell>
          <cell r="D1018" t="str">
            <v>VANCOUVER</v>
          </cell>
          <cell r="E1018">
            <v>2</v>
          </cell>
          <cell r="F1018">
            <v>1130463.8899999999</v>
          </cell>
          <cell r="G1018">
            <v>1</v>
          </cell>
        </row>
        <row r="1019">
          <cell r="A1019">
            <v>39871</v>
          </cell>
          <cell r="B1019" t="str">
            <v>0483008</v>
          </cell>
          <cell r="C1019" t="str">
            <v>JIM SCOTT VENTURES INC</v>
          </cell>
          <cell r="D1019" t="str">
            <v>VANCOUVER</v>
          </cell>
          <cell r="E1019">
            <v>2</v>
          </cell>
          <cell r="F1019">
            <v>102344.65</v>
          </cell>
          <cell r="G1019">
            <v>1</v>
          </cell>
        </row>
        <row r="1020">
          <cell r="A1020">
            <v>39871</v>
          </cell>
          <cell r="B1020" t="str">
            <v>0483016</v>
          </cell>
          <cell r="C1020" t="str">
            <v>LEE, ANNIE</v>
          </cell>
          <cell r="D1020" t="str">
            <v>VANCOUVER</v>
          </cell>
          <cell r="E1020">
            <v>2</v>
          </cell>
          <cell r="F1020">
            <v>217099.41</v>
          </cell>
          <cell r="G1020">
            <v>1</v>
          </cell>
        </row>
        <row r="1021">
          <cell r="A1021">
            <v>39871</v>
          </cell>
          <cell r="B1021" t="str">
            <v>0483024</v>
          </cell>
          <cell r="C1021" t="str">
            <v>LEE, ANNIE - RRSP</v>
          </cell>
          <cell r="D1021" t="str">
            <v>VANCOUVER</v>
          </cell>
          <cell r="E1021">
            <v>2</v>
          </cell>
          <cell r="F1021">
            <v>170737.3</v>
          </cell>
          <cell r="G1021">
            <v>1</v>
          </cell>
        </row>
        <row r="1022">
          <cell r="A1022">
            <v>39871</v>
          </cell>
          <cell r="B1022" t="str">
            <v>0483032</v>
          </cell>
          <cell r="C1022" t="str">
            <v>SIT, JOEY - RRSP</v>
          </cell>
          <cell r="D1022" t="str">
            <v>VANCOUVER</v>
          </cell>
          <cell r="E1022">
            <v>2</v>
          </cell>
          <cell r="F1022">
            <v>67707.570000000007</v>
          </cell>
          <cell r="G1022">
            <v>1</v>
          </cell>
        </row>
        <row r="1023">
          <cell r="A1023">
            <v>39871</v>
          </cell>
          <cell r="B1023" t="str">
            <v>0483040</v>
          </cell>
          <cell r="C1023" t="str">
            <v>SIT, JOEY - LIRA</v>
          </cell>
          <cell r="D1023" t="str">
            <v>VANCOUVER</v>
          </cell>
          <cell r="E1023">
            <v>2</v>
          </cell>
          <cell r="F1023">
            <v>25397.96</v>
          </cell>
          <cell r="G1023">
            <v>1</v>
          </cell>
        </row>
        <row r="1024">
          <cell r="A1024">
            <v>39871</v>
          </cell>
          <cell r="B1024" t="str">
            <v>0483057</v>
          </cell>
          <cell r="C1024" t="str">
            <v>TSAI, WAN YOU-TI</v>
          </cell>
          <cell r="D1024" t="str">
            <v>VANCOUVER</v>
          </cell>
          <cell r="E1024">
            <v>2</v>
          </cell>
          <cell r="F1024">
            <v>340582.6</v>
          </cell>
          <cell r="G1024">
            <v>1</v>
          </cell>
        </row>
        <row r="1025">
          <cell r="A1025">
            <v>39871</v>
          </cell>
          <cell r="B1025" t="str">
            <v>0483131</v>
          </cell>
          <cell r="C1025" t="str">
            <v>KLASSEN, MAUREEN/RANDELL (O)</v>
          </cell>
          <cell r="D1025" t="str">
            <v>VANCOUVER</v>
          </cell>
          <cell r="E1025">
            <v>2</v>
          </cell>
          <cell r="F1025">
            <v>551984.35</v>
          </cell>
          <cell r="G1025">
            <v>1</v>
          </cell>
        </row>
        <row r="1026">
          <cell r="A1026">
            <v>39871</v>
          </cell>
          <cell r="B1026" t="str">
            <v>0483156</v>
          </cell>
          <cell r="C1026" t="str">
            <v>C.T. YORK CO. LTD. (O)</v>
          </cell>
          <cell r="D1026" t="str">
            <v>VANCOUVER</v>
          </cell>
          <cell r="E1026">
            <v>2</v>
          </cell>
          <cell r="F1026">
            <v>1668589.17</v>
          </cell>
          <cell r="G1026">
            <v>1</v>
          </cell>
        </row>
        <row r="1027">
          <cell r="A1027">
            <v>39871</v>
          </cell>
          <cell r="B1027" t="str">
            <v>0483370</v>
          </cell>
          <cell r="C1027" t="str">
            <v>1093026 ONTARIO LIMITED</v>
          </cell>
          <cell r="D1027" t="str">
            <v>VANCOUVER</v>
          </cell>
          <cell r="E1027">
            <v>2</v>
          </cell>
          <cell r="F1027">
            <v>4154417.43</v>
          </cell>
          <cell r="G1027">
            <v>1</v>
          </cell>
        </row>
        <row r="1028">
          <cell r="A1028">
            <v>39871</v>
          </cell>
          <cell r="B1028" t="str">
            <v>0483396</v>
          </cell>
          <cell r="C1028" t="str">
            <v>SZARSKI, RYSZARD</v>
          </cell>
          <cell r="D1028" t="str">
            <v>VANCOUVER</v>
          </cell>
          <cell r="E1028">
            <v>2</v>
          </cell>
          <cell r="F1028">
            <v>37875.58</v>
          </cell>
          <cell r="G1028">
            <v>1</v>
          </cell>
        </row>
        <row r="1029">
          <cell r="A1029">
            <v>39871</v>
          </cell>
          <cell r="B1029" t="str">
            <v>0483404</v>
          </cell>
          <cell r="C1029" t="str">
            <v>BAYVIEW LEASING CORP.</v>
          </cell>
          <cell r="D1029" t="str">
            <v>VANCOUVER</v>
          </cell>
          <cell r="E1029">
            <v>2</v>
          </cell>
          <cell r="F1029">
            <v>532442.41</v>
          </cell>
          <cell r="G1029">
            <v>1</v>
          </cell>
        </row>
        <row r="1030">
          <cell r="A1030">
            <v>39871</v>
          </cell>
          <cell r="B1030" t="str">
            <v>0483578</v>
          </cell>
          <cell r="C1030" t="str">
            <v>RICHARDSON, ROBERT/LUCIA</v>
          </cell>
          <cell r="D1030" t="str">
            <v>VANCOUVER</v>
          </cell>
          <cell r="E1030">
            <v>2</v>
          </cell>
          <cell r="F1030">
            <v>1675530.01</v>
          </cell>
          <cell r="G1030">
            <v>1</v>
          </cell>
        </row>
        <row r="1031">
          <cell r="A1031">
            <v>39871</v>
          </cell>
          <cell r="B1031" t="str">
            <v>0483586</v>
          </cell>
          <cell r="C1031" t="str">
            <v>YORKSON INVESTMENT COMPANY LTD (3)</v>
          </cell>
          <cell r="D1031" t="str">
            <v>VANCOUVER</v>
          </cell>
          <cell r="E1031">
            <v>2</v>
          </cell>
          <cell r="F1031">
            <v>1393902.5</v>
          </cell>
          <cell r="G1031">
            <v>1</v>
          </cell>
        </row>
        <row r="1032">
          <cell r="A1032">
            <v>39871</v>
          </cell>
          <cell r="B1032" t="str">
            <v>0483594</v>
          </cell>
          <cell r="C1032" t="str">
            <v>PATTONY INVESTMENT COMPANY LTD</v>
          </cell>
          <cell r="D1032" t="str">
            <v>VANCOUVER</v>
          </cell>
          <cell r="E1032">
            <v>2</v>
          </cell>
          <cell r="F1032">
            <v>4104319.22</v>
          </cell>
          <cell r="G1032">
            <v>1</v>
          </cell>
        </row>
        <row r="1033">
          <cell r="A1033">
            <v>39871</v>
          </cell>
          <cell r="B1033" t="str">
            <v>0483610</v>
          </cell>
          <cell r="C1033" t="str">
            <v>LI, ZHUO JUN - US</v>
          </cell>
          <cell r="D1033" t="str">
            <v>VANCOUVER</v>
          </cell>
          <cell r="E1033">
            <v>2</v>
          </cell>
          <cell r="F1033">
            <v>676865.6</v>
          </cell>
          <cell r="G1033">
            <v>1</v>
          </cell>
        </row>
        <row r="1034">
          <cell r="A1034">
            <v>39871</v>
          </cell>
          <cell r="B1034" t="str">
            <v>0483628</v>
          </cell>
          <cell r="C1034" t="str">
            <v>LI, DONG FEI/ZHU, WAN MEI - US</v>
          </cell>
          <cell r="D1034" t="str">
            <v>VANCOUVER</v>
          </cell>
          <cell r="E1034">
            <v>2</v>
          </cell>
          <cell r="F1034">
            <v>796345.29</v>
          </cell>
          <cell r="G1034">
            <v>1</v>
          </cell>
        </row>
        <row r="1035">
          <cell r="A1035">
            <v>39871</v>
          </cell>
          <cell r="B1035" t="str">
            <v>0483644</v>
          </cell>
          <cell r="C1035" t="str">
            <v>LANDO, FRANSISCO/CARMEN (O) - US</v>
          </cell>
          <cell r="D1035" t="str">
            <v>VANCOUVER</v>
          </cell>
          <cell r="E1035">
            <v>2</v>
          </cell>
          <cell r="F1035">
            <v>702408.56</v>
          </cell>
          <cell r="G1035">
            <v>1</v>
          </cell>
        </row>
        <row r="1036">
          <cell r="A1036">
            <v>39871</v>
          </cell>
          <cell r="B1036" t="str">
            <v>0483651</v>
          </cell>
          <cell r="C1036" t="str">
            <v>YOUNG, WING (O)</v>
          </cell>
          <cell r="D1036" t="str">
            <v>VANCOUVER</v>
          </cell>
          <cell r="E1036">
            <v>2</v>
          </cell>
          <cell r="F1036">
            <v>11371.31</v>
          </cell>
          <cell r="G1036">
            <v>1</v>
          </cell>
        </row>
        <row r="1037">
          <cell r="A1037">
            <v>39871</v>
          </cell>
          <cell r="B1037" t="str">
            <v>0483693</v>
          </cell>
          <cell r="C1037" t="str">
            <v>WANG, CHEN HUA F (GLORIA)</v>
          </cell>
          <cell r="D1037" t="str">
            <v>VANCOUVER</v>
          </cell>
          <cell r="E1037">
            <v>2</v>
          </cell>
          <cell r="F1037">
            <v>108486.65</v>
          </cell>
          <cell r="G1037">
            <v>1</v>
          </cell>
        </row>
        <row r="1038">
          <cell r="A1038">
            <v>39871</v>
          </cell>
          <cell r="B1038" t="str">
            <v>0483776</v>
          </cell>
          <cell r="C1038" t="str">
            <v>WILLIAM AND JUDITH KILLAM TRUST</v>
          </cell>
          <cell r="D1038" t="str">
            <v>VANCOUVER</v>
          </cell>
          <cell r="E1038">
            <v>2</v>
          </cell>
          <cell r="F1038">
            <v>1907484.82</v>
          </cell>
          <cell r="G1038">
            <v>1</v>
          </cell>
        </row>
        <row r="1039">
          <cell r="A1039">
            <v>39871</v>
          </cell>
          <cell r="B1039" t="str">
            <v>0483842</v>
          </cell>
          <cell r="C1039" t="str">
            <v>HAUGAN, LINDA - SP RRSP</v>
          </cell>
          <cell r="D1039" t="str">
            <v>VANCOUVER</v>
          </cell>
          <cell r="F1039">
            <v>355766.95</v>
          </cell>
          <cell r="G1039">
            <v>1</v>
          </cell>
        </row>
        <row r="1040">
          <cell r="A1040">
            <v>39871</v>
          </cell>
          <cell r="B1040" t="str">
            <v>0483867</v>
          </cell>
          <cell r="C1040" t="str">
            <v>HAUGAN, GEORGINA ISABEL JACK - RRIF</v>
          </cell>
          <cell r="D1040" t="str">
            <v>VANCOUVER</v>
          </cell>
          <cell r="F1040">
            <v>185382</v>
          </cell>
          <cell r="G1040">
            <v>1</v>
          </cell>
        </row>
        <row r="1041">
          <cell r="A1041">
            <v>39871</v>
          </cell>
          <cell r="B1041" t="str">
            <v>0483883</v>
          </cell>
          <cell r="C1041" t="str">
            <v>AU, MABEL/CHAN, DANIEL</v>
          </cell>
          <cell r="D1041" t="str">
            <v>VANCOUVER</v>
          </cell>
          <cell r="E1041">
            <v>2</v>
          </cell>
          <cell r="F1041">
            <v>996577.5</v>
          </cell>
          <cell r="G1041">
            <v>1</v>
          </cell>
        </row>
        <row r="1042">
          <cell r="A1042">
            <v>39871</v>
          </cell>
          <cell r="B1042" t="str">
            <v>0483933</v>
          </cell>
          <cell r="C1042" t="str">
            <v>PASINI, ALBERT - LIF</v>
          </cell>
          <cell r="D1042" t="str">
            <v>VANCOUVER</v>
          </cell>
          <cell r="E1042">
            <v>2</v>
          </cell>
          <cell r="F1042">
            <v>455612.22</v>
          </cell>
          <cell r="G1042">
            <v>1</v>
          </cell>
        </row>
        <row r="1043">
          <cell r="A1043">
            <v>39871</v>
          </cell>
          <cell r="B1043" t="str">
            <v>0483941</v>
          </cell>
          <cell r="C1043" t="str">
            <v>SZARSKI, ZOFIA - RSP</v>
          </cell>
          <cell r="D1043" t="str">
            <v>VANCOUVER</v>
          </cell>
          <cell r="F1043">
            <v>46119.33</v>
          </cell>
          <cell r="G1043">
            <v>1</v>
          </cell>
        </row>
        <row r="1044">
          <cell r="A1044">
            <v>39871</v>
          </cell>
          <cell r="B1044" t="str">
            <v>0483958</v>
          </cell>
          <cell r="C1044" t="str">
            <v>SZARSKI, RYSZARD - RSP</v>
          </cell>
          <cell r="D1044" t="str">
            <v>VANCOUVER</v>
          </cell>
          <cell r="F1044">
            <v>91940.95</v>
          </cell>
          <cell r="G1044">
            <v>1</v>
          </cell>
        </row>
        <row r="1045">
          <cell r="A1045">
            <v>39871</v>
          </cell>
          <cell r="B1045" t="str">
            <v>0484097</v>
          </cell>
          <cell r="C1045" t="str">
            <v>BOLD FISHING COMPANY</v>
          </cell>
          <cell r="D1045" t="str">
            <v>VANCOUVER</v>
          </cell>
          <cell r="E1045">
            <v>2</v>
          </cell>
          <cell r="F1045">
            <v>335550.55</v>
          </cell>
          <cell r="G1045">
            <v>1</v>
          </cell>
        </row>
        <row r="1046">
          <cell r="A1046">
            <v>39871</v>
          </cell>
          <cell r="B1046" t="str">
            <v>0484113</v>
          </cell>
          <cell r="C1046" t="str">
            <v>OLSEN, EARL - RRSP</v>
          </cell>
          <cell r="D1046" t="str">
            <v>VANCOUVER</v>
          </cell>
          <cell r="E1046">
            <v>2</v>
          </cell>
          <cell r="F1046">
            <v>194204.66</v>
          </cell>
          <cell r="G1046">
            <v>1</v>
          </cell>
        </row>
        <row r="1047">
          <cell r="A1047">
            <v>39871</v>
          </cell>
          <cell r="B1047" t="str">
            <v>0484121</v>
          </cell>
          <cell r="C1047" t="str">
            <v>OLSEN, JOAN - SP RRSP</v>
          </cell>
          <cell r="D1047" t="str">
            <v>VANCOUVER</v>
          </cell>
          <cell r="E1047">
            <v>2</v>
          </cell>
          <cell r="F1047">
            <v>97329.3</v>
          </cell>
          <cell r="G1047">
            <v>1</v>
          </cell>
        </row>
        <row r="1048">
          <cell r="A1048">
            <v>39871</v>
          </cell>
          <cell r="B1048" t="str">
            <v>0484139</v>
          </cell>
          <cell r="C1048" t="str">
            <v>OLSEN, EARL - NON REG</v>
          </cell>
          <cell r="D1048" t="str">
            <v>VANCOUVER</v>
          </cell>
          <cell r="E1048">
            <v>2</v>
          </cell>
          <cell r="F1048">
            <v>398999.37</v>
          </cell>
          <cell r="G1048">
            <v>1</v>
          </cell>
        </row>
        <row r="1049">
          <cell r="A1049">
            <v>39871</v>
          </cell>
          <cell r="B1049" t="str">
            <v>0484170</v>
          </cell>
          <cell r="C1049" t="str">
            <v>DOLMAN, JULIE - SUB A/C</v>
          </cell>
          <cell r="D1049" t="str">
            <v>VANCOUVER</v>
          </cell>
          <cell r="F1049">
            <v>81930</v>
          </cell>
          <cell r="G1049">
            <v>1</v>
          </cell>
        </row>
        <row r="1050">
          <cell r="A1050">
            <v>39871</v>
          </cell>
          <cell r="B1050" t="str">
            <v>0484204</v>
          </cell>
          <cell r="C1050" t="str">
            <v>MRK COMPANY INC.</v>
          </cell>
          <cell r="D1050" t="str">
            <v>VANCOUVER</v>
          </cell>
          <cell r="E1050">
            <v>2</v>
          </cell>
          <cell r="F1050">
            <v>3194761.27</v>
          </cell>
          <cell r="G1050">
            <v>1</v>
          </cell>
        </row>
        <row r="1051">
          <cell r="A1051">
            <v>39871</v>
          </cell>
          <cell r="B1051" t="str">
            <v>0484246</v>
          </cell>
          <cell r="C1051" t="str">
            <v>CHEN, YI HUAN - CAD</v>
          </cell>
          <cell r="D1051" t="str">
            <v>VANCOUVER</v>
          </cell>
          <cell r="E1051">
            <v>2</v>
          </cell>
          <cell r="F1051">
            <v>418577.49</v>
          </cell>
          <cell r="G1051">
            <v>1</v>
          </cell>
        </row>
        <row r="1052">
          <cell r="A1052">
            <v>39871</v>
          </cell>
          <cell r="B1052" t="str">
            <v>0484352</v>
          </cell>
          <cell r="C1052" t="str">
            <v>THE GOVERNMENT OF THE SULTANATE OF OMAN</v>
          </cell>
          <cell r="D1052" t="str">
            <v>UNITED KINGDOM</v>
          </cell>
          <cell r="E1052">
            <v>39196</v>
          </cell>
          <cell r="F1052">
            <v>253145071.37</v>
          </cell>
          <cell r="G1052">
            <v>1</v>
          </cell>
        </row>
        <row r="1053">
          <cell r="A1053">
            <v>39871</v>
          </cell>
          <cell r="B1053" t="str">
            <v>0484535</v>
          </cell>
          <cell r="C1053" t="str">
            <v>BALOISE GLOBAL EMERGING MARKETS EQUITIES (THE CSA)</v>
          </cell>
          <cell r="D1053" t="str">
            <v>UNITED KINGDOM</v>
          </cell>
          <cell r="E1053">
            <v>39423</v>
          </cell>
          <cell r="F1053">
            <v>28033695.579999998</v>
          </cell>
          <cell r="G1053">
            <v>1</v>
          </cell>
        </row>
        <row r="1054">
          <cell r="A1054">
            <v>39871</v>
          </cell>
          <cell r="B1054" t="str">
            <v>0484584</v>
          </cell>
          <cell r="C1054" t="str">
            <v>MARSHALL'S TEA MACHINERY COMPANY LIMITED</v>
          </cell>
          <cell r="D1054" t="str">
            <v>VANCOUVER</v>
          </cell>
          <cell r="F1054">
            <v>1257488.4099999999</v>
          </cell>
          <cell r="G1054">
            <v>1</v>
          </cell>
        </row>
        <row r="1055">
          <cell r="A1055">
            <v>39871</v>
          </cell>
          <cell r="B1055" t="str">
            <v>0484592</v>
          </cell>
          <cell r="C1055" t="str">
            <v>KANNAGE, LIETTE</v>
          </cell>
          <cell r="D1055" t="str">
            <v>VANCOUVER</v>
          </cell>
          <cell r="F1055">
            <v>440780.02</v>
          </cell>
          <cell r="G1055">
            <v>1</v>
          </cell>
        </row>
        <row r="1056">
          <cell r="A1056">
            <v>39871</v>
          </cell>
          <cell r="B1056" t="str">
            <v>0484600</v>
          </cell>
          <cell r="C1056" t="str">
            <v>KANNAGE, LIETTE - REER</v>
          </cell>
          <cell r="D1056" t="str">
            <v>VANCOUVER</v>
          </cell>
          <cell r="F1056">
            <v>328363.37</v>
          </cell>
          <cell r="G1056">
            <v>1</v>
          </cell>
        </row>
        <row r="1057">
          <cell r="A1057">
            <v>39871</v>
          </cell>
          <cell r="B1057" t="str">
            <v>0484667</v>
          </cell>
          <cell r="C1057" t="str">
            <v>MORGAN-SILVESTER, SARAH - LRSP</v>
          </cell>
          <cell r="D1057" t="str">
            <v>VANCOUVER</v>
          </cell>
          <cell r="F1057">
            <v>311924.69</v>
          </cell>
          <cell r="G1057">
            <v>1</v>
          </cell>
        </row>
        <row r="1058">
          <cell r="A1058">
            <v>39871</v>
          </cell>
          <cell r="B1058" t="str">
            <v>0484840</v>
          </cell>
          <cell r="C1058" t="str">
            <v>HENDERSON, MARY/PODBERE, MICHAEL</v>
          </cell>
          <cell r="D1058" t="str">
            <v>VANCOUVER</v>
          </cell>
          <cell r="E1058">
            <v>2</v>
          </cell>
          <cell r="F1058">
            <v>436031.8</v>
          </cell>
          <cell r="G1058">
            <v>1</v>
          </cell>
        </row>
        <row r="1059">
          <cell r="A1059">
            <v>39871</v>
          </cell>
          <cell r="B1059" t="str">
            <v>0484857</v>
          </cell>
          <cell r="C1059" t="str">
            <v>GNA OTIS HOLDINGS INC.</v>
          </cell>
          <cell r="D1059" t="str">
            <v>VANCOUVER</v>
          </cell>
          <cell r="E1059">
            <v>2</v>
          </cell>
          <cell r="F1059">
            <v>3291756.74</v>
          </cell>
          <cell r="G1059">
            <v>1</v>
          </cell>
        </row>
        <row r="1060">
          <cell r="A1060">
            <v>39871</v>
          </cell>
          <cell r="B1060" t="str">
            <v>0484865</v>
          </cell>
          <cell r="C1060" t="str">
            <v>GOTTLIEB, BRIAN - RSP</v>
          </cell>
          <cell r="D1060" t="str">
            <v>VANCOUVER</v>
          </cell>
          <cell r="F1060">
            <v>15111.93</v>
          </cell>
          <cell r="G1060">
            <v>1</v>
          </cell>
        </row>
        <row r="1061">
          <cell r="A1061">
            <v>39871</v>
          </cell>
          <cell r="B1061" t="str">
            <v>0484899</v>
          </cell>
          <cell r="C1061" t="str">
            <v>ARG HOLDINGS INC. (POOLED FUNDS)</v>
          </cell>
          <cell r="D1061" t="str">
            <v>VANCOUVER</v>
          </cell>
          <cell r="F1061">
            <v>693515.54</v>
          </cell>
          <cell r="G1061">
            <v>1</v>
          </cell>
        </row>
        <row r="1062">
          <cell r="A1062">
            <v>39871</v>
          </cell>
          <cell r="B1062" t="str">
            <v>0484980</v>
          </cell>
          <cell r="C1062" t="str">
            <v>GRAD, HERMAN</v>
          </cell>
          <cell r="D1062" t="str">
            <v>VANCOUVER</v>
          </cell>
          <cell r="F1062">
            <v>10344.64</v>
          </cell>
          <cell r="G1062">
            <v>1</v>
          </cell>
        </row>
        <row r="1063">
          <cell r="A1063">
            <v>39871</v>
          </cell>
          <cell r="B1063" t="str">
            <v>0484998</v>
          </cell>
          <cell r="C1063" t="str">
            <v>KWAN, ANDREA K.</v>
          </cell>
          <cell r="D1063" t="str">
            <v>VANCOUVER</v>
          </cell>
          <cell r="F1063">
            <v>830895.19</v>
          </cell>
          <cell r="G1063">
            <v>1</v>
          </cell>
        </row>
        <row r="1064">
          <cell r="A1064">
            <v>39871</v>
          </cell>
          <cell r="B1064" t="str">
            <v>0485102</v>
          </cell>
          <cell r="C1064" t="str">
            <v>DOLMAN, JENNIFER - RSP</v>
          </cell>
          <cell r="D1064" t="str">
            <v>VANCOUVER</v>
          </cell>
          <cell r="F1064">
            <v>15994.64</v>
          </cell>
          <cell r="G1064">
            <v>1</v>
          </cell>
        </row>
        <row r="1065">
          <cell r="A1065">
            <v>39871</v>
          </cell>
          <cell r="B1065" t="str">
            <v>0485110</v>
          </cell>
          <cell r="C1065" t="str">
            <v>OAKLEY, FRANCES ANN</v>
          </cell>
          <cell r="D1065" t="str">
            <v>VANCOUVER</v>
          </cell>
          <cell r="F1065">
            <v>1435164.74</v>
          </cell>
          <cell r="G1065">
            <v>1</v>
          </cell>
        </row>
        <row r="1066">
          <cell r="A1066">
            <v>39871</v>
          </cell>
          <cell r="B1066" t="str">
            <v>0485136</v>
          </cell>
          <cell r="C1066" t="str">
            <v>VAN DER VELDEN, FREDERIKUS/DICKHOFF, LIL IAN</v>
          </cell>
          <cell r="D1066" t="str">
            <v>VANCOUVER</v>
          </cell>
          <cell r="F1066">
            <v>656620.29</v>
          </cell>
          <cell r="G1066">
            <v>1</v>
          </cell>
        </row>
        <row r="1067">
          <cell r="A1067">
            <v>39871</v>
          </cell>
          <cell r="B1067" t="str">
            <v>0485177</v>
          </cell>
          <cell r="C1067" t="str">
            <v>HSBC GLOBAL INVESTMENT FUNDS GLOBAL EMERGING MARKETS ELITE</v>
          </cell>
          <cell r="D1067" t="str">
            <v>UNITED KINGDOM</v>
          </cell>
          <cell r="E1067">
            <v>39167</v>
          </cell>
          <cell r="F1067">
            <v>7099465.25</v>
          </cell>
          <cell r="G1067">
            <v>1</v>
          </cell>
        </row>
        <row r="1068">
          <cell r="A1068">
            <v>39871</v>
          </cell>
          <cell r="B1068" t="str">
            <v>0485276</v>
          </cell>
          <cell r="C1068" t="str">
            <v>GOTTLIEB, HEATHER - RSP</v>
          </cell>
          <cell r="D1068" t="str">
            <v>VANCOUVER</v>
          </cell>
          <cell r="F1068">
            <v>17274.650000000001</v>
          </cell>
          <cell r="G1068">
            <v>1</v>
          </cell>
        </row>
        <row r="1069">
          <cell r="A1069">
            <v>39871</v>
          </cell>
          <cell r="B1069" t="str">
            <v>0485284</v>
          </cell>
          <cell r="C1069" t="str">
            <v>CHANG, MAO-HSIANG</v>
          </cell>
          <cell r="D1069" t="str">
            <v>VANCOUVER</v>
          </cell>
          <cell r="F1069">
            <v>637204.65</v>
          </cell>
          <cell r="G1069">
            <v>1</v>
          </cell>
        </row>
        <row r="1070">
          <cell r="A1070">
            <v>39871</v>
          </cell>
          <cell r="B1070" t="str">
            <v>0485532</v>
          </cell>
          <cell r="C1070" t="str">
            <v>OSTER, TRENT - RRSP</v>
          </cell>
          <cell r="D1070" t="str">
            <v>VANCOUVER</v>
          </cell>
          <cell r="F1070">
            <v>75743.740000000005</v>
          </cell>
          <cell r="G1070">
            <v>1</v>
          </cell>
        </row>
        <row r="1071">
          <cell r="A1071">
            <v>39871</v>
          </cell>
          <cell r="B1071" t="str">
            <v>0485953</v>
          </cell>
          <cell r="C1071" t="str">
            <v>MACDONALD, BRUCE/MICHELE</v>
          </cell>
          <cell r="D1071" t="str">
            <v>VANCOUVER</v>
          </cell>
          <cell r="F1071">
            <v>1323750.95</v>
          </cell>
          <cell r="G1071">
            <v>1</v>
          </cell>
        </row>
        <row r="1072">
          <cell r="A1072">
            <v>39871</v>
          </cell>
          <cell r="B1072" t="str">
            <v>0485979</v>
          </cell>
          <cell r="C1072" t="str">
            <v>WEDGEWOOD VILLAGE ESTATES LTD</v>
          </cell>
          <cell r="D1072" t="str">
            <v>VANCOUVER</v>
          </cell>
          <cell r="F1072">
            <v>644422.47</v>
          </cell>
          <cell r="G1072">
            <v>1</v>
          </cell>
        </row>
        <row r="1073">
          <cell r="A1073">
            <v>39871</v>
          </cell>
          <cell r="B1073" t="str">
            <v>0486159</v>
          </cell>
          <cell r="C1073" t="str">
            <v>LITTLE THING COMPANY - US</v>
          </cell>
          <cell r="D1073" t="str">
            <v>VANCOUVER</v>
          </cell>
          <cell r="F1073">
            <v>1560598.34</v>
          </cell>
          <cell r="G1073">
            <v>1</v>
          </cell>
        </row>
        <row r="1074">
          <cell r="A1074">
            <v>39871</v>
          </cell>
          <cell r="B1074" t="str">
            <v>0486167</v>
          </cell>
          <cell r="C1074" t="str">
            <v>GOTTLIEB, LORNE - RSP</v>
          </cell>
          <cell r="D1074" t="str">
            <v>VANCOUVER</v>
          </cell>
          <cell r="F1074">
            <v>12402.57</v>
          </cell>
          <cell r="G1074">
            <v>1</v>
          </cell>
        </row>
        <row r="1075">
          <cell r="A1075">
            <v>39871</v>
          </cell>
          <cell r="B1075" t="str">
            <v>0486175</v>
          </cell>
          <cell r="C1075" t="str">
            <v>DORAIS, LOUISE - RSP</v>
          </cell>
          <cell r="D1075" t="str">
            <v>VANCOUVER</v>
          </cell>
          <cell r="F1075">
            <v>54.8</v>
          </cell>
          <cell r="G1075">
            <v>1</v>
          </cell>
        </row>
        <row r="1076">
          <cell r="A1076">
            <v>39871</v>
          </cell>
          <cell r="B1076" t="str">
            <v>0486183</v>
          </cell>
          <cell r="C1076" t="str">
            <v>PAECH, GAIL F.</v>
          </cell>
          <cell r="D1076" t="str">
            <v>VANCOUVER</v>
          </cell>
          <cell r="F1076">
            <v>833389.68</v>
          </cell>
          <cell r="G1076">
            <v>1</v>
          </cell>
        </row>
        <row r="1077">
          <cell r="A1077">
            <v>39871</v>
          </cell>
          <cell r="B1077" t="str">
            <v>0486233</v>
          </cell>
          <cell r="C1077" t="str">
            <v>WAN, CONSTANCE AND/OR ALEX</v>
          </cell>
          <cell r="D1077" t="str">
            <v>VANCOUVER</v>
          </cell>
          <cell r="F1077">
            <v>631931.98</v>
          </cell>
          <cell r="G1077">
            <v>1</v>
          </cell>
        </row>
        <row r="1078">
          <cell r="A1078">
            <v>39871</v>
          </cell>
          <cell r="B1078" t="str">
            <v>0486290</v>
          </cell>
          <cell r="C1078" t="str">
            <v>REN, WEI/FU, JINLI</v>
          </cell>
          <cell r="D1078" t="str">
            <v>VANCOUVER</v>
          </cell>
          <cell r="F1078">
            <v>1035017.63</v>
          </cell>
          <cell r="G1078">
            <v>1</v>
          </cell>
        </row>
        <row r="1079">
          <cell r="A1079">
            <v>39871</v>
          </cell>
          <cell r="B1079" t="str">
            <v>0486365</v>
          </cell>
          <cell r="C1079" t="str">
            <v>HAWTHORNTHWAITE, TAMARA - SPRSP</v>
          </cell>
          <cell r="D1079" t="str">
            <v>VANCOUVER</v>
          </cell>
          <cell r="F1079">
            <v>19780.45</v>
          </cell>
          <cell r="G1079">
            <v>1</v>
          </cell>
        </row>
        <row r="1080">
          <cell r="A1080">
            <v>39871</v>
          </cell>
          <cell r="B1080" t="str">
            <v>0486548</v>
          </cell>
          <cell r="C1080" t="str">
            <v>GAIPTMAN, MIREILLE - RSP</v>
          </cell>
          <cell r="D1080" t="str">
            <v>VANCOUVER</v>
          </cell>
          <cell r="F1080">
            <v>219189.8</v>
          </cell>
          <cell r="G1080">
            <v>1</v>
          </cell>
        </row>
        <row r="1081">
          <cell r="A1081">
            <v>39871</v>
          </cell>
          <cell r="B1081" t="str">
            <v>0486555</v>
          </cell>
          <cell r="C1081" t="str">
            <v>GAIPTMAN, MIREILLE</v>
          </cell>
          <cell r="D1081" t="str">
            <v>VANCOUVER</v>
          </cell>
          <cell r="F1081">
            <v>9834.51</v>
          </cell>
          <cell r="G1081">
            <v>1</v>
          </cell>
        </row>
        <row r="1082">
          <cell r="A1082">
            <v>39871</v>
          </cell>
          <cell r="B1082" t="str">
            <v>0486563</v>
          </cell>
          <cell r="C1082" t="str">
            <v>GAIPTMAN, JACK - RSP</v>
          </cell>
          <cell r="D1082" t="str">
            <v>VANCOUVER</v>
          </cell>
          <cell r="F1082">
            <v>206870.93</v>
          </cell>
          <cell r="G1082">
            <v>1</v>
          </cell>
        </row>
        <row r="1083">
          <cell r="A1083">
            <v>39871</v>
          </cell>
          <cell r="B1083" t="str">
            <v>0486571</v>
          </cell>
          <cell r="C1083" t="str">
            <v>GAIPTMAN, JACK</v>
          </cell>
          <cell r="D1083" t="str">
            <v>VANCOUVER</v>
          </cell>
          <cell r="F1083">
            <v>13889.63</v>
          </cell>
          <cell r="G1083">
            <v>1</v>
          </cell>
        </row>
        <row r="1084">
          <cell r="A1084">
            <v>39871</v>
          </cell>
          <cell r="B1084" t="str">
            <v>0486670</v>
          </cell>
          <cell r="C1084" t="str">
            <v>THOROSYSTEM PRODUCTS OF CANADA, LLC</v>
          </cell>
          <cell r="D1084" t="str">
            <v>VANCOUVER</v>
          </cell>
          <cell r="F1084">
            <v>2967417.78</v>
          </cell>
          <cell r="G1084">
            <v>1</v>
          </cell>
        </row>
        <row r="1085">
          <cell r="A1085">
            <v>39871</v>
          </cell>
          <cell r="B1085" t="str">
            <v>0486738</v>
          </cell>
          <cell r="C1085" t="str">
            <v>LEXLAUR PROPERTIES INC</v>
          </cell>
          <cell r="D1085" t="str">
            <v>VANCOUVER</v>
          </cell>
          <cell r="F1085">
            <v>616957.34</v>
          </cell>
          <cell r="G1085">
            <v>1</v>
          </cell>
        </row>
        <row r="1086">
          <cell r="A1086">
            <v>39871</v>
          </cell>
          <cell r="B1086" t="str">
            <v>0486845</v>
          </cell>
          <cell r="C1086" t="str">
            <v>LONSMOUNT (SANDI) INC.</v>
          </cell>
          <cell r="D1086" t="str">
            <v>VANCOUVER</v>
          </cell>
          <cell r="F1086">
            <v>395947.15</v>
          </cell>
          <cell r="G1086">
            <v>1</v>
          </cell>
        </row>
        <row r="1087">
          <cell r="A1087">
            <v>39871</v>
          </cell>
          <cell r="B1087" t="str">
            <v>0486852</v>
          </cell>
          <cell r="C1087" t="str">
            <v>NGAN, KENNETH</v>
          </cell>
          <cell r="D1087" t="str">
            <v>VANCOUVER</v>
          </cell>
          <cell r="F1087">
            <v>1667101.88</v>
          </cell>
          <cell r="G1087">
            <v>1</v>
          </cell>
        </row>
        <row r="1088">
          <cell r="A1088">
            <v>39871</v>
          </cell>
          <cell r="B1088" t="str">
            <v>0486878</v>
          </cell>
          <cell r="C1088" t="str">
            <v>EDMONDS, JEANNE - RRSP</v>
          </cell>
          <cell r="D1088" t="str">
            <v>VANCOUVER</v>
          </cell>
          <cell r="F1088">
            <v>64731.35</v>
          </cell>
          <cell r="G1088">
            <v>1</v>
          </cell>
        </row>
        <row r="1089">
          <cell r="A1089">
            <v>39871</v>
          </cell>
          <cell r="B1089" t="str">
            <v>0486886</v>
          </cell>
          <cell r="C1089" t="str">
            <v>EDMONDS, GREGORY - RRSP</v>
          </cell>
          <cell r="D1089" t="str">
            <v>VANCOUVER</v>
          </cell>
          <cell r="F1089">
            <v>57427.26</v>
          </cell>
          <cell r="G1089">
            <v>1</v>
          </cell>
        </row>
        <row r="1090">
          <cell r="A1090">
            <v>39871</v>
          </cell>
          <cell r="B1090" t="str">
            <v>0486944</v>
          </cell>
          <cell r="C1090" t="str">
            <v>KING, JOHN/KATHLEEN</v>
          </cell>
          <cell r="D1090" t="str">
            <v>VANCOUVER</v>
          </cell>
          <cell r="F1090">
            <v>1966930.06</v>
          </cell>
          <cell r="G1090">
            <v>1</v>
          </cell>
        </row>
        <row r="1091">
          <cell r="A1091">
            <v>39871</v>
          </cell>
          <cell r="B1091" t="str">
            <v>0486969</v>
          </cell>
          <cell r="C1091" t="str">
            <v>HAUGAN, RONALD/LINDA</v>
          </cell>
          <cell r="D1091" t="str">
            <v>VANCOUVER</v>
          </cell>
          <cell r="F1091">
            <v>43564.02</v>
          </cell>
          <cell r="G1091">
            <v>1</v>
          </cell>
        </row>
        <row r="1092">
          <cell r="A1092">
            <v>39871</v>
          </cell>
          <cell r="B1092" t="str">
            <v>0486977</v>
          </cell>
          <cell r="C1092" t="str">
            <v>HAUGAN, RONALD - RRSP</v>
          </cell>
          <cell r="D1092" t="str">
            <v>VANCOUVER</v>
          </cell>
          <cell r="F1092">
            <v>11145.83</v>
          </cell>
          <cell r="G1092">
            <v>1</v>
          </cell>
        </row>
        <row r="1093">
          <cell r="A1093">
            <v>39871</v>
          </cell>
          <cell r="B1093" t="str">
            <v>0487041</v>
          </cell>
          <cell r="C1093" t="str">
            <v>HSBC INVESTMENT SOLUTIONS USD MANAGED PORTFOLIO 1</v>
          </cell>
          <cell r="D1093" t="str">
            <v>MULTIMANAGER</v>
          </cell>
          <cell r="F1093">
            <v>356513.6</v>
          </cell>
          <cell r="G1093">
            <v>1</v>
          </cell>
        </row>
        <row r="1094">
          <cell r="A1094">
            <v>39871</v>
          </cell>
          <cell r="B1094" t="str">
            <v>0487066</v>
          </cell>
          <cell r="C1094" t="str">
            <v>HSBC INVESTMENT SOLUTIONS USD MANAGED PORTFOLIO 2</v>
          </cell>
          <cell r="D1094" t="str">
            <v>MULTIMANAGER</v>
          </cell>
          <cell r="F1094">
            <v>824866.86</v>
          </cell>
          <cell r="G1094">
            <v>1</v>
          </cell>
        </row>
        <row r="1095">
          <cell r="A1095">
            <v>39871</v>
          </cell>
          <cell r="B1095" t="str">
            <v>0487074</v>
          </cell>
          <cell r="C1095" t="str">
            <v>HSBC INVESTMENT SOLUTIONS USD MANAGED PORTFOLIO 3</v>
          </cell>
          <cell r="D1095" t="str">
            <v>MULTIMANAGER</v>
          </cell>
          <cell r="F1095">
            <v>3587686.37</v>
          </cell>
          <cell r="G1095">
            <v>1</v>
          </cell>
        </row>
        <row r="1096">
          <cell r="A1096">
            <v>39871</v>
          </cell>
          <cell r="B1096" t="str">
            <v>0487108</v>
          </cell>
          <cell r="C1096" t="str">
            <v>HSBC INVESTMENT SOLUTIONS USD MANAGED PORTFOLIO 5</v>
          </cell>
          <cell r="D1096" t="str">
            <v>MULTIMANAGER</v>
          </cell>
          <cell r="F1096">
            <v>365732.35</v>
          </cell>
          <cell r="G1096">
            <v>1</v>
          </cell>
        </row>
        <row r="1097">
          <cell r="A1097">
            <v>39871</v>
          </cell>
          <cell r="B1097" t="str">
            <v>0487181</v>
          </cell>
          <cell r="C1097" t="str">
            <v>SESEL, ANTHONY - RSP</v>
          </cell>
          <cell r="D1097" t="str">
            <v>VANCOUVER</v>
          </cell>
          <cell r="F1097">
            <v>21196.42</v>
          </cell>
          <cell r="G1097">
            <v>1</v>
          </cell>
        </row>
        <row r="1098">
          <cell r="A1098">
            <v>39871</v>
          </cell>
          <cell r="B1098" t="str">
            <v>0487199</v>
          </cell>
          <cell r="C1098" t="str">
            <v>CLARK, BEVERLY</v>
          </cell>
          <cell r="D1098" t="str">
            <v>VANCOUVER</v>
          </cell>
          <cell r="F1098">
            <v>1314196.1299999999</v>
          </cell>
          <cell r="G1098">
            <v>1</v>
          </cell>
        </row>
        <row r="1099">
          <cell r="A1099">
            <v>39871</v>
          </cell>
          <cell r="B1099" t="str">
            <v>0487355</v>
          </cell>
          <cell r="C1099" t="str">
            <v>WU, FURI/LIN, JINCHAI - US</v>
          </cell>
          <cell r="D1099" t="str">
            <v>VANCOUVER</v>
          </cell>
          <cell r="F1099">
            <v>1089279.1599999999</v>
          </cell>
          <cell r="G1099">
            <v>1</v>
          </cell>
        </row>
        <row r="1100">
          <cell r="A1100">
            <v>39871</v>
          </cell>
          <cell r="B1100" t="str">
            <v>0487504</v>
          </cell>
          <cell r="C1100" t="str">
            <v>S.C. RGP - SUB-ACCOUNT</v>
          </cell>
          <cell r="D1100" t="str">
            <v>VANCOUVER</v>
          </cell>
          <cell r="F1100">
            <v>410201.71</v>
          </cell>
          <cell r="G1100">
            <v>1</v>
          </cell>
        </row>
        <row r="1101">
          <cell r="A1101">
            <v>39871</v>
          </cell>
          <cell r="B1101" t="str">
            <v>0487629</v>
          </cell>
          <cell r="C1101" t="str">
            <v>STATE STREET DEPOSITORY OF THE MARKS &amp; SPENCER ETHICAL FUND</v>
          </cell>
          <cell r="D1101" t="str">
            <v>UNITED KINGDOM</v>
          </cell>
          <cell r="E1101">
            <v>39601</v>
          </cell>
          <cell r="F1101">
            <v>7042265.0499999998</v>
          </cell>
          <cell r="G1101">
            <v>1</v>
          </cell>
        </row>
        <row r="1102">
          <cell r="A1102">
            <v>39871</v>
          </cell>
          <cell r="B1102" t="str">
            <v>0487652</v>
          </cell>
          <cell r="C1102" t="str">
            <v>DON VALLEY REAL ESTATE LTD.</v>
          </cell>
          <cell r="D1102" t="str">
            <v>VANCOUVER</v>
          </cell>
          <cell r="F1102">
            <v>3752442.87</v>
          </cell>
          <cell r="G1102">
            <v>1</v>
          </cell>
        </row>
        <row r="1103">
          <cell r="A1103">
            <v>39871</v>
          </cell>
          <cell r="B1103" t="str">
            <v>0487694</v>
          </cell>
          <cell r="C1103" t="str">
            <v>0777027 BC LTD. - YIELD PLUS</v>
          </cell>
          <cell r="D1103" t="str">
            <v>VANCOUVER</v>
          </cell>
          <cell r="F1103">
            <v>346908.6</v>
          </cell>
          <cell r="G1103">
            <v>1</v>
          </cell>
        </row>
        <row r="1104">
          <cell r="A1104">
            <v>39871</v>
          </cell>
          <cell r="B1104" t="str">
            <v>0487744</v>
          </cell>
          <cell r="C1104" t="str">
            <v>EDSAMCOBY INVESTMENT TRADING LIMITED -US</v>
          </cell>
          <cell r="D1104" t="str">
            <v>VANCOUVER</v>
          </cell>
          <cell r="F1104">
            <v>3899411.01</v>
          </cell>
          <cell r="G1104">
            <v>1</v>
          </cell>
        </row>
        <row r="1105">
          <cell r="A1105">
            <v>39871</v>
          </cell>
          <cell r="B1105" t="str">
            <v>0487769</v>
          </cell>
          <cell r="C1105" t="str">
            <v>COPSEY, DAVID/ANNE</v>
          </cell>
          <cell r="D1105" t="str">
            <v>VANCOUVER</v>
          </cell>
          <cell r="F1105">
            <v>419737.12</v>
          </cell>
          <cell r="G1105">
            <v>1</v>
          </cell>
        </row>
        <row r="1106">
          <cell r="A1106">
            <v>39871</v>
          </cell>
          <cell r="B1106" t="str">
            <v>0487777</v>
          </cell>
          <cell r="C1106" t="str">
            <v>COPSEY, ANNE</v>
          </cell>
          <cell r="D1106" t="str">
            <v>VANCOUVER</v>
          </cell>
          <cell r="F1106">
            <v>385684.43</v>
          </cell>
          <cell r="G1106">
            <v>1</v>
          </cell>
        </row>
        <row r="1107">
          <cell r="A1107">
            <v>39871</v>
          </cell>
          <cell r="B1107" t="str">
            <v>0487850</v>
          </cell>
          <cell r="C1107" t="str">
            <v>LITWIN INVESTMENTS INC.</v>
          </cell>
          <cell r="D1107" t="str">
            <v>VANCOUVER</v>
          </cell>
          <cell r="F1107">
            <v>7389667.7999999998</v>
          </cell>
          <cell r="G1107">
            <v>1</v>
          </cell>
        </row>
        <row r="1108">
          <cell r="A1108">
            <v>39871</v>
          </cell>
          <cell r="B1108" t="str">
            <v>0487876</v>
          </cell>
          <cell r="C1108" t="str">
            <v>HSBC LIFE UK EQUITY FUND RE SINOPIA INDEX</v>
          </cell>
          <cell r="D1108" t="str">
            <v>UNITED KINGDOM</v>
          </cell>
          <cell r="F1108">
            <v>91934747.840000004</v>
          </cell>
          <cell r="G1108">
            <v>1</v>
          </cell>
        </row>
        <row r="1109">
          <cell r="A1109">
            <v>39871</v>
          </cell>
          <cell r="B1109" t="str">
            <v>0487884</v>
          </cell>
          <cell r="C1109" t="str">
            <v>HSBC LIFE UK EQUITY FUND RE SINOPIA MERIT</v>
          </cell>
          <cell r="D1109" t="str">
            <v>UNITED KINGDOM</v>
          </cell>
          <cell r="F1109">
            <v>120224182.97</v>
          </cell>
          <cell r="G1109">
            <v>1</v>
          </cell>
        </row>
        <row r="1110">
          <cell r="A1110">
            <v>39871</v>
          </cell>
          <cell r="B1110" t="str">
            <v>0487918</v>
          </cell>
          <cell r="C1110" t="str">
            <v>GAIPTMAN, DAHLIA</v>
          </cell>
          <cell r="D1110" t="str">
            <v>VANCOUVER</v>
          </cell>
          <cell r="F1110">
            <v>4107.01</v>
          </cell>
          <cell r="G1110">
            <v>1</v>
          </cell>
        </row>
        <row r="1111">
          <cell r="A1111">
            <v>39871</v>
          </cell>
          <cell r="B1111" t="str">
            <v>0487926</v>
          </cell>
          <cell r="C1111" t="str">
            <v>GAIPTMAN, DAHLIA - RSP</v>
          </cell>
          <cell r="D1111" t="str">
            <v>VANCOUVER</v>
          </cell>
          <cell r="F1111">
            <v>7398.78</v>
          </cell>
          <cell r="G1111">
            <v>1</v>
          </cell>
        </row>
        <row r="1112">
          <cell r="A1112">
            <v>39871</v>
          </cell>
          <cell r="B1112" t="str">
            <v>0487934</v>
          </cell>
          <cell r="C1112" t="str">
            <v>CHINNIAH, SAKUNTALA</v>
          </cell>
          <cell r="D1112" t="str">
            <v>VANCOUVER</v>
          </cell>
          <cell r="F1112">
            <v>262435.06</v>
          </cell>
          <cell r="G1112">
            <v>1</v>
          </cell>
        </row>
        <row r="1113">
          <cell r="A1113">
            <v>39871</v>
          </cell>
          <cell r="B1113" t="str">
            <v>0487942</v>
          </cell>
          <cell r="C1113" t="str">
            <v>YEUNG, ALICE AND/OR JOSEPH</v>
          </cell>
          <cell r="D1113" t="str">
            <v>VANCOUVER</v>
          </cell>
          <cell r="F1113">
            <v>366819.2</v>
          </cell>
          <cell r="G1113">
            <v>1</v>
          </cell>
        </row>
        <row r="1114">
          <cell r="A1114">
            <v>39871</v>
          </cell>
          <cell r="B1114" t="str">
            <v>0487959</v>
          </cell>
          <cell r="C1114" t="str">
            <v>YEUNG, ALICE - RRSP</v>
          </cell>
          <cell r="D1114" t="str">
            <v>VANCOUVER</v>
          </cell>
          <cell r="F1114">
            <v>76598.509999999995</v>
          </cell>
          <cell r="G1114">
            <v>1</v>
          </cell>
        </row>
        <row r="1115">
          <cell r="A1115">
            <v>39871</v>
          </cell>
          <cell r="B1115" t="str">
            <v>0487967</v>
          </cell>
          <cell r="C1115" t="str">
            <v>YEUNG, JOSEPH - RRSP</v>
          </cell>
          <cell r="D1115" t="str">
            <v>VANCOUVER</v>
          </cell>
          <cell r="F1115">
            <v>86023.79</v>
          </cell>
          <cell r="G1115">
            <v>1</v>
          </cell>
        </row>
        <row r="1116">
          <cell r="A1116">
            <v>39871</v>
          </cell>
          <cell r="B1116" t="str">
            <v>0487975</v>
          </cell>
          <cell r="C1116" t="str">
            <v>WONG, CARMEN/CHUNG, CHUI-PAK</v>
          </cell>
          <cell r="D1116" t="str">
            <v>VANCOUVER</v>
          </cell>
          <cell r="F1116">
            <v>597407.22</v>
          </cell>
          <cell r="G1116">
            <v>1</v>
          </cell>
        </row>
        <row r="1117">
          <cell r="A1117">
            <v>39871</v>
          </cell>
          <cell r="B1117" t="str">
            <v>0487983</v>
          </cell>
          <cell r="C1117" t="str">
            <v>WONG, CARMEN - RRSP</v>
          </cell>
          <cell r="D1117" t="str">
            <v>VANCOUVER</v>
          </cell>
          <cell r="F1117">
            <v>11526.83</v>
          </cell>
          <cell r="G1117">
            <v>1</v>
          </cell>
        </row>
        <row r="1118">
          <cell r="A1118">
            <v>39871</v>
          </cell>
          <cell r="B1118" t="str">
            <v>0487991</v>
          </cell>
          <cell r="C1118" t="str">
            <v>CHUNG, CHUI-PAK - RRSP</v>
          </cell>
          <cell r="D1118" t="str">
            <v>VANCOUVER</v>
          </cell>
          <cell r="F1118">
            <v>14895.31</v>
          </cell>
          <cell r="G1118">
            <v>1</v>
          </cell>
        </row>
        <row r="1119">
          <cell r="A1119">
            <v>39871</v>
          </cell>
          <cell r="B1119" t="str">
            <v>0488007</v>
          </cell>
          <cell r="C1119" t="str">
            <v>KRAICER, JACOB</v>
          </cell>
          <cell r="D1119" t="str">
            <v>VANCOUVER</v>
          </cell>
          <cell r="F1119">
            <v>213430</v>
          </cell>
          <cell r="G1119">
            <v>1</v>
          </cell>
        </row>
        <row r="1120">
          <cell r="A1120">
            <v>39871</v>
          </cell>
          <cell r="B1120" t="str">
            <v>0488015</v>
          </cell>
          <cell r="C1120" t="str">
            <v>KRAICER, JACOB - LIF</v>
          </cell>
          <cell r="D1120" t="str">
            <v>VANCOUVER</v>
          </cell>
          <cell r="F1120">
            <v>474799.01</v>
          </cell>
          <cell r="G1120">
            <v>1</v>
          </cell>
        </row>
        <row r="1121">
          <cell r="A1121">
            <v>39871</v>
          </cell>
          <cell r="B1121" t="str">
            <v>0488023</v>
          </cell>
          <cell r="C1121" t="str">
            <v>KRAICER, JACOB - RRIF</v>
          </cell>
          <cell r="D1121" t="str">
            <v>VANCOUVER</v>
          </cell>
          <cell r="F1121">
            <v>17166.88</v>
          </cell>
          <cell r="G1121">
            <v>1</v>
          </cell>
        </row>
        <row r="1122">
          <cell r="A1122">
            <v>39871</v>
          </cell>
          <cell r="B1122" t="str">
            <v>0488049</v>
          </cell>
          <cell r="C1122" t="str">
            <v>CADIEUX, SUZANNE - REER</v>
          </cell>
          <cell r="D1122" t="str">
            <v>VANCOUVER</v>
          </cell>
          <cell r="F1122">
            <v>81600.05</v>
          </cell>
          <cell r="G1122">
            <v>1</v>
          </cell>
        </row>
        <row r="1123">
          <cell r="A1123">
            <v>39871</v>
          </cell>
          <cell r="B1123" t="str">
            <v>0488197</v>
          </cell>
          <cell r="C1123" t="str">
            <v>ROPCHAN MEDICINE PROFESSIONAL CORP</v>
          </cell>
          <cell r="D1123" t="str">
            <v>VANCOUVER</v>
          </cell>
          <cell r="F1123">
            <v>213814.43</v>
          </cell>
          <cell r="G1123">
            <v>1</v>
          </cell>
        </row>
        <row r="1124">
          <cell r="A1124">
            <v>39871</v>
          </cell>
          <cell r="B1124" t="str">
            <v>0488205</v>
          </cell>
          <cell r="C1124" t="str">
            <v>ROPCHAN, DR. GLORIANNE</v>
          </cell>
          <cell r="D1124" t="str">
            <v>VANCOUVER</v>
          </cell>
          <cell r="F1124">
            <v>733677.44</v>
          </cell>
          <cell r="G1124">
            <v>1</v>
          </cell>
        </row>
        <row r="1125">
          <cell r="A1125">
            <v>39871</v>
          </cell>
          <cell r="B1125" t="str">
            <v>0488213</v>
          </cell>
          <cell r="C1125" t="str">
            <v>ROPCHAN, DR. GLORIANNE - RRSP</v>
          </cell>
          <cell r="D1125" t="str">
            <v>VANCOUVER</v>
          </cell>
          <cell r="F1125">
            <v>33672.58</v>
          </cell>
          <cell r="G1125">
            <v>1</v>
          </cell>
        </row>
        <row r="1126">
          <cell r="A1126">
            <v>39871</v>
          </cell>
          <cell r="B1126" t="str">
            <v>0488452</v>
          </cell>
          <cell r="C1126" t="str">
            <v>CHISHOLM, WYNNE - LIF</v>
          </cell>
          <cell r="D1126" t="str">
            <v>VANCOUVER</v>
          </cell>
          <cell r="F1126">
            <v>34151.24</v>
          </cell>
          <cell r="G1126">
            <v>1</v>
          </cell>
        </row>
        <row r="1127">
          <cell r="A1127">
            <v>39871</v>
          </cell>
          <cell r="B1127" t="str">
            <v>0488460</v>
          </cell>
          <cell r="C1127" t="str">
            <v>CHISHOLM, ROBERT - LIF</v>
          </cell>
          <cell r="D1127" t="str">
            <v>VANCOUVER</v>
          </cell>
          <cell r="F1127">
            <v>211077.67</v>
          </cell>
          <cell r="G1127">
            <v>1</v>
          </cell>
        </row>
        <row r="1128">
          <cell r="A1128">
            <v>39871</v>
          </cell>
          <cell r="B1128" t="str">
            <v>0488478</v>
          </cell>
          <cell r="C1128" t="str">
            <v>GROULX, GISELE - RSP</v>
          </cell>
          <cell r="D1128" t="str">
            <v>VANCOUVER</v>
          </cell>
          <cell r="F1128">
            <v>19679.75</v>
          </cell>
          <cell r="G1128">
            <v>1</v>
          </cell>
        </row>
        <row r="1129">
          <cell r="A1129">
            <v>39871</v>
          </cell>
          <cell r="B1129" t="str">
            <v>0488486</v>
          </cell>
          <cell r="C1129" t="str">
            <v>ST.MAURICE, RAYMOND - RSP</v>
          </cell>
          <cell r="D1129" t="str">
            <v>VANCOUVER</v>
          </cell>
          <cell r="F1129">
            <v>92381.15</v>
          </cell>
          <cell r="G1129">
            <v>1</v>
          </cell>
        </row>
        <row r="1130">
          <cell r="A1130">
            <v>39871</v>
          </cell>
          <cell r="B1130" t="str">
            <v>0488494</v>
          </cell>
          <cell r="C1130" t="str">
            <v>G AND A IMAGING LTD</v>
          </cell>
          <cell r="D1130" t="str">
            <v>VANCOUVER</v>
          </cell>
          <cell r="F1130">
            <v>366231.01</v>
          </cell>
          <cell r="G1130">
            <v>1</v>
          </cell>
        </row>
        <row r="1131">
          <cell r="A1131">
            <v>39871</v>
          </cell>
          <cell r="B1131" t="str">
            <v>0488577</v>
          </cell>
          <cell r="C1131" t="str">
            <v>DALGLEISH HOLDINGS INC - CORE</v>
          </cell>
          <cell r="D1131" t="str">
            <v>VANCOUVER</v>
          </cell>
          <cell r="F1131">
            <v>1546376.72</v>
          </cell>
          <cell r="G1131">
            <v>1</v>
          </cell>
        </row>
        <row r="1132">
          <cell r="A1132">
            <v>39871</v>
          </cell>
          <cell r="B1132" t="str">
            <v>0488585</v>
          </cell>
          <cell r="C1132" t="str">
            <v>WILD HOLDINGS LTD (1)</v>
          </cell>
          <cell r="D1132" t="str">
            <v>VANCOUVER</v>
          </cell>
          <cell r="F1132">
            <v>3064188.52</v>
          </cell>
          <cell r="G1132">
            <v>1</v>
          </cell>
        </row>
        <row r="1133">
          <cell r="A1133">
            <v>39871</v>
          </cell>
          <cell r="B1133" t="str">
            <v>0488593</v>
          </cell>
          <cell r="C1133" t="str">
            <v>WILD HOLDINGS LTD (2)</v>
          </cell>
          <cell r="D1133" t="str">
            <v>VANCOUVER</v>
          </cell>
          <cell r="F1133">
            <v>1998203.39</v>
          </cell>
          <cell r="G1133">
            <v>1</v>
          </cell>
        </row>
        <row r="1134">
          <cell r="A1134">
            <v>39871</v>
          </cell>
          <cell r="B1134" t="str">
            <v>0488619</v>
          </cell>
          <cell r="C1134" t="str">
            <v>9160-5444 QUEBEC INC</v>
          </cell>
          <cell r="D1134" t="str">
            <v>VANCOUVER</v>
          </cell>
          <cell r="F1134">
            <v>359781.01</v>
          </cell>
          <cell r="G1134">
            <v>1</v>
          </cell>
        </row>
        <row r="1135">
          <cell r="A1135">
            <v>39871</v>
          </cell>
          <cell r="B1135" t="str">
            <v>0488635</v>
          </cell>
          <cell r="C1135" t="str">
            <v>DALGLEISH, DIANE/DON</v>
          </cell>
          <cell r="D1135" t="str">
            <v>VANCOUVER</v>
          </cell>
          <cell r="F1135">
            <v>216731.26</v>
          </cell>
          <cell r="G1135">
            <v>1</v>
          </cell>
        </row>
        <row r="1136">
          <cell r="A1136">
            <v>39871</v>
          </cell>
          <cell r="B1136" t="str">
            <v>0488643</v>
          </cell>
          <cell r="C1136" t="str">
            <v>DALGLEISH, DON - RRSP</v>
          </cell>
          <cell r="D1136" t="str">
            <v>VANCOUVER</v>
          </cell>
          <cell r="F1136">
            <v>98657.95</v>
          </cell>
          <cell r="G1136">
            <v>1</v>
          </cell>
        </row>
        <row r="1137">
          <cell r="A1137">
            <v>39871</v>
          </cell>
          <cell r="B1137" t="str">
            <v>0488650</v>
          </cell>
          <cell r="C1137" t="str">
            <v>DALGLEISH, DON - LIRA</v>
          </cell>
          <cell r="D1137" t="str">
            <v>VANCOUVER</v>
          </cell>
          <cell r="F1137">
            <v>217517.8</v>
          </cell>
          <cell r="G1137">
            <v>1</v>
          </cell>
        </row>
        <row r="1138">
          <cell r="A1138">
            <v>39871</v>
          </cell>
          <cell r="B1138" t="str">
            <v>0488668</v>
          </cell>
          <cell r="C1138" t="str">
            <v>DALGLEISH, DIANE - RRSP</v>
          </cell>
          <cell r="D1138" t="str">
            <v>VANCOUVER</v>
          </cell>
          <cell r="F1138">
            <v>15751.5</v>
          </cell>
          <cell r="G1138">
            <v>1</v>
          </cell>
        </row>
        <row r="1139">
          <cell r="A1139">
            <v>39871</v>
          </cell>
          <cell r="B1139" t="str">
            <v>0488833</v>
          </cell>
          <cell r="C1139" t="str">
            <v>WIN MID-ATLANTIC LTD - CAD</v>
          </cell>
          <cell r="D1139" t="str">
            <v>VANCOUVER</v>
          </cell>
          <cell r="F1139">
            <v>331229.90999999997</v>
          </cell>
          <cell r="G1139">
            <v>1</v>
          </cell>
        </row>
        <row r="1140">
          <cell r="A1140">
            <v>39871</v>
          </cell>
          <cell r="B1140" t="str">
            <v>0488841</v>
          </cell>
          <cell r="C1140" t="str">
            <v>WIN MID-ATLANTIC LTD - USD</v>
          </cell>
          <cell r="D1140" t="str">
            <v>VANCOUVER</v>
          </cell>
          <cell r="F1140">
            <v>2513770.15</v>
          </cell>
          <cell r="G1140">
            <v>1</v>
          </cell>
        </row>
        <row r="1141">
          <cell r="A1141">
            <v>39871</v>
          </cell>
          <cell r="B1141" t="str">
            <v>0488858</v>
          </cell>
          <cell r="C1141" t="str">
            <v>YUVAL, MIKE</v>
          </cell>
          <cell r="D1141" t="str">
            <v>VANCOUVER</v>
          </cell>
          <cell r="F1141">
            <v>1246218.01</v>
          </cell>
          <cell r="G1141">
            <v>1</v>
          </cell>
        </row>
        <row r="1142">
          <cell r="A1142">
            <v>39871</v>
          </cell>
          <cell r="B1142" t="str">
            <v>0488866</v>
          </cell>
          <cell r="C1142" t="str">
            <v>GNA OTIS HOLDINGS - YP</v>
          </cell>
          <cell r="D1142" t="str">
            <v>VANCOUVER</v>
          </cell>
          <cell r="F1142">
            <v>4084778.62</v>
          </cell>
          <cell r="G1142">
            <v>1</v>
          </cell>
        </row>
        <row r="1143">
          <cell r="A1143">
            <v>39871</v>
          </cell>
          <cell r="B1143" t="str">
            <v>0488874</v>
          </cell>
          <cell r="C1143" t="str">
            <v>ROWAN, JAMES AND/OR ELLEN</v>
          </cell>
          <cell r="D1143" t="str">
            <v>VANCOUVER</v>
          </cell>
          <cell r="F1143">
            <v>1692254.58</v>
          </cell>
          <cell r="G1143">
            <v>1</v>
          </cell>
        </row>
        <row r="1144">
          <cell r="A1144">
            <v>39871</v>
          </cell>
          <cell r="B1144" t="str">
            <v>0488882</v>
          </cell>
          <cell r="C1144" t="str">
            <v>ROWAN, JAMES AND/OR ELLEN - SUB ACCOUNT</v>
          </cell>
          <cell r="D1144" t="str">
            <v>VANCOUVER</v>
          </cell>
          <cell r="F1144">
            <v>0.02</v>
          </cell>
          <cell r="G1144">
            <v>1</v>
          </cell>
        </row>
        <row r="1145">
          <cell r="A1145">
            <v>39871</v>
          </cell>
          <cell r="B1145" t="str">
            <v>0488916</v>
          </cell>
          <cell r="C1145" t="str">
            <v>FLOOD, JOHN DAVID - RRSP</v>
          </cell>
          <cell r="D1145" t="str">
            <v>VANCOUVER</v>
          </cell>
          <cell r="F1145">
            <v>21214.69</v>
          </cell>
          <cell r="G1145">
            <v>1</v>
          </cell>
        </row>
        <row r="1146">
          <cell r="A1146">
            <v>39871</v>
          </cell>
          <cell r="B1146" t="str">
            <v>0488924</v>
          </cell>
          <cell r="C1146" t="str">
            <v>FLOOD, JOHN DAVID - LIRA</v>
          </cell>
          <cell r="D1146" t="str">
            <v>VANCOUVER</v>
          </cell>
          <cell r="F1146">
            <v>675722</v>
          </cell>
          <cell r="G1146">
            <v>1</v>
          </cell>
        </row>
        <row r="1147">
          <cell r="A1147">
            <v>39871</v>
          </cell>
          <cell r="B1147" t="str">
            <v>0488932</v>
          </cell>
          <cell r="C1147" t="str">
            <v>FLOOD, BONNIE GP - RRSP</v>
          </cell>
          <cell r="D1147" t="str">
            <v>VANCOUVER</v>
          </cell>
          <cell r="F1147">
            <v>38068.589999999997</v>
          </cell>
          <cell r="G1147">
            <v>1</v>
          </cell>
        </row>
        <row r="1148">
          <cell r="A1148">
            <v>39871</v>
          </cell>
          <cell r="B1148" t="str">
            <v>0488940</v>
          </cell>
          <cell r="C1148" t="str">
            <v>FLOOD, BONNIE GP - SP RRSP</v>
          </cell>
          <cell r="D1148" t="str">
            <v>VANCOUVER</v>
          </cell>
          <cell r="F1148">
            <v>44714.03</v>
          </cell>
          <cell r="G1148">
            <v>1</v>
          </cell>
        </row>
        <row r="1149">
          <cell r="A1149">
            <v>39871</v>
          </cell>
          <cell r="B1149" t="str">
            <v>0488981</v>
          </cell>
          <cell r="C1149" t="str">
            <v>BROWN, MARTIN</v>
          </cell>
          <cell r="D1149" t="str">
            <v>VANCOUVER</v>
          </cell>
          <cell r="F1149">
            <v>298239.71000000002</v>
          </cell>
          <cell r="G1149">
            <v>1</v>
          </cell>
        </row>
        <row r="1150">
          <cell r="A1150">
            <v>39871</v>
          </cell>
          <cell r="B1150" t="str">
            <v>0488999</v>
          </cell>
          <cell r="C1150" t="str">
            <v>BROWN, MARTIN/LYNN</v>
          </cell>
          <cell r="D1150" t="str">
            <v>VANCOUVER</v>
          </cell>
          <cell r="F1150">
            <v>190633.66</v>
          </cell>
          <cell r="G1150">
            <v>1</v>
          </cell>
        </row>
        <row r="1151">
          <cell r="A1151">
            <v>39871</v>
          </cell>
          <cell r="B1151" t="str">
            <v>0489005</v>
          </cell>
          <cell r="C1151" t="str">
            <v>HALLIDAY, HAZEL JOAN - LIRA</v>
          </cell>
          <cell r="D1151" t="str">
            <v>VANCOUVER</v>
          </cell>
          <cell r="F1151">
            <v>290018.42</v>
          </cell>
          <cell r="G1151">
            <v>1</v>
          </cell>
        </row>
        <row r="1152">
          <cell r="A1152">
            <v>39871</v>
          </cell>
          <cell r="B1152" t="str">
            <v>0489070</v>
          </cell>
          <cell r="C1152" t="str">
            <v>2125504 ONTARIO INC.</v>
          </cell>
          <cell r="D1152" t="str">
            <v>VANCOUVER</v>
          </cell>
          <cell r="F1152">
            <v>802197.24</v>
          </cell>
          <cell r="G1152">
            <v>1</v>
          </cell>
        </row>
        <row r="1153">
          <cell r="A1153">
            <v>39871</v>
          </cell>
          <cell r="B1153" t="str">
            <v>0489088</v>
          </cell>
          <cell r="C1153" t="str">
            <v>BONISH, CONNIE (KIM) - RRSP</v>
          </cell>
          <cell r="D1153" t="str">
            <v>VANCOUVER</v>
          </cell>
          <cell r="F1153">
            <v>216191.13</v>
          </cell>
          <cell r="G1153">
            <v>1</v>
          </cell>
        </row>
        <row r="1154">
          <cell r="A1154">
            <v>39871</v>
          </cell>
          <cell r="B1154" t="str">
            <v>0489096</v>
          </cell>
          <cell r="C1154" t="str">
            <v>BONISH, RON - RRSP</v>
          </cell>
          <cell r="D1154" t="str">
            <v>VANCOUVER</v>
          </cell>
          <cell r="F1154">
            <v>243929.79</v>
          </cell>
          <cell r="G1154">
            <v>1</v>
          </cell>
        </row>
        <row r="1155">
          <cell r="A1155">
            <v>39871</v>
          </cell>
          <cell r="B1155" t="str">
            <v>0489104</v>
          </cell>
          <cell r="C1155" t="str">
            <v>BONISH, CONNIE (KIM)/RON - JOINT</v>
          </cell>
          <cell r="D1155" t="str">
            <v>VANCOUVER</v>
          </cell>
          <cell r="F1155">
            <v>221793.23</v>
          </cell>
          <cell r="G1155">
            <v>1</v>
          </cell>
        </row>
        <row r="1156">
          <cell r="A1156">
            <v>39871</v>
          </cell>
          <cell r="B1156" t="str">
            <v>0489112</v>
          </cell>
          <cell r="C1156" t="str">
            <v>ESTATE OF GAUTHIER, MARJORIE - CAD PRINCIPAL</v>
          </cell>
          <cell r="D1156" t="str">
            <v>VANCOUVER</v>
          </cell>
          <cell r="F1156">
            <v>413115.26</v>
          </cell>
          <cell r="G1156">
            <v>1</v>
          </cell>
        </row>
        <row r="1157">
          <cell r="A1157">
            <v>39871</v>
          </cell>
          <cell r="B1157" t="str">
            <v>0489120</v>
          </cell>
          <cell r="C1157" t="str">
            <v>ESTATE OF GAUTHIER, MARJORIE -CAD INCOME</v>
          </cell>
          <cell r="D1157" t="str">
            <v>VANCOUVER</v>
          </cell>
          <cell r="F1157">
            <v>-4076.05</v>
          </cell>
          <cell r="G1157">
            <v>1</v>
          </cell>
        </row>
        <row r="1158">
          <cell r="A1158">
            <v>39871</v>
          </cell>
          <cell r="B1158" t="str">
            <v>0489203</v>
          </cell>
          <cell r="C1158" t="str">
            <v>TAY, SHELDON KT - CAD</v>
          </cell>
          <cell r="D1158" t="str">
            <v>VANCOUVER</v>
          </cell>
          <cell r="F1158">
            <v>379190.92</v>
          </cell>
          <cell r="G1158">
            <v>1</v>
          </cell>
        </row>
        <row r="1159">
          <cell r="A1159">
            <v>39871</v>
          </cell>
          <cell r="B1159" t="str">
            <v>0489211</v>
          </cell>
          <cell r="C1159" t="str">
            <v>TAY, SHELDON KT - USD</v>
          </cell>
          <cell r="D1159" t="str">
            <v>VANCOUVER</v>
          </cell>
          <cell r="F1159">
            <v>591435.53</v>
          </cell>
          <cell r="G1159">
            <v>1</v>
          </cell>
        </row>
        <row r="1160">
          <cell r="A1160">
            <v>39871</v>
          </cell>
          <cell r="B1160" t="str">
            <v>0489229</v>
          </cell>
          <cell r="C1160" t="str">
            <v>TAY, SHELDON KT - GBP</v>
          </cell>
          <cell r="D1160" t="str">
            <v>VANCOUVER</v>
          </cell>
          <cell r="F1160">
            <v>920746.15</v>
          </cell>
          <cell r="G1160">
            <v>1</v>
          </cell>
        </row>
        <row r="1161">
          <cell r="A1161">
            <v>39871</v>
          </cell>
          <cell r="B1161" t="str">
            <v>0489237</v>
          </cell>
          <cell r="C1161" t="str">
            <v>GLASNER, KENNETH AND LINDA</v>
          </cell>
          <cell r="D1161" t="str">
            <v>VANCOUVER</v>
          </cell>
          <cell r="F1161">
            <v>1347141.5</v>
          </cell>
          <cell r="G1161">
            <v>1</v>
          </cell>
        </row>
        <row r="1162">
          <cell r="A1162">
            <v>39871</v>
          </cell>
          <cell r="B1162" t="str">
            <v>0489245</v>
          </cell>
          <cell r="C1162" t="str">
            <v>DE KLERK, GERARDUS J AND NELSON, IRENE A</v>
          </cell>
          <cell r="D1162" t="str">
            <v>VANCOUVER</v>
          </cell>
          <cell r="F1162">
            <v>660521.94999999995</v>
          </cell>
          <cell r="G1162">
            <v>1</v>
          </cell>
        </row>
        <row r="1163">
          <cell r="A1163">
            <v>39871</v>
          </cell>
          <cell r="B1163" t="str">
            <v>0489278</v>
          </cell>
          <cell r="C1163" t="str">
            <v>SZARSKI, ZOFIA</v>
          </cell>
          <cell r="D1163" t="str">
            <v>VANCOUVER</v>
          </cell>
          <cell r="F1163">
            <v>241038.22</v>
          </cell>
          <cell r="G1163">
            <v>1</v>
          </cell>
        </row>
        <row r="1164">
          <cell r="A1164">
            <v>39871</v>
          </cell>
          <cell r="B1164" t="str">
            <v>0489286</v>
          </cell>
          <cell r="C1164" t="str">
            <v>WADHAM COLLEGE INSTITUTIONAL POOLED PROPERTY FUND</v>
          </cell>
          <cell r="D1164" t="str">
            <v>UNITED KINGDOM</v>
          </cell>
          <cell r="F1164">
            <v>1694113.34</v>
          </cell>
          <cell r="G1164">
            <v>1</v>
          </cell>
        </row>
        <row r="1165">
          <cell r="A1165">
            <v>39871</v>
          </cell>
          <cell r="B1165" t="str">
            <v>0489310</v>
          </cell>
          <cell r="C1165" t="str">
            <v>STATE STREET DEPOSITORY OF THE HSBC ETHICAL CHARITY UNIT TRUST</v>
          </cell>
          <cell r="D1165" t="str">
            <v>UNITED KINGDOM</v>
          </cell>
          <cell r="F1165">
            <v>64073150.130000003</v>
          </cell>
          <cell r="G1165">
            <v>1</v>
          </cell>
        </row>
        <row r="1166">
          <cell r="A1166">
            <v>39871</v>
          </cell>
          <cell r="B1166" t="str">
            <v>0489351</v>
          </cell>
          <cell r="C1166" t="str">
            <v>GROULX, GISELE</v>
          </cell>
          <cell r="D1166" t="str">
            <v>VANCOUVER</v>
          </cell>
          <cell r="F1166">
            <v>35077.019999999997</v>
          </cell>
          <cell r="G1166">
            <v>1</v>
          </cell>
        </row>
        <row r="1167">
          <cell r="A1167">
            <v>39871</v>
          </cell>
          <cell r="B1167" t="str">
            <v>0489484</v>
          </cell>
          <cell r="C1167" t="str">
            <v>TREND MANAGEMENT INC. - YP</v>
          </cell>
          <cell r="D1167" t="str">
            <v>VANCOUVER</v>
          </cell>
          <cell r="F1167">
            <v>5621525.79</v>
          </cell>
          <cell r="G1167">
            <v>1</v>
          </cell>
        </row>
        <row r="1168">
          <cell r="A1168">
            <v>39871</v>
          </cell>
          <cell r="B1168" t="str">
            <v>0489518</v>
          </cell>
          <cell r="C1168" t="str">
            <v>LU, JINGHUA / LUO, XIUYING - US</v>
          </cell>
          <cell r="D1168" t="str">
            <v>VANCOUVER</v>
          </cell>
          <cell r="F1168">
            <v>816378.05</v>
          </cell>
          <cell r="G1168">
            <v>1</v>
          </cell>
        </row>
        <row r="1169">
          <cell r="A1169">
            <v>39871</v>
          </cell>
          <cell r="B1169" t="str">
            <v>0489526</v>
          </cell>
          <cell r="C1169" t="str">
            <v>CANADIAN BLOOD SERVICES CAPTIVE INSURANCE COMPANY LIMITED</v>
          </cell>
          <cell r="D1169" t="str">
            <v>VANCOUVER</v>
          </cell>
          <cell r="F1169">
            <v>318519.62</v>
          </cell>
          <cell r="G1169">
            <v>1</v>
          </cell>
        </row>
        <row r="1170">
          <cell r="A1170">
            <v>39871</v>
          </cell>
          <cell r="B1170" t="str">
            <v>0489583</v>
          </cell>
          <cell r="C1170" t="str">
            <v>FLOOD, JOHN DAVID - NON REG</v>
          </cell>
          <cell r="D1170" t="str">
            <v>VANCOUVER</v>
          </cell>
          <cell r="F1170">
            <v>1269491.21</v>
          </cell>
          <cell r="G1170">
            <v>1</v>
          </cell>
        </row>
        <row r="1171">
          <cell r="A1171">
            <v>39871</v>
          </cell>
          <cell r="B1171" t="str">
            <v>0489765</v>
          </cell>
          <cell r="C1171" t="str">
            <v>SCHWAM, AVRUM/AVA - IPP TRUST</v>
          </cell>
          <cell r="D1171" t="str">
            <v>VANCOUVER</v>
          </cell>
          <cell r="F1171">
            <v>316280.06</v>
          </cell>
          <cell r="G1171">
            <v>1</v>
          </cell>
        </row>
        <row r="1172">
          <cell r="A1172">
            <v>39871</v>
          </cell>
          <cell r="B1172" t="str">
            <v>0489914</v>
          </cell>
          <cell r="C1172" t="str">
            <v>KYBA, DARYL - RRSP</v>
          </cell>
          <cell r="D1172" t="str">
            <v>VANCOUVER</v>
          </cell>
          <cell r="F1172">
            <v>119646.59</v>
          </cell>
          <cell r="G1172">
            <v>1</v>
          </cell>
        </row>
        <row r="1173">
          <cell r="A1173">
            <v>39871</v>
          </cell>
          <cell r="B1173" t="str">
            <v>0489922</v>
          </cell>
          <cell r="C1173" t="str">
            <v>KYBA, DARYL - LIF</v>
          </cell>
          <cell r="D1173" t="str">
            <v>VANCOUVER</v>
          </cell>
          <cell r="F1173">
            <v>164316.74</v>
          </cell>
          <cell r="G1173">
            <v>1</v>
          </cell>
        </row>
        <row r="1174">
          <cell r="A1174">
            <v>39871</v>
          </cell>
          <cell r="B1174" t="str">
            <v>0489930</v>
          </cell>
          <cell r="C1174" t="str">
            <v>KYBA, JOAN - RRSP</v>
          </cell>
          <cell r="D1174" t="str">
            <v>VANCOUVER</v>
          </cell>
          <cell r="F1174">
            <v>122173.06</v>
          </cell>
          <cell r="G1174">
            <v>1</v>
          </cell>
        </row>
        <row r="1175">
          <cell r="A1175">
            <v>39871</v>
          </cell>
          <cell r="B1175" t="str">
            <v>0489948</v>
          </cell>
          <cell r="C1175" t="str">
            <v>CHENG, JAMES K M/JUDITH E</v>
          </cell>
          <cell r="D1175" t="str">
            <v>VANCOUVER</v>
          </cell>
          <cell r="F1175">
            <v>248584.07</v>
          </cell>
          <cell r="G1175">
            <v>1</v>
          </cell>
        </row>
        <row r="1176">
          <cell r="A1176">
            <v>39871</v>
          </cell>
          <cell r="B1176" t="str">
            <v>0489955</v>
          </cell>
          <cell r="C1176" t="str">
            <v>KYBA, JOAN - LIRA</v>
          </cell>
          <cell r="D1176" t="str">
            <v>VANCOUVER</v>
          </cell>
          <cell r="F1176">
            <v>32985.78</v>
          </cell>
          <cell r="G1176">
            <v>1</v>
          </cell>
        </row>
        <row r="1177">
          <cell r="A1177">
            <v>39871</v>
          </cell>
          <cell r="B1177" t="str">
            <v>0489989</v>
          </cell>
          <cell r="C1177" t="str">
            <v>SEYMOUR, HAROLD R.H. - LIF</v>
          </cell>
          <cell r="D1177" t="str">
            <v>VANCOUVER</v>
          </cell>
          <cell r="F1177">
            <v>9239.48</v>
          </cell>
          <cell r="G1177">
            <v>1</v>
          </cell>
        </row>
        <row r="1178">
          <cell r="A1178">
            <v>39871</v>
          </cell>
          <cell r="B1178" t="str">
            <v>0489997</v>
          </cell>
          <cell r="C1178" t="str">
            <v>SWIM, PETER - RSP</v>
          </cell>
          <cell r="D1178" t="str">
            <v>VANCOUVER</v>
          </cell>
          <cell r="F1178">
            <v>233067.49</v>
          </cell>
          <cell r="G1178">
            <v>1</v>
          </cell>
        </row>
        <row r="1179">
          <cell r="A1179">
            <v>39871</v>
          </cell>
          <cell r="B1179" t="str">
            <v>049</v>
          </cell>
          <cell r="C1179" t="str">
            <v>FETA 049</v>
          </cell>
          <cell r="D1179" t="str">
            <v>UNKNOWN</v>
          </cell>
          <cell r="E1179">
            <v>39820</v>
          </cell>
          <cell r="F1179">
            <v>472675.35</v>
          </cell>
          <cell r="G1179">
            <v>62880.012999999999</v>
          </cell>
        </row>
        <row r="1180">
          <cell r="A1180">
            <v>39871</v>
          </cell>
          <cell r="B1180" t="str">
            <v>0490003</v>
          </cell>
          <cell r="C1180" t="str">
            <v>SWIM, BARBARA - RSP</v>
          </cell>
          <cell r="D1180" t="str">
            <v>VANCOUVER</v>
          </cell>
          <cell r="F1180">
            <v>136314.89000000001</v>
          </cell>
          <cell r="G1180">
            <v>1</v>
          </cell>
        </row>
        <row r="1181">
          <cell r="A1181">
            <v>39871</v>
          </cell>
          <cell r="B1181" t="str">
            <v>0490011</v>
          </cell>
          <cell r="C1181" t="str">
            <v>SWIM, MATTHEW - RSP</v>
          </cell>
          <cell r="D1181" t="str">
            <v>VANCOUVER</v>
          </cell>
          <cell r="F1181">
            <v>116528.48</v>
          </cell>
          <cell r="G1181">
            <v>1</v>
          </cell>
        </row>
        <row r="1182">
          <cell r="A1182">
            <v>39871</v>
          </cell>
          <cell r="B1182" t="str">
            <v>0490029</v>
          </cell>
          <cell r="C1182" t="str">
            <v>ATWOOD, KIMBERLEY - RSP</v>
          </cell>
          <cell r="D1182" t="str">
            <v>VANCOUVER</v>
          </cell>
          <cell r="F1182">
            <v>109942.3</v>
          </cell>
          <cell r="G1182">
            <v>1</v>
          </cell>
        </row>
        <row r="1183">
          <cell r="A1183">
            <v>39871</v>
          </cell>
          <cell r="B1183" t="str">
            <v>0490037</v>
          </cell>
          <cell r="C1183" t="str">
            <v>BODNOFF, STEVE - NON REG</v>
          </cell>
          <cell r="D1183" t="str">
            <v>VANCOUVER</v>
          </cell>
          <cell r="F1183">
            <v>236.5</v>
          </cell>
          <cell r="G1183">
            <v>1</v>
          </cell>
        </row>
        <row r="1184">
          <cell r="A1184">
            <v>39871</v>
          </cell>
          <cell r="B1184" t="str">
            <v>0490052</v>
          </cell>
          <cell r="C1184" t="str">
            <v>GORDON, LINDSAY/ELIZABETH</v>
          </cell>
          <cell r="D1184" t="str">
            <v>VANCOUVER</v>
          </cell>
          <cell r="F1184">
            <v>890055.48</v>
          </cell>
          <cell r="G1184">
            <v>1</v>
          </cell>
        </row>
        <row r="1185">
          <cell r="A1185">
            <v>39871</v>
          </cell>
          <cell r="B1185" t="str">
            <v>0490144</v>
          </cell>
          <cell r="C1185" t="str">
            <v>KYBA, JOAN / DARYL</v>
          </cell>
          <cell r="D1185" t="str">
            <v>VANCOUVER</v>
          </cell>
          <cell r="F1185">
            <v>25548.87</v>
          </cell>
          <cell r="G1185">
            <v>1</v>
          </cell>
        </row>
        <row r="1186">
          <cell r="A1186">
            <v>39871</v>
          </cell>
          <cell r="B1186" t="str">
            <v>0490169</v>
          </cell>
          <cell r="C1186" t="str">
            <v>GOTTLIEB, BRIAN</v>
          </cell>
          <cell r="D1186" t="str">
            <v>VANCOUVER</v>
          </cell>
          <cell r="F1186">
            <v>5096.66</v>
          </cell>
          <cell r="G1186">
            <v>1</v>
          </cell>
        </row>
        <row r="1187">
          <cell r="A1187">
            <v>39871</v>
          </cell>
          <cell r="B1187" t="str">
            <v>0490268</v>
          </cell>
          <cell r="C1187" t="str">
            <v>LONSMOUNT (SAND) INC. - SUB-ACCOUNT</v>
          </cell>
          <cell r="D1187" t="str">
            <v>VANCOUVER</v>
          </cell>
          <cell r="F1187">
            <v>20981.71</v>
          </cell>
          <cell r="G1187">
            <v>1</v>
          </cell>
        </row>
        <row r="1188">
          <cell r="A1188">
            <v>39871</v>
          </cell>
          <cell r="B1188" t="str">
            <v>0490276</v>
          </cell>
          <cell r="C1188" t="str">
            <v>ASTERISK INVESTMENTS LTD.</v>
          </cell>
          <cell r="D1188" t="str">
            <v>VANCOUVER</v>
          </cell>
          <cell r="F1188">
            <v>555310.99</v>
          </cell>
          <cell r="G1188">
            <v>1</v>
          </cell>
        </row>
        <row r="1189">
          <cell r="A1189">
            <v>39871</v>
          </cell>
          <cell r="B1189" t="str">
            <v>0490284</v>
          </cell>
          <cell r="C1189" t="str">
            <v>STOWELL, VALERIE - NON REG</v>
          </cell>
          <cell r="D1189" t="str">
            <v>VANCOUVER</v>
          </cell>
          <cell r="F1189">
            <v>527695.75</v>
          </cell>
          <cell r="G1189">
            <v>1</v>
          </cell>
        </row>
        <row r="1190">
          <cell r="A1190">
            <v>39871</v>
          </cell>
          <cell r="B1190" t="str">
            <v>0490292</v>
          </cell>
          <cell r="C1190" t="str">
            <v>ESTATE OF SAM JACKSON RESIDUAL TRUST</v>
          </cell>
          <cell r="D1190" t="str">
            <v>VANCOUVER</v>
          </cell>
          <cell r="F1190">
            <v>612588.79</v>
          </cell>
          <cell r="G1190">
            <v>1</v>
          </cell>
        </row>
        <row r="1191">
          <cell r="A1191">
            <v>39871</v>
          </cell>
          <cell r="B1191" t="str">
            <v>0490318</v>
          </cell>
          <cell r="C1191" t="str">
            <v>Sentry Select China Fund</v>
          </cell>
          <cell r="D1191" t="str">
            <v>VANCOUVER</v>
          </cell>
          <cell r="E1191">
            <v>39428</v>
          </cell>
          <cell r="F1191">
            <v>36810701.310000002</v>
          </cell>
          <cell r="G1191">
            <v>1</v>
          </cell>
        </row>
        <row r="1192">
          <cell r="A1192">
            <v>39871</v>
          </cell>
          <cell r="B1192" t="str">
            <v>0490409</v>
          </cell>
          <cell r="C1192" t="str">
            <v>(Z)WOOD, DAVID AND/OR UNA</v>
          </cell>
          <cell r="D1192" t="str">
            <v>VANCOUVER</v>
          </cell>
          <cell r="F1192">
            <v>168714.03</v>
          </cell>
          <cell r="G1192">
            <v>1</v>
          </cell>
        </row>
        <row r="1193">
          <cell r="A1193">
            <v>39871</v>
          </cell>
          <cell r="B1193" t="str">
            <v>0490565</v>
          </cell>
          <cell r="C1193" t="str">
            <v>DOYLE, PATRICK</v>
          </cell>
          <cell r="D1193" t="str">
            <v>VANCOUVER</v>
          </cell>
          <cell r="F1193">
            <v>40555.54</v>
          </cell>
          <cell r="G1193">
            <v>1</v>
          </cell>
        </row>
        <row r="1194">
          <cell r="A1194">
            <v>39871</v>
          </cell>
          <cell r="B1194" t="str">
            <v>0490573</v>
          </cell>
          <cell r="C1194" t="str">
            <v>DOYLE, PATRICK - RSP</v>
          </cell>
          <cell r="D1194" t="str">
            <v>VANCOUVER</v>
          </cell>
          <cell r="F1194">
            <v>178342.1</v>
          </cell>
          <cell r="G1194">
            <v>1</v>
          </cell>
        </row>
        <row r="1195">
          <cell r="A1195">
            <v>39871</v>
          </cell>
          <cell r="B1195" t="str">
            <v>0490607</v>
          </cell>
          <cell r="C1195" t="str">
            <v>(Z)WOOD, DAVID R. - RRSP</v>
          </cell>
          <cell r="D1195" t="str">
            <v>VANCOUVER</v>
          </cell>
          <cell r="F1195">
            <v>199503.21</v>
          </cell>
          <cell r="G1195">
            <v>1</v>
          </cell>
        </row>
        <row r="1196">
          <cell r="A1196">
            <v>39871</v>
          </cell>
          <cell r="B1196" t="str">
            <v>0490615</v>
          </cell>
          <cell r="C1196" t="str">
            <v>(Z)WOOD, UNA - RRSP</v>
          </cell>
          <cell r="D1196" t="str">
            <v>VANCOUVER</v>
          </cell>
          <cell r="F1196">
            <v>77348.14</v>
          </cell>
          <cell r="G1196">
            <v>1</v>
          </cell>
        </row>
        <row r="1197">
          <cell r="A1197">
            <v>39871</v>
          </cell>
          <cell r="B1197" t="str">
            <v>0490623</v>
          </cell>
          <cell r="C1197" t="str">
            <v>(Z)WOOD, UNA - SPRRSP</v>
          </cell>
          <cell r="D1197" t="str">
            <v>VANCOUVER</v>
          </cell>
          <cell r="F1197">
            <v>67273.08</v>
          </cell>
          <cell r="G1197">
            <v>1</v>
          </cell>
        </row>
        <row r="1198">
          <cell r="A1198">
            <v>39871</v>
          </cell>
          <cell r="B1198" t="str">
            <v>0490631</v>
          </cell>
          <cell r="C1198" t="str">
            <v>(Z)WOOD, UNA - LIRA</v>
          </cell>
          <cell r="D1198" t="str">
            <v>VANCOUVER</v>
          </cell>
          <cell r="F1198">
            <v>39321.24</v>
          </cell>
          <cell r="G1198">
            <v>1</v>
          </cell>
        </row>
        <row r="1199">
          <cell r="A1199">
            <v>39871</v>
          </cell>
          <cell r="B1199" t="str">
            <v>0490656</v>
          </cell>
          <cell r="C1199" t="str">
            <v>KRAICER, JACOB - SUB ACCOUNT</v>
          </cell>
          <cell r="D1199" t="str">
            <v>VANCOUVER</v>
          </cell>
          <cell r="F1199">
            <v>11649.91</v>
          </cell>
          <cell r="G1199">
            <v>1</v>
          </cell>
        </row>
        <row r="1200">
          <cell r="A1200">
            <v>39871</v>
          </cell>
          <cell r="B1200" t="str">
            <v>0490748</v>
          </cell>
          <cell r="C1200" t="str">
            <v>LAFERRIERE, ISABELLE - REER - SUB-ACCT</v>
          </cell>
          <cell r="D1200" t="str">
            <v>VANCOUVER</v>
          </cell>
          <cell r="F1200">
            <v>32312.82</v>
          </cell>
          <cell r="G1200">
            <v>1</v>
          </cell>
        </row>
        <row r="1201">
          <cell r="A1201">
            <v>39871</v>
          </cell>
          <cell r="B1201" t="str">
            <v>0490821</v>
          </cell>
          <cell r="C1201" t="str">
            <v>BALLA, PRABHAKARA - US</v>
          </cell>
          <cell r="D1201" t="str">
            <v>VANCOUVER</v>
          </cell>
          <cell r="F1201">
            <v>1929253.16</v>
          </cell>
          <cell r="G1201">
            <v>1</v>
          </cell>
        </row>
        <row r="1202">
          <cell r="A1202">
            <v>39871</v>
          </cell>
          <cell r="B1202" t="str">
            <v>0490862</v>
          </cell>
          <cell r="C1202" t="str">
            <v>STAHELI, GLEN - RRSP</v>
          </cell>
          <cell r="D1202" t="str">
            <v>VANCOUVER</v>
          </cell>
          <cell r="F1202">
            <v>218495.71</v>
          </cell>
          <cell r="G1202">
            <v>1</v>
          </cell>
        </row>
        <row r="1203">
          <cell r="A1203">
            <v>39871</v>
          </cell>
          <cell r="B1203" t="str">
            <v>0490870</v>
          </cell>
          <cell r="C1203" t="str">
            <v>STAHELI, MARJORIE - RRSP</v>
          </cell>
          <cell r="D1203" t="str">
            <v>VANCOUVER</v>
          </cell>
          <cell r="F1203">
            <v>162640.26</v>
          </cell>
          <cell r="G1203">
            <v>1</v>
          </cell>
        </row>
        <row r="1204">
          <cell r="A1204">
            <v>39871</v>
          </cell>
          <cell r="B1204" t="str">
            <v>0490938</v>
          </cell>
          <cell r="C1204" t="str">
            <v>WOO, DR. STANLEY/HELEN</v>
          </cell>
          <cell r="D1204" t="str">
            <v>VANCOUVER</v>
          </cell>
          <cell r="F1204">
            <v>628586.92000000004</v>
          </cell>
          <cell r="G1204">
            <v>1</v>
          </cell>
        </row>
        <row r="1205">
          <cell r="A1205">
            <v>39871</v>
          </cell>
          <cell r="B1205" t="str">
            <v>0491035</v>
          </cell>
          <cell r="C1205" t="str">
            <v>ANTHONY, TREV/OLIVE - NON REG</v>
          </cell>
          <cell r="D1205" t="str">
            <v>VANCOUVER</v>
          </cell>
          <cell r="F1205">
            <v>1427982.58</v>
          </cell>
          <cell r="G1205">
            <v>1</v>
          </cell>
        </row>
        <row r="1206">
          <cell r="A1206">
            <v>39871</v>
          </cell>
          <cell r="B1206" t="str">
            <v>0491241</v>
          </cell>
          <cell r="C1206" t="str">
            <v>CHAN, SHIRLEY SHIU KWAI - US</v>
          </cell>
          <cell r="D1206" t="str">
            <v>VANCOUVER</v>
          </cell>
          <cell r="F1206">
            <v>295592.09999999998</v>
          </cell>
          <cell r="G1206">
            <v>1</v>
          </cell>
        </row>
        <row r="1207">
          <cell r="A1207">
            <v>39871</v>
          </cell>
          <cell r="B1207" t="str">
            <v>0491258</v>
          </cell>
          <cell r="C1207" t="str">
            <v>AN, BOONG HYUNG / LEE, JEONG YEON - USD</v>
          </cell>
          <cell r="D1207" t="str">
            <v>VANCOUVER</v>
          </cell>
          <cell r="F1207">
            <v>316950.78999999998</v>
          </cell>
          <cell r="G1207">
            <v>1</v>
          </cell>
        </row>
        <row r="1208">
          <cell r="A1208">
            <v>39871</v>
          </cell>
          <cell r="B1208" t="str">
            <v>0491266</v>
          </cell>
          <cell r="C1208" t="str">
            <v>AN, BOONG HYUNG / LEE, JEONG YEON - CAD</v>
          </cell>
          <cell r="D1208" t="str">
            <v>VANCOUVER</v>
          </cell>
          <cell r="F1208">
            <v>902101.01</v>
          </cell>
          <cell r="G1208">
            <v>1</v>
          </cell>
        </row>
        <row r="1209">
          <cell r="A1209">
            <v>39871</v>
          </cell>
          <cell r="B1209" t="str">
            <v>0491274</v>
          </cell>
          <cell r="C1209" t="str">
            <v>EDSTROM-LEMCKERT, KAREN - RRSP</v>
          </cell>
          <cell r="D1209" t="str">
            <v>VANCOUVER</v>
          </cell>
          <cell r="F1209">
            <v>217846.39</v>
          </cell>
          <cell r="G1209">
            <v>1</v>
          </cell>
        </row>
        <row r="1210">
          <cell r="A1210">
            <v>39871</v>
          </cell>
          <cell r="B1210" t="str">
            <v>0491282</v>
          </cell>
          <cell r="C1210" t="str">
            <v>LEMCKERT, RONALD - RRSP</v>
          </cell>
          <cell r="D1210" t="str">
            <v>VANCOUVER</v>
          </cell>
          <cell r="F1210">
            <v>198487.38</v>
          </cell>
          <cell r="G1210">
            <v>1</v>
          </cell>
        </row>
        <row r="1211">
          <cell r="A1211">
            <v>39871</v>
          </cell>
          <cell r="B1211" t="str">
            <v>0491290</v>
          </cell>
          <cell r="C1211" t="str">
            <v>LEMCKERT, RONALD/EDSTROM-LEMCKERT KAREN</v>
          </cell>
          <cell r="D1211" t="str">
            <v>VANCOUVER</v>
          </cell>
          <cell r="F1211">
            <v>902878.16</v>
          </cell>
          <cell r="G1211">
            <v>1</v>
          </cell>
        </row>
        <row r="1212">
          <cell r="A1212">
            <v>39871</v>
          </cell>
          <cell r="B1212" t="str">
            <v>0491308</v>
          </cell>
          <cell r="C1212" t="str">
            <v>RONALD LEMCKERT MEDICINE PROFESSIONAL CO</v>
          </cell>
          <cell r="D1212" t="str">
            <v>VANCOUVER</v>
          </cell>
          <cell r="F1212">
            <v>747743.15</v>
          </cell>
          <cell r="G1212">
            <v>1</v>
          </cell>
        </row>
        <row r="1213">
          <cell r="A1213">
            <v>39871</v>
          </cell>
          <cell r="B1213" t="str">
            <v>0491357</v>
          </cell>
          <cell r="C1213" t="str">
            <v>WONG, RICHARD H. K.</v>
          </cell>
          <cell r="D1213" t="str">
            <v>VANCOUVER</v>
          </cell>
          <cell r="F1213">
            <v>383242.66</v>
          </cell>
          <cell r="G1213">
            <v>1</v>
          </cell>
        </row>
        <row r="1214">
          <cell r="A1214">
            <v>39871</v>
          </cell>
          <cell r="B1214" t="str">
            <v>0491365</v>
          </cell>
          <cell r="C1214" t="str">
            <v>WONG, ANDREW / JANETTA</v>
          </cell>
          <cell r="D1214" t="str">
            <v>VANCOUVER</v>
          </cell>
          <cell r="F1214">
            <v>834151.66</v>
          </cell>
          <cell r="G1214">
            <v>1</v>
          </cell>
        </row>
        <row r="1215">
          <cell r="A1215">
            <v>39871</v>
          </cell>
          <cell r="B1215" t="str">
            <v>0491472</v>
          </cell>
          <cell r="C1215" t="str">
            <v>PICARD, LOUIS</v>
          </cell>
          <cell r="D1215" t="str">
            <v>VANCOUVER</v>
          </cell>
          <cell r="F1215">
            <v>57096.6</v>
          </cell>
          <cell r="G1215">
            <v>1</v>
          </cell>
        </row>
        <row r="1216">
          <cell r="A1216">
            <v>39871</v>
          </cell>
          <cell r="B1216" t="str">
            <v>0491480</v>
          </cell>
          <cell r="C1216" t="str">
            <v>KEYLAND DEVELOPMENTS LTD</v>
          </cell>
          <cell r="D1216" t="str">
            <v>VANCOUVER</v>
          </cell>
          <cell r="F1216">
            <v>2369716.0699999998</v>
          </cell>
          <cell r="G1216">
            <v>1</v>
          </cell>
        </row>
        <row r="1217">
          <cell r="A1217">
            <v>39871</v>
          </cell>
          <cell r="B1217" t="str">
            <v>0491548</v>
          </cell>
          <cell r="C1217" t="str">
            <v>CHUNG, DANNY / CHRISTINE</v>
          </cell>
          <cell r="D1217" t="str">
            <v>VANCOUVER</v>
          </cell>
          <cell r="F1217">
            <v>373446.48</v>
          </cell>
          <cell r="G1217">
            <v>1</v>
          </cell>
        </row>
        <row r="1218">
          <cell r="A1218">
            <v>39871</v>
          </cell>
          <cell r="B1218" t="str">
            <v>0491555</v>
          </cell>
          <cell r="C1218" t="str">
            <v>CHUNG, DANNY - RRSP</v>
          </cell>
          <cell r="D1218" t="str">
            <v>VANCOUVER</v>
          </cell>
          <cell r="F1218">
            <v>331789.31</v>
          </cell>
          <cell r="G1218">
            <v>1</v>
          </cell>
        </row>
        <row r="1219">
          <cell r="A1219">
            <v>39871</v>
          </cell>
          <cell r="B1219" t="str">
            <v>0491563</v>
          </cell>
          <cell r="C1219" t="str">
            <v>CHUNG, CHRISTINE - RRSP</v>
          </cell>
          <cell r="D1219" t="str">
            <v>VANCOUVER</v>
          </cell>
          <cell r="F1219">
            <v>48602.58</v>
          </cell>
          <cell r="G1219">
            <v>1</v>
          </cell>
        </row>
        <row r="1220">
          <cell r="A1220">
            <v>39871</v>
          </cell>
          <cell r="B1220" t="str">
            <v>0491571</v>
          </cell>
          <cell r="C1220" t="str">
            <v>390303 ALBERTA LTD</v>
          </cell>
          <cell r="D1220" t="str">
            <v>VANCOUVER</v>
          </cell>
          <cell r="F1220">
            <v>215384.59</v>
          </cell>
          <cell r="G1220">
            <v>1</v>
          </cell>
        </row>
        <row r="1221">
          <cell r="A1221">
            <v>39871</v>
          </cell>
          <cell r="B1221" t="str">
            <v>0491589</v>
          </cell>
          <cell r="C1221" t="str">
            <v>YEUNG, WILLIAM - RRSP</v>
          </cell>
          <cell r="D1221" t="str">
            <v>VANCOUVER</v>
          </cell>
          <cell r="F1221">
            <v>363018.39</v>
          </cell>
          <cell r="G1221">
            <v>1</v>
          </cell>
        </row>
        <row r="1222">
          <cell r="A1222">
            <v>39871</v>
          </cell>
          <cell r="B1222" t="str">
            <v>0491597</v>
          </cell>
          <cell r="C1222" t="str">
            <v>YEUNG, ESTHER WAI JACK - RRSP</v>
          </cell>
          <cell r="D1222" t="str">
            <v>VANCOUVER</v>
          </cell>
          <cell r="F1222">
            <v>200151.66</v>
          </cell>
          <cell r="G1222">
            <v>1</v>
          </cell>
        </row>
        <row r="1223">
          <cell r="A1223">
            <v>39871</v>
          </cell>
          <cell r="B1223" t="str">
            <v>0491704</v>
          </cell>
          <cell r="C1223" t="str">
            <v>PITMAN, RUTH - RRIF 2</v>
          </cell>
          <cell r="D1223" t="str">
            <v>VANCOUVER</v>
          </cell>
          <cell r="F1223">
            <v>169292.22</v>
          </cell>
          <cell r="G1223">
            <v>1</v>
          </cell>
        </row>
        <row r="1224">
          <cell r="A1224">
            <v>39871</v>
          </cell>
          <cell r="B1224" t="str">
            <v>0491738</v>
          </cell>
          <cell r="C1224" t="str">
            <v>BROBERG, EARL - RRSP</v>
          </cell>
          <cell r="D1224" t="str">
            <v>VANCOUVER</v>
          </cell>
          <cell r="F1224">
            <v>128297.49</v>
          </cell>
          <cell r="G1224">
            <v>1</v>
          </cell>
        </row>
        <row r="1225">
          <cell r="A1225">
            <v>39871</v>
          </cell>
          <cell r="B1225" t="str">
            <v>0491746</v>
          </cell>
          <cell r="C1225" t="str">
            <v>BROBERG, LOUISE - RRSP</v>
          </cell>
          <cell r="D1225" t="str">
            <v>VANCOUVER</v>
          </cell>
          <cell r="F1225">
            <v>107587.67</v>
          </cell>
          <cell r="G1225">
            <v>1</v>
          </cell>
        </row>
        <row r="1226">
          <cell r="A1226">
            <v>39871</v>
          </cell>
          <cell r="B1226" t="str">
            <v>0491753</v>
          </cell>
          <cell r="C1226" t="str">
            <v>BROBERG, LOUISE - SRSP</v>
          </cell>
          <cell r="D1226" t="str">
            <v>VANCOUVER</v>
          </cell>
          <cell r="F1226">
            <v>27898.94</v>
          </cell>
          <cell r="G1226">
            <v>1</v>
          </cell>
        </row>
        <row r="1227">
          <cell r="A1227">
            <v>39871</v>
          </cell>
          <cell r="B1227" t="str">
            <v>0491761</v>
          </cell>
          <cell r="C1227" t="str">
            <v>EBY, JAMES - RRSP</v>
          </cell>
          <cell r="D1227" t="str">
            <v>VANCOUVER</v>
          </cell>
          <cell r="F1227">
            <v>30639.67</v>
          </cell>
          <cell r="G1227">
            <v>1</v>
          </cell>
        </row>
        <row r="1228">
          <cell r="A1228">
            <v>39871</v>
          </cell>
          <cell r="B1228" t="str">
            <v>0491779</v>
          </cell>
          <cell r="C1228" t="str">
            <v>KARRER, WILLIAM/ELSIE</v>
          </cell>
          <cell r="D1228" t="str">
            <v>VANCOUVER</v>
          </cell>
          <cell r="F1228">
            <v>720128.51</v>
          </cell>
          <cell r="G1228">
            <v>1</v>
          </cell>
        </row>
        <row r="1229">
          <cell r="A1229">
            <v>39871</v>
          </cell>
          <cell r="B1229" t="str">
            <v>0491837</v>
          </cell>
          <cell r="C1229" t="str">
            <v>G.R.W OILFILED INTERNATIONAL INC SP</v>
          </cell>
          <cell r="D1229" t="str">
            <v>VANCOUVER</v>
          </cell>
          <cell r="F1229">
            <v>527602.12</v>
          </cell>
          <cell r="G1229">
            <v>1</v>
          </cell>
        </row>
        <row r="1230">
          <cell r="A1230">
            <v>39871</v>
          </cell>
          <cell r="B1230" t="str">
            <v>0491845</v>
          </cell>
          <cell r="C1230" t="str">
            <v>G.R.W OILFIELD INTERNATIONAL INC CORE</v>
          </cell>
          <cell r="D1230" t="str">
            <v>VANCOUVER</v>
          </cell>
          <cell r="F1230">
            <v>2627773.7799999998</v>
          </cell>
          <cell r="G1230">
            <v>1</v>
          </cell>
        </row>
        <row r="1231">
          <cell r="A1231">
            <v>39871</v>
          </cell>
          <cell r="B1231" t="str">
            <v>0492017</v>
          </cell>
          <cell r="C1231" t="str">
            <v>CHOO, DR. ALFRED</v>
          </cell>
          <cell r="D1231" t="str">
            <v>VANCOUVER</v>
          </cell>
          <cell r="F1231">
            <v>3284024.76</v>
          </cell>
          <cell r="G1231">
            <v>1</v>
          </cell>
        </row>
        <row r="1232">
          <cell r="A1232">
            <v>39871</v>
          </cell>
          <cell r="B1232" t="str">
            <v>0492025</v>
          </cell>
          <cell r="C1232" t="str">
            <v>944898 ALBERTA LTD</v>
          </cell>
          <cell r="D1232" t="str">
            <v>VANCOUVER</v>
          </cell>
          <cell r="F1232">
            <v>4087891.98</v>
          </cell>
          <cell r="G1232">
            <v>1</v>
          </cell>
        </row>
        <row r="1233">
          <cell r="A1233">
            <v>39871</v>
          </cell>
          <cell r="B1233" t="str">
            <v>0492165</v>
          </cell>
          <cell r="C1233" t="str">
            <v>YUZWA, MICHAEL P. - RRSP</v>
          </cell>
          <cell r="D1233" t="str">
            <v>VANCOUVER</v>
          </cell>
          <cell r="F1233">
            <v>7755</v>
          </cell>
          <cell r="G1233">
            <v>1</v>
          </cell>
        </row>
        <row r="1234">
          <cell r="A1234">
            <v>39871</v>
          </cell>
          <cell r="B1234" t="str">
            <v>0492173</v>
          </cell>
          <cell r="C1234" t="str">
            <v>YUZWA, GREGORY MATTHEW</v>
          </cell>
          <cell r="D1234" t="str">
            <v>VANCOUVER</v>
          </cell>
          <cell r="F1234">
            <v>4137.75</v>
          </cell>
          <cell r="G1234">
            <v>1</v>
          </cell>
        </row>
        <row r="1235">
          <cell r="A1235">
            <v>39871</v>
          </cell>
          <cell r="B1235" t="str">
            <v>0492231</v>
          </cell>
          <cell r="C1235" t="str">
            <v>MINICHIELLO, DIANE B</v>
          </cell>
          <cell r="D1235" t="str">
            <v>VANCOUVER</v>
          </cell>
          <cell r="F1235">
            <v>65899.09</v>
          </cell>
          <cell r="G1235">
            <v>1</v>
          </cell>
        </row>
        <row r="1236">
          <cell r="A1236">
            <v>39871</v>
          </cell>
          <cell r="B1236" t="str">
            <v>0492249</v>
          </cell>
          <cell r="C1236" t="str">
            <v>MINICHIELLO, DIANE B</v>
          </cell>
          <cell r="D1236" t="str">
            <v>VANCOUVER</v>
          </cell>
          <cell r="F1236">
            <v>65899.09</v>
          </cell>
          <cell r="G1236">
            <v>1</v>
          </cell>
        </row>
        <row r="1237">
          <cell r="A1237">
            <v>39871</v>
          </cell>
          <cell r="B1237" t="str">
            <v>0492256</v>
          </cell>
          <cell r="C1237" t="str">
            <v>KRAKE, HEIDI - RRSP</v>
          </cell>
          <cell r="D1237" t="str">
            <v>VANCOUVER</v>
          </cell>
          <cell r="F1237">
            <v>14690.75</v>
          </cell>
          <cell r="G1237">
            <v>1</v>
          </cell>
        </row>
        <row r="1238">
          <cell r="A1238">
            <v>39871</v>
          </cell>
          <cell r="B1238" t="str">
            <v>0492264</v>
          </cell>
          <cell r="C1238" t="str">
            <v>MATT, ARNIE - RRSP</v>
          </cell>
          <cell r="D1238" t="str">
            <v>VANCOUVER</v>
          </cell>
          <cell r="F1238">
            <v>29077.040000000001</v>
          </cell>
          <cell r="G1238">
            <v>1</v>
          </cell>
        </row>
        <row r="1239">
          <cell r="A1239">
            <v>39871</v>
          </cell>
          <cell r="B1239" t="str">
            <v>0492272</v>
          </cell>
          <cell r="C1239" t="str">
            <v>MATT, LOUISE - NON REG</v>
          </cell>
          <cell r="D1239" t="str">
            <v>VANCOUVER</v>
          </cell>
          <cell r="F1239">
            <v>293947.89</v>
          </cell>
          <cell r="G1239">
            <v>1</v>
          </cell>
        </row>
        <row r="1240">
          <cell r="A1240">
            <v>39871</v>
          </cell>
          <cell r="B1240" t="str">
            <v>0492280</v>
          </cell>
          <cell r="C1240" t="str">
            <v>MATT, LOUISE - SPRRSP</v>
          </cell>
          <cell r="D1240" t="str">
            <v>VANCOUVER</v>
          </cell>
          <cell r="F1240">
            <v>142637.70000000001</v>
          </cell>
          <cell r="G1240">
            <v>1</v>
          </cell>
        </row>
        <row r="1241">
          <cell r="A1241">
            <v>39871</v>
          </cell>
          <cell r="B1241" t="str">
            <v>0492298</v>
          </cell>
          <cell r="C1241" t="str">
            <v>FABAN VENTURES LTD</v>
          </cell>
          <cell r="D1241" t="str">
            <v>VANCOUVER</v>
          </cell>
          <cell r="F1241">
            <v>125258.68</v>
          </cell>
          <cell r="G1241">
            <v>1</v>
          </cell>
        </row>
        <row r="1242">
          <cell r="A1242">
            <v>39871</v>
          </cell>
          <cell r="B1242" t="str">
            <v>0492314</v>
          </cell>
          <cell r="C1242" t="str">
            <v>BANDUCCI HOLDING LTD</v>
          </cell>
          <cell r="D1242" t="str">
            <v>VANCOUVER</v>
          </cell>
          <cell r="F1242">
            <v>624755.23</v>
          </cell>
          <cell r="G1242">
            <v>1</v>
          </cell>
        </row>
        <row r="1243">
          <cell r="A1243">
            <v>39871</v>
          </cell>
          <cell r="B1243" t="str">
            <v>0492322</v>
          </cell>
          <cell r="C1243" t="str">
            <v>COOPER, MARK - RRSP</v>
          </cell>
          <cell r="D1243" t="str">
            <v>VANCOUVER</v>
          </cell>
          <cell r="F1243">
            <v>76426.740000000005</v>
          </cell>
          <cell r="G1243">
            <v>1</v>
          </cell>
        </row>
        <row r="1244">
          <cell r="A1244">
            <v>39871</v>
          </cell>
          <cell r="B1244" t="str">
            <v>0492330</v>
          </cell>
          <cell r="C1244" t="str">
            <v>COOPER, JUNE - SPRRSP</v>
          </cell>
          <cell r="D1244" t="str">
            <v>VANCOUVER</v>
          </cell>
          <cell r="F1244">
            <v>92419.73</v>
          </cell>
          <cell r="G1244">
            <v>1</v>
          </cell>
        </row>
        <row r="1245">
          <cell r="A1245">
            <v>39871</v>
          </cell>
          <cell r="B1245" t="str">
            <v>0492348</v>
          </cell>
          <cell r="C1245" t="str">
            <v>COOPER, JUNE</v>
          </cell>
          <cell r="D1245" t="str">
            <v>VANCOUVER</v>
          </cell>
          <cell r="F1245">
            <v>573116.16000000003</v>
          </cell>
          <cell r="G1245">
            <v>1</v>
          </cell>
        </row>
        <row r="1246">
          <cell r="A1246">
            <v>39871</v>
          </cell>
          <cell r="B1246" t="str">
            <v>0492447</v>
          </cell>
          <cell r="C1246" t="str">
            <v>132872 CANADA INC.</v>
          </cell>
          <cell r="D1246" t="str">
            <v>VANCOUVER</v>
          </cell>
          <cell r="F1246">
            <v>440967.99</v>
          </cell>
          <cell r="G1246">
            <v>1</v>
          </cell>
        </row>
        <row r="1247">
          <cell r="A1247">
            <v>39871</v>
          </cell>
          <cell r="B1247" t="str">
            <v>0492454</v>
          </cell>
          <cell r="C1247" t="str">
            <v>STARR, ROSE</v>
          </cell>
          <cell r="D1247" t="str">
            <v>VANCOUVER</v>
          </cell>
          <cell r="F1247">
            <v>77926.81</v>
          </cell>
          <cell r="G1247">
            <v>1</v>
          </cell>
        </row>
        <row r="1248">
          <cell r="A1248">
            <v>39871</v>
          </cell>
          <cell r="B1248" t="str">
            <v>0492462</v>
          </cell>
          <cell r="C1248" t="str">
            <v>STARR, ROSE - RRIF</v>
          </cell>
          <cell r="D1248" t="str">
            <v>VANCOUVER</v>
          </cell>
          <cell r="F1248">
            <v>28419.81</v>
          </cell>
          <cell r="G1248">
            <v>1</v>
          </cell>
        </row>
        <row r="1249">
          <cell r="A1249">
            <v>39871</v>
          </cell>
          <cell r="B1249" t="str">
            <v>0492470</v>
          </cell>
          <cell r="C1249" t="str">
            <v>CHAN, BRIAN YEE FAY - RRSP</v>
          </cell>
          <cell r="D1249" t="str">
            <v>VANCOUVER</v>
          </cell>
          <cell r="F1249">
            <v>5433.13</v>
          </cell>
          <cell r="G1249">
            <v>1</v>
          </cell>
        </row>
        <row r="1250">
          <cell r="A1250">
            <v>39871</v>
          </cell>
          <cell r="B1250" t="str">
            <v>0492488</v>
          </cell>
          <cell r="C1250" t="str">
            <v>CHAN, ALFRED WK JR - RRSP</v>
          </cell>
          <cell r="D1250" t="str">
            <v>VANCOUVER</v>
          </cell>
          <cell r="F1250">
            <v>5433.13</v>
          </cell>
          <cell r="G1250">
            <v>1</v>
          </cell>
        </row>
        <row r="1251">
          <cell r="A1251">
            <v>39871</v>
          </cell>
          <cell r="B1251" t="str">
            <v>0492561</v>
          </cell>
          <cell r="C1251" t="str">
            <v>LYONS CONSULTING INC.</v>
          </cell>
          <cell r="D1251" t="str">
            <v>VANCOUVER</v>
          </cell>
          <cell r="F1251">
            <v>0.7</v>
          </cell>
          <cell r="G1251">
            <v>1</v>
          </cell>
        </row>
        <row r="1252">
          <cell r="A1252">
            <v>39871</v>
          </cell>
          <cell r="B1252" t="str">
            <v>0492587</v>
          </cell>
          <cell r="C1252" t="str">
            <v>LYONS, DAVID - RRSP</v>
          </cell>
          <cell r="D1252" t="str">
            <v>VANCOUVER</v>
          </cell>
          <cell r="F1252">
            <v>26981.82</v>
          </cell>
          <cell r="G1252">
            <v>1</v>
          </cell>
        </row>
        <row r="1253">
          <cell r="A1253">
            <v>39871</v>
          </cell>
          <cell r="B1253" t="str">
            <v>0492595</v>
          </cell>
          <cell r="C1253" t="str">
            <v>GREENFELD-LYONS, SANDRA - SP RRSP</v>
          </cell>
          <cell r="D1253" t="str">
            <v>VANCOUVER</v>
          </cell>
          <cell r="F1253">
            <v>120038.7</v>
          </cell>
          <cell r="G1253">
            <v>1</v>
          </cell>
        </row>
        <row r="1254">
          <cell r="A1254">
            <v>39871</v>
          </cell>
          <cell r="B1254" t="str">
            <v>0492645</v>
          </cell>
          <cell r="C1254" t="str">
            <v>XIONG, WEN AND/OR DU, ZIHUA - US</v>
          </cell>
          <cell r="D1254" t="str">
            <v>VANCOUVER</v>
          </cell>
          <cell r="F1254">
            <v>758179.43</v>
          </cell>
          <cell r="G1254">
            <v>1</v>
          </cell>
        </row>
        <row r="1255">
          <cell r="A1255">
            <v>39871</v>
          </cell>
          <cell r="B1255" t="str">
            <v>0492686</v>
          </cell>
          <cell r="C1255" t="str">
            <v>STAHELI, JEFFREY</v>
          </cell>
          <cell r="D1255" t="str">
            <v>VANCOUVER</v>
          </cell>
          <cell r="F1255">
            <v>16206.44</v>
          </cell>
          <cell r="G1255">
            <v>1</v>
          </cell>
        </row>
        <row r="1256">
          <cell r="A1256">
            <v>39871</v>
          </cell>
          <cell r="B1256" t="str">
            <v>0492744</v>
          </cell>
          <cell r="C1256" t="str">
            <v>HSBC TRUSTEE (GUERNSEY) LIMITED AS TRUSTEE OF THE LINSEP TRUST - EUR</v>
          </cell>
          <cell r="D1256" t="str">
            <v>VANCOUVER</v>
          </cell>
          <cell r="F1256">
            <v>10244151.32</v>
          </cell>
          <cell r="G1256">
            <v>1</v>
          </cell>
        </row>
        <row r="1257">
          <cell r="A1257">
            <v>39871</v>
          </cell>
          <cell r="B1257" t="str">
            <v>0492843</v>
          </cell>
          <cell r="C1257" t="str">
            <v>LI, MIN - US</v>
          </cell>
          <cell r="D1257" t="str">
            <v>VANCOUVER</v>
          </cell>
          <cell r="F1257">
            <v>809666.71</v>
          </cell>
          <cell r="G1257">
            <v>1</v>
          </cell>
        </row>
        <row r="1258">
          <cell r="A1258">
            <v>39871</v>
          </cell>
          <cell r="B1258" t="str">
            <v>0492850</v>
          </cell>
          <cell r="C1258" t="str">
            <v>SORBO, RANDEE</v>
          </cell>
          <cell r="D1258" t="str">
            <v>VANCOUVER</v>
          </cell>
          <cell r="F1258">
            <v>290738.2</v>
          </cell>
          <cell r="G1258">
            <v>1</v>
          </cell>
        </row>
        <row r="1259">
          <cell r="A1259">
            <v>39871</v>
          </cell>
          <cell r="B1259" t="str">
            <v>0492868</v>
          </cell>
          <cell r="C1259" t="str">
            <v>KATZ TABAC, ELYSSA</v>
          </cell>
          <cell r="D1259" t="str">
            <v>VANCOUVER</v>
          </cell>
          <cell r="F1259">
            <v>290610.28999999998</v>
          </cell>
          <cell r="G1259">
            <v>1</v>
          </cell>
        </row>
        <row r="1260">
          <cell r="A1260">
            <v>39871</v>
          </cell>
          <cell r="B1260" t="str">
            <v>0492942</v>
          </cell>
          <cell r="C1260" t="str">
            <v>HKB DC PENSION PLAN - GLOBAL EQ</v>
          </cell>
          <cell r="D1260" t="str">
            <v>VANCOUVER</v>
          </cell>
          <cell r="F1260">
            <v>4303030.55</v>
          </cell>
          <cell r="G1260">
            <v>1</v>
          </cell>
        </row>
        <row r="1261">
          <cell r="A1261">
            <v>39871</v>
          </cell>
          <cell r="B1261" t="str">
            <v>0492959</v>
          </cell>
          <cell r="C1261" t="str">
            <v>HKB DC PENSION PLAN - BALANCED</v>
          </cell>
          <cell r="D1261" t="str">
            <v>VANCOUVER</v>
          </cell>
          <cell r="F1261">
            <v>1911677.9</v>
          </cell>
          <cell r="G1261">
            <v>1</v>
          </cell>
        </row>
        <row r="1262">
          <cell r="A1262">
            <v>39871</v>
          </cell>
          <cell r="B1262" t="str">
            <v>0492967</v>
          </cell>
          <cell r="C1262" t="str">
            <v>HKB DC PENSION PLAN - MONEY MKT</v>
          </cell>
          <cell r="D1262" t="str">
            <v>VANCOUVER</v>
          </cell>
          <cell r="F1262">
            <v>4467592.8499999996</v>
          </cell>
          <cell r="G1262">
            <v>1</v>
          </cell>
        </row>
        <row r="1263">
          <cell r="A1263">
            <v>39871</v>
          </cell>
          <cell r="B1263" t="str">
            <v>0492975</v>
          </cell>
          <cell r="C1263" t="str">
            <v>HKB DC PENSION PLAN - CA EQ</v>
          </cell>
          <cell r="D1263" t="str">
            <v>VANCOUVER</v>
          </cell>
          <cell r="F1263">
            <v>5653050.6600000001</v>
          </cell>
          <cell r="G1263">
            <v>1</v>
          </cell>
        </row>
        <row r="1264">
          <cell r="A1264">
            <v>39871</v>
          </cell>
          <cell r="B1264" t="str">
            <v>0492983</v>
          </cell>
          <cell r="C1264" t="str">
            <v>HKB DC PENSION PLAN - BOND</v>
          </cell>
          <cell r="D1264" t="str">
            <v>VANCOUVER</v>
          </cell>
          <cell r="F1264">
            <v>6322405.8300000001</v>
          </cell>
          <cell r="G1264">
            <v>1</v>
          </cell>
        </row>
        <row r="1265">
          <cell r="A1265">
            <v>39871</v>
          </cell>
          <cell r="B1265" t="str">
            <v>0492991</v>
          </cell>
          <cell r="C1265" t="str">
            <v>GIUSTRA, FRANK</v>
          </cell>
          <cell r="D1265" t="str">
            <v>VANCOUVER</v>
          </cell>
          <cell r="F1265">
            <v>2111393.16</v>
          </cell>
          <cell r="G1265">
            <v>1</v>
          </cell>
        </row>
        <row r="1266">
          <cell r="A1266">
            <v>39871</v>
          </cell>
          <cell r="B1266" t="str">
            <v>0493007</v>
          </cell>
          <cell r="C1266" t="str">
            <v>KATHLEEN M. BLACK CONSULTING LTD.</v>
          </cell>
          <cell r="D1266" t="str">
            <v>VANCOUVER</v>
          </cell>
          <cell r="F1266">
            <v>283063.2</v>
          </cell>
          <cell r="G1266">
            <v>1</v>
          </cell>
        </row>
        <row r="1267">
          <cell r="A1267">
            <v>39871</v>
          </cell>
          <cell r="B1267" t="str">
            <v>0493015</v>
          </cell>
          <cell r="C1267" t="str">
            <v>BLACK, KATHLEEN - RRSP</v>
          </cell>
          <cell r="D1267" t="str">
            <v>VANCOUVER</v>
          </cell>
          <cell r="F1267">
            <v>252915.08</v>
          </cell>
          <cell r="G1267">
            <v>1</v>
          </cell>
        </row>
        <row r="1268">
          <cell r="A1268">
            <v>39871</v>
          </cell>
          <cell r="B1268" t="str">
            <v>0493023</v>
          </cell>
          <cell r="C1268" t="str">
            <v>BLACK, KATHLEEN</v>
          </cell>
          <cell r="D1268" t="str">
            <v>VANCOUVER</v>
          </cell>
          <cell r="F1268">
            <v>524199.5</v>
          </cell>
          <cell r="G1268">
            <v>1</v>
          </cell>
        </row>
        <row r="1269">
          <cell r="A1269">
            <v>39871</v>
          </cell>
          <cell r="B1269" t="str">
            <v>0493031</v>
          </cell>
          <cell r="C1269" t="str">
            <v>BLACK, DAVID - RRSP</v>
          </cell>
          <cell r="D1269" t="str">
            <v>VANCOUVER</v>
          </cell>
          <cell r="F1269">
            <v>264494.96999999997</v>
          </cell>
          <cell r="G1269">
            <v>1</v>
          </cell>
        </row>
        <row r="1270">
          <cell r="A1270">
            <v>39871</v>
          </cell>
          <cell r="B1270" t="str">
            <v>0493049</v>
          </cell>
          <cell r="C1270" t="str">
            <v>BLACK, DAVID</v>
          </cell>
          <cell r="D1270" t="str">
            <v>VANCOUVER</v>
          </cell>
          <cell r="F1270">
            <v>101841.56</v>
          </cell>
          <cell r="G1270">
            <v>1</v>
          </cell>
        </row>
        <row r="1271">
          <cell r="A1271">
            <v>39871</v>
          </cell>
          <cell r="B1271" t="str">
            <v>0493106</v>
          </cell>
          <cell r="C1271" t="str">
            <v>SUNNY METAL (NORTH AMERICA) INC - US</v>
          </cell>
          <cell r="D1271" t="str">
            <v>VANCOUVER</v>
          </cell>
          <cell r="F1271">
            <v>733440.78</v>
          </cell>
          <cell r="G1271">
            <v>1</v>
          </cell>
        </row>
        <row r="1272">
          <cell r="A1272">
            <v>39871</v>
          </cell>
          <cell r="B1272" t="str">
            <v>0493544</v>
          </cell>
          <cell r="C1272" t="str">
            <v>MINICHIELLO, DIANE B (3)</v>
          </cell>
          <cell r="D1272" t="str">
            <v>VANCOUVER</v>
          </cell>
          <cell r="F1272">
            <v>187232.35</v>
          </cell>
          <cell r="G1272">
            <v>1</v>
          </cell>
        </row>
        <row r="1273">
          <cell r="A1273">
            <v>39871</v>
          </cell>
          <cell r="B1273" t="str">
            <v>0493551</v>
          </cell>
          <cell r="C1273" t="str">
            <v>MINICHIELLO, DIANE B - RRSP</v>
          </cell>
          <cell r="D1273" t="str">
            <v>VANCOUVER</v>
          </cell>
          <cell r="F1273">
            <v>15466.61</v>
          </cell>
          <cell r="G1273">
            <v>1</v>
          </cell>
        </row>
        <row r="1274">
          <cell r="A1274">
            <v>39871</v>
          </cell>
          <cell r="B1274" t="str">
            <v>0493668</v>
          </cell>
          <cell r="C1274" t="str">
            <v>COOPERSTONE, HARVEY</v>
          </cell>
          <cell r="D1274" t="str">
            <v>VANCOUVER</v>
          </cell>
          <cell r="F1274">
            <v>4569.8999999999996</v>
          </cell>
          <cell r="G1274">
            <v>1</v>
          </cell>
        </row>
        <row r="1275">
          <cell r="A1275">
            <v>39871</v>
          </cell>
          <cell r="B1275" t="str">
            <v>0493676</v>
          </cell>
          <cell r="C1275" t="str">
            <v>COOPERSTONE, HARVEY - RRIF</v>
          </cell>
          <cell r="D1275" t="str">
            <v>VANCOUVER</v>
          </cell>
          <cell r="F1275">
            <v>643074.87</v>
          </cell>
          <cell r="G1275">
            <v>1</v>
          </cell>
        </row>
        <row r="1276">
          <cell r="A1276">
            <v>39871</v>
          </cell>
          <cell r="B1276" t="str">
            <v>0493684</v>
          </cell>
          <cell r="C1276" t="str">
            <v>COOPERSTONE, ESTELLE</v>
          </cell>
          <cell r="D1276" t="str">
            <v>VANCOUVER</v>
          </cell>
          <cell r="F1276">
            <v>4500.3900000000003</v>
          </cell>
          <cell r="G1276">
            <v>1</v>
          </cell>
        </row>
        <row r="1277">
          <cell r="A1277">
            <v>39871</v>
          </cell>
          <cell r="B1277" t="str">
            <v>0493692</v>
          </cell>
          <cell r="C1277" t="str">
            <v>COOPERSTONE, ESTELLE - RRIF</v>
          </cell>
          <cell r="D1277" t="str">
            <v>VANCOUVER</v>
          </cell>
          <cell r="F1277">
            <v>164305.71</v>
          </cell>
          <cell r="G1277">
            <v>1</v>
          </cell>
        </row>
        <row r="1278">
          <cell r="A1278">
            <v>39871</v>
          </cell>
          <cell r="B1278" t="str">
            <v>0493734</v>
          </cell>
          <cell r="C1278" t="str">
            <v>PYRAMID CONSTRUCTION</v>
          </cell>
          <cell r="D1278" t="str">
            <v>VANCOUVER</v>
          </cell>
          <cell r="F1278">
            <v>831304.54</v>
          </cell>
          <cell r="G1278">
            <v>1</v>
          </cell>
        </row>
        <row r="1279">
          <cell r="A1279">
            <v>39871</v>
          </cell>
          <cell r="B1279" t="str">
            <v>0493817</v>
          </cell>
          <cell r="C1279" t="str">
            <v>1130320 ALBERTA LTD.</v>
          </cell>
          <cell r="D1279" t="str">
            <v>VANCOUVER</v>
          </cell>
          <cell r="F1279">
            <v>470573.83</v>
          </cell>
          <cell r="G1279">
            <v>1</v>
          </cell>
        </row>
        <row r="1280">
          <cell r="A1280">
            <v>39871</v>
          </cell>
          <cell r="B1280" t="str">
            <v>0493833</v>
          </cell>
          <cell r="C1280" t="str">
            <v>THE DAVID HERZIG FAMILY TRUST</v>
          </cell>
          <cell r="D1280" t="str">
            <v>VANCOUVER</v>
          </cell>
          <cell r="F1280">
            <v>1430849.22</v>
          </cell>
          <cell r="G1280">
            <v>1</v>
          </cell>
        </row>
        <row r="1281">
          <cell r="A1281">
            <v>39871</v>
          </cell>
          <cell r="B1281" t="str">
            <v>0493866</v>
          </cell>
          <cell r="C1281" t="str">
            <v>THE SARAH HERZIG FAMILY TRUST</v>
          </cell>
          <cell r="D1281" t="str">
            <v>VANCOUVER</v>
          </cell>
          <cell r="F1281">
            <v>156227.97</v>
          </cell>
          <cell r="G1281">
            <v>1</v>
          </cell>
        </row>
        <row r="1282">
          <cell r="A1282">
            <v>39871</v>
          </cell>
          <cell r="B1282" t="str">
            <v>0493874</v>
          </cell>
          <cell r="C1282" t="str">
            <v>THE MATTHEW HERZIG FAMILY TRUST</v>
          </cell>
          <cell r="D1282" t="str">
            <v>VANCOUVER</v>
          </cell>
          <cell r="F1282">
            <v>145575.44</v>
          </cell>
          <cell r="G1282">
            <v>1</v>
          </cell>
        </row>
        <row r="1283">
          <cell r="A1283">
            <v>39871</v>
          </cell>
          <cell r="B1283" t="str">
            <v>0493882</v>
          </cell>
          <cell r="C1283" t="str">
            <v>FEI, XUE JUN - US</v>
          </cell>
          <cell r="D1283" t="str">
            <v>VANCOUVER</v>
          </cell>
          <cell r="F1283">
            <v>1498570.46</v>
          </cell>
          <cell r="G1283">
            <v>1</v>
          </cell>
        </row>
        <row r="1284">
          <cell r="A1284">
            <v>39871</v>
          </cell>
          <cell r="B1284" t="str">
            <v>0493957</v>
          </cell>
          <cell r="C1284" t="str">
            <v>HSBC LIFE (UK) LIMITED STERLING RESERVE NO 2 FUND</v>
          </cell>
          <cell r="D1284" t="str">
            <v>UNITED KINGDOM</v>
          </cell>
          <cell r="F1284">
            <v>271620739.37</v>
          </cell>
          <cell r="G1284">
            <v>1</v>
          </cell>
        </row>
        <row r="1285">
          <cell r="A1285">
            <v>39871</v>
          </cell>
          <cell r="B1285" t="str">
            <v>0493965</v>
          </cell>
          <cell r="C1285" t="str">
            <v>HERZIG REALTY CO.</v>
          </cell>
          <cell r="D1285" t="str">
            <v>VANCOUVER</v>
          </cell>
          <cell r="F1285">
            <v>912877.3</v>
          </cell>
          <cell r="G1285">
            <v>1</v>
          </cell>
        </row>
        <row r="1286">
          <cell r="A1286">
            <v>39871</v>
          </cell>
          <cell r="B1286" t="str">
            <v>0494161</v>
          </cell>
          <cell r="C1286" t="str">
            <v>HSBC LIFE (UK) LIMITED STERLING RESERVE NO 3 FUND</v>
          </cell>
          <cell r="D1286" t="str">
            <v>UNITED KINGDOM</v>
          </cell>
          <cell r="F1286">
            <v>9838491.3100000005</v>
          </cell>
          <cell r="G1286">
            <v>1</v>
          </cell>
        </row>
        <row r="1287">
          <cell r="A1287">
            <v>39871</v>
          </cell>
          <cell r="B1287" t="str">
            <v>0494179</v>
          </cell>
          <cell r="C1287" t="str">
            <v>LINDIFRIM INC. - US</v>
          </cell>
          <cell r="D1287" t="str">
            <v>VANCOUVER</v>
          </cell>
          <cell r="F1287">
            <v>3634321.46</v>
          </cell>
          <cell r="G1287">
            <v>1</v>
          </cell>
        </row>
        <row r="1288">
          <cell r="A1288">
            <v>39871</v>
          </cell>
          <cell r="B1288" t="str">
            <v>0494328</v>
          </cell>
          <cell r="C1288" t="str">
            <v>ABGREEN INVESTMENTS INC.</v>
          </cell>
          <cell r="D1288" t="str">
            <v>VANCOUVER</v>
          </cell>
          <cell r="F1288">
            <v>1276033.5900000001</v>
          </cell>
          <cell r="G1288">
            <v>1</v>
          </cell>
        </row>
        <row r="1289">
          <cell r="A1289">
            <v>39871</v>
          </cell>
          <cell r="B1289" t="str">
            <v>0494393</v>
          </cell>
          <cell r="C1289" t="str">
            <v>SEIBOLD FAMILY TRUST</v>
          </cell>
          <cell r="D1289" t="str">
            <v>VANCOUVER</v>
          </cell>
          <cell r="F1289">
            <v>1436312.54</v>
          </cell>
          <cell r="G1289">
            <v>1</v>
          </cell>
        </row>
        <row r="1290">
          <cell r="A1290">
            <v>39871</v>
          </cell>
          <cell r="B1290" t="str">
            <v>0494401</v>
          </cell>
          <cell r="C1290" t="str">
            <v>FLOM, ALLAN</v>
          </cell>
          <cell r="D1290" t="str">
            <v>VANCOUVER</v>
          </cell>
          <cell r="F1290">
            <v>203.35</v>
          </cell>
          <cell r="G1290">
            <v>1</v>
          </cell>
        </row>
        <row r="1291">
          <cell r="A1291">
            <v>39871</v>
          </cell>
          <cell r="B1291" t="str">
            <v>0494419</v>
          </cell>
          <cell r="C1291" t="str">
            <v>CHAMITOFF, SHAYNA E</v>
          </cell>
          <cell r="D1291" t="str">
            <v>VANCOUVER</v>
          </cell>
          <cell r="F1291">
            <v>43606.64</v>
          </cell>
          <cell r="G1291">
            <v>1</v>
          </cell>
        </row>
        <row r="1292">
          <cell r="A1292">
            <v>39871</v>
          </cell>
          <cell r="B1292" t="str">
            <v>0494427</v>
          </cell>
          <cell r="C1292" t="str">
            <v>CHAMITOFF, SHAYNA E - RRSP</v>
          </cell>
          <cell r="D1292" t="str">
            <v>VANCOUVER</v>
          </cell>
          <cell r="F1292">
            <v>253065.17</v>
          </cell>
          <cell r="G1292">
            <v>1</v>
          </cell>
        </row>
        <row r="1293">
          <cell r="A1293">
            <v>39871</v>
          </cell>
          <cell r="B1293" t="str">
            <v>0494435</v>
          </cell>
          <cell r="C1293" t="str">
            <v>LKJR HOLDINGS LTD</v>
          </cell>
          <cell r="D1293" t="str">
            <v>VANCOUVER</v>
          </cell>
          <cell r="F1293">
            <v>548757.17000000004</v>
          </cell>
          <cell r="G1293">
            <v>1</v>
          </cell>
        </row>
        <row r="1294">
          <cell r="A1294">
            <v>39871</v>
          </cell>
          <cell r="B1294" t="str">
            <v>0494484</v>
          </cell>
          <cell r="C1294" t="str">
            <v>CROOKS, JAY AND TRACIE</v>
          </cell>
          <cell r="D1294" t="str">
            <v>VANCOUVER</v>
          </cell>
          <cell r="F1294">
            <v>2878461.27</v>
          </cell>
          <cell r="G1294">
            <v>1</v>
          </cell>
        </row>
        <row r="1295">
          <cell r="A1295">
            <v>39871</v>
          </cell>
          <cell r="B1295" t="str">
            <v>0494492</v>
          </cell>
          <cell r="C1295" t="str">
            <v>ELLIS, PHILIP MARK - SPRSP</v>
          </cell>
          <cell r="D1295" t="str">
            <v>VANCOUVER</v>
          </cell>
          <cell r="F1295">
            <v>82835.98</v>
          </cell>
          <cell r="G1295">
            <v>1</v>
          </cell>
        </row>
        <row r="1296">
          <cell r="A1296">
            <v>39871</v>
          </cell>
          <cell r="B1296" t="str">
            <v>0494500</v>
          </cell>
          <cell r="C1296" t="str">
            <v>WESTERN AUTOMOTIVE MGMT. LTD.</v>
          </cell>
          <cell r="D1296" t="str">
            <v>VANCOUVER</v>
          </cell>
          <cell r="F1296">
            <v>3287220.52</v>
          </cell>
          <cell r="G1296">
            <v>1</v>
          </cell>
        </row>
        <row r="1297">
          <cell r="A1297">
            <v>39871</v>
          </cell>
          <cell r="B1297" t="str">
            <v>0494518</v>
          </cell>
          <cell r="C1297" t="str">
            <v>WESTERN AUTOMOTIVE MGMT. LTD. 2 - YP</v>
          </cell>
          <cell r="D1297" t="str">
            <v>VANCOUVER</v>
          </cell>
          <cell r="F1297">
            <v>8308174.3899999997</v>
          </cell>
          <cell r="G1297">
            <v>1</v>
          </cell>
        </row>
        <row r="1298">
          <cell r="A1298">
            <v>39871</v>
          </cell>
          <cell r="B1298" t="str">
            <v>0494534</v>
          </cell>
          <cell r="C1298" t="str">
            <v>BC INVESTMENT AGRICULTURE FOUNDATION - MAIN PORTFOLIO</v>
          </cell>
          <cell r="D1298" t="str">
            <v>VANCOUVER</v>
          </cell>
          <cell r="F1298">
            <v>25718412.780000001</v>
          </cell>
          <cell r="G1298">
            <v>1</v>
          </cell>
        </row>
        <row r="1299">
          <cell r="A1299">
            <v>39871</v>
          </cell>
          <cell r="B1299" t="str">
            <v>0494542</v>
          </cell>
          <cell r="C1299" t="str">
            <v>BC INVESTMENT AGRICULTURE FOUNDATION - AGRI-FOOD FUTURES FUND</v>
          </cell>
          <cell r="D1299" t="str">
            <v>VANCOUVER</v>
          </cell>
          <cell r="F1299">
            <v>8855481.4199999999</v>
          </cell>
          <cell r="G1299">
            <v>1</v>
          </cell>
        </row>
        <row r="1300">
          <cell r="A1300">
            <v>39871</v>
          </cell>
          <cell r="B1300" t="str">
            <v>0494559</v>
          </cell>
          <cell r="C1300" t="str">
            <v>BC INVESTMENT AGRICULTURE FOUNDATION - ORCHARD RENOVATION TRUST</v>
          </cell>
          <cell r="D1300" t="str">
            <v>VANCOUVER</v>
          </cell>
          <cell r="F1300">
            <v>182862.78</v>
          </cell>
          <cell r="G1300">
            <v>1</v>
          </cell>
        </row>
        <row r="1301">
          <cell r="A1301">
            <v>39871</v>
          </cell>
          <cell r="B1301" t="str">
            <v>0494609</v>
          </cell>
          <cell r="C1301" t="str">
            <v>LUI, TOM WT ITF TESON</v>
          </cell>
          <cell r="D1301" t="str">
            <v>VANCOUVER</v>
          </cell>
          <cell r="F1301">
            <v>4705.24</v>
          </cell>
          <cell r="G1301">
            <v>1</v>
          </cell>
        </row>
        <row r="1302">
          <cell r="A1302">
            <v>39871</v>
          </cell>
          <cell r="B1302" t="str">
            <v>0494617</v>
          </cell>
          <cell r="C1302" t="str">
            <v>LUI, TOM WT ITF TOMSON</v>
          </cell>
          <cell r="D1302" t="str">
            <v>VANCOUVER</v>
          </cell>
          <cell r="F1302">
            <v>4705.24</v>
          </cell>
          <cell r="G1302">
            <v>1</v>
          </cell>
        </row>
        <row r="1303">
          <cell r="A1303">
            <v>39871</v>
          </cell>
          <cell r="B1303" t="str">
            <v>0494625</v>
          </cell>
          <cell r="C1303" t="str">
            <v>PACIFIC LAND MANAGEMENT LTD</v>
          </cell>
          <cell r="D1303" t="str">
            <v>VANCOUVER</v>
          </cell>
          <cell r="F1303">
            <v>638952.4</v>
          </cell>
          <cell r="G1303">
            <v>1</v>
          </cell>
        </row>
        <row r="1304">
          <cell r="A1304">
            <v>39871</v>
          </cell>
          <cell r="B1304" t="str">
            <v>0494633</v>
          </cell>
          <cell r="C1304" t="str">
            <v>YUFFERS INV. CORP.</v>
          </cell>
          <cell r="D1304" t="str">
            <v>VANCOUVER</v>
          </cell>
          <cell r="F1304">
            <v>0.03</v>
          </cell>
          <cell r="G1304">
            <v>1</v>
          </cell>
        </row>
        <row r="1305">
          <cell r="A1305">
            <v>39871</v>
          </cell>
          <cell r="B1305" t="str">
            <v>0494641</v>
          </cell>
          <cell r="C1305" t="str">
            <v>CYTRYNBAUM, ELLEN</v>
          </cell>
          <cell r="D1305" t="str">
            <v>VANCOUVER</v>
          </cell>
          <cell r="F1305">
            <v>27879.59</v>
          </cell>
          <cell r="G1305">
            <v>1</v>
          </cell>
        </row>
        <row r="1306">
          <cell r="A1306">
            <v>39871</v>
          </cell>
          <cell r="B1306" t="str">
            <v>0494658</v>
          </cell>
          <cell r="C1306" t="str">
            <v>CYTRYNBAUM, ELLEN - SPOUSAL RRSP</v>
          </cell>
          <cell r="D1306" t="str">
            <v>VANCOUVER</v>
          </cell>
          <cell r="F1306">
            <v>265897.81</v>
          </cell>
          <cell r="G1306">
            <v>1</v>
          </cell>
        </row>
        <row r="1307">
          <cell r="A1307">
            <v>39871</v>
          </cell>
          <cell r="B1307" t="str">
            <v>0494666</v>
          </cell>
          <cell r="C1307" t="str">
            <v>BUKSBAUM, HARVEY</v>
          </cell>
          <cell r="D1307" t="str">
            <v>VANCOUVER</v>
          </cell>
          <cell r="F1307">
            <v>123035.64</v>
          </cell>
          <cell r="G1307">
            <v>1</v>
          </cell>
        </row>
        <row r="1308">
          <cell r="A1308">
            <v>39871</v>
          </cell>
          <cell r="B1308" t="str">
            <v>0494674</v>
          </cell>
          <cell r="C1308" t="str">
            <v>BUKSBAUM, HARVEY - RRSP</v>
          </cell>
          <cell r="D1308" t="str">
            <v>VANCOUVER</v>
          </cell>
          <cell r="F1308">
            <v>315918.86</v>
          </cell>
          <cell r="G1308">
            <v>1</v>
          </cell>
        </row>
        <row r="1309">
          <cell r="A1309">
            <v>39871</v>
          </cell>
          <cell r="B1309" t="str">
            <v>0494682</v>
          </cell>
          <cell r="C1309" t="str">
            <v>BUKSBAUM, HARVEY ITF TALIA</v>
          </cell>
          <cell r="D1309" t="str">
            <v>VANCOUVER</v>
          </cell>
          <cell r="F1309">
            <v>33569.370000000003</v>
          </cell>
          <cell r="G1309">
            <v>1</v>
          </cell>
        </row>
        <row r="1310">
          <cell r="A1310">
            <v>39871</v>
          </cell>
          <cell r="B1310" t="str">
            <v>0494690</v>
          </cell>
          <cell r="C1310" t="str">
            <v>BUKSBAUM, HARVEY ITF ANDREA</v>
          </cell>
          <cell r="D1310" t="str">
            <v>VANCOUVER</v>
          </cell>
          <cell r="F1310">
            <v>26715.29</v>
          </cell>
          <cell r="G1310">
            <v>1</v>
          </cell>
        </row>
        <row r="1311">
          <cell r="A1311">
            <v>39871</v>
          </cell>
          <cell r="B1311" t="str">
            <v>0494708</v>
          </cell>
          <cell r="C1311" t="str">
            <v>BUKSBAUM, HARVEY ITF LAUREN</v>
          </cell>
          <cell r="D1311" t="str">
            <v>VANCOUVER</v>
          </cell>
          <cell r="F1311">
            <v>35060.879999999997</v>
          </cell>
          <cell r="G1311">
            <v>1</v>
          </cell>
        </row>
        <row r="1312">
          <cell r="A1312">
            <v>39871</v>
          </cell>
          <cell r="B1312" t="str">
            <v>0494799</v>
          </cell>
          <cell r="C1312" t="str">
            <v>LI, ALICE - SPOUSAL TRUST - INCOME ACCT</v>
          </cell>
          <cell r="D1312" t="str">
            <v>VANCOUVER</v>
          </cell>
          <cell r="F1312">
            <v>1071415.1200000001</v>
          </cell>
          <cell r="G1312">
            <v>1</v>
          </cell>
        </row>
        <row r="1313">
          <cell r="A1313">
            <v>39871</v>
          </cell>
          <cell r="B1313" t="str">
            <v>0494807</v>
          </cell>
          <cell r="C1313" t="str">
            <v>176815 CANADA INC</v>
          </cell>
          <cell r="D1313" t="str">
            <v>VANCOUVER</v>
          </cell>
          <cell r="F1313">
            <v>523565.93</v>
          </cell>
          <cell r="G1313">
            <v>1</v>
          </cell>
        </row>
        <row r="1314">
          <cell r="A1314">
            <v>39871</v>
          </cell>
          <cell r="B1314" t="str">
            <v>0494856</v>
          </cell>
          <cell r="C1314" t="str">
            <v>QIU, SHAN HONG - US</v>
          </cell>
          <cell r="D1314" t="str">
            <v>VANCOUVER</v>
          </cell>
          <cell r="F1314">
            <v>115643.73</v>
          </cell>
          <cell r="G1314">
            <v>1</v>
          </cell>
        </row>
        <row r="1315">
          <cell r="A1315">
            <v>39871</v>
          </cell>
          <cell r="B1315" t="str">
            <v>0494872</v>
          </cell>
          <cell r="C1315" t="str">
            <v>HSIEH, CHIA-YING - RRSP</v>
          </cell>
          <cell r="D1315" t="str">
            <v>VANCOUVER</v>
          </cell>
          <cell r="F1315">
            <v>12371.18</v>
          </cell>
          <cell r="G1315">
            <v>1</v>
          </cell>
        </row>
        <row r="1316">
          <cell r="A1316">
            <v>39871</v>
          </cell>
          <cell r="B1316" t="str">
            <v>0494906</v>
          </cell>
          <cell r="C1316" t="str">
            <v>CHIU, SUK WING WAYNE AND ELEANOR - JOINT</v>
          </cell>
          <cell r="D1316" t="str">
            <v>VANCOUVER</v>
          </cell>
          <cell r="F1316">
            <v>4407388.66</v>
          </cell>
          <cell r="G1316">
            <v>1</v>
          </cell>
        </row>
        <row r="1317">
          <cell r="A1317">
            <v>39871</v>
          </cell>
          <cell r="B1317" t="str">
            <v>0494955</v>
          </cell>
          <cell r="C1317" t="str">
            <v>THE GENESIS MARKETING GROUP LTD. - YP</v>
          </cell>
          <cell r="D1317" t="str">
            <v>VANCOUVER</v>
          </cell>
          <cell r="F1317">
            <v>681875.24</v>
          </cell>
          <cell r="G1317">
            <v>1</v>
          </cell>
        </row>
        <row r="1318">
          <cell r="A1318">
            <v>39871</v>
          </cell>
          <cell r="B1318" t="str">
            <v>0494989</v>
          </cell>
          <cell r="C1318" t="str">
            <v>TOM WT LUI</v>
          </cell>
          <cell r="D1318" t="str">
            <v>VANCOUVER</v>
          </cell>
          <cell r="F1318">
            <v>818513.84</v>
          </cell>
          <cell r="G1318">
            <v>1</v>
          </cell>
        </row>
        <row r="1319">
          <cell r="A1319">
            <v>39871</v>
          </cell>
          <cell r="B1319" t="str">
            <v>0494997</v>
          </cell>
          <cell r="C1319" t="str">
            <v>SHIRLEY LUI</v>
          </cell>
          <cell r="D1319" t="str">
            <v>VANCOUVER</v>
          </cell>
          <cell r="F1319">
            <v>651512.63</v>
          </cell>
          <cell r="G1319">
            <v>1</v>
          </cell>
        </row>
        <row r="1320">
          <cell r="A1320">
            <v>39871</v>
          </cell>
          <cell r="B1320" t="str">
            <v>0495002</v>
          </cell>
          <cell r="C1320" t="str">
            <v>CHRISTINE PS LUI</v>
          </cell>
          <cell r="D1320" t="str">
            <v>VANCOUVER</v>
          </cell>
          <cell r="F1320">
            <v>581479.59</v>
          </cell>
          <cell r="G1320">
            <v>1</v>
          </cell>
        </row>
        <row r="1321">
          <cell r="A1321">
            <v>39871</v>
          </cell>
          <cell r="B1321" t="str">
            <v>0495010</v>
          </cell>
          <cell r="C1321" t="str">
            <v>ZHANG, SEN (BILL) - RRSP</v>
          </cell>
          <cell r="D1321" t="str">
            <v>VANCOUVER</v>
          </cell>
          <cell r="F1321">
            <v>15404.95</v>
          </cell>
          <cell r="G1321">
            <v>1</v>
          </cell>
        </row>
        <row r="1322">
          <cell r="A1322">
            <v>39871</v>
          </cell>
          <cell r="B1322" t="str">
            <v>0495028</v>
          </cell>
          <cell r="C1322" t="str">
            <v>GLASNER, KENNETH - RRSP</v>
          </cell>
          <cell r="D1322" t="str">
            <v>VANCOUVER</v>
          </cell>
          <cell r="F1322">
            <v>307863.18</v>
          </cell>
          <cell r="G1322">
            <v>1</v>
          </cell>
        </row>
        <row r="1323">
          <cell r="A1323">
            <v>39871</v>
          </cell>
          <cell r="B1323" t="str">
            <v>0495036</v>
          </cell>
          <cell r="C1323" t="str">
            <v>GLASNER, LINDA ELAINE - RRSP</v>
          </cell>
          <cell r="D1323" t="str">
            <v>VANCOUVER</v>
          </cell>
          <cell r="F1323">
            <v>118845.39</v>
          </cell>
          <cell r="G1323">
            <v>1</v>
          </cell>
        </row>
        <row r="1324">
          <cell r="A1324">
            <v>39871</v>
          </cell>
          <cell r="B1324" t="str">
            <v>0495119</v>
          </cell>
          <cell r="C1324" t="str">
            <v>KAPTY, DAVID - NON REG</v>
          </cell>
          <cell r="D1324" t="str">
            <v>VANCOUVER</v>
          </cell>
          <cell r="F1324">
            <v>792031.38</v>
          </cell>
          <cell r="G1324">
            <v>1</v>
          </cell>
        </row>
        <row r="1325">
          <cell r="A1325">
            <v>39871</v>
          </cell>
          <cell r="B1325" t="str">
            <v>0495127</v>
          </cell>
          <cell r="C1325" t="str">
            <v>KAPTY, DAVID - RRSP</v>
          </cell>
          <cell r="D1325" t="str">
            <v>VANCOUVER</v>
          </cell>
          <cell r="F1325">
            <v>193116.5</v>
          </cell>
          <cell r="G1325">
            <v>1</v>
          </cell>
        </row>
        <row r="1326">
          <cell r="A1326">
            <v>39871</v>
          </cell>
          <cell r="B1326" t="str">
            <v>0495135</v>
          </cell>
          <cell r="C1326" t="str">
            <v>KAPTY, VICKY - RRSP</v>
          </cell>
          <cell r="D1326" t="str">
            <v>VANCOUVER</v>
          </cell>
          <cell r="F1326">
            <v>26791.61</v>
          </cell>
          <cell r="G1326">
            <v>1</v>
          </cell>
        </row>
        <row r="1327">
          <cell r="A1327">
            <v>39871</v>
          </cell>
          <cell r="B1327" t="str">
            <v>0495143</v>
          </cell>
          <cell r="C1327" t="str">
            <v>KAPTY, VICKY - SP RRSP</v>
          </cell>
          <cell r="D1327" t="str">
            <v>VANCOUVER</v>
          </cell>
          <cell r="F1327">
            <v>66015.39</v>
          </cell>
          <cell r="G1327">
            <v>1</v>
          </cell>
        </row>
        <row r="1328">
          <cell r="A1328">
            <v>39871</v>
          </cell>
          <cell r="B1328" t="str">
            <v>0495150</v>
          </cell>
          <cell r="C1328" t="str">
            <v>MCINNIS, GLENN AND GLORIA</v>
          </cell>
          <cell r="D1328" t="str">
            <v>VANCOUVER</v>
          </cell>
          <cell r="F1328">
            <v>220965.9</v>
          </cell>
          <cell r="G1328">
            <v>1</v>
          </cell>
        </row>
        <row r="1329">
          <cell r="A1329">
            <v>39871</v>
          </cell>
          <cell r="B1329" t="str">
            <v>0495168</v>
          </cell>
          <cell r="C1329" t="str">
            <v>PAULSON, CLIFF - RRSP</v>
          </cell>
          <cell r="D1329" t="str">
            <v>VANCOUVER</v>
          </cell>
          <cell r="F1329">
            <v>231007.21</v>
          </cell>
          <cell r="G1329">
            <v>1</v>
          </cell>
        </row>
        <row r="1330">
          <cell r="A1330">
            <v>39871</v>
          </cell>
          <cell r="B1330" t="str">
            <v>0495176</v>
          </cell>
          <cell r="C1330" t="str">
            <v>PEACE PLANET LIMITED</v>
          </cell>
          <cell r="D1330" t="str">
            <v>VANCOUVER</v>
          </cell>
          <cell r="F1330">
            <v>1483894.2</v>
          </cell>
          <cell r="G1330">
            <v>1</v>
          </cell>
        </row>
        <row r="1331">
          <cell r="A1331">
            <v>39871</v>
          </cell>
          <cell r="B1331" t="str">
            <v>0495184</v>
          </cell>
          <cell r="C1331" t="str">
            <v>ARNIE MATT RCA TRUST</v>
          </cell>
          <cell r="D1331" t="str">
            <v>VANCOUVER</v>
          </cell>
          <cell r="F1331">
            <v>268677.15000000002</v>
          </cell>
          <cell r="G1331">
            <v>1</v>
          </cell>
        </row>
        <row r="1332">
          <cell r="A1332">
            <v>39871</v>
          </cell>
          <cell r="B1332" t="str">
            <v>0495242</v>
          </cell>
          <cell r="C1332" t="str">
            <v>BARBER, PAUL A</v>
          </cell>
          <cell r="D1332" t="str">
            <v>VANCOUVER</v>
          </cell>
          <cell r="F1332">
            <v>543882.39</v>
          </cell>
          <cell r="G1332">
            <v>1</v>
          </cell>
        </row>
        <row r="1333">
          <cell r="A1333">
            <v>39871</v>
          </cell>
          <cell r="B1333" t="str">
            <v>0495267</v>
          </cell>
          <cell r="C1333" t="str">
            <v>CHEN, ZHENJUN AND/OR CONG, YANYAN - US</v>
          </cell>
          <cell r="D1333" t="str">
            <v>VANCOUVER</v>
          </cell>
          <cell r="F1333">
            <v>1599468.01</v>
          </cell>
          <cell r="G1333">
            <v>1</v>
          </cell>
        </row>
        <row r="1334">
          <cell r="A1334">
            <v>39871</v>
          </cell>
          <cell r="B1334" t="str">
            <v>0495366</v>
          </cell>
          <cell r="C1334" t="str">
            <v>ADDISON FINANCIAL CORPORATION</v>
          </cell>
          <cell r="D1334" t="str">
            <v>VANCOUVER</v>
          </cell>
          <cell r="F1334">
            <v>6402158.1299999999</v>
          </cell>
          <cell r="G1334">
            <v>1</v>
          </cell>
        </row>
        <row r="1335">
          <cell r="A1335">
            <v>39871</v>
          </cell>
          <cell r="B1335" t="str">
            <v>0495382</v>
          </cell>
          <cell r="C1335" t="str">
            <v>KYM KEL HOLDINGS</v>
          </cell>
          <cell r="D1335" t="str">
            <v>VANCOUVER</v>
          </cell>
          <cell r="F1335">
            <v>568599.11</v>
          </cell>
          <cell r="G1335">
            <v>1</v>
          </cell>
        </row>
        <row r="1336">
          <cell r="A1336">
            <v>39871</v>
          </cell>
          <cell r="B1336" t="str">
            <v>0495408</v>
          </cell>
          <cell r="C1336" t="str">
            <v>JFNA/GRW ESCROW</v>
          </cell>
          <cell r="D1336" t="str">
            <v>VANCOUVER</v>
          </cell>
          <cell r="F1336">
            <v>795055.68</v>
          </cell>
          <cell r="G1336">
            <v>1</v>
          </cell>
        </row>
        <row r="1337">
          <cell r="A1337">
            <v>39871</v>
          </cell>
          <cell r="B1337" t="str">
            <v>0495416</v>
          </cell>
          <cell r="C1337" t="str">
            <v>EVERGREEN LAKE CAPITAL LIMITED - US</v>
          </cell>
          <cell r="D1337" t="str">
            <v>VANCOUVER</v>
          </cell>
          <cell r="F1337">
            <v>847731.56</v>
          </cell>
          <cell r="G1337">
            <v>1</v>
          </cell>
        </row>
        <row r="1338">
          <cell r="A1338">
            <v>39871</v>
          </cell>
          <cell r="B1338" t="str">
            <v>0495424</v>
          </cell>
          <cell r="C1338" t="str">
            <v>WASHINGTON UNION HOLDINGS LTD. - US</v>
          </cell>
          <cell r="D1338" t="str">
            <v>VANCOUVER</v>
          </cell>
          <cell r="F1338">
            <v>545352.92000000004</v>
          </cell>
          <cell r="G1338">
            <v>1</v>
          </cell>
        </row>
        <row r="1339">
          <cell r="A1339">
            <v>39871</v>
          </cell>
          <cell r="B1339" t="str">
            <v>0495465</v>
          </cell>
          <cell r="C1339" t="str">
            <v>BAXTER, THOMAS JAMES B. - RRSP</v>
          </cell>
          <cell r="D1339" t="str">
            <v>VANCOUVER</v>
          </cell>
          <cell r="F1339">
            <v>5721.31</v>
          </cell>
          <cell r="G1339">
            <v>1</v>
          </cell>
        </row>
        <row r="1340">
          <cell r="A1340">
            <v>39871</v>
          </cell>
          <cell r="B1340" t="str">
            <v>0495499</v>
          </cell>
          <cell r="C1340" t="str">
            <v>(Z)T-BIRD CHARTERS LITD.</v>
          </cell>
          <cell r="D1340" t="str">
            <v>VANCOUVER</v>
          </cell>
          <cell r="F1340">
            <v>1233.0999999999999</v>
          </cell>
          <cell r="G1340">
            <v>1</v>
          </cell>
        </row>
        <row r="1341">
          <cell r="A1341">
            <v>39871</v>
          </cell>
          <cell r="B1341" t="str">
            <v>0495515</v>
          </cell>
          <cell r="C1341" t="str">
            <v>GLOBAL VALVE INC. (CORE)</v>
          </cell>
          <cell r="D1341" t="str">
            <v>VANCOUVER</v>
          </cell>
          <cell r="F1341">
            <v>804667.95</v>
          </cell>
          <cell r="G1341">
            <v>1</v>
          </cell>
        </row>
        <row r="1342">
          <cell r="A1342">
            <v>39871</v>
          </cell>
          <cell r="B1342" t="str">
            <v>0495572</v>
          </cell>
          <cell r="C1342" t="str">
            <v>CAMPBELL, ALAN</v>
          </cell>
          <cell r="D1342" t="str">
            <v>VANCOUVER</v>
          </cell>
          <cell r="F1342">
            <v>1274207.32</v>
          </cell>
          <cell r="G1342">
            <v>1</v>
          </cell>
        </row>
        <row r="1343">
          <cell r="A1343">
            <v>39871</v>
          </cell>
          <cell r="B1343" t="str">
            <v>0495598</v>
          </cell>
          <cell r="C1343" t="str">
            <v>WILLIAMS, DARREN - RRSP</v>
          </cell>
          <cell r="D1343" t="str">
            <v>VANCOUVER</v>
          </cell>
          <cell r="F1343">
            <v>67118.22</v>
          </cell>
          <cell r="G1343">
            <v>1</v>
          </cell>
        </row>
        <row r="1344">
          <cell r="A1344">
            <v>39871</v>
          </cell>
          <cell r="B1344" t="str">
            <v>0495606</v>
          </cell>
          <cell r="C1344" t="str">
            <v>WILLIAMS, NATALIE - SP RRSP</v>
          </cell>
          <cell r="D1344" t="str">
            <v>VANCOUVER</v>
          </cell>
          <cell r="F1344">
            <v>42853.46</v>
          </cell>
          <cell r="G1344">
            <v>1</v>
          </cell>
        </row>
        <row r="1345">
          <cell r="A1345">
            <v>39871</v>
          </cell>
          <cell r="B1345" t="str">
            <v>0495622</v>
          </cell>
          <cell r="C1345" t="str">
            <v>TALLY CONSULTING SERVICES INC (CORE)</v>
          </cell>
          <cell r="D1345" t="str">
            <v>VANCOUVER</v>
          </cell>
          <cell r="F1345">
            <v>1509672.8</v>
          </cell>
          <cell r="G1345">
            <v>1</v>
          </cell>
        </row>
        <row r="1346">
          <cell r="A1346">
            <v>39871</v>
          </cell>
          <cell r="B1346" t="str">
            <v>0495630</v>
          </cell>
          <cell r="C1346" t="str">
            <v>WILLIAMS, TANYA - RRSP</v>
          </cell>
          <cell r="D1346" t="str">
            <v>VANCOUVER</v>
          </cell>
          <cell r="F1346">
            <v>7063.42</v>
          </cell>
          <cell r="G1346">
            <v>1</v>
          </cell>
        </row>
        <row r="1347">
          <cell r="A1347">
            <v>39871</v>
          </cell>
          <cell r="B1347" t="str">
            <v>0495655</v>
          </cell>
          <cell r="C1347" t="str">
            <v>PAN AMERICAN SILVER CORP - CAD</v>
          </cell>
          <cell r="D1347" t="str">
            <v>VANCOUVER</v>
          </cell>
          <cell r="F1347">
            <v>4729353.59</v>
          </cell>
          <cell r="G1347">
            <v>1</v>
          </cell>
        </row>
        <row r="1348">
          <cell r="A1348">
            <v>39871</v>
          </cell>
          <cell r="B1348" t="str">
            <v>0495697</v>
          </cell>
          <cell r="C1348" t="str">
            <v>HUNTER, CAROLINE AND TINA CAROL ANN</v>
          </cell>
          <cell r="D1348" t="str">
            <v>VANCOUVER</v>
          </cell>
          <cell r="F1348">
            <v>229323.45</v>
          </cell>
          <cell r="G1348">
            <v>1</v>
          </cell>
        </row>
        <row r="1349">
          <cell r="A1349">
            <v>39871</v>
          </cell>
          <cell r="B1349" t="str">
            <v>0495788</v>
          </cell>
          <cell r="C1349" t="str">
            <v>KAPTY, DAVID - LIRA</v>
          </cell>
          <cell r="D1349" t="str">
            <v>VANCOUVER</v>
          </cell>
          <cell r="F1349">
            <v>24839.85</v>
          </cell>
          <cell r="G1349">
            <v>1</v>
          </cell>
        </row>
        <row r="1350">
          <cell r="A1350">
            <v>39871</v>
          </cell>
          <cell r="B1350" t="str">
            <v>0495796</v>
          </cell>
          <cell r="C1350" t="str">
            <v>LIN, LINA AND WEIHAN AND XU, KEZHEN</v>
          </cell>
          <cell r="D1350" t="str">
            <v>VANCOUVER</v>
          </cell>
          <cell r="F1350">
            <v>466350.06</v>
          </cell>
          <cell r="G1350">
            <v>1</v>
          </cell>
        </row>
        <row r="1351">
          <cell r="A1351">
            <v>39871</v>
          </cell>
          <cell r="B1351" t="str">
            <v>0495804</v>
          </cell>
          <cell r="C1351" t="str">
            <v>LIN, LINA AND WEIHAN AND XU, KEZHEN - US</v>
          </cell>
          <cell r="D1351" t="str">
            <v>VANCOUVER</v>
          </cell>
          <cell r="F1351">
            <v>243100.95</v>
          </cell>
          <cell r="G1351">
            <v>1</v>
          </cell>
        </row>
        <row r="1352">
          <cell r="A1352">
            <v>39871</v>
          </cell>
          <cell r="B1352" t="str">
            <v>0495945</v>
          </cell>
          <cell r="C1352" t="str">
            <v>HEALTHY FOREST LTD - US</v>
          </cell>
          <cell r="D1352" t="str">
            <v>VANCOUVER</v>
          </cell>
          <cell r="F1352">
            <v>1639699.99</v>
          </cell>
          <cell r="G1352">
            <v>1</v>
          </cell>
        </row>
        <row r="1353">
          <cell r="A1353">
            <v>39871</v>
          </cell>
          <cell r="B1353" t="str">
            <v>0495994</v>
          </cell>
          <cell r="C1353" t="str">
            <v>1495831 ONTARIO INC.</v>
          </cell>
          <cell r="D1353" t="str">
            <v>VANCOUVER</v>
          </cell>
          <cell r="F1353">
            <v>1157442</v>
          </cell>
          <cell r="G1353">
            <v>1</v>
          </cell>
        </row>
        <row r="1354">
          <cell r="A1354">
            <v>39871</v>
          </cell>
          <cell r="B1354" t="str">
            <v>0496042</v>
          </cell>
          <cell r="C1354" t="str">
            <v>FUNG, YIN CHING</v>
          </cell>
          <cell r="D1354" t="str">
            <v>VANCOUVER</v>
          </cell>
          <cell r="F1354">
            <v>345547.56</v>
          </cell>
          <cell r="G1354">
            <v>1</v>
          </cell>
        </row>
        <row r="1355">
          <cell r="A1355">
            <v>39871</v>
          </cell>
          <cell r="B1355" t="str">
            <v>0496232</v>
          </cell>
          <cell r="C1355" t="str">
            <v>FORNASIER, CARLO</v>
          </cell>
          <cell r="D1355" t="str">
            <v>VANCOUVER</v>
          </cell>
          <cell r="F1355">
            <v>146020.17000000001</v>
          </cell>
          <cell r="G1355">
            <v>1</v>
          </cell>
        </row>
        <row r="1356">
          <cell r="A1356">
            <v>39871</v>
          </cell>
          <cell r="B1356" t="str">
            <v>0496240</v>
          </cell>
          <cell r="C1356" t="str">
            <v>CARLO'S ELECTRIC LIMITED</v>
          </cell>
          <cell r="D1356" t="str">
            <v>VANCOUVER</v>
          </cell>
          <cell r="F1356">
            <v>1866466.84</v>
          </cell>
          <cell r="G1356">
            <v>1</v>
          </cell>
        </row>
        <row r="1357">
          <cell r="A1357">
            <v>39871</v>
          </cell>
          <cell r="B1357" t="str">
            <v>0496265</v>
          </cell>
          <cell r="C1357" t="str">
            <v>JAG FLOCOMPONENTS N.A INC. (09)</v>
          </cell>
          <cell r="D1357" t="str">
            <v>VANCOUVER</v>
          </cell>
          <cell r="F1357">
            <v>1721289.89</v>
          </cell>
          <cell r="G1357">
            <v>1</v>
          </cell>
        </row>
        <row r="1358">
          <cell r="A1358">
            <v>39871</v>
          </cell>
          <cell r="B1358" t="str">
            <v>0496299</v>
          </cell>
          <cell r="C1358" t="str">
            <v>1130317 ALBERTA LTD (CORE)</v>
          </cell>
          <cell r="D1358" t="str">
            <v>VANCOUVER</v>
          </cell>
          <cell r="F1358">
            <v>259481.77</v>
          </cell>
          <cell r="G1358">
            <v>1</v>
          </cell>
        </row>
        <row r="1359">
          <cell r="A1359">
            <v>39871</v>
          </cell>
          <cell r="B1359" t="str">
            <v>0496307</v>
          </cell>
          <cell r="C1359" t="str">
            <v>1130317 ALBERTA LTD - YP</v>
          </cell>
          <cell r="D1359" t="str">
            <v>VANCOUVER</v>
          </cell>
          <cell r="F1359">
            <v>56958.02</v>
          </cell>
          <cell r="G1359">
            <v>1</v>
          </cell>
        </row>
        <row r="1360">
          <cell r="A1360">
            <v>39871</v>
          </cell>
          <cell r="B1360" t="str">
            <v>0496315</v>
          </cell>
          <cell r="C1360" t="str">
            <v>TASCHUK, DENIS</v>
          </cell>
          <cell r="D1360" t="str">
            <v>VANCOUVER</v>
          </cell>
          <cell r="F1360">
            <v>157192.85</v>
          </cell>
          <cell r="G1360">
            <v>1</v>
          </cell>
        </row>
        <row r="1361">
          <cell r="A1361">
            <v>39871</v>
          </cell>
          <cell r="B1361" t="str">
            <v>0496323</v>
          </cell>
          <cell r="C1361" t="str">
            <v>TASCHUK, JUDY</v>
          </cell>
          <cell r="D1361" t="str">
            <v>VANCOUVER</v>
          </cell>
          <cell r="F1361">
            <v>141745.39000000001</v>
          </cell>
          <cell r="G1361">
            <v>1</v>
          </cell>
        </row>
        <row r="1362">
          <cell r="A1362">
            <v>39871</v>
          </cell>
          <cell r="B1362" t="str">
            <v>0496372</v>
          </cell>
          <cell r="C1362" t="str">
            <v>ST. THOMAS SANITARY COLLECTION SERVICE LIMITED PARTNERSHIP (A)</v>
          </cell>
          <cell r="D1362" t="str">
            <v>VANCOUVER</v>
          </cell>
          <cell r="F1362">
            <v>19227507.100000001</v>
          </cell>
          <cell r="G1362">
            <v>1</v>
          </cell>
        </row>
        <row r="1363">
          <cell r="A1363">
            <v>39871</v>
          </cell>
          <cell r="B1363" t="str">
            <v>0496380</v>
          </cell>
          <cell r="C1363" t="str">
            <v>ST. THOMAS SANITARY COLLECTION SERVICE LIMITED PARTNERSHIP (A) - US</v>
          </cell>
          <cell r="D1363" t="str">
            <v>VANCOUVER</v>
          </cell>
          <cell r="F1363">
            <v>1071526.04</v>
          </cell>
          <cell r="G1363">
            <v>1</v>
          </cell>
        </row>
        <row r="1364">
          <cell r="A1364">
            <v>39871</v>
          </cell>
          <cell r="B1364" t="str">
            <v>0496430</v>
          </cell>
          <cell r="C1364" t="str">
            <v>HSBC CAD Liquidity Fund</v>
          </cell>
          <cell r="D1364" t="str">
            <v>NEW YORK</v>
          </cell>
          <cell r="F1364">
            <v>90176394.060000002</v>
          </cell>
          <cell r="G1364">
            <v>1</v>
          </cell>
        </row>
        <row r="1365">
          <cell r="A1365">
            <v>39871</v>
          </cell>
          <cell r="B1365" t="str">
            <v>0496489</v>
          </cell>
          <cell r="C1365" t="str">
            <v>GONG,DAVID HETAO AND/OR HUA,YUAN YUAN-US</v>
          </cell>
          <cell r="D1365" t="str">
            <v>VANCOUVER</v>
          </cell>
          <cell r="F1365">
            <v>645967.92000000004</v>
          </cell>
          <cell r="G1365">
            <v>1</v>
          </cell>
        </row>
        <row r="1366">
          <cell r="A1366">
            <v>39871</v>
          </cell>
          <cell r="B1366" t="str">
            <v>0496596</v>
          </cell>
          <cell r="C1366" t="str">
            <v>CHAN, SHING FAI AND/OR TSE, KA YIM - SUB</v>
          </cell>
          <cell r="D1366" t="str">
            <v>VANCOUVER</v>
          </cell>
          <cell r="F1366">
            <v>80601.62</v>
          </cell>
          <cell r="G1366">
            <v>1</v>
          </cell>
        </row>
        <row r="1367">
          <cell r="A1367">
            <v>39871</v>
          </cell>
          <cell r="B1367" t="str">
            <v>0496703</v>
          </cell>
          <cell r="C1367" t="str">
            <v>MAYZEL INVESTMENTS LIMITED PARTNERSHIP (BC)</v>
          </cell>
          <cell r="D1367" t="str">
            <v>VANCOUVER</v>
          </cell>
          <cell r="F1367">
            <v>3760041.95</v>
          </cell>
          <cell r="G1367">
            <v>1</v>
          </cell>
        </row>
        <row r="1368">
          <cell r="A1368">
            <v>39871</v>
          </cell>
          <cell r="B1368" t="str">
            <v>0496869</v>
          </cell>
          <cell r="C1368" t="str">
            <v>LAFERRIERE, ISABELLE - SUB</v>
          </cell>
          <cell r="D1368" t="str">
            <v>VANCOUVER</v>
          </cell>
          <cell r="F1368">
            <v>27505.3</v>
          </cell>
          <cell r="G1368">
            <v>1</v>
          </cell>
        </row>
        <row r="1369">
          <cell r="A1369">
            <v>39871</v>
          </cell>
          <cell r="B1369" t="str">
            <v>0496877</v>
          </cell>
          <cell r="C1369" t="str">
            <v>LEMIEUX, SERGE - REER - SUB</v>
          </cell>
          <cell r="D1369" t="str">
            <v>VANCOUVER</v>
          </cell>
          <cell r="F1369">
            <v>41.38</v>
          </cell>
          <cell r="G1369">
            <v>1</v>
          </cell>
        </row>
        <row r="1370">
          <cell r="A1370">
            <v>39871</v>
          </cell>
          <cell r="B1370" t="str">
            <v>0496885</v>
          </cell>
          <cell r="C1370" t="str">
            <v>GESTION GRANDS TRAVAUX - SUB</v>
          </cell>
          <cell r="D1370" t="str">
            <v>VANCOUVER</v>
          </cell>
          <cell r="F1370">
            <v>1395.54</v>
          </cell>
          <cell r="G1370">
            <v>1</v>
          </cell>
        </row>
        <row r="1371">
          <cell r="A1371">
            <v>39871</v>
          </cell>
          <cell r="B1371" t="str">
            <v>0496927</v>
          </cell>
          <cell r="C1371" t="str">
            <v>HSBC INTERNATIONAL SELECT FUNDS ABSOLUTE RETURN GBP</v>
          </cell>
          <cell r="D1371" t="str">
            <v>UNITED KINGDOM</v>
          </cell>
          <cell r="E1371">
            <v>39351</v>
          </cell>
          <cell r="F1371">
            <v>38307873.299999997</v>
          </cell>
          <cell r="G1371">
            <v>1</v>
          </cell>
        </row>
        <row r="1372">
          <cell r="A1372">
            <v>39871</v>
          </cell>
          <cell r="B1372" t="str">
            <v>0496943</v>
          </cell>
          <cell r="C1372" t="str">
            <v>HSBC INTERNATIONAL SELECT FUNDS ABSOLUTE RETURN USD</v>
          </cell>
          <cell r="D1372" t="str">
            <v>UNITED KINGDOM</v>
          </cell>
          <cell r="E1372">
            <v>39264</v>
          </cell>
          <cell r="F1372">
            <v>41391088.340000004</v>
          </cell>
          <cell r="G1372">
            <v>1</v>
          </cell>
        </row>
        <row r="1373">
          <cell r="A1373">
            <v>39871</v>
          </cell>
          <cell r="B1373" t="str">
            <v>0497024</v>
          </cell>
          <cell r="C1373" t="str">
            <v>THOROSYSTEM PRODUCTS OF CANADA, LLC 2</v>
          </cell>
          <cell r="D1373" t="str">
            <v>VANCOUVER</v>
          </cell>
          <cell r="F1373">
            <v>8845069.8900000006</v>
          </cell>
          <cell r="G1373">
            <v>1</v>
          </cell>
        </row>
        <row r="1374">
          <cell r="A1374">
            <v>39871</v>
          </cell>
          <cell r="B1374" t="str">
            <v>0497149</v>
          </cell>
          <cell r="C1374" t="str">
            <v>LAM, TINA</v>
          </cell>
          <cell r="D1374" t="str">
            <v>VANCOUVER</v>
          </cell>
          <cell r="F1374">
            <v>341814.08</v>
          </cell>
          <cell r="G1374">
            <v>1</v>
          </cell>
        </row>
        <row r="1375">
          <cell r="A1375">
            <v>39871</v>
          </cell>
          <cell r="B1375" t="str">
            <v>0497156</v>
          </cell>
          <cell r="C1375" t="str">
            <v>LAM, ERWIN</v>
          </cell>
          <cell r="D1375" t="str">
            <v>VANCOUVER</v>
          </cell>
          <cell r="F1375">
            <v>340787.5</v>
          </cell>
          <cell r="G1375">
            <v>1</v>
          </cell>
        </row>
        <row r="1376">
          <cell r="A1376">
            <v>39871</v>
          </cell>
          <cell r="B1376" t="str">
            <v>0497222</v>
          </cell>
          <cell r="C1376" t="str">
            <v>JIANG, SHAN AND HU, WEI WEI - EUR</v>
          </cell>
          <cell r="D1376" t="str">
            <v>VANCOUVER</v>
          </cell>
          <cell r="F1376">
            <v>757823.43</v>
          </cell>
          <cell r="G1376">
            <v>1</v>
          </cell>
        </row>
        <row r="1377">
          <cell r="A1377">
            <v>39871</v>
          </cell>
          <cell r="B1377" t="str">
            <v>0497321</v>
          </cell>
          <cell r="C1377" t="str">
            <v>AITKEN, WILLIAM - RRSP</v>
          </cell>
          <cell r="D1377" t="str">
            <v>VANCOUVER</v>
          </cell>
          <cell r="F1377">
            <v>208760.41</v>
          </cell>
          <cell r="G1377">
            <v>1</v>
          </cell>
        </row>
        <row r="1378">
          <cell r="A1378">
            <v>39871</v>
          </cell>
          <cell r="B1378" t="str">
            <v>0497339</v>
          </cell>
          <cell r="C1378" t="str">
            <v>AITKEN, WILLIAM AND/OR ANNE</v>
          </cell>
          <cell r="D1378" t="str">
            <v>VANCOUVER</v>
          </cell>
          <cell r="F1378">
            <v>88474.65</v>
          </cell>
          <cell r="G1378">
            <v>1</v>
          </cell>
        </row>
        <row r="1379">
          <cell r="A1379">
            <v>39871</v>
          </cell>
          <cell r="B1379" t="str">
            <v>0497404</v>
          </cell>
          <cell r="C1379" t="str">
            <v>DEVATHASAN, CHRISTIE KANTI</v>
          </cell>
          <cell r="D1379" t="str">
            <v>VANCOUVER</v>
          </cell>
          <cell r="F1379">
            <v>1206141.0900000001</v>
          </cell>
          <cell r="G1379">
            <v>1</v>
          </cell>
        </row>
        <row r="1380">
          <cell r="A1380">
            <v>39871</v>
          </cell>
          <cell r="B1380" t="str">
            <v>0497420</v>
          </cell>
          <cell r="C1380" t="str">
            <v>HUNTER, CAROLINE C. - RRSP</v>
          </cell>
          <cell r="D1380" t="str">
            <v>VANCOUVER</v>
          </cell>
          <cell r="F1380">
            <v>67091.960000000006</v>
          </cell>
          <cell r="G1380">
            <v>1</v>
          </cell>
        </row>
        <row r="1381">
          <cell r="A1381">
            <v>39871</v>
          </cell>
          <cell r="B1381" t="str">
            <v>0497628</v>
          </cell>
          <cell r="C1381" t="str">
            <v>NG FAMILY TRUST</v>
          </cell>
          <cell r="D1381" t="str">
            <v>VANCOUVER</v>
          </cell>
          <cell r="F1381">
            <v>339492.58</v>
          </cell>
          <cell r="G1381">
            <v>1</v>
          </cell>
        </row>
        <row r="1382">
          <cell r="A1382">
            <v>39871</v>
          </cell>
          <cell r="B1382" t="str">
            <v>0497768</v>
          </cell>
          <cell r="C1382" t="str">
            <v>DR. DAVID R. ELLIS INC.</v>
          </cell>
          <cell r="D1382" t="str">
            <v>VANCOUVER</v>
          </cell>
          <cell r="F1382">
            <v>3570.76</v>
          </cell>
          <cell r="G1382">
            <v>1</v>
          </cell>
        </row>
        <row r="1383">
          <cell r="A1383">
            <v>39871</v>
          </cell>
          <cell r="B1383" t="str">
            <v>0497776</v>
          </cell>
          <cell r="C1383" t="str">
            <v>ELLIS, DAVID - RRSP</v>
          </cell>
          <cell r="D1383" t="str">
            <v>VANCOUVER</v>
          </cell>
          <cell r="F1383">
            <v>194870.11</v>
          </cell>
          <cell r="G1383">
            <v>1</v>
          </cell>
        </row>
        <row r="1384">
          <cell r="A1384">
            <v>39871</v>
          </cell>
          <cell r="B1384" t="str">
            <v>0497784</v>
          </cell>
          <cell r="C1384" t="str">
            <v>ELLIS, DAVID - SP RRSP</v>
          </cell>
          <cell r="D1384" t="str">
            <v>VANCOUVER</v>
          </cell>
          <cell r="F1384">
            <v>21010.06</v>
          </cell>
          <cell r="G1384">
            <v>1</v>
          </cell>
        </row>
        <row r="1385">
          <cell r="A1385">
            <v>39871</v>
          </cell>
          <cell r="B1385" t="str">
            <v>0497792</v>
          </cell>
          <cell r="C1385" t="str">
            <v>ELLIS, DIANA - RRSP</v>
          </cell>
          <cell r="D1385" t="str">
            <v>VANCOUVER</v>
          </cell>
          <cell r="F1385">
            <v>92137.31</v>
          </cell>
          <cell r="G1385">
            <v>1</v>
          </cell>
        </row>
        <row r="1386">
          <cell r="A1386">
            <v>39871</v>
          </cell>
          <cell r="B1386" t="str">
            <v>0497800</v>
          </cell>
          <cell r="C1386" t="str">
            <v>ELLIS, DIANA - SP RRSP</v>
          </cell>
          <cell r="D1386" t="str">
            <v>VANCOUVER</v>
          </cell>
          <cell r="F1386">
            <v>353603.9</v>
          </cell>
          <cell r="G1386">
            <v>1</v>
          </cell>
        </row>
        <row r="1387">
          <cell r="A1387">
            <v>39871</v>
          </cell>
          <cell r="B1387" t="str">
            <v>0497917</v>
          </cell>
          <cell r="C1387" t="str">
            <v>1455280 ONTARIO LIMITED</v>
          </cell>
          <cell r="D1387" t="str">
            <v>VANCOUVER</v>
          </cell>
          <cell r="F1387">
            <v>413145.73</v>
          </cell>
          <cell r="G1387">
            <v>1</v>
          </cell>
        </row>
        <row r="1388">
          <cell r="A1388">
            <v>39871</v>
          </cell>
          <cell r="B1388" t="str">
            <v>0497982</v>
          </cell>
          <cell r="C1388" t="str">
            <v>MAYHEW, BRIAN - RRSP</v>
          </cell>
          <cell r="D1388" t="str">
            <v>VANCOUVER</v>
          </cell>
          <cell r="F1388">
            <v>125049.74</v>
          </cell>
          <cell r="G1388">
            <v>1</v>
          </cell>
        </row>
        <row r="1389">
          <cell r="A1389">
            <v>39871</v>
          </cell>
          <cell r="B1389" t="str">
            <v>0497990</v>
          </cell>
          <cell r="C1389" t="str">
            <v>MAYHEW, PENNY LYNN - RRSP</v>
          </cell>
          <cell r="D1389" t="str">
            <v>VANCOUVER</v>
          </cell>
          <cell r="F1389">
            <v>98255.78</v>
          </cell>
          <cell r="G1389">
            <v>1</v>
          </cell>
        </row>
        <row r="1390">
          <cell r="A1390">
            <v>39871</v>
          </cell>
          <cell r="B1390" t="str">
            <v>0498006</v>
          </cell>
          <cell r="C1390" t="str">
            <v>MAYHEW, BRIAN AND PENNY</v>
          </cell>
          <cell r="D1390" t="str">
            <v>VANCOUVER</v>
          </cell>
          <cell r="F1390">
            <v>443747.14</v>
          </cell>
          <cell r="G1390">
            <v>1</v>
          </cell>
        </row>
        <row r="1391">
          <cell r="A1391">
            <v>39871</v>
          </cell>
          <cell r="B1391" t="str">
            <v>0498014</v>
          </cell>
          <cell r="C1391" t="str">
            <v>COOPERSTONE, ESTELLE - SP RRIF</v>
          </cell>
          <cell r="D1391" t="str">
            <v>VANCOUVER</v>
          </cell>
          <cell r="F1391">
            <v>30167.61</v>
          </cell>
          <cell r="G1391">
            <v>1</v>
          </cell>
        </row>
        <row r="1392">
          <cell r="A1392">
            <v>39871</v>
          </cell>
          <cell r="B1392" t="str">
            <v>0498022</v>
          </cell>
          <cell r="C1392" t="str">
            <v>REID, ROBERT AND/OR SUSAN</v>
          </cell>
          <cell r="D1392" t="str">
            <v>VANCOUVER</v>
          </cell>
          <cell r="F1392">
            <v>1381374.75</v>
          </cell>
          <cell r="G1392">
            <v>1</v>
          </cell>
        </row>
        <row r="1393">
          <cell r="A1393">
            <v>39871</v>
          </cell>
          <cell r="B1393" t="str">
            <v>0498071</v>
          </cell>
          <cell r="C1393" t="str">
            <v>JIANG, FULAI - EUR</v>
          </cell>
          <cell r="D1393" t="str">
            <v>VANCOUVER</v>
          </cell>
          <cell r="F1393">
            <v>338522.67</v>
          </cell>
          <cell r="G1393">
            <v>1</v>
          </cell>
        </row>
        <row r="1394">
          <cell r="A1394">
            <v>39871</v>
          </cell>
          <cell r="B1394" t="str">
            <v>0498089</v>
          </cell>
          <cell r="C1394" t="str">
            <v>JIANG, YINYIN - EUR</v>
          </cell>
          <cell r="D1394" t="str">
            <v>VANCOUVER</v>
          </cell>
          <cell r="F1394">
            <v>226504.42</v>
          </cell>
          <cell r="G1394">
            <v>1</v>
          </cell>
        </row>
        <row r="1395">
          <cell r="A1395">
            <v>39871</v>
          </cell>
          <cell r="B1395" t="str">
            <v>0498097</v>
          </cell>
          <cell r="C1395" t="str">
            <v>STATE STREET DEPOSITORY OF THE HSBC ASH FUND</v>
          </cell>
          <cell r="D1395" t="str">
            <v>UNITED KINGDOM</v>
          </cell>
          <cell r="F1395">
            <v>1400208.92</v>
          </cell>
          <cell r="G1395">
            <v>1</v>
          </cell>
        </row>
        <row r="1396">
          <cell r="A1396">
            <v>39871</v>
          </cell>
          <cell r="B1396" t="str">
            <v>0498105</v>
          </cell>
          <cell r="C1396" t="str">
            <v>STATE STREET DEPOSITORY OF THE HSBC PALM FUND</v>
          </cell>
          <cell r="D1396" t="str">
            <v>UNITED KINGDOM</v>
          </cell>
          <cell r="F1396">
            <v>13826267.6</v>
          </cell>
          <cell r="G1396">
            <v>1</v>
          </cell>
        </row>
        <row r="1397">
          <cell r="A1397">
            <v>39871</v>
          </cell>
          <cell r="B1397" t="str">
            <v>0498113</v>
          </cell>
          <cell r="C1397" t="str">
            <v>STATE STREET DEPOSITORY OF THE HSBC PORTFOLIO FUND</v>
          </cell>
          <cell r="D1397" t="str">
            <v>UNITED KINGDOM</v>
          </cell>
          <cell r="F1397">
            <v>23835759.460000001</v>
          </cell>
          <cell r="G1397">
            <v>1</v>
          </cell>
        </row>
        <row r="1398">
          <cell r="A1398">
            <v>39871</v>
          </cell>
          <cell r="B1398" t="str">
            <v>0498220</v>
          </cell>
          <cell r="C1398" t="str">
            <v>COLE, CHELSEA - RRSP</v>
          </cell>
          <cell r="D1398" t="str">
            <v>VANCOUVER</v>
          </cell>
          <cell r="F1398">
            <v>21845.69</v>
          </cell>
          <cell r="G1398">
            <v>1</v>
          </cell>
        </row>
        <row r="1399">
          <cell r="A1399">
            <v>39871</v>
          </cell>
          <cell r="B1399" t="str">
            <v>0498238</v>
          </cell>
          <cell r="C1399" t="str">
            <v>COLE, NATALIE - RRSP</v>
          </cell>
          <cell r="D1399" t="str">
            <v>VANCOUVER</v>
          </cell>
          <cell r="F1399">
            <v>21366.07</v>
          </cell>
          <cell r="G1399">
            <v>1</v>
          </cell>
        </row>
        <row r="1400">
          <cell r="A1400">
            <v>39871</v>
          </cell>
          <cell r="B1400" t="str">
            <v>0498287</v>
          </cell>
          <cell r="C1400" t="str">
            <v>VACOR ENTERPRISES LTD.</v>
          </cell>
          <cell r="D1400" t="str">
            <v>VANCOUVER</v>
          </cell>
          <cell r="F1400">
            <v>2164379.23</v>
          </cell>
          <cell r="G1400">
            <v>1</v>
          </cell>
        </row>
        <row r="1401">
          <cell r="A1401">
            <v>39871</v>
          </cell>
          <cell r="B1401" t="str">
            <v>0498311</v>
          </cell>
          <cell r="C1401" t="str">
            <v>COLE, DAVID - RRSP</v>
          </cell>
          <cell r="D1401" t="str">
            <v>VANCOUVER</v>
          </cell>
          <cell r="F1401">
            <v>219430.66</v>
          </cell>
          <cell r="G1401">
            <v>1</v>
          </cell>
        </row>
        <row r="1402">
          <cell r="A1402">
            <v>39871</v>
          </cell>
          <cell r="B1402" t="str">
            <v>0498329</v>
          </cell>
          <cell r="C1402" t="str">
            <v>COLE, SHIRLEY - RRSP</v>
          </cell>
          <cell r="D1402" t="str">
            <v>VANCOUVER</v>
          </cell>
          <cell r="F1402">
            <v>214670.86</v>
          </cell>
          <cell r="G1402">
            <v>1</v>
          </cell>
        </row>
        <row r="1403">
          <cell r="A1403">
            <v>39871</v>
          </cell>
          <cell r="B1403" t="str">
            <v>0498428</v>
          </cell>
          <cell r="C1403" t="str">
            <v>NG, TOMMY - RRSP</v>
          </cell>
          <cell r="D1403" t="str">
            <v>VANCOUVER</v>
          </cell>
          <cell r="F1403">
            <v>64149.93</v>
          </cell>
          <cell r="G1403">
            <v>1</v>
          </cell>
        </row>
        <row r="1404">
          <cell r="A1404">
            <v>39871</v>
          </cell>
          <cell r="B1404" t="str">
            <v>0498436</v>
          </cell>
          <cell r="C1404" t="str">
            <v>NG, SILVIA - RRSP</v>
          </cell>
          <cell r="D1404" t="str">
            <v>VANCOUVER</v>
          </cell>
          <cell r="F1404">
            <v>128304.66</v>
          </cell>
          <cell r="G1404">
            <v>1</v>
          </cell>
        </row>
        <row r="1405">
          <cell r="A1405">
            <v>39871</v>
          </cell>
          <cell r="B1405" t="str">
            <v>0498444</v>
          </cell>
          <cell r="C1405" t="str">
            <v>NG, SILIVA - SP RRSP</v>
          </cell>
          <cell r="D1405" t="str">
            <v>VANCOUVER</v>
          </cell>
          <cell r="F1405">
            <v>92765.65</v>
          </cell>
          <cell r="G1405">
            <v>1</v>
          </cell>
        </row>
        <row r="1406">
          <cell r="A1406">
            <v>39871</v>
          </cell>
          <cell r="B1406" t="str">
            <v>0498451</v>
          </cell>
          <cell r="C1406" t="str">
            <v>LIU, YU - US</v>
          </cell>
          <cell r="D1406" t="str">
            <v>VANCOUVER</v>
          </cell>
          <cell r="F1406">
            <v>122351.66</v>
          </cell>
          <cell r="G1406">
            <v>1</v>
          </cell>
        </row>
        <row r="1407">
          <cell r="A1407">
            <v>39871</v>
          </cell>
          <cell r="B1407" t="str">
            <v>0498527</v>
          </cell>
          <cell r="C1407" t="str">
            <v>(Z)THE J.S. WEHRY TRUST</v>
          </cell>
          <cell r="D1407" t="str">
            <v>VANCOUVER</v>
          </cell>
          <cell r="F1407">
            <v>2878.17</v>
          </cell>
          <cell r="G1407">
            <v>1</v>
          </cell>
        </row>
        <row r="1408">
          <cell r="A1408">
            <v>39871</v>
          </cell>
          <cell r="B1408" t="str">
            <v>0498584</v>
          </cell>
          <cell r="C1408" t="str">
            <v>FAVREAU, MICHEL</v>
          </cell>
          <cell r="D1408" t="str">
            <v>VANCOUVER</v>
          </cell>
          <cell r="F1408">
            <v>1366090.36</v>
          </cell>
          <cell r="G1408">
            <v>1</v>
          </cell>
        </row>
        <row r="1409">
          <cell r="A1409">
            <v>39871</v>
          </cell>
          <cell r="B1409" t="str">
            <v>0498766</v>
          </cell>
          <cell r="C1409" t="str">
            <v>BIOVERSITY INTERNATIONAL ON BEHALF OF THE GLOBAL CROP DIVERSITY TRUST A</v>
          </cell>
          <cell r="D1409" t="str">
            <v>UNITED KINGDOM</v>
          </cell>
          <cell r="F1409">
            <v>23504514.350000001</v>
          </cell>
          <cell r="G1409">
            <v>1</v>
          </cell>
        </row>
        <row r="1410">
          <cell r="A1410">
            <v>39871</v>
          </cell>
          <cell r="B1410" t="str">
            <v>0498790</v>
          </cell>
          <cell r="C1410" t="str">
            <v>KUWAIT INVESTMENT AUTHORITY FUTURE GENERATIONS FUND</v>
          </cell>
          <cell r="D1410" t="str">
            <v>UNITED KINGDOM</v>
          </cell>
          <cell r="E1410">
            <v>39512</v>
          </cell>
          <cell r="F1410">
            <v>3275512009.0100002</v>
          </cell>
          <cell r="G1410">
            <v>1</v>
          </cell>
        </row>
        <row r="1411">
          <cell r="A1411">
            <v>39871</v>
          </cell>
          <cell r="B1411" t="str">
            <v>0498824</v>
          </cell>
          <cell r="C1411" t="str">
            <v>LES IMPORTATIONS CACHERES HAHAMOVITCH INC. - US</v>
          </cell>
          <cell r="D1411" t="str">
            <v>VANCOUVER</v>
          </cell>
          <cell r="F1411">
            <v>810560.95</v>
          </cell>
          <cell r="G1411">
            <v>1</v>
          </cell>
        </row>
        <row r="1412">
          <cell r="A1412">
            <v>39871</v>
          </cell>
          <cell r="B1412" t="str">
            <v>0498857</v>
          </cell>
          <cell r="C1412" t="str">
            <v>SCULLY, DONNA - US</v>
          </cell>
          <cell r="D1412" t="str">
            <v>VANCOUVER</v>
          </cell>
          <cell r="F1412">
            <v>390640.97</v>
          </cell>
          <cell r="G1412">
            <v>1</v>
          </cell>
        </row>
        <row r="1413">
          <cell r="A1413">
            <v>39871</v>
          </cell>
          <cell r="B1413" t="str">
            <v>0498899</v>
          </cell>
          <cell r="C1413" t="str">
            <v>MUMMENHOFF INVESTMENTS LIMITED PARTNERSHIP (BC)</v>
          </cell>
          <cell r="D1413" t="str">
            <v>VANCOUVER</v>
          </cell>
          <cell r="F1413">
            <v>5673734.1399999997</v>
          </cell>
          <cell r="G1413">
            <v>1</v>
          </cell>
        </row>
        <row r="1414">
          <cell r="A1414">
            <v>39871</v>
          </cell>
          <cell r="B1414" t="str">
            <v>0498998</v>
          </cell>
          <cell r="C1414" t="str">
            <v>TASCHUK, DENIS - RRSP</v>
          </cell>
          <cell r="D1414" t="str">
            <v>VANCOUVER</v>
          </cell>
          <cell r="F1414">
            <v>93108.31</v>
          </cell>
          <cell r="G1414">
            <v>1</v>
          </cell>
        </row>
        <row r="1415">
          <cell r="A1415">
            <v>39871</v>
          </cell>
          <cell r="B1415" t="str">
            <v>0499004</v>
          </cell>
          <cell r="C1415" t="str">
            <v>MA,PATRICK TUNG SANG/MAHER-MA,JOSEPHINE</v>
          </cell>
          <cell r="D1415" t="str">
            <v>VANCOUVER</v>
          </cell>
          <cell r="F1415">
            <v>132565.32</v>
          </cell>
          <cell r="G1415">
            <v>1</v>
          </cell>
        </row>
        <row r="1416">
          <cell r="A1416">
            <v>39871</v>
          </cell>
          <cell r="B1416" t="str">
            <v>0499012</v>
          </cell>
          <cell r="C1416" t="str">
            <v>MA, PATRICK TUNG SANG</v>
          </cell>
          <cell r="D1416" t="str">
            <v>VANCOUVER</v>
          </cell>
          <cell r="F1416">
            <v>86381.28</v>
          </cell>
          <cell r="G1416">
            <v>1</v>
          </cell>
        </row>
        <row r="1417">
          <cell r="A1417">
            <v>39871</v>
          </cell>
          <cell r="B1417" t="str">
            <v>0499152</v>
          </cell>
          <cell r="C1417" t="str">
            <v>MOES HOLDINGS LTD.</v>
          </cell>
          <cell r="D1417" t="str">
            <v>VANCOUVER</v>
          </cell>
          <cell r="F1417">
            <v>1386926.41</v>
          </cell>
          <cell r="G1417">
            <v>1</v>
          </cell>
        </row>
        <row r="1418">
          <cell r="A1418">
            <v>39871</v>
          </cell>
          <cell r="B1418" t="str">
            <v>0499178</v>
          </cell>
          <cell r="C1418" t="str">
            <v>PRINS, SUSAN - LIRA</v>
          </cell>
          <cell r="D1418" t="str">
            <v>VANCOUVER</v>
          </cell>
          <cell r="F1418">
            <v>51091.82</v>
          </cell>
          <cell r="G1418">
            <v>1</v>
          </cell>
        </row>
        <row r="1419">
          <cell r="A1419">
            <v>39871</v>
          </cell>
          <cell r="B1419" t="str">
            <v>0499228</v>
          </cell>
          <cell r="C1419" t="str">
            <v>LEE, DAVID</v>
          </cell>
          <cell r="D1419" t="str">
            <v>VANCOUVER</v>
          </cell>
          <cell r="F1419">
            <v>374301.26</v>
          </cell>
          <cell r="G1419">
            <v>1</v>
          </cell>
        </row>
        <row r="1420">
          <cell r="A1420">
            <v>39871</v>
          </cell>
          <cell r="B1420" t="str">
            <v>0499236</v>
          </cell>
          <cell r="C1420" t="str">
            <v>LEE, SHIRLEY</v>
          </cell>
          <cell r="D1420" t="str">
            <v>VANCOUVER</v>
          </cell>
          <cell r="F1420">
            <v>165343.38</v>
          </cell>
          <cell r="G1420">
            <v>1</v>
          </cell>
        </row>
        <row r="1421">
          <cell r="A1421">
            <v>39871</v>
          </cell>
          <cell r="B1421" t="str">
            <v>0499244</v>
          </cell>
          <cell r="C1421" t="str">
            <v>QUON, JUNE</v>
          </cell>
          <cell r="D1421" t="str">
            <v>VANCOUVER</v>
          </cell>
          <cell r="F1421">
            <v>165343.38</v>
          </cell>
          <cell r="G1421">
            <v>1</v>
          </cell>
        </row>
        <row r="1422">
          <cell r="A1422">
            <v>39871</v>
          </cell>
          <cell r="B1422" t="str">
            <v>0499293</v>
          </cell>
          <cell r="C1422" t="str">
            <v>MARCHANT, PAMELA - RRSP</v>
          </cell>
          <cell r="D1422" t="str">
            <v>VANCOUVER</v>
          </cell>
          <cell r="F1422">
            <v>157374.19</v>
          </cell>
          <cell r="G1422">
            <v>1</v>
          </cell>
        </row>
        <row r="1423">
          <cell r="A1423">
            <v>39871</v>
          </cell>
          <cell r="B1423" t="str">
            <v>0499384</v>
          </cell>
          <cell r="C1423" t="str">
            <v>GARSIDE, SIMON AND BEATRICE</v>
          </cell>
          <cell r="D1423" t="str">
            <v>VANCOUVER</v>
          </cell>
          <cell r="F1423">
            <v>610515.15</v>
          </cell>
          <cell r="G1423">
            <v>1</v>
          </cell>
        </row>
        <row r="1424">
          <cell r="A1424">
            <v>39871</v>
          </cell>
          <cell r="B1424" t="str">
            <v>0499392</v>
          </cell>
          <cell r="C1424" t="str">
            <v>STATE STREET DEPOSITORY OF THE HSBC OPEN FUNDS ICVC OPEN GLOBAL PROPERTY FUND</v>
          </cell>
          <cell r="D1424" t="str">
            <v>MULTIMANAGER</v>
          </cell>
          <cell r="F1424">
            <v>6266658.2999999998</v>
          </cell>
          <cell r="G1424">
            <v>1</v>
          </cell>
        </row>
        <row r="1425">
          <cell r="A1425">
            <v>39871</v>
          </cell>
          <cell r="B1425" t="str">
            <v>0499426</v>
          </cell>
          <cell r="C1425" t="str">
            <v>ISCU PENSION PLAN FOR PAMELA MARCHANT</v>
          </cell>
          <cell r="D1425" t="str">
            <v>VANCOUVER</v>
          </cell>
          <cell r="F1425">
            <v>385866.07</v>
          </cell>
          <cell r="G1425">
            <v>1</v>
          </cell>
        </row>
        <row r="1426">
          <cell r="A1426">
            <v>39871</v>
          </cell>
          <cell r="B1426" t="str">
            <v>0499434</v>
          </cell>
          <cell r="C1426" t="str">
            <v>ISCU RCA FOR PAMELA MARCHANT</v>
          </cell>
          <cell r="D1426" t="str">
            <v>VANCOUVER</v>
          </cell>
          <cell r="F1426">
            <v>426354.32</v>
          </cell>
          <cell r="G1426">
            <v>1</v>
          </cell>
        </row>
        <row r="1427">
          <cell r="A1427">
            <v>39871</v>
          </cell>
          <cell r="B1427" t="str">
            <v>0499442</v>
          </cell>
          <cell r="C1427" t="str">
            <v>237024 ALBERTA LTD.</v>
          </cell>
          <cell r="D1427" t="str">
            <v>VANCOUVER</v>
          </cell>
          <cell r="F1427">
            <v>230263.78</v>
          </cell>
          <cell r="G1427">
            <v>1</v>
          </cell>
        </row>
        <row r="1428">
          <cell r="A1428">
            <v>39871</v>
          </cell>
          <cell r="B1428" t="str">
            <v>0499459</v>
          </cell>
          <cell r="C1428" t="str">
            <v>ENGCAN CONTRACTING LTD.</v>
          </cell>
          <cell r="D1428" t="str">
            <v>VANCOUVER</v>
          </cell>
          <cell r="F1428">
            <v>109076.86</v>
          </cell>
          <cell r="G1428">
            <v>1</v>
          </cell>
        </row>
        <row r="1429">
          <cell r="A1429">
            <v>39871</v>
          </cell>
          <cell r="B1429" t="str">
            <v>0499467</v>
          </cell>
          <cell r="C1429" t="str">
            <v>LAM, MORRIS AND/OR TERESA</v>
          </cell>
          <cell r="D1429" t="str">
            <v>VANCOUVER</v>
          </cell>
          <cell r="F1429">
            <v>347083.82</v>
          </cell>
          <cell r="G1429">
            <v>1</v>
          </cell>
        </row>
        <row r="1430">
          <cell r="A1430">
            <v>39871</v>
          </cell>
          <cell r="B1430" t="str">
            <v>0499673</v>
          </cell>
          <cell r="C1430" t="str">
            <v>THE 2007 MARTIN FAMILY TRUST</v>
          </cell>
          <cell r="D1430" t="str">
            <v>VANCOUVER</v>
          </cell>
          <cell r="F1430">
            <v>1032221.84</v>
          </cell>
          <cell r="G1430">
            <v>1</v>
          </cell>
        </row>
        <row r="1431">
          <cell r="A1431">
            <v>39871</v>
          </cell>
          <cell r="B1431" t="str">
            <v>0499681</v>
          </cell>
          <cell r="C1431" t="str">
            <v>ESTATE OF JACK DEITCHER</v>
          </cell>
          <cell r="D1431" t="str">
            <v>VANCOUVER</v>
          </cell>
          <cell r="F1431">
            <v>753542.18</v>
          </cell>
          <cell r="G1431">
            <v>1</v>
          </cell>
        </row>
        <row r="1432">
          <cell r="A1432">
            <v>39871</v>
          </cell>
          <cell r="B1432" t="str">
            <v>0499814</v>
          </cell>
          <cell r="C1432" t="str">
            <v>MOREAU, JEAN-YVES</v>
          </cell>
          <cell r="D1432" t="str">
            <v>VANCOUVER</v>
          </cell>
          <cell r="F1432">
            <v>890680.83</v>
          </cell>
          <cell r="G1432">
            <v>1</v>
          </cell>
        </row>
        <row r="1433">
          <cell r="A1433">
            <v>39871</v>
          </cell>
          <cell r="B1433" t="str">
            <v>0499863</v>
          </cell>
          <cell r="C1433" t="str">
            <v>COCHRANE, JOAN</v>
          </cell>
          <cell r="D1433" t="str">
            <v>VANCOUVER</v>
          </cell>
          <cell r="F1433">
            <v>1027880.65</v>
          </cell>
          <cell r="G1433">
            <v>1</v>
          </cell>
        </row>
        <row r="1434">
          <cell r="A1434">
            <v>39871</v>
          </cell>
          <cell r="B1434" t="str">
            <v>0499871</v>
          </cell>
          <cell r="C1434" t="str">
            <v>COCHRANE, JOAN - RRIF</v>
          </cell>
          <cell r="D1434" t="str">
            <v>VANCOUVER</v>
          </cell>
          <cell r="F1434">
            <v>76526.63</v>
          </cell>
          <cell r="G1434">
            <v>1</v>
          </cell>
        </row>
        <row r="1435">
          <cell r="A1435">
            <v>39871</v>
          </cell>
          <cell r="B1435" t="str">
            <v>0499889</v>
          </cell>
          <cell r="C1435" t="str">
            <v>DALEY, JAMES AND JEAN</v>
          </cell>
          <cell r="D1435" t="str">
            <v>VANCOUVER</v>
          </cell>
          <cell r="F1435">
            <v>97505.21</v>
          </cell>
          <cell r="G1435">
            <v>1</v>
          </cell>
        </row>
        <row r="1436">
          <cell r="A1436">
            <v>39871</v>
          </cell>
          <cell r="B1436" t="str">
            <v>0499897</v>
          </cell>
          <cell r="C1436" t="str">
            <v>DALEY, JAMES - RRSP</v>
          </cell>
          <cell r="D1436" t="str">
            <v>VANCOUVER</v>
          </cell>
          <cell r="F1436">
            <v>188608.5</v>
          </cell>
          <cell r="G1436">
            <v>1</v>
          </cell>
        </row>
        <row r="1437">
          <cell r="A1437">
            <v>39871</v>
          </cell>
          <cell r="B1437" t="str">
            <v>0499905</v>
          </cell>
          <cell r="C1437" t="str">
            <v>DALEY, JEAN - SP RRSP</v>
          </cell>
          <cell r="D1437" t="str">
            <v>VANCOUVER</v>
          </cell>
          <cell r="F1437">
            <v>180598.39</v>
          </cell>
          <cell r="G1437">
            <v>1</v>
          </cell>
        </row>
        <row r="1438">
          <cell r="A1438">
            <v>39871</v>
          </cell>
          <cell r="B1438" t="str">
            <v>0499913</v>
          </cell>
          <cell r="C1438" t="str">
            <v>DALEY, JEAN - RRSP</v>
          </cell>
          <cell r="D1438" t="str">
            <v>VANCOUVER</v>
          </cell>
          <cell r="F1438">
            <v>81736.55</v>
          </cell>
          <cell r="G1438">
            <v>1</v>
          </cell>
        </row>
        <row r="1439">
          <cell r="A1439">
            <v>39871</v>
          </cell>
          <cell r="B1439" t="str">
            <v>0499939</v>
          </cell>
          <cell r="C1439" t="str">
            <v>HAMDON HOLDINGS LTD.</v>
          </cell>
          <cell r="D1439" t="str">
            <v>VANCOUVER</v>
          </cell>
          <cell r="F1439">
            <v>392298.83</v>
          </cell>
          <cell r="G1439">
            <v>1</v>
          </cell>
        </row>
        <row r="1440">
          <cell r="A1440">
            <v>39871</v>
          </cell>
          <cell r="B1440" t="str">
            <v>050</v>
          </cell>
          <cell r="C1440" t="str">
            <v>HISF HISF Absolute Ret (USD)</v>
          </cell>
          <cell r="D1440" t="str">
            <v>UNKNOWN</v>
          </cell>
          <cell r="E1440">
            <v>39083</v>
          </cell>
          <cell r="F1440">
            <v>38732251.229999997</v>
          </cell>
          <cell r="G1440">
            <v>5152552.3439999996</v>
          </cell>
        </row>
        <row r="1441">
          <cell r="A1441">
            <v>39871</v>
          </cell>
          <cell r="B1441" t="str">
            <v>0500009</v>
          </cell>
          <cell r="C1441" t="str">
            <v>LIBYAN INVESTMENT AUTHORITY</v>
          </cell>
          <cell r="D1441" t="str">
            <v>UNITED KINGDOM</v>
          </cell>
          <cell r="F1441">
            <v>244102807.78</v>
          </cell>
          <cell r="G1441">
            <v>1</v>
          </cell>
        </row>
        <row r="1442">
          <cell r="A1442">
            <v>39871</v>
          </cell>
          <cell r="B1442" t="str">
            <v>0500033</v>
          </cell>
          <cell r="C1442" t="str">
            <v>CARO, FIDUCIE ALEXANDRA C.- US</v>
          </cell>
          <cell r="D1442" t="str">
            <v>VANCOUVER</v>
          </cell>
          <cell r="F1442">
            <v>305802.28000000003</v>
          </cell>
          <cell r="G1442">
            <v>1</v>
          </cell>
        </row>
        <row r="1443">
          <cell r="A1443">
            <v>39871</v>
          </cell>
          <cell r="B1443" t="str">
            <v>0500041</v>
          </cell>
          <cell r="C1443" t="str">
            <v>CARO, FIDUCIE ELENA K. - US</v>
          </cell>
          <cell r="D1443" t="str">
            <v>VANCOUVER</v>
          </cell>
          <cell r="F1443">
            <v>352116.47999999998</v>
          </cell>
          <cell r="G1443">
            <v>1</v>
          </cell>
        </row>
        <row r="1444">
          <cell r="A1444">
            <v>39871</v>
          </cell>
          <cell r="B1444" t="str">
            <v>0500058</v>
          </cell>
          <cell r="C1444" t="str">
            <v>CARO, FIDUCIE ANTHONY J. - US</v>
          </cell>
          <cell r="D1444" t="str">
            <v>VANCOUVER</v>
          </cell>
          <cell r="F1444">
            <v>354327.91</v>
          </cell>
          <cell r="G1444">
            <v>1</v>
          </cell>
        </row>
        <row r="1445">
          <cell r="A1445">
            <v>39871</v>
          </cell>
          <cell r="B1445" t="str">
            <v>0500223</v>
          </cell>
          <cell r="C1445" t="str">
            <v>DALEY, JEAN - LIRA</v>
          </cell>
          <cell r="D1445" t="str">
            <v>VANCOUVER</v>
          </cell>
          <cell r="F1445">
            <v>37735.08</v>
          </cell>
          <cell r="G1445">
            <v>1</v>
          </cell>
        </row>
        <row r="1446">
          <cell r="A1446">
            <v>39871</v>
          </cell>
          <cell r="B1446" t="str">
            <v>0500231</v>
          </cell>
          <cell r="C1446" t="str">
            <v>DALEY, JAMES - LIRA</v>
          </cell>
          <cell r="D1446" t="str">
            <v>VANCOUVER</v>
          </cell>
          <cell r="F1446">
            <v>108600.84</v>
          </cell>
          <cell r="G1446">
            <v>1</v>
          </cell>
        </row>
        <row r="1447">
          <cell r="A1447">
            <v>39871</v>
          </cell>
          <cell r="B1447" t="str">
            <v>0500272</v>
          </cell>
          <cell r="C1447" t="str">
            <v>Central Bank of Nigeria</v>
          </cell>
          <cell r="D1447" t="str">
            <v>UNITED KINGDOM</v>
          </cell>
          <cell r="E1447">
            <v>39450</v>
          </cell>
          <cell r="F1447">
            <v>687888242.13999999</v>
          </cell>
          <cell r="G1447">
            <v>1</v>
          </cell>
        </row>
        <row r="1448">
          <cell r="A1448">
            <v>39871</v>
          </cell>
          <cell r="B1448" t="str">
            <v>0500314</v>
          </cell>
          <cell r="C1448" t="str">
            <v>BOWHAY, ROBERT DONALD</v>
          </cell>
          <cell r="D1448" t="str">
            <v>VANCOUVER</v>
          </cell>
          <cell r="F1448">
            <v>1764142.91</v>
          </cell>
          <cell r="G1448">
            <v>1</v>
          </cell>
        </row>
        <row r="1449">
          <cell r="A1449">
            <v>39871</v>
          </cell>
          <cell r="B1449" t="str">
            <v>0500322</v>
          </cell>
          <cell r="C1449" t="str">
            <v>BOWHAY, SHERYL A</v>
          </cell>
          <cell r="D1449" t="str">
            <v>VANCOUVER</v>
          </cell>
          <cell r="F1449">
            <v>1764087.96</v>
          </cell>
          <cell r="G1449">
            <v>1</v>
          </cell>
        </row>
        <row r="1450">
          <cell r="A1450">
            <v>39871</v>
          </cell>
          <cell r="B1450" t="str">
            <v>0500348</v>
          </cell>
          <cell r="C1450" t="str">
            <v>BOWHAY, ROBERT DONALD - RRSP</v>
          </cell>
          <cell r="D1450" t="str">
            <v>VANCOUVER</v>
          </cell>
          <cell r="F1450">
            <v>59871.08</v>
          </cell>
          <cell r="G1450">
            <v>1</v>
          </cell>
        </row>
        <row r="1451">
          <cell r="A1451">
            <v>39871</v>
          </cell>
          <cell r="B1451" t="str">
            <v>0500355</v>
          </cell>
          <cell r="C1451" t="str">
            <v>BOWHAY, SHERYL A - SPOUSAL RRSP</v>
          </cell>
          <cell r="D1451" t="str">
            <v>VANCOUVER</v>
          </cell>
          <cell r="F1451">
            <v>151452.75</v>
          </cell>
          <cell r="G1451">
            <v>1</v>
          </cell>
        </row>
        <row r="1452">
          <cell r="A1452">
            <v>39871</v>
          </cell>
          <cell r="B1452" t="str">
            <v>0500363</v>
          </cell>
          <cell r="C1452" t="str">
            <v>526035 ALBERTA LTD - YIELD PLUS</v>
          </cell>
          <cell r="D1452" t="str">
            <v>VANCOUVER</v>
          </cell>
          <cell r="F1452">
            <v>2455798.12</v>
          </cell>
          <cell r="G1452">
            <v>1</v>
          </cell>
        </row>
        <row r="1453">
          <cell r="A1453">
            <v>39871</v>
          </cell>
          <cell r="B1453" t="str">
            <v>0500389</v>
          </cell>
          <cell r="C1453" t="str">
            <v>HSBC Global Investments Funds Russia Equity</v>
          </cell>
          <cell r="D1453" t="str">
            <v>UNITED KINGDOM</v>
          </cell>
          <cell r="E1453">
            <v>39433</v>
          </cell>
          <cell r="F1453">
            <v>16791051.390000001</v>
          </cell>
          <cell r="G1453">
            <v>1</v>
          </cell>
        </row>
        <row r="1454">
          <cell r="A1454">
            <v>39871</v>
          </cell>
          <cell r="B1454" t="str">
            <v>0500496</v>
          </cell>
          <cell r="C1454" t="str">
            <v>WONG, CHRIS - RRSP</v>
          </cell>
          <cell r="D1454" t="str">
            <v>VANCOUVER</v>
          </cell>
          <cell r="F1454">
            <v>39082.81</v>
          </cell>
          <cell r="G1454">
            <v>1</v>
          </cell>
        </row>
        <row r="1455">
          <cell r="A1455">
            <v>39871</v>
          </cell>
          <cell r="B1455" t="str">
            <v>0500520</v>
          </cell>
          <cell r="C1455" t="str">
            <v>COLE, SHIRLEY - SP RRSP</v>
          </cell>
          <cell r="D1455" t="str">
            <v>VANCOUVER</v>
          </cell>
          <cell r="F1455">
            <v>10894.62</v>
          </cell>
          <cell r="G1455">
            <v>1</v>
          </cell>
        </row>
        <row r="1456">
          <cell r="A1456">
            <v>39871</v>
          </cell>
          <cell r="B1456" t="str">
            <v>0500546</v>
          </cell>
          <cell r="C1456" t="str">
            <v>9164-3288 QUEBEC</v>
          </cell>
          <cell r="D1456" t="str">
            <v>VANCOUVER</v>
          </cell>
          <cell r="F1456">
            <v>962237.53</v>
          </cell>
          <cell r="G1456">
            <v>1</v>
          </cell>
        </row>
        <row r="1457">
          <cell r="A1457">
            <v>39871</v>
          </cell>
          <cell r="B1457" t="str">
            <v>0500587</v>
          </cell>
          <cell r="C1457" t="str">
            <v>WONG, CAROL AND/OR CHAN, BILLY</v>
          </cell>
          <cell r="D1457" t="str">
            <v>VANCOUVER</v>
          </cell>
          <cell r="F1457">
            <v>276459.64</v>
          </cell>
          <cell r="G1457">
            <v>1</v>
          </cell>
        </row>
        <row r="1458">
          <cell r="A1458">
            <v>39871</v>
          </cell>
          <cell r="B1458" t="str">
            <v>0500611</v>
          </cell>
          <cell r="C1458" t="str">
            <v>THALOC INC.</v>
          </cell>
          <cell r="D1458" t="str">
            <v>VANCOUVER</v>
          </cell>
          <cell r="F1458">
            <v>601894.41</v>
          </cell>
          <cell r="G1458">
            <v>1</v>
          </cell>
        </row>
        <row r="1459">
          <cell r="A1459">
            <v>39871</v>
          </cell>
          <cell r="B1459" t="str">
            <v>0500629</v>
          </cell>
          <cell r="C1459" t="str">
            <v>MARK FIVE LEASING RCA TRUST FOR SCOTT WONG</v>
          </cell>
          <cell r="D1459" t="str">
            <v>VANCOUVER</v>
          </cell>
          <cell r="F1459">
            <v>162001.34</v>
          </cell>
          <cell r="G1459">
            <v>1</v>
          </cell>
        </row>
        <row r="1460">
          <cell r="A1460">
            <v>39871</v>
          </cell>
          <cell r="B1460" t="str">
            <v>0500637</v>
          </cell>
          <cell r="C1460" t="str">
            <v>MARK FIVE LEASING RCA TRUST FOR CHRIS WONG</v>
          </cell>
          <cell r="D1460" t="str">
            <v>VANCOUVER</v>
          </cell>
          <cell r="F1460">
            <v>166758.98000000001</v>
          </cell>
          <cell r="G1460">
            <v>1</v>
          </cell>
        </row>
        <row r="1461">
          <cell r="A1461">
            <v>39871</v>
          </cell>
          <cell r="B1461" t="str">
            <v>0500702</v>
          </cell>
          <cell r="C1461" t="str">
            <v>MACDONALD, BRUCE AND MICHELE (2)</v>
          </cell>
          <cell r="D1461" t="str">
            <v>VANCOUVER</v>
          </cell>
          <cell r="F1461">
            <v>2937694.54</v>
          </cell>
          <cell r="G1461">
            <v>1</v>
          </cell>
        </row>
        <row r="1462">
          <cell r="A1462">
            <v>39871</v>
          </cell>
          <cell r="B1462" t="str">
            <v>0500736</v>
          </cell>
          <cell r="C1462" t="str">
            <v>Westminster Roman Catholic Diocesan Trust</v>
          </cell>
          <cell r="D1462" t="str">
            <v>UNITED KINGDOM</v>
          </cell>
          <cell r="F1462">
            <v>3256361.59</v>
          </cell>
          <cell r="G1462">
            <v>1</v>
          </cell>
        </row>
        <row r="1463">
          <cell r="A1463">
            <v>39871</v>
          </cell>
          <cell r="B1463" t="str">
            <v>0500769</v>
          </cell>
          <cell r="C1463" t="str">
            <v>GERRITS, MARYLOU - RRSP</v>
          </cell>
          <cell r="D1463" t="str">
            <v>VANCOUVER</v>
          </cell>
          <cell r="F1463">
            <v>189660.04</v>
          </cell>
          <cell r="G1463">
            <v>1</v>
          </cell>
        </row>
        <row r="1464">
          <cell r="A1464">
            <v>39871</v>
          </cell>
          <cell r="B1464" t="str">
            <v>0500876</v>
          </cell>
          <cell r="C1464" t="str">
            <v>WONG, BARBARA</v>
          </cell>
          <cell r="D1464" t="str">
            <v>VANCOUVER</v>
          </cell>
          <cell r="F1464">
            <v>617300.53</v>
          </cell>
          <cell r="G1464">
            <v>1</v>
          </cell>
        </row>
        <row r="1465">
          <cell r="A1465">
            <v>39871</v>
          </cell>
          <cell r="B1465" t="str">
            <v>0500884</v>
          </cell>
          <cell r="C1465" t="str">
            <v>WONG, BARBARA - RRSP</v>
          </cell>
          <cell r="D1465" t="str">
            <v>VANCOUVER</v>
          </cell>
          <cell r="F1465">
            <v>50990.98</v>
          </cell>
          <cell r="G1465">
            <v>1</v>
          </cell>
        </row>
        <row r="1466">
          <cell r="A1466">
            <v>39871</v>
          </cell>
          <cell r="B1466" t="str">
            <v>0500892</v>
          </cell>
          <cell r="C1466" t="str">
            <v>LAU, MING-CHAK AND/OR LAU, BIK-CHEUNG HUNG</v>
          </cell>
          <cell r="D1466" t="str">
            <v>VANCOUVER</v>
          </cell>
          <cell r="F1466">
            <v>666256.06000000006</v>
          </cell>
          <cell r="G1466">
            <v>1</v>
          </cell>
        </row>
        <row r="1467">
          <cell r="A1467">
            <v>39871</v>
          </cell>
          <cell r="B1467" t="str">
            <v>0500967</v>
          </cell>
          <cell r="C1467" t="str">
            <v>WU, JIAN AND LI, LIN</v>
          </cell>
          <cell r="D1467" t="str">
            <v>VANCOUVER</v>
          </cell>
          <cell r="F1467">
            <v>1415877.64</v>
          </cell>
          <cell r="G1467">
            <v>1</v>
          </cell>
        </row>
        <row r="1468">
          <cell r="A1468">
            <v>39871</v>
          </cell>
          <cell r="B1468" t="str">
            <v>0500975</v>
          </cell>
          <cell r="C1468" t="str">
            <v>ROSENBERG, KAREN - FIXED INCOME</v>
          </cell>
          <cell r="D1468" t="str">
            <v>VANCOUVER</v>
          </cell>
          <cell r="F1468">
            <v>2244153.8199999998</v>
          </cell>
          <cell r="G1468">
            <v>1</v>
          </cell>
        </row>
        <row r="1469">
          <cell r="A1469">
            <v>39871</v>
          </cell>
          <cell r="B1469" t="str">
            <v>0500983</v>
          </cell>
          <cell r="C1469" t="str">
            <v>ROSENBERG, KAREN - EQUITIES - US</v>
          </cell>
          <cell r="D1469" t="str">
            <v>VANCOUVER</v>
          </cell>
          <cell r="F1469">
            <v>633701.32999999996</v>
          </cell>
          <cell r="G1469">
            <v>1</v>
          </cell>
        </row>
        <row r="1470">
          <cell r="A1470">
            <v>39871</v>
          </cell>
          <cell r="B1470" t="str">
            <v>0501148</v>
          </cell>
          <cell r="C1470" t="str">
            <v>2017638 ONTARIO INC.</v>
          </cell>
          <cell r="D1470" t="str">
            <v>VANCOUVER</v>
          </cell>
          <cell r="F1470">
            <v>2169717.56</v>
          </cell>
          <cell r="G1470">
            <v>1</v>
          </cell>
        </row>
        <row r="1471">
          <cell r="A1471">
            <v>39871</v>
          </cell>
          <cell r="B1471" t="str">
            <v>0501155</v>
          </cell>
          <cell r="C1471" t="str">
            <v>ZAKARIA, FAYEZ AND/OR TRACY</v>
          </cell>
          <cell r="D1471" t="str">
            <v>VANCOUVER</v>
          </cell>
          <cell r="F1471">
            <v>494082.39</v>
          </cell>
          <cell r="G1471">
            <v>1</v>
          </cell>
        </row>
        <row r="1472">
          <cell r="A1472">
            <v>39871</v>
          </cell>
          <cell r="B1472" t="str">
            <v>0501486</v>
          </cell>
          <cell r="C1472" t="str">
            <v>CHAN, PHILIP - US</v>
          </cell>
          <cell r="D1472" t="str">
            <v>VANCOUVER</v>
          </cell>
          <cell r="F1472">
            <v>1098842.19</v>
          </cell>
          <cell r="G1472">
            <v>1</v>
          </cell>
        </row>
        <row r="1473">
          <cell r="A1473">
            <v>39871</v>
          </cell>
          <cell r="B1473" t="str">
            <v>0501494</v>
          </cell>
          <cell r="C1473" t="str">
            <v>EDMONDS, ROBERT - RRSP</v>
          </cell>
          <cell r="D1473" t="str">
            <v>VANCOUVER</v>
          </cell>
          <cell r="F1473">
            <v>19700.18</v>
          </cell>
          <cell r="G1473">
            <v>1</v>
          </cell>
        </row>
        <row r="1474">
          <cell r="A1474">
            <v>39871</v>
          </cell>
          <cell r="B1474" t="str">
            <v>0501890</v>
          </cell>
          <cell r="C1474" t="str">
            <v>CIMOWSKY, WALTER AND/OR ANNEMARIE - US</v>
          </cell>
          <cell r="D1474" t="str">
            <v>VANCOUVER</v>
          </cell>
          <cell r="F1474">
            <v>878947.97</v>
          </cell>
          <cell r="G1474">
            <v>1</v>
          </cell>
        </row>
        <row r="1475">
          <cell r="A1475">
            <v>39871</v>
          </cell>
          <cell r="B1475" t="str">
            <v>0501932</v>
          </cell>
          <cell r="C1475" t="str">
            <v>750963 ONTARIO LIMITED</v>
          </cell>
          <cell r="D1475" t="str">
            <v>VANCOUVER</v>
          </cell>
          <cell r="F1475">
            <v>296363.5</v>
          </cell>
          <cell r="G1475">
            <v>1</v>
          </cell>
        </row>
        <row r="1476">
          <cell r="A1476">
            <v>39871</v>
          </cell>
          <cell r="B1476" t="str">
            <v>0502161</v>
          </cell>
          <cell r="C1476" t="str">
            <v>Halbis Funds - HSBC New Frontiers Fund</v>
          </cell>
          <cell r="D1476" t="str">
            <v>UNITED KINGDOM</v>
          </cell>
          <cell r="E1476">
            <v>39482</v>
          </cell>
          <cell r="F1476">
            <v>52974857.670000002</v>
          </cell>
          <cell r="G1476">
            <v>1</v>
          </cell>
        </row>
        <row r="1477">
          <cell r="A1477">
            <v>39871</v>
          </cell>
          <cell r="B1477" t="str">
            <v>0502369</v>
          </cell>
          <cell r="C1477" t="str">
            <v>OSTER, TRENT - YIELD PLUS</v>
          </cell>
          <cell r="D1477" t="str">
            <v>VANCOUVER</v>
          </cell>
          <cell r="F1477">
            <v>444739.54</v>
          </cell>
          <cell r="G1477">
            <v>1</v>
          </cell>
        </row>
        <row r="1478">
          <cell r="A1478">
            <v>39871</v>
          </cell>
          <cell r="B1478" t="str">
            <v>0502526</v>
          </cell>
          <cell r="C1478" t="str">
            <v>GERRITS, GERARDUS/MARIE</v>
          </cell>
          <cell r="D1478" t="str">
            <v>VANCOUVER</v>
          </cell>
          <cell r="F1478">
            <v>1513.42</v>
          </cell>
          <cell r="G1478">
            <v>1</v>
          </cell>
        </row>
        <row r="1479">
          <cell r="A1479">
            <v>39871</v>
          </cell>
          <cell r="B1479" t="str">
            <v>0502534</v>
          </cell>
          <cell r="C1479" t="str">
            <v>GERRITS, GERARDUS - SP RRSP</v>
          </cell>
          <cell r="D1479" t="str">
            <v>VANCOUVER</v>
          </cell>
          <cell r="F1479">
            <v>65467.02</v>
          </cell>
          <cell r="G1479">
            <v>1</v>
          </cell>
        </row>
        <row r="1480">
          <cell r="A1480">
            <v>39871</v>
          </cell>
          <cell r="B1480" t="str">
            <v>0502542</v>
          </cell>
          <cell r="C1480" t="str">
            <v>GERRITS, MARIE - SP RRSP</v>
          </cell>
          <cell r="D1480" t="str">
            <v>VANCOUVER</v>
          </cell>
          <cell r="F1480">
            <v>100511.6</v>
          </cell>
          <cell r="G1480">
            <v>1</v>
          </cell>
        </row>
        <row r="1481">
          <cell r="A1481">
            <v>39871</v>
          </cell>
          <cell r="B1481" t="str">
            <v>0502559</v>
          </cell>
          <cell r="C1481" t="str">
            <v>ROCK, CATHERINE - SP RRSP</v>
          </cell>
          <cell r="D1481" t="str">
            <v>VANCOUVER</v>
          </cell>
          <cell r="F1481">
            <v>33231.31</v>
          </cell>
          <cell r="G1481">
            <v>1</v>
          </cell>
        </row>
        <row r="1482">
          <cell r="A1482">
            <v>39871</v>
          </cell>
          <cell r="B1482" t="str">
            <v>0502609</v>
          </cell>
          <cell r="C1482" t="str">
            <v>GALT CAPITAL INC</v>
          </cell>
          <cell r="D1482" t="str">
            <v>VANCOUVER</v>
          </cell>
          <cell r="F1482">
            <v>893543.24</v>
          </cell>
          <cell r="G1482">
            <v>1</v>
          </cell>
        </row>
        <row r="1483">
          <cell r="A1483">
            <v>39871</v>
          </cell>
          <cell r="B1483" t="str">
            <v>0502617</v>
          </cell>
          <cell r="C1483" t="str">
            <v>MILL RIVER ENTERPRISES INC</v>
          </cell>
          <cell r="D1483" t="str">
            <v>VANCOUVER</v>
          </cell>
          <cell r="F1483">
            <v>4255472.71</v>
          </cell>
          <cell r="G1483">
            <v>1</v>
          </cell>
        </row>
        <row r="1484">
          <cell r="A1484">
            <v>39871</v>
          </cell>
          <cell r="B1484" t="str">
            <v>0502641</v>
          </cell>
          <cell r="C1484" t="str">
            <v>NG BAILEY LIMITED</v>
          </cell>
          <cell r="D1484" t="str">
            <v>UNITED KINGDOM</v>
          </cell>
          <cell r="F1484">
            <v>14750910.949999999</v>
          </cell>
          <cell r="G1484">
            <v>1</v>
          </cell>
        </row>
        <row r="1485">
          <cell r="A1485">
            <v>39871</v>
          </cell>
          <cell r="B1485" t="str">
            <v>0502807</v>
          </cell>
          <cell r="C1485" t="str">
            <v>RHEAUME, GABRIEL - REER</v>
          </cell>
          <cell r="D1485" t="str">
            <v>VANCOUVER</v>
          </cell>
          <cell r="F1485">
            <v>122605.68</v>
          </cell>
          <cell r="G1485">
            <v>1</v>
          </cell>
        </row>
        <row r="1486">
          <cell r="A1486">
            <v>39871</v>
          </cell>
          <cell r="B1486" t="str">
            <v>0502815</v>
          </cell>
          <cell r="C1486" t="str">
            <v>CARDINAL-RHEAUME, MICHELE -REER CONJOINT</v>
          </cell>
          <cell r="D1486" t="str">
            <v>VANCOUVER</v>
          </cell>
          <cell r="F1486">
            <v>96098.65</v>
          </cell>
          <cell r="G1486">
            <v>1</v>
          </cell>
        </row>
        <row r="1487">
          <cell r="A1487">
            <v>39871</v>
          </cell>
          <cell r="B1487" t="str">
            <v>0502872</v>
          </cell>
          <cell r="C1487" t="str">
            <v>CHIU, WAYNE/ELEANOR (2)</v>
          </cell>
          <cell r="D1487" t="str">
            <v>VANCOUVER</v>
          </cell>
          <cell r="F1487">
            <v>2636264.89</v>
          </cell>
          <cell r="G1487">
            <v>1</v>
          </cell>
        </row>
        <row r="1488">
          <cell r="A1488">
            <v>39871</v>
          </cell>
          <cell r="B1488" t="str">
            <v>0502914</v>
          </cell>
          <cell r="C1488" t="str">
            <v>HSBC INTERNATIONAL SELECT FUnds ABSOLUTE RETURN EUR</v>
          </cell>
          <cell r="D1488" t="str">
            <v>UNITED KINGDOM</v>
          </cell>
          <cell r="E1488">
            <v>39491</v>
          </cell>
          <cell r="F1488">
            <v>5656271.8799999999</v>
          </cell>
          <cell r="G1488">
            <v>1</v>
          </cell>
        </row>
        <row r="1489">
          <cell r="A1489">
            <v>39871</v>
          </cell>
          <cell r="B1489" t="str">
            <v>0502922</v>
          </cell>
          <cell r="C1489" t="str">
            <v>HSBC Private Bank LATAM Opportunity Fund</v>
          </cell>
          <cell r="D1489" t="str">
            <v>HHP UK</v>
          </cell>
          <cell r="E1489">
            <v>39569</v>
          </cell>
          <cell r="F1489">
            <v>4370147.25</v>
          </cell>
          <cell r="G1489">
            <v>1</v>
          </cell>
        </row>
        <row r="1490">
          <cell r="A1490">
            <v>39871</v>
          </cell>
          <cell r="B1490" t="str">
            <v>0503243</v>
          </cell>
          <cell r="C1490" t="str">
            <v>BREAKWATER RECLAMATION TRUST</v>
          </cell>
          <cell r="D1490" t="str">
            <v>VANCOUVER</v>
          </cell>
          <cell r="F1490">
            <v>15821242.029999999</v>
          </cell>
          <cell r="G1490">
            <v>1</v>
          </cell>
        </row>
        <row r="1491">
          <cell r="A1491">
            <v>39871</v>
          </cell>
          <cell r="B1491" t="str">
            <v>0503268</v>
          </cell>
          <cell r="C1491" t="str">
            <v>WILLIAMS, ETHEL - SP RRSP</v>
          </cell>
          <cell r="D1491" t="str">
            <v>VANCOUVER</v>
          </cell>
          <cell r="F1491">
            <v>27388.06</v>
          </cell>
          <cell r="G1491">
            <v>1</v>
          </cell>
        </row>
        <row r="1492">
          <cell r="A1492">
            <v>39871</v>
          </cell>
          <cell r="B1492" t="str">
            <v>0503276</v>
          </cell>
          <cell r="C1492" t="str">
            <v>STOWELL, VALERIE - RRSP</v>
          </cell>
          <cell r="D1492" t="str">
            <v>VANCOUVER</v>
          </cell>
          <cell r="F1492">
            <v>12256.71</v>
          </cell>
          <cell r="G1492">
            <v>1</v>
          </cell>
        </row>
        <row r="1493">
          <cell r="A1493">
            <v>39871</v>
          </cell>
          <cell r="B1493" t="str">
            <v>0503284</v>
          </cell>
          <cell r="C1493" t="str">
            <v>HOTCHIN, MICHAEL AND LARISA</v>
          </cell>
          <cell r="D1493" t="str">
            <v>VANCOUVER</v>
          </cell>
          <cell r="F1493">
            <v>1369904.94</v>
          </cell>
          <cell r="G1493">
            <v>1</v>
          </cell>
        </row>
        <row r="1494">
          <cell r="A1494">
            <v>39871</v>
          </cell>
          <cell r="B1494" t="str">
            <v>0503292</v>
          </cell>
          <cell r="C1494" t="str">
            <v>HOTCHIN, LARISA - RRSP</v>
          </cell>
          <cell r="D1494" t="str">
            <v>VANCOUVER</v>
          </cell>
          <cell r="F1494">
            <v>54306.57</v>
          </cell>
          <cell r="G1494">
            <v>1</v>
          </cell>
        </row>
        <row r="1495">
          <cell r="A1495">
            <v>39871</v>
          </cell>
          <cell r="B1495" t="str">
            <v>0503334</v>
          </cell>
          <cell r="C1495" t="str">
            <v>DE MELO, ALWYN - RRSP</v>
          </cell>
          <cell r="D1495" t="str">
            <v>VANCOUVER</v>
          </cell>
          <cell r="F1495">
            <v>27674.82</v>
          </cell>
          <cell r="G1495">
            <v>1</v>
          </cell>
        </row>
        <row r="1496">
          <cell r="A1496">
            <v>39871</v>
          </cell>
          <cell r="B1496" t="str">
            <v>0503342</v>
          </cell>
          <cell r="C1496" t="str">
            <v>DE MELO, MARIANNE - RRSP</v>
          </cell>
          <cell r="D1496" t="str">
            <v>VANCOUVER</v>
          </cell>
          <cell r="F1496">
            <v>71212.09</v>
          </cell>
          <cell r="G1496">
            <v>1</v>
          </cell>
        </row>
        <row r="1497">
          <cell r="A1497">
            <v>39871</v>
          </cell>
          <cell r="B1497" t="str">
            <v>0503359</v>
          </cell>
          <cell r="C1497" t="str">
            <v>DE MELO, ALWYN AND MARIANNE</v>
          </cell>
          <cell r="D1497" t="str">
            <v>VANCOUVER</v>
          </cell>
          <cell r="F1497">
            <v>47341.43</v>
          </cell>
          <cell r="G1497">
            <v>1</v>
          </cell>
        </row>
        <row r="1498">
          <cell r="A1498">
            <v>39871</v>
          </cell>
          <cell r="B1498" t="str">
            <v>0503482</v>
          </cell>
          <cell r="C1498" t="str">
            <v>Uzbekinvest International Insurance Company Limited</v>
          </cell>
          <cell r="D1498" t="str">
            <v>UNITED KINGDOM</v>
          </cell>
          <cell r="E1498">
            <v>39499</v>
          </cell>
          <cell r="F1498">
            <v>52741999.240000002</v>
          </cell>
          <cell r="G1498">
            <v>1</v>
          </cell>
        </row>
        <row r="1499">
          <cell r="A1499">
            <v>39871</v>
          </cell>
          <cell r="B1499" t="str">
            <v>0503540</v>
          </cell>
          <cell r="C1499" t="str">
            <v>HOTCHIN, LARISA - LIRA</v>
          </cell>
          <cell r="D1499" t="str">
            <v>VANCOUVER</v>
          </cell>
          <cell r="F1499">
            <v>21898.42</v>
          </cell>
          <cell r="G1499">
            <v>1</v>
          </cell>
        </row>
        <row r="1500">
          <cell r="A1500">
            <v>39871</v>
          </cell>
          <cell r="B1500" t="str">
            <v>0503557</v>
          </cell>
          <cell r="C1500" t="str">
            <v>HIBBARD, MARGARET</v>
          </cell>
          <cell r="D1500" t="str">
            <v>VANCOUVER</v>
          </cell>
          <cell r="F1500">
            <v>242037.61</v>
          </cell>
          <cell r="G1500">
            <v>1</v>
          </cell>
        </row>
        <row r="1501">
          <cell r="A1501">
            <v>39871</v>
          </cell>
          <cell r="B1501" t="str">
            <v>0503714</v>
          </cell>
          <cell r="C1501" t="str">
            <v>WILLIAM R. HIBBARD TRUST</v>
          </cell>
          <cell r="D1501" t="str">
            <v>VANCOUVER</v>
          </cell>
          <cell r="F1501">
            <v>290063.15000000002</v>
          </cell>
          <cell r="G1501">
            <v>1</v>
          </cell>
        </row>
        <row r="1502">
          <cell r="A1502">
            <v>39871</v>
          </cell>
          <cell r="B1502" t="str">
            <v>0503763</v>
          </cell>
          <cell r="C1502" t="str">
            <v>DALGLEISH HOLDINGS INC - SPECIAL</v>
          </cell>
          <cell r="D1502" t="str">
            <v>VANCOUVER</v>
          </cell>
          <cell r="F1502">
            <v>2521095.58</v>
          </cell>
          <cell r="G1502">
            <v>1</v>
          </cell>
        </row>
        <row r="1503">
          <cell r="A1503">
            <v>39871</v>
          </cell>
          <cell r="B1503" t="str">
            <v>0503771</v>
          </cell>
          <cell r="C1503" t="str">
            <v>LEIER, HAROLDINE - RRSP</v>
          </cell>
          <cell r="D1503" t="str">
            <v>VANCOUVER</v>
          </cell>
          <cell r="F1503">
            <v>10354.25</v>
          </cell>
          <cell r="G1503">
            <v>1</v>
          </cell>
        </row>
        <row r="1504">
          <cell r="A1504">
            <v>39871</v>
          </cell>
          <cell r="B1504" t="str">
            <v>0503805</v>
          </cell>
          <cell r="C1504" t="str">
            <v>DIAMANTOPOULOS, NEKTARIOS</v>
          </cell>
          <cell r="D1504" t="str">
            <v>VANCOUVER</v>
          </cell>
          <cell r="F1504">
            <v>398315.37</v>
          </cell>
          <cell r="G1504">
            <v>1</v>
          </cell>
        </row>
        <row r="1505">
          <cell r="A1505">
            <v>39871</v>
          </cell>
          <cell r="B1505" t="str">
            <v>0503813</v>
          </cell>
          <cell r="C1505" t="str">
            <v>CHAO, CHRISTINA</v>
          </cell>
          <cell r="D1505" t="str">
            <v>VANCOUVER</v>
          </cell>
          <cell r="F1505">
            <v>279476.38</v>
          </cell>
          <cell r="G1505">
            <v>1</v>
          </cell>
        </row>
        <row r="1506">
          <cell r="A1506">
            <v>39871</v>
          </cell>
          <cell r="B1506" t="str">
            <v>0503912</v>
          </cell>
          <cell r="C1506" t="str">
            <v>EBY, LORELEI - SP RRSP</v>
          </cell>
          <cell r="D1506" t="str">
            <v>VANCOUVER</v>
          </cell>
          <cell r="F1506">
            <v>33620.39</v>
          </cell>
          <cell r="G1506">
            <v>1</v>
          </cell>
        </row>
        <row r="1507">
          <cell r="A1507">
            <v>39871</v>
          </cell>
          <cell r="B1507" t="str">
            <v>0503920</v>
          </cell>
          <cell r="C1507" t="str">
            <v>DIAMANTOPOULOS, NEKTARIOS - RRSP</v>
          </cell>
          <cell r="D1507" t="str">
            <v>VANCOUVER</v>
          </cell>
          <cell r="F1507">
            <v>76135.67</v>
          </cell>
          <cell r="G1507">
            <v>1</v>
          </cell>
        </row>
        <row r="1508">
          <cell r="A1508">
            <v>39871</v>
          </cell>
          <cell r="B1508" t="str">
            <v>0503979</v>
          </cell>
          <cell r="C1508" t="str">
            <v>TUNNICLIFFE, KAREN - SP RRSP</v>
          </cell>
          <cell r="D1508" t="str">
            <v>VANCOUVER</v>
          </cell>
          <cell r="F1508">
            <v>34398.5</v>
          </cell>
          <cell r="G1508">
            <v>1</v>
          </cell>
        </row>
        <row r="1509">
          <cell r="A1509">
            <v>39871</v>
          </cell>
          <cell r="B1509" t="str">
            <v>0503987</v>
          </cell>
          <cell r="C1509" t="str">
            <v>TUNNICLIFFE, DAVID - LIRA</v>
          </cell>
          <cell r="D1509" t="str">
            <v>VANCOUVER</v>
          </cell>
          <cell r="F1509">
            <v>155376.01</v>
          </cell>
          <cell r="G1509">
            <v>1</v>
          </cell>
        </row>
        <row r="1510">
          <cell r="A1510">
            <v>39871</v>
          </cell>
          <cell r="B1510" t="str">
            <v>0503995</v>
          </cell>
          <cell r="C1510" t="str">
            <v>TUNNICLIFFE, DAVID - RRSP</v>
          </cell>
          <cell r="D1510" t="str">
            <v>VANCOUVER</v>
          </cell>
          <cell r="F1510">
            <v>60887.18</v>
          </cell>
          <cell r="G1510">
            <v>1</v>
          </cell>
        </row>
        <row r="1511">
          <cell r="A1511">
            <v>39871</v>
          </cell>
          <cell r="B1511" t="str">
            <v>0504001</v>
          </cell>
          <cell r="C1511" t="str">
            <v>DOLMAN, JULIE - RRSP</v>
          </cell>
          <cell r="D1511" t="str">
            <v>VANCOUVER</v>
          </cell>
          <cell r="F1511">
            <v>2226.94</v>
          </cell>
          <cell r="G1511">
            <v>1</v>
          </cell>
        </row>
        <row r="1512">
          <cell r="A1512">
            <v>39871</v>
          </cell>
          <cell r="B1512" t="str">
            <v>0504068</v>
          </cell>
          <cell r="C1512" t="str">
            <v>759860 ALBERTA LTD. - YIELD PLUS</v>
          </cell>
          <cell r="D1512" t="str">
            <v>VANCOUVER</v>
          </cell>
          <cell r="F1512">
            <v>16661884.35</v>
          </cell>
          <cell r="G1512">
            <v>1</v>
          </cell>
        </row>
        <row r="1513">
          <cell r="A1513">
            <v>39871</v>
          </cell>
          <cell r="B1513" t="str">
            <v>0504183</v>
          </cell>
          <cell r="C1513" t="str">
            <v>SPOTHELFER, PASCAL E. AND ISABELLE M.</v>
          </cell>
          <cell r="D1513" t="str">
            <v>VANCOUVER</v>
          </cell>
          <cell r="F1513">
            <v>577802.17000000004</v>
          </cell>
          <cell r="G1513">
            <v>1</v>
          </cell>
        </row>
        <row r="1514">
          <cell r="A1514">
            <v>39871</v>
          </cell>
          <cell r="B1514" t="str">
            <v>0504290</v>
          </cell>
          <cell r="C1514" t="str">
            <v>COUTTS, GEORGE - RRSP</v>
          </cell>
          <cell r="D1514" t="str">
            <v>VANCOUVER</v>
          </cell>
          <cell r="F1514">
            <v>5227.1899999999996</v>
          </cell>
          <cell r="G1514">
            <v>1</v>
          </cell>
        </row>
        <row r="1515">
          <cell r="A1515">
            <v>39871</v>
          </cell>
          <cell r="B1515" t="str">
            <v>0504423</v>
          </cell>
          <cell r="C1515" t="str">
            <v>2157821 ONTARIO INC</v>
          </cell>
          <cell r="D1515" t="str">
            <v>VANCOUVER</v>
          </cell>
          <cell r="F1515">
            <v>1592549.4</v>
          </cell>
          <cell r="G1515">
            <v>1</v>
          </cell>
        </row>
        <row r="1516">
          <cell r="A1516">
            <v>39871</v>
          </cell>
          <cell r="B1516" t="str">
            <v>0504456</v>
          </cell>
          <cell r="C1516" t="str">
            <v>LI, ZHUO JUN - US (2)</v>
          </cell>
          <cell r="D1516" t="str">
            <v>VANCOUVER</v>
          </cell>
          <cell r="F1516">
            <v>342322.42</v>
          </cell>
          <cell r="G1516">
            <v>1</v>
          </cell>
        </row>
        <row r="1517">
          <cell r="A1517">
            <v>39871</v>
          </cell>
          <cell r="B1517" t="str">
            <v>0504712</v>
          </cell>
          <cell r="C1517" t="str">
            <v>JOUDRIE, DAVID NEALE</v>
          </cell>
          <cell r="D1517" t="str">
            <v>VANCOUVER</v>
          </cell>
          <cell r="F1517">
            <v>833467.86</v>
          </cell>
          <cell r="G1517">
            <v>1</v>
          </cell>
        </row>
        <row r="1518">
          <cell r="A1518">
            <v>39871</v>
          </cell>
          <cell r="B1518" t="str">
            <v>0504720</v>
          </cell>
          <cell r="C1518" t="str">
            <v>(Z)CHAN, JACK AND CHIU</v>
          </cell>
          <cell r="D1518" t="str">
            <v>VANCOUVER</v>
          </cell>
          <cell r="F1518">
            <v>1324.85</v>
          </cell>
          <cell r="G1518">
            <v>1</v>
          </cell>
        </row>
        <row r="1519">
          <cell r="A1519">
            <v>39871</v>
          </cell>
          <cell r="B1519" t="str">
            <v>0504761</v>
          </cell>
          <cell r="C1519" t="str">
            <v>TAN, JOSEPH H K - RRSP</v>
          </cell>
          <cell r="D1519" t="str">
            <v>VANCOUVER</v>
          </cell>
          <cell r="F1519">
            <v>16707.96</v>
          </cell>
          <cell r="G1519">
            <v>1</v>
          </cell>
        </row>
        <row r="1520">
          <cell r="A1520">
            <v>39871</v>
          </cell>
          <cell r="B1520" t="str">
            <v>0504779</v>
          </cell>
          <cell r="C1520" t="str">
            <v>TAN, JOSEPH H K (1)</v>
          </cell>
          <cell r="D1520" t="str">
            <v>VANCOUVER</v>
          </cell>
          <cell r="F1520">
            <v>326982.75</v>
          </cell>
          <cell r="G1520">
            <v>1</v>
          </cell>
        </row>
        <row r="1521">
          <cell r="A1521">
            <v>39871</v>
          </cell>
          <cell r="B1521" t="str">
            <v>0504787</v>
          </cell>
          <cell r="C1521" t="str">
            <v>TAN, JOSEPH H K (2)</v>
          </cell>
          <cell r="D1521" t="str">
            <v>VANCOUVER</v>
          </cell>
          <cell r="F1521">
            <v>264907.90000000002</v>
          </cell>
          <cell r="G1521">
            <v>1</v>
          </cell>
        </row>
        <row r="1522">
          <cell r="A1522">
            <v>39871</v>
          </cell>
          <cell r="B1522" t="str">
            <v>0504795</v>
          </cell>
          <cell r="C1522" t="str">
            <v>KEMBALL, BENJAMIN/DEBORAH</v>
          </cell>
          <cell r="D1522" t="str">
            <v>VANCOUVER</v>
          </cell>
          <cell r="F1522">
            <v>1588997.36</v>
          </cell>
          <cell r="G1522">
            <v>1</v>
          </cell>
        </row>
        <row r="1523">
          <cell r="A1523">
            <v>39871</v>
          </cell>
          <cell r="B1523" t="str">
            <v>0504803</v>
          </cell>
          <cell r="C1523" t="str">
            <v>JACKSON, DOROTHY - LIRA</v>
          </cell>
          <cell r="D1523" t="str">
            <v>VANCOUVER</v>
          </cell>
          <cell r="F1523">
            <v>25118.38</v>
          </cell>
          <cell r="G1523">
            <v>1</v>
          </cell>
        </row>
        <row r="1524">
          <cell r="A1524">
            <v>39871</v>
          </cell>
          <cell r="B1524" t="str">
            <v>0504860</v>
          </cell>
          <cell r="C1524" t="str">
            <v>CHEW, TERESA - RRSP</v>
          </cell>
          <cell r="D1524" t="str">
            <v>VANCOUVER</v>
          </cell>
          <cell r="F1524">
            <v>60259.28</v>
          </cell>
          <cell r="G1524">
            <v>1</v>
          </cell>
        </row>
        <row r="1525">
          <cell r="A1525">
            <v>39871</v>
          </cell>
          <cell r="B1525" t="str">
            <v>0504878</v>
          </cell>
          <cell r="C1525" t="str">
            <v>GELLER, MICHAEL AND SALLY</v>
          </cell>
          <cell r="D1525" t="str">
            <v>VANCOUVER</v>
          </cell>
          <cell r="F1525">
            <v>630231.6</v>
          </cell>
          <cell r="G1525">
            <v>1</v>
          </cell>
        </row>
        <row r="1526">
          <cell r="A1526">
            <v>39871</v>
          </cell>
          <cell r="B1526" t="str">
            <v>0504886</v>
          </cell>
          <cell r="C1526" t="str">
            <v>GELLER, SALLY - RRSP</v>
          </cell>
          <cell r="D1526" t="str">
            <v>VANCOUVER</v>
          </cell>
          <cell r="F1526">
            <v>61718.65</v>
          </cell>
          <cell r="G1526">
            <v>1</v>
          </cell>
        </row>
        <row r="1527">
          <cell r="A1527">
            <v>39871</v>
          </cell>
          <cell r="B1527" t="str">
            <v>0504894</v>
          </cell>
          <cell r="C1527" t="str">
            <v>GELLER, MICHAEL - RRSP</v>
          </cell>
          <cell r="D1527" t="str">
            <v>VANCOUVER</v>
          </cell>
          <cell r="F1527">
            <v>126060.93</v>
          </cell>
          <cell r="G1527">
            <v>1</v>
          </cell>
        </row>
        <row r="1528">
          <cell r="A1528">
            <v>39871</v>
          </cell>
          <cell r="B1528" t="str">
            <v>0504902</v>
          </cell>
          <cell r="C1528" t="str">
            <v>SPRAGGS, BLAIR AND JANICE</v>
          </cell>
          <cell r="D1528" t="str">
            <v>VANCOUVER</v>
          </cell>
          <cell r="F1528">
            <v>245189.07</v>
          </cell>
          <cell r="G1528">
            <v>1</v>
          </cell>
        </row>
        <row r="1529">
          <cell r="A1529">
            <v>39871</v>
          </cell>
          <cell r="B1529" t="str">
            <v>0505107</v>
          </cell>
          <cell r="C1529" t="str">
            <v>ANSELMO, MICHELLE - SP RRSP</v>
          </cell>
          <cell r="D1529" t="str">
            <v>VANCOUVER</v>
          </cell>
          <cell r="F1529">
            <v>103291.26</v>
          </cell>
          <cell r="G1529">
            <v>1</v>
          </cell>
        </row>
        <row r="1530">
          <cell r="A1530">
            <v>39871</v>
          </cell>
          <cell r="B1530" t="str">
            <v>0505115</v>
          </cell>
          <cell r="C1530" t="str">
            <v>ANSELMO, MICHELLE - RRSP</v>
          </cell>
          <cell r="D1530" t="str">
            <v>VANCOUVER</v>
          </cell>
          <cell r="F1530">
            <v>69285.03</v>
          </cell>
          <cell r="G1530">
            <v>1</v>
          </cell>
        </row>
        <row r="1531">
          <cell r="A1531">
            <v>39871</v>
          </cell>
          <cell r="B1531" t="str">
            <v>0505123</v>
          </cell>
          <cell r="C1531" t="str">
            <v>ANSELMO, FELIX - RRSP</v>
          </cell>
          <cell r="D1531" t="str">
            <v>VANCOUVER</v>
          </cell>
          <cell r="F1531">
            <v>583821.59</v>
          </cell>
          <cell r="G1531">
            <v>1</v>
          </cell>
        </row>
        <row r="1532">
          <cell r="A1532">
            <v>39871</v>
          </cell>
          <cell r="B1532" t="str">
            <v>0505172</v>
          </cell>
          <cell r="C1532" t="str">
            <v>1630144 ONTARIO INC.</v>
          </cell>
          <cell r="D1532" t="str">
            <v>VANCOUVER</v>
          </cell>
          <cell r="F1532">
            <v>815257.21</v>
          </cell>
          <cell r="G1532">
            <v>1</v>
          </cell>
        </row>
        <row r="1533">
          <cell r="A1533">
            <v>39871</v>
          </cell>
          <cell r="B1533" t="str">
            <v>0505263</v>
          </cell>
          <cell r="C1533" t="str">
            <v>TAN, ELIZABETH - RRSP</v>
          </cell>
          <cell r="D1533" t="str">
            <v>VANCOUVER</v>
          </cell>
          <cell r="F1533">
            <v>66326.52</v>
          </cell>
          <cell r="G1533">
            <v>1</v>
          </cell>
        </row>
        <row r="1534">
          <cell r="A1534">
            <v>39871</v>
          </cell>
          <cell r="B1534" t="str">
            <v>0505347</v>
          </cell>
          <cell r="C1534" t="str">
            <v>YEE-MING INVESTMENT COMPANY LTD.</v>
          </cell>
          <cell r="D1534" t="str">
            <v>VANCOUVER</v>
          </cell>
          <cell r="F1534">
            <v>742442.77</v>
          </cell>
          <cell r="G1534">
            <v>1</v>
          </cell>
        </row>
        <row r="1535">
          <cell r="A1535">
            <v>39871</v>
          </cell>
          <cell r="B1535" t="str">
            <v>0505503</v>
          </cell>
          <cell r="C1535" t="str">
            <v>1063263 ONTARIO LIMITED</v>
          </cell>
          <cell r="D1535" t="str">
            <v>VANCOUVER</v>
          </cell>
          <cell r="F1535">
            <v>672299.54</v>
          </cell>
          <cell r="G1535">
            <v>1</v>
          </cell>
        </row>
        <row r="1536">
          <cell r="A1536">
            <v>39871</v>
          </cell>
          <cell r="B1536" t="str">
            <v>0505578</v>
          </cell>
          <cell r="C1536" t="str">
            <v>SIT, JOEY</v>
          </cell>
          <cell r="D1536" t="str">
            <v>VANCOUVER</v>
          </cell>
          <cell r="F1536">
            <v>76114.7</v>
          </cell>
          <cell r="G1536">
            <v>1</v>
          </cell>
        </row>
        <row r="1537">
          <cell r="A1537">
            <v>39871</v>
          </cell>
          <cell r="B1537" t="str">
            <v>0505594</v>
          </cell>
          <cell r="C1537" t="str">
            <v>DE MELO, NOEMIA</v>
          </cell>
          <cell r="D1537" t="str">
            <v>VANCOUVER</v>
          </cell>
          <cell r="F1537">
            <v>265548.7</v>
          </cell>
          <cell r="G1537">
            <v>1</v>
          </cell>
        </row>
        <row r="1538">
          <cell r="A1538">
            <v>39871</v>
          </cell>
          <cell r="B1538" t="str">
            <v>0505602</v>
          </cell>
          <cell r="C1538" t="str">
            <v>DE MELO, ALICIA AND NOEMIA</v>
          </cell>
          <cell r="D1538" t="str">
            <v>VANCOUVER</v>
          </cell>
          <cell r="F1538">
            <v>232107.6</v>
          </cell>
          <cell r="G1538">
            <v>1</v>
          </cell>
        </row>
        <row r="1539">
          <cell r="A1539">
            <v>39871</v>
          </cell>
          <cell r="B1539" t="str">
            <v>0505610</v>
          </cell>
          <cell r="C1539" t="str">
            <v>DE MELO, ALWYN AND GABRIEL</v>
          </cell>
          <cell r="D1539" t="str">
            <v>VANCOUVER</v>
          </cell>
          <cell r="F1539">
            <v>233071.77</v>
          </cell>
          <cell r="G1539">
            <v>1</v>
          </cell>
        </row>
        <row r="1540">
          <cell r="A1540">
            <v>39871</v>
          </cell>
          <cell r="B1540" t="str">
            <v>0505693</v>
          </cell>
          <cell r="C1540" t="str">
            <v>HOTCHIN, MICHAEL LARISA INCOME FUND</v>
          </cell>
          <cell r="D1540" t="str">
            <v>VANCOUVER</v>
          </cell>
          <cell r="F1540">
            <v>323437.88</v>
          </cell>
          <cell r="G1540">
            <v>1</v>
          </cell>
        </row>
        <row r="1541">
          <cell r="A1541">
            <v>39871</v>
          </cell>
          <cell r="B1541" t="str">
            <v>0505719</v>
          </cell>
          <cell r="C1541" t="str">
            <v>LES PLACEMENTS RAYMOND CASTONGUAY</v>
          </cell>
          <cell r="D1541" t="str">
            <v>VANCOUVER</v>
          </cell>
          <cell r="F1541">
            <v>726816.03</v>
          </cell>
          <cell r="G1541">
            <v>1</v>
          </cell>
        </row>
        <row r="1542">
          <cell r="A1542">
            <v>39871</v>
          </cell>
          <cell r="B1542" t="str">
            <v>0505727</v>
          </cell>
          <cell r="C1542" t="str">
            <v>LES PLACEMENTS FLORENT CASTONGUAY</v>
          </cell>
          <cell r="D1542" t="str">
            <v>VANCOUVER</v>
          </cell>
          <cell r="F1542">
            <v>725966.79</v>
          </cell>
          <cell r="G1542">
            <v>1</v>
          </cell>
        </row>
        <row r="1543">
          <cell r="A1543">
            <v>39871</v>
          </cell>
          <cell r="B1543" t="str">
            <v>0505750</v>
          </cell>
          <cell r="C1543" t="str">
            <v>GCL CONTRACTING AND ENGINEERING INC.</v>
          </cell>
          <cell r="D1543" t="str">
            <v>VANCOUVER</v>
          </cell>
          <cell r="F1543">
            <v>251808.14</v>
          </cell>
          <cell r="G1543">
            <v>1</v>
          </cell>
        </row>
        <row r="1544">
          <cell r="A1544">
            <v>39871</v>
          </cell>
          <cell r="B1544" t="str">
            <v>0505818</v>
          </cell>
          <cell r="C1544" t="str">
            <v>GCL HOLDINGS LTD.</v>
          </cell>
          <cell r="D1544" t="str">
            <v>VANCOUVER</v>
          </cell>
          <cell r="F1544">
            <v>1003002.25</v>
          </cell>
          <cell r="G1544">
            <v>1</v>
          </cell>
        </row>
        <row r="1545">
          <cell r="A1545">
            <v>39871</v>
          </cell>
          <cell r="B1545" t="str">
            <v>0505859</v>
          </cell>
          <cell r="C1545" t="str">
            <v>KEMPINSKI, ADAM / KEMPINSKA, JANICE</v>
          </cell>
          <cell r="D1545" t="str">
            <v>VANCOUVER</v>
          </cell>
          <cell r="F1545">
            <v>611934.61</v>
          </cell>
          <cell r="G1545">
            <v>1</v>
          </cell>
        </row>
        <row r="1546">
          <cell r="A1546">
            <v>39871</v>
          </cell>
          <cell r="B1546" t="str">
            <v>0505941</v>
          </cell>
          <cell r="C1546" t="str">
            <v>LAU, ANITA CHOR FUN - RRSP</v>
          </cell>
          <cell r="D1546" t="str">
            <v>VANCOUVER</v>
          </cell>
          <cell r="F1546">
            <v>229307.24</v>
          </cell>
          <cell r="G1546">
            <v>1</v>
          </cell>
        </row>
        <row r="1547">
          <cell r="A1547">
            <v>39871</v>
          </cell>
          <cell r="B1547" t="str">
            <v>0505958</v>
          </cell>
          <cell r="C1547" t="str">
            <v>LAU, OI-LIM - RRSP</v>
          </cell>
          <cell r="D1547" t="str">
            <v>VANCOUVER</v>
          </cell>
          <cell r="F1547">
            <v>319058.18</v>
          </cell>
          <cell r="G1547">
            <v>1</v>
          </cell>
        </row>
        <row r="1548">
          <cell r="A1548">
            <v>39871</v>
          </cell>
          <cell r="B1548" t="str">
            <v>0505966</v>
          </cell>
          <cell r="C1548" t="str">
            <v>LAU,OI-LIM AND ANITA CHOR FUN</v>
          </cell>
          <cell r="D1548" t="str">
            <v>VANCOUVER</v>
          </cell>
          <cell r="F1548">
            <v>130275.84</v>
          </cell>
          <cell r="G1548">
            <v>1</v>
          </cell>
        </row>
        <row r="1549">
          <cell r="A1549">
            <v>39871</v>
          </cell>
          <cell r="B1549" t="str">
            <v>0505974</v>
          </cell>
          <cell r="C1549" t="str">
            <v>IPP OF GERR CONSTRUCTION LTD FOR JOE AND MARYLOU GERRITS</v>
          </cell>
          <cell r="D1549" t="str">
            <v>VANCOUVER</v>
          </cell>
          <cell r="F1549">
            <v>134569.22</v>
          </cell>
          <cell r="G1549">
            <v>1</v>
          </cell>
        </row>
        <row r="1550">
          <cell r="A1550">
            <v>39871</v>
          </cell>
          <cell r="B1550" t="str">
            <v>0505982</v>
          </cell>
          <cell r="C1550" t="str">
            <v>TASCHUK, JUDY - RRSP</v>
          </cell>
          <cell r="D1550" t="str">
            <v>VANCOUVER</v>
          </cell>
          <cell r="F1550">
            <v>1671.26</v>
          </cell>
          <cell r="G1550">
            <v>1</v>
          </cell>
        </row>
        <row r="1551">
          <cell r="A1551">
            <v>39871</v>
          </cell>
          <cell r="B1551" t="str">
            <v>0505990</v>
          </cell>
          <cell r="C1551" t="str">
            <v>CHU, FLORA SIU CHI/FRANK KIM FAI</v>
          </cell>
          <cell r="D1551" t="str">
            <v>VANCOUVER</v>
          </cell>
          <cell r="F1551">
            <v>909338.29</v>
          </cell>
          <cell r="G1551">
            <v>1</v>
          </cell>
        </row>
        <row r="1552">
          <cell r="A1552">
            <v>39871</v>
          </cell>
          <cell r="B1552" t="str">
            <v>0506071</v>
          </cell>
          <cell r="C1552" t="str">
            <v>KEMPINSKI, ADAM - LIRA</v>
          </cell>
          <cell r="D1552" t="str">
            <v>VANCOUVER</v>
          </cell>
          <cell r="F1552">
            <v>39399.51</v>
          </cell>
          <cell r="G1552">
            <v>1</v>
          </cell>
        </row>
        <row r="1553">
          <cell r="A1553">
            <v>39871</v>
          </cell>
          <cell r="B1553" t="str">
            <v>0506089</v>
          </cell>
          <cell r="C1553" t="str">
            <v>KEMPINSKA, JANICE - RRSP</v>
          </cell>
          <cell r="D1553" t="str">
            <v>VANCOUVER</v>
          </cell>
          <cell r="F1553">
            <v>80703.91</v>
          </cell>
          <cell r="G1553">
            <v>1</v>
          </cell>
        </row>
        <row r="1554">
          <cell r="A1554">
            <v>39871</v>
          </cell>
          <cell r="B1554" t="str">
            <v>0506097</v>
          </cell>
          <cell r="C1554" t="str">
            <v>KEMPINSKI, ADAM - RRSP</v>
          </cell>
          <cell r="D1554" t="str">
            <v>VANCOUVER</v>
          </cell>
          <cell r="F1554">
            <v>137835.72</v>
          </cell>
          <cell r="G1554">
            <v>1</v>
          </cell>
        </row>
        <row r="1555">
          <cell r="A1555">
            <v>39871</v>
          </cell>
          <cell r="B1555" t="str">
            <v>0506105</v>
          </cell>
          <cell r="C1555" t="str">
            <v>AXIA NET MEDIA CORPORATION</v>
          </cell>
          <cell r="D1555" t="str">
            <v>VANCOUVER</v>
          </cell>
          <cell r="F1555">
            <v>10491137.93</v>
          </cell>
          <cell r="G1555">
            <v>1</v>
          </cell>
        </row>
        <row r="1556">
          <cell r="A1556">
            <v>39871</v>
          </cell>
          <cell r="B1556" t="str">
            <v>0506121</v>
          </cell>
          <cell r="C1556" t="str">
            <v>ZELLA HOLDINGS LTD. - CAD</v>
          </cell>
          <cell r="D1556" t="str">
            <v>VANCOUVER</v>
          </cell>
          <cell r="F1556">
            <v>2415247.0699999998</v>
          </cell>
          <cell r="G1556">
            <v>1</v>
          </cell>
        </row>
        <row r="1557">
          <cell r="A1557">
            <v>39871</v>
          </cell>
          <cell r="B1557" t="str">
            <v>0506139</v>
          </cell>
          <cell r="C1557" t="str">
            <v>ZELLA HOLDINGS LTD. - USD</v>
          </cell>
          <cell r="D1557" t="str">
            <v>VANCOUVER</v>
          </cell>
          <cell r="F1557">
            <v>1000725.92</v>
          </cell>
          <cell r="G1557">
            <v>1</v>
          </cell>
        </row>
        <row r="1558">
          <cell r="A1558">
            <v>39871</v>
          </cell>
          <cell r="B1558" t="str">
            <v>0506162</v>
          </cell>
          <cell r="C1558" t="str">
            <v>SCHULT, ERIK AND GISELA</v>
          </cell>
          <cell r="D1558" t="str">
            <v>VANCOUVER</v>
          </cell>
          <cell r="F1558">
            <v>807674.49</v>
          </cell>
          <cell r="G1558">
            <v>1</v>
          </cell>
        </row>
        <row r="1559">
          <cell r="A1559">
            <v>39871</v>
          </cell>
          <cell r="B1559" t="str">
            <v>0506220</v>
          </cell>
          <cell r="C1559" t="str">
            <v>PLATINUM LABEL HOLDINGS LTD - US</v>
          </cell>
          <cell r="D1559" t="str">
            <v>VANCOUVER</v>
          </cell>
          <cell r="F1559">
            <v>888212.57</v>
          </cell>
          <cell r="G1559">
            <v>1</v>
          </cell>
        </row>
        <row r="1560">
          <cell r="A1560">
            <v>39871</v>
          </cell>
          <cell r="B1560" t="str">
            <v>0506287</v>
          </cell>
          <cell r="C1560" t="str">
            <v>PENA, ANTONIO E AND MARIA T P</v>
          </cell>
          <cell r="D1560" t="str">
            <v>VANCOUVER</v>
          </cell>
          <cell r="F1560">
            <v>4550.54</v>
          </cell>
          <cell r="G1560">
            <v>1</v>
          </cell>
        </row>
        <row r="1561">
          <cell r="A1561">
            <v>39871</v>
          </cell>
          <cell r="B1561" t="str">
            <v>0506303</v>
          </cell>
          <cell r="C1561" t="str">
            <v>(Z)ZHANG, TONGDAI / WANG, MIN-US</v>
          </cell>
          <cell r="D1561" t="str">
            <v>VANCOUVER</v>
          </cell>
          <cell r="F1561">
            <v>8422.5</v>
          </cell>
          <cell r="G1561">
            <v>1</v>
          </cell>
        </row>
        <row r="1562">
          <cell r="A1562">
            <v>39871</v>
          </cell>
          <cell r="B1562" t="str">
            <v>0506352</v>
          </cell>
          <cell r="C1562" t="str">
            <v>PINIZZOTTO, EVA - SP RSP</v>
          </cell>
          <cell r="D1562" t="str">
            <v>VANCOUVER</v>
          </cell>
          <cell r="F1562">
            <v>277136.69</v>
          </cell>
          <cell r="G1562">
            <v>1</v>
          </cell>
        </row>
        <row r="1563">
          <cell r="A1563">
            <v>39871</v>
          </cell>
          <cell r="B1563" t="str">
            <v>0506360</v>
          </cell>
          <cell r="C1563" t="str">
            <v>PINIZZOTTO, JOSEPH - RRSP</v>
          </cell>
          <cell r="D1563" t="str">
            <v>VANCOUVER</v>
          </cell>
          <cell r="F1563">
            <v>85869.48</v>
          </cell>
          <cell r="G1563">
            <v>1</v>
          </cell>
        </row>
        <row r="1564">
          <cell r="A1564">
            <v>39871</v>
          </cell>
          <cell r="B1564" t="str">
            <v>0506378</v>
          </cell>
          <cell r="C1564" t="str">
            <v>PINIZZOTTO, EVA</v>
          </cell>
          <cell r="D1564" t="str">
            <v>VANCOUVER</v>
          </cell>
          <cell r="F1564">
            <v>773470.67</v>
          </cell>
          <cell r="G1564">
            <v>1</v>
          </cell>
        </row>
        <row r="1565">
          <cell r="A1565">
            <v>39871</v>
          </cell>
          <cell r="B1565" t="str">
            <v>0506386</v>
          </cell>
          <cell r="C1565" t="str">
            <v>PINIZZOTTO, EVA - LIRA</v>
          </cell>
          <cell r="D1565" t="str">
            <v>VANCOUVER</v>
          </cell>
          <cell r="F1565">
            <v>21493.5</v>
          </cell>
          <cell r="G1565">
            <v>1</v>
          </cell>
        </row>
        <row r="1566">
          <cell r="A1566">
            <v>39871</v>
          </cell>
          <cell r="B1566" t="str">
            <v>0506394</v>
          </cell>
          <cell r="C1566" t="str">
            <v>PINIZZOTTO, EVA ITF PINIZZOTTO, FRANK</v>
          </cell>
          <cell r="D1566" t="str">
            <v>VANCOUVER</v>
          </cell>
          <cell r="F1566">
            <v>18771.810000000001</v>
          </cell>
          <cell r="G1566">
            <v>1</v>
          </cell>
        </row>
        <row r="1567">
          <cell r="A1567">
            <v>39871</v>
          </cell>
          <cell r="B1567" t="str">
            <v>0506402</v>
          </cell>
          <cell r="C1567" t="str">
            <v>PINIZZOTTO, EVA ITF MARC-ANTHONY</v>
          </cell>
          <cell r="D1567" t="str">
            <v>VANCOUVER</v>
          </cell>
          <cell r="F1567">
            <v>19447.32</v>
          </cell>
          <cell r="G1567">
            <v>1</v>
          </cell>
        </row>
        <row r="1568">
          <cell r="A1568">
            <v>39871</v>
          </cell>
          <cell r="B1568" t="str">
            <v>0506410</v>
          </cell>
          <cell r="C1568" t="str">
            <v>PINIZZOTTO, EVA ITF MADELINE PINIZZOTTO</v>
          </cell>
          <cell r="D1568" t="str">
            <v>VANCOUVER</v>
          </cell>
          <cell r="F1568">
            <v>16876.37</v>
          </cell>
          <cell r="G1568">
            <v>1</v>
          </cell>
        </row>
        <row r="1569">
          <cell r="A1569">
            <v>39871</v>
          </cell>
          <cell r="B1569" t="str">
            <v>0506451</v>
          </cell>
          <cell r="C1569" t="str">
            <v>LABONTE EQUITIES INC.</v>
          </cell>
          <cell r="D1569" t="str">
            <v>VANCOUVER</v>
          </cell>
          <cell r="F1569">
            <v>1709235.17</v>
          </cell>
          <cell r="G1569">
            <v>1</v>
          </cell>
        </row>
        <row r="1570">
          <cell r="A1570">
            <v>39871</v>
          </cell>
          <cell r="B1570" t="str">
            <v>0506477</v>
          </cell>
          <cell r="C1570" t="str">
            <v>ELKVIEW ENTERPRISES LTD</v>
          </cell>
          <cell r="D1570" t="str">
            <v>VANCOUVER</v>
          </cell>
          <cell r="F1570">
            <v>2389628.3199999998</v>
          </cell>
          <cell r="G1570">
            <v>1</v>
          </cell>
        </row>
        <row r="1571">
          <cell r="A1571">
            <v>39871</v>
          </cell>
          <cell r="B1571" t="str">
            <v>0506527</v>
          </cell>
          <cell r="C1571" t="str">
            <v>LAMBERT, LAWRENCE AND LEXIE</v>
          </cell>
          <cell r="D1571" t="str">
            <v>VANCOUVER</v>
          </cell>
          <cell r="F1571">
            <v>395315.56</v>
          </cell>
          <cell r="G1571">
            <v>1</v>
          </cell>
        </row>
        <row r="1572">
          <cell r="A1572">
            <v>39871</v>
          </cell>
          <cell r="B1572" t="str">
            <v>0506626</v>
          </cell>
          <cell r="C1572" t="str">
            <v>MICHAEL GELLER &amp; ASSOCIATES LIMITED</v>
          </cell>
          <cell r="D1572" t="str">
            <v>VANCOUVER</v>
          </cell>
          <cell r="F1572">
            <v>276736.44</v>
          </cell>
          <cell r="G1572">
            <v>1</v>
          </cell>
        </row>
        <row r="1573">
          <cell r="A1573">
            <v>39871</v>
          </cell>
          <cell r="B1573" t="str">
            <v>0506691</v>
          </cell>
          <cell r="C1573" t="str">
            <v>LING, TAMMY</v>
          </cell>
          <cell r="D1573" t="str">
            <v>VANCOUVER</v>
          </cell>
          <cell r="F1573">
            <v>671565.41</v>
          </cell>
          <cell r="G1573">
            <v>1</v>
          </cell>
        </row>
        <row r="1574">
          <cell r="A1574">
            <v>39871</v>
          </cell>
          <cell r="B1574" t="str">
            <v>0506709</v>
          </cell>
          <cell r="C1574" t="str">
            <v>LING, TAMMY - RRSP</v>
          </cell>
          <cell r="D1574" t="str">
            <v>VANCOUVER</v>
          </cell>
          <cell r="F1574">
            <v>92476.22</v>
          </cell>
          <cell r="G1574">
            <v>1</v>
          </cell>
        </row>
        <row r="1575">
          <cell r="A1575">
            <v>39871</v>
          </cell>
          <cell r="B1575" t="str">
            <v>0506824</v>
          </cell>
          <cell r="C1575" t="str">
            <v>GANDERTON, JILL - SP RRSP</v>
          </cell>
          <cell r="D1575" t="str">
            <v>VANCOUVER</v>
          </cell>
          <cell r="F1575">
            <v>79352.850000000006</v>
          </cell>
          <cell r="G1575">
            <v>1</v>
          </cell>
        </row>
        <row r="1576">
          <cell r="A1576">
            <v>39871</v>
          </cell>
          <cell r="B1576" t="str">
            <v>0506832</v>
          </cell>
          <cell r="C1576" t="str">
            <v>KELLN, LARRY/SHARON - YIELD PLUS</v>
          </cell>
          <cell r="D1576" t="str">
            <v>VANCOUVER</v>
          </cell>
          <cell r="F1576">
            <v>3067052.27</v>
          </cell>
          <cell r="G1576">
            <v>1</v>
          </cell>
        </row>
        <row r="1577">
          <cell r="A1577">
            <v>39871</v>
          </cell>
          <cell r="B1577" t="str">
            <v>0506840</v>
          </cell>
          <cell r="C1577" t="str">
            <v>1303251 ONTARIO LIMITED</v>
          </cell>
          <cell r="D1577" t="str">
            <v>VANCOUVER</v>
          </cell>
          <cell r="F1577">
            <v>649732.21</v>
          </cell>
          <cell r="G1577">
            <v>1</v>
          </cell>
        </row>
        <row r="1578">
          <cell r="A1578">
            <v>39871</v>
          </cell>
          <cell r="B1578" t="str">
            <v>0506857</v>
          </cell>
          <cell r="C1578" t="str">
            <v>LAM, KWAN TIM / LAM, DIN FONG</v>
          </cell>
          <cell r="D1578" t="str">
            <v>VANCOUVER</v>
          </cell>
          <cell r="F1578">
            <v>207469.68</v>
          </cell>
          <cell r="G1578">
            <v>1</v>
          </cell>
        </row>
        <row r="1579">
          <cell r="A1579">
            <v>39871</v>
          </cell>
          <cell r="B1579" t="str">
            <v>0506865</v>
          </cell>
          <cell r="C1579" t="str">
            <v>GANDERTON, ALLAN RIKKI AND JILL</v>
          </cell>
          <cell r="D1579" t="str">
            <v>VANCOUVER</v>
          </cell>
          <cell r="F1579">
            <v>589621.47</v>
          </cell>
          <cell r="G1579">
            <v>1</v>
          </cell>
        </row>
        <row r="1580">
          <cell r="A1580">
            <v>39871</v>
          </cell>
          <cell r="B1580" t="str">
            <v>0506873</v>
          </cell>
          <cell r="C1580" t="str">
            <v>GANDERTON, ALLAN RIKKI - LIRA</v>
          </cell>
          <cell r="D1580" t="str">
            <v>VANCOUVER</v>
          </cell>
          <cell r="F1580">
            <v>68265.34</v>
          </cell>
          <cell r="G1580">
            <v>1</v>
          </cell>
        </row>
        <row r="1581">
          <cell r="A1581">
            <v>39871</v>
          </cell>
          <cell r="B1581" t="str">
            <v>0506881</v>
          </cell>
          <cell r="C1581" t="str">
            <v>GANDERTON, ALLAN RIKKI-RRSP</v>
          </cell>
          <cell r="D1581" t="str">
            <v>VANCOUVER</v>
          </cell>
          <cell r="F1581">
            <v>234120</v>
          </cell>
          <cell r="G1581">
            <v>1</v>
          </cell>
        </row>
        <row r="1582">
          <cell r="A1582">
            <v>39871</v>
          </cell>
          <cell r="B1582" t="str">
            <v>0506899</v>
          </cell>
          <cell r="C1582" t="str">
            <v>GANDERTON, JILL</v>
          </cell>
          <cell r="D1582" t="str">
            <v>VANCOUVER</v>
          </cell>
          <cell r="F1582">
            <v>25712.37</v>
          </cell>
          <cell r="G1582">
            <v>1</v>
          </cell>
        </row>
        <row r="1583">
          <cell r="A1583">
            <v>39871</v>
          </cell>
          <cell r="B1583" t="str">
            <v>0506907</v>
          </cell>
          <cell r="C1583" t="str">
            <v>HOANG, ALIX</v>
          </cell>
          <cell r="D1583" t="str">
            <v>VANCOUVER</v>
          </cell>
          <cell r="F1583">
            <v>1104269.17</v>
          </cell>
          <cell r="G1583">
            <v>1</v>
          </cell>
        </row>
        <row r="1584">
          <cell r="A1584">
            <v>39871</v>
          </cell>
          <cell r="B1584" t="str">
            <v>0506915</v>
          </cell>
          <cell r="C1584" t="str">
            <v>UNDERHILL, DAVID</v>
          </cell>
          <cell r="D1584" t="str">
            <v>VANCOUVER</v>
          </cell>
          <cell r="F1584">
            <v>1138912.22</v>
          </cell>
          <cell r="G1584">
            <v>1</v>
          </cell>
        </row>
        <row r="1585">
          <cell r="A1585">
            <v>39871</v>
          </cell>
          <cell r="B1585" t="str">
            <v>0506923</v>
          </cell>
          <cell r="C1585" t="str">
            <v>LI, XUEHUI - US</v>
          </cell>
          <cell r="D1585" t="str">
            <v>VANCOUVER</v>
          </cell>
          <cell r="F1585">
            <v>783666.5</v>
          </cell>
          <cell r="G1585">
            <v>1</v>
          </cell>
        </row>
        <row r="1586">
          <cell r="A1586">
            <v>39871</v>
          </cell>
          <cell r="B1586" t="str">
            <v>0507111</v>
          </cell>
          <cell r="C1586" t="str">
            <v>MACDONALD, ELIZABETH</v>
          </cell>
          <cell r="D1586" t="str">
            <v>VANCOUVER</v>
          </cell>
          <cell r="F1586">
            <v>577088.16</v>
          </cell>
          <cell r="G1586">
            <v>1</v>
          </cell>
        </row>
        <row r="1587">
          <cell r="A1587">
            <v>39871</v>
          </cell>
          <cell r="B1587" t="str">
            <v>0507129</v>
          </cell>
          <cell r="C1587" t="str">
            <v>MACDONALD, ELZABETH - RRSP</v>
          </cell>
          <cell r="D1587" t="str">
            <v>VANCOUVER</v>
          </cell>
          <cell r="F1587">
            <v>93554.92</v>
          </cell>
          <cell r="G1587">
            <v>1</v>
          </cell>
        </row>
        <row r="1588">
          <cell r="A1588">
            <v>39871</v>
          </cell>
          <cell r="B1588" t="str">
            <v>0507137</v>
          </cell>
          <cell r="C1588" t="str">
            <v>MACDONALD, ELIZABETH - SP RRSP</v>
          </cell>
          <cell r="D1588" t="str">
            <v>VANCOUVER</v>
          </cell>
          <cell r="F1588">
            <v>66181.89</v>
          </cell>
          <cell r="G1588">
            <v>1</v>
          </cell>
        </row>
        <row r="1589">
          <cell r="A1589">
            <v>39871</v>
          </cell>
          <cell r="B1589" t="str">
            <v>0507145</v>
          </cell>
          <cell r="C1589" t="str">
            <v>MACDONALD, BARRY - RRSP</v>
          </cell>
          <cell r="D1589" t="str">
            <v>VANCOUVER</v>
          </cell>
          <cell r="F1589">
            <v>224200.05</v>
          </cell>
          <cell r="G1589">
            <v>1</v>
          </cell>
        </row>
        <row r="1590">
          <cell r="A1590">
            <v>39871</v>
          </cell>
          <cell r="B1590" t="str">
            <v>0507178</v>
          </cell>
          <cell r="C1590" t="str">
            <v>MCINTYRE, DAVID - RSP</v>
          </cell>
          <cell r="D1590" t="str">
            <v>VANCOUVER</v>
          </cell>
          <cell r="F1590">
            <v>150483.79</v>
          </cell>
          <cell r="G1590">
            <v>1</v>
          </cell>
        </row>
        <row r="1591">
          <cell r="A1591">
            <v>39871</v>
          </cell>
          <cell r="B1591" t="str">
            <v>0507186</v>
          </cell>
          <cell r="C1591" t="str">
            <v>MCINTYRE, ANDREA - SP RSP</v>
          </cell>
          <cell r="D1591" t="str">
            <v>VANCOUVER</v>
          </cell>
          <cell r="F1591">
            <v>143802.04</v>
          </cell>
          <cell r="G1591">
            <v>1</v>
          </cell>
        </row>
        <row r="1592">
          <cell r="A1592">
            <v>39871</v>
          </cell>
          <cell r="B1592" t="str">
            <v>0507194</v>
          </cell>
          <cell r="C1592" t="str">
            <v>MCINTYRE, ANDREA - LIRA</v>
          </cell>
          <cell r="D1592" t="str">
            <v>VANCOUVER</v>
          </cell>
          <cell r="F1592">
            <v>1105.46</v>
          </cell>
          <cell r="G1592">
            <v>1</v>
          </cell>
        </row>
        <row r="1593">
          <cell r="A1593">
            <v>39871</v>
          </cell>
          <cell r="B1593" t="str">
            <v>0507277</v>
          </cell>
          <cell r="C1593" t="str">
            <v>The Trustee of the ALH Hldgs Ltd Ret and Death Benefits Scheme</v>
          </cell>
          <cell r="D1593" t="str">
            <v>UNITED KINGDOM</v>
          </cell>
          <cell r="F1593">
            <v>4328598.87</v>
          </cell>
          <cell r="G1593">
            <v>1</v>
          </cell>
        </row>
        <row r="1594">
          <cell r="A1594">
            <v>39871</v>
          </cell>
          <cell r="B1594" t="str">
            <v>0507384</v>
          </cell>
          <cell r="C1594" t="str">
            <v>XU INVESTMENTS LIMITED - US</v>
          </cell>
          <cell r="D1594" t="str">
            <v>VANCOUVER</v>
          </cell>
          <cell r="F1594">
            <v>1126833.81</v>
          </cell>
          <cell r="G1594">
            <v>1</v>
          </cell>
        </row>
        <row r="1595">
          <cell r="A1595">
            <v>39871</v>
          </cell>
          <cell r="B1595" t="str">
            <v>0507418</v>
          </cell>
          <cell r="C1595" t="str">
            <v>DE MELO, GABRIEL - CAD</v>
          </cell>
          <cell r="D1595" t="str">
            <v>VANCOUVER</v>
          </cell>
          <cell r="F1595">
            <v>117759.34</v>
          </cell>
          <cell r="G1595">
            <v>1</v>
          </cell>
        </row>
        <row r="1596">
          <cell r="A1596">
            <v>39871</v>
          </cell>
          <cell r="B1596" t="str">
            <v>0507426</v>
          </cell>
          <cell r="C1596" t="str">
            <v>DE MELO, GABRIEL - US</v>
          </cell>
          <cell r="D1596" t="str">
            <v>VANCOUVER</v>
          </cell>
          <cell r="F1596">
            <v>1210486.5</v>
          </cell>
          <cell r="G1596">
            <v>1</v>
          </cell>
        </row>
        <row r="1597">
          <cell r="A1597">
            <v>39871</v>
          </cell>
          <cell r="B1597" t="str">
            <v>0507509</v>
          </cell>
          <cell r="C1597" t="str">
            <v>BRONSTEIN, SIMONE ROSBERGER</v>
          </cell>
          <cell r="D1597" t="str">
            <v>VANCOUVER</v>
          </cell>
          <cell r="F1597">
            <v>959043.62</v>
          </cell>
          <cell r="G1597">
            <v>1</v>
          </cell>
        </row>
        <row r="1598">
          <cell r="A1598">
            <v>39871</v>
          </cell>
          <cell r="B1598" t="str">
            <v>0507517</v>
          </cell>
          <cell r="C1598" t="str">
            <v>GARBARINO, GARRY - RRSP</v>
          </cell>
          <cell r="D1598" t="str">
            <v>VANCOUVER</v>
          </cell>
          <cell r="F1598">
            <v>274019.20000000001</v>
          </cell>
          <cell r="G1598">
            <v>1</v>
          </cell>
        </row>
        <row r="1599">
          <cell r="A1599">
            <v>39871</v>
          </cell>
          <cell r="B1599" t="str">
            <v>0507525</v>
          </cell>
          <cell r="C1599" t="str">
            <v>GARBARINO, CARRIE - RRSP</v>
          </cell>
          <cell r="D1599" t="str">
            <v>VANCOUVER</v>
          </cell>
          <cell r="F1599">
            <v>260288.25</v>
          </cell>
          <cell r="G1599">
            <v>1</v>
          </cell>
        </row>
        <row r="1600">
          <cell r="A1600">
            <v>39871</v>
          </cell>
          <cell r="B1600" t="str">
            <v>0507707</v>
          </cell>
          <cell r="C1600" t="str">
            <v>GOERGLER, JP LOUIS / DOUBLIEZ, COLETTE M</v>
          </cell>
          <cell r="D1600" t="str">
            <v>VANCOUVER</v>
          </cell>
          <cell r="F1600">
            <v>1016697.64</v>
          </cell>
          <cell r="G1600">
            <v>1</v>
          </cell>
        </row>
        <row r="1601">
          <cell r="A1601">
            <v>39871</v>
          </cell>
          <cell r="B1601" t="str">
            <v>0507764</v>
          </cell>
          <cell r="C1601" t="str">
            <v>CHEUK, MARIA MAN LAI</v>
          </cell>
          <cell r="D1601" t="str">
            <v>VANCOUVER</v>
          </cell>
          <cell r="F1601">
            <v>539335.73</v>
          </cell>
          <cell r="G1601">
            <v>1</v>
          </cell>
        </row>
        <row r="1602">
          <cell r="A1602">
            <v>39871</v>
          </cell>
          <cell r="B1602" t="str">
            <v>0507822</v>
          </cell>
          <cell r="C1602" t="str">
            <v>ANDERSON AGA HOLDINGS LTD.</v>
          </cell>
          <cell r="D1602" t="str">
            <v>VANCOUVER</v>
          </cell>
          <cell r="F1602">
            <v>6077698.6900000004</v>
          </cell>
          <cell r="G1602">
            <v>1</v>
          </cell>
        </row>
        <row r="1603">
          <cell r="A1603">
            <v>39871</v>
          </cell>
          <cell r="B1603" t="str">
            <v>0508028</v>
          </cell>
          <cell r="C1603" t="str">
            <v>RUBENSTEIN, JEFFREY</v>
          </cell>
          <cell r="D1603" t="str">
            <v>VANCOUVER</v>
          </cell>
          <cell r="F1603">
            <v>974825.99</v>
          </cell>
          <cell r="G1603">
            <v>1</v>
          </cell>
        </row>
        <row r="1604">
          <cell r="A1604">
            <v>39871</v>
          </cell>
          <cell r="B1604" t="str">
            <v>0508044</v>
          </cell>
          <cell r="C1604" t="str">
            <v>THE KELLY RUBENSTEIN TRUST</v>
          </cell>
          <cell r="D1604" t="str">
            <v>VANCOUVER</v>
          </cell>
          <cell r="F1604">
            <v>111852.73</v>
          </cell>
          <cell r="G1604">
            <v>1</v>
          </cell>
        </row>
        <row r="1605">
          <cell r="A1605">
            <v>39871</v>
          </cell>
          <cell r="B1605" t="str">
            <v>0508143</v>
          </cell>
          <cell r="C1605" t="str">
            <v>(Z)LIANG, JANE AND LI, Z.H./ADAM/ANNIE</v>
          </cell>
          <cell r="D1605" t="str">
            <v>VANCOUVER</v>
          </cell>
          <cell r="F1605">
            <v>198636.66</v>
          </cell>
          <cell r="G1605">
            <v>1</v>
          </cell>
        </row>
        <row r="1606">
          <cell r="A1606">
            <v>39871</v>
          </cell>
          <cell r="B1606" t="str">
            <v>0508325</v>
          </cell>
          <cell r="C1606" t="str">
            <v>LUI, TOM WAI TSUN - USD</v>
          </cell>
          <cell r="D1606" t="str">
            <v>VANCOUVER</v>
          </cell>
          <cell r="F1606">
            <v>346160.18</v>
          </cell>
          <cell r="G1606">
            <v>1</v>
          </cell>
        </row>
        <row r="1607">
          <cell r="A1607">
            <v>39871</v>
          </cell>
          <cell r="B1607" t="str">
            <v>0508440</v>
          </cell>
          <cell r="C1607" t="str">
            <v>MCINNIS, GLENN AND GLORIA - SPECIAL MANDATE</v>
          </cell>
          <cell r="D1607" t="str">
            <v>VANCOUVER</v>
          </cell>
          <cell r="F1607">
            <v>496143.54</v>
          </cell>
          <cell r="G1607">
            <v>1</v>
          </cell>
        </row>
        <row r="1608">
          <cell r="A1608">
            <v>39871</v>
          </cell>
          <cell r="B1608" t="str">
            <v>0508549</v>
          </cell>
          <cell r="C1608" t="str">
            <v>R AND D PROPERTY MANAGEMENT LTD</v>
          </cell>
          <cell r="D1608" t="str">
            <v>VANCOUVER</v>
          </cell>
          <cell r="F1608">
            <v>133563.75</v>
          </cell>
          <cell r="G1608">
            <v>1</v>
          </cell>
        </row>
        <row r="1609">
          <cell r="A1609">
            <v>39871</v>
          </cell>
          <cell r="B1609" t="str">
            <v>0508614</v>
          </cell>
          <cell r="C1609" t="str">
            <v>SENTES, KIMBERLEY - RRSP</v>
          </cell>
          <cell r="D1609" t="str">
            <v>VANCOUVER</v>
          </cell>
          <cell r="F1609">
            <v>26281.72</v>
          </cell>
          <cell r="G1609">
            <v>1</v>
          </cell>
        </row>
        <row r="1610">
          <cell r="A1610">
            <v>39871</v>
          </cell>
          <cell r="B1610" t="str">
            <v>0508804</v>
          </cell>
          <cell r="C1610" t="str">
            <v>0828076 B.C. LIMITED</v>
          </cell>
          <cell r="D1610" t="str">
            <v>VANCOUVER</v>
          </cell>
          <cell r="F1610">
            <v>2903264.19</v>
          </cell>
          <cell r="G1610">
            <v>1</v>
          </cell>
        </row>
        <row r="1611">
          <cell r="A1611">
            <v>39871</v>
          </cell>
          <cell r="B1611" t="str">
            <v>0508812</v>
          </cell>
          <cell r="C1611" t="str">
            <v>AFCC AUTOMOTIVE FUEL CELL COOPERATION CORP.</v>
          </cell>
          <cell r="D1611" t="str">
            <v>VANCOUVER</v>
          </cell>
          <cell r="F1611">
            <v>54029574.990000002</v>
          </cell>
          <cell r="G1611">
            <v>1</v>
          </cell>
        </row>
        <row r="1612">
          <cell r="A1612">
            <v>39871</v>
          </cell>
          <cell r="B1612" t="str">
            <v>0508937</v>
          </cell>
          <cell r="C1612" t="str">
            <v>DE MELO, GABRIEL - INTL IMA</v>
          </cell>
          <cell r="D1612" t="str">
            <v>VANCOUVER</v>
          </cell>
          <cell r="F1612">
            <v>1243159.0900000001</v>
          </cell>
          <cell r="G1612">
            <v>1</v>
          </cell>
        </row>
        <row r="1613">
          <cell r="A1613">
            <v>39871</v>
          </cell>
          <cell r="B1613" t="str">
            <v>0508945</v>
          </cell>
          <cell r="C1613" t="str">
            <v>DE MELO, SHIVHOUN AND GABRIEL - USD</v>
          </cell>
          <cell r="D1613" t="str">
            <v>VANCOUVER</v>
          </cell>
          <cell r="F1613">
            <v>236843.26</v>
          </cell>
          <cell r="G1613">
            <v>1</v>
          </cell>
        </row>
        <row r="1614">
          <cell r="A1614">
            <v>39871</v>
          </cell>
          <cell r="B1614" t="str">
            <v>0508952</v>
          </cell>
          <cell r="C1614" t="str">
            <v>DE MELO, NOEMIA - USD</v>
          </cell>
          <cell r="D1614" t="str">
            <v>VANCOUVER</v>
          </cell>
          <cell r="F1614">
            <v>108241.86</v>
          </cell>
          <cell r="G1614">
            <v>1</v>
          </cell>
        </row>
        <row r="1615">
          <cell r="A1615">
            <v>39871</v>
          </cell>
          <cell r="B1615" t="str">
            <v>0509034</v>
          </cell>
          <cell r="C1615" t="str">
            <v>AFCC AUTOMOTIVE FUEL CELL COOPERATION CORP. - USD</v>
          </cell>
          <cell r="D1615" t="str">
            <v>VANCOUVER</v>
          </cell>
          <cell r="F1615">
            <v>14569917.779999999</v>
          </cell>
          <cell r="G1615">
            <v>1</v>
          </cell>
        </row>
        <row r="1616">
          <cell r="A1616">
            <v>39871</v>
          </cell>
          <cell r="B1616" t="str">
            <v>0509091</v>
          </cell>
          <cell r="C1616" t="str">
            <v>BOHN, SHERRIL DIANA</v>
          </cell>
          <cell r="D1616" t="str">
            <v>VANCOUVER</v>
          </cell>
          <cell r="F1616">
            <v>673131.62</v>
          </cell>
          <cell r="G1616">
            <v>1</v>
          </cell>
        </row>
        <row r="1617">
          <cell r="A1617">
            <v>39871</v>
          </cell>
          <cell r="B1617" t="str">
            <v>0509216</v>
          </cell>
          <cell r="C1617" t="str">
            <v>FLOOD, JOHN DAVID/BONNIE</v>
          </cell>
          <cell r="D1617" t="str">
            <v>VANCOUVER</v>
          </cell>
          <cell r="F1617">
            <v>435391.37</v>
          </cell>
          <cell r="G1617">
            <v>1</v>
          </cell>
        </row>
        <row r="1618">
          <cell r="A1618">
            <v>39871</v>
          </cell>
          <cell r="B1618" t="str">
            <v>0509224</v>
          </cell>
          <cell r="C1618" t="str">
            <v>FLOOD, JOHN DAVID - RCA TRUST</v>
          </cell>
          <cell r="D1618" t="str">
            <v>VANCOUVER</v>
          </cell>
          <cell r="F1618">
            <v>317500.68</v>
          </cell>
          <cell r="G1618">
            <v>1</v>
          </cell>
        </row>
        <row r="1619">
          <cell r="A1619">
            <v>39871</v>
          </cell>
          <cell r="B1619" t="str">
            <v>0509265</v>
          </cell>
          <cell r="C1619" t="str">
            <v>SUNCORP ENTERPRISES LTD. - YIELD PLUS</v>
          </cell>
          <cell r="D1619" t="str">
            <v>VANCOUVER</v>
          </cell>
          <cell r="F1619">
            <v>471841.29</v>
          </cell>
          <cell r="G1619">
            <v>1</v>
          </cell>
        </row>
        <row r="1620">
          <cell r="A1620">
            <v>39871</v>
          </cell>
          <cell r="B1620" t="str">
            <v>0509273</v>
          </cell>
          <cell r="C1620" t="str">
            <v>ANDERSON, JOHN AND JO-ANNE - YIELD PLUS</v>
          </cell>
          <cell r="D1620" t="str">
            <v>VANCOUVER</v>
          </cell>
          <cell r="F1620">
            <v>812418.29</v>
          </cell>
          <cell r="G1620">
            <v>1</v>
          </cell>
        </row>
        <row r="1621">
          <cell r="A1621">
            <v>39871</v>
          </cell>
          <cell r="B1621" t="str">
            <v>0509349</v>
          </cell>
          <cell r="C1621" t="str">
            <v>INGLE, ANDREW</v>
          </cell>
          <cell r="D1621" t="str">
            <v>VANCOUVER</v>
          </cell>
          <cell r="F1621">
            <v>2249.91</v>
          </cell>
          <cell r="G1621">
            <v>1</v>
          </cell>
        </row>
        <row r="1622">
          <cell r="A1622">
            <v>39871</v>
          </cell>
          <cell r="B1622" t="str">
            <v>0509471</v>
          </cell>
          <cell r="C1622" t="str">
            <v>1773904 ONTARIO INC.</v>
          </cell>
          <cell r="D1622" t="str">
            <v>VANCOUVER</v>
          </cell>
          <cell r="F1622">
            <v>1020039.5</v>
          </cell>
          <cell r="G1622">
            <v>1</v>
          </cell>
        </row>
        <row r="1623">
          <cell r="A1623">
            <v>39871</v>
          </cell>
          <cell r="B1623" t="str">
            <v>0509521</v>
          </cell>
          <cell r="C1623" t="str">
            <v>STRATHCONA MECHANICAL LIMITED</v>
          </cell>
          <cell r="D1623" t="str">
            <v>VANCOUVER</v>
          </cell>
          <cell r="F1623">
            <v>1233936.24</v>
          </cell>
          <cell r="G1623">
            <v>1</v>
          </cell>
        </row>
        <row r="1624">
          <cell r="A1624">
            <v>39871</v>
          </cell>
          <cell r="B1624" t="str">
            <v>0509539</v>
          </cell>
          <cell r="C1624" t="str">
            <v>CHRISTMAN, DAVID - YIELD PLUS</v>
          </cell>
          <cell r="D1624" t="str">
            <v>VANCOUVER</v>
          </cell>
          <cell r="F1624">
            <v>3387755.8</v>
          </cell>
          <cell r="G1624">
            <v>1</v>
          </cell>
        </row>
        <row r="1625">
          <cell r="A1625">
            <v>39871</v>
          </cell>
          <cell r="B1625" t="str">
            <v>0509547</v>
          </cell>
          <cell r="C1625" t="str">
            <v>CHRISTMAN, DAVID</v>
          </cell>
          <cell r="D1625" t="str">
            <v>VANCOUVER</v>
          </cell>
          <cell r="F1625">
            <v>1391289.91</v>
          </cell>
          <cell r="G1625">
            <v>1</v>
          </cell>
        </row>
        <row r="1626">
          <cell r="A1626">
            <v>39871</v>
          </cell>
          <cell r="B1626" t="str">
            <v>0509588</v>
          </cell>
          <cell r="C1626" t="str">
            <v>ANDERSON AGA HOLDINGS LTD.</v>
          </cell>
          <cell r="D1626" t="str">
            <v>VANCOUVER</v>
          </cell>
          <cell r="F1626">
            <v>1588063.99</v>
          </cell>
          <cell r="G1626">
            <v>1</v>
          </cell>
        </row>
        <row r="1627">
          <cell r="A1627">
            <v>39871</v>
          </cell>
          <cell r="B1627" t="str">
            <v>0510107</v>
          </cell>
          <cell r="C1627" t="str">
            <v>SANSEI HOLDINGS LTD - YIELD PLUS</v>
          </cell>
          <cell r="D1627" t="str">
            <v>VANCOUVER</v>
          </cell>
          <cell r="F1627">
            <v>17014.490000000002</v>
          </cell>
          <cell r="G1627">
            <v>1</v>
          </cell>
        </row>
        <row r="1628">
          <cell r="A1628">
            <v>39871</v>
          </cell>
          <cell r="B1628" t="str">
            <v>0510115</v>
          </cell>
          <cell r="C1628" t="str">
            <v>DLS HOLDINGS LTD - CORE</v>
          </cell>
          <cell r="D1628" t="str">
            <v>VANCOUVER</v>
          </cell>
          <cell r="F1628">
            <v>638167.17000000004</v>
          </cell>
          <cell r="G1628">
            <v>1</v>
          </cell>
        </row>
        <row r="1629">
          <cell r="A1629">
            <v>39871</v>
          </cell>
          <cell r="B1629" t="str">
            <v>0510123</v>
          </cell>
          <cell r="C1629" t="str">
            <v>CHEUNG, PETER YAN WING</v>
          </cell>
          <cell r="D1629" t="str">
            <v>VANCOUVER</v>
          </cell>
          <cell r="F1629">
            <v>745424.75</v>
          </cell>
          <cell r="G1629">
            <v>1</v>
          </cell>
        </row>
        <row r="1630">
          <cell r="A1630">
            <v>39871</v>
          </cell>
          <cell r="B1630" t="str">
            <v>0510131</v>
          </cell>
          <cell r="C1630" t="str">
            <v>CHOW, MARCUS - USD</v>
          </cell>
          <cell r="D1630" t="str">
            <v>VANCOUVER</v>
          </cell>
          <cell r="F1630">
            <v>168885.58</v>
          </cell>
          <cell r="G1630">
            <v>1</v>
          </cell>
        </row>
        <row r="1631">
          <cell r="A1631">
            <v>39871</v>
          </cell>
          <cell r="B1631" t="str">
            <v>0510149</v>
          </cell>
          <cell r="C1631" t="str">
            <v>CHOW, ELAINE - USD</v>
          </cell>
          <cell r="D1631" t="str">
            <v>VANCOUVER</v>
          </cell>
          <cell r="F1631">
            <v>266150.59999999998</v>
          </cell>
          <cell r="G1631">
            <v>1</v>
          </cell>
        </row>
        <row r="1632">
          <cell r="A1632">
            <v>39871</v>
          </cell>
          <cell r="B1632" t="str">
            <v>0510156</v>
          </cell>
          <cell r="C1632" t="str">
            <v>THE DLS FAMILY TRUST</v>
          </cell>
          <cell r="D1632" t="str">
            <v>VANCOUVER</v>
          </cell>
          <cell r="F1632">
            <v>739707.28</v>
          </cell>
          <cell r="G1632">
            <v>1</v>
          </cell>
        </row>
        <row r="1633">
          <cell r="A1633">
            <v>39871</v>
          </cell>
          <cell r="B1633" t="str">
            <v>0510164</v>
          </cell>
          <cell r="C1633" t="str">
            <v>DLS HOLDINGS LTD - YIELD PLUS</v>
          </cell>
          <cell r="D1633" t="str">
            <v>VANCOUVER</v>
          </cell>
          <cell r="F1633">
            <v>1621515.25</v>
          </cell>
          <cell r="G1633">
            <v>1</v>
          </cell>
        </row>
        <row r="1634">
          <cell r="A1634">
            <v>39871</v>
          </cell>
          <cell r="B1634" t="str">
            <v>0510172</v>
          </cell>
          <cell r="C1634" t="str">
            <v>DLS HOLDINGS LTD - SPECIAL MANDATE</v>
          </cell>
          <cell r="D1634" t="str">
            <v>VANCOUVER</v>
          </cell>
          <cell r="F1634">
            <v>602909.39</v>
          </cell>
          <cell r="G1634">
            <v>1</v>
          </cell>
        </row>
        <row r="1635">
          <cell r="A1635">
            <v>39871</v>
          </cell>
          <cell r="B1635" t="str">
            <v>0510248</v>
          </cell>
          <cell r="C1635" t="str">
            <v>SOUTER, DOUGLAS AND MARILYN - YIELD PLUS</v>
          </cell>
          <cell r="D1635" t="str">
            <v>VANCOUVER</v>
          </cell>
          <cell r="F1635">
            <v>798397.28</v>
          </cell>
          <cell r="G1635">
            <v>1</v>
          </cell>
        </row>
        <row r="1636">
          <cell r="A1636">
            <v>39871</v>
          </cell>
          <cell r="B1636" t="str">
            <v>0510255</v>
          </cell>
          <cell r="C1636" t="str">
            <v>GOODHAND, ALLAN AND/OR RONNALEE</v>
          </cell>
          <cell r="D1636" t="str">
            <v>VANCOUVER</v>
          </cell>
          <cell r="F1636">
            <v>303025.49</v>
          </cell>
          <cell r="G1636">
            <v>1</v>
          </cell>
        </row>
        <row r="1637">
          <cell r="A1637">
            <v>39871</v>
          </cell>
          <cell r="B1637" t="str">
            <v>0510263</v>
          </cell>
          <cell r="C1637" t="str">
            <v>GOODHAND, ALLAN - RRSP</v>
          </cell>
          <cell r="D1637" t="str">
            <v>VANCOUVER</v>
          </cell>
          <cell r="F1637">
            <v>677226.18</v>
          </cell>
          <cell r="G1637">
            <v>1</v>
          </cell>
        </row>
        <row r="1638">
          <cell r="A1638">
            <v>39871</v>
          </cell>
          <cell r="B1638" t="str">
            <v>0510271</v>
          </cell>
          <cell r="C1638" t="str">
            <v>GOODHAND, RONNALEE - RRSP</v>
          </cell>
          <cell r="D1638" t="str">
            <v>VANCOUVER</v>
          </cell>
          <cell r="F1638">
            <v>220858.61</v>
          </cell>
          <cell r="G1638">
            <v>1</v>
          </cell>
        </row>
        <row r="1639">
          <cell r="A1639">
            <v>39871</v>
          </cell>
          <cell r="B1639" t="str">
            <v>0510321</v>
          </cell>
          <cell r="C1639" t="str">
            <v>NEW MODERN HOLDINGS LIMITED 1</v>
          </cell>
          <cell r="D1639" t="str">
            <v>VANCOUVER</v>
          </cell>
          <cell r="F1639">
            <v>634426.23</v>
          </cell>
          <cell r="G1639">
            <v>1</v>
          </cell>
        </row>
        <row r="1640">
          <cell r="A1640">
            <v>39871</v>
          </cell>
          <cell r="B1640" t="str">
            <v>0510339</v>
          </cell>
          <cell r="C1640" t="str">
            <v>NEW MODERN HOLDINGS LIMITED 2</v>
          </cell>
          <cell r="D1640" t="str">
            <v>VANCOUVER</v>
          </cell>
          <cell r="F1640">
            <v>615346.84</v>
          </cell>
          <cell r="G1640">
            <v>1</v>
          </cell>
        </row>
        <row r="1641">
          <cell r="A1641">
            <v>39871</v>
          </cell>
          <cell r="B1641" t="str">
            <v>0510388</v>
          </cell>
          <cell r="C1641" t="str">
            <v>LITTLE, ANNETTE - SPOUSAL RRSP</v>
          </cell>
          <cell r="D1641" t="str">
            <v>VANCOUVER</v>
          </cell>
          <cell r="F1641">
            <v>116387.48</v>
          </cell>
          <cell r="G1641">
            <v>1</v>
          </cell>
        </row>
        <row r="1642">
          <cell r="A1642">
            <v>39871</v>
          </cell>
          <cell r="B1642" t="str">
            <v>0510396</v>
          </cell>
          <cell r="C1642" t="str">
            <v>ANDERSON, DAVID - RRSP</v>
          </cell>
          <cell r="D1642" t="str">
            <v>VANCOUVER</v>
          </cell>
          <cell r="F1642">
            <v>266707.81</v>
          </cell>
          <cell r="G1642">
            <v>1</v>
          </cell>
        </row>
        <row r="1643">
          <cell r="A1643">
            <v>39871</v>
          </cell>
          <cell r="B1643" t="str">
            <v>0510602</v>
          </cell>
          <cell r="C1643" t="str">
            <v>Op-Latin America Fund</v>
          </cell>
          <cell r="D1643" t="str">
            <v>UNITED KINGDOM</v>
          </cell>
          <cell r="F1643">
            <v>64095733.799999997</v>
          </cell>
          <cell r="G1643">
            <v>1</v>
          </cell>
        </row>
        <row r="1644">
          <cell r="A1644">
            <v>39871</v>
          </cell>
          <cell r="B1644" t="str">
            <v>0510628</v>
          </cell>
          <cell r="C1644" t="str">
            <v>STATE STREET DEPOSITORY OF THE HSBC MERIT UK EQUITY FUND</v>
          </cell>
          <cell r="D1644" t="str">
            <v>UNITED KINGDOM</v>
          </cell>
          <cell r="F1644">
            <v>131160693.47</v>
          </cell>
          <cell r="G1644">
            <v>1</v>
          </cell>
        </row>
        <row r="1645">
          <cell r="A1645">
            <v>39871</v>
          </cell>
          <cell r="B1645" t="str">
            <v>0510792</v>
          </cell>
          <cell r="C1645" t="str">
            <v>BILLION FINE INVESTMENT LIMITED - US</v>
          </cell>
          <cell r="D1645" t="str">
            <v>VANCOUVER</v>
          </cell>
          <cell r="F1645">
            <v>615860.37</v>
          </cell>
          <cell r="G1645">
            <v>1</v>
          </cell>
        </row>
        <row r="1646">
          <cell r="A1646">
            <v>39871</v>
          </cell>
          <cell r="B1646" t="str">
            <v>0510834</v>
          </cell>
          <cell r="C1646" t="str">
            <v>BOLD, DONALD AND MARILYN - YIELD PLUS</v>
          </cell>
          <cell r="D1646" t="str">
            <v>VANCOUVER</v>
          </cell>
          <cell r="F1646">
            <v>1989679.78</v>
          </cell>
          <cell r="G1646">
            <v>1</v>
          </cell>
        </row>
        <row r="1647">
          <cell r="A1647">
            <v>39871</v>
          </cell>
          <cell r="B1647" t="str">
            <v>0510842</v>
          </cell>
          <cell r="C1647" t="str">
            <v>COVILLE, WILLIAM AND ELVERA - YIELD PLUS</v>
          </cell>
          <cell r="D1647" t="str">
            <v>VANCOUVER</v>
          </cell>
          <cell r="F1647">
            <v>809664.95</v>
          </cell>
          <cell r="G1647">
            <v>1</v>
          </cell>
        </row>
        <row r="1648">
          <cell r="A1648">
            <v>39871</v>
          </cell>
          <cell r="B1648" t="str">
            <v>0510859</v>
          </cell>
          <cell r="C1648" t="str">
            <v>HARRISON, LINDA</v>
          </cell>
          <cell r="D1648" t="str">
            <v>VANCOUVER</v>
          </cell>
          <cell r="F1648">
            <v>344628.31</v>
          </cell>
          <cell r="G1648">
            <v>1</v>
          </cell>
        </row>
        <row r="1649">
          <cell r="A1649">
            <v>39871</v>
          </cell>
          <cell r="B1649" t="str">
            <v>0510982</v>
          </cell>
          <cell r="C1649" t="str">
            <v>WOODS, RUTH BURTON</v>
          </cell>
          <cell r="D1649" t="str">
            <v>VANCOUVER</v>
          </cell>
          <cell r="F1649">
            <v>486506.36</v>
          </cell>
          <cell r="G1649">
            <v>1</v>
          </cell>
        </row>
        <row r="1650">
          <cell r="A1650">
            <v>39871</v>
          </cell>
          <cell r="B1650" t="str">
            <v>0510990</v>
          </cell>
          <cell r="C1650" t="str">
            <v>WOODS, RUTH BURTON - RRSP</v>
          </cell>
          <cell r="D1650" t="str">
            <v>VANCOUVER</v>
          </cell>
          <cell r="F1650">
            <v>43565.04</v>
          </cell>
          <cell r="G1650">
            <v>1</v>
          </cell>
        </row>
        <row r="1651">
          <cell r="A1651">
            <v>39871</v>
          </cell>
          <cell r="B1651" t="str">
            <v>0511022</v>
          </cell>
          <cell r="C1651" t="str">
            <v>HERON, RUTH - YIELD PLUS</v>
          </cell>
          <cell r="D1651" t="str">
            <v>VANCOUVER</v>
          </cell>
          <cell r="F1651">
            <v>406425.32</v>
          </cell>
          <cell r="G1651">
            <v>1</v>
          </cell>
        </row>
        <row r="1652">
          <cell r="A1652">
            <v>39871</v>
          </cell>
          <cell r="B1652" t="str">
            <v>0511030</v>
          </cell>
          <cell r="C1652" t="str">
            <v>RAINSFORD, ROSS - YIELD PLUS</v>
          </cell>
          <cell r="D1652" t="str">
            <v>VANCOUVER</v>
          </cell>
          <cell r="F1652">
            <v>1085377.0900000001</v>
          </cell>
          <cell r="G1652">
            <v>1</v>
          </cell>
        </row>
        <row r="1653">
          <cell r="A1653">
            <v>39871</v>
          </cell>
          <cell r="B1653" t="str">
            <v>0511048</v>
          </cell>
          <cell r="C1653" t="str">
            <v>KLASSEN, IAN</v>
          </cell>
          <cell r="D1653" t="str">
            <v>VANCOUVER</v>
          </cell>
          <cell r="F1653">
            <v>202057.51</v>
          </cell>
          <cell r="G1653">
            <v>1</v>
          </cell>
        </row>
        <row r="1654">
          <cell r="A1654">
            <v>39871</v>
          </cell>
          <cell r="B1654" t="str">
            <v>0511196</v>
          </cell>
          <cell r="C1654" t="str">
            <v>HERON FAMILY FOUNDATION</v>
          </cell>
          <cell r="D1654" t="str">
            <v>VANCOUVER</v>
          </cell>
          <cell r="F1654">
            <v>5633258.0300000003</v>
          </cell>
          <cell r="G1654">
            <v>1</v>
          </cell>
        </row>
        <row r="1655">
          <cell r="A1655">
            <v>39871</v>
          </cell>
          <cell r="B1655" t="str">
            <v>0511212</v>
          </cell>
          <cell r="C1655" t="str">
            <v>POISSANT, CHARLES-ALBERT</v>
          </cell>
          <cell r="D1655" t="str">
            <v>VANCOUVER</v>
          </cell>
          <cell r="F1655">
            <v>671443.94</v>
          </cell>
          <cell r="G1655">
            <v>1</v>
          </cell>
        </row>
        <row r="1656">
          <cell r="A1656">
            <v>39871</v>
          </cell>
          <cell r="B1656" t="str">
            <v>0511238</v>
          </cell>
          <cell r="C1656" t="str">
            <v>TRAC, PHIUONG-CHAU</v>
          </cell>
          <cell r="D1656" t="str">
            <v>VANCOUVER</v>
          </cell>
          <cell r="F1656">
            <v>598222.18999999994</v>
          </cell>
          <cell r="G1656">
            <v>1</v>
          </cell>
        </row>
        <row r="1657">
          <cell r="A1657">
            <v>39871</v>
          </cell>
          <cell r="B1657" t="str">
            <v>0511261</v>
          </cell>
          <cell r="C1657" t="str">
            <v>CHAN, YVONNE - RRSP</v>
          </cell>
          <cell r="D1657" t="str">
            <v>VANCOUVER</v>
          </cell>
          <cell r="F1657">
            <v>85937.75</v>
          </cell>
          <cell r="G1657">
            <v>1</v>
          </cell>
        </row>
        <row r="1658">
          <cell r="A1658">
            <v>39871</v>
          </cell>
          <cell r="B1658" t="str">
            <v>0511279</v>
          </cell>
          <cell r="C1658" t="str">
            <v>THOEN, BONNIE S. - RRSP</v>
          </cell>
          <cell r="D1658" t="str">
            <v>VANCOUVER</v>
          </cell>
          <cell r="F1658">
            <v>78830.22</v>
          </cell>
          <cell r="G1658">
            <v>1</v>
          </cell>
        </row>
        <row r="1659">
          <cell r="A1659">
            <v>39871</v>
          </cell>
          <cell r="B1659" t="str">
            <v>0511287</v>
          </cell>
          <cell r="C1659" t="str">
            <v>THOEN, BONNIE S. - LIRA</v>
          </cell>
          <cell r="D1659" t="str">
            <v>VANCOUVER</v>
          </cell>
          <cell r="F1659">
            <v>59205.96</v>
          </cell>
          <cell r="G1659">
            <v>1</v>
          </cell>
        </row>
        <row r="1660">
          <cell r="A1660">
            <v>39871</v>
          </cell>
          <cell r="B1660" t="str">
            <v>0511295</v>
          </cell>
          <cell r="C1660" t="str">
            <v>621945 SASKATCHEWAN LTD.</v>
          </cell>
          <cell r="D1660" t="str">
            <v>VANCOUVER</v>
          </cell>
          <cell r="F1660">
            <v>638382.26</v>
          </cell>
          <cell r="G1660">
            <v>1</v>
          </cell>
        </row>
        <row r="1661">
          <cell r="A1661">
            <v>39871</v>
          </cell>
          <cell r="B1661" t="str">
            <v>0511303</v>
          </cell>
          <cell r="C1661" t="str">
            <v>MARCOUX, JOSEPH - RRSP</v>
          </cell>
          <cell r="D1661" t="str">
            <v>VANCOUVER</v>
          </cell>
          <cell r="F1661">
            <v>92797.33</v>
          </cell>
          <cell r="G1661">
            <v>1</v>
          </cell>
        </row>
        <row r="1662">
          <cell r="A1662">
            <v>39871</v>
          </cell>
          <cell r="B1662" t="str">
            <v>0511329</v>
          </cell>
          <cell r="C1662" t="str">
            <v>J. YONG AND ASSOCIATES LTD - USD</v>
          </cell>
          <cell r="D1662" t="str">
            <v>VANCOUVER</v>
          </cell>
          <cell r="F1662">
            <v>388597.33</v>
          </cell>
          <cell r="G1662">
            <v>1</v>
          </cell>
        </row>
        <row r="1663">
          <cell r="A1663">
            <v>39871</v>
          </cell>
          <cell r="B1663" t="str">
            <v>0511352</v>
          </cell>
          <cell r="C1663" t="str">
            <v>COGENIUM CONSEIL INC.</v>
          </cell>
          <cell r="D1663" t="str">
            <v>VANCOUVER</v>
          </cell>
          <cell r="F1663">
            <v>79270.87</v>
          </cell>
          <cell r="G1663">
            <v>1</v>
          </cell>
        </row>
        <row r="1664">
          <cell r="A1664">
            <v>39871</v>
          </cell>
          <cell r="B1664" t="str">
            <v>0511360</v>
          </cell>
          <cell r="C1664" t="str">
            <v>BREL, MYRIAM</v>
          </cell>
          <cell r="D1664" t="str">
            <v>VANCOUVER</v>
          </cell>
          <cell r="F1664">
            <v>310076.25</v>
          </cell>
          <cell r="G1664">
            <v>1</v>
          </cell>
        </row>
        <row r="1665">
          <cell r="A1665">
            <v>39871</v>
          </cell>
          <cell r="B1665" t="str">
            <v>0511378</v>
          </cell>
          <cell r="C1665" t="str">
            <v>BREL, MYRIAM - REER</v>
          </cell>
          <cell r="D1665" t="str">
            <v>VANCOUVER</v>
          </cell>
          <cell r="F1665">
            <v>236048.34</v>
          </cell>
          <cell r="G1665">
            <v>1</v>
          </cell>
        </row>
        <row r="1666">
          <cell r="A1666">
            <v>39871</v>
          </cell>
          <cell r="B1666" t="str">
            <v>0511386</v>
          </cell>
          <cell r="C1666" t="str">
            <v>BREL, MYRIAM - CRI</v>
          </cell>
          <cell r="D1666" t="str">
            <v>VANCOUVER</v>
          </cell>
          <cell r="F1666">
            <v>20514.650000000001</v>
          </cell>
          <cell r="G1666">
            <v>1</v>
          </cell>
        </row>
        <row r="1667">
          <cell r="A1667">
            <v>39871</v>
          </cell>
          <cell r="B1667" t="str">
            <v>0511436</v>
          </cell>
          <cell r="C1667" t="str">
            <v>CHAMBERLAIN, CHRIS AND WENDY - JOINT</v>
          </cell>
          <cell r="D1667" t="str">
            <v>VANCOUVER</v>
          </cell>
          <cell r="F1667">
            <v>25618196.719999999</v>
          </cell>
          <cell r="G1667">
            <v>1</v>
          </cell>
        </row>
        <row r="1668">
          <cell r="A1668">
            <v>39871</v>
          </cell>
          <cell r="B1668" t="str">
            <v>0511485</v>
          </cell>
          <cell r="C1668" t="str">
            <v>2157821 ONTARIO INC. - YIELD PLUS</v>
          </cell>
          <cell r="D1668" t="str">
            <v>VANCOUVER</v>
          </cell>
          <cell r="F1668">
            <v>8121964.9299999997</v>
          </cell>
          <cell r="G1668">
            <v>1</v>
          </cell>
        </row>
        <row r="1669">
          <cell r="A1669">
            <v>39871</v>
          </cell>
          <cell r="B1669" t="str">
            <v>0511501</v>
          </cell>
          <cell r="C1669" t="str">
            <v>RW INTERIORS</v>
          </cell>
          <cell r="D1669" t="str">
            <v>VANCOUVER</v>
          </cell>
          <cell r="F1669">
            <v>70610.17</v>
          </cell>
          <cell r="G1669">
            <v>1</v>
          </cell>
        </row>
        <row r="1670">
          <cell r="A1670">
            <v>39871</v>
          </cell>
          <cell r="B1670" t="str">
            <v>0511519</v>
          </cell>
          <cell r="C1670" t="str">
            <v>TED SHEPHERD ARCHITECT LIMITED</v>
          </cell>
          <cell r="D1670" t="str">
            <v>VANCOUVER</v>
          </cell>
          <cell r="F1670">
            <v>236382.77</v>
          </cell>
          <cell r="G1670">
            <v>1</v>
          </cell>
        </row>
        <row r="1671">
          <cell r="A1671">
            <v>39871</v>
          </cell>
          <cell r="B1671" t="str">
            <v>0511527</v>
          </cell>
          <cell r="C1671" t="str">
            <v>WEST-SHEPHERD, RHONDA</v>
          </cell>
          <cell r="D1671" t="str">
            <v>VANCOUVER</v>
          </cell>
          <cell r="F1671">
            <v>450188.22</v>
          </cell>
          <cell r="G1671">
            <v>1</v>
          </cell>
        </row>
        <row r="1672">
          <cell r="A1672">
            <v>39871</v>
          </cell>
          <cell r="B1672" t="str">
            <v>0511535</v>
          </cell>
          <cell r="C1672" t="str">
            <v>SHEPHERD, EDWIN R.</v>
          </cell>
          <cell r="D1672" t="str">
            <v>VANCOUVER</v>
          </cell>
          <cell r="F1672">
            <v>102605.32</v>
          </cell>
          <cell r="G1672">
            <v>1</v>
          </cell>
        </row>
        <row r="1673">
          <cell r="A1673">
            <v>39871</v>
          </cell>
          <cell r="B1673" t="str">
            <v>0511543</v>
          </cell>
          <cell r="C1673" t="str">
            <v>WEST-SHEPHERD, RHONDA - RRSP</v>
          </cell>
          <cell r="D1673" t="str">
            <v>VANCOUVER</v>
          </cell>
          <cell r="F1673">
            <v>149708.10999999999</v>
          </cell>
          <cell r="G1673">
            <v>1</v>
          </cell>
        </row>
        <row r="1674">
          <cell r="A1674">
            <v>39871</v>
          </cell>
          <cell r="B1674" t="str">
            <v>0511550</v>
          </cell>
          <cell r="C1674" t="str">
            <v>SHEPHERD, EDWIN R. - RRIF</v>
          </cell>
          <cell r="D1674" t="str">
            <v>VANCOUVER</v>
          </cell>
          <cell r="F1674">
            <v>113314.31</v>
          </cell>
          <cell r="G1674">
            <v>1</v>
          </cell>
        </row>
        <row r="1675">
          <cell r="A1675">
            <v>39871</v>
          </cell>
          <cell r="B1675" t="str">
            <v>0511568</v>
          </cell>
          <cell r="C1675" t="str">
            <v>WEST-SHEPHERD, RHONDA - LIRA</v>
          </cell>
          <cell r="D1675" t="str">
            <v>VANCOUVER</v>
          </cell>
          <cell r="F1675">
            <v>9364.18</v>
          </cell>
          <cell r="G1675">
            <v>1</v>
          </cell>
        </row>
        <row r="1676">
          <cell r="A1676">
            <v>39871</v>
          </cell>
          <cell r="B1676" t="str">
            <v>0511576</v>
          </cell>
          <cell r="C1676" t="str">
            <v>SHEPHERD, EDWIN R. - LRIF</v>
          </cell>
          <cell r="D1676" t="str">
            <v>VANCOUVER</v>
          </cell>
          <cell r="F1676">
            <v>50008.14</v>
          </cell>
          <cell r="G1676">
            <v>1</v>
          </cell>
        </row>
        <row r="1677">
          <cell r="A1677">
            <v>39871</v>
          </cell>
          <cell r="B1677" t="str">
            <v>0511584</v>
          </cell>
          <cell r="C1677" t="str">
            <v>WEST-SHEPHERD, RHONDA - GIFT</v>
          </cell>
          <cell r="D1677" t="str">
            <v>VANCOUVER</v>
          </cell>
          <cell r="F1677">
            <v>184872.02</v>
          </cell>
          <cell r="G1677">
            <v>1</v>
          </cell>
        </row>
        <row r="1678">
          <cell r="A1678">
            <v>39871</v>
          </cell>
          <cell r="B1678" t="str">
            <v>0511626</v>
          </cell>
          <cell r="C1678" t="str">
            <v>MUNROE, DONALD AND WENDY</v>
          </cell>
          <cell r="D1678" t="str">
            <v>VANCOUVER</v>
          </cell>
          <cell r="F1678">
            <v>294591.7</v>
          </cell>
          <cell r="G1678">
            <v>1</v>
          </cell>
        </row>
        <row r="1679">
          <cell r="A1679">
            <v>39871</v>
          </cell>
          <cell r="B1679" t="str">
            <v>0511634</v>
          </cell>
          <cell r="C1679" t="str">
            <v>MUNROE, WENDY - RRSP</v>
          </cell>
          <cell r="D1679" t="str">
            <v>VANCOUVER</v>
          </cell>
          <cell r="F1679">
            <v>259272.68</v>
          </cell>
          <cell r="G1679">
            <v>1</v>
          </cell>
        </row>
        <row r="1680">
          <cell r="A1680">
            <v>39871</v>
          </cell>
          <cell r="B1680" t="str">
            <v>0511659</v>
          </cell>
          <cell r="C1680" t="str">
            <v>MUNROE, DONALD - RRSP</v>
          </cell>
          <cell r="D1680" t="str">
            <v>VANCOUVER</v>
          </cell>
          <cell r="F1680">
            <v>492000.44</v>
          </cell>
          <cell r="G1680">
            <v>1</v>
          </cell>
        </row>
        <row r="1681">
          <cell r="A1681">
            <v>39871</v>
          </cell>
          <cell r="B1681" t="str">
            <v>0511683</v>
          </cell>
          <cell r="C1681" t="str">
            <v>GILLANDERS, FLORENCA</v>
          </cell>
          <cell r="D1681" t="str">
            <v>VANCOUVER</v>
          </cell>
          <cell r="F1681">
            <v>266813.65000000002</v>
          </cell>
          <cell r="G1681">
            <v>1</v>
          </cell>
        </row>
        <row r="1682">
          <cell r="A1682">
            <v>39871</v>
          </cell>
          <cell r="B1682" t="str">
            <v>0511691</v>
          </cell>
          <cell r="C1682" t="str">
            <v>LAM, DAVID AND/OR CHRISTINA</v>
          </cell>
          <cell r="D1682" t="str">
            <v>VANCOUVER</v>
          </cell>
          <cell r="F1682">
            <v>685497.11</v>
          </cell>
          <cell r="G1682">
            <v>1</v>
          </cell>
        </row>
        <row r="1683">
          <cell r="A1683">
            <v>39871</v>
          </cell>
          <cell r="B1683" t="str">
            <v>0511774</v>
          </cell>
          <cell r="C1683" t="str">
            <v>State Street Depository of the HSBC Capital Protected Fund Issue 12</v>
          </cell>
          <cell r="D1683" t="str">
            <v>UNITED KINGDOM</v>
          </cell>
          <cell r="F1683">
            <v>-6827.24</v>
          </cell>
          <cell r="G1683">
            <v>1</v>
          </cell>
        </row>
        <row r="1684">
          <cell r="A1684">
            <v>39871</v>
          </cell>
          <cell r="B1684" t="str">
            <v>0511840</v>
          </cell>
          <cell r="C1684" t="str">
            <v>PROULX, JEAN-MARC AND BEAUDRY, CELINE</v>
          </cell>
          <cell r="D1684" t="str">
            <v>VANCOUVER</v>
          </cell>
          <cell r="F1684">
            <v>225701.58</v>
          </cell>
          <cell r="G1684">
            <v>1</v>
          </cell>
        </row>
        <row r="1685">
          <cell r="A1685">
            <v>39871</v>
          </cell>
          <cell r="B1685" t="str">
            <v>0511857</v>
          </cell>
          <cell r="C1685" t="str">
            <v>PROULX, JEAN-MARC</v>
          </cell>
          <cell r="D1685" t="str">
            <v>VANCOUVER</v>
          </cell>
          <cell r="F1685">
            <v>802544.26</v>
          </cell>
          <cell r="G1685">
            <v>1</v>
          </cell>
        </row>
        <row r="1686">
          <cell r="A1686">
            <v>39871</v>
          </cell>
          <cell r="B1686" t="str">
            <v>0511865</v>
          </cell>
          <cell r="C1686" t="str">
            <v>PROULX, JEAN-MARC - REER</v>
          </cell>
          <cell r="D1686" t="str">
            <v>VANCOUVER</v>
          </cell>
          <cell r="F1686">
            <v>310785.65999999997</v>
          </cell>
          <cell r="G1686">
            <v>1</v>
          </cell>
        </row>
        <row r="1687">
          <cell r="A1687">
            <v>39871</v>
          </cell>
          <cell r="B1687" t="str">
            <v>0511873</v>
          </cell>
          <cell r="C1687" t="str">
            <v>BEAUDRY, CELINE - REER CONJ.</v>
          </cell>
          <cell r="D1687" t="str">
            <v>VANCOUVER</v>
          </cell>
          <cell r="F1687">
            <v>195519.2</v>
          </cell>
          <cell r="G1687">
            <v>1</v>
          </cell>
        </row>
        <row r="1688">
          <cell r="A1688">
            <v>39871</v>
          </cell>
          <cell r="B1688" t="str">
            <v>0511899</v>
          </cell>
          <cell r="C1688" t="str">
            <v>FAUQUIER, GREGORY AND SUSAN</v>
          </cell>
          <cell r="D1688" t="str">
            <v>VANCOUVER</v>
          </cell>
          <cell r="F1688">
            <v>1205108.51</v>
          </cell>
          <cell r="G1688">
            <v>1</v>
          </cell>
        </row>
        <row r="1689">
          <cell r="A1689">
            <v>39871</v>
          </cell>
          <cell r="B1689" t="str">
            <v>0511964</v>
          </cell>
          <cell r="C1689" t="str">
            <v>WALES, GARY</v>
          </cell>
          <cell r="D1689" t="str">
            <v>VANCOUVER</v>
          </cell>
          <cell r="F1689">
            <v>857138.94</v>
          </cell>
          <cell r="G1689">
            <v>1</v>
          </cell>
        </row>
        <row r="1690">
          <cell r="A1690">
            <v>39871</v>
          </cell>
          <cell r="B1690" t="str">
            <v>0511980</v>
          </cell>
          <cell r="C1690" t="str">
            <v>JOHNSON, ANDREW N. - RRSP</v>
          </cell>
          <cell r="D1690" t="str">
            <v>VANCOUVER</v>
          </cell>
          <cell r="F1690">
            <v>27790.58</v>
          </cell>
          <cell r="G1690">
            <v>1</v>
          </cell>
        </row>
        <row r="1691">
          <cell r="A1691">
            <v>39871</v>
          </cell>
          <cell r="B1691" t="str">
            <v>0512061</v>
          </cell>
          <cell r="C1691" t="str">
            <v>THE CAER FAMILY FOUNDATION - YIELD PLUS</v>
          </cell>
          <cell r="D1691" t="str">
            <v>VANCOUVER</v>
          </cell>
          <cell r="F1691">
            <v>955695.13</v>
          </cell>
          <cell r="G1691">
            <v>1</v>
          </cell>
        </row>
        <row r="1692">
          <cell r="A1692">
            <v>39871</v>
          </cell>
          <cell r="B1692" t="str">
            <v>0512210</v>
          </cell>
          <cell r="C1692" t="str">
            <v>State Street Depository of the HSBC Capital Protected Fund Issue 13</v>
          </cell>
          <cell r="D1692" t="str">
            <v>UNITED KINGDOM</v>
          </cell>
          <cell r="F1692">
            <v>13833505.119999999</v>
          </cell>
          <cell r="G1692">
            <v>1</v>
          </cell>
        </row>
        <row r="1693">
          <cell r="A1693">
            <v>39871</v>
          </cell>
          <cell r="B1693" t="str">
            <v>0512228</v>
          </cell>
          <cell r="C1693" t="str">
            <v>THE CAER FAMILY TRUST - YIELD PLUS</v>
          </cell>
          <cell r="D1693" t="str">
            <v>VANCOUVER</v>
          </cell>
          <cell r="F1693">
            <v>3566060.23</v>
          </cell>
          <cell r="G1693">
            <v>1</v>
          </cell>
        </row>
        <row r="1694">
          <cell r="A1694">
            <v>39871</v>
          </cell>
          <cell r="B1694" t="str">
            <v>0512269</v>
          </cell>
          <cell r="C1694" t="str">
            <v>JOHNSON, NANCY L.</v>
          </cell>
          <cell r="D1694" t="str">
            <v>VANCOUVER</v>
          </cell>
          <cell r="F1694">
            <v>54623.61</v>
          </cell>
          <cell r="G1694">
            <v>1</v>
          </cell>
        </row>
        <row r="1695">
          <cell r="A1695">
            <v>39871</v>
          </cell>
          <cell r="B1695" t="str">
            <v>0512277</v>
          </cell>
          <cell r="C1695" t="str">
            <v>JOHNSON, NANCY L. - RRSP</v>
          </cell>
          <cell r="D1695" t="str">
            <v>VANCOUVER</v>
          </cell>
          <cell r="F1695">
            <v>228077.39</v>
          </cell>
          <cell r="G1695">
            <v>1</v>
          </cell>
        </row>
        <row r="1696">
          <cell r="A1696">
            <v>39871</v>
          </cell>
          <cell r="B1696" t="str">
            <v>0512285</v>
          </cell>
          <cell r="C1696" t="str">
            <v>DR. NANCY L. SCOTT INC.</v>
          </cell>
          <cell r="D1696" t="str">
            <v>VANCOUVER</v>
          </cell>
          <cell r="F1696">
            <v>23988.95</v>
          </cell>
          <cell r="G1696">
            <v>1</v>
          </cell>
        </row>
        <row r="1697">
          <cell r="A1697">
            <v>39871</v>
          </cell>
          <cell r="B1697" t="str">
            <v>0512335</v>
          </cell>
          <cell r="C1697" t="str">
            <v>MAUCH, KONRAD</v>
          </cell>
          <cell r="D1697" t="str">
            <v>VANCOUVER</v>
          </cell>
          <cell r="F1697">
            <v>706398.09</v>
          </cell>
          <cell r="G1697">
            <v>1</v>
          </cell>
        </row>
        <row r="1698">
          <cell r="A1698">
            <v>39871</v>
          </cell>
          <cell r="B1698" t="str">
            <v>0512368</v>
          </cell>
          <cell r="C1698" t="str">
            <v>BARBON, EGIDIO AND WILMA - YIELD PLUS</v>
          </cell>
          <cell r="D1698" t="str">
            <v>VANCOUVER</v>
          </cell>
          <cell r="F1698">
            <v>747784.7</v>
          </cell>
          <cell r="G1698">
            <v>1</v>
          </cell>
        </row>
        <row r="1699">
          <cell r="A1699">
            <v>39871</v>
          </cell>
          <cell r="B1699" t="str">
            <v>0512392</v>
          </cell>
          <cell r="C1699" t="str">
            <v>MILLMAN, DAVID AND SHANNON - JOINT</v>
          </cell>
          <cell r="D1699" t="str">
            <v>VANCOUVER</v>
          </cell>
          <cell r="F1699">
            <v>1590248.65</v>
          </cell>
          <cell r="G1699">
            <v>1</v>
          </cell>
        </row>
        <row r="1700">
          <cell r="A1700">
            <v>39871</v>
          </cell>
          <cell r="B1700" t="str">
            <v>0512400</v>
          </cell>
          <cell r="C1700" t="str">
            <v>DOBINSON, GRAEME</v>
          </cell>
          <cell r="D1700" t="str">
            <v>VANCOUVER</v>
          </cell>
          <cell r="F1700">
            <v>914067.31</v>
          </cell>
          <cell r="G1700">
            <v>1</v>
          </cell>
        </row>
        <row r="1701">
          <cell r="A1701">
            <v>39871</v>
          </cell>
          <cell r="B1701" t="str">
            <v>0512541</v>
          </cell>
          <cell r="C1701" t="str">
            <v>ADDISON, LEONDARD</v>
          </cell>
          <cell r="D1701" t="str">
            <v>VANCOUVER</v>
          </cell>
          <cell r="F1701">
            <v>17963712.350000001</v>
          </cell>
          <cell r="G1701">
            <v>1</v>
          </cell>
        </row>
        <row r="1702">
          <cell r="A1702">
            <v>39871</v>
          </cell>
          <cell r="B1702" t="str">
            <v>0512608</v>
          </cell>
          <cell r="C1702" t="str">
            <v>MAUCH, KONRAD - RRSP</v>
          </cell>
          <cell r="D1702" t="str">
            <v>VANCOUVER</v>
          </cell>
          <cell r="F1702">
            <v>298416.56</v>
          </cell>
          <cell r="G1702">
            <v>1</v>
          </cell>
        </row>
        <row r="1703">
          <cell r="A1703">
            <v>39871</v>
          </cell>
          <cell r="B1703" t="str">
            <v>0512616</v>
          </cell>
          <cell r="C1703" t="str">
            <v>CORDIEZ, MICHELE MARIE</v>
          </cell>
          <cell r="D1703" t="str">
            <v>VANCOUVER</v>
          </cell>
          <cell r="F1703">
            <v>2083955.84</v>
          </cell>
          <cell r="G1703">
            <v>1</v>
          </cell>
        </row>
        <row r="1704">
          <cell r="A1704">
            <v>39871</v>
          </cell>
          <cell r="B1704" t="str">
            <v>0512624</v>
          </cell>
          <cell r="C1704" t="str">
            <v>CORDIEZ, MICHELE MARIE - RRSP</v>
          </cell>
          <cell r="D1704" t="str">
            <v>VANCOUVER</v>
          </cell>
          <cell r="F1704">
            <v>2043.86</v>
          </cell>
          <cell r="G1704">
            <v>1</v>
          </cell>
        </row>
        <row r="1705">
          <cell r="A1705">
            <v>39871</v>
          </cell>
          <cell r="B1705" t="str">
            <v>0512632</v>
          </cell>
          <cell r="C1705" t="str">
            <v>CORDIEZ, MICHELE MARIE - LIRA</v>
          </cell>
          <cell r="D1705" t="str">
            <v>VANCOUVER</v>
          </cell>
          <cell r="F1705">
            <v>-413.76</v>
          </cell>
          <cell r="G1705">
            <v>1</v>
          </cell>
        </row>
        <row r="1706">
          <cell r="A1706">
            <v>39871</v>
          </cell>
          <cell r="B1706" t="str">
            <v>0512657</v>
          </cell>
          <cell r="C1706" t="str">
            <v>The Master,Fellows &amp; Scholars of Clare College in the University of Cambridge</v>
          </cell>
          <cell r="D1706" t="str">
            <v>UNITED KINGDOM</v>
          </cell>
          <cell r="F1706">
            <v>21464103.34</v>
          </cell>
          <cell r="G1706">
            <v>1</v>
          </cell>
        </row>
        <row r="1707">
          <cell r="A1707">
            <v>39871</v>
          </cell>
          <cell r="B1707" t="str">
            <v>0512681</v>
          </cell>
          <cell r="C1707" t="str">
            <v>SIEMENS, PATRICIA - YIELD PLUS</v>
          </cell>
          <cell r="D1707" t="str">
            <v>VANCOUVER</v>
          </cell>
          <cell r="F1707">
            <v>397666.21</v>
          </cell>
          <cell r="G1707">
            <v>1</v>
          </cell>
        </row>
        <row r="1708">
          <cell r="A1708">
            <v>39871</v>
          </cell>
          <cell r="B1708" t="str">
            <v>0512699</v>
          </cell>
          <cell r="C1708" t="str">
            <v>MISKULIN, GLENN - YIELD PLUS</v>
          </cell>
          <cell r="D1708" t="str">
            <v>VANCOUVER</v>
          </cell>
          <cell r="F1708">
            <v>160352.89000000001</v>
          </cell>
          <cell r="G1708">
            <v>1</v>
          </cell>
        </row>
        <row r="1709">
          <cell r="A1709">
            <v>39871</v>
          </cell>
          <cell r="B1709" t="str">
            <v>0512707</v>
          </cell>
          <cell r="C1709" t="str">
            <v>RAINSFORD, IAN - YIELD PLUS</v>
          </cell>
          <cell r="D1709" t="str">
            <v>VANCOUVER</v>
          </cell>
          <cell r="F1709">
            <v>400882.24</v>
          </cell>
          <cell r="G1709">
            <v>1</v>
          </cell>
        </row>
        <row r="1710">
          <cell r="A1710">
            <v>39871</v>
          </cell>
          <cell r="B1710" t="str">
            <v>0512780</v>
          </cell>
          <cell r="C1710" t="str">
            <v>COMBE, G. CRAIG</v>
          </cell>
          <cell r="D1710" t="str">
            <v>VANCOUVER</v>
          </cell>
          <cell r="F1710">
            <v>2118743.23</v>
          </cell>
          <cell r="G1710">
            <v>1</v>
          </cell>
        </row>
        <row r="1711">
          <cell r="A1711">
            <v>39871</v>
          </cell>
          <cell r="B1711" t="str">
            <v>0512814</v>
          </cell>
          <cell r="C1711" t="str">
            <v>METALLO, ROBERT</v>
          </cell>
          <cell r="D1711" t="str">
            <v>VANCOUVER</v>
          </cell>
          <cell r="F1711">
            <v>346916.17</v>
          </cell>
          <cell r="G1711">
            <v>1</v>
          </cell>
        </row>
        <row r="1712">
          <cell r="A1712">
            <v>39871</v>
          </cell>
          <cell r="B1712" t="str">
            <v>0512830</v>
          </cell>
          <cell r="C1712" t="str">
            <v>METALLO, ROBERT - RRSP</v>
          </cell>
          <cell r="D1712" t="str">
            <v>VANCOUVER</v>
          </cell>
          <cell r="F1712">
            <v>8937.11</v>
          </cell>
          <cell r="G1712">
            <v>1</v>
          </cell>
        </row>
        <row r="1713">
          <cell r="A1713">
            <v>39871</v>
          </cell>
          <cell r="B1713" t="str">
            <v>0512848</v>
          </cell>
          <cell r="C1713" t="str">
            <v>BAY PUBLISHING LTD - YIELD PLUS</v>
          </cell>
          <cell r="D1713" t="str">
            <v>VANCOUVER</v>
          </cell>
          <cell r="F1713">
            <v>601684.85</v>
          </cell>
          <cell r="G1713">
            <v>1</v>
          </cell>
        </row>
        <row r="1714">
          <cell r="A1714">
            <v>39871</v>
          </cell>
          <cell r="B1714" t="str">
            <v>0512921</v>
          </cell>
          <cell r="C1714" t="str">
            <v>DEGROOT, MARINUS A. JR. AND DENISE MARIE - JOINT</v>
          </cell>
          <cell r="D1714" t="str">
            <v>VANCOUVER</v>
          </cell>
          <cell r="F1714">
            <v>717179.5</v>
          </cell>
          <cell r="G1714">
            <v>1</v>
          </cell>
        </row>
        <row r="1715">
          <cell r="A1715">
            <v>39871</v>
          </cell>
          <cell r="B1715" t="str">
            <v>0512939</v>
          </cell>
          <cell r="C1715" t="str">
            <v>DEGROOT, RONALD N. AND CAROLE - JOINT</v>
          </cell>
          <cell r="D1715" t="str">
            <v>VANCOUVER</v>
          </cell>
          <cell r="F1715">
            <v>814146.66</v>
          </cell>
          <cell r="G1715">
            <v>1</v>
          </cell>
        </row>
        <row r="1716">
          <cell r="A1716">
            <v>39871</v>
          </cell>
          <cell r="B1716" t="str">
            <v>0512947</v>
          </cell>
          <cell r="C1716" t="str">
            <v>DERON INVESTMENTS INC.</v>
          </cell>
          <cell r="D1716" t="str">
            <v>VANCOUVER</v>
          </cell>
          <cell r="F1716">
            <v>360434.02</v>
          </cell>
          <cell r="G1716">
            <v>1</v>
          </cell>
        </row>
        <row r="1717">
          <cell r="A1717">
            <v>39871</v>
          </cell>
          <cell r="B1717" t="str">
            <v>0512962</v>
          </cell>
          <cell r="C1717" t="str">
            <v>MAR-DE INVESTMENTS INC.</v>
          </cell>
          <cell r="D1717" t="str">
            <v>VANCOUVER</v>
          </cell>
          <cell r="F1717">
            <v>397758.24</v>
          </cell>
          <cell r="G1717">
            <v>1</v>
          </cell>
        </row>
        <row r="1718">
          <cell r="A1718">
            <v>39871</v>
          </cell>
          <cell r="B1718" t="str">
            <v>0512988</v>
          </cell>
          <cell r="C1718" t="str">
            <v>BLUMENTHAL, MARK AND YANA</v>
          </cell>
          <cell r="D1718" t="str">
            <v>VANCOUVER</v>
          </cell>
          <cell r="F1718">
            <v>1403267.21</v>
          </cell>
          <cell r="G1718">
            <v>1</v>
          </cell>
        </row>
        <row r="1719">
          <cell r="A1719">
            <v>39871</v>
          </cell>
          <cell r="B1719" t="str">
            <v>0513002</v>
          </cell>
          <cell r="C1719" t="str">
            <v>EDMONDS, ROBERT AND WESTLAKE, JAYNE</v>
          </cell>
          <cell r="D1719" t="str">
            <v>VANCOUVER</v>
          </cell>
          <cell r="F1719">
            <v>77303.23</v>
          </cell>
          <cell r="G1719">
            <v>1</v>
          </cell>
        </row>
        <row r="1720">
          <cell r="A1720">
            <v>39871</v>
          </cell>
          <cell r="B1720" t="str">
            <v>0513226</v>
          </cell>
          <cell r="C1720" t="str">
            <v>State Street Depository of the HSBC Capital Protected Fund Issue 14</v>
          </cell>
          <cell r="D1720" t="str">
            <v>UNITED KINGDOM</v>
          </cell>
          <cell r="F1720">
            <v>33978685.200000003</v>
          </cell>
          <cell r="G1720">
            <v>1</v>
          </cell>
        </row>
        <row r="1721">
          <cell r="A1721">
            <v>39871</v>
          </cell>
          <cell r="B1721" t="str">
            <v>0513259</v>
          </cell>
          <cell r="C1721" t="str">
            <v>AMARONE INVESTMENTS LIMITED - YIELD PLUS</v>
          </cell>
          <cell r="D1721" t="str">
            <v>VANCOUVER</v>
          </cell>
          <cell r="F1721">
            <v>5481285.6100000003</v>
          </cell>
          <cell r="G1721">
            <v>1</v>
          </cell>
        </row>
        <row r="1722">
          <cell r="A1722">
            <v>39871</v>
          </cell>
          <cell r="B1722" t="str">
            <v>0513267</v>
          </cell>
          <cell r="C1722" t="str">
            <v>PATUELLI, LAURA - RRSP</v>
          </cell>
          <cell r="D1722" t="str">
            <v>VANCOUVER</v>
          </cell>
          <cell r="F1722">
            <v>13515.12</v>
          </cell>
          <cell r="G1722">
            <v>1</v>
          </cell>
        </row>
        <row r="1723">
          <cell r="A1723">
            <v>39871</v>
          </cell>
          <cell r="B1723" t="str">
            <v>0513325</v>
          </cell>
          <cell r="C1723" t="str">
            <v>HOTCHIN, MICHAEL/LARISA (2)</v>
          </cell>
          <cell r="D1723" t="str">
            <v>VANCOUVER</v>
          </cell>
          <cell r="F1723">
            <v>597199.11</v>
          </cell>
          <cell r="G1723">
            <v>1</v>
          </cell>
        </row>
        <row r="1724">
          <cell r="A1724">
            <v>39871</v>
          </cell>
          <cell r="B1724" t="str">
            <v>0513333</v>
          </cell>
          <cell r="C1724" t="str">
            <v>MAGEE, VALERIE LOCKED-IN RRSP</v>
          </cell>
          <cell r="D1724" t="str">
            <v>VANCOUVER</v>
          </cell>
          <cell r="F1724">
            <v>839615.66</v>
          </cell>
          <cell r="G1724">
            <v>1</v>
          </cell>
        </row>
        <row r="1725">
          <cell r="A1725">
            <v>39871</v>
          </cell>
          <cell r="B1725" t="str">
            <v>0513366</v>
          </cell>
          <cell r="C1725" t="str">
            <v>PATUELLI, FLAVIO - RRSP</v>
          </cell>
          <cell r="D1725" t="str">
            <v>VANCOUVER</v>
          </cell>
          <cell r="F1725">
            <v>49151.62</v>
          </cell>
          <cell r="G1725">
            <v>1</v>
          </cell>
        </row>
        <row r="1726">
          <cell r="A1726">
            <v>39871</v>
          </cell>
          <cell r="B1726" t="str">
            <v>0513374</v>
          </cell>
          <cell r="C1726" t="str">
            <v>PATUELLI, FLAVIO/LAURA JOINT</v>
          </cell>
          <cell r="D1726" t="str">
            <v>VANCOUVER</v>
          </cell>
          <cell r="F1726">
            <v>612681.01</v>
          </cell>
          <cell r="G1726">
            <v>1</v>
          </cell>
        </row>
        <row r="1727">
          <cell r="A1727">
            <v>39871</v>
          </cell>
          <cell r="B1727" t="str">
            <v>0513382</v>
          </cell>
          <cell r="C1727" t="str">
            <v>BUKSBAUM, JACK - RRSP</v>
          </cell>
          <cell r="D1727" t="str">
            <v>VANCOUVER</v>
          </cell>
          <cell r="F1727">
            <v>316164.53000000003</v>
          </cell>
          <cell r="G1727">
            <v>1</v>
          </cell>
        </row>
        <row r="1728">
          <cell r="A1728">
            <v>39871</v>
          </cell>
          <cell r="B1728" t="str">
            <v>0513390</v>
          </cell>
          <cell r="C1728" t="str">
            <v>BUKSBAUM, JACK</v>
          </cell>
          <cell r="D1728" t="str">
            <v>VANCOUVER</v>
          </cell>
          <cell r="F1728">
            <v>39405.879999999997</v>
          </cell>
          <cell r="G1728">
            <v>1</v>
          </cell>
        </row>
        <row r="1729">
          <cell r="A1729">
            <v>39871</v>
          </cell>
          <cell r="B1729" t="str">
            <v>0513408</v>
          </cell>
          <cell r="C1729" t="str">
            <v>HSTT AS TRUSTEE FOR THE CHU WAH TANG ESTATE/ANTHONY TANG</v>
          </cell>
          <cell r="D1729" t="str">
            <v>VANCOUVER</v>
          </cell>
          <cell r="F1729">
            <v>46163.6</v>
          </cell>
          <cell r="G1729">
            <v>1</v>
          </cell>
        </row>
        <row r="1730">
          <cell r="A1730">
            <v>39871</v>
          </cell>
          <cell r="B1730" t="str">
            <v>0513416</v>
          </cell>
          <cell r="C1730" t="str">
            <v>HSTT AS TRUSTEE FOR THE CHU WAH TANG ESTATE/ALEX TANG</v>
          </cell>
          <cell r="D1730" t="str">
            <v>VANCOUVER</v>
          </cell>
          <cell r="F1730">
            <v>45703.53</v>
          </cell>
          <cell r="G1730">
            <v>1</v>
          </cell>
        </row>
        <row r="1731">
          <cell r="A1731">
            <v>39871</v>
          </cell>
          <cell r="B1731" t="str">
            <v>0513424</v>
          </cell>
          <cell r="C1731" t="str">
            <v>HSTT AS TRUSTEE FOR THE MING WAH TRUST/ ANTHONY TANG</v>
          </cell>
          <cell r="D1731" t="str">
            <v>VANCOUVER</v>
          </cell>
          <cell r="F1731">
            <v>223365.24</v>
          </cell>
          <cell r="G1731">
            <v>1</v>
          </cell>
        </row>
        <row r="1732">
          <cell r="A1732">
            <v>39871</v>
          </cell>
          <cell r="B1732" t="str">
            <v>0513432</v>
          </cell>
          <cell r="C1732" t="str">
            <v>HSTT AS TRUSTEE FOR THE MING WAH TRUST/ ALEX TANG</v>
          </cell>
          <cell r="D1732" t="str">
            <v>VANCOUVER</v>
          </cell>
          <cell r="F1732">
            <v>146738.85999999999</v>
          </cell>
          <cell r="G1732">
            <v>1</v>
          </cell>
        </row>
        <row r="1733">
          <cell r="A1733">
            <v>39871</v>
          </cell>
          <cell r="B1733" t="str">
            <v>0513440</v>
          </cell>
          <cell r="C1733" t="str">
            <v>HSTT AS TRUSTEE FOR THE CHU WAH TANG INVEST TRUST/ANTHONY TANG</v>
          </cell>
          <cell r="D1733" t="str">
            <v>VANCOUVER</v>
          </cell>
          <cell r="F1733">
            <v>154473.70000000001</v>
          </cell>
          <cell r="G1733">
            <v>1</v>
          </cell>
        </row>
        <row r="1734">
          <cell r="A1734">
            <v>39871</v>
          </cell>
          <cell r="B1734" t="str">
            <v>0513457</v>
          </cell>
          <cell r="C1734" t="str">
            <v>HSTT AS TRUSTEE FOR THE CHU WAH TANG INVESTMENT TRUST/ALEX TANG</v>
          </cell>
          <cell r="D1734" t="str">
            <v>VANCOUVER</v>
          </cell>
          <cell r="F1734">
            <v>152255.98000000001</v>
          </cell>
          <cell r="G1734">
            <v>1</v>
          </cell>
        </row>
        <row r="1735">
          <cell r="A1735">
            <v>39871</v>
          </cell>
          <cell r="B1735" t="str">
            <v>0513473</v>
          </cell>
          <cell r="C1735" t="str">
            <v>MEGAWIN ASSETS LIMITED(CAD)</v>
          </cell>
          <cell r="D1735" t="str">
            <v>VANCOUVER</v>
          </cell>
          <cell r="F1735">
            <v>794924.4</v>
          </cell>
          <cell r="G1735">
            <v>1</v>
          </cell>
        </row>
        <row r="1736">
          <cell r="A1736">
            <v>39871</v>
          </cell>
          <cell r="B1736" t="str">
            <v>0513481</v>
          </cell>
          <cell r="C1736" t="str">
            <v>MEGAWIN ASSETS LIMITED(USD)</v>
          </cell>
          <cell r="D1736" t="str">
            <v>VANCOUVER</v>
          </cell>
          <cell r="F1736">
            <v>715007.23</v>
          </cell>
          <cell r="G1736">
            <v>1</v>
          </cell>
        </row>
        <row r="1737">
          <cell r="A1737">
            <v>39871</v>
          </cell>
          <cell r="B1737" t="str">
            <v>0513549</v>
          </cell>
          <cell r="C1737" t="str">
            <v>NEW EAST CHINESE STUDENTS LTD.</v>
          </cell>
          <cell r="D1737" t="str">
            <v>VANCOUVER</v>
          </cell>
          <cell r="F1737">
            <v>4488353.54</v>
          </cell>
          <cell r="G1737">
            <v>1</v>
          </cell>
        </row>
        <row r="1738">
          <cell r="A1738">
            <v>39871</v>
          </cell>
          <cell r="B1738" t="str">
            <v>0513788</v>
          </cell>
          <cell r="C1738" t="str">
            <v>SMIF - SINOPIA Direct Asia Pacific Ex Japan Equity</v>
          </cell>
          <cell r="D1738" t="str">
            <v>UNITED KINGDOM</v>
          </cell>
          <cell r="F1738">
            <v>4919410.16</v>
          </cell>
          <cell r="G1738">
            <v>1</v>
          </cell>
        </row>
        <row r="1739">
          <cell r="A1739">
            <v>39871</v>
          </cell>
          <cell r="B1739" t="str">
            <v>0513820</v>
          </cell>
          <cell r="C1739" t="str">
            <v>SMIF - SINOPIA Direct Europe Equity</v>
          </cell>
          <cell r="D1739" t="str">
            <v>UNITED KINGDOM</v>
          </cell>
          <cell r="F1739">
            <v>28610090.960000001</v>
          </cell>
          <cell r="G1739">
            <v>1</v>
          </cell>
        </row>
        <row r="1740">
          <cell r="A1740">
            <v>39871</v>
          </cell>
          <cell r="B1740" t="str">
            <v>0513846</v>
          </cell>
          <cell r="C1740" t="str">
            <v>SMIF - SINOPIA Direct Japan Equity</v>
          </cell>
          <cell r="D1740" t="str">
            <v>UNITED KINGDOM</v>
          </cell>
          <cell r="F1740">
            <v>17493151.140000001</v>
          </cell>
          <cell r="G1740">
            <v>1</v>
          </cell>
        </row>
        <row r="1741">
          <cell r="A1741">
            <v>39871</v>
          </cell>
          <cell r="B1741" t="str">
            <v>0513861</v>
          </cell>
          <cell r="C1741" t="str">
            <v>SMIF - SINOPIA Direct North America Equity</v>
          </cell>
          <cell r="D1741" t="str">
            <v>UNITED KINGDOM</v>
          </cell>
          <cell r="F1741">
            <v>85033991.219999999</v>
          </cell>
          <cell r="G1741">
            <v>1</v>
          </cell>
        </row>
        <row r="1742">
          <cell r="A1742">
            <v>39871</v>
          </cell>
          <cell r="B1742" t="str">
            <v>0513937</v>
          </cell>
          <cell r="C1742" t="str">
            <v>TAYMEG PROPERTY AND DEVELOPMENT INC.-YP</v>
          </cell>
          <cell r="D1742" t="str">
            <v>VANCOUVER</v>
          </cell>
          <cell r="F1742">
            <v>1035196.16</v>
          </cell>
          <cell r="G1742">
            <v>1</v>
          </cell>
        </row>
        <row r="1743">
          <cell r="A1743">
            <v>39871</v>
          </cell>
          <cell r="B1743" t="str">
            <v>0513994</v>
          </cell>
          <cell r="C1743" t="str">
            <v>1466851 ONTARIO LIMITED (CAD)</v>
          </cell>
          <cell r="D1743" t="str">
            <v>VANCOUVER</v>
          </cell>
          <cell r="F1743">
            <v>449093.22</v>
          </cell>
          <cell r="G1743">
            <v>1</v>
          </cell>
        </row>
        <row r="1744">
          <cell r="A1744">
            <v>39871</v>
          </cell>
          <cell r="B1744" t="str">
            <v>0514000</v>
          </cell>
          <cell r="C1744" t="str">
            <v>MELINE DUCZAK GROUP INC</v>
          </cell>
          <cell r="D1744" t="str">
            <v>VANCOUVER</v>
          </cell>
          <cell r="F1744">
            <v>2069669.17</v>
          </cell>
          <cell r="G1744">
            <v>1</v>
          </cell>
        </row>
        <row r="1745">
          <cell r="A1745">
            <v>39871</v>
          </cell>
          <cell r="B1745" t="str">
            <v>0514182</v>
          </cell>
          <cell r="C1745" t="str">
            <v>CUNNINGHAM, GRANT - RRSP</v>
          </cell>
          <cell r="D1745" t="str">
            <v>VANCOUVER</v>
          </cell>
          <cell r="F1745">
            <v>97190.399999999994</v>
          </cell>
          <cell r="G1745">
            <v>1</v>
          </cell>
        </row>
        <row r="1746">
          <cell r="A1746">
            <v>39871</v>
          </cell>
          <cell r="B1746" t="str">
            <v>0514190</v>
          </cell>
          <cell r="C1746" t="str">
            <v>CUNNINGHAM, JULIE-ANNE-RRSP</v>
          </cell>
          <cell r="D1746" t="str">
            <v>VANCOUVER</v>
          </cell>
          <cell r="F1746">
            <v>84252.98</v>
          </cell>
          <cell r="G1746">
            <v>1</v>
          </cell>
        </row>
        <row r="1747">
          <cell r="A1747">
            <v>39871</v>
          </cell>
          <cell r="B1747" t="str">
            <v>0514232</v>
          </cell>
          <cell r="C1747" t="str">
            <v>STATE STREET DEPOSITORY OF THE HSBC WORLD SELECTION CAUTIOUS PORTFOLIO</v>
          </cell>
          <cell r="D1747" t="str">
            <v>MULTIMANAGER</v>
          </cell>
          <cell r="F1747">
            <v>11661402.17</v>
          </cell>
          <cell r="G1747">
            <v>1</v>
          </cell>
        </row>
        <row r="1748">
          <cell r="A1748">
            <v>39871</v>
          </cell>
          <cell r="B1748" t="str">
            <v>0514240</v>
          </cell>
          <cell r="C1748" t="str">
            <v>STATE STREET DEPOSITORY OF THE HSBC WORLD SELECTION BALANCED PORTFOLIO</v>
          </cell>
          <cell r="D1748" t="str">
            <v>MULTIMANAGER</v>
          </cell>
          <cell r="F1748">
            <v>13031647.83</v>
          </cell>
          <cell r="G1748">
            <v>1</v>
          </cell>
        </row>
        <row r="1749">
          <cell r="A1749">
            <v>39871</v>
          </cell>
          <cell r="B1749" t="str">
            <v>0514257</v>
          </cell>
          <cell r="C1749" t="str">
            <v>STATE STREET DEPOSITORY OF THE HSBC WORLD SELECTION DYNAMIC PORTFOLIO</v>
          </cell>
          <cell r="D1749" t="str">
            <v>MULTIMANAGER</v>
          </cell>
          <cell r="F1749">
            <v>8575048</v>
          </cell>
          <cell r="G1749">
            <v>1</v>
          </cell>
        </row>
        <row r="1750">
          <cell r="A1750">
            <v>39871</v>
          </cell>
          <cell r="B1750" t="str">
            <v>0514265</v>
          </cell>
          <cell r="C1750" t="str">
            <v>CHARMING LOTUS INVESTMENTS LTD.</v>
          </cell>
          <cell r="D1750" t="str">
            <v>VANCOUVER</v>
          </cell>
          <cell r="F1750">
            <v>1149573.67</v>
          </cell>
          <cell r="G1750">
            <v>1</v>
          </cell>
        </row>
        <row r="1751">
          <cell r="A1751">
            <v>39871</v>
          </cell>
          <cell r="B1751" t="str">
            <v>0514273</v>
          </cell>
          <cell r="C1751" t="str">
            <v>SHEPHERD,TED ROSS/RHONDA - JOINT</v>
          </cell>
          <cell r="D1751" t="str">
            <v>VANCOUVER</v>
          </cell>
          <cell r="F1751">
            <v>640810.47</v>
          </cell>
          <cell r="G1751">
            <v>1</v>
          </cell>
        </row>
        <row r="1752">
          <cell r="A1752">
            <v>39871</v>
          </cell>
          <cell r="B1752" t="str">
            <v>0514281</v>
          </cell>
          <cell r="C1752" t="str">
            <v>VON MALDEGHEM, KARL - RRIF</v>
          </cell>
          <cell r="D1752" t="str">
            <v>VANCOUVER</v>
          </cell>
          <cell r="F1752">
            <v>20294.86</v>
          </cell>
          <cell r="G1752">
            <v>1</v>
          </cell>
        </row>
        <row r="1753">
          <cell r="A1753">
            <v>39871</v>
          </cell>
          <cell r="B1753" t="str">
            <v>0514299</v>
          </cell>
          <cell r="C1753" t="str">
            <v>VON MALDEGHEM, KARL/DELIA</v>
          </cell>
          <cell r="D1753" t="str">
            <v>VANCOUVER</v>
          </cell>
          <cell r="F1753">
            <v>739302.07</v>
          </cell>
          <cell r="G1753">
            <v>1</v>
          </cell>
        </row>
        <row r="1754">
          <cell r="A1754">
            <v>39871</v>
          </cell>
          <cell r="B1754" t="str">
            <v>0514315</v>
          </cell>
          <cell r="C1754" t="str">
            <v>669540 B.C. LTD. - YIELD PLUS</v>
          </cell>
          <cell r="D1754" t="str">
            <v>VANCOUVER</v>
          </cell>
          <cell r="F1754">
            <v>55515.24</v>
          </cell>
          <cell r="G1754">
            <v>1</v>
          </cell>
        </row>
        <row r="1755">
          <cell r="A1755">
            <v>39871</v>
          </cell>
          <cell r="B1755" t="str">
            <v>0514489</v>
          </cell>
          <cell r="C1755" t="str">
            <v>COMBE, G. CRAIG - USD</v>
          </cell>
          <cell r="D1755" t="str">
            <v>VANCOUVER</v>
          </cell>
          <cell r="F1755">
            <v>481925.07</v>
          </cell>
          <cell r="G1755">
            <v>1</v>
          </cell>
        </row>
        <row r="1756">
          <cell r="A1756">
            <v>39871</v>
          </cell>
          <cell r="B1756" t="str">
            <v>0514778</v>
          </cell>
          <cell r="C1756" t="str">
            <v>PANG EST.- HENRY HING-KEI CHAN TRUST</v>
          </cell>
          <cell r="D1756" t="str">
            <v>VANCOUVER</v>
          </cell>
          <cell r="F1756">
            <v>575743.93000000005</v>
          </cell>
          <cell r="G1756">
            <v>1</v>
          </cell>
        </row>
        <row r="1757">
          <cell r="A1757">
            <v>39871</v>
          </cell>
          <cell r="B1757" t="str">
            <v>0514786</v>
          </cell>
          <cell r="C1757" t="str">
            <v>PANG EST.- YIU KEI CHAN TRUST</v>
          </cell>
          <cell r="D1757" t="str">
            <v>VANCOUVER</v>
          </cell>
          <cell r="F1757">
            <v>575743.93000000005</v>
          </cell>
          <cell r="G1757">
            <v>1</v>
          </cell>
        </row>
        <row r="1758">
          <cell r="A1758">
            <v>39871</v>
          </cell>
          <cell r="B1758" t="str">
            <v>0514810</v>
          </cell>
          <cell r="C1758" t="str">
            <v>CHRISTMAN, NANCY - SPOUSAL RRSP</v>
          </cell>
          <cell r="D1758" t="str">
            <v>VANCOUVER</v>
          </cell>
          <cell r="F1758">
            <v>5070.76</v>
          </cell>
          <cell r="G1758">
            <v>1</v>
          </cell>
        </row>
        <row r="1759">
          <cell r="A1759">
            <v>39871</v>
          </cell>
          <cell r="B1759" t="str">
            <v>0514828</v>
          </cell>
          <cell r="C1759" t="str">
            <v>CHRISTMAN, DAVID - RRSP</v>
          </cell>
          <cell r="D1759" t="str">
            <v>VANCOUVER</v>
          </cell>
          <cell r="F1759">
            <v>27061.58</v>
          </cell>
          <cell r="G1759">
            <v>1</v>
          </cell>
        </row>
        <row r="1760">
          <cell r="A1760">
            <v>39871</v>
          </cell>
          <cell r="B1760" t="str">
            <v>0514869</v>
          </cell>
          <cell r="C1760" t="str">
            <v>DANIELS, J. NOREEN - RRSP</v>
          </cell>
          <cell r="D1760" t="str">
            <v>VANCOUVER</v>
          </cell>
          <cell r="F1760">
            <v>384069.65</v>
          </cell>
          <cell r="G1760">
            <v>1</v>
          </cell>
        </row>
        <row r="1761">
          <cell r="A1761">
            <v>39871</v>
          </cell>
          <cell r="B1761" t="str">
            <v>0514893</v>
          </cell>
          <cell r="C1761" t="str">
            <v>ARMANO, SERGIO - RRSP</v>
          </cell>
          <cell r="D1761" t="str">
            <v>VANCOUVER</v>
          </cell>
          <cell r="F1761">
            <v>478422.18</v>
          </cell>
          <cell r="G1761">
            <v>1</v>
          </cell>
        </row>
        <row r="1762">
          <cell r="A1762">
            <v>39871</v>
          </cell>
          <cell r="B1762" t="str">
            <v>0514927</v>
          </cell>
          <cell r="C1762" t="str">
            <v>STAHELI, GLEN - SPECIAL MANDATE</v>
          </cell>
          <cell r="D1762" t="str">
            <v>VANCOUVER</v>
          </cell>
          <cell r="F1762">
            <v>1735485.92</v>
          </cell>
          <cell r="G1762">
            <v>1</v>
          </cell>
        </row>
        <row r="1763">
          <cell r="A1763">
            <v>39871</v>
          </cell>
          <cell r="B1763" t="str">
            <v>0515098</v>
          </cell>
          <cell r="C1763" t="str">
            <v>BALL, THOMAS AND JANICE-YIELD PLUS</v>
          </cell>
          <cell r="D1763" t="str">
            <v>VANCOUVER</v>
          </cell>
          <cell r="F1763">
            <v>819136.59</v>
          </cell>
          <cell r="G1763">
            <v>1</v>
          </cell>
        </row>
        <row r="1764">
          <cell r="A1764">
            <v>39871</v>
          </cell>
          <cell r="B1764" t="str">
            <v>0515205</v>
          </cell>
          <cell r="C1764" t="str">
            <v>HERITAGE INVESTMENT TRUST</v>
          </cell>
          <cell r="D1764" t="str">
            <v>VANCOUVER</v>
          </cell>
          <cell r="F1764">
            <v>1578795.7</v>
          </cell>
          <cell r="G1764">
            <v>1</v>
          </cell>
        </row>
        <row r="1765">
          <cell r="A1765">
            <v>39871</v>
          </cell>
          <cell r="B1765" t="str">
            <v>0515262</v>
          </cell>
          <cell r="C1765" t="str">
            <v>BALL, JANICE</v>
          </cell>
          <cell r="D1765" t="str">
            <v>VANCOUVER</v>
          </cell>
          <cell r="F1765">
            <v>796635.64</v>
          </cell>
          <cell r="G1765">
            <v>1</v>
          </cell>
        </row>
        <row r="1766">
          <cell r="A1766">
            <v>39871</v>
          </cell>
          <cell r="B1766" t="str">
            <v>0515270</v>
          </cell>
          <cell r="C1766" t="str">
            <v>VON MALDEGHEM,KARL/DELIA-US</v>
          </cell>
          <cell r="D1766" t="str">
            <v>VANCOUVER</v>
          </cell>
          <cell r="F1766">
            <v>160361.04999999999</v>
          </cell>
          <cell r="G1766">
            <v>1</v>
          </cell>
        </row>
        <row r="1767">
          <cell r="A1767">
            <v>39871</v>
          </cell>
          <cell r="B1767" t="str">
            <v>0515288</v>
          </cell>
          <cell r="C1767" t="str">
            <v>ELLIOTT, MARK EVANS</v>
          </cell>
          <cell r="D1767" t="str">
            <v>VANCOUVER</v>
          </cell>
          <cell r="F1767">
            <v>112442.88</v>
          </cell>
          <cell r="G1767">
            <v>1</v>
          </cell>
        </row>
        <row r="1768">
          <cell r="A1768">
            <v>39871</v>
          </cell>
          <cell r="B1768" t="str">
            <v>0515296</v>
          </cell>
          <cell r="C1768" t="str">
            <v>ME ELLIOTT SERVICES LTD</v>
          </cell>
          <cell r="D1768" t="str">
            <v>VANCOUVER</v>
          </cell>
          <cell r="F1768">
            <v>157623.51</v>
          </cell>
          <cell r="G1768">
            <v>1</v>
          </cell>
        </row>
        <row r="1769">
          <cell r="A1769">
            <v>39871</v>
          </cell>
          <cell r="B1769" t="str">
            <v>052</v>
          </cell>
          <cell r="C1769" t="str">
            <v>FETA 052</v>
          </cell>
          <cell r="D1769" t="str">
            <v>UNKNOWN</v>
          </cell>
          <cell r="F1769">
            <v>1487932.12</v>
          </cell>
          <cell r="G1769">
            <v>198730.11499999999</v>
          </cell>
        </row>
        <row r="1770">
          <cell r="A1770">
            <v>39871</v>
          </cell>
          <cell r="B1770" t="str">
            <v>055</v>
          </cell>
          <cell r="C1770" t="str">
            <v>HISF HISF Absolute Ret (GBP)</v>
          </cell>
          <cell r="D1770" t="str">
            <v>UNKNOWN</v>
          </cell>
          <cell r="E1770">
            <v>39083</v>
          </cell>
          <cell r="F1770">
            <v>35858420.81392087</v>
          </cell>
          <cell r="G1770">
            <v>2966945.9539999999</v>
          </cell>
        </row>
        <row r="1771">
          <cell r="A1771">
            <v>39871</v>
          </cell>
          <cell r="B1771" t="str">
            <v>060</v>
          </cell>
          <cell r="C1771" t="str">
            <v>HISF HISF Absolute Ret (EUR)</v>
          </cell>
          <cell r="D1771" t="str">
            <v>UNKNOWN</v>
          </cell>
          <cell r="E1771">
            <v>39083</v>
          </cell>
          <cell r="F1771">
            <v>5598976.4948092401</v>
          </cell>
          <cell r="G1771">
            <v>566386.59699999995</v>
          </cell>
        </row>
        <row r="1772">
          <cell r="A1772">
            <v>39871</v>
          </cell>
          <cell r="B1772" t="str">
            <v>070</v>
          </cell>
          <cell r="C1772" t="str">
            <v>FETA 070</v>
          </cell>
          <cell r="D1772" t="str">
            <v>UNKNOWN</v>
          </cell>
          <cell r="E1772">
            <v>39689</v>
          </cell>
          <cell r="F1772">
            <v>31280258.870000001</v>
          </cell>
          <cell r="G1772">
            <v>5293574.1270000003</v>
          </cell>
        </row>
        <row r="1773">
          <cell r="A1773">
            <v>39871</v>
          </cell>
          <cell r="B1773" t="str">
            <v>074</v>
          </cell>
          <cell r="C1773" t="str">
            <v>FETA 074</v>
          </cell>
          <cell r="D1773" t="str">
            <v>UNKNOWN</v>
          </cell>
          <cell r="F1773">
            <v>7603489.3600000003</v>
          </cell>
          <cell r="G1773">
            <v>1281343</v>
          </cell>
        </row>
        <row r="1774">
          <cell r="A1774">
            <v>39871</v>
          </cell>
          <cell r="B1774" t="str">
            <v>075</v>
          </cell>
          <cell r="C1774" t="str">
            <v>FETA 075</v>
          </cell>
          <cell r="D1774" t="str">
            <v>UNKNOWN</v>
          </cell>
          <cell r="F1774">
            <v>3366037.76</v>
          </cell>
          <cell r="G1774">
            <v>567246</v>
          </cell>
        </row>
        <row r="1775">
          <cell r="A1775">
            <v>39871</v>
          </cell>
          <cell r="B1775" t="str">
            <v>07A</v>
          </cell>
          <cell r="C1775" t="str">
            <v>FETA 07A</v>
          </cell>
          <cell r="D1775" t="str">
            <v>UNKNOWN</v>
          </cell>
          <cell r="E1775">
            <v>39653</v>
          </cell>
          <cell r="F1775">
            <v>146695271.84</v>
          </cell>
          <cell r="G1775">
            <v>23881236.563999999</v>
          </cell>
        </row>
        <row r="1776">
          <cell r="A1776">
            <v>39871</v>
          </cell>
          <cell r="B1776" t="str">
            <v>07E</v>
          </cell>
          <cell r="C1776" t="str">
            <v>FETA 07E</v>
          </cell>
          <cell r="D1776" t="str">
            <v>UNKNOWN</v>
          </cell>
          <cell r="E1776">
            <v>39653</v>
          </cell>
          <cell r="F1776">
            <v>7093087.8799999999</v>
          </cell>
          <cell r="G1776">
            <v>1148548</v>
          </cell>
        </row>
        <row r="1777">
          <cell r="A1777">
            <v>39871</v>
          </cell>
          <cell r="B1777" t="str">
            <v>07F</v>
          </cell>
          <cell r="C1777" t="str">
            <v>FETA 07F</v>
          </cell>
          <cell r="D1777" t="str">
            <v>UNKNOWN</v>
          </cell>
          <cell r="E1777">
            <v>39653</v>
          </cell>
          <cell r="F1777">
            <v>113980732.48</v>
          </cell>
          <cell r="G1777">
            <v>18456326</v>
          </cell>
        </row>
        <row r="1778">
          <cell r="A1778">
            <v>39871</v>
          </cell>
          <cell r="B1778" t="str">
            <v>080</v>
          </cell>
          <cell r="C1778" t="str">
            <v>FETA 080</v>
          </cell>
          <cell r="D1778" t="str">
            <v>UNKNOWN</v>
          </cell>
          <cell r="E1778">
            <v>39688</v>
          </cell>
          <cell r="F1778">
            <v>21884937.366121463</v>
          </cell>
          <cell r="G1778">
            <v>2625493.8020000001</v>
          </cell>
        </row>
        <row r="1779">
          <cell r="A1779">
            <v>39871</v>
          </cell>
          <cell r="B1779" t="str">
            <v>0801431</v>
          </cell>
          <cell r="C1779" t="str">
            <v>HSBC International Trustee Ltd Account 006-091292-401</v>
          </cell>
          <cell r="D1779" t="str">
            <v>HONG KONG</v>
          </cell>
          <cell r="E1779">
            <v>32234</v>
          </cell>
          <cell r="F1779">
            <v>1618296.09</v>
          </cell>
          <cell r="G1779">
            <v>1</v>
          </cell>
        </row>
        <row r="1780">
          <cell r="A1780">
            <v>39871</v>
          </cell>
          <cell r="B1780" t="str">
            <v>0803411</v>
          </cell>
          <cell r="C1780" t="str">
            <v>HHAM A/C 328</v>
          </cell>
          <cell r="D1780" t="str">
            <v>HONG KONG</v>
          </cell>
          <cell r="E1780">
            <v>32363</v>
          </cell>
          <cell r="F1780">
            <v>1972197.91</v>
          </cell>
          <cell r="G1780">
            <v>1</v>
          </cell>
        </row>
        <row r="1781">
          <cell r="A1781">
            <v>39871</v>
          </cell>
          <cell r="B1781" t="str">
            <v>0803684</v>
          </cell>
          <cell r="C1781" t="str">
            <v>Friends Provident International 446</v>
          </cell>
          <cell r="D1781" t="str">
            <v>HONG KONG</v>
          </cell>
          <cell r="E1781">
            <v>32375</v>
          </cell>
          <cell r="F1781">
            <v>736376.1</v>
          </cell>
          <cell r="G1781">
            <v>1</v>
          </cell>
        </row>
        <row r="1782">
          <cell r="A1782">
            <v>39871</v>
          </cell>
          <cell r="B1782" t="str">
            <v>0804245</v>
          </cell>
          <cell r="C1782" t="str">
            <v>Friends Provident International 1059</v>
          </cell>
          <cell r="D1782" t="str">
            <v>HONG KONG</v>
          </cell>
          <cell r="E1782">
            <v>32406</v>
          </cell>
          <cell r="F1782">
            <v>236236.76</v>
          </cell>
          <cell r="G1782">
            <v>1</v>
          </cell>
        </row>
        <row r="1783">
          <cell r="A1783">
            <v>39871</v>
          </cell>
          <cell r="B1783" t="str">
            <v>0804765</v>
          </cell>
          <cell r="C1783" t="str">
            <v>Queen Elizabeth Foundation for The Mentally Handicapped</v>
          </cell>
          <cell r="D1783" t="str">
            <v>HONG KONG</v>
          </cell>
          <cell r="E1783">
            <v>32437</v>
          </cell>
          <cell r="F1783">
            <v>8974724.0800000001</v>
          </cell>
          <cell r="G1783">
            <v>1</v>
          </cell>
        </row>
        <row r="1784">
          <cell r="A1784">
            <v>39871</v>
          </cell>
          <cell r="B1784" t="str">
            <v>0806943</v>
          </cell>
          <cell r="C1784" t="str">
            <v>Helping Hand Charitable Trust .</v>
          </cell>
          <cell r="D1784" t="str">
            <v>HONG KONG</v>
          </cell>
          <cell r="E1784">
            <v>32519</v>
          </cell>
          <cell r="F1784">
            <v>3271173.05</v>
          </cell>
          <cell r="G1784">
            <v>1</v>
          </cell>
        </row>
        <row r="1785">
          <cell r="A1785">
            <v>39871</v>
          </cell>
          <cell r="B1785" t="str">
            <v>0806984</v>
          </cell>
          <cell r="C1785" t="str">
            <v>HSBC Life (Int'l) Ltd - CSAP Capital Growth Fund</v>
          </cell>
          <cell r="D1785" t="str">
            <v>HONG KONG</v>
          </cell>
          <cell r="E1785">
            <v>32524</v>
          </cell>
          <cell r="F1785">
            <v>1215489.3500000001</v>
          </cell>
          <cell r="G1785">
            <v>1</v>
          </cell>
        </row>
        <row r="1786">
          <cell r="A1786">
            <v>39871</v>
          </cell>
          <cell r="B1786" t="str">
            <v>0807909</v>
          </cell>
          <cell r="C1786" t="str">
            <v>Hongkong General Chamber of Commerce General Fund</v>
          </cell>
          <cell r="D1786" t="str">
            <v>HONG KONG</v>
          </cell>
          <cell r="E1786">
            <v>32561</v>
          </cell>
          <cell r="F1786">
            <v>17644736.34</v>
          </cell>
          <cell r="G1786">
            <v>1</v>
          </cell>
        </row>
        <row r="1787">
          <cell r="A1787">
            <v>39871</v>
          </cell>
          <cell r="B1787" t="str">
            <v>0814996</v>
          </cell>
          <cell r="C1787" t="str">
            <v>Community Chest of Hong Kong- Liquid Funds</v>
          </cell>
          <cell r="D1787" t="str">
            <v>HONG KONG</v>
          </cell>
          <cell r="E1787">
            <v>32745</v>
          </cell>
          <cell r="F1787">
            <v>13311359.810000001</v>
          </cell>
          <cell r="G1787">
            <v>1</v>
          </cell>
        </row>
        <row r="1788">
          <cell r="A1788">
            <v>39871</v>
          </cell>
          <cell r="B1788" t="str">
            <v>0815639</v>
          </cell>
          <cell r="C1788" t="str">
            <v>Chiu Kai Shun Jonathan</v>
          </cell>
          <cell r="D1788" t="str">
            <v>HONG KONG</v>
          </cell>
          <cell r="E1788">
            <v>32783</v>
          </cell>
          <cell r="F1788">
            <v>1683435.84</v>
          </cell>
          <cell r="G1788">
            <v>1</v>
          </cell>
        </row>
        <row r="1789">
          <cell r="A1789">
            <v>39871</v>
          </cell>
          <cell r="B1789" t="str">
            <v>0816637</v>
          </cell>
          <cell r="C1789" t="str">
            <v>HSBC International Trustee Ltd Account 006-092787-480</v>
          </cell>
          <cell r="D1789" t="str">
            <v>HONG KONG</v>
          </cell>
          <cell r="E1789">
            <v>32839</v>
          </cell>
          <cell r="F1789">
            <v>8724.74</v>
          </cell>
          <cell r="G1789">
            <v>1</v>
          </cell>
        </row>
        <row r="1790">
          <cell r="A1790">
            <v>39871</v>
          </cell>
          <cell r="B1790" t="str">
            <v>0816652</v>
          </cell>
          <cell r="C1790" t="str">
            <v>HSBC International Trustee Ltd Account 006-092787-401</v>
          </cell>
          <cell r="D1790" t="str">
            <v>HONG KONG</v>
          </cell>
          <cell r="E1790">
            <v>32839</v>
          </cell>
          <cell r="F1790">
            <v>2940403.16</v>
          </cell>
          <cell r="G1790">
            <v>1</v>
          </cell>
        </row>
        <row r="1791">
          <cell r="A1791">
            <v>39871</v>
          </cell>
          <cell r="B1791" t="str">
            <v>0817825</v>
          </cell>
          <cell r="C1791" t="str">
            <v>Ip Lai Sheung</v>
          </cell>
          <cell r="D1791" t="str">
            <v>HONG KONG</v>
          </cell>
          <cell r="E1791">
            <v>32905</v>
          </cell>
          <cell r="F1791">
            <v>5586422.5700000003</v>
          </cell>
          <cell r="G1791">
            <v>1</v>
          </cell>
        </row>
        <row r="1792">
          <cell r="A1792">
            <v>39871</v>
          </cell>
          <cell r="B1792" t="str">
            <v>0818963</v>
          </cell>
          <cell r="C1792" t="str">
            <v>HSBC Trustee (Hong Kong) Ltd 046-015400-431</v>
          </cell>
          <cell r="D1792" t="str">
            <v>HONG KONG</v>
          </cell>
          <cell r="E1792">
            <v>33000</v>
          </cell>
          <cell r="F1792">
            <v>1172740.46</v>
          </cell>
          <cell r="G1792">
            <v>1</v>
          </cell>
        </row>
        <row r="1793">
          <cell r="A1793">
            <v>39871</v>
          </cell>
          <cell r="B1793" t="str">
            <v>0819011</v>
          </cell>
          <cell r="C1793" t="str">
            <v>Beng Lock Trading Limited - 5072</v>
          </cell>
          <cell r="D1793" t="str">
            <v>HONG KONG</v>
          </cell>
          <cell r="E1793">
            <v>33003</v>
          </cell>
          <cell r="F1793">
            <v>5138502.46</v>
          </cell>
          <cell r="G1793">
            <v>1</v>
          </cell>
        </row>
        <row r="1794">
          <cell r="A1794">
            <v>39871</v>
          </cell>
          <cell r="B1794" t="str">
            <v>0819052</v>
          </cell>
          <cell r="C1794" t="str">
            <v>HSBC Managed Balanced Fund HSBC Intl Trustee Ltd 006-094643-471</v>
          </cell>
          <cell r="D1794" t="str">
            <v>HONG KONG</v>
          </cell>
          <cell r="E1794">
            <v>35508</v>
          </cell>
          <cell r="F1794">
            <v>221669060.59</v>
          </cell>
          <cell r="G1794">
            <v>1</v>
          </cell>
        </row>
        <row r="1795">
          <cell r="A1795">
            <v>39871</v>
          </cell>
          <cell r="B1795" t="str">
            <v>0820282</v>
          </cell>
          <cell r="C1795" t="str">
            <v>Eric Charrington</v>
          </cell>
          <cell r="D1795" t="str">
            <v>HONG KONG</v>
          </cell>
          <cell r="E1795">
            <v>33086</v>
          </cell>
          <cell r="F1795">
            <v>3598559.65</v>
          </cell>
          <cell r="G1795">
            <v>1</v>
          </cell>
        </row>
        <row r="1796">
          <cell r="A1796">
            <v>39871</v>
          </cell>
          <cell r="B1796" t="str">
            <v>0821520</v>
          </cell>
          <cell r="C1796" t="str">
            <v>HSBC International Trustee Ltd Account 007-001290-402</v>
          </cell>
          <cell r="D1796" t="str">
            <v>HONG KONG</v>
          </cell>
          <cell r="E1796">
            <v>33178</v>
          </cell>
          <cell r="F1796">
            <v>1027416.94</v>
          </cell>
          <cell r="G1796">
            <v>1</v>
          </cell>
        </row>
        <row r="1797">
          <cell r="A1797">
            <v>39871</v>
          </cell>
          <cell r="B1797" t="str">
            <v>0822387</v>
          </cell>
          <cell r="C1797" t="str">
            <v>Australasian Investments Limited</v>
          </cell>
          <cell r="D1797" t="str">
            <v>HONG KONG</v>
          </cell>
          <cell r="E1797">
            <v>33245</v>
          </cell>
          <cell r="F1797">
            <v>849231.68</v>
          </cell>
          <cell r="G1797">
            <v>1</v>
          </cell>
        </row>
        <row r="1798">
          <cell r="A1798">
            <v>39871</v>
          </cell>
          <cell r="B1798" t="str">
            <v>0822593</v>
          </cell>
          <cell r="C1798" t="str">
            <v>Golden Horse Enterprises Limited</v>
          </cell>
          <cell r="D1798" t="str">
            <v>HONG KONG</v>
          </cell>
          <cell r="E1798">
            <v>33267</v>
          </cell>
          <cell r="F1798">
            <v>10372633.41</v>
          </cell>
          <cell r="G1798">
            <v>1</v>
          </cell>
        </row>
        <row r="1799">
          <cell r="A1799">
            <v>39871</v>
          </cell>
          <cell r="B1799" t="str">
            <v>0822882</v>
          </cell>
          <cell r="C1799" t="str">
            <v>HSBC International Trustee Ltd Account 006-102248-401</v>
          </cell>
          <cell r="D1799" t="str">
            <v>HONG KONG</v>
          </cell>
          <cell r="E1799">
            <v>33288</v>
          </cell>
          <cell r="F1799">
            <v>1261704.6299999999</v>
          </cell>
          <cell r="G1799">
            <v>1</v>
          </cell>
        </row>
        <row r="1800">
          <cell r="A1800">
            <v>39871</v>
          </cell>
          <cell r="B1800" t="str">
            <v>0823104</v>
          </cell>
          <cell r="C1800" t="str">
            <v>HTHK - A/C HSBC Global Money Funds- USD Fund</v>
          </cell>
          <cell r="D1800" t="str">
            <v>HONG KONG</v>
          </cell>
          <cell r="E1800">
            <v>33298</v>
          </cell>
          <cell r="F1800">
            <v>121460318.58</v>
          </cell>
          <cell r="G1800">
            <v>1</v>
          </cell>
        </row>
        <row r="1801">
          <cell r="A1801">
            <v>39871</v>
          </cell>
          <cell r="B1801" t="str">
            <v>0823112</v>
          </cell>
          <cell r="C1801" t="str">
            <v>HTHK - A/C HSBC Global Money Funds- HKD FUND</v>
          </cell>
          <cell r="D1801" t="str">
            <v>HONG KONG</v>
          </cell>
          <cell r="E1801">
            <v>33298</v>
          </cell>
          <cell r="F1801">
            <v>318404104.13999999</v>
          </cell>
          <cell r="G1801">
            <v>1</v>
          </cell>
        </row>
        <row r="1802">
          <cell r="A1802">
            <v>39871</v>
          </cell>
          <cell r="B1802" t="str">
            <v>0823633</v>
          </cell>
          <cell r="C1802" t="str">
            <v>HHLG Hong Kong Equity</v>
          </cell>
          <cell r="D1802" t="str">
            <v>HONG KONG</v>
          </cell>
          <cell r="E1802">
            <v>33329</v>
          </cell>
          <cell r="F1802">
            <v>86288887.670000002</v>
          </cell>
          <cell r="G1802">
            <v>1</v>
          </cell>
        </row>
        <row r="1803">
          <cell r="A1803">
            <v>39871</v>
          </cell>
          <cell r="B1803" t="str">
            <v>0823641</v>
          </cell>
          <cell r="C1803" t="str">
            <v>HHLG North America Equity</v>
          </cell>
          <cell r="D1803" t="str">
            <v>HONG KONG</v>
          </cell>
          <cell r="E1803">
            <v>33329</v>
          </cell>
          <cell r="F1803">
            <v>52891075.090000004</v>
          </cell>
          <cell r="G1803">
            <v>1</v>
          </cell>
        </row>
        <row r="1804">
          <cell r="A1804">
            <v>39871</v>
          </cell>
          <cell r="B1804" t="str">
            <v>0823658</v>
          </cell>
          <cell r="C1804" t="str">
            <v>HHLG Japan Equity</v>
          </cell>
          <cell r="D1804" t="str">
            <v>HONG KONG</v>
          </cell>
          <cell r="E1804">
            <v>33329</v>
          </cell>
          <cell r="F1804">
            <v>45147792.079999998</v>
          </cell>
          <cell r="G1804">
            <v>1</v>
          </cell>
        </row>
        <row r="1805">
          <cell r="A1805">
            <v>39871</v>
          </cell>
          <cell r="B1805" t="str">
            <v>0823666</v>
          </cell>
          <cell r="C1805" t="str">
            <v>HHLG Europe Equity</v>
          </cell>
          <cell r="D1805" t="str">
            <v>HONG KONG</v>
          </cell>
          <cell r="E1805">
            <v>33329</v>
          </cell>
          <cell r="F1805">
            <v>38141154.5</v>
          </cell>
          <cell r="G1805">
            <v>1</v>
          </cell>
        </row>
        <row r="1806">
          <cell r="A1806">
            <v>39871</v>
          </cell>
          <cell r="B1806" t="str">
            <v>0823674</v>
          </cell>
          <cell r="C1806" t="str">
            <v>HHLG Asia Pacific ex JP/HK/ANZ Equity</v>
          </cell>
          <cell r="D1806" t="str">
            <v>HONG KONG</v>
          </cell>
          <cell r="E1806">
            <v>33329</v>
          </cell>
          <cell r="F1806">
            <v>22680665.68</v>
          </cell>
          <cell r="G1806">
            <v>1</v>
          </cell>
        </row>
        <row r="1807">
          <cell r="A1807">
            <v>39871</v>
          </cell>
          <cell r="B1807" t="str">
            <v>0824490</v>
          </cell>
          <cell r="C1807" t="str">
            <v>His Majesty Sultan Iskandar and/or Ibrahim</v>
          </cell>
          <cell r="D1807" t="str">
            <v>HONG KONG</v>
          </cell>
          <cell r="E1807">
            <v>33341</v>
          </cell>
          <cell r="F1807">
            <v>47008.1</v>
          </cell>
          <cell r="G1807">
            <v>1</v>
          </cell>
        </row>
        <row r="1808">
          <cell r="A1808">
            <v>39871</v>
          </cell>
          <cell r="B1808" t="str">
            <v>0824508</v>
          </cell>
          <cell r="C1808" t="str">
            <v>His Majesty Sultan Iskandar and/or Kamariah</v>
          </cell>
          <cell r="D1808" t="str">
            <v>HONG KONG</v>
          </cell>
          <cell r="E1808">
            <v>33341</v>
          </cell>
          <cell r="F1808">
            <v>46646.63</v>
          </cell>
          <cell r="G1808">
            <v>1</v>
          </cell>
        </row>
        <row r="1809">
          <cell r="A1809">
            <v>39871</v>
          </cell>
          <cell r="B1809" t="str">
            <v>0824516</v>
          </cell>
          <cell r="C1809" t="str">
            <v>His Majesty Sultan Iskandar and/or Zabedah</v>
          </cell>
          <cell r="D1809" t="str">
            <v>HONG KONG</v>
          </cell>
          <cell r="E1809">
            <v>33341</v>
          </cell>
          <cell r="F1809">
            <v>273946.61</v>
          </cell>
          <cell r="G1809">
            <v>1</v>
          </cell>
        </row>
        <row r="1810">
          <cell r="A1810">
            <v>39871</v>
          </cell>
          <cell r="B1810" t="str">
            <v>0824532</v>
          </cell>
          <cell r="C1810" t="str">
            <v>His Majesty Sultan Iskandar/ Al-Haj Ibni Almarh No.3</v>
          </cell>
          <cell r="D1810" t="str">
            <v>HONG KONG</v>
          </cell>
          <cell r="E1810">
            <v>33341</v>
          </cell>
          <cell r="F1810">
            <v>417236.34</v>
          </cell>
          <cell r="G1810">
            <v>1</v>
          </cell>
        </row>
        <row r="1811">
          <cell r="A1811">
            <v>39871</v>
          </cell>
          <cell r="B1811" t="str">
            <v>0824540</v>
          </cell>
          <cell r="C1811" t="str">
            <v>His Majesty Sultan Iskandar/ Al-Haj Ibni Almarh No.1</v>
          </cell>
          <cell r="D1811" t="str">
            <v>HONG KONG</v>
          </cell>
          <cell r="E1811">
            <v>33341</v>
          </cell>
          <cell r="F1811">
            <v>680895.91</v>
          </cell>
          <cell r="G1811">
            <v>1</v>
          </cell>
        </row>
        <row r="1812">
          <cell r="A1812">
            <v>39871</v>
          </cell>
          <cell r="B1812" t="str">
            <v>0824557</v>
          </cell>
          <cell r="C1812" t="str">
            <v>His Majesty Sultan Iskandar and/or Maimunah</v>
          </cell>
          <cell r="D1812" t="str">
            <v>HONG KONG</v>
          </cell>
          <cell r="E1812">
            <v>33341</v>
          </cell>
          <cell r="F1812">
            <v>405270.07</v>
          </cell>
          <cell r="G1812">
            <v>1</v>
          </cell>
        </row>
        <row r="1813">
          <cell r="A1813">
            <v>39871</v>
          </cell>
          <cell r="B1813" t="str">
            <v>0824565</v>
          </cell>
          <cell r="C1813" t="str">
            <v>His Majesty Sultan Iskandar and/or Abdul Majid</v>
          </cell>
          <cell r="D1813" t="str">
            <v>HONG KONG</v>
          </cell>
          <cell r="E1813">
            <v>33341</v>
          </cell>
          <cell r="F1813">
            <v>316647.51</v>
          </cell>
          <cell r="G1813">
            <v>1</v>
          </cell>
        </row>
        <row r="1814">
          <cell r="A1814">
            <v>39871</v>
          </cell>
          <cell r="B1814" t="str">
            <v>0824573</v>
          </cell>
          <cell r="C1814" t="str">
            <v>His Majesty Sultan Iskandar/ Al-Haj Ibni Almarh No.2</v>
          </cell>
          <cell r="D1814" t="str">
            <v>HONG KONG</v>
          </cell>
          <cell r="E1814">
            <v>33341</v>
          </cell>
          <cell r="F1814">
            <v>418872.75</v>
          </cell>
          <cell r="G1814">
            <v>1</v>
          </cell>
        </row>
        <row r="1815">
          <cell r="A1815">
            <v>39871</v>
          </cell>
          <cell r="B1815" t="str">
            <v>0824581</v>
          </cell>
          <cell r="C1815" t="str">
            <v>His Majesty Sultan Iskandar and/or Masera Marian</v>
          </cell>
          <cell r="D1815" t="str">
            <v>HONG KONG</v>
          </cell>
          <cell r="E1815">
            <v>33341</v>
          </cell>
          <cell r="F1815">
            <v>302565.71000000002</v>
          </cell>
          <cell r="G1815">
            <v>1</v>
          </cell>
        </row>
        <row r="1816">
          <cell r="A1816">
            <v>39871</v>
          </cell>
          <cell r="B1816" t="str">
            <v>0824680</v>
          </cell>
          <cell r="C1816" t="str">
            <v>Chan Man Min and Fu Mee Yung</v>
          </cell>
          <cell r="D1816" t="str">
            <v>HONG KONG</v>
          </cell>
          <cell r="E1816">
            <v>33359</v>
          </cell>
          <cell r="F1816">
            <v>920694.27</v>
          </cell>
          <cell r="G1816">
            <v>1</v>
          </cell>
        </row>
        <row r="1817">
          <cell r="A1817">
            <v>39871</v>
          </cell>
          <cell r="B1817" t="str">
            <v>0825026</v>
          </cell>
          <cell r="C1817" t="str">
            <v>HSBC International Trustee Ltd Account 006-106843-401 Capital A/C</v>
          </cell>
          <cell r="D1817" t="str">
            <v>HONG KONG</v>
          </cell>
          <cell r="E1817">
            <v>33385</v>
          </cell>
          <cell r="F1817">
            <v>4554480.04</v>
          </cell>
          <cell r="G1817">
            <v>1</v>
          </cell>
        </row>
        <row r="1818">
          <cell r="A1818">
            <v>39871</v>
          </cell>
          <cell r="B1818" t="str">
            <v>0825265</v>
          </cell>
          <cell r="C1818" t="str">
            <v>Liu Man Chiu</v>
          </cell>
          <cell r="D1818" t="str">
            <v>HONG KONG</v>
          </cell>
          <cell r="E1818">
            <v>33389</v>
          </cell>
          <cell r="F1818">
            <v>1532286.71</v>
          </cell>
          <cell r="G1818">
            <v>1</v>
          </cell>
        </row>
        <row r="1819">
          <cell r="A1819">
            <v>39871</v>
          </cell>
          <cell r="B1819" t="str">
            <v>0825299</v>
          </cell>
          <cell r="C1819" t="str">
            <v>Ibrahim Jimmy Arifino/Yeung Suk Ying</v>
          </cell>
          <cell r="D1819" t="str">
            <v>HONG KONG</v>
          </cell>
          <cell r="E1819">
            <v>33392</v>
          </cell>
          <cell r="F1819">
            <v>954097.17</v>
          </cell>
          <cell r="G1819">
            <v>1</v>
          </cell>
        </row>
        <row r="1820">
          <cell r="A1820">
            <v>39871</v>
          </cell>
          <cell r="B1820" t="str">
            <v>0825463</v>
          </cell>
          <cell r="C1820" t="str">
            <v>HSBC International Trustee Ltd Account 006-096408-401</v>
          </cell>
          <cell r="D1820" t="str">
            <v>HONG KONG</v>
          </cell>
          <cell r="E1820">
            <v>33399</v>
          </cell>
          <cell r="F1820">
            <v>965966.1</v>
          </cell>
          <cell r="G1820">
            <v>1</v>
          </cell>
        </row>
        <row r="1821">
          <cell r="A1821">
            <v>39871</v>
          </cell>
          <cell r="B1821" t="str">
            <v>0825471</v>
          </cell>
          <cell r="C1821" t="str">
            <v>Chiu See Him</v>
          </cell>
          <cell r="D1821" t="str">
            <v>HONG KONG</v>
          </cell>
          <cell r="E1821">
            <v>33400</v>
          </cell>
          <cell r="F1821">
            <v>3182690.06</v>
          </cell>
          <cell r="G1821">
            <v>1</v>
          </cell>
        </row>
        <row r="1822">
          <cell r="A1822">
            <v>39871</v>
          </cell>
          <cell r="B1822" t="str">
            <v>0825596</v>
          </cell>
          <cell r="C1822" t="str">
            <v>University of Hong Kong Staff Terminal Benefits Scheme (1988)-Fund 1 A/C 06505</v>
          </cell>
          <cell r="D1822" t="str">
            <v>HONG KONG</v>
          </cell>
          <cell r="E1822">
            <v>33417</v>
          </cell>
          <cell r="F1822">
            <v>21854182.510000002</v>
          </cell>
          <cell r="G1822">
            <v>1</v>
          </cell>
        </row>
        <row r="1823">
          <cell r="A1823">
            <v>39871</v>
          </cell>
          <cell r="B1823" t="str">
            <v>0827188</v>
          </cell>
          <cell r="C1823" t="str">
            <v>Nacana Holdings Limited</v>
          </cell>
          <cell r="D1823" t="str">
            <v>HONG KONG</v>
          </cell>
          <cell r="E1823">
            <v>33512</v>
          </cell>
          <cell r="F1823">
            <v>7854055.3700000001</v>
          </cell>
          <cell r="G1823">
            <v>1</v>
          </cell>
        </row>
        <row r="1824">
          <cell r="A1824">
            <v>39871</v>
          </cell>
          <cell r="B1824" t="str">
            <v>0827824</v>
          </cell>
          <cell r="C1824" t="str">
            <v>GS1 Hong Kong Limited</v>
          </cell>
          <cell r="D1824" t="str">
            <v>HONG KONG</v>
          </cell>
          <cell r="E1824">
            <v>33567</v>
          </cell>
          <cell r="F1824">
            <v>1850201.83</v>
          </cell>
          <cell r="G1824">
            <v>1</v>
          </cell>
        </row>
        <row r="1825">
          <cell r="A1825">
            <v>39871</v>
          </cell>
          <cell r="B1825" t="str">
            <v>0827956</v>
          </cell>
          <cell r="C1825" t="str">
            <v>HSBC International Trustee Ltd Account 006-097083-401</v>
          </cell>
          <cell r="D1825" t="str">
            <v>HONG KONG</v>
          </cell>
          <cell r="E1825">
            <v>33571</v>
          </cell>
          <cell r="F1825">
            <v>2182239.4300000002</v>
          </cell>
          <cell r="G1825">
            <v>1</v>
          </cell>
        </row>
        <row r="1826">
          <cell r="A1826">
            <v>39871</v>
          </cell>
          <cell r="B1826" t="str">
            <v>0828558</v>
          </cell>
          <cell r="C1826" t="str">
            <v>Mr. Loo Chung Kwong</v>
          </cell>
          <cell r="D1826" t="str">
            <v>HONG KONG</v>
          </cell>
          <cell r="E1826">
            <v>33606</v>
          </cell>
          <cell r="F1826">
            <v>837626.33</v>
          </cell>
          <cell r="G1826">
            <v>1</v>
          </cell>
        </row>
        <row r="1827">
          <cell r="A1827">
            <v>39871</v>
          </cell>
          <cell r="B1827" t="str">
            <v>0829309</v>
          </cell>
          <cell r="C1827" t="str">
            <v>HSBC International Trustee Ltd Account 006-096713-401</v>
          </cell>
          <cell r="D1827" t="str">
            <v>HONG KONG</v>
          </cell>
          <cell r="E1827">
            <v>33662</v>
          </cell>
          <cell r="F1827">
            <v>2237178.75</v>
          </cell>
          <cell r="G1827">
            <v>1</v>
          </cell>
        </row>
        <row r="1828">
          <cell r="A1828">
            <v>39871</v>
          </cell>
          <cell r="B1828" t="str">
            <v>0829895</v>
          </cell>
          <cell r="C1828" t="str">
            <v>Kingsmead Limited - Capital</v>
          </cell>
          <cell r="D1828" t="str">
            <v>HONG KONG</v>
          </cell>
          <cell r="E1828">
            <v>33672</v>
          </cell>
          <cell r="F1828">
            <v>850187.02</v>
          </cell>
          <cell r="G1828">
            <v>1</v>
          </cell>
        </row>
        <row r="1829">
          <cell r="A1829">
            <v>39871</v>
          </cell>
          <cell r="B1829" t="str">
            <v>0829903</v>
          </cell>
          <cell r="C1829" t="str">
            <v>Kingsmead Limited - Income</v>
          </cell>
          <cell r="D1829" t="str">
            <v>HONG KONG</v>
          </cell>
          <cell r="E1829">
            <v>33695</v>
          </cell>
          <cell r="F1829">
            <v>306168.74</v>
          </cell>
          <cell r="G1829">
            <v>1</v>
          </cell>
        </row>
        <row r="1830">
          <cell r="A1830">
            <v>39871</v>
          </cell>
          <cell r="B1830" t="str">
            <v>0830133</v>
          </cell>
          <cell r="C1830" t="str">
            <v>Grand Capital Limited No.1 A/C</v>
          </cell>
          <cell r="D1830" t="str">
            <v>HONG KONG</v>
          </cell>
          <cell r="E1830">
            <v>33689</v>
          </cell>
          <cell r="F1830">
            <v>3987302.58</v>
          </cell>
          <cell r="G1830">
            <v>1</v>
          </cell>
        </row>
        <row r="1831">
          <cell r="A1831">
            <v>39871</v>
          </cell>
          <cell r="B1831" t="str">
            <v>0830273</v>
          </cell>
          <cell r="C1831" t="str">
            <v>HSBC Guaranteed Fund HSBC Int'l Trustee Ltd 006-097299-471</v>
          </cell>
          <cell r="D1831" t="str">
            <v>HONG KONG</v>
          </cell>
          <cell r="E1831">
            <v>33695</v>
          </cell>
          <cell r="F1831">
            <v>90462059.319999993</v>
          </cell>
          <cell r="G1831">
            <v>1</v>
          </cell>
        </row>
        <row r="1832">
          <cell r="A1832">
            <v>39871</v>
          </cell>
          <cell r="B1832" t="str">
            <v>0831248</v>
          </cell>
          <cell r="C1832" t="str">
            <v>Hapal Inc.</v>
          </cell>
          <cell r="D1832" t="str">
            <v>HONG KONG</v>
          </cell>
          <cell r="E1832">
            <v>33757</v>
          </cell>
          <cell r="F1832">
            <v>4058604</v>
          </cell>
          <cell r="G1832">
            <v>1</v>
          </cell>
        </row>
        <row r="1833">
          <cell r="A1833">
            <v>39871</v>
          </cell>
          <cell r="B1833" t="str">
            <v>0831370</v>
          </cell>
          <cell r="C1833" t="str">
            <v>Sonca Products Limited Staff Retirement Benefits Scheme</v>
          </cell>
          <cell r="D1833" t="str">
            <v>HONG KONG</v>
          </cell>
          <cell r="E1833">
            <v>33763</v>
          </cell>
          <cell r="F1833">
            <v>4931628.93</v>
          </cell>
          <cell r="G1833">
            <v>1</v>
          </cell>
        </row>
        <row r="1834">
          <cell r="A1834">
            <v>39871</v>
          </cell>
          <cell r="B1834" t="str">
            <v>0832618</v>
          </cell>
          <cell r="C1834" t="str">
            <v>Tam Kam On and/or Tam Cheung Yin Fong</v>
          </cell>
          <cell r="D1834" t="str">
            <v>HONG KONG</v>
          </cell>
          <cell r="E1834">
            <v>33842</v>
          </cell>
          <cell r="F1834">
            <v>3438339.79</v>
          </cell>
          <cell r="G1834">
            <v>1</v>
          </cell>
        </row>
        <row r="1835">
          <cell r="A1835">
            <v>39871</v>
          </cell>
          <cell r="B1835" t="str">
            <v>0832741</v>
          </cell>
          <cell r="C1835" t="str">
            <v>Kanga Rustom Jamshed and/or Kanga Suna Rustom</v>
          </cell>
          <cell r="D1835" t="str">
            <v>HONG KONG</v>
          </cell>
          <cell r="E1835">
            <v>33850</v>
          </cell>
          <cell r="F1835">
            <v>742928.4</v>
          </cell>
          <cell r="G1835">
            <v>1</v>
          </cell>
        </row>
        <row r="1836">
          <cell r="A1836">
            <v>39871</v>
          </cell>
          <cell r="B1836" t="str">
            <v>0832998</v>
          </cell>
          <cell r="C1836" t="str">
            <v>HSBC Life (Int'l) Ltd - L&amp;R (SPP)/Deposit Fund USD</v>
          </cell>
          <cell r="D1836" t="str">
            <v>HONG KONG</v>
          </cell>
          <cell r="E1836">
            <v>33878</v>
          </cell>
          <cell r="F1836">
            <v>8884583.0199999996</v>
          </cell>
          <cell r="G1836">
            <v>1</v>
          </cell>
        </row>
        <row r="1837">
          <cell r="A1837">
            <v>39871</v>
          </cell>
          <cell r="B1837" t="str">
            <v>0833004</v>
          </cell>
          <cell r="C1837" t="str">
            <v>HSBC Life (Int'l) Ltd - Capital Guaranteed Fund</v>
          </cell>
          <cell r="D1837" t="str">
            <v>HONG KONG</v>
          </cell>
          <cell r="E1837">
            <v>33878</v>
          </cell>
          <cell r="F1837">
            <v>972923444.97000003</v>
          </cell>
          <cell r="G1837">
            <v>1</v>
          </cell>
        </row>
        <row r="1838">
          <cell r="A1838">
            <v>39871</v>
          </cell>
          <cell r="B1838" t="str">
            <v>0833012</v>
          </cell>
          <cell r="C1838" t="str">
            <v>HSBC Life (Int'l) Ltd - 5 PCT Guaranteed Fund</v>
          </cell>
          <cell r="D1838" t="str">
            <v>HONG KONG</v>
          </cell>
          <cell r="E1838">
            <v>33908</v>
          </cell>
          <cell r="F1838">
            <v>72321928.359999999</v>
          </cell>
          <cell r="G1838">
            <v>1</v>
          </cell>
        </row>
        <row r="1839">
          <cell r="A1839">
            <v>39871</v>
          </cell>
          <cell r="B1839" t="str">
            <v>0833038</v>
          </cell>
          <cell r="C1839" t="str">
            <v>HSBC Trustee (Hong Kong) Ltd Account Hong Kong Trade Development Council</v>
          </cell>
          <cell r="D1839" t="str">
            <v>HONG KONG</v>
          </cell>
          <cell r="E1839">
            <v>33877</v>
          </cell>
          <cell r="F1839">
            <v>43088653.5</v>
          </cell>
          <cell r="G1839">
            <v>1</v>
          </cell>
        </row>
        <row r="1840">
          <cell r="A1840">
            <v>39871</v>
          </cell>
          <cell r="B1840" t="str">
            <v>0833194</v>
          </cell>
          <cell r="C1840" t="str">
            <v>Royal Hong Kong Yacht Club</v>
          </cell>
          <cell r="D1840" t="str">
            <v>HONG KONG</v>
          </cell>
          <cell r="E1840">
            <v>33878</v>
          </cell>
          <cell r="F1840">
            <v>2299041.7999999998</v>
          </cell>
          <cell r="G1840">
            <v>1</v>
          </cell>
        </row>
        <row r="1841">
          <cell r="A1841">
            <v>39871</v>
          </cell>
          <cell r="B1841" t="str">
            <v>0833459</v>
          </cell>
          <cell r="C1841" t="str">
            <v>HSBC Trustee (Hong Kong) Ltd 046-010088-401</v>
          </cell>
          <cell r="D1841" t="str">
            <v>HONG KONG</v>
          </cell>
          <cell r="E1841">
            <v>33886</v>
          </cell>
          <cell r="F1841">
            <v>5888738.8700000001</v>
          </cell>
          <cell r="G1841">
            <v>1</v>
          </cell>
        </row>
        <row r="1842">
          <cell r="A1842">
            <v>39871</v>
          </cell>
          <cell r="B1842" t="str">
            <v>0833558</v>
          </cell>
          <cell r="C1842" t="str">
            <v>HSBC Life (Int'l) Ltd - Life &amp; Annuity Fund</v>
          </cell>
          <cell r="D1842" t="str">
            <v>HONG KONG</v>
          </cell>
          <cell r="E1842">
            <v>33878</v>
          </cell>
          <cell r="F1842">
            <v>5455086495.0100002</v>
          </cell>
          <cell r="G1842">
            <v>1</v>
          </cell>
        </row>
        <row r="1843">
          <cell r="A1843">
            <v>39871</v>
          </cell>
          <cell r="B1843" t="str">
            <v>0833954</v>
          </cell>
          <cell r="C1843" t="str">
            <v>Seagram Asia Pacific Ltd.</v>
          </cell>
          <cell r="D1843" t="str">
            <v>HONG KONG</v>
          </cell>
          <cell r="E1843">
            <v>33907</v>
          </cell>
          <cell r="F1843">
            <v>1656440.81</v>
          </cell>
          <cell r="G1843">
            <v>1</v>
          </cell>
        </row>
        <row r="1844">
          <cell r="A1844">
            <v>39871</v>
          </cell>
          <cell r="B1844" t="str">
            <v>0837732</v>
          </cell>
          <cell r="C1844" t="str">
            <v>Hong Kong St John Ambulance</v>
          </cell>
          <cell r="D1844" t="str">
            <v>HONG KONG</v>
          </cell>
          <cell r="E1844">
            <v>33988</v>
          </cell>
          <cell r="F1844">
            <v>4603866.2300000004</v>
          </cell>
          <cell r="G1844">
            <v>1</v>
          </cell>
        </row>
        <row r="1845">
          <cell r="A1845">
            <v>39871</v>
          </cell>
          <cell r="B1845" t="str">
            <v>0839605</v>
          </cell>
          <cell r="C1845" t="str">
            <v>TAL Provident Fund No. 2</v>
          </cell>
          <cell r="D1845" t="str">
            <v>HONG KONG</v>
          </cell>
          <cell r="E1845">
            <v>34029</v>
          </cell>
          <cell r="F1845">
            <v>6516312.8099999996</v>
          </cell>
          <cell r="G1845">
            <v>1</v>
          </cell>
        </row>
        <row r="1846">
          <cell r="A1846">
            <v>39871</v>
          </cell>
          <cell r="B1846" t="str">
            <v>084</v>
          </cell>
          <cell r="C1846" t="str">
            <v>FETA 084</v>
          </cell>
          <cell r="D1846" t="str">
            <v>UNKNOWN</v>
          </cell>
          <cell r="E1846">
            <v>39646</v>
          </cell>
          <cell r="F1846">
            <v>21973475.650222614</v>
          </cell>
          <cell r="G1846">
            <v>2628506</v>
          </cell>
        </row>
        <row r="1847">
          <cell r="A1847">
            <v>39871</v>
          </cell>
          <cell r="B1847" t="str">
            <v>0840058</v>
          </cell>
          <cell r="C1847" t="str">
            <v>HSBC International Trustee Ltd Account 006-099642-401</v>
          </cell>
          <cell r="D1847" t="str">
            <v>HONG KONG</v>
          </cell>
          <cell r="E1847">
            <v>34033</v>
          </cell>
          <cell r="F1847">
            <v>4033527.23</v>
          </cell>
          <cell r="G1847">
            <v>1</v>
          </cell>
        </row>
        <row r="1848">
          <cell r="A1848">
            <v>39871</v>
          </cell>
          <cell r="B1848" t="str">
            <v>0840827</v>
          </cell>
          <cell r="C1848" t="str">
            <v>HSBC International Trustee Ltd Account 006-099964-401</v>
          </cell>
          <cell r="D1848" t="str">
            <v>HONG KONG</v>
          </cell>
          <cell r="E1848">
            <v>34060</v>
          </cell>
          <cell r="F1848">
            <v>2714640.45</v>
          </cell>
          <cell r="G1848">
            <v>1</v>
          </cell>
        </row>
        <row r="1849">
          <cell r="A1849">
            <v>39871</v>
          </cell>
          <cell r="B1849" t="str">
            <v>0841981</v>
          </cell>
          <cell r="C1849" t="str">
            <v>HHAM A/C 112522</v>
          </cell>
          <cell r="D1849" t="str">
            <v>HONG KONG</v>
          </cell>
          <cell r="E1849">
            <v>34127</v>
          </cell>
          <cell r="F1849">
            <v>103239.11</v>
          </cell>
          <cell r="G1849">
            <v>1</v>
          </cell>
        </row>
        <row r="1850">
          <cell r="A1850">
            <v>39871</v>
          </cell>
          <cell r="B1850" t="str">
            <v>0842336</v>
          </cell>
          <cell r="C1850" t="str">
            <v>Mr. Darwin Chen</v>
          </cell>
          <cell r="D1850" t="str">
            <v>HONG KONG</v>
          </cell>
          <cell r="E1850">
            <v>34143</v>
          </cell>
          <cell r="F1850">
            <v>863501.82</v>
          </cell>
          <cell r="G1850">
            <v>1</v>
          </cell>
        </row>
        <row r="1851">
          <cell r="A1851">
            <v>39871</v>
          </cell>
          <cell r="B1851" t="str">
            <v>0842393</v>
          </cell>
          <cell r="C1851" t="str">
            <v>Mr. Chan Cho Chak, John &amp; Ms. Wong Wai Chun</v>
          </cell>
          <cell r="D1851" t="str">
            <v>HONG KONG</v>
          </cell>
          <cell r="E1851">
            <v>34145</v>
          </cell>
          <cell r="F1851">
            <v>1213603.72</v>
          </cell>
          <cell r="G1851">
            <v>1</v>
          </cell>
        </row>
        <row r="1852">
          <cell r="A1852">
            <v>39871</v>
          </cell>
          <cell r="B1852" t="str">
            <v>0842708</v>
          </cell>
          <cell r="C1852" t="str">
            <v>HSBC Life (Int'l) Ltd - SPP Deposit Fund (GBP)</v>
          </cell>
          <cell r="D1852" t="str">
            <v>HONG KONG</v>
          </cell>
          <cell r="E1852">
            <v>34165</v>
          </cell>
          <cell r="F1852">
            <v>214856.33</v>
          </cell>
          <cell r="G1852">
            <v>1</v>
          </cell>
        </row>
        <row r="1853">
          <cell r="A1853">
            <v>39871</v>
          </cell>
          <cell r="B1853" t="str">
            <v>0842724</v>
          </cell>
          <cell r="C1853" t="str">
            <v>HSBC Life (Int'l) Ltd - L&amp;R(SPP)/ Deposit Fund HKD</v>
          </cell>
          <cell r="D1853" t="str">
            <v>HONG KONG</v>
          </cell>
          <cell r="E1853">
            <v>34165</v>
          </cell>
          <cell r="F1853">
            <v>12110237.6</v>
          </cell>
          <cell r="G1853">
            <v>1</v>
          </cell>
        </row>
        <row r="1854">
          <cell r="A1854">
            <v>39871</v>
          </cell>
          <cell r="B1854" t="str">
            <v>0843854</v>
          </cell>
          <cell r="C1854" t="str">
            <v>Henfield Investments Limited</v>
          </cell>
          <cell r="D1854" t="str">
            <v>HONG KONG</v>
          </cell>
          <cell r="E1854">
            <v>34225</v>
          </cell>
          <cell r="F1854">
            <v>5143597.12</v>
          </cell>
          <cell r="G1854">
            <v>1</v>
          </cell>
        </row>
        <row r="1855">
          <cell r="A1855">
            <v>39871</v>
          </cell>
          <cell r="B1855" t="str">
            <v>0844399</v>
          </cell>
          <cell r="C1855" t="str">
            <v>HSBC Trustee (Hong Kong) Ltd 046-037073-403</v>
          </cell>
          <cell r="D1855" t="str">
            <v>HONG KONG</v>
          </cell>
          <cell r="E1855">
            <v>34243</v>
          </cell>
          <cell r="F1855">
            <v>3561972.2</v>
          </cell>
          <cell r="G1855">
            <v>1</v>
          </cell>
        </row>
        <row r="1856">
          <cell r="A1856">
            <v>39871</v>
          </cell>
          <cell r="B1856" t="str">
            <v>085</v>
          </cell>
          <cell r="C1856" t="str">
            <v>FETA 085</v>
          </cell>
          <cell r="D1856" t="str">
            <v>UNKNOWN</v>
          </cell>
          <cell r="E1856">
            <v>39646</v>
          </cell>
          <cell r="F1856">
            <v>52662263.111498289</v>
          </cell>
          <cell r="G1856">
            <v>6299553</v>
          </cell>
        </row>
        <row r="1857">
          <cell r="A1857">
            <v>39871</v>
          </cell>
          <cell r="B1857" t="str">
            <v>0850123</v>
          </cell>
          <cell r="C1857" t="str">
            <v>Madam. Chu Tsuk Lim Christabel</v>
          </cell>
          <cell r="D1857" t="str">
            <v>HONG KONG</v>
          </cell>
          <cell r="E1857">
            <v>34282</v>
          </cell>
          <cell r="F1857">
            <v>2078.66</v>
          </cell>
          <cell r="G1857">
            <v>1</v>
          </cell>
        </row>
        <row r="1858">
          <cell r="A1858">
            <v>39871</v>
          </cell>
          <cell r="B1858" t="str">
            <v>0850800</v>
          </cell>
          <cell r="C1858" t="str">
            <v>HSBC International Trustee Ltd Account 006-101554-401</v>
          </cell>
          <cell r="D1858" t="str">
            <v>HONG KONG</v>
          </cell>
          <cell r="E1858">
            <v>34306</v>
          </cell>
          <cell r="F1858">
            <v>1246280.81</v>
          </cell>
          <cell r="G1858">
            <v>1</v>
          </cell>
        </row>
        <row r="1859">
          <cell r="A1859">
            <v>39871</v>
          </cell>
          <cell r="B1859" t="str">
            <v>0851303</v>
          </cell>
          <cell r="C1859" t="str">
            <v>CIBC Hong Kong Provident Fund - Balanced Fund</v>
          </cell>
          <cell r="D1859" t="str">
            <v>HONG KONG</v>
          </cell>
          <cell r="E1859">
            <v>34333</v>
          </cell>
          <cell r="F1859">
            <v>457011.55</v>
          </cell>
          <cell r="G1859">
            <v>1</v>
          </cell>
        </row>
        <row r="1860">
          <cell r="A1860">
            <v>39871</v>
          </cell>
          <cell r="B1860" t="str">
            <v>0851774</v>
          </cell>
          <cell r="C1860" t="str">
            <v>Miss. Pang Lai Ha &amp; Mr. Tsang Wing Yiu</v>
          </cell>
          <cell r="D1860" t="str">
            <v>HONG KONG</v>
          </cell>
          <cell r="E1860">
            <v>34346</v>
          </cell>
          <cell r="F1860">
            <v>1014322.09</v>
          </cell>
          <cell r="G1860">
            <v>1</v>
          </cell>
        </row>
        <row r="1861">
          <cell r="A1861">
            <v>39871</v>
          </cell>
          <cell r="B1861" t="str">
            <v>0852632</v>
          </cell>
          <cell r="C1861" t="str">
            <v>Ming Tak Investments Ltd</v>
          </cell>
          <cell r="D1861" t="str">
            <v>HONG KONG</v>
          </cell>
          <cell r="E1861">
            <v>34373</v>
          </cell>
          <cell r="F1861">
            <v>6216255.5099999998</v>
          </cell>
          <cell r="G1861">
            <v>1</v>
          </cell>
        </row>
        <row r="1862">
          <cell r="A1862">
            <v>39871</v>
          </cell>
          <cell r="B1862" t="str">
            <v>0853044</v>
          </cell>
          <cell r="C1862" t="str">
            <v>Mrs. Sze Siu Kwan Josephine No.2 A/C</v>
          </cell>
          <cell r="D1862" t="str">
            <v>HONG KONG</v>
          </cell>
          <cell r="E1862">
            <v>34383</v>
          </cell>
          <cell r="F1862">
            <v>814645.63</v>
          </cell>
          <cell r="G1862">
            <v>1</v>
          </cell>
        </row>
        <row r="1863">
          <cell r="A1863">
            <v>39871</v>
          </cell>
          <cell r="B1863" t="str">
            <v>0854133</v>
          </cell>
          <cell r="C1863" t="str">
            <v>Ho Leung Ho Lee Foundation</v>
          </cell>
          <cell r="D1863" t="str">
            <v>HONG KONG</v>
          </cell>
          <cell r="E1863">
            <v>34423</v>
          </cell>
          <cell r="F1863">
            <v>20706193.780000001</v>
          </cell>
          <cell r="G1863">
            <v>1</v>
          </cell>
        </row>
        <row r="1864">
          <cell r="A1864">
            <v>39871</v>
          </cell>
          <cell r="B1864" t="str">
            <v>0854596</v>
          </cell>
          <cell r="C1864" t="str">
            <v>Lavell Holdings Limited</v>
          </cell>
          <cell r="D1864" t="str">
            <v>HONG KONG</v>
          </cell>
          <cell r="E1864">
            <v>34445</v>
          </cell>
          <cell r="F1864">
            <v>3381995.54</v>
          </cell>
          <cell r="G1864">
            <v>1</v>
          </cell>
        </row>
        <row r="1865">
          <cell r="A1865">
            <v>39871</v>
          </cell>
          <cell r="B1865" t="str">
            <v>0857755</v>
          </cell>
          <cell r="C1865" t="str">
            <v>Raffles Holdings Limited</v>
          </cell>
          <cell r="D1865" t="str">
            <v>HONG KONG</v>
          </cell>
          <cell r="E1865">
            <v>34455</v>
          </cell>
          <cell r="F1865">
            <v>2931846.97</v>
          </cell>
          <cell r="G1865">
            <v>1</v>
          </cell>
        </row>
        <row r="1866">
          <cell r="A1866">
            <v>39871</v>
          </cell>
          <cell r="B1866" t="str">
            <v>0858043</v>
          </cell>
          <cell r="C1866" t="str">
            <v>LEE ANDREW JAMES &amp;/OR LYNETTE LEE GOO</v>
          </cell>
          <cell r="D1866" t="str">
            <v>SINGAPORE</v>
          </cell>
          <cell r="E1866">
            <v>34100</v>
          </cell>
          <cell r="F1866">
            <v>0</v>
          </cell>
          <cell r="G1866">
            <v>1</v>
          </cell>
        </row>
        <row r="1867">
          <cell r="A1867">
            <v>39871</v>
          </cell>
          <cell r="B1867" t="str">
            <v>0858084</v>
          </cell>
          <cell r="C1867" t="str">
            <v>LEE CHERYL ANN &amp;/OR LYNETTE LEE +</v>
          </cell>
          <cell r="D1867" t="str">
            <v>SINGAPORE</v>
          </cell>
          <cell r="E1867">
            <v>34100</v>
          </cell>
          <cell r="F1867">
            <v>0</v>
          </cell>
          <cell r="G1867">
            <v>1</v>
          </cell>
        </row>
        <row r="1868">
          <cell r="A1868">
            <v>39871</v>
          </cell>
          <cell r="B1868" t="str">
            <v>0858241</v>
          </cell>
          <cell r="C1868" t="str">
            <v>HSBC International Trustee Ltd Account 006-103204-401</v>
          </cell>
          <cell r="D1868" t="str">
            <v>HONG KONG</v>
          </cell>
          <cell r="E1868">
            <v>34485</v>
          </cell>
          <cell r="F1868">
            <v>3194469.08</v>
          </cell>
          <cell r="G1868">
            <v>1</v>
          </cell>
        </row>
        <row r="1869">
          <cell r="A1869">
            <v>39871</v>
          </cell>
          <cell r="B1869" t="str">
            <v>0860726</v>
          </cell>
          <cell r="C1869" t="str">
            <v>Dumbarton Investments Limited</v>
          </cell>
          <cell r="D1869" t="str">
            <v>HONG KONG</v>
          </cell>
          <cell r="E1869">
            <v>34547</v>
          </cell>
          <cell r="F1869">
            <v>5185675.2300000004</v>
          </cell>
          <cell r="G1869">
            <v>1</v>
          </cell>
        </row>
        <row r="1870">
          <cell r="A1870">
            <v>39871</v>
          </cell>
          <cell r="B1870" t="str">
            <v>0860759</v>
          </cell>
          <cell r="C1870" t="str">
            <v>HKJC Contingency Fund - HSBC A/C 5261 (M)</v>
          </cell>
          <cell r="D1870" t="str">
            <v>HONG KONG</v>
          </cell>
          <cell r="E1870">
            <v>34556</v>
          </cell>
          <cell r="F1870">
            <v>161692613.86000001</v>
          </cell>
          <cell r="G1870">
            <v>1</v>
          </cell>
        </row>
        <row r="1871">
          <cell r="A1871">
            <v>39871</v>
          </cell>
          <cell r="B1871" t="str">
            <v>0862979</v>
          </cell>
          <cell r="C1871" t="str">
            <v>HHAM A/C 6268</v>
          </cell>
          <cell r="D1871" t="str">
            <v>HONG KONG</v>
          </cell>
          <cell r="E1871">
            <v>34608</v>
          </cell>
          <cell r="F1871">
            <v>5182074.8099999996</v>
          </cell>
          <cell r="G1871">
            <v>1</v>
          </cell>
        </row>
        <row r="1872">
          <cell r="A1872">
            <v>39871</v>
          </cell>
          <cell r="B1872" t="str">
            <v>0866723</v>
          </cell>
          <cell r="C1872" t="str">
            <v>Hang Seng School of Commerce - C H Chan Scholarship Fund .</v>
          </cell>
          <cell r="D1872" t="str">
            <v>HONG KONG</v>
          </cell>
          <cell r="E1872">
            <v>34729</v>
          </cell>
          <cell r="F1872">
            <v>3838583.58</v>
          </cell>
          <cell r="G1872">
            <v>1</v>
          </cell>
        </row>
        <row r="1873">
          <cell r="A1873">
            <v>39871</v>
          </cell>
          <cell r="B1873" t="str">
            <v>0866731</v>
          </cell>
          <cell r="C1873" t="str">
            <v>Hang Seng School of Commerce - General Endowment and Accumulated Fund</v>
          </cell>
          <cell r="D1873" t="str">
            <v>HONG KONG</v>
          </cell>
          <cell r="E1873">
            <v>34729</v>
          </cell>
          <cell r="F1873">
            <v>18284984.870000001</v>
          </cell>
          <cell r="G1873">
            <v>1</v>
          </cell>
        </row>
        <row r="1874">
          <cell r="A1874">
            <v>39871</v>
          </cell>
          <cell r="B1874" t="str">
            <v>0866749</v>
          </cell>
          <cell r="C1874" t="str">
            <v>Hang Seng School of Commerce - Paul S Lam Memorial Scholarship Fund</v>
          </cell>
          <cell r="D1874" t="str">
            <v>HONG KONG</v>
          </cell>
          <cell r="E1874">
            <v>34729</v>
          </cell>
          <cell r="F1874">
            <v>611794.69999999995</v>
          </cell>
          <cell r="G1874">
            <v>1</v>
          </cell>
        </row>
        <row r="1875">
          <cell r="A1875">
            <v>39871</v>
          </cell>
          <cell r="B1875" t="str">
            <v>0866962</v>
          </cell>
          <cell r="C1875" t="str">
            <v>HSBC Life (Int'l) Ltd - Unitized International Growth Fund (USD)</v>
          </cell>
          <cell r="D1875" t="str">
            <v>HONG KONG</v>
          </cell>
          <cell r="E1875">
            <v>34736</v>
          </cell>
          <cell r="F1875">
            <v>6300634.1100000003</v>
          </cell>
          <cell r="G1875">
            <v>1</v>
          </cell>
        </row>
        <row r="1876">
          <cell r="A1876">
            <v>39871</v>
          </cell>
          <cell r="B1876" t="str">
            <v>0866970</v>
          </cell>
          <cell r="C1876" t="str">
            <v>HSBC Life (Int'l) Ltd - Unitized HK Equity Market Fund</v>
          </cell>
          <cell r="D1876" t="str">
            <v>HONG KONG</v>
          </cell>
          <cell r="E1876">
            <v>34738</v>
          </cell>
          <cell r="F1876">
            <v>68123365.109999999</v>
          </cell>
          <cell r="G1876">
            <v>1</v>
          </cell>
        </row>
        <row r="1877">
          <cell r="A1877">
            <v>39871</v>
          </cell>
          <cell r="B1877" t="str">
            <v>0866988</v>
          </cell>
          <cell r="C1877" t="str">
            <v>HSBC Life (Int'l) Ltd - Unitized International Growth Fund (HKD)</v>
          </cell>
          <cell r="D1877" t="str">
            <v>HONG KONG</v>
          </cell>
          <cell r="E1877">
            <v>34736</v>
          </cell>
          <cell r="F1877">
            <v>405527072.50999999</v>
          </cell>
          <cell r="G1877">
            <v>1</v>
          </cell>
        </row>
        <row r="1878">
          <cell r="A1878">
            <v>39871</v>
          </cell>
          <cell r="B1878" t="str">
            <v>0867093</v>
          </cell>
          <cell r="C1878" t="str">
            <v>Mr. Eric Charrington B No.2</v>
          </cell>
          <cell r="D1878" t="str">
            <v>HONG KONG</v>
          </cell>
          <cell r="E1878">
            <v>34736</v>
          </cell>
          <cell r="F1878">
            <v>289032.7</v>
          </cell>
          <cell r="G1878">
            <v>1</v>
          </cell>
        </row>
        <row r="1879">
          <cell r="A1879">
            <v>39871</v>
          </cell>
          <cell r="B1879" t="str">
            <v>0867127</v>
          </cell>
          <cell r="C1879" t="str">
            <v>Galico Company Limited</v>
          </cell>
          <cell r="D1879" t="str">
            <v>HONG KONG</v>
          </cell>
          <cell r="E1879">
            <v>34744</v>
          </cell>
          <cell r="F1879">
            <v>2184357.54</v>
          </cell>
          <cell r="G1879">
            <v>1</v>
          </cell>
        </row>
        <row r="1880">
          <cell r="A1880">
            <v>39871</v>
          </cell>
          <cell r="B1880" t="str">
            <v>0868083</v>
          </cell>
          <cell r="C1880" t="str">
            <v>HHAM A/C 818926</v>
          </cell>
          <cell r="D1880" t="str">
            <v>HONG KONG</v>
          </cell>
          <cell r="E1880">
            <v>34775</v>
          </cell>
          <cell r="F1880">
            <v>5090715.33</v>
          </cell>
          <cell r="G1880">
            <v>1</v>
          </cell>
        </row>
        <row r="1881">
          <cell r="A1881">
            <v>39871</v>
          </cell>
          <cell r="B1881" t="str">
            <v>0868174</v>
          </cell>
          <cell r="C1881" t="str">
            <v>HSBC International Trustee Ltd Account 006-105340-401 (M)</v>
          </cell>
          <cell r="D1881" t="str">
            <v>HONG KONG</v>
          </cell>
          <cell r="E1881">
            <v>34790</v>
          </cell>
          <cell r="F1881">
            <v>4630359.6399999997</v>
          </cell>
          <cell r="G1881">
            <v>1</v>
          </cell>
        </row>
        <row r="1882">
          <cell r="A1882">
            <v>39871</v>
          </cell>
          <cell r="B1882" t="str">
            <v>0870626</v>
          </cell>
          <cell r="C1882" t="str">
            <v>HHAM A/C 111110</v>
          </cell>
          <cell r="D1882" t="str">
            <v>HONG KONG</v>
          </cell>
          <cell r="E1882">
            <v>34848</v>
          </cell>
          <cell r="F1882">
            <v>2646820.89</v>
          </cell>
          <cell r="G1882">
            <v>1</v>
          </cell>
        </row>
        <row r="1883">
          <cell r="A1883">
            <v>39871</v>
          </cell>
          <cell r="B1883" t="str">
            <v>0870659</v>
          </cell>
          <cell r="C1883" t="str">
            <v>HSBC Insurance (Asia) Ltd - Shareholders' Fund</v>
          </cell>
          <cell r="D1883" t="str">
            <v>HONG KONG</v>
          </cell>
          <cell r="E1883">
            <v>34843</v>
          </cell>
          <cell r="F1883">
            <v>89464899.390000001</v>
          </cell>
          <cell r="G1883">
            <v>1</v>
          </cell>
        </row>
        <row r="1884">
          <cell r="A1884">
            <v>39871</v>
          </cell>
          <cell r="B1884" t="str">
            <v>0871806</v>
          </cell>
          <cell r="C1884" t="str">
            <v>HSBC Cash Management Pooled Superannuation Trust</v>
          </cell>
          <cell r="D1884" t="str">
            <v>Melbourne</v>
          </cell>
          <cell r="E1884">
            <v>33063</v>
          </cell>
          <cell r="F1884">
            <v>-0.26</v>
          </cell>
          <cell r="G1884">
            <v>1</v>
          </cell>
        </row>
        <row r="1885">
          <cell r="A1885">
            <v>39871</v>
          </cell>
          <cell r="B1885" t="str">
            <v>0871897</v>
          </cell>
          <cell r="C1885" t="str">
            <v>HSBC Capital Stable Pooled Superannuation Trust</v>
          </cell>
          <cell r="D1885" t="str">
            <v>Melbourne</v>
          </cell>
          <cell r="E1885">
            <v>33063</v>
          </cell>
          <cell r="F1885">
            <v>265.95999999999998</v>
          </cell>
          <cell r="G1885">
            <v>1</v>
          </cell>
        </row>
        <row r="1886">
          <cell r="A1886">
            <v>39871</v>
          </cell>
          <cell r="B1886" t="str">
            <v>0872655</v>
          </cell>
          <cell r="C1886" t="str">
            <v>SMF-The Sector Leaders Fund-Property Fund</v>
          </cell>
          <cell r="D1886" t="str">
            <v>Melbourne</v>
          </cell>
          <cell r="E1886">
            <v>34010</v>
          </cell>
          <cell r="F1886">
            <v>10287.98</v>
          </cell>
          <cell r="G1886">
            <v>1</v>
          </cell>
        </row>
        <row r="1887">
          <cell r="A1887">
            <v>39871</v>
          </cell>
          <cell r="B1887" t="str">
            <v>0872895</v>
          </cell>
          <cell r="C1887" t="str">
            <v>HSBC Imputation Fund Master acc</v>
          </cell>
          <cell r="D1887" t="str">
            <v>Melbourne</v>
          </cell>
          <cell r="E1887">
            <v>33970</v>
          </cell>
          <cell r="F1887">
            <v>58148.18</v>
          </cell>
          <cell r="G1887">
            <v>1</v>
          </cell>
        </row>
        <row r="1888">
          <cell r="A1888">
            <v>39871</v>
          </cell>
          <cell r="B1888" t="str">
            <v>0872952</v>
          </cell>
          <cell r="C1888" t="str">
            <v>HSBC Australian Property Securities Trust</v>
          </cell>
          <cell r="D1888" t="str">
            <v>Melbourne</v>
          </cell>
          <cell r="E1888">
            <v>34366</v>
          </cell>
          <cell r="F1888">
            <v>2396.17</v>
          </cell>
          <cell r="G1888">
            <v>1</v>
          </cell>
        </row>
        <row r="1889">
          <cell r="A1889">
            <v>39871</v>
          </cell>
          <cell r="B1889" t="str">
            <v>0873349</v>
          </cell>
          <cell r="C1889" t="str">
            <v>HSBC Tax Exempt Balanced PST</v>
          </cell>
          <cell r="D1889" t="str">
            <v>Melbourne</v>
          </cell>
          <cell r="E1889">
            <v>34534</v>
          </cell>
          <cell r="F1889">
            <v>383.89</v>
          </cell>
          <cell r="G1889">
            <v>1</v>
          </cell>
        </row>
        <row r="1890">
          <cell r="A1890">
            <v>39871</v>
          </cell>
          <cell r="B1890" t="str">
            <v>0873356</v>
          </cell>
          <cell r="C1890" t="str">
            <v>HSBC Tax Exempt Capital Stable PST</v>
          </cell>
          <cell r="D1890" t="str">
            <v>Melbourne</v>
          </cell>
          <cell r="E1890">
            <v>34534</v>
          </cell>
          <cell r="F1890">
            <v>-1.84</v>
          </cell>
          <cell r="G1890">
            <v>1</v>
          </cell>
        </row>
        <row r="1891">
          <cell r="A1891">
            <v>39871</v>
          </cell>
          <cell r="B1891" t="str">
            <v>0873398</v>
          </cell>
          <cell r="C1891" t="str">
            <v>HSBC Australian Share Wholesale Fund No 34</v>
          </cell>
          <cell r="D1891" t="str">
            <v>Melbourne</v>
          </cell>
          <cell r="E1891">
            <v>34631</v>
          </cell>
          <cell r="F1891">
            <v>-14881.38</v>
          </cell>
          <cell r="G1891">
            <v>1</v>
          </cell>
        </row>
        <row r="1892">
          <cell r="A1892">
            <v>39871</v>
          </cell>
          <cell r="B1892" t="str">
            <v>0873406</v>
          </cell>
          <cell r="C1892" t="str">
            <v>HSBC Australia Small Companies Wholesale Fund No. 35</v>
          </cell>
          <cell r="D1892" t="str">
            <v>Melbourne</v>
          </cell>
          <cell r="E1892">
            <v>34631</v>
          </cell>
          <cell r="F1892">
            <v>559.92999999999995</v>
          </cell>
          <cell r="G1892">
            <v>1</v>
          </cell>
        </row>
        <row r="1893">
          <cell r="A1893">
            <v>39871</v>
          </cell>
          <cell r="B1893" t="str">
            <v>0873414</v>
          </cell>
          <cell r="C1893" t="str">
            <v>HSBC Premier Australian Fixed Interest Fund No. 36</v>
          </cell>
          <cell r="D1893" t="str">
            <v>Melbourne</v>
          </cell>
          <cell r="E1893">
            <v>34569</v>
          </cell>
          <cell r="F1893">
            <v>378.08</v>
          </cell>
          <cell r="G1893">
            <v>1</v>
          </cell>
        </row>
        <row r="1894">
          <cell r="A1894">
            <v>39871</v>
          </cell>
          <cell r="B1894" t="str">
            <v>0873422</v>
          </cell>
          <cell r="C1894" t="str">
            <v>HSBC International Equity Wholesale Fund No. 37</v>
          </cell>
          <cell r="D1894" t="str">
            <v>Melbourne</v>
          </cell>
          <cell r="E1894">
            <v>31080</v>
          </cell>
          <cell r="F1894">
            <v>-1665.49</v>
          </cell>
          <cell r="G1894">
            <v>1</v>
          </cell>
        </row>
        <row r="1895">
          <cell r="A1895">
            <v>39871</v>
          </cell>
          <cell r="B1895" t="str">
            <v>0873448</v>
          </cell>
          <cell r="C1895" t="str">
            <v>HSBC Asian Equity Wholesale Fund No. 39</v>
          </cell>
          <cell r="D1895" t="str">
            <v>MELBOURNE</v>
          </cell>
          <cell r="E1895">
            <v>34647</v>
          </cell>
          <cell r="F1895">
            <v>-2751.6</v>
          </cell>
          <cell r="G1895">
            <v>1</v>
          </cell>
        </row>
        <row r="1896">
          <cell r="A1896">
            <v>39871</v>
          </cell>
          <cell r="B1896" t="str">
            <v>0873463</v>
          </cell>
          <cell r="C1896" t="str">
            <v>HSBC Strategic Property Wholesale Fund No. 44</v>
          </cell>
          <cell r="D1896" t="str">
            <v>Melbourne</v>
          </cell>
          <cell r="E1896">
            <v>34608</v>
          </cell>
          <cell r="F1896">
            <v>35933.35</v>
          </cell>
          <cell r="G1896">
            <v>1</v>
          </cell>
        </row>
        <row r="1897">
          <cell r="A1897">
            <v>39871</v>
          </cell>
          <cell r="B1897" t="str">
            <v>0873471</v>
          </cell>
          <cell r="C1897" t="str">
            <v>HSBC Property Securities Wholesale Fund No. 45</v>
          </cell>
          <cell r="D1897" t="str">
            <v>Melbourne</v>
          </cell>
          <cell r="E1897">
            <v>34592</v>
          </cell>
          <cell r="F1897">
            <v>38151.660000000003</v>
          </cell>
          <cell r="G1897">
            <v>1</v>
          </cell>
        </row>
        <row r="1898">
          <cell r="A1898">
            <v>39871</v>
          </cell>
          <cell r="B1898" t="str">
            <v>0873497</v>
          </cell>
          <cell r="C1898" t="str">
            <v>HSBC Diversified Growth Wholesale Fund No. 47</v>
          </cell>
          <cell r="D1898" t="str">
            <v>Melbourne</v>
          </cell>
          <cell r="E1898">
            <v>34635</v>
          </cell>
          <cell r="F1898">
            <v>3090.68</v>
          </cell>
          <cell r="G1898">
            <v>1</v>
          </cell>
        </row>
        <row r="1899">
          <cell r="A1899">
            <v>39871</v>
          </cell>
          <cell r="B1899" t="str">
            <v>0873505</v>
          </cell>
          <cell r="C1899" t="str">
            <v>HSBC Imputation Wholesale Fund No. 46</v>
          </cell>
          <cell r="D1899" t="str">
            <v>Melbourne</v>
          </cell>
          <cell r="E1899">
            <v>34710</v>
          </cell>
          <cell r="F1899">
            <v>2768.72</v>
          </cell>
          <cell r="G1899">
            <v>1</v>
          </cell>
        </row>
        <row r="1900">
          <cell r="A1900">
            <v>39871</v>
          </cell>
          <cell r="B1900" t="str">
            <v>0873554</v>
          </cell>
          <cell r="C1900" t="str">
            <v>Rio Tinto Staff Superannuation Fund</v>
          </cell>
          <cell r="D1900" t="str">
            <v>Melbourne</v>
          </cell>
          <cell r="E1900">
            <v>34597</v>
          </cell>
          <cell r="F1900">
            <v>1869.44</v>
          </cell>
          <cell r="G1900">
            <v>1</v>
          </cell>
        </row>
        <row r="1901">
          <cell r="A1901">
            <v>39871</v>
          </cell>
          <cell r="B1901" t="str">
            <v>0873562</v>
          </cell>
          <cell r="C1901" t="str">
            <v>HSBC Strategic Property Trust</v>
          </cell>
          <cell r="D1901" t="str">
            <v>Melbourne</v>
          </cell>
          <cell r="E1901">
            <v>34607</v>
          </cell>
          <cell r="F1901">
            <v>-7809.17</v>
          </cell>
          <cell r="G1901">
            <v>1</v>
          </cell>
        </row>
        <row r="1902">
          <cell r="A1902">
            <v>39871</v>
          </cell>
          <cell r="B1902" t="str">
            <v>0873604</v>
          </cell>
          <cell r="C1902" t="str">
            <v>S.T.A. Small Companies</v>
          </cell>
          <cell r="D1902" t="str">
            <v>Melbourne</v>
          </cell>
          <cell r="E1902">
            <v>34691</v>
          </cell>
          <cell r="F1902">
            <v>21628.85</v>
          </cell>
          <cell r="G1902">
            <v>1</v>
          </cell>
        </row>
        <row r="1903">
          <cell r="A1903">
            <v>39871</v>
          </cell>
          <cell r="B1903" t="str">
            <v>0873737</v>
          </cell>
          <cell r="C1903" t="str">
            <v>HSBC Australian Equity Pooled Superannuation Trust</v>
          </cell>
          <cell r="D1903" t="str">
            <v>Melbourne</v>
          </cell>
          <cell r="E1903">
            <v>34808</v>
          </cell>
          <cell r="F1903">
            <v>-12798.69</v>
          </cell>
          <cell r="G1903">
            <v>1</v>
          </cell>
        </row>
        <row r="1904">
          <cell r="A1904">
            <v>39871</v>
          </cell>
          <cell r="B1904" t="str">
            <v>0873802</v>
          </cell>
          <cell r="C1904" t="str">
            <v>HSBC Balanced Pooled Superannuation Trust</v>
          </cell>
          <cell r="D1904" t="str">
            <v>Melbourne</v>
          </cell>
          <cell r="E1904">
            <v>31593</v>
          </cell>
          <cell r="F1904">
            <v>1251.0999999999999</v>
          </cell>
          <cell r="G1904">
            <v>1</v>
          </cell>
        </row>
        <row r="1905">
          <cell r="A1905">
            <v>39871</v>
          </cell>
          <cell r="B1905" t="str">
            <v>0874248</v>
          </cell>
          <cell r="C1905" t="str">
            <v>Sara Lee Super</v>
          </cell>
          <cell r="D1905" t="str">
            <v>Melbourne</v>
          </cell>
          <cell r="E1905">
            <v>31594</v>
          </cell>
          <cell r="F1905">
            <v>3.68</v>
          </cell>
          <cell r="G1905">
            <v>1</v>
          </cell>
        </row>
        <row r="1906">
          <cell r="A1906">
            <v>39871</v>
          </cell>
          <cell r="B1906" t="str">
            <v>0874321</v>
          </cell>
          <cell r="C1906" t="str">
            <v>HSBC Premier Australian Small Companies Fund No. 10</v>
          </cell>
          <cell r="D1906" t="str">
            <v>MELBOURNE</v>
          </cell>
          <cell r="E1906">
            <v>34610</v>
          </cell>
          <cell r="F1906">
            <v>2553.5</v>
          </cell>
          <cell r="G1906">
            <v>1</v>
          </cell>
        </row>
        <row r="1907">
          <cell r="A1907">
            <v>39871</v>
          </cell>
          <cell r="B1907" t="str">
            <v>0875005</v>
          </cell>
          <cell r="C1907" t="str">
            <v>Laurana Pastoral Pty Ltd</v>
          </cell>
          <cell r="D1907" t="str">
            <v>Melbourne</v>
          </cell>
          <cell r="E1907">
            <v>32695</v>
          </cell>
          <cell r="F1907">
            <v>0.06</v>
          </cell>
          <cell r="G1907">
            <v>1</v>
          </cell>
        </row>
        <row r="1908">
          <cell r="A1908">
            <v>39871</v>
          </cell>
          <cell r="B1908" t="str">
            <v>0875062</v>
          </cell>
          <cell r="C1908" t="str">
            <v>HSBC Diversified Growth Fund</v>
          </cell>
          <cell r="D1908" t="str">
            <v>Melbourne</v>
          </cell>
          <cell r="E1908">
            <v>34635</v>
          </cell>
          <cell r="F1908">
            <v>364.32</v>
          </cell>
          <cell r="G1908">
            <v>1</v>
          </cell>
        </row>
        <row r="1909">
          <cell r="A1909">
            <v>39871</v>
          </cell>
          <cell r="B1909" t="str">
            <v>0875567</v>
          </cell>
          <cell r="C1909" t="str">
            <v>HSBC International Trust (Master)</v>
          </cell>
          <cell r="D1909" t="str">
            <v>Melbourne</v>
          </cell>
          <cell r="E1909">
            <v>31218</v>
          </cell>
          <cell r="F1909">
            <v>-73050.399999999994</v>
          </cell>
          <cell r="G1909">
            <v>1</v>
          </cell>
        </row>
        <row r="1910">
          <cell r="A1910">
            <v>39871</v>
          </cell>
          <cell r="B1910" t="str">
            <v>0875617</v>
          </cell>
          <cell r="C1910" t="str">
            <v>HSBC Overseas Trust (Master)</v>
          </cell>
          <cell r="D1910" t="str">
            <v>Melbourne</v>
          </cell>
          <cell r="E1910">
            <v>31213</v>
          </cell>
          <cell r="F1910">
            <v>0</v>
          </cell>
          <cell r="G1910">
            <v>1</v>
          </cell>
        </row>
        <row r="1911">
          <cell r="A1911">
            <v>39871</v>
          </cell>
          <cell r="B1911" t="str">
            <v>0875658</v>
          </cell>
          <cell r="C1911" t="str">
            <v>HSBC Dragon Trust (Master)</v>
          </cell>
          <cell r="D1911" t="str">
            <v>Melbourne</v>
          </cell>
          <cell r="E1911">
            <v>34865</v>
          </cell>
          <cell r="F1911">
            <v>0</v>
          </cell>
          <cell r="G1911">
            <v>1</v>
          </cell>
        </row>
        <row r="1912">
          <cell r="A1912">
            <v>39871</v>
          </cell>
          <cell r="B1912" t="str">
            <v>0880096</v>
          </cell>
          <cell r="C1912" t="str">
            <v>Dr. Philip Kong-Hau Lai and Mrs. Vilma Sau Gee Zai Lai</v>
          </cell>
          <cell r="D1912" t="str">
            <v>HONG KONG</v>
          </cell>
          <cell r="E1912">
            <v>34907</v>
          </cell>
          <cell r="F1912">
            <v>2063095.53</v>
          </cell>
          <cell r="G1912">
            <v>1</v>
          </cell>
        </row>
        <row r="1913">
          <cell r="A1913">
            <v>39871</v>
          </cell>
          <cell r="B1913" t="str">
            <v>0880534</v>
          </cell>
          <cell r="C1913" t="str">
            <v>HSBC Int'l Tst Ltd A/C 006-105472-401 (Garden 1995) Provident Fund Scheme</v>
          </cell>
          <cell r="D1913" t="str">
            <v>HONG KONG</v>
          </cell>
          <cell r="E1913">
            <v>34932</v>
          </cell>
          <cell r="F1913">
            <v>2124774.3199999998</v>
          </cell>
          <cell r="G1913">
            <v>1</v>
          </cell>
        </row>
        <row r="1914">
          <cell r="A1914">
            <v>39871</v>
          </cell>
          <cell r="B1914" t="str">
            <v>0880542</v>
          </cell>
          <cell r="C1914" t="str">
            <v>HSBC Int'l Tst Ltd A/C 006-105480-401 (Garden 1995) Retirement Fund Scheme</v>
          </cell>
          <cell r="D1914" t="str">
            <v>HONG KONG</v>
          </cell>
          <cell r="E1914">
            <v>34932</v>
          </cell>
          <cell r="F1914">
            <v>2588219.62</v>
          </cell>
          <cell r="G1914">
            <v>1</v>
          </cell>
        </row>
        <row r="1915">
          <cell r="A1915">
            <v>39871</v>
          </cell>
          <cell r="B1915" t="str">
            <v>0880567</v>
          </cell>
          <cell r="C1915" t="str">
            <v>HKU-Consolidated Income Fund A/C AUS-Q4J5</v>
          </cell>
          <cell r="D1915" t="str">
            <v>HONG KONG</v>
          </cell>
          <cell r="E1915">
            <v>34943</v>
          </cell>
          <cell r="F1915">
            <v>36738537.859999999</v>
          </cell>
          <cell r="G1915">
            <v>1</v>
          </cell>
        </row>
        <row r="1916">
          <cell r="A1916">
            <v>39871</v>
          </cell>
          <cell r="B1916" t="str">
            <v>0880625</v>
          </cell>
          <cell r="C1916" t="str">
            <v>The University of Hong Kong - General Endowment Fund 1 A/C AUS - Q4J1</v>
          </cell>
          <cell r="D1916" t="str">
            <v>HONG KONG</v>
          </cell>
          <cell r="E1916">
            <v>34943</v>
          </cell>
          <cell r="F1916">
            <v>41117205.619999997</v>
          </cell>
          <cell r="G1916">
            <v>1</v>
          </cell>
        </row>
        <row r="1917">
          <cell r="A1917">
            <v>39871</v>
          </cell>
          <cell r="B1917" t="str">
            <v>0880872</v>
          </cell>
          <cell r="C1917" t="str">
            <v>Optimix Investment Management Limited</v>
          </cell>
          <cell r="D1917" t="str">
            <v>Melbourne</v>
          </cell>
          <cell r="E1917">
            <v>34935</v>
          </cell>
          <cell r="F1917">
            <v>73591.179999999993</v>
          </cell>
          <cell r="G1917">
            <v>1</v>
          </cell>
        </row>
        <row r="1918">
          <cell r="A1918">
            <v>39871</v>
          </cell>
          <cell r="B1918" t="str">
            <v>0881565</v>
          </cell>
          <cell r="C1918" t="str">
            <v>HSBC International Trustee Ltd Account 006-105969-412</v>
          </cell>
          <cell r="D1918" t="str">
            <v>HONG KONG</v>
          </cell>
          <cell r="E1918">
            <v>34933</v>
          </cell>
          <cell r="F1918">
            <v>3259209.32</v>
          </cell>
          <cell r="G1918">
            <v>1</v>
          </cell>
        </row>
        <row r="1919">
          <cell r="A1919">
            <v>39871</v>
          </cell>
          <cell r="B1919" t="str">
            <v>0881573</v>
          </cell>
          <cell r="C1919" t="str">
            <v>HSBC International Trustee Ltd Account 006-105969-480</v>
          </cell>
          <cell r="D1919" t="str">
            <v>HONG KONG</v>
          </cell>
          <cell r="E1919">
            <v>34933</v>
          </cell>
          <cell r="F1919">
            <v>1191876.21</v>
          </cell>
          <cell r="G1919">
            <v>1</v>
          </cell>
        </row>
        <row r="1920">
          <cell r="A1920">
            <v>39871</v>
          </cell>
          <cell r="B1920" t="str">
            <v>0881714</v>
          </cell>
          <cell r="C1920" t="str">
            <v>HSBC Balanced Fund No. 70</v>
          </cell>
          <cell r="D1920" t="str">
            <v>Melbourne</v>
          </cell>
          <cell r="E1920">
            <v>34943</v>
          </cell>
          <cell r="F1920">
            <v>-807.63</v>
          </cell>
          <cell r="G1920">
            <v>1</v>
          </cell>
        </row>
        <row r="1921">
          <cell r="A1921">
            <v>39871</v>
          </cell>
          <cell r="B1921" t="str">
            <v>0881722</v>
          </cell>
          <cell r="C1921" t="str">
            <v>HSBC Income Generator Fund No. 71</v>
          </cell>
          <cell r="D1921" t="str">
            <v>Melbourne</v>
          </cell>
          <cell r="E1921">
            <v>34943</v>
          </cell>
          <cell r="F1921">
            <v>458.7</v>
          </cell>
          <cell r="G1921">
            <v>1</v>
          </cell>
        </row>
        <row r="1922">
          <cell r="A1922">
            <v>39871</v>
          </cell>
          <cell r="B1922" t="str">
            <v>0881730</v>
          </cell>
          <cell r="C1922" t="str">
            <v>HSBC Monthly Income Fund No. 72</v>
          </cell>
          <cell r="D1922" t="str">
            <v>Melbourne</v>
          </cell>
          <cell r="E1922">
            <v>34943</v>
          </cell>
          <cell r="F1922">
            <v>0.67</v>
          </cell>
          <cell r="G1922">
            <v>1</v>
          </cell>
        </row>
        <row r="1923">
          <cell r="A1923">
            <v>39871</v>
          </cell>
          <cell r="B1923" t="str">
            <v>0882597</v>
          </cell>
          <cell r="C1923" t="str">
            <v>HSBC Int'l Tst Ltd A/C 006-105480-431 (Garden 1995) Ret Fd Sch - Reserve Fund</v>
          </cell>
          <cell r="D1923" t="str">
            <v>HONG KONG</v>
          </cell>
          <cell r="E1923">
            <v>34974</v>
          </cell>
          <cell r="F1923">
            <v>3525359.67</v>
          </cell>
          <cell r="G1923">
            <v>1</v>
          </cell>
        </row>
        <row r="1924">
          <cell r="A1924">
            <v>39871</v>
          </cell>
          <cell r="B1924" t="str">
            <v>0882696</v>
          </cell>
          <cell r="C1924" t="str">
            <v>HSBC Premier Australian Equity Fund No. 48</v>
          </cell>
          <cell r="D1924" t="str">
            <v>Melbourne</v>
          </cell>
          <cell r="E1924">
            <v>34978</v>
          </cell>
          <cell r="F1924">
            <v>7081.35</v>
          </cell>
          <cell r="G1924">
            <v>1</v>
          </cell>
        </row>
        <row r="1925">
          <cell r="A1925">
            <v>39871</v>
          </cell>
          <cell r="B1925" t="str">
            <v>0882712</v>
          </cell>
          <cell r="C1925" t="str">
            <v>HSBC Premier Australian Property Securities Fund No. 38</v>
          </cell>
          <cell r="D1925" t="str">
            <v>Melbourne</v>
          </cell>
          <cell r="E1925">
            <v>34978</v>
          </cell>
          <cell r="F1925">
            <v>29147.4</v>
          </cell>
          <cell r="G1925">
            <v>1</v>
          </cell>
        </row>
        <row r="1926">
          <cell r="A1926">
            <v>39871</v>
          </cell>
          <cell r="B1926" t="str">
            <v>0882738</v>
          </cell>
          <cell r="C1926" t="str">
            <v>HSBC Life (Int'l) Ltd - Unitized North American Bond Fund (HKD)</v>
          </cell>
          <cell r="D1926" t="str">
            <v>HONG KONG</v>
          </cell>
          <cell r="E1926">
            <v>34973</v>
          </cell>
          <cell r="F1926">
            <v>6841980.8799999999</v>
          </cell>
          <cell r="G1926">
            <v>1</v>
          </cell>
        </row>
        <row r="1927">
          <cell r="A1927">
            <v>39871</v>
          </cell>
          <cell r="B1927" t="str">
            <v>0882746</v>
          </cell>
          <cell r="C1927" t="str">
            <v>HSBC Life (Int'l) Ltd - Unitized North American Equity Fund (HKD)</v>
          </cell>
          <cell r="D1927" t="str">
            <v>HONG KONG</v>
          </cell>
          <cell r="E1927">
            <v>34973</v>
          </cell>
          <cell r="F1927">
            <v>5221291.42</v>
          </cell>
          <cell r="G1927">
            <v>1</v>
          </cell>
        </row>
        <row r="1928">
          <cell r="A1928">
            <v>39871</v>
          </cell>
          <cell r="B1928" t="str">
            <v>0882753</v>
          </cell>
          <cell r="C1928" t="str">
            <v>HSBC Life (Int'l) Ltd - Unitized World Bond Fund (HKD)</v>
          </cell>
          <cell r="D1928" t="str">
            <v>HONG KONG</v>
          </cell>
          <cell r="E1928">
            <v>34973</v>
          </cell>
          <cell r="F1928">
            <v>18640634</v>
          </cell>
          <cell r="G1928">
            <v>1</v>
          </cell>
        </row>
        <row r="1929">
          <cell r="A1929">
            <v>39871</v>
          </cell>
          <cell r="B1929" t="str">
            <v>0882761</v>
          </cell>
          <cell r="C1929" t="str">
            <v>HSBC Life (Int'l) Ltd - Unitized Asia Pacific Equity Fund (HKD)</v>
          </cell>
          <cell r="D1929" t="str">
            <v>HONG KONG</v>
          </cell>
          <cell r="E1929">
            <v>34973</v>
          </cell>
          <cell r="F1929">
            <v>21484284.699999999</v>
          </cell>
          <cell r="G1929">
            <v>1</v>
          </cell>
        </row>
        <row r="1930">
          <cell r="A1930">
            <v>39871</v>
          </cell>
          <cell r="B1930" t="str">
            <v>0883066</v>
          </cell>
          <cell r="C1930" t="str">
            <v>HSBC Life (Int'l) Ltd - Savings Protection Plus (GBP)</v>
          </cell>
          <cell r="D1930" t="str">
            <v>HONG KONG</v>
          </cell>
          <cell r="E1930">
            <v>35004</v>
          </cell>
          <cell r="F1930">
            <v>374439.42</v>
          </cell>
          <cell r="G1930">
            <v>1</v>
          </cell>
        </row>
        <row r="1931">
          <cell r="A1931">
            <v>39871</v>
          </cell>
          <cell r="B1931" t="str">
            <v>0883074</v>
          </cell>
          <cell r="C1931" t="str">
            <v>HSBC Life (Int'l) Ltd - Savings Protection Plus (HKD)</v>
          </cell>
          <cell r="D1931" t="str">
            <v>HONG KONG</v>
          </cell>
          <cell r="E1931">
            <v>35004</v>
          </cell>
          <cell r="F1931">
            <v>34442785.590000004</v>
          </cell>
          <cell r="G1931">
            <v>1</v>
          </cell>
        </row>
        <row r="1932">
          <cell r="A1932">
            <v>39871</v>
          </cell>
          <cell r="B1932" t="str">
            <v>0883082</v>
          </cell>
          <cell r="C1932" t="str">
            <v>HSBC Life (Int'l) Ltd - Savings Protection Plus (USD)</v>
          </cell>
          <cell r="D1932" t="str">
            <v>HONG KONG</v>
          </cell>
          <cell r="E1932">
            <v>35004</v>
          </cell>
          <cell r="F1932">
            <v>14375821.85</v>
          </cell>
          <cell r="G1932">
            <v>1</v>
          </cell>
        </row>
        <row r="1933">
          <cell r="A1933">
            <v>39871</v>
          </cell>
          <cell r="B1933" t="str">
            <v>0884775</v>
          </cell>
          <cell r="C1933" t="str">
            <v>HSBC Asian Bond Fund</v>
          </cell>
          <cell r="D1933" t="str">
            <v>HONG KONG</v>
          </cell>
          <cell r="E1933">
            <v>35309</v>
          </cell>
          <cell r="F1933">
            <v>147046764.88999999</v>
          </cell>
          <cell r="G1933">
            <v>1</v>
          </cell>
        </row>
        <row r="1934">
          <cell r="A1934">
            <v>39871</v>
          </cell>
          <cell r="B1934" t="str">
            <v>0884809</v>
          </cell>
          <cell r="C1934" t="str">
            <v>HSBL Superannuation Fund for Staff Officers, Clerical &amp; Subordinate Staff</v>
          </cell>
          <cell r="D1934" t="str">
            <v>HONG KONG</v>
          </cell>
          <cell r="E1934">
            <v>35032</v>
          </cell>
          <cell r="F1934">
            <v>581734.80000000005</v>
          </cell>
          <cell r="G1934">
            <v>1</v>
          </cell>
        </row>
        <row r="1935">
          <cell r="A1935">
            <v>39871</v>
          </cell>
          <cell r="B1935" t="str">
            <v>0884817</v>
          </cell>
          <cell r="C1935" t="str">
            <v>HSBL Superannuation Fund for Resident Officers (ROCS)</v>
          </cell>
          <cell r="D1935" t="str">
            <v>HONG KONG</v>
          </cell>
          <cell r="E1935">
            <v>35032</v>
          </cell>
          <cell r="F1935">
            <v>358732.84</v>
          </cell>
          <cell r="G1935">
            <v>1</v>
          </cell>
        </row>
        <row r="1936">
          <cell r="A1936">
            <v>39871</v>
          </cell>
          <cell r="B1936" t="str">
            <v>0889550</v>
          </cell>
          <cell r="C1936" t="str">
            <v>Andrew Lai</v>
          </cell>
          <cell r="D1936" t="str">
            <v>HONG KONG</v>
          </cell>
          <cell r="E1936">
            <v>35167</v>
          </cell>
          <cell r="F1936">
            <v>4260829.75</v>
          </cell>
          <cell r="G1936">
            <v>1</v>
          </cell>
        </row>
        <row r="1937">
          <cell r="A1937">
            <v>39871</v>
          </cell>
          <cell r="B1937" t="str">
            <v>0890269</v>
          </cell>
          <cell r="C1937" t="str">
            <v>Lee Kam Woon &amp; Shum Shuk Yuen</v>
          </cell>
          <cell r="D1937" t="str">
            <v>HONG KONG</v>
          </cell>
          <cell r="E1937">
            <v>35193</v>
          </cell>
          <cell r="F1937">
            <v>2240404.9900000002</v>
          </cell>
          <cell r="G1937">
            <v>1</v>
          </cell>
        </row>
        <row r="1938">
          <cell r="A1938">
            <v>39871</v>
          </cell>
          <cell r="B1938" t="str">
            <v>0890434</v>
          </cell>
          <cell r="C1938" t="str">
            <v>HSBC International Trustee Ltd Account 006-106421-402</v>
          </cell>
          <cell r="D1938" t="str">
            <v>HONG KONG</v>
          </cell>
          <cell r="E1938">
            <v>35198</v>
          </cell>
          <cell r="F1938">
            <v>6165678.4500000002</v>
          </cell>
          <cell r="G1938">
            <v>1</v>
          </cell>
        </row>
        <row r="1939">
          <cell r="A1939">
            <v>39871</v>
          </cell>
          <cell r="B1939" t="str">
            <v>0890913</v>
          </cell>
          <cell r="C1939" t="str">
            <v>Hacanene P/L Super Fund A/C MACDY12</v>
          </cell>
          <cell r="D1939" t="str">
            <v>Melbourne</v>
          </cell>
          <cell r="E1939">
            <v>35277</v>
          </cell>
          <cell r="F1939">
            <v>793.91</v>
          </cell>
          <cell r="G1939">
            <v>1</v>
          </cell>
        </row>
        <row r="1940">
          <cell r="A1940">
            <v>39871</v>
          </cell>
          <cell r="B1940" t="str">
            <v>0890947</v>
          </cell>
          <cell r="C1940" t="str">
            <v>Helen C. Tan and Henry S.Chua</v>
          </cell>
          <cell r="D1940" t="str">
            <v>HONG KONG</v>
          </cell>
          <cell r="E1940">
            <v>35227</v>
          </cell>
          <cell r="F1940">
            <v>1160180.8400000001</v>
          </cell>
          <cell r="G1940">
            <v>1</v>
          </cell>
        </row>
        <row r="1941">
          <cell r="A1941">
            <v>39871</v>
          </cell>
          <cell r="B1941" t="str">
            <v>0892349</v>
          </cell>
          <cell r="C1941" t="str">
            <v>WAPPT Master</v>
          </cell>
          <cell r="D1941" t="str">
            <v>Melbourne</v>
          </cell>
          <cell r="E1941">
            <v>35065</v>
          </cell>
          <cell r="F1941">
            <v>-5179094.5599999996</v>
          </cell>
          <cell r="G1941">
            <v>1</v>
          </cell>
        </row>
        <row r="1942">
          <cell r="A1942">
            <v>39871</v>
          </cell>
          <cell r="B1942" t="str">
            <v>0892620</v>
          </cell>
          <cell r="C1942" t="str">
            <v>UBS AG Hong Kong Retirement Scheme - Money Market Fund</v>
          </cell>
          <cell r="D1942" t="str">
            <v>HONG KONG</v>
          </cell>
          <cell r="E1942">
            <v>35257</v>
          </cell>
          <cell r="F1942">
            <v>17589924.350000001</v>
          </cell>
          <cell r="G1942">
            <v>1</v>
          </cell>
        </row>
        <row r="1943">
          <cell r="A1943">
            <v>39871</v>
          </cell>
          <cell r="B1943" t="str">
            <v>0893107</v>
          </cell>
          <cell r="C1943" t="str">
            <v>Kevin A Westley</v>
          </cell>
          <cell r="D1943" t="str">
            <v>HONG KONG</v>
          </cell>
          <cell r="E1943">
            <v>35272</v>
          </cell>
          <cell r="F1943">
            <v>1167724.1599999999</v>
          </cell>
          <cell r="G1943">
            <v>1</v>
          </cell>
        </row>
        <row r="1944">
          <cell r="A1944">
            <v>39871</v>
          </cell>
          <cell r="B1944" t="str">
            <v>0895250</v>
          </cell>
          <cell r="C1944" t="str">
            <v>HSBC Life/Hang Seng Bank Retirement Benefits Scheme</v>
          </cell>
          <cell r="D1944" t="str">
            <v>HONG KONG</v>
          </cell>
          <cell r="E1944">
            <v>31667</v>
          </cell>
          <cell r="F1944">
            <v>-10252811.34</v>
          </cell>
          <cell r="G1944">
            <v>1</v>
          </cell>
        </row>
        <row r="1945">
          <cell r="A1945">
            <v>39871</v>
          </cell>
          <cell r="B1945" t="str">
            <v>0895938</v>
          </cell>
          <cell r="C1945" t="str">
            <v>Mr. Solski Nathan &amp;/or Solski Orna Regina</v>
          </cell>
          <cell r="D1945" t="str">
            <v>HONG KONG</v>
          </cell>
          <cell r="E1945">
            <v>36249</v>
          </cell>
          <cell r="F1945">
            <v>1004642.11</v>
          </cell>
          <cell r="G1945">
            <v>1</v>
          </cell>
        </row>
        <row r="1946">
          <cell r="A1946">
            <v>39871</v>
          </cell>
          <cell r="B1946" t="str">
            <v>0896134</v>
          </cell>
          <cell r="C1946" t="str">
            <v>The Open University of Hong Kong - Investment Funds - Capital Growth Fund</v>
          </cell>
          <cell r="D1946" t="str">
            <v>HONG KONG</v>
          </cell>
          <cell r="E1946">
            <v>35369</v>
          </cell>
          <cell r="F1946">
            <v>24818965.800000001</v>
          </cell>
          <cell r="G1946">
            <v>1</v>
          </cell>
        </row>
        <row r="1947">
          <cell r="A1947">
            <v>39871</v>
          </cell>
          <cell r="B1947" t="str">
            <v>0896399</v>
          </cell>
          <cell r="C1947" t="str">
            <v>VICTORIAN WORKCOVER AUTHORITY AUST LISTED PROPERTY TRUST</v>
          </cell>
          <cell r="D1947" t="str">
            <v>Melbourne</v>
          </cell>
          <cell r="E1947">
            <v>35339</v>
          </cell>
          <cell r="F1947">
            <v>14402.34</v>
          </cell>
          <cell r="G1947">
            <v>1</v>
          </cell>
        </row>
        <row r="1948">
          <cell r="A1948">
            <v>39871</v>
          </cell>
          <cell r="B1948" t="str">
            <v>0897090</v>
          </cell>
          <cell r="C1948" t="str">
            <v>Clover Assets Ltd</v>
          </cell>
          <cell r="D1948" t="str">
            <v>HONG KONG</v>
          </cell>
          <cell r="E1948">
            <v>35524</v>
          </cell>
          <cell r="F1948">
            <v>1347431.25</v>
          </cell>
          <cell r="G1948">
            <v>1</v>
          </cell>
        </row>
        <row r="1949">
          <cell r="A1949">
            <v>39871</v>
          </cell>
          <cell r="B1949" t="str">
            <v>0897678</v>
          </cell>
          <cell r="C1949" t="str">
            <v>King Sophie Sui Yar</v>
          </cell>
          <cell r="D1949" t="str">
            <v>HONG KONG</v>
          </cell>
          <cell r="E1949">
            <v>35440</v>
          </cell>
          <cell r="F1949">
            <v>1075185.45</v>
          </cell>
          <cell r="G1949">
            <v>1</v>
          </cell>
        </row>
        <row r="1950">
          <cell r="A1950">
            <v>39871</v>
          </cell>
          <cell r="B1950" t="str">
            <v>0897710</v>
          </cell>
          <cell r="C1950" t="str">
            <v>Peter and Rainbow Else</v>
          </cell>
          <cell r="D1950" t="str">
            <v>HONG KONG</v>
          </cell>
          <cell r="E1950">
            <v>35439</v>
          </cell>
          <cell r="F1950">
            <v>441975.89</v>
          </cell>
          <cell r="G1950">
            <v>1</v>
          </cell>
        </row>
        <row r="1951">
          <cell r="A1951">
            <v>39871</v>
          </cell>
          <cell r="B1951" t="str">
            <v>0899039</v>
          </cell>
          <cell r="C1951" t="str">
            <v>HSBC Managed Stable Fund HSBC TI 006-110969-471</v>
          </cell>
          <cell r="D1951" t="str">
            <v>HONG KONG</v>
          </cell>
          <cell r="E1951">
            <v>35508</v>
          </cell>
          <cell r="F1951">
            <v>94484255.969999999</v>
          </cell>
          <cell r="G1951">
            <v>1</v>
          </cell>
        </row>
        <row r="1952">
          <cell r="A1952">
            <v>39871</v>
          </cell>
          <cell r="B1952" t="str">
            <v>0899104</v>
          </cell>
          <cell r="C1952" t="str">
            <v>HSBC Managed Growth Fund HSBC TI 006-110951-471</v>
          </cell>
          <cell r="D1952" t="str">
            <v>HONG KONG</v>
          </cell>
          <cell r="E1952">
            <v>35508</v>
          </cell>
          <cell r="F1952">
            <v>206489383.21000001</v>
          </cell>
          <cell r="G1952">
            <v>1</v>
          </cell>
        </row>
        <row r="1953">
          <cell r="A1953">
            <v>39871</v>
          </cell>
          <cell r="B1953" t="str">
            <v>08A</v>
          </cell>
          <cell r="C1953" t="str">
            <v>FETA 08A</v>
          </cell>
          <cell r="D1953" t="str">
            <v>UNKNOWN</v>
          </cell>
          <cell r="E1953">
            <v>39693</v>
          </cell>
          <cell r="F1953">
            <v>15462450.970000001</v>
          </cell>
          <cell r="G1953">
            <v>2397130.5589999999</v>
          </cell>
        </row>
        <row r="1954">
          <cell r="A1954">
            <v>39871</v>
          </cell>
          <cell r="B1954" t="str">
            <v>08E</v>
          </cell>
          <cell r="C1954" t="str">
            <v>FETA 08E</v>
          </cell>
          <cell r="D1954" t="str">
            <v>UNKNOWN</v>
          </cell>
          <cell r="E1954">
            <v>39653</v>
          </cell>
          <cell r="F1954">
            <v>6683174.2699999996</v>
          </cell>
          <cell r="G1954">
            <v>1031561</v>
          </cell>
        </row>
        <row r="1955">
          <cell r="A1955">
            <v>39871</v>
          </cell>
          <cell r="B1955" t="str">
            <v>090</v>
          </cell>
          <cell r="C1955" t="str">
            <v>FETA 090</v>
          </cell>
          <cell r="D1955" t="str">
            <v>UNKNOWN</v>
          </cell>
          <cell r="E1955">
            <v>39678</v>
          </cell>
          <cell r="F1955">
            <v>51631032.869999997</v>
          </cell>
          <cell r="G1955">
            <v>10091084.308</v>
          </cell>
        </row>
        <row r="1956">
          <cell r="A1956">
            <v>39871</v>
          </cell>
          <cell r="B1956" t="str">
            <v>0900829</v>
          </cell>
          <cell r="C1956" t="str">
            <v>Hang Seng School of Commerce - Sterling Fund</v>
          </cell>
          <cell r="D1956" t="str">
            <v>HONG KONG</v>
          </cell>
          <cell r="E1956">
            <v>35551</v>
          </cell>
          <cell r="F1956">
            <v>5243653.53</v>
          </cell>
          <cell r="G1956">
            <v>1</v>
          </cell>
        </row>
        <row r="1957">
          <cell r="A1957">
            <v>39871</v>
          </cell>
          <cell r="B1957" t="str">
            <v>0902759</v>
          </cell>
          <cell r="C1957" t="str">
            <v>HSBC Asian Newly Industrialised Countries Fd HSBC Intl T 006-093827-471</v>
          </cell>
          <cell r="D1957" t="str">
            <v>HONG KONG</v>
          </cell>
          <cell r="E1957">
            <v>39191</v>
          </cell>
          <cell r="F1957">
            <v>45099719.799999997</v>
          </cell>
          <cell r="G1957">
            <v>1</v>
          </cell>
        </row>
        <row r="1958">
          <cell r="A1958">
            <v>39871</v>
          </cell>
          <cell r="B1958" t="str">
            <v>0903138</v>
          </cell>
          <cell r="C1958" t="str">
            <v>HSBC Trustee (Singapore) Ltd Account 051-109874-001</v>
          </cell>
          <cell r="D1958" t="str">
            <v>HONG KONG</v>
          </cell>
          <cell r="E1958">
            <v>35614</v>
          </cell>
          <cell r="F1958">
            <v>3884524.66</v>
          </cell>
          <cell r="G1958">
            <v>1</v>
          </cell>
        </row>
        <row r="1959">
          <cell r="A1959">
            <v>39871</v>
          </cell>
          <cell r="B1959" t="str">
            <v>0903542</v>
          </cell>
          <cell r="C1959" t="str">
            <v>T.B.L.X. A/C 46/8313</v>
          </cell>
          <cell r="D1959" t="str">
            <v>HONG KONG</v>
          </cell>
          <cell r="E1959">
            <v>35627</v>
          </cell>
          <cell r="F1959">
            <v>999981.49</v>
          </cell>
          <cell r="G1959">
            <v>1</v>
          </cell>
        </row>
        <row r="1960">
          <cell r="A1960">
            <v>39871</v>
          </cell>
          <cell r="B1960" t="str">
            <v>0903716</v>
          </cell>
          <cell r="C1960" t="str">
            <v>Yee Ewan &amp; Yee Fea Soong</v>
          </cell>
          <cell r="D1960" t="str">
            <v>HONG KONG</v>
          </cell>
          <cell r="E1960">
            <v>35639</v>
          </cell>
          <cell r="F1960">
            <v>7138998.5800000001</v>
          </cell>
          <cell r="G1960">
            <v>1</v>
          </cell>
        </row>
        <row r="1961">
          <cell r="A1961">
            <v>39871</v>
          </cell>
          <cell r="B1961" t="str">
            <v>0905117</v>
          </cell>
          <cell r="C1961" t="str">
            <v>HSBC Trustee (Singapore) Ltd Account 020-000162-001</v>
          </cell>
          <cell r="D1961" t="str">
            <v>HONG KONG</v>
          </cell>
          <cell r="E1961">
            <v>35676</v>
          </cell>
          <cell r="F1961">
            <v>4563639.62</v>
          </cell>
          <cell r="G1961">
            <v>1</v>
          </cell>
        </row>
        <row r="1962">
          <cell r="A1962">
            <v>39871</v>
          </cell>
          <cell r="B1962" t="str">
            <v>0906891</v>
          </cell>
          <cell r="C1962" t="str">
            <v>Hong Kong Arts Centre</v>
          </cell>
          <cell r="D1962" t="str">
            <v>HONG KONG</v>
          </cell>
          <cell r="E1962">
            <v>35720</v>
          </cell>
          <cell r="F1962">
            <v>1474311.65</v>
          </cell>
          <cell r="G1962">
            <v>1</v>
          </cell>
        </row>
        <row r="1963">
          <cell r="A1963">
            <v>39871</v>
          </cell>
          <cell r="B1963" t="str">
            <v>0906909</v>
          </cell>
          <cell r="C1963" t="str">
            <v>Wing Tai-Occupational Retirement Scheme</v>
          </cell>
          <cell r="D1963" t="str">
            <v>HONG KONG</v>
          </cell>
          <cell r="E1963">
            <v>35721</v>
          </cell>
          <cell r="F1963">
            <v>1390580.36</v>
          </cell>
          <cell r="G1963">
            <v>1</v>
          </cell>
        </row>
        <row r="1964">
          <cell r="A1964">
            <v>39871</v>
          </cell>
          <cell r="B1964" t="str">
            <v>0907055</v>
          </cell>
          <cell r="C1964" t="str">
            <v>HSBC SuperOptions - Cash Plus Fund</v>
          </cell>
          <cell r="D1964" t="str">
            <v>Melbourne</v>
          </cell>
          <cell r="E1964">
            <v>35731</v>
          </cell>
          <cell r="F1964">
            <v>-27152.82</v>
          </cell>
          <cell r="G1964">
            <v>1</v>
          </cell>
        </row>
        <row r="1965">
          <cell r="A1965">
            <v>39871</v>
          </cell>
          <cell r="B1965" t="str">
            <v>0907063</v>
          </cell>
          <cell r="C1965" t="str">
            <v>HSBC SuperOptions-Imputation Fund</v>
          </cell>
          <cell r="D1965" t="str">
            <v>Melbourne</v>
          </cell>
          <cell r="E1965">
            <v>35731</v>
          </cell>
          <cell r="F1965">
            <v>-49372.13</v>
          </cell>
          <cell r="G1965">
            <v>1</v>
          </cell>
        </row>
        <row r="1966">
          <cell r="A1966">
            <v>39871</v>
          </cell>
          <cell r="B1966" t="str">
            <v>0907071</v>
          </cell>
          <cell r="C1966" t="str">
            <v>HSBC SuperOptions - Balanced Fund</v>
          </cell>
          <cell r="D1966" t="str">
            <v>Melbourne</v>
          </cell>
          <cell r="E1966">
            <v>35731</v>
          </cell>
          <cell r="F1966">
            <v>-60527.87</v>
          </cell>
          <cell r="G1966">
            <v>1</v>
          </cell>
        </row>
        <row r="1967">
          <cell r="A1967">
            <v>39871</v>
          </cell>
          <cell r="B1967" t="str">
            <v>0907089</v>
          </cell>
          <cell r="C1967" t="str">
            <v>HSBC SuperOptions - Capital Stable Fund</v>
          </cell>
          <cell r="D1967" t="str">
            <v>Melbourne</v>
          </cell>
          <cell r="E1967">
            <v>35796</v>
          </cell>
          <cell r="F1967">
            <v>-1918.21</v>
          </cell>
          <cell r="G1967">
            <v>1</v>
          </cell>
        </row>
        <row r="1968">
          <cell r="A1968">
            <v>39871</v>
          </cell>
          <cell r="B1968" t="str">
            <v>0907113</v>
          </cell>
          <cell r="C1968" t="str">
            <v>HSBc SuperOptions - Dragon Fund</v>
          </cell>
          <cell r="D1968" t="str">
            <v>Melbourne</v>
          </cell>
          <cell r="E1968">
            <v>35731</v>
          </cell>
          <cell r="F1968">
            <v>-32865.82</v>
          </cell>
          <cell r="G1968">
            <v>1</v>
          </cell>
        </row>
        <row r="1969">
          <cell r="A1969">
            <v>39871</v>
          </cell>
          <cell r="B1969" t="str">
            <v>0907121</v>
          </cell>
          <cell r="C1969" t="str">
            <v>HSBC SuperOptions - Strategic Property Fund</v>
          </cell>
          <cell r="D1969" t="str">
            <v>Melbourne</v>
          </cell>
          <cell r="E1969">
            <v>35731</v>
          </cell>
          <cell r="F1969">
            <v>-41244.730000000003</v>
          </cell>
          <cell r="G1969">
            <v>1</v>
          </cell>
        </row>
        <row r="1970">
          <cell r="A1970">
            <v>39871</v>
          </cell>
          <cell r="B1970" t="str">
            <v>0908731</v>
          </cell>
          <cell r="C1970" t="str">
            <v>MARBETH HOLDING COMPANY INC</v>
          </cell>
          <cell r="D1970" t="str">
            <v>SINGAPORE</v>
          </cell>
          <cell r="E1970">
            <v>35735</v>
          </cell>
          <cell r="F1970">
            <v>554876.62</v>
          </cell>
          <cell r="G1970">
            <v>1</v>
          </cell>
        </row>
        <row r="1971">
          <cell r="A1971">
            <v>39871</v>
          </cell>
          <cell r="B1971" t="str">
            <v>0909093</v>
          </cell>
          <cell r="C1971" t="str">
            <v>WENDY CHOO SUIT LAN AND CHOO SUIT LING</v>
          </cell>
          <cell r="D1971" t="str">
            <v>SINGAPORE</v>
          </cell>
          <cell r="E1971">
            <v>35735</v>
          </cell>
          <cell r="F1971">
            <v>0</v>
          </cell>
          <cell r="G1971">
            <v>1</v>
          </cell>
        </row>
        <row r="1972">
          <cell r="A1972">
            <v>39871</v>
          </cell>
          <cell r="B1972" t="str">
            <v>0910091</v>
          </cell>
          <cell r="C1972" t="str">
            <v>The University of Hong Kong - Swire Scholarships</v>
          </cell>
          <cell r="D1972" t="str">
            <v>HONG KONG</v>
          </cell>
          <cell r="E1972">
            <v>35786</v>
          </cell>
          <cell r="F1972">
            <v>891174.3</v>
          </cell>
          <cell r="G1972">
            <v>1</v>
          </cell>
        </row>
        <row r="1973">
          <cell r="A1973">
            <v>39871</v>
          </cell>
          <cell r="B1973" t="str">
            <v>0910752</v>
          </cell>
          <cell r="C1973" t="str">
            <v>HSBC INSTITUTIONAL TRUST SERVICES (S) LTD A/C HSBC ASIAN GROWTH FUND</v>
          </cell>
          <cell r="D1973" t="str">
            <v>SINGAPORE</v>
          </cell>
          <cell r="E1973">
            <v>35807</v>
          </cell>
          <cell r="F1973">
            <v>16844.12</v>
          </cell>
          <cell r="G1973">
            <v>1</v>
          </cell>
        </row>
        <row r="1974">
          <cell r="A1974">
            <v>39871</v>
          </cell>
          <cell r="B1974" t="str">
            <v>0911420</v>
          </cell>
          <cell r="C1974" t="str">
            <v>HSBC International Trustee Ltd Account 006-113328-401</v>
          </cell>
          <cell r="D1974" t="str">
            <v>HONG KONG</v>
          </cell>
          <cell r="E1974">
            <v>35836</v>
          </cell>
          <cell r="F1974">
            <v>9937845.7200000007</v>
          </cell>
          <cell r="G1974">
            <v>1</v>
          </cell>
        </row>
        <row r="1975">
          <cell r="A1975">
            <v>39871</v>
          </cell>
          <cell r="B1975" t="str">
            <v>0911784</v>
          </cell>
          <cell r="C1975" t="str">
            <v>BILKO HOLDINGS LIMITED</v>
          </cell>
          <cell r="D1975" t="str">
            <v>SINGAPORE</v>
          </cell>
          <cell r="E1975">
            <v>35843</v>
          </cell>
          <cell r="F1975">
            <v>0</v>
          </cell>
          <cell r="G1975">
            <v>1</v>
          </cell>
        </row>
        <row r="1976">
          <cell r="A1976">
            <v>39871</v>
          </cell>
          <cell r="B1976" t="str">
            <v>0912394</v>
          </cell>
          <cell r="C1976" t="str">
            <v>Hong Kong Baptist University 1998 Superannuation Fund-Balanced Fund .</v>
          </cell>
          <cell r="D1976" t="str">
            <v>HONG KONG</v>
          </cell>
          <cell r="E1976">
            <v>35857</v>
          </cell>
          <cell r="F1976">
            <v>16207828.74</v>
          </cell>
          <cell r="G1976">
            <v>1</v>
          </cell>
        </row>
        <row r="1977">
          <cell r="A1977">
            <v>39871</v>
          </cell>
          <cell r="B1977" t="str">
            <v>0912410</v>
          </cell>
          <cell r="C1977" t="str">
            <v>Hong Kong Baptist University 1998 Superannuation Fund-Growth Fund</v>
          </cell>
          <cell r="D1977" t="str">
            <v>HONG KONG</v>
          </cell>
          <cell r="E1977">
            <v>35857</v>
          </cell>
          <cell r="F1977">
            <v>16514700.310000001</v>
          </cell>
          <cell r="G1977">
            <v>1</v>
          </cell>
        </row>
        <row r="1978">
          <cell r="A1978">
            <v>39871</v>
          </cell>
          <cell r="B1978" t="str">
            <v>0912428</v>
          </cell>
          <cell r="C1978" t="str">
            <v>Hong Kong Baptist University 1998 Superannuation Fund-High Growth Fund</v>
          </cell>
          <cell r="D1978" t="str">
            <v>HONG KONG</v>
          </cell>
          <cell r="E1978">
            <v>35857</v>
          </cell>
          <cell r="F1978">
            <v>12689450.67</v>
          </cell>
          <cell r="G1978">
            <v>1</v>
          </cell>
        </row>
        <row r="1979">
          <cell r="A1979">
            <v>39871</v>
          </cell>
          <cell r="B1979" t="str">
            <v>0912436</v>
          </cell>
          <cell r="C1979" t="str">
            <v>Hong Kong Baptist University 1998 Superannuation Fund-Money Market Fund</v>
          </cell>
          <cell r="D1979" t="str">
            <v>HONG KONG</v>
          </cell>
          <cell r="E1979">
            <v>35857</v>
          </cell>
          <cell r="F1979">
            <v>11615786.65</v>
          </cell>
          <cell r="G1979">
            <v>1</v>
          </cell>
        </row>
        <row r="1980">
          <cell r="A1980">
            <v>39871</v>
          </cell>
          <cell r="B1980" t="str">
            <v>0912444</v>
          </cell>
          <cell r="C1980" t="str">
            <v>Hong Kong Baptist University 1998 Superannuation Fund-Stable Fund</v>
          </cell>
          <cell r="D1980" t="str">
            <v>HONG KONG</v>
          </cell>
          <cell r="E1980">
            <v>35857</v>
          </cell>
          <cell r="F1980">
            <v>11278304.48</v>
          </cell>
          <cell r="G1980">
            <v>1</v>
          </cell>
        </row>
        <row r="1981">
          <cell r="A1981">
            <v>39871</v>
          </cell>
          <cell r="B1981" t="str">
            <v>0913061</v>
          </cell>
          <cell r="C1981" t="str">
            <v>The Anchor Trust</v>
          </cell>
          <cell r="D1981" t="str">
            <v>HONG KONG</v>
          </cell>
          <cell r="E1981">
            <v>35867</v>
          </cell>
          <cell r="F1981">
            <v>2573514.19</v>
          </cell>
          <cell r="G1981">
            <v>1</v>
          </cell>
        </row>
        <row r="1982">
          <cell r="A1982">
            <v>39871</v>
          </cell>
          <cell r="B1982" t="str">
            <v>0913632</v>
          </cell>
          <cell r="C1982" t="str">
            <v>BBME - A/C BROTHERSTON CORP</v>
          </cell>
          <cell r="D1982" t="str">
            <v>SINGAPORE</v>
          </cell>
          <cell r="E1982">
            <v>35912</v>
          </cell>
          <cell r="F1982">
            <v>0</v>
          </cell>
          <cell r="G1982">
            <v>1</v>
          </cell>
        </row>
        <row r="1983">
          <cell r="A1983">
            <v>39871</v>
          </cell>
          <cell r="B1983" t="str">
            <v>0914457</v>
          </cell>
          <cell r="C1983" t="str">
            <v>BRIAN MILLER &amp;/OR CAROLOYN MILLER</v>
          </cell>
          <cell r="D1983" t="str">
            <v>SINGAPORE</v>
          </cell>
          <cell r="E1983">
            <v>35927</v>
          </cell>
          <cell r="F1983">
            <v>0</v>
          </cell>
          <cell r="G1983">
            <v>1</v>
          </cell>
        </row>
        <row r="1984">
          <cell r="A1984">
            <v>39871</v>
          </cell>
          <cell r="B1984" t="str">
            <v>0915223</v>
          </cell>
          <cell r="C1984" t="str">
            <v>Trustees of the City University of HK Sup Scheme B(1998)-HKD Cash(Forfeitures)</v>
          </cell>
          <cell r="D1984" t="str">
            <v>HONG KONG</v>
          </cell>
          <cell r="E1984">
            <v>36039</v>
          </cell>
          <cell r="F1984">
            <v>1786319.12</v>
          </cell>
          <cell r="G1984">
            <v>1</v>
          </cell>
        </row>
        <row r="1985">
          <cell r="A1985">
            <v>39871</v>
          </cell>
          <cell r="B1985" t="str">
            <v>0915231</v>
          </cell>
          <cell r="C1985" t="str">
            <v>Trustees of the City University of HK Sup Scheme B (1998) - Growth Fund</v>
          </cell>
          <cell r="D1985" t="str">
            <v>HONG KONG</v>
          </cell>
          <cell r="E1985">
            <v>36039</v>
          </cell>
          <cell r="F1985">
            <v>78741812.810000002</v>
          </cell>
          <cell r="G1985">
            <v>1</v>
          </cell>
        </row>
        <row r="1986">
          <cell r="A1986">
            <v>39871</v>
          </cell>
          <cell r="B1986" t="str">
            <v>0915249</v>
          </cell>
          <cell r="C1986" t="str">
            <v>Trustees of the City University of HK Sup Scheme B(1998)-HKD Cash (Ex-Members)</v>
          </cell>
          <cell r="D1986" t="str">
            <v>HONG KONG</v>
          </cell>
          <cell r="E1986">
            <v>36039</v>
          </cell>
          <cell r="F1986">
            <v>36614.33</v>
          </cell>
          <cell r="G1986">
            <v>1</v>
          </cell>
        </row>
        <row r="1987">
          <cell r="A1987">
            <v>39871</v>
          </cell>
          <cell r="B1987" t="str">
            <v>0915256</v>
          </cell>
          <cell r="C1987" t="str">
            <v>Trustees of the City University of HK Sup Scheme B (1998) - Stable Fund</v>
          </cell>
          <cell r="D1987" t="str">
            <v>HONG KONG</v>
          </cell>
          <cell r="E1987">
            <v>36039</v>
          </cell>
          <cell r="F1987">
            <v>12372653.65</v>
          </cell>
          <cell r="G1987">
            <v>1</v>
          </cell>
        </row>
        <row r="1988">
          <cell r="A1988">
            <v>39871</v>
          </cell>
          <cell r="B1988" t="str">
            <v>0915264</v>
          </cell>
          <cell r="C1988" t="str">
            <v>Trustees of the City University of HK Sup Scheme B (1998) - Balanced Fund</v>
          </cell>
          <cell r="D1988" t="str">
            <v>HONG KONG</v>
          </cell>
          <cell r="E1988">
            <v>36039</v>
          </cell>
          <cell r="F1988">
            <v>31649830.920000002</v>
          </cell>
          <cell r="G1988">
            <v>1</v>
          </cell>
        </row>
        <row r="1989">
          <cell r="A1989">
            <v>39871</v>
          </cell>
          <cell r="B1989" t="str">
            <v>0915272</v>
          </cell>
          <cell r="C1989" t="str">
            <v>Trustees of the City University of HK Sup Scheme B(1998)-USD Money Market Fund</v>
          </cell>
          <cell r="D1989" t="str">
            <v>HONG KONG</v>
          </cell>
          <cell r="E1989">
            <v>36039</v>
          </cell>
          <cell r="F1989">
            <v>26701057.239999998</v>
          </cell>
          <cell r="G1989">
            <v>1</v>
          </cell>
        </row>
        <row r="1990">
          <cell r="A1990">
            <v>39871</v>
          </cell>
          <cell r="B1990" t="str">
            <v>0915694</v>
          </cell>
          <cell r="C1990" t="str">
            <v>HSBC TRUSTEE (SINGAPORE) LIMITED A/C GWS 051-105484-001</v>
          </cell>
          <cell r="D1990" t="str">
            <v>SINGAPORE</v>
          </cell>
          <cell r="E1990">
            <v>35958</v>
          </cell>
          <cell r="F1990">
            <v>0</v>
          </cell>
          <cell r="G1990">
            <v>1</v>
          </cell>
        </row>
        <row r="1991">
          <cell r="A1991">
            <v>39871</v>
          </cell>
          <cell r="B1991" t="str">
            <v>0915744</v>
          </cell>
          <cell r="C1991" t="str">
            <v>HSBC International Trustee Ltd A/C 006-112825-401</v>
          </cell>
          <cell r="D1991" t="str">
            <v>HONG KONG</v>
          </cell>
          <cell r="E1991">
            <v>35961</v>
          </cell>
          <cell r="F1991">
            <v>45633260.009999998</v>
          </cell>
          <cell r="G1991">
            <v>1</v>
          </cell>
        </row>
        <row r="1992">
          <cell r="A1992">
            <v>39871</v>
          </cell>
          <cell r="B1992" t="str">
            <v>0916205</v>
          </cell>
          <cell r="C1992" t="str">
            <v>Trustees of the City University of HK Sup Scheme B (1998) - HKD Money Mkt Fd</v>
          </cell>
          <cell r="D1992" t="str">
            <v>HONG KONG</v>
          </cell>
          <cell r="E1992">
            <v>35937</v>
          </cell>
          <cell r="F1992">
            <v>19764145.530000001</v>
          </cell>
          <cell r="G1992">
            <v>1</v>
          </cell>
        </row>
        <row r="1993">
          <cell r="A1993">
            <v>39871</v>
          </cell>
          <cell r="B1993" t="str">
            <v>0917955</v>
          </cell>
          <cell r="C1993" t="str">
            <v>She Lam Kam Chai, Rose</v>
          </cell>
          <cell r="D1993" t="str">
            <v>HONG KONG</v>
          </cell>
          <cell r="E1993">
            <v>36041</v>
          </cell>
          <cell r="F1993">
            <v>1814626.24</v>
          </cell>
          <cell r="G1993">
            <v>1</v>
          </cell>
        </row>
        <row r="1994">
          <cell r="A1994">
            <v>39871</v>
          </cell>
          <cell r="B1994" t="str">
            <v>0918144</v>
          </cell>
          <cell r="C1994" t="str">
            <v>Chong Hing Bank: US Dollar Cash - Plus Strategy</v>
          </cell>
          <cell r="D1994" t="str">
            <v>HONG KONG</v>
          </cell>
          <cell r="E1994">
            <v>36028</v>
          </cell>
          <cell r="F1994">
            <v>10094.469999999999</v>
          </cell>
          <cell r="G1994">
            <v>1</v>
          </cell>
        </row>
        <row r="1995">
          <cell r="A1995">
            <v>39871</v>
          </cell>
          <cell r="B1995" t="str">
            <v>0918474</v>
          </cell>
          <cell r="C1995" t="str">
            <v>HSBC Premier Active Australian Equity Fund No.40</v>
          </cell>
          <cell r="D1995" t="str">
            <v>Melbourne</v>
          </cell>
          <cell r="E1995">
            <v>36161</v>
          </cell>
          <cell r="F1995">
            <v>3214.55</v>
          </cell>
          <cell r="G1995">
            <v>1</v>
          </cell>
        </row>
        <row r="1996">
          <cell r="A1996">
            <v>39871</v>
          </cell>
          <cell r="B1996" t="str">
            <v>0918482</v>
          </cell>
          <cell r="C1996" t="str">
            <v>HSBC Balanced Wholesale Fund</v>
          </cell>
          <cell r="D1996" t="str">
            <v>Melbourne</v>
          </cell>
          <cell r="E1996">
            <v>36312</v>
          </cell>
          <cell r="F1996">
            <v>-11520.61</v>
          </cell>
          <cell r="G1996">
            <v>1</v>
          </cell>
        </row>
        <row r="1997">
          <cell r="A1997">
            <v>39871</v>
          </cell>
          <cell r="B1997" t="str">
            <v>0919001</v>
          </cell>
          <cell r="C1997" t="str">
            <v>HHAM A/C 919-001</v>
          </cell>
          <cell r="D1997" t="str">
            <v>HONG KONG</v>
          </cell>
          <cell r="E1997">
            <v>36089</v>
          </cell>
          <cell r="F1997">
            <v>1720421.68</v>
          </cell>
          <cell r="G1997">
            <v>1</v>
          </cell>
        </row>
        <row r="1998">
          <cell r="A1998">
            <v>39871</v>
          </cell>
          <cell r="B1998" t="str">
            <v>0919126</v>
          </cell>
          <cell r="C1998" t="str">
            <v>UBS AG Hong Kong Retirement Scheme - USD Money Market Fund</v>
          </cell>
          <cell r="D1998" t="str">
            <v>HONG KONG</v>
          </cell>
          <cell r="E1998">
            <v>36084</v>
          </cell>
          <cell r="F1998">
            <v>27967083.010000002</v>
          </cell>
          <cell r="G1998">
            <v>1</v>
          </cell>
        </row>
        <row r="1999">
          <cell r="A1999">
            <v>39871</v>
          </cell>
          <cell r="B1999" t="str">
            <v>0919241</v>
          </cell>
          <cell r="C1999" t="str">
            <v>Lucky Life Limited</v>
          </cell>
          <cell r="D1999" t="str">
            <v>HONG KONG</v>
          </cell>
          <cell r="E1999">
            <v>36094</v>
          </cell>
          <cell r="F1999">
            <v>8783960.3699999992</v>
          </cell>
          <cell r="G1999">
            <v>1</v>
          </cell>
        </row>
        <row r="2000">
          <cell r="A2000">
            <v>39871</v>
          </cell>
          <cell r="B2000" t="str">
            <v>0919258</v>
          </cell>
          <cell r="C2000" t="str">
            <v>St John's Cathedral Trust Funds</v>
          </cell>
          <cell r="D2000" t="str">
            <v>HONG KONG</v>
          </cell>
          <cell r="E2000">
            <v>36069</v>
          </cell>
          <cell r="F2000">
            <v>1567577.41</v>
          </cell>
          <cell r="G2000">
            <v>1</v>
          </cell>
        </row>
        <row r="2001">
          <cell r="A2001">
            <v>39871</v>
          </cell>
          <cell r="B2001" t="str">
            <v>0919274</v>
          </cell>
          <cell r="C2001" t="str">
            <v>Dow HK Employees' Retirement Plan - HKD Money Market Fund</v>
          </cell>
          <cell r="D2001" t="str">
            <v>HONG KONG</v>
          </cell>
          <cell r="E2001">
            <v>36101</v>
          </cell>
          <cell r="F2001">
            <v>10790317.369999999</v>
          </cell>
          <cell r="G2001">
            <v>1</v>
          </cell>
        </row>
        <row r="2002">
          <cell r="A2002">
            <v>39871</v>
          </cell>
          <cell r="B2002" t="str">
            <v>0919290</v>
          </cell>
          <cell r="C2002" t="str">
            <v>Dow HK Employees' Retirement Plan - Growth Fund</v>
          </cell>
          <cell r="D2002" t="str">
            <v>HONG KONG</v>
          </cell>
          <cell r="E2002">
            <v>36101</v>
          </cell>
          <cell r="F2002">
            <v>6768250.6900000004</v>
          </cell>
          <cell r="G2002">
            <v>1</v>
          </cell>
        </row>
        <row r="2003">
          <cell r="A2003">
            <v>39871</v>
          </cell>
          <cell r="B2003" t="str">
            <v>0919308</v>
          </cell>
          <cell r="C2003" t="str">
            <v>Dow HK Employees' Retirement Plan - Balanced Fund</v>
          </cell>
          <cell r="D2003" t="str">
            <v>HONG KONG</v>
          </cell>
          <cell r="E2003">
            <v>36101</v>
          </cell>
          <cell r="F2003">
            <v>4958628.04</v>
          </cell>
          <cell r="G2003">
            <v>1</v>
          </cell>
        </row>
        <row r="2004">
          <cell r="A2004">
            <v>39871</v>
          </cell>
          <cell r="B2004" t="str">
            <v>0919316</v>
          </cell>
          <cell r="C2004" t="str">
            <v>Dow HK Employees' Retirement Plan - Capital Stable Fund</v>
          </cell>
          <cell r="D2004" t="str">
            <v>HONG KONG</v>
          </cell>
          <cell r="E2004">
            <v>36101</v>
          </cell>
          <cell r="F2004">
            <v>3468748.56</v>
          </cell>
          <cell r="G2004">
            <v>1</v>
          </cell>
        </row>
        <row r="2005">
          <cell r="A2005">
            <v>39871</v>
          </cell>
          <cell r="B2005" t="str">
            <v>0919324</v>
          </cell>
          <cell r="C2005" t="str">
            <v>Dow HK Employees' Retirement Plan - Asia Growth Fund</v>
          </cell>
          <cell r="D2005" t="str">
            <v>HONG KONG</v>
          </cell>
          <cell r="E2005">
            <v>36101</v>
          </cell>
          <cell r="F2005">
            <v>1494070.97</v>
          </cell>
          <cell r="G2005">
            <v>1</v>
          </cell>
        </row>
        <row r="2006">
          <cell r="A2006">
            <v>39871</v>
          </cell>
          <cell r="B2006" t="str">
            <v>0919357</v>
          </cell>
          <cell r="C2006" t="str">
            <v>Dow HK Employees' Retirement Plan - USD Money Market Fund</v>
          </cell>
          <cell r="D2006" t="str">
            <v>HONG KONG</v>
          </cell>
          <cell r="E2006">
            <v>36101</v>
          </cell>
          <cell r="F2006">
            <v>7577491.0800000001</v>
          </cell>
          <cell r="G2006">
            <v>1</v>
          </cell>
        </row>
        <row r="2007">
          <cell r="A2007">
            <v>39871</v>
          </cell>
          <cell r="B2007" t="str">
            <v>0919449</v>
          </cell>
          <cell r="C2007" t="str">
            <v>Hang Seng School of Commerce - S H Ho</v>
          </cell>
          <cell r="D2007" t="str">
            <v>HONG KONG</v>
          </cell>
          <cell r="E2007">
            <v>36084</v>
          </cell>
          <cell r="F2007">
            <v>961230.66</v>
          </cell>
          <cell r="G2007">
            <v>1</v>
          </cell>
        </row>
        <row r="2008">
          <cell r="A2008">
            <v>39871</v>
          </cell>
          <cell r="B2008" t="str">
            <v>0921189</v>
          </cell>
          <cell r="C2008" t="str">
            <v>The Chinese University of Hong Kong</v>
          </cell>
          <cell r="D2008" t="str">
            <v>HONG KONG</v>
          </cell>
          <cell r="E2008">
            <v>36124</v>
          </cell>
          <cell r="F2008">
            <v>34967734.740000002</v>
          </cell>
          <cell r="G2008">
            <v>1</v>
          </cell>
        </row>
        <row r="2009">
          <cell r="A2009">
            <v>39871</v>
          </cell>
          <cell r="B2009" t="str">
            <v>0921619</v>
          </cell>
          <cell r="C2009" t="str">
            <v>Trustees of the City University of HK Sup Scheme B(1998)-Sterling Liquidity Fd</v>
          </cell>
          <cell r="D2009" t="str">
            <v>HONG KONG</v>
          </cell>
          <cell r="E2009">
            <v>36159</v>
          </cell>
          <cell r="F2009">
            <v>3384402.38</v>
          </cell>
          <cell r="G2009">
            <v>1</v>
          </cell>
        </row>
        <row r="2010">
          <cell r="A2010">
            <v>39871</v>
          </cell>
          <cell r="B2010" t="str">
            <v>0923953</v>
          </cell>
          <cell r="C2010" t="str">
            <v>HSBC Life (Int'l) Ltd - International Provident Fund</v>
          </cell>
          <cell r="D2010" t="str">
            <v>HONG KONG</v>
          </cell>
          <cell r="E2010">
            <v>36161</v>
          </cell>
          <cell r="F2010">
            <v>141689546.81</v>
          </cell>
          <cell r="G2010">
            <v>1</v>
          </cell>
        </row>
        <row r="2011">
          <cell r="A2011">
            <v>39871</v>
          </cell>
          <cell r="B2011" t="str">
            <v>0924043</v>
          </cell>
          <cell r="C2011" t="str">
            <v>Edward H.M. Lok / Lok Sham Tak Chong</v>
          </cell>
          <cell r="D2011" t="str">
            <v>HONG KONG</v>
          </cell>
          <cell r="E2011">
            <v>36159</v>
          </cell>
          <cell r="F2011">
            <v>1522553.21</v>
          </cell>
          <cell r="G2011">
            <v>1</v>
          </cell>
        </row>
        <row r="2012">
          <cell r="A2012">
            <v>39871</v>
          </cell>
          <cell r="B2012" t="str">
            <v>0924175</v>
          </cell>
          <cell r="C2012" t="str">
            <v>HSBL DC Scheme-HSBC Managed Stable Fund</v>
          </cell>
          <cell r="D2012" t="str">
            <v>HONG KONG</v>
          </cell>
          <cell r="E2012">
            <v>32874</v>
          </cell>
          <cell r="F2012">
            <v>40205448.630000003</v>
          </cell>
          <cell r="G2012">
            <v>1</v>
          </cell>
        </row>
        <row r="2013">
          <cell r="A2013">
            <v>39871</v>
          </cell>
          <cell r="B2013" t="str">
            <v>0924183</v>
          </cell>
          <cell r="C2013" t="str">
            <v>HSBC INSTITUTIONAL TRUST SERVICES (S) LTD A/C HSBC GLOBAL FIXED INCOME FUND</v>
          </cell>
          <cell r="D2013" t="str">
            <v>SINGAPORE</v>
          </cell>
          <cell r="E2013">
            <v>36164</v>
          </cell>
          <cell r="F2013">
            <v>-921.42</v>
          </cell>
          <cell r="G2013">
            <v>1</v>
          </cell>
        </row>
        <row r="2014">
          <cell r="A2014">
            <v>39871</v>
          </cell>
          <cell r="B2014" t="str">
            <v>0924191</v>
          </cell>
          <cell r="C2014" t="str">
            <v>HSBC INSTITUTIONAL TRUST SERVICES (S) LTD A/C HSBC GLOBAL GROWTH FUND</v>
          </cell>
          <cell r="D2014" t="str">
            <v>SINGAPORE</v>
          </cell>
          <cell r="E2014">
            <v>36162</v>
          </cell>
          <cell r="F2014">
            <v>-6095.64</v>
          </cell>
          <cell r="G2014">
            <v>1</v>
          </cell>
        </row>
        <row r="2015">
          <cell r="A2015">
            <v>39871</v>
          </cell>
          <cell r="B2015" t="str">
            <v>0924696</v>
          </cell>
          <cell r="C2015" t="str">
            <v>Paribas Hong Kong Provident Fund- Balanced Fund</v>
          </cell>
          <cell r="D2015" t="str">
            <v>HONG KONG</v>
          </cell>
          <cell r="E2015">
            <v>36199</v>
          </cell>
          <cell r="F2015">
            <v>910040.74</v>
          </cell>
          <cell r="G2015">
            <v>1</v>
          </cell>
        </row>
        <row r="2016">
          <cell r="A2016">
            <v>39871</v>
          </cell>
          <cell r="B2016" t="str">
            <v>0924852</v>
          </cell>
          <cell r="C2016" t="str">
            <v>HSBC TRUSTEE (SINGAPORE) LTD ACCOUNT 051-101418-001</v>
          </cell>
          <cell r="D2016" t="str">
            <v>SINGAPORE</v>
          </cell>
          <cell r="E2016">
            <v>36214</v>
          </cell>
          <cell r="F2016">
            <v>0</v>
          </cell>
          <cell r="G2016">
            <v>1</v>
          </cell>
        </row>
        <row r="2017">
          <cell r="A2017">
            <v>39871</v>
          </cell>
          <cell r="B2017" t="str">
            <v>0925081</v>
          </cell>
          <cell r="C2017" t="str">
            <v>HSBC International Trustee Ltd Account 006-114672-402</v>
          </cell>
          <cell r="D2017" t="str">
            <v>HONG KONG</v>
          </cell>
          <cell r="E2017">
            <v>36227</v>
          </cell>
          <cell r="F2017">
            <v>3587607.3</v>
          </cell>
          <cell r="G2017">
            <v>1</v>
          </cell>
        </row>
        <row r="2018">
          <cell r="A2018">
            <v>39871</v>
          </cell>
          <cell r="B2018" t="str">
            <v>0925222</v>
          </cell>
          <cell r="C2018" t="str">
            <v>Hong Kong Baptist University 1998 Superannuation Fund-USD Money Market Fd</v>
          </cell>
          <cell r="D2018" t="str">
            <v>HONG KONG</v>
          </cell>
          <cell r="E2018">
            <v>36242</v>
          </cell>
          <cell r="F2018">
            <v>4767209.7300000004</v>
          </cell>
          <cell r="G2018">
            <v>1</v>
          </cell>
        </row>
        <row r="2019">
          <cell r="A2019">
            <v>39871</v>
          </cell>
          <cell r="B2019" t="str">
            <v>0925511</v>
          </cell>
          <cell r="C2019" t="str">
            <v>HSBC International Trustee Ltd Account 006-095434-401</v>
          </cell>
          <cell r="D2019" t="str">
            <v>HONG KONG</v>
          </cell>
          <cell r="E2019">
            <v>36265</v>
          </cell>
          <cell r="F2019">
            <v>2520436.2200000002</v>
          </cell>
          <cell r="G2019">
            <v>1</v>
          </cell>
        </row>
        <row r="2020">
          <cell r="A2020">
            <v>39871</v>
          </cell>
          <cell r="B2020" t="str">
            <v>0925560</v>
          </cell>
          <cell r="C2020" t="str">
            <v>DR MARTIN LIM CHUNG KHEE</v>
          </cell>
          <cell r="D2020" t="str">
            <v>SINGAPORE</v>
          </cell>
          <cell r="E2020">
            <v>36273</v>
          </cell>
          <cell r="F2020">
            <v>0</v>
          </cell>
          <cell r="G2020">
            <v>1</v>
          </cell>
        </row>
        <row r="2021">
          <cell r="A2021">
            <v>39871</v>
          </cell>
          <cell r="B2021" t="str">
            <v>0925743</v>
          </cell>
          <cell r="C2021" t="str">
            <v>HSBC Life (Int'l) Ltd - SPP/Managed Growth Fund (HKD)</v>
          </cell>
          <cell r="D2021" t="str">
            <v>HONG KONG</v>
          </cell>
          <cell r="E2021">
            <v>36283</v>
          </cell>
          <cell r="F2021">
            <v>14367170.16</v>
          </cell>
          <cell r="G2021">
            <v>1</v>
          </cell>
        </row>
        <row r="2022">
          <cell r="A2022">
            <v>39871</v>
          </cell>
          <cell r="B2022" t="str">
            <v>0925750</v>
          </cell>
          <cell r="C2022" t="str">
            <v>HSBC Life (Int'l) Ltd - SPP/Global Opportunities Fund (USD)</v>
          </cell>
          <cell r="D2022" t="str">
            <v>HONG KONG</v>
          </cell>
          <cell r="E2022">
            <v>36283</v>
          </cell>
          <cell r="F2022">
            <v>3357885.35</v>
          </cell>
          <cell r="G2022">
            <v>1</v>
          </cell>
        </row>
        <row r="2023">
          <cell r="A2023">
            <v>39871</v>
          </cell>
          <cell r="B2023" t="str">
            <v>0926246</v>
          </cell>
          <cell r="C2023" t="str">
            <v>Kent Engineering Co., Ltd. (USD)</v>
          </cell>
          <cell r="D2023" t="str">
            <v>HONG KONG</v>
          </cell>
          <cell r="E2023">
            <v>36306</v>
          </cell>
          <cell r="F2023">
            <v>2352468.84</v>
          </cell>
          <cell r="G2023">
            <v>1</v>
          </cell>
        </row>
        <row r="2024">
          <cell r="A2024">
            <v>39871</v>
          </cell>
          <cell r="B2024" t="str">
            <v>0926451</v>
          </cell>
          <cell r="C2024" t="str">
            <v>Pang Wan Li Yan / Hon Peter</v>
          </cell>
          <cell r="D2024" t="str">
            <v>HONG KONG</v>
          </cell>
          <cell r="E2024">
            <v>36322</v>
          </cell>
          <cell r="F2024">
            <v>518316.03</v>
          </cell>
          <cell r="G2024">
            <v>1</v>
          </cell>
        </row>
        <row r="2025">
          <cell r="A2025">
            <v>39871</v>
          </cell>
          <cell r="B2025" t="str">
            <v>0926519</v>
          </cell>
          <cell r="C2025" t="str">
            <v>HSBC TRUSTEE (SINGAPORE) LIMITED A/C GWS 051-109338-002</v>
          </cell>
          <cell r="D2025" t="str">
            <v>SINGAPORE</v>
          </cell>
          <cell r="E2025">
            <v>36342</v>
          </cell>
          <cell r="F2025">
            <v>0.87</v>
          </cell>
          <cell r="G2025">
            <v>1</v>
          </cell>
        </row>
        <row r="2026">
          <cell r="A2026">
            <v>39871</v>
          </cell>
          <cell r="B2026" t="str">
            <v>0926907</v>
          </cell>
          <cell r="C2026" t="str">
            <v>HSBC Trustee (Hong Kong) Limited as Trustee of Kai Chong Tong</v>
          </cell>
          <cell r="D2026" t="str">
            <v>HONG KONG</v>
          </cell>
          <cell r="E2026">
            <v>36341</v>
          </cell>
          <cell r="F2026">
            <v>5641860.3600000003</v>
          </cell>
          <cell r="G2026">
            <v>1</v>
          </cell>
        </row>
        <row r="2027">
          <cell r="A2027">
            <v>39871</v>
          </cell>
          <cell r="B2027" t="str">
            <v>0927152</v>
          </cell>
          <cell r="C2027" t="str">
            <v>FONG POW CHOO</v>
          </cell>
          <cell r="D2027" t="str">
            <v>SINGAPORE</v>
          </cell>
          <cell r="E2027">
            <v>36355</v>
          </cell>
          <cell r="F2027">
            <v>0</v>
          </cell>
          <cell r="G2027">
            <v>1</v>
          </cell>
        </row>
        <row r="2028">
          <cell r="A2028">
            <v>39871</v>
          </cell>
          <cell r="B2028" t="str">
            <v>0927186</v>
          </cell>
          <cell r="C2028" t="str">
            <v>LEE TUAN PENH &amp;/OR LISA LEE NEE CHAN YUKE LAN</v>
          </cell>
          <cell r="D2028" t="str">
            <v>SINGAPORE</v>
          </cell>
          <cell r="E2028">
            <v>36356</v>
          </cell>
          <cell r="F2028">
            <v>16986.169999999998</v>
          </cell>
          <cell r="G2028">
            <v>1</v>
          </cell>
        </row>
        <row r="2029">
          <cell r="A2029">
            <v>39871</v>
          </cell>
          <cell r="B2029" t="str">
            <v>0927194</v>
          </cell>
          <cell r="C2029" t="str">
            <v>CHIANG HENG-LIANG</v>
          </cell>
          <cell r="D2029" t="str">
            <v>SINGAPORE</v>
          </cell>
          <cell r="E2029">
            <v>36354</v>
          </cell>
          <cell r="F2029">
            <v>8615.49</v>
          </cell>
          <cell r="G2029">
            <v>1</v>
          </cell>
        </row>
        <row r="2030">
          <cell r="A2030">
            <v>39871</v>
          </cell>
          <cell r="B2030" t="str">
            <v>0927319</v>
          </cell>
          <cell r="C2030" t="str">
            <v>HHLG-Synthetic KCRC Bond Fund Series I</v>
          </cell>
          <cell r="D2030" t="str">
            <v>HONG KONG</v>
          </cell>
          <cell r="E2030">
            <v>36356</v>
          </cell>
          <cell r="F2030">
            <v>20677055.32</v>
          </cell>
          <cell r="G2030">
            <v>1</v>
          </cell>
        </row>
        <row r="2031">
          <cell r="A2031">
            <v>39871</v>
          </cell>
          <cell r="B2031" t="str">
            <v>0927335</v>
          </cell>
          <cell r="C2031" t="str">
            <v>TING TONG SENG &amp;/OR LOH NGEE HUA</v>
          </cell>
          <cell r="D2031" t="str">
            <v>SINGAPORE</v>
          </cell>
          <cell r="E2031">
            <v>36357</v>
          </cell>
          <cell r="F2031">
            <v>57.64</v>
          </cell>
          <cell r="G2031">
            <v>1</v>
          </cell>
        </row>
        <row r="2032">
          <cell r="A2032">
            <v>39871</v>
          </cell>
          <cell r="B2032" t="str">
            <v>0927350</v>
          </cell>
          <cell r="C2032" t="str">
            <v>NGO TEE ALIAS NGO PENG SERM &amp;/OR TAN CHU WAH</v>
          </cell>
          <cell r="D2032" t="str">
            <v>SINGAPORE</v>
          </cell>
          <cell r="E2032">
            <v>36357</v>
          </cell>
          <cell r="F2032">
            <v>0</v>
          </cell>
          <cell r="G2032">
            <v>1</v>
          </cell>
        </row>
        <row r="2033">
          <cell r="A2033">
            <v>39871</v>
          </cell>
          <cell r="B2033" t="str">
            <v>0927608</v>
          </cell>
          <cell r="C2033" t="str">
            <v>YONG YUEN CHIN</v>
          </cell>
          <cell r="D2033" t="str">
            <v>SINGAPORE</v>
          </cell>
          <cell r="E2033">
            <v>36361</v>
          </cell>
          <cell r="F2033">
            <v>24.55</v>
          </cell>
          <cell r="G2033">
            <v>1</v>
          </cell>
        </row>
        <row r="2034">
          <cell r="A2034">
            <v>39871</v>
          </cell>
          <cell r="B2034" t="str">
            <v>0927616</v>
          </cell>
          <cell r="C2034" t="str">
            <v>MEO ALESSANDRO</v>
          </cell>
          <cell r="D2034" t="str">
            <v>SINGAPORE</v>
          </cell>
          <cell r="E2034">
            <v>36361</v>
          </cell>
          <cell r="F2034">
            <v>0.21</v>
          </cell>
          <cell r="G2034">
            <v>1</v>
          </cell>
        </row>
        <row r="2035">
          <cell r="A2035">
            <v>39871</v>
          </cell>
          <cell r="B2035" t="str">
            <v>0927715</v>
          </cell>
          <cell r="C2035" t="str">
            <v>ONG CHOW HONG ALIAS ONG CHAW PING</v>
          </cell>
          <cell r="D2035" t="str">
            <v>SINGAPORE</v>
          </cell>
          <cell r="E2035">
            <v>36362</v>
          </cell>
          <cell r="F2035">
            <v>11753.52</v>
          </cell>
          <cell r="G2035">
            <v>1</v>
          </cell>
        </row>
        <row r="2036">
          <cell r="A2036">
            <v>39871</v>
          </cell>
          <cell r="B2036" t="str">
            <v>0927913</v>
          </cell>
          <cell r="C2036" t="str">
            <v>Maximum Gain Assets Limited</v>
          </cell>
          <cell r="D2036" t="str">
            <v>HONG KONG</v>
          </cell>
          <cell r="E2036">
            <v>36361</v>
          </cell>
          <cell r="F2036">
            <v>5523094.9699999997</v>
          </cell>
          <cell r="G2036">
            <v>1</v>
          </cell>
        </row>
        <row r="2037">
          <cell r="A2037">
            <v>39871</v>
          </cell>
          <cell r="B2037" t="str">
            <v>0928135</v>
          </cell>
          <cell r="C2037" t="str">
            <v>HHLG-Synthetic KCRC Bond Fund Series II</v>
          </cell>
          <cell r="D2037" t="str">
            <v>HONG KONG</v>
          </cell>
          <cell r="E2037">
            <v>36365</v>
          </cell>
          <cell r="F2037">
            <v>10359620.15</v>
          </cell>
          <cell r="G2037">
            <v>1</v>
          </cell>
        </row>
        <row r="2038">
          <cell r="A2038">
            <v>39871</v>
          </cell>
          <cell r="B2038" t="str">
            <v>0928168</v>
          </cell>
          <cell r="C2038" t="str">
            <v>FONG MING LEONG &amp;/OR MDM LEUNG TUI</v>
          </cell>
          <cell r="D2038" t="str">
            <v>SINGAPORE</v>
          </cell>
          <cell r="E2038">
            <v>36364</v>
          </cell>
          <cell r="F2038">
            <v>0</v>
          </cell>
          <cell r="G2038">
            <v>1</v>
          </cell>
        </row>
        <row r="2039">
          <cell r="A2039">
            <v>39871</v>
          </cell>
          <cell r="B2039" t="str">
            <v>0928366</v>
          </cell>
          <cell r="C2039" t="str">
            <v>JAYA PRAKASH GURUNG</v>
          </cell>
          <cell r="D2039" t="str">
            <v>SINGAPORE</v>
          </cell>
          <cell r="E2039">
            <v>36368</v>
          </cell>
          <cell r="F2039">
            <v>16793.59</v>
          </cell>
          <cell r="G2039">
            <v>1</v>
          </cell>
        </row>
        <row r="2040">
          <cell r="A2040">
            <v>39871</v>
          </cell>
          <cell r="B2040" t="str">
            <v>0928457</v>
          </cell>
          <cell r="C2040" t="str">
            <v>LEE MENG CHIO</v>
          </cell>
          <cell r="D2040" t="str">
            <v>SINGAPORE</v>
          </cell>
          <cell r="E2040">
            <v>36369</v>
          </cell>
          <cell r="F2040">
            <v>0</v>
          </cell>
          <cell r="G2040">
            <v>1</v>
          </cell>
        </row>
        <row r="2041">
          <cell r="A2041">
            <v>39871</v>
          </cell>
          <cell r="B2041" t="str">
            <v>0928663</v>
          </cell>
          <cell r="C2041" t="str">
            <v>WILHELM LEONARD SCHRAUBEN &amp;/OR LEE SIEW FONG GRACE</v>
          </cell>
          <cell r="D2041" t="str">
            <v>SINGAPORE</v>
          </cell>
          <cell r="E2041">
            <v>36370</v>
          </cell>
          <cell r="F2041">
            <v>49965.25</v>
          </cell>
          <cell r="G2041">
            <v>1</v>
          </cell>
        </row>
        <row r="2042">
          <cell r="A2042">
            <v>39871</v>
          </cell>
          <cell r="B2042" t="str">
            <v>0928671</v>
          </cell>
          <cell r="C2042" t="str">
            <v>TAN WEI LI ALIAS CHEN WEILI &amp;/OR TAN WEI SIANG THOMAS ALIAS THOMAS CHEN WEIXIANG</v>
          </cell>
          <cell r="D2042" t="str">
            <v>SINGAPORE</v>
          </cell>
          <cell r="E2042">
            <v>36370</v>
          </cell>
          <cell r="F2042">
            <v>11657.83</v>
          </cell>
          <cell r="G2042">
            <v>1</v>
          </cell>
        </row>
        <row r="2043">
          <cell r="A2043">
            <v>39871</v>
          </cell>
          <cell r="B2043" t="str">
            <v>0928689</v>
          </cell>
          <cell r="C2043" t="str">
            <v>CHIA CHIAN HOCK</v>
          </cell>
          <cell r="D2043" t="str">
            <v>SINGAPORE</v>
          </cell>
          <cell r="E2043">
            <v>36370</v>
          </cell>
          <cell r="F2043">
            <v>0</v>
          </cell>
          <cell r="G2043">
            <v>1</v>
          </cell>
        </row>
        <row r="2044">
          <cell r="A2044">
            <v>39871</v>
          </cell>
          <cell r="B2044" t="str">
            <v>0928697</v>
          </cell>
          <cell r="C2044" t="str">
            <v>GAN PENG PENG ALIA</v>
          </cell>
          <cell r="D2044" t="str">
            <v>SINGAPORE</v>
          </cell>
          <cell r="E2044">
            <v>36370</v>
          </cell>
          <cell r="F2044">
            <v>32428.82</v>
          </cell>
          <cell r="G2044">
            <v>1</v>
          </cell>
        </row>
        <row r="2045">
          <cell r="A2045">
            <v>39871</v>
          </cell>
          <cell r="B2045" t="str">
            <v>0928838</v>
          </cell>
          <cell r="C2045" t="str">
            <v>WONG HOCK CHUAN</v>
          </cell>
          <cell r="D2045" t="str">
            <v>SINGAPORE</v>
          </cell>
          <cell r="E2045">
            <v>36372</v>
          </cell>
          <cell r="F2045">
            <v>0</v>
          </cell>
          <cell r="G2045">
            <v>1</v>
          </cell>
        </row>
        <row r="2046">
          <cell r="A2046">
            <v>39871</v>
          </cell>
          <cell r="B2046" t="str">
            <v>0929182</v>
          </cell>
          <cell r="C2046" t="str">
            <v>RAMANATHAN RAMANATHAN ALIAS GOVINDAN</v>
          </cell>
          <cell r="D2046" t="str">
            <v>SINGAPORE</v>
          </cell>
          <cell r="E2046">
            <v>36376</v>
          </cell>
          <cell r="F2046">
            <v>8639.0499999999993</v>
          </cell>
          <cell r="G2046">
            <v>1</v>
          </cell>
        </row>
        <row r="2047">
          <cell r="A2047">
            <v>39871</v>
          </cell>
          <cell r="B2047" t="str">
            <v>0929190</v>
          </cell>
          <cell r="C2047" t="str">
            <v>TANG THOMAS WAI</v>
          </cell>
          <cell r="D2047" t="str">
            <v>SINGAPORE</v>
          </cell>
          <cell r="E2047">
            <v>36377</v>
          </cell>
          <cell r="F2047">
            <v>0</v>
          </cell>
          <cell r="G2047">
            <v>1</v>
          </cell>
        </row>
        <row r="2048">
          <cell r="A2048">
            <v>39871</v>
          </cell>
          <cell r="B2048" t="str">
            <v>0929208</v>
          </cell>
          <cell r="C2048" t="str">
            <v>LEUNG YEE SHEUNG &amp;/OR CHEUNG SUNG LING</v>
          </cell>
          <cell r="D2048" t="str">
            <v>SINGAPORE</v>
          </cell>
          <cell r="E2048">
            <v>36377</v>
          </cell>
          <cell r="F2048">
            <v>24463.65</v>
          </cell>
          <cell r="G2048">
            <v>1</v>
          </cell>
        </row>
        <row r="2049">
          <cell r="A2049">
            <v>39871</v>
          </cell>
          <cell r="B2049" t="str">
            <v>0929216</v>
          </cell>
          <cell r="C2049" t="str">
            <v>HO SUET HAR &amp;/OR HO SUET KENG</v>
          </cell>
          <cell r="D2049" t="str">
            <v>SINGAPORE</v>
          </cell>
          <cell r="E2049">
            <v>36376</v>
          </cell>
          <cell r="F2049">
            <v>11980.92</v>
          </cell>
          <cell r="G2049">
            <v>1</v>
          </cell>
        </row>
        <row r="2050">
          <cell r="A2050">
            <v>39871</v>
          </cell>
          <cell r="B2050" t="str">
            <v>0929232</v>
          </cell>
          <cell r="C2050" t="str">
            <v>LEE YAN</v>
          </cell>
          <cell r="D2050" t="str">
            <v>SINGAPORE</v>
          </cell>
          <cell r="E2050">
            <v>36377</v>
          </cell>
          <cell r="F2050">
            <v>16999.78</v>
          </cell>
          <cell r="G2050">
            <v>1</v>
          </cell>
        </row>
        <row r="2051">
          <cell r="A2051">
            <v>39871</v>
          </cell>
          <cell r="B2051" t="str">
            <v>0929257</v>
          </cell>
          <cell r="C2051" t="str">
            <v>ESTATE OF CHAN HAN MENG, DECEASED</v>
          </cell>
          <cell r="D2051" t="str">
            <v>SINGAPORE</v>
          </cell>
          <cell r="E2051">
            <v>36374</v>
          </cell>
          <cell r="F2051">
            <v>0</v>
          </cell>
          <cell r="G2051">
            <v>1</v>
          </cell>
        </row>
        <row r="2052">
          <cell r="A2052">
            <v>39871</v>
          </cell>
          <cell r="B2052" t="str">
            <v>0929406</v>
          </cell>
          <cell r="C2052" t="str">
            <v>KWOK KOK WING</v>
          </cell>
          <cell r="D2052" t="str">
            <v>SINGAPORE</v>
          </cell>
          <cell r="E2052">
            <v>36378</v>
          </cell>
          <cell r="F2052">
            <v>12111.73</v>
          </cell>
          <cell r="G2052">
            <v>1</v>
          </cell>
        </row>
        <row r="2053">
          <cell r="A2053">
            <v>39871</v>
          </cell>
          <cell r="B2053" t="str">
            <v>0929414</v>
          </cell>
          <cell r="C2053" t="str">
            <v>LOH THUANG TEE RAYMOND</v>
          </cell>
          <cell r="D2053" t="str">
            <v>SINGAPORE</v>
          </cell>
          <cell r="E2053">
            <v>36377</v>
          </cell>
          <cell r="F2053">
            <v>17527.25</v>
          </cell>
          <cell r="G2053">
            <v>1</v>
          </cell>
        </row>
        <row r="2054">
          <cell r="A2054">
            <v>39871</v>
          </cell>
          <cell r="B2054" t="str">
            <v>0929430</v>
          </cell>
          <cell r="C2054" t="str">
            <v>TAN BEE CHU</v>
          </cell>
          <cell r="D2054" t="str">
            <v>SINGAPORE</v>
          </cell>
          <cell r="E2054">
            <v>36367</v>
          </cell>
          <cell r="F2054">
            <v>0</v>
          </cell>
          <cell r="G2054">
            <v>1</v>
          </cell>
        </row>
        <row r="2055">
          <cell r="A2055">
            <v>39871</v>
          </cell>
          <cell r="B2055" t="str">
            <v>0929596</v>
          </cell>
          <cell r="C2055" t="str">
            <v>LUI SIEW KEONG &amp; LUI YU KWANG</v>
          </cell>
          <cell r="D2055" t="str">
            <v>SINGAPORE</v>
          </cell>
          <cell r="E2055">
            <v>36382</v>
          </cell>
          <cell r="F2055">
            <v>19447.900000000001</v>
          </cell>
          <cell r="G2055">
            <v>1</v>
          </cell>
        </row>
        <row r="2056">
          <cell r="A2056">
            <v>39871</v>
          </cell>
          <cell r="B2056" t="str">
            <v>0929653</v>
          </cell>
          <cell r="C2056" t="str">
            <v>LIEW HOO YIN</v>
          </cell>
          <cell r="D2056" t="str">
            <v>SINGAPORE</v>
          </cell>
          <cell r="E2056">
            <v>36382</v>
          </cell>
          <cell r="F2056">
            <v>11542.26</v>
          </cell>
          <cell r="G2056">
            <v>1</v>
          </cell>
        </row>
        <row r="2057">
          <cell r="A2057">
            <v>39871</v>
          </cell>
          <cell r="B2057" t="str">
            <v>0929695</v>
          </cell>
          <cell r="C2057" t="str">
            <v>ONG TECK SOON</v>
          </cell>
          <cell r="D2057" t="str">
            <v>SINGAPORE</v>
          </cell>
          <cell r="E2057">
            <v>36369</v>
          </cell>
          <cell r="F2057">
            <v>13588.61</v>
          </cell>
          <cell r="G2057">
            <v>1</v>
          </cell>
        </row>
        <row r="2058">
          <cell r="A2058">
            <v>39871</v>
          </cell>
          <cell r="B2058" t="str">
            <v>0929711</v>
          </cell>
          <cell r="C2058" t="str">
            <v>CHAN PAO CHUEN</v>
          </cell>
          <cell r="D2058" t="str">
            <v>SINGAPORE</v>
          </cell>
          <cell r="E2058">
            <v>36379</v>
          </cell>
          <cell r="F2058">
            <v>15824.01</v>
          </cell>
          <cell r="G2058">
            <v>1</v>
          </cell>
        </row>
        <row r="2059">
          <cell r="A2059">
            <v>39871</v>
          </cell>
          <cell r="B2059" t="str">
            <v>0929828</v>
          </cell>
          <cell r="C2059" t="str">
            <v>FOO CHEW TUCK</v>
          </cell>
          <cell r="D2059" t="str">
            <v>SINGAPORE</v>
          </cell>
          <cell r="E2059">
            <v>36383</v>
          </cell>
          <cell r="F2059">
            <v>17.27</v>
          </cell>
          <cell r="G2059">
            <v>1</v>
          </cell>
        </row>
        <row r="2060">
          <cell r="A2060">
            <v>39871</v>
          </cell>
          <cell r="B2060" t="str">
            <v>0930180</v>
          </cell>
          <cell r="C2060" t="str">
            <v>IP WING TIN WENDY</v>
          </cell>
          <cell r="D2060" t="str">
            <v>SINGAPORE</v>
          </cell>
          <cell r="E2060">
            <v>36390</v>
          </cell>
          <cell r="F2060">
            <v>48534.080000000002</v>
          </cell>
          <cell r="G2060">
            <v>1</v>
          </cell>
        </row>
        <row r="2061">
          <cell r="A2061">
            <v>39871</v>
          </cell>
          <cell r="B2061" t="str">
            <v>0930198</v>
          </cell>
          <cell r="C2061" t="str">
            <v>LEE HONG LEE &amp;/OR TAN CHAY YONG</v>
          </cell>
          <cell r="D2061" t="str">
            <v>SINGAPORE</v>
          </cell>
          <cell r="E2061">
            <v>36389</v>
          </cell>
          <cell r="F2061">
            <v>45740.160000000003</v>
          </cell>
          <cell r="G2061">
            <v>1</v>
          </cell>
        </row>
        <row r="2062">
          <cell r="A2062">
            <v>39871</v>
          </cell>
          <cell r="B2062" t="str">
            <v>0930503</v>
          </cell>
          <cell r="C2062" t="str">
            <v>KWAN KIN YUNG JACKSON &amp;/OR LUI YEE MAN GRACE</v>
          </cell>
          <cell r="D2062" t="str">
            <v>SINGAPORE</v>
          </cell>
          <cell r="E2062">
            <v>36391</v>
          </cell>
          <cell r="F2062">
            <v>12869.07</v>
          </cell>
          <cell r="G2062">
            <v>1</v>
          </cell>
        </row>
        <row r="2063">
          <cell r="A2063">
            <v>39871</v>
          </cell>
          <cell r="B2063" t="str">
            <v>0930735</v>
          </cell>
          <cell r="C2063" t="str">
            <v>MULLER JOBST</v>
          </cell>
          <cell r="D2063" t="str">
            <v>SINGAPORE</v>
          </cell>
          <cell r="E2063">
            <v>36397</v>
          </cell>
          <cell r="F2063">
            <v>29710.57</v>
          </cell>
          <cell r="G2063">
            <v>1</v>
          </cell>
        </row>
        <row r="2064">
          <cell r="A2064">
            <v>39871</v>
          </cell>
          <cell r="B2064" t="str">
            <v>0930743</v>
          </cell>
          <cell r="C2064" t="str">
            <v>MULLER JOBST</v>
          </cell>
          <cell r="D2064" t="str">
            <v>SINGAPORE</v>
          </cell>
          <cell r="E2064">
            <v>36397</v>
          </cell>
          <cell r="F2064">
            <v>37239.870000000003</v>
          </cell>
          <cell r="G2064">
            <v>1</v>
          </cell>
        </row>
        <row r="2065">
          <cell r="A2065">
            <v>39871</v>
          </cell>
          <cell r="B2065" t="str">
            <v>0930842</v>
          </cell>
          <cell r="C2065" t="str">
            <v>GOH HWEE KHIM ROBERTA ANNE &amp;/OR VALERIE GOH PING LUI</v>
          </cell>
          <cell r="D2065" t="str">
            <v>SINGAPORE</v>
          </cell>
          <cell r="E2065">
            <v>36396</v>
          </cell>
          <cell r="F2065">
            <v>14445.53</v>
          </cell>
          <cell r="G2065">
            <v>1</v>
          </cell>
        </row>
        <row r="2066">
          <cell r="A2066">
            <v>39871</v>
          </cell>
          <cell r="B2066" t="str">
            <v>0930941</v>
          </cell>
          <cell r="C2066" t="str">
            <v>THOMAS PAUL RIDLEY</v>
          </cell>
          <cell r="D2066" t="str">
            <v>SINGAPORE</v>
          </cell>
          <cell r="E2066">
            <v>36399</v>
          </cell>
          <cell r="F2066">
            <v>0</v>
          </cell>
          <cell r="G2066">
            <v>1</v>
          </cell>
        </row>
        <row r="2067">
          <cell r="A2067">
            <v>39871</v>
          </cell>
          <cell r="B2067" t="str">
            <v>0930958</v>
          </cell>
          <cell r="C2067" t="str">
            <v>VOLKER TRAUTZ</v>
          </cell>
          <cell r="D2067" t="str">
            <v>SINGAPORE</v>
          </cell>
          <cell r="E2067">
            <v>36399</v>
          </cell>
          <cell r="F2067">
            <v>100422.47</v>
          </cell>
          <cell r="G2067">
            <v>1</v>
          </cell>
        </row>
        <row r="2068">
          <cell r="A2068">
            <v>39871</v>
          </cell>
          <cell r="B2068" t="str">
            <v>0931048</v>
          </cell>
          <cell r="C2068" t="str">
            <v>HO HOI KWAN &amp;/OR THAM WAI LEONG LIONEL</v>
          </cell>
          <cell r="D2068" t="str">
            <v>SINGAPORE</v>
          </cell>
          <cell r="E2068">
            <v>36400</v>
          </cell>
          <cell r="F2068">
            <v>11890.4</v>
          </cell>
          <cell r="G2068">
            <v>1</v>
          </cell>
        </row>
        <row r="2069">
          <cell r="A2069">
            <v>39871</v>
          </cell>
          <cell r="B2069" t="str">
            <v>0931121</v>
          </cell>
          <cell r="C2069" t="str">
            <v>PARANDE JAYANT SHRINIWAS &amp;/OR PARANDE ANITA JAYANT</v>
          </cell>
          <cell r="D2069" t="str">
            <v>SINGAPORE</v>
          </cell>
          <cell r="E2069">
            <v>36397</v>
          </cell>
          <cell r="F2069">
            <v>10264.549999999999</v>
          </cell>
          <cell r="G2069">
            <v>1</v>
          </cell>
        </row>
        <row r="2070">
          <cell r="A2070">
            <v>39871</v>
          </cell>
          <cell r="B2070" t="str">
            <v>0931139</v>
          </cell>
          <cell r="C2070" t="str">
            <v>LIM ENG KIAT KENNETH</v>
          </cell>
          <cell r="D2070" t="str">
            <v>SINGAPORE</v>
          </cell>
          <cell r="E2070">
            <v>36400</v>
          </cell>
          <cell r="F2070">
            <v>33747.46</v>
          </cell>
          <cell r="G2070">
            <v>1</v>
          </cell>
        </row>
        <row r="2071">
          <cell r="A2071">
            <v>39871</v>
          </cell>
          <cell r="B2071" t="str">
            <v>0931246</v>
          </cell>
          <cell r="C2071" t="str">
            <v>CHEONG HENG YUEN &amp;/OR LEO SHU MEI</v>
          </cell>
          <cell r="D2071" t="str">
            <v>SINGAPORE</v>
          </cell>
          <cell r="E2071">
            <v>36402</v>
          </cell>
          <cell r="F2071">
            <v>24520.18</v>
          </cell>
          <cell r="G2071">
            <v>1</v>
          </cell>
        </row>
        <row r="2072">
          <cell r="A2072">
            <v>39871</v>
          </cell>
          <cell r="B2072" t="str">
            <v>0931444</v>
          </cell>
          <cell r="C2072" t="str">
            <v>MASSIMILIANO CORGHI</v>
          </cell>
          <cell r="D2072" t="str">
            <v>SINGAPORE</v>
          </cell>
          <cell r="E2072">
            <v>36399</v>
          </cell>
          <cell r="F2072">
            <v>13390.97</v>
          </cell>
          <cell r="G2072">
            <v>1</v>
          </cell>
        </row>
        <row r="2073">
          <cell r="A2073">
            <v>39871</v>
          </cell>
          <cell r="B2073" t="str">
            <v>0931469</v>
          </cell>
          <cell r="C2073" t="str">
            <v>EMILIO B MALLARE</v>
          </cell>
          <cell r="D2073" t="str">
            <v>SINGAPORE</v>
          </cell>
          <cell r="E2073">
            <v>36402</v>
          </cell>
          <cell r="F2073">
            <v>9769.08</v>
          </cell>
          <cell r="G2073">
            <v>1</v>
          </cell>
        </row>
        <row r="2074">
          <cell r="A2074">
            <v>39871</v>
          </cell>
          <cell r="B2074" t="str">
            <v>0931485</v>
          </cell>
          <cell r="C2074" t="str">
            <v>KASINADHUNI NAGENDRANATH</v>
          </cell>
          <cell r="D2074" t="str">
            <v>SINGAPORE</v>
          </cell>
          <cell r="E2074">
            <v>36403</v>
          </cell>
          <cell r="F2074">
            <v>0</v>
          </cell>
          <cell r="G2074">
            <v>1</v>
          </cell>
        </row>
        <row r="2075">
          <cell r="A2075">
            <v>39871</v>
          </cell>
          <cell r="B2075" t="str">
            <v>0931568</v>
          </cell>
          <cell r="C2075" t="str">
            <v>EMILIO B MALLARE</v>
          </cell>
          <cell r="D2075" t="str">
            <v>SINGAPORE</v>
          </cell>
          <cell r="E2075">
            <v>36402</v>
          </cell>
          <cell r="F2075">
            <v>8708.81</v>
          </cell>
          <cell r="G2075">
            <v>1</v>
          </cell>
        </row>
        <row r="2076">
          <cell r="A2076">
            <v>39871</v>
          </cell>
          <cell r="B2076" t="str">
            <v>0931717</v>
          </cell>
          <cell r="C2076" t="str">
            <v>CHEN HING JEE ALIAS TAN HING YEE</v>
          </cell>
          <cell r="D2076" t="str">
            <v>SINGAPORE</v>
          </cell>
          <cell r="E2076">
            <v>36404</v>
          </cell>
          <cell r="F2076">
            <v>11922.24</v>
          </cell>
          <cell r="G2076">
            <v>1</v>
          </cell>
        </row>
        <row r="2077">
          <cell r="A2077">
            <v>39871</v>
          </cell>
          <cell r="B2077" t="str">
            <v>0931725</v>
          </cell>
          <cell r="C2077" t="str">
            <v>QUEK SOR HWEE</v>
          </cell>
          <cell r="D2077" t="str">
            <v>SINGAPORE</v>
          </cell>
          <cell r="E2077">
            <v>36404</v>
          </cell>
          <cell r="F2077">
            <v>11921.59</v>
          </cell>
          <cell r="G2077">
            <v>1</v>
          </cell>
        </row>
        <row r="2078">
          <cell r="A2078">
            <v>39871</v>
          </cell>
          <cell r="B2078" t="str">
            <v>0931816</v>
          </cell>
          <cell r="C2078" t="str">
            <v>TAN CHE CHAI &amp;/OR TEE SIEW TI</v>
          </cell>
          <cell r="D2078" t="str">
            <v>SINGAPORE</v>
          </cell>
          <cell r="E2078">
            <v>36403</v>
          </cell>
          <cell r="F2078">
            <v>36.15</v>
          </cell>
          <cell r="G2078">
            <v>1</v>
          </cell>
        </row>
        <row r="2079">
          <cell r="A2079">
            <v>39871</v>
          </cell>
          <cell r="B2079" t="str">
            <v>0932053</v>
          </cell>
          <cell r="C2079" t="str">
            <v>TSENG PEK ENG</v>
          </cell>
          <cell r="D2079" t="str">
            <v>SINGAPORE</v>
          </cell>
          <cell r="E2079">
            <v>36404</v>
          </cell>
          <cell r="F2079">
            <v>9734.81</v>
          </cell>
          <cell r="G2079">
            <v>1</v>
          </cell>
        </row>
        <row r="2080">
          <cell r="A2080">
            <v>39871</v>
          </cell>
          <cell r="B2080" t="str">
            <v>0932061</v>
          </cell>
          <cell r="C2080" t="str">
            <v>CHONG CHAI TET &amp;/OR OOI HOEN KIOK</v>
          </cell>
          <cell r="D2080" t="str">
            <v>SINGAPORE</v>
          </cell>
          <cell r="E2080">
            <v>36404</v>
          </cell>
          <cell r="F2080">
            <v>9734.89</v>
          </cell>
          <cell r="G2080">
            <v>1</v>
          </cell>
        </row>
        <row r="2081">
          <cell r="A2081">
            <v>39871</v>
          </cell>
          <cell r="B2081" t="str">
            <v>0932095</v>
          </cell>
          <cell r="C2081" t="str">
            <v>CHIA HOCK LEONG ALIAS LAWRENCE &amp;/OR KOH ENG SOO AND CHIA NEE LEE MONA</v>
          </cell>
          <cell r="D2081" t="str">
            <v>SINGAPORE</v>
          </cell>
          <cell r="E2081">
            <v>36405</v>
          </cell>
          <cell r="F2081">
            <v>35912.86</v>
          </cell>
          <cell r="G2081">
            <v>1</v>
          </cell>
        </row>
        <row r="2082">
          <cell r="A2082">
            <v>39871</v>
          </cell>
          <cell r="B2082" t="str">
            <v>0932111</v>
          </cell>
          <cell r="C2082" t="str">
            <v>LIM KOK CHEN</v>
          </cell>
          <cell r="D2082" t="str">
            <v>SINGAPORE</v>
          </cell>
          <cell r="E2082">
            <v>36400</v>
          </cell>
          <cell r="F2082">
            <v>24940.240000000002</v>
          </cell>
          <cell r="G2082">
            <v>1</v>
          </cell>
        </row>
        <row r="2083">
          <cell r="A2083">
            <v>39871</v>
          </cell>
          <cell r="B2083" t="str">
            <v>0932244</v>
          </cell>
          <cell r="C2083" t="str">
            <v>LIM KOK CHOW ALIAS LIM KOK CHIOK &amp;/OR GOH EE LIN</v>
          </cell>
          <cell r="D2083" t="str">
            <v>SINGAPORE</v>
          </cell>
          <cell r="E2083">
            <v>36405</v>
          </cell>
          <cell r="F2083">
            <v>9807.93</v>
          </cell>
          <cell r="G2083">
            <v>1</v>
          </cell>
        </row>
        <row r="2084">
          <cell r="A2084">
            <v>39871</v>
          </cell>
          <cell r="B2084" t="str">
            <v>0932277</v>
          </cell>
          <cell r="C2084" t="str">
            <v>FOO TEW CHIN &amp;/OR WONG LIANG KEEN</v>
          </cell>
          <cell r="D2084" t="str">
            <v>SINGAPORE</v>
          </cell>
          <cell r="E2084">
            <v>36406</v>
          </cell>
          <cell r="F2084">
            <v>0</v>
          </cell>
          <cell r="G2084">
            <v>1</v>
          </cell>
        </row>
        <row r="2085">
          <cell r="A2085">
            <v>39871</v>
          </cell>
          <cell r="B2085" t="str">
            <v>0932293</v>
          </cell>
          <cell r="C2085" t="str">
            <v>LOW ALICE</v>
          </cell>
          <cell r="D2085" t="str">
            <v>SINGAPORE</v>
          </cell>
          <cell r="E2085">
            <v>36406</v>
          </cell>
          <cell r="F2085">
            <v>15943.63</v>
          </cell>
          <cell r="G2085">
            <v>1</v>
          </cell>
        </row>
        <row r="2086">
          <cell r="A2086">
            <v>39871</v>
          </cell>
          <cell r="B2086" t="str">
            <v>0932319</v>
          </cell>
          <cell r="C2086" t="str">
            <v>CLAYTON LENNY SARI WIDJAJA</v>
          </cell>
          <cell r="D2086" t="str">
            <v>SINGAPORE</v>
          </cell>
          <cell r="E2086">
            <v>36406</v>
          </cell>
          <cell r="F2086">
            <v>11393.61</v>
          </cell>
          <cell r="G2086">
            <v>1</v>
          </cell>
        </row>
        <row r="2087">
          <cell r="A2087">
            <v>39871</v>
          </cell>
          <cell r="B2087" t="str">
            <v>0932327</v>
          </cell>
          <cell r="C2087" t="str">
            <v>YONG YOON CHONG</v>
          </cell>
          <cell r="D2087" t="str">
            <v>SINGAPORE</v>
          </cell>
          <cell r="E2087">
            <v>36406</v>
          </cell>
          <cell r="F2087">
            <v>9483.08</v>
          </cell>
          <cell r="G2087">
            <v>1</v>
          </cell>
        </row>
        <row r="2088">
          <cell r="A2088">
            <v>39871</v>
          </cell>
          <cell r="B2088" t="str">
            <v>0932343</v>
          </cell>
          <cell r="C2088" t="str">
            <v>CHEW MEI CHOO</v>
          </cell>
          <cell r="D2088" t="str">
            <v>SINGAPORE</v>
          </cell>
          <cell r="E2088">
            <v>36404</v>
          </cell>
          <cell r="F2088">
            <v>2.17</v>
          </cell>
          <cell r="G2088">
            <v>1</v>
          </cell>
        </row>
        <row r="2089">
          <cell r="A2089">
            <v>39871</v>
          </cell>
          <cell r="B2089" t="str">
            <v>0932350</v>
          </cell>
          <cell r="C2089" t="str">
            <v>TING CHOONG GIM</v>
          </cell>
          <cell r="D2089" t="str">
            <v>SINGAPORE</v>
          </cell>
          <cell r="E2089">
            <v>36405</v>
          </cell>
          <cell r="F2089">
            <v>9852.0400000000009</v>
          </cell>
          <cell r="G2089">
            <v>1</v>
          </cell>
        </row>
        <row r="2090">
          <cell r="A2090">
            <v>39871</v>
          </cell>
          <cell r="B2090" t="str">
            <v>0932368</v>
          </cell>
          <cell r="C2090" t="str">
            <v>NG KOK CHING</v>
          </cell>
          <cell r="D2090" t="str">
            <v>SINGAPORE</v>
          </cell>
          <cell r="E2090">
            <v>36406</v>
          </cell>
          <cell r="F2090">
            <v>0</v>
          </cell>
          <cell r="G2090">
            <v>1</v>
          </cell>
        </row>
        <row r="2091">
          <cell r="A2091">
            <v>39871</v>
          </cell>
          <cell r="B2091" t="str">
            <v>0932723</v>
          </cell>
          <cell r="C2091" t="str">
            <v>LIAU AN CHUAN ALIAS LIAW ANN CHIANG</v>
          </cell>
          <cell r="D2091" t="str">
            <v>SINGAPORE</v>
          </cell>
          <cell r="E2091">
            <v>36409</v>
          </cell>
          <cell r="F2091">
            <v>20881.82</v>
          </cell>
          <cell r="G2091">
            <v>1</v>
          </cell>
        </row>
        <row r="2092">
          <cell r="A2092">
            <v>39871</v>
          </cell>
          <cell r="B2092" t="str">
            <v>0932780</v>
          </cell>
          <cell r="C2092" t="str">
            <v>N PREMA</v>
          </cell>
          <cell r="D2092" t="str">
            <v>SINGAPORE</v>
          </cell>
          <cell r="E2092">
            <v>36406</v>
          </cell>
          <cell r="F2092">
            <v>14615.08</v>
          </cell>
          <cell r="G2092">
            <v>1</v>
          </cell>
        </row>
        <row r="2093">
          <cell r="A2093">
            <v>39871</v>
          </cell>
          <cell r="B2093" t="str">
            <v>0932897</v>
          </cell>
          <cell r="C2093" t="str">
            <v>TAM WA NAM &amp;/OR CHONG YOON HWA</v>
          </cell>
          <cell r="D2093" t="str">
            <v>SINGAPORE</v>
          </cell>
          <cell r="E2093">
            <v>36410</v>
          </cell>
          <cell r="F2093">
            <v>14891.2</v>
          </cell>
          <cell r="G2093">
            <v>1</v>
          </cell>
        </row>
        <row r="2094">
          <cell r="A2094">
            <v>39871</v>
          </cell>
          <cell r="B2094" t="str">
            <v>0932947</v>
          </cell>
          <cell r="C2094" t="str">
            <v>NJO SWAN KEY VIOLET</v>
          </cell>
          <cell r="D2094" t="str">
            <v>SINGAPORE</v>
          </cell>
          <cell r="E2094">
            <v>36411</v>
          </cell>
          <cell r="F2094">
            <v>11991.09</v>
          </cell>
          <cell r="G2094">
            <v>1</v>
          </cell>
        </row>
        <row r="2095">
          <cell r="A2095">
            <v>39871</v>
          </cell>
          <cell r="B2095" t="str">
            <v>0933101</v>
          </cell>
          <cell r="C2095" t="str">
            <v>SANTOSO JOHNNY &amp;/OR SANTOSO SURYABUDI</v>
          </cell>
          <cell r="D2095" t="str">
            <v>SINGAPORE</v>
          </cell>
          <cell r="E2095">
            <v>36406</v>
          </cell>
          <cell r="F2095">
            <v>13424.13</v>
          </cell>
          <cell r="G2095">
            <v>1</v>
          </cell>
        </row>
        <row r="2096">
          <cell r="A2096">
            <v>39871</v>
          </cell>
          <cell r="B2096" t="str">
            <v>0933119</v>
          </cell>
          <cell r="C2096" t="str">
            <v>WONG KUM HORNG &amp;/OR CHIN POH FOONG</v>
          </cell>
          <cell r="D2096" t="str">
            <v>SINGAPORE</v>
          </cell>
          <cell r="E2096">
            <v>36412</v>
          </cell>
          <cell r="F2096">
            <v>57100.97</v>
          </cell>
          <cell r="G2096">
            <v>1</v>
          </cell>
        </row>
        <row r="2097">
          <cell r="A2097">
            <v>39871</v>
          </cell>
          <cell r="B2097" t="str">
            <v>0933192</v>
          </cell>
          <cell r="C2097" t="str">
            <v>NJO SWAN KIN SARAH ALIAS BRIDGET GOH &amp;/OR GOH CHENG HEE</v>
          </cell>
          <cell r="D2097" t="str">
            <v>SINGAPORE</v>
          </cell>
          <cell r="E2097">
            <v>36414</v>
          </cell>
          <cell r="F2097">
            <v>14892.58</v>
          </cell>
          <cell r="G2097">
            <v>1</v>
          </cell>
        </row>
        <row r="2098">
          <cell r="A2098">
            <v>39871</v>
          </cell>
          <cell r="B2098" t="str">
            <v>0933200</v>
          </cell>
          <cell r="C2098" t="str">
            <v>VISALAKSHI SUBRAMANIAM</v>
          </cell>
          <cell r="D2098" t="str">
            <v>SINGAPORE</v>
          </cell>
          <cell r="E2098">
            <v>36414</v>
          </cell>
          <cell r="F2098">
            <v>19318.759999999998</v>
          </cell>
          <cell r="G2098">
            <v>1</v>
          </cell>
        </row>
        <row r="2099">
          <cell r="A2099">
            <v>39871</v>
          </cell>
          <cell r="B2099" t="str">
            <v>0933416</v>
          </cell>
          <cell r="C2099" t="str">
            <v>LEUNG YEE SHEUNG &amp;/OR CHEUNG SUNG LING</v>
          </cell>
          <cell r="D2099" t="str">
            <v>SINGAPORE</v>
          </cell>
          <cell r="E2099">
            <v>36419</v>
          </cell>
          <cell r="F2099">
            <v>18385.009999999998</v>
          </cell>
          <cell r="G2099">
            <v>1</v>
          </cell>
        </row>
        <row r="2100">
          <cell r="A2100">
            <v>39871</v>
          </cell>
          <cell r="B2100" t="str">
            <v>0933432</v>
          </cell>
          <cell r="C2100" t="str">
            <v>XIANG ZHONG DE</v>
          </cell>
          <cell r="D2100" t="str">
            <v>SINGAPORE</v>
          </cell>
          <cell r="E2100">
            <v>36407</v>
          </cell>
          <cell r="F2100">
            <v>14.87</v>
          </cell>
          <cell r="G2100">
            <v>1</v>
          </cell>
        </row>
        <row r="2101">
          <cell r="A2101">
            <v>39871</v>
          </cell>
          <cell r="B2101" t="str">
            <v>0933549</v>
          </cell>
          <cell r="C2101" t="str">
            <v>LAI KIM TECK</v>
          </cell>
          <cell r="D2101" t="str">
            <v>SINGAPORE</v>
          </cell>
          <cell r="E2101">
            <v>36420</v>
          </cell>
          <cell r="F2101">
            <v>0</v>
          </cell>
          <cell r="G2101">
            <v>1</v>
          </cell>
        </row>
        <row r="2102">
          <cell r="A2102">
            <v>39871</v>
          </cell>
          <cell r="B2102" t="str">
            <v>0933556</v>
          </cell>
          <cell r="C2102" t="str">
            <v>HIRANANDANI TIRATH BHOJUMAL &amp;/OR HIRANANDANI GEETA TIRTH</v>
          </cell>
          <cell r="D2102" t="str">
            <v>SINGAPORE</v>
          </cell>
          <cell r="E2102">
            <v>36420</v>
          </cell>
          <cell r="F2102">
            <v>0</v>
          </cell>
          <cell r="G2102">
            <v>1</v>
          </cell>
        </row>
        <row r="2103">
          <cell r="A2103">
            <v>39871</v>
          </cell>
          <cell r="B2103" t="str">
            <v>0933663</v>
          </cell>
          <cell r="C2103" t="str">
            <v>TEDDY LIHARZI ALIAS TEDDY TAN/TINA PUSPITA/TANDJUNG WINATA/TANJUNG GIARTO</v>
          </cell>
          <cell r="D2103" t="str">
            <v>SINGAPORE</v>
          </cell>
          <cell r="E2103">
            <v>36419</v>
          </cell>
          <cell r="F2103">
            <v>177891.86</v>
          </cell>
          <cell r="G2103">
            <v>1</v>
          </cell>
        </row>
        <row r="2104">
          <cell r="A2104">
            <v>39871</v>
          </cell>
          <cell r="B2104" t="str">
            <v>0933671</v>
          </cell>
          <cell r="C2104" t="str">
            <v>NG WAH MING</v>
          </cell>
          <cell r="D2104" t="str">
            <v>SINGAPORE</v>
          </cell>
          <cell r="E2104">
            <v>36419</v>
          </cell>
          <cell r="F2104">
            <v>12242.21</v>
          </cell>
          <cell r="G2104">
            <v>1</v>
          </cell>
        </row>
        <row r="2105">
          <cell r="A2105">
            <v>39871</v>
          </cell>
          <cell r="B2105" t="str">
            <v>0933713</v>
          </cell>
          <cell r="C2105" t="str">
            <v>TANG FOOK WAH ALIAS FAWWAZ TANG &amp;/OR FARIDAH BINTI MOHAMAD YASIN</v>
          </cell>
          <cell r="D2105" t="str">
            <v>SINGAPORE</v>
          </cell>
          <cell r="E2105">
            <v>36424</v>
          </cell>
          <cell r="F2105">
            <v>14086.06</v>
          </cell>
          <cell r="G2105">
            <v>1</v>
          </cell>
        </row>
        <row r="2106">
          <cell r="A2106">
            <v>39871</v>
          </cell>
          <cell r="B2106" t="str">
            <v>0933788</v>
          </cell>
          <cell r="C2106" t="str">
            <v>HSBC INSTITUTIONAL TRUST SERVICES (S) LTD A/C HSBC NORTH AMERICAN GROWTH FUND</v>
          </cell>
          <cell r="D2106" t="str">
            <v>SINGAPORE</v>
          </cell>
          <cell r="E2106">
            <v>36426</v>
          </cell>
          <cell r="F2106">
            <v>-499.92</v>
          </cell>
          <cell r="G2106">
            <v>1</v>
          </cell>
        </row>
        <row r="2107">
          <cell r="A2107">
            <v>39871</v>
          </cell>
          <cell r="B2107" t="str">
            <v>0933903</v>
          </cell>
          <cell r="C2107" t="str">
            <v>HSBC INSTITUTIONAL TRUST SERVICES (S) LTD A/C HSBC PAN-EUROPEAN GROWTH FUND</v>
          </cell>
          <cell r="D2107" t="str">
            <v>SINGAPORE</v>
          </cell>
          <cell r="E2107">
            <v>36426</v>
          </cell>
          <cell r="F2107">
            <v>-3410.89</v>
          </cell>
          <cell r="G2107">
            <v>1</v>
          </cell>
        </row>
        <row r="2108">
          <cell r="A2108">
            <v>39871</v>
          </cell>
          <cell r="B2108" t="str">
            <v>0933911</v>
          </cell>
          <cell r="C2108" t="str">
            <v>HSBC INSTITUTIONAL TRUST SERVICES (S) LTD A/C HSBC JAPANESE GROWTH FUND</v>
          </cell>
          <cell r="D2108" t="str">
            <v>SINGAPORE</v>
          </cell>
          <cell r="E2108">
            <v>36426</v>
          </cell>
          <cell r="F2108">
            <v>-8431.84</v>
          </cell>
          <cell r="G2108">
            <v>1</v>
          </cell>
        </row>
        <row r="2109">
          <cell r="A2109">
            <v>39871</v>
          </cell>
          <cell r="B2109" t="str">
            <v>0934059</v>
          </cell>
          <cell r="C2109" t="str">
            <v>HORSLEY JEFFREY CRAIG</v>
          </cell>
          <cell r="D2109" t="str">
            <v>SINGAPORE</v>
          </cell>
          <cell r="E2109">
            <v>36431</v>
          </cell>
          <cell r="F2109">
            <v>10411.9</v>
          </cell>
          <cell r="G2109">
            <v>1</v>
          </cell>
        </row>
        <row r="2110">
          <cell r="A2110">
            <v>39871</v>
          </cell>
          <cell r="B2110" t="str">
            <v>0934158</v>
          </cell>
          <cell r="C2110" t="str">
            <v>TOH TAT LONG</v>
          </cell>
          <cell r="D2110" t="str">
            <v>SINGAPORE</v>
          </cell>
          <cell r="E2110">
            <v>36434</v>
          </cell>
          <cell r="F2110">
            <v>10359.6</v>
          </cell>
          <cell r="G2110">
            <v>1</v>
          </cell>
        </row>
        <row r="2111">
          <cell r="A2111">
            <v>39871</v>
          </cell>
          <cell r="B2111" t="str">
            <v>0934208</v>
          </cell>
          <cell r="C2111" t="str">
            <v>MATTAR SHAIKH SAHEL BIN ABU BAKAR</v>
          </cell>
          <cell r="D2111" t="str">
            <v>SINGAPORE</v>
          </cell>
          <cell r="E2111">
            <v>36437</v>
          </cell>
          <cell r="F2111">
            <v>9450.85</v>
          </cell>
          <cell r="G2111">
            <v>1</v>
          </cell>
        </row>
        <row r="2112">
          <cell r="A2112">
            <v>39871</v>
          </cell>
          <cell r="B2112" t="str">
            <v>0934273</v>
          </cell>
          <cell r="C2112" t="str">
            <v>CHAN KIN YONG JOHN &amp;/OR LEE KIA LENG JASMINE</v>
          </cell>
          <cell r="D2112" t="str">
            <v>SINGAPORE</v>
          </cell>
          <cell r="E2112">
            <v>36438</v>
          </cell>
          <cell r="F2112">
            <v>9477.0499999999993</v>
          </cell>
          <cell r="G2112">
            <v>1</v>
          </cell>
        </row>
        <row r="2113">
          <cell r="A2113">
            <v>39871</v>
          </cell>
          <cell r="B2113" t="str">
            <v>0934349</v>
          </cell>
          <cell r="C2113" t="str">
            <v>HIGHWELL INVESTMENTS LIMITED PORTFOLIO A</v>
          </cell>
          <cell r="D2113" t="str">
            <v>SINGAPORE</v>
          </cell>
          <cell r="E2113">
            <v>36439</v>
          </cell>
          <cell r="F2113">
            <v>0</v>
          </cell>
          <cell r="G2113">
            <v>1</v>
          </cell>
        </row>
        <row r="2114">
          <cell r="A2114">
            <v>39871</v>
          </cell>
          <cell r="B2114" t="str">
            <v>0934398</v>
          </cell>
          <cell r="C2114" t="str">
            <v>HHLG-Synthetic KCRC Bond Fund Series III</v>
          </cell>
          <cell r="D2114" t="str">
            <v>HONG KONG</v>
          </cell>
          <cell r="E2114">
            <v>36439</v>
          </cell>
          <cell r="F2114">
            <v>6726160.7199999997</v>
          </cell>
          <cell r="G2114">
            <v>1</v>
          </cell>
        </row>
        <row r="2115">
          <cell r="A2115">
            <v>39871</v>
          </cell>
          <cell r="B2115" t="str">
            <v>0934406</v>
          </cell>
          <cell r="C2115" t="str">
            <v>MUKERJI JOYDEEP</v>
          </cell>
          <cell r="D2115" t="str">
            <v>SINGAPORE</v>
          </cell>
          <cell r="E2115">
            <v>36440</v>
          </cell>
          <cell r="F2115">
            <v>14741.85</v>
          </cell>
          <cell r="G2115">
            <v>1</v>
          </cell>
        </row>
        <row r="2116">
          <cell r="A2116">
            <v>39871</v>
          </cell>
          <cell r="B2116" t="str">
            <v>0934489</v>
          </cell>
          <cell r="C2116" t="str">
            <v>ONG SHU LUNG &amp;/OR BONG NGIAT CHOO</v>
          </cell>
          <cell r="D2116" t="str">
            <v>SINGAPORE</v>
          </cell>
          <cell r="E2116">
            <v>36444</v>
          </cell>
          <cell r="F2116">
            <v>0</v>
          </cell>
          <cell r="G2116">
            <v>1</v>
          </cell>
        </row>
        <row r="2117">
          <cell r="A2117">
            <v>39871</v>
          </cell>
          <cell r="B2117" t="str">
            <v>0934497</v>
          </cell>
          <cell r="C2117" t="str">
            <v>BOSWELL LUCY MARGARET ALIAS BOSWELL LUCIE MARGARET</v>
          </cell>
          <cell r="D2117" t="str">
            <v>SINGAPORE</v>
          </cell>
          <cell r="E2117">
            <v>36444</v>
          </cell>
          <cell r="F2117">
            <v>18635.62</v>
          </cell>
          <cell r="G2117">
            <v>1</v>
          </cell>
        </row>
        <row r="2118">
          <cell r="A2118">
            <v>39871</v>
          </cell>
          <cell r="B2118" t="str">
            <v>0934562</v>
          </cell>
          <cell r="C2118" t="str">
            <v>APPELGREN LARS GEORG</v>
          </cell>
          <cell r="D2118" t="str">
            <v>SINGAPORE</v>
          </cell>
          <cell r="E2118">
            <v>36445</v>
          </cell>
          <cell r="F2118">
            <v>24796.17</v>
          </cell>
          <cell r="G2118">
            <v>1</v>
          </cell>
        </row>
        <row r="2119">
          <cell r="A2119">
            <v>39871</v>
          </cell>
          <cell r="B2119" t="str">
            <v>0934570</v>
          </cell>
          <cell r="C2119" t="str">
            <v>PATIST LOUIS H &amp;/OR PATIST-CLUTARIO ALMA F</v>
          </cell>
          <cell r="D2119" t="str">
            <v>SINGAPORE</v>
          </cell>
          <cell r="E2119">
            <v>36446</v>
          </cell>
          <cell r="F2119">
            <v>10155.299999999999</v>
          </cell>
          <cell r="G2119">
            <v>1</v>
          </cell>
        </row>
        <row r="2120">
          <cell r="A2120">
            <v>39871</v>
          </cell>
          <cell r="B2120" t="str">
            <v>0934612</v>
          </cell>
          <cell r="C2120" t="str">
            <v>HSBC SUPEROPTIONS - DIVERSIFIED GROWTH</v>
          </cell>
          <cell r="D2120" t="str">
            <v>Melbourne</v>
          </cell>
          <cell r="E2120">
            <v>36460</v>
          </cell>
          <cell r="F2120">
            <v>-10367.82</v>
          </cell>
          <cell r="G2120">
            <v>1</v>
          </cell>
        </row>
        <row r="2121">
          <cell r="A2121">
            <v>39871</v>
          </cell>
          <cell r="B2121" t="str">
            <v>0934620</v>
          </cell>
          <cell r="C2121" t="str">
            <v>HSBC SuperOptions - Properties Securities</v>
          </cell>
          <cell r="D2121" t="str">
            <v>Melbourne</v>
          </cell>
          <cell r="E2121">
            <v>36460</v>
          </cell>
          <cell r="F2121">
            <v>-32877.230000000003</v>
          </cell>
          <cell r="G2121">
            <v>1</v>
          </cell>
        </row>
        <row r="2122">
          <cell r="A2122">
            <v>39871</v>
          </cell>
          <cell r="B2122" t="str">
            <v>0934638</v>
          </cell>
          <cell r="C2122" t="str">
            <v>HSBC SuperOptions - International Fund</v>
          </cell>
          <cell r="D2122" t="str">
            <v>Melbourne</v>
          </cell>
          <cell r="E2122">
            <v>36460</v>
          </cell>
          <cell r="F2122">
            <v>-18768.830000000002</v>
          </cell>
          <cell r="G2122">
            <v>1</v>
          </cell>
        </row>
        <row r="2123">
          <cell r="A2123">
            <v>39871</v>
          </cell>
          <cell r="B2123" t="str">
            <v>0934646</v>
          </cell>
          <cell r="C2123" t="str">
            <v>HSBCSO - ALLOCATED PENSION IMPUTATION</v>
          </cell>
          <cell r="D2123" t="str">
            <v>Melbourne</v>
          </cell>
          <cell r="E2123">
            <v>36460</v>
          </cell>
          <cell r="F2123">
            <v>-357.95</v>
          </cell>
          <cell r="G2123">
            <v>1</v>
          </cell>
        </row>
        <row r="2124">
          <cell r="A2124">
            <v>39871</v>
          </cell>
          <cell r="B2124" t="str">
            <v>0934679</v>
          </cell>
          <cell r="C2124" t="str">
            <v>HSBCSO - Allocated Pension Cash Plus Fund</v>
          </cell>
          <cell r="D2124" t="str">
            <v>Melbourne</v>
          </cell>
          <cell r="E2124">
            <v>36460</v>
          </cell>
          <cell r="F2124">
            <v>-119.69</v>
          </cell>
          <cell r="G2124">
            <v>1</v>
          </cell>
        </row>
        <row r="2125">
          <cell r="A2125">
            <v>39871</v>
          </cell>
          <cell r="B2125" t="str">
            <v>0934687</v>
          </cell>
          <cell r="C2125" t="str">
            <v>HSBCSO - Allocated Pension Balanced Fund</v>
          </cell>
          <cell r="D2125" t="str">
            <v>Melbourne</v>
          </cell>
          <cell r="E2125">
            <v>36472</v>
          </cell>
          <cell r="F2125">
            <v>-931.44</v>
          </cell>
          <cell r="G2125">
            <v>1</v>
          </cell>
        </row>
        <row r="2126">
          <cell r="A2126">
            <v>39871</v>
          </cell>
          <cell r="B2126" t="str">
            <v>0934695</v>
          </cell>
          <cell r="C2126" t="str">
            <v>HSBCSO - Allocated Pension Capital Stable Fund</v>
          </cell>
          <cell r="D2126" t="str">
            <v>Melbourne</v>
          </cell>
          <cell r="E2126">
            <v>36461</v>
          </cell>
          <cell r="F2126">
            <v>-11.51</v>
          </cell>
          <cell r="G2126">
            <v>1</v>
          </cell>
        </row>
        <row r="2127">
          <cell r="A2127">
            <v>39871</v>
          </cell>
          <cell r="B2127" t="str">
            <v>0934703</v>
          </cell>
          <cell r="C2127" t="str">
            <v>HSBCSO - Allocated Pension Diversified Growth Fund</v>
          </cell>
          <cell r="D2127" t="str">
            <v>Melbourne</v>
          </cell>
          <cell r="E2127">
            <v>36460</v>
          </cell>
          <cell r="F2127">
            <v>-113.48</v>
          </cell>
          <cell r="G2127">
            <v>1</v>
          </cell>
        </row>
        <row r="2128">
          <cell r="A2128">
            <v>39871</v>
          </cell>
          <cell r="B2128" t="str">
            <v>0934745</v>
          </cell>
          <cell r="C2128" t="str">
            <v>WEE AH TYAN &amp;/OR WEE SHIANG NING</v>
          </cell>
          <cell r="D2128" t="str">
            <v>SINGAPORE</v>
          </cell>
          <cell r="E2128">
            <v>36447</v>
          </cell>
          <cell r="F2128">
            <v>10069.459999999999</v>
          </cell>
          <cell r="G2128">
            <v>1</v>
          </cell>
        </row>
        <row r="2129">
          <cell r="A2129">
            <v>39871</v>
          </cell>
          <cell r="B2129" t="str">
            <v>0934752</v>
          </cell>
          <cell r="C2129" t="str">
            <v>YONG LIEW WAH &amp;/OR CHEE THAI SIEW</v>
          </cell>
          <cell r="D2129" t="str">
            <v>SINGAPORE</v>
          </cell>
          <cell r="E2129">
            <v>36447</v>
          </cell>
          <cell r="F2129">
            <v>16229.91</v>
          </cell>
          <cell r="G2129">
            <v>1</v>
          </cell>
        </row>
        <row r="2130">
          <cell r="A2130">
            <v>39871</v>
          </cell>
          <cell r="B2130" t="str">
            <v>0935072</v>
          </cell>
          <cell r="C2130" t="str">
            <v>HSBC TI 020-001434-401 (THE HALMA TRUST)</v>
          </cell>
          <cell r="D2130" t="str">
            <v>SINGAPORE</v>
          </cell>
          <cell r="E2130">
            <v>36459</v>
          </cell>
          <cell r="F2130">
            <v>-0.01</v>
          </cell>
          <cell r="G2130">
            <v>1</v>
          </cell>
        </row>
        <row r="2131">
          <cell r="A2131">
            <v>39871</v>
          </cell>
          <cell r="B2131" t="str">
            <v>0935346</v>
          </cell>
          <cell r="C2131" t="str">
            <v>RAVINDRAN A/L DEVAGUNAM</v>
          </cell>
          <cell r="D2131" t="str">
            <v>SINGAPORE</v>
          </cell>
          <cell r="E2131">
            <v>36480</v>
          </cell>
          <cell r="F2131">
            <v>0</v>
          </cell>
          <cell r="G2131">
            <v>1</v>
          </cell>
        </row>
        <row r="2132">
          <cell r="A2132">
            <v>39871</v>
          </cell>
          <cell r="B2132" t="str">
            <v>0935429</v>
          </cell>
          <cell r="C2132" t="str">
            <v>SWEE SENDIRIAN BERHAD</v>
          </cell>
          <cell r="D2132" t="str">
            <v>SINGAPORE</v>
          </cell>
          <cell r="E2132">
            <v>36482</v>
          </cell>
          <cell r="F2132">
            <v>2585000.27</v>
          </cell>
          <cell r="G2132">
            <v>1</v>
          </cell>
        </row>
        <row r="2133">
          <cell r="A2133">
            <v>39871</v>
          </cell>
          <cell r="B2133" t="str">
            <v>0935486</v>
          </cell>
          <cell r="C2133" t="str">
            <v>CHONG YIN PHOON SYLVIA</v>
          </cell>
          <cell r="D2133" t="str">
            <v>SINGAPORE</v>
          </cell>
          <cell r="E2133">
            <v>36483</v>
          </cell>
          <cell r="F2133">
            <v>9080.5</v>
          </cell>
          <cell r="G2133">
            <v>1</v>
          </cell>
        </row>
        <row r="2134">
          <cell r="A2134">
            <v>39871</v>
          </cell>
          <cell r="B2134" t="str">
            <v>0935494</v>
          </cell>
          <cell r="C2134" t="str">
            <v>CHAN YAU HO &amp;/OR LIEW AH HIONG</v>
          </cell>
          <cell r="D2134" t="str">
            <v>SINGAPORE</v>
          </cell>
          <cell r="E2134">
            <v>36483</v>
          </cell>
          <cell r="F2134">
            <v>17547.84</v>
          </cell>
          <cell r="G2134">
            <v>1</v>
          </cell>
        </row>
        <row r="2135">
          <cell r="A2135">
            <v>39871</v>
          </cell>
          <cell r="B2135" t="str">
            <v>0935502</v>
          </cell>
          <cell r="C2135" t="str">
            <v>LOW LIAN WAH</v>
          </cell>
          <cell r="D2135" t="str">
            <v>SINGAPORE</v>
          </cell>
          <cell r="E2135">
            <v>36483</v>
          </cell>
          <cell r="F2135">
            <v>9427.09</v>
          </cell>
          <cell r="G2135">
            <v>1</v>
          </cell>
        </row>
        <row r="2136">
          <cell r="A2136">
            <v>39871</v>
          </cell>
          <cell r="B2136" t="str">
            <v>0935569</v>
          </cell>
          <cell r="C2136" t="str">
            <v>CHOW YUK WAN</v>
          </cell>
          <cell r="D2136" t="str">
            <v>SINGAPORE</v>
          </cell>
          <cell r="E2136">
            <v>36486</v>
          </cell>
          <cell r="F2136">
            <v>52.15</v>
          </cell>
          <cell r="G2136">
            <v>1</v>
          </cell>
        </row>
        <row r="2137">
          <cell r="A2137">
            <v>39871</v>
          </cell>
          <cell r="B2137" t="str">
            <v>0935585</v>
          </cell>
          <cell r="C2137" t="str">
            <v>VONG TAK-KUAN &amp;/OR CHAN SWEE-LAM</v>
          </cell>
          <cell r="D2137" t="str">
            <v>SINGAPORE</v>
          </cell>
          <cell r="E2137">
            <v>36486</v>
          </cell>
          <cell r="F2137">
            <v>15741.65</v>
          </cell>
          <cell r="G2137">
            <v>1</v>
          </cell>
        </row>
        <row r="2138">
          <cell r="A2138">
            <v>39871</v>
          </cell>
          <cell r="B2138" t="str">
            <v>0936690</v>
          </cell>
          <cell r="C2138" t="str">
            <v>WEINMAN LESTER PAUL</v>
          </cell>
          <cell r="D2138" t="str">
            <v>SINGAPORE</v>
          </cell>
          <cell r="E2138">
            <v>36487</v>
          </cell>
          <cell r="F2138">
            <v>23687.759999999998</v>
          </cell>
          <cell r="G2138">
            <v>1</v>
          </cell>
        </row>
        <row r="2139">
          <cell r="A2139">
            <v>39871</v>
          </cell>
          <cell r="B2139" t="str">
            <v>0937094</v>
          </cell>
          <cell r="C2139" t="str">
            <v>TAY ED MIN EDWIN &amp;/OR TEO GEK SANG ANGELA</v>
          </cell>
          <cell r="D2139" t="str">
            <v>SINGAPORE</v>
          </cell>
          <cell r="E2139">
            <v>36487</v>
          </cell>
          <cell r="F2139">
            <v>8721.17</v>
          </cell>
          <cell r="G2139">
            <v>1</v>
          </cell>
        </row>
        <row r="2140">
          <cell r="A2140">
            <v>39871</v>
          </cell>
          <cell r="B2140" t="str">
            <v>0937128</v>
          </cell>
          <cell r="C2140" t="str">
            <v>HHLG-Synthetic KCRC Bond Fund Series IV</v>
          </cell>
          <cell r="D2140" t="str">
            <v>HONG KONG</v>
          </cell>
          <cell r="E2140">
            <v>36489</v>
          </cell>
          <cell r="F2140">
            <v>9316509.5999999996</v>
          </cell>
          <cell r="G2140">
            <v>1</v>
          </cell>
        </row>
        <row r="2141">
          <cell r="A2141">
            <v>39871</v>
          </cell>
          <cell r="B2141" t="str">
            <v>0937854</v>
          </cell>
          <cell r="C2141" t="str">
            <v>HSBC Life (Int'l) Ltd - International Provident Fund Guarantee Reserve</v>
          </cell>
          <cell r="D2141" t="str">
            <v>HONG KONG</v>
          </cell>
          <cell r="E2141">
            <v>36494</v>
          </cell>
          <cell r="F2141">
            <v>9836508.4100000001</v>
          </cell>
          <cell r="G2141">
            <v>1</v>
          </cell>
        </row>
        <row r="2142">
          <cell r="A2142">
            <v>39871</v>
          </cell>
          <cell r="B2142" t="str">
            <v>0937862</v>
          </cell>
          <cell r="C2142" t="str">
            <v>HSBC Life (Int'l) Ltd - Wayfoong Provident Fund Guarantee Reserve</v>
          </cell>
          <cell r="D2142" t="str">
            <v>HONG KONG</v>
          </cell>
          <cell r="E2142">
            <v>36494</v>
          </cell>
          <cell r="F2142">
            <v>15878127.48</v>
          </cell>
          <cell r="G2142">
            <v>1</v>
          </cell>
        </row>
        <row r="2143">
          <cell r="A2143">
            <v>39871</v>
          </cell>
          <cell r="B2143" t="str">
            <v>0938035</v>
          </cell>
          <cell r="C2143" t="str">
            <v>RAJ KUMAR A/L RAMANAND</v>
          </cell>
          <cell r="D2143" t="str">
            <v>SINGAPORE</v>
          </cell>
          <cell r="E2143">
            <v>36500</v>
          </cell>
          <cell r="F2143">
            <v>8615.7000000000007</v>
          </cell>
          <cell r="G2143">
            <v>1</v>
          </cell>
        </row>
        <row r="2144">
          <cell r="A2144">
            <v>39871</v>
          </cell>
          <cell r="B2144" t="str">
            <v>0938415</v>
          </cell>
          <cell r="C2144" t="str">
            <v>TAN SIEW KIM</v>
          </cell>
          <cell r="D2144" t="str">
            <v>SINGAPORE</v>
          </cell>
          <cell r="E2144">
            <v>36507</v>
          </cell>
          <cell r="F2144">
            <v>30621</v>
          </cell>
          <cell r="G2144">
            <v>1</v>
          </cell>
        </row>
        <row r="2145">
          <cell r="A2145">
            <v>39871</v>
          </cell>
          <cell r="B2145" t="str">
            <v>0938571</v>
          </cell>
          <cell r="C2145" t="str">
            <v>RANFURLY INVESTMENTS LIMITED</v>
          </cell>
          <cell r="D2145" t="str">
            <v>SINGAPORE</v>
          </cell>
          <cell r="E2145">
            <v>36526</v>
          </cell>
          <cell r="F2145">
            <v>0</v>
          </cell>
          <cell r="G2145">
            <v>1</v>
          </cell>
        </row>
        <row r="2146">
          <cell r="A2146">
            <v>39871</v>
          </cell>
          <cell r="B2146" t="str">
            <v>0938613</v>
          </cell>
          <cell r="C2146" t="str">
            <v>HSBC Life (Int'l) Ltd - Money Market Fund HKD</v>
          </cell>
          <cell r="D2146" t="str">
            <v>HONG KONG</v>
          </cell>
          <cell r="E2146">
            <v>36526</v>
          </cell>
          <cell r="F2146">
            <v>28014631.129999999</v>
          </cell>
          <cell r="G2146">
            <v>1</v>
          </cell>
        </row>
        <row r="2147">
          <cell r="A2147">
            <v>39871</v>
          </cell>
          <cell r="B2147" t="str">
            <v>0938621</v>
          </cell>
          <cell r="C2147" t="str">
            <v>HSBC Life (Int'l) Ltd - Money Market Fund USD</v>
          </cell>
          <cell r="D2147" t="str">
            <v>HONG KONG</v>
          </cell>
          <cell r="E2147">
            <v>36526</v>
          </cell>
          <cell r="F2147">
            <v>8630685.4199999999</v>
          </cell>
          <cell r="G2147">
            <v>1</v>
          </cell>
        </row>
        <row r="2148">
          <cell r="A2148">
            <v>39871</v>
          </cell>
          <cell r="B2148" t="str">
            <v>0938704</v>
          </cell>
          <cell r="C2148" t="str">
            <v>CHOW VUI LING</v>
          </cell>
          <cell r="D2148" t="str">
            <v>SINGAPORE</v>
          </cell>
          <cell r="E2148">
            <v>36511</v>
          </cell>
          <cell r="F2148">
            <v>17396.310000000001</v>
          </cell>
          <cell r="G2148">
            <v>1</v>
          </cell>
        </row>
        <row r="2149">
          <cell r="A2149">
            <v>39871</v>
          </cell>
          <cell r="B2149" t="str">
            <v>0938829</v>
          </cell>
          <cell r="C2149" t="str">
            <v>HSBCSO - Allocated Pension International Fund</v>
          </cell>
          <cell r="D2149" t="str">
            <v>Melbourne</v>
          </cell>
          <cell r="E2149">
            <v>36514</v>
          </cell>
          <cell r="F2149">
            <v>-183.13</v>
          </cell>
          <cell r="G2149">
            <v>1</v>
          </cell>
        </row>
        <row r="2150">
          <cell r="A2150">
            <v>39871</v>
          </cell>
          <cell r="B2150" t="str">
            <v>0938837</v>
          </cell>
          <cell r="C2150" t="str">
            <v>HSBCSO - Allocated Pension Property Securities Fund</v>
          </cell>
          <cell r="D2150" t="str">
            <v>Melbourne</v>
          </cell>
          <cell r="E2150">
            <v>36460</v>
          </cell>
          <cell r="F2150">
            <v>534.13</v>
          </cell>
          <cell r="G2150">
            <v>1</v>
          </cell>
        </row>
        <row r="2151">
          <cell r="A2151">
            <v>39871</v>
          </cell>
          <cell r="B2151" t="str">
            <v>0938902</v>
          </cell>
          <cell r="C2151" t="str">
            <v>WONG PENG KUEN</v>
          </cell>
          <cell r="D2151" t="str">
            <v>SINGAPORE</v>
          </cell>
          <cell r="E2151">
            <v>36517</v>
          </cell>
          <cell r="F2151">
            <v>10488.47</v>
          </cell>
          <cell r="G2151">
            <v>1</v>
          </cell>
        </row>
        <row r="2152">
          <cell r="A2152">
            <v>39871</v>
          </cell>
          <cell r="B2152" t="str">
            <v>0939058</v>
          </cell>
          <cell r="C2152" t="str">
            <v>RABOUIN JEAN CLAUDE &amp;/OR RABOUIN DANIELE CLAUDE MICHILE</v>
          </cell>
          <cell r="D2152" t="str">
            <v>SINGAPORE</v>
          </cell>
          <cell r="E2152">
            <v>36524</v>
          </cell>
          <cell r="F2152">
            <v>162.44</v>
          </cell>
          <cell r="G2152">
            <v>1</v>
          </cell>
        </row>
        <row r="2153">
          <cell r="A2153">
            <v>39871</v>
          </cell>
          <cell r="B2153" t="str">
            <v>0939157</v>
          </cell>
          <cell r="C2153" t="str">
            <v>Alliance Francaise De Hong Kong</v>
          </cell>
          <cell r="D2153" t="str">
            <v>HONG KONG</v>
          </cell>
          <cell r="E2153">
            <v>36564</v>
          </cell>
          <cell r="F2153">
            <v>3788861.55</v>
          </cell>
          <cell r="G2153">
            <v>1</v>
          </cell>
        </row>
        <row r="2154">
          <cell r="A2154">
            <v>39871</v>
          </cell>
          <cell r="B2154" t="str">
            <v>0939223</v>
          </cell>
          <cell r="C2154" t="str">
            <v>The Li Shu Fan Medical Foundation Limited</v>
          </cell>
          <cell r="D2154" t="str">
            <v>HONG KONG</v>
          </cell>
          <cell r="E2154">
            <v>36532</v>
          </cell>
          <cell r="F2154">
            <v>886020.71</v>
          </cell>
          <cell r="G2154">
            <v>1</v>
          </cell>
        </row>
        <row r="2155">
          <cell r="A2155">
            <v>39871</v>
          </cell>
          <cell r="B2155" t="str">
            <v>0939249</v>
          </cell>
          <cell r="C2155" t="str">
            <v>SAM YUNN SHY</v>
          </cell>
          <cell r="D2155" t="str">
            <v>SINGAPORE</v>
          </cell>
          <cell r="E2155">
            <v>36532</v>
          </cell>
          <cell r="F2155">
            <v>0</v>
          </cell>
          <cell r="G2155">
            <v>1</v>
          </cell>
        </row>
        <row r="2156">
          <cell r="A2156">
            <v>39871</v>
          </cell>
          <cell r="B2156" t="str">
            <v>0939363</v>
          </cell>
          <cell r="C2156" t="str">
            <v>HHLG-Synthetic KCRC Bond Fund Series V</v>
          </cell>
          <cell r="D2156" t="str">
            <v>HONG KONG</v>
          </cell>
          <cell r="E2156">
            <v>36536</v>
          </cell>
          <cell r="F2156">
            <v>8297027.7599999998</v>
          </cell>
          <cell r="G2156">
            <v>1</v>
          </cell>
        </row>
        <row r="2157">
          <cell r="A2157">
            <v>39871</v>
          </cell>
          <cell r="B2157" t="str">
            <v>0939520</v>
          </cell>
          <cell r="C2157" t="str">
            <v>IWAN CHANDRA &amp;/OR SALFANI CHANDRA</v>
          </cell>
          <cell r="D2157" t="str">
            <v>SINGAPORE</v>
          </cell>
          <cell r="E2157">
            <v>36537</v>
          </cell>
          <cell r="F2157">
            <v>8424.84</v>
          </cell>
          <cell r="G2157">
            <v>1</v>
          </cell>
        </row>
        <row r="2158">
          <cell r="A2158">
            <v>39871</v>
          </cell>
          <cell r="B2158" t="str">
            <v>0939603</v>
          </cell>
          <cell r="C2158" t="str">
            <v>RAMKISHEN SUNDARA RAJAN</v>
          </cell>
          <cell r="D2158" t="str">
            <v>SINGAPORE</v>
          </cell>
          <cell r="E2158">
            <v>36542</v>
          </cell>
          <cell r="F2158">
            <v>0</v>
          </cell>
          <cell r="G2158">
            <v>1</v>
          </cell>
        </row>
        <row r="2159">
          <cell r="A2159">
            <v>39871</v>
          </cell>
          <cell r="B2159" t="str">
            <v>0939637</v>
          </cell>
          <cell r="C2159" t="str">
            <v>GUPTA DEEPAK &amp;/OR DAFTARDAR ALPANA RAMAKANT</v>
          </cell>
          <cell r="D2159" t="str">
            <v>SINGAPORE</v>
          </cell>
          <cell r="E2159">
            <v>36543</v>
          </cell>
          <cell r="F2159">
            <v>8720.27</v>
          </cell>
          <cell r="G2159">
            <v>1</v>
          </cell>
        </row>
        <row r="2160">
          <cell r="A2160">
            <v>39871</v>
          </cell>
          <cell r="B2160" t="str">
            <v>094</v>
          </cell>
          <cell r="C2160" t="str">
            <v>FETA 094</v>
          </cell>
          <cell r="D2160" t="str">
            <v>UNKNOWN</v>
          </cell>
          <cell r="E2160">
            <v>39834</v>
          </cell>
          <cell r="F2160">
            <v>550912.06000000006</v>
          </cell>
          <cell r="G2160">
            <v>107579</v>
          </cell>
        </row>
        <row r="2161">
          <cell r="A2161">
            <v>39871</v>
          </cell>
          <cell r="B2161" t="str">
            <v>0940155</v>
          </cell>
          <cell r="C2161" t="str">
            <v>WENDELBOE CORY DALE</v>
          </cell>
          <cell r="D2161" t="str">
            <v>SINGAPORE</v>
          </cell>
          <cell r="E2161">
            <v>36545</v>
          </cell>
          <cell r="F2161">
            <v>11287.86</v>
          </cell>
          <cell r="G2161">
            <v>1</v>
          </cell>
        </row>
        <row r="2162">
          <cell r="A2162">
            <v>39871</v>
          </cell>
          <cell r="B2162" t="str">
            <v>0940221</v>
          </cell>
          <cell r="C2162" t="str">
            <v>SOLOFOSON GEORGES IVAN</v>
          </cell>
          <cell r="D2162" t="str">
            <v>SINGAPORE</v>
          </cell>
          <cell r="E2162">
            <v>36546</v>
          </cell>
          <cell r="F2162">
            <v>13992.72</v>
          </cell>
          <cell r="G2162">
            <v>1</v>
          </cell>
        </row>
        <row r="2163">
          <cell r="A2163">
            <v>39871</v>
          </cell>
          <cell r="B2163" t="str">
            <v>0940346</v>
          </cell>
          <cell r="C2163" t="str">
            <v>Fellstow Management Limited - Asian International Balanced Portfolio</v>
          </cell>
          <cell r="D2163" t="str">
            <v>HONG KONG</v>
          </cell>
          <cell r="E2163">
            <v>36550</v>
          </cell>
          <cell r="F2163">
            <v>33076485.739999998</v>
          </cell>
          <cell r="G2163">
            <v>1</v>
          </cell>
        </row>
        <row r="2164">
          <cell r="A2164">
            <v>39871</v>
          </cell>
          <cell r="B2164" t="str">
            <v>0940353</v>
          </cell>
          <cell r="C2164" t="str">
            <v>LECK SIEW BOON &amp;/OR CHOY KUM WENG</v>
          </cell>
          <cell r="D2164" t="str">
            <v>SINGAPORE</v>
          </cell>
          <cell r="E2164">
            <v>36549</v>
          </cell>
          <cell r="F2164">
            <v>7008.47</v>
          </cell>
          <cell r="G2164">
            <v>1</v>
          </cell>
        </row>
        <row r="2165">
          <cell r="A2165">
            <v>39871</v>
          </cell>
          <cell r="B2165" t="str">
            <v>0940379</v>
          </cell>
          <cell r="C2165" t="str">
            <v>SMITH TREVOR COLIN &amp;/OR SMITH AINSLIE CHRISTINE</v>
          </cell>
          <cell r="D2165" t="str">
            <v>SINGAPORE</v>
          </cell>
          <cell r="E2165">
            <v>36547</v>
          </cell>
          <cell r="F2165">
            <v>10942.5</v>
          </cell>
          <cell r="G2165">
            <v>1</v>
          </cell>
        </row>
        <row r="2166">
          <cell r="A2166">
            <v>39871</v>
          </cell>
          <cell r="B2166" t="str">
            <v>0940510</v>
          </cell>
          <cell r="C2166" t="str">
            <v>MTR Corporation Limited Retirement Scheme-HKD Bond</v>
          </cell>
          <cell r="D2166" t="str">
            <v>HONG KONG</v>
          </cell>
          <cell r="E2166">
            <v>36584</v>
          </cell>
          <cell r="F2166">
            <v>147920861.06999999</v>
          </cell>
          <cell r="G2166">
            <v>1</v>
          </cell>
        </row>
        <row r="2167">
          <cell r="A2167">
            <v>39871</v>
          </cell>
          <cell r="B2167" t="str">
            <v>0940544</v>
          </cell>
          <cell r="C2167" t="str">
            <v>Countrywide Group Limited</v>
          </cell>
          <cell r="D2167" t="str">
            <v>HONG KONG</v>
          </cell>
          <cell r="E2167">
            <v>36585</v>
          </cell>
          <cell r="F2167">
            <v>886338.47</v>
          </cell>
          <cell r="G2167">
            <v>1</v>
          </cell>
        </row>
        <row r="2168">
          <cell r="A2168">
            <v>39871</v>
          </cell>
          <cell r="B2168" t="str">
            <v>0940569</v>
          </cell>
          <cell r="C2168" t="str">
            <v>Peckerwood International Limited</v>
          </cell>
          <cell r="D2168" t="str">
            <v>HONG KONG</v>
          </cell>
          <cell r="E2168">
            <v>36564</v>
          </cell>
          <cell r="F2168">
            <v>2250575.16</v>
          </cell>
          <cell r="G2168">
            <v>1</v>
          </cell>
        </row>
        <row r="2169">
          <cell r="A2169">
            <v>39871</v>
          </cell>
          <cell r="B2169" t="str">
            <v>0940734</v>
          </cell>
          <cell r="C2169" t="str">
            <v>DE SILVA ADRIAN ANTHONY &amp;/OR DE SILVA VILMA</v>
          </cell>
          <cell r="D2169" t="str">
            <v>SINGAPORE</v>
          </cell>
          <cell r="E2169">
            <v>36564</v>
          </cell>
          <cell r="F2169">
            <v>0</v>
          </cell>
          <cell r="G2169">
            <v>1</v>
          </cell>
        </row>
        <row r="2170">
          <cell r="A2170">
            <v>39871</v>
          </cell>
          <cell r="B2170" t="str">
            <v>0941047</v>
          </cell>
          <cell r="C2170" t="str">
            <v>ROBEKA MONITA &amp;/OR NELLIANTY MOELIAUWAN</v>
          </cell>
          <cell r="D2170" t="str">
            <v>SINGAPORE</v>
          </cell>
          <cell r="E2170">
            <v>36567</v>
          </cell>
          <cell r="F2170">
            <v>10897.68</v>
          </cell>
          <cell r="G2170">
            <v>1</v>
          </cell>
        </row>
        <row r="2171">
          <cell r="A2171">
            <v>39871</v>
          </cell>
          <cell r="B2171" t="str">
            <v>0941120</v>
          </cell>
          <cell r="C2171" t="str">
            <v>LIM HONG LIAN</v>
          </cell>
          <cell r="D2171" t="str">
            <v>SINGAPORE</v>
          </cell>
          <cell r="E2171">
            <v>36565</v>
          </cell>
          <cell r="F2171">
            <v>8053.84</v>
          </cell>
          <cell r="G2171">
            <v>1</v>
          </cell>
        </row>
        <row r="2172">
          <cell r="A2172">
            <v>39871</v>
          </cell>
          <cell r="B2172" t="str">
            <v>0941211</v>
          </cell>
          <cell r="C2172" t="str">
            <v>NG GECK NAI</v>
          </cell>
          <cell r="D2172" t="str">
            <v>SINGAPORE</v>
          </cell>
          <cell r="E2172">
            <v>36571</v>
          </cell>
          <cell r="F2172">
            <v>17033.37</v>
          </cell>
          <cell r="G2172">
            <v>1</v>
          </cell>
        </row>
        <row r="2173">
          <cell r="A2173">
            <v>39871</v>
          </cell>
          <cell r="B2173" t="str">
            <v>0941385</v>
          </cell>
          <cell r="C2173" t="str">
            <v>HK Dragon Airlines Limited Provident Fund Scheme-Stable Growth Fund (RDRA01L)</v>
          </cell>
          <cell r="D2173" t="str">
            <v>HONG KONG</v>
          </cell>
          <cell r="E2173">
            <v>36579</v>
          </cell>
          <cell r="F2173">
            <v>1691029.58</v>
          </cell>
          <cell r="G2173">
            <v>1</v>
          </cell>
        </row>
        <row r="2174">
          <cell r="A2174">
            <v>39871</v>
          </cell>
          <cell r="B2174" t="str">
            <v>0941393</v>
          </cell>
          <cell r="C2174" t="str">
            <v>HK Dragon Airlines Limited Provident Fund Scheme-Balanced Fund (RDRA01L)</v>
          </cell>
          <cell r="D2174" t="str">
            <v>HONG KONG</v>
          </cell>
          <cell r="E2174">
            <v>36579</v>
          </cell>
          <cell r="F2174">
            <v>1974289.32</v>
          </cell>
          <cell r="G2174">
            <v>1</v>
          </cell>
        </row>
        <row r="2175">
          <cell r="A2175">
            <v>39871</v>
          </cell>
          <cell r="B2175" t="str">
            <v>0941401</v>
          </cell>
          <cell r="C2175" t="str">
            <v>HK Dragon Airlines Limited Provident Fund Scheme-Stable Fund (RDRA01L)</v>
          </cell>
          <cell r="D2175" t="str">
            <v>HONG KONG</v>
          </cell>
          <cell r="E2175">
            <v>36579</v>
          </cell>
          <cell r="F2175">
            <v>1808477.09</v>
          </cell>
          <cell r="G2175">
            <v>1</v>
          </cell>
        </row>
        <row r="2176">
          <cell r="A2176">
            <v>39871</v>
          </cell>
          <cell r="B2176" t="str">
            <v>0941419</v>
          </cell>
          <cell r="C2176" t="str">
            <v>HK Dragon Airlines Limited Provident Fund Scheme-Money Market Fund (RDRA01L)</v>
          </cell>
          <cell r="D2176" t="str">
            <v>HONG KONG</v>
          </cell>
          <cell r="E2176">
            <v>36579</v>
          </cell>
          <cell r="F2176">
            <v>4017700.96</v>
          </cell>
          <cell r="G2176">
            <v>1</v>
          </cell>
        </row>
        <row r="2177">
          <cell r="A2177">
            <v>39871</v>
          </cell>
          <cell r="B2177" t="str">
            <v>0941427</v>
          </cell>
          <cell r="C2177" t="str">
            <v>HK Dragon Airlines Limited Provident Fund Scheme-Growth Fund (RDRA01L)</v>
          </cell>
          <cell r="D2177" t="str">
            <v>HONG KONG</v>
          </cell>
          <cell r="E2177">
            <v>36579</v>
          </cell>
          <cell r="F2177">
            <v>5604177.9100000001</v>
          </cell>
          <cell r="G2177">
            <v>1</v>
          </cell>
        </row>
        <row r="2178">
          <cell r="A2178">
            <v>39871</v>
          </cell>
          <cell r="B2178" t="str">
            <v>0941518</v>
          </cell>
          <cell r="C2178" t="str">
            <v>HSBC International Fixed Interest Fund Master Account</v>
          </cell>
          <cell r="D2178" t="str">
            <v>Melbourne</v>
          </cell>
          <cell r="E2178">
            <v>35306</v>
          </cell>
          <cell r="F2178">
            <v>0</v>
          </cell>
          <cell r="G2178">
            <v>1</v>
          </cell>
        </row>
        <row r="2179">
          <cell r="A2179">
            <v>39871</v>
          </cell>
          <cell r="B2179" t="str">
            <v>0941799</v>
          </cell>
          <cell r="C2179" t="str">
            <v>SIM EE HIAN &amp;/OR ANG PUAY HUA</v>
          </cell>
          <cell r="D2179" t="str">
            <v>SINGAPORE</v>
          </cell>
          <cell r="E2179">
            <v>36568</v>
          </cell>
          <cell r="F2179">
            <v>7942.39</v>
          </cell>
          <cell r="G2179">
            <v>1</v>
          </cell>
        </row>
        <row r="2180">
          <cell r="A2180">
            <v>39871</v>
          </cell>
          <cell r="B2180" t="str">
            <v>0941914</v>
          </cell>
          <cell r="C2180" t="str">
            <v>CHAN WENG TUCK</v>
          </cell>
          <cell r="D2180" t="str">
            <v>SINGAPORE</v>
          </cell>
          <cell r="E2180">
            <v>36586</v>
          </cell>
          <cell r="F2180">
            <v>0</v>
          </cell>
          <cell r="G2180">
            <v>1</v>
          </cell>
        </row>
        <row r="2181">
          <cell r="A2181">
            <v>39871</v>
          </cell>
          <cell r="B2181" t="str">
            <v>0941955</v>
          </cell>
          <cell r="C2181" t="str">
            <v>LIM JOCK SENG &amp;/OR TAN BEE YONG</v>
          </cell>
          <cell r="D2181" t="str">
            <v>SINGAPORE</v>
          </cell>
          <cell r="E2181">
            <v>36576</v>
          </cell>
          <cell r="F2181">
            <v>1.0900000000000001</v>
          </cell>
          <cell r="G2181">
            <v>1</v>
          </cell>
        </row>
        <row r="2182">
          <cell r="A2182">
            <v>39871</v>
          </cell>
          <cell r="B2182" t="str">
            <v>0941997</v>
          </cell>
          <cell r="C2182" t="str">
            <v>LEONG YOONG FAH ALIAS LEONG YOONG FAH CHARLES</v>
          </cell>
          <cell r="D2182" t="str">
            <v>SINGAPORE</v>
          </cell>
          <cell r="E2182">
            <v>36588</v>
          </cell>
          <cell r="F2182">
            <v>7907.93</v>
          </cell>
          <cell r="G2182">
            <v>1</v>
          </cell>
        </row>
        <row r="2183">
          <cell r="A2183">
            <v>39871</v>
          </cell>
          <cell r="B2183" t="str">
            <v>0942011</v>
          </cell>
          <cell r="C2183" t="str">
            <v>LEONG HON MENG</v>
          </cell>
          <cell r="D2183" t="str">
            <v>SINGAPORE</v>
          </cell>
          <cell r="E2183">
            <v>36591</v>
          </cell>
          <cell r="F2183">
            <v>0</v>
          </cell>
          <cell r="G2183">
            <v>1</v>
          </cell>
        </row>
        <row r="2184">
          <cell r="A2184">
            <v>39871</v>
          </cell>
          <cell r="B2184" t="str">
            <v>0942102</v>
          </cell>
          <cell r="C2184" t="str">
            <v>Woods Williams Pty Ltd</v>
          </cell>
          <cell r="D2184" t="str">
            <v>Melbourne</v>
          </cell>
          <cell r="E2184">
            <v>36593</v>
          </cell>
          <cell r="F2184">
            <v>355.72</v>
          </cell>
          <cell r="G2184">
            <v>1</v>
          </cell>
        </row>
        <row r="2185">
          <cell r="A2185">
            <v>39871</v>
          </cell>
          <cell r="B2185" t="str">
            <v>0942151</v>
          </cell>
          <cell r="C2185" t="str">
            <v>HSBC SectorChoice PST - Active Australian Equity</v>
          </cell>
          <cell r="D2185" t="str">
            <v>Melbourne</v>
          </cell>
          <cell r="E2185">
            <v>36608</v>
          </cell>
          <cell r="F2185">
            <v>-1797.86</v>
          </cell>
          <cell r="G2185">
            <v>1</v>
          </cell>
        </row>
        <row r="2186">
          <cell r="A2186">
            <v>39871</v>
          </cell>
          <cell r="B2186" t="str">
            <v>0942169</v>
          </cell>
          <cell r="C2186" t="str">
            <v>HSBC SectorChoice - Tax Exempt Active Australian Equity</v>
          </cell>
          <cell r="D2186" t="str">
            <v>Melbourne</v>
          </cell>
          <cell r="E2186">
            <v>36608</v>
          </cell>
          <cell r="F2186">
            <v>-0.06</v>
          </cell>
          <cell r="G2186">
            <v>1</v>
          </cell>
        </row>
        <row r="2187">
          <cell r="A2187">
            <v>39871</v>
          </cell>
          <cell r="B2187" t="str">
            <v>0942177</v>
          </cell>
          <cell r="C2187" t="str">
            <v>HSBC SectorChoice PST - Imputation</v>
          </cell>
          <cell r="D2187" t="str">
            <v>Melbourne</v>
          </cell>
          <cell r="E2187">
            <v>36608</v>
          </cell>
          <cell r="F2187">
            <v>0.3</v>
          </cell>
          <cell r="G2187">
            <v>1</v>
          </cell>
        </row>
        <row r="2188">
          <cell r="A2188">
            <v>39871</v>
          </cell>
          <cell r="B2188" t="str">
            <v>0942367</v>
          </cell>
          <cell r="C2188" t="str">
            <v>HSBC SectorChoice - Tax Exempt Imputation</v>
          </cell>
          <cell r="D2188" t="str">
            <v>Melbourne</v>
          </cell>
          <cell r="E2188">
            <v>36608</v>
          </cell>
          <cell r="F2188">
            <v>0.32</v>
          </cell>
          <cell r="G2188">
            <v>1</v>
          </cell>
        </row>
        <row r="2189">
          <cell r="A2189">
            <v>39871</v>
          </cell>
          <cell r="B2189" t="str">
            <v>0942425</v>
          </cell>
          <cell r="C2189" t="str">
            <v>HSBC SectorChoice - Australian Small Companies</v>
          </cell>
          <cell r="D2189" t="str">
            <v>Melbourne</v>
          </cell>
          <cell r="E2189">
            <v>36608</v>
          </cell>
          <cell r="F2189">
            <v>0.26</v>
          </cell>
          <cell r="G2189">
            <v>1</v>
          </cell>
        </row>
        <row r="2190">
          <cell r="A2190">
            <v>39871</v>
          </cell>
          <cell r="B2190" t="str">
            <v>0942433</v>
          </cell>
          <cell r="C2190" t="str">
            <v>HSBC SectorChoice Tax Exempt Australian Small Companies</v>
          </cell>
          <cell r="D2190" t="str">
            <v>Melbourne</v>
          </cell>
          <cell r="E2190">
            <v>36608</v>
          </cell>
          <cell r="F2190">
            <v>-0.23</v>
          </cell>
          <cell r="G2190">
            <v>1</v>
          </cell>
        </row>
        <row r="2191">
          <cell r="A2191">
            <v>39871</v>
          </cell>
          <cell r="B2191" t="str">
            <v>0942441</v>
          </cell>
          <cell r="C2191" t="str">
            <v>HSBC SectorChoice- International Equity</v>
          </cell>
          <cell r="D2191" t="str">
            <v>Melbourne</v>
          </cell>
          <cell r="E2191">
            <v>36734</v>
          </cell>
          <cell r="F2191">
            <v>0.03</v>
          </cell>
          <cell r="G2191">
            <v>1</v>
          </cell>
        </row>
        <row r="2192">
          <cell r="A2192">
            <v>39871</v>
          </cell>
          <cell r="B2192" t="str">
            <v>0942474</v>
          </cell>
          <cell r="C2192" t="str">
            <v>Hong Kong University Students' Union</v>
          </cell>
          <cell r="D2192" t="str">
            <v>HONG KONG</v>
          </cell>
          <cell r="E2192">
            <v>36586</v>
          </cell>
          <cell r="F2192">
            <v>2331290.04</v>
          </cell>
          <cell r="G2192">
            <v>1</v>
          </cell>
        </row>
        <row r="2193">
          <cell r="A2193">
            <v>39871</v>
          </cell>
          <cell r="B2193" t="str">
            <v>0942540</v>
          </cell>
          <cell r="C2193" t="str">
            <v>HSBC INSTITUTIONAL TRUST SERVICES (S) LTD A/C HSBC INDIAN GROWTH FUND</v>
          </cell>
          <cell r="D2193" t="str">
            <v>SINGAPORE</v>
          </cell>
          <cell r="E2193">
            <v>36600</v>
          </cell>
          <cell r="F2193">
            <v>-107037.15</v>
          </cell>
          <cell r="G2193">
            <v>1</v>
          </cell>
        </row>
        <row r="2194">
          <cell r="A2194">
            <v>39871</v>
          </cell>
          <cell r="B2194" t="str">
            <v>0942557</v>
          </cell>
          <cell r="C2194" t="str">
            <v>HSBC INSTITUTIONAL TRUST SERVICES (S) LTD A/C HSBC CHINESE GROWTH FUND</v>
          </cell>
          <cell r="D2194" t="str">
            <v>SINGAPORE</v>
          </cell>
          <cell r="E2194">
            <v>36600</v>
          </cell>
          <cell r="F2194">
            <v>161788.96</v>
          </cell>
          <cell r="G2194">
            <v>1</v>
          </cell>
        </row>
        <row r="2195">
          <cell r="A2195">
            <v>39871</v>
          </cell>
          <cell r="B2195" t="str">
            <v>0942565</v>
          </cell>
          <cell r="C2195" t="str">
            <v>HSBC SectorChoice - Tax Exempt International Equity</v>
          </cell>
          <cell r="D2195" t="str">
            <v>Melbourne</v>
          </cell>
          <cell r="E2195">
            <v>36720</v>
          </cell>
          <cell r="F2195">
            <v>0.05</v>
          </cell>
          <cell r="G2195">
            <v>1</v>
          </cell>
        </row>
        <row r="2196">
          <cell r="A2196">
            <v>39871</v>
          </cell>
          <cell r="B2196" t="str">
            <v>0942573</v>
          </cell>
          <cell r="C2196" t="str">
            <v>HSBC SectorChoice Asian Equity</v>
          </cell>
          <cell r="D2196" t="str">
            <v>Melbourne</v>
          </cell>
          <cell r="E2196">
            <v>36608</v>
          </cell>
          <cell r="F2196">
            <v>0.14000000000000001</v>
          </cell>
          <cell r="G2196">
            <v>1</v>
          </cell>
        </row>
        <row r="2197">
          <cell r="A2197">
            <v>39871</v>
          </cell>
          <cell r="B2197" t="str">
            <v>0942581</v>
          </cell>
          <cell r="C2197" t="str">
            <v>HSBC SectorChoice - Tax Exempt Asian Equity</v>
          </cell>
          <cell r="D2197" t="str">
            <v>Melbourne</v>
          </cell>
          <cell r="E2197">
            <v>36608</v>
          </cell>
          <cell r="F2197">
            <v>0.02</v>
          </cell>
          <cell r="G2197">
            <v>1</v>
          </cell>
        </row>
        <row r="2198">
          <cell r="A2198">
            <v>39871</v>
          </cell>
          <cell r="B2198" t="str">
            <v>0942599</v>
          </cell>
          <cell r="C2198" t="str">
            <v>HSBC SectorChoice - Property Securities</v>
          </cell>
          <cell r="D2198" t="str">
            <v>Melbourne</v>
          </cell>
          <cell r="E2198">
            <v>36608</v>
          </cell>
          <cell r="F2198">
            <v>-3112.07</v>
          </cell>
          <cell r="G2198">
            <v>1</v>
          </cell>
        </row>
        <row r="2199">
          <cell r="A2199">
            <v>39871</v>
          </cell>
          <cell r="B2199" t="str">
            <v>0942607</v>
          </cell>
          <cell r="C2199" t="str">
            <v>HSBC SectorChoice - Tax Exempt Property Securities</v>
          </cell>
          <cell r="D2199" t="str">
            <v>Melbourne</v>
          </cell>
          <cell r="E2199">
            <v>36608</v>
          </cell>
          <cell r="F2199">
            <v>-0.46</v>
          </cell>
          <cell r="G2199">
            <v>1</v>
          </cell>
        </row>
        <row r="2200">
          <cell r="A2200">
            <v>39871</v>
          </cell>
          <cell r="B2200" t="str">
            <v>0942631</v>
          </cell>
          <cell r="C2200" t="str">
            <v>HSBC SectorChoice - International Fixed Interest</v>
          </cell>
          <cell r="D2200" t="str">
            <v>Melbourne</v>
          </cell>
          <cell r="E2200">
            <v>36608</v>
          </cell>
          <cell r="F2200">
            <v>-0.16</v>
          </cell>
          <cell r="G2200">
            <v>1</v>
          </cell>
        </row>
        <row r="2201">
          <cell r="A2201">
            <v>39871</v>
          </cell>
          <cell r="B2201" t="str">
            <v>0942649</v>
          </cell>
          <cell r="C2201" t="str">
            <v>HSBC SectorChoice - Tax Exempt International Fixed Interest</v>
          </cell>
          <cell r="D2201" t="str">
            <v>Melbourne</v>
          </cell>
          <cell r="E2201">
            <v>36608</v>
          </cell>
          <cell r="F2201">
            <v>0.28999999999999998</v>
          </cell>
          <cell r="G2201">
            <v>1</v>
          </cell>
        </row>
        <row r="2202">
          <cell r="A2202">
            <v>39871</v>
          </cell>
          <cell r="B2202" t="str">
            <v>0942656</v>
          </cell>
          <cell r="C2202" t="str">
            <v>HSBC SectorChoice - Tax Exempt Australian Equity</v>
          </cell>
          <cell r="D2202" t="str">
            <v>Melbourne</v>
          </cell>
          <cell r="E2202">
            <v>36608</v>
          </cell>
          <cell r="F2202">
            <v>-0.1</v>
          </cell>
          <cell r="G2202">
            <v>1</v>
          </cell>
        </row>
        <row r="2203">
          <cell r="A2203">
            <v>39871</v>
          </cell>
          <cell r="B2203" t="str">
            <v>0942706</v>
          </cell>
          <cell r="C2203" t="str">
            <v>KOH KEE CHENG GRACE &amp;/OR KOH MARTIN NEE CHONG KOOI SIM</v>
          </cell>
          <cell r="D2203" t="str">
            <v>SINGAPORE</v>
          </cell>
          <cell r="E2203">
            <v>36599</v>
          </cell>
          <cell r="F2203">
            <v>32312.94</v>
          </cell>
          <cell r="G2203">
            <v>1</v>
          </cell>
        </row>
        <row r="2204">
          <cell r="A2204">
            <v>39871</v>
          </cell>
          <cell r="B2204" t="str">
            <v>0943514</v>
          </cell>
          <cell r="C2204" t="str">
            <v>LUM WEI LING</v>
          </cell>
          <cell r="D2204" t="str">
            <v>SINGAPORE</v>
          </cell>
          <cell r="E2204">
            <v>36610</v>
          </cell>
          <cell r="F2204">
            <v>0</v>
          </cell>
          <cell r="G2204">
            <v>1</v>
          </cell>
        </row>
        <row r="2205">
          <cell r="A2205">
            <v>39871</v>
          </cell>
          <cell r="B2205" t="str">
            <v>0943647</v>
          </cell>
          <cell r="C2205" t="str">
            <v>MAISAROH HASAN AMANG &amp;/OR ELISA PUSPARANI</v>
          </cell>
          <cell r="D2205" t="str">
            <v>SINGAPORE</v>
          </cell>
          <cell r="E2205">
            <v>36613</v>
          </cell>
          <cell r="F2205">
            <v>14180.87</v>
          </cell>
          <cell r="G2205">
            <v>1</v>
          </cell>
        </row>
        <row r="2206">
          <cell r="A2206">
            <v>39871</v>
          </cell>
          <cell r="B2206" t="str">
            <v>0943662</v>
          </cell>
          <cell r="C2206" t="str">
            <v>Hospital Authority Provident Fund Scheme</v>
          </cell>
          <cell r="D2206" t="str">
            <v>HONG KONG</v>
          </cell>
          <cell r="E2206">
            <v>36617</v>
          </cell>
          <cell r="F2206">
            <v>74320812.030000001</v>
          </cell>
          <cell r="G2206">
            <v>1</v>
          </cell>
        </row>
        <row r="2207">
          <cell r="A2207">
            <v>39871</v>
          </cell>
          <cell r="B2207" t="str">
            <v>0943993</v>
          </cell>
          <cell r="C2207" t="str">
            <v>HSBC Active Australian Equity Wholesale Fund</v>
          </cell>
          <cell r="D2207" t="str">
            <v>Melbourne</v>
          </cell>
          <cell r="E2207">
            <v>36620</v>
          </cell>
          <cell r="F2207">
            <v>-2108.38</v>
          </cell>
          <cell r="G2207">
            <v>1</v>
          </cell>
        </row>
        <row r="2208">
          <cell r="A2208">
            <v>39871</v>
          </cell>
          <cell r="B2208" t="str">
            <v>0944009</v>
          </cell>
          <cell r="C2208" t="str">
            <v>JEYAKUMAR THAMBIRAJAH</v>
          </cell>
          <cell r="D2208" t="str">
            <v>SINGAPORE</v>
          </cell>
          <cell r="E2208">
            <v>36602</v>
          </cell>
          <cell r="F2208">
            <v>8399.93</v>
          </cell>
          <cell r="G2208">
            <v>1</v>
          </cell>
        </row>
        <row r="2209">
          <cell r="A2209">
            <v>39871</v>
          </cell>
          <cell r="B2209" t="str">
            <v>0944025</v>
          </cell>
          <cell r="C2209" t="str">
            <v>HSBC MANILA UNIT TRUST</v>
          </cell>
          <cell r="D2209" t="str">
            <v>SINGAPORE</v>
          </cell>
          <cell r="E2209">
            <v>36620</v>
          </cell>
          <cell r="F2209">
            <v>-0.01</v>
          </cell>
          <cell r="G2209">
            <v>1</v>
          </cell>
        </row>
        <row r="2210">
          <cell r="A2210">
            <v>39871</v>
          </cell>
          <cell r="B2210" t="str">
            <v>0944231</v>
          </cell>
          <cell r="C2210" t="str">
            <v>SITI HADIJAH</v>
          </cell>
          <cell r="D2210" t="str">
            <v>SINGAPORE</v>
          </cell>
          <cell r="E2210">
            <v>36623</v>
          </cell>
          <cell r="F2210">
            <v>7520.3</v>
          </cell>
          <cell r="G2210">
            <v>1</v>
          </cell>
        </row>
        <row r="2211">
          <cell r="A2211">
            <v>39871</v>
          </cell>
          <cell r="B2211" t="str">
            <v>0944371</v>
          </cell>
          <cell r="C2211" t="str">
            <v>HSBC Trustee (Hong Kong) Ltd 046-038626-401</v>
          </cell>
          <cell r="D2211" t="str">
            <v>HONG KONG</v>
          </cell>
          <cell r="E2211">
            <v>36624</v>
          </cell>
          <cell r="F2211">
            <v>2514906.19</v>
          </cell>
          <cell r="G2211">
            <v>1</v>
          </cell>
        </row>
        <row r="2212">
          <cell r="A2212">
            <v>39871</v>
          </cell>
          <cell r="B2212" t="str">
            <v>0944488</v>
          </cell>
          <cell r="C2212" t="str">
            <v>GILBERT WIRYADINATA</v>
          </cell>
          <cell r="D2212" t="str">
            <v>SINGAPORE</v>
          </cell>
          <cell r="E2212">
            <v>36622</v>
          </cell>
          <cell r="F2212">
            <v>25955.279999999999</v>
          </cell>
          <cell r="G2212">
            <v>1</v>
          </cell>
        </row>
        <row r="2213">
          <cell r="A2213">
            <v>39871</v>
          </cell>
          <cell r="B2213" t="str">
            <v>0944512</v>
          </cell>
          <cell r="C2213" t="str">
            <v>GILBERT WIRYADINATA</v>
          </cell>
          <cell r="D2213" t="str">
            <v>SINGAPORE</v>
          </cell>
          <cell r="E2213">
            <v>36622</v>
          </cell>
          <cell r="F2213">
            <v>29828.58</v>
          </cell>
          <cell r="G2213">
            <v>1</v>
          </cell>
        </row>
        <row r="2214">
          <cell r="A2214">
            <v>39871</v>
          </cell>
          <cell r="B2214" t="str">
            <v>0944587</v>
          </cell>
          <cell r="C2214" t="str">
            <v>KWAN TONG MING &amp;/OR CHEN CHING CHIH</v>
          </cell>
          <cell r="D2214" t="str">
            <v>SINGAPORE</v>
          </cell>
          <cell r="E2214">
            <v>36628</v>
          </cell>
          <cell r="F2214">
            <v>80419.350000000006</v>
          </cell>
          <cell r="G2214">
            <v>1</v>
          </cell>
        </row>
        <row r="2215">
          <cell r="A2215">
            <v>39871</v>
          </cell>
          <cell r="B2215" t="str">
            <v>0944629</v>
          </cell>
          <cell r="C2215" t="str">
            <v>FOO KAI CHONG &amp;/OR CHIN NYUK YIN</v>
          </cell>
          <cell r="D2215" t="str">
            <v>SINGAPORE</v>
          </cell>
          <cell r="E2215">
            <v>36617</v>
          </cell>
          <cell r="F2215">
            <v>17204.689999999999</v>
          </cell>
          <cell r="G2215">
            <v>1</v>
          </cell>
        </row>
        <row r="2216">
          <cell r="A2216">
            <v>39871</v>
          </cell>
          <cell r="B2216" t="str">
            <v>0944645</v>
          </cell>
          <cell r="C2216" t="str">
            <v>Cheung Shuk Yuen</v>
          </cell>
          <cell r="D2216" t="str">
            <v>HONG KONG</v>
          </cell>
          <cell r="E2216">
            <v>36617</v>
          </cell>
          <cell r="F2216">
            <v>9515753.25</v>
          </cell>
          <cell r="G2216">
            <v>1</v>
          </cell>
        </row>
        <row r="2217">
          <cell r="A2217">
            <v>39871</v>
          </cell>
          <cell r="B2217" t="str">
            <v>0944652</v>
          </cell>
          <cell r="C2217" t="str">
            <v>MOK SIU WAI</v>
          </cell>
          <cell r="D2217" t="str">
            <v>SINGAPORE</v>
          </cell>
          <cell r="E2217">
            <v>36631</v>
          </cell>
          <cell r="F2217">
            <v>16907.310000000001</v>
          </cell>
          <cell r="G2217">
            <v>1</v>
          </cell>
        </row>
        <row r="2218">
          <cell r="A2218">
            <v>39871</v>
          </cell>
          <cell r="B2218" t="str">
            <v>0944660</v>
          </cell>
          <cell r="C2218" t="str">
            <v>MUTHU A/L GOVINDASAMY</v>
          </cell>
          <cell r="D2218" t="str">
            <v>SINGAPORE</v>
          </cell>
          <cell r="E2218">
            <v>36630</v>
          </cell>
          <cell r="F2218">
            <v>8431.34</v>
          </cell>
          <cell r="G2218">
            <v>1</v>
          </cell>
        </row>
        <row r="2219">
          <cell r="A2219">
            <v>39871</v>
          </cell>
          <cell r="B2219" t="str">
            <v>0944975</v>
          </cell>
          <cell r="C2219" t="str">
            <v>TAN KIAN NAN &amp;/OR YOW CHENG HOE</v>
          </cell>
          <cell r="D2219" t="str">
            <v>SINGAPORE</v>
          </cell>
          <cell r="E2219">
            <v>36640</v>
          </cell>
          <cell r="F2219">
            <v>8521.56</v>
          </cell>
          <cell r="G2219">
            <v>1</v>
          </cell>
        </row>
        <row r="2220">
          <cell r="A2220">
            <v>39871</v>
          </cell>
          <cell r="B2220" t="str">
            <v>0945006</v>
          </cell>
          <cell r="C2220" t="str">
            <v>KANG BOON SENG THOMAS &amp;/OR LEE GEK TENG</v>
          </cell>
          <cell r="D2220" t="str">
            <v>SINGAPORE</v>
          </cell>
          <cell r="E2220">
            <v>36642</v>
          </cell>
          <cell r="F2220">
            <v>122.77</v>
          </cell>
          <cell r="G2220">
            <v>1</v>
          </cell>
        </row>
        <row r="2221">
          <cell r="A2221">
            <v>39871</v>
          </cell>
          <cell r="B2221" t="str">
            <v>0945105</v>
          </cell>
          <cell r="C2221" t="str">
            <v>LAU CHUNG KI &amp;/OR CHAN FUNG KIU</v>
          </cell>
          <cell r="D2221" t="str">
            <v>SINGAPORE</v>
          </cell>
          <cell r="E2221">
            <v>36641</v>
          </cell>
          <cell r="F2221">
            <v>8520.9699999999993</v>
          </cell>
          <cell r="G2221">
            <v>1</v>
          </cell>
        </row>
        <row r="2222">
          <cell r="A2222">
            <v>39871</v>
          </cell>
          <cell r="B2222" t="str">
            <v>0945147</v>
          </cell>
          <cell r="C2222" t="str">
            <v>LEE OI MAN</v>
          </cell>
          <cell r="D2222" t="str">
            <v>SINGAPORE</v>
          </cell>
          <cell r="E2222">
            <v>36644</v>
          </cell>
          <cell r="F2222">
            <v>0</v>
          </cell>
          <cell r="G2222">
            <v>1</v>
          </cell>
        </row>
        <row r="2223">
          <cell r="A2223">
            <v>39871</v>
          </cell>
          <cell r="B2223" t="str">
            <v>0945295</v>
          </cell>
          <cell r="C2223" t="str">
            <v>HUANG ZHENGHUI JOHNNY ALIAS NG CHWEE CHOW</v>
          </cell>
          <cell r="D2223" t="str">
            <v>SINGAPORE</v>
          </cell>
          <cell r="E2223">
            <v>36648</v>
          </cell>
          <cell r="F2223">
            <v>0</v>
          </cell>
          <cell r="G2223">
            <v>1</v>
          </cell>
        </row>
        <row r="2224">
          <cell r="A2224">
            <v>39871</v>
          </cell>
          <cell r="B2224" t="str">
            <v>0945568</v>
          </cell>
          <cell r="C2224" t="str">
            <v>LIEW NYUK YIN/CHEN THIAN KHO</v>
          </cell>
          <cell r="D2224" t="str">
            <v>SINGAPORE</v>
          </cell>
          <cell r="E2224">
            <v>36655</v>
          </cell>
          <cell r="F2224">
            <v>0</v>
          </cell>
          <cell r="G2224">
            <v>1</v>
          </cell>
        </row>
        <row r="2225">
          <cell r="A2225">
            <v>39871</v>
          </cell>
          <cell r="B2225" t="str">
            <v>0945576</v>
          </cell>
          <cell r="C2225" t="str">
            <v>LIEW NYUK YIN/CHEN THIAN KHO</v>
          </cell>
          <cell r="D2225" t="str">
            <v>SINGAPORE</v>
          </cell>
          <cell r="E2225">
            <v>36655</v>
          </cell>
          <cell r="F2225">
            <v>0</v>
          </cell>
          <cell r="G2225">
            <v>1</v>
          </cell>
        </row>
        <row r="2226">
          <cell r="A2226">
            <v>39871</v>
          </cell>
          <cell r="B2226" t="str">
            <v>0945584</v>
          </cell>
          <cell r="C2226" t="str">
            <v>LIEW NYUK YIN/CHEN THIAN KHO</v>
          </cell>
          <cell r="D2226" t="str">
            <v>SINGAPORE</v>
          </cell>
          <cell r="E2226">
            <v>36655</v>
          </cell>
          <cell r="F2226">
            <v>0</v>
          </cell>
          <cell r="G2226">
            <v>1</v>
          </cell>
        </row>
        <row r="2227">
          <cell r="A2227">
            <v>39871</v>
          </cell>
          <cell r="B2227" t="str">
            <v>0945659</v>
          </cell>
          <cell r="C2227" t="str">
            <v>STEPHEN JOHN HEIGHWAY AND YATIMA HEIGHWAY</v>
          </cell>
          <cell r="D2227" t="str">
            <v>SINGAPORE</v>
          </cell>
          <cell r="E2227">
            <v>36657</v>
          </cell>
          <cell r="F2227">
            <v>16.84</v>
          </cell>
          <cell r="G2227">
            <v>1</v>
          </cell>
        </row>
        <row r="2228">
          <cell r="A2228">
            <v>39871</v>
          </cell>
          <cell r="B2228" t="str">
            <v>0945790</v>
          </cell>
          <cell r="C2228" t="str">
            <v>ONG CHON PENG &amp;/OR LEE HIN PENG</v>
          </cell>
          <cell r="D2228" t="str">
            <v>SINGAPORE</v>
          </cell>
          <cell r="E2228">
            <v>36661</v>
          </cell>
          <cell r="F2228">
            <v>0</v>
          </cell>
          <cell r="G2228">
            <v>1</v>
          </cell>
        </row>
        <row r="2229">
          <cell r="A2229">
            <v>39871</v>
          </cell>
          <cell r="B2229" t="str">
            <v>0945923</v>
          </cell>
          <cell r="C2229" t="str">
            <v>QUEK CHIN PENG</v>
          </cell>
          <cell r="D2229" t="str">
            <v>SINGAPORE</v>
          </cell>
          <cell r="E2229">
            <v>36656</v>
          </cell>
          <cell r="F2229">
            <v>8534.4699999999993</v>
          </cell>
          <cell r="G2229">
            <v>1</v>
          </cell>
        </row>
        <row r="2230">
          <cell r="A2230">
            <v>39871</v>
          </cell>
          <cell r="B2230" t="str">
            <v>0946186</v>
          </cell>
          <cell r="C2230" t="str">
            <v>HSBC PRIVATE BANK (SUISSE) SA,SINGAPORE BRANCH - TRUST ACCOUNT CLIENTS</v>
          </cell>
          <cell r="D2230" t="str">
            <v>SINGAPORE</v>
          </cell>
          <cell r="E2230">
            <v>36678</v>
          </cell>
          <cell r="F2230">
            <v>-0.03</v>
          </cell>
          <cell r="G2230">
            <v>1</v>
          </cell>
        </row>
        <row r="2231">
          <cell r="A2231">
            <v>39871</v>
          </cell>
          <cell r="B2231" t="str">
            <v>0946749</v>
          </cell>
          <cell r="C2231" t="str">
            <v>Wallasey Limited</v>
          </cell>
          <cell r="D2231" t="str">
            <v>HONG KONG</v>
          </cell>
          <cell r="E2231">
            <v>36708</v>
          </cell>
          <cell r="F2231">
            <v>1761908.75</v>
          </cell>
          <cell r="G2231">
            <v>1</v>
          </cell>
        </row>
        <row r="2232">
          <cell r="A2232">
            <v>39871</v>
          </cell>
          <cell r="B2232" t="str">
            <v>0946806</v>
          </cell>
          <cell r="C2232" t="str">
            <v>GOH CHING HUAT</v>
          </cell>
          <cell r="D2232" t="str">
            <v>SINGAPORE</v>
          </cell>
          <cell r="E2232">
            <v>36670</v>
          </cell>
          <cell r="F2232">
            <v>12923.96</v>
          </cell>
          <cell r="G2232">
            <v>1</v>
          </cell>
        </row>
        <row r="2233">
          <cell r="A2233">
            <v>39871</v>
          </cell>
          <cell r="B2233" t="str">
            <v>0947168</v>
          </cell>
          <cell r="C2233" t="str">
            <v>CHOO DUAN ENG MARINA</v>
          </cell>
          <cell r="D2233" t="str">
            <v>SINGAPORE</v>
          </cell>
          <cell r="E2233">
            <v>36689</v>
          </cell>
          <cell r="F2233">
            <v>7343.31</v>
          </cell>
          <cell r="G2233">
            <v>1</v>
          </cell>
        </row>
        <row r="2234">
          <cell r="A2234">
            <v>39871</v>
          </cell>
          <cell r="B2234" t="str">
            <v>0947325</v>
          </cell>
          <cell r="C2234" t="str">
            <v>ANOOP KUMAR DHAWAN A/L TILAIK RAJ DHAWAN</v>
          </cell>
          <cell r="D2234" t="str">
            <v>SINGAPORE</v>
          </cell>
          <cell r="E2234">
            <v>36690</v>
          </cell>
          <cell r="F2234">
            <v>23.53</v>
          </cell>
          <cell r="G2234">
            <v>1</v>
          </cell>
        </row>
        <row r="2235">
          <cell r="A2235">
            <v>39871</v>
          </cell>
          <cell r="B2235" t="str">
            <v>0947333</v>
          </cell>
          <cell r="C2235" t="str">
            <v>JO NANTHA KUMAR A/L J.C.R</v>
          </cell>
          <cell r="D2235" t="str">
            <v>SINGAPORE</v>
          </cell>
          <cell r="E2235">
            <v>36690</v>
          </cell>
          <cell r="F2235">
            <v>23.6</v>
          </cell>
          <cell r="G2235">
            <v>1</v>
          </cell>
        </row>
        <row r="2236">
          <cell r="A2236">
            <v>39871</v>
          </cell>
          <cell r="B2236" t="str">
            <v>0947432</v>
          </cell>
          <cell r="C2236" t="str">
            <v>FOURACRE PETER JAMES</v>
          </cell>
          <cell r="D2236" t="str">
            <v>SINGAPORE</v>
          </cell>
          <cell r="E2236">
            <v>36692</v>
          </cell>
          <cell r="F2236">
            <v>7178.95</v>
          </cell>
          <cell r="G2236">
            <v>1</v>
          </cell>
        </row>
        <row r="2237">
          <cell r="A2237">
            <v>39871</v>
          </cell>
          <cell r="B2237" t="str">
            <v>0947465</v>
          </cell>
          <cell r="C2237" t="str">
            <v>ARAVIND NAGARAJAN &amp;/OR HINA NAGARAJAN</v>
          </cell>
          <cell r="D2237" t="str">
            <v>SINGAPORE</v>
          </cell>
          <cell r="E2237">
            <v>36692</v>
          </cell>
          <cell r="F2237">
            <v>10240.34</v>
          </cell>
          <cell r="G2237">
            <v>1</v>
          </cell>
        </row>
        <row r="2238">
          <cell r="A2238">
            <v>39871</v>
          </cell>
          <cell r="B2238" t="str">
            <v>0947473</v>
          </cell>
          <cell r="C2238" t="str">
            <v>HSBC International Trustee Ltd Account 006-111017-403</v>
          </cell>
          <cell r="D2238" t="str">
            <v>HONG KONG</v>
          </cell>
          <cell r="E2238">
            <v>36690</v>
          </cell>
          <cell r="F2238">
            <v>2289479.7200000002</v>
          </cell>
          <cell r="G2238">
            <v>1</v>
          </cell>
        </row>
        <row r="2239">
          <cell r="A2239">
            <v>39871</v>
          </cell>
          <cell r="B2239" t="str">
            <v>0947705</v>
          </cell>
          <cell r="C2239" t="str">
            <v>MOHD SHU AIB BIN HJ ISHAK</v>
          </cell>
          <cell r="D2239" t="str">
            <v>SINGAPORE</v>
          </cell>
          <cell r="E2239">
            <v>36694</v>
          </cell>
          <cell r="F2239">
            <v>8415.64</v>
          </cell>
          <cell r="G2239">
            <v>1</v>
          </cell>
        </row>
        <row r="2240">
          <cell r="A2240">
            <v>39871</v>
          </cell>
          <cell r="B2240" t="str">
            <v>0947747</v>
          </cell>
          <cell r="C2240" t="str">
            <v>WONG LEONG KEE &amp;/OR ANG LAY AI</v>
          </cell>
          <cell r="D2240" t="str">
            <v>SINGAPORE</v>
          </cell>
          <cell r="E2240">
            <v>36694</v>
          </cell>
          <cell r="F2240">
            <v>14271.75</v>
          </cell>
          <cell r="G2240">
            <v>1</v>
          </cell>
        </row>
        <row r="2241">
          <cell r="A2241">
            <v>39871</v>
          </cell>
          <cell r="B2241" t="str">
            <v>0947762</v>
          </cell>
          <cell r="C2241" t="str">
            <v>MOHD SHU AIB BIN HJ ISHAK</v>
          </cell>
          <cell r="D2241" t="str">
            <v>SINGAPORE</v>
          </cell>
          <cell r="E2241">
            <v>36694</v>
          </cell>
          <cell r="F2241">
            <v>11054.31</v>
          </cell>
          <cell r="G2241">
            <v>1</v>
          </cell>
        </row>
        <row r="2242">
          <cell r="A2242">
            <v>39871</v>
          </cell>
          <cell r="B2242" t="str">
            <v>0947952</v>
          </cell>
          <cell r="C2242" t="str">
            <v>CHOW GRACE NEE WONG SOU FONG</v>
          </cell>
          <cell r="D2242" t="str">
            <v>SINGAPORE</v>
          </cell>
          <cell r="E2242">
            <v>36700</v>
          </cell>
          <cell r="F2242">
            <v>14563.43</v>
          </cell>
          <cell r="G2242">
            <v>1</v>
          </cell>
        </row>
        <row r="2243">
          <cell r="A2243">
            <v>39871</v>
          </cell>
          <cell r="B2243" t="str">
            <v>0947994</v>
          </cell>
          <cell r="C2243" t="str">
            <v>CHAI KIM CHIN</v>
          </cell>
          <cell r="D2243" t="str">
            <v>SINGAPORE</v>
          </cell>
          <cell r="E2243">
            <v>36700</v>
          </cell>
          <cell r="F2243">
            <v>11026.53</v>
          </cell>
          <cell r="G2243">
            <v>1</v>
          </cell>
        </row>
        <row r="2244">
          <cell r="A2244">
            <v>39871</v>
          </cell>
          <cell r="B2244" t="str">
            <v>0948158</v>
          </cell>
          <cell r="C2244" t="str">
            <v>WONG SOK CHENG &amp;/OR HO LAI EE</v>
          </cell>
          <cell r="D2244" t="str">
            <v>SINGAPORE</v>
          </cell>
          <cell r="E2244">
            <v>36704</v>
          </cell>
          <cell r="F2244">
            <v>7043.66</v>
          </cell>
          <cell r="G2244">
            <v>1</v>
          </cell>
        </row>
        <row r="2245">
          <cell r="A2245">
            <v>39871</v>
          </cell>
          <cell r="B2245" t="str">
            <v>0948265</v>
          </cell>
          <cell r="C2245" t="str">
            <v>SAKUNTLA DOSHI</v>
          </cell>
          <cell r="D2245" t="str">
            <v>SINGAPORE</v>
          </cell>
          <cell r="E2245">
            <v>36704</v>
          </cell>
          <cell r="F2245">
            <v>0</v>
          </cell>
          <cell r="G2245">
            <v>1</v>
          </cell>
        </row>
        <row r="2246">
          <cell r="A2246">
            <v>39871</v>
          </cell>
          <cell r="B2246" t="str">
            <v>0948273</v>
          </cell>
          <cell r="C2246" t="str">
            <v>USHA RASIKLAL DOSHI &amp; NAVINCHANDRA A/L R.G. SHETH</v>
          </cell>
          <cell r="D2246" t="str">
            <v>SINGAPORE</v>
          </cell>
          <cell r="E2246">
            <v>36704</v>
          </cell>
          <cell r="F2246">
            <v>0</v>
          </cell>
          <cell r="G2246">
            <v>1</v>
          </cell>
        </row>
        <row r="2247">
          <cell r="A2247">
            <v>39871</v>
          </cell>
          <cell r="B2247" t="str">
            <v>0948281</v>
          </cell>
          <cell r="C2247" t="str">
            <v>SAKUNTLA DOSHI</v>
          </cell>
          <cell r="D2247" t="str">
            <v>SINGAPORE</v>
          </cell>
          <cell r="E2247">
            <v>36704</v>
          </cell>
          <cell r="F2247">
            <v>0</v>
          </cell>
          <cell r="G2247">
            <v>1</v>
          </cell>
        </row>
        <row r="2248">
          <cell r="A2248">
            <v>39871</v>
          </cell>
          <cell r="B2248" t="str">
            <v>0948323</v>
          </cell>
          <cell r="C2248" t="str">
            <v>USHA RASIKLAL DOSHI &amp; NAVINCHANDRA A/L R.G. SHETH</v>
          </cell>
          <cell r="D2248" t="str">
            <v>SINGAPORE</v>
          </cell>
          <cell r="E2248">
            <v>36704</v>
          </cell>
          <cell r="F2248">
            <v>0</v>
          </cell>
          <cell r="G2248">
            <v>1</v>
          </cell>
        </row>
        <row r="2249">
          <cell r="A2249">
            <v>39871</v>
          </cell>
          <cell r="B2249" t="str">
            <v>0948463</v>
          </cell>
          <cell r="C2249" t="str">
            <v>KAMALA LOSANI AP D/O CHELLIAH &amp;/OR THARUMA RANI AP CHELLIAH</v>
          </cell>
          <cell r="D2249" t="str">
            <v>SINGAPORE</v>
          </cell>
          <cell r="E2249">
            <v>36706</v>
          </cell>
          <cell r="F2249">
            <v>10989.27</v>
          </cell>
          <cell r="G2249">
            <v>1</v>
          </cell>
        </row>
        <row r="2250">
          <cell r="A2250">
            <v>39871</v>
          </cell>
          <cell r="B2250" t="str">
            <v>0948471</v>
          </cell>
          <cell r="C2250" t="str">
            <v>CHOO KWONG CHOY</v>
          </cell>
          <cell r="D2250" t="str">
            <v>SINGAPORE</v>
          </cell>
          <cell r="E2250">
            <v>36706</v>
          </cell>
          <cell r="F2250">
            <v>8177.68</v>
          </cell>
          <cell r="G2250">
            <v>1</v>
          </cell>
        </row>
        <row r="2251">
          <cell r="A2251">
            <v>39871</v>
          </cell>
          <cell r="B2251" t="str">
            <v>0948489</v>
          </cell>
          <cell r="C2251" t="str">
            <v>LAN TSI-KWONG &amp;/OR WEN CHING-LANG</v>
          </cell>
          <cell r="D2251" t="str">
            <v>SINGAPORE</v>
          </cell>
          <cell r="E2251">
            <v>36706</v>
          </cell>
          <cell r="F2251">
            <v>10.41</v>
          </cell>
          <cell r="G2251">
            <v>1</v>
          </cell>
        </row>
        <row r="2252">
          <cell r="A2252">
            <v>39871</v>
          </cell>
          <cell r="B2252" t="str">
            <v>0948729</v>
          </cell>
          <cell r="C2252" t="str">
            <v>CHEN CHING FOONG</v>
          </cell>
          <cell r="D2252" t="str">
            <v>SINGAPORE</v>
          </cell>
          <cell r="E2252">
            <v>36706</v>
          </cell>
          <cell r="F2252">
            <v>11006.96</v>
          </cell>
          <cell r="G2252">
            <v>1</v>
          </cell>
        </row>
        <row r="2253">
          <cell r="A2253">
            <v>39871</v>
          </cell>
          <cell r="B2253" t="str">
            <v>0948752</v>
          </cell>
          <cell r="C2253" t="str">
            <v>LIU KOI YIN</v>
          </cell>
          <cell r="D2253" t="str">
            <v>SINGAPORE</v>
          </cell>
          <cell r="E2253">
            <v>36706</v>
          </cell>
          <cell r="F2253">
            <v>8182.95</v>
          </cell>
          <cell r="G2253">
            <v>1</v>
          </cell>
        </row>
        <row r="2254">
          <cell r="A2254">
            <v>39871</v>
          </cell>
          <cell r="B2254" t="str">
            <v>0948760</v>
          </cell>
          <cell r="C2254" t="str">
            <v>CHIN YUAN TING</v>
          </cell>
          <cell r="D2254" t="str">
            <v>SINGAPORE</v>
          </cell>
          <cell r="E2254">
            <v>36706</v>
          </cell>
          <cell r="F2254">
            <v>8331.43</v>
          </cell>
          <cell r="G2254">
            <v>1</v>
          </cell>
        </row>
        <row r="2255">
          <cell r="A2255">
            <v>39871</v>
          </cell>
          <cell r="B2255" t="str">
            <v>0948794</v>
          </cell>
          <cell r="C2255" t="str">
            <v>ONN BIN MAHMUD</v>
          </cell>
          <cell r="D2255" t="str">
            <v>SINGAPORE</v>
          </cell>
          <cell r="E2255">
            <v>36707</v>
          </cell>
          <cell r="F2255">
            <v>38235.79</v>
          </cell>
          <cell r="G2255">
            <v>1</v>
          </cell>
        </row>
        <row r="2256">
          <cell r="A2256">
            <v>39871</v>
          </cell>
          <cell r="B2256" t="str">
            <v>0948802</v>
          </cell>
          <cell r="C2256" t="str">
            <v>LEE KIM SUAN PANDORA</v>
          </cell>
          <cell r="D2256" t="str">
            <v>SINGAPORE</v>
          </cell>
          <cell r="E2256">
            <v>36710</v>
          </cell>
          <cell r="F2256">
            <v>0</v>
          </cell>
          <cell r="G2256">
            <v>1</v>
          </cell>
        </row>
        <row r="2257">
          <cell r="A2257">
            <v>39871</v>
          </cell>
          <cell r="B2257" t="str">
            <v>0948992</v>
          </cell>
          <cell r="C2257" t="str">
            <v>MARC PATRICK PHILIPP</v>
          </cell>
          <cell r="D2257" t="str">
            <v>SINGAPORE</v>
          </cell>
          <cell r="E2257">
            <v>36710</v>
          </cell>
          <cell r="F2257">
            <v>19663.32</v>
          </cell>
          <cell r="G2257">
            <v>1</v>
          </cell>
        </row>
        <row r="2258">
          <cell r="A2258">
            <v>39871</v>
          </cell>
          <cell r="B2258" t="str">
            <v>0949024</v>
          </cell>
          <cell r="C2258" t="str">
            <v>RUSMIPUTRO YINDRA BAMBANG WIRYAN &amp;/OR RUSMIPUTRO SABRINA ANTIPOSMODIC</v>
          </cell>
          <cell r="D2258" t="str">
            <v>SINGAPORE</v>
          </cell>
          <cell r="E2258">
            <v>36710</v>
          </cell>
          <cell r="F2258">
            <v>8397.67</v>
          </cell>
          <cell r="G2258">
            <v>1</v>
          </cell>
        </row>
        <row r="2259">
          <cell r="A2259">
            <v>39871</v>
          </cell>
          <cell r="B2259" t="str">
            <v>0949040</v>
          </cell>
          <cell r="C2259" t="str">
            <v>URQUHART NEIL WILLIAM</v>
          </cell>
          <cell r="D2259" t="str">
            <v>SINGAPORE</v>
          </cell>
          <cell r="E2259">
            <v>36707</v>
          </cell>
          <cell r="F2259">
            <v>14283.36</v>
          </cell>
          <cell r="G2259">
            <v>1</v>
          </cell>
        </row>
        <row r="2260">
          <cell r="A2260">
            <v>39871</v>
          </cell>
          <cell r="B2260" t="str">
            <v>0949180</v>
          </cell>
          <cell r="C2260" t="str">
            <v>The Hong Kong Polytechnic University Superannuation Fd (Part B)-Balanced Fund</v>
          </cell>
          <cell r="D2260" t="str">
            <v>HONG KONG</v>
          </cell>
          <cell r="E2260">
            <v>36708</v>
          </cell>
          <cell r="F2260">
            <v>9347073.0800000001</v>
          </cell>
          <cell r="G2260">
            <v>1</v>
          </cell>
        </row>
        <row r="2261">
          <cell r="A2261">
            <v>39871</v>
          </cell>
          <cell r="B2261" t="str">
            <v>0949198</v>
          </cell>
          <cell r="C2261" t="str">
            <v>The Hong Kong Polytechnic University Superannuation Fd (Part B)-Guaranteed Fd</v>
          </cell>
          <cell r="D2261" t="str">
            <v>HONG KONG</v>
          </cell>
          <cell r="E2261">
            <v>36708</v>
          </cell>
          <cell r="F2261">
            <v>8968231.3800000008</v>
          </cell>
          <cell r="G2261">
            <v>1</v>
          </cell>
        </row>
        <row r="2262">
          <cell r="A2262">
            <v>39871</v>
          </cell>
          <cell r="B2262" t="str">
            <v>0949206</v>
          </cell>
          <cell r="C2262" t="str">
            <v>The Hong Kong Polytechnic University Superannuation Fd (Part B)-Glo Money Fd</v>
          </cell>
          <cell r="D2262" t="str">
            <v>HONG KONG</v>
          </cell>
          <cell r="E2262">
            <v>36708</v>
          </cell>
          <cell r="F2262">
            <v>7324167.7199999997</v>
          </cell>
          <cell r="G2262">
            <v>1</v>
          </cell>
        </row>
        <row r="2263">
          <cell r="A2263">
            <v>39871</v>
          </cell>
          <cell r="B2263" t="str">
            <v>0949214</v>
          </cell>
          <cell r="C2263" t="str">
            <v>The Hong Kong Polytechnic University Superannuation Fund (Part B)-Growth Fund</v>
          </cell>
          <cell r="D2263" t="str">
            <v>HONG KONG</v>
          </cell>
          <cell r="E2263">
            <v>36708</v>
          </cell>
          <cell r="F2263">
            <v>14686655.25</v>
          </cell>
          <cell r="G2263">
            <v>1</v>
          </cell>
        </row>
        <row r="2264">
          <cell r="A2264">
            <v>39871</v>
          </cell>
          <cell r="B2264" t="str">
            <v>0949222</v>
          </cell>
          <cell r="C2264" t="str">
            <v>The Hong Kong Polytechnic University Superannuation Fund (Part B)-Stable Fund</v>
          </cell>
          <cell r="D2264" t="str">
            <v>HONG KONG</v>
          </cell>
          <cell r="E2264">
            <v>36708</v>
          </cell>
          <cell r="F2264">
            <v>4305776.55</v>
          </cell>
          <cell r="G2264">
            <v>1</v>
          </cell>
        </row>
        <row r="2265">
          <cell r="A2265">
            <v>39871</v>
          </cell>
          <cell r="B2265" t="str">
            <v>0949230</v>
          </cell>
          <cell r="C2265" t="str">
            <v>SHUKLA ARUNKUMAR R</v>
          </cell>
          <cell r="D2265" t="str">
            <v>SINGAPORE</v>
          </cell>
          <cell r="E2265">
            <v>36712</v>
          </cell>
          <cell r="F2265">
            <v>8747.92</v>
          </cell>
          <cell r="G2265">
            <v>1</v>
          </cell>
        </row>
        <row r="2266">
          <cell r="A2266">
            <v>39871</v>
          </cell>
          <cell r="B2266" t="str">
            <v>0949255</v>
          </cell>
          <cell r="C2266" t="str">
            <v>LEE HONG LEE &amp;/OR TAN CHAY YONG</v>
          </cell>
          <cell r="D2266" t="str">
            <v>SINGAPORE</v>
          </cell>
          <cell r="E2266">
            <v>36711</v>
          </cell>
          <cell r="F2266">
            <v>16422.52</v>
          </cell>
          <cell r="G2266">
            <v>1</v>
          </cell>
        </row>
        <row r="2267">
          <cell r="A2267">
            <v>39871</v>
          </cell>
          <cell r="B2267" t="str">
            <v>0949305</v>
          </cell>
          <cell r="C2267" t="str">
            <v>CHUNG LIN I</v>
          </cell>
          <cell r="D2267" t="str">
            <v>SINGAPORE</v>
          </cell>
          <cell r="E2267">
            <v>36704</v>
          </cell>
          <cell r="F2267">
            <v>31983.25</v>
          </cell>
          <cell r="G2267">
            <v>1</v>
          </cell>
        </row>
        <row r="2268">
          <cell r="A2268">
            <v>39871</v>
          </cell>
          <cell r="B2268" t="str">
            <v>0949404</v>
          </cell>
          <cell r="C2268" t="str">
            <v>POHANDI DJAMMILAH</v>
          </cell>
          <cell r="D2268" t="str">
            <v>SINGAPORE</v>
          </cell>
          <cell r="E2268">
            <v>36714</v>
          </cell>
          <cell r="F2268">
            <v>8377.42</v>
          </cell>
          <cell r="G2268">
            <v>1</v>
          </cell>
        </row>
        <row r="2269">
          <cell r="A2269">
            <v>39871</v>
          </cell>
          <cell r="B2269" t="str">
            <v>0949487</v>
          </cell>
          <cell r="C2269" t="str">
            <v>KOH KIM CHAN &amp;/OR KOH OON KIM</v>
          </cell>
          <cell r="D2269" t="str">
            <v>SINGAPORE</v>
          </cell>
          <cell r="E2269">
            <v>36715</v>
          </cell>
          <cell r="F2269">
            <v>334048.15000000002</v>
          </cell>
          <cell r="G2269">
            <v>1</v>
          </cell>
        </row>
        <row r="2270">
          <cell r="A2270">
            <v>39871</v>
          </cell>
          <cell r="B2270" t="str">
            <v>0949685</v>
          </cell>
          <cell r="C2270" t="str">
            <v>SITOE YEW KOK</v>
          </cell>
          <cell r="D2270" t="str">
            <v>SINGAPORE</v>
          </cell>
          <cell r="E2270">
            <v>36718</v>
          </cell>
          <cell r="F2270">
            <v>8116.27</v>
          </cell>
          <cell r="G2270">
            <v>1</v>
          </cell>
        </row>
        <row r="2271">
          <cell r="A2271">
            <v>39871</v>
          </cell>
          <cell r="B2271" t="str">
            <v>0949719</v>
          </cell>
          <cell r="C2271" t="str">
            <v>SNG KOK SEONG &amp;/OR TAN MEOW ENG</v>
          </cell>
          <cell r="D2271" t="str">
            <v>SINGAPORE</v>
          </cell>
          <cell r="E2271">
            <v>36718</v>
          </cell>
          <cell r="F2271">
            <v>7162.74</v>
          </cell>
          <cell r="G2271">
            <v>1</v>
          </cell>
        </row>
        <row r="2272">
          <cell r="A2272">
            <v>39871</v>
          </cell>
          <cell r="B2272" t="str">
            <v>0949727</v>
          </cell>
          <cell r="C2272" t="str">
            <v>LAU KOK LOONG</v>
          </cell>
          <cell r="D2272" t="str">
            <v>SINGAPORE</v>
          </cell>
          <cell r="E2272">
            <v>36680</v>
          </cell>
          <cell r="F2272">
            <v>0</v>
          </cell>
          <cell r="G2272">
            <v>1</v>
          </cell>
        </row>
        <row r="2273">
          <cell r="A2273">
            <v>39871</v>
          </cell>
          <cell r="B2273" t="str">
            <v>0949842</v>
          </cell>
          <cell r="C2273" t="str">
            <v>CHIU YONG CHANG ALIAS KHOO POH HEE &amp;/OR KHOO SOW FONG</v>
          </cell>
          <cell r="D2273" t="str">
            <v>SINGAPORE</v>
          </cell>
          <cell r="E2273">
            <v>36719</v>
          </cell>
          <cell r="F2273">
            <v>157521.9</v>
          </cell>
          <cell r="G2273">
            <v>1</v>
          </cell>
        </row>
        <row r="2274">
          <cell r="A2274">
            <v>39871</v>
          </cell>
          <cell r="B2274" t="str">
            <v>0949859</v>
          </cell>
          <cell r="C2274" t="str">
            <v>COLONEL SIEW ALIAS SIEW HOCK KOH &amp;/OR CHONG SAU CHAN MRS SIEW HOCK KOH</v>
          </cell>
          <cell r="D2274" t="str">
            <v>SINGAPORE</v>
          </cell>
          <cell r="E2274">
            <v>36714</v>
          </cell>
          <cell r="F2274">
            <v>8423.7800000000007</v>
          </cell>
          <cell r="G2274">
            <v>1</v>
          </cell>
        </row>
        <row r="2275">
          <cell r="A2275">
            <v>39871</v>
          </cell>
          <cell r="B2275" t="str">
            <v>0949917</v>
          </cell>
          <cell r="C2275" t="str">
            <v>DE LIVERA ROMESH FREDERICK CHITRASENA</v>
          </cell>
          <cell r="D2275" t="str">
            <v>SINGAPORE</v>
          </cell>
          <cell r="E2275">
            <v>36720</v>
          </cell>
          <cell r="F2275">
            <v>11585.51</v>
          </cell>
          <cell r="G2275">
            <v>1</v>
          </cell>
        </row>
        <row r="2276">
          <cell r="A2276">
            <v>39871</v>
          </cell>
          <cell r="B2276" t="str">
            <v>0949933</v>
          </cell>
          <cell r="C2276" t="str">
            <v>MR NG SIU KEE</v>
          </cell>
          <cell r="D2276" t="str">
            <v>SINGAPORE</v>
          </cell>
          <cell r="E2276">
            <v>36705</v>
          </cell>
          <cell r="F2276">
            <v>14524.74</v>
          </cell>
          <cell r="G2276">
            <v>1</v>
          </cell>
        </row>
        <row r="2277">
          <cell r="A2277">
            <v>39871</v>
          </cell>
          <cell r="B2277" t="str">
            <v>0949941</v>
          </cell>
          <cell r="C2277" t="str">
            <v>MR NG SIU KEE</v>
          </cell>
          <cell r="D2277" t="str">
            <v>SINGAPORE</v>
          </cell>
          <cell r="E2277">
            <v>36705</v>
          </cell>
          <cell r="F2277">
            <v>22003.37</v>
          </cell>
          <cell r="G2277">
            <v>1</v>
          </cell>
        </row>
        <row r="2278">
          <cell r="A2278">
            <v>39871</v>
          </cell>
          <cell r="B2278" t="str">
            <v>0949958</v>
          </cell>
          <cell r="C2278" t="str">
            <v>PHANG CHEOW HOCK, SHIRLEY</v>
          </cell>
          <cell r="D2278" t="str">
            <v>SINGAPORE</v>
          </cell>
          <cell r="E2278">
            <v>36720</v>
          </cell>
          <cell r="F2278">
            <v>11000.75</v>
          </cell>
          <cell r="G2278">
            <v>1</v>
          </cell>
        </row>
        <row r="2279">
          <cell r="A2279">
            <v>39871</v>
          </cell>
          <cell r="B2279" t="str">
            <v>095</v>
          </cell>
          <cell r="C2279" t="str">
            <v>FETA 095</v>
          </cell>
          <cell r="D2279" t="str">
            <v>UNKNOWN</v>
          </cell>
          <cell r="E2279">
            <v>39818</v>
          </cell>
          <cell r="F2279">
            <v>1436595.14</v>
          </cell>
          <cell r="G2279">
            <v>280459</v>
          </cell>
        </row>
        <row r="2280">
          <cell r="A2280">
            <v>39871</v>
          </cell>
          <cell r="B2280" t="str">
            <v>0950113</v>
          </cell>
          <cell r="C2280" t="str">
            <v>PEREIRA RICHARD ALAN &amp;/OR CHONG ENG SING</v>
          </cell>
          <cell r="D2280" t="str">
            <v>SINGAPORE</v>
          </cell>
          <cell r="E2280">
            <v>36720</v>
          </cell>
          <cell r="F2280">
            <v>10947.86</v>
          </cell>
          <cell r="G2280">
            <v>1</v>
          </cell>
        </row>
        <row r="2281">
          <cell r="A2281">
            <v>39871</v>
          </cell>
          <cell r="B2281" t="str">
            <v>0950196</v>
          </cell>
          <cell r="C2281" t="str">
            <v>PEREIRA RICHARD ALAN &amp;/OR CHONG ENG SING</v>
          </cell>
          <cell r="D2281" t="str">
            <v>SINGAPORE</v>
          </cell>
          <cell r="E2281">
            <v>36720</v>
          </cell>
          <cell r="F2281">
            <v>8337.4500000000007</v>
          </cell>
          <cell r="G2281">
            <v>1</v>
          </cell>
        </row>
        <row r="2282">
          <cell r="A2282">
            <v>39871</v>
          </cell>
          <cell r="B2282" t="str">
            <v>0950204</v>
          </cell>
          <cell r="C2282" t="str">
            <v>PEREIRA RICHARD ALAN &amp;/OR CHONG ENG SING</v>
          </cell>
          <cell r="D2282" t="str">
            <v>SINGAPORE</v>
          </cell>
          <cell r="E2282">
            <v>36720</v>
          </cell>
          <cell r="F2282">
            <v>7202.73</v>
          </cell>
          <cell r="G2282">
            <v>1</v>
          </cell>
        </row>
        <row r="2283">
          <cell r="A2283">
            <v>39871</v>
          </cell>
          <cell r="B2283" t="str">
            <v>0950329</v>
          </cell>
          <cell r="C2283" t="str">
            <v>WEE TWEE POK</v>
          </cell>
          <cell r="D2283" t="str">
            <v>SINGAPORE</v>
          </cell>
          <cell r="E2283">
            <v>36722</v>
          </cell>
          <cell r="F2283">
            <v>8499.76</v>
          </cell>
          <cell r="G2283">
            <v>1</v>
          </cell>
        </row>
        <row r="2284">
          <cell r="A2284">
            <v>39871</v>
          </cell>
          <cell r="B2284" t="str">
            <v>0950436</v>
          </cell>
          <cell r="C2284" t="str">
            <v>ONG HAP CHAI &amp;/OR LEE KIM SEE</v>
          </cell>
          <cell r="D2284" t="str">
            <v>SINGAPORE</v>
          </cell>
          <cell r="E2284">
            <v>36719</v>
          </cell>
          <cell r="F2284">
            <v>13734.04</v>
          </cell>
          <cell r="G2284">
            <v>1</v>
          </cell>
        </row>
        <row r="2285">
          <cell r="A2285">
            <v>39871</v>
          </cell>
          <cell r="B2285" t="str">
            <v>0950790</v>
          </cell>
          <cell r="C2285" t="str">
            <v>BERNARD YIP CHEUK YUEN &amp;/OR WAN KAN FUNG</v>
          </cell>
          <cell r="D2285" t="str">
            <v>SINGAPORE</v>
          </cell>
          <cell r="E2285">
            <v>36725</v>
          </cell>
          <cell r="F2285">
            <v>59641.38</v>
          </cell>
          <cell r="G2285">
            <v>1</v>
          </cell>
        </row>
        <row r="2286">
          <cell r="A2286">
            <v>39871</v>
          </cell>
          <cell r="B2286" t="str">
            <v>0951038</v>
          </cell>
          <cell r="C2286" t="str">
            <v>HSBC International Trustee Ltd Account 007-001753-001</v>
          </cell>
          <cell r="D2286" t="str">
            <v>HONG KONG</v>
          </cell>
          <cell r="E2286">
            <v>36719</v>
          </cell>
          <cell r="F2286">
            <v>2279516.17</v>
          </cell>
          <cell r="G2286">
            <v>1</v>
          </cell>
        </row>
        <row r="2287">
          <cell r="A2287">
            <v>39871</v>
          </cell>
          <cell r="B2287" t="str">
            <v>0951079</v>
          </cell>
          <cell r="C2287" t="str">
            <v>LEE SAI CHOO</v>
          </cell>
          <cell r="D2287" t="str">
            <v>SINGAPORE</v>
          </cell>
          <cell r="E2287">
            <v>36731</v>
          </cell>
          <cell r="F2287">
            <v>0</v>
          </cell>
          <cell r="G2287">
            <v>1</v>
          </cell>
        </row>
        <row r="2288">
          <cell r="A2288">
            <v>39871</v>
          </cell>
          <cell r="B2288" t="str">
            <v>0951095</v>
          </cell>
          <cell r="C2288" t="str">
            <v>SALEM IBRAHIM</v>
          </cell>
          <cell r="D2288" t="str">
            <v>SINGAPORE</v>
          </cell>
          <cell r="E2288">
            <v>36719</v>
          </cell>
          <cell r="F2288">
            <v>67451.37</v>
          </cell>
          <cell r="G2288">
            <v>1</v>
          </cell>
        </row>
        <row r="2289">
          <cell r="A2289">
            <v>39871</v>
          </cell>
          <cell r="B2289" t="str">
            <v>0951111</v>
          </cell>
          <cell r="C2289" t="str">
            <v>AHMED MASUD &amp; AHMED KHURSHED ARA</v>
          </cell>
          <cell r="D2289" t="str">
            <v>SINGAPORE</v>
          </cell>
          <cell r="E2289">
            <v>36731</v>
          </cell>
          <cell r="F2289">
            <v>11730.79</v>
          </cell>
          <cell r="G2289">
            <v>1</v>
          </cell>
        </row>
        <row r="2290">
          <cell r="A2290">
            <v>39871</v>
          </cell>
          <cell r="B2290" t="str">
            <v>0951483</v>
          </cell>
          <cell r="C2290" t="str">
            <v>MAUNG KYAW LINN &amp;/OR MA MYAT MYAT HTWE</v>
          </cell>
          <cell r="D2290" t="str">
            <v>SINGAPORE</v>
          </cell>
          <cell r="E2290">
            <v>36733</v>
          </cell>
          <cell r="F2290">
            <v>25.63</v>
          </cell>
          <cell r="G2290">
            <v>1</v>
          </cell>
        </row>
        <row r="2291">
          <cell r="A2291">
            <v>39871</v>
          </cell>
          <cell r="B2291" t="str">
            <v>0951517</v>
          </cell>
          <cell r="C2291" t="str">
            <v>SHEIKH MOHAMMED ANWAR &amp;/OR SHABANA ANWAR</v>
          </cell>
          <cell r="D2291" t="str">
            <v>SINGAPORE</v>
          </cell>
          <cell r="E2291">
            <v>36723</v>
          </cell>
          <cell r="F2291">
            <v>17.2</v>
          </cell>
          <cell r="G2291">
            <v>1</v>
          </cell>
        </row>
        <row r="2292">
          <cell r="A2292">
            <v>39871</v>
          </cell>
          <cell r="B2292" t="str">
            <v>0951525</v>
          </cell>
          <cell r="C2292" t="str">
            <v>SEAH SAY KEOW</v>
          </cell>
          <cell r="D2292" t="str">
            <v>SINGAPORE</v>
          </cell>
          <cell r="E2292">
            <v>36733</v>
          </cell>
          <cell r="F2292">
            <v>26.07</v>
          </cell>
          <cell r="G2292">
            <v>1</v>
          </cell>
        </row>
        <row r="2293">
          <cell r="A2293">
            <v>39871</v>
          </cell>
          <cell r="B2293" t="str">
            <v>0951533</v>
          </cell>
          <cell r="C2293" t="str">
            <v>MRS TAN LEONG TEK CHOON HELEN &amp;/OR MR TAN ENG HOE BOB</v>
          </cell>
          <cell r="D2293" t="str">
            <v>SINGAPORE</v>
          </cell>
          <cell r="E2293">
            <v>36732</v>
          </cell>
          <cell r="F2293">
            <v>16813.5</v>
          </cell>
          <cell r="G2293">
            <v>1</v>
          </cell>
        </row>
        <row r="2294">
          <cell r="A2294">
            <v>39871</v>
          </cell>
          <cell r="B2294" t="str">
            <v>0951566</v>
          </cell>
          <cell r="C2294" t="str">
            <v>VIRGINIE PUERTOLAS</v>
          </cell>
          <cell r="D2294" t="str">
            <v>SINGAPORE</v>
          </cell>
          <cell r="E2294">
            <v>36733</v>
          </cell>
          <cell r="F2294">
            <v>17319.71</v>
          </cell>
          <cell r="G2294">
            <v>1</v>
          </cell>
        </row>
        <row r="2295">
          <cell r="A2295">
            <v>39871</v>
          </cell>
          <cell r="B2295" t="str">
            <v>0951582</v>
          </cell>
          <cell r="C2295" t="str">
            <v>WONG KAM HONG &amp;/OR WONG GEE FANG</v>
          </cell>
          <cell r="D2295" t="str">
            <v>SINGAPORE</v>
          </cell>
          <cell r="E2295">
            <v>36733</v>
          </cell>
          <cell r="F2295">
            <v>0.02</v>
          </cell>
          <cell r="G2295">
            <v>1</v>
          </cell>
        </row>
        <row r="2296">
          <cell r="A2296">
            <v>39871</v>
          </cell>
          <cell r="B2296" t="str">
            <v>0951756</v>
          </cell>
          <cell r="C2296" t="str">
            <v>VIRGINIE PUERTOLAS</v>
          </cell>
          <cell r="D2296" t="str">
            <v>SINGAPORE</v>
          </cell>
          <cell r="E2296">
            <v>36733</v>
          </cell>
          <cell r="F2296">
            <v>13204.57</v>
          </cell>
          <cell r="G2296">
            <v>1</v>
          </cell>
        </row>
        <row r="2297">
          <cell r="A2297">
            <v>39871</v>
          </cell>
          <cell r="B2297" t="str">
            <v>0951830</v>
          </cell>
          <cell r="C2297" t="str">
            <v>PATES HEATHER MARISE MOREIRA</v>
          </cell>
          <cell r="D2297" t="str">
            <v>SINGAPORE</v>
          </cell>
          <cell r="E2297">
            <v>36734</v>
          </cell>
          <cell r="F2297">
            <v>7401.54</v>
          </cell>
          <cell r="G2297">
            <v>1</v>
          </cell>
        </row>
        <row r="2298">
          <cell r="A2298">
            <v>39871</v>
          </cell>
          <cell r="B2298" t="str">
            <v>0951905</v>
          </cell>
          <cell r="C2298" t="str">
            <v>LIEM KOK SWIE &amp;/OR LO PEK HOON</v>
          </cell>
          <cell r="D2298" t="str">
            <v>SINGAPORE</v>
          </cell>
          <cell r="E2298">
            <v>36733</v>
          </cell>
          <cell r="F2298">
            <v>14739.22</v>
          </cell>
          <cell r="G2298">
            <v>1</v>
          </cell>
        </row>
        <row r="2299">
          <cell r="A2299">
            <v>39871</v>
          </cell>
          <cell r="B2299" t="str">
            <v>0951939</v>
          </cell>
          <cell r="C2299" t="str">
            <v>PATES HEATHER MARISE MOREIRA</v>
          </cell>
          <cell r="D2299" t="str">
            <v>SINGAPORE</v>
          </cell>
          <cell r="E2299">
            <v>36734</v>
          </cell>
          <cell r="F2299">
            <v>8624.41</v>
          </cell>
          <cell r="G2299">
            <v>1</v>
          </cell>
        </row>
        <row r="2300">
          <cell r="A2300">
            <v>39871</v>
          </cell>
          <cell r="B2300" t="str">
            <v>0952051</v>
          </cell>
          <cell r="C2300" t="str">
            <v>BRUTON CHRISTOPHER FRANCIS</v>
          </cell>
          <cell r="D2300" t="str">
            <v>SINGAPORE</v>
          </cell>
          <cell r="E2300">
            <v>36735</v>
          </cell>
          <cell r="F2300">
            <v>19565.560000000001</v>
          </cell>
          <cell r="G2300">
            <v>1</v>
          </cell>
        </row>
        <row r="2301">
          <cell r="A2301">
            <v>39871</v>
          </cell>
          <cell r="B2301" t="str">
            <v>0952077</v>
          </cell>
          <cell r="C2301" t="str">
            <v>BRUTON CHRISTOPHER FRANCIS</v>
          </cell>
          <cell r="D2301" t="str">
            <v>SINGAPORE</v>
          </cell>
          <cell r="E2301">
            <v>36735</v>
          </cell>
          <cell r="F2301">
            <v>14967.58</v>
          </cell>
          <cell r="G2301">
            <v>1</v>
          </cell>
        </row>
        <row r="2302">
          <cell r="A2302">
            <v>39871</v>
          </cell>
          <cell r="B2302" t="str">
            <v>0952085</v>
          </cell>
          <cell r="C2302" t="str">
            <v>The Boys' and Girls' Clubs Association of Hong Kong</v>
          </cell>
          <cell r="D2302" t="str">
            <v>HONG KONG</v>
          </cell>
          <cell r="E2302">
            <v>36739</v>
          </cell>
          <cell r="F2302">
            <v>2398382.11</v>
          </cell>
          <cell r="G2302">
            <v>1</v>
          </cell>
        </row>
        <row r="2303">
          <cell r="A2303">
            <v>39871</v>
          </cell>
          <cell r="B2303" t="str">
            <v>0952168</v>
          </cell>
          <cell r="C2303" t="str">
            <v>WONG YIT KOW &amp;/OR SEE LING HEONG</v>
          </cell>
          <cell r="D2303" t="str">
            <v>SINGAPORE</v>
          </cell>
          <cell r="E2303">
            <v>36736</v>
          </cell>
          <cell r="F2303">
            <v>22292.36</v>
          </cell>
          <cell r="G2303">
            <v>1</v>
          </cell>
        </row>
        <row r="2304">
          <cell r="A2304">
            <v>39871</v>
          </cell>
          <cell r="B2304" t="str">
            <v>0952200</v>
          </cell>
          <cell r="C2304" t="str">
            <v>YASHI KANT</v>
          </cell>
          <cell r="D2304" t="str">
            <v>SINGAPORE</v>
          </cell>
          <cell r="E2304">
            <v>36738</v>
          </cell>
          <cell r="F2304">
            <v>12.5</v>
          </cell>
          <cell r="G2304">
            <v>1</v>
          </cell>
        </row>
        <row r="2305">
          <cell r="A2305">
            <v>39871</v>
          </cell>
          <cell r="B2305" t="str">
            <v>0952218</v>
          </cell>
          <cell r="C2305" t="str">
            <v>BRIDGEWATER TIMOTHY JAMES</v>
          </cell>
          <cell r="D2305" t="str">
            <v>SINGAPORE</v>
          </cell>
          <cell r="E2305">
            <v>36738</v>
          </cell>
          <cell r="F2305">
            <v>5819.19</v>
          </cell>
          <cell r="G2305">
            <v>1</v>
          </cell>
        </row>
        <row r="2306">
          <cell r="A2306">
            <v>39871</v>
          </cell>
          <cell r="B2306" t="str">
            <v>0952267</v>
          </cell>
          <cell r="C2306" t="str">
            <v>LIM CHERNG YIH RICHARD &amp; LIM CHING YUN ADELINE</v>
          </cell>
          <cell r="D2306" t="str">
            <v>SINGAPORE</v>
          </cell>
          <cell r="E2306">
            <v>36736</v>
          </cell>
          <cell r="F2306">
            <v>22549.94</v>
          </cell>
          <cell r="G2306">
            <v>1</v>
          </cell>
        </row>
        <row r="2307">
          <cell r="A2307">
            <v>39871</v>
          </cell>
          <cell r="B2307" t="str">
            <v>0952499</v>
          </cell>
          <cell r="C2307" t="str">
            <v>STANIMIROVIC MILUTIN</v>
          </cell>
          <cell r="D2307" t="str">
            <v>SINGAPORE</v>
          </cell>
          <cell r="E2307">
            <v>36735</v>
          </cell>
          <cell r="F2307">
            <v>10150.549999999999</v>
          </cell>
          <cell r="G2307">
            <v>1</v>
          </cell>
        </row>
        <row r="2308">
          <cell r="A2308">
            <v>39871</v>
          </cell>
          <cell r="B2308" t="str">
            <v>0952507</v>
          </cell>
          <cell r="C2308" t="str">
            <v>YAM PENGIRAN ANAK ABDUL HADI BOLKIAH</v>
          </cell>
          <cell r="D2308" t="str">
            <v>SINGAPORE</v>
          </cell>
          <cell r="E2308">
            <v>36738</v>
          </cell>
          <cell r="F2308">
            <v>11058.24</v>
          </cell>
          <cell r="G2308">
            <v>1</v>
          </cell>
        </row>
        <row r="2309">
          <cell r="A2309">
            <v>39871</v>
          </cell>
          <cell r="B2309" t="str">
            <v>0952531</v>
          </cell>
          <cell r="C2309" t="str">
            <v>UMMAHANI ALI ALKAFF</v>
          </cell>
          <cell r="D2309" t="str">
            <v>SINGAPORE</v>
          </cell>
          <cell r="E2309">
            <v>36738</v>
          </cell>
          <cell r="F2309">
            <v>22227.56</v>
          </cell>
          <cell r="G2309">
            <v>1</v>
          </cell>
        </row>
        <row r="2310">
          <cell r="A2310">
            <v>39871</v>
          </cell>
          <cell r="B2310" t="str">
            <v>0952630</v>
          </cell>
          <cell r="C2310" t="str">
            <v>HSBC SectorChoice PST-Diversified Growth</v>
          </cell>
          <cell r="D2310" t="str">
            <v>Melbourne</v>
          </cell>
          <cell r="E2310">
            <v>36608</v>
          </cell>
          <cell r="F2310">
            <v>-0.11</v>
          </cell>
          <cell r="G2310">
            <v>1</v>
          </cell>
        </row>
        <row r="2311">
          <cell r="A2311">
            <v>39871</v>
          </cell>
          <cell r="B2311" t="str">
            <v>0952648</v>
          </cell>
          <cell r="C2311" t="str">
            <v>HSBC SectorChoice PST- Tax Exempt Diversified Growth</v>
          </cell>
          <cell r="D2311" t="str">
            <v>Melbourne</v>
          </cell>
          <cell r="E2311">
            <v>36608</v>
          </cell>
          <cell r="F2311">
            <v>0.24</v>
          </cell>
          <cell r="G2311">
            <v>1</v>
          </cell>
        </row>
        <row r="2312">
          <cell r="A2312">
            <v>39871</v>
          </cell>
          <cell r="B2312" t="str">
            <v>0952804</v>
          </cell>
          <cell r="C2312" t="str">
            <v>NG YUEN PENG</v>
          </cell>
          <cell r="D2312" t="str">
            <v>SINGAPORE</v>
          </cell>
          <cell r="E2312">
            <v>36741</v>
          </cell>
          <cell r="F2312">
            <v>9978.4599999999991</v>
          </cell>
          <cell r="G2312">
            <v>1</v>
          </cell>
        </row>
        <row r="2313">
          <cell r="A2313">
            <v>39871</v>
          </cell>
          <cell r="B2313" t="str">
            <v>0952812</v>
          </cell>
          <cell r="C2313" t="str">
            <v>CHIA CHIAN HOCK &amp;/OR CHIA MABEL ALIAS TAN POH NEO</v>
          </cell>
          <cell r="D2313" t="str">
            <v>SINGAPORE</v>
          </cell>
          <cell r="E2313">
            <v>36740</v>
          </cell>
          <cell r="F2313">
            <v>0</v>
          </cell>
          <cell r="G2313">
            <v>1</v>
          </cell>
        </row>
        <row r="2314">
          <cell r="A2314">
            <v>39871</v>
          </cell>
          <cell r="B2314" t="str">
            <v>0952879</v>
          </cell>
          <cell r="C2314" t="str">
            <v>Inchcape Motors Limited Retirement Scheme</v>
          </cell>
          <cell r="D2314" t="str">
            <v>HONG KONG</v>
          </cell>
          <cell r="E2314">
            <v>36739</v>
          </cell>
          <cell r="F2314">
            <v>29429619.93</v>
          </cell>
          <cell r="G2314">
            <v>1</v>
          </cell>
        </row>
        <row r="2315">
          <cell r="A2315">
            <v>39871</v>
          </cell>
          <cell r="B2315" t="str">
            <v>0952887</v>
          </cell>
          <cell r="C2315" t="str">
            <v>TAN THIAM CHYE</v>
          </cell>
          <cell r="D2315" t="str">
            <v>SINGAPORE</v>
          </cell>
          <cell r="E2315">
            <v>36738</v>
          </cell>
          <cell r="F2315">
            <v>9543.1299999999992</v>
          </cell>
          <cell r="G2315">
            <v>1</v>
          </cell>
        </row>
        <row r="2316">
          <cell r="A2316">
            <v>39871</v>
          </cell>
          <cell r="B2316" t="str">
            <v>0953158</v>
          </cell>
          <cell r="C2316" t="str">
            <v>RICHARD LIAU TET MING</v>
          </cell>
          <cell r="D2316" t="str">
            <v>SINGAPORE</v>
          </cell>
          <cell r="E2316">
            <v>36749</v>
          </cell>
          <cell r="F2316">
            <v>0</v>
          </cell>
          <cell r="G2316">
            <v>1</v>
          </cell>
        </row>
        <row r="2317">
          <cell r="A2317">
            <v>39871</v>
          </cell>
          <cell r="B2317" t="str">
            <v>0953208</v>
          </cell>
          <cell r="C2317" t="str">
            <v>H282</v>
          </cell>
          <cell r="D2317" t="str">
            <v>HONG KONG</v>
          </cell>
          <cell r="E2317">
            <v>36770</v>
          </cell>
          <cell r="F2317">
            <v>382419061.61000001</v>
          </cell>
          <cell r="G2317">
            <v>1</v>
          </cell>
        </row>
        <row r="2318">
          <cell r="A2318">
            <v>39871</v>
          </cell>
          <cell r="B2318" t="str">
            <v>0953299</v>
          </cell>
          <cell r="C2318" t="str">
            <v>THAM KEE JONG &amp;/OR THAM SIN MAY</v>
          </cell>
          <cell r="D2318" t="str">
            <v>SINGAPORE</v>
          </cell>
          <cell r="E2318">
            <v>36753</v>
          </cell>
          <cell r="F2318">
            <v>0</v>
          </cell>
          <cell r="G2318">
            <v>1</v>
          </cell>
        </row>
        <row r="2319">
          <cell r="A2319">
            <v>39871</v>
          </cell>
          <cell r="B2319" t="str">
            <v>0953471</v>
          </cell>
          <cell r="C2319" t="str">
            <v>Baronia</v>
          </cell>
          <cell r="D2319" t="str">
            <v>HONG KONG</v>
          </cell>
          <cell r="E2319">
            <v>36761</v>
          </cell>
          <cell r="F2319">
            <v>2330265.7799999998</v>
          </cell>
          <cell r="G2319">
            <v>1</v>
          </cell>
        </row>
        <row r="2320">
          <cell r="A2320">
            <v>39871</v>
          </cell>
          <cell r="B2320" t="str">
            <v>0953505</v>
          </cell>
          <cell r="C2320" t="str">
            <v>ANTONO DWI HATMA &amp;/OR HOW YIN WAI</v>
          </cell>
          <cell r="D2320" t="str">
            <v>SINGAPORE</v>
          </cell>
          <cell r="E2320">
            <v>36759</v>
          </cell>
          <cell r="F2320">
            <v>8417.7900000000009</v>
          </cell>
          <cell r="G2320">
            <v>1</v>
          </cell>
        </row>
        <row r="2321">
          <cell r="A2321">
            <v>39871</v>
          </cell>
          <cell r="B2321" t="str">
            <v>0953653</v>
          </cell>
          <cell r="C2321" t="str">
            <v>GIMENEZ MICHEL JACQUES LOUIS/GIMENEZ JEANNETTE MAURICETTA ALIAS ROHNER</v>
          </cell>
          <cell r="D2321" t="str">
            <v>SINGAPORE</v>
          </cell>
          <cell r="E2321">
            <v>36766</v>
          </cell>
          <cell r="F2321">
            <v>7059.37</v>
          </cell>
          <cell r="G2321">
            <v>1</v>
          </cell>
        </row>
        <row r="2322">
          <cell r="A2322">
            <v>39871</v>
          </cell>
          <cell r="B2322" t="str">
            <v>0953679</v>
          </cell>
          <cell r="C2322" t="str">
            <v>HONG HENG SOON &amp;/OR LIM SUE LI</v>
          </cell>
          <cell r="D2322" t="str">
            <v>SINGAPORE</v>
          </cell>
          <cell r="E2322">
            <v>36766</v>
          </cell>
          <cell r="F2322">
            <v>33285.199999999997</v>
          </cell>
          <cell r="G2322">
            <v>1</v>
          </cell>
        </row>
        <row r="2323">
          <cell r="A2323">
            <v>39871</v>
          </cell>
          <cell r="B2323" t="str">
            <v>0953760</v>
          </cell>
          <cell r="C2323" t="str">
            <v>FERGUSON IAN FORD</v>
          </cell>
          <cell r="D2323" t="str">
            <v>SINGAPORE</v>
          </cell>
          <cell r="E2323">
            <v>36768</v>
          </cell>
          <cell r="F2323">
            <v>7227.86</v>
          </cell>
          <cell r="G2323">
            <v>1</v>
          </cell>
        </row>
        <row r="2324">
          <cell r="A2324">
            <v>39871</v>
          </cell>
          <cell r="B2324" t="str">
            <v>0953950</v>
          </cell>
          <cell r="C2324" t="str">
            <v>JEN KWONG HUI</v>
          </cell>
          <cell r="D2324" t="str">
            <v>SINGAPORE</v>
          </cell>
          <cell r="E2324">
            <v>36776</v>
          </cell>
          <cell r="F2324">
            <v>18110.05</v>
          </cell>
          <cell r="G2324">
            <v>1</v>
          </cell>
        </row>
        <row r="2325">
          <cell r="A2325">
            <v>39871</v>
          </cell>
          <cell r="B2325" t="str">
            <v>0955328</v>
          </cell>
          <cell r="C2325" t="str">
            <v>CHANDRA KUMAR &amp;/OR KUSUM PARASRAM JAGASIA</v>
          </cell>
          <cell r="D2325" t="str">
            <v>SINGAPORE</v>
          </cell>
          <cell r="E2325">
            <v>36782</v>
          </cell>
          <cell r="F2325">
            <v>9371.17</v>
          </cell>
          <cell r="G2325">
            <v>1</v>
          </cell>
        </row>
        <row r="2326">
          <cell r="A2326">
            <v>39871</v>
          </cell>
          <cell r="B2326" t="str">
            <v>0955724</v>
          </cell>
          <cell r="C2326" t="str">
            <v>INDRA ANGKOLA &amp;/OR RITA LING</v>
          </cell>
          <cell r="D2326" t="str">
            <v>SINGAPORE</v>
          </cell>
          <cell r="E2326">
            <v>36783</v>
          </cell>
          <cell r="F2326">
            <v>8177.16</v>
          </cell>
          <cell r="G2326">
            <v>1</v>
          </cell>
        </row>
        <row r="2327">
          <cell r="A2327">
            <v>39871</v>
          </cell>
          <cell r="B2327" t="str">
            <v>0955906</v>
          </cell>
          <cell r="C2327" t="str">
            <v>TAN AH FANG &amp;/OR CHUA GERN EE</v>
          </cell>
          <cell r="D2327" t="str">
            <v>SINGAPORE</v>
          </cell>
          <cell r="E2327">
            <v>36770</v>
          </cell>
          <cell r="F2327">
            <v>0</v>
          </cell>
          <cell r="G2327">
            <v>1</v>
          </cell>
        </row>
        <row r="2328">
          <cell r="A2328">
            <v>39871</v>
          </cell>
          <cell r="B2328" t="str">
            <v>0955922</v>
          </cell>
          <cell r="C2328" t="str">
            <v>JAYAWEERA GAMINI</v>
          </cell>
          <cell r="D2328" t="str">
            <v>SINGAPORE</v>
          </cell>
          <cell r="E2328">
            <v>36788</v>
          </cell>
          <cell r="F2328">
            <v>8.92</v>
          </cell>
          <cell r="G2328">
            <v>1</v>
          </cell>
        </row>
        <row r="2329">
          <cell r="A2329">
            <v>39871</v>
          </cell>
          <cell r="B2329" t="str">
            <v>0956110</v>
          </cell>
          <cell r="C2329" t="str">
            <v>YEO GEK HUAY</v>
          </cell>
          <cell r="D2329" t="str">
            <v>SINGAPORE</v>
          </cell>
          <cell r="E2329">
            <v>36790</v>
          </cell>
          <cell r="F2329">
            <v>9178.49</v>
          </cell>
          <cell r="G2329">
            <v>1</v>
          </cell>
        </row>
        <row r="2330">
          <cell r="A2330">
            <v>39871</v>
          </cell>
          <cell r="B2330" t="str">
            <v>0956136</v>
          </cell>
          <cell r="C2330" t="str">
            <v>HSBC Pooled Investment Fund - HSBC Pooled Hong Kong Equity Fund</v>
          </cell>
          <cell r="D2330" t="str">
            <v>HONG KONG</v>
          </cell>
          <cell r="E2330">
            <v>36800</v>
          </cell>
          <cell r="F2330">
            <v>547991693.95000005</v>
          </cell>
          <cell r="G2330">
            <v>1</v>
          </cell>
        </row>
        <row r="2331">
          <cell r="A2331">
            <v>39871</v>
          </cell>
          <cell r="B2331" t="str">
            <v>0956151</v>
          </cell>
          <cell r="C2331" t="str">
            <v>HSBC Pooled Investment Fund - HSBC Pooled American Equity Fund</v>
          </cell>
          <cell r="D2331" t="str">
            <v>HONG KONG</v>
          </cell>
          <cell r="E2331">
            <v>36800</v>
          </cell>
          <cell r="F2331">
            <v>365850672.07999998</v>
          </cell>
          <cell r="G2331">
            <v>1</v>
          </cell>
        </row>
        <row r="2332">
          <cell r="A2332">
            <v>39871</v>
          </cell>
          <cell r="B2332" t="str">
            <v>0956169</v>
          </cell>
          <cell r="C2332" t="str">
            <v>HSBC Pooled Investment Fund - HSBC Pooled Asian Equity Fund</v>
          </cell>
          <cell r="D2332" t="str">
            <v>HONG KONG</v>
          </cell>
          <cell r="E2332">
            <v>36800</v>
          </cell>
          <cell r="F2332">
            <v>156996395.03</v>
          </cell>
          <cell r="G2332">
            <v>1</v>
          </cell>
        </row>
        <row r="2333">
          <cell r="A2333">
            <v>39871</v>
          </cell>
          <cell r="B2333" t="str">
            <v>0956177</v>
          </cell>
          <cell r="C2333" t="str">
            <v>HSBC Pooled Investment Fund - HSBC Pooled European Equity Fund</v>
          </cell>
          <cell r="D2333" t="str">
            <v>HONG KONG</v>
          </cell>
          <cell r="E2333">
            <v>36800</v>
          </cell>
          <cell r="F2333">
            <v>378349474.33999997</v>
          </cell>
          <cell r="G2333">
            <v>1</v>
          </cell>
        </row>
        <row r="2334">
          <cell r="A2334">
            <v>39871</v>
          </cell>
          <cell r="B2334" t="str">
            <v>0956185</v>
          </cell>
          <cell r="C2334" t="str">
            <v>HSBC Pooled Investment Fund - HSBC Pooled Japanese Equity Fund</v>
          </cell>
          <cell r="D2334" t="str">
            <v>HONG KONG</v>
          </cell>
          <cell r="E2334">
            <v>36800</v>
          </cell>
          <cell r="F2334">
            <v>320275623.13999999</v>
          </cell>
          <cell r="G2334">
            <v>1</v>
          </cell>
        </row>
        <row r="2335">
          <cell r="A2335">
            <v>39871</v>
          </cell>
          <cell r="B2335" t="str">
            <v>0956193</v>
          </cell>
          <cell r="C2335" t="str">
            <v>HSBC Pooled Investment Fund - HSBC Pooled Australian Equity Fund</v>
          </cell>
          <cell r="D2335" t="str">
            <v>HONG KONG</v>
          </cell>
          <cell r="E2335">
            <v>36800</v>
          </cell>
          <cell r="F2335">
            <v>149708101.74000001</v>
          </cell>
          <cell r="G2335">
            <v>1</v>
          </cell>
        </row>
        <row r="2336">
          <cell r="A2336">
            <v>39871</v>
          </cell>
          <cell r="B2336" t="str">
            <v>0956227</v>
          </cell>
          <cell r="C2336" t="str">
            <v>HSBC MPF A - Capital Preservation Fund</v>
          </cell>
          <cell r="D2336" t="str">
            <v>HONG KONG</v>
          </cell>
          <cell r="E2336">
            <v>36802</v>
          </cell>
          <cell r="F2336">
            <v>1834954302.49</v>
          </cell>
          <cell r="G2336">
            <v>1</v>
          </cell>
        </row>
        <row r="2337">
          <cell r="A2337">
            <v>39871</v>
          </cell>
          <cell r="B2337" t="str">
            <v>0956326</v>
          </cell>
          <cell r="C2337" t="str">
            <v>HSBC International Trustee Ltd Account 006-118574-431</v>
          </cell>
          <cell r="D2337" t="str">
            <v>HONG KONG</v>
          </cell>
          <cell r="E2337">
            <v>36795</v>
          </cell>
          <cell r="F2337">
            <v>2686061.13</v>
          </cell>
          <cell r="G2337">
            <v>1</v>
          </cell>
        </row>
        <row r="2338">
          <cell r="A2338">
            <v>39871</v>
          </cell>
          <cell r="B2338" t="str">
            <v>0956375</v>
          </cell>
          <cell r="C2338" t="str">
            <v>JANET YOUNG YOKE MUN &amp;/OR WONG LUP WAI</v>
          </cell>
          <cell r="D2338" t="str">
            <v>SINGAPORE</v>
          </cell>
          <cell r="E2338">
            <v>36800</v>
          </cell>
          <cell r="F2338">
            <v>16407.79</v>
          </cell>
          <cell r="G2338">
            <v>1</v>
          </cell>
        </row>
        <row r="2339">
          <cell r="A2339">
            <v>39871</v>
          </cell>
          <cell r="B2339" t="str">
            <v>0956391</v>
          </cell>
          <cell r="C2339" t="str">
            <v>JANET YOUNG YOKE MUN &amp;/OR WONG LUP WAI</v>
          </cell>
          <cell r="D2339" t="str">
            <v>SINGAPORE</v>
          </cell>
          <cell r="E2339">
            <v>36800</v>
          </cell>
          <cell r="F2339">
            <v>18820.21</v>
          </cell>
          <cell r="G2339">
            <v>1</v>
          </cell>
        </row>
        <row r="2340">
          <cell r="A2340">
            <v>39871</v>
          </cell>
          <cell r="B2340" t="str">
            <v>0956672</v>
          </cell>
          <cell r="C2340" t="str">
            <v>RAJAN CHELLIKATTIL DAMODARAN &amp;/OR RAJAN JAGDAMBIKA</v>
          </cell>
          <cell r="D2340" t="str">
            <v>SINGAPORE</v>
          </cell>
          <cell r="E2340">
            <v>36801</v>
          </cell>
          <cell r="F2340">
            <v>11173.36</v>
          </cell>
          <cell r="G2340">
            <v>1</v>
          </cell>
        </row>
        <row r="2341">
          <cell r="A2341">
            <v>39871</v>
          </cell>
          <cell r="B2341" t="str">
            <v>0956706</v>
          </cell>
          <cell r="C2341" t="str">
            <v>SHARIFFAH BINTE NAINA MOHAMED &amp;/OR BERNARD ANTHONY MORRIS</v>
          </cell>
          <cell r="D2341" t="str">
            <v>SINGAPORE</v>
          </cell>
          <cell r="E2341">
            <v>36804</v>
          </cell>
          <cell r="F2341">
            <v>0</v>
          </cell>
          <cell r="G2341">
            <v>1</v>
          </cell>
        </row>
        <row r="2342">
          <cell r="A2342">
            <v>39871</v>
          </cell>
          <cell r="B2342" t="str">
            <v>0957076</v>
          </cell>
          <cell r="C2342" t="str">
            <v>ONG HWA LENG &amp; BOONE CORNELIUS WONG BOON HONG</v>
          </cell>
          <cell r="D2342" t="str">
            <v>SINGAPORE</v>
          </cell>
          <cell r="E2342">
            <v>36811</v>
          </cell>
          <cell r="F2342">
            <v>9386.43</v>
          </cell>
          <cell r="G2342">
            <v>1</v>
          </cell>
        </row>
        <row r="2343">
          <cell r="A2343">
            <v>39871</v>
          </cell>
          <cell r="B2343" t="str">
            <v>0957100</v>
          </cell>
          <cell r="C2343" t="str">
            <v>ONG HWA LENG &amp; BOONE CORNELIUS WONG BOON HONG</v>
          </cell>
          <cell r="D2343" t="str">
            <v>SINGAPORE</v>
          </cell>
          <cell r="E2343">
            <v>36811</v>
          </cell>
          <cell r="F2343">
            <v>10860.25</v>
          </cell>
          <cell r="G2343">
            <v>1</v>
          </cell>
        </row>
        <row r="2344">
          <cell r="A2344">
            <v>39871</v>
          </cell>
          <cell r="B2344" t="str">
            <v>0957167</v>
          </cell>
          <cell r="C2344" t="str">
            <v>LIM GEOK CHING</v>
          </cell>
          <cell r="D2344" t="str">
            <v>SINGAPORE</v>
          </cell>
          <cell r="E2344">
            <v>36812</v>
          </cell>
          <cell r="F2344">
            <v>36213.07</v>
          </cell>
          <cell r="G2344">
            <v>1</v>
          </cell>
        </row>
        <row r="2345">
          <cell r="A2345">
            <v>39871</v>
          </cell>
          <cell r="B2345" t="str">
            <v>0957217</v>
          </cell>
          <cell r="C2345" t="str">
            <v>HSBCSO - Allocated Pension Active Australian Equity</v>
          </cell>
          <cell r="D2345" t="str">
            <v>Melbourne</v>
          </cell>
          <cell r="E2345">
            <v>36856</v>
          </cell>
          <cell r="F2345">
            <v>-192.87</v>
          </cell>
          <cell r="G2345">
            <v>1</v>
          </cell>
        </row>
        <row r="2346">
          <cell r="A2346">
            <v>39871</v>
          </cell>
          <cell r="B2346" t="str">
            <v>0957225</v>
          </cell>
          <cell r="C2346" t="str">
            <v>HSBC SuperOptions - Personal Superannuation-Active Australian Equity</v>
          </cell>
          <cell r="D2346" t="str">
            <v>Melbourne</v>
          </cell>
          <cell r="E2346">
            <v>36620</v>
          </cell>
          <cell r="F2346">
            <v>-15725.72</v>
          </cell>
          <cell r="G2346">
            <v>1</v>
          </cell>
        </row>
        <row r="2347">
          <cell r="A2347">
            <v>39871</v>
          </cell>
          <cell r="B2347" t="str">
            <v>0957258</v>
          </cell>
          <cell r="C2347" t="str">
            <v>HENG HONG HIM</v>
          </cell>
          <cell r="D2347" t="str">
            <v>SINGAPORE</v>
          </cell>
          <cell r="E2347">
            <v>36813</v>
          </cell>
          <cell r="F2347">
            <v>40238.160000000003</v>
          </cell>
          <cell r="G2347">
            <v>1</v>
          </cell>
        </row>
        <row r="2348">
          <cell r="A2348">
            <v>39871</v>
          </cell>
          <cell r="B2348" t="str">
            <v>0957449</v>
          </cell>
          <cell r="C2348" t="str">
            <v>PATMANATHAN S/O MANICKAM</v>
          </cell>
          <cell r="D2348" t="str">
            <v>SINGAPORE</v>
          </cell>
          <cell r="E2348">
            <v>36806</v>
          </cell>
          <cell r="F2348">
            <v>27289.27</v>
          </cell>
          <cell r="G2348">
            <v>1</v>
          </cell>
        </row>
        <row r="2349">
          <cell r="A2349">
            <v>39871</v>
          </cell>
          <cell r="B2349" t="str">
            <v>0957464</v>
          </cell>
          <cell r="C2349" t="str">
            <v>HSBC SECURITIES (B) BHD</v>
          </cell>
          <cell r="D2349" t="str">
            <v>SINGAPORE</v>
          </cell>
          <cell r="E2349">
            <v>36811</v>
          </cell>
          <cell r="F2349">
            <v>0</v>
          </cell>
          <cell r="G2349">
            <v>1</v>
          </cell>
        </row>
        <row r="2350">
          <cell r="A2350">
            <v>39871</v>
          </cell>
          <cell r="B2350" t="str">
            <v>0957514</v>
          </cell>
          <cell r="C2350" t="str">
            <v>Elite Hope Holdings Limited</v>
          </cell>
          <cell r="D2350" t="str">
            <v>HONG KONG</v>
          </cell>
          <cell r="E2350">
            <v>36831</v>
          </cell>
          <cell r="F2350">
            <v>1000917.04</v>
          </cell>
          <cell r="G2350">
            <v>1</v>
          </cell>
        </row>
        <row r="2351">
          <cell r="A2351">
            <v>39871</v>
          </cell>
          <cell r="B2351" t="str">
            <v>0957548</v>
          </cell>
          <cell r="C2351" t="str">
            <v>TAN BEE YONG</v>
          </cell>
          <cell r="D2351" t="str">
            <v>SINGAPORE</v>
          </cell>
          <cell r="E2351">
            <v>36819</v>
          </cell>
          <cell r="F2351">
            <v>5.46</v>
          </cell>
          <cell r="G2351">
            <v>1</v>
          </cell>
        </row>
        <row r="2352">
          <cell r="A2352">
            <v>39871</v>
          </cell>
          <cell r="B2352" t="str">
            <v>0958017</v>
          </cell>
          <cell r="C2352" t="str">
            <v>PricewaterhouseCoopers Staff Provident Fund</v>
          </cell>
          <cell r="D2352" t="str">
            <v>HONG KONG</v>
          </cell>
          <cell r="E2352">
            <v>36830</v>
          </cell>
          <cell r="F2352">
            <v>13258644.59</v>
          </cell>
          <cell r="G2352">
            <v>1</v>
          </cell>
        </row>
        <row r="2353">
          <cell r="A2353">
            <v>39871</v>
          </cell>
          <cell r="B2353" t="str">
            <v>0958033</v>
          </cell>
          <cell r="C2353" t="str">
            <v>TSE YUET CHOENG CHIN-YAN</v>
          </cell>
          <cell r="D2353" t="str">
            <v>SINGAPORE</v>
          </cell>
          <cell r="E2353">
            <v>36827</v>
          </cell>
          <cell r="F2353">
            <v>61094.58</v>
          </cell>
          <cell r="G2353">
            <v>1</v>
          </cell>
        </row>
        <row r="2354">
          <cell r="A2354">
            <v>39871</v>
          </cell>
          <cell r="B2354" t="str">
            <v>0958207</v>
          </cell>
          <cell r="C2354" t="str">
            <v>WILLIAM STUART FAIRCLOUGH &amp;/OR SUSAN FAIRCLOUGH</v>
          </cell>
          <cell r="D2354" t="str">
            <v>SINGAPORE</v>
          </cell>
          <cell r="E2354">
            <v>36831</v>
          </cell>
          <cell r="F2354">
            <v>7993.48</v>
          </cell>
          <cell r="G2354">
            <v>1</v>
          </cell>
        </row>
        <row r="2355">
          <cell r="A2355">
            <v>39871</v>
          </cell>
          <cell r="B2355" t="str">
            <v>0958215</v>
          </cell>
          <cell r="C2355" t="str">
            <v>LEE LAY HENG BERNADETTE</v>
          </cell>
          <cell r="D2355" t="str">
            <v>SINGAPORE</v>
          </cell>
          <cell r="E2355">
            <v>36830</v>
          </cell>
          <cell r="F2355">
            <v>11184.28</v>
          </cell>
          <cell r="G2355">
            <v>1</v>
          </cell>
        </row>
        <row r="2356">
          <cell r="A2356">
            <v>39871</v>
          </cell>
          <cell r="B2356" t="str">
            <v>0958223</v>
          </cell>
          <cell r="C2356" t="str">
            <v>HSBC International Trustee Ltd Account 006-090385-002 - Growth Fund</v>
          </cell>
          <cell r="D2356" t="str">
            <v>HONG KONG</v>
          </cell>
          <cell r="E2356">
            <v>36832</v>
          </cell>
          <cell r="F2356">
            <v>103791.94</v>
          </cell>
          <cell r="G2356">
            <v>1</v>
          </cell>
        </row>
        <row r="2357">
          <cell r="A2357">
            <v>39871</v>
          </cell>
          <cell r="B2357" t="str">
            <v>0958256</v>
          </cell>
          <cell r="C2357" t="str">
            <v>HSBC International Trustee Ltd Account 006-090385-002 - Balanced Fund</v>
          </cell>
          <cell r="D2357" t="str">
            <v>HONG KONG</v>
          </cell>
          <cell r="E2357">
            <v>36832</v>
          </cell>
          <cell r="F2357">
            <v>111517.67</v>
          </cell>
          <cell r="G2357">
            <v>1</v>
          </cell>
        </row>
        <row r="2358">
          <cell r="A2358">
            <v>39871</v>
          </cell>
          <cell r="B2358" t="str">
            <v>0958272</v>
          </cell>
          <cell r="C2358" t="str">
            <v>HSBC International Trustee Ltd Account 006-090385-002 - Stable Fund</v>
          </cell>
          <cell r="D2358" t="str">
            <v>HONG KONG</v>
          </cell>
          <cell r="E2358">
            <v>36832</v>
          </cell>
          <cell r="F2358">
            <v>3431072.65</v>
          </cell>
          <cell r="G2358">
            <v>1</v>
          </cell>
        </row>
        <row r="2359">
          <cell r="A2359">
            <v>39871</v>
          </cell>
          <cell r="B2359" t="str">
            <v>0958280</v>
          </cell>
          <cell r="C2359" t="str">
            <v>HSBC INSTITUTIONAL TRUST SERVICES (S) LTD A/C HSBC GLOBAL TECHNOLOGY GROWTH FD</v>
          </cell>
          <cell r="D2359" t="str">
            <v>SINGAPORE</v>
          </cell>
          <cell r="E2359">
            <v>36832</v>
          </cell>
          <cell r="F2359">
            <v>19.940000000000001</v>
          </cell>
          <cell r="G2359">
            <v>1</v>
          </cell>
        </row>
        <row r="2360">
          <cell r="A2360">
            <v>39871</v>
          </cell>
          <cell r="B2360" t="str">
            <v>0958330</v>
          </cell>
          <cell r="C2360" t="str">
            <v>HSBC MPF A-Balanced Fund</v>
          </cell>
          <cell r="D2360" t="str">
            <v>HONG KONG</v>
          </cell>
          <cell r="E2360">
            <v>36832</v>
          </cell>
          <cell r="F2360">
            <v>1312311170.71</v>
          </cell>
          <cell r="G2360">
            <v>1</v>
          </cell>
        </row>
        <row r="2361">
          <cell r="A2361">
            <v>39871</v>
          </cell>
          <cell r="B2361" t="str">
            <v>0958371</v>
          </cell>
          <cell r="C2361" t="str">
            <v>HSBC MPF A-American Equity Fund</v>
          </cell>
          <cell r="D2361" t="str">
            <v>HONG KONG</v>
          </cell>
          <cell r="E2361">
            <v>36832</v>
          </cell>
          <cell r="F2361">
            <v>68975544.900000006</v>
          </cell>
          <cell r="G2361">
            <v>1</v>
          </cell>
        </row>
        <row r="2362">
          <cell r="A2362">
            <v>39871</v>
          </cell>
          <cell r="B2362" t="str">
            <v>0958389</v>
          </cell>
          <cell r="C2362" t="str">
            <v>HSBC MPF A-European Equity Fund</v>
          </cell>
          <cell r="D2362" t="str">
            <v>HONG KONG</v>
          </cell>
          <cell r="E2362">
            <v>36832</v>
          </cell>
          <cell r="F2362">
            <v>113336973.73999999</v>
          </cell>
          <cell r="G2362">
            <v>1</v>
          </cell>
        </row>
        <row r="2363">
          <cell r="A2363">
            <v>39871</v>
          </cell>
          <cell r="B2363" t="str">
            <v>0958397</v>
          </cell>
          <cell r="C2363" t="str">
            <v>HSBC MPF A-Asia Pacific Equity Fund</v>
          </cell>
          <cell r="D2363" t="str">
            <v>HONG KONG</v>
          </cell>
          <cell r="E2363">
            <v>36832</v>
          </cell>
          <cell r="F2363">
            <v>292972903.18000001</v>
          </cell>
          <cell r="G2363">
            <v>1</v>
          </cell>
        </row>
        <row r="2364">
          <cell r="A2364">
            <v>39871</v>
          </cell>
          <cell r="B2364" t="str">
            <v>0958405</v>
          </cell>
          <cell r="C2364" t="str">
            <v>HSBC MPF A-Hong Kong and Chinese Equity Fund</v>
          </cell>
          <cell r="D2364" t="str">
            <v>HONG KONG</v>
          </cell>
          <cell r="E2364">
            <v>36832</v>
          </cell>
          <cell r="F2364">
            <v>377769146.88</v>
          </cell>
          <cell r="G2364">
            <v>1</v>
          </cell>
        </row>
        <row r="2365">
          <cell r="A2365">
            <v>39871</v>
          </cell>
          <cell r="B2365" t="str">
            <v>0958413</v>
          </cell>
          <cell r="C2365" t="str">
            <v>HSBC MPF A-Stable Growth Fund</v>
          </cell>
          <cell r="D2365" t="str">
            <v>HONG KONG</v>
          </cell>
          <cell r="E2365">
            <v>36833</v>
          </cell>
          <cell r="F2365">
            <v>239768093.18000001</v>
          </cell>
          <cell r="G2365">
            <v>1</v>
          </cell>
        </row>
        <row r="2366">
          <cell r="A2366">
            <v>39871</v>
          </cell>
          <cell r="B2366" t="str">
            <v>0958421</v>
          </cell>
          <cell r="C2366" t="str">
            <v>HSBC MPF A-Stable Fund</v>
          </cell>
          <cell r="D2366" t="str">
            <v>HONG KONG</v>
          </cell>
          <cell r="E2366">
            <v>36833</v>
          </cell>
          <cell r="F2366">
            <v>52371222.149999999</v>
          </cell>
          <cell r="G2366">
            <v>1</v>
          </cell>
        </row>
        <row r="2367">
          <cell r="A2367">
            <v>39871</v>
          </cell>
          <cell r="B2367" t="str">
            <v>0958439</v>
          </cell>
          <cell r="C2367" t="str">
            <v>BHARAT MANDLOI &amp;/OR ALKA MANDLOI</v>
          </cell>
          <cell r="D2367" t="str">
            <v>SINGAPORE</v>
          </cell>
          <cell r="E2367">
            <v>36829</v>
          </cell>
          <cell r="F2367">
            <v>24.14</v>
          </cell>
          <cell r="G2367">
            <v>1</v>
          </cell>
        </row>
        <row r="2368">
          <cell r="A2368">
            <v>39871</v>
          </cell>
          <cell r="B2368" t="str">
            <v>0958447</v>
          </cell>
          <cell r="C2368" t="str">
            <v>SOH YONG NAM/SOH KIAT HUANG/ SHONG HWEE KHENG</v>
          </cell>
          <cell r="D2368" t="str">
            <v>SINGAPORE</v>
          </cell>
          <cell r="E2368">
            <v>36831</v>
          </cell>
          <cell r="F2368">
            <v>44001.440000000002</v>
          </cell>
          <cell r="G2368">
            <v>1</v>
          </cell>
        </row>
        <row r="2369">
          <cell r="A2369">
            <v>39871</v>
          </cell>
          <cell r="B2369" t="str">
            <v>0958462</v>
          </cell>
          <cell r="C2369" t="str">
            <v>LIM MOI MOI BRENDA</v>
          </cell>
          <cell r="D2369" t="str">
            <v>SINGAPORE</v>
          </cell>
          <cell r="E2369">
            <v>36834</v>
          </cell>
          <cell r="F2369">
            <v>18871.25</v>
          </cell>
          <cell r="G2369">
            <v>1</v>
          </cell>
        </row>
        <row r="2370">
          <cell r="A2370">
            <v>39871</v>
          </cell>
          <cell r="B2370" t="str">
            <v>0958520</v>
          </cell>
          <cell r="C2370" t="str">
            <v>HSBC MPF A-Growth Fund</v>
          </cell>
          <cell r="D2370" t="str">
            <v>HONG KONG</v>
          </cell>
          <cell r="E2370">
            <v>36837</v>
          </cell>
          <cell r="F2370">
            <v>1384730233.8599999</v>
          </cell>
          <cell r="G2370">
            <v>1</v>
          </cell>
        </row>
        <row r="2371">
          <cell r="A2371">
            <v>39871</v>
          </cell>
          <cell r="B2371" t="str">
            <v>0958835</v>
          </cell>
          <cell r="C2371" t="str">
            <v>GOUVERNEL ALAIN JOSEPH EMILE</v>
          </cell>
          <cell r="D2371" t="str">
            <v>SINGAPORE</v>
          </cell>
          <cell r="E2371">
            <v>36845</v>
          </cell>
          <cell r="F2371">
            <v>16644.77</v>
          </cell>
          <cell r="G2371">
            <v>1</v>
          </cell>
        </row>
        <row r="2372">
          <cell r="A2372">
            <v>39871</v>
          </cell>
          <cell r="B2372" t="str">
            <v>0958843</v>
          </cell>
          <cell r="C2372" t="str">
            <v>GOUVERNEL ALAIN JOSEPH EMILE</v>
          </cell>
          <cell r="D2372" t="str">
            <v>SINGAPORE</v>
          </cell>
          <cell r="E2372">
            <v>36845</v>
          </cell>
          <cell r="F2372">
            <v>63257.46</v>
          </cell>
          <cell r="G2372">
            <v>1</v>
          </cell>
        </row>
        <row r="2373">
          <cell r="A2373">
            <v>39871</v>
          </cell>
          <cell r="B2373" t="str">
            <v>0959106</v>
          </cell>
          <cell r="C2373" t="str">
            <v>MPF Guaranteed Fund</v>
          </cell>
          <cell r="D2373" t="str">
            <v>HONG KONG</v>
          </cell>
          <cell r="E2373">
            <v>36847</v>
          </cell>
          <cell r="F2373">
            <v>1025642014.22</v>
          </cell>
          <cell r="G2373">
            <v>1</v>
          </cell>
        </row>
        <row r="2374">
          <cell r="A2374">
            <v>39871</v>
          </cell>
          <cell r="B2374" t="str">
            <v>0959155</v>
          </cell>
          <cell r="C2374" t="str">
            <v>HSBC Active Australian Equity Fund</v>
          </cell>
          <cell r="D2374" t="str">
            <v>Melbourne</v>
          </cell>
          <cell r="E2374">
            <v>36901</v>
          </cell>
          <cell r="F2374">
            <v>-2366.83</v>
          </cell>
          <cell r="G2374">
            <v>1</v>
          </cell>
        </row>
        <row r="2375">
          <cell r="A2375">
            <v>39871</v>
          </cell>
          <cell r="B2375" t="str">
            <v>0959163</v>
          </cell>
          <cell r="C2375" t="str">
            <v>CIBC Hong Kong Provident Fund - Stable Fund</v>
          </cell>
          <cell r="D2375" t="str">
            <v>HONG KONG</v>
          </cell>
          <cell r="E2375">
            <v>36861</v>
          </cell>
          <cell r="F2375">
            <v>383517.48</v>
          </cell>
          <cell r="G2375">
            <v>1</v>
          </cell>
        </row>
        <row r="2376">
          <cell r="A2376">
            <v>39871</v>
          </cell>
          <cell r="B2376" t="str">
            <v>0959171</v>
          </cell>
          <cell r="C2376" t="str">
            <v>CIBC Hong Kong Provident Fund - Stable Growth Fund</v>
          </cell>
          <cell r="D2376" t="str">
            <v>HONG KONG</v>
          </cell>
          <cell r="E2376">
            <v>36861</v>
          </cell>
          <cell r="F2376">
            <v>1102724.5</v>
          </cell>
          <cell r="G2376">
            <v>1</v>
          </cell>
        </row>
        <row r="2377">
          <cell r="A2377">
            <v>39871</v>
          </cell>
          <cell r="B2377" t="str">
            <v>0959189</v>
          </cell>
          <cell r="C2377" t="str">
            <v>CIBC Hong Kong Provident Fund - Money Market Fund - HKD</v>
          </cell>
          <cell r="D2377" t="str">
            <v>HONG KONG</v>
          </cell>
          <cell r="E2377">
            <v>36861</v>
          </cell>
          <cell r="F2377">
            <v>996900.95</v>
          </cell>
          <cell r="G2377">
            <v>1</v>
          </cell>
        </row>
        <row r="2378">
          <cell r="A2378">
            <v>39871</v>
          </cell>
          <cell r="B2378" t="str">
            <v>0959197</v>
          </cell>
          <cell r="C2378" t="str">
            <v>CIBC Hong Kong Provident Fund - Growth Fund</v>
          </cell>
          <cell r="D2378" t="str">
            <v>HONG KONG</v>
          </cell>
          <cell r="E2378">
            <v>36861</v>
          </cell>
          <cell r="F2378">
            <v>1132671.3899999999</v>
          </cell>
          <cell r="G2378">
            <v>1</v>
          </cell>
        </row>
        <row r="2379">
          <cell r="A2379">
            <v>39871</v>
          </cell>
          <cell r="B2379" t="str">
            <v>0959262</v>
          </cell>
          <cell r="C2379" t="str">
            <v>PETER JOHN GREEN</v>
          </cell>
          <cell r="D2379" t="str">
            <v>SINGAPORE</v>
          </cell>
          <cell r="E2379">
            <v>36811</v>
          </cell>
          <cell r="F2379">
            <v>0</v>
          </cell>
          <cell r="G2379">
            <v>1</v>
          </cell>
        </row>
        <row r="2380">
          <cell r="A2380">
            <v>39871</v>
          </cell>
          <cell r="B2380" t="str">
            <v>0959320</v>
          </cell>
          <cell r="C2380" t="str">
            <v>Hong Kong Examinations and Assessment Authority-Retirement Benefit Sch-Bal Fd</v>
          </cell>
          <cell r="D2380" t="str">
            <v>HONG KONG</v>
          </cell>
          <cell r="E2380">
            <v>36861</v>
          </cell>
          <cell r="F2380">
            <v>3655551.33</v>
          </cell>
          <cell r="G2380">
            <v>1</v>
          </cell>
        </row>
        <row r="2381">
          <cell r="A2381">
            <v>39871</v>
          </cell>
          <cell r="B2381" t="str">
            <v>0959338</v>
          </cell>
          <cell r="C2381" t="str">
            <v>Hong Kong Examinations and Assessment Authority-Retirement Benefit Sch-Stable</v>
          </cell>
          <cell r="D2381" t="str">
            <v>HONG KONG</v>
          </cell>
          <cell r="E2381">
            <v>36861</v>
          </cell>
          <cell r="F2381">
            <v>2117707.06</v>
          </cell>
          <cell r="G2381">
            <v>1</v>
          </cell>
        </row>
        <row r="2382">
          <cell r="A2382">
            <v>39871</v>
          </cell>
          <cell r="B2382" t="str">
            <v>0959346</v>
          </cell>
          <cell r="C2382" t="str">
            <v>Hong Kong Examinations and Assessment Authority-Retirement Benefit Sch-Growth</v>
          </cell>
          <cell r="D2382" t="str">
            <v>HONG KONG</v>
          </cell>
          <cell r="E2382">
            <v>36861</v>
          </cell>
          <cell r="F2382">
            <v>6867744.6100000003</v>
          </cell>
          <cell r="G2382">
            <v>1</v>
          </cell>
        </row>
        <row r="2383">
          <cell r="A2383">
            <v>39871</v>
          </cell>
          <cell r="B2383" t="str">
            <v>0959353</v>
          </cell>
          <cell r="C2383" t="str">
            <v>Hong Kong Examinations and Assessment Authority-Retirement Benefit Sch-HKD MMF</v>
          </cell>
          <cell r="D2383" t="str">
            <v>HONG KONG</v>
          </cell>
          <cell r="E2383">
            <v>36861</v>
          </cell>
          <cell r="F2383">
            <v>6712897.0800000001</v>
          </cell>
          <cell r="G2383">
            <v>1</v>
          </cell>
        </row>
        <row r="2384">
          <cell r="A2384">
            <v>39871</v>
          </cell>
          <cell r="B2384" t="str">
            <v>0959452</v>
          </cell>
          <cell r="C2384" t="str">
            <v>HSBC Trustee (Hong Kong) Ltd 046-038030-431</v>
          </cell>
          <cell r="D2384" t="str">
            <v>HONG KONG</v>
          </cell>
          <cell r="E2384">
            <v>36861</v>
          </cell>
          <cell r="F2384">
            <v>25189857.800000001</v>
          </cell>
          <cell r="G2384">
            <v>1</v>
          </cell>
        </row>
        <row r="2385">
          <cell r="A2385">
            <v>39871</v>
          </cell>
          <cell r="B2385" t="str">
            <v>0960088</v>
          </cell>
          <cell r="C2385" t="str">
            <v>HSBC Trustee (HK) Ltd A/C 046-038899-431 Kowloon Shangri-la HK Staff Provident Fd</v>
          </cell>
          <cell r="D2385" t="str">
            <v>HONG KONG</v>
          </cell>
          <cell r="E2385">
            <v>36868</v>
          </cell>
          <cell r="F2385">
            <v>7479743.8799999999</v>
          </cell>
          <cell r="G2385">
            <v>1</v>
          </cell>
        </row>
        <row r="2386">
          <cell r="A2386">
            <v>39871</v>
          </cell>
          <cell r="B2386" t="str">
            <v>0960096</v>
          </cell>
          <cell r="C2386" t="str">
            <v>HO SHUCK HUNG LILY</v>
          </cell>
          <cell r="D2386" t="str">
            <v>SINGAPORE</v>
          </cell>
          <cell r="E2386">
            <v>36871</v>
          </cell>
          <cell r="F2386">
            <v>15137.04</v>
          </cell>
          <cell r="G2386">
            <v>1</v>
          </cell>
        </row>
        <row r="2387">
          <cell r="A2387">
            <v>39871</v>
          </cell>
          <cell r="B2387" t="str">
            <v>0960104</v>
          </cell>
          <cell r="C2387" t="str">
            <v>HSBC International Trustee Limited A/C 006-100812-403 (Employer's Account)</v>
          </cell>
          <cell r="D2387" t="str">
            <v>HONG KONG</v>
          </cell>
          <cell r="E2387">
            <v>36871</v>
          </cell>
          <cell r="F2387">
            <v>5734434.0899999999</v>
          </cell>
          <cell r="G2387">
            <v>1</v>
          </cell>
        </row>
        <row r="2388">
          <cell r="A2388">
            <v>39871</v>
          </cell>
          <cell r="B2388" t="str">
            <v>0960120</v>
          </cell>
          <cell r="C2388" t="str">
            <v>HSBC Trustee (HK) Ltd A/C 046-038881-431 Island Shangri-la HK Staff Provident Fd</v>
          </cell>
          <cell r="D2388" t="str">
            <v>HONG KONG</v>
          </cell>
          <cell r="E2388">
            <v>36871</v>
          </cell>
          <cell r="F2388">
            <v>6570675.1299999999</v>
          </cell>
          <cell r="G2388">
            <v>1</v>
          </cell>
        </row>
        <row r="2389">
          <cell r="A2389">
            <v>39871</v>
          </cell>
          <cell r="B2389" t="str">
            <v>0960138</v>
          </cell>
          <cell r="C2389" t="str">
            <v>HSBC International Trustee Limited A/C 006-100812-404 (Employee's Account)</v>
          </cell>
          <cell r="D2389" t="str">
            <v>HONG KONG</v>
          </cell>
          <cell r="E2389">
            <v>36871</v>
          </cell>
          <cell r="F2389">
            <v>6335790.5499999998</v>
          </cell>
          <cell r="G2389">
            <v>1</v>
          </cell>
        </row>
        <row r="2390">
          <cell r="A2390">
            <v>39871</v>
          </cell>
          <cell r="B2390" t="str">
            <v>0960179</v>
          </cell>
          <cell r="C2390" t="str">
            <v>KSHATRIYA NAVEEN KUMAR &amp;/OR KSHATRIYA PUJA</v>
          </cell>
          <cell r="D2390" t="str">
            <v>SINGAPORE</v>
          </cell>
          <cell r="E2390">
            <v>36869</v>
          </cell>
          <cell r="F2390">
            <v>21017.54</v>
          </cell>
          <cell r="G2390">
            <v>1</v>
          </cell>
        </row>
        <row r="2391">
          <cell r="A2391">
            <v>39871</v>
          </cell>
          <cell r="B2391" t="str">
            <v>0960377</v>
          </cell>
          <cell r="C2391" t="str">
            <v>MERIDIAN ASSET MANAGEMENT SDN BHD MAA USD GLOBAL EQUITY FUND</v>
          </cell>
          <cell r="D2391" t="str">
            <v>SINGAPORE</v>
          </cell>
          <cell r="E2391">
            <v>36874</v>
          </cell>
          <cell r="F2391">
            <v>0.01</v>
          </cell>
          <cell r="G2391">
            <v>1</v>
          </cell>
        </row>
        <row r="2392">
          <cell r="A2392">
            <v>39871</v>
          </cell>
          <cell r="B2392" t="str">
            <v>0960427</v>
          </cell>
          <cell r="C2392" t="str">
            <v>HK Dragon Airlines Limited Provident Fund Scheme-HIAS Balanced Fund (RDRA02L)</v>
          </cell>
          <cell r="D2392" t="str">
            <v>HONG KONG</v>
          </cell>
          <cell r="E2392">
            <v>37014</v>
          </cell>
          <cell r="F2392">
            <v>186289.32</v>
          </cell>
          <cell r="G2392">
            <v>1</v>
          </cell>
        </row>
        <row r="2393">
          <cell r="A2393">
            <v>39871</v>
          </cell>
          <cell r="B2393" t="str">
            <v>0960435</v>
          </cell>
          <cell r="C2393" t="str">
            <v>HK Dragon Airlines Limited Provident Fund Scheme-HIAS Growth Fund (RDRA02L)</v>
          </cell>
          <cell r="D2393" t="str">
            <v>HONG KONG</v>
          </cell>
          <cell r="E2393">
            <v>37014</v>
          </cell>
          <cell r="F2393">
            <v>434958.74</v>
          </cell>
          <cell r="G2393">
            <v>1</v>
          </cell>
        </row>
        <row r="2394">
          <cell r="A2394">
            <v>39871</v>
          </cell>
          <cell r="B2394" t="str">
            <v>0960443</v>
          </cell>
          <cell r="C2394" t="str">
            <v>HK Dragon Airlines Limited Provident Fd Scheme-HIAS Stable Growth Fd(RDRA02L)</v>
          </cell>
          <cell r="D2394" t="str">
            <v>HONG KONG</v>
          </cell>
          <cell r="E2394">
            <v>37014</v>
          </cell>
          <cell r="F2394">
            <v>232942.33</v>
          </cell>
          <cell r="G2394">
            <v>1</v>
          </cell>
        </row>
        <row r="2395">
          <cell r="A2395">
            <v>39871</v>
          </cell>
          <cell r="B2395" t="str">
            <v>0960450</v>
          </cell>
          <cell r="C2395" t="str">
            <v>HK Dragon Airlines Limited Provident Fund Scheme-HIAS Stable Fund (RDRA02L)</v>
          </cell>
          <cell r="D2395" t="str">
            <v>HONG KONG</v>
          </cell>
          <cell r="E2395">
            <v>37014</v>
          </cell>
          <cell r="F2395">
            <v>160826.93</v>
          </cell>
          <cell r="G2395">
            <v>1</v>
          </cell>
        </row>
        <row r="2396">
          <cell r="A2396">
            <v>39871</v>
          </cell>
          <cell r="B2396" t="str">
            <v>0960468</v>
          </cell>
          <cell r="C2396" t="str">
            <v>HK Dragon Airlines Limited Provident Fund Scheme-HIAS Money Fund (RDRA02L)</v>
          </cell>
          <cell r="D2396" t="str">
            <v>HONG KONG</v>
          </cell>
          <cell r="E2396">
            <v>37014</v>
          </cell>
          <cell r="F2396">
            <v>131779.29</v>
          </cell>
          <cell r="G2396">
            <v>1</v>
          </cell>
        </row>
        <row r="2397">
          <cell r="A2397">
            <v>39871</v>
          </cell>
          <cell r="B2397" t="str">
            <v>0960476</v>
          </cell>
          <cell r="C2397" t="str">
            <v>HSBC International Trustee Limited as trustee of trust account 006-119507-401</v>
          </cell>
          <cell r="D2397" t="str">
            <v>HONG KONG</v>
          </cell>
          <cell r="E2397">
            <v>36880</v>
          </cell>
          <cell r="F2397">
            <v>2013309.77</v>
          </cell>
          <cell r="G2397">
            <v>1</v>
          </cell>
        </row>
        <row r="2398">
          <cell r="A2398">
            <v>39871</v>
          </cell>
          <cell r="B2398" t="str">
            <v>0960575</v>
          </cell>
          <cell r="C2398" t="str">
            <v>CHIN SIEW OI JOAN</v>
          </cell>
          <cell r="D2398" t="str">
            <v>SINGAPORE</v>
          </cell>
          <cell r="E2398">
            <v>36878</v>
          </cell>
          <cell r="F2398">
            <v>11604.13</v>
          </cell>
          <cell r="G2398">
            <v>1</v>
          </cell>
        </row>
        <row r="2399">
          <cell r="A2399">
            <v>39871</v>
          </cell>
          <cell r="B2399" t="str">
            <v>0960856</v>
          </cell>
          <cell r="C2399" t="str">
            <v>HSBL DC Scheme - HSBC Managed Balanced Fund</v>
          </cell>
          <cell r="D2399" t="str">
            <v>HONG KONG</v>
          </cell>
          <cell r="E2399">
            <v>32874</v>
          </cell>
          <cell r="F2399">
            <v>20456445.550000001</v>
          </cell>
          <cell r="G2399">
            <v>1</v>
          </cell>
        </row>
        <row r="2400">
          <cell r="A2400">
            <v>39871</v>
          </cell>
          <cell r="B2400" t="str">
            <v>0960872</v>
          </cell>
          <cell r="C2400" t="str">
            <v>HSBL DC Scheme-HSBC Managed Growth Fund</v>
          </cell>
          <cell r="D2400" t="str">
            <v>HONG KONG</v>
          </cell>
          <cell r="E2400">
            <v>32874</v>
          </cell>
          <cell r="F2400">
            <v>28424276.850000001</v>
          </cell>
          <cell r="G2400">
            <v>1</v>
          </cell>
        </row>
        <row r="2401">
          <cell r="A2401">
            <v>39871</v>
          </cell>
          <cell r="B2401" t="str">
            <v>0960880</v>
          </cell>
          <cell r="C2401" t="str">
            <v>HSBL DC Scheme-HSBC Global Money Fund (HKD)</v>
          </cell>
          <cell r="D2401" t="str">
            <v>HONG KONG</v>
          </cell>
          <cell r="E2401">
            <v>32874</v>
          </cell>
          <cell r="F2401">
            <v>10942271.449999999</v>
          </cell>
          <cell r="G2401">
            <v>1</v>
          </cell>
        </row>
        <row r="2402">
          <cell r="A2402">
            <v>39871</v>
          </cell>
          <cell r="B2402" t="str">
            <v>0961433</v>
          </cell>
          <cell r="C2402" t="str">
            <v>KOH LIANG WEE</v>
          </cell>
          <cell r="D2402" t="str">
            <v>SINGAPORE</v>
          </cell>
          <cell r="E2402">
            <v>36890</v>
          </cell>
          <cell r="F2402">
            <v>9513.34</v>
          </cell>
          <cell r="G2402">
            <v>1</v>
          </cell>
        </row>
        <row r="2403">
          <cell r="A2403">
            <v>39871</v>
          </cell>
          <cell r="B2403" t="str">
            <v>0961524</v>
          </cell>
          <cell r="C2403" t="str">
            <v>LIM SONG KOON</v>
          </cell>
          <cell r="D2403" t="str">
            <v>SINGAPORE</v>
          </cell>
          <cell r="E2403">
            <v>36894</v>
          </cell>
          <cell r="F2403">
            <v>0</v>
          </cell>
          <cell r="G2403">
            <v>1</v>
          </cell>
        </row>
        <row r="2404">
          <cell r="A2404">
            <v>39871</v>
          </cell>
          <cell r="B2404" t="str">
            <v>0961706</v>
          </cell>
          <cell r="C2404" t="str">
            <v>KATRINA SZE-YAN SHUM</v>
          </cell>
          <cell r="D2404" t="str">
            <v>SINGAPORE</v>
          </cell>
          <cell r="E2404">
            <v>36896</v>
          </cell>
          <cell r="F2404">
            <v>14424.61</v>
          </cell>
          <cell r="G2404">
            <v>1</v>
          </cell>
        </row>
        <row r="2405">
          <cell r="A2405">
            <v>39871</v>
          </cell>
          <cell r="B2405" t="str">
            <v>0961722</v>
          </cell>
          <cell r="C2405" t="str">
            <v>KATRINA SZE-YAN SHUM</v>
          </cell>
          <cell r="D2405" t="str">
            <v>SINGAPORE</v>
          </cell>
          <cell r="E2405">
            <v>36896</v>
          </cell>
          <cell r="F2405">
            <v>11672.41</v>
          </cell>
          <cell r="G2405">
            <v>1</v>
          </cell>
        </row>
        <row r="2406">
          <cell r="A2406">
            <v>39871</v>
          </cell>
          <cell r="B2406" t="str">
            <v>0962001</v>
          </cell>
          <cell r="C2406" t="str">
            <v>YONG HIOK SHU &amp;/OR YEOH SIEW MAY</v>
          </cell>
          <cell r="D2406" t="str">
            <v>SINGAPORE</v>
          </cell>
          <cell r="E2406">
            <v>36907</v>
          </cell>
          <cell r="F2406">
            <v>0</v>
          </cell>
          <cell r="G2406">
            <v>1</v>
          </cell>
        </row>
        <row r="2407">
          <cell r="A2407">
            <v>39871</v>
          </cell>
          <cell r="B2407" t="str">
            <v>0962027</v>
          </cell>
          <cell r="C2407" t="str">
            <v>YONG HIOK SHU &amp;/OR YEOH SIEW MAY</v>
          </cell>
          <cell r="D2407" t="str">
            <v>SINGAPORE</v>
          </cell>
          <cell r="E2407">
            <v>36907</v>
          </cell>
          <cell r="F2407">
            <v>0</v>
          </cell>
          <cell r="G2407">
            <v>1</v>
          </cell>
        </row>
        <row r="2408">
          <cell r="A2408">
            <v>39871</v>
          </cell>
          <cell r="B2408" t="str">
            <v>0962118</v>
          </cell>
          <cell r="C2408" t="str">
            <v>RAYMOND GERALD GEORGE RUTHERFORD</v>
          </cell>
          <cell r="D2408" t="str">
            <v>SINGAPORE</v>
          </cell>
          <cell r="E2408">
            <v>36906</v>
          </cell>
          <cell r="F2408">
            <v>5.92</v>
          </cell>
          <cell r="G2408">
            <v>1</v>
          </cell>
        </row>
        <row r="2409">
          <cell r="A2409">
            <v>39871</v>
          </cell>
          <cell r="B2409" t="str">
            <v>0962183</v>
          </cell>
          <cell r="C2409" t="str">
            <v>MALAI HALIMAH MALAI YUSSOF</v>
          </cell>
          <cell r="D2409" t="str">
            <v>SINGAPORE</v>
          </cell>
          <cell r="E2409">
            <v>36910</v>
          </cell>
          <cell r="F2409">
            <v>0</v>
          </cell>
          <cell r="G2409">
            <v>1</v>
          </cell>
        </row>
        <row r="2410">
          <cell r="A2410">
            <v>39871</v>
          </cell>
          <cell r="B2410" t="str">
            <v>0962266</v>
          </cell>
          <cell r="C2410" t="str">
            <v>JANET GOH KENG LUAN ALIAS JANET YEE &amp;/OR YEE YANG SHANE ARNOLD</v>
          </cell>
          <cell r="D2410" t="str">
            <v>SINGAPORE</v>
          </cell>
          <cell r="E2410">
            <v>36910</v>
          </cell>
          <cell r="F2410">
            <v>65.23</v>
          </cell>
          <cell r="G2410">
            <v>1</v>
          </cell>
        </row>
        <row r="2411">
          <cell r="A2411">
            <v>39871</v>
          </cell>
          <cell r="B2411" t="str">
            <v>0962282</v>
          </cell>
          <cell r="C2411" t="str">
            <v>CHIU CHIN NGOK &amp;/OR POON YIP HUNG</v>
          </cell>
          <cell r="D2411" t="str">
            <v>SINGAPORE</v>
          </cell>
          <cell r="E2411">
            <v>36913</v>
          </cell>
          <cell r="F2411">
            <v>0</v>
          </cell>
          <cell r="G2411">
            <v>1</v>
          </cell>
        </row>
        <row r="2412">
          <cell r="A2412">
            <v>39871</v>
          </cell>
          <cell r="B2412" t="str">
            <v>0962357</v>
          </cell>
          <cell r="C2412" t="str">
            <v>UWE GUSTAV HECKEL &amp;/OR SIMONE CAROLA HECKEL</v>
          </cell>
          <cell r="D2412" t="str">
            <v>SINGAPORE</v>
          </cell>
          <cell r="E2412">
            <v>36908</v>
          </cell>
          <cell r="F2412">
            <v>27.62</v>
          </cell>
          <cell r="G2412">
            <v>1</v>
          </cell>
        </row>
        <row r="2413">
          <cell r="A2413">
            <v>39871</v>
          </cell>
          <cell r="B2413" t="str">
            <v>0962399</v>
          </cell>
          <cell r="C2413" t="str">
            <v>HSBC Trustee (Hong Kong) Ltd 046-037453-403</v>
          </cell>
          <cell r="D2413" t="str">
            <v>HONG KONG</v>
          </cell>
          <cell r="E2413">
            <v>36923</v>
          </cell>
          <cell r="F2413">
            <v>49483807.100000001</v>
          </cell>
          <cell r="G2413">
            <v>1</v>
          </cell>
        </row>
        <row r="2414">
          <cell r="A2414">
            <v>39871</v>
          </cell>
          <cell r="B2414" t="str">
            <v>0962506</v>
          </cell>
          <cell r="C2414" t="str">
            <v>RAUSING FINN ANDERS EGIL</v>
          </cell>
          <cell r="D2414" t="str">
            <v>SINGAPORE</v>
          </cell>
          <cell r="E2414">
            <v>36925</v>
          </cell>
          <cell r="F2414">
            <v>207822.17</v>
          </cell>
          <cell r="G2414">
            <v>1</v>
          </cell>
        </row>
        <row r="2415">
          <cell r="A2415">
            <v>39871</v>
          </cell>
          <cell r="B2415" t="str">
            <v>0962647</v>
          </cell>
          <cell r="C2415" t="str">
            <v>DATO PADUKA HAMZAH MD SALLEH</v>
          </cell>
          <cell r="D2415" t="str">
            <v>SINGAPORE</v>
          </cell>
          <cell r="E2415">
            <v>36929</v>
          </cell>
          <cell r="F2415">
            <v>61917.79</v>
          </cell>
          <cell r="G2415">
            <v>1</v>
          </cell>
        </row>
        <row r="2416">
          <cell r="A2416">
            <v>39871</v>
          </cell>
          <cell r="B2416" t="str">
            <v>0962670</v>
          </cell>
          <cell r="C2416" t="str">
            <v>HSBC American Fund</v>
          </cell>
          <cell r="D2416" t="str">
            <v>Melbourne</v>
          </cell>
          <cell r="E2416">
            <v>36952</v>
          </cell>
          <cell r="F2416">
            <v>0.64</v>
          </cell>
          <cell r="G2416">
            <v>1</v>
          </cell>
        </row>
        <row r="2417">
          <cell r="A2417">
            <v>39871</v>
          </cell>
          <cell r="B2417" t="str">
            <v>0962688</v>
          </cell>
          <cell r="C2417" t="str">
            <v>HSBC Europe Fund</v>
          </cell>
          <cell r="D2417" t="str">
            <v>Melbourne</v>
          </cell>
          <cell r="E2417">
            <v>36952</v>
          </cell>
          <cell r="F2417">
            <v>-0.86</v>
          </cell>
          <cell r="G2417">
            <v>1</v>
          </cell>
        </row>
        <row r="2418">
          <cell r="A2418">
            <v>39871</v>
          </cell>
          <cell r="B2418" t="str">
            <v>0962696</v>
          </cell>
          <cell r="C2418" t="str">
            <v>HSBC Japan Fund</v>
          </cell>
          <cell r="D2418" t="str">
            <v>Melbourne</v>
          </cell>
          <cell r="E2418">
            <v>36952</v>
          </cell>
          <cell r="F2418">
            <v>0.95</v>
          </cell>
          <cell r="G2418">
            <v>1</v>
          </cell>
        </row>
        <row r="2419">
          <cell r="A2419">
            <v>39871</v>
          </cell>
          <cell r="B2419" t="str">
            <v>0962704</v>
          </cell>
          <cell r="C2419" t="str">
            <v>HSBC American Wholesale Fund</v>
          </cell>
          <cell r="D2419" t="str">
            <v>Melbourne</v>
          </cell>
          <cell r="E2419">
            <v>37256</v>
          </cell>
          <cell r="F2419">
            <v>0.59</v>
          </cell>
          <cell r="G2419">
            <v>1</v>
          </cell>
        </row>
        <row r="2420">
          <cell r="A2420">
            <v>39871</v>
          </cell>
          <cell r="B2420" t="str">
            <v>0962712</v>
          </cell>
          <cell r="C2420" t="str">
            <v>HSBC Europe Wholesale Fund</v>
          </cell>
          <cell r="D2420" t="str">
            <v>Melbourne</v>
          </cell>
          <cell r="E2420">
            <v>36952</v>
          </cell>
          <cell r="F2420">
            <v>-0.01</v>
          </cell>
          <cell r="G2420">
            <v>1</v>
          </cell>
        </row>
        <row r="2421">
          <cell r="A2421">
            <v>39871</v>
          </cell>
          <cell r="B2421" t="str">
            <v>0962720</v>
          </cell>
          <cell r="C2421" t="str">
            <v>HSBC Japan Wholesale Fund</v>
          </cell>
          <cell r="D2421" t="str">
            <v>Melbourne</v>
          </cell>
          <cell r="E2421">
            <v>36952</v>
          </cell>
          <cell r="F2421">
            <v>0.1</v>
          </cell>
          <cell r="G2421">
            <v>1</v>
          </cell>
        </row>
        <row r="2422">
          <cell r="A2422">
            <v>39871</v>
          </cell>
          <cell r="B2422" t="str">
            <v>0962902</v>
          </cell>
          <cell r="C2422" t="str">
            <v>TAY SENG GUAT ALIAS TAI SENG GUAT</v>
          </cell>
          <cell r="D2422" t="str">
            <v>SINGAPORE</v>
          </cell>
          <cell r="E2422">
            <v>36934</v>
          </cell>
          <cell r="F2422">
            <v>0</v>
          </cell>
          <cell r="G2422">
            <v>1</v>
          </cell>
        </row>
        <row r="2423">
          <cell r="A2423">
            <v>39871</v>
          </cell>
          <cell r="B2423" t="str">
            <v>0962928</v>
          </cell>
          <cell r="C2423" t="str">
            <v>LAU CHUNG KI</v>
          </cell>
          <cell r="D2423" t="str">
            <v>SINGAPORE</v>
          </cell>
          <cell r="E2423">
            <v>36949</v>
          </cell>
          <cell r="F2423">
            <v>15758.13</v>
          </cell>
          <cell r="G2423">
            <v>1</v>
          </cell>
        </row>
        <row r="2424">
          <cell r="A2424">
            <v>39871</v>
          </cell>
          <cell r="B2424" t="str">
            <v>0962951</v>
          </cell>
          <cell r="C2424" t="str">
            <v>KING CHIU FUI</v>
          </cell>
          <cell r="D2424" t="str">
            <v>SINGAPORE</v>
          </cell>
          <cell r="E2424">
            <v>36936</v>
          </cell>
          <cell r="F2424">
            <v>1.97</v>
          </cell>
          <cell r="G2424">
            <v>1</v>
          </cell>
        </row>
        <row r="2425">
          <cell r="A2425">
            <v>39871</v>
          </cell>
          <cell r="B2425" t="str">
            <v>0962977</v>
          </cell>
          <cell r="C2425" t="str">
            <v>BERNARD HENRI LEON LEROY</v>
          </cell>
          <cell r="D2425" t="str">
            <v>SINGAPORE</v>
          </cell>
          <cell r="E2425">
            <v>36929</v>
          </cell>
          <cell r="F2425">
            <v>42666.75</v>
          </cell>
          <cell r="G2425">
            <v>1</v>
          </cell>
        </row>
        <row r="2426">
          <cell r="A2426">
            <v>39871</v>
          </cell>
          <cell r="B2426" t="str">
            <v>0963785</v>
          </cell>
          <cell r="C2426" t="str">
            <v>Mrs. Susan M. Coskry No.2</v>
          </cell>
          <cell r="D2426" t="str">
            <v>HONG KONG</v>
          </cell>
          <cell r="E2426">
            <v>36568</v>
          </cell>
          <cell r="F2426">
            <v>950143.97</v>
          </cell>
          <cell r="G2426">
            <v>1</v>
          </cell>
        </row>
        <row r="2427">
          <cell r="A2427">
            <v>39871</v>
          </cell>
          <cell r="B2427" t="str">
            <v>0963918</v>
          </cell>
          <cell r="C2427" t="str">
            <v>HENG CHAK JOO</v>
          </cell>
          <cell r="D2427" t="str">
            <v>SINGAPORE</v>
          </cell>
          <cell r="E2427">
            <v>36962</v>
          </cell>
          <cell r="F2427">
            <v>10177.1</v>
          </cell>
          <cell r="G2427">
            <v>1</v>
          </cell>
        </row>
        <row r="2428">
          <cell r="A2428">
            <v>39871</v>
          </cell>
          <cell r="B2428" t="str">
            <v>0964213</v>
          </cell>
          <cell r="C2428" t="str">
            <v>MONALDI ROSANA SONIA &amp;/OR LANNOT IGNACIO MARTIN</v>
          </cell>
          <cell r="D2428" t="str">
            <v>SINGAPORE</v>
          </cell>
          <cell r="E2428">
            <v>36972</v>
          </cell>
          <cell r="F2428">
            <v>19993.740000000002</v>
          </cell>
          <cell r="G2428">
            <v>1</v>
          </cell>
        </row>
        <row r="2429">
          <cell r="A2429">
            <v>39871</v>
          </cell>
          <cell r="B2429" t="str">
            <v>0964395</v>
          </cell>
          <cell r="C2429" t="str">
            <v>HSBC International Trustee Ltd Account 006-094940-402</v>
          </cell>
          <cell r="D2429" t="str">
            <v>HONG KONG</v>
          </cell>
          <cell r="E2429">
            <v>36983</v>
          </cell>
          <cell r="F2429">
            <v>45982.91</v>
          </cell>
          <cell r="G2429">
            <v>1</v>
          </cell>
        </row>
        <row r="2430">
          <cell r="A2430">
            <v>39871</v>
          </cell>
          <cell r="B2430" t="str">
            <v>0964403</v>
          </cell>
          <cell r="C2430" t="str">
            <v>RUPARELIA HITENDRA VITHALDER &amp;/OR KIRTIKUMARI H RUPARELIA</v>
          </cell>
          <cell r="D2430" t="str">
            <v>SINGAPORE</v>
          </cell>
          <cell r="E2430">
            <v>36979</v>
          </cell>
          <cell r="F2430">
            <v>33896.370000000003</v>
          </cell>
          <cell r="G2430">
            <v>1</v>
          </cell>
        </row>
        <row r="2431">
          <cell r="A2431">
            <v>39871</v>
          </cell>
          <cell r="B2431" t="str">
            <v>0964494</v>
          </cell>
          <cell r="C2431" t="str">
            <v>WONG CHRISTOPHER</v>
          </cell>
          <cell r="D2431" t="str">
            <v>SINGAPORE</v>
          </cell>
          <cell r="E2431">
            <v>36984</v>
          </cell>
          <cell r="F2431">
            <v>10503.55</v>
          </cell>
          <cell r="G2431">
            <v>1</v>
          </cell>
        </row>
        <row r="2432">
          <cell r="A2432">
            <v>39871</v>
          </cell>
          <cell r="B2432" t="str">
            <v>0964502</v>
          </cell>
          <cell r="C2432" t="str">
            <v>HSBC Life (Int'l) Ltd - SPP/Global Bond Fund (HKD)</v>
          </cell>
          <cell r="D2432" t="str">
            <v>HONG KONG</v>
          </cell>
          <cell r="E2432">
            <v>36990</v>
          </cell>
          <cell r="F2432">
            <v>2184174.58</v>
          </cell>
          <cell r="G2432">
            <v>1</v>
          </cell>
        </row>
        <row r="2433">
          <cell r="A2433">
            <v>39871</v>
          </cell>
          <cell r="B2433" t="str">
            <v>0964510</v>
          </cell>
          <cell r="C2433" t="str">
            <v>HSBC Life (Int'l) Ltd - SPP/Global Bond Fund (USD)</v>
          </cell>
          <cell r="D2433" t="str">
            <v>HONG KONG</v>
          </cell>
          <cell r="E2433">
            <v>36990</v>
          </cell>
          <cell r="F2433">
            <v>1105775.6100000001</v>
          </cell>
          <cell r="G2433">
            <v>1</v>
          </cell>
        </row>
        <row r="2434">
          <cell r="A2434">
            <v>39871</v>
          </cell>
          <cell r="B2434" t="str">
            <v>0964528</v>
          </cell>
          <cell r="C2434" t="str">
            <v>HSBC Life (Int'l) Ltd - SPP/Pan-European Equity Fund (HKD)</v>
          </cell>
          <cell r="D2434" t="str">
            <v>HONG KONG</v>
          </cell>
          <cell r="E2434">
            <v>36990</v>
          </cell>
          <cell r="F2434">
            <v>3810928.73</v>
          </cell>
          <cell r="G2434">
            <v>1</v>
          </cell>
        </row>
        <row r="2435">
          <cell r="A2435">
            <v>39871</v>
          </cell>
          <cell r="B2435" t="str">
            <v>0964536</v>
          </cell>
          <cell r="C2435" t="str">
            <v>HSBC Life (Int'l) Ltd - SPP/Pan-European Equity Fund (USD)</v>
          </cell>
          <cell r="D2435" t="str">
            <v>HONG KONG</v>
          </cell>
          <cell r="E2435">
            <v>36990</v>
          </cell>
          <cell r="F2435">
            <v>1651673.98</v>
          </cell>
          <cell r="G2435">
            <v>1</v>
          </cell>
        </row>
        <row r="2436">
          <cell r="A2436">
            <v>39871</v>
          </cell>
          <cell r="B2436" t="str">
            <v>0964544</v>
          </cell>
          <cell r="C2436" t="str">
            <v>HSBC Life (Int'l) Ltd - SPP/Managed Growth Fund (USD)</v>
          </cell>
          <cell r="D2436" t="str">
            <v>HONG KONG</v>
          </cell>
          <cell r="E2436">
            <v>37014</v>
          </cell>
          <cell r="F2436">
            <v>2487456.5</v>
          </cell>
          <cell r="G2436">
            <v>1</v>
          </cell>
        </row>
        <row r="2437">
          <cell r="A2437">
            <v>39871</v>
          </cell>
          <cell r="B2437" t="str">
            <v>0964551</v>
          </cell>
          <cell r="C2437" t="str">
            <v>HSBC Life (Int'l) Ltd - SPP/Global Opportunities Fund (HKD)</v>
          </cell>
          <cell r="D2437" t="str">
            <v>HONG KONG</v>
          </cell>
          <cell r="E2437">
            <v>36990</v>
          </cell>
          <cell r="F2437">
            <v>3173634.57</v>
          </cell>
          <cell r="G2437">
            <v>1</v>
          </cell>
        </row>
        <row r="2438">
          <cell r="A2438">
            <v>39871</v>
          </cell>
          <cell r="B2438" t="str">
            <v>0964577</v>
          </cell>
          <cell r="C2438" t="str">
            <v>YONG SIEW LIM</v>
          </cell>
          <cell r="D2438" t="str">
            <v>SINGAPORE</v>
          </cell>
          <cell r="E2438">
            <v>36987</v>
          </cell>
          <cell r="F2438">
            <v>19766.13</v>
          </cell>
          <cell r="G2438">
            <v>1</v>
          </cell>
        </row>
        <row r="2439">
          <cell r="A2439">
            <v>39871</v>
          </cell>
          <cell r="B2439" t="str">
            <v>0964676</v>
          </cell>
          <cell r="C2439" t="str">
            <v>YONG KHEE CHEEN KAISY &amp;/OR THEAN KENNETH SEE HOONG</v>
          </cell>
          <cell r="D2439" t="str">
            <v>SINGAPORE</v>
          </cell>
          <cell r="E2439">
            <v>37014</v>
          </cell>
          <cell r="F2439">
            <v>19691.87</v>
          </cell>
          <cell r="G2439">
            <v>1</v>
          </cell>
        </row>
        <row r="2440">
          <cell r="A2440">
            <v>39871</v>
          </cell>
          <cell r="B2440" t="str">
            <v>0964775</v>
          </cell>
          <cell r="C2440" t="str">
            <v>LEROY BERNARD HENRI &amp;/OR LEORY LE THI LOC ANNIE</v>
          </cell>
          <cell r="D2440" t="str">
            <v>SINGAPORE</v>
          </cell>
          <cell r="E2440">
            <v>36989</v>
          </cell>
          <cell r="F2440">
            <v>48430.53</v>
          </cell>
          <cell r="G2440">
            <v>1</v>
          </cell>
        </row>
        <row r="2441">
          <cell r="A2441">
            <v>39871</v>
          </cell>
          <cell r="B2441" t="str">
            <v>0965061</v>
          </cell>
          <cell r="C2441" t="str">
            <v>Wong Kar Sue and / or Wong Kar Choi Kenneth</v>
          </cell>
          <cell r="D2441" t="str">
            <v>HONG KONG</v>
          </cell>
          <cell r="E2441">
            <v>37014</v>
          </cell>
          <cell r="F2441">
            <v>2204757.71</v>
          </cell>
          <cell r="G2441">
            <v>1</v>
          </cell>
        </row>
        <row r="2442">
          <cell r="A2442">
            <v>39871</v>
          </cell>
          <cell r="B2442" t="str">
            <v>0965103</v>
          </cell>
          <cell r="C2442" t="str">
            <v>Willowdale International Holdings Limited</v>
          </cell>
          <cell r="D2442" t="str">
            <v>HONG KONG</v>
          </cell>
          <cell r="E2442">
            <v>37014</v>
          </cell>
          <cell r="F2442">
            <v>1683956.97</v>
          </cell>
          <cell r="G2442">
            <v>1</v>
          </cell>
        </row>
        <row r="2443">
          <cell r="A2443">
            <v>39871</v>
          </cell>
          <cell r="B2443" t="str">
            <v>0965111</v>
          </cell>
          <cell r="C2443" t="str">
            <v>Edmond Tam</v>
          </cell>
          <cell r="D2443" t="str">
            <v>HONG KONG</v>
          </cell>
          <cell r="E2443">
            <v>37014</v>
          </cell>
          <cell r="F2443">
            <v>1381102.38</v>
          </cell>
          <cell r="G2443">
            <v>1</v>
          </cell>
        </row>
        <row r="2444">
          <cell r="A2444">
            <v>39871</v>
          </cell>
          <cell r="B2444" t="str">
            <v>0965137</v>
          </cell>
          <cell r="C2444" t="str">
            <v>NG KIAN HUAT</v>
          </cell>
          <cell r="D2444" t="str">
            <v>SINGAPORE</v>
          </cell>
          <cell r="E2444">
            <v>37014</v>
          </cell>
          <cell r="F2444">
            <v>17.399999999999999</v>
          </cell>
          <cell r="G2444">
            <v>1</v>
          </cell>
        </row>
        <row r="2445">
          <cell r="A2445">
            <v>39871</v>
          </cell>
          <cell r="B2445" t="str">
            <v>0965152</v>
          </cell>
          <cell r="C2445" t="str">
            <v>CHOO SHIAO HOE</v>
          </cell>
          <cell r="D2445" t="str">
            <v>SINGAPORE</v>
          </cell>
          <cell r="E2445">
            <v>37015</v>
          </cell>
          <cell r="F2445">
            <v>0</v>
          </cell>
          <cell r="G2445">
            <v>1</v>
          </cell>
        </row>
        <row r="2446">
          <cell r="A2446">
            <v>39871</v>
          </cell>
          <cell r="B2446" t="str">
            <v>0965327</v>
          </cell>
          <cell r="C2446" t="str">
            <v>YONG AN HONG &amp;/OR LIM ENG LUAN</v>
          </cell>
          <cell r="D2446" t="str">
            <v>SINGAPORE</v>
          </cell>
          <cell r="E2446">
            <v>37027</v>
          </cell>
          <cell r="F2446">
            <v>25.48</v>
          </cell>
          <cell r="G2446">
            <v>1</v>
          </cell>
        </row>
        <row r="2447">
          <cell r="A2447">
            <v>39871</v>
          </cell>
          <cell r="B2447" t="str">
            <v>0965491</v>
          </cell>
          <cell r="C2447" t="str">
            <v>CHIN KWEE YONG &amp;/OR SU ANNA</v>
          </cell>
          <cell r="D2447" t="str">
            <v>SINGAPORE</v>
          </cell>
          <cell r="E2447">
            <v>37028</v>
          </cell>
          <cell r="F2447">
            <v>14693.14</v>
          </cell>
          <cell r="G2447">
            <v>1</v>
          </cell>
        </row>
        <row r="2448">
          <cell r="A2448">
            <v>39871</v>
          </cell>
          <cell r="B2448" t="str">
            <v>0965525</v>
          </cell>
          <cell r="C2448" t="str">
            <v>NG CHIM YUAN</v>
          </cell>
          <cell r="D2448" t="str">
            <v>SINGAPORE</v>
          </cell>
          <cell r="E2448">
            <v>37030</v>
          </cell>
          <cell r="F2448">
            <v>115.75</v>
          </cell>
          <cell r="G2448">
            <v>1</v>
          </cell>
        </row>
        <row r="2449">
          <cell r="A2449">
            <v>39871</v>
          </cell>
          <cell r="B2449" t="str">
            <v>0965673</v>
          </cell>
          <cell r="C2449" t="str">
            <v>MARTIN EDWARD HUGHES</v>
          </cell>
          <cell r="D2449" t="str">
            <v>SINGAPORE</v>
          </cell>
          <cell r="E2449">
            <v>37032</v>
          </cell>
          <cell r="F2449">
            <v>18450.95</v>
          </cell>
          <cell r="G2449">
            <v>1</v>
          </cell>
        </row>
        <row r="2450">
          <cell r="A2450">
            <v>39871</v>
          </cell>
          <cell r="B2450" t="str">
            <v>0965681</v>
          </cell>
          <cell r="C2450" t="str">
            <v>STEPHENS SANDRA JOY</v>
          </cell>
          <cell r="D2450" t="str">
            <v>SINGAPORE</v>
          </cell>
          <cell r="E2450">
            <v>37034</v>
          </cell>
          <cell r="F2450">
            <v>11324.9</v>
          </cell>
          <cell r="G2450">
            <v>1</v>
          </cell>
        </row>
        <row r="2451">
          <cell r="A2451">
            <v>39871</v>
          </cell>
          <cell r="B2451" t="str">
            <v>0965830</v>
          </cell>
          <cell r="C2451" t="str">
            <v>DOUGLAS M RUTHVEN &amp;/OR PATRICIA EVELYN RUTHVEN</v>
          </cell>
          <cell r="D2451" t="str">
            <v>SINGAPORE</v>
          </cell>
          <cell r="E2451">
            <v>37047</v>
          </cell>
          <cell r="F2451">
            <v>278470.49</v>
          </cell>
          <cell r="G2451">
            <v>1</v>
          </cell>
        </row>
        <row r="2452">
          <cell r="A2452">
            <v>39871</v>
          </cell>
          <cell r="B2452" t="str">
            <v>0965848</v>
          </cell>
          <cell r="C2452" t="str">
            <v>DOUGLAS M RUTHVEN &amp;/OR PATRICIA EVELYN RUTHVEN</v>
          </cell>
          <cell r="D2452" t="str">
            <v>SINGAPORE</v>
          </cell>
          <cell r="E2452">
            <v>37047</v>
          </cell>
          <cell r="F2452">
            <v>0</v>
          </cell>
          <cell r="G2452">
            <v>1</v>
          </cell>
        </row>
        <row r="2453">
          <cell r="A2453">
            <v>39871</v>
          </cell>
          <cell r="B2453" t="str">
            <v>0965889</v>
          </cell>
          <cell r="C2453" t="str">
            <v>FOO TIANG THENG &amp;/OR WONG SAU YIN</v>
          </cell>
          <cell r="D2453" t="str">
            <v>SINGAPORE</v>
          </cell>
          <cell r="E2453">
            <v>37048</v>
          </cell>
          <cell r="F2453">
            <v>19892.66</v>
          </cell>
          <cell r="G2453">
            <v>1</v>
          </cell>
        </row>
        <row r="2454">
          <cell r="A2454">
            <v>39871</v>
          </cell>
          <cell r="B2454" t="str">
            <v>0966176</v>
          </cell>
          <cell r="C2454" t="str">
            <v>FORTIS PRIVATE BANKING SINGAPORE LTD</v>
          </cell>
          <cell r="D2454" t="str">
            <v>SINGAPORE</v>
          </cell>
          <cell r="E2454">
            <v>37057</v>
          </cell>
          <cell r="F2454">
            <v>0</v>
          </cell>
          <cell r="G2454">
            <v>1</v>
          </cell>
        </row>
        <row r="2455">
          <cell r="A2455">
            <v>39871</v>
          </cell>
          <cell r="B2455" t="str">
            <v>0966192</v>
          </cell>
          <cell r="C2455" t="str">
            <v>Chung Kai Siu &amp; Cheung Shuet Ying</v>
          </cell>
          <cell r="D2455" t="str">
            <v>HONG KONG</v>
          </cell>
          <cell r="E2455">
            <v>37060</v>
          </cell>
          <cell r="F2455">
            <v>1277511.53</v>
          </cell>
          <cell r="G2455">
            <v>1</v>
          </cell>
        </row>
        <row r="2456">
          <cell r="A2456">
            <v>39871</v>
          </cell>
          <cell r="B2456" t="str">
            <v>0966549</v>
          </cell>
          <cell r="C2456" t="str">
            <v>SHONG YUN SHAN &amp;/OR WONG ING VUI</v>
          </cell>
          <cell r="D2456" t="str">
            <v>SINGAPORE</v>
          </cell>
          <cell r="E2456">
            <v>37061</v>
          </cell>
          <cell r="F2456">
            <v>11.91</v>
          </cell>
          <cell r="G2456">
            <v>1</v>
          </cell>
        </row>
        <row r="2457">
          <cell r="A2457">
            <v>39871</v>
          </cell>
          <cell r="B2457" t="str">
            <v>0966994</v>
          </cell>
          <cell r="C2457" t="str">
            <v>ANG GRACE ALIAS JESSICA</v>
          </cell>
          <cell r="D2457" t="str">
            <v>SINGAPORE</v>
          </cell>
          <cell r="E2457">
            <v>37075</v>
          </cell>
          <cell r="F2457">
            <v>11192.81</v>
          </cell>
          <cell r="G2457">
            <v>1</v>
          </cell>
        </row>
        <row r="2458">
          <cell r="A2458">
            <v>39871</v>
          </cell>
          <cell r="B2458" t="str">
            <v>0967018</v>
          </cell>
          <cell r="C2458" t="str">
            <v>ANG GRACE ALIAS JESSICA</v>
          </cell>
          <cell r="D2458" t="str">
            <v>SINGAPORE</v>
          </cell>
          <cell r="E2458">
            <v>37075</v>
          </cell>
          <cell r="F2458">
            <v>26885.5</v>
          </cell>
          <cell r="G2458">
            <v>1</v>
          </cell>
        </row>
        <row r="2459">
          <cell r="A2459">
            <v>39871</v>
          </cell>
          <cell r="B2459" t="str">
            <v>0967141</v>
          </cell>
          <cell r="C2459" t="str">
            <v>CHAN CHRISTOPHER KA-LIM</v>
          </cell>
          <cell r="D2459" t="str">
            <v>SINGAPORE</v>
          </cell>
          <cell r="E2459">
            <v>37077</v>
          </cell>
          <cell r="F2459">
            <v>39251.919999999998</v>
          </cell>
          <cell r="G2459">
            <v>1</v>
          </cell>
        </row>
        <row r="2460">
          <cell r="A2460">
            <v>39871</v>
          </cell>
          <cell r="B2460" t="str">
            <v>0967174</v>
          </cell>
          <cell r="C2460" t="str">
            <v>LOW CHEE CHIANG STEPHEN</v>
          </cell>
          <cell r="D2460" t="str">
            <v>SINGAPORE</v>
          </cell>
          <cell r="E2460">
            <v>37083</v>
          </cell>
          <cell r="F2460">
            <v>78504.13</v>
          </cell>
          <cell r="G2460">
            <v>1</v>
          </cell>
        </row>
        <row r="2461">
          <cell r="A2461">
            <v>39871</v>
          </cell>
          <cell r="B2461" t="str">
            <v>0967463</v>
          </cell>
          <cell r="C2461" t="str">
            <v>NESER KA BINE INVESTMENTS LIMITED</v>
          </cell>
          <cell r="D2461" t="str">
            <v>SINGAPORE</v>
          </cell>
          <cell r="E2461">
            <v>37077</v>
          </cell>
          <cell r="F2461">
            <v>0</v>
          </cell>
          <cell r="G2461">
            <v>1</v>
          </cell>
        </row>
        <row r="2462">
          <cell r="A2462">
            <v>39871</v>
          </cell>
          <cell r="B2462" t="str">
            <v>0967695</v>
          </cell>
          <cell r="C2462" t="str">
            <v>DEXIA TRUST SERVICES SINGAPORE A/C USD NASDAQ PLUS GROWTH CAPITAL PROT 02SEP05</v>
          </cell>
          <cell r="D2462" t="str">
            <v>SINGAPORE</v>
          </cell>
          <cell r="E2462">
            <v>37104</v>
          </cell>
          <cell r="F2462">
            <v>12520.03</v>
          </cell>
          <cell r="G2462">
            <v>1</v>
          </cell>
        </row>
        <row r="2463">
          <cell r="A2463">
            <v>39871</v>
          </cell>
          <cell r="B2463" t="str">
            <v>0967703</v>
          </cell>
          <cell r="C2463" t="str">
            <v>DEXIA TRUST SERVICES SINGAPORE A/C USD PAN EUROPEAN GWTH II CAP PROT F 02SEP05</v>
          </cell>
          <cell r="D2463" t="str">
            <v>SINGAPORE</v>
          </cell>
          <cell r="E2463">
            <v>37104</v>
          </cell>
          <cell r="F2463">
            <v>1864.15</v>
          </cell>
          <cell r="G2463">
            <v>1</v>
          </cell>
        </row>
        <row r="2464">
          <cell r="A2464">
            <v>39871</v>
          </cell>
          <cell r="B2464" t="str">
            <v>0967711</v>
          </cell>
          <cell r="C2464" t="str">
            <v>DEXIA TRUST SERVICES SINGAPORE A/C USD WORLD GROWTH II CAP PROT FUND 02SEP05</v>
          </cell>
          <cell r="D2464" t="str">
            <v>SINGAPORE</v>
          </cell>
          <cell r="E2464">
            <v>37104</v>
          </cell>
          <cell r="F2464">
            <v>1139.8800000000001</v>
          </cell>
          <cell r="G2464">
            <v>1</v>
          </cell>
        </row>
        <row r="2465">
          <cell r="A2465">
            <v>39871</v>
          </cell>
          <cell r="B2465" t="str">
            <v>0968073</v>
          </cell>
          <cell r="C2465" t="str">
            <v>Bartley Jane Mayne</v>
          </cell>
          <cell r="D2465" t="str">
            <v>HONG KONG</v>
          </cell>
          <cell r="E2465">
            <v>34912</v>
          </cell>
          <cell r="F2465">
            <v>518713.27</v>
          </cell>
          <cell r="G2465">
            <v>1</v>
          </cell>
        </row>
        <row r="2466">
          <cell r="A2466">
            <v>39871</v>
          </cell>
          <cell r="B2466" t="str">
            <v>0968099</v>
          </cell>
          <cell r="C2466" t="str">
            <v>HJH NORSALINA WATI HJ ABIDIN</v>
          </cell>
          <cell r="D2466" t="str">
            <v>SINGAPORE</v>
          </cell>
          <cell r="E2466">
            <v>37107</v>
          </cell>
          <cell r="F2466">
            <v>11496.09</v>
          </cell>
          <cell r="G2466">
            <v>1</v>
          </cell>
        </row>
        <row r="2467">
          <cell r="A2467">
            <v>39871</v>
          </cell>
          <cell r="B2467" t="str">
            <v>0968107</v>
          </cell>
          <cell r="C2467" t="str">
            <v>TAN SIU CHAK &amp;/OR LUI WOO HA</v>
          </cell>
          <cell r="D2467" t="str">
            <v>SINGAPORE</v>
          </cell>
          <cell r="E2467">
            <v>37109</v>
          </cell>
          <cell r="F2467">
            <v>11196.46</v>
          </cell>
          <cell r="G2467">
            <v>1</v>
          </cell>
        </row>
        <row r="2468">
          <cell r="A2468">
            <v>39871</v>
          </cell>
          <cell r="B2468" t="str">
            <v>0968420</v>
          </cell>
          <cell r="C2468" t="str">
            <v>MANOHAR RAMANUJAM &amp;/OR DARAN SHYMELA</v>
          </cell>
          <cell r="D2468" t="str">
            <v>SINGAPORE</v>
          </cell>
          <cell r="E2468">
            <v>37126</v>
          </cell>
          <cell r="F2468">
            <v>14185.56</v>
          </cell>
          <cell r="G2468">
            <v>1</v>
          </cell>
        </row>
        <row r="2469">
          <cell r="A2469">
            <v>39871</v>
          </cell>
          <cell r="B2469" t="str">
            <v>0968453</v>
          </cell>
          <cell r="C2469" t="str">
            <v>MARC YVES DUMOLARD</v>
          </cell>
          <cell r="D2469" t="str">
            <v>SINGAPORE</v>
          </cell>
          <cell r="E2469">
            <v>37125</v>
          </cell>
          <cell r="F2469">
            <v>24169.75</v>
          </cell>
          <cell r="G2469">
            <v>1</v>
          </cell>
        </row>
        <row r="2470">
          <cell r="A2470">
            <v>39871</v>
          </cell>
          <cell r="B2470" t="str">
            <v>0968461</v>
          </cell>
          <cell r="C2470" t="str">
            <v>MARC YVES DUMOLARD</v>
          </cell>
          <cell r="D2470" t="str">
            <v>SINGAPORE</v>
          </cell>
          <cell r="E2470">
            <v>37125</v>
          </cell>
          <cell r="F2470">
            <v>16827.12</v>
          </cell>
          <cell r="G2470">
            <v>1</v>
          </cell>
        </row>
        <row r="2471">
          <cell r="A2471">
            <v>39871</v>
          </cell>
          <cell r="B2471" t="str">
            <v>0968586</v>
          </cell>
          <cell r="C2471" t="str">
            <v>HSBC Trustee (Hong Kong) Ltd 046-035507-403</v>
          </cell>
          <cell r="D2471" t="str">
            <v>HONG KONG</v>
          </cell>
          <cell r="E2471">
            <v>37125</v>
          </cell>
          <cell r="F2471">
            <v>978259.54</v>
          </cell>
          <cell r="G2471">
            <v>1</v>
          </cell>
        </row>
        <row r="2472">
          <cell r="A2472">
            <v>39871</v>
          </cell>
          <cell r="B2472" t="str">
            <v>0968594</v>
          </cell>
          <cell r="C2472" t="str">
            <v>HHLG Australia Equity</v>
          </cell>
          <cell r="D2472" t="str">
            <v>HONG KONG</v>
          </cell>
          <cell r="E2472">
            <v>37137</v>
          </cell>
          <cell r="F2472">
            <v>17441175.16</v>
          </cell>
          <cell r="G2472">
            <v>1</v>
          </cell>
        </row>
        <row r="2473">
          <cell r="A2473">
            <v>39871</v>
          </cell>
          <cell r="B2473" t="str">
            <v>0968867</v>
          </cell>
          <cell r="C2473" t="str">
            <v>MALAI HAJI ABU SAFIAN BIN MALAI HAJI MASHORE</v>
          </cell>
          <cell r="D2473" t="str">
            <v>SINGAPORE</v>
          </cell>
          <cell r="E2473">
            <v>37137</v>
          </cell>
          <cell r="F2473">
            <v>0</v>
          </cell>
          <cell r="G2473">
            <v>1</v>
          </cell>
        </row>
        <row r="2474">
          <cell r="A2474">
            <v>39871</v>
          </cell>
          <cell r="B2474" t="str">
            <v>0968875</v>
          </cell>
          <cell r="C2474" t="str">
            <v>ONG ENG HWEE &amp;/OR TAN SOH AYE</v>
          </cell>
          <cell r="D2474" t="str">
            <v>SINGAPORE</v>
          </cell>
          <cell r="E2474">
            <v>37137</v>
          </cell>
          <cell r="F2474">
            <v>11576.11</v>
          </cell>
          <cell r="G2474">
            <v>1</v>
          </cell>
        </row>
        <row r="2475">
          <cell r="A2475">
            <v>39871</v>
          </cell>
          <cell r="B2475" t="str">
            <v>0968974</v>
          </cell>
          <cell r="C2475" t="str">
            <v>Unisys China/Hong Kong Group Retirement Plan - Balanced Fund</v>
          </cell>
          <cell r="D2475" t="str">
            <v>HONG KONG</v>
          </cell>
          <cell r="E2475">
            <v>37139</v>
          </cell>
          <cell r="F2475">
            <v>1479842.09</v>
          </cell>
          <cell r="G2475">
            <v>1</v>
          </cell>
        </row>
        <row r="2476">
          <cell r="A2476">
            <v>39871</v>
          </cell>
          <cell r="B2476" t="str">
            <v>0968982</v>
          </cell>
          <cell r="C2476" t="str">
            <v>Unisys China / Hong Kong Group Retirement Plan - Stable Fund</v>
          </cell>
          <cell r="D2476" t="str">
            <v>HONG KONG</v>
          </cell>
          <cell r="E2476">
            <v>37139</v>
          </cell>
          <cell r="F2476">
            <v>768319.61</v>
          </cell>
          <cell r="G2476">
            <v>1</v>
          </cell>
        </row>
        <row r="2477">
          <cell r="A2477">
            <v>39871</v>
          </cell>
          <cell r="B2477" t="str">
            <v>0968990</v>
          </cell>
          <cell r="C2477" t="str">
            <v>Unisys China/Hong Kong Group Retirement Plan - Stable Growth Fund</v>
          </cell>
          <cell r="D2477" t="str">
            <v>HONG KONG</v>
          </cell>
          <cell r="E2477">
            <v>37139</v>
          </cell>
          <cell r="F2477">
            <v>903765.29</v>
          </cell>
          <cell r="G2477">
            <v>1</v>
          </cell>
        </row>
        <row r="2478">
          <cell r="A2478">
            <v>39871</v>
          </cell>
          <cell r="B2478" t="str">
            <v>0969014</v>
          </cell>
          <cell r="C2478" t="str">
            <v>Unisys China/Hong Kong Group Retirement Plan - Defined Benefit Fund</v>
          </cell>
          <cell r="D2478" t="str">
            <v>HONG KONG</v>
          </cell>
          <cell r="E2478">
            <v>37139</v>
          </cell>
          <cell r="F2478">
            <v>5683791.0800000001</v>
          </cell>
          <cell r="G2478">
            <v>1</v>
          </cell>
        </row>
        <row r="2479">
          <cell r="A2479">
            <v>39871</v>
          </cell>
          <cell r="B2479" t="str">
            <v>0969022</v>
          </cell>
          <cell r="C2479" t="str">
            <v>Unisys China/Hong Kong Group Retirement Plan - Money Market Fund</v>
          </cell>
          <cell r="D2479" t="str">
            <v>HONG KONG</v>
          </cell>
          <cell r="E2479">
            <v>37139</v>
          </cell>
          <cell r="F2479">
            <v>932776.04</v>
          </cell>
          <cell r="G2479">
            <v>1</v>
          </cell>
        </row>
        <row r="2480">
          <cell r="A2480">
            <v>39871</v>
          </cell>
          <cell r="B2480" t="str">
            <v>0969030</v>
          </cell>
          <cell r="C2480" t="str">
            <v>Unisys China/Hong Kong Group Retirement Plan - Growth Fund</v>
          </cell>
          <cell r="D2480" t="str">
            <v>HONG KONG</v>
          </cell>
          <cell r="E2480">
            <v>37139</v>
          </cell>
          <cell r="F2480">
            <v>930243.52</v>
          </cell>
          <cell r="G2480">
            <v>1</v>
          </cell>
        </row>
        <row r="2481">
          <cell r="A2481">
            <v>39871</v>
          </cell>
          <cell r="B2481" t="str">
            <v>0969410</v>
          </cell>
          <cell r="C2481" t="str">
            <v>STEPHEN JEMMETT-PAGE &amp;/OR SHONAID JEMMETT-PAGE</v>
          </cell>
          <cell r="D2481" t="str">
            <v>SINGAPORE</v>
          </cell>
          <cell r="E2481">
            <v>37159</v>
          </cell>
          <cell r="F2481">
            <v>20386.63</v>
          </cell>
          <cell r="G2481">
            <v>1</v>
          </cell>
        </row>
        <row r="2482">
          <cell r="A2482">
            <v>39871</v>
          </cell>
          <cell r="B2482" t="str">
            <v>0970061</v>
          </cell>
          <cell r="C2482" t="str">
            <v>SEE TECK CHYE</v>
          </cell>
          <cell r="D2482" t="str">
            <v>SINGAPORE</v>
          </cell>
          <cell r="E2482">
            <v>37181</v>
          </cell>
          <cell r="F2482">
            <v>116008.92</v>
          </cell>
          <cell r="G2482">
            <v>1</v>
          </cell>
        </row>
        <row r="2483">
          <cell r="A2483">
            <v>39871</v>
          </cell>
          <cell r="B2483" t="str">
            <v>0971739</v>
          </cell>
          <cell r="C2483" t="str">
            <v>Gerard Henri Pierre Castiel</v>
          </cell>
          <cell r="D2483" t="str">
            <v>HONG KONG</v>
          </cell>
          <cell r="E2483">
            <v>33751</v>
          </cell>
          <cell r="F2483">
            <v>933826.95</v>
          </cell>
          <cell r="G2483">
            <v>1</v>
          </cell>
        </row>
        <row r="2484">
          <cell r="A2484">
            <v>39871</v>
          </cell>
          <cell r="B2484" t="str">
            <v>0971747</v>
          </cell>
          <cell r="C2484" t="str">
            <v>HSBC Australian Small Companies Fund</v>
          </cell>
          <cell r="D2484" t="str">
            <v>Melbourne</v>
          </cell>
          <cell r="E2484">
            <v>37267</v>
          </cell>
          <cell r="F2484">
            <v>-1460.63</v>
          </cell>
          <cell r="G2484">
            <v>1</v>
          </cell>
        </row>
        <row r="2485">
          <cell r="A2485">
            <v>39871</v>
          </cell>
          <cell r="B2485" t="str">
            <v>0971770</v>
          </cell>
          <cell r="C2485" t="str">
            <v>JEMMETT PAGE STEPHEN &amp;/OR JEMMETT PAGE SHONAID</v>
          </cell>
          <cell r="D2485" t="str">
            <v>SINGAPORE</v>
          </cell>
          <cell r="E2485">
            <v>37216</v>
          </cell>
          <cell r="F2485">
            <v>230867.20000000001</v>
          </cell>
          <cell r="G2485">
            <v>1</v>
          </cell>
        </row>
        <row r="2486">
          <cell r="A2486">
            <v>39871</v>
          </cell>
          <cell r="B2486" t="str">
            <v>0971838</v>
          </cell>
          <cell r="C2486" t="str">
            <v>Fortuneland Management Co Ltd A/C 282828</v>
          </cell>
          <cell r="D2486" t="str">
            <v>HONG KONG</v>
          </cell>
          <cell r="E2486">
            <v>35709</v>
          </cell>
          <cell r="F2486">
            <v>699900.76</v>
          </cell>
          <cell r="G2486">
            <v>1</v>
          </cell>
        </row>
        <row r="2487">
          <cell r="A2487">
            <v>39871</v>
          </cell>
          <cell r="B2487" t="str">
            <v>0971846</v>
          </cell>
          <cell r="C2487" t="str">
            <v>Fortuneland Management Co Ltd A/C 441125</v>
          </cell>
          <cell r="D2487" t="str">
            <v>HONG KONG</v>
          </cell>
          <cell r="E2487">
            <v>35709</v>
          </cell>
          <cell r="F2487">
            <v>483658.38</v>
          </cell>
          <cell r="G2487">
            <v>1</v>
          </cell>
        </row>
        <row r="2488">
          <cell r="A2488">
            <v>39871</v>
          </cell>
          <cell r="B2488" t="str">
            <v>0971853</v>
          </cell>
          <cell r="C2488" t="str">
            <v>Fortuneland Management Co Ltd A/C 24680</v>
          </cell>
          <cell r="D2488" t="str">
            <v>HONG KONG</v>
          </cell>
          <cell r="E2488">
            <v>36564</v>
          </cell>
          <cell r="F2488">
            <v>448468.06</v>
          </cell>
          <cell r="G2488">
            <v>1</v>
          </cell>
        </row>
        <row r="2489">
          <cell r="A2489">
            <v>39871</v>
          </cell>
          <cell r="B2489" t="str">
            <v>0971903</v>
          </cell>
          <cell r="C2489" t="str">
            <v>Eggers Klaus Theodor &amp; Eggers Jens Peter</v>
          </cell>
          <cell r="D2489" t="str">
            <v>HONG KONG</v>
          </cell>
          <cell r="E2489">
            <v>31966</v>
          </cell>
          <cell r="F2489">
            <v>1245185.29</v>
          </cell>
          <cell r="G2489">
            <v>1</v>
          </cell>
        </row>
        <row r="2490">
          <cell r="A2490">
            <v>39871</v>
          </cell>
          <cell r="B2490" t="str">
            <v>0971994</v>
          </cell>
          <cell r="C2490" t="str">
            <v>Canossian Missions</v>
          </cell>
          <cell r="D2490" t="str">
            <v>HONG KONG</v>
          </cell>
          <cell r="E2490">
            <v>37230</v>
          </cell>
          <cell r="F2490">
            <v>11108391.970000001</v>
          </cell>
          <cell r="G2490">
            <v>1</v>
          </cell>
        </row>
        <row r="2491">
          <cell r="A2491">
            <v>39871</v>
          </cell>
          <cell r="B2491" t="str">
            <v>0972224</v>
          </cell>
          <cell r="C2491" t="str">
            <v>Heroic Trio Corporation</v>
          </cell>
          <cell r="D2491" t="str">
            <v>HONG KONG</v>
          </cell>
          <cell r="E2491">
            <v>37236</v>
          </cell>
          <cell r="F2491">
            <v>4559044.3</v>
          </cell>
          <cell r="G2491">
            <v>1</v>
          </cell>
        </row>
        <row r="2492">
          <cell r="A2492">
            <v>39871</v>
          </cell>
          <cell r="B2492" t="str">
            <v>0972323</v>
          </cell>
          <cell r="C2492" t="str">
            <v>HSBC China - Mother Fund</v>
          </cell>
          <cell r="D2492" t="str">
            <v>HONG KONG</v>
          </cell>
          <cell r="E2492">
            <v>38126</v>
          </cell>
          <cell r="F2492">
            <v>516602314.73000002</v>
          </cell>
          <cell r="G2492">
            <v>1</v>
          </cell>
        </row>
        <row r="2493">
          <cell r="A2493">
            <v>39871</v>
          </cell>
          <cell r="B2493" t="str">
            <v>0972331</v>
          </cell>
          <cell r="C2493" t="str">
            <v>HSBC China Open</v>
          </cell>
          <cell r="D2493" t="str">
            <v>HONG KONG</v>
          </cell>
          <cell r="E2493">
            <v>37288</v>
          </cell>
          <cell r="F2493">
            <v>305286098.55000001</v>
          </cell>
          <cell r="G2493">
            <v>1</v>
          </cell>
        </row>
        <row r="2494">
          <cell r="A2494">
            <v>39871</v>
          </cell>
          <cell r="B2494" t="str">
            <v>0972430</v>
          </cell>
          <cell r="C2494" t="str">
            <v>Lau Lee Yuen Haan</v>
          </cell>
          <cell r="D2494" t="str">
            <v>HONG KONG</v>
          </cell>
          <cell r="E2494">
            <v>31315</v>
          </cell>
          <cell r="F2494">
            <v>6801089.9199999999</v>
          </cell>
          <cell r="G2494">
            <v>1</v>
          </cell>
        </row>
        <row r="2495">
          <cell r="A2495">
            <v>39871</v>
          </cell>
          <cell r="B2495" t="str">
            <v>0972737</v>
          </cell>
          <cell r="C2495" t="str">
            <v>HSBC Trustee (Hong Kong) Ltd Account Hong Kong Trade Dev Council - Surplus Fd</v>
          </cell>
          <cell r="D2495" t="str">
            <v>HONG KONG</v>
          </cell>
          <cell r="E2495">
            <v>37273</v>
          </cell>
          <cell r="F2495">
            <v>1239.8499999999999</v>
          </cell>
          <cell r="G2495">
            <v>1</v>
          </cell>
        </row>
        <row r="2496">
          <cell r="A2496">
            <v>39871</v>
          </cell>
          <cell r="B2496" t="str">
            <v>0972752</v>
          </cell>
          <cell r="C2496" t="str">
            <v>SIAK CHONG LENG</v>
          </cell>
          <cell r="D2496" t="str">
            <v>SINGAPORE</v>
          </cell>
          <cell r="E2496">
            <v>37274</v>
          </cell>
          <cell r="F2496">
            <v>22834.12</v>
          </cell>
          <cell r="G2496">
            <v>1</v>
          </cell>
        </row>
        <row r="2497">
          <cell r="A2497">
            <v>39871</v>
          </cell>
          <cell r="B2497" t="str">
            <v>0973255</v>
          </cell>
          <cell r="C2497" t="str">
            <v>ERIKSSON SVEN GUSTAV &amp;/OR KLEVENDAL ERIKSSON SONJA ANN-GRET</v>
          </cell>
          <cell r="D2497" t="str">
            <v>SINGAPORE</v>
          </cell>
          <cell r="E2497">
            <v>37288</v>
          </cell>
          <cell r="F2497">
            <v>14427.89</v>
          </cell>
          <cell r="G2497">
            <v>1</v>
          </cell>
        </row>
        <row r="2498">
          <cell r="A2498">
            <v>39871</v>
          </cell>
          <cell r="B2498" t="str">
            <v>0973339</v>
          </cell>
          <cell r="C2498" t="str">
            <v>Hong Kong Society for the Protection of Children</v>
          </cell>
          <cell r="D2498" t="str">
            <v>HONG KONG</v>
          </cell>
          <cell r="E2498">
            <v>37295</v>
          </cell>
          <cell r="F2498">
            <v>8108135.0099999998</v>
          </cell>
          <cell r="G2498">
            <v>1</v>
          </cell>
        </row>
        <row r="2499">
          <cell r="A2499">
            <v>39871</v>
          </cell>
          <cell r="B2499" t="str">
            <v>0973388</v>
          </cell>
          <cell r="C2499" t="str">
            <v>DEXIA TRUST SERVICES SINGAPORE A/C USD US PERFORMANCE PLUS GROWTH CAP 04APR06</v>
          </cell>
          <cell r="D2499" t="str">
            <v>SINGAPORE</v>
          </cell>
          <cell r="E2499">
            <v>37305</v>
          </cell>
          <cell r="F2499">
            <v>2967.74</v>
          </cell>
          <cell r="G2499">
            <v>1</v>
          </cell>
        </row>
        <row r="2500">
          <cell r="A2500">
            <v>39871</v>
          </cell>
          <cell r="B2500" t="str">
            <v>0973396</v>
          </cell>
          <cell r="C2500" t="str">
            <v>DEXIA TRUST SERVICES SINGAPORE A/C USD TOP SECTORS GROWTH CAPITAL PROT 04APR06</v>
          </cell>
          <cell r="D2500" t="str">
            <v>SINGAPORE</v>
          </cell>
          <cell r="E2500">
            <v>37305</v>
          </cell>
          <cell r="F2500">
            <v>14.42</v>
          </cell>
          <cell r="G2500">
            <v>1</v>
          </cell>
        </row>
        <row r="2501">
          <cell r="A2501">
            <v>39871</v>
          </cell>
          <cell r="B2501" t="str">
            <v>0973941</v>
          </cell>
          <cell r="C2501" t="str">
            <v>SEE TECK CHYE</v>
          </cell>
          <cell r="D2501" t="str">
            <v>SINGAPORE</v>
          </cell>
          <cell r="E2501">
            <v>37330</v>
          </cell>
          <cell r="F2501">
            <v>47777.27</v>
          </cell>
          <cell r="G2501">
            <v>1</v>
          </cell>
        </row>
        <row r="2502">
          <cell r="A2502">
            <v>39871</v>
          </cell>
          <cell r="B2502" t="str">
            <v>0974402</v>
          </cell>
          <cell r="C2502" t="str">
            <v>Lee Yuk Kong</v>
          </cell>
          <cell r="D2502" t="str">
            <v>HONG KONG</v>
          </cell>
          <cell r="E2502">
            <v>37363</v>
          </cell>
          <cell r="F2502">
            <v>1194886.77</v>
          </cell>
          <cell r="G2502">
            <v>1</v>
          </cell>
        </row>
        <row r="2503">
          <cell r="A2503">
            <v>39871</v>
          </cell>
          <cell r="B2503" t="str">
            <v>0974485</v>
          </cell>
          <cell r="C2503" t="str">
            <v>AEVN-Asien Pazifik Fund</v>
          </cell>
          <cell r="D2503" t="str">
            <v>HONG KONG</v>
          </cell>
          <cell r="E2503">
            <v>35605</v>
          </cell>
          <cell r="F2503">
            <v>61754619.909999996</v>
          </cell>
          <cell r="G2503">
            <v>1</v>
          </cell>
        </row>
        <row r="2504">
          <cell r="A2504">
            <v>39871</v>
          </cell>
          <cell r="B2504" t="str">
            <v>0974550</v>
          </cell>
          <cell r="C2504" t="str">
            <v>International Monetary Fund Staff Retirement Plan (IMF 11)</v>
          </cell>
          <cell r="D2504" t="str">
            <v>HONG KONG</v>
          </cell>
          <cell r="E2504">
            <v>33795</v>
          </cell>
          <cell r="F2504">
            <v>20750617.039999999</v>
          </cell>
          <cell r="G2504">
            <v>1</v>
          </cell>
        </row>
        <row r="2505">
          <cell r="A2505">
            <v>39871</v>
          </cell>
          <cell r="B2505" t="str">
            <v>0974568</v>
          </cell>
          <cell r="C2505" t="str">
            <v>STU-B</v>
          </cell>
          <cell r="D2505" t="str">
            <v>HONG KONG</v>
          </cell>
          <cell r="E2505">
            <v>36803</v>
          </cell>
          <cell r="F2505">
            <v>27223445.050000001</v>
          </cell>
          <cell r="G2505">
            <v>1</v>
          </cell>
        </row>
        <row r="2506">
          <cell r="A2506">
            <v>39871</v>
          </cell>
          <cell r="B2506" t="str">
            <v>0975128</v>
          </cell>
          <cell r="C2506" t="str">
            <v>DEXIA TRUST SERVICES SINGAPORE A/C USD CHINA GROWTH CAPITAL PROTECTED 01JUN06</v>
          </cell>
          <cell r="D2506" t="str">
            <v>SINGAPORE</v>
          </cell>
          <cell r="E2506">
            <v>37375</v>
          </cell>
          <cell r="F2506">
            <v>0</v>
          </cell>
          <cell r="G2506">
            <v>1</v>
          </cell>
        </row>
        <row r="2507">
          <cell r="A2507">
            <v>39871</v>
          </cell>
          <cell r="B2507" t="str">
            <v>0975326</v>
          </cell>
          <cell r="C2507" t="str">
            <v>HSBC China Fund VA</v>
          </cell>
          <cell r="D2507" t="str">
            <v>HONG KONG</v>
          </cell>
          <cell r="E2507">
            <v>37384</v>
          </cell>
          <cell r="F2507">
            <v>28815408.460000001</v>
          </cell>
          <cell r="G2507">
            <v>1</v>
          </cell>
        </row>
        <row r="2508">
          <cell r="A2508">
            <v>39871</v>
          </cell>
          <cell r="B2508" t="str">
            <v>0975482</v>
          </cell>
          <cell r="C2508" t="str">
            <v>HSBC Trustee (Hong Kong) Limited A/C 046-036653-401</v>
          </cell>
          <cell r="D2508" t="str">
            <v>HONG KONG</v>
          </cell>
          <cell r="E2508">
            <v>29891</v>
          </cell>
          <cell r="F2508">
            <v>24642411.48</v>
          </cell>
          <cell r="G2508">
            <v>1</v>
          </cell>
        </row>
        <row r="2509">
          <cell r="A2509">
            <v>39871</v>
          </cell>
          <cell r="B2509" t="str">
            <v>0975565</v>
          </cell>
          <cell r="C2509" t="str">
            <v>Hwa Ying Culture and Education Foundation</v>
          </cell>
          <cell r="D2509" t="str">
            <v>HONG KONG</v>
          </cell>
          <cell r="E2509">
            <v>37365</v>
          </cell>
          <cell r="F2509">
            <v>4897680.62</v>
          </cell>
          <cell r="G2509">
            <v>1</v>
          </cell>
        </row>
        <row r="2510">
          <cell r="A2510">
            <v>39871</v>
          </cell>
          <cell r="B2510" t="str">
            <v>0975680</v>
          </cell>
          <cell r="C2510" t="str">
            <v>Attunga Limited</v>
          </cell>
          <cell r="D2510" t="str">
            <v>HONG KONG</v>
          </cell>
          <cell r="E2510">
            <v>32073</v>
          </cell>
          <cell r="F2510">
            <v>1286002.3799999999</v>
          </cell>
          <cell r="G2510">
            <v>1</v>
          </cell>
        </row>
        <row r="2511">
          <cell r="A2511">
            <v>39871</v>
          </cell>
          <cell r="B2511" t="str">
            <v>0975813</v>
          </cell>
          <cell r="C2511" t="str">
            <v>LOW BEE IMM</v>
          </cell>
          <cell r="D2511" t="str">
            <v>SINGAPORE</v>
          </cell>
          <cell r="E2511">
            <v>37403</v>
          </cell>
          <cell r="F2511">
            <v>14097.67</v>
          </cell>
          <cell r="G2511">
            <v>1</v>
          </cell>
        </row>
        <row r="2512">
          <cell r="A2512">
            <v>39871</v>
          </cell>
          <cell r="B2512" t="str">
            <v>0976902</v>
          </cell>
          <cell r="C2512" t="str">
            <v>DEXIA TRUST SERVICES SINGAPORE A/C USD NASDAQ BONUS CAPITAL PROT FUND 08SEP06</v>
          </cell>
          <cell r="D2512" t="str">
            <v>SINGAPORE</v>
          </cell>
          <cell r="E2512">
            <v>37466</v>
          </cell>
          <cell r="F2512">
            <v>5219.0600000000004</v>
          </cell>
          <cell r="G2512">
            <v>1</v>
          </cell>
        </row>
        <row r="2513">
          <cell r="A2513">
            <v>39871</v>
          </cell>
          <cell r="B2513" t="str">
            <v>0976910</v>
          </cell>
          <cell r="C2513" t="str">
            <v>DEXIA TRUST SERVICES SINGAPORE A/C USD EUROPEAN GROWTH CAPITAL PROT FD 08SEP06</v>
          </cell>
          <cell r="D2513" t="str">
            <v>SINGAPORE</v>
          </cell>
          <cell r="E2513">
            <v>37466</v>
          </cell>
          <cell r="F2513">
            <v>0</v>
          </cell>
          <cell r="G2513">
            <v>1</v>
          </cell>
        </row>
        <row r="2514">
          <cell r="A2514">
            <v>39871</v>
          </cell>
          <cell r="B2514" t="str">
            <v>0977033</v>
          </cell>
          <cell r="C2514" t="str">
            <v>Oriental Technology Limited</v>
          </cell>
          <cell r="D2514" t="str">
            <v>HONG KONG</v>
          </cell>
          <cell r="E2514">
            <v>37459</v>
          </cell>
          <cell r="F2514">
            <v>2410656.4</v>
          </cell>
          <cell r="G2514">
            <v>1</v>
          </cell>
        </row>
        <row r="2515">
          <cell r="A2515">
            <v>39871</v>
          </cell>
          <cell r="B2515" t="str">
            <v>0977207</v>
          </cell>
          <cell r="C2515" t="str">
            <v>HSBC INVESTMENT FUNDS - HSBC SINGAPORE BOND FUND</v>
          </cell>
          <cell r="D2515" t="str">
            <v>SINGAPORE</v>
          </cell>
          <cell r="E2515">
            <v>37495</v>
          </cell>
          <cell r="F2515">
            <v>16124.98</v>
          </cell>
          <cell r="G2515">
            <v>1</v>
          </cell>
        </row>
        <row r="2516">
          <cell r="A2516">
            <v>39871</v>
          </cell>
          <cell r="B2516" t="str">
            <v>0977827</v>
          </cell>
          <cell r="C2516" t="str">
            <v>OPTIMA PECUNIA LTD</v>
          </cell>
          <cell r="D2516" t="str">
            <v>SINGAPORE</v>
          </cell>
          <cell r="E2516">
            <v>37512</v>
          </cell>
          <cell r="F2516">
            <v>14212016.85</v>
          </cell>
          <cell r="G2516">
            <v>1</v>
          </cell>
        </row>
        <row r="2517">
          <cell r="A2517">
            <v>39871</v>
          </cell>
          <cell r="B2517" t="str">
            <v>0977884</v>
          </cell>
          <cell r="C2517" t="str">
            <v>DEXIA TRUST SERVICES SINGAPORE A/C USD ASIAN PLUS GROWTH CAPITAL PT FD 18DEC06</v>
          </cell>
          <cell r="D2517" t="str">
            <v>SINGAPORE</v>
          </cell>
          <cell r="E2517">
            <v>37551</v>
          </cell>
          <cell r="F2517">
            <v>14018.65</v>
          </cell>
          <cell r="G2517">
            <v>1</v>
          </cell>
        </row>
        <row r="2518">
          <cell r="A2518">
            <v>39871</v>
          </cell>
          <cell r="B2518" t="str">
            <v>0977983</v>
          </cell>
          <cell r="C2518" t="str">
            <v>State Super Financial Services - Listed Property</v>
          </cell>
          <cell r="D2518" t="str">
            <v>Melbourne</v>
          </cell>
          <cell r="E2518">
            <v>37561</v>
          </cell>
          <cell r="F2518">
            <v>35979.57</v>
          </cell>
          <cell r="G2518">
            <v>1</v>
          </cell>
        </row>
        <row r="2519">
          <cell r="A2519">
            <v>39871</v>
          </cell>
          <cell r="B2519" t="str">
            <v>0978130</v>
          </cell>
          <cell r="C2519" t="str">
            <v>Hong Kong Sheng Kung Hui St. Christopher's Home Charitable Trust</v>
          </cell>
          <cell r="D2519" t="str">
            <v>HONG KONG</v>
          </cell>
          <cell r="E2519">
            <v>37568</v>
          </cell>
          <cell r="F2519">
            <v>3133313.04</v>
          </cell>
          <cell r="G2519">
            <v>1</v>
          </cell>
        </row>
        <row r="2520">
          <cell r="A2520">
            <v>39871</v>
          </cell>
          <cell r="B2520" t="str">
            <v>0978460</v>
          </cell>
          <cell r="C2520" t="str">
            <v>SINGAPORE AVIATION AND GENERAL INSURANCE CO (PTE) LTD- S'PORE INS. FD (CAPTIVE)</v>
          </cell>
          <cell r="D2520" t="str">
            <v>SINGAPORE</v>
          </cell>
          <cell r="E2520">
            <v>37623</v>
          </cell>
          <cell r="F2520">
            <v>19128161.760000002</v>
          </cell>
          <cell r="G2520">
            <v>1</v>
          </cell>
        </row>
        <row r="2521">
          <cell r="A2521">
            <v>39871</v>
          </cell>
          <cell r="B2521" t="str">
            <v>0978528</v>
          </cell>
          <cell r="C2521" t="str">
            <v>HK Dragon Airlines Limited Provident Fund Scheme-Money Market Fund - USD</v>
          </cell>
          <cell r="D2521" t="str">
            <v>HONG KONG</v>
          </cell>
          <cell r="E2521">
            <v>37626</v>
          </cell>
          <cell r="F2521">
            <v>594333.72</v>
          </cell>
          <cell r="G2521">
            <v>1</v>
          </cell>
        </row>
        <row r="2522">
          <cell r="A2522">
            <v>39871</v>
          </cell>
          <cell r="B2522" t="str">
            <v>0978569</v>
          </cell>
          <cell r="C2522" t="str">
            <v>RBC DEXIA TRUST SERVICES HONG KONG LTD - PTG11611 MANAGED GROWTH FUND</v>
          </cell>
          <cell r="D2522" t="str">
            <v>HONG KONG</v>
          </cell>
          <cell r="E2522">
            <v>37626</v>
          </cell>
          <cell r="F2522">
            <v>2283755.08</v>
          </cell>
          <cell r="G2522">
            <v>1</v>
          </cell>
        </row>
        <row r="2523">
          <cell r="A2523">
            <v>39871</v>
          </cell>
          <cell r="B2523" t="str">
            <v>0978577</v>
          </cell>
          <cell r="C2523" t="str">
            <v>RBC DEXIA TRUST SERVICES HONG KONG LTD - PTG11611 HKD MONEY MARKET FUND</v>
          </cell>
          <cell r="D2523" t="str">
            <v>HONG KONG</v>
          </cell>
          <cell r="E2523">
            <v>37626</v>
          </cell>
          <cell r="F2523">
            <v>739900.39</v>
          </cell>
          <cell r="G2523">
            <v>1</v>
          </cell>
        </row>
        <row r="2524">
          <cell r="A2524">
            <v>39871</v>
          </cell>
          <cell r="B2524" t="str">
            <v>0978585</v>
          </cell>
          <cell r="C2524" t="str">
            <v>RBC DEXIA TRUST SERVICES HONG KONG LTD - PTG11611 MANAGED BALANCED FUND</v>
          </cell>
          <cell r="D2524" t="str">
            <v>HONG KONG</v>
          </cell>
          <cell r="E2524">
            <v>37626</v>
          </cell>
          <cell r="F2524">
            <v>3454534.33</v>
          </cell>
          <cell r="G2524">
            <v>1</v>
          </cell>
        </row>
        <row r="2525">
          <cell r="A2525">
            <v>39871</v>
          </cell>
          <cell r="B2525" t="str">
            <v>0978593</v>
          </cell>
          <cell r="C2525" t="str">
            <v>RBC DEXIA TRUST SERVICES HONG KONG LTD - PTG11611 MANAGED STABLE GROWTH FUND</v>
          </cell>
          <cell r="D2525" t="str">
            <v>HONG KONG</v>
          </cell>
          <cell r="E2525">
            <v>37626</v>
          </cell>
          <cell r="F2525">
            <v>15658651.51</v>
          </cell>
          <cell r="G2525">
            <v>1</v>
          </cell>
        </row>
        <row r="2526">
          <cell r="A2526">
            <v>39871</v>
          </cell>
          <cell r="B2526" t="str">
            <v>0978601</v>
          </cell>
          <cell r="C2526" t="str">
            <v>RBC DEXIA TRUST SERVICES HONG KONG LTD - PTG11611 MANAGED STABLE FUND</v>
          </cell>
          <cell r="D2526" t="str">
            <v>HONG KONG</v>
          </cell>
          <cell r="E2526">
            <v>37626</v>
          </cell>
          <cell r="F2526">
            <v>1307771.2</v>
          </cell>
          <cell r="G2526">
            <v>1</v>
          </cell>
        </row>
        <row r="2527">
          <cell r="A2527">
            <v>39871</v>
          </cell>
          <cell r="B2527" t="str">
            <v>0978767</v>
          </cell>
          <cell r="C2527" t="str">
            <v>9Hang Seng 100 Capital Guaranteed HK EQ- FX Bonus F(3 PCT Total Div in 3.5yrs)CAD</v>
          </cell>
          <cell r="D2527" t="str">
            <v>HONG KONG</v>
          </cell>
          <cell r="E2527">
            <v>37641</v>
          </cell>
          <cell r="F2527">
            <v>0</v>
          </cell>
          <cell r="G2527">
            <v>1</v>
          </cell>
        </row>
        <row r="2528">
          <cell r="A2528">
            <v>39871</v>
          </cell>
          <cell r="B2528" t="str">
            <v>0978775</v>
          </cell>
          <cell r="C2528" t="str">
            <v>9Hang Seng 100 Capital Guaranteed HK Eq- FX Bonus F(9 PCT Total Div in 3.5yrs)NZD</v>
          </cell>
          <cell r="D2528" t="str">
            <v>HONG KONG</v>
          </cell>
          <cell r="E2528">
            <v>37641</v>
          </cell>
          <cell r="F2528">
            <v>0</v>
          </cell>
          <cell r="G2528">
            <v>1</v>
          </cell>
        </row>
        <row r="2529">
          <cell r="A2529">
            <v>39871</v>
          </cell>
          <cell r="B2529" t="str">
            <v>0978809</v>
          </cell>
          <cell r="C2529" t="str">
            <v>9Hang Seng 100 Capital Guaranteed HK EQ Income Fd (6pct Total Div in 3.5yrs)-CAD</v>
          </cell>
          <cell r="D2529" t="str">
            <v>HONG KONG</v>
          </cell>
          <cell r="E2529">
            <v>37641</v>
          </cell>
          <cell r="F2529">
            <v>0</v>
          </cell>
          <cell r="G2529">
            <v>1</v>
          </cell>
        </row>
        <row r="2530">
          <cell r="A2530">
            <v>39871</v>
          </cell>
          <cell r="B2530" t="str">
            <v>0978817</v>
          </cell>
          <cell r="C2530" t="str">
            <v>DEXIA TRUST SERVICES SINGAPORE A/C USD GLOBAL PLUS GROWTH CAPITAL PROT 27AUG07</v>
          </cell>
          <cell r="D2530" t="str">
            <v>SINGAPORE</v>
          </cell>
          <cell r="E2530">
            <v>37637</v>
          </cell>
          <cell r="F2530">
            <v>17522712.129999999</v>
          </cell>
          <cell r="G2530">
            <v>1</v>
          </cell>
        </row>
        <row r="2531">
          <cell r="A2531">
            <v>39871</v>
          </cell>
          <cell r="B2531" t="str">
            <v>0978825</v>
          </cell>
          <cell r="C2531" t="str">
            <v>9Hang Seng 100 Capital Guaranteed HK Eq Income (13.5pct Total Div in 3.5yrs)-NZD</v>
          </cell>
          <cell r="D2531" t="str">
            <v>HONG KONG</v>
          </cell>
          <cell r="E2531">
            <v>37641</v>
          </cell>
          <cell r="F2531">
            <v>0</v>
          </cell>
          <cell r="G2531">
            <v>1</v>
          </cell>
        </row>
        <row r="2532">
          <cell r="A2532">
            <v>39871</v>
          </cell>
          <cell r="B2532" t="str">
            <v>0979187</v>
          </cell>
          <cell r="C2532" t="str">
            <v>DEXIA TRUST SERVICES SINGAPORE A/C USD ASIAN PLUS GROWTH II CAPITAL PF 01OCT07</v>
          </cell>
          <cell r="D2532" t="str">
            <v>SINGAPORE</v>
          </cell>
          <cell r="E2532">
            <v>37666</v>
          </cell>
          <cell r="F2532">
            <v>297494.68</v>
          </cell>
          <cell r="G2532">
            <v>1</v>
          </cell>
        </row>
        <row r="2533">
          <cell r="A2533">
            <v>39871</v>
          </cell>
          <cell r="B2533" t="str">
            <v>0979591</v>
          </cell>
          <cell r="C2533" t="str">
            <v>The Foundation for Young Australians</v>
          </cell>
          <cell r="D2533" t="str">
            <v>Melbourne</v>
          </cell>
          <cell r="E2533">
            <v>37681</v>
          </cell>
          <cell r="F2533">
            <v>1417.59</v>
          </cell>
          <cell r="G2533">
            <v>1</v>
          </cell>
        </row>
        <row r="2534">
          <cell r="A2534">
            <v>39871</v>
          </cell>
          <cell r="B2534" t="str">
            <v>0979765</v>
          </cell>
          <cell r="C2534" t="str">
            <v>SWEE SENDIRIAN BERHAD (B) ACCOUNT</v>
          </cell>
          <cell r="D2534" t="str">
            <v>SINGAPORE</v>
          </cell>
          <cell r="E2534">
            <v>37701</v>
          </cell>
          <cell r="F2534">
            <v>3257175.82</v>
          </cell>
          <cell r="G2534">
            <v>1</v>
          </cell>
        </row>
        <row r="2535">
          <cell r="A2535">
            <v>39871</v>
          </cell>
          <cell r="B2535" t="str">
            <v>0980037</v>
          </cell>
          <cell r="C2535" t="str">
            <v>HSBC Life (International) Limited - Guarantee Liability Reserve</v>
          </cell>
          <cell r="D2535" t="str">
            <v>HONG KONG</v>
          </cell>
          <cell r="E2535">
            <v>37743</v>
          </cell>
          <cell r="F2535">
            <v>90736582.670000002</v>
          </cell>
          <cell r="G2535">
            <v>1</v>
          </cell>
        </row>
        <row r="2536">
          <cell r="A2536">
            <v>39871</v>
          </cell>
          <cell r="B2536" t="str">
            <v>0980052</v>
          </cell>
          <cell r="C2536" t="str">
            <v>HSBC Life (Int'l) Ltd - Parking Fund</v>
          </cell>
          <cell r="D2536" t="str">
            <v>HONG KONG</v>
          </cell>
          <cell r="E2536">
            <v>37743</v>
          </cell>
          <cell r="F2536">
            <v>10909421.130000001</v>
          </cell>
          <cell r="G2536">
            <v>1</v>
          </cell>
        </row>
        <row r="2537">
          <cell r="A2537">
            <v>39871</v>
          </cell>
          <cell r="B2537" t="str">
            <v>0980078</v>
          </cell>
          <cell r="C2537" t="str">
            <v>HSBC Life (Int'l) Ltd - Solvency Margin Fund</v>
          </cell>
          <cell r="D2537" t="str">
            <v>HONG KONG</v>
          </cell>
          <cell r="E2537">
            <v>37743</v>
          </cell>
          <cell r="F2537">
            <v>90098564.75</v>
          </cell>
          <cell r="G2537">
            <v>1</v>
          </cell>
        </row>
        <row r="2538">
          <cell r="A2538">
            <v>39871</v>
          </cell>
          <cell r="B2538" t="str">
            <v>0980094</v>
          </cell>
          <cell r="C2538" t="str">
            <v>HSBC Insurance (Asia) Ltd - Insurance Fund</v>
          </cell>
          <cell r="D2538" t="str">
            <v>HONG KONG</v>
          </cell>
          <cell r="E2538">
            <v>37743</v>
          </cell>
          <cell r="F2538">
            <v>184507130.63</v>
          </cell>
          <cell r="G2538">
            <v>1</v>
          </cell>
        </row>
        <row r="2539">
          <cell r="A2539">
            <v>39871</v>
          </cell>
          <cell r="B2539" t="str">
            <v>0980169</v>
          </cell>
          <cell r="C2539" t="str">
            <v>DEXIA TRUST SERVICES SINGAPORE A/C USD ASIA ANNUAL GROWTH CAPITAL PROT 02JUL08</v>
          </cell>
          <cell r="D2539" t="str">
            <v>SINGAPORE</v>
          </cell>
          <cell r="E2539">
            <v>37753</v>
          </cell>
          <cell r="F2539">
            <v>3254.24</v>
          </cell>
          <cell r="G2539">
            <v>1</v>
          </cell>
        </row>
        <row r="2540">
          <cell r="A2540">
            <v>39871</v>
          </cell>
          <cell r="B2540" t="str">
            <v>0980177</v>
          </cell>
          <cell r="C2540" t="str">
            <v>DEXIA TRUST SERVICES SINGAPORE A/C USD NASDAQ BONUS II CAPITAL PROT FD 02JUL08</v>
          </cell>
          <cell r="D2540" t="str">
            <v>SINGAPORE</v>
          </cell>
          <cell r="E2540">
            <v>37753</v>
          </cell>
          <cell r="F2540">
            <v>6300.9</v>
          </cell>
          <cell r="G2540">
            <v>1</v>
          </cell>
        </row>
        <row r="2541">
          <cell r="A2541">
            <v>39871</v>
          </cell>
          <cell r="B2541" t="str">
            <v>0980250</v>
          </cell>
          <cell r="C2541" t="str">
            <v>Aragorn Worldwide Limited</v>
          </cell>
          <cell r="D2541" t="str">
            <v>HONG KONG</v>
          </cell>
          <cell r="E2541">
            <v>37602</v>
          </cell>
          <cell r="F2541">
            <v>13296250.810000001</v>
          </cell>
          <cell r="G2541">
            <v>1</v>
          </cell>
        </row>
        <row r="2542">
          <cell r="A2542">
            <v>39871</v>
          </cell>
          <cell r="B2542" t="str">
            <v>0980367</v>
          </cell>
          <cell r="C2542" t="str">
            <v>HSBC International Trustee Limited A/C 006-114821-001</v>
          </cell>
          <cell r="D2542" t="str">
            <v>HONG KONG</v>
          </cell>
          <cell r="E2542">
            <v>37764</v>
          </cell>
          <cell r="F2542">
            <v>11245172.99</v>
          </cell>
          <cell r="G2542">
            <v>1</v>
          </cell>
        </row>
        <row r="2543">
          <cell r="A2543">
            <v>39871</v>
          </cell>
          <cell r="B2543" t="str">
            <v>0980433</v>
          </cell>
          <cell r="C2543" t="str">
            <v>HSBC Republic Bank (Suisse) SA ESRBS European Eq-HSBC T(HK)Ltd-046-037719-410</v>
          </cell>
          <cell r="D2543" t="str">
            <v>HONG KONG</v>
          </cell>
          <cell r="E2543">
            <v>37774</v>
          </cell>
          <cell r="F2543">
            <v>1543014.74</v>
          </cell>
          <cell r="G2543">
            <v>1</v>
          </cell>
        </row>
        <row r="2544">
          <cell r="A2544">
            <v>39871</v>
          </cell>
          <cell r="B2544" t="str">
            <v>0980441</v>
          </cell>
          <cell r="C2544" t="str">
            <v>HSBC Republic Bank (Suisse) SA ESRBS Growth Fund-HSBC T(HK)Ltd-046-037719-405</v>
          </cell>
          <cell r="D2544" t="str">
            <v>HONG KONG</v>
          </cell>
          <cell r="E2544">
            <v>37774</v>
          </cell>
          <cell r="F2544">
            <v>6589017.96</v>
          </cell>
          <cell r="G2544">
            <v>1</v>
          </cell>
        </row>
        <row r="2545">
          <cell r="A2545">
            <v>39871</v>
          </cell>
          <cell r="B2545" t="str">
            <v>0980458</v>
          </cell>
          <cell r="C2545" t="str">
            <v>HSBC Republic Bank (Suisse) SA ESRBS Balanced Fd-HSBC T(HK)Ltd-046-037719-404</v>
          </cell>
          <cell r="D2545" t="str">
            <v>HONG KONG</v>
          </cell>
          <cell r="E2545">
            <v>36679</v>
          </cell>
          <cell r="F2545">
            <v>17468367.870000001</v>
          </cell>
          <cell r="G2545">
            <v>1</v>
          </cell>
        </row>
        <row r="2546">
          <cell r="A2546">
            <v>39871</v>
          </cell>
          <cell r="B2546" t="str">
            <v>0980466</v>
          </cell>
          <cell r="C2546" t="str">
            <v>HSBC Republic Bank (Suisse) SA ESRBS Stable Fund-HSBC T(HK)Ltd-046-037719-403</v>
          </cell>
          <cell r="D2546" t="str">
            <v>HONG KONG</v>
          </cell>
          <cell r="E2546">
            <v>37774</v>
          </cell>
          <cell r="F2546">
            <v>3720706.44</v>
          </cell>
          <cell r="G2546">
            <v>1</v>
          </cell>
        </row>
        <row r="2547">
          <cell r="A2547">
            <v>39871</v>
          </cell>
          <cell r="B2547" t="str">
            <v>0980474</v>
          </cell>
          <cell r="C2547" t="str">
            <v>HSBC Republic Bank (Suisse) SA ESRBS WB-USD Fd-HSBC T(HK)Ltd-046-037719-408</v>
          </cell>
          <cell r="D2547" t="str">
            <v>HONG KONG</v>
          </cell>
          <cell r="E2547">
            <v>37774</v>
          </cell>
          <cell r="F2547">
            <v>2037445.45</v>
          </cell>
          <cell r="G2547">
            <v>1</v>
          </cell>
        </row>
        <row r="2548">
          <cell r="A2548">
            <v>39871</v>
          </cell>
          <cell r="B2548" t="str">
            <v>0980482</v>
          </cell>
          <cell r="C2548" t="str">
            <v>HSBC Republic Bank (Suisse) SA ESRBS American Eq-HSBC T(HK)Ltd-046-037719-409</v>
          </cell>
          <cell r="D2548" t="str">
            <v>HONG KONG</v>
          </cell>
          <cell r="E2548">
            <v>37774</v>
          </cell>
          <cell r="F2548">
            <v>855352.55</v>
          </cell>
          <cell r="G2548">
            <v>1</v>
          </cell>
        </row>
        <row r="2549">
          <cell r="A2549">
            <v>39871</v>
          </cell>
          <cell r="B2549" t="str">
            <v>0980490</v>
          </cell>
          <cell r="C2549" t="str">
            <v>HSBC Republic Bank (Suisse) SA ESRBS HKD MM Fd-HSBC T (HK)Ltd-046-037719-402</v>
          </cell>
          <cell r="D2549" t="str">
            <v>HONG KONG</v>
          </cell>
          <cell r="E2549">
            <v>37774</v>
          </cell>
          <cell r="F2549">
            <v>5975366.8700000001</v>
          </cell>
          <cell r="G2549">
            <v>1</v>
          </cell>
        </row>
        <row r="2550">
          <cell r="A2550">
            <v>39871</v>
          </cell>
          <cell r="B2550" t="str">
            <v>0980508</v>
          </cell>
          <cell r="C2550" t="str">
            <v>HSBC Republic Bank (Suisse) SA ESRBS USD MM Fd - HSBC T(HK)Ltd-046-037719-406</v>
          </cell>
          <cell r="D2550" t="str">
            <v>HONG KONG</v>
          </cell>
          <cell r="E2550">
            <v>37774</v>
          </cell>
          <cell r="F2550">
            <v>8042070.1200000001</v>
          </cell>
          <cell r="G2550">
            <v>1</v>
          </cell>
        </row>
        <row r="2551">
          <cell r="A2551">
            <v>39871</v>
          </cell>
          <cell r="B2551" t="str">
            <v>0980516</v>
          </cell>
          <cell r="C2551" t="str">
            <v>HSBC Republic Bank (Suisse) SA ESRBS USD Bond Fd-HSBC T(HK)Ltd-046-037719-407</v>
          </cell>
          <cell r="D2551" t="str">
            <v>HONG KONG</v>
          </cell>
          <cell r="E2551">
            <v>37774</v>
          </cell>
          <cell r="F2551">
            <v>882856.72</v>
          </cell>
          <cell r="G2551">
            <v>1</v>
          </cell>
        </row>
        <row r="2552">
          <cell r="A2552">
            <v>39871</v>
          </cell>
          <cell r="B2552" t="str">
            <v>0980714</v>
          </cell>
          <cell r="C2552" t="str">
            <v>HSBC Life (Int'l) Ltd - European Equity Fund</v>
          </cell>
          <cell r="D2552" t="str">
            <v>HONG KONG</v>
          </cell>
          <cell r="E2552">
            <v>37803</v>
          </cell>
          <cell r="F2552">
            <v>3457043.37</v>
          </cell>
          <cell r="G2552">
            <v>1</v>
          </cell>
        </row>
        <row r="2553">
          <cell r="A2553">
            <v>39871</v>
          </cell>
          <cell r="B2553" t="str">
            <v>0980722</v>
          </cell>
          <cell r="C2553" t="str">
            <v>HSBC Life (Int'l) Ltd - International Stable Fund</v>
          </cell>
          <cell r="D2553" t="str">
            <v>HONG KONG</v>
          </cell>
          <cell r="E2553">
            <v>37803</v>
          </cell>
          <cell r="F2553">
            <v>7715406.4199999999</v>
          </cell>
          <cell r="G2553">
            <v>1</v>
          </cell>
        </row>
        <row r="2554">
          <cell r="A2554">
            <v>39871</v>
          </cell>
          <cell r="B2554" t="str">
            <v>0980730</v>
          </cell>
          <cell r="C2554" t="str">
            <v>HSBC Life (Int'l) Ltd - International Stable Growth Fund</v>
          </cell>
          <cell r="D2554" t="str">
            <v>HONG KONG</v>
          </cell>
          <cell r="E2554">
            <v>37803</v>
          </cell>
          <cell r="F2554">
            <v>29317035.579999998</v>
          </cell>
          <cell r="G2554">
            <v>1</v>
          </cell>
        </row>
        <row r="2555">
          <cell r="A2555">
            <v>39871</v>
          </cell>
          <cell r="B2555" t="str">
            <v>0980755</v>
          </cell>
          <cell r="C2555" t="str">
            <v>HSBC Managed Stable Growth Fund</v>
          </cell>
          <cell r="D2555" t="str">
            <v>HONG KONG</v>
          </cell>
          <cell r="E2555">
            <v>37805</v>
          </cell>
          <cell r="F2555">
            <v>45863564.719999999</v>
          </cell>
          <cell r="G2555">
            <v>1</v>
          </cell>
        </row>
        <row r="2556">
          <cell r="A2556">
            <v>39871</v>
          </cell>
          <cell r="B2556" t="str">
            <v>0980771</v>
          </cell>
          <cell r="C2556" t="str">
            <v>HSBC INSTITUTIONAL TRUST SERVICES (S) LTD A/C HSBC SPORE DOLLAR LIQUIDITY FUND</v>
          </cell>
          <cell r="D2556" t="str">
            <v>SINGAPORE</v>
          </cell>
          <cell r="E2556">
            <v>39562</v>
          </cell>
          <cell r="F2556">
            <v>-5016.29</v>
          </cell>
          <cell r="G2556">
            <v>1</v>
          </cell>
        </row>
        <row r="2557">
          <cell r="A2557">
            <v>39871</v>
          </cell>
          <cell r="B2557" t="str">
            <v>0981290</v>
          </cell>
          <cell r="C2557" t="str">
            <v>Sir Murray Maclehose Trust Fund</v>
          </cell>
          <cell r="D2557" t="str">
            <v>HONG KONG</v>
          </cell>
          <cell r="E2557">
            <v>37843</v>
          </cell>
          <cell r="F2557">
            <v>8443654.4700000007</v>
          </cell>
          <cell r="G2557">
            <v>1</v>
          </cell>
        </row>
        <row r="2558">
          <cell r="A2558">
            <v>39871</v>
          </cell>
          <cell r="B2558" t="str">
            <v>0981332</v>
          </cell>
          <cell r="C2558" t="str">
            <v>Rayfield Overseas Limited</v>
          </cell>
          <cell r="D2558" t="str">
            <v>HONG KONG</v>
          </cell>
          <cell r="E2558">
            <v>37866</v>
          </cell>
          <cell r="F2558">
            <v>4269301.38</v>
          </cell>
          <cell r="G2558">
            <v>1</v>
          </cell>
        </row>
        <row r="2559">
          <cell r="A2559">
            <v>39871</v>
          </cell>
          <cell r="B2559" t="str">
            <v>0981704</v>
          </cell>
          <cell r="C2559" t="str">
            <v>The Hong Kong and Shanghai Hotels Ltd 1994 Retirement Plan-Pooled American Eq</v>
          </cell>
          <cell r="D2559" t="str">
            <v>HONG KONG</v>
          </cell>
          <cell r="E2559">
            <v>37869</v>
          </cell>
          <cell r="F2559">
            <v>195844.4</v>
          </cell>
          <cell r="G2559">
            <v>1</v>
          </cell>
        </row>
        <row r="2560">
          <cell r="A2560">
            <v>39871</v>
          </cell>
          <cell r="B2560" t="str">
            <v>0981712</v>
          </cell>
          <cell r="C2560" t="str">
            <v>The Hong Kong and Shanghai Hotels Ltd 1994 Retirement Plan-Pooled Asian Eq Fd</v>
          </cell>
          <cell r="D2560" t="str">
            <v>HONG KONG</v>
          </cell>
          <cell r="E2560">
            <v>37869</v>
          </cell>
          <cell r="F2560">
            <v>2166197.75</v>
          </cell>
          <cell r="G2560">
            <v>1</v>
          </cell>
        </row>
        <row r="2561">
          <cell r="A2561">
            <v>39871</v>
          </cell>
          <cell r="B2561" t="str">
            <v>0981720</v>
          </cell>
          <cell r="C2561" t="str">
            <v>The Hong Kong and Shanghai Hotels Ltd 1994 Retirement Plan-Pooled European Eq</v>
          </cell>
          <cell r="D2561" t="str">
            <v>HONG KONG</v>
          </cell>
          <cell r="E2561">
            <v>37869</v>
          </cell>
          <cell r="F2561">
            <v>556632.66</v>
          </cell>
          <cell r="G2561">
            <v>1</v>
          </cell>
        </row>
        <row r="2562">
          <cell r="A2562">
            <v>39871</v>
          </cell>
          <cell r="B2562" t="str">
            <v>0981746</v>
          </cell>
          <cell r="C2562" t="str">
            <v>The Hong Kong and Shanghai Hotels Limited 1994 Retirement Plan-Growth Fund</v>
          </cell>
          <cell r="D2562" t="str">
            <v>HONG KONG</v>
          </cell>
          <cell r="E2562">
            <v>37869</v>
          </cell>
          <cell r="F2562">
            <v>1298819.8</v>
          </cell>
          <cell r="G2562">
            <v>1</v>
          </cell>
        </row>
        <row r="2563">
          <cell r="A2563">
            <v>39871</v>
          </cell>
          <cell r="B2563" t="str">
            <v>0981753</v>
          </cell>
          <cell r="C2563" t="str">
            <v>The Hong Kong and Shanghai Hotels Limited 1994 Retirement Pl-Balanced Fund</v>
          </cell>
          <cell r="D2563" t="str">
            <v>HONG KONG</v>
          </cell>
          <cell r="E2563">
            <v>37869</v>
          </cell>
          <cell r="F2563">
            <v>2127250.87</v>
          </cell>
          <cell r="G2563">
            <v>1</v>
          </cell>
        </row>
        <row r="2564">
          <cell r="A2564">
            <v>39871</v>
          </cell>
          <cell r="B2564" t="str">
            <v>0981779</v>
          </cell>
          <cell r="C2564" t="str">
            <v>The Hong Kong and Shanghai Hotels Limited 1994 Retirement-Pooled HK EQ Fd</v>
          </cell>
          <cell r="D2564" t="str">
            <v>HONG KONG</v>
          </cell>
          <cell r="E2564">
            <v>37869</v>
          </cell>
          <cell r="F2564">
            <v>3372370.34</v>
          </cell>
          <cell r="G2564">
            <v>1</v>
          </cell>
        </row>
        <row r="2565">
          <cell r="A2565">
            <v>39871</v>
          </cell>
          <cell r="B2565" t="str">
            <v>0982199</v>
          </cell>
          <cell r="C2565" t="str">
            <v>Hong Kong and Shanghai Hotels Ltd 1994 Retirement Plan-Roll Over Transactions</v>
          </cell>
          <cell r="D2565" t="str">
            <v>HONG KONG</v>
          </cell>
          <cell r="E2565">
            <v>37869</v>
          </cell>
          <cell r="F2565">
            <v>12.09</v>
          </cell>
          <cell r="G2565">
            <v>1</v>
          </cell>
        </row>
        <row r="2566">
          <cell r="A2566">
            <v>39871</v>
          </cell>
          <cell r="B2566" t="str">
            <v>0982223</v>
          </cell>
          <cell r="C2566" t="str">
            <v>ROYAL BRUNEI AIRLINES SDN BHD</v>
          </cell>
          <cell r="D2566" t="str">
            <v>SINGAPORE</v>
          </cell>
          <cell r="E2566">
            <v>37826</v>
          </cell>
          <cell r="F2566">
            <v>516702.92</v>
          </cell>
          <cell r="G2566">
            <v>1</v>
          </cell>
        </row>
        <row r="2567">
          <cell r="A2567">
            <v>39871</v>
          </cell>
          <cell r="B2567" t="str">
            <v>0982322</v>
          </cell>
          <cell r="C2567" t="str">
            <v>HSBC INSURANCE (SINGAPORE) PTE LIMITED - OFFSHORE INSURANCE FUND</v>
          </cell>
          <cell r="D2567" t="str">
            <v>SINGAPORE</v>
          </cell>
          <cell r="E2567">
            <v>37895</v>
          </cell>
          <cell r="F2567">
            <v>-1</v>
          </cell>
          <cell r="G2567">
            <v>1</v>
          </cell>
        </row>
        <row r="2568">
          <cell r="A2568">
            <v>39871</v>
          </cell>
          <cell r="B2568" t="str">
            <v>0982330</v>
          </cell>
          <cell r="C2568" t="str">
            <v>HSBC INSURANCE (SINGAPORE) PTE LIMITED - SINGAPORE INSURANCE FUND</v>
          </cell>
          <cell r="D2568" t="str">
            <v>SINGAPORE</v>
          </cell>
          <cell r="E2568">
            <v>37895</v>
          </cell>
          <cell r="F2568">
            <v>-0.26</v>
          </cell>
          <cell r="G2568">
            <v>1</v>
          </cell>
        </row>
        <row r="2569">
          <cell r="A2569">
            <v>39871</v>
          </cell>
          <cell r="B2569" t="str">
            <v>0982546</v>
          </cell>
          <cell r="C2569" t="str">
            <v>HASE - Structured Deposit Account</v>
          </cell>
          <cell r="D2569" t="str">
            <v>HONG KONG</v>
          </cell>
          <cell r="E2569">
            <v>37911</v>
          </cell>
          <cell r="F2569">
            <v>0</v>
          </cell>
          <cell r="G2569">
            <v>1</v>
          </cell>
        </row>
        <row r="2570">
          <cell r="A2570">
            <v>39871</v>
          </cell>
          <cell r="B2570" t="str">
            <v>0982678</v>
          </cell>
          <cell r="C2570" t="str">
            <v>HSBC China Momentum Fund</v>
          </cell>
          <cell r="D2570" t="str">
            <v>HONG KONG</v>
          </cell>
          <cell r="E2570">
            <v>37922</v>
          </cell>
          <cell r="F2570">
            <v>149918012.49000001</v>
          </cell>
          <cell r="G2570">
            <v>1</v>
          </cell>
        </row>
        <row r="2571">
          <cell r="A2571">
            <v>39871</v>
          </cell>
          <cell r="B2571" t="str">
            <v>0982686</v>
          </cell>
          <cell r="C2571" t="str">
            <v>The University of Hong Kong - General Fund</v>
          </cell>
          <cell r="D2571" t="str">
            <v>HONG KONG</v>
          </cell>
          <cell r="E2571">
            <v>37923</v>
          </cell>
          <cell r="F2571">
            <v>29051886.989999998</v>
          </cell>
          <cell r="G2571">
            <v>1</v>
          </cell>
        </row>
        <row r="2572">
          <cell r="A2572">
            <v>39871</v>
          </cell>
          <cell r="B2572" t="str">
            <v>0982819</v>
          </cell>
          <cell r="C2572" t="str">
            <v>Anvien Capital Limited</v>
          </cell>
          <cell r="D2572" t="str">
            <v>HONG KONG</v>
          </cell>
          <cell r="E2572">
            <v>37925</v>
          </cell>
          <cell r="F2572">
            <v>2117832.25</v>
          </cell>
          <cell r="G2572">
            <v>1</v>
          </cell>
        </row>
        <row r="2573">
          <cell r="A2573">
            <v>39871</v>
          </cell>
          <cell r="B2573" t="str">
            <v>0983155</v>
          </cell>
          <cell r="C2573" t="str">
            <v>Anvien Capital Limited No.2</v>
          </cell>
          <cell r="D2573" t="str">
            <v>HONG KONG</v>
          </cell>
          <cell r="E2573">
            <v>37949</v>
          </cell>
          <cell r="F2573">
            <v>6245241.4900000002</v>
          </cell>
          <cell r="G2573">
            <v>1</v>
          </cell>
        </row>
        <row r="2574">
          <cell r="A2574">
            <v>39871</v>
          </cell>
          <cell r="B2574" t="str">
            <v>0983205</v>
          </cell>
          <cell r="C2574" t="str">
            <v>HSBC International Trustee Limited A/C 006-130827-401</v>
          </cell>
          <cell r="D2574" t="str">
            <v>HONG KONG</v>
          </cell>
          <cell r="E2574">
            <v>37960</v>
          </cell>
          <cell r="F2574">
            <v>2117704.77</v>
          </cell>
          <cell r="G2574">
            <v>1</v>
          </cell>
        </row>
        <row r="2575">
          <cell r="A2575">
            <v>39871</v>
          </cell>
          <cell r="B2575" t="str">
            <v>0983213</v>
          </cell>
          <cell r="C2575" t="str">
            <v>HSBC International Trustee Limited A/C 006-130827-402</v>
          </cell>
          <cell r="D2575" t="str">
            <v>HONG KONG</v>
          </cell>
          <cell r="E2575">
            <v>37960</v>
          </cell>
          <cell r="F2575">
            <v>10547505.939999999</v>
          </cell>
          <cell r="G2575">
            <v>1</v>
          </cell>
        </row>
        <row r="2576">
          <cell r="A2576">
            <v>39871</v>
          </cell>
          <cell r="B2576" t="str">
            <v>0983270</v>
          </cell>
          <cell r="C2576" t="str">
            <v>HSBC Trustee (HK) - Hanison Construction Hldgs Ltd Provident Fd Scheme-Employer</v>
          </cell>
          <cell r="D2576" t="str">
            <v>HONG KONG</v>
          </cell>
          <cell r="E2576">
            <v>37977</v>
          </cell>
          <cell r="F2576">
            <v>3814600.84</v>
          </cell>
          <cell r="G2576">
            <v>1</v>
          </cell>
        </row>
        <row r="2577">
          <cell r="A2577">
            <v>39871</v>
          </cell>
          <cell r="B2577" t="str">
            <v>0983288</v>
          </cell>
          <cell r="C2577" t="str">
            <v>HSBC Trustee (HK) - Hanison Construction Hldgs Ltd Provident Fd Scheme-Employee</v>
          </cell>
          <cell r="D2577" t="str">
            <v>HONG KONG</v>
          </cell>
          <cell r="E2577">
            <v>37958</v>
          </cell>
          <cell r="F2577">
            <v>2173266</v>
          </cell>
          <cell r="G2577">
            <v>1</v>
          </cell>
        </row>
        <row r="2578">
          <cell r="A2578">
            <v>39871</v>
          </cell>
          <cell r="B2578" t="str">
            <v>0983502</v>
          </cell>
          <cell r="C2578" t="str">
            <v>INHK HSBC Macau Branch Staff Retirement Scheme 066-600016-431</v>
          </cell>
          <cell r="D2578" t="str">
            <v>HONG KONG</v>
          </cell>
          <cell r="E2578">
            <v>37974</v>
          </cell>
          <cell r="F2578">
            <v>4851101.5599999996</v>
          </cell>
          <cell r="G2578">
            <v>1</v>
          </cell>
        </row>
        <row r="2579">
          <cell r="A2579">
            <v>39871</v>
          </cell>
          <cell r="B2579" t="str">
            <v>0983510</v>
          </cell>
          <cell r="C2579" t="str">
            <v>Wan Wai Yee Pamela</v>
          </cell>
          <cell r="D2579" t="str">
            <v>HONG KONG</v>
          </cell>
          <cell r="E2579">
            <v>33142</v>
          </cell>
          <cell r="F2579">
            <v>906682.31</v>
          </cell>
          <cell r="G2579">
            <v>1</v>
          </cell>
        </row>
        <row r="2580">
          <cell r="A2580">
            <v>39871</v>
          </cell>
          <cell r="B2580" t="str">
            <v>0984633</v>
          </cell>
          <cell r="C2580" t="str">
            <v>Briar Patch Investments Limited</v>
          </cell>
          <cell r="D2580" t="str">
            <v>HONG KONG</v>
          </cell>
          <cell r="E2580">
            <v>30264</v>
          </cell>
          <cell r="F2580">
            <v>4401616.93</v>
          </cell>
          <cell r="G2580">
            <v>1</v>
          </cell>
        </row>
        <row r="2581">
          <cell r="A2581">
            <v>39871</v>
          </cell>
          <cell r="B2581" t="str">
            <v>0984690</v>
          </cell>
          <cell r="C2581" t="str">
            <v>Rialto Development Limited (A/C No. 1)</v>
          </cell>
          <cell r="D2581" t="str">
            <v>HONG KONG</v>
          </cell>
          <cell r="E2581">
            <v>32679</v>
          </cell>
          <cell r="F2581">
            <v>2484543.04</v>
          </cell>
          <cell r="G2581">
            <v>1</v>
          </cell>
        </row>
        <row r="2582">
          <cell r="A2582">
            <v>39871</v>
          </cell>
          <cell r="B2582" t="str">
            <v>0985838</v>
          </cell>
          <cell r="C2582" t="str">
            <v>HSBC Life Macau Retirement Scheme International Stable Growth Fund</v>
          </cell>
          <cell r="D2582" t="str">
            <v>HONG KONG</v>
          </cell>
          <cell r="E2582">
            <v>38645</v>
          </cell>
          <cell r="F2582">
            <v>4375853.16</v>
          </cell>
          <cell r="G2582">
            <v>1</v>
          </cell>
        </row>
        <row r="2583">
          <cell r="A2583">
            <v>39871</v>
          </cell>
          <cell r="B2583" t="str">
            <v>0985853</v>
          </cell>
          <cell r="C2583" t="str">
            <v>HSBC Life Macau Retirement Scheme International Stable Fund</v>
          </cell>
          <cell r="D2583" t="str">
            <v>HONG KONG</v>
          </cell>
          <cell r="E2583">
            <v>38058</v>
          </cell>
          <cell r="F2583">
            <v>1946639.03</v>
          </cell>
          <cell r="G2583">
            <v>1</v>
          </cell>
        </row>
        <row r="2584">
          <cell r="A2584">
            <v>39871</v>
          </cell>
          <cell r="B2584" t="str">
            <v>0985861</v>
          </cell>
          <cell r="C2584" t="str">
            <v>HSBC Life Macau Retirement Scheme Money Market Fund</v>
          </cell>
          <cell r="D2584" t="str">
            <v>HONG KONG</v>
          </cell>
          <cell r="E2584">
            <v>38058</v>
          </cell>
          <cell r="F2584">
            <v>353386.82</v>
          </cell>
          <cell r="G2584">
            <v>1</v>
          </cell>
        </row>
        <row r="2585">
          <cell r="A2585">
            <v>39871</v>
          </cell>
          <cell r="B2585" t="str">
            <v>0985929</v>
          </cell>
          <cell r="C2585" t="str">
            <v>HSBC Life (Int'l) Ltd - SPP/US Equity Fund USD</v>
          </cell>
          <cell r="D2585" t="str">
            <v>HONG KONG</v>
          </cell>
          <cell r="E2585">
            <v>38062</v>
          </cell>
          <cell r="F2585">
            <v>73333.460000000006</v>
          </cell>
          <cell r="G2585">
            <v>1</v>
          </cell>
        </row>
        <row r="2586">
          <cell r="A2586">
            <v>39871</v>
          </cell>
          <cell r="B2586" t="str">
            <v>0985937</v>
          </cell>
          <cell r="C2586" t="str">
            <v>HSBC Life (Int'l) Ltd - SPP Conservative Fund HKD</v>
          </cell>
          <cell r="D2586" t="str">
            <v>HONG KONG</v>
          </cell>
          <cell r="E2586">
            <v>38061</v>
          </cell>
          <cell r="F2586">
            <v>244212.54</v>
          </cell>
          <cell r="G2586">
            <v>1</v>
          </cell>
        </row>
        <row r="2587">
          <cell r="A2587">
            <v>39871</v>
          </cell>
          <cell r="B2587" t="str">
            <v>0985945</v>
          </cell>
          <cell r="C2587" t="str">
            <v>HSBC Life (Int'l) Ltd - SPP/Balanced Fund HKD</v>
          </cell>
          <cell r="D2587" t="str">
            <v>HONG KONG</v>
          </cell>
          <cell r="E2587">
            <v>38061</v>
          </cell>
          <cell r="F2587">
            <v>966870.09</v>
          </cell>
          <cell r="G2587">
            <v>1</v>
          </cell>
        </row>
        <row r="2588">
          <cell r="A2588">
            <v>39871</v>
          </cell>
          <cell r="B2588" t="str">
            <v>0985952</v>
          </cell>
          <cell r="C2588" t="str">
            <v>HSBC Life (Int'l) Ltd - SPP/Asian Equity (ex-Japan) Fund HKD</v>
          </cell>
          <cell r="D2588" t="str">
            <v>HONG KONG</v>
          </cell>
          <cell r="E2588">
            <v>38061</v>
          </cell>
          <cell r="F2588">
            <v>4291783.1100000003</v>
          </cell>
          <cell r="G2588">
            <v>1</v>
          </cell>
        </row>
        <row r="2589">
          <cell r="A2589">
            <v>39871</v>
          </cell>
          <cell r="B2589" t="str">
            <v>0985960</v>
          </cell>
          <cell r="C2589" t="str">
            <v>HSBC Life (Int'l) Ltd - L&amp;R(SPP)/Hong Kong Equity Fund USD</v>
          </cell>
          <cell r="D2589" t="str">
            <v>HONG KONG</v>
          </cell>
          <cell r="E2589">
            <v>38062</v>
          </cell>
          <cell r="F2589">
            <v>2460160.39</v>
          </cell>
          <cell r="G2589">
            <v>1</v>
          </cell>
        </row>
        <row r="2590">
          <cell r="A2590">
            <v>39871</v>
          </cell>
          <cell r="B2590" t="str">
            <v>0985978</v>
          </cell>
          <cell r="C2590" t="str">
            <v>HSBC Life (Int'l) Ltd - SPP/US Equity Fund HKD</v>
          </cell>
          <cell r="D2590" t="str">
            <v>HONG KONG</v>
          </cell>
          <cell r="E2590">
            <v>38061</v>
          </cell>
          <cell r="F2590">
            <v>175616.58</v>
          </cell>
          <cell r="G2590">
            <v>1</v>
          </cell>
        </row>
        <row r="2591">
          <cell r="A2591">
            <v>39871</v>
          </cell>
          <cell r="B2591" t="str">
            <v>0985986</v>
          </cell>
          <cell r="C2591" t="str">
            <v>HSBC Life (Int'l) Ltd - SPP/USD Investment Grade Bond Fund HKD</v>
          </cell>
          <cell r="D2591" t="str">
            <v>HONG KONG</v>
          </cell>
          <cell r="E2591">
            <v>38061</v>
          </cell>
          <cell r="F2591">
            <v>192516.64</v>
          </cell>
          <cell r="G2591">
            <v>1</v>
          </cell>
        </row>
        <row r="2592">
          <cell r="A2592">
            <v>39871</v>
          </cell>
          <cell r="B2592" t="str">
            <v>0985994</v>
          </cell>
          <cell r="C2592" t="str">
            <v>HSBC Life (Int'l) Ltd - L&amp;R(SPP)/Hong Kong Equity Fund HKD</v>
          </cell>
          <cell r="D2592" t="str">
            <v>HONG KONG</v>
          </cell>
          <cell r="E2592">
            <v>38061</v>
          </cell>
          <cell r="F2592">
            <v>6779489.6399999997</v>
          </cell>
          <cell r="G2592">
            <v>1</v>
          </cell>
        </row>
        <row r="2593">
          <cell r="A2593">
            <v>39871</v>
          </cell>
          <cell r="B2593" t="str">
            <v>0986000</v>
          </cell>
          <cell r="C2593" t="str">
            <v>HSBC Life (Int'l) Ltd - SPP/Conservative Fund USD</v>
          </cell>
          <cell r="D2593" t="str">
            <v>HONG KONG</v>
          </cell>
          <cell r="E2593">
            <v>38062</v>
          </cell>
          <cell r="F2593">
            <v>34346.18</v>
          </cell>
          <cell r="G2593">
            <v>1</v>
          </cell>
        </row>
        <row r="2594">
          <cell r="A2594">
            <v>39871</v>
          </cell>
          <cell r="B2594" t="str">
            <v>0986018</v>
          </cell>
          <cell r="C2594" t="str">
            <v>HSBC Life (Int'l) Ltd - L&amp;R(SPP)/Chinese Equity Fund HKD</v>
          </cell>
          <cell r="D2594" t="str">
            <v>HONG KONG</v>
          </cell>
          <cell r="E2594">
            <v>38061</v>
          </cell>
          <cell r="F2594">
            <v>42329832.280000001</v>
          </cell>
          <cell r="G2594">
            <v>1</v>
          </cell>
        </row>
        <row r="2595">
          <cell r="A2595">
            <v>39871</v>
          </cell>
          <cell r="B2595" t="str">
            <v>0986026</v>
          </cell>
          <cell r="C2595" t="str">
            <v>HSBC Life (Int'l) Ltd - L&amp;R(SPP)/Asian Bond Fund HKD</v>
          </cell>
          <cell r="D2595" t="str">
            <v>HONG KONG</v>
          </cell>
          <cell r="E2595">
            <v>38061</v>
          </cell>
          <cell r="F2595">
            <v>4781651.8600000003</v>
          </cell>
          <cell r="G2595">
            <v>1</v>
          </cell>
        </row>
        <row r="2596">
          <cell r="A2596">
            <v>39871</v>
          </cell>
          <cell r="B2596" t="str">
            <v>0986034</v>
          </cell>
          <cell r="C2596" t="str">
            <v>HSBC Life (Int'l) Ltd - L&amp;R(SPP)/Chinese Equity Fund USD</v>
          </cell>
          <cell r="D2596" t="str">
            <v>HONG KONG</v>
          </cell>
          <cell r="E2596">
            <v>38063</v>
          </cell>
          <cell r="F2596">
            <v>20860768.109999999</v>
          </cell>
          <cell r="G2596">
            <v>1</v>
          </cell>
        </row>
        <row r="2597">
          <cell r="A2597">
            <v>39871</v>
          </cell>
          <cell r="B2597" t="str">
            <v>0986042</v>
          </cell>
          <cell r="C2597" t="str">
            <v>HSBC Life (Int'l) Ltd - SPP/Asian Equity (ex-Japan) Fund USD</v>
          </cell>
          <cell r="D2597" t="str">
            <v>HONG KONG</v>
          </cell>
          <cell r="E2597">
            <v>38063</v>
          </cell>
          <cell r="F2597">
            <v>2583948.62</v>
          </cell>
          <cell r="G2597">
            <v>1</v>
          </cell>
        </row>
        <row r="2598">
          <cell r="A2598">
            <v>39871</v>
          </cell>
          <cell r="B2598" t="str">
            <v>0986059</v>
          </cell>
          <cell r="C2598" t="str">
            <v>HSBC Life (Int'l) Ltd - SPP/Balanced Fund USD</v>
          </cell>
          <cell r="D2598" t="str">
            <v>HONG KONG</v>
          </cell>
          <cell r="E2598">
            <v>38063</v>
          </cell>
          <cell r="F2598">
            <v>234136.22</v>
          </cell>
          <cell r="G2598">
            <v>1</v>
          </cell>
        </row>
        <row r="2599">
          <cell r="A2599">
            <v>39871</v>
          </cell>
          <cell r="B2599" t="str">
            <v>0986067</v>
          </cell>
          <cell r="C2599" t="str">
            <v>HSBC Life (Int'l) Ltd - SPP/USD Investment Grade Bond Fund USD</v>
          </cell>
          <cell r="D2599" t="str">
            <v>HONG KONG</v>
          </cell>
          <cell r="E2599">
            <v>38061</v>
          </cell>
          <cell r="F2599">
            <v>61520.67</v>
          </cell>
          <cell r="G2599">
            <v>1</v>
          </cell>
        </row>
        <row r="2600">
          <cell r="A2600">
            <v>39871</v>
          </cell>
          <cell r="B2600" t="str">
            <v>0986075</v>
          </cell>
          <cell r="C2600" t="str">
            <v>HSBC Life (Int'l) Ltd - L&amp;R(SPP)/Asian Bond Fund USD</v>
          </cell>
          <cell r="D2600" t="str">
            <v>HONG KONG</v>
          </cell>
          <cell r="E2600">
            <v>38064</v>
          </cell>
          <cell r="F2600">
            <v>2359929.86</v>
          </cell>
          <cell r="G2600">
            <v>1</v>
          </cell>
        </row>
        <row r="2601">
          <cell r="A2601">
            <v>39871</v>
          </cell>
          <cell r="B2601" t="str">
            <v>0986117</v>
          </cell>
          <cell r="C2601" t="str">
            <v>HSBC INSURANCE (SINGAPORE) PTE LIMITED - TAKAFUL SINARAN FUND</v>
          </cell>
          <cell r="D2601" t="str">
            <v>SINGAPORE</v>
          </cell>
          <cell r="E2601">
            <v>38069</v>
          </cell>
          <cell r="F2601">
            <v>-0.17</v>
          </cell>
          <cell r="G2601">
            <v>1</v>
          </cell>
        </row>
        <row r="2602">
          <cell r="A2602">
            <v>39871</v>
          </cell>
          <cell r="B2602" t="str">
            <v>0986398</v>
          </cell>
          <cell r="C2602" t="str">
            <v>DEXIA TRUST SERVICES SINGAPORE A/C HSBC CAPITAL PROTECTED FUNDS - TURBO 789</v>
          </cell>
          <cell r="D2602" t="str">
            <v>SINGAPORE</v>
          </cell>
          <cell r="E2602">
            <v>38082</v>
          </cell>
          <cell r="F2602">
            <v>2689.66</v>
          </cell>
          <cell r="G2602">
            <v>1</v>
          </cell>
        </row>
        <row r="2603">
          <cell r="A2603">
            <v>39871</v>
          </cell>
          <cell r="B2603" t="str">
            <v>0986430</v>
          </cell>
          <cell r="C2603" t="str">
            <v>MLC Investments Limited</v>
          </cell>
          <cell r="D2603" t="str">
            <v>Melbourne</v>
          </cell>
          <cell r="E2603">
            <v>38105</v>
          </cell>
          <cell r="F2603">
            <v>41876.53</v>
          </cell>
          <cell r="G2603">
            <v>1</v>
          </cell>
        </row>
        <row r="2604">
          <cell r="A2604">
            <v>39871</v>
          </cell>
          <cell r="B2604" t="str">
            <v>0986638</v>
          </cell>
          <cell r="C2604" t="str">
            <v>HSBC Life (Int'l) Ltd - CSAP/Deposit Fund (USD)</v>
          </cell>
          <cell r="D2604" t="str">
            <v>HONG KONG</v>
          </cell>
          <cell r="E2604">
            <v>38106</v>
          </cell>
          <cell r="F2604">
            <v>270781.68</v>
          </cell>
          <cell r="G2604">
            <v>1</v>
          </cell>
        </row>
        <row r="2605">
          <cell r="A2605">
            <v>39871</v>
          </cell>
          <cell r="B2605" t="str">
            <v>0986653</v>
          </cell>
          <cell r="C2605" t="str">
            <v>Camelford Investment Limited</v>
          </cell>
          <cell r="D2605" t="str">
            <v>HONG KONG</v>
          </cell>
          <cell r="E2605">
            <v>35156</v>
          </cell>
          <cell r="F2605">
            <v>1953465.51</v>
          </cell>
          <cell r="G2605">
            <v>1</v>
          </cell>
        </row>
        <row r="2606">
          <cell r="A2606">
            <v>39871</v>
          </cell>
          <cell r="B2606" t="str">
            <v>0986760</v>
          </cell>
          <cell r="C2606" t="str">
            <v>HSBC INSURANCE (SINGAPORE) PTE LIMITED - TAKAFUL ASIA PACIFIC FUND</v>
          </cell>
          <cell r="D2606" t="str">
            <v>SINGAPORE</v>
          </cell>
          <cell r="E2606">
            <v>38135</v>
          </cell>
          <cell r="F2606">
            <v>0</v>
          </cell>
          <cell r="G2606">
            <v>1</v>
          </cell>
        </row>
        <row r="2607">
          <cell r="A2607">
            <v>39871</v>
          </cell>
          <cell r="B2607" t="str">
            <v>0986984</v>
          </cell>
          <cell r="C2607" t="str">
            <v>HSBC Investment Highlight Growth Fund</v>
          </cell>
          <cell r="D2607" t="str">
            <v>HONG KONG</v>
          </cell>
          <cell r="E2607">
            <v>38139</v>
          </cell>
          <cell r="F2607">
            <v>19895616.59</v>
          </cell>
          <cell r="G2607">
            <v>1</v>
          </cell>
        </row>
        <row r="2608">
          <cell r="A2608">
            <v>39871</v>
          </cell>
          <cell r="B2608" t="str">
            <v>0986992</v>
          </cell>
          <cell r="C2608" t="str">
            <v>HSBC Investment Highlight Balanced Fund</v>
          </cell>
          <cell r="D2608" t="str">
            <v>HONG KONG</v>
          </cell>
          <cell r="E2608">
            <v>38139</v>
          </cell>
          <cell r="F2608">
            <v>9656659.3200000003</v>
          </cell>
          <cell r="G2608">
            <v>1</v>
          </cell>
        </row>
        <row r="2609">
          <cell r="A2609">
            <v>39871</v>
          </cell>
          <cell r="B2609" t="str">
            <v>0987008</v>
          </cell>
          <cell r="C2609" t="str">
            <v>HSBC Investment Highlight Stable Fund</v>
          </cell>
          <cell r="D2609" t="str">
            <v>HONG KONG</v>
          </cell>
          <cell r="E2609">
            <v>38139</v>
          </cell>
          <cell r="F2609">
            <v>6211061.4500000002</v>
          </cell>
          <cell r="G2609">
            <v>1</v>
          </cell>
        </row>
        <row r="2610">
          <cell r="A2610">
            <v>39871</v>
          </cell>
          <cell r="B2610" t="str">
            <v>0987024</v>
          </cell>
          <cell r="C2610" t="str">
            <v>Sunpoint Global Inc</v>
          </cell>
          <cell r="D2610" t="str">
            <v>HONG KONG</v>
          </cell>
          <cell r="E2610">
            <v>38139</v>
          </cell>
          <cell r="F2610">
            <v>2152.83</v>
          </cell>
          <cell r="G2610">
            <v>1</v>
          </cell>
        </row>
        <row r="2611">
          <cell r="A2611">
            <v>39871</v>
          </cell>
          <cell r="B2611" t="str">
            <v>0987800</v>
          </cell>
          <cell r="C2611" t="str">
            <v>Investor Compensation Fund</v>
          </cell>
          <cell r="D2611" t="str">
            <v>HONG KONG</v>
          </cell>
          <cell r="E2611">
            <v>38163</v>
          </cell>
          <cell r="F2611">
            <v>218505440.33000001</v>
          </cell>
          <cell r="G2611">
            <v>1</v>
          </cell>
        </row>
        <row r="2612">
          <cell r="A2612">
            <v>39871</v>
          </cell>
          <cell r="B2612" t="str">
            <v>0987875</v>
          </cell>
          <cell r="C2612" t="str">
            <v>LONG MEI LING</v>
          </cell>
          <cell r="D2612" t="str">
            <v>SINGAPORE</v>
          </cell>
          <cell r="E2612">
            <v>38180</v>
          </cell>
          <cell r="F2612">
            <v>8350.8799999999992</v>
          </cell>
          <cell r="G2612">
            <v>1</v>
          </cell>
        </row>
        <row r="2613">
          <cell r="A2613">
            <v>39871</v>
          </cell>
          <cell r="B2613" t="str">
            <v>0987941</v>
          </cell>
          <cell r="C2613" t="str">
            <v>Diamond Fund</v>
          </cell>
          <cell r="D2613" t="str">
            <v>HONG KONG</v>
          </cell>
          <cell r="E2613">
            <v>38181</v>
          </cell>
          <cell r="F2613">
            <v>198244971.53</v>
          </cell>
          <cell r="G2613">
            <v>1</v>
          </cell>
        </row>
        <row r="2614">
          <cell r="A2614">
            <v>39871</v>
          </cell>
          <cell r="B2614" t="str">
            <v>0988121</v>
          </cell>
          <cell r="C2614" t="str">
            <v>DEXIA TRUST SERVICES SINGAPORE A/C HSBC CAPITAL PROTECTED FUNDS - TURBO DOUBLE 8</v>
          </cell>
          <cell r="D2614" t="str">
            <v>SINGAPORE</v>
          </cell>
          <cell r="E2614">
            <v>38189</v>
          </cell>
          <cell r="F2614">
            <v>0</v>
          </cell>
          <cell r="G2614">
            <v>1</v>
          </cell>
        </row>
        <row r="2615">
          <cell r="A2615">
            <v>39871</v>
          </cell>
          <cell r="B2615" t="str">
            <v>0988287</v>
          </cell>
          <cell r="C2615" t="str">
            <v>Subsidized Schools Provident Fund Portfolio Management Account</v>
          </cell>
          <cell r="D2615" t="str">
            <v>HONG KONG</v>
          </cell>
          <cell r="E2615">
            <v>38203</v>
          </cell>
          <cell r="F2615">
            <v>457585327.81</v>
          </cell>
          <cell r="G2615">
            <v>1</v>
          </cell>
        </row>
        <row r="2616">
          <cell r="A2616">
            <v>39871</v>
          </cell>
          <cell r="B2616" t="str">
            <v>0988295</v>
          </cell>
          <cell r="C2616" t="str">
            <v>Quality Education Fund Portfolio Management Account</v>
          </cell>
          <cell r="D2616" t="str">
            <v>HONG KONG</v>
          </cell>
          <cell r="E2616">
            <v>38203</v>
          </cell>
          <cell r="F2616">
            <v>136596822.94999999</v>
          </cell>
          <cell r="G2616">
            <v>1</v>
          </cell>
        </row>
        <row r="2617">
          <cell r="A2617">
            <v>39871</v>
          </cell>
          <cell r="B2617" t="str">
            <v>0988501</v>
          </cell>
          <cell r="C2617" t="str">
            <v>The University of Hong Kong- General Fund A/C No. 2</v>
          </cell>
          <cell r="D2617" t="str">
            <v>HONG KONG</v>
          </cell>
          <cell r="E2617">
            <v>38212</v>
          </cell>
          <cell r="F2617">
            <v>11650085.720000001</v>
          </cell>
          <cell r="G2617">
            <v>1</v>
          </cell>
        </row>
        <row r="2618">
          <cell r="A2618">
            <v>39871</v>
          </cell>
          <cell r="B2618" t="str">
            <v>0990242</v>
          </cell>
          <cell r="C2618" t="str">
            <v>On Target International Limited</v>
          </cell>
          <cell r="D2618" t="str">
            <v>HONG KONG</v>
          </cell>
          <cell r="E2618">
            <v>38218</v>
          </cell>
          <cell r="F2618">
            <v>2007.94</v>
          </cell>
          <cell r="G2618">
            <v>1</v>
          </cell>
        </row>
        <row r="2619">
          <cell r="A2619">
            <v>39871</v>
          </cell>
          <cell r="B2619" t="str">
            <v>0990887</v>
          </cell>
          <cell r="C2619" t="str">
            <v>HSBC China Fund VA 2</v>
          </cell>
          <cell r="D2619" t="str">
            <v>HONG KONG</v>
          </cell>
          <cell r="E2619">
            <v>38229</v>
          </cell>
          <cell r="F2619">
            <v>4356972.62</v>
          </cell>
          <cell r="G2619">
            <v>1</v>
          </cell>
        </row>
        <row r="2620">
          <cell r="A2620">
            <v>39871</v>
          </cell>
          <cell r="B2620" t="str">
            <v>0990903</v>
          </cell>
          <cell r="C2620" t="str">
            <v>Sinopia Global Bond Mkt Neut High Return Fund</v>
          </cell>
          <cell r="D2620" t="str">
            <v>HONG KONG</v>
          </cell>
          <cell r="E2620">
            <v>38229</v>
          </cell>
          <cell r="F2620">
            <v>-2060.5100000000002</v>
          </cell>
          <cell r="G2620">
            <v>1</v>
          </cell>
        </row>
        <row r="2621">
          <cell r="A2621">
            <v>39871</v>
          </cell>
          <cell r="B2621" t="str">
            <v>0991307</v>
          </cell>
          <cell r="C2621" t="str">
            <v>Rickshaw Assets Ltd</v>
          </cell>
          <cell r="D2621" t="str">
            <v>HONG KONG</v>
          </cell>
          <cell r="E2621">
            <v>38267</v>
          </cell>
          <cell r="F2621">
            <v>2403.2600000000002</v>
          </cell>
          <cell r="G2621">
            <v>1</v>
          </cell>
        </row>
        <row r="2622">
          <cell r="A2622">
            <v>39871</v>
          </cell>
          <cell r="B2622" t="str">
            <v>0991679</v>
          </cell>
          <cell r="C2622" t="str">
            <v>The Hong Kong Polytechnic University - Liquid Working Capital</v>
          </cell>
          <cell r="D2622" t="str">
            <v>HONG KONG</v>
          </cell>
          <cell r="E2622">
            <v>37070</v>
          </cell>
          <cell r="F2622">
            <v>67898373.709999993</v>
          </cell>
          <cell r="G2622">
            <v>1</v>
          </cell>
        </row>
        <row r="2623">
          <cell r="A2623">
            <v>39871</v>
          </cell>
          <cell r="B2623" t="str">
            <v>0991828</v>
          </cell>
          <cell r="C2623" t="str">
            <v>DEXIA TRUST SERVICES SINGAPORE A/C HSBC CAPITAL PROTECTED FUNDS - TURBO X</v>
          </cell>
          <cell r="D2623" t="str">
            <v>SINGAPORE</v>
          </cell>
          <cell r="E2623">
            <v>38299</v>
          </cell>
          <cell r="F2623">
            <v>82193.759999999995</v>
          </cell>
          <cell r="G2623">
            <v>1</v>
          </cell>
        </row>
        <row r="2624">
          <cell r="A2624">
            <v>39871</v>
          </cell>
          <cell r="B2624" t="str">
            <v>0991950</v>
          </cell>
          <cell r="C2624" t="str">
            <v>HSBC Indian Mother Fund</v>
          </cell>
          <cell r="D2624" t="str">
            <v>HONG KONG</v>
          </cell>
          <cell r="E2624">
            <v>38657</v>
          </cell>
          <cell r="F2624">
            <v>476948506.51999998</v>
          </cell>
          <cell r="G2624">
            <v>1</v>
          </cell>
        </row>
        <row r="2625">
          <cell r="A2625">
            <v>39871</v>
          </cell>
          <cell r="B2625" t="str">
            <v>0991968</v>
          </cell>
          <cell r="C2625" t="str">
            <v>HSBC India Open</v>
          </cell>
          <cell r="D2625" t="str">
            <v>HONG KONG</v>
          </cell>
          <cell r="E2625">
            <v>32874</v>
          </cell>
          <cell r="F2625">
            <v>489642110.95999998</v>
          </cell>
          <cell r="G2625">
            <v>1</v>
          </cell>
        </row>
        <row r="2626">
          <cell r="A2626">
            <v>39871</v>
          </cell>
          <cell r="B2626" t="str">
            <v>0992453</v>
          </cell>
          <cell r="C2626" t="str">
            <v>HSBC Hong Kong Equity Advantage Fund</v>
          </cell>
          <cell r="D2626" t="str">
            <v>HONG KONG</v>
          </cell>
          <cell r="E2626">
            <v>39191</v>
          </cell>
          <cell r="F2626">
            <v>22820360.309999999</v>
          </cell>
          <cell r="G2626">
            <v>1</v>
          </cell>
        </row>
        <row r="2627">
          <cell r="A2627">
            <v>39871</v>
          </cell>
          <cell r="B2627" t="str">
            <v>0993014</v>
          </cell>
          <cell r="C2627" t="str">
            <v>Oxford Investments Limited</v>
          </cell>
          <cell r="D2627" t="str">
            <v>HONG KONG</v>
          </cell>
          <cell r="E2627">
            <v>38384</v>
          </cell>
          <cell r="F2627">
            <v>20512436.609999999</v>
          </cell>
          <cell r="G2627">
            <v>1</v>
          </cell>
        </row>
        <row r="2628">
          <cell r="A2628">
            <v>39871</v>
          </cell>
          <cell r="B2628" t="str">
            <v>0993055</v>
          </cell>
          <cell r="C2628" t="str">
            <v>Versorgungswerk der Architektenkammer NW</v>
          </cell>
          <cell r="D2628" t="str">
            <v>HONG KONG</v>
          </cell>
          <cell r="E2628">
            <v>38357</v>
          </cell>
          <cell r="F2628">
            <v>95553458.700000003</v>
          </cell>
          <cell r="G2628">
            <v>1</v>
          </cell>
        </row>
        <row r="2629">
          <cell r="A2629">
            <v>39871</v>
          </cell>
          <cell r="B2629" t="str">
            <v>0993063</v>
          </cell>
          <cell r="C2629" t="str">
            <v>HSBC International Trustee Ltd Account 006-304463-401</v>
          </cell>
          <cell r="D2629" t="str">
            <v>HONG KONG</v>
          </cell>
          <cell r="E2629">
            <v>38357</v>
          </cell>
          <cell r="F2629">
            <v>950164.83</v>
          </cell>
          <cell r="G2629">
            <v>1</v>
          </cell>
        </row>
        <row r="2630">
          <cell r="A2630">
            <v>39871</v>
          </cell>
          <cell r="B2630" t="str">
            <v>0993113</v>
          </cell>
          <cell r="C2630" t="str">
            <v>DEXIA TRUST SERVICES SINGAPORE A/C HSBC CAPITAL PROTECTED FUNDS-GLOBAL SKY HIGH</v>
          </cell>
          <cell r="D2630" t="str">
            <v>SINGAPORE</v>
          </cell>
          <cell r="E2630">
            <v>38363</v>
          </cell>
          <cell r="F2630">
            <v>61710.57</v>
          </cell>
          <cell r="G2630">
            <v>1</v>
          </cell>
        </row>
        <row r="2631">
          <cell r="A2631">
            <v>39871</v>
          </cell>
          <cell r="B2631" t="str">
            <v>0993394</v>
          </cell>
          <cell r="C2631" t="str">
            <v>Versorgungswerk der Rechtauwalte im Lande NRW</v>
          </cell>
          <cell r="D2631" t="str">
            <v>HONG KONG</v>
          </cell>
          <cell r="E2631">
            <v>38369</v>
          </cell>
          <cell r="F2631">
            <v>27498617.719999999</v>
          </cell>
          <cell r="G2631">
            <v>1</v>
          </cell>
        </row>
        <row r="2632">
          <cell r="A2632">
            <v>39871</v>
          </cell>
          <cell r="B2632" t="str">
            <v>0993600</v>
          </cell>
          <cell r="C2632" t="str">
            <v>ABF - Hong Kong Bond Index Portfolio HSBC Intl Trustee A/C 006-600993-001</v>
          </cell>
          <cell r="D2632" t="str">
            <v>HONG KONG</v>
          </cell>
          <cell r="E2632">
            <v>38404</v>
          </cell>
          <cell r="F2632">
            <v>21459.69</v>
          </cell>
          <cell r="G2632">
            <v>1</v>
          </cell>
        </row>
        <row r="2633">
          <cell r="A2633">
            <v>39871</v>
          </cell>
          <cell r="B2633" t="str">
            <v>0993618</v>
          </cell>
          <cell r="C2633" t="str">
            <v>Dragon Rise Enterprise Ltd</v>
          </cell>
          <cell r="D2633" t="str">
            <v>HONG KONG</v>
          </cell>
          <cell r="E2633">
            <v>38390</v>
          </cell>
          <cell r="F2633">
            <v>1908546.52</v>
          </cell>
          <cell r="G2633">
            <v>1</v>
          </cell>
        </row>
        <row r="2634">
          <cell r="A2634">
            <v>39871</v>
          </cell>
          <cell r="B2634" t="str">
            <v>0993691</v>
          </cell>
          <cell r="C2634" t="str">
            <v>Mandatum China Fund</v>
          </cell>
          <cell r="D2634" t="str">
            <v>HONG KONG</v>
          </cell>
          <cell r="E2634">
            <v>38420</v>
          </cell>
          <cell r="F2634">
            <v>96311602.310000002</v>
          </cell>
          <cell r="G2634">
            <v>1</v>
          </cell>
        </row>
        <row r="2635">
          <cell r="A2635">
            <v>39871</v>
          </cell>
          <cell r="B2635" t="str">
            <v>0993774</v>
          </cell>
          <cell r="C2635" t="str">
            <v>HSBL DC Scheme - HSBC Investment Highlight Balanced Fund</v>
          </cell>
          <cell r="D2635" t="str">
            <v>HONG KONG</v>
          </cell>
          <cell r="E2635">
            <v>32874</v>
          </cell>
          <cell r="F2635">
            <v>5626528.1200000001</v>
          </cell>
          <cell r="G2635">
            <v>1</v>
          </cell>
        </row>
        <row r="2636">
          <cell r="A2636">
            <v>39871</v>
          </cell>
          <cell r="B2636" t="str">
            <v>0993782</v>
          </cell>
          <cell r="C2636" t="str">
            <v>HSBL DC Scheme - HSBC Investment Highlight Growth Fund</v>
          </cell>
          <cell r="D2636" t="str">
            <v>HONG KONG</v>
          </cell>
          <cell r="E2636">
            <v>32874</v>
          </cell>
          <cell r="F2636">
            <v>14014052.82</v>
          </cell>
          <cell r="G2636">
            <v>1</v>
          </cell>
        </row>
        <row r="2637">
          <cell r="A2637">
            <v>39871</v>
          </cell>
          <cell r="B2637" t="str">
            <v>0993790</v>
          </cell>
          <cell r="C2637" t="str">
            <v>HSBL DC Scheme - HSBC Investment Highlight Stable Fund</v>
          </cell>
          <cell r="D2637" t="str">
            <v>HONG KONG</v>
          </cell>
          <cell r="E2637">
            <v>32874</v>
          </cell>
          <cell r="F2637">
            <v>3329292.86</v>
          </cell>
          <cell r="G2637">
            <v>1</v>
          </cell>
        </row>
        <row r="2638">
          <cell r="A2638">
            <v>39871</v>
          </cell>
          <cell r="B2638" t="str">
            <v>0994483</v>
          </cell>
          <cell r="C2638" t="str">
            <v>HSBC Global Bond Mkt Neutral Fund</v>
          </cell>
          <cell r="D2638" t="str">
            <v>HONG KONG</v>
          </cell>
          <cell r="E2638">
            <v>38484</v>
          </cell>
          <cell r="F2638">
            <v>15832902.66</v>
          </cell>
          <cell r="G2638">
            <v>1</v>
          </cell>
        </row>
        <row r="2639">
          <cell r="A2639">
            <v>39871</v>
          </cell>
          <cell r="B2639" t="str">
            <v>0994509</v>
          </cell>
          <cell r="C2639" t="str">
            <v>HSBC Money Pool Fund</v>
          </cell>
          <cell r="D2639" t="str">
            <v>HONG KONG</v>
          </cell>
          <cell r="E2639">
            <v>38484</v>
          </cell>
          <cell r="F2639">
            <v>4246634.16</v>
          </cell>
          <cell r="G2639">
            <v>1</v>
          </cell>
        </row>
        <row r="2640">
          <cell r="A2640">
            <v>39871</v>
          </cell>
          <cell r="B2640" t="str">
            <v>0994517</v>
          </cell>
          <cell r="C2640" t="str">
            <v>LIM JOO HOCK</v>
          </cell>
          <cell r="D2640" t="str">
            <v>SINGAPORE</v>
          </cell>
          <cell r="E2640">
            <v>38485</v>
          </cell>
          <cell r="F2640">
            <v>7554.15</v>
          </cell>
          <cell r="G2640">
            <v>1</v>
          </cell>
        </row>
        <row r="2641">
          <cell r="A2641">
            <v>39871</v>
          </cell>
          <cell r="B2641" t="str">
            <v>0994665</v>
          </cell>
          <cell r="C2641" t="str">
            <v>ABF Hong Kong Bond Index Fund HSBC Intl Trustee A/C 006-601199-471</v>
          </cell>
          <cell r="D2641" t="str">
            <v>HONG KONG</v>
          </cell>
          <cell r="E2641">
            <v>38524</v>
          </cell>
          <cell r="F2641">
            <v>282577630.63999999</v>
          </cell>
          <cell r="G2641">
            <v>1</v>
          </cell>
        </row>
        <row r="2642">
          <cell r="A2642">
            <v>39871</v>
          </cell>
          <cell r="B2642" t="str">
            <v>0994897</v>
          </cell>
          <cell r="C2642" t="str">
            <v>HSBC INSURANCE (SINGAPORE) PTE LIMITED - GENERAL OFFSHORE INSURANCE FUND</v>
          </cell>
          <cell r="D2642" t="str">
            <v>SINGAPORE</v>
          </cell>
          <cell r="E2642">
            <v>38524</v>
          </cell>
          <cell r="F2642">
            <v>5347442.7699999996</v>
          </cell>
          <cell r="G2642">
            <v>1</v>
          </cell>
        </row>
        <row r="2643">
          <cell r="A2643">
            <v>39871</v>
          </cell>
          <cell r="B2643" t="str">
            <v>0994905</v>
          </cell>
          <cell r="C2643" t="str">
            <v>HSBC INSURANCE (SINGAPORE) PTE LIMITED - SHAREHOLDER'S FUND</v>
          </cell>
          <cell r="D2643" t="str">
            <v>SINGAPORE</v>
          </cell>
          <cell r="E2643">
            <v>38524</v>
          </cell>
          <cell r="F2643">
            <v>30107635.140000001</v>
          </cell>
          <cell r="G2643">
            <v>1</v>
          </cell>
        </row>
        <row r="2644">
          <cell r="A2644">
            <v>39871</v>
          </cell>
          <cell r="B2644" t="str">
            <v>0994913</v>
          </cell>
          <cell r="C2644" t="str">
            <v>HSBC INSURANCE (SINGAPORE) PTE LIMITED - GENERAL SINGAPORE INSURANCE FUND</v>
          </cell>
          <cell r="D2644" t="str">
            <v>SINGAPORE</v>
          </cell>
          <cell r="E2644">
            <v>38524</v>
          </cell>
          <cell r="F2644">
            <v>46429790.079999998</v>
          </cell>
          <cell r="G2644">
            <v>1</v>
          </cell>
        </row>
        <row r="2645">
          <cell r="A2645">
            <v>39871</v>
          </cell>
          <cell r="B2645" t="str">
            <v>0995233</v>
          </cell>
          <cell r="C2645" t="str">
            <v>HSBC International Trustee Ltd Account 006-094494-401</v>
          </cell>
          <cell r="D2645" t="str">
            <v>HONG KONG</v>
          </cell>
          <cell r="E2645">
            <v>34366</v>
          </cell>
          <cell r="F2645">
            <v>5091263.88</v>
          </cell>
          <cell r="G2645">
            <v>1</v>
          </cell>
        </row>
        <row r="2646">
          <cell r="A2646">
            <v>39871</v>
          </cell>
          <cell r="B2646" t="str">
            <v>0995241</v>
          </cell>
          <cell r="C2646" t="str">
            <v>HSBC International Trustee Ltd Account 006-094502-401</v>
          </cell>
          <cell r="D2646" t="str">
            <v>HONG KONG</v>
          </cell>
          <cell r="E2646">
            <v>38018</v>
          </cell>
          <cell r="F2646">
            <v>5222889.66</v>
          </cell>
          <cell r="G2646">
            <v>1</v>
          </cell>
        </row>
        <row r="2647">
          <cell r="A2647">
            <v>39871</v>
          </cell>
          <cell r="B2647" t="str">
            <v>0995258</v>
          </cell>
          <cell r="C2647" t="str">
            <v>HSBC International Trustee Ltd Account 006-095368-401</v>
          </cell>
          <cell r="D2647" t="str">
            <v>HONG KONG</v>
          </cell>
          <cell r="E2647">
            <v>34366</v>
          </cell>
          <cell r="F2647">
            <v>2129051.84</v>
          </cell>
          <cell r="G2647">
            <v>1</v>
          </cell>
        </row>
        <row r="2648">
          <cell r="A2648">
            <v>39871</v>
          </cell>
          <cell r="B2648" t="str">
            <v>0995456</v>
          </cell>
          <cell r="C2648" t="str">
            <v>Merlin Master F</v>
          </cell>
          <cell r="D2648" t="str">
            <v>HONG KONG</v>
          </cell>
          <cell r="E2648">
            <v>38565</v>
          </cell>
          <cell r="F2648">
            <v>45206628.68</v>
          </cell>
          <cell r="G2648">
            <v>1</v>
          </cell>
        </row>
        <row r="2649">
          <cell r="A2649">
            <v>39871</v>
          </cell>
          <cell r="B2649" t="str">
            <v>0995837</v>
          </cell>
          <cell r="C2649" t="str">
            <v>HSBC BRICs Open</v>
          </cell>
          <cell r="D2649" t="str">
            <v>HONG KONG</v>
          </cell>
          <cell r="E2649">
            <v>38622</v>
          </cell>
          <cell r="F2649">
            <v>201176521.28999999</v>
          </cell>
          <cell r="G2649">
            <v>1</v>
          </cell>
        </row>
        <row r="2650">
          <cell r="A2650">
            <v>39871</v>
          </cell>
          <cell r="B2650" t="str">
            <v>0995845</v>
          </cell>
          <cell r="C2650" t="str">
            <v>Chong Hing Bank : Sinopia Guaranteed Alter-Bond Fund 3Year September 2008 USD</v>
          </cell>
          <cell r="D2650" t="str">
            <v>HONG KONG</v>
          </cell>
          <cell r="E2650">
            <v>38621</v>
          </cell>
          <cell r="F2650">
            <v>1449.91</v>
          </cell>
          <cell r="G2650">
            <v>1</v>
          </cell>
        </row>
        <row r="2651">
          <cell r="A2651">
            <v>39871</v>
          </cell>
          <cell r="B2651" t="str">
            <v>0995894</v>
          </cell>
          <cell r="C2651" t="str">
            <v>HSBC Investment Funds Trust - HSBC AEJ Equity Fund</v>
          </cell>
          <cell r="D2651" t="str">
            <v>HONG KONG</v>
          </cell>
          <cell r="E2651">
            <v>38628</v>
          </cell>
          <cell r="F2651">
            <v>71377555.329999998</v>
          </cell>
          <cell r="G2651">
            <v>1</v>
          </cell>
        </row>
        <row r="2652">
          <cell r="A2652">
            <v>39871</v>
          </cell>
          <cell r="B2652" t="str">
            <v>0995902</v>
          </cell>
          <cell r="C2652" t="str">
            <v>BRUNEI INVESTMENT AGENCY</v>
          </cell>
          <cell r="D2652" t="str">
            <v>SINGAPORE</v>
          </cell>
          <cell r="E2652">
            <v>38622</v>
          </cell>
          <cell r="F2652">
            <v>52932275.359999999</v>
          </cell>
          <cell r="G2652">
            <v>1</v>
          </cell>
        </row>
        <row r="2653">
          <cell r="A2653">
            <v>39871</v>
          </cell>
          <cell r="B2653" t="str">
            <v>0995936</v>
          </cell>
          <cell r="C2653" t="str">
            <v>HSBC Life (Int'l) Ltd - L&amp;R/Investment Highlight Stable Fund HKD</v>
          </cell>
          <cell r="D2653" t="str">
            <v>HONG KONG</v>
          </cell>
          <cell r="E2653">
            <v>38635</v>
          </cell>
          <cell r="F2653">
            <v>242802.98</v>
          </cell>
          <cell r="G2653">
            <v>1</v>
          </cell>
        </row>
        <row r="2654">
          <cell r="A2654">
            <v>39871</v>
          </cell>
          <cell r="B2654" t="str">
            <v>0995944</v>
          </cell>
          <cell r="C2654" t="str">
            <v>HSBC Life (Int'l) Ltd - Investment Highlight Growth Fund HKD</v>
          </cell>
          <cell r="D2654" t="str">
            <v>HONG KONG</v>
          </cell>
          <cell r="E2654">
            <v>38635</v>
          </cell>
          <cell r="F2654">
            <v>919471.36</v>
          </cell>
          <cell r="G2654">
            <v>1</v>
          </cell>
        </row>
        <row r="2655">
          <cell r="A2655">
            <v>39871</v>
          </cell>
          <cell r="B2655" t="str">
            <v>0995951</v>
          </cell>
          <cell r="C2655" t="str">
            <v>HSBC Life (Int'l) Ltd - L&amp;R/Investment Highlight Growth Fund USD</v>
          </cell>
          <cell r="D2655" t="str">
            <v>HONG KONG</v>
          </cell>
          <cell r="E2655">
            <v>38635</v>
          </cell>
          <cell r="F2655">
            <v>602944.68000000005</v>
          </cell>
          <cell r="G2655">
            <v>1</v>
          </cell>
        </row>
        <row r="2656">
          <cell r="A2656">
            <v>39871</v>
          </cell>
          <cell r="B2656" t="str">
            <v>0995969</v>
          </cell>
          <cell r="C2656" t="str">
            <v>HSBC Life (Int'l) Ltd - L&amp;R/Investment Highlight Stable Fund USD</v>
          </cell>
          <cell r="D2656" t="str">
            <v>HONG KONG</v>
          </cell>
          <cell r="E2656">
            <v>38635</v>
          </cell>
          <cell r="F2656">
            <v>50139.28</v>
          </cell>
          <cell r="G2656">
            <v>1</v>
          </cell>
        </row>
        <row r="2657">
          <cell r="A2657">
            <v>39871</v>
          </cell>
          <cell r="B2657" t="str">
            <v>0995977</v>
          </cell>
          <cell r="C2657" t="str">
            <v>HSBC Life (Int'l) Ltd - L&amp;R/Investment Highlight Balanced Fd HKD</v>
          </cell>
          <cell r="D2657" t="str">
            <v>HONG KONG</v>
          </cell>
          <cell r="E2657">
            <v>38635</v>
          </cell>
          <cell r="F2657">
            <v>521747.53</v>
          </cell>
          <cell r="G2657">
            <v>1</v>
          </cell>
        </row>
        <row r="2658">
          <cell r="A2658">
            <v>39871</v>
          </cell>
          <cell r="B2658" t="str">
            <v>0995985</v>
          </cell>
          <cell r="C2658" t="str">
            <v>HSBC Life (Int'l) Ltd L&amp;R/Investment Highlight Balanced Fd USD</v>
          </cell>
          <cell r="D2658" t="str">
            <v>HONG KONG</v>
          </cell>
          <cell r="E2658">
            <v>38635</v>
          </cell>
          <cell r="F2658">
            <v>393406.5</v>
          </cell>
          <cell r="G2658">
            <v>1</v>
          </cell>
        </row>
        <row r="2659">
          <cell r="A2659">
            <v>39871</v>
          </cell>
          <cell r="B2659" t="str">
            <v>0995993</v>
          </cell>
          <cell r="C2659" t="str">
            <v>HSBC Life (Int'l) Ltd - L&amp;R/Asia Pacific ex Japan Equity High Dividend Fund USD</v>
          </cell>
          <cell r="D2659" t="str">
            <v>HONG KONG</v>
          </cell>
          <cell r="E2659">
            <v>38635</v>
          </cell>
          <cell r="F2659">
            <v>1166234.05</v>
          </cell>
          <cell r="G2659">
            <v>1</v>
          </cell>
        </row>
        <row r="2660">
          <cell r="A2660">
            <v>39871</v>
          </cell>
          <cell r="B2660" t="str">
            <v>0996009</v>
          </cell>
          <cell r="C2660" t="str">
            <v>HSBC Life (Int'l) Ltd - L&amp;R/Asia Pacific ex Japan Equity High Dividend Fund HKD</v>
          </cell>
          <cell r="D2660" t="str">
            <v>HONG KONG</v>
          </cell>
          <cell r="E2660">
            <v>38635</v>
          </cell>
          <cell r="F2660">
            <v>2487534.2599999998</v>
          </cell>
          <cell r="G2660">
            <v>1</v>
          </cell>
        </row>
        <row r="2661">
          <cell r="A2661">
            <v>39871</v>
          </cell>
          <cell r="B2661" t="str">
            <v>0996165</v>
          </cell>
          <cell r="C2661" t="str">
            <v>Beng Lock Trading Ltd - 5075</v>
          </cell>
          <cell r="D2661" t="str">
            <v>HONG KONG</v>
          </cell>
          <cell r="E2661">
            <v>38635</v>
          </cell>
          <cell r="F2661">
            <v>1776665.27</v>
          </cell>
          <cell r="G2661">
            <v>1</v>
          </cell>
        </row>
        <row r="2662">
          <cell r="A2662">
            <v>39871</v>
          </cell>
          <cell r="B2662" t="str">
            <v>0996280</v>
          </cell>
          <cell r="C2662" t="str">
            <v>SABB Chindia Freestyle Fund</v>
          </cell>
          <cell r="D2662" t="str">
            <v>HHP HK</v>
          </cell>
          <cell r="E2662">
            <v>38609</v>
          </cell>
          <cell r="F2662">
            <v>27788266.489999998</v>
          </cell>
          <cell r="G2662">
            <v>1</v>
          </cell>
        </row>
        <row r="2663">
          <cell r="A2663">
            <v>39871</v>
          </cell>
          <cell r="B2663" t="str">
            <v>0996611</v>
          </cell>
          <cell r="C2663" t="str">
            <v>Challenger Asian Share Fund (ARSN 090 850 418)</v>
          </cell>
          <cell r="D2663" t="str">
            <v>HHP HK</v>
          </cell>
          <cell r="E2663">
            <v>38561</v>
          </cell>
          <cell r="F2663">
            <v>37408629.390000001</v>
          </cell>
          <cell r="G2663">
            <v>1</v>
          </cell>
        </row>
        <row r="2664">
          <cell r="A2664">
            <v>39871</v>
          </cell>
          <cell r="B2664" t="str">
            <v>0996629</v>
          </cell>
          <cell r="C2664" t="str">
            <v>Challenger China Share Fund (ARSN 110 771 474)</v>
          </cell>
          <cell r="D2664" t="str">
            <v>HHP HK</v>
          </cell>
          <cell r="E2664">
            <v>38561</v>
          </cell>
          <cell r="F2664">
            <v>27361839.5</v>
          </cell>
          <cell r="G2664">
            <v>1</v>
          </cell>
        </row>
        <row r="2665">
          <cell r="A2665">
            <v>39871</v>
          </cell>
          <cell r="B2665" t="str">
            <v>0996678</v>
          </cell>
          <cell r="C2665" t="str">
            <v>Hua Xia Foundation</v>
          </cell>
          <cell r="D2665" t="str">
            <v>HONG KONG</v>
          </cell>
          <cell r="E2665">
            <v>38687</v>
          </cell>
          <cell r="F2665">
            <v>6761069.4500000002</v>
          </cell>
          <cell r="G2665">
            <v>1</v>
          </cell>
        </row>
        <row r="2666">
          <cell r="A2666">
            <v>39871</v>
          </cell>
          <cell r="B2666" t="str">
            <v>0996710</v>
          </cell>
          <cell r="C2666" t="str">
            <v>HSBC INSURANCE (SINGAPORE) PTE LIMITED - TAKAFUL SINARAN FUND (K)</v>
          </cell>
          <cell r="D2666" t="str">
            <v>SINGAPORE</v>
          </cell>
          <cell r="E2666">
            <v>38694</v>
          </cell>
          <cell r="F2666">
            <v>13376044.279999999</v>
          </cell>
          <cell r="G2666">
            <v>1</v>
          </cell>
        </row>
        <row r="2667">
          <cell r="A2667">
            <v>39871</v>
          </cell>
          <cell r="B2667" t="str">
            <v>0996728</v>
          </cell>
          <cell r="C2667" t="str">
            <v>HSBC INSURANCE (SINGAPORE) PTE LIMITED - TAKAFUL ASIA PACIFIC FUND (K)</v>
          </cell>
          <cell r="D2667" t="str">
            <v>SINGAPORE</v>
          </cell>
          <cell r="E2667">
            <v>38694</v>
          </cell>
          <cell r="F2667">
            <v>5373313.1500000004</v>
          </cell>
          <cell r="G2667">
            <v>1</v>
          </cell>
        </row>
        <row r="2668">
          <cell r="A2668">
            <v>39871</v>
          </cell>
          <cell r="B2668" t="str">
            <v>0996843</v>
          </cell>
          <cell r="C2668" t="str">
            <v>HSBC INSURANCE (SINGAPORE) PTE LIMITED - HSBC CHINA GROWTH FUND K</v>
          </cell>
          <cell r="D2668" t="str">
            <v>SINGAPORE</v>
          </cell>
          <cell r="E2668">
            <v>38694</v>
          </cell>
          <cell r="F2668">
            <v>21848960.66</v>
          </cell>
          <cell r="G2668">
            <v>1</v>
          </cell>
        </row>
        <row r="2669">
          <cell r="A2669">
            <v>39871</v>
          </cell>
          <cell r="B2669" t="str">
            <v>0996850</v>
          </cell>
          <cell r="C2669" t="str">
            <v>HSBC INSURANCE (SINGAPORE) PTE LIMITED - HSBC INDIA GROWTH FUND K</v>
          </cell>
          <cell r="D2669" t="str">
            <v>SINGAPORE</v>
          </cell>
          <cell r="E2669">
            <v>38694</v>
          </cell>
          <cell r="F2669">
            <v>7583527.2699999996</v>
          </cell>
          <cell r="G2669">
            <v>1</v>
          </cell>
        </row>
        <row r="2670">
          <cell r="A2670">
            <v>39871</v>
          </cell>
          <cell r="B2670" t="str">
            <v>0997213</v>
          </cell>
          <cell r="C2670" t="str">
            <v>The Nicholas Newton Settlement</v>
          </cell>
          <cell r="D2670" t="str">
            <v>HONG KONG</v>
          </cell>
          <cell r="E2670">
            <v>38701</v>
          </cell>
          <cell r="F2670">
            <v>6187161.7400000002</v>
          </cell>
          <cell r="G2670">
            <v>1</v>
          </cell>
        </row>
        <row r="2671">
          <cell r="A2671">
            <v>39871</v>
          </cell>
          <cell r="B2671" t="str">
            <v>0997650</v>
          </cell>
          <cell r="C2671" t="str">
            <v>Hang Seng Bank Limited - Client Account (IT50088)</v>
          </cell>
          <cell r="D2671" t="str">
            <v>HONG KONG</v>
          </cell>
          <cell r="E2671">
            <v>38735</v>
          </cell>
          <cell r="F2671">
            <v>4811488.97</v>
          </cell>
          <cell r="G2671">
            <v>1</v>
          </cell>
        </row>
        <row r="2672">
          <cell r="A2672">
            <v>39871</v>
          </cell>
          <cell r="B2672" t="str">
            <v>0998104</v>
          </cell>
          <cell r="C2672" t="str">
            <v>Brookline Limited</v>
          </cell>
          <cell r="D2672" t="str">
            <v>HONG KONG</v>
          </cell>
          <cell r="E2672">
            <v>38750</v>
          </cell>
          <cell r="F2672">
            <v>1776679.93</v>
          </cell>
          <cell r="G2672">
            <v>1</v>
          </cell>
        </row>
        <row r="2673">
          <cell r="A2673">
            <v>39871</v>
          </cell>
          <cell r="B2673" t="str">
            <v>0998393</v>
          </cell>
          <cell r="C2673" t="str">
            <v>Ho Kian Leong</v>
          </cell>
          <cell r="D2673" t="str">
            <v>HONG KONG</v>
          </cell>
          <cell r="E2673">
            <v>38782</v>
          </cell>
          <cell r="F2673">
            <v>976484.92</v>
          </cell>
          <cell r="G2673">
            <v>1</v>
          </cell>
        </row>
        <row r="2674">
          <cell r="A2674">
            <v>39871</v>
          </cell>
          <cell r="B2674" t="str">
            <v>0998435</v>
          </cell>
          <cell r="C2674" t="str">
            <v>Fidelity Consultants Limited</v>
          </cell>
          <cell r="D2674" t="str">
            <v>HONG KONG</v>
          </cell>
          <cell r="E2674">
            <v>38797</v>
          </cell>
          <cell r="F2674">
            <v>3341350</v>
          </cell>
          <cell r="G2674">
            <v>1</v>
          </cell>
        </row>
        <row r="2675">
          <cell r="A2675">
            <v>39871</v>
          </cell>
          <cell r="B2675" t="str">
            <v>0998450</v>
          </cell>
          <cell r="C2675" t="str">
            <v>Gerard Henri Pierre Castiel No. 2</v>
          </cell>
          <cell r="D2675" t="str">
            <v>HONG KONG</v>
          </cell>
          <cell r="E2675">
            <v>38804</v>
          </cell>
          <cell r="F2675">
            <v>116499.19</v>
          </cell>
          <cell r="G2675">
            <v>1</v>
          </cell>
        </row>
        <row r="2676">
          <cell r="A2676">
            <v>39871</v>
          </cell>
          <cell r="B2676" t="str">
            <v>0998534</v>
          </cell>
          <cell r="C2676" t="str">
            <v>Helping Hand</v>
          </cell>
          <cell r="D2676" t="str">
            <v>HONG KONG</v>
          </cell>
          <cell r="E2676">
            <v>38811</v>
          </cell>
          <cell r="F2676">
            <v>1068387.8600000001</v>
          </cell>
          <cell r="G2676">
            <v>1</v>
          </cell>
        </row>
        <row r="2677">
          <cell r="A2677">
            <v>39871</v>
          </cell>
          <cell r="B2677" t="str">
            <v>0998591</v>
          </cell>
          <cell r="C2677" t="str">
            <v>Brookline Limited No. 2</v>
          </cell>
          <cell r="D2677" t="str">
            <v>HONG KONG</v>
          </cell>
          <cell r="E2677">
            <v>38813</v>
          </cell>
          <cell r="F2677">
            <v>1265877.93</v>
          </cell>
          <cell r="G2677">
            <v>1</v>
          </cell>
        </row>
        <row r="2678">
          <cell r="A2678">
            <v>39871</v>
          </cell>
          <cell r="B2678" t="str">
            <v>0998690</v>
          </cell>
          <cell r="C2678" t="str">
            <v>Command Enterprise Inc</v>
          </cell>
          <cell r="D2678" t="str">
            <v>HONG KONG</v>
          </cell>
          <cell r="E2678">
            <v>38828</v>
          </cell>
          <cell r="F2678">
            <v>1135404.28</v>
          </cell>
          <cell r="G2678">
            <v>1</v>
          </cell>
        </row>
        <row r="2679">
          <cell r="A2679">
            <v>39871</v>
          </cell>
          <cell r="B2679" t="str">
            <v>0998765</v>
          </cell>
          <cell r="C2679" t="str">
            <v>Kemerton Limited</v>
          </cell>
          <cell r="D2679" t="str">
            <v>HONG KONG</v>
          </cell>
          <cell r="E2679">
            <v>38839</v>
          </cell>
          <cell r="F2679">
            <v>537232.12</v>
          </cell>
          <cell r="G2679">
            <v>1</v>
          </cell>
        </row>
        <row r="2680">
          <cell r="A2680">
            <v>39871</v>
          </cell>
          <cell r="B2680" t="str">
            <v>0998773</v>
          </cell>
          <cell r="C2680" t="str">
            <v>Unitag Limited</v>
          </cell>
          <cell r="D2680" t="str">
            <v>HONG KONG</v>
          </cell>
          <cell r="E2680">
            <v>38839</v>
          </cell>
          <cell r="F2680">
            <v>128080.48</v>
          </cell>
          <cell r="G2680">
            <v>1</v>
          </cell>
        </row>
        <row r="2681">
          <cell r="A2681">
            <v>39871</v>
          </cell>
          <cell r="B2681" t="str">
            <v>0998781</v>
          </cell>
          <cell r="C2681" t="str">
            <v>Uptrend Limited</v>
          </cell>
          <cell r="D2681" t="str">
            <v>HONG KONG</v>
          </cell>
          <cell r="E2681">
            <v>38839</v>
          </cell>
          <cell r="F2681">
            <v>53720.82</v>
          </cell>
          <cell r="G2681">
            <v>1</v>
          </cell>
        </row>
        <row r="2682">
          <cell r="A2682">
            <v>39871</v>
          </cell>
          <cell r="B2682" t="str">
            <v>0998963</v>
          </cell>
          <cell r="C2682" t="str">
            <v>ARPS-Kemerton Limited No. 2</v>
          </cell>
          <cell r="D2682" t="str">
            <v>HONG KONG</v>
          </cell>
          <cell r="E2682">
            <v>38845</v>
          </cell>
          <cell r="F2682">
            <v>1813309.14</v>
          </cell>
          <cell r="G2682">
            <v>1</v>
          </cell>
        </row>
        <row r="2683">
          <cell r="A2683">
            <v>39871</v>
          </cell>
          <cell r="B2683" t="str">
            <v>0998989</v>
          </cell>
          <cell r="C2683" t="str">
            <v>ARPS-Kiang Wu Hospital Charitable Association A/C No. 2</v>
          </cell>
          <cell r="D2683" t="str">
            <v>HONG KONG</v>
          </cell>
          <cell r="E2683">
            <v>38845</v>
          </cell>
          <cell r="F2683">
            <v>24154832.23</v>
          </cell>
          <cell r="G2683">
            <v>1</v>
          </cell>
        </row>
        <row r="2684">
          <cell r="A2684">
            <v>39871</v>
          </cell>
          <cell r="B2684" t="str">
            <v>0999011</v>
          </cell>
          <cell r="C2684" t="str">
            <v>ARPS-HHAM A/C 151 No. 2</v>
          </cell>
          <cell r="D2684" t="str">
            <v>HONG KONG</v>
          </cell>
          <cell r="E2684">
            <v>38847</v>
          </cell>
          <cell r="F2684">
            <v>2553120.58</v>
          </cell>
          <cell r="G2684">
            <v>1</v>
          </cell>
        </row>
        <row r="2685">
          <cell r="A2685">
            <v>39871</v>
          </cell>
          <cell r="B2685" t="str">
            <v>0999037</v>
          </cell>
          <cell r="C2685" t="str">
            <v>HSBC China Equity Fund (Quaterly Distribution)</v>
          </cell>
          <cell r="D2685" t="str">
            <v>HONG KONG</v>
          </cell>
          <cell r="E2685">
            <v>38847</v>
          </cell>
          <cell r="F2685">
            <v>487359817.81999999</v>
          </cell>
          <cell r="G2685">
            <v>1</v>
          </cell>
        </row>
        <row r="2686">
          <cell r="A2686">
            <v>39871</v>
          </cell>
          <cell r="B2686" t="str">
            <v>0999045</v>
          </cell>
          <cell r="C2686" t="str">
            <v>Cheung Shuk Yuen A/C No. 2</v>
          </cell>
          <cell r="D2686" t="str">
            <v>HONG KONG</v>
          </cell>
          <cell r="E2686">
            <v>38849</v>
          </cell>
          <cell r="F2686">
            <v>2878524.49</v>
          </cell>
          <cell r="G2686">
            <v>1</v>
          </cell>
        </row>
        <row r="2687">
          <cell r="A2687">
            <v>39871</v>
          </cell>
          <cell r="B2687" t="str">
            <v>0999052</v>
          </cell>
          <cell r="C2687" t="str">
            <v>The Hong Kong Children's Choir</v>
          </cell>
          <cell r="D2687" t="str">
            <v>HONG KONG</v>
          </cell>
          <cell r="E2687">
            <v>38853</v>
          </cell>
          <cell r="F2687">
            <v>4228808.13</v>
          </cell>
          <cell r="G2687">
            <v>1</v>
          </cell>
        </row>
        <row r="2688">
          <cell r="A2688">
            <v>39871</v>
          </cell>
          <cell r="B2688" t="str">
            <v>0999250</v>
          </cell>
          <cell r="C2688" t="str">
            <v>HSBC New Brics Fund</v>
          </cell>
          <cell r="D2688" t="str">
            <v>HONG KONG</v>
          </cell>
          <cell r="E2688">
            <v>38883</v>
          </cell>
          <cell r="F2688">
            <v>121475777.72</v>
          </cell>
          <cell r="G2688">
            <v>1</v>
          </cell>
        </row>
        <row r="2689">
          <cell r="A2689">
            <v>39871</v>
          </cell>
          <cell r="B2689" t="str">
            <v>0999680</v>
          </cell>
          <cell r="C2689" t="str">
            <v>Highwell Investments Ltd Portfolio A</v>
          </cell>
          <cell r="D2689" t="str">
            <v>HONG KONG</v>
          </cell>
          <cell r="E2689">
            <v>38952</v>
          </cell>
          <cell r="F2689">
            <v>1519425.16</v>
          </cell>
          <cell r="G2689">
            <v>1</v>
          </cell>
        </row>
        <row r="2690">
          <cell r="A2690">
            <v>39871</v>
          </cell>
          <cell r="B2690" t="str">
            <v>0999698</v>
          </cell>
          <cell r="C2690" t="str">
            <v>Highwell Investments Ltd Portfolio B</v>
          </cell>
          <cell r="D2690" t="str">
            <v>HONG KONG</v>
          </cell>
          <cell r="E2690">
            <v>38952</v>
          </cell>
          <cell r="F2690">
            <v>2532444.64</v>
          </cell>
          <cell r="G2690">
            <v>1</v>
          </cell>
        </row>
        <row r="2691">
          <cell r="A2691">
            <v>39871</v>
          </cell>
          <cell r="B2691" t="str">
            <v>0999821</v>
          </cell>
          <cell r="C2691" t="str">
            <v>Mandatum India Fund</v>
          </cell>
          <cell r="D2691" t="str">
            <v>HONG KONG</v>
          </cell>
          <cell r="E2691">
            <v>38958</v>
          </cell>
          <cell r="F2691">
            <v>16080559.800000001</v>
          </cell>
          <cell r="G2691">
            <v>1</v>
          </cell>
        </row>
        <row r="2692">
          <cell r="A2692">
            <v>39871</v>
          </cell>
          <cell r="B2692" t="str">
            <v>09A</v>
          </cell>
          <cell r="C2692" t="str">
            <v>FETA 09A</v>
          </cell>
          <cell r="D2692" t="str">
            <v>UNKNOWN</v>
          </cell>
          <cell r="E2692">
            <v>39688</v>
          </cell>
          <cell r="F2692">
            <v>35245733.530000001</v>
          </cell>
          <cell r="G2692">
            <v>5968592.6859999998</v>
          </cell>
        </row>
        <row r="2693">
          <cell r="A2693">
            <v>39871</v>
          </cell>
          <cell r="B2693" t="str">
            <v>09E</v>
          </cell>
          <cell r="C2693" t="str">
            <v>FETA 09E</v>
          </cell>
          <cell r="D2693" t="str">
            <v>UNKNOWN</v>
          </cell>
          <cell r="E2693">
            <v>39646</v>
          </cell>
          <cell r="F2693">
            <v>14790369.390000001</v>
          </cell>
          <cell r="G2693">
            <v>2494707</v>
          </cell>
        </row>
        <row r="2694">
          <cell r="A2694">
            <v>39871</v>
          </cell>
          <cell r="B2694" t="str">
            <v>09F</v>
          </cell>
          <cell r="C2694" t="str">
            <v>FETA 09F</v>
          </cell>
          <cell r="D2694" t="str">
            <v>UNKNOWN</v>
          </cell>
          <cell r="F2694">
            <v>19019073.949999999</v>
          </cell>
          <cell r="G2694">
            <v>3207967</v>
          </cell>
        </row>
        <row r="2695">
          <cell r="A2695">
            <v>39871</v>
          </cell>
          <cell r="B2695" t="str">
            <v>100</v>
          </cell>
          <cell r="C2695" t="str">
            <v>HSBC CORPORATE MONEY FUNDS LTD - CLASS A USD</v>
          </cell>
          <cell r="D2695" t="str">
            <v>UNKNOWN</v>
          </cell>
          <cell r="E2695">
            <v>35765</v>
          </cell>
          <cell r="F2695">
            <v>1195044403.04</v>
          </cell>
          <cell r="G2695">
            <v>1195044403.04</v>
          </cell>
        </row>
        <row r="2696">
          <cell r="A2696">
            <v>39871</v>
          </cell>
          <cell r="B2696" t="str">
            <v>1000264</v>
          </cell>
          <cell r="C2696" t="str">
            <v>HSBC Asia Equity Fund (QFI)</v>
          </cell>
          <cell r="D2696" t="str">
            <v>HONG KONG</v>
          </cell>
          <cell r="E2696">
            <v>38982</v>
          </cell>
          <cell r="F2696">
            <v>10667356.43</v>
          </cell>
          <cell r="G2696">
            <v>1</v>
          </cell>
        </row>
        <row r="2697">
          <cell r="A2697">
            <v>39871</v>
          </cell>
          <cell r="B2697" t="str">
            <v>1000330</v>
          </cell>
          <cell r="C2697" t="str">
            <v>9HSBC Life Hang Seng Bank Defined Benefit Scheme A/C 2</v>
          </cell>
          <cell r="D2697" t="str">
            <v>HONG KONG</v>
          </cell>
          <cell r="E2697">
            <v>38985</v>
          </cell>
          <cell r="F2697">
            <v>559.88</v>
          </cell>
          <cell r="G2697">
            <v>1</v>
          </cell>
        </row>
        <row r="2698">
          <cell r="A2698">
            <v>39871</v>
          </cell>
          <cell r="B2698" t="str">
            <v>1000488</v>
          </cell>
          <cell r="C2698" t="str">
            <v>New York Life Insurance Worldwide Ltd Hong Kong Dollar Fixed Assets</v>
          </cell>
          <cell r="D2698" t="str">
            <v>HONG KONG</v>
          </cell>
          <cell r="E2698">
            <v>38989</v>
          </cell>
          <cell r="F2698">
            <v>129359961.11</v>
          </cell>
          <cell r="G2698">
            <v>1</v>
          </cell>
        </row>
        <row r="2699">
          <cell r="A2699">
            <v>39871</v>
          </cell>
          <cell r="B2699" t="str">
            <v>1000645</v>
          </cell>
          <cell r="C2699" t="str">
            <v>HSBC Pooled Investment Fund- HSBC Pooled World Bond Fund (Hedged)</v>
          </cell>
          <cell r="D2699" t="str">
            <v>HONG KONG</v>
          </cell>
          <cell r="E2699">
            <v>39017</v>
          </cell>
          <cell r="F2699">
            <v>392881619.37</v>
          </cell>
          <cell r="G2699">
            <v>1</v>
          </cell>
        </row>
        <row r="2700">
          <cell r="A2700">
            <v>39871</v>
          </cell>
          <cell r="B2700" t="str">
            <v>1000652</v>
          </cell>
          <cell r="C2700" t="str">
            <v>HSBC Pooled Investment Fund- HSBC Pooled World Bond Fund(Unhedged)</v>
          </cell>
          <cell r="D2700" t="str">
            <v>HONG KONG</v>
          </cell>
          <cell r="E2700">
            <v>39017</v>
          </cell>
          <cell r="F2700">
            <v>538563338.90999997</v>
          </cell>
          <cell r="G2700">
            <v>1</v>
          </cell>
        </row>
        <row r="2701">
          <cell r="A2701">
            <v>39871</v>
          </cell>
          <cell r="B2701" t="str">
            <v>1000694</v>
          </cell>
          <cell r="C2701" t="str">
            <v>HSBC INSURANCE (SINGAPORE) PTE LIMITED - GLOBAL HEDGE FUND</v>
          </cell>
          <cell r="D2701" t="str">
            <v>SINGAPORE</v>
          </cell>
          <cell r="E2701">
            <v>39140</v>
          </cell>
          <cell r="F2701">
            <v>1133319.58</v>
          </cell>
          <cell r="G2701">
            <v>1</v>
          </cell>
        </row>
        <row r="2702">
          <cell r="A2702">
            <v>39871</v>
          </cell>
          <cell r="B2702" t="str">
            <v>1000702</v>
          </cell>
          <cell r="C2702" t="str">
            <v>Devereux Investments Corporation</v>
          </cell>
          <cell r="D2702" t="str">
            <v>HONG KONG</v>
          </cell>
          <cell r="E2702">
            <v>39626</v>
          </cell>
          <cell r="F2702">
            <v>29727191.82</v>
          </cell>
          <cell r="G2702">
            <v>1</v>
          </cell>
        </row>
        <row r="2703">
          <cell r="A2703">
            <v>39871</v>
          </cell>
          <cell r="B2703" t="str">
            <v>1000827</v>
          </cell>
          <cell r="C2703" t="str">
            <v>HSBC Life (International) Limited Capital Guaranteed Fund (Macau)</v>
          </cell>
          <cell r="D2703" t="str">
            <v>HONG KONG</v>
          </cell>
          <cell r="E2703">
            <v>39038</v>
          </cell>
          <cell r="F2703">
            <v>14069209.130000001</v>
          </cell>
          <cell r="G2703">
            <v>1</v>
          </cell>
        </row>
        <row r="2704">
          <cell r="A2704">
            <v>39871</v>
          </cell>
          <cell r="B2704" t="str">
            <v>1000991</v>
          </cell>
          <cell r="C2704" t="str">
            <v>Neser Ka Bine Investments Limited</v>
          </cell>
          <cell r="D2704" t="str">
            <v>HONG KONG</v>
          </cell>
          <cell r="E2704">
            <v>39044</v>
          </cell>
          <cell r="F2704">
            <v>917588.49</v>
          </cell>
          <cell r="G2704">
            <v>1</v>
          </cell>
        </row>
        <row r="2705">
          <cell r="A2705">
            <v>39871</v>
          </cell>
          <cell r="B2705" t="str">
            <v>1001023</v>
          </cell>
          <cell r="C2705" t="str">
            <v>Lam Yuk Pang Jackie</v>
          </cell>
          <cell r="D2705" t="str">
            <v>HONG KONG</v>
          </cell>
          <cell r="E2705">
            <v>39057</v>
          </cell>
          <cell r="F2705">
            <v>6023776.4500000002</v>
          </cell>
          <cell r="G2705">
            <v>1</v>
          </cell>
        </row>
        <row r="2706">
          <cell r="A2706">
            <v>39871</v>
          </cell>
          <cell r="B2706" t="str">
            <v>1001254</v>
          </cell>
          <cell r="C2706" t="str">
            <v>GS1 Hong Kong Limited No. 2</v>
          </cell>
          <cell r="D2706" t="str">
            <v>HONG KONG</v>
          </cell>
          <cell r="E2706">
            <v>39072</v>
          </cell>
          <cell r="F2706">
            <v>52226.79</v>
          </cell>
          <cell r="G2706">
            <v>1</v>
          </cell>
        </row>
        <row r="2707">
          <cell r="A2707">
            <v>39871</v>
          </cell>
          <cell r="B2707" t="str">
            <v>1001551</v>
          </cell>
          <cell r="C2707" t="str">
            <v>New Oriental Education &amp; Technology Group Inc</v>
          </cell>
          <cell r="D2707" t="str">
            <v>HONG KONG</v>
          </cell>
          <cell r="E2707">
            <v>39113</v>
          </cell>
          <cell r="F2707">
            <v>18194749.329999998</v>
          </cell>
          <cell r="G2707">
            <v>1</v>
          </cell>
        </row>
        <row r="2708">
          <cell r="A2708">
            <v>39871</v>
          </cell>
          <cell r="B2708" t="str">
            <v>1001577</v>
          </cell>
          <cell r="C2708" t="str">
            <v>PB Vessels Holding Ltd</v>
          </cell>
          <cell r="D2708" t="str">
            <v>HONG KONG</v>
          </cell>
          <cell r="E2708">
            <v>39113</v>
          </cell>
          <cell r="F2708">
            <v>853.99</v>
          </cell>
          <cell r="G2708">
            <v>1</v>
          </cell>
        </row>
        <row r="2709">
          <cell r="A2709">
            <v>39871</v>
          </cell>
          <cell r="B2709" t="str">
            <v>1001619</v>
          </cell>
          <cell r="C2709" t="str">
            <v>Seventh-day Adventist Corporation (HK) Limited</v>
          </cell>
          <cell r="D2709" t="str">
            <v>HONG KONG</v>
          </cell>
          <cell r="E2709">
            <v>39114</v>
          </cell>
          <cell r="F2709">
            <v>5579765.5999999996</v>
          </cell>
          <cell r="G2709">
            <v>1</v>
          </cell>
        </row>
        <row r="2710">
          <cell r="A2710">
            <v>39871</v>
          </cell>
          <cell r="B2710" t="str">
            <v>1001833</v>
          </cell>
          <cell r="C2710" t="str">
            <v>Operation Smile-China Medical Mission Limited No. 1</v>
          </cell>
          <cell r="D2710" t="str">
            <v>HONG KONG</v>
          </cell>
          <cell r="E2710">
            <v>39126</v>
          </cell>
          <cell r="F2710">
            <v>2143788.4700000002</v>
          </cell>
          <cell r="G2710">
            <v>1</v>
          </cell>
        </row>
        <row r="2711">
          <cell r="A2711">
            <v>39871</v>
          </cell>
          <cell r="B2711" t="str">
            <v>1001908</v>
          </cell>
          <cell r="C2711" t="str">
            <v>HSBC Russia Open Fund</v>
          </cell>
          <cell r="D2711" t="str">
            <v>HONG KONG</v>
          </cell>
          <cell r="F2711">
            <v>104806336.14</v>
          </cell>
          <cell r="G2711">
            <v>1</v>
          </cell>
        </row>
        <row r="2712">
          <cell r="A2712">
            <v>39871</v>
          </cell>
          <cell r="B2712" t="str">
            <v>1001916</v>
          </cell>
          <cell r="C2712" t="str">
            <v>HSBC Russia Mother Fund</v>
          </cell>
          <cell r="D2712" t="str">
            <v>HONG KONG</v>
          </cell>
          <cell r="E2712">
            <v>39428</v>
          </cell>
          <cell r="F2712">
            <v>97856629.379999995</v>
          </cell>
          <cell r="G2712">
            <v>1</v>
          </cell>
        </row>
        <row r="2713">
          <cell r="A2713">
            <v>39871</v>
          </cell>
          <cell r="B2713" t="str">
            <v>1001965</v>
          </cell>
          <cell r="C2713" t="str">
            <v>HSBC Investment Highlight Series- HSBC Global Themes Fund</v>
          </cell>
          <cell r="D2713" t="str">
            <v>HONG KONG</v>
          </cell>
          <cell r="E2713">
            <v>39142</v>
          </cell>
          <cell r="F2713">
            <v>50460252.859999999</v>
          </cell>
          <cell r="G2713">
            <v>1</v>
          </cell>
        </row>
        <row r="2714">
          <cell r="A2714">
            <v>39871</v>
          </cell>
          <cell r="B2714" t="str">
            <v>1002070</v>
          </cell>
          <cell r="C2714" t="str">
            <v>The Hong Kong Polytechnic University Superannuation Fd (Part B)-Rollover A/C</v>
          </cell>
          <cell r="D2714" t="str">
            <v>HONG KONG</v>
          </cell>
          <cell r="E2714">
            <v>39140</v>
          </cell>
          <cell r="F2714">
            <v>68.260000000000005</v>
          </cell>
          <cell r="G2714">
            <v>1</v>
          </cell>
        </row>
        <row r="2715">
          <cell r="A2715">
            <v>39871</v>
          </cell>
          <cell r="B2715" t="str">
            <v>1002138</v>
          </cell>
          <cell r="C2715" t="str">
            <v>The Hong Kong Polytechnic University Superannuation Fd (Part B)-Chinese EQ Fd</v>
          </cell>
          <cell r="D2715" t="str">
            <v>HONG KONG</v>
          </cell>
          <cell r="E2715">
            <v>39142</v>
          </cell>
          <cell r="F2715">
            <v>2683635.86</v>
          </cell>
          <cell r="G2715">
            <v>1</v>
          </cell>
        </row>
        <row r="2716">
          <cell r="A2716">
            <v>39871</v>
          </cell>
          <cell r="B2716" t="str">
            <v>1002146</v>
          </cell>
          <cell r="C2716" t="str">
            <v>The Hong Kong Polytechnic University Super Fd (Part B)-Highlight Stable Fund</v>
          </cell>
          <cell r="D2716" t="str">
            <v>HONG KONG</v>
          </cell>
          <cell r="E2716">
            <v>39142</v>
          </cell>
          <cell r="F2716">
            <v>22859.599999999999</v>
          </cell>
          <cell r="G2716">
            <v>1</v>
          </cell>
        </row>
        <row r="2717">
          <cell r="A2717">
            <v>39871</v>
          </cell>
          <cell r="B2717" t="str">
            <v>1002153</v>
          </cell>
          <cell r="C2717" t="str">
            <v>The Hong Kong Polytechnic University Super Fd (Part B)-Highlight Balanced Fd</v>
          </cell>
          <cell r="D2717" t="str">
            <v>HONG KONG</v>
          </cell>
          <cell r="E2717">
            <v>39142</v>
          </cell>
          <cell r="F2717">
            <v>176261.28</v>
          </cell>
          <cell r="G2717">
            <v>1</v>
          </cell>
        </row>
        <row r="2718">
          <cell r="A2718">
            <v>39871</v>
          </cell>
          <cell r="B2718" t="str">
            <v>1002161</v>
          </cell>
          <cell r="C2718" t="str">
            <v>The Hong Kong Polytechnic University Superannuation Fd (Part B)-Global Bd Fd</v>
          </cell>
          <cell r="D2718" t="str">
            <v>HONG KONG</v>
          </cell>
          <cell r="E2718">
            <v>39142</v>
          </cell>
          <cell r="F2718">
            <v>592756.65</v>
          </cell>
          <cell r="G2718">
            <v>1</v>
          </cell>
        </row>
        <row r="2719">
          <cell r="A2719">
            <v>39871</v>
          </cell>
          <cell r="B2719" t="str">
            <v>1002179</v>
          </cell>
          <cell r="C2719" t="str">
            <v>The Hong Kong Polytechnic University Super Fd (Part B)-Stable Growth Fund</v>
          </cell>
          <cell r="D2719" t="str">
            <v>HONG KONG</v>
          </cell>
          <cell r="E2719">
            <v>39142</v>
          </cell>
          <cell r="F2719">
            <v>224025.73</v>
          </cell>
          <cell r="G2719">
            <v>1</v>
          </cell>
        </row>
        <row r="2720">
          <cell r="A2720">
            <v>39871</v>
          </cell>
          <cell r="B2720" t="str">
            <v>1002187</v>
          </cell>
          <cell r="C2720" t="str">
            <v>The Hong Kong Polytechnic University Super Fd (Part B)-Highlight Growth Fund</v>
          </cell>
          <cell r="D2720" t="str">
            <v>HONG KONG</v>
          </cell>
          <cell r="E2720">
            <v>39142</v>
          </cell>
          <cell r="F2720">
            <v>400108.48</v>
          </cell>
          <cell r="G2720">
            <v>1</v>
          </cell>
        </row>
        <row r="2721">
          <cell r="A2721">
            <v>39871</v>
          </cell>
          <cell r="B2721" t="str">
            <v>1002195</v>
          </cell>
          <cell r="C2721" t="str">
            <v>The Hong Kong Polytechnic University Superannuation Fd (Part B)-Global EQ Fd</v>
          </cell>
          <cell r="D2721" t="str">
            <v>HONG KONG</v>
          </cell>
          <cell r="E2721">
            <v>39142</v>
          </cell>
          <cell r="F2721">
            <v>178769.87</v>
          </cell>
          <cell r="G2721">
            <v>1</v>
          </cell>
        </row>
        <row r="2722">
          <cell r="A2722">
            <v>39871</v>
          </cell>
          <cell r="B2722" t="str">
            <v>1002203</v>
          </cell>
          <cell r="C2722" t="str">
            <v>The Hong Kong Polytechnic University Superannuation Fd (Part B)-HK EQ Fund</v>
          </cell>
          <cell r="D2722" t="str">
            <v>HONG KONG</v>
          </cell>
          <cell r="E2722">
            <v>39142</v>
          </cell>
          <cell r="F2722">
            <v>945741.54</v>
          </cell>
          <cell r="G2722">
            <v>1</v>
          </cell>
        </row>
        <row r="2723">
          <cell r="A2723">
            <v>39871</v>
          </cell>
          <cell r="B2723" t="str">
            <v>1002260</v>
          </cell>
          <cell r="C2723" t="str">
            <v>Global Network Assets Limited</v>
          </cell>
          <cell r="D2723" t="str">
            <v>HONG KONG</v>
          </cell>
          <cell r="E2723">
            <v>39147</v>
          </cell>
          <cell r="F2723">
            <v>3195621.03</v>
          </cell>
          <cell r="G2723">
            <v>1</v>
          </cell>
        </row>
        <row r="2724">
          <cell r="A2724">
            <v>39871</v>
          </cell>
          <cell r="B2724" t="str">
            <v>1002468</v>
          </cell>
          <cell r="C2724" t="str">
            <v>Liu Xiao Hong</v>
          </cell>
          <cell r="D2724" t="str">
            <v>HONG KONG</v>
          </cell>
          <cell r="F2724">
            <v>175240.71</v>
          </cell>
          <cell r="G2724">
            <v>1</v>
          </cell>
        </row>
        <row r="2725">
          <cell r="A2725">
            <v>39871</v>
          </cell>
          <cell r="B2725" t="str">
            <v>1002500</v>
          </cell>
          <cell r="C2725" t="str">
            <v>HSBC INSTITUTIONAL TRUST SERVICES (S) LTD A/C HSBC GLOBAL REACH FUND</v>
          </cell>
          <cell r="D2725" t="str">
            <v>SINGAPORE</v>
          </cell>
          <cell r="F2725">
            <v>11146884.67</v>
          </cell>
          <cell r="G2725">
            <v>1</v>
          </cell>
        </row>
        <row r="2726">
          <cell r="A2726">
            <v>39871</v>
          </cell>
          <cell r="B2726" t="str">
            <v>1002534</v>
          </cell>
          <cell r="C2726" t="str">
            <v>Mrs Cecilia Turnbull</v>
          </cell>
          <cell r="D2726" t="str">
            <v>HONG KONG</v>
          </cell>
          <cell r="E2726">
            <v>39162</v>
          </cell>
          <cell r="F2726">
            <v>4611417.1900000004</v>
          </cell>
          <cell r="G2726">
            <v>1</v>
          </cell>
        </row>
        <row r="2727">
          <cell r="A2727">
            <v>39871</v>
          </cell>
          <cell r="B2727" t="str">
            <v>1002559</v>
          </cell>
          <cell r="C2727" t="str">
            <v>Tigerstep Developments Ltd</v>
          </cell>
          <cell r="D2727" t="str">
            <v>HONG KONG</v>
          </cell>
          <cell r="F2727">
            <v>2319460.75</v>
          </cell>
          <cell r="G2727">
            <v>1</v>
          </cell>
        </row>
        <row r="2728">
          <cell r="A2728">
            <v>39871</v>
          </cell>
          <cell r="B2728" t="str">
            <v>1002583</v>
          </cell>
          <cell r="C2728" t="str">
            <v>HALBIS INDIA ALPHA FUND (M)</v>
          </cell>
          <cell r="D2728" t="str">
            <v>SINGAPORE</v>
          </cell>
          <cell r="E2728">
            <v>39174</v>
          </cell>
          <cell r="F2728">
            <v>55972708.340000004</v>
          </cell>
          <cell r="G2728">
            <v>1</v>
          </cell>
        </row>
        <row r="2729">
          <cell r="A2729">
            <v>39871</v>
          </cell>
          <cell r="B2729" t="str">
            <v>1002690</v>
          </cell>
          <cell r="C2729" t="str">
            <v>HSBC Life/Hang Seng Bank Retirement Benefits Scheme TAA</v>
          </cell>
          <cell r="D2729" t="str">
            <v>HONG KONG</v>
          </cell>
          <cell r="E2729">
            <v>39168</v>
          </cell>
          <cell r="F2729">
            <v>71.88</v>
          </cell>
          <cell r="G2729">
            <v>1</v>
          </cell>
        </row>
        <row r="2730">
          <cell r="A2730">
            <v>39871</v>
          </cell>
          <cell r="B2730" t="str">
            <v>1002773</v>
          </cell>
          <cell r="C2730" t="str">
            <v>Yip Dicky Peter</v>
          </cell>
          <cell r="D2730" t="str">
            <v>HONG KONG</v>
          </cell>
          <cell r="E2730">
            <v>39182</v>
          </cell>
          <cell r="F2730">
            <v>2049633.93</v>
          </cell>
          <cell r="G2730">
            <v>1</v>
          </cell>
        </row>
        <row r="2731">
          <cell r="A2731">
            <v>39871</v>
          </cell>
          <cell r="B2731" t="str">
            <v>1002815</v>
          </cell>
          <cell r="C2731" t="str">
            <v>Caffco International Ltd</v>
          </cell>
          <cell r="D2731" t="str">
            <v>HONG KONG</v>
          </cell>
          <cell r="E2731">
            <v>39168</v>
          </cell>
          <cell r="F2731">
            <v>498109.09</v>
          </cell>
          <cell r="G2731">
            <v>1</v>
          </cell>
        </row>
        <row r="2732">
          <cell r="A2732">
            <v>39871</v>
          </cell>
          <cell r="B2732" t="str">
            <v>1002831</v>
          </cell>
          <cell r="C2732" t="str">
            <v>Caffco International Ltd No. 2</v>
          </cell>
          <cell r="D2732" t="str">
            <v>HONG KONG</v>
          </cell>
          <cell r="E2732">
            <v>39168</v>
          </cell>
          <cell r="F2732">
            <v>2157.0300000000002</v>
          </cell>
          <cell r="G2732">
            <v>1</v>
          </cell>
        </row>
        <row r="2733">
          <cell r="A2733">
            <v>39871</v>
          </cell>
          <cell r="B2733" t="str">
            <v>1002856</v>
          </cell>
          <cell r="C2733" t="str">
            <v>ARPS-Caffco International Ltd No. 2</v>
          </cell>
          <cell r="D2733" t="str">
            <v>HONG KONG</v>
          </cell>
          <cell r="E2733">
            <v>39168</v>
          </cell>
          <cell r="F2733">
            <v>828763.18</v>
          </cell>
          <cell r="G2733">
            <v>1</v>
          </cell>
        </row>
        <row r="2734">
          <cell r="A2734">
            <v>39871</v>
          </cell>
          <cell r="B2734" t="str">
            <v>1002906</v>
          </cell>
          <cell r="C2734" t="str">
            <v>HSBC Pooled Investment Fund- HSBC Multimanager American Equity Fund</v>
          </cell>
          <cell r="D2734" t="str">
            <v>HONG KONG</v>
          </cell>
          <cell r="E2734">
            <v>39182</v>
          </cell>
          <cell r="F2734">
            <v>117767346.98</v>
          </cell>
          <cell r="G2734">
            <v>1</v>
          </cell>
        </row>
        <row r="2735">
          <cell r="A2735">
            <v>39871</v>
          </cell>
          <cell r="B2735" t="str">
            <v>1002914</v>
          </cell>
          <cell r="C2735" t="str">
            <v>HSBC Pooled Investment Fund- HSBC Multimanager Japanese Equity Fund</v>
          </cell>
          <cell r="D2735" t="str">
            <v>HONG KONG</v>
          </cell>
          <cell r="E2735">
            <v>39182</v>
          </cell>
          <cell r="F2735">
            <v>9636.59</v>
          </cell>
          <cell r="G2735">
            <v>1</v>
          </cell>
        </row>
        <row r="2736">
          <cell r="A2736">
            <v>39871</v>
          </cell>
          <cell r="B2736" t="str">
            <v>1002922</v>
          </cell>
          <cell r="C2736" t="str">
            <v>HSBC Pooled Investment Fund- HSBC Multimanager European Equity Fund</v>
          </cell>
          <cell r="D2736" t="str">
            <v>HONG KONG</v>
          </cell>
          <cell r="E2736">
            <v>39182</v>
          </cell>
          <cell r="F2736">
            <v>90856843.5</v>
          </cell>
          <cell r="G2736">
            <v>1</v>
          </cell>
        </row>
        <row r="2737">
          <cell r="A2737">
            <v>39871</v>
          </cell>
          <cell r="B2737" t="str">
            <v>1002930</v>
          </cell>
          <cell r="C2737" t="str">
            <v>HSBC Pooled Investment Fund- HSBC Multimanager Hong Kong Equity Fund</v>
          </cell>
          <cell r="D2737" t="str">
            <v>HONG KONG</v>
          </cell>
          <cell r="E2737">
            <v>39182</v>
          </cell>
          <cell r="F2737">
            <v>648616252.27999997</v>
          </cell>
          <cell r="G2737">
            <v>1</v>
          </cell>
        </row>
        <row r="2738">
          <cell r="A2738">
            <v>39871</v>
          </cell>
          <cell r="B2738" t="str">
            <v>1002948</v>
          </cell>
          <cell r="C2738" t="str">
            <v>HSBC Pooled Investment Fund- HSBC Multimanager World Bond Fund</v>
          </cell>
          <cell r="D2738" t="str">
            <v>HONG KONG</v>
          </cell>
          <cell r="E2738">
            <v>39182</v>
          </cell>
          <cell r="F2738">
            <v>215275804.24000001</v>
          </cell>
          <cell r="G2738">
            <v>1</v>
          </cell>
        </row>
        <row r="2739">
          <cell r="A2739">
            <v>39871</v>
          </cell>
          <cell r="B2739" t="str">
            <v>1002955</v>
          </cell>
          <cell r="C2739" t="str">
            <v>HSBC Pooled Investment Fund-HSBC Mulitmanager Asian-Pacific Equity Fund</v>
          </cell>
          <cell r="D2739" t="str">
            <v>HONG KONG</v>
          </cell>
          <cell r="E2739">
            <v>39687</v>
          </cell>
          <cell r="F2739">
            <v>117805504.62</v>
          </cell>
          <cell r="G2739">
            <v>1</v>
          </cell>
        </row>
        <row r="2740">
          <cell r="A2740">
            <v>39871</v>
          </cell>
          <cell r="B2740" t="str">
            <v>1003417</v>
          </cell>
          <cell r="C2740" t="str">
            <v>Time Promise Investments Limited</v>
          </cell>
          <cell r="D2740" t="str">
            <v>HONG KONG</v>
          </cell>
          <cell r="E2740">
            <v>39176</v>
          </cell>
          <cell r="F2740">
            <v>1533461.71</v>
          </cell>
          <cell r="G2740">
            <v>1</v>
          </cell>
        </row>
        <row r="2741">
          <cell r="A2741">
            <v>39871</v>
          </cell>
          <cell r="B2741" t="str">
            <v>1003649</v>
          </cell>
          <cell r="C2741" t="str">
            <v>HSBC INSTITUTIONAL POOL FUND - HSBC SINGAPORE BOND FUND</v>
          </cell>
          <cell r="D2741" t="str">
            <v>SINGAPORE</v>
          </cell>
          <cell r="E2741">
            <v>39428</v>
          </cell>
          <cell r="F2741">
            <v>5900.88</v>
          </cell>
          <cell r="G2741">
            <v>1</v>
          </cell>
        </row>
        <row r="2742">
          <cell r="A2742">
            <v>39871</v>
          </cell>
          <cell r="B2742" t="str">
            <v>1003672</v>
          </cell>
          <cell r="C2742" t="str">
            <v>Samsung Investment Trust Management Co Ltd-Samsung H Partner Chinese Equity Fd</v>
          </cell>
          <cell r="D2742" t="str">
            <v>HHP HK</v>
          </cell>
          <cell r="E2742">
            <v>39195</v>
          </cell>
          <cell r="F2742">
            <v>74763601.5</v>
          </cell>
          <cell r="G2742">
            <v>1</v>
          </cell>
        </row>
        <row r="2743">
          <cell r="A2743">
            <v>39871</v>
          </cell>
          <cell r="B2743" t="str">
            <v>1003755</v>
          </cell>
          <cell r="C2743" t="str">
            <v>The Lees Charitable Foundation Limited</v>
          </cell>
          <cell r="D2743" t="str">
            <v>HONG KONG</v>
          </cell>
          <cell r="E2743">
            <v>39202</v>
          </cell>
          <cell r="F2743">
            <v>6943619.79</v>
          </cell>
          <cell r="G2743">
            <v>1</v>
          </cell>
        </row>
        <row r="2744">
          <cell r="A2744">
            <v>39871</v>
          </cell>
          <cell r="B2744" t="str">
            <v>1003797</v>
          </cell>
          <cell r="C2744" t="str">
            <v>Lee Kam Woon &amp; Shum Shuk Yuen No. 2</v>
          </cell>
          <cell r="D2744" t="str">
            <v>HONG KONG</v>
          </cell>
          <cell r="E2744">
            <v>39199</v>
          </cell>
          <cell r="F2744">
            <v>674825.86</v>
          </cell>
          <cell r="G2744">
            <v>1</v>
          </cell>
        </row>
        <row r="2745">
          <cell r="A2745">
            <v>39871</v>
          </cell>
          <cell r="B2745" t="str">
            <v>1003870</v>
          </cell>
          <cell r="C2745" t="str">
            <v>ChinaEdu Corporation</v>
          </cell>
          <cell r="D2745" t="str">
            <v>HONG KONG</v>
          </cell>
          <cell r="E2745">
            <v>39206</v>
          </cell>
          <cell r="F2745">
            <v>4516336.21</v>
          </cell>
          <cell r="G2745">
            <v>1</v>
          </cell>
        </row>
        <row r="2746">
          <cell r="A2746">
            <v>39871</v>
          </cell>
          <cell r="B2746" t="str">
            <v>1003888</v>
          </cell>
          <cell r="C2746" t="str">
            <v>South China (Jersey) Holdings Reserved Fund</v>
          </cell>
          <cell r="D2746" t="str">
            <v>HONG KONG</v>
          </cell>
          <cell r="E2746">
            <v>39203</v>
          </cell>
          <cell r="F2746">
            <v>10173872.25</v>
          </cell>
          <cell r="G2746">
            <v>1</v>
          </cell>
        </row>
        <row r="2747">
          <cell r="A2747">
            <v>39871</v>
          </cell>
          <cell r="B2747" t="str">
            <v>1003912</v>
          </cell>
          <cell r="C2747" t="str">
            <v>HSBC GLOBAL INVESTMENT FUNDS INDIAN EQUITY (ISSG)</v>
          </cell>
          <cell r="D2747" t="str">
            <v>SINGAPORE</v>
          </cell>
          <cell r="E2747">
            <v>38261</v>
          </cell>
          <cell r="F2747">
            <v>1997438792.79</v>
          </cell>
          <cell r="G2747">
            <v>1</v>
          </cell>
        </row>
        <row r="2748">
          <cell r="A2748">
            <v>39871</v>
          </cell>
          <cell r="B2748" t="str">
            <v>1003946</v>
          </cell>
          <cell r="C2748" t="str">
            <v>HSBC Global Investment Funds Singapore Equity</v>
          </cell>
          <cell r="D2748" t="str">
            <v>SINGAPORE</v>
          </cell>
          <cell r="E2748">
            <v>38159</v>
          </cell>
          <cell r="F2748">
            <v>40610642.240000002</v>
          </cell>
          <cell r="G2748">
            <v>1</v>
          </cell>
        </row>
        <row r="2749">
          <cell r="A2749">
            <v>39871</v>
          </cell>
          <cell r="B2749" t="str">
            <v>1003953</v>
          </cell>
          <cell r="C2749" t="str">
            <v>HSBC Global Investment Funds Thai Equity</v>
          </cell>
          <cell r="D2749" t="str">
            <v>SINGAPORE</v>
          </cell>
          <cell r="E2749">
            <v>38386</v>
          </cell>
          <cell r="F2749">
            <v>72129815.069999993</v>
          </cell>
          <cell r="G2749">
            <v>1</v>
          </cell>
        </row>
        <row r="2750">
          <cell r="A2750">
            <v>39871</v>
          </cell>
          <cell r="B2750" t="str">
            <v>1003961</v>
          </cell>
          <cell r="C2750" t="str">
            <v>HHAM A/C 6268 No. 2</v>
          </cell>
          <cell r="D2750" t="str">
            <v>HONG KONG</v>
          </cell>
          <cell r="E2750">
            <v>39211</v>
          </cell>
          <cell r="F2750">
            <v>2101118.5</v>
          </cell>
          <cell r="G2750">
            <v>1</v>
          </cell>
        </row>
        <row r="2751">
          <cell r="A2751">
            <v>39871</v>
          </cell>
          <cell r="B2751" t="str">
            <v>1004027</v>
          </cell>
          <cell r="C2751" t="str">
            <v>HSBC Asia Plus Mother Fund</v>
          </cell>
          <cell r="D2751" t="str">
            <v>HONG KONG</v>
          </cell>
          <cell r="E2751">
            <v>39216</v>
          </cell>
          <cell r="F2751">
            <v>103828819.59999999</v>
          </cell>
          <cell r="G2751">
            <v>1</v>
          </cell>
        </row>
        <row r="2752">
          <cell r="A2752">
            <v>39871</v>
          </cell>
          <cell r="B2752" t="str">
            <v>1004035</v>
          </cell>
          <cell r="C2752" t="str">
            <v>HSBC Asia Plus</v>
          </cell>
          <cell r="D2752" t="str">
            <v>HONG KONG</v>
          </cell>
          <cell r="E2752">
            <v>39216</v>
          </cell>
          <cell r="F2752">
            <v>39590735.619999997</v>
          </cell>
          <cell r="G2752">
            <v>1</v>
          </cell>
        </row>
        <row r="2753">
          <cell r="A2753">
            <v>39871</v>
          </cell>
          <cell r="B2753" t="str">
            <v>1004043</v>
          </cell>
          <cell r="C2753" t="str">
            <v>HSBC Asia Plus (Quarterly Type)</v>
          </cell>
          <cell r="D2753" t="str">
            <v>HONG KONG</v>
          </cell>
          <cell r="E2753">
            <v>39216</v>
          </cell>
          <cell r="F2753">
            <v>73733508.430000007</v>
          </cell>
          <cell r="G2753">
            <v>1</v>
          </cell>
        </row>
        <row r="2754">
          <cell r="A2754">
            <v>39871</v>
          </cell>
          <cell r="B2754" t="str">
            <v>1004084</v>
          </cell>
          <cell r="C2754" t="str">
            <v>ARPS-Tigerstep Developments Ltd No. 2</v>
          </cell>
          <cell r="D2754" t="str">
            <v>HONG KONG</v>
          </cell>
          <cell r="E2754">
            <v>39223</v>
          </cell>
          <cell r="F2754">
            <v>1628434.85</v>
          </cell>
          <cell r="G2754">
            <v>1</v>
          </cell>
        </row>
        <row r="2755">
          <cell r="A2755">
            <v>39871</v>
          </cell>
          <cell r="B2755" t="str">
            <v>1004118</v>
          </cell>
          <cell r="C2755" t="str">
            <v>HSBC Indian Equity (QFI)</v>
          </cell>
          <cell r="D2755" t="str">
            <v>HONG KONG</v>
          </cell>
          <cell r="F2755">
            <v>1776032.03</v>
          </cell>
          <cell r="G2755">
            <v>1</v>
          </cell>
        </row>
        <row r="2756">
          <cell r="A2756">
            <v>39871</v>
          </cell>
          <cell r="B2756" t="str">
            <v>1004175</v>
          </cell>
          <cell r="C2756" t="str">
            <v>HSBC MultiAlpha China Fund-Trading Account</v>
          </cell>
          <cell r="D2756" t="str">
            <v>HONG KONG</v>
          </cell>
          <cell r="F2756">
            <v>43810501.450000003</v>
          </cell>
          <cell r="G2756">
            <v>1</v>
          </cell>
        </row>
        <row r="2757">
          <cell r="A2757">
            <v>39871</v>
          </cell>
          <cell r="B2757" t="str">
            <v>1004183</v>
          </cell>
          <cell r="C2757" t="str">
            <v>HSBC MultiAlpha China Fund</v>
          </cell>
          <cell r="D2757" t="str">
            <v>HONG KONG</v>
          </cell>
          <cell r="E2757">
            <v>39261</v>
          </cell>
          <cell r="F2757">
            <v>302392152.14999998</v>
          </cell>
          <cell r="G2757">
            <v>1</v>
          </cell>
        </row>
        <row r="2758">
          <cell r="A2758">
            <v>39871</v>
          </cell>
          <cell r="B2758" t="str">
            <v>1004225</v>
          </cell>
          <cell r="C2758" t="str">
            <v>Liu Xiao Hong No. 2</v>
          </cell>
          <cell r="D2758" t="str">
            <v>HONG KONG</v>
          </cell>
          <cell r="E2758">
            <v>39255</v>
          </cell>
          <cell r="F2758">
            <v>2693625.11</v>
          </cell>
          <cell r="G2758">
            <v>1</v>
          </cell>
        </row>
        <row r="2759">
          <cell r="A2759">
            <v>39871</v>
          </cell>
          <cell r="B2759" t="str">
            <v>1004308</v>
          </cell>
          <cell r="C2759" t="str">
            <v>Offshore Income PTY Ltd Atf RW &amp; JL Brown Superannuation Fund</v>
          </cell>
          <cell r="D2759" t="str">
            <v>HONG KONG</v>
          </cell>
          <cell r="E2759">
            <v>39260</v>
          </cell>
          <cell r="F2759">
            <v>1228137.07</v>
          </cell>
          <cell r="G2759">
            <v>1</v>
          </cell>
        </row>
        <row r="2760">
          <cell r="A2760">
            <v>39871</v>
          </cell>
          <cell r="B2760" t="str">
            <v>1004423</v>
          </cell>
          <cell r="C2760" t="str">
            <v>Lai Andrew No. 2 Account</v>
          </cell>
          <cell r="D2760" t="str">
            <v>HONG KONG</v>
          </cell>
          <cell r="E2760">
            <v>39273</v>
          </cell>
          <cell r="F2760">
            <v>1033021.68</v>
          </cell>
          <cell r="G2760">
            <v>1</v>
          </cell>
        </row>
        <row r="2761">
          <cell r="A2761">
            <v>39871</v>
          </cell>
          <cell r="B2761" t="str">
            <v>1004431</v>
          </cell>
          <cell r="C2761" t="str">
            <v>The University of Hong Kong-General Endowment Fund 1 Equity Portfolio</v>
          </cell>
          <cell r="D2761" t="str">
            <v>HONG KONG</v>
          </cell>
          <cell r="E2761">
            <v>39264</v>
          </cell>
          <cell r="F2761">
            <v>16052937.939999999</v>
          </cell>
          <cell r="G2761">
            <v>1</v>
          </cell>
        </row>
        <row r="2762">
          <cell r="A2762">
            <v>39871</v>
          </cell>
          <cell r="B2762" t="str">
            <v>1004449</v>
          </cell>
          <cell r="C2762" t="str">
            <v>HKU-Consolidated Income Fund Equity Portfolio</v>
          </cell>
          <cell r="D2762" t="str">
            <v>HONG KONG</v>
          </cell>
          <cell r="F2762">
            <v>14510908.1</v>
          </cell>
          <cell r="G2762">
            <v>1</v>
          </cell>
        </row>
        <row r="2763">
          <cell r="A2763">
            <v>39871</v>
          </cell>
          <cell r="B2763" t="str">
            <v>1004605</v>
          </cell>
          <cell r="C2763" t="str">
            <v>HSBC China Dragon Fund</v>
          </cell>
          <cell r="D2763" t="str">
            <v>HONG KONG</v>
          </cell>
          <cell r="E2763">
            <v>39281</v>
          </cell>
          <cell r="F2763">
            <v>262075772.71000001</v>
          </cell>
          <cell r="G2763">
            <v>1</v>
          </cell>
        </row>
        <row r="2764">
          <cell r="A2764">
            <v>39871</v>
          </cell>
          <cell r="B2764" t="str">
            <v>1004712</v>
          </cell>
          <cell r="C2764" t="str">
            <v>PACIFIC ADVANTAGE GDP MOMENTUM FUND</v>
          </cell>
          <cell r="D2764" t="str">
            <v>SINGAPORE</v>
          </cell>
          <cell r="E2764">
            <v>39455</v>
          </cell>
          <cell r="F2764">
            <v>27576472.460000001</v>
          </cell>
          <cell r="G2764">
            <v>1</v>
          </cell>
        </row>
        <row r="2765">
          <cell r="A2765">
            <v>39871</v>
          </cell>
          <cell r="B2765" t="str">
            <v>1004738</v>
          </cell>
          <cell r="C2765" t="str">
            <v>Staff Provident Fund of Cheung Kong (Holdings) Limited</v>
          </cell>
          <cell r="D2765" t="str">
            <v>HONG KONG</v>
          </cell>
          <cell r="E2765">
            <v>39294</v>
          </cell>
          <cell r="F2765">
            <v>37076668.75</v>
          </cell>
          <cell r="G2765">
            <v>1</v>
          </cell>
        </row>
        <row r="2766">
          <cell r="A2766">
            <v>39871</v>
          </cell>
          <cell r="B2766" t="str">
            <v>1004779</v>
          </cell>
          <cell r="C2766" t="str">
            <v>HSBC Trustee (Hong Kong) Limited 046-093399-401</v>
          </cell>
          <cell r="D2766" t="str">
            <v>HONG KONG</v>
          </cell>
          <cell r="E2766">
            <v>39295</v>
          </cell>
          <cell r="F2766">
            <v>1064767.3999999999</v>
          </cell>
          <cell r="G2766">
            <v>1</v>
          </cell>
        </row>
        <row r="2767">
          <cell r="A2767">
            <v>39871</v>
          </cell>
          <cell r="B2767" t="str">
            <v>1004928</v>
          </cell>
          <cell r="C2767" t="str">
            <v>Goldmold Ltd</v>
          </cell>
          <cell r="D2767" t="str">
            <v>HONG KONG</v>
          </cell>
          <cell r="F2767">
            <v>1355042.76</v>
          </cell>
          <cell r="G2767">
            <v>1</v>
          </cell>
        </row>
        <row r="2768">
          <cell r="A2768">
            <v>39871</v>
          </cell>
          <cell r="B2768" t="str">
            <v>1004936</v>
          </cell>
          <cell r="C2768" t="str">
            <v>Mary K. McQuiston McCaw</v>
          </cell>
          <cell r="D2768" t="str">
            <v>HONG KONG</v>
          </cell>
          <cell r="E2768">
            <v>39310</v>
          </cell>
          <cell r="F2768">
            <v>2506213.37</v>
          </cell>
          <cell r="G2768">
            <v>1</v>
          </cell>
        </row>
        <row r="2769">
          <cell r="A2769">
            <v>39871</v>
          </cell>
          <cell r="B2769" t="str">
            <v>1004993</v>
          </cell>
          <cell r="C2769" t="str">
            <v>HSBC Asia Plus VA</v>
          </cell>
          <cell r="D2769" t="str">
            <v>HONG KONG</v>
          </cell>
          <cell r="F2769">
            <v>4136467.81</v>
          </cell>
          <cell r="G2769">
            <v>1</v>
          </cell>
        </row>
        <row r="2770">
          <cell r="A2770">
            <v>39871</v>
          </cell>
          <cell r="B2770" t="str">
            <v>1005008</v>
          </cell>
          <cell r="C2770" t="str">
            <v>Golden Horse Enterprise Ltd Account No.2</v>
          </cell>
          <cell r="D2770" t="str">
            <v>HONG KONG</v>
          </cell>
          <cell r="E2770">
            <v>39316</v>
          </cell>
          <cell r="F2770">
            <v>7079864.1900000004</v>
          </cell>
          <cell r="G2770">
            <v>1</v>
          </cell>
        </row>
        <row r="2771">
          <cell r="A2771">
            <v>39871</v>
          </cell>
          <cell r="B2771" t="str">
            <v>1005065</v>
          </cell>
          <cell r="C2771" t="str">
            <v>HSBC Life / HSBC Local Staff Retirement Fund</v>
          </cell>
          <cell r="D2771" t="str">
            <v>HONG KONG</v>
          </cell>
          <cell r="E2771">
            <v>39326</v>
          </cell>
          <cell r="F2771">
            <v>815115207.36000001</v>
          </cell>
          <cell r="G2771">
            <v>1</v>
          </cell>
        </row>
        <row r="2772">
          <cell r="A2772">
            <v>39871</v>
          </cell>
          <cell r="B2772" t="str">
            <v>1005172</v>
          </cell>
          <cell r="C2772" t="str">
            <v>Watami Trading Limited</v>
          </cell>
          <cell r="D2772" t="str">
            <v>HONG KONG</v>
          </cell>
          <cell r="E2772">
            <v>39322</v>
          </cell>
          <cell r="F2772">
            <v>10093657.390000001</v>
          </cell>
          <cell r="G2772">
            <v>1</v>
          </cell>
        </row>
        <row r="2773">
          <cell r="A2773">
            <v>39871</v>
          </cell>
          <cell r="B2773" t="str">
            <v>1005404</v>
          </cell>
          <cell r="C2773" t="str">
            <v>HSBC India Equity Fund Quarterly Type</v>
          </cell>
          <cell r="D2773" t="str">
            <v>HONG KONG</v>
          </cell>
          <cell r="F2773">
            <v>126154934.91</v>
          </cell>
          <cell r="G2773">
            <v>1</v>
          </cell>
        </row>
        <row r="2774">
          <cell r="A2774">
            <v>39871</v>
          </cell>
          <cell r="B2774" t="str">
            <v>1005453</v>
          </cell>
          <cell r="C2774" t="str">
            <v>The Young Men's Christian Association of Hong Kong</v>
          </cell>
          <cell r="D2774" t="str">
            <v>HONG KONG</v>
          </cell>
          <cell r="F2774">
            <v>3288479.26</v>
          </cell>
          <cell r="G2774">
            <v>1</v>
          </cell>
        </row>
        <row r="2775">
          <cell r="A2775">
            <v>39871</v>
          </cell>
          <cell r="B2775" t="str">
            <v>1005461</v>
          </cell>
          <cell r="C2775" t="str">
            <v>Gao Mei Hua</v>
          </cell>
          <cell r="D2775" t="str">
            <v>HONG KONG</v>
          </cell>
          <cell r="E2775">
            <v>39339</v>
          </cell>
          <cell r="F2775">
            <v>2467380.21</v>
          </cell>
          <cell r="G2775">
            <v>1</v>
          </cell>
        </row>
        <row r="2776">
          <cell r="A2776">
            <v>39871</v>
          </cell>
          <cell r="B2776" t="str">
            <v>1005545</v>
          </cell>
          <cell r="C2776" t="str">
            <v>Home Inns &amp; Hotel Management Inc</v>
          </cell>
          <cell r="D2776" t="str">
            <v>HONG KONG</v>
          </cell>
          <cell r="E2776">
            <v>39343</v>
          </cell>
          <cell r="F2776">
            <v>2098.6999999999998</v>
          </cell>
          <cell r="G2776">
            <v>1</v>
          </cell>
        </row>
        <row r="2777">
          <cell r="A2777">
            <v>39871</v>
          </cell>
          <cell r="B2777" t="str">
            <v>1005610</v>
          </cell>
          <cell r="C2777" t="str">
            <v>THORNBEAM LIMITED</v>
          </cell>
          <cell r="D2777" t="str">
            <v>SINGAPORE</v>
          </cell>
          <cell r="F2777">
            <v>24797423.170000002</v>
          </cell>
          <cell r="G2777">
            <v>1</v>
          </cell>
        </row>
        <row r="2778">
          <cell r="A2778">
            <v>39871</v>
          </cell>
          <cell r="B2778" t="str">
            <v>1005628</v>
          </cell>
          <cell r="C2778" t="str">
            <v>Mr Darwin Chen No. 2</v>
          </cell>
          <cell r="D2778" t="str">
            <v>HONG KONG</v>
          </cell>
          <cell r="F2778">
            <v>784938.71</v>
          </cell>
          <cell r="G2778">
            <v>1</v>
          </cell>
        </row>
        <row r="2779">
          <cell r="A2779">
            <v>39871</v>
          </cell>
          <cell r="B2779" t="str">
            <v>1005784</v>
          </cell>
          <cell r="C2779" t="str">
            <v>Mayar Silk Mills (Hong Kong) Ltd</v>
          </cell>
          <cell r="D2779" t="str">
            <v>HONG KONG</v>
          </cell>
          <cell r="F2779">
            <v>1421529.08</v>
          </cell>
          <cell r="G2779">
            <v>1</v>
          </cell>
        </row>
        <row r="2780">
          <cell r="A2780">
            <v>39871</v>
          </cell>
          <cell r="B2780" t="str">
            <v>1005800</v>
          </cell>
          <cell r="C2780" t="str">
            <v>HHAM A/C 9999</v>
          </cell>
          <cell r="D2780" t="str">
            <v>HONG KONG</v>
          </cell>
          <cell r="F2780">
            <v>739791.86</v>
          </cell>
          <cell r="G2780">
            <v>1</v>
          </cell>
        </row>
        <row r="2781">
          <cell r="A2781">
            <v>39871</v>
          </cell>
          <cell r="B2781" t="str">
            <v>1005834</v>
          </cell>
          <cell r="C2781" t="str">
            <v>HSBC China Momentum Elite</v>
          </cell>
          <cell r="D2781" t="str">
            <v>HONG KONG</v>
          </cell>
          <cell r="E2781">
            <v>39597</v>
          </cell>
          <cell r="F2781">
            <v>41844001.280000001</v>
          </cell>
          <cell r="G2781">
            <v>1</v>
          </cell>
        </row>
        <row r="2782">
          <cell r="A2782">
            <v>39871</v>
          </cell>
          <cell r="B2782" t="str">
            <v>1005859</v>
          </cell>
          <cell r="C2782" t="str">
            <v>Chan Iu Nam John Bosco</v>
          </cell>
          <cell r="D2782" t="str">
            <v>HONG KONG</v>
          </cell>
          <cell r="F2782">
            <v>960271.53</v>
          </cell>
          <cell r="G2782">
            <v>1</v>
          </cell>
        </row>
        <row r="2783">
          <cell r="A2783">
            <v>39871</v>
          </cell>
          <cell r="B2783" t="str">
            <v>1005867</v>
          </cell>
          <cell r="C2783" t="str">
            <v>Chan Iu Nam John Bosco No. 2</v>
          </cell>
          <cell r="D2783" t="str">
            <v>HONG KONG</v>
          </cell>
          <cell r="F2783">
            <v>791487.5</v>
          </cell>
          <cell r="G2783">
            <v>1</v>
          </cell>
        </row>
        <row r="2784">
          <cell r="A2784">
            <v>39871</v>
          </cell>
          <cell r="B2784" t="str">
            <v>1005925</v>
          </cell>
          <cell r="C2784" t="str">
            <v>BANK OF THAILAND - PASSIVE ASIAN LOCAL CURRENCY BONDS</v>
          </cell>
          <cell r="D2784" t="str">
            <v>SINGAPORE</v>
          </cell>
          <cell r="E2784">
            <v>39405</v>
          </cell>
          <cell r="F2784">
            <v>391495365.38</v>
          </cell>
          <cell r="G2784">
            <v>1</v>
          </cell>
        </row>
        <row r="2785">
          <cell r="A2785">
            <v>39871</v>
          </cell>
          <cell r="B2785" t="str">
            <v>1006022</v>
          </cell>
          <cell r="C2785" t="str">
            <v>Hang Seng Insurance-Invest Select Life- Global Equity Fund (HKD)</v>
          </cell>
          <cell r="D2785" t="str">
            <v>HONG KONG</v>
          </cell>
          <cell r="E2785">
            <v>39597</v>
          </cell>
          <cell r="F2785">
            <v>51444.29</v>
          </cell>
          <cell r="G2785">
            <v>1</v>
          </cell>
        </row>
        <row r="2786">
          <cell r="A2786">
            <v>39871</v>
          </cell>
          <cell r="B2786" t="str">
            <v>1006048</v>
          </cell>
          <cell r="C2786" t="str">
            <v>Hang Seng Insurance-Invest Select Life- Global Equity Fund (USD)</v>
          </cell>
          <cell r="D2786" t="str">
            <v>HONG KONG</v>
          </cell>
          <cell r="E2786">
            <v>39597</v>
          </cell>
          <cell r="F2786">
            <v>2579.9899999999998</v>
          </cell>
          <cell r="G2786">
            <v>1</v>
          </cell>
        </row>
        <row r="2787">
          <cell r="A2787">
            <v>39871</v>
          </cell>
          <cell r="B2787" t="str">
            <v>1006055</v>
          </cell>
          <cell r="C2787" t="str">
            <v>Hang Seng Insurance-Shareholders Fund</v>
          </cell>
          <cell r="D2787" t="str">
            <v>HONG KONG</v>
          </cell>
          <cell r="E2787">
            <v>39597</v>
          </cell>
          <cell r="F2787">
            <v>264072314.28</v>
          </cell>
          <cell r="G2787">
            <v>1</v>
          </cell>
        </row>
        <row r="2788">
          <cell r="A2788">
            <v>39871</v>
          </cell>
          <cell r="B2788" t="str">
            <v>1006063</v>
          </cell>
          <cell r="C2788" t="str">
            <v>Hang Seng Insurance-Capital Assurance Fund</v>
          </cell>
          <cell r="D2788" t="str">
            <v>HONG KONG</v>
          </cell>
          <cell r="E2788">
            <v>39597</v>
          </cell>
          <cell r="F2788">
            <v>34306810.049999997</v>
          </cell>
          <cell r="G2788">
            <v>1</v>
          </cell>
        </row>
        <row r="2789">
          <cell r="A2789">
            <v>39871</v>
          </cell>
          <cell r="B2789" t="str">
            <v>1006071</v>
          </cell>
          <cell r="C2789" t="str">
            <v>Hang Seng Insurance-Invest Select Life- Japanese Equity (HKD)</v>
          </cell>
          <cell r="D2789" t="str">
            <v>HONG KONG</v>
          </cell>
          <cell r="E2789">
            <v>39597</v>
          </cell>
          <cell r="F2789">
            <v>5816.98</v>
          </cell>
          <cell r="G2789">
            <v>1</v>
          </cell>
        </row>
        <row r="2790">
          <cell r="A2790">
            <v>39871</v>
          </cell>
          <cell r="B2790" t="str">
            <v>1006089</v>
          </cell>
          <cell r="C2790" t="str">
            <v>Hang Seng Insurance-Life &amp; Annuity Fund</v>
          </cell>
          <cell r="D2790" t="str">
            <v>HONG KONG</v>
          </cell>
          <cell r="E2790">
            <v>39597</v>
          </cell>
          <cell r="F2790">
            <v>3511917603.3699999</v>
          </cell>
          <cell r="G2790">
            <v>1</v>
          </cell>
        </row>
        <row r="2791">
          <cell r="A2791">
            <v>39871</v>
          </cell>
          <cell r="B2791" t="str">
            <v>1006097</v>
          </cell>
          <cell r="C2791" t="str">
            <v>Hang Seng Insurance-Hang Seng Money Market Fund</v>
          </cell>
          <cell r="D2791" t="str">
            <v>HONG KONG</v>
          </cell>
          <cell r="E2791">
            <v>39597</v>
          </cell>
          <cell r="F2791">
            <v>139110.56</v>
          </cell>
          <cell r="G2791">
            <v>1</v>
          </cell>
        </row>
        <row r="2792">
          <cell r="A2792">
            <v>39871</v>
          </cell>
          <cell r="B2792" t="str">
            <v>1006105</v>
          </cell>
          <cell r="C2792" t="str">
            <v>Hang Seng Insurance-Solvency Margin Fund</v>
          </cell>
          <cell r="D2792" t="str">
            <v>HONG KONG</v>
          </cell>
          <cell r="E2792">
            <v>39597</v>
          </cell>
          <cell r="F2792">
            <v>45085637.659999996</v>
          </cell>
          <cell r="G2792">
            <v>1</v>
          </cell>
        </row>
        <row r="2793">
          <cell r="A2793">
            <v>39871</v>
          </cell>
          <cell r="B2793" t="str">
            <v>1006113</v>
          </cell>
          <cell r="C2793" t="str">
            <v>Hang Seng Insurance-Global Growth Fund</v>
          </cell>
          <cell r="D2793" t="str">
            <v>HONG KONG</v>
          </cell>
          <cell r="E2793">
            <v>39597</v>
          </cell>
          <cell r="F2793">
            <v>5263422.4000000004</v>
          </cell>
          <cell r="G2793">
            <v>1</v>
          </cell>
        </row>
        <row r="2794">
          <cell r="A2794">
            <v>39871</v>
          </cell>
          <cell r="B2794" t="str">
            <v>1006121</v>
          </cell>
          <cell r="C2794" t="str">
            <v>Hang Seng Insurance-Invest Select Life- Asia Bond Fund (USD)</v>
          </cell>
          <cell r="D2794" t="str">
            <v>HONG KONG</v>
          </cell>
          <cell r="E2794">
            <v>39597</v>
          </cell>
          <cell r="F2794">
            <v>15405.66</v>
          </cell>
          <cell r="G2794">
            <v>1</v>
          </cell>
        </row>
        <row r="2795">
          <cell r="A2795">
            <v>39871</v>
          </cell>
          <cell r="B2795" t="str">
            <v>1006139</v>
          </cell>
          <cell r="C2795" t="str">
            <v>Hang Seng Insurance-Invest Select Life- Asia Ex-Jp Eq (USD)</v>
          </cell>
          <cell r="D2795" t="str">
            <v>HONG KONG</v>
          </cell>
          <cell r="E2795">
            <v>39597</v>
          </cell>
          <cell r="F2795">
            <v>3.1</v>
          </cell>
          <cell r="G2795">
            <v>1</v>
          </cell>
        </row>
        <row r="2796">
          <cell r="A2796">
            <v>39871</v>
          </cell>
          <cell r="B2796" t="str">
            <v>1006147</v>
          </cell>
          <cell r="C2796" t="str">
            <v>Hang Seng Insurance-Invest Select Life- Asian Bond Fund (HKD)</v>
          </cell>
          <cell r="D2796" t="str">
            <v>HONG KONG</v>
          </cell>
          <cell r="E2796">
            <v>39597</v>
          </cell>
          <cell r="F2796">
            <v>116609.92</v>
          </cell>
          <cell r="G2796">
            <v>1</v>
          </cell>
        </row>
        <row r="2797">
          <cell r="A2797">
            <v>39871</v>
          </cell>
          <cell r="B2797" t="str">
            <v>1006154</v>
          </cell>
          <cell r="C2797" t="str">
            <v>Hang Seng Insurance-Invest Select Life- Asia Ex-Jp Eq (HKD)</v>
          </cell>
          <cell r="D2797" t="str">
            <v>HONG KONG</v>
          </cell>
          <cell r="E2797">
            <v>39597</v>
          </cell>
          <cell r="F2797">
            <v>32137.759999999998</v>
          </cell>
          <cell r="G2797">
            <v>1</v>
          </cell>
        </row>
        <row r="2798">
          <cell r="A2798">
            <v>39871</v>
          </cell>
          <cell r="B2798" t="str">
            <v>1006162</v>
          </cell>
          <cell r="C2798" t="str">
            <v>Hang Seng Insurance-Invest Select Life- Glo Emer Mkt Eq (HKD)</v>
          </cell>
          <cell r="D2798" t="str">
            <v>HONG KONG</v>
          </cell>
          <cell r="E2798">
            <v>39597</v>
          </cell>
          <cell r="F2798">
            <v>118242.7</v>
          </cell>
          <cell r="G2798">
            <v>1</v>
          </cell>
        </row>
        <row r="2799">
          <cell r="A2799">
            <v>39871</v>
          </cell>
          <cell r="B2799" t="str">
            <v>1006170</v>
          </cell>
          <cell r="C2799" t="str">
            <v>Hang Seng Insurance-Invest Select Life- Glo Emer Mkt Eq (USD)</v>
          </cell>
          <cell r="D2799" t="str">
            <v>HONG KONG</v>
          </cell>
          <cell r="E2799">
            <v>39597</v>
          </cell>
          <cell r="F2799">
            <v>8428.9500000000007</v>
          </cell>
          <cell r="G2799">
            <v>1</v>
          </cell>
        </row>
        <row r="2800">
          <cell r="A2800">
            <v>39871</v>
          </cell>
          <cell r="B2800" t="str">
            <v>1006428</v>
          </cell>
          <cell r="C2800" t="str">
            <v>Kingsoft Corporation Limited</v>
          </cell>
          <cell r="D2800" t="str">
            <v>HONG KONG</v>
          </cell>
          <cell r="F2800">
            <v>12011.4</v>
          </cell>
          <cell r="G2800">
            <v>1</v>
          </cell>
        </row>
        <row r="2801">
          <cell r="A2801">
            <v>39871</v>
          </cell>
          <cell r="B2801" t="str">
            <v>1006451</v>
          </cell>
          <cell r="C2801" t="str">
            <v>Kemerton Ltd No. 3</v>
          </cell>
          <cell r="D2801" t="str">
            <v>HONG KONG</v>
          </cell>
          <cell r="F2801">
            <v>1182465.6000000001</v>
          </cell>
          <cell r="G2801">
            <v>1</v>
          </cell>
        </row>
        <row r="2802">
          <cell r="A2802">
            <v>39871</v>
          </cell>
          <cell r="B2802" t="str">
            <v>1006626</v>
          </cell>
          <cell r="C2802" t="str">
            <v>Keyton Group Holdings Limited</v>
          </cell>
          <cell r="D2802" t="str">
            <v>HONG KONG</v>
          </cell>
          <cell r="F2802">
            <v>162.25</v>
          </cell>
          <cell r="G2802">
            <v>1</v>
          </cell>
        </row>
        <row r="2803">
          <cell r="A2803">
            <v>39871</v>
          </cell>
          <cell r="B2803" t="str">
            <v>1006642</v>
          </cell>
          <cell r="C2803" t="str">
            <v>ARPS-Keyton Group Holdings Limited No. 2</v>
          </cell>
          <cell r="D2803" t="str">
            <v>HONG KONG</v>
          </cell>
          <cell r="F2803">
            <v>19951.900000000001</v>
          </cell>
          <cell r="G2803">
            <v>1</v>
          </cell>
        </row>
        <row r="2804">
          <cell r="A2804">
            <v>39871</v>
          </cell>
          <cell r="B2804" t="str">
            <v>1006675</v>
          </cell>
          <cell r="C2804" t="str">
            <v>HSBC INSURANCE (SINGAPORE) PTE. LIMITED- HSBC-LINK ETHICAL GLOBAL EQUITY FUND K</v>
          </cell>
          <cell r="D2804" t="str">
            <v>SINGAPORE</v>
          </cell>
          <cell r="F2804">
            <v>35844965.439999998</v>
          </cell>
          <cell r="G2804">
            <v>1</v>
          </cell>
        </row>
        <row r="2805">
          <cell r="A2805">
            <v>39871</v>
          </cell>
          <cell r="B2805" t="str">
            <v>1006824</v>
          </cell>
          <cell r="C2805" t="str">
            <v>Yeung Miu Yin</v>
          </cell>
          <cell r="D2805" t="str">
            <v>HONG KONG</v>
          </cell>
          <cell r="E2805">
            <v>39426</v>
          </cell>
          <cell r="F2805">
            <v>1246516.23</v>
          </cell>
          <cell r="G2805">
            <v>1</v>
          </cell>
        </row>
        <row r="2806">
          <cell r="A2806">
            <v>39871</v>
          </cell>
          <cell r="B2806" t="str">
            <v>1007046</v>
          </cell>
          <cell r="C2806" t="str">
            <v>Eggers K.T. &amp; Eggers J.P. No. 2</v>
          </cell>
          <cell r="D2806" t="str">
            <v>HONG KONG</v>
          </cell>
          <cell r="F2806">
            <v>50189.99</v>
          </cell>
          <cell r="G2806">
            <v>1</v>
          </cell>
        </row>
        <row r="2807">
          <cell r="A2807">
            <v>39871</v>
          </cell>
          <cell r="B2807" t="str">
            <v>1007079</v>
          </cell>
          <cell r="C2807" t="str">
            <v>Oriental Glory International Co Ltd</v>
          </cell>
          <cell r="D2807" t="str">
            <v>HONG KONG</v>
          </cell>
          <cell r="F2807">
            <v>4536.21</v>
          </cell>
          <cell r="G2807">
            <v>1</v>
          </cell>
        </row>
        <row r="2808">
          <cell r="A2808">
            <v>39871</v>
          </cell>
          <cell r="B2808" t="str">
            <v>1007087</v>
          </cell>
          <cell r="C2808" t="str">
            <v>HSBC GLOBAL REACH FUND - USD CLASS</v>
          </cell>
          <cell r="D2808" t="str">
            <v>SINGAPORE</v>
          </cell>
          <cell r="F2808">
            <v>103946.56</v>
          </cell>
          <cell r="G2808">
            <v>1</v>
          </cell>
        </row>
        <row r="2809">
          <cell r="A2809">
            <v>39871</v>
          </cell>
          <cell r="B2809" t="str">
            <v>1007178</v>
          </cell>
          <cell r="C2809" t="str">
            <v>HSBC MPF A-Global Equity Fund</v>
          </cell>
          <cell r="D2809" t="str">
            <v>HONG KONG</v>
          </cell>
          <cell r="E2809">
            <v>39461</v>
          </cell>
          <cell r="F2809">
            <v>2212682.37</v>
          </cell>
          <cell r="G2809">
            <v>1</v>
          </cell>
        </row>
        <row r="2810">
          <cell r="A2810">
            <v>39871</v>
          </cell>
          <cell r="B2810" t="str">
            <v>1007186</v>
          </cell>
          <cell r="C2810" t="str">
            <v>HSBC MPF A-Global Bond Fund</v>
          </cell>
          <cell r="D2810" t="str">
            <v>HONG KONG</v>
          </cell>
          <cell r="E2810">
            <v>36839</v>
          </cell>
          <cell r="F2810">
            <v>1784096.86</v>
          </cell>
          <cell r="G2810">
            <v>1</v>
          </cell>
        </row>
        <row r="2811">
          <cell r="A2811">
            <v>39871</v>
          </cell>
          <cell r="B2811" t="str">
            <v>1007236</v>
          </cell>
          <cell r="C2811" t="str">
            <v>ARPS-Lai Andrew No. 3 Account</v>
          </cell>
          <cell r="D2811" t="str">
            <v>HONG KONG</v>
          </cell>
          <cell r="F2811">
            <v>113514.82</v>
          </cell>
          <cell r="G2811">
            <v>1</v>
          </cell>
        </row>
        <row r="2812">
          <cell r="A2812">
            <v>39871</v>
          </cell>
          <cell r="B2812" t="str">
            <v>1007293</v>
          </cell>
          <cell r="C2812" t="str">
            <v>HSBC Pooled Investment Fund-HSBC Pooled Chinese Equity Fund</v>
          </cell>
          <cell r="D2812" t="str">
            <v>HONG KONG</v>
          </cell>
          <cell r="E2812">
            <v>39387</v>
          </cell>
          <cell r="F2812">
            <v>75479121.519999996</v>
          </cell>
          <cell r="G2812">
            <v>1</v>
          </cell>
        </row>
        <row r="2813">
          <cell r="A2813">
            <v>39871</v>
          </cell>
          <cell r="B2813" t="str">
            <v>1007376</v>
          </cell>
          <cell r="C2813" t="str">
            <v>BRUNEI INVESTMENT AGENCY - ASIAN FIXED INCOME</v>
          </cell>
          <cell r="D2813" t="str">
            <v>SINGAPORE</v>
          </cell>
          <cell r="E2813">
            <v>39513</v>
          </cell>
          <cell r="F2813">
            <v>56398370.560000002</v>
          </cell>
          <cell r="G2813">
            <v>1</v>
          </cell>
        </row>
        <row r="2814">
          <cell r="A2814">
            <v>39871</v>
          </cell>
          <cell r="B2814" t="str">
            <v>1007426</v>
          </cell>
          <cell r="C2814" t="str">
            <v>PNG Sustainable Development Program Limited - Long Term Fund</v>
          </cell>
          <cell r="D2814" t="str">
            <v>HONG KONG</v>
          </cell>
          <cell r="E2814">
            <v>39513</v>
          </cell>
          <cell r="F2814">
            <v>99958496.920000002</v>
          </cell>
          <cell r="G2814">
            <v>1</v>
          </cell>
        </row>
        <row r="2815">
          <cell r="A2815">
            <v>39871</v>
          </cell>
          <cell r="B2815" t="str">
            <v>1007517</v>
          </cell>
          <cell r="C2815" t="str">
            <v>HSBC Emerging Local Currency Bond Open (Annual Type)</v>
          </cell>
          <cell r="D2815" t="str">
            <v>HONG KONG</v>
          </cell>
          <cell r="F2815">
            <v>1448484.39</v>
          </cell>
          <cell r="G2815">
            <v>1</v>
          </cell>
        </row>
        <row r="2816">
          <cell r="A2816">
            <v>39871</v>
          </cell>
          <cell r="B2816" t="str">
            <v>1007525</v>
          </cell>
          <cell r="C2816" t="str">
            <v>HSBC Emerging Local Currency Bond Open (Monthly Type)</v>
          </cell>
          <cell r="D2816" t="str">
            <v>HONG KONG</v>
          </cell>
          <cell r="F2816">
            <v>53392015.719999999</v>
          </cell>
          <cell r="G2816">
            <v>1</v>
          </cell>
        </row>
        <row r="2817">
          <cell r="A2817">
            <v>39871</v>
          </cell>
          <cell r="B2817" t="str">
            <v>1008275</v>
          </cell>
          <cell r="C2817" t="str">
            <v>Sapphire</v>
          </cell>
          <cell r="D2817" t="str">
            <v>HHP HK</v>
          </cell>
          <cell r="E2817">
            <v>39493</v>
          </cell>
          <cell r="F2817">
            <v>102037194.93000001</v>
          </cell>
          <cell r="G2817">
            <v>1</v>
          </cell>
        </row>
        <row r="2818">
          <cell r="A2818">
            <v>39871</v>
          </cell>
          <cell r="B2818" t="str">
            <v>1008317</v>
          </cell>
          <cell r="C2818" t="str">
            <v>Yeung Suk Foon Paulina</v>
          </cell>
          <cell r="D2818" t="str">
            <v>HONG KONG</v>
          </cell>
          <cell r="F2818">
            <v>1055196.3799999999</v>
          </cell>
          <cell r="G2818">
            <v>1</v>
          </cell>
        </row>
        <row r="2819">
          <cell r="A2819">
            <v>39871</v>
          </cell>
          <cell r="B2819" t="str">
            <v>1008812</v>
          </cell>
          <cell r="C2819" t="str">
            <v>HSBC Trustee(HK)-Hanison Construction Hldgs Ltd Provident Fd Scheme-Rollover</v>
          </cell>
          <cell r="D2819" t="str">
            <v>HONG KONG</v>
          </cell>
          <cell r="E2819">
            <v>39541</v>
          </cell>
          <cell r="F2819">
            <v>4.4800000000000004</v>
          </cell>
          <cell r="G2819">
            <v>1</v>
          </cell>
        </row>
        <row r="2820">
          <cell r="A2820">
            <v>39871</v>
          </cell>
          <cell r="B2820" t="str">
            <v>1009000</v>
          </cell>
          <cell r="C2820" t="str">
            <v>G Asia</v>
          </cell>
          <cell r="D2820" t="str">
            <v>HONG KONG</v>
          </cell>
          <cell r="E2820">
            <v>39636</v>
          </cell>
          <cell r="F2820">
            <v>50995.839999999997</v>
          </cell>
          <cell r="G2820">
            <v>1</v>
          </cell>
        </row>
        <row r="2821">
          <cell r="A2821">
            <v>39871</v>
          </cell>
          <cell r="B2821" t="str">
            <v>1009182</v>
          </cell>
          <cell r="C2821" t="str">
            <v>City University of Hong Kong - Asia Ex Japan Equity</v>
          </cell>
          <cell r="D2821" t="str">
            <v>HONG KONG</v>
          </cell>
          <cell r="E2821">
            <v>39562</v>
          </cell>
          <cell r="F2821">
            <v>43196606.829999998</v>
          </cell>
          <cell r="G2821">
            <v>1</v>
          </cell>
        </row>
        <row r="2822">
          <cell r="A2822">
            <v>39871</v>
          </cell>
          <cell r="B2822" t="str">
            <v>1009299</v>
          </cell>
          <cell r="C2822" t="str">
            <v>Cheung Yu Hon &amp; Cheung Chi Hung</v>
          </cell>
          <cell r="D2822" t="str">
            <v>HONG KONG</v>
          </cell>
          <cell r="F2822">
            <v>835563.18</v>
          </cell>
          <cell r="G2822">
            <v>1</v>
          </cell>
        </row>
        <row r="2823">
          <cell r="A2823">
            <v>39871</v>
          </cell>
          <cell r="B2823" t="str">
            <v>1009307</v>
          </cell>
          <cell r="C2823" t="str">
            <v>ARPS-Cheung Yu Hon &amp; Cheung Chi Hung</v>
          </cell>
          <cell r="D2823" t="str">
            <v>HONG KONG</v>
          </cell>
          <cell r="F2823">
            <v>1152420.5900000001</v>
          </cell>
          <cell r="G2823">
            <v>1</v>
          </cell>
        </row>
        <row r="2824">
          <cell r="A2824">
            <v>39871</v>
          </cell>
          <cell r="B2824" t="str">
            <v>1009315</v>
          </cell>
          <cell r="C2824" t="str">
            <v>Union Park Company Limited</v>
          </cell>
          <cell r="D2824" t="str">
            <v>HONG KONG</v>
          </cell>
          <cell r="F2824">
            <v>1987.53</v>
          </cell>
          <cell r="G2824">
            <v>1</v>
          </cell>
        </row>
        <row r="2825">
          <cell r="A2825">
            <v>39871</v>
          </cell>
          <cell r="B2825" t="str">
            <v>1009505</v>
          </cell>
          <cell r="C2825" t="str">
            <v>HSBC INSURANCE (SINGAPORE) PTE. LIMITED- HSBC-LINK GEM BALANCED FUND</v>
          </cell>
          <cell r="D2825" t="str">
            <v>SINGAPORE</v>
          </cell>
          <cell r="F2825">
            <v>205671.21</v>
          </cell>
          <cell r="G2825">
            <v>1</v>
          </cell>
        </row>
        <row r="2826">
          <cell r="A2826">
            <v>39871</v>
          </cell>
          <cell r="B2826" t="str">
            <v>1009737</v>
          </cell>
          <cell r="C2826" t="str">
            <v>Bank of Communications Trustee Ltd-Globa Inv Trust-Client a/c-Global Balanced</v>
          </cell>
          <cell r="D2826" t="str">
            <v>HONG KONG</v>
          </cell>
          <cell r="E2826">
            <v>39601</v>
          </cell>
          <cell r="F2826">
            <v>976634.24</v>
          </cell>
          <cell r="G2826">
            <v>1</v>
          </cell>
        </row>
        <row r="2827">
          <cell r="A2827">
            <v>39871</v>
          </cell>
          <cell r="B2827" t="str">
            <v>101</v>
          </cell>
          <cell r="C2827" t="str">
            <v>HSBC CORPORATE MONEY FUNDS LTD - CLASS B USD</v>
          </cell>
          <cell r="D2827" t="str">
            <v>UNKNOWN</v>
          </cell>
          <cell r="E2827">
            <v>36189</v>
          </cell>
          <cell r="F2827">
            <v>555122279.11000001</v>
          </cell>
          <cell r="G2827">
            <v>555122279.11000001</v>
          </cell>
        </row>
        <row r="2828">
          <cell r="A2828">
            <v>39871</v>
          </cell>
          <cell r="B2828" t="str">
            <v>101</v>
          </cell>
          <cell r="C2828" t="str">
            <v>VERNET RENDEMENT No24</v>
          </cell>
          <cell r="D2828" t="str">
            <v>FRANCE</v>
          </cell>
          <cell r="E2828">
            <v>32318</v>
          </cell>
          <cell r="F2828">
            <v>43431198.259999998</v>
          </cell>
          <cell r="G2828">
            <v>1</v>
          </cell>
        </row>
        <row r="2829">
          <cell r="A2829">
            <v>39871</v>
          </cell>
          <cell r="B2829" t="str">
            <v>1010321</v>
          </cell>
          <cell r="C2829" t="str">
            <v>HSBC BRAZIL NEW MOTHER FUND</v>
          </cell>
          <cell r="D2829" t="str">
            <v>HONG KONG</v>
          </cell>
          <cell r="F2829">
            <v>21875705.52</v>
          </cell>
          <cell r="G2829">
            <v>1</v>
          </cell>
        </row>
        <row r="2830">
          <cell r="A2830">
            <v>39871</v>
          </cell>
          <cell r="B2830" t="str">
            <v>1010339</v>
          </cell>
          <cell r="C2830" t="str">
            <v>HSBC BRAZIL MOTHER FUND</v>
          </cell>
          <cell r="D2830" t="str">
            <v>HONG KONG</v>
          </cell>
          <cell r="F2830">
            <v>516637001.39999998</v>
          </cell>
          <cell r="G2830">
            <v>1</v>
          </cell>
        </row>
        <row r="2831">
          <cell r="A2831">
            <v>39871</v>
          </cell>
          <cell r="B2831" t="str">
            <v>1010354</v>
          </cell>
          <cell r="C2831" t="str">
            <v>HSBC BRAZIL OPEN</v>
          </cell>
          <cell r="D2831" t="str">
            <v>HONG KONG</v>
          </cell>
          <cell r="F2831">
            <v>519580278.58999997</v>
          </cell>
          <cell r="G2831">
            <v>1</v>
          </cell>
        </row>
        <row r="2832">
          <cell r="A2832">
            <v>39871</v>
          </cell>
          <cell r="B2832" t="str">
            <v>1010362</v>
          </cell>
          <cell r="C2832" t="str">
            <v>HSBC BRAZIL EQUITY FUND (QUARTERLY TYPE)</v>
          </cell>
          <cell r="D2832" t="str">
            <v>HONG KONG</v>
          </cell>
          <cell r="F2832">
            <v>22174864.73</v>
          </cell>
          <cell r="G2832">
            <v>1</v>
          </cell>
        </row>
        <row r="2833">
          <cell r="A2833">
            <v>39871</v>
          </cell>
          <cell r="B2833" t="str">
            <v>1010461</v>
          </cell>
          <cell r="C2833" t="str">
            <v>HSBC Global Investment Funds - Japanese Equity</v>
          </cell>
          <cell r="D2833" t="str">
            <v>HONG KONG</v>
          </cell>
          <cell r="E2833">
            <v>31793</v>
          </cell>
          <cell r="F2833">
            <v>100022290.79000001</v>
          </cell>
          <cell r="G2833">
            <v>1</v>
          </cell>
        </row>
        <row r="2834">
          <cell r="A2834">
            <v>39871</v>
          </cell>
          <cell r="B2834" t="str">
            <v>1010511</v>
          </cell>
          <cell r="C2834" t="str">
            <v>HK Electric Defined Contribution Scheme - Bond Fund</v>
          </cell>
          <cell r="D2834" t="str">
            <v>HONG KONG</v>
          </cell>
          <cell r="E2834">
            <v>39692</v>
          </cell>
          <cell r="F2834">
            <v>75320279.310000002</v>
          </cell>
          <cell r="G2834">
            <v>1</v>
          </cell>
        </row>
        <row r="2835">
          <cell r="A2835">
            <v>39871</v>
          </cell>
          <cell r="B2835" t="str">
            <v>1010719</v>
          </cell>
          <cell r="C2835" t="str">
            <v>SINOPIA MULTI INDEX FUND JAPAN INDEX PLUS FUND</v>
          </cell>
          <cell r="D2835" t="str">
            <v>HONG KONG</v>
          </cell>
          <cell r="E2835">
            <v>39678</v>
          </cell>
          <cell r="F2835">
            <v>55187305.25</v>
          </cell>
          <cell r="G2835">
            <v>1</v>
          </cell>
        </row>
        <row r="2836">
          <cell r="A2836">
            <v>39871</v>
          </cell>
          <cell r="B2836" t="str">
            <v>1010842</v>
          </cell>
          <cell r="C2836" t="str">
            <v>HHLG Hong Kong Equity - FORTIS</v>
          </cell>
          <cell r="D2836" t="str">
            <v>HONG KONG</v>
          </cell>
          <cell r="F2836">
            <v>21619420.789999999</v>
          </cell>
          <cell r="G2836">
            <v>1</v>
          </cell>
        </row>
        <row r="2837">
          <cell r="A2837">
            <v>39871</v>
          </cell>
          <cell r="B2837" t="str">
            <v>1010867</v>
          </cell>
          <cell r="C2837" t="str">
            <v>HHLG HK Equity - Legg Mason</v>
          </cell>
          <cell r="D2837" t="str">
            <v>HONG KONG</v>
          </cell>
          <cell r="F2837">
            <v>22599427.710000001</v>
          </cell>
          <cell r="G2837">
            <v>1</v>
          </cell>
        </row>
        <row r="2838">
          <cell r="A2838">
            <v>39871</v>
          </cell>
          <cell r="B2838" t="str">
            <v>1010883</v>
          </cell>
          <cell r="C2838" t="str">
            <v>HHLG HK Equity - RCM</v>
          </cell>
          <cell r="D2838" t="str">
            <v>HONG KONG</v>
          </cell>
          <cell r="F2838">
            <v>28733308.57</v>
          </cell>
          <cell r="G2838">
            <v>1</v>
          </cell>
        </row>
        <row r="2839">
          <cell r="A2839">
            <v>39871</v>
          </cell>
          <cell r="B2839" t="str">
            <v>1010990</v>
          </cell>
          <cell r="C2839" t="str">
            <v>HSBC GLOBAL INVESTMENT FUNDS - TAIWAN EQUITY</v>
          </cell>
          <cell r="D2839" t="str">
            <v>HONG KONG</v>
          </cell>
          <cell r="E2839">
            <v>39659</v>
          </cell>
          <cell r="F2839">
            <v>3924547.64</v>
          </cell>
          <cell r="G2839">
            <v>1</v>
          </cell>
        </row>
        <row r="2840">
          <cell r="A2840">
            <v>39871</v>
          </cell>
          <cell r="B2840" t="str">
            <v>1011048</v>
          </cell>
          <cell r="C2840" t="str">
            <v>YING FUNG HOLDINGS LIMITED</v>
          </cell>
          <cell r="D2840" t="str">
            <v>HONG KONG</v>
          </cell>
          <cell r="F2840">
            <v>2555232.56</v>
          </cell>
          <cell r="G2840">
            <v>1</v>
          </cell>
        </row>
        <row r="2841">
          <cell r="A2841">
            <v>39871</v>
          </cell>
          <cell r="B2841" t="str">
            <v>1011113</v>
          </cell>
          <cell r="C2841" t="str">
            <v>KEYTON GROUP HOLDINGS LTD No.2</v>
          </cell>
          <cell r="D2841" t="str">
            <v>HONG KONG</v>
          </cell>
          <cell r="F2841">
            <v>1761895.23</v>
          </cell>
          <cell r="G2841">
            <v>1</v>
          </cell>
        </row>
        <row r="2842">
          <cell r="A2842">
            <v>39871</v>
          </cell>
          <cell r="B2842" t="str">
            <v>1011162</v>
          </cell>
          <cell r="C2842" t="str">
            <v>HSBC TRUSTEE (HK) LTD A/C 046-091385-401</v>
          </cell>
          <cell r="D2842" t="str">
            <v>HONG KONG</v>
          </cell>
          <cell r="F2842">
            <v>1418019.91</v>
          </cell>
          <cell r="G2842">
            <v>1</v>
          </cell>
        </row>
        <row r="2843">
          <cell r="A2843">
            <v>39871</v>
          </cell>
          <cell r="B2843" t="str">
            <v>1011618</v>
          </cell>
          <cell r="C2843" t="str">
            <v>HO MAN HOP</v>
          </cell>
          <cell r="D2843" t="str">
            <v>HONG KONG</v>
          </cell>
          <cell r="F2843">
            <v>1992128.46</v>
          </cell>
          <cell r="G2843">
            <v>1</v>
          </cell>
        </row>
        <row r="2844">
          <cell r="A2844">
            <v>39871</v>
          </cell>
          <cell r="B2844" t="str">
            <v>1012103</v>
          </cell>
          <cell r="C2844" t="str">
            <v>The Gov of the Republic of Kiribati Revenue Equalisation Resetie Fd - Equity</v>
          </cell>
          <cell r="D2844" t="str">
            <v>HONG KONG</v>
          </cell>
          <cell r="F2844">
            <v>74363004.439999998</v>
          </cell>
          <cell r="G2844">
            <v>1</v>
          </cell>
        </row>
        <row r="2845">
          <cell r="A2845">
            <v>39871</v>
          </cell>
          <cell r="B2845" t="str">
            <v>1012111</v>
          </cell>
          <cell r="C2845" t="str">
            <v>THE GOV OF THE REPUBLIC OF KIRIBATI REVENUE EQUALISATION RESERVE FUND - BOND</v>
          </cell>
          <cell r="D2845" t="str">
            <v>HONG KONG</v>
          </cell>
          <cell r="F2845">
            <v>93783015.739999995</v>
          </cell>
          <cell r="G2845">
            <v>1</v>
          </cell>
        </row>
        <row r="2846">
          <cell r="A2846">
            <v>39871</v>
          </cell>
          <cell r="B2846" t="str">
            <v>1012251</v>
          </cell>
          <cell r="C2846" t="str">
            <v>INHK - HNW JGULP USD</v>
          </cell>
          <cell r="D2846" t="str">
            <v>HONG KONG</v>
          </cell>
          <cell r="F2846">
            <v>30217500.489999998</v>
          </cell>
          <cell r="G2846">
            <v>1</v>
          </cell>
        </row>
        <row r="2847">
          <cell r="A2847">
            <v>39871</v>
          </cell>
          <cell r="B2847" t="str">
            <v>1012582</v>
          </cell>
          <cell r="C2847" t="str">
            <v>CROUCHER FOUNDATION</v>
          </cell>
          <cell r="D2847" t="str">
            <v>HONG KONG</v>
          </cell>
          <cell r="E2847">
            <v>39783</v>
          </cell>
          <cell r="F2847">
            <v>68248901.890000001</v>
          </cell>
          <cell r="G2847">
            <v>1</v>
          </cell>
        </row>
        <row r="2848">
          <cell r="A2848">
            <v>39871</v>
          </cell>
          <cell r="B2848" t="str">
            <v>1013028</v>
          </cell>
          <cell r="C2848" t="str">
            <v>HONG KONG EXAMINATIONS AND ASSESSMENT AUTHORITY RETIREMENT BENEFIT SCHEME</v>
          </cell>
          <cell r="D2848" t="str">
            <v>HONG KONG</v>
          </cell>
          <cell r="F2848">
            <v>36164.800000000003</v>
          </cell>
          <cell r="G2848">
            <v>1</v>
          </cell>
        </row>
        <row r="2849">
          <cell r="A2849">
            <v>39871</v>
          </cell>
          <cell r="B2849" t="str">
            <v>1013143</v>
          </cell>
          <cell r="C2849" t="str">
            <v>HSBC AMANAH FUNDS - ASIA PACIFIC EX JAPAN EQUITY</v>
          </cell>
          <cell r="D2849" t="str">
            <v>HONG KONG</v>
          </cell>
          <cell r="F2849">
            <v>8110613.4900000002</v>
          </cell>
          <cell r="G2849">
            <v>1</v>
          </cell>
        </row>
        <row r="2850">
          <cell r="A2850">
            <v>39871</v>
          </cell>
          <cell r="B2850" t="str">
            <v>1013457</v>
          </cell>
          <cell r="C2850" t="str">
            <v>HSBC INSURANCE (SINGAPORE) PTE LIMITED - LSIF NON PAR 3 SGD (JADE GLOBAL)</v>
          </cell>
          <cell r="D2850" t="str">
            <v>SINGAPORE</v>
          </cell>
          <cell r="F2850">
            <v>6415314.1399999997</v>
          </cell>
          <cell r="G2850">
            <v>1</v>
          </cell>
        </row>
        <row r="2851">
          <cell r="A2851">
            <v>39871</v>
          </cell>
          <cell r="B2851" t="str">
            <v>1013564</v>
          </cell>
          <cell r="C2851" t="str">
            <v>THE TRUSTEES OF THE ESMEE FAIRBAIRN FOUNDATION</v>
          </cell>
          <cell r="D2851" t="str">
            <v>SINGAPORE</v>
          </cell>
          <cell r="F2851">
            <v>6945855.8499999996</v>
          </cell>
          <cell r="G2851">
            <v>1</v>
          </cell>
        </row>
        <row r="2852">
          <cell r="A2852">
            <v>39871</v>
          </cell>
          <cell r="B2852" t="str">
            <v>102</v>
          </cell>
          <cell r="C2852" t="str">
            <v>HSBC CORPORATE MONEY FUNDS LTD - CLASS A USD SWEEP</v>
          </cell>
          <cell r="D2852" t="str">
            <v>UNKNOWN</v>
          </cell>
          <cell r="E2852">
            <v>36283</v>
          </cell>
          <cell r="F2852">
            <v>4363411325.0900002</v>
          </cell>
          <cell r="G2852">
            <v>4363411325.0900002</v>
          </cell>
        </row>
        <row r="2853">
          <cell r="A2853">
            <v>39871</v>
          </cell>
          <cell r="B2853" t="str">
            <v>103</v>
          </cell>
          <cell r="C2853" t="str">
            <v>HSBC CORPORATE MONEY FUNDS LTD - CLASS B USD SWEEP</v>
          </cell>
          <cell r="D2853" t="str">
            <v>UNKNOWN</v>
          </cell>
          <cell r="E2853">
            <v>36283</v>
          </cell>
          <cell r="F2853">
            <v>2498362673.4899998</v>
          </cell>
          <cell r="G2853">
            <v>2498362673.4899998</v>
          </cell>
        </row>
        <row r="2854">
          <cell r="A2854">
            <v>39871</v>
          </cell>
          <cell r="B2854" t="str">
            <v>1034</v>
          </cell>
          <cell r="C2854" t="str">
            <v>ARRCO LONG TERME F</v>
          </cell>
          <cell r="D2854" t="str">
            <v>FRANCE</v>
          </cell>
          <cell r="E2854">
            <v>37342</v>
          </cell>
          <cell r="F2854">
            <v>339487653.63</v>
          </cell>
          <cell r="G2854">
            <v>1</v>
          </cell>
        </row>
        <row r="2855">
          <cell r="A2855">
            <v>39871</v>
          </cell>
          <cell r="B2855" t="str">
            <v>104</v>
          </cell>
          <cell r="C2855" t="str">
            <v>HSBC CORPORATE MONEY FUNDS LTD - CLASS A EURO</v>
          </cell>
          <cell r="D2855" t="str">
            <v>UNKNOWN</v>
          </cell>
          <cell r="E2855">
            <v>37074</v>
          </cell>
          <cell r="F2855">
            <v>439371540.82751638</v>
          </cell>
          <cell r="G2855">
            <v>345939391.16000003</v>
          </cell>
        </row>
        <row r="2856">
          <cell r="A2856">
            <v>39871</v>
          </cell>
          <cell r="B2856" t="str">
            <v>1044</v>
          </cell>
          <cell r="C2856" t="str">
            <v>UCROBLIG No1 FCP</v>
          </cell>
          <cell r="D2856" t="str">
            <v>FRANCE</v>
          </cell>
          <cell r="E2856">
            <v>37372</v>
          </cell>
          <cell r="F2856">
            <v>308041990.43000001</v>
          </cell>
          <cell r="G2856">
            <v>1</v>
          </cell>
        </row>
        <row r="2857">
          <cell r="A2857">
            <v>39871</v>
          </cell>
          <cell r="B2857" t="str">
            <v>1045</v>
          </cell>
          <cell r="C2857" t="str">
            <v>SAINT MARTIN 6</v>
          </cell>
          <cell r="D2857" t="str">
            <v>FRANCE</v>
          </cell>
          <cell r="E2857">
            <v>37376</v>
          </cell>
          <cell r="F2857">
            <v>264503082.94999999</v>
          </cell>
          <cell r="G2857">
            <v>1</v>
          </cell>
        </row>
        <row r="2858">
          <cell r="A2858">
            <v>39871</v>
          </cell>
          <cell r="B2858" t="str">
            <v>105</v>
          </cell>
          <cell r="C2858" t="str">
            <v>HSBC CORPORATE MONEY FUNDS LTD - CLASS B EURO</v>
          </cell>
          <cell r="D2858" t="str">
            <v>UNKNOWN</v>
          </cell>
          <cell r="E2858">
            <v>37074</v>
          </cell>
          <cell r="F2858">
            <v>113561932.74005635</v>
          </cell>
          <cell r="G2858">
            <v>89413041.629999995</v>
          </cell>
        </row>
        <row r="2859">
          <cell r="A2859">
            <v>39871</v>
          </cell>
          <cell r="B2859" t="str">
            <v>106</v>
          </cell>
          <cell r="C2859" t="str">
            <v>HSBC CORPORATE MONEY FUNDS LTD - CLASS A GBP</v>
          </cell>
          <cell r="D2859" t="str">
            <v>UNKNOWN</v>
          </cell>
          <cell r="E2859">
            <v>37074</v>
          </cell>
          <cell r="F2859">
            <v>375550435.64445192</v>
          </cell>
          <cell r="G2859">
            <v>263479449.08000001</v>
          </cell>
        </row>
        <row r="2860">
          <cell r="A2860">
            <v>39871</v>
          </cell>
          <cell r="B2860" t="str">
            <v>107</v>
          </cell>
          <cell r="C2860" t="str">
            <v>HSBC CORPORATE MONEY FUNDS LTD - CLASS B GBP</v>
          </cell>
          <cell r="D2860" t="str">
            <v>UNKNOWN</v>
          </cell>
          <cell r="E2860">
            <v>37074</v>
          </cell>
          <cell r="F2860">
            <v>84500040.606079847</v>
          </cell>
          <cell r="G2860">
            <v>59283712.740000002</v>
          </cell>
        </row>
        <row r="2861">
          <cell r="A2861">
            <v>39871</v>
          </cell>
          <cell r="B2861" t="str">
            <v>108</v>
          </cell>
          <cell r="C2861" t="str">
            <v>HSBC CORPORATE MONEY FUNDS LTD - CLASS C USD</v>
          </cell>
          <cell r="D2861" t="str">
            <v>UNKNOWN</v>
          </cell>
          <cell r="E2861">
            <v>38541</v>
          </cell>
          <cell r="F2861">
            <v>2588734802.9099998</v>
          </cell>
          <cell r="G2861">
            <v>2588734802.9099998</v>
          </cell>
        </row>
        <row r="2862">
          <cell r="A2862">
            <v>39871</v>
          </cell>
          <cell r="B2862" t="str">
            <v>1095</v>
          </cell>
          <cell r="C2862" t="str">
            <v>HSBC EOTOP</v>
          </cell>
          <cell r="D2862" t="str">
            <v>FRANCE</v>
          </cell>
          <cell r="E2862">
            <v>37515</v>
          </cell>
          <cell r="F2862">
            <v>163016959.55000001</v>
          </cell>
          <cell r="G2862">
            <v>1</v>
          </cell>
        </row>
        <row r="2863">
          <cell r="A2863">
            <v>39871</v>
          </cell>
          <cell r="B2863" t="str">
            <v>1098</v>
          </cell>
          <cell r="C2863" t="str">
            <v>HSBC ETAT EURO COURT TERME</v>
          </cell>
          <cell r="D2863" t="str">
            <v>FRANCE</v>
          </cell>
          <cell r="E2863">
            <v>37525</v>
          </cell>
          <cell r="F2863">
            <v>46405598.43</v>
          </cell>
          <cell r="G2863">
            <v>1</v>
          </cell>
        </row>
        <row r="2864">
          <cell r="A2864">
            <v>39871</v>
          </cell>
          <cell r="B2864" t="str">
            <v>1099</v>
          </cell>
          <cell r="C2864" t="str">
            <v>OPPORTUNITES COURT TERME</v>
          </cell>
          <cell r="D2864" t="str">
            <v>FRANCE</v>
          </cell>
          <cell r="E2864">
            <v>37530</v>
          </cell>
          <cell r="F2864">
            <v>50288828.369999997</v>
          </cell>
          <cell r="G2864">
            <v>1</v>
          </cell>
        </row>
        <row r="2865">
          <cell r="A2865">
            <v>39871</v>
          </cell>
          <cell r="B2865" t="str">
            <v>10C</v>
          </cell>
          <cell r="C2865" t="str">
            <v>FETA 10C</v>
          </cell>
          <cell r="D2865" t="str">
            <v>UNKNOWN</v>
          </cell>
          <cell r="F2865">
            <v>17060.86</v>
          </cell>
          <cell r="G2865">
            <v>273.89400000000001</v>
          </cell>
        </row>
        <row r="2866">
          <cell r="A2866">
            <v>39871</v>
          </cell>
          <cell r="B2866" t="str">
            <v>11</v>
          </cell>
          <cell r="C2866" t="str">
            <v>HSBC DYNAMIC CASH</v>
          </cell>
          <cell r="D2866" t="str">
            <v>FRANCE</v>
          </cell>
          <cell r="E2866">
            <v>35640</v>
          </cell>
          <cell r="F2866">
            <v>6923348.3499999996</v>
          </cell>
          <cell r="G2866">
            <v>3153</v>
          </cell>
        </row>
        <row r="2867">
          <cell r="A2867">
            <v>39871</v>
          </cell>
          <cell r="B2867" t="str">
            <v>110</v>
          </cell>
          <cell r="C2867" t="str">
            <v>HSBC CORPORATE MONEY FUND - CLASS I EUR</v>
          </cell>
          <cell r="D2867" t="str">
            <v>UNKNOWN</v>
          </cell>
          <cell r="E2867">
            <v>38856</v>
          </cell>
          <cell r="F2867">
            <v>17930748.461989328</v>
          </cell>
          <cell r="G2867">
            <v>14117783.310000001</v>
          </cell>
        </row>
        <row r="2868">
          <cell r="A2868">
            <v>39871</v>
          </cell>
          <cell r="B2868" t="str">
            <v>1102</v>
          </cell>
          <cell r="C2868" t="str">
            <v>ERISA OPPORTUNITES</v>
          </cell>
          <cell r="D2868" t="str">
            <v>FRANCE</v>
          </cell>
          <cell r="E2868">
            <v>37560</v>
          </cell>
          <cell r="F2868">
            <v>162646678.36000001</v>
          </cell>
          <cell r="G2868">
            <v>1</v>
          </cell>
        </row>
        <row r="2869">
          <cell r="A2869">
            <v>39871</v>
          </cell>
          <cell r="B2869" t="str">
            <v>1109</v>
          </cell>
          <cell r="C2869" t="str">
            <v>REUNICA HS3</v>
          </cell>
          <cell r="D2869" t="str">
            <v>FRANCE</v>
          </cell>
          <cell r="E2869">
            <v>37622</v>
          </cell>
          <cell r="F2869">
            <v>444661365.48000002</v>
          </cell>
          <cell r="G2869">
            <v>1</v>
          </cell>
        </row>
        <row r="2870">
          <cell r="A2870">
            <v>39871</v>
          </cell>
          <cell r="B2870" t="str">
            <v>1112</v>
          </cell>
          <cell r="C2870" t="str">
            <v>CEA HSBC AM DT</v>
          </cell>
          <cell r="D2870" t="str">
            <v>FRANCE</v>
          </cell>
          <cell r="E2870">
            <v>37680</v>
          </cell>
          <cell r="F2870">
            <v>22662544.960000001</v>
          </cell>
          <cell r="G2870">
            <v>1</v>
          </cell>
        </row>
        <row r="2871">
          <cell r="A2871">
            <v>39871</v>
          </cell>
          <cell r="B2871" t="str">
            <v>1113</v>
          </cell>
          <cell r="C2871" t="str">
            <v>HSBC HORIZON 2031-2033</v>
          </cell>
          <cell r="D2871" t="str">
            <v>FRANCE</v>
          </cell>
          <cell r="E2871">
            <v>37634</v>
          </cell>
          <cell r="F2871">
            <v>3020575.44</v>
          </cell>
          <cell r="G2871">
            <v>1</v>
          </cell>
        </row>
        <row r="2872">
          <cell r="A2872">
            <v>39871</v>
          </cell>
          <cell r="B2872" t="str">
            <v>112</v>
          </cell>
          <cell r="C2872" t="str">
            <v>HSBC CORPORATE MONEY FUND - CLASS A CAD</v>
          </cell>
          <cell r="D2872" t="str">
            <v>UNKNOWN</v>
          </cell>
          <cell r="E2872">
            <v>39651</v>
          </cell>
          <cell r="F2872">
            <v>17763691.736912902</v>
          </cell>
          <cell r="G2872">
            <v>22539393.579999998</v>
          </cell>
        </row>
        <row r="2873">
          <cell r="A2873">
            <v>39871</v>
          </cell>
          <cell r="B2873" t="str">
            <v>1123</v>
          </cell>
          <cell r="C2873" t="str">
            <v>HSBC IMMOBILIER</v>
          </cell>
          <cell r="D2873" t="str">
            <v>FRANCE</v>
          </cell>
          <cell r="E2873">
            <v>37648</v>
          </cell>
          <cell r="F2873">
            <v>11752461.390000001</v>
          </cell>
          <cell r="G2873">
            <v>1</v>
          </cell>
        </row>
        <row r="2874">
          <cell r="A2874">
            <v>39871</v>
          </cell>
          <cell r="B2874" t="str">
            <v>113</v>
          </cell>
          <cell r="C2874" t="str">
            <v>HSBC CORPORATE MONEY FUND - CLASS B CAD</v>
          </cell>
          <cell r="D2874" t="str">
            <v>UNKNOWN</v>
          </cell>
          <cell r="E2874">
            <v>39651</v>
          </cell>
          <cell r="F2874">
            <v>6960050.9250592375</v>
          </cell>
          <cell r="G2874">
            <v>8831234.4900000002</v>
          </cell>
        </row>
        <row r="2875">
          <cell r="A2875">
            <v>39871</v>
          </cell>
          <cell r="B2875" t="str">
            <v>115</v>
          </cell>
          <cell r="C2875" t="str">
            <v>HSBC FRENCH GOVERNMENT BONDS</v>
          </cell>
          <cell r="D2875" t="str">
            <v>FRANCE</v>
          </cell>
          <cell r="E2875">
            <v>30108</v>
          </cell>
          <cell r="F2875">
            <v>55747157.789999999</v>
          </cell>
          <cell r="G2875">
            <v>119860</v>
          </cell>
        </row>
        <row r="2876">
          <cell r="A2876">
            <v>39871</v>
          </cell>
          <cell r="B2876" t="str">
            <v>116</v>
          </cell>
          <cell r="C2876" t="str">
            <v>HSBC MONACO EPARGNE</v>
          </cell>
          <cell r="D2876" t="str">
            <v>FRANCE</v>
          </cell>
          <cell r="E2876">
            <v>34136</v>
          </cell>
          <cell r="F2876">
            <v>271667177.13</v>
          </cell>
          <cell r="G2876">
            <v>1</v>
          </cell>
        </row>
        <row r="2877">
          <cell r="A2877">
            <v>39871</v>
          </cell>
          <cell r="B2877" t="str">
            <v>117</v>
          </cell>
          <cell r="C2877" t="str">
            <v>HSBC MICROCAPS EURO</v>
          </cell>
          <cell r="D2877" t="str">
            <v>FRANCE</v>
          </cell>
          <cell r="E2877">
            <v>35886</v>
          </cell>
          <cell r="F2877">
            <v>12881304.49</v>
          </cell>
          <cell r="G2877">
            <v>1</v>
          </cell>
        </row>
        <row r="2878">
          <cell r="A2878">
            <v>39871</v>
          </cell>
          <cell r="B2878" t="str">
            <v>1189</v>
          </cell>
          <cell r="C2878" t="str">
            <v>BOURBON 7</v>
          </cell>
          <cell r="D2878" t="str">
            <v>FRANCE</v>
          </cell>
          <cell r="E2878">
            <v>37984</v>
          </cell>
          <cell r="F2878">
            <v>137520578.15000001</v>
          </cell>
          <cell r="G2878">
            <v>1</v>
          </cell>
        </row>
        <row r="2879">
          <cell r="A2879">
            <v>39871</v>
          </cell>
          <cell r="B2879" t="str">
            <v>1191</v>
          </cell>
          <cell r="C2879" t="str">
            <v>ALTERNATIVE PATRIMOINE PRUDENT</v>
          </cell>
          <cell r="D2879" t="str">
            <v>FRANCE</v>
          </cell>
          <cell r="E2879">
            <v>37301</v>
          </cell>
          <cell r="F2879">
            <v>3481282.91</v>
          </cell>
          <cell r="G2879">
            <v>1</v>
          </cell>
        </row>
        <row r="2880">
          <cell r="A2880">
            <v>39871</v>
          </cell>
          <cell r="B2880" t="str">
            <v>1193</v>
          </cell>
          <cell r="C2880" t="str">
            <v>ALCATEL-CIT</v>
          </cell>
          <cell r="D2880" t="str">
            <v>FRANCE</v>
          </cell>
          <cell r="E2880">
            <v>25475</v>
          </cell>
          <cell r="F2880">
            <v>36327768.43</v>
          </cell>
          <cell r="G2880">
            <v>1</v>
          </cell>
        </row>
        <row r="2881">
          <cell r="A2881">
            <v>39871</v>
          </cell>
          <cell r="B2881" t="str">
            <v>1194</v>
          </cell>
          <cell r="C2881" t="str">
            <v>PROFIL HARMONIE 2008</v>
          </cell>
          <cell r="D2881" t="str">
            <v>FRANCE</v>
          </cell>
          <cell r="E2881">
            <v>37879</v>
          </cell>
          <cell r="F2881">
            <v>197010.93</v>
          </cell>
          <cell r="G2881">
            <v>1</v>
          </cell>
        </row>
        <row r="2882">
          <cell r="A2882">
            <v>39871</v>
          </cell>
          <cell r="B2882" t="str">
            <v>1195</v>
          </cell>
          <cell r="C2882" t="str">
            <v>PERNOD 1</v>
          </cell>
          <cell r="D2882" t="str">
            <v>FRANCE</v>
          </cell>
          <cell r="E2882">
            <v>25599</v>
          </cell>
          <cell r="F2882">
            <v>11052913.84</v>
          </cell>
          <cell r="G2882">
            <v>1</v>
          </cell>
        </row>
        <row r="2883">
          <cell r="A2883">
            <v>39871</v>
          </cell>
          <cell r="B2883" t="str">
            <v>1199</v>
          </cell>
          <cell r="C2883" t="str">
            <v>PERNOD 2</v>
          </cell>
          <cell r="D2883" t="str">
            <v>FRANCE</v>
          </cell>
          <cell r="E2883">
            <v>27180</v>
          </cell>
          <cell r="F2883">
            <v>22767848.170000002</v>
          </cell>
          <cell r="G2883">
            <v>1</v>
          </cell>
        </row>
        <row r="2884">
          <cell r="A2884">
            <v>39871</v>
          </cell>
          <cell r="B2884" t="str">
            <v>1204</v>
          </cell>
          <cell r="C2884" t="str">
            <v>SOLVAY</v>
          </cell>
          <cell r="D2884" t="str">
            <v>FRANCE</v>
          </cell>
          <cell r="E2884">
            <v>32672</v>
          </cell>
          <cell r="F2884">
            <v>14106926.1</v>
          </cell>
          <cell r="G2884">
            <v>1</v>
          </cell>
        </row>
        <row r="2885">
          <cell r="A2885">
            <v>39871</v>
          </cell>
          <cell r="B2885" t="str">
            <v>1205</v>
          </cell>
          <cell r="C2885" t="str">
            <v>PERNOD 3</v>
          </cell>
          <cell r="D2885" t="str">
            <v>FRANCE</v>
          </cell>
          <cell r="E2885">
            <v>29782</v>
          </cell>
          <cell r="F2885">
            <v>4030423.03</v>
          </cell>
          <cell r="G2885">
            <v>1</v>
          </cell>
        </row>
        <row r="2886">
          <cell r="A2886">
            <v>39871</v>
          </cell>
          <cell r="B2886" t="str">
            <v>1206</v>
          </cell>
          <cell r="C2886" t="str">
            <v>FAC DIVERSIFIE</v>
          </cell>
          <cell r="D2886" t="str">
            <v>FRANCE</v>
          </cell>
          <cell r="E2886">
            <v>25594</v>
          </cell>
          <cell r="F2886">
            <v>19593595.91</v>
          </cell>
          <cell r="G2886">
            <v>1</v>
          </cell>
        </row>
        <row r="2887">
          <cell r="A2887">
            <v>39871</v>
          </cell>
          <cell r="B2887" t="str">
            <v>1207</v>
          </cell>
          <cell r="C2887" t="str">
            <v>LA CONCORDE 1</v>
          </cell>
          <cell r="D2887" t="str">
            <v>FRANCE</v>
          </cell>
          <cell r="E2887">
            <v>30986</v>
          </cell>
          <cell r="F2887">
            <v>3247858.82</v>
          </cell>
          <cell r="G2887">
            <v>1</v>
          </cell>
        </row>
        <row r="2888">
          <cell r="A2888">
            <v>39871</v>
          </cell>
          <cell r="B2888" t="str">
            <v>1208</v>
          </cell>
          <cell r="C2888" t="str">
            <v>LA LUTECE</v>
          </cell>
          <cell r="D2888" t="str">
            <v>FRANCE</v>
          </cell>
          <cell r="E2888">
            <v>25841</v>
          </cell>
          <cell r="F2888">
            <v>214481.64</v>
          </cell>
          <cell r="G2888">
            <v>1</v>
          </cell>
        </row>
        <row r="2889">
          <cell r="A2889">
            <v>39871</v>
          </cell>
          <cell r="B2889" t="str">
            <v>1209</v>
          </cell>
          <cell r="C2889" t="str">
            <v>LESAFFRE</v>
          </cell>
          <cell r="D2889" t="str">
            <v>FRANCE</v>
          </cell>
          <cell r="E2889">
            <v>31412</v>
          </cell>
          <cell r="F2889">
            <v>2277749.7400000002</v>
          </cell>
          <cell r="G2889">
            <v>1</v>
          </cell>
        </row>
        <row r="2890">
          <cell r="A2890">
            <v>39871</v>
          </cell>
          <cell r="B2890" t="str">
            <v>121</v>
          </cell>
          <cell r="C2890" t="str">
            <v>IDF PERFORMANCE 7</v>
          </cell>
          <cell r="D2890" t="str">
            <v>FRANCE</v>
          </cell>
          <cell r="E2890">
            <v>32980</v>
          </cell>
          <cell r="F2890">
            <v>133191281.93000001</v>
          </cell>
          <cell r="G2890">
            <v>1</v>
          </cell>
        </row>
        <row r="2891">
          <cell r="A2891">
            <v>39871</v>
          </cell>
          <cell r="B2891" t="str">
            <v>1210</v>
          </cell>
          <cell r="C2891" t="str">
            <v>SEPEPARGNE 2</v>
          </cell>
          <cell r="D2891" t="str">
            <v>FRANCE</v>
          </cell>
          <cell r="E2891">
            <v>35216</v>
          </cell>
          <cell r="F2891">
            <v>1128010.23</v>
          </cell>
          <cell r="G2891">
            <v>1</v>
          </cell>
        </row>
        <row r="2892">
          <cell r="A2892">
            <v>39871</v>
          </cell>
          <cell r="B2892" t="str">
            <v>1216</v>
          </cell>
          <cell r="C2892" t="str">
            <v>KERNEOS DIVERSIFIE</v>
          </cell>
          <cell r="D2892" t="str">
            <v>FRANCE</v>
          </cell>
          <cell r="E2892">
            <v>27060</v>
          </cell>
          <cell r="F2892">
            <v>2371366.0099999998</v>
          </cell>
          <cell r="G2892">
            <v>1</v>
          </cell>
        </row>
        <row r="2893">
          <cell r="A2893">
            <v>39871</v>
          </cell>
          <cell r="B2893" t="str">
            <v>1220</v>
          </cell>
          <cell r="C2893" t="str">
            <v>LAFARGE CIMENTS</v>
          </cell>
          <cell r="D2893" t="str">
            <v>FRANCE</v>
          </cell>
          <cell r="E2893">
            <v>28184</v>
          </cell>
          <cell r="F2893">
            <v>9482245.3699999992</v>
          </cell>
          <cell r="G2893">
            <v>1</v>
          </cell>
        </row>
        <row r="2894">
          <cell r="A2894">
            <v>39871</v>
          </cell>
          <cell r="B2894" t="str">
            <v>1221</v>
          </cell>
          <cell r="C2894" t="str">
            <v>ALCATEL</v>
          </cell>
          <cell r="D2894" t="str">
            <v>FRANCE</v>
          </cell>
          <cell r="E2894">
            <v>27512</v>
          </cell>
          <cell r="F2894">
            <v>760628.02</v>
          </cell>
          <cell r="G2894">
            <v>1</v>
          </cell>
        </row>
        <row r="2895">
          <cell r="A2895">
            <v>39871</v>
          </cell>
          <cell r="B2895" t="str">
            <v>1226</v>
          </cell>
          <cell r="C2895" t="str">
            <v>WEBER ET BROUTIN 1</v>
          </cell>
          <cell r="D2895" t="str">
            <v>FRANCE</v>
          </cell>
          <cell r="E2895">
            <v>25811</v>
          </cell>
          <cell r="F2895">
            <v>3453946.75</v>
          </cell>
          <cell r="G2895">
            <v>1</v>
          </cell>
        </row>
        <row r="2896">
          <cell r="A2896">
            <v>39871</v>
          </cell>
          <cell r="B2896" t="str">
            <v>1227</v>
          </cell>
          <cell r="C2896" t="str">
            <v>TECHNAL 1</v>
          </cell>
          <cell r="D2896" t="str">
            <v>FRANCE</v>
          </cell>
          <cell r="E2896">
            <v>29525</v>
          </cell>
          <cell r="F2896">
            <v>6838183.1799999997</v>
          </cell>
          <cell r="G2896">
            <v>1</v>
          </cell>
        </row>
        <row r="2897">
          <cell r="A2897">
            <v>39871</v>
          </cell>
          <cell r="B2897" t="str">
            <v>1229</v>
          </cell>
          <cell r="C2897" t="str">
            <v>PR EUROPE</v>
          </cell>
          <cell r="D2897" t="str">
            <v>FRANCE</v>
          </cell>
          <cell r="E2897">
            <v>29737</v>
          </cell>
          <cell r="F2897">
            <v>11142803.08</v>
          </cell>
          <cell r="G2897">
            <v>1</v>
          </cell>
        </row>
        <row r="2898">
          <cell r="A2898">
            <v>39871</v>
          </cell>
          <cell r="B2898" t="str">
            <v>123</v>
          </cell>
          <cell r="C2898" t="str">
            <v>HSBC DEVELOPPEMENT DURABLE</v>
          </cell>
          <cell r="D2898" t="str">
            <v>FRANCE</v>
          </cell>
          <cell r="E2898">
            <v>35062</v>
          </cell>
          <cell r="F2898">
            <v>2383530.9700000002</v>
          </cell>
          <cell r="G2898">
            <v>35170.264999999999</v>
          </cell>
        </row>
        <row r="2899">
          <cell r="A2899">
            <v>39871</v>
          </cell>
          <cell r="B2899" t="str">
            <v>1230</v>
          </cell>
          <cell r="C2899" t="str">
            <v>HSBC EE EQUILIBRE 1</v>
          </cell>
          <cell r="D2899" t="str">
            <v>FRANCE</v>
          </cell>
          <cell r="E2899">
            <v>29803</v>
          </cell>
          <cell r="F2899">
            <v>66725885.119999997</v>
          </cell>
          <cell r="G2899">
            <v>1</v>
          </cell>
        </row>
        <row r="2900">
          <cell r="A2900">
            <v>39871</v>
          </cell>
          <cell r="B2900" t="str">
            <v>1231</v>
          </cell>
          <cell r="C2900" t="str">
            <v>HSBC EE EQUILIBRE 2</v>
          </cell>
          <cell r="D2900" t="str">
            <v>FRANCE</v>
          </cell>
          <cell r="E2900">
            <v>30035</v>
          </cell>
          <cell r="F2900">
            <v>117726190.77</v>
          </cell>
          <cell r="G2900">
            <v>1</v>
          </cell>
        </row>
        <row r="2901">
          <cell r="A2901">
            <v>39871</v>
          </cell>
          <cell r="B2901" t="str">
            <v>1236</v>
          </cell>
          <cell r="C2901" t="str">
            <v>HSBC EE ACTIONS FRANCE 1</v>
          </cell>
          <cell r="D2901" t="str">
            <v>FRANCE</v>
          </cell>
          <cell r="E2901">
            <v>30383</v>
          </cell>
          <cell r="F2901">
            <v>22984722.140000001</v>
          </cell>
          <cell r="G2901">
            <v>1</v>
          </cell>
        </row>
        <row r="2902">
          <cell r="A2902">
            <v>39871</v>
          </cell>
          <cell r="B2902" t="str">
            <v>1237</v>
          </cell>
          <cell r="C2902" t="str">
            <v>HAVAS</v>
          </cell>
          <cell r="D2902" t="str">
            <v>FRANCE</v>
          </cell>
          <cell r="E2902">
            <v>30681</v>
          </cell>
          <cell r="F2902">
            <v>374254.85</v>
          </cell>
          <cell r="G2902">
            <v>1</v>
          </cell>
        </row>
        <row r="2903">
          <cell r="A2903">
            <v>39871</v>
          </cell>
          <cell r="B2903" t="str">
            <v>1239</v>
          </cell>
          <cell r="C2903" t="str">
            <v>TECHNIP DIVERSIFIE PLUS</v>
          </cell>
          <cell r="D2903" t="str">
            <v>FRANCE</v>
          </cell>
          <cell r="E2903">
            <v>30802</v>
          </cell>
          <cell r="F2903">
            <v>11006713.02</v>
          </cell>
          <cell r="G2903">
            <v>1</v>
          </cell>
        </row>
        <row r="2904">
          <cell r="A2904">
            <v>39871</v>
          </cell>
          <cell r="B2904" t="str">
            <v>1240</v>
          </cell>
          <cell r="C2904" t="str">
            <v>DALKIA 1</v>
          </cell>
          <cell r="D2904" t="str">
            <v>FRANCE</v>
          </cell>
          <cell r="E2904">
            <v>31047</v>
          </cell>
          <cell r="F2904">
            <v>4984232.24</v>
          </cell>
          <cell r="G2904">
            <v>1</v>
          </cell>
        </row>
        <row r="2905">
          <cell r="A2905">
            <v>39871</v>
          </cell>
          <cell r="B2905" t="str">
            <v>1242</v>
          </cell>
          <cell r="C2905" t="str">
            <v>LA CONCORDE 2</v>
          </cell>
          <cell r="D2905" t="str">
            <v>FRANCE</v>
          </cell>
          <cell r="E2905">
            <v>30955</v>
          </cell>
          <cell r="F2905">
            <v>1367553.44</v>
          </cell>
          <cell r="G2905">
            <v>1</v>
          </cell>
        </row>
        <row r="2906">
          <cell r="A2906">
            <v>39871</v>
          </cell>
          <cell r="B2906" t="str">
            <v>1244</v>
          </cell>
          <cell r="C2906" t="str">
            <v>CHAMBRE DE COMMERCE ET D'INDUSTRIE MARSEILLE PROVENCE</v>
          </cell>
          <cell r="D2906" t="str">
            <v>FRANCE</v>
          </cell>
          <cell r="E2906">
            <v>32268</v>
          </cell>
          <cell r="F2906">
            <v>7412815.0700000003</v>
          </cell>
          <cell r="G2906">
            <v>1</v>
          </cell>
        </row>
        <row r="2907">
          <cell r="A2907">
            <v>39871</v>
          </cell>
          <cell r="B2907" t="str">
            <v>1246</v>
          </cell>
          <cell r="C2907" t="str">
            <v>VALSUIS</v>
          </cell>
          <cell r="D2907" t="str">
            <v>FRANCE</v>
          </cell>
          <cell r="E2907">
            <v>35468</v>
          </cell>
          <cell r="F2907">
            <v>177307400.03</v>
          </cell>
          <cell r="G2907">
            <v>1</v>
          </cell>
        </row>
        <row r="2908">
          <cell r="A2908">
            <v>39871</v>
          </cell>
          <cell r="B2908" t="str">
            <v>1249</v>
          </cell>
          <cell r="C2908" t="str">
            <v>HSBC FRANCE ACTIONNARIAT</v>
          </cell>
          <cell r="D2908" t="str">
            <v>FRANCE</v>
          </cell>
          <cell r="E2908">
            <v>31881</v>
          </cell>
          <cell r="F2908">
            <v>176068396.69</v>
          </cell>
          <cell r="G2908">
            <v>1</v>
          </cell>
        </row>
        <row r="2909">
          <cell r="A2909">
            <v>39871</v>
          </cell>
          <cell r="B2909" t="str">
            <v>1252</v>
          </cell>
          <cell r="C2909" t="str">
            <v>ACTIONS JUVAT SANTE</v>
          </cell>
          <cell r="D2909" t="str">
            <v>FRANCE</v>
          </cell>
          <cell r="E2909">
            <v>35906</v>
          </cell>
          <cell r="F2909">
            <v>3508992.32</v>
          </cell>
          <cell r="G2909">
            <v>1</v>
          </cell>
        </row>
        <row r="2910">
          <cell r="A2910">
            <v>39871</v>
          </cell>
          <cell r="B2910" t="str">
            <v>1253</v>
          </cell>
          <cell r="C2910" t="str">
            <v>MSD CHIBRET</v>
          </cell>
          <cell r="D2910" t="str">
            <v>FRANCE</v>
          </cell>
          <cell r="E2910">
            <v>32142</v>
          </cell>
          <cell r="F2910">
            <v>31427437.18</v>
          </cell>
          <cell r="G2910">
            <v>1</v>
          </cell>
        </row>
        <row r="2911">
          <cell r="A2911">
            <v>39871</v>
          </cell>
          <cell r="B2911" t="str">
            <v>1254</v>
          </cell>
          <cell r="C2911" t="str">
            <v>FCP2 CERP RHIN RHONE MEDITERRANEE</v>
          </cell>
          <cell r="D2911" t="str">
            <v>FRANCE</v>
          </cell>
          <cell r="E2911">
            <v>32155</v>
          </cell>
          <cell r="F2911">
            <v>4434540.5</v>
          </cell>
          <cell r="G2911">
            <v>1</v>
          </cell>
        </row>
        <row r="2912">
          <cell r="A2912">
            <v>39871</v>
          </cell>
          <cell r="B2912" t="str">
            <v>1255</v>
          </cell>
          <cell r="C2912" t="str">
            <v>HSBC EE OBLIGATIONS 1</v>
          </cell>
          <cell r="D2912" t="str">
            <v>FRANCE</v>
          </cell>
          <cell r="E2912">
            <v>32191</v>
          </cell>
          <cell r="F2912">
            <v>34071568.159999996</v>
          </cell>
          <cell r="G2912">
            <v>1</v>
          </cell>
        </row>
        <row r="2913">
          <cell r="A2913">
            <v>39871</v>
          </cell>
          <cell r="B2913" t="str">
            <v>1256</v>
          </cell>
          <cell r="C2913" t="str">
            <v>HSBC EE OBLIGATIONS 2</v>
          </cell>
          <cell r="D2913" t="str">
            <v>FRANCE</v>
          </cell>
          <cell r="E2913">
            <v>32191</v>
          </cell>
          <cell r="F2913">
            <v>61723522.270000003</v>
          </cell>
          <cell r="G2913">
            <v>1</v>
          </cell>
        </row>
        <row r="2914">
          <cell r="A2914">
            <v>39871</v>
          </cell>
          <cell r="B2914" t="str">
            <v>1257</v>
          </cell>
          <cell r="C2914" t="str">
            <v>HSBC EE CROISSANCE 2</v>
          </cell>
          <cell r="D2914" t="str">
            <v>FRANCE</v>
          </cell>
          <cell r="E2914">
            <v>36206</v>
          </cell>
          <cell r="F2914">
            <v>14083912.66</v>
          </cell>
          <cell r="G2914">
            <v>1</v>
          </cell>
        </row>
        <row r="2915">
          <cell r="A2915">
            <v>39871</v>
          </cell>
          <cell r="B2915" t="str">
            <v>1258</v>
          </cell>
          <cell r="C2915" t="str">
            <v>HSBC EE CROISSANCE 1</v>
          </cell>
          <cell r="D2915" t="str">
            <v>FRANCE</v>
          </cell>
          <cell r="E2915">
            <v>36241</v>
          </cell>
          <cell r="F2915">
            <v>28205279.280000001</v>
          </cell>
          <cell r="G2915">
            <v>1</v>
          </cell>
        </row>
        <row r="2916">
          <cell r="A2916">
            <v>39871</v>
          </cell>
          <cell r="B2916" t="str">
            <v>1259</v>
          </cell>
          <cell r="C2916" t="str">
            <v>HSBC EE ACTIONS EURO 2</v>
          </cell>
          <cell r="D2916" t="str">
            <v>FRANCE</v>
          </cell>
          <cell r="E2916">
            <v>36256</v>
          </cell>
          <cell r="F2916">
            <v>27859599.73</v>
          </cell>
          <cell r="G2916">
            <v>1</v>
          </cell>
        </row>
        <row r="2917">
          <cell r="A2917">
            <v>39871</v>
          </cell>
          <cell r="B2917" t="str">
            <v>1261</v>
          </cell>
          <cell r="C2917" t="str">
            <v>WEBER ET BROUTIN 2</v>
          </cell>
          <cell r="D2917" t="str">
            <v>FRANCE</v>
          </cell>
          <cell r="E2917">
            <v>32294</v>
          </cell>
          <cell r="F2917">
            <v>2922951.81</v>
          </cell>
          <cell r="G2917">
            <v>1</v>
          </cell>
        </row>
        <row r="2918">
          <cell r="A2918">
            <v>39871</v>
          </cell>
          <cell r="B2918" t="str">
            <v>1262</v>
          </cell>
          <cell r="C2918" t="str">
            <v>PERNOD RICARD</v>
          </cell>
          <cell r="D2918" t="str">
            <v>FRANCE</v>
          </cell>
          <cell r="E2918">
            <v>32294</v>
          </cell>
          <cell r="F2918">
            <v>10888766.619999999</v>
          </cell>
          <cell r="G2918">
            <v>1</v>
          </cell>
        </row>
        <row r="2919">
          <cell r="A2919">
            <v>39871</v>
          </cell>
          <cell r="B2919" t="str">
            <v>1263</v>
          </cell>
          <cell r="C2919" t="str">
            <v>SEPEPARGNE 1 BIS</v>
          </cell>
          <cell r="D2919" t="str">
            <v>FRANCE</v>
          </cell>
          <cell r="E2919">
            <v>32263</v>
          </cell>
          <cell r="F2919">
            <v>4966521.1100000003</v>
          </cell>
          <cell r="G2919">
            <v>1</v>
          </cell>
        </row>
        <row r="2920">
          <cell r="A2920">
            <v>39871</v>
          </cell>
          <cell r="B2920" t="str">
            <v>1266</v>
          </cell>
          <cell r="C2920" t="str">
            <v>SWISSLIFE OBLIGATIONS DIVERSIFIEES</v>
          </cell>
          <cell r="D2920" t="str">
            <v>FRANCE</v>
          </cell>
          <cell r="E2920">
            <v>32507</v>
          </cell>
          <cell r="F2920">
            <v>9307632.6799999997</v>
          </cell>
          <cell r="G2920">
            <v>1</v>
          </cell>
        </row>
        <row r="2921">
          <cell r="A2921">
            <v>39871</v>
          </cell>
          <cell r="B2921" t="str">
            <v>1268</v>
          </cell>
          <cell r="C2921" t="str">
            <v>CONSERVATEUR</v>
          </cell>
          <cell r="D2921" t="str">
            <v>FRANCE</v>
          </cell>
          <cell r="E2921">
            <v>32647</v>
          </cell>
          <cell r="F2921">
            <v>11732618.18</v>
          </cell>
          <cell r="G2921">
            <v>1</v>
          </cell>
        </row>
        <row r="2922">
          <cell r="A2922">
            <v>39871</v>
          </cell>
          <cell r="B2922" t="str">
            <v>127</v>
          </cell>
          <cell r="C2922" t="str">
            <v>BALLU ACTIONS</v>
          </cell>
          <cell r="D2922" t="str">
            <v>FRANCE</v>
          </cell>
          <cell r="E2922">
            <v>35303</v>
          </cell>
          <cell r="F2922">
            <v>6943535.79</v>
          </cell>
          <cell r="G2922">
            <v>1</v>
          </cell>
        </row>
        <row r="2923">
          <cell r="A2923">
            <v>39871</v>
          </cell>
          <cell r="B2923" t="str">
            <v>1270</v>
          </cell>
          <cell r="C2923" t="str">
            <v>HSBC EE ACTIONS EURO 1</v>
          </cell>
          <cell r="D2923" t="str">
            <v>FRANCE</v>
          </cell>
          <cell r="E2923">
            <v>36283</v>
          </cell>
          <cell r="F2923">
            <v>14908187.73</v>
          </cell>
          <cell r="G2923">
            <v>1</v>
          </cell>
        </row>
        <row r="2924">
          <cell r="A2924">
            <v>39871</v>
          </cell>
          <cell r="B2924" t="str">
            <v>1273</v>
          </cell>
          <cell r="C2924" t="str">
            <v>HSBC EE MONETAIRE 2</v>
          </cell>
          <cell r="D2924" t="str">
            <v>FRANCE</v>
          </cell>
          <cell r="E2924">
            <v>36206</v>
          </cell>
          <cell r="F2924">
            <v>246779767.40000001</v>
          </cell>
          <cell r="G2924">
            <v>1</v>
          </cell>
        </row>
        <row r="2925">
          <cell r="A2925">
            <v>39871</v>
          </cell>
          <cell r="B2925" t="str">
            <v>1274</v>
          </cell>
          <cell r="C2925" t="str">
            <v>HSBC EE MONETAIRE 1</v>
          </cell>
          <cell r="D2925" t="str">
            <v>FRANCE</v>
          </cell>
          <cell r="E2925">
            <v>36297</v>
          </cell>
          <cell r="F2925">
            <v>90047994.730000004</v>
          </cell>
          <cell r="G2925">
            <v>1</v>
          </cell>
        </row>
        <row r="2926">
          <cell r="A2926">
            <v>39871</v>
          </cell>
          <cell r="B2926" t="str">
            <v>1275</v>
          </cell>
          <cell r="C2926" t="str">
            <v>GROUPE CEA CROISSANCE</v>
          </cell>
          <cell r="D2926" t="str">
            <v>FRANCE</v>
          </cell>
          <cell r="E2926">
            <v>32892</v>
          </cell>
          <cell r="F2926">
            <v>59165314.539999999</v>
          </cell>
          <cell r="G2926">
            <v>1</v>
          </cell>
        </row>
        <row r="2927">
          <cell r="A2927">
            <v>39871</v>
          </cell>
          <cell r="B2927" t="str">
            <v>1276</v>
          </cell>
          <cell r="C2927" t="str">
            <v>GALERIES LAFAYETTE DIVERSIFIE</v>
          </cell>
          <cell r="D2927" t="str">
            <v>FRANCE</v>
          </cell>
          <cell r="E2927">
            <v>33044</v>
          </cell>
          <cell r="F2927">
            <v>2589712.87</v>
          </cell>
          <cell r="G2927">
            <v>1</v>
          </cell>
        </row>
        <row r="2928">
          <cell r="A2928">
            <v>39871</v>
          </cell>
          <cell r="B2928" t="str">
            <v>1277</v>
          </cell>
          <cell r="C2928" t="str">
            <v>GALERIES LAFAYETTE OBLIGATIONS</v>
          </cell>
          <cell r="D2928" t="str">
            <v>FRANCE</v>
          </cell>
          <cell r="E2928">
            <v>33011</v>
          </cell>
          <cell r="F2928">
            <v>6792594.4500000002</v>
          </cell>
          <cell r="G2928">
            <v>1</v>
          </cell>
        </row>
        <row r="2929">
          <cell r="A2929">
            <v>39871</v>
          </cell>
          <cell r="B2929" t="str">
            <v>1278</v>
          </cell>
          <cell r="C2929" t="str">
            <v>CIE FINANCIERE ALCATEL DIVERSIFIE</v>
          </cell>
          <cell r="D2929" t="str">
            <v>FRANCE</v>
          </cell>
          <cell r="E2929">
            <v>33013</v>
          </cell>
          <cell r="F2929">
            <v>1348964.59</v>
          </cell>
          <cell r="G2929">
            <v>1</v>
          </cell>
        </row>
        <row r="2930">
          <cell r="A2930">
            <v>39871</v>
          </cell>
          <cell r="B2930" t="str">
            <v>1279</v>
          </cell>
          <cell r="C2930" t="str">
            <v>CIE FINANCIERE ALCATEL OBLIGATIONS</v>
          </cell>
          <cell r="D2930" t="str">
            <v>FRANCE</v>
          </cell>
          <cell r="E2930">
            <v>33014</v>
          </cell>
          <cell r="F2930">
            <v>1130695.27</v>
          </cell>
          <cell r="G2930">
            <v>1</v>
          </cell>
        </row>
        <row r="2931">
          <cell r="A2931">
            <v>39871</v>
          </cell>
          <cell r="B2931" t="str">
            <v>1282</v>
          </cell>
          <cell r="C2931" t="str">
            <v>HSBC EE ACTIONS MONDE 2</v>
          </cell>
          <cell r="D2931" t="str">
            <v>FRANCE</v>
          </cell>
          <cell r="E2931">
            <v>36305</v>
          </cell>
          <cell r="F2931">
            <v>4610309.93</v>
          </cell>
          <cell r="G2931">
            <v>1</v>
          </cell>
        </row>
        <row r="2932">
          <cell r="A2932">
            <v>39871</v>
          </cell>
          <cell r="B2932" t="str">
            <v>1284</v>
          </cell>
          <cell r="C2932" t="str">
            <v>ACTIONS VIE ET SANTE</v>
          </cell>
          <cell r="D2932" t="str">
            <v>FRANCE</v>
          </cell>
          <cell r="E2932">
            <v>37634</v>
          </cell>
          <cell r="F2932">
            <v>475250.63</v>
          </cell>
          <cell r="G2932">
            <v>1</v>
          </cell>
        </row>
        <row r="2933">
          <cell r="A2933">
            <v>39871</v>
          </cell>
          <cell r="B2933" t="str">
            <v>1286</v>
          </cell>
          <cell r="C2933" t="str">
            <v>MBV ACTIONNARIAT</v>
          </cell>
          <cell r="D2933" t="str">
            <v>FRANCE</v>
          </cell>
          <cell r="E2933">
            <v>37375</v>
          </cell>
          <cell r="F2933">
            <v>523852.46</v>
          </cell>
          <cell r="G2933">
            <v>1</v>
          </cell>
        </row>
        <row r="2934">
          <cell r="A2934">
            <v>39871</v>
          </cell>
          <cell r="B2934" t="str">
            <v>1291</v>
          </cell>
          <cell r="C2934" t="str">
            <v>VALOPTEC INTERNATIONAL</v>
          </cell>
          <cell r="D2934" t="str">
            <v>FRANCE</v>
          </cell>
          <cell r="E2934">
            <v>36151</v>
          </cell>
          <cell r="F2934">
            <v>259479528.22</v>
          </cell>
          <cell r="G2934">
            <v>1</v>
          </cell>
        </row>
        <row r="2935">
          <cell r="A2935">
            <v>39871</v>
          </cell>
          <cell r="B2935" t="str">
            <v>1292</v>
          </cell>
          <cell r="C2935" t="str">
            <v>HSBC EE REGULARITE</v>
          </cell>
          <cell r="D2935" t="str">
            <v>FRANCE</v>
          </cell>
          <cell r="E2935">
            <v>37239</v>
          </cell>
          <cell r="F2935">
            <v>62421958.240000002</v>
          </cell>
          <cell r="G2935">
            <v>1</v>
          </cell>
        </row>
        <row r="2936">
          <cell r="A2936">
            <v>39871</v>
          </cell>
          <cell r="B2936" t="str">
            <v>1293</v>
          </cell>
          <cell r="C2936" t="str">
            <v>HSBC EE DYNAMIQUE</v>
          </cell>
          <cell r="D2936" t="str">
            <v>FRANCE</v>
          </cell>
          <cell r="E2936">
            <v>37239</v>
          </cell>
          <cell r="F2936">
            <v>7155609.7199999997</v>
          </cell>
          <cell r="G2936">
            <v>1</v>
          </cell>
        </row>
        <row r="2937">
          <cell r="A2937">
            <v>39871</v>
          </cell>
          <cell r="B2937" t="str">
            <v>1294</v>
          </cell>
          <cell r="C2937" t="str">
            <v>AEROACTIONS CLASSIQUE</v>
          </cell>
          <cell r="D2937" t="str">
            <v>FRANCE</v>
          </cell>
          <cell r="E2937">
            <v>39164</v>
          </cell>
          <cell r="F2937">
            <v>27949031.77</v>
          </cell>
          <cell r="G2937">
            <v>1</v>
          </cell>
        </row>
        <row r="2938">
          <cell r="A2938">
            <v>39871</v>
          </cell>
          <cell r="B2938" t="str">
            <v>1295</v>
          </cell>
          <cell r="C2938" t="str">
            <v>OTIS EPARGNE ACTIONS</v>
          </cell>
          <cell r="D2938" t="str">
            <v>FRANCE</v>
          </cell>
          <cell r="E2938">
            <v>37280</v>
          </cell>
          <cell r="F2938">
            <v>33063785.300000001</v>
          </cell>
          <cell r="G2938">
            <v>1</v>
          </cell>
        </row>
        <row r="2939">
          <cell r="A2939">
            <v>39871</v>
          </cell>
          <cell r="B2939" t="str">
            <v>1296</v>
          </cell>
          <cell r="C2939" t="str">
            <v>AEROACTIONS INTERNATIONAL</v>
          </cell>
          <cell r="D2939" t="str">
            <v>FRANCE</v>
          </cell>
          <cell r="E2939">
            <v>39164</v>
          </cell>
          <cell r="F2939">
            <v>2801261.68</v>
          </cell>
          <cell r="G2939">
            <v>1</v>
          </cell>
        </row>
        <row r="2940">
          <cell r="A2940">
            <v>39871</v>
          </cell>
          <cell r="B2940" t="str">
            <v>1298</v>
          </cell>
          <cell r="C2940" t="str">
            <v>SINOPIA</v>
          </cell>
          <cell r="D2940" t="str">
            <v>FRANCE</v>
          </cell>
          <cell r="E2940">
            <v>36241</v>
          </cell>
          <cell r="F2940">
            <v>693120.94</v>
          </cell>
          <cell r="G2940">
            <v>1</v>
          </cell>
        </row>
        <row r="2941">
          <cell r="A2941">
            <v>39871</v>
          </cell>
          <cell r="B2941" t="str">
            <v>1299</v>
          </cell>
          <cell r="C2941" t="str">
            <v>CARREFOUR EVOLUTION</v>
          </cell>
          <cell r="D2941" t="str">
            <v>FRANCE</v>
          </cell>
          <cell r="E2941">
            <v>33690</v>
          </cell>
          <cell r="F2941">
            <v>168726571.21000001</v>
          </cell>
          <cell r="G2941">
            <v>1</v>
          </cell>
        </row>
        <row r="2942">
          <cell r="A2942">
            <v>39871</v>
          </cell>
          <cell r="B2942" t="str">
            <v>12C</v>
          </cell>
          <cell r="C2942" t="str">
            <v>FETA 12C</v>
          </cell>
          <cell r="D2942" t="str">
            <v>UNKNOWN</v>
          </cell>
          <cell r="E2942">
            <v>39867</v>
          </cell>
          <cell r="F2942">
            <v>6263869.4500000002</v>
          </cell>
          <cell r="G2942">
            <v>111745.06200000001</v>
          </cell>
        </row>
        <row r="2943">
          <cell r="A2943">
            <v>39871</v>
          </cell>
          <cell r="B2943" t="str">
            <v>130</v>
          </cell>
          <cell r="C2943" t="str">
            <v>HSBC ACTIONS EUROPE</v>
          </cell>
          <cell r="D2943" t="str">
            <v>FRANCE</v>
          </cell>
          <cell r="E2943">
            <v>35632</v>
          </cell>
          <cell r="F2943">
            <v>181912372.84</v>
          </cell>
          <cell r="G2943">
            <v>1</v>
          </cell>
        </row>
        <row r="2944">
          <cell r="A2944">
            <v>39871</v>
          </cell>
          <cell r="B2944" t="str">
            <v>1300</v>
          </cell>
          <cell r="C2944" t="str">
            <v>SAGE</v>
          </cell>
          <cell r="D2944" t="str">
            <v>FRANCE</v>
          </cell>
          <cell r="E2944">
            <v>37203</v>
          </cell>
          <cell r="F2944">
            <v>2545113.5</v>
          </cell>
          <cell r="G2944">
            <v>1</v>
          </cell>
        </row>
        <row r="2945">
          <cell r="A2945">
            <v>39871</v>
          </cell>
          <cell r="B2945" t="str">
            <v>1303</v>
          </cell>
          <cell r="C2945" t="str">
            <v>HSBC EE COURT TERME</v>
          </cell>
          <cell r="D2945" t="str">
            <v>FRANCE</v>
          </cell>
          <cell r="E2945">
            <v>33066</v>
          </cell>
          <cell r="F2945">
            <v>423769337.44999999</v>
          </cell>
          <cell r="G2945">
            <v>1</v>
          </cell>
        </row>
        <row r="2946">
          <cell r="A2946">
            <v>39871</v>
          </cell>
          <cell r="B2946" t="str">
            <v>1304</v>
          </cell>
          <cell r="C2946" t="str">
            <v>ARCADO</v>
          </cell>
          <cell r="D2946" t="str">
            <v>FRANCE</v>
          </cell>
          <cell r="E2946">
            <v>33100</v>
          </cell>
          <cell r="F2946">
            <v>2205239.4900000002</v>
          </cell>
          <cell r="G2946">
            <v>1</v>
          </cell>
        </row>
        <row r="2947">
          <cell r="A2947">
            <v>39871</v>
          </cell>
          <cell r="B2947" t="str">
            <v>1315</v>
          </cell>
          <cell r="C2947" t="str">
            <v>GT LOCATION</v>
          </cell>
          <cell r="D2947" t="str">
            <v>FRANCE</v>
          </cell>
          <cell r="E2947">
            <v>35445</v>
          </cell>
          <cell r="F2947">
            <v>584858.69999999995</v>
          </cell>
          <cell r="G2947">
            <v>1</v>
          </cell>
        </row>
        <row r="2948">
          <cell r="A2948">
            <v>39871</v>
          </cell>
          <cell r="B2948" t="str">
            <v>1317</v>
          </cell>
          <cell r="C2948" t="str">
            <v>ATTENTE</v>
          </cell>
          <cell r="D2948" t="str">
            <v>FRANCE</v>
          </cell>
          <cell r="E2948">
            <v>36745</v>
          </cell>
          <cell r="F2948">
            <v>20235800.050000001</v>
          </cell>
          <cell r="G2948">
            <v>1</v>
          </cell>
        </row>
        <row r="2949">
          <cell r="A2949">
            <v>39871</v>
          </cell>
          <cell r="B2949" t="str">
            <v>1318</v>
          </cell>
          <cell r="C2949" t="str">
            <v>OXYVAL</v>
          </cell>
          <cell r="D2949" t="str">
            <v>FRANCE</v>
          </cell>
          <cell r="E2949">
            <v>34369</v>
          </cell>
          <cell r="F2949">
            <v>406760454.13</v>
          </cell>
          <cell r="G2949">
            <v>1</v>
          </cell>
        </row>
        <row r="2950">
          <cell r="A2950">
            <v>39871</v>
          </cell>
          <cell r="B2950" t="str">
            <v>1320</v>
          </cell>
          <cell r="C2950" t="str">
            <v>SWISS LIFE</v>
          </cell>
          <cell r="D2950" t="str">
            <v>FRANCE</v>
          </cell>
          <cell r="E2950">
            <v>36887</v>
          </cell>
          <cell r="F2950">
            <v>669911.05000000005</v>
          </cell>
          <cell r="G2950">
            <v>1</v>
          </cell>
        </row>
        <row r="2951">
          <cell r="A2951">
            <v>39871</v>
          </cell>
          <cell r="B2951" t="str">
            <v>1321</v>
          </cell>
          <cell r="C2951" t="str">
            <v>LEVEL 3 COMMUNICATIONS</v>
          </cell>
          <cell r="D2951" t="str">
            <v>FRANCE</v>
          </cell>
          <cell r="E2951">
            <v>36887</v>
          </cell>
          <cell r="F2951">
            <v>81758.539999999994</v>
          </cell>
          <cell r="G2951">
            <v>1</v>
          </cell>
        </row>
        <row r="2952">
          <cell r="A2952">
            <v>39871</v>
          </cell>
          <cell r="B2952" t="str">
            <v>1322</v>
          </cell>
          <cell r="C2952" t="str">
            <v>LAURENT PERRIER</v>
          </cell>
          <cell r="D2952" t="str">
            <v>FRANCE</v>
          </cell>
          <cell r="E2952">
            <v>36870</v>
          </cell>
          <cell r="F2952">
            <v>1080533.97</v>
          </cell>
          <cell r="G2952">
            <v>1</v>
          </cell>
        </row>
        <row r="2953">
          <cell r="A2953">
            <v>39871</v>
          </cell>
          <cell r="B2953" t="str">
            <v>1324</v>
          </cell>
          <cell r="C2953" t="str">
            <v>PROFIL VALEURS TECHNOLOGIQUES</v>
          </cell>
          <cell r="D2953" t="str">
            <v>FRANCE</v>
          </cell>
          <cell r="E2953">
            <v>36822</v>
          </cell>
          <cell r="F2953">
            <v>30986.67</v>
          </cell>
          <cell r="G2953">
            <v>1</v>
          </cell>
        </row>
        <row r="2954">
          <cell r="A2954">
            <v>39871</v>
          </cell>
          <cell r="B2954" t="str">
            <v>1325</v>
          </cell>
          <cell r="C2954" t="str">
            <v>MAJORACTIONS CLASSIQUE</v>
          </cell>
          <cell r="D2954" t="str">
            <v>FRANCE</v>
          </cell>
          <cell r="E2954">
            <v>37472</v>
          </cell>
          <cell r="F2954">
            <v>175048258.97</v>
          </cell>
          <cell r="G2954">
            <v>1</v>
          </cell>
        </row>
        <row r="2955">
          <cell r="A2955">
            <v>39871</v>
          </cell>
          <cell r="B2955" t="str">
            <v>1328</v>
          </cell>
          <cell r="C2955" t="str">
            <v>HSBC FRANCE MONETAIRE</v>
          </cell>
          <cell r="D2955" t="str">
            <v>FRANCE</v>
          </cell>
          <cell r="E2955">
            <v>34824</v>
          </cell>
          <cell r="F2955">
            <v>95693174.230000004</v>
          </cell>
          <cell r="G2955">
            <v>1</v>
          </cell>
        </row>
        <row r="2956">
          <cell r="A2956">
            <v>39871</v>
          </cell>
          <cell r="B2956" t="str">
            <v>1330</v>
          </cell>
          <cell r="C2956" t="str">
            <v>HSBC FRANCE DYNAMIQUE</v>
          </cell>
          <cell r="D2956" t="str">
            <v>FRANCE</v>
          </cell>
          <cell r="E2956">
            <v>34858</v>
          </cell>
          <cell r="F2956">
            <v>19450946.350000001</v>
          </cell>
          <cell r="G2956">
            <v>1</v>
          </cell>
        </row>
        <row r="2957">
          <cell r="A2957">
            <v>39871</v>
          </cell>
          <cell r="B2957" t="str">
            <v>1331</v>
          </cell>
          <cell r="C2957" t="str">
            <v>HSBC FRANCE EQUILIBRE</v>
          </cell>
          <cell r="D2957" t="str">
            <v>FRANCE</v>
          </cell>
          <cell r="E2957">
            <v>34859</v>
          </cell>
          <cell r="F2957">
            <v>25815873.460000001</v>
          </cell>
          <cell r="G2957">
            <v>1</v>
          </cell>
        </row>
        <row r="2958">
          <cell r="A2958">
            <v>39871</v>
          </cell>
          <cell r="B2958" t="str">
            <v>1334</v>
          </cell>
          <cell r="C2958" t="str">
            <v>HSBC EE PRUDENCE 1</v>
          </cell>
          <cell r="D2958" t="str">
            <v>FRANCE</v>
          </cell>
          <cell r="E2958">
            <v>34967</v>
          </cell>
          <cell r="F2958">
            <v>46318640.689999998</v>
          </cell>
          <cell r="G2958">
            <v>1</v>
          </cell>
        </row>
        <row r="2959">
          <cell r="A2959">
            <v>39871</v>
          </cell>
          <cell r="B2959" t="str">
            <v>1335</v>
          </cell>
          <cell r="C2959" t="str">
            <v>HSBC EE PRUDENCE 2</v>
          </cell>
          <cell r="D2959" t="str">
            <v>FRANCE</v>
          </cell>
          <cell r="E2959">
            <v>34967</v>
          </cell>
          <cell r="F2959">
            <v>112387940.42</v>
          </cell>
          <cell r="G2959">
            <v>1</v>
          </cell>
        </row>
        <row r="2960">
          <cell r="A2960">
            <v>39871</v>
          </cell>
          <cell r="B2960" t="str">
            <v>1336</v>
          </cell>
          <cell r="C2960" t="str">
            <v>ELYSEES INTERNATIONAL</v>
          </cell>
          <cell r="D2960" t="str">
            <v>FRANCE</v>
          </cell>
          <cell r="E2960">
            <v>34968</v>
          </cell>
          <cell r="F2960">
            <v>3459386.52</v>
          </cell>
          <cell r="G2960">
            <v>1</v>
          </cell>
        </row>
        <row r="2961">
          <cell r="A2961">
            <v>39871</v>
          </cell>
          <cell r="B2961" t="str">
            <v>1337</v>
          </cell>
          <cell r="C2961" t="str">
            <v>SOKOLAGUN</v>
          </cell>
          <cell r="D2961" t="str">
            <v>FRANCE</v>
          </cell>
          <cell r="E2961">
            <v>35143</v>
          </cell>
          <cell r="F2961">
            <v>5995198.7800000003</v>
          </cell>
          <cell r="G2961">
            <v>1</v>
          </cell>
        </row>
        <row r="2962">
          <cell r="A2962">
            <v>39871</v>
          </cell>
          <cell r="B2962" t="str">
            <v>1338</v>
          </cell>
          <cell r="C2962" t="str">
            <v>IKEA FRANCE EQUILIBRE</v>
          </cell>
          <cell r="D2962" t="str">
            <v>FRANCE</v>
          </cell>
          <cell r="E2962">
            <v>35030</v>
          </cell>
          <cell r="F2962">
            <v>11760724.26</v>
          </cell>
          <cell r="G2962">
            <v>1</v>
          </cell>
        </row>
        <row r="2963">
          <cell r="A2963">
            <v>39871</v>
          </cell>
          <cell r="B2963" t="str">
            <v>1339</v>
          </cell>
          <cell r="C2963" t="str">
            <v>STALLERGENES ACTIONNARIAT</v>
          </cell>
          <cell r="D2963" t="str">
            <v>FRANCE</v>
          </cell>
          <cell r="E2963">
            <v>36675</v>
          </cell>
          <cell r="F2963">
            <v>6823588.21</v>
          </cell>
          <cell r="G2963">
            <v>1</v>
          </cell>
        </row>
        <row r="2964">
          <cell r="A2964">
            <v>39871</v>
          </cell>
          <cell r="B2964" t="str">
            <v>134</v>
          </cell>
          <cell r="C2964" t="str">
            <v>HSBC EQUILIBRE</v>
          </cell>
          <cell r="D2964" t="str">
            <v>FRANCE</v>
          </cell>
          <cell r="E2964">
            <v>35328</v>
          </cell>
          <cell r="F2964">
            <v>192125001.88999999</v>
          </cell>
          <cell r="G2964">
            <v>1</v>
          </cell>
        </row>
        <row r="2965">
          <cell r="A2965">
            <v>39871</v>
          </cell>
          <cell r="B2965" t="str">
            <v>1340</v>
          </cell>
          <cell r="C2965" t="str">
            <v>FAC EULER</v>
          </cell>
          <cell r="D2965" t="str">
            <v>FRANCE</v>
          </cell>
          <cell r="E2965">
            <v>36634</v>
          </cell>
          <cell r="F2965">
            <v>982780.99</v>
          </cell>
          <cell r="G2965">
            <v>1</v>
          </cell>
        </row>
        <row r="2966">
          <cell r="A2966">
            <v>39871</v>
          </cell>
          <cell r="B2966" t="str">
            <v>1341</v>
          </cell>
          <cell r="C2966" t="str">
            <v>IKEA FRANCE ACTIONS</v>
          </cell>
          <cell r="D2966" t="str">
            <v>FRANCE</v>
          </cell>
          <cell r="E2966">
            <v>35156</v>
          </cell>
          <cell r="F2966">
            <v>4512780.51</v>
          </cell>
          <cell r="G2966">
            <v>1</v>
          </cell>
        </row>
        <row r="2967">
          <cell r="A2967">
            <v>39871</v>
          </cell>
          <cell r="B2967" t="str">
            <v>1343</v>
          </cell>
          <cell r="C2967" t="str">
            <v>HSBC EE ACTIONS FRANCE 2</v>
          </cell>
          <cell r="D2967" t="str">
            <v>FRANCE</v>
          </cell>
          <cell r="E2967">
            <v>34967</v>
          </cell>
          <cell r="F2967">
            <v>56799742.200000003</v>
          </cell>
          <cell r="G2967">
            <v>1</v>
          </cell>
        </row>
        <row r="2968">
          <cell r="A2968">
            <v>39871</v>
          </cell>
          <cell r="B2968" t="str">
            <v>1346</v>
          </cell>
          <cell r="C2968" t="str">
            <v>H&amp;M ACTIONNARIAT</v>
          </cell>
          <cell r="D2968" t="str">
            <v>FRANCE</v>
          </cell>
          <cell r="E2968">
            <v>36577</v>
          </cell>
          <cell r="F2968">
            <v>1533118.43</v>
          </cell>
          <cell r="G2968">
            <v>1</v>
          </cell>
        </row>
        <row r="2969">
          <cell r="A2969">
            <v>39871</v>
          </cell>
          <cell r="B2969" t="str">
            <v>1349</v>
          </cell>
          <cell r="C2969" t="str">
            <v>AEROACTIONS PELICAN</v>
          </cell>
          <cell r="D2969" t="str">
            <v>FRANCE</v>
          </cell>
          <cell r="E2969">
            <v>36525</v>
          </cell>
          <cell r="F2969">
            <v>4333472.33</v>
          </cell>
          <cell r="G2969">
            <v>1</v>
          </cell>
        </row>
        <row r="2970">
          <cell r="A2970">
            <v>39871</v>
          </cell>
          <cell r="B2970" t="str">
            <v>135</v>
          </cell>
          <cell r="C2970" t="str">
            <v>HSBC ACTIONS FRANCE</v>
          </cell>
          <cell r="D2970" t="str">
            <v>FRANCE</v>
          </cell>
          <cell r="E2970">
            <v>32122</v>
          </cell>
          <cell r="F2970">
            <v>589107288.83000004</v>
          </cell>
          <cell r="G2970">
            <v>1</v>
          </cell>
        </row>
        <row r="2971">
          <cell r="A2971">
            <v>39871</v>
          </cell>
          <cell r="B2971" t="str">
            <v>1356</v>
          </cell>
          <cell r="C2971" t="str">
            <v>SYNGENTA ACTIONNARIAT</v>
          </cell>
          <cell r="D2971" t="str">
            <v>FRANCE</v>
          </cell>
          <cell r="E2971">
            <v>37526</v>
          </cell>
          <cell r="F2971">
            <v>6708858.3499999996</v>
          </cell>
          <cell r="G2971">
            <v>1</v>
          </cell>
        </row>
        <row r="2972">
          <cell r="A2972">
            <v>39871</v>
          </cell>
          <cell r="B2972" t="str">
            <v>1357</v>
          </cell>
          <cell r="C2972" t="str">
            <v>SYNGENTA AGRO DIVERSIFIE</v>
          </cell>
          <cell r="D2972" t="str">
            <v>FRANCE</v>
          </cell>
          <cell r="E2972">
            <v>35866</v>
          </cell>
          <cell r="F2972">
            <v>7248543.3600000003</v>
          </cell>
          <cell r="G2972">
            <v>1</v>
          </cell>
        </row>
        <row r="2973">
          <cell r="A2973">
            <v>39871</v>
          </cell>
          <cell r="B2973" t="str">
            <v>1359</v>
          </cell>
          <cell r="C2973" t="str">
            <v>IBM FRANCE H</v>
          </cell>
          <cell r="D2973" t="str">
            <v>FRANCE</v>
          </cell>
          <cell r="E2973">
            <v>32780</v>
          </cell>
          <cell r="F2973">
            <v>43704680.369999997</v>
          </cell>
          <cell r="G2973">
            <v>1</v>
          </cell>
        </row>
        <row r="2974">
          <cell r="A2974">
            <v>39871</v>
          </cell>
          <cell r="B2974" t="str">
            <v>1360</v>
          </cell>
          <cell r="C2974" t="str">
            <v>SYNGENTA SECURITE</v>
          </cell>
          <cell r="D2974" t="str">
            <v>FRANCE</v>
          </cell>
          <cell r="E2974">
            <v>35867</v>
          </cell>
          <cell r="F2974">
            <v>14551076.550000001</v>
          </cell>
          <cell r="G2974">
            <v>1</v>
          </cell>
        </row>
        <row r="2975">
          <cell r="A2975">
            <v>39871</v>
          </cell>
          <cell r="B2975" t="str">
            <v>1362</v>
          </cell>
          <cell r="C2975" t="str">
            <v>SECRE</v>
          </cell>
          <cell r="D2975" t="str">
            <v>FRANCE</v>
          </cell>
          <cell r="E2975">
            <v>28864</v>
          </cell>
          <cell r="F2975">
            <v>396456.99</v>
          </cell>
          <cell r="G2975">
            <v>1</v>
          </cell>
        </row>
        <row r="2976">
          <cell r="A2976">
            <v>39871</v>
          </cell>
          <cell r="B2976" t="str">
            <v>1368</v>
          </cell>
          <cell r="C2976" t="str">
            <v>VAILLANT GESTION OBLIGATION</v>
          </cell>
          <cell r="D2976" t="str">
            <v>FRANCE</v>
          </cell>
          <cell r="E2976">
            <v>34652</v>
          </cell>
          <cell r="F2976">
            <v>1069651.48</v>
          </cell>
          <cell r="G2976">
            <v>1</v>
          </cell>
        </row>
        <row r="2977">
          <cell r="A2977">
            <v>39871</v>
          </cell>
          <cell r="B2977" t="str">
            <v>1373</v>
          </cell>
          <cell r="C2977" t="str">
            <v>HSBC VALEURS HAUT DIVIDENDE</v>
          </cell>
          <cell r="D2977" t="str">
            <v>FRANCE</v>
          </cell>
          <cell r="E2977">
            <v>37977</v>
          </cell>
          <cell r="F2977">
            <v>1652974.23</v>
          </cell>
          <cell r="G2977">
            <v>17166.564999999999</v>
          </cell>
        </row>
        <row r="2978">
          <cell r="A2978">
            <v>39871</v>
          </cell>
          <cell r="B2978" t="str">
            <v>1387</v>
          </cell>
          <cell r="C2978" t="str">
            <v>HSBC MULTIMANAGER OFFENSIF</v>
          </cell>
          <cell r="D2978" t="str">
            <v>FRANCE</v>
          </cell>
          <cell r="E2978">
            <v>37131</v>
          </cell>
          <cell r="F2978">
            <v>3574638</v>
          </cell>
          <cell r="G2978">
            <v>42237.932000000001</v>
          </cell>
        </row>
        <row r="2979">
          <cell r="A2979">
            <v>39871</v>
          </cell>
          <cell r="B2979" t="str">
            <v>139</v>
          </cell>
          <cell r="C2979" t="str">
            <v>HSBC AVANTAGE DYNAMIQUE</v>
          </cell>
          <cell r="D2979" t="str">
            <v>FRANCE</v>
          </cell>
          <cell r="E2979">
            <v>34614</v>
          </cell>
          <cell r="F2979">
            <v>41276461.079999998</v>
          </cell>
          <cell r="G2979">
            <v>1</v>
          </cell>
        </row>
        <row r="2980">
          <cell r="A2980">
            <v>39871</v>
          </cell>
          <cell r="B2980" t="str">
            <v>1404</v>
          </cell>
          <cell r="C2980" t="str">
            <v>HSBC EURO OBLIGATIONS RESPONSABLES</v>
          </cell>
          <cell r="D2980" t="str">
            <v>FRANCE</v>
          </cell>
          <cell r="E2980">
            <v>38058</v>
          </cell>
          <cell r="F2980">
            <v>991704.28</v>
          </cell>
          <cell r="G2980">
            <v>710.66499999999996</v>
          </cell>
        </row>
        <row r="2981">
          <cell r="A2981">
            <v>39871</v>
          </cell>
          <cell r="B2981" t="str">
            <v>1411</v>
          </cell>
          <cell r="C2981" t="str">
            <v>HSBC SMALL CAP FRANCE</v>
          </cell>
          <cell r="D2981" t="str">
            <v>FRANCE</v>
          </cell>
          <cell r="E2981">
            <v>38075</v>
          </cell>
          <cell r="F2981">
            <v>69154569.579999998</v>
          </cell>
          <cell r="G2981">
            <v>1</v>
          </cell>
        </row>
        <row r="2982">
          <cell r="A2982">
            <v>39871</v>
          </cell>
          <cell r="B2982" t="str">
            <v>1437</v>
          </cell>
          <cell r="C2982" t="str">
            <v>ERISA PERP</v>
          </cell>
          <cell r="D2982" t="str">
            <v>FRANCE</v>
          </cell>
          <cell r="E2982">
            <v>38258</v>
          </cell>
          <cell r="F2982">
            <v>57751336.890000001</v>
          </cell>
          <cell r="G2982">
            <v>1</v>
          </cell>
        </row>
        <row r="2983">
          <cell r="A2983">
            <v>39871</v>
          </cell>
          <cell r="B2983" t="str">
            <v>1441</v>
          </cell>
          <cell r="C2983" t="str">
            <v>HSBC ALPHA</v>
          </cell>
          <cell r="D2983" t="str">
            <v>FRANCE</v>
          </cell>
          <cell r="E2983">
            <v>38196</v>
          </cell>
          <cell r="F2983">
            <v>17676444.75</v>
          </cell>
          <cell r="G2983">
            <v>1</v>
          </cell>
        </row>
        <row r="2984">
          <cell r="A2984">
            <v>39871</v>
          </cell>
          <cell r="B2984" t="str">
            <v>1442</v>
          </cell>
          <cell r="C2984" t="str">
            <v>HSBC SPREAD ABS</v>
          </cell>
          <cell r="D2984" t="str">
            <v>FRANCE</v>
          </cell>
          <cell r="E2984">
            <v>38166</v>
          </cell>
          <cell r="F2984">
            <v>46099913.090000004</v>
          </cell>
          <cell r="G2984">
            <v>1</v>
          </cell>
        </row>
        <row r="2985">
          <cell r="A2985">
            <v>39871</v>
          </cell>
          <cell r="B2985" t="str">
            <v>1444</v>
          </cell>
          <cell r="C2985" t="str">
            <v>HALEVY M7</v>
          </cell>
          <cell r="D2985" t="str">
            <v>FRANCE</v>
          </cell>
          <cell r="E2985">
            <v>36973</v>
          </cell>
          <cell r="F2985">
            <v>108906157.31999999</v>
          </cell>
          <cell r="G2985">
            <v>1</v>
          </cell>
        </row>
        <row r="2986">
          <cell r="A2986">
            <v>39871</v>
          </cell>
          <cell r="B2986" t="str">
            <v>1445</v>
          </cell>
          <cell r="C2986" t="str">
            <v>ULYSSE</v>
          </cell>
          <cell r="D2986" t="str">
            <v>FRANCE</v>
          </cell>
          <cell r="E2986">
            <v>38748</v>
          </cell>
          <cell r="F2986">
            <v>3244849855</v>
          </cell>
          <cell r="G2986">
            <v>1</v>
          </cell>
        </row>
        <row r="2987">
          <cell r="A2987">
            <v>39871</v>
          </cell>
          <cell r="B2987" t="str">
            <v>1451</v>
          </cell>
          <cell r="C2987" t="str">
            <v>HSBC EE DIVERSIFIE RESPONSABLE ET SOLIDAIRE</v>
          </cell>
          <cell r="D2987" t="str">
            <v>FRANCE</v>
          </cell>
          <cell r="E2987">
            <v>38174</v>
          </cell>
          <cell r="F2987">
            <v>7541813.3899999997</v>
          </cell>
          <cell r="G2987">
            <v>1</v>
          </cell>
        </row>
        <row r="2988">
          <cell r="A2988">
            <v>39871</v>
          </cell>
          <cell r="B2988" t="str">
            <v>1471</v>
          </cell>
          <cell r="C2988" t="str">
            <v>FONDS INSTITUTIONNEL 3D</v>
          </cell>
          <cell r="D2988" t="str">
            <v>FRANCE</v>
          </cell>
          <cell r="E2988">
            <v>38294</v>
          </cell>
          <cell r="F2988">
            <v>150438432.12</v>
          </cell>
          <cell r="G2988">
            <v>1</v>
          </cell>
        </row>
        <row r="2989">
          <cell r="A2989">
            <v>39871</v>
          </cell>
          <cell r="B2989" t="str">
            <v>1507</v>
          </cell>
          <cell r="C2989" t="str">
            <v>HSBC ACTIVMONEY</v>
          </cell>
          <cell r="D2989" t="str">
            <v>FRANCE</v>
          </cell>
          <cell r="E2989">
            <v>32195</v>
          </cell>
          <cell r="F2989">
            <v>14335055.689999999</v>
          </cell>
          <cell r="G2989">
            <v>1</v>
          </cell>
        </row>
        <row r="2990">
          <cell r="A2990">
            <v>39871</v>
          </cell>
          <cell r="B2990" t="str">
            <v>1509</v>
          </cell>
          <cell r="C2990" t="str">
            <v>TRESOPTI</v>
          </cell>
          <cell r="D2990" t="str">
            <v>FRANCE</v>
          </cell>
          <cell r="E2990">
            <v>32021</v>
          </cell>
          <cell r="F2990">
            <v>141150834.69999999</v>
          </cell>
          <cell r="G2990">
            <v>1</v>
          </cell>
        </row>
        <row r="2991">
          <cell r="A2991">
            <v>39871</v>
          </cell>
          <cell r="B2991" t="str">
            <v>1525</v>
          </cell>
          <cell r="C2991" t="str">
            <v>HERVET EPARGNE ENTREPRISE</v>
          </cell>
          <cell r="D2991" t="str">
            <v>FRANCE</v>
          </cell>
          <cell r="E2991">
            <v>32692</v>
          </cell>
          <cell r="F2991">
            <v>2811700.09</v>
          </cell>
          <cell r="G2991">
            <v>1</v>
          </cell>
        </row>
        <row r="2992">
          <cell r="A2992">
            <v>39871</v>
          </cell>
          <cell r="B2992" t="str">
            <v>1530</v>
          </cell>
          <cell r="C2992" t="str">
            <v>RESIDENCES LE LOGEMENT DES FONCTIONNAIRES</v>
          </cell>
          <cell r="D2992" t="str">
            <v>FRANCE</v>
          </cell>
          <cell r="E2992">
            <v>36977</v>
          </cell>
          <cell r="F2992">
            <v>4779774.28</v>
          </cell>
          <cell r="G2992">
            <v>1</v>
          </cell>
        </row>
        <row r="2993">
          <cell r="A2993">
            <v>39871</v>
          </cell>
          <cell r="B2993" t="str">
            <v>1533</v>
          </cell>
          <cell r="C2993" t="str">
            <v>MAJORACTIONS PROTECTION</v>
          </cell>
          <cell r="D2993" t="str">
            <v>FRANCE</v>
          </cell>
          <cell r="E2993">
            <v>38370</v>
          </cell>
          <cell r="F2993">
            <v>18672409.989999998</v>
          </cell>
          <cell r="G2993">
            <v>1</v>
          </cell>
        </row>
        <row r="2994">
          <cell r="A2994">
            <v>39871</v>
          </cell>
          <cell r="B2994" t="str">
            <v>154</v>
          </cell>
          <cell r="C2994" t="str">
            <v>OBLIGATAIRE 6</v>
          </cell>
          <cell r="D2994" t="str">
            <v>FRANCE</v>
          </cell>
          <cell r="E2994">
            <v>32919</v>
          </cell>
          <cell r="F2994">
            <v>85519554.170000002</v>
          </cell>
          <cell r="G2994">
            <v>1</v>
          </cell>
        </row>
        <row r="2995">
          <cell r="A2995">
            <v>39871</v>
          </cell>
          <cell r="B2995" t="str">
            <v>155</v>
          </cell>
          <cell r="C2995" t="str">
            <v>GROUPAMA ALLOCATION</v>
          </cell>
          <cell r="D2995" t="str">
            <v>FRANCE</v>
          </cell>
          <cell r="E2995">
            <v>35464</v>
          </cell>
          <cell r="F2995">
            <v>16594106.710000001</v>
          </cell>
          <cell r="G2995">
            <v>1</v>
          </cell>
        </row>
        <row r="2996">
          <cell r="A2996">
            <v>39871</v>
          </cell>
          <cell r="B2996" t="str">
            <v>1550</v>
          </cell>
          <cell r="C2996" t="str">
            <v>AREVA DIVERSIFIE EQUILIBRE</v>
          </cell>
          <cell r="D2996" t="str">
            <v>FRANCE</v>
          </cell>
          <cell r="E2996">
            <v>38436</v>
          </cell>
          <cell r="F2996">
            <v>158179984.50999999</v>
          </cell>
          <cell r="G2996">
            <v>1</v>
          </cell>
        </row>
        <row r="2997">
          <cell r="A2997">
            <v>39871</v>
          </cell>
          <cell r="B2997" t="str">
            <v>1553</v>
          </cell>
          <cell r="C2997" t="str">
            <v>SWISSLIFE ACTIONS DIVERSIFIEES</v>
          </cell>
          <cell r="D2997" t="str">
            <v>FRANCE</v>
          </cell>
          <cell r="E2997">
            <v>35636</v>
          </cell>
          <cell r="F2997">
            <v>1351414.22</v>
          </cell>
          <cell r="G2997">
            <v>1</v>
          </cell>
        </row>
        <row r="2998">
          <cell r="A2998">
            <v>39871</v>
          </cell>
          <cell r="B2998" t="str">
            <v>1564</v>
          </cell>
          <cell r="C2998" t="str">
            <v>CGPA OBLIGATIONS DE BONNE QUALITE</v>
          </cell>
          <cell r="D2998" t="str">
            <v>FRANCE</v>
          </cell>
          <cell r="E2998">
            <v>38546</v>
          </cell>
          <cell r="F2998">
            <v>120435163.93000001</v>
          </cell>
          <cell r="G2998">
            <v>1</v>
          </cell>
        </row>
        <row r="2999">
          <cell r="A2999">
            <v>39871</v>
          </cell>
          <cell r="B2999" t="str">
            <v>1565</v>
          </cell>
          <cell r="C2999" t="str">
            <v>CGPA OBLIGATIONS CREDIT</v>
          </cell>
          <cell r="D2999" t="str">
            <v>FRANCE</v>
          </cell>
          <cell r="E2999">
            <v>38546</v>
          </cell>
          <cell r="F2999">
            <v>9064723.6699999999</v>
          </cell>
          <cell r="G2999">
            <v>1</v>
          </cell>
        </row>
        <row r="3000">
          <cell r="A3000">
            <v>39871</v>
          </cell>
          <cell r="B3000" t="str">
            <v>157</v>
          </cell>
          <cell r="C3000" t="str">
            <v>APOLLINE 4 ACTIONS</v>
          </cell>
          <cell r="D3000" t="str">
            <v>FRANCE</v>
          </cell>
          <cell r="E3000">
            <v>35944</v>
          </cell>
          <cell r="F3000">
            <v>112265208.52</v>
          </cell>
          <cell r="G3000">
            <v>1</v>
          </cell>
        </row>
        <row r="3001">
          <cell r="A3001">
            <v>39871</v>
          </cell>
          <cell r="B3001" t="str">
            <v>158</v>
          </cell>
          <cell r="C3001" t="str">
            <v>CCF CM DIVERSIFIE 7</v>
          </cell>
          <cell r="D3001" t="str">
            <v>FRANCE</v>
          </cell>
          <cell r="E3001">
            <v>35430</v>
          </cell>
          <cell r="F3001">
            <v>112002574.84999999</v>
          </cell>
          <cell r="G3001">
            <v>1</v>
          </cell>
        </row>
        <row r="3002">
          <cell r="A3002">
            <v>39871</v>
          </cell>
          <cell r="B3002" t="str">
            <v>159</v>
          </cell>
          <cell r="C3002" t="str">
            <v>HSBC DYNAMIQUE</v>
          </cell>
          <cell r="D3002" t="str">
            <v>FRANCE</v>
          </cell>
          <cell r="E3002">
            <v>35436</v>
          </cell>
          <cell r="F3002">
            <v>124687935.05</v>
          </cell>
          <cell r="G3002">
            <v>1</v>
          </cell>
        </row>
        <row r="3003">
          <cell r="A3003">
            <v>39871</v>
          </cell>
          <cell r="B3003" t="str">
            <v>15C</v>
          </cell>
          <cell r="C3003" t="str">
            <v>FETA 15C</v>
          </cell>
          <cell r="D3003" t="str">
            <v>UNKNOWN</v>
          </cell>
          <cell r="E3003">
            <v>39867</v>
          </cell>
          <cell r="F3003">
            <v>8113906.0300000003</v>
          </cell>
          <cell r="G3003">
            <v>109913.25</v>
          </cell>
        </row>
        <row r="3004">
          <cell r="A3004">
            <v>39871</v>
          </cell>
          <cell r="B3004" t="str">
            <v>1609</v>
          </cell>
          <cell r="C3004" t="str">
            <v>PP1</v>
          </cell>
          <cell r="D3004" t="str">
            <v>FRANCE</v>
          </cell>
          <cell r="E3004">
            <v>38701</v>
          </cell>
          <cell r="F3004">
            <v>34984581.719999999</v>
          </cell>
          <cell r="G3004">
            <v>1</v>
          </cell>
        </row>
        <row r="3005">
          <cell r="A3005">
            <v>39871</v>
          </cell>
          <cell r="B3005" t="str">
            <v>1624</v>
          </cell>
          <cell r="C3005" t="str">
            <v>HSBC MULTIMANAGER ACTIONS EURO</v>
          </cell>
          <cell r="D3005" t="str">
            <v>FRANCE</v>
          </cell>
          <cell r="E3005">
            <v>38791</v>
          </cell>
          <cell r="F3005">
            <v>33624720.780000001</v>
          </cell>
          <cell r="G3005">
            <v>1</v>
          </cell>
        </row>
        <row r="3006">
          <cell r="A3006">
            <v>39871</v>
          </cell>
          <cell r="B3006" t="str">
            <v>1625</v>
          </cell>
          <cell r="C3006" t="str">
            <v>ALKO</v>
          </cell>
          <cell r="D3006" t="str">
            <v>FRANCE</v>
          </cell>
          <cell r="E3006">
            <v>38810</v>
          </cell>
          <cell r="F3006">
            <v>342704485.88</v>
          </cell>
          <cell r="G3006">
            <v>1</v>
          </cell>
        </row>
        <row r="3007">
          <cell r="A3007">
            <v>39871</v>
          </cell>
          <cell r="B3007" t="str">
            <v>163</v>
          </cell>
          <cell r="C3007" t="str">
            <v>SAKKARAH 5</v>
          </cell>
          <cell r="D3007" t="str">
            <v>FRANCE</v>
          </cell>
          <cell r="E3007">
            <v>34347</v>
          </cell>
          <cell r="F3007">
            <v>50189995.740000002</v>
          </cell>
          <cell r="G3007">
            <v>1</v>
          </cell>
        </row>
        <row r="3008">
          <cell r="A3008">
            <v>39871</v>
          </cell>
          <cell r="B3008" t="str">
            <v>1631</v>
          </cell>
          <cell r="C3008" t="str">
            <v>HSBC HORIZON 2034-2036</v>
          </cell>
          <cell r="D3008" t="str">
            <v>FRANCE</v>
          </cell>
          <cell r="E3008">
            <v>38810</v>
          </cell>
          <cell r="F3008">
            <v>484677.68</v>
          </cell>
          <cell r="G3008">
            <v>1</v>
          </cell>
        </row>
        <row r="3009">
          <cell r="A3009">
            <v>39871</v>
          </cell>
          <cell r="B3009" t="str">
            <v>1632</v>
          </cell>
          <cell r="C3009" t="str">
            <v>GROUPAMA LOIRE BRETAGNE</v>
          </cell>
          <cell r="D3009" t="str">
            <v>FRANCE</v>
          </cell>
          <cell r="E3009">
            <v>38877</v>
          </cell>
          <cell r="F3009">
            <v>8377107.9100000001</v>
          </cell>
          <cell r="G3009">
            <v>1</v>
          </cell>
        </row>
        <row r="3010">
          <cell r="A3010">
            <v>39871</v>
          </cell>
          <cell r="B3010" t="str">
            <v>1662</v>
          </cell>
          <cell r="C3010" t="str">
            <v>ESSILOR INTERNATIONAL</v>
          </cell>
          <cell r="D3010" t="str">
            <v>FRANCE</v>
          </cell>
          <cell r="E3010">
            <v>38924</v>
          </cell>
          <cell r="F3010">
            <v>213584.67</v>
          </cell>
          <cell r="G3010">
            <v>1</v>
          </cell>
        </row>
        <row r="3011">
          <cell r="A3011">
            <v>39871</v>
          </cell>
          <cell r="B3011" t="str">
            <v>1667</v>
          </cell>
          <cell r="C3011" t="str">
            <v>HSBC GIF HALBIS GLOBAL MACRO</v>
          </cell>
          <cell r="D3011" t="str">
            <v>FRANCE</v>
          </cell>
          <cell r="E3011">
            <v>39251</v>
          </cell>
          <cell r="F3011">
            <v>55914098.600000001</v>
          </cell>
          <cell r="G3011">
            <v>1</v>
          </cell>
        </row>
        <row r="3012">
          <cell r="A3012">
            <v>39871</v>
          </cell>
          <cell r="B3012" t="str">
            <v>1682</v>
          </cell>
          <cell r="C3012" t="str">
            <v>HSBC CAP EO2</v>
          </cell>
          <cell r="D3012" t="str">
            <v>FRANCE</v>
          </cell>
          <cell r="E3012">
            <v>39041</v>
          </cell>
          <cell r="F3012">
            <v>229210686.94</v>
          </cell>
          <cell r="G3012">
            <v>1</v>
          </cell>
        </row>
        <row r="3013">
          <cell r="A3013">
            <v>39871</v>
          </cell>
          <cell r="B3013" t="str">
            <v>1689</v>
          </cell>
          <cell r="C3013" t="str">
            <v>HSBC INSURANCE UK LTD</v>
          </cell>
          <cell r="D3013" t="str">
            <v>FRANCE</v>
          </cell>
          <cell r="E3013">
            <v>36088</v>
          </cell>
          <cell r="F3013">
            <v>188104064</v>
          </cell>
          <cell r="G3013">
            <v>1</v>
          </cell>
        </row>
        <row r="3014">
          <cell r="A3014">
            <v>39871</v>
          </cell>
          <cell r="B3014" t="str">
            <v>1693</v>
          </cell>
          <cell r="C3014" t="str">
            <v>CONCORDE CLASSIQUE</v>
          </cell>
          <cell r="D3014" t="str">
            <v>FRANCE</v>
          </cell>
          <cell r="E3014">
            <v>39164</v>
          </cell>
          <cell r="F3014">
            <v>27514983.960000001</v>
          </cell>
          <cell r="G3014">
            <v>1</v>
          </cell>
        </row>
        <row r="3015">
          <cell r="A3015">
            <v>39871</v>
          </cell>
          <cell r="B3015" t="str">
            <v>170</v>
          </cell>
          <cell r="C3015" t="str">
            <v>DUGUAY OBLIGATIONS</v>
          </cell>
          <cell r="D3015" t="str">
            <v>FRANCE</v>
          </cell>
          <cell r="E3015">
            <v>34187</v>
          </cell>
          <cell r="F3015">
            <v>105675436.63</v>
          </cell>
          <cell r="G3015">
            <v>1</v>
          </cell>
        </row>
        <row r="3016">
          <cell r="A3016">
            <v>39871</v>
          </cell>
          <cell r="B3016" t="str">
            <v>1700</v>
          </cell>
          <cell r="C3016" t="str">
            <v>PARROT SA ACTIONNARIAT</v>
          </cell>
          <cell r="D3016" t="str">
            <v>FRANCE</v>
          </cell>
          <cell r="E3016">
            <v>39136</v>
          </cell>
          <cell r="F3016">
            <v>34539.980000000003</v>
          </cell>
          <cell r="G3016">
            <v>1</v>
          </cell>
        </row>
        <row r="3017">
          <cell r="A3017">
            <v>39871</v>
          </cell>
          <cell r="B3017" t="str">
            <v>1723</v>
          </cell>
          <cell r="C3017" t="str">
            <v>SOLUCOM ACTIONS</v>
          </cell>
          <cell r="D3017" t="str">
            <v>FRANCE</v>
          </cell>
          <cell r="E3017">
            <v>39230</v>
          </cell>
          <cell r="F3017">
            <v>466315.33</v>
          </cell>
          <cell r="G3017">
            <v>1</v>
          </cell>
        </row>
        <row r="3018">
          <cell r="A3018">
            <v>39871</v>
          </cell>
          <cell r="B3018" t="str">
            <v>1734</v>
          </cell>
          <cell r="C3018" t="str">
            <v>CARPIMKO PETITES ET MOYENNES CAPI H</v>
          </cell>
          <cell r="D3018" t="str">
            <v>FRANCE</v>
          </cell>
          <cell r="E3018">
            <v>39280</v>
          </cell>
          <cell r="F3018">
            <v>16075215.210000001</v>
          </cell>
          <cell r="G3018">
            <v>1</v>
          </cell>
        </row>
        <row r="3019">
          <cell r="A3019">
            <v>39871</v>
          </cell>
          <cell r="B3019" t="str">
            <v>1741</v>
          </cell>
          <cell r="C3019" t="str">
            <v>PENELOPE</v>
          </cell>
          <cell r="D3019" t="str">
            <v>FRANCE</v>
          </cell>
          <cell r="E3019">
            <v>39297</v>
          </cell>
          <cell r="F3019">
            <v>320691050</v>
          </cell>
          <cell r="G3019">
            <v>1</v>
          </cell>
        </row>
        <row r="3020">
          <cell r="A3020">
            <v>39871</v>
          </cell>
          <cell r="B3020" t="str">
            <v>1748</v>
          </cell>
          <cell r="C3020" t="str">
            <v>HSBC PYTHIE BOND</v>
          </cell>
          <cell r="D3020" t="str">
            <v>FRANCE</v>
          </cell>
          <cell r="E3020">
            <v>38763</v>
          </cell>
          <cell r="F3020">
            <v>13323447.869999999</v>
          </cell>
          <cell r="G3020">
            <v>1</v>
          </cell>
        </row>
        <row r="3021">
          <cell r="A3021">
            <v>39871</v>
          </cell>
          <cell r="B3021" t="str">
            <v>1766</v>
          </cell>
          <cell r="C3021" t="str">
            <v>HELIUM</v>
          </cell>
          <cell r="D3021" t="str">
            <v>FRANCE</v>
          </cell>
          <cell r="E3021">
            <v>39373</v>
          </cell>
          <cell r="F3021">
            <v>28779082.399999999</v>
          </cell>
          <cell r="G3021">
            <v>1</v>
          </cell>
        </row>
        <row r="3022">
          <cell r="A3022">
            <v>39871</v>
          </cell>
          <cell r="B3022" t="str">
            <v>1771</v>
          </cell>
          <cell r="C3022" t="str">
            <v>NOVARTIS PHARMA ACTIONNARIAT</v>
          </cell>
          <cell r="D3022" t="str">
            <v>FRANCE</v>
          </cell>
          <cell r="E3022">
            <v>35885</v>
          </cell>
          <cell r="F3022">
            <v>10457600.880000001</v>
          </cell>
          <cell r="G3022">
            <v>1</v>
          </cell>
        </row>
        <row r="3023">
          <cell r="A3023">
            <v>39871</v>
          </cell>
          <cell r="B3023" t="str">
            <v>1772</v>
          </cell>
          <cell r="C3023" t="str">
            <v>NOVARTIS PHARMA COURT TERME</v>
          </cell>
          <cell r="D3023" t="str">
            <v>FRANCE</v>
          </cell>
          <cell r="E3023">
            <v>35885</v>
          </cell>
          <cell r="F3023">
            <v>22234690.809999999</v>
          </cell>
          <cell r="G3023">
            <v>1</v>
          </cell>
        </row>
        <row r="3024">
          <cell r="A3024">
            <v>39871</v>
          </cell>
          <cell r="B3024" t="str">
            <v>1773</v>
          </cell>
          <cell r="C3024" t="str">
            <v>NOVARTIS PHARMA MOYEN TERME</v>
          </cell>
          <cell r="D3024" t="str">
            <v>FRANCE</v>
          </cell>
          <cell r="E3024">
            <v>35915</v>
          </cell>
          <cell r="F3024">
            <v>12488163.4</v>
          </cell>
          <cell r="G3024">
            <v>1</v>
          </cell>
        </row>
        <row r="3025">
          <cell r="A3025">
            <v>39871</v>
          </cell>
          <cell r="B3025" t="str">
            <v>1774</v>
          </cell>
          <cell r="C3025" t="str">
            <v>NOVARTIS PHARMA LONG TERME</v>
          </cell>
          <cell r="D3025" t="str">
            <v>FRANCE</v>
          </cell>
          <cell r="E3025">
            <v>35885</v>
          </cell>
          <cell r="F3025">
            <v>7939904.3499999996</v>
          </cell>
          <cell r="G3025">
            <v>1</v>
          </cell>
        </row>
        <row r="3026">
          <cell r="A3026">
            <v>39871</v>
          </cell>
          <cell r="B3026" t="str">
            <v>1776</v>
          </cell>
          <cell r="C3026" t="str">
            <v>GENERALI Vie</v>
          </cell>
          <cell r="D3026" t="str">
            <v>FRANCE</v>
          </cell>
          <cell r="E3026">
            <v>39533</v>
          </cell>
          <cell r="F3026">
            <v>66215660.770000003</v>
          </cell>
          <cell r="G3026">
            <v>1</v>
          </cell>
        </row>
        <row r="3027">
          <cell r="A3027">
            <v>39871</v>
          </cell>
          <cell r="B3027" t="str">
            <v>1777</v>
          </cell>
          <cell r="C3027" t="str">
            <v>AGIRA SMALL ET MID CAP EURO</v>
          </cell>
          <cell r="D3027" t="str">
            <v>FRANCE</v>
          </cell>
          <cell r="E3027">
            <v>39462</v>
          </cell>
          <cell r="F3027">
            <v>30851282.579999998</v>
          </cell>
          <cell r="G3027">
            <v>1</v>
          </cell>
        </row>
        <row r="3028">
          <cell r="A3028">
            <v>39871</v>
          </cell>
          <cell r="B3028" t="str">
            <v>1778</v>
          </cell>
          <cell r="C3028" t="str">
            <v>AGIRA OBLIG CORP EURO H</v>
          </cell>
          <cell r="D3028" t="str">
            <v>FRANCE</v>
          </cell>
          <cell r="E3028">
            <v>39462</v>
          </cell>
          <cell r="F3028">
            <v>98798448.670000002</v>
          </cell>
          <cell r="G3028">
            <v>1</v>
          </cell>
        </row>
        <row r="3029">
          <cell r="A3029">
            <v>39871</v>
          </cell>
          <cell r="B3029" t="str">
            <v>179</v>
          </cell>
          <cell r="C3029" t="str">
            <v>DUGUAY ACTIONS EUROPE</v>
          </cell>
          <cell r="D3029" t="str">
            <v>FRANCE</v>
          </cell>
          <cell r="E3029">
            <v>35746</v>
          </cell>
          <cell r="F3029">
            <v>25018818.75</v>
          </cell>
          <cell r="G3029">
            <v>1</v>
          </cell>
        </row>
        <row r="3030">
          <cell r="A3030">
            <v>39871</v>
          </cell>
          <cell r="B3030" t="str">
            <v>1794</v>
          </cell>
          <cell r="C3030" t="str">
            <v>HSBC PHARMA OBLIGATIONS TAUX FIXES</v>
          </cell>
          <cell r="D3030" t="str">
            <v>FRANCE</v>
          </cell>
          <cell r="E3030">
            <v>39503</v>
          </cell>
          <cell r="F3030">
            <v>249507556.43000001</v>
          </cell>
          <cell r="G3030">
            <v>1</v>
          </cell>
        </row>
        <row r="3031">
          <cell r="A3031">
            <v>39871</v>
          </cell>
          <cell r="B3031" t="str">
            <v>1795</v>
          </cell>
          <cell r="C3031" t="str">
            <v>SCHNEIDER DIVERSIFIE</v>
          </cell>
          <cell r="D3031" t="str">
            <v>FRANCE</v>
          </cell>
          <cell r="E3031">
            <v>39507</v>
          </cell>
          <cell r="F3031">
            <v>43392780.020000003</v>
          </cell>
          <cell r="G3031">
            <v>1</v>
          </cell>
        </row>
        <row r="3032">
          <cell r="A3032">
            <v>39871</v>
          </cell>
          <cell r="B3032" t="str">
            <v>18</v>
          </cell>
          <cell r="C3032" t="str">
            <v>HSBC OBLIG EURO</v>
          </cell>
          <cell r="D3032" t="str">
            <v>FRANCE</v>
          </cell>
          <cell r="E3032">
            <v>25174</v>
          </cell>
          <cell r="F3032">
            <v>170948909.31</v>
          </cell>
          <cell r="G3032">
            <v>1</v>
          </cell>
        </row>
        <row r="3033">
          <cell r="A3033">
            <v>39871</v>
          </cell>
          <cell r="B3033" t="str">
            <v>180</v>
          </cell>
          <cell r="C3033" t="str">
            <v>ERISA ACTIONS GRANDES VALEURS</v>
          </cell>
          <cell r="D3033" t="str">
            <v>FRANCE</v>
          </cell>
          <cell r="E3033">
            <v>35878</v>
          </cell>
          <cell r="F3033">
            <v>3800366.98</v>
          </cell>
          <cell r="G3033">
            <v>1</v>
          </cell>
        </row>
        <row r="3034">
          <cell r="A3034">
            <v>39871</v>
          </cell>
          <cell r="B3034" t="str">
            <v>1800</v>
          </cell>
          <cell r="C3034" t="str">
            <v>HSBC INVEST US GOVT MMKT</v>
          </cell>
          <cell r="D3034" t="str">
            <v>NEW YORK</v>
          </cell>
          <cell r="E3034">
            <v>32996</v>
          </cell>
          <cell r="F3034">
            <v>13598079281.209999</v>
          </cell>
          <cell r="G3034">
            <v>1</v>
          </cell>
        </row>
        <row r="3035">
          <cell r="A3035">
            <v>39871</v>
          </cell>
          <cell r="B3035" t="str">
            <v>1801</v>
          </cell>
          <cell r="C3035" t="str">
            <v>HSBC INV NY TAX FREE MMKT</v>
          </cell>
          <cell r="D3035" t="str">
            <v>NEW YORK</v>
          </cell>
          <cell r="E3035">
            <v>34655</v>
          </cell>
          <cell r="F3035">
            <v>1017838506.84</v>
          </cell>
          <cell r="G3035">
            <v>1</v>
          </cell>
        </row>
        <row r="3036">
          <cell r="A3036">
            <v>39871</v>
          </cell>
          <cell r="B3036" t="str">
            <v>1802</v>
          </cell>
          <cell r="C3036" t="str">
            <v>HSBC INV NY TAX FREE BOND</v>
          </cell>
          <cell r="D3036" t="str">
            <v>NEW YORK</v>
          </cell>
          <cell r="E3036">
            <v>34820</v>
          </cell>
          <cell r="F3036">
            <v>43326966.060000002</v>
          </cell>
          <cell r="G3036">
            <v>1</v>
          </cell>
        </row>
        <row r="3037">
          <cell r="A3037">
            <v>39871</v>
          </cell>
          <cell r="B3037" t="str">
            <v>1804</v>
          </cell>
          <cell r="C3037" t="str">
            <v>HSBC INV PRIME MMKT FUND</v>
          </cell>
          <cell r="D3037" t="str">
            <v>NEW YORK</v>
          </cell>
          <cell r="E3037">
            <v>36112</v>
          </cell>
          <cell r="F3037">
            <v>11794096063.99</v>
          </cell>
          <cell r="G3037">
            <v>1</v>
          </cell>
        </row>
        <row r="3038">
          <cell r="A3038">
            <v>39871</v>
          </cell>
          <cell r="B3038" t="str">
            <v>1806</v>
          </cell>
          <cell r="C3038" t="str">
            <v>HSBC INV U.S. TREAS MMKT</v>
          </cell>
          <cell r="D3038" t="str">
            <v>NEW YORK</v>
          </cell>
          <cell r="E3038">
            <v>37035</v>
          </cell>
          <cell r="F3038">
            <v>6484014639.7700005</v>
          </cell>
          <cell r="G3038">
            <v>1</v>
          </cell>
        </row>
        <row r="3039">
          <cell r="A3039">
            <v>39871</v>
          </cell>
          <cell r="B3039" t="str">
            <v>1808</v>
          </cell>
          <cell r="C3039" t="str">
            <v>HSBC INV CAL TAX-FREE MMK</v>
          </cell>
          <cell r="D3039" t="str">
            <v>NEW YORK</v>
          </cell>
          <cell r="E3039">
            <v>37424</v>
          </cell>
          <cell r="F3039">
            <v>87102824.879999995</v>
          </cell>
          <cell r="G3039">
            <v>1</v>
          </cell>
        </row>
        <row r="3040">
          <cell r="A3040">
            <v>39871</v>
          </cell>
          <cell r="B3040" t="str">
            <v>1809</v>
          </cell>
          <cell r="C3040" t="str">
            <v>HSBC INV TAX FREE MMKT</v>
          </cell>
          <cell r="D3040" t="str">
            <v>NEW YORK</v>
          </cell>
          <cell r="E3040">
            <v>38147</v>
          </cell>
          <cell r="F3040">
            <v>244912926.59999999</v>
          </cell>
          <cell r="G3040">
            <v>1</v>
          </cell>
        </row>
        <row r="3041">
          <cell r="A3041">
            <v>39871</v>
          </cell>
          <cell r="B3041" t="str">
            <v>1820</v>
          </cell>
          <cell r="C3041" t="str">
            <v>HSBC INV CORE PLUS FI POR</v>
          </cell>
          <cell r="D3041" t="str">
            <v>NEW YORK</v>
          </cell>
          <cell r="E3041">
            <v>34708</v>
          </cell>
          <cell r="F3041">
            <v>58378851.450000003</v>
          </cell>
          <cell r="G3041">
            <v>32991538</v>
          </cell>
        </row>
        <row r="3042">
          <cell r="A3042">
            <v>39871</v>
          </cell>
          <cell r="B3042" t="str">
            <v>1840</v>
          </cell>
          <cell r="C3042" t="str">
            <v>HSBC INV INTL EQUITY PORT</v>
          </cell>
          <cell r="D3042" t="str">
            <v>NEW YORK</v>
          </cell>
          <cell r="E3042">
            <v>34708</v>
          </cell>
          <cell r="F3042">
            <v>125052518.29000001</v>
          </cell>
          <cell r="G3042">
            <v>89508657</v>
          </cell>
        </row>
        <row r="3043">
          <cell r="A3043">
            <v>39871</v>
          </cell>
          <cell r="B3043" t="str">
            <v>1847</v>
          </cell>
          <cell r="C3043" t="str">
            <v>HALBIS FUNDS HSBC GLOBAL CREDIT OPPORTUNITY - POOL USD</v>
          </cell>
          <cell r="D3043" t="str">
            <v>FRANCE</v>
          </cell>
          <cell r="E3043">
            <v>39605</v>
          </cell>
          <cell r="F3043">
            <v>23586762.84</v>
          </cell>
          <cell r="G3043">
            <v>1</v>
          </cell>
        </row>
        <row r="3044">
          <cell r="A3044">
            <v>39871</v>
          </cell>
          <cell r="B3044" t="str">
            <v>1848</v>
          </cell>
          <cell r="C3044" t="str">
            <v>HALBIS FUNDS HSBC GLOBAL CREDIT OPPORTUNITY FUND</v>
          </cell>
          <cell r="D3044" t="str">
            <v>FRANCE</v>
          </cell>
          <cell r="E3044">
            <v>39605</v>
          </cell>
          <cell r="F3044">
            <v>4418512.09</v>
          </cell>
          <cell r="G3044">
            <v>1</v>
          </cell>
        </row>
        <row r="3045">
          <cell r="A3045">
            <v>39871</v>
          </cell>
          <cell r="B3045" t="str">
            <v>1849</v>
          </cell>
          <cell r="C3045" t="str">
            <v>HALBIS FUNDS HSBC GLOBAL CREDIT OPPORTUNITY - POOL EUR</v>
          </cell>
          <cell r="D3045" t="str">
            <v>FRANCE</v>
          </cell>
          <cell r="E3045">
            <v>39605</v>
          </cell>
          <cell r="F3045">
            <v>23182845.890000001</v>
          </cell>
          <cell r="G3045">
            <v>1</v>
          </cell>
        </row>
        <row r="3046">
          <cell r="A3046">
            <v>39871</v>
          </cell>
          <cell r="B3046" t="str">
            <v>1850</v>
          </cell>
          <cell r="C3046" t="str">
            <v>HSBC INV OPPORTUNITY PORT</v>
          </cell>
          <cell r="D3046" t="str">
            <v>NEW YORK</v>
          </cell>
          <cell r="E3046">
            <v>35311</v>
          </cell>
          <cell r="F3046">
            <v>86127042.290000007</v>
          </cell>
          <cell r="G3046">
            <v>42409971</v>
          </cell>
        </row>
        <row r="3047">
          <cell r="A3047">
            <v>39871</v>
          </cell>
          <cell r="B3047" t="str">
            <v>1855</v>
          </cell>
          <cell r="C3047" t="str">
            <v>HSBC ISF MULTIALPHA JAPAN EQUITY</v>
          </cell>
          <cell r="D3047" t="str">
            <v>FRANCE</v>
          </cell>
          <cell r="E3047">
            <v>39638</v>
          </cell>
          <cell r="F3047">
            <v>34799171.43</v>
          </cell>
          <cell r="G3047">
            <v>1</v>
          </cell>
        </row>
        <row r="3048">
          <cell r="A3048">
            <v>39871</v>
          </cell>
          <cell r="B3048" t="str">
            <v>1856</v>
          </cell>
          <cell r="C3048" t="str">
            <v>HSBC ISF HISF MA JAP DALTON (compte technique)</v>
          </cell>
          <cell r="D3048" t="str">
            <v>FRANCE</v>
          </cell>
          <cell r="F3048">
            <v>10835098</v>
          </cell>
          <cell r="G3048">
            <v>1</v>
          </cell>
        </row>
        <row r="3049">
          <cell r="A3049">
            <v>39871</v>
          </cell>
          <cell r="B3049" t="str">
            <v>1857</v>
          </cell>
          <cell r="C3049" t="str">
            <v>HSBC ISF HISF MA JAP LINDSELL (compte technique)</v>
          </cell>
          <cell r="D3049" t="str">
            <v>FRANCE</v>
          </cell>
          <cell r="F3049">
            <v>5517074.1900000004</v>
          </cell>
          <cell r="G3049">
            <v>1</v>
          </cell>
        </row>
        <row r="3050">
          <cell r="A3050">
            <v>39871</v>
          </cell>
          <cell r="B3050" t="str">
            <v>1858</v>
          </cell>
          <cell r="C3050" t="str">
            <v>HSBC ISF HISF MA JAP SGAM UK (compte technique)</v>
          </cell>
          <cell r="D3050" t="str">
            <v>FRANCE</v>
          </cell>
          <cell r="F3050">
            <v>8830919.2899999991</v>
          </cell>
          <cell r="G3050">
            <v>1</v>
          </cell>
        </row>
        <row r="3051">
          <cell r="A3051">
            <v>39871</v>
          </cell>
          <cell r="B3051" t="str">
            <v>1859</v>
          </cell>
          <cell r="C3051" t="str">
            <v>HSBC ISF HISF MA JAP T ROWE (compte technique)</v>
          </cell>
          <cell r="D3051" t="str">
            <v>FRANCE</v>
          </cell>
          <cell r="F3051">
            <v>9541670.7100000009</v>
          </cell>
          <cell r="G3051">
            <v>1</v>
          </cell>
        </row>
        <row r="3052">
          <cell r="A3052">
            <v>39871</v>
          </cell>
          <cell r="B3052" t="str">
            <v>1861</v>
          </cell>
          <cell r="C3052" t="str">
            <v>HSBC ISF MULTIALPHA NORTH AMERICA EQUITY</v>
          </cell>
          <cell r="D3052" t="str">
            <v>FRANCE</v>
          </cell>
          <cell r="E3052">
            <v>39646</v>
          </cell>
          <cell r="F3052">
            <v>68806121.989999995</v>
          </cell>
          <cell r="G3052">
            <v>1</v>
          </cell>
        </row>
        <row r="3053">
          <cell r="A3053">
            <v>39871</v>
          </cell>
          <cell r="B3053" t="str">
            <v>1862</v>
          </cell>
          <cell r="C3053" t="str">
            <v>HSBC ISF MULTIALPHA EUROPE EQUITY</v>
          </cell>
          <cell r="D3053" t="str">
            <v>FRANCE</v>
          </cell>
          <cell r="E3053">
            <v>39646</v>
          </cell>
          <cell r="F3053">
            <v>95315502.370000005</v>
          </cell>
          <cell r="G3053">
            <v>1</v>
          </cell>
        </row>
        <row r="3054">
          <cell r="A3054">
            <v>39871</v>
          </cell>
          <cell r="B3054" t="str">
            <v>1864</v>
          </cell>
          <cell r="C3054" t="str">
            <v>HSBC ISF MULTIALPHA ASIA PACIFIC EX JAPAN EQUITY</v>
          </cell>
          <cell r="D3054" t="str">
            <v>FRANCE</v>
          </cell>
          <cell r="E3054">
            <v>39688</v>
          </cell>
          <cell r="F3054">
            <v>42191127.090000004</v>
          </cell>
          <cell r="G3054">
            <v>1</v>
          </cell>
        </row>
        <row r="3055">
          <cell r="A3055">
            <v>39871</v>
          </cell>
          <cell r="B3055" t="str">
            <v>1865</v>
          </cell>
          <cell r="C3055" t="str">
            <v>HSBC ISF MULTIALPHA GLOBAL EQUITY</v>
          </cell>
          <cell r="D3055" t="str">
            <v>FRANCE</v>
          </cell>
          <cell r="E3055">
            <v>39653</v>
          </cell>
          <cell r="F3055">
            <v>269714229.11000001</v>
          </cell>
          <cell r="G3055">
            <v>1</v>
          </cell>
        </row>
        <row r="3056">
          <cell r="A3056">
            <v>39871</v>
          </cell>
          <cell r="B3056" t="str">
            <v>1866</v>
          </cell>
          <cell r="C3056" t="str">
            <v>HSBC ISF MULTIALPHA GLOBAL EMERGING MARKETS EQUITY</v>
          </cell>
          <cell r="D3056" t="str">
            <v>FRANCE</v>
          </cell>
          <cell r="E3056">
            <v>39678</v>
          </cell>
          <cell r="F3056">
            <v>52358087.450000003</v>
          </cell>
          <cell r="G3056">
            <v>1</v>
          </cell>
        </row>
        <row r="3057">
          <cell r="A3057">
            <v>39871</v>
          </cell>
          <cell r="B3057" t="str">
            <v>1867</v>
          </cell>
          <cell r="C3057" t="str">
            <v>HSBC ISF HISF MA NAM EQ - Aletheia (compte technique)</v>
          </cell>
          <cell r="D3057" t="str">
            <v>FRANCE</v>
          </cell>
          <cell r="F3057">
            <v>12604310.49</v>
          </cell>
          <cell r="G3057">
            <v>1</v>
          </cell>
        </row>
        <row r="3058">
          <cell r="A3058">
            <v>39871</v>
          </cell>
          <cell r="B3058" t="str">
            <v>1868</v>
          </cell>
          <cell r="C3058" t="str">
            <v>HSBC ISF HISF MA NAM EQ - Cohen (compte technique)</v>
          </cell>
          <cell r="D3058" t="str">
            <v>FRANCE</v>
          </cell>
          <cell r="F3058">
            <v>14033237.279999999</v>
          </cell>
          <cell r="G3058">
            <v>1</v>
          </cell>
        </row>
        <row r="3059">
          <cell r="A3059">
            <v>39871</v>
          </cell>
          <cell r="B3059" t="str">
            <v>1869</v>
          </cell>
          <cell r="C3059" t="str">
            <v>HSBC ISF HISF MA NAM EQ - Los Angeles (compte technique)</v>
          </cell>
          <cell r="D3059" t="str">
            <v>FRANCE</v>
          </cell>
          <cell r="F3059">
            <v>14066932.52</v>
          </cell>
          <cell r="G3059">
            <v>1</v>
          </cell>
        </row>
        <row r="3060">
          <cell r="A3060">
            <v>39871</v>
          </cell>
          <cell r="B3060" t="str">
            <v>1870</v>
          </cell>
          <cell r="C3060" t="str">
            <v>HSBC INV INT DURATION POR</v>
          </cell>
          <cell r="D3060" t="str">
            <v>NEW YORK</v>
          </cell>
          <cell r="E3060">
            <v>36914</v>
          </cell>
          <cell r="F3060">
            <v>12541894.91</v>
          </cell>
          <cell r="G3060">
            <v>9239372</v>
          </cell>
        </row>
        <row r="3061">
          <cell r="A3061">
            <v>39871</v>
          </cell>
          <cell r="B3061" t="str">
            <v>1873</v>
          </cell>
          <cell r="C3061" t="str">
            <v>HSBC ISF HISF MA EU EQ - AQR (compte technique)</v>
          </cell>
          <cell r="D3061" t="str">
            <v>FRANCE</v>
          </cell>
          <cell r="F3061">
            <v>48415510.460000001</v>
          </cell>
          <cell r="G3061">
            <v>1</v>
          </cell>
        </row>
        <row r="3062">
          <cell r="A3062">
            <v>39871</v>
          </cell>
          <cell r="B3062" t="str">
            <v>1874</v>
          </cell>
          <cell r="C3062" t="str">
            <v>HSBC ISF HISF MA EU EQ - J O Hambro (compte technique)</v>
          </cell>
          <cell r="D3062" t="str">
            <v>FRANCE</v>
          </cell>
          <cell r="F3062">
            <v>47335665.020000003</v>
          </cell>
          <cell r="G3062">
            <v>1</v>
          </cell>
        </row>
        <row r="3063">
          <cell r="A3063">
            <v>39871</v>
          </cell>
          <cell r="B3063" t="str">
            <v>1875</v>
          </cell>
          <cell r="C3063" t="str">
            <v>HSBC INV HIGH YIELD PORT</v>
          </cell>
          <cell r="D3063" t="str">
            <v>NEW YORK</v>
          </cell>
          <cell r="E3063">
            <v>38674</v>
          </cell>
          <cell r="F3063">
            <v>57861609.539999999</v>
          </cell>
          <cell r="G3063">
            <v>52016952</v>
          </cell>
        </row>
        <row r="3064">
          <cell r="A3064">
            <v>39871</v>
          </cell>
          <cell r="B3064" t="str">
            <v>1879</v>
          </cell>
          <cell r="C3064" t="str">
            <v>HSBC ISF HISF MA GEM EQ PanAgora (compte techinique)</v>
          </cell>
          <cell r="D3064" t="str">
            <v>FRANCE</v>
          </cell>
          <cell r="E3064">
            <v>39678</v>
          </cell>
          <cell r="F3064">
            <v>15685616.17</v>
          </cell>
          <cell r="G3064">
            <v>1</v>
          </cell>
        </row>
        <row r="3065">
          <cell r="A3065">
            <v>39871</v>
          </cell>
          <cell r="B3065" t="str">
            <v>188</v>
          </cell>
          <cell r="C3065" t="str">
            <v>HSBC CORPORATE MONEY FUND - CLASS R USD</v>
          </cell>
          <cell r="D3065" t="str">
            <v>UNKNOWN</v>
          </cell>
          <cell r="E3065">
            <v>34295</v>
          </cell>
          <cell r="F3065">
            <v>44413037.289999999</v>
          </cell>
          <cell r="G3065">
            <v>2537395.16</v>
          </cell>
        </row>
        <row r="3066">
          <cell r="A3066">
            <v>39871</v>
          </cell>
          <cell r="B3066" t="str">
            <v>1880</v>
          </cell>
          <cell r="C3066" t="str">
            <v>HSBC INV VALUE PORTFOLIO</v>
          </cell>
          <cell r="D3066" t="str">
            <v>NEW YORK</v>
          </cell>
          <cell r="E3066">
            <v>38117</v>
          </cell>
          <cell r="F3066">
            <v>27029572.969999999</v>
          </cell>
          <cell r="G3066">
            <v>34076947</v>
          </cell>
        </row>
        <row r="3067">
          <cell r="A3067">
            <v>39871</v>
          </cell>
          <cell r="B3067" t="str">
            <v>1883</v>
          </cell>
          <cell r="C3067" t="str">
            <v>HSBC ISF HISF MA AsPc ex JP EQ - TTInternational (compte technique)</v>
          </cell>
          <cell r="D3067" t="str">
            <v>FRANCE</v>
          </cell>
          <cell r="E3067">
            <v>39688</v>
          </cell>
          <cell r="F3067">
            <v>14632564.99</v>
          </cell>
          <cell r="G3067">
            <v>1</v>
          </cell>
        </row>
        <row r="3068">
          <cell r="A3068">
            <v>39871</v>
          </cell>
          <cell r="B3068" t="str">
            <v>1887</v>
          </cell>
          <cell r="C3068" t="str">
            <v>HKEU - HUTCHINSON PROVIDENT</v>
          </cell>
          <cell r="D3068" t="str">
            <v>FRANCE</v>
          </cell>
          <cell r="F3068">
            <v>2144322.79</v>
          </cell>
          <cell r="G3068">
            <v>1</v>
          </cell>
        </row>
        <row r="3069">
          <cell r="A3069">
            <v>39871</v>
          </cell>
          <cell r="B3069" t="str">
            <v>1888</v>
          </cell>
          <cell r="C3069" t="str">
            <v>HKEU - DIAMOND FUND</v>
          </cell>
          <cell r="D3069" t="str">
            <v>FRANCE</v>
          </cell>
          <cell r="F3069">
            <v>6808485.0700000003</v>
          </cell>
          <cell r="G3069">
            <v>1</v>
          </cell>
        </row>
        <row r="3070">
          <cell r="A3070">
            <v>39871</v>
          </cell>
          <cell r="B3070" t="str">
            <v>1889</v>
          </cell>
          <cell r="C3070" t="str">
            <v>HKEU - HSBC MANAGED STABLE GWT (M)</v>
          </cell>
          <cell r="D3070" t="str">
            <v>FRANCE</v>
          </cell>
          <cell r="F3070">
            <v>2370839.7799999998</v>
          </cell>
          <cell r="G3070">
            <v>1</v>
          </cell>
        </row>
        <row r="3071">
          <cell r="A3071">
            <v>39871</v>
          </cell>
          <cell r="B3071" t="str">
            <v>189</v>
          </cell>
          <cell r="C3071" t="str">
            <v>IPV FONDS PROPRES</v>
          </cell>
          <cell r="D3071" t="str">
            <v>FRANCE</v>
          </cell>
          <cell r="E3071">
            <v>35150</v>
          </cell>
          <cell r="F3071">
            <v>8058021.1500000004</v>
          </cell>
          <cell r="G3071">
            <v>1</v>
          </cell>
        </row>
        <row r="3072">
          <cell r="A3072">
            <v>39871</v>
          </cell>
          <cell r="B3072" t="str">
            <v>1890</v>
          </cell>
          <cell r="C3072" t="str">
            <v>HKEU - HHLG EUROPE EQUITIES PORTFOLIO</v>
          </cell>
          <cell r="D3072" t="str">
            <v>FRANCE</v>
          </cell>
          <cell r="F3072">
            <v>26379285.68</v>
          </cell>
          <cell r="G3072">
            <v>1</v>
          </cell>
        </row>
        <row r="3073">
          <cell r="A3073">
            <v>39871</v>
          </cell>
          <cell r="B3073" t="str">
            <v>1890</v>
          </cell>
          <cell r="C3073" t="str">
            <v>HSBC INV GROWTH PORTFOLIO</v>
          </cell>
          <cell r="D3073" t="str">
            <v>NEW YORK</v>
          </cell>
          <cell r="E3073">
            <v>38117</v>
          </cell>
          <cell r="F3073">
            <v>62935061.07</v>
          </cell>
          <cell r="G3073">
            <v>71846360</v>
          </cell>
        </row>
        <row r="3074">
          <cell r="A3074">
            <v>39871</v>
          </cell>
          <cell r="B3074" t="str">
            <v>1891</v>
          </cell>
          <cell r="C3074" t="str">
            <v>HKEU - HSBC MANAGED STABLE FUND (M)</v>
          </cell>
          <cell r="D3074" t="str">
            <v>FRANCE</v>
          </cell>
          <cell r="F3074">
            <v>2545293.9900000002</v>
          </cell>
          <cell r="G3074">
            <v>1</v>
          </cell>
        </row>
        <row r="3075">
          <cell r="A3075">
            <v>39871</v>
          </cell>
          <cell r="B3075" t="str">
            <v>1892</v>
          </cell>
          <cell r="C3075" t="str">
            <v>HKEU - HKJC CONTINGENCY-CMB</v>
          </cell>
          <cell r="D3075" t="str">
            <v>FRANCE</v>
          </cell>
          <cell r="F3075">
            <v>6228231.5300000003</v>
          </cell>
          <cell r="G3075">
            <v>1</v>
          </cell>
        </row>
        <row r="3076">
          <cell r="A3076">
            <v>39871</v>
          </cell>
          <cell r="B3076" t="str">
            <v>1893</v>
          </cell>
          <cell r="C3076" t="str">
            <v>HKEU - HSBC MANAGED GROWTH FUND (M)</v>
          </cell>
          <cell r="D3076" t="str">
            <v>FRANCE</v>
          </cell>
          <cell r="F3076">
            <v>17067939.850000001</v>
          </cell>
          <cell r="G3076">
            <v>1</v>
          </cell>
        </row>
        <row r="3077">
          <cell r="A3077">
            <v>39871</v>
          </cell>
          <cell r="B3077" t="str">
            <v>1894</v>
          </cell>
          <cell r="C3077" t="str">
            <v>HKEU - HKU CONS INC FD-SSB</v>
          </cell>
          <cell r="D3077" t="str">
            <v>FRANCE</v>
          </cell>
          <cell r="F3077">
            <v>1167338.08</v>
          </cell>
          <cell r="G3077">
            <v>1</v>
          </cell>
        </row>
        <row r="3078">
          <cell r="A3078">
            <v>39871</v>
          </cell>
          <cell r="B3078" t="str">
            <v>1895</v>
          </cell>
          <cell r="C3078" t="str">
            <v>HKEU - HKU GENERAL ENDOW-SSB</v>
          </cell>
          <cell r="D3078" t="str">
            <v>FRANCE</v>
          </cell>
          <cell r="F3078">
            <v>1339475.48</v>
          </cell>
          <cell r="G3078">
            <v>1</v>
          </cell>
        </row>
        <row r="3079">
          <cell r="A3079">
            <v>39871</v>
          </cell>
          <cell r="B3079" t="str">
            <v>1896</v>
          </cell>
          <cell r="C3079" t="str">
            <v>HKEU - HKU STAFF TER-CMB</v>
          </cell>
          <cell r="D3079" t="str">
            <v>FRANCE</v>
          </cell>
          <cell r="F3079">
            <v>1278851.28</v>
          </cell>
          <cell r="G3079">
            <v>1</v>
          </cell>
        </row>
        <row r="3080">
          <cell r="A3080">
            <v>39871</v>
          </cell>
          <cell r="B3080" t="str">
            <v>1897</v>
          </cell>
          <cell r="C3080" t="str">
            <v>HKEU - HSBC MANAGED BALANCED FUND (M)</v>
          </cell>
          <cell r="D3080" t="str">
            <v>FRANCE</v>
          </cell>
          <cell r="F3080">
            <v>14857399.18</v>
          </cell>
          <cell r="G3080">
            <v>1</v>
          </cell>
        </row>
        <row r="3081">
          <cell r="A3081">
            <v>39871</v>
          </cell>
          <cell r="B3081" t="str">
            <v>1898</v>
          </cell>
          <cell r="C3081" t="str">
            <v>HKEU - HSBC GUARANTED FUND (M)</v>
          </cell>
          <cell r="D3081" t="str">
            <v>FRANCE</v>
          </cell>
          <cell r="F3081">
            <v>3072498.69</v>
          </cell>
          <cell r="G3081">
            <v>1</v>
          </cell>
        </row>
        <row r="3082">
          <cell r="A3082">
            <v>39871</v>
          </cell>
          <cell r="B3082" t="str">
            <v>190</v>
          </cell>
          <cell r="C3082" t="str">
            <v>CAISSE DE RETRAITE DU CCF</v>
          </cell>
          <cell r="D3082" t="str">
            <v>FRANCE</v>
          </cell>
          <cell r="E3082">
            <v>35150</v>
          </cell>
          <cell r="F3082">
            <v>31980707.18</v>
          </cell>
          <cell r="G3082">
            <v>1</v>
          </cell>
        </row>
        <row r="3083">
          <cell r="A3083">
            <v>39871</v>
          </cell>
          <cell r="B3083" t="str">
            <v>190</v>
          </cell>
          <cell r="C3083" t="str">
            <v>HSBC CORPORATE MONEY FUND - CLASS R GBP</v>
          </cell>
          <cell r="D3083" t="str">
            <v>UNKNOWN</v>
          </cell>
          <cell r="E3083">
            <v>34295</v>
          </cell>
          <cell r="F3083">
            <v>14983656.32070991</v>
          </cell>
          <cell r="G3083">
            <v>510904.37</v>
          </cell>
        </row>
        <row r="3084">
          <cell r="A3084">
            <v>39871</v>
          </cell>
          <cell r="B3084" t="str">
            <v>1900</v>
          </cell>
          <cell r="C3084" t="str">
            <v>APERTA SICAV EURO RESERVE</v>
          </cell>
          <cell r="D3084" t="str">
            <v>FRANCE</v>
          </cell>
          <cell r="E3084">
            <v>39699</v>
          </cell>
          <cell r="F3084">
            <v>87703925.920000002</v>
          </cell>
          <cell r="G3084">
            <v>1</v>
          </cell>
        </row>
        <row r="3085">
          <cell r="A3085">
            <v>39871</v>
          </cell>
          <cell r="B3085" t="str">
            <v>191</v>
          </cell>
          <cell r="C3085" t="str">
            <v>CONGREGATION ASSOMPTIONNISTES PROVINCE DE FRANCE</v>
          </cell>
          <cell r="D3085" t="str">
            <v>FRANCE</v>
          </cell>
          <cell r="E3085">
            <v>35163</v>
          </cell>
          <cell r="F3085">
            <v>11876968.85</v>
          </cell>
          <cell r="G3085">
            <v>1</v>
          </cell>
        </row>
        <row r="3086">
          <cell r="A3086">
            <v>39871</v>
          </cell>
          <cell r="B3086" t="str">
            <v>1917</v>
          </cell>
          <cell r="C3086" t="str">
            <v>CONSTANTIA</v>
          </cell>
          <cell r="D3086" t="str">
            <v>FRANCE</v>
          </cell>
          <cell r="E3086">
            <v>39792</v>
          </cell>
          <cell r="F3086">
            <v>925872430.57000005</v>
          </cell>
          <cell r="G3086">
            <v>1</v>
          </cell>
        </row>
        <row r="3087">
          <cell r="A3087">
            <v>39871</v>
          </cell>
          <cell r="B3087" t="str">
            <v>192</v>
          </cell>
          <cell r="C3087" t="str">
            <v>ARRIA</v>
          </cell>
          <cell r="D3087" t="str">
            <v>FRANCE</v>
          </cell>
          <cell r="E3087">
            <v>26664</v>
          </cell>
          <cell r="F3087">
            <v>267722670.49000001</v>
          </cell>
          <cell r="G3087">
            <v>1</v>
          </cell>
        </row>
        <row r="3088">
          <cell r="A3088">
            <v>39871</v>
          </cell>
          <cell r="B3088" t="str">
            <v>193</v>
          </cell>
          <cell r="C3088" t="str">
            <v>FONDS SOCIAL DE LA CAISSE DE RETRAITE DU CCF</v>
          </cell>
          <cell r="D3088" t="str">
            <v>FRANCE</v>
          </cell>
          <cell r="E3088">
            <v>35150</v>
          </cell>
          <cell r="F3088">
            <v>367691.37</v>
          </cell>
          <cell r="G3088">
            <v>1</v>
          </cell>
        </row>
        <row r="3089">
          <cell r="A3089">
            <v>39871</v>
          </cell>
          <cell r="B3089" t="str">
            <v>195</v>
          </cell>
          <cell r="C3089" t="str">
            <v>HSBC CORPORATE MONEY FUND - CLASS R EURO</v>
          </cell>
          <cell r="D3089" t="str">
            <v>UNKNOWN</v>
          </cell>
          <cell r="E3089">
            <v>34338</v>
          </cell>
          <cell r="F3089">
            <v>14968020.241840962</v>
          </cell>
          <cell r="G3089">
            <v>737286.24</v>
          </cell>
        </row>
        <row r="3090">
          <cell r="A3090">
            <v>39871</v>
          </cell>
          <cell r="B3090" t="str">
            <v>195</v>
          </cell>
          <cell r="C3090" t="str">
            <v>M.A.D.P</v>
          </cell>
          <cell r="D3090" t="str">
            <v>FRANCE</v>
          </cell>
          <cell r="E3090">
            <v>35243</v>
          </cell>
          <cell r="F3090">
            <v>58277100.759999998</v>
          </cell>
          <cell r="G3090">
            <v>1</v>
          </cell>
        </row>
        <row r="3091">
          <cell r="A3091">
            <v>39871</v>
          </cell>
          <cell r="B3091" t="str">
            <v>198</v>
          </cell>
          <cell r="C3091" t="str">
            <v>HSBC CORPORATE MONEY FUND - CLASS R CAD</v>
          </cell>
          <cell r="D3091" t="str">
            <v>UNKNOWN</v>
          </cell>
          <cell r="E3091">
            <v>34295</v>
          </cell>
          <cell r="F3091">
            <v>63188445.847309403</v>
          </cell>
          <cell r="G3091">
            <v>4696012.25</v>
          </cell>
        </row>
        <row r="3092">
          <cell r="A3092">
            <v>39871</v>
          </cell>
          <cell r="B3092" t="str">
            <v>201</v>
          </cell>
          <cell r="C3092" t="str">
            <v>VILLIERS ACTIONS FUTUR</v>
          </cell>
          <cell r="D3092" t="str">
            <v>FRANCE</v>
          </cell>
          <cell r="E3092">
            <v>36069</v>
          </cell>
          <cell r="F3092">
            <v>29461852.52</v>
          </cell>
          <cell r="G3092">
            <v>1</v>
          </cell>
        </row>
        <row r="3093">
          <cell r="A3093">
            <v>39871</v>
          </cell>
          <cell r="B3093" t="str">
            <v>21BRIDGE</v>
          </cell>
          <cell r="C3093" t="str">
            <v>BRIDGE CORE</v>
          </cell>
          <cell r="D3093" t="str">
            <v>NEW YORK</v>
          </cell>
          <cell r="E3093">
            <v>39264</v>
          </cell>
          <cell r="F3093">
            <v>46415078.439999998</v>
          </cell>
          <cell r="G3093">
            <v>1</v>
          </cell>
        </row>
        <row r="3094">
          <cell r="A3094">
            <v>39871</v>
          </cell>
          <cell r="B3094" t="str">
            <v>21IBM</v>
          </cell>
          <cell r="C3094" t="str">
            <v>IBM PERSONAL PENSION PLAN TRST</v>
          </cell>
          <cell r="D3094" t="str">
            <v>NEW YORK</v>
          </cell>
          <cell r="E3094">
            <v>34516</v>
          </cell>
          <cell r="F3094">
            <v>137586119.49000001</v>
          </cell>
          <cell r="G3094">
            <v>1</v>
          </cell>
        </row>
        <row r="3095">
          <cell r="A3095">
            <v>39871</v>
          </cell>
          <cell r="B3095" t="str">
            <v>21INKAGL</v>
          </cell>
          <cell r="C3095" t="str">
            <v>INKA GL1 RENTEN</v>
          </cell>
          <cell r="D3095" t="str">
            <v>NEW YORK</v>
          </cell>
          <cell r="E3095">
            <v>38982</v>
          </cell>
          <cell r="F3095">
            <v>161986583.09999999</v>
          </cell>
          <cell r="G3095">
            <v>1</v>
          </cell>
        </row>
        <row r="3096">
          <cell r="A3096">
            <v>39871</v>
          </cell>
          <cell r="B3096" t="str">
            <v>21INKAGO</v>
          </cell>
          <cell r="C3096" t="str">
            <v>INKA GL1 RENTEN</v>
          </cell>
          <cell r="D3096" t="str">
            <v>NEW YORK</v>
          </cell>
          <cell r="E3096">
            <v>38982</v>
          </cell>
          <cell r="F3096">
            <v>158025584.19999999</v>
          </cell>
          <cell r="G3096">
            <v>1</v>
          </cell>
        </row>
        <row r="3097">
          <cell r="A3097">
            <v>39871</v>
          </cell>
          <cell r="B3097" t="str">
            <v>21INKASV</v>
          </cell>
          <cell r="C3097" t="str">
            <v>ABN AMRO-SPREAD I-FONDS</v>
          </cell>
          <cell r="D3097" t="str">
            <v>NEW YORK</v>
          </cell>
          <cell r="E3097">
            <v>38992</v>
          </cell>
          <cell r="F3097">
            <v>153048744.15000001</v>
          </cell>
          <cell r="G3097">
            <v>1</v>
          </cell>
        </row>
        <row r="3098">
          <cell r="A3098">
            <v>39871</v>
          </cell>
          <cell r="B3098" t="str">
            <v>21NOREMF</v>
          </cell>
          <cell r="C3098" t="str">
            <v>NORDEA EMERGING MKT BOND FUND</v>
          </cell>
          <cell r="D3098" t="str">
            <v>NEW YORK</v>
          </cell>
          <cell r="E3098">
            <v>39479</v>
          </cell>
          <cell r="F3098">
            <v>55846525.380000003</v>
          </cell>
          <cell r="G3098">
            <v>1</v>
          </cell>
        </row>
        <row r="3099">
          <cell r="A3099">
            <v>39871</v>
          </cell>
          <cell r="B3099" t="str">
            <v>21NOREND</v>
          </cell>
          <cell r="C3099" t="str">
            <v>NORDEA INVEST ENGROS</v>
          </cell>
          <cell r="D3099" t="str">
            <v>NEW YORK</v>
          </cell>
          <cell r="E3099">
            <v>39518</v>
          </cell>
          <cell r="F3099">
            <v>199600349.02000001</v>
          </cell>
          <cell r="G3099">
            <v>1</v>
          </cell>
        </row>
        <row r="3100">
          <cell r="A3100">
            <v>39871</v>
          </cell>
          <cell r="B3100" t="str">
            <v>21NORENG</v>
          </cell>
          <cell r="C3100" t="str">
            <v>NORDEA INVEST ENGROS H</v>
          </cell>
          <cell r="D3100" t="str">
            <v>NEW YORK</v>
          </cell>
          <cell r="E3100">
            <v>39518</v>
          </cell>
          <cell r="F3100">
            <v>-10881260.24</v>
          </cell>
          <cell r="G3100">
            <v>1</v>
          </cell>
        </row>
        <row r="3101">
          <cell r="A3101">
            <v>39871</v>
          </cell>
          <cell r="B3101" t="str">
            <v>21NORHOJ</v>
          </cell>
          <cell r="C3101" t="str">
            <v>NORDEA INVEST HOJRENTELANDE</v>
          </cell>
          <cell r="D3101" t="str">
            <v>NEW YORK</v>
          </cell>
          <cell r="E3101">
            <v>39629</v>
          </cell>
          <cell r="F3101">
            <v>256660145.21000001</v>
          </cell>
          <cell r="G3101">
            <v>1</v>
          </cell>
        </row>
        <row r="3102">
          <cell r="A3102">
            <v>39871</v>
          </cell>
          <cell r="B3102" t="str">
            <v>22BRIDGE</v>
          </cell>
          <cell r="C3102" t="str">
            <v>BRIDGE TOTAL RETURN</v>
          </cell>
          <cell r="D3102" t="str">
            <v>NEW YORK</v>
          </cell>
          <cell r="E3102">
            <v>39264</v>
          </cell>
          <cell r="F3102">
            <v>44176194.979999997</v>
          </cell>
          <cell r="G3102">
            <v>1</v>
          </cell>
        </row>
        <row r="3103">
          <cell r="A3103">
            <v>39871</v>
          </cell>
          <cell r="B3103" t="str">
            <v>234</v>
          </cell>
          <cell r="C3103" t="str">
            <v>HSBC ETAT EUROLAND</v>
          </cell>
          <cell r="D3103" t="str">
            <v>FRANCE</v>
          </cell>
          <cell r="E3103">
            <v>36146</v>
          </cell>
          <cell r="F3103">
            <v>57640.05</v>
          </cell>
          <cell r="G3103">
            <v>19.579999999999998</v>
          </cell>
        </row>
        <row r="3104">
          <cell r="A3104">
            <v>39871</v>
          </cell>
          <cell r="B3104" t="str">
            <v>23INKASD</v>
          </cell>
          <cell r="C3104" t="str">
            <v>INKA STADTSPARKASSE DUSSELDORF</v>
          </cell>
          <cell r="D3104" t="str">
            <v>NEW YORK</v>
          </cell>
          <cell r="E3104">
            <v>39146</v>
          </cell>
          <cell r="F3104">
            <v>56751678.009999998</v>
          </cell>
          <cell r="G3104">
            <v>1</v>
          </cell>
        </row>
        <row r="3105">
          <cell r="A3105">
            <v>39871</v>
          </cell>
          <cell r="B3105" t="str">
            <v>23INKASK</v>
          </cell>
          <cell r="C3105" t="str">
            <v>INKA SIGNAL</v>
          </cell>
          <cell r="D3105" t="str">
            <v>NEW YORK</v>
          </cell>
          <cell r="E3105">
            <v>39156</v>
          </cell>
          <cell r="F3105">
            <v>24873111.199999999</v>
          </cell>
          <cell r="G3105">
            <v>1</v>
          </cell>
        </row>
        <row r="3106">
          <cell r="A3106">
            <v>39871</v>
          </cell>
          <cell r="B3106" t="str">
            <v>245</v>
          </cell>
          <cell r="C3106" t="str">
            <v>DUGUAY STRATEGIE</v>
          </cell>
          <cell r="D3106" t="str">
            <v>FRANCE</v>
          </cell>
          <cell r="E3106">
            <v>36206</v>
          </cell>
          <cell r="F3106">
            <v>63043466.920000002</v>
          </cell>
          <cell r="G3106">
            <v>1</v>
          </cell>
        </row>
        <row r="3107">
          <cell r="A3107">
            <v>39871</v>
          </cell>
          <cell r="B3107" t="str">
            <v>246</v>
          </cell>
          <cell r="C3107" t="str">
            <v>HSBC EURO ACTIONS</v>
          </cell>
          <cell r="D3107" t="str">
            <v>FRANCE</v>
          </cell>
          <cell r="E3107">
            <v>36203</v>
          </cell>
          <cell r="F3107">
            <v>358125629</v>
          </cell>
          <cell r="G3107">
            <v>1</v>
          </cell>
        </row>
        <row r="3108">
          <cell r="A3108">
            <v>39871</v>
          </cell>
          <cell r="B3108" t="str">
            <v>24CAF</v>
          </cell>
          <cell r="C3108" t="str">
            <v>CORP ANDIAN DE FOMENTO</v>
          </cell>
          <cell r="D3108" t="str">
            <v>NEW YORK</v>
          </cell>
          <cell r="E3108">
            <v>39674</v>
          </cell>
          <cell r="F3108">
            <v>89434281.060000002</v>
          </cell>
          <cell r="G3108">
            <v>1</v>
          </cell>
        </row>
        <row r="3109">
          <cell r="A3109">
            <v>39871</v>
          </cell>
          <cell r="B3109" t="str">
            <v>24HGIFEM</v>
          </cell>
          <cell r="C3109" t="str">
            <v>HGIF GEM BOND FUND</v>
          </cell>
          <cell r="D3109" t="str">
            <v>NEW YORK</v>
          </cell>
          <cell r="E3109">
            <v>39234</v>
          </cell>
          <cell r="F3109">
            <v>221391626.36000001</v>
          </cell>
          <cell r="G3109">
            <v>1</v>
          </cell>
        </row>
        <row r="3110">
          <cell r="A3110">
            <v>39871</v>
          </cell>
          <cell r="B3110" t="str">
            <v>24HGIFLD</v>
          </cell>
          <cell r="C3110" t="str">
            <v>HGIF LOCAL MARKET DEBT FUND</v>
          </cell>
          <cell r="D3110" t="str">
            <v>NEW YORK</v>
          </cell>
          <cell r="E3110">
            <v>39295</v>
          </cell>
          <cell r="F3110">
            <v>48423535.5</v>
          </cell>
          <cell r="G3110">
            <v>1</v>
          </cell>
        </row>
        <row r="3111">
          <cell r="A3111">
            <v>39871</v>
          </cell>
          <cell r="B3111" t="str">
            <v>24HGIFNW</v>
          </cell>
          <cell r="C3111" t="str">
            <v>HGIF NEW WORLD INCOME FUND</v>
          </cell>
          <cell r="D3111" t="str">
            <v>NEW YORK</v>
          </cell>
          <cell r="E3111">
            <v>39252</v>
          </cell>
          <cell r="F3111">
            <v>261039868.16</v>
          </cell>
          <cell r="G3111">
            <v>1</v>
          </cell>
        </row>
        <row r="3112">
          <cell r="A3112">
            <v>39871</v>
          </cell>
          <cell r="B3112" t="str">
            <v>24MCI</v>
          </cell>
          <cell r="C3112" t="str">
            <v>MULTISTRATEGY CAPITAL INVESTOR</v>
          </cell>
          <cell r="D3112" t="str">
            <v>NEW YORK</v>
          </cell>
          <cell r="E3112">
            <v>38268</v>
          </cell>
          <cell r="F3112">
            <v>737496.86</v>
          </cell>
          <cell r="G3112">
            <v>1</v>
          </cell>
        </row>
        <row r="3113">
          <cell r="A3113">
            <v>39871</v>
          </cell>
          <cell r="B3113" t="str">
            <v>24SAMA</v>
          </cell>
          <cell r="C3113" t="str">
            <v>SAMA EMERGING MARKETS</v>
          </cell>
          <cell r="D3113" t="str">
            <v>NEW YORK</v>
          </cell>
          <cell r="E3113">
            <v>39426</v>
          </cell>
          <cell r="F3113">
            <v>703113738.58000004</v>
          </cell>
          <cell r="G3113">
            <v>1</v>
          </cell>
        </row>
        <row r="3114">
          <cell r="A3114">
            <v>39871</v>
          </cell>
          <cell r="B3114" t="str">
            <v>24WESTSD</v>
          </cell>
          <cell r="C3114" t="str">
            <v>WESTBURG FONDS</v>
          </cell>
          <cell r="D3114" t="str">
            <v>NEW YORK</v>
          </cell>
          <cell r="E3114">
            <v>39295</v>
          </cell>
          <cell r="F3114">
            <v>50860981.859999999</v>
          </cell>
          <cell r="G3114">
            <v>1</v>
          </cell>
        </row>
        <row r="3115">
          <cell r="A3115">
            <v>39871</v>
          </cell>
          <cell r="B3115" t="str">
            <v>25</v>
          </cell>
          <cell r="C3115" t="str">
            <v>HSBC OBLIG EURO COURT TERME</v>
          </cell>
          <cell r="D3115" t="str">
            <v>FRANCE</v>
          </cell>
          <cell r="E3115">
            <v>33956</v>
          </cell>
          <cell r="F3115">
            <v>342381258.36000001</v>
          </cell>
          <cell r="G3115">
            <v>1</v>
          </cell>
        </row>
        <row r="3116">
          <cell r="A3116">
            <v>39871</v>
          </cell>
          <cell r="B3116" t="str">
            <v>265</v>
          </cell>
          <cell r="C3116" t="str">
            <v>URIAGE 1</v>
          </cell>
          <cell r="D3116" t="str">
            <v>FRANCE</v>
          </cell>
          <cell r="E3116">
            <v>36299</v>
          </cell>
          <cell r="F3116">
            <v>20434612.649999999</v>
          </cell>
          <cell r="G3116">
            <v>1</v>
          </cell>
        </row>
        <row r="3117">
          <cell r="A3117">
            <v>39871</v>
          </cell>
          <cell r="B3117" t="str">
            <v>27</v>
          </cell>
          <cell r="C3117" t="str">
            <v>HSBC OBLIG EURO TRES LONG TERME</v>
          </cell>
          <cell r="D3117" t="str">
            <v>FRANCE</v>
          </cell>
          <cell r="E3117">
            <v>34397</v>
          </cell>
          <cell r="F3117">
            <v>179601743.91999999</v>
          </cell>
          <cell r="G3117">
            <v>1</v>
          </cell>
        </row>
        <row r="3118">
          <cell r="A3118">
            <v>39871</v>
          </cell>
          <cell r="B3118" t="str">
            <v>291</v>
          </cell>
          <cell r="C3118" t="str">
            <v>IPV FONDS DE PENSION</v>
          </cell>
          <cell r="D3118" t="str">
            <v>FRANCE</v>
          </cell>
          <cell r="E3118">
            <v>36333</v>
          </cell>
          <cell r="F3118">
            <v>80457683.599999994</v>
          </cell>
          <cell r="G3118">
            <v>1</v>
          </cell>
        </row>
        <row r="3119">
          <cell r="A3119">
            <v>39871</v>
          </cell>
          <cell r="B3119" t="str">
            <v>293</v>
          </cell>
          <cell r="C3119" t="str">
            <v>HSBC MIDDLE CAP EURO</v>
          </cell>
          <cell r="D3119" t="str">
            <v>FRANCE</v>
          </cell>
          <cell r="E3119">
            <v>36312</v>
          </cell>
          <cell r="F3119">
            <v>97399541.140000001</v>
          </cell>
          <cell r="G3119">
            <v>1</v>
          </cell>
        </row>
        <row r="3120">
          <cell r="A3120">
            <v>39871</v>
          </cell>
          <cell r="B3120" t="str">
            <v>315</v>
          </cell>
          <cell r="C3120" t="str">
            <v>HSBC MONEY</v>
          </cell>
          <cell r="D3120" t="str">
            <v>FRANCE</v>
          </cell>
          <cell r="E3120">
            <v>36392</v>
          </cell>
          <cell r="F3120">
            <v>8293053891.2600002</v>
          </cell>
          <cell r="G3120">
            <v>4791501.5889999997</v>
          </cell>
        </row>
        <row r="3121">
          <cell r="A3121">
            <v>39871</v>
          </cell>
          <cell r="B3121" t="str">
            <v>328</v>
          </cell>
          <cell r="C3121" t="str">
            <v>EG COURT TERME</v>
          </cell>
          <cell r="D3121" t="str">
            <v>FRANCE</v>
          </cell>
          <cell r="E3121">
            <v>31086</v>
          </cell>
          <cell r="F3121">
            <v>28073901</v>
          </cell>
          <cell r="G3121">
            <v>1</v>
          </cell>
        </row>
        <row r="3122">
          <cell r="A3122">
            <v>39871</v>
          </cell>
          <cell r="B3122" t="str">
            <v>333</v>
          </cell>
          <cell r="C3122" t="str">
            <v>HSBC MONETAIRE</v>
          </cell>
          <cell r="D3122" t="str">
            <v>FRANCE</v>
          </cell>
          <cell r="E3122">
            <v>33759</v>
          </cell>
          <cell r="F3122">
            <v>3700644883.0599999</v>
          </cell>
          <cell r="G3122">
            <v>1</v>
          </cell>
        </row>
        <row r="3123">
          <cell r="A3123">
            <v>39871</v>
          </cell>
          <cell r="B3123" t="str">
            <v>33FPARIS</v>
          </cell>
          <cell r="C3123" t="str">
            <v>PARIS RE SA SHORT DURATION</v>
          </cell>
          <cell r="D3123" t="str">
            <v>NEW YORK</v>
          </cell>
          <cell r="E3123">
            <v>39329</v>
          </cell>
          <cell r="F3123">
            <v>71633533.379999995</v>
          </cell>
          <cell r="G3123">
            <v>1</v>
          </cell>
        </row>
        <row r="3124">
          <cell r="A3124">
            <v>39871</v>
          </cell>
          <cell r="B3124" t="str">
            <v>33SPARIS</v>
          </cell>
          <cell r="C3124" t="str">
            <v>PARIS RE SWISS SHORT DURATION</v>
          </cell>
          <cell r="D3124" t="str">
            <v>NEW YORK</v>
          </cell>
          <cell r="E3124">
            <v>39783</v>
          </cell>
          <cell r="F3124">
            <v>79086631.659999996</v>
          </cell>
          <cell r="G3124">
            <v>1</v>
          </cell>
        </row>
        <row r="3125">
          <cell r="A3125">
            <v>39871</v>
          </cell>
          <cell r="B3125" t="str">
            <v>34</v>
          </cell>
          <cell r="C3125" t="str">
            <v>HSBC EPARGNE EURO OBLIGATIONS</v>
          </cell>
          <cell r="D3125" t="str">
            <v>FRANCE</v>
          </cell>
          <cell r="E3125">
            <v>33164</v>
          </cell>
          <cell r="F3125">
            <v>16536188.189999999</v>
          </cell>
          <cell r="G3125">
            <v>1</v>
          </cell>
        </row>
        <row r="3126">
          <cell r="A3126">
            <v>39871</v>
          </cell>
          <cell r="B3126" t="str">
            <v>346</v>
          </cell>
          <cell r="C3126" t="str">
            <v>HSBC MONETAIRE ETAT</v>
          </cell>
          <cell r="D3126" t="str">
            <v>FRANCE</v>
          </cell>
          <cell r="E3126">
            <v>35726</v>
          </cell>
          <cell r="F3126">
            <v>743314828.47000003</v>
          </cell>
          <cell r="G3126">
            <v>271736.53999999998</v>
          </cell>
        </row>
        <row r="3127">
          <cell r="A3127">
            <v>39871</v>
          </cell>
          <cell r="B3127" t="str">
            <v>35APARIS</v>
          </cell>
          <cell r="C3127" t="str">
            <v>PARIS RE AMERICA INS CO</v>
          </cell>
          <cell r="D3127" t="str">
            <v>NEW YORK</v>
          </cell>
          <cell r="E3127">
            <v>39538</v>
          </cell>
          <cell r="F3127">
            <v>187320836.44999999</v>
          </cell>
          <cell r="G3127">
            <v>1</v>
          </cell>
        </row>
        <row r="3128">
          <cell r="A3128">
            <v>39871</v>
          </cell>
          <cell r="B3128" t="str">
            <v>35FPARIS</v>
          </cell>
          <cell r="C3128" t="str">
            <v>PARIS RE SA INTERMEDIATE DURAT</v>
          </cell>
          <cell r="D3128" t="str">
            <v>NEW YORK</v>
          </cell>
          <cell r="E3128">
            <v>39329</v>
          </cell>
          <cell r="F3128">
            <v>185403815.00999999</v>
          </cell>
          <cell r="G3128">
            <v>1</v>
          </cell>
        </row>
        <row r="3129">
          <cell r="A3129">
            <v>39871</v>
          </cell>
          <cell r="B3129" t="str">
            <v>35SPARIS</v>
          </cell>
          <cell r="C3129" t="str">
            <v>PARIS RE SWISS INTERMEDIATE</v>
          </cell>
          <cell r="D3129" t="str">
            <v>NEW YORK</v>
          </cell>
          <cell r="E3129">
            <v>39783</v>
          </cell>
          <cell r="F3129">
            <v>170763527.91</v>
          </cell>
          <cell r="G3129">
            <v>1</v>
          </cell>
        </row>
        <row r="3130">
          <cell r="A3130">
            <v>39871</v>
          </cell>
          <cell r="B3130" t="str">
            <v>38NSFS</v>
          </cell>
          <cell r="C3130" t="str">
            <v>NORTHSTAR FINANCIAL SERVICES</v>
          </cell>
          <cell r="D3130" t="str">
            <v>NEW YORK</v>
          </cell>
          <cell r="E3130">
            <v>39052</v>
          </cell>
          <cell r="F3130">
            <v>146266111.56999999</v>
          </cell>
          <cell r="G3130">
            <v>1</v>
          </cell>
        </row>
        <row r="3131">
          <cell r="A3131">
            <v>39871</v>
          </cell>
          <cell r="B3131" t="str">
            <v>399</v>
          </cell>
          <cell r="C3131" t="str">
            <v>INSTITUT CURIE</v>
          </cell>
          <cell r="D3131" t="str">
            <v>FRANCE</v>
          </cell>
          <cell r="E3131">
            <v>36527</v>
          </cell>
          <cell r="F3131">
            <v>10633498.48</v>
          </cell>
          <cell r="G3131">
            <v>1</v>
          </cell>
        </row>
        <row r="3132">
          <cell r="A3132">
            <v>39871</v>
          </cell>
          <cell r="B3132" t="str">
            <v>40FPARIS</v>
          </cell>
          <cell r="C3132" t="str">
            <v>PARIS RE SA LIQUIDITY</v>
          </cell>
          <cell r="D3132" t="str">
            <v>NEW YORK</v>
          </cell>
          <cell r="E3132">
            <v>39329</v>
          </cell>
          <cell r="F3132">
            <v>22229528.129999999</v>
          </cell>
          <cell r="G3132">
            <v>1</v>
          </cell>
        </row>
        <row r="3133">
          <cell r="A3133">
            <v>39871</v>
          </cell>
          <cell r="B3133" t="str">
            <v>40SPARIS</v>
          </cell>
          <cell r="C3133" t="str">
            <v>PARIS RE SWISS LIQUIDITY</v>
          </cell>
          <cell r="D3133" t="str">
            <v>NEW YORK</v>
          </cell>
          <cell r="E3133">
            <v>39783</v>
          </cell>
          <cell r="F3133">
            <v>26376611.800000001</v>
          </cell>
          <cell r="G3133">
            <v>1</v>
          </cell>
        </row>
        <row r="3134">
          <cell r="A3134">
            <v>39871</v>
          </cell>
          <cell r="B3134" t="str">
            <v>452</v>
          </cell>
          <cell r="C3134" t="str">
            <v>HSBC CONVERTIBLES EURO</v>
          </cell>
          <cell r="D3134" t="str">
            <v>FRANCE</v>
          </cell>
          <cell r="E3134">
            <v>36578</v>
          </cell>
          <cell r="F3134">
            <v>31690846.149999999</v>
          </cell>
          <cell r="G3134">
            <v>1</v>
          </cell>
        </row>
        <row r="3135">
          <cell r="A3135">
            <v>39871</v>
          </cell>
          <cell r="B3135" t="str">
            <v>467</v>
          </cell>
          <cell r="C3135" t="str">
            <v>ASSOCIATION NOTRE DAME DE JOIE (GESTION DE TRESORERIE)</v>
          </cell>
          <cell r="D3135" t="str">
            <v>FRANCE</v>
          </cell>
          <cell r="E3135">
            <v>38353</v>
          </cell>
          <cell r="F3135">
            <v>17981020.859999999</v>
          </cell>
          <cell r="G3135">
            <v>1</v>
          </cell>
        </row>
        <row r="3136">
          <cell r="A3136">
            <v>39871</v>
          </cell>
          <cell r="B3136" t="str">
            <v>468</v>
          </cell>
          <cell r="C3136" t="str">
            <v>FONDATION SANTE CLERGE (GESTION DE TRESORERIE)</v>
          </cell>
          <cell r="D3136" t="str">
            <v>FRANCE</v>
          </cell>
          <cell r="E3136">
            <v>38353</v>
          </cell>
          <cell r="F3136">
            <v>1109572.3</v>
          </cell>
          <cell r="G3136">
            <v>1</v>
          </cell>
        </row>
        <row r="3137">
          <cell r="A3137">
            <v>39871</v>
          </cell>
          <cell r="B3137" t="str">
            <v>473</v>
          </cell>
          <cell r="C3137" t="str">
            <v>MUTUELLE SAINT MARTIN (GESTION DE TRESORERIE)</v>
          </cell>
          <cell r="D3137" t="str">
            <v>FRANCE</v>
          </cell>
          <cell r="E3137">
            <v>37810</v>
          </cell>
          <cell r="F3137">
            <v>47297692.280000001</v>
          </cell>
          <cell r="G3137">
            <v>1</v>
          </cell>
        </row>
        <row r="3138">
          <cell r="A3138">
            <v>39871</v>
          </cell>
          <cell r="B3138" t="str">
            <v>474</v>
          </cell>
          <cell r="C3138" t="str">
            <v>UNION SAINT MARTIN (GESTION DE TRESORERIE)</v>
          </cell>
          <cell r="D3138" t="str">
            <v>FRANCE</v>
          </cell>
          <cell r="E3138">
            <v>38353</v>
          </cell>
          <cell r="F3138">
            <v>2235169.58</v>
          </cell>
          <cell r="G3138">
            <v>1</v>
          </cell>
        </row>
        <row r="3139">
          <cell r="A3139">
            <v>39871</v>
          </cell>
          <cell r="B3139" t="str">
            <v>48</v>
          </cell>
          <cell r="C3139" t="str">
            <v>HSBC SELECT MONETAIRE</v>
          </cell>
          <cell r="D3139" t="str">
            <v>FRANCE</v>
          </cell>
          <cell r="E3139">
            <v>34207</v>
          </cell>
          <cell r="F3139">
            <v>503840313.93000001</v>
          </cell>
          <cell r="G3139">
            <v>31208</v>
          </cell>
        </row>
        <row r="3140">
          <cell r="A3140">
            <v>39871</v>
          </cell>
          <cell r="B3140" t="str">
            <v>50CASEL</v>
          </cell>
          <cell r="C3140" t="str">
            <v>CASELTON INVESTMENTS</v>
          </cell>
          <cell r="D3140" t="str">
            <v>NEW YORK</v>
          </cell>
          <cell r="E3140">
            <v>39234</v>
          </cell>
          <cell r="F3140">
            <v>32832697.41</v>
          </cell>
          <cell r="G3140">
            <v>1</v>
          </cell>
        </row>
        <row r="3141">
          <cell r="A3141">
            <v>39871</v>
          </cell>
          <cell r="B3141" t="str">
            <v>50GOALPH</v>
          </cell>
          <cell r="C3141" t="str">
            <v>GLOBAL OPPORTUNISTIC ALPHA</v>
          </cell>
          <cell r="D3141" t="str">
            <v>NEW YORK</v>
          </cell>
          <cell r="E3141">
            <v>39329</v>
          </cell>
          <cell r="F3141">
            <v>32263384.460000001</v>
          </cell>
          <cell r="G3141">
            <v>1</v>
          </cell>
        </row>
        <row r="3142">
          <cell r="A3142">
            <v>39871</v>
          </cell>
          <cell r="B3142" t="str">
            <v>50USCRDT</v>
          </cell>
          <cell r="C3142" t="str">
            <v>HALBIS US CREDIT ALPHA MASTER</v>
          </cell>
          <cell r="D3142" t="str">
            <v>NEW YORK</v>
          </cell>
          <cell r="E3142">
            <v>39332</v>
          </cell>
          <cell r="F3142">
            <v>3554123.41</v>
          </cell>
          <cell r="G3142">
            <v>1</v>
          </cell>
        </row>
        <row r="3143">
          <cell r="A3143">
            <v>39871</v>
          </cell>
          <cell r="B3143" t="str">
            <v>514</v>
          </cell>
          <cell r="C3143" t="str">
            <v>HSBC TECHNOLOGIE</v>
          </cell>
          <cell r="D3143" t="str">
            <v>FRANCE</v>
          </cell>
          <cell r="E3143">
            <v>36599</v>
          </cell>
          <cell r="F3143">
            <v>31068389.039999999</v>
          </cell>
          <cell r="G3143">
            <v>1</v>
          </cell>
        </row>
        <row r="3144">
          <cell r="A3144">
            <v>39871</v>
          </cell>
          <cell r="B3144" t="str">
            <v>56</v>
          </cell>
          <cell r="C3144" t="str">
            <v>VERNET RENDEMENT No20</v>
          </cell>
          <cell r="D3144" t="str">
            <v>FRANCE</v>
          </cell>
          <cell r="E3144">
            <v>31897</v>
          </cell>
          <cell r="F3144">
            <v>122117104.64</v>
          </cell>
          <cell r="G3144">
            <v>1</v>
          </cell>
        </row>
        <row r="3145">
          <cell r="A3145">
            <v>39871</v>
          </cell>
          <cell r="B3145" t="str">
            <v>58Z</v>
          </cell>
          <cell r="C3145" t="str">
            <v>FETA 58Z</v>
          </cell>
          <cell r="D3145" t="str">
            <v>UNKNOWN</v>
          </cell>
          <cell r="E3145">
            <v>39834</v>
          </cell>
          <cell r="F3145">
            <v>2076625.6701881564</v>
          </cell>
          <cell r="G3145">
            <v>171639</v>
          </cell>
        </row>
        <row r="3146">
          <cell r="A3146">
            <v>39871</v>
          </cell>
          <cell r="B3146" t="str">
            <v>600</v>
          </cell>
          <cell r="C3146" t="str">
            <v>HGIF Asia ex Japan Equity</v>
          </cell>
          <cell r="D3146" t="str">
            <v>HONG KONG</v>
          </cell>
          <cell r="E3146">
            <v>27201</v>
          </cell>
          <cell r="F3146">
            <v>98812976.959999993</v>
          </cell>
          <cell r="G3146">
            <v>4098422.9309999999</v>
          </cell>
        </row>
        <row r="3147">
          <cell r="A3147">
            <v>39871</v>
          </cell>
          <cell r="B3147" t="str">
            <v>601</v>
          </cell>
          <cell r="C3147" t="str">
            <v>HGIF Asia ex Japan Equity</v>
          </cell>
          <cell r="D3147" t="str">
            <v>HONG KONG</v>
          </cell>
          <cell r="E3147">
            <v>36801</v>
          </cell>
          <cell r="F3147">
            <v>108528.95</v>
          </cell>
          <cell r="G3147">
            <v>4564.451</v>
          </cell>
        </row>
        <row r="3148">
          <cell r="A3148">
            <v>39871</v>
          </cell>
          <cell r="B3148" t="str">
            <v>602</v>
          </cell>
          <cell r="C3148" t="str">
            <v>HGIF Chinese Equity</v>
          </cell>
          <cell r="D3148" t="str">
            <v>HONG KONG</v>
          </cell>
          <cell r="E3148">
            <v>33780</v>
          </cell>
          <cell r="F3148">
            <v>1411244901.0599999</v>
          </cell>
          <cell r="G3148">
            <v>32462560.691</v>
          </cell>
        </row>
        <row r="3149">
          <cell r="A3149">
            <v>39871</v>
          </cell>
          <cell r="B3149" t="str">
            <v>602</v>
          </cell>
          <cell r="C3149" t="str">
            <v>INSTITUTION "SOEURS DU BON SECOURS"</v>
          </cell>
          <cell r="D3149" t="str">
            <v>FRANCE</v>
          </cell>
          <cell r="E3149">
            <v>38091</v>
          </cell>
          <cell r="F3149">
            <v>3285997.95</v>
          </cell>
          <cell r="G3149">
            <v>1</v>
          </cell>
        </row>
        <row r="3150">
          <cell r="A3150">
            <v>39871</v>
          </cell>
          <cell r="B3150" t="str">
            <v>603</v>
          </cell>
          <cell r="C3150" t="str">
            <v>HGIF Asia ex Japan Equity</v>
          </cell>
          <cell r="D3150" t="str">
            <v>HONG KONG</v>
          </cell>
          <cell r="E3150">
            <v>37718</v>
          </cell>
          <cell r="F3150">
            <v>63039733.770000003</v>
          </cell>
          <cell r="G3150">
            <v>2464511.27</v>
          </cell>
        </row>
        <row r="3151">
          <cell r="A3151">
            <v>39871</v>
          </cell>
          <cell r="B3151" t="str">
            <v>606</v>
          </cell>
          <cell r="C3151" t="str">
            <v>HGIF Global Emerging Markets Equity</v>
          </cell>
          <cell r="D3151" t="str">
            <v>UNITED KINGDOM</v>
          </cell>
          <cell r="E3151">
            <v>34649</v>
          </cell>
          <cell r="F3151">
            <v>42646928.240000002</v>
          </cell>
          <cell r="G3151">
            <v>4968188.2869999995</v>
          </cell>
        </row>
        <row r="3152">
          <cell r="A3152">
            <v>39871</v>
          </cell>
          <cell r="B3152" t="str">
            <v>607</v>
          </cell>
          <cell r="C3152" t="str">
            <v>HGIF Global Emerging Markets Equity</v>
          </cell>
          <cell r="D3152" t="str">
            <v>UNITED KINGDOM</v>
          </cell>
          <cell r="E3152">
            <v>36801</v>
          </cell>
          <cell r="F3152">
            <v>240085.85</v>
          </cell>
          <cell r="G3152">
            <v>28985.373</v>
          </cell>
        </row>
        <row r="3153">
          <cell r="A3153">
            <v>39871</v>
          </cell>
          <cell r="B3153" t="str">
            <v>60B</v>
          </cell>
          <cell r="C3153" t="str">
            <v>HGIF Asia ex Japan Equity</v>
          </cell>
          <cell r="D3153" t="str">
            <v>HONG KONG</v>
          </cell>
          <cell r="E3153">
            <v>38930</v>
          </cell>
          <cell r="F3153">
            <v>8945488.0700000003</v>
          </cell>
          <cell r="G3153">
            <v>364066.91100000002</v>
          </cell>
        </row>
        <row r="3154">
          <cell r="A3154">
            <v>39871</v>
          </cell>
          <cell r="B3154" t="str">
            <v>60F</v>
          </cell>
          <cell r="C3154" t="str">
            <v>HGIF Chinese Equity</v>
          </cell>
          <cell r="D3154" t="str">
            <v>HONG KONG</v>
          </cell>
          <cell r="E3154">
            <v>39203</v>
          </cell>
          <cell r="F3154">
            <v>171599.1</v>
          </cell>
          <cell r="G3154">
            <v>3956.54</v>
          </cell>
        </row>
        <row r="3155">
          <cell r="A3155">
            <v>39871</v>
          </cell>
          <cell r="B3155" t="str">
            <v>60G</v>
          </cell>
          <cell r="C3155" t="str">
            <v>HGIF Chinese Equity</v>
          </cell>
          <cell r="D3155" t="str">
            <v>HONG KONG</v>
          </cell>
          <cell r="E3155">
            <v>36527</v>
          </cell>
          <cell r="F3155">
            <v>16447628.890000001</v>
          </cell>
          <cell r="G3155">
            <v>379231.02899999998</v>
          </cell>
        </row>
        <row r="3156">
          <cell r="A3156">
            <v>39871</v>
          </cell>
          <cell r="B3156" t="str">
            <v>60H</v>
          </cell>
          <cell r="C3156" t="str">
            <v>HGIF Chinese Equity</v>
          </cell>
          <cell r="D3156" t="str">
            <v>HONG KONG</v>
          </cell>
          <cell r="E3156">
            <v>38636</v>
          </cell>
          <cell r="F3156">
            <v>67585443.370000005</v>
          </cell>
          <cell r="G3156">
            <v>1495749.5490000001</v>
          </cell>
        </row>
        <row r="3157">
          <cell r="A3157">
            <v>39871</v>
          </cell>
          <cell r="B3157" t="str">
            <v>60J</v>
          </cell>
          <cell r="C3157" t="str">
            <v>HGIF Asia ex Japan Equity</v>
          </cell>
          <cell r="D3157" t="str">
            <v>HONG KONG</v>
          </cell>
          <cell r="E3157">
            <v>39203</v>
          </cell>
          <cell r="F3157">
            <v>58414424.439999998</v>
          </cell>
          <cell r="G3157">
            <v>11013277.608999999</v>
          </cell>
        </row>
        <row r="3158">
          <cell r="A3158">
            <v>39871</v>
          </cell>
          <cell r="B3158" t="str">
            <v>60S</v>
          </cell>
          <cell r="C3158" t="str">
            <v>HGIF Euroland Equity</v>
          </cell>
          <cell r="D3158" t="str">
            <v>FRANCE</v>
          </cell>
          <cell r="E3158">
            <v>36010</v>
          </cell>
          <cell r="F3158">
            <v>178806406.46884269</v>
          </cell>
          <cell r="G3158">
            <v>8766629.8660000004</v>
          </cell>
        </row>
        <row r="3159">
          <cell r="A3159">
            <v>39871</v>
          </cell>
          <cell r="B3159" t="str">
            <v>60T</v>
          </cell>
          <cell r="C3159" t="str">
            <v>HGIF Euroland Equity</v>
          </cell>
          <cell r="D3159" t="str">
            <v>FRANCE</v>
          </cell>
          <cell r="E3159">
            <v>36010</v>
          </cell>
          <cell r="F3159">
            <v>344800395.66419244</v>
          </cell>
          <cell r="G3159">
            <v>16690977.869999999</v>
          </cell>
        </row>
        <row r="3160">
          <cell r="A3160">
            <v>39871</v>
          </cell>
          <cell r="B3160" t="str">
            <v>60V</v>
          </cell>
          <cell r="C3160" t="str">
            <v>HGIF Euroland Equity</v>
          </cell>
          <cell r="D3160" t="str">
            <v>FRANCE</v>
          </cell>
          <cell r="E3160">
            <v>38517</v>
          </cell>
          <cell r="F3160">
            <v>153144.29076060775</v>
          </cell>
          <cell r="G3160">
            <v>7582.5829999999996</v>
          </cell>
        </row>
        <row r="3161">
          <cell r="A3161">
            <v>39871</v>
          </cell>
          <cell r="B3161" t="str">
            <v>60X</v>
          </cell>
          <cell r="C3161" t="str">
            <v>HGIF Euroland Equity</v>
          </cell>
          <cell r="D3161" t="str">
            <v>FRANCE</v>
          </cell>
          <cell r="E3161">
            <v>39052</v>
          </cell>
          <cell r="F3161">
            <v>162753943.31671667</v>
          </cell>
          <cell r="G3161">
            <v>7730252.4270000001</v>
          </cell>
        </row>
        <row r="3162">
          <cell r="A3162">
            <v>39871</v>
          </cell>
          <cell r="B3162" t="str">
            <v>610</v>
          </cell>
          <cell r="C3162" t="str">
            <v>HGIF Hong Kong Equity</v>
          </cell>
          <cell r="D3162" t="str">
            <v>HONG KONG</v>
          </cell>
          <cell r="E3162">
            <v>31793</v>
          </cell>
          <cell r="F3162">
            <v>179792305.86000001</v>
          </cell>
          <cell r="G3162">
            <v>2915629.7059999998</v>
          </cell>
        </row>
        <row r="3163">
          <cell r="A3163">
            <v>39871</v>
          </cell>
          <cell r="B3163" t="str">
            <v>611</v>
          </cell>
          <cell r="C3163" t="str">
            <v>HGIF Euroland Equity</v>
          </cell>
          <cell r="D3163" t="str">
            <v>FRANCE</v>
          </cell>
          <cell r="E3163">
            <v>36527</v>
          </cell>
          <cell r="F3163">
            <v>247223.61426060274</v>
          </cell>
          <cell r="G3163">
            <v>10875</v>
          </cell>
        </row>
        <row r="3164">
          <cell r="A3164">
            <v>39871</v>
          </cell>
          <cell r="B3164" t="str">
            <v>612</v>
          </cell>
          <cell r="C3164" t="str">
            <v>HGIF Indian Equity</v>
          </cell>
          <cell r="D3164" t="str">
            <v>HONG KONG</v>
          </cell>
          <cell r="E3164">
            <v>35128</v>
          </cell>
          <cell r="F3164">
            <v>1415543495.8800001</v>
          </cell>
          <cell r="G3164">
            <v>21751156.221999999</v>
          </cell>
        </row>
        <row r="3165">
          <cell r="A3165">
            <v>39871</v>
          </cell>
          <cell r="B3165" t="str">
            <v>614</v>
          </cell>
          <cell r="C3165" t="str">
            <v>HGIF Japanese Equity</v>
          </cell>
          <cell r="D3165" t="str">
            <v>HONG KONG</v>
          </cell>
          <cell r="E3165">
            <v>31793</v>
          </cell>
          <cell r="F3165">
            <v>29126222.738228414</v>
          </cell>
          <cell r="G3165">
            <v>4677974.4730000002</v>
          </cell>
        </row>
        <row r="3166">
          <cell r="A3166">
            <v>39871</v>
          </cell>
          <cell r="B3166" t="str">
            <v>615</v>
          </cell>
          <cell r="C3166" t="str">
            <v>HGIF Japanese Equity</v>
          </cell>
          <cell r="D3166" t="str">
            <v>HONG KONG</v>
          </cell>
          <cell r="E3166">
            <v>36801</v>
          </cell>
          <cell r="F3166">
            <v>28847.048569671999</v>
          </cell>
          <cell r="G3166">
            <v>4936.08</v>
          </cell>
        </row>
        <row r="3167">
          <cell r="A3167">
            <v>39871</v>
          </cell>
          <cell r="B3167" t="str">
            <v>616</v>
          </cell>
          <cell r="C3167" t="str">
            <v>HGIF US Equity</v>
          </cell>
          <cell r="D3167" t="str">
            <v>UNKNOWN</v>
          </cell>
          <cell r="E3167">
            <v>31793</v>
          </cell>
          <cell r="F3167">
            <v>11729491.869999999</v>
          </cell>
          <cell r="G3167">
            <v>796137.37</v>
          </cell>
        </row>
        <row r="3168">
          <cell r="A3168">
            <v>39871</v>
          </cell>
          <cell r="B3168" t="str">
            <v>617</v>
          </cell>
          <cell r="C3168" t="str">
            <v>HGIF US Dollar Core Plus Bond</v>
          </cell>
          <cell r="D3168" t="str">
            <v>UNITED KINGDOM</v>
          </cell>
          <cell r="E3168">
            <v>38506</v>
          </cell>
          <cell r="F3168">
            <v>3941065.39</v>
          </cell>
          <cell r="G3168">
            <v>316272</v>
          </cell>
        </row>
        <row r="3169">
          <cell r="A3169">
            <v>39871</v>
          </cell>
          <cell r="B3169" t="str">
            <v>618</v>
          </cell>
          <cell r="C3169" t="str">
            <v>HGIF European Equity</v>
          </cell>
          <cell r="D3169" t="str">
            <v>UNKNOWN</v>
          </cell>
          <cell r="E3169">
            <v>37585</v>
          </cell>
          <cell r="F3169">
            <v>90789152.903999954</v>
          </cell>
          <cell r="G3169">
            <v>3740796.6230000001</v>
          </cell>
        </row>
        <row r="3170">
          <cell r="A3170">
            <v>39871</v>
          </cell>
          <cell r="B3170" t="str">
            <v>619</v>
          </cell>
          <cell r="C3170" t="str">
            <v>HGIF European Equity</v>
          </cell>
          <cell r="D3170" t="str">
            <v>UNKNOWN</v>
          </cell>
          <cell r="E3170">
            <v>36801</v>
          </cell>
          <cell r="F3170">
            <v>2271376.3792370795</v>
          </cell>
          <cell r="G3170">
            <v>93926.956999999995</v>
          </cell>
        </row>
        <row r="3171">
          <cell r="A3171">
            <v>39871</v>
          </cell>
          <cell r="B3171" t="str">
            <v>620</v>
          </cell>
          <cell r="C3171" t="str">
            <v>HGIF Singapore Equity</v>
          </cell>
          <cell r="D3171" t="str">
            <v>HONG KONG</v>
          </cell>
          <cell r="E3171">
            <v>31793</v>
          </cell>
          <cell r="F3171">
            <v>12290342.75</v>
          </cell>
          <cell r="G3171">
            <v>802608.42</v>
          </cell>
        </row>
        <row r="3172">
          <cell r="A3172">
            <v>39871</v>
          </cell>
          <cell r="B3172" t="str">
            <v>624</v>
          </cell>
          <cell r="C3172" t="str">
            <v>HGIF US Equity Index</v>
          </cell>
          <cell r="D3172" t="str">
            <v>UNITED KINGDOM</v>
          </cell>
          <cell r="E3172">
            <v>36530</v>
          </cell>
          <cell r="F3172">
            <v>15044640.609999999</v>
          </cell>
          <cell r="G3172">
            <v>2883219.7439999999</v>
          </cell>
        </row>
        <row r="3173">
          <cell r="A3173">
            <v>39871</v>
          </cell>
          <cell r="B3173" t="str">
            <v>625</v>
          </cell>
          <cell r="C3173" t="str">
            <v>HGIF Asia Ex Japan Equity Smaller Companies</v>
          </cell>
          <cell r="D3173" t="str">
            <v>HONG KONG</v>
          </cell>
          <cell r="E3173">
            <v>39203</v>
          </cell>
          <cell r="F3173">
            <v>1588.13</v>
          </cell>
          <cell r="G3173">
            <v>121</v>
          </cell>
        </row>
        <row r="3174">
          <cell r="A3174">
            <v>39871</v>
          </cell>
          <cell r="B3174" t="str">
            <v>628</v>
          </cell>
          <cell r="C3174" t="str">
            <v>HGIF Asia Ex Japan Equity Smaller Companies</v>
          </cell>
          <cell r="D3174" t="str">
            <v>HONG KONG</v>
          </cell>
          <cell r="E3174">
            <v>35755</v>
          </cell>
          <cell r="F3174">
            <v>15296886.92</v>
          </cell>
          <cell r="G3174">
            <v>1157539.6810000001</v>
          </cell>
        </row>
        <row r="3175">
          <cell r="A3175">
            <v>39871</v>
          </cell>
          <cell r="B3175" t="str">
            <v>629</v>
          </cell>
          <cell r="C3175" t="str">
            <v>HGIF Asia Ex Japan Equity Smaller Companies</v>
          </cell>
          <cell r="D3175" t="str">
            <v>HONG KONG</v>
          </cell>
          <cell r="E3175">
            <v>38047</v>
          </cell>
          <cell r="F3175">
            <v>1590801.65</v>
          </cell>
          <cell r="G3175">
            <v>116936.31600000001</v>
          </cell>
        </row>
        <row r="3176">
          <cell r="A3176">
            <v>39871</v>
          </cell>
          <cell r="B3176" t="str">
            <v>62R</v>
          </cell>
          <cell r="C3176" t="str">
            <v>HGIF Global Emerging Markets Equity</v>
          </cell>
          <cell r="D3176" t="str">
            <v>UNITED KINGDOM</v>
          </cell>
          <cell r="E3176">
            <v>37718</v>
          </cell>
          <cell r="F3176">
            <v>17976507.16</v>
          </cell>
          <cell r="G3176">
            <v>2064129.882</v>
          </cell>
        </row>
        <row r="3177">
          <cell r="A3177">
            <v>39871</v>
          </cell>
          <cell r="B3177" t="str">
            <v>63</v>
          </cell>
          <cell r="C3177" t="str">
            <v>BALLU OBLIGATIONS</v>
          </cell>
          <cell r="D3177" t="str">
            <v>FRANCE</v>
          </cell>
          <cell r="E3177">
            <v>35262</v>
          </cell>
          <cell r="F3177">
            <v>27181157.989999998</v>
          </cell>
          <cell r="G3177">
            <v>1</v>
          </cell>
        </row>
        <row r="3178">
          <cell r="A3178">
            <v>39871</v>
          </cell>
          <cell r="B3178" t="str">
            <v>632</v>
          </cell>
          <cell r="C3178" t="str">
            <v>HGIF Global Equity</v>
          </cell>
          <cell r="D3178" t="str">
            <v>UNITED KINGDOM</v>
          </cell>
          <cell r="E3178">
            <v>33207</v>
          </cell>
          <cell r="F3178">
            <v>16138914.609999999</v>
          </cell>
          <cell r="G3178">
            <v>1124741.419</v>
          </cell>
        </row>
        <row r="3179">
          <cell r="A3179">
            <v>39871</v>
          </cell>
          <cell r="B3179" t="str">
            <v>633</v>
          </cell>
          <cell r="C3179" t="str">
            <v>HGIF Global Equity</v>
          </cell>
          <cell r="D3179" t="str">
            <v>UNITED KINGDOM</v>
          </cell>
          <cell r="E3179">
            <v>36527</v>
          </cell>
          <cell r="F3179">
            <v>49590886.659999996</v>
          </cell>
          <cell r="G3179">
            <v>3177070.0660000001</v>
          </cell>
        </row>
        <row r="3180">
          <cell r="A3180">
            <v>39871</v>
          </cell>
          <cell r="B3180" t="str">
            <v>635</v>
          </cell>
          <cell r="C3180" t="str">
            <v>HGIF Global Equity</v>
          </cell>
          <cell r="D3180" t="str">
            <v>UNITED KINGDOM</v>
          </cell>
          <cell r="E3180">
            <v>39142</v>
          </cell>
          <cell r="F3180">
            <v>176958.07999999999</v>
          </cell>
          <cell r="G3180">
            <v>12082.349</v>
          </cell>
        </row>
        <row r="3181">
          <cell r="A3181">
            <v>39871</v>
          </cell>
          <cell r="B3181" t="str">
            <v>63N</v>
          </cell>
          <cell r="C3181" t="str">
            <v>HGIF European High Yield Bond</v>
          </cell>
          <cell r="D3181" t="str">
            <v>FRANCE</v>
          </cell>
          <cell r="E3181">
            <v>36527</v>
          </cell>
          <cell r="F3181">
            <v>506352.48584100977</v>
          </cell>
          <cell r="G3181">
            <v>24032.603999999999</v>
          </cell>
        </row>
        <row r="3182">
          <cell r="A3182">
            <v>39871</v>
          </cell>
          <cell r="B3182" t="str">
            <v>63U</v>
          </cell>
          <cell r="C3182" t="str">
            <v>HGIF Global Emerging Markets Bond</v>
          </cell>
          <cell r="D3182" t="str">
            <v>UNITED KINGDOM</v>
          </cell>
          <cell r="E3182">
            <v>36527</v>
          </cell>
          <cell r="F3182">
            <v>16377097.890000001</v>
          </cell>
          <cell r="G3182">
            <v>846274.17799999996</v>
          </cell>
        </row>
        <row r="3183">
          <cell r="A3183">
            <v>39871</v>
          </cell>
          <cell r="B3183" t="str">
            <v>63V</v>
          </cell>
          <cell r="C3183" t="str">
            <v>HGIF Global Emerging Markets Bond</v>
          </cell>
          <cell r="D3183" t="str">
            <v>UNITED KINGDOM</v>
          </cell>
          <cell r="E3183">
            <v>39387</v>
          </cell>
          <cell r="F3183">
            <v>14906587.58</v>
          </cell>
          <cell r="G3183">
            <v>791178.15300000005</v>
          </cell>
        </row>
        <row r="3184">
          <cell r="A3184">
            <v>39871</v>
          </cell>
          <cell r="B3184" t="str">
            <v>63W</v>
          </cell>
          <cell r="C3184" t="str">
            <v>HGIF Global Emerging Markets Bond</v>
          </cell>
          <cell r="D3184" t="str">
            <v>UNITED KINGDOM</v>
          </cell>
          <cell r="E3184">
            <v>39052</v>
          </cell>
          <cell r="F3184">
            <v>948735.03</v>
          </cell>
          <cell r="G3184">
            <v>51556.08</v>
          </cell>
        </row>
        <row r="3185">
          <cell r="A3185">
            <v>39871</v>
          </cell>
          <cell r="B3185" t="str">
            <v>640</v>
          </cell>
          <cell r="C3185" t="str">
            <v>HGIF Global Core Plus</v>
          </cell>
          <cell r="D3185" t="str">
            <v>UNITED KINGDOM</v>
          </cell>
          <cell r="E3185">
            <v>32721</v>
          </cell>
          <cell r="F3185">
            <v>34886313.240000002</v>
          </cell>
          <cell r="G3185">
            <v>2806396.3670000001</v>
          </cell>
        </row>
        <row r="3186">
          <cell r="A3186">
            <v>39871</v>
          </cell>
          <cell r="B3186" t="str">
            <v>642</v>
          </cell>
          <cell r="C3186" t="str">
            <v>HGIF Global Emerging Markets Bond</v>
          </cell>
          <cell r="D3186" t="str">
            <v>UNITED KINGDOM</v>
          </cell>
          <cell r="E3186">
            <v>36000</v>
          </cell>
          <cell r="F3186">
            <v>54620284.039999999</v>
          </cell>
          <cell r="G3186">
            <v>3855458.7450000001</v>
          </cell>
        </row>
        <row r="3187">
          <cell r="A3187">
            <v>39871</v>
          </cell>
          <cell r="B3187" t="str">
            <v>646</v>
          </cell>
          <cell r="C3187" t="str">
            <v>HGIF US Dollar Core Plus Bond</v>
          </cell>
          <cell r="D3187" t="str">
            <v>UNITED KINGDOM</v>
          </cell>
          <cell r="E3187">
            <v>31832</v>
          </cell>
          <cell r="F3187">
            <v>21005348.809999999</v>
          </cell>
          <cell r="G3187">
            <v>2194457.6690000002</v>
          </cell>
        </row>
        <row r="3188">
          <cell r="A3188">
            <v>39871</v>
          </cell>
          <cell r="B3188" t="str">
            <v>648</v>
          </cell>
          <cell r="C3188" t="str">
            <v>HGIF US Dollar Reserve</v>
          </cell>
          <cell r="D3188" t="str">
            <v>NEW YORK</v>
          </cell>
          <cell r="E3188">
            <v>32111</v>
          </cell>
          <cell r="F3188">
            <v>0</v>
          </cell>
          <cell r="G3188">
            <v>0</v>
          </cell>
        </row>
        <row r="3189">
          <cell r="A3189">
            <v>39871</v>
          </cell>
          <cell r="B3189" t="str">
            <v>64J</v>
          </cell>
          <cell r="C3189" t="str">
            <v>HGIF Global Core Plus</v>
          </cell>
          <cell r="D3189" t="str">
            <v>UNITED KINGDOM</v>
          </cell>
          <cell r="E3189">
            <v>36527</v>
          </cell>
          <cell r="F3189">
            <v>312826.28000000003</v>
          </cell>
          <cell r="G3189">
            <v>23107.274000000001</v>
          </cell>
        </row>
        <row r="3190">
          <cell r="A3190">
            <v>39871</v>
          </cell>
          <cell r="B3190" t="str">
            <v>64K</v>
          </cell>
          <cell r="C3190" t="str">
            <v>HGIF Global Core Plus</v>
          </cell>
          <cell r="D3190" t="str">
            <v>UNITED KINGDOM</v>
          </cell>
          <cell r="E3190">
            <v>36527</v>
          </cell>
          <cell r="F3190">
            <v>3249963.98</v>
          </cell>
          <cell r="G3190">
            <v>18983.878000000001</v>
          </cell>
        </row>
        <row r="3191">
          <cell r="A3191">
            <v>39871</v>
          </cell>
          <cell r="B3191" t="str">
            <v>64L</v>
          </cell>
          <cell r="C3191" t="str">
            <v>HGIF Global Core Plus</v>
          </cell>
          <cell r="D3191" t="str">
            <v>UNITED KINGDOM</v>
          </cell>
          <cell r="E3191">
            <v>38930</v>
          </cell>
          <cell r="F3191">
            <v>34943894.189999998</v>
          </cell>
          <cell r="G3191">
            <v>2726583.5040000002</v>
          </cell>
        </row>
        <row r="3192">
          <cell r="A3192">
            <v>39871</v>
          </cell>
          <cell r="B3192" t="str">
            <v>64M</v>
          </cell>
          <cell r="C3192" t="str">
            <v>HGIF Global Core Plus</v>
          </cell>
          <cell r="D3192" t="str">
            <v>UNITED KINGDOM</v>
          </cell>
          <cell r="E3192">
            <v>39173</v>
          </cell>
          <cell r="F3192">
            <v>13653.48</v>
          </cell>
          <cell r="G3192">
            <v>1298.847</v>
          </cell>
        </row>
        <row r="3193">
          <cell r="A3193">
            <v>39871</v>
          </cell>
          <cell r="B3193" t="str">
            <v>64N</v>
          </cell>
          <cell r="C3193" t="str">
            <v>HGIF Global Core Plus</v>
          </cell>
          <cell r="D3193" t="str">
            <v>UNITED KINGDOM</v>
          </cell>
          <cell r="E3193">
            <v>39173</v>
          </cell>
          <cell r="F3193">
            <v>8753845.8100000005</v>
          </cell>
          <cell r="G3193">
            <v>862193.027</v>
          </cell>
        </row>
        <row r="3194">
          <cell r="A3194">
            <v>39871</v>
          </cell>
          <cell r="B3194" t="str">
            <v>650</v>
          </cell>
          <cell r="C3194" t="str">
            <v>HGIF UK Equity</v>
          </cell>
          <cell r="D3194" t="str">
            <v>UNITED KINGDOM</v>
          </cell>
          <cell r="E3194">
            <v>35856</v>
          </cell>
          <cell r="F3194">
            <v>45644776.267450117</v>
          </cell>
          <cell r="G3194">
            <v>1917004.263</v>
          </cell>
        </row>
        <row r="3195">
          <cell r="A3195">
            <v>39871</v>
          </cell>
          <cell r="B3195" t="str">
            <v>657</v>
          </cell>
          <cell r="C3195" t="str">
            <v>HGIF Global Core Plus</v>
          </cell>
          <cell r="D3195" t="str">
            <v>UNITED KINGDOM</v>
          </cell>
          <cell r="E3195">
            <v>39142</v>
          </cell>
          <cell r="F3195">
            <v>591640.27</v>
          </cell>
          <cell r="G3195">
            <v>43292.862999999998</v>
          </cell>
        </row>
        <row r="3196">
          <cell r="A3196">
            <v>39871</v>
          </cell>
          <cell r="B3196" t="str">
            <v>65J</v>
          </cell>
          <cell r="C3196" t="str">
            <v>HGIF US Equity</v>
          </cell>
          <cell r="D3196" t="str">
            <v>UNKNOWN</v>
          </cell>
          <cell r="E3196">
            <v>38606</v>
          </cell>
          <cell r="F3196">
            <v>30528960</v>
          </cell>
          <cell r="G3196">
            <v>2240000</v>
          </cell>
        </row>
        <row r="3197">
          <cell r="A3197">
            <v>39871</v>
          </cell>
          <cell r="B3197" t="str">
            <v>65K</v>
          </cell>
          <cell r="C3197" t="str">
            <v>HGIF US Equity</v>
          </cell>
          <cell r="D3197" t="str">
            <v>UNKNOWN</v>
          </cell>
          <cell r="E3197">
            <v>38930</v>
          </cell>
          <cell r="F3197">
            <v>4894334.6100000003</v>
          </cell>
          <cell r="G3197">
            <v>335113.63299999997</v>
          </cell>
        </row>
        <row r="3198">
          <cell r="A3198">
            <v>39871</v>
          </cell>
          <cell r="B3198" t="str">
            <v>66G</v>
          </cell>
          <cell r="C3198" t="str">
            <v>HGIF Thai Equity</v>
          </cell>
          <cell r="D3198" t="str">
            <v>HONG KONG</v>
          </cell>
          <cell r="E3198">
            <v>38397</v>
          </cell>
          <cell r="F3198">
            <v>3332833.14</v>
          </cell>
          <cell r="G3198">
            <v>648032.87899999996</v>
          </cell>
        </row>
        <row r="3199">
          <cell r="A3199">
            <v>39871</v>
          </cell>
          <cell r="B3199" t="str">
            <v>66H</v>
          </cell>
          <cell r="C3199" t="str">
            <v>HGIF Thai Equity</v>
          </cell>
          <cell r="D3199" t="str">
            <v>HONG KONG</v>
          </cell>
          <cell r="E3199">
            <v>38397</v>
          </cell>
          <cell r="F3199">
            <v>52497704.350000001</v>
          </cell>
          <cell r="G3199">
            <v>10753319.213</v>
          </cell>
        </row>
        <row r="3200">
          <cell r="A3200">
            <v>39871</v>
          </cell>
          <cell r="B3200" t="str">
            <v>66I</v>
          </cell>
          <cell r="C3200" t="str">
            <v>HGIF Thai Equity</v>
          </cell>
          <cell r="D3200" t="str">
            <v>HONG KONG</v>
          </cell>
          <cell r="E3200">
            <v>38718</v>
          </cell>
          <cell r="F3200">
            <v>5293905.2</v>
          </cell>
          <cell r="G3200">
            <v>1002633.562</v>
          </cell>
        </row>
        <row r="3201">
          <cell r="A3201">
            <v>39871</v>
          </cell>
          <cell r="B3201" t="str">
            <v>66L</v>
          </cell>
          <cell r="C3201" t="str">
            <v>HGIF Thai Equity</v>
          </cell>
          <cell r="D3201" t="str">
            <v>HONG KONG</v>
          </cell>
          <cell r="E3201">
            <v>38636</v>
          </cell>
          <cell r="F3201">
            <v>483211.09</v>
          </cell>
          <cell r="G3201">
            <v>95875.217000000004</v>
          </cell>
        </row>
        <row r="3202">
          <cell r="A3202">
            <v>39871</v>
          </cell>
          <cell r="B3202" t="str">
            <v>66M</v>
          </cell>
          <cell r="C3202" t="str">
            <v>HGIF Thai Equity</v>
          </cell>
          <cell r="D3202" t="str">
            <v>HONG KONG</v>
          </cell>
          <cell r="E3202">
            <v>39052</v>
          </cell>
          <cell r="F3202">
            <v>211670.99</v>
          </cell>
          <cell r="G3202">
            <v>41618.364000000001</v>
          </cell>
        </row>
        <row r="3203">
          <cell r="A3203">
            <v>39871</v>
          </cell>
          <cell r="B3203" t="str">
            <v>66R</v>
          </cell>
          <cell r="C3203" t="str">
            <v>HGIF Thai Equity</v>
          </cell>
          <cell r="D3203" t="str">
            <v>HONG KONG</v>
          </cell>
          <cell r="E3203">
            <v>39264</v>
          </cell>
          <cell r="F3203">
            <v>10377940.67</v>
          </cell>
          <cell r="G3203">
            <v>2603597.7590000001</v>
          </cell>
        </row>
        <row r="3204">
          <cell r="A3204">
            <v>39871</v>
          </cell>
          <cell r="B3204" t="str">
            <v>671</v>
          </cell>
          <cell r="C3204" t="str">
            <v>HGIF Global Emerging Markets Equity</v>
          </cell>
          <cell r="D3204" t="str">
            <v>UNITED KINGDOM</v>
          </cell>
          <cell r="E3204">
            <v>38718</v>
          </cell>
          <cell r="F3204">
            <v>13137729.310000001</v>
          </cell>
          <cell r="G3204">
            <v>1491737.1769999999</v>
          </cell>
        </row>
        <row r="3205">
          <cell r="A3205">
            <v>39871</v>
          </cell>
          <cell r="B3205" t="str">
            <v>673</v>
          </cell>
          <cell r="C3205" t="str">
            <v>HGIF UK Equity</v>
          </cell>
          <cell r="D3205" t="str">
            <v>UNITED KINGDOM</v>
          </cell>
          <cell r="E3205">
            <v>38622</v>
          </cell>
          <cell r="F3205">
            <v>41212.570218054003</v>
          </cell>
          <cell r="G3205">
            <v>1500</v>
          </cell>
        </row>
        <row r="3206">
          <cell r="A3206">
            <v>39871</v>
          </cell>
          <cell r="B3206" t="str">
            <v>676</v>
          </cell>
          <cell r="C3206" t="str">
            <v>HGIF Singapore Equity</v>
          </cell>
          <cell r="D3206" t="str">
            <v>HONG KONG</v>
          </cell>
          <cell r="E3206">
            <v>38991</v>
          </cell>
          <cell r="F3206">
            <v>497011.42</v>
          </cell>
          <cell r="G3206">
            <v>29868.473999999998</v>
          </cell>
        </row>
        <row r="3207">
          <cell r="A3207">
            <v>39871</v>
          </cell>
          <cell r="B3207" t="str">
            <v>678</v>
          </cell>
          <cell r="C3207" t="str">
            <v>HGIF Japanese Equity</v>
          </cell>
          <cell r="D3207" t="str">
            <v>HONG KONG</v>
          </cell>
          <cell r="E3207">
            <v>38686</v>
          </cell>
          <cell r="F3207">
            <v>4909375.4359244797</v>
          </cell>
          <cell r="G3207">
            <v>115000</v>
          </cell>
        </row>
        <row r="3208">
          <cell r="A3208">
            <v>39871</v>
          </cell>
          <cell r="B3208" t="str">
            <v>679</v>
          </cell>
          <cell r="C3208" t="str">
            <v>HGIF Japanese Equity</v>
          </cell>
          <cell r="D3208" t="str">
            <v>HONG KONG</v>
          </cell>
          <cell r="E3208">
            <v>38930</v>
          </cell>
          <cell r="F3208">
            <v>1052591.078247736</v>
          </cell>
          <cell r="G3208">
            <v>172116.837</v>
          </cell>
        </row>
        <row r="3209">
          <cell r="A3209">
            <v>39871</v>
          </cell>
          <cell r="B3209" t="str">
            <v>682</v>
          </cell>
          <cell r="C3209" t="str">
            <v>HGIF Global Emerging Markets Equity</v>
          </cell>
          <cell r="D3209" t="str">
            <v>UNITED KINGDOM</v>
          </cell>
          <cell r="E3209">
            <v>36527</v>
          </cell>
          <cell r="F3209">
            <v>2866091.57</v>
          </cell>
          <cell r="G3209">
            <v>344482.15500000003</v>
          </cell>
        </row>
        <row r="3210">
          <cell r="A3210">
            <v>39871</v>
          </cell>
          <cell r="B3210" t="str">
            <v>683</v>
          </cell>
          <cell r="C3210" t="str">
            <v>FETA 683</v>
          </cell>
          <cell r="D3210" t="str">
            <v>UNKNOWN</v>
          </cell>
          <cell r="F3210">
            <v>114036.738283584</v>
          </cell>
          <cell r="G3210">
            <v>11257.133</v>
          </cell>
        </row>
        <row r="3211">
          <cell r="A3211">
            <v>39871</v>
          </cell>
          <cell r="B3211" t="str">
            <v>68I</v>
          </cell>
          <cell r="C3211" t="str">
            <v>HGIF Euroland Equity Smaller Companies</v>
          </cell>
          <cell r="D3211" t="str">
            <v>FRANCE</v>
          </cell>
          <cell r="E3211">
            <v>36527</v>
          </cell>
          <cell r="F3211">
            <v>1686210.9987470477</v>
          </cell>
          <cell r="G3211">
            <v>61767.89</v>
          </cell>
        </row>
        <row r="3212">
          <cell r="A3212">
            <v>39871</v>
          </cell>
          <cell r="B3212" t="str">
            <v>68J</v>
          </cell>
          <cell r="C3212" t="str">
            <v>HGIF Euroland Equity Smaller Companies</v>
          </cell>
          <cell r="D3212" t="str">
            <v>FRANCE</v>
          </cell>
          <cell r="E3212">
            <v>37718</v>
          </cell>
          <cell r="F3212">
            <v>26597454.396449175</v>
          </cell>
          <cell r="G3212">
            <v>967812.10600000003</v>
          </cell>
        </row>
        <row r="3213">
          <cell r="A3213">
            <v>39871</v>
          </cell>
          <cell r="B3213" t="str">
            <v>68K</v>
          </cell>
          <cell r="C3213" t="str">
            <v>HGIF Euroland Equity Smaller Companies</v>
          </cell>
          <cell r="D3213" t="str">
            <v>FRANCE</v>
          </cell>
          <cell r="E3213">
            <v>38930</v>
          </cell>
          <cell r="F3213">
            <v>7858139.8884557625</v>
          </cell>
          <cell r="G3213">
            <v>279706.60800000001</v>
          </cell>
        </row>
        <row r="3214">
          <cell r="A3214">
            <v>39871</v>
          </cell>
          <cell r="B3214" t="str">
            <v>68R</v>
          </cell>
          <cell r="C3214" t="str">
            <v>HGIF Euroland Equity Smaller Companies</v>
          </cell>
          <cell r="D3214" t="str">
            <v>FRANCE</v>
          </cell>
          <cell r="E3214">
            <v>36527</v>
          </cell>
          <cell r="F3214">
            <v>1664664.7489522565</v>
          </cell>
          <cell r="G3214">
            <v>55183.974999999999</v>
          </cell>
        </row>
        <row r="3215">
          <cell r="A3215">
            <v>39871</v>
          </cell>
          <cell r="B3215" t="str">
            <v>68S</v>
          </cell>
          <cell r="C3215" t="str">
            <v>HGIF Euroland Equity Smaller Companies</v>
          </cell>
          <cell r="D3215" t="str">
            <v>FRANCE</v>
          </cell>
          <cell r="E3215">
            <v>39114</v>
          </cell>
          <cell r="F3215">
            <v>54288.796899751753</v>
          </cell>
          <cell r="G3215">
            <v>1995.626</v>
          </cell>
        </row>
        <row r="3216">
          <cell r="A3216">
            <v>39871</v>
          </cell>
          <cell r="B3216" t="str">
            <v>68V</v>
          </cell>
          <cell r="C3216" t="str">
            <v>FETA 68V</v>
          </cell>
          <cell r="D3216" t="str">
            <v>UNKNOWN</v>
          </cell>
          <cell r="E3216">
            <v>39492</v>
          </cell>
          <cell r="F3216">
            <v>1860632.3834349408</v>
          </cell>
          <cell r="G3216">
            <v>72696</v>
          </cell>
        </row>
        <row r="3217">
          <cell r="A3217">
            <v>39871</v>
          </cell>
          <cell r="B3217" t="str">
            <v>68W</v>
          </cell>
          <cell r="C3217" t="str">
            <v>HGIF European Equity</v>
          </cell>
          <cell r="D3217" t="str">
            <v>UNKNOWN</v>
          </cell>
          <cell r="E3217">
            <v>34285</v>
          </cell>
          <cell r="F3217">
            <v>823062.86840962945</v>
          </cell>
          <cell r="G3217">
            <v>33542.387999999999</v>
          </cell>
        </row>
        <row r="3218">
          <cell r="A3218">
            <v>39871</v>
          </cell>
          <cell r="B3218" t="str">
            <v>68X</v>
          </cell>
          <cell r="C3218" t="str">
            <v>HGIF European Equity</v>
          </cell>
          <cell r="D3218" t="str">
            <v>UNKNOWN</v>
          </cell>
          <cell r="E3218">
            <v>37718</v>
          </cell>
          <cell r="F3218">
            <v>6774531.8668527836</v>
          </cell>
          <cell r="G3218">
            <v>266883.36200000002</v>
          </cell>
        </row>
        <row r="3219">
          <cell r="A3219">
            <v>39871</v>
          </cell>
          <cell r="B3219" t="str">
            <v>68Y</v>
          </cell>
          <cell r="C3219" t="str">
            <v>HGIF European Equity</v>
          </cell>
          <cell r="D3219" t="str">
            <v>UNKNOWN</v>
          </cell>
          <cell r="E3219">
            <v>36527</v>
          </cell>
          <cell r="F3219">
            <v>11244421.139678877</v>
          </cell>
          <cell r="G3219">
            <v>759027.80500000005</v>
          </cell>
        </row>
        <row r="3220">
          <cell r="A3220">
            <v>39871</v>
          </cell>
          <cell r="B3220" t="str">
            <v>691</v>
          </cell>
          <cell r="C3220" t="str">
            <v>HGIF European Equity</v>
          </cell>
          <cell r="D3220" t="str">
            <v>UNKNOWN</v>
          </cell>
          <cell r="E3220">
            <v>37718</v>
          </cell>
          <cell r="F3220">
            <v>219397.18789891401</v>
          </cell>
          <cell r="G3220">
            <v>8388</v>
          </cell>
        </row>
        <row r="3221">
          <cell r="A3221">
            <v>39871</v>
          </cell>
          <cell r="B3221" t="str">
            <v>692</v>
          </cell>
          <cell r="C3221" t="str">
            <v>HGIF European Equity</v>
          </cell>
          <cell r="D3221" t="str">
            <v>UNKNOWN</v>
          </cell>
          <cell r="E3221">
            <v>38930</v>
          </cell>
          <cell r="F3221">
            <v>7247663.8989739539</v>
          </cell>
          <cell r="G3221">
            <v>290478.57500000001</v>
          </cell>
        </row>
        <row r="3222">
          <cell r="A3222">
            <v>39871</v>
          </cell>
          <cell r="B3222" t="str">
            <v>69B</v>
          </cell>
          <cell r="C3222" t="str">
            <v>HGIF Chinese Equity</v>
          </cell>
          <cell r="D3222" t="str">
            <v>HONG KONG</v>
          </cell>
          <cell r="E3222">
            <v>37718</v>
          </cell>
          <cell r="F3222">
            <v>399545383.94999999</v>
          </cell>
          <cell r="G3222">
            <v>9031111.0470000003</v>
          </cell>
        </row>
        <row r="3223">
          <cell r="A3223">
            <v>39871</v>
          </cell>
          <cell r="B3223" t="str">
            <v>69I</v>
          </cell>
          <cell r="C3223" t="str">
            <v>HGIF Hong Kong Equity</v>
          </cell>
          <cell r="D3223" t="str">
            <v>HONG KONG</v>
          </cell>
          <cell r="E3223">
            <v>39264</v>
          </cell>
          <cell r="F3223">
            <v>14162983.890000001</v>
          </cell>
          <cell r="G3223">
            <v>213610.00099999999</v>
          </cell>
        </row>
        <row r="3224">
          <cell r="A3224">
            <v>39871</v>
          </cell>
          <cell r="B3224" t="str">
            <v>69J</v>
          </cell>
          <cell r="C3224" t="str">
            <v>HGIF Hong Kong Equity</v>
          </cell>
          <cell r="D3224" t="str">
            <v>HONG KONG</v>
          </cell>
          <cell r="E3224">
            <v>39356</v>
          </cell>
          <cell r="F3224">
            <v>3675400</v>
          </cell>
          <cell r="G3224">
            <v>850000</v>
          </cell>
        </row>
        <row r="3225">
          <cell r="A3225">
            <v>39871</v>
          </cell>
          <cell r="B3225" t="str">
            <v>69P</v>
          </cell>
          <cell r="C3225" t="str">
            <v>HGIF Hong Kong Equity</v>
          </cell>
          <cell r="D3225" t="str">
            <v>HONG KONG</v>
          </cell>
          <cell r="E3225">
            <v>37585</v>
          </cell>
          <cell r="F3225">
            <v>2416134.11</v>
          </cell>
          <cell r="G3225">
            <v>38651.343000000001</v>
          </cell>
        </row>
        <row r="3226">
          <cell r="A3226">
            <v>39871</v>
          </cell>
          <cell r="B3226" t="str">
            <v>69Q</v>
          </cell>
          <cell r="C3226" t="str">
            <v>HGIF Hong Kong Equity</v>
          </cell>
          <cell r="D3226" t="str">
            <v>HONG KONG</v>
          </cell>
          <cell r="E3226">
            <v>36527</v>
          </cell>
          <cell r="F3226">
            <v>27256378.579999998</v>
          </cell>
          <cell r="G3226">
            <v>416808.81099999999</v>
          </cell>
        </row>
        <row r="3227">
          <cell r="A3227">
            <v>39871</v>
          </cell>
          <cell r="B3227" t="str">
            <v>69R</v>
          </cell>
          <cell r="C3227" t="str">
            <v>HGIF Hong Kong Equity</v>
          </cell>
          <cell r="D3227" t="str">
            <v>HONG KONG</v>
          </cell>
          <cell r="E3227">
            <v>39052</v>
          </cell>
          <cell r="F3227">
            <v>837364.3</v>
          </cell>
          <cell r="G3227">
            <v>12923.286</v>
          </cell>
        </row>
        <row r="3228">
          <cell r="A3228">
            <v>39871</v>
          </cell>
          <cell r="B3228" t="str">
            <v>702</v>
          </cell>
          <cell r="C3228" t="str">
            <v>HGIF Japanese Equity</v>
          </cell>
          <cell r="D3228" t="str">
            <v>HONG KONG</v>
          </cell>
          <cell r="E3228">
            <v>38687</v>
          </cell>
          <cell r="F3228">
            <v>301647.20615716802</v>
          </cell>
          <cell r="G3228">
            <v>51605.11</v>
          </cell>
        </row>
        <row r="3229">
          <cell r="A3229">
            <v>39871</v>
          </cell>
          <cell r="B3229" t="str">
            <v>704</v>
          </cell>
          <cell r="C3229" t="str">
            <v>HGIF Indian Equity</v>
          </cell>
          <cell r="D3229" t="str">
            <v>HONG KONG</v>
          </cell>
          <cell r="E3229">
            <v>37718</v>
          </cell>
          <cell r="F3229">
            <v>479585334.10000002</v>
          </cell>
          <cell r="G3229">
            <v>7345688.858</v>
          </cell>
        </row>
        <row r="3230">
          <cell r="A3230">
            <v>39871</v>
          </cell>
          <cell r="B3230" t="str">
            <v>706</v>
          </cell>
          <cell r="C3230" t="str">
            <v>HGIF Indian Equity</v>
          </cell>
          <cell r="D3230" t="str">
            <v>HONG KONG</v>
          </cell>
          <cell r="E3230">
            <v>37718</v>
          </cell>
          <cell r="F3230">
            <v>18205001.379999999</v>
          </cell>
          <cell r="G3230">
            <v>287154.19</v>
          </cell>
        </row>
        <row r="3231">
          <cell r="A3231">
            <v>39871</v>
          </cell>
          <cell r="B3231" t="str">
            <v>70A</v>
          </cell>
          <cell r="C3231" t="str">
            <v>HGIF Indian Equity</v>
          </cell>
          <cell r="D3231" t="str">
            <v>HONG KONG</v>
          </cell>
          <cell r="E3231">
            <v>37718</v>
          </cell>
          <cell r="F3231">
            <v>76791237.900000006</v>
          </cell>
          <cell r="G3231">
            <v>1117743.8489999999</v>
          </cell>
        </row>
        <row r="3232">
          <cell r="A3232">
            <v>39871</v>
          </cell>
          <cell r="B3232" t="str">
            <v>70B</v>
          </cell>
          <cell r="C3232" t="str">
            <v>HGIF Indian Equity</v>
          </cell>
          <cell r="D3232" t="str">
            <v>HONG KONG</v>
          </cell>
          <cell r="E3232">
            <v>37718</v>
          </cell>
          <cell r="F3232">
            <v>10082458.689999999</v>
          </cell>
          <cell r="G3232">
            <v>149431.745</v>
          </cell>
        </row>
        <row r="3233">
          <cell r="A3233">
            <v>39871</v>
          </cell>
          <cell r="B3233" t="str">
            <v>70E</v>
          </cell>
          <cell r="C3233" t="str">
            <v>HGIF Indian Equity</v>
          </cell>
          <cell r="D3233" t="str">
            <v>HONG KONG</v>
          </cell>
          <cell r="E3233">
            <v>39114</v>
          </cell>
          <cell r="F3233">
            <v>130141.23</v>
          </cell>
          <cell r="G3233">
            <v>2052.7330000000002</v>
          </cell>
        </row>
        <row r="3234">
          <cell r="A3234">
            <v>39871</v>
          </cell>
          <cell r="B3234" t="str">
            <v>70G</v>
          </cell>
          <cell r="C3234" t="str">
            <v>HGIF Indian Equity</v>
          </cell>
          <cell r="D3234" t="str">
            <v>HONG KONG</v>
          </cell>
          <cell r="E3234">
            <v>38636</v>
          </cell>
          <cell r="F3234">
            <v>2752356.14</v>
          </cell>
          <cell r="G3234">
            <v>41150.574000000001</v>
          </cell>
        </row>
        <row r="3235">
          <cell r="A3235">
            <v>39871</v>
          </cell>
          <cell r="B3235" t="str">
            <v>70H</v>
          </cell>
          <cell r="C3235" t="str">
            <v>HGIF Japanese Equity</v>
          </cell>
          <cell r="D3235" t="str">
            <v>HONG KONG</v>
          </cell>
          <cell r="E3235">
            <v>35917</v>
          </cell>
          <cell r="F3235">
            <v>890397.43904890399</v>
          </cell>
          <cell r="G3235">
            <v>147327.22200000001</v>
          </cell>
        </row>
        <row r="3236">
          <cell r="A3236">
            <v>39871</v>
          </cell>
          <cell r="B3236" t="str">
            <v>70I</v>
          </cell>
          <cell r="C3236" t="str">
            <v>HGIF Japanese Equity</v>
          </cell>
          <cell r="D3236" t="str">
            <v>HONG KONG</v>
          </cell>
          <cell r="E3236">
            <v>33218</v>
          </cell>
          <cell r="F3236">
            <v>40927912.156983696</v>
          </cell>
          <cell r="G3236">
            <v>1010094.639</v>
          </cell>
        </row>
        <row r="3237">
          <cell r="A3237">
            <v>39871</v>
          </cell>
          <cell r="B3237" t="str">
            <v>70M</v>
          </cell>
          <cell r="C3237" t="str">
            <v>HGIF Japanese Equity</v>
          </cell>
          <cell r="D3237" t="str">
            <v>HONG KONG</v>
          </cell>
          <cell r="E3237">
            <v>37718</v>
          </cell>
          <cell r="F3237">
            <v>117606.23338064</v>
          </cell>
          <cell r="G3237">
            <v>2878.2489999999998</v>
          </cell>
        </row>
        <row r="3238">
          <cell r="A3238">
            <v>39871</v>
          </cell>
          <cell r="B3238" t="str">
            <v>70N</v>
          </cell>
          <cell r="C3238" t="str">
            <v>HGIF Japanese Equity</v>
          </cell>
          <cell r="D3238" t="str">
            <v>HONG KONG</v>
          </cell>
          <cell r="E3238">
            <v>36527</v>
          </cell>
          <cell r="F3238">
            <v>3476294.6426822641</v>
          </cell>
          <cell r="G3238">
            <v>61991.51</v>
          </cell>
        </row>
        <row r="3239">
          <cell r="A3239">
            <v>39871</v>
          </cell>
          <cell r="B3239" t="str">
            <v>70P</v>
          </cell>
          <cell r="C3239" t="str">
            <v>HGIF Japanese Equity</v>
          </cell>
          <cell r="D3239" t="str">
            <v>HONG KONG</v>
          </cell>
          <cell r="E3239">
            <v>38869</v>
          </cell>
          <cell r="F3239">
            <v>19296636.451432087</v>
          </cell>
          <cell r="G3239">
            <v>465308.05099999998</v>
          </cell>
        </row>
        <row r="3240">
          <cell r="A3240">
            <v>39871</v>
          </cell>
          <cell r="B3240" t="str">
            <v>718</v>
          </cell>
          <cell r="C3240" t="str">
            <v>AGIRA LARGE CAP EURO H</v>
          </cell>
          <cell r="D3240" t="str">
            <v>FRANCE</v>
          </cell>
          <cell r="E3240">
            <v>36873</v>
          </cell>
          <cell r="F3240">
            <v>33936085.880000003</v>
          </cell>
          <cell r="G3240">
            <v>1</v>
          </cell>
        </row>
        <row r="3241">
          <cell r="A3241">
            <v>39871</v>
          </cell>
          <cell r="B3241" t="str">
            <v>71A</v>
          </cell>
          <cell r="C3241" t="str">
            <v>HGIF Singapore Equity</v>
          </cell>
          <cell r="D3241" t="str">
            <v>HONG KONG</v>
          </cell>
          <cell r="E3241">
            <v>37585</v>
          </cell>
          <cell r="F3241">
            <v>15478520.75</v>
          </cell>
          <cell r="G3241">
            <v>1011271.4449999999</v>
          </cell>
        </row>
        <row r="3242">
          <cell r="A3242">
            <v>39871</v>
          </cell>
          <cell r="B3242" t="str">
            <v>71B</v>
          </cell>
          <cell r="C3242" t="str">
            <v>HGIF Singapore Equity</v>
          </cell>
          <cell r="D3242" t="str">
            <v>HONG KONG</v>
          </cell>
          <cell r="E3242">
            <v>36527</v>
          </cell>
          <cell r="F3242">
            <v>5642441.46</v>
          </cell>
          <cell r="G3242">
            <v>335161.35600000003</v>
          </cell>
        </row>
        <row r="3243">
          <cell r="A3243">
            <v>39871</v>
          </cell>
          <cell r="B3243" t="str">
            <v>71C</v>
          </cell>
          <cell r="C3243" t="str">
            <v>HGIF Singapore Equity</v>
          </cell>
          <cell r="D3243" t="str">
            <v>HONG KONG</v>
          </cell>
          <cell r="E3243">
            <v>39234</v>
          </cell>
          <cell r="F3243">
            <v>6408548.7800000003</v>
          </cell>
          <cell r="G3243">
            <v>378487.40700000001</v>
          </cell>
        </row>
        <row r="3244">
          <cell r="A3244">
            <v>39871</v>
          </cell>
          <cell r="B3244" t="str">
            <v>71E</v>
          </cell>
          <cell r="C3244" t="str">
            <v>HGIF Hong Kong Equity</v>
          </cell>
          <cell r="D3244" t="str">
            <v>HONG KONG</v>
          </cell>
          <cell r="E3244">
            <v>38636</v>
          </cell>
          <cell r="F3244">
            <v>28136895.77</v>
          </cell>
          <cell r="G3244">
            <v>430833.83</v>
          </cell>
        </row>
        <row r="3245">
          <cell r="A3245">
            <v>39871</v>
          </cell>
          <cell r="B3245" t="str">
            <v>720</v>
          </cell>
          <cell r="C3245" t="str">
            <v>HSBC Amanah</v>
          </cell>
          <cell r="D3245" t="str">
            <v>UNITED KINGDOM</v>
          </cell>
          <cell r="E3245">
            <v>36527</v>
          </cell>
          <cell r="F3245">
            <v>7119739.8899999997</v>
          </cell>
          <cell r="G3245">
            <v>1683949.8370000001</v>
          </cell>
        </row>
        <row r="3246">
          <cell r="A3246">
            <v>39871</v>
          </cell>
          <cell r="B3246" t="str">
            <v>721</v>
          </cell>
          <cell r="C3246" t="str">
            <v>HSBC Amanah</v>
          </cell>
          <cell r="D3246" t="str">
            <v>UNITED KINGDOM</v>
          </cell>
          <cell r="E3246">
            <v>36527</v>
          </cell>
          <cell r="F3246">
            <v>5401754.1500000004</v>
          </cell>
          <cell r="G3246">
            <v>1249249.3400000001</v>
          </cell>
        </row>
        <row r="3247">
          <cell r="A3247">
            <v>39871</v>
          </cell>
          <cell r="B3247" t="str">
            <v>723</v>
          </cell>
          <cell r="C3247" t="str">
            <v>HSBC Amanah</v>
          </cell>
          <cell r="D3247" t="str">
            <v>UNITED KINGDOM</v>
          </cell>
          <cell r="E3247">
            <v>36527</v>
          </cell>
          <cell r="F3247">
            <v>12359482.33</v>
          </cell>
          <cell r="G3247">
            <v>2664255.73</v>
          </cell>
        </row>
        <row r="3248">
          <cell r="A3248">
            <v>39871</v>
          </cell>
          <cell r="B3248" t="str">
            <v>727</v>
          </cell>
          <cell r="C3248" t="str">
            <v>FETA 727</v>
          </cell>
          <cell r="D3248" t="str">
            <v>UNKNOWN</v>
          </cell>
          <cell r="E3248">
            <v>39416</v>
          </cell>
          <cell r="F3248">
            <v>35979103.509999998</v>
          </cell>
          <cell r="G3248">
            <v>6995742.4680000003</v>
          </cell>
        </row>
        <row r="3249">
          <cell r="A3249">
            <v>39871</v>
          </cell>
          <cell r="B3249" t="str">
            <v>72H</v>
          </cell>
          <cell r="C3249" t="str">
            <v>HGIF UK Equity</v>
          </cell>
          <cell r="D3249" t="str">
            <v>UNITED KINGDOM</v>
          </cell>
          <cell r="E3249">
            <v>34354</v>
          </cell>
          <cell r="F3249">
            <v>22092564.143595714</v>
          </cell>
          <cell r="G3249">
            <v>848696.63699999999</v>
          </cell>
        </row>
        <row r="3250">
          <cell r="A3250">
            <v>39871</v>
          </cell>
          <cell r="B3250" t="str">
            <v>72K</v>
          </cell>
          <cell r="C3250" t="str">
            <v>FETA 72K</v>
          </cell>
          <cell r="D3250" t="str">
            <v>UNKNOWN</v>
          </cell>
          <cell r="E3250">
            <v>39587</v>
          </cell>
          <cell r="F3250">
            <v>26595.94793925164</v>
          </cell>
          <cell r="G3250">
            <v>1015.027</v>
          </cell>
        </row>
        <row r="3251">
          <cell r="A3251">
            <v>39871</v>
          </cell>
          <cell r="B3251" t="str">
            <v>72L</v>
          </cell>
          <cell r="C3251" t="str">
            <v>FETA 72L</v>
          </cell>
          <cell r="D3251" t="str">
            <v>UNKNOWN</v>
          </cell>
          <cell r="E3251">
            <v>39625</v>
          </cell>
          <cell r="F3251">
            <v>1589347.4051861339</v>
          </cell>
          <cell r="G3251">
            <v>60657</v>
          </cell>
        </row>
        <row r="3252">
          <cell r="A3252">
            <v>39871</v>
          </cell>
          <cell r="B3252" t="str">
            <v>72T</v>
          </cell>
          <cell r="C3252" t="str">
            <v>FETA 72T</v>
          </cell>
          <cell r="D3252" t="str">
            <v>UNKNOWN</v>
          </cell>
          <cell r="E3252">
            <v>39631</v>
          </cell>
          <cell r="F3252">
            <v>14491579.6</v>
          </cell>
          <cell r="G3252">
            <v>1114651.1499999999</v>
          </cell>
        </row>
        <row r="3253">
          <cell r="A3253">
            <v>39871</v>
          </cell>
          <cell r="B3253" t="str">
            <v>72U</v>
          </cell>
          <cell r="C3253" t="str">
            <v>HGIF US Equity</v>
          </cell>
          <cell r="D3253" t="str">
            <v>UNKNOWN</v>
          </cell>
          <cell r="E3253">
            <v>35856</v>
          </cell>
          <cell r="F3253">
            <v>3645293.16</v>
          </cell>
          <cell r="G3253">
            <v>252007.821</v>
          </cell>
        </row>
        <row r="3254">
          <cell r="A3254">
            <v>39871</v>
          </cell>
          <cell r="B3254" t="str">
            <v>72V</v>
          </cell>
          <cell r="C3254" t="str">
            <v>HGIF US Equity</v>
          </cell>
          <cell r="D3254" t="str">
            <v>UNKNOWN</v>
          </cell>
          <cell r="E3254">
            <v>33218</v>
          </cell>
          <cell r="F3254">
            <v>12727449.41</v>
          </cell>
          <cell r="G3254">
            <v>984715.62199999997</v>
          </cell>
        </row>
        <row r="3255">
          <cell r="A3255">
            <v>39871</v>
          </cell>
          <cell r="B3255" t="str">
            <v>72W</v>
          </cell>
          <cell r="C3255" t="str">
            <v>HGIF US Equity</v>
          </cell>
          <cell r="D3255" t="str">
            <v>UNKNOWN</v>
          </cell>
          <cell r="E3255">
            <v>37074</v>
          </cell>
          <cell r="F3255">
            <v>14580627.43</v>
          </cell>
          <cell r="G3255">
            <v>1017986.974</v>
          </cell>
        </row>
        <row r="3256">
          <cell r="A3256">
            <v>39871</v>
          </cell>
          <cell r="B3256" t="str">
            <v>72X</v>
          </cell>
          <cell r="C3256" t="str">
            <v>HGIF US Equity</v>
          </cell>
          <cell r="D3256" t="str">
            <v>UNKNOWN</v>
          </cell>
          <cell r="E3256">
            <v>37074</v>
          </cell>
          <cell r="F3256">
            <v>367466.81</v>
          </cell>
          <cell r="G3256">
            <v>24924.832999999999</v>
          </cell>
        </row>
        <row r="3257">
          <cell r="A3257">
            <v>39871</v>
          </cell>
          <cell r="B3257" t="str">
            <v>72Y</v>
          </cell>
          <cell r="C3257" t="str">
            <v>HGIF US Equity</v>
          </cell>
          <cell r="D3257" t="str">
            <v>UNKNOWN</v>
          </cell>
          <cell r="E3257">
            <v>38517</v>
          </cell>
          <cell r="F3257">
            <v>3812972.51</v>
          </cell>
          <cell r="G3257">
            <v>268443.57299999997</v>
          </cell>
        </row>
        <row r="3258">
          <cell r="A3258">
            <v>39871</v>
          </cell>
          <cell r="B3258" t="str">
            <v>72Z</v>
          </cell>
          <cell r="C3258" t="str">
            <v>HGIF US Equity</v>
          </cell>
          <cell r="D3258" t="str">
            <v>UNKNOWN</v>
          </cell>
          <cell r="E3258">
            <v>36527</v>
          </cell>
          <cell r="F3258">
            <v>18741399.190000001</v>
          </cell>
          <cell r="G3258">
            <v>222138.71599999999</v>
          </cell>
        </row>
        <row r="3259">
          <cell r="A3259">
            <v>39871</v>
          </cell>
          <cell r="B3259" t="str">
            <v>731</v>
          </cell>
          <cell r="C3259" t="str">
            <v>HSBC EURO ACTIONS PLUS</v>
          </cell>
          <cell r="D3259" t="str">
            <v>FRANCE</v>
          </cell>
          <cell r="E3259">
            <v>36928</v>
          </cell>
          <cell r="F3259">
            <v>20733705.190000001</v>
          </cell>
          <cell r="G3259">
            <v>1</v>
          </cell>
        </row>
        <row r="3260">
          <cell r="A3260">
            <v>39871</v>
          </cell>
          <cell r="B3260" t="str">
            <v>73M</v>
          </cell>
          <cell r="C3260" t="str">
            <v>HGIF US Equity Index</v>
          </cell>
          <cell r="D3260" t="str">
            <v>UNITED KINGDOM</v>
          </cell>
          <cell r="E3260">
            <v>37585</v>
          </cell>
          <cell r="F3260">
            <v>331294.92</v>
          </cell>
          <cell r="G3260">
            <v>62250.078000000001</v>
          </cell>
        </row>
        <row r="3261">
          <cell r="A3261">
            <v>39871</v>
          </cell>
          <cell r="B3261" t="str">
            <v>73N</v>
          </cell>
          <cell r="C3261" t="str">
            <v>HGIF US Equity Index</v>
          </cell>
          <cell r="D3261" t="str">
            <v>UNITED KINGDOM</v>
          </cell>
          <cell r="E3261">
            <v>37718</v>
          </cell>
          <cell r="F3261">
            <v>2164241.69</v>
          </cell>
          <cell r="G3261">
            <v>388413.79399999999</v>
          </cell>
        </row>
        <row r="3262">
          <cell r="A3262">
            <v>39871</v>
          </cell>
          <cell r="B3262" t="str">
            <v>746</v>
          </cell>
          <cell r="C3262" t="str">
            <v>HSBC HORIZON 2013-2015</v>
          </cell>
          <cell r="D3262" t="str">
            <v>FRANCE</v>
          </cell>
          <cell r="E3262">
            <v>36927</v>
          </cell>
          <cell r="F3262">
            <v>415388.72</v>
          </cell>
          <cell r="G3262">
            <v>486.83100000000002</v>
          </cell>
        </row>
        <row r="3263">
          <cell r="A3263">
            <v>39871</v>
          </cell>
          <cell r="B3263" t="str">
            <v>749</v>
          </cell>
          <cell r="C3263" t="str">
            <v>HSBC HORIZON 2019-2021</v>
          </cell>
          <cell r="D3263" t="str">
            <v>FRANCE</v>
          </cell>
          <cell r="E3263">
            <v>36927</v>
          </cell>
          <cell r="F3263">
            <v>267244.87</v>
          </cell>
          <cell r="G3263">
            <v>368.755</v>
          </cell>
        </row>
        <row r="3264">
          <cell r="A3264">
            <v>39871</v>
          </cell>
          <cell r="B3264" t="str">
            <v>74T</v>
          </cell>
          <cell r="C3264" t="str">
            <v>HGIF Global Equity</v>
          </cell>
          <cell r="D3264" t="str">
            <v>UNITED KINGDOM</v>
          </cell>
          <cell r="E3264">
            <v>36527</v>
          </cell>
          <cell r="F3264">
            <v>542911.99</v>
          </cell>
          <cell r="G3264">
            <v>37681.286999999997</v>
          </cell>
        </row>
        <row r="3265">
          <cell r="A3265">
            <v>39871</v>
          </cell>
          <cell r="B3265" t="str">
            <v>754</v>
          </cell>
          <cell r="C3265" t="str">
            <v>HGIF European High Yield Bond</v>
          </cell>
          <cell r="D3265" t="str">
            <v>FRANCE</v>
          </cell>
          <cell r="E3265">
            <v>39022</v>
          </cell>
          <cell r="F3265">
            <v>144049.78935144976</v>
          </cell>
          <cell r="G3265">
            <v>7265.7060000000001</v>
          </cell>
        </row>
        <row r="3266">
          <cell r="A3266">
            <v>39871</v>
          </cell>
          <cell r="B3266" t="str">
            <v>757</v>
          </cell>
          <cell r="C3266" t="str">
            <v>HGIF Euroland Equity</v>
          </cell>
          <cell r="D3266" t="str">
            <v>FRANCE</v>
          </cell>
          <cell r="E3266">
            <v>39052</v>
          </cell>
          <cell r="F3266">
            <v>323314.29044482548</v>
          </cell>
          <cell r="G3266">
            <v>15826.027</v>
          </cell>
        </row>
        <row r="3267">
          <cell r="A3267">
            <v>39871</v>
          </cell>
          <cell r="B3267" t="str">
            <v>757</v>
          </cell>
          <cell r="C3267" t="str">
            <v>HSBC HORIZON 2009</v>
          </cell>
          <cell r="D3267" t="str">
            <v>FRANCE</v>
          </cell>
          <cell r="E3267">
            <v>36927</v>
          </cell>
          <cell r="F3267">
            <v>1308342.3799999999</v>
          </cell>
          <cell r="G3267">
            <v>1</v>
          </cell>
        </row>
        <row r="3268">
          <cell r="A3268">
            <v>39871</v>
          </cell>
          <cell r="B3268" t="str">
            <v>758</v>
          </cell>
          <cell r="C3268" t="str">
            <v>HGIF Euroland Equity</v>
          </cell>
          <cell r="D3268" t="str">
            <v>FRANCE</v>
          </cell>
          <cell r="E3268">
            <v>39326</v>
          </cell>
          <cell r="F3268">
            <v>4144614.4831500365</v>
          </cell>
          <cell r="G3268">
            <v>184011.739</v>
          </cell>
        </row>
        <row r="3269">
          <cell r="A3269">
            <v>39871</v>
          </cell>
          <cell r="B3269" t="str">
            <v>759</v>
          </cell>
          <cell r="C3269" t="str">
            <v>HSBC HORIZON 2010-2012</v>
          </cell>
          <cell r="D3269" t="str">
            <v>FRANCE</v>
          </cell>
          <cell r="E3269">
            <v>36927</v>
          </cell>
          <cell r="F3269">
            <v>430689.69</v>
          </cell>
          <cell r="G3269">
            <v>401.38</v>
          </cell>
        </row>
        <row r="3270">
          <cell r="A3270">
            <v>39871</v>
          </cell>
          <cell r="B3270" t="str">
            <v>765</v>
          </cell>
          <cell r="C3270" t="str">
            <v>HSBC INVEST MID-CAP FUND</v>
          </cell>
          <cell r="D3270" t="str">
            <v>NEW YORK</v>
          </cell>
          <cell r="E3270">
            <v>36717</v>
          </cell>
          <cell r="F3270">
            <v>11042114.48</v>
          </cell>
          <cell r="G3270">
            <v>1</v>
          </cell>
        </row>
        <row r="3271">
          <cell r="A3271">
            <v>39871</v>
          </cell>
          <cell r="B3271" t="str">
            <v>76E</v>
          </cell>
          <cell r="C3271" t="str">
            <v>HGIF Euro Core Bond</v>
          </cell>
          <cell r="D3271" t="str">
            <v>FRANCE</v>
          </cell>
          <cell r="E3271">
            <v>39022</v>
          </cell>
          <cell r="F3271">
            <v>341668.01025283977</v>
          </cell>
          <cell r="G3271">
            <v>15774.156999999999</v>
          </cell>
        </row>
        <row r="3272">
          <cell r="A3272">
            <v>39871</v>
          </cell>
          <cell r="B3272" t="str">
            <v>76V</v>
          </cell>
          <cell r="C3272" t="str">
            <v>HGIF Euro Core Bond</v>
          </cell>
          <cell r="D3272" t="str">
            <v>FRANCE</v>
          </cell>
          <cell r="E3272">
            <v>36527</v>
          </cell>
          <cell r="F3272">
            <v>297840.39965649153</v>
          </cell>
          <cell r="G3272">
            <v>15113.739</v>
          </cell>
        </row>
        <row r="3273">
          <cell r="A3273">
            <v>39871</v>
          </cell>
          <cell r="B3273" t="str">
            <v>76W</v>
          </cell>
          <cell r="C3273" t="str">
            <v>HGIF Euro Core Bond</v>
          </cell>
          <cell r="D3273" t="str">
            <v>FRANCE</v>
          </cell>
          <cell r="E3273">
            <v>36940</v>
          </cell>
          <cell r="F3273">
            <v>3244560.742235817</v>
          </cell>
          <cell r="G3273">
            <v>148869.83900000001</v>
          </cell>
        </row>
        <row r="3274">
          <cell r="A3274">
            <v>39871</v>
          </cell>
          <cell r="B3274" t="str">
            <v>771</v>
          </cell>
          <cell r="C3274" t="str">
            <v>HGIF Singapore Equity</v>
          </cell>
          <cell r="D3274" t="str">
            <v>HONG KONG</v>
          </cell>
          <cell r="E3274">
            <v>38636</v>
          </cell>
          <cell r="F3274">
            <v>0</v>
          </cell>
          <cell r="G3274">
            <v>0</v>
          </cell>
        </row>
        <row r="3275">
          <cell r="A3275">
            <v>39871</v>
          </cell>
          <cell r="B3275" t="str">
            <v>772</v>
          </cell>
          <cell r="C3275" t="str">
            <v>HGIF Euro Core Bond</v>
          </cell>
          <cell r="D3275" t="str">
            <v>FRANCE</v>
          </cell>
          <cell r="E3275">
            <v>37189</v>
          </cell>
          <cell r="F3275">
            <v>53316637.480569161</v>
          </cell>
          <cell r="G3275">
            <v>2378676.327</v>
          </cell>
        </row>
        <row r="3276">
          <cell r="A3276">
            <v>39871</v>
          </cell>
          <cell r="B3276" t="str">
            <v>777</v>
          </cell>
          <cell r="C3276" t="str">
            <v>HGIF Euro Core Credit Bond</v>
          </cell>
          <cell r="D3276" t="str">
            <v>FRANCE</v>
          </cell>
          <cell r="E3276">
            <v>39022</v>
          </cell>
          <cell r="F3276">
            <v>8678.1429885944999</v>
          </cell>
          <cell r="G3276">
            <v>457.71300000000002</v>
          </cell>
        </row>
        <row r="3277">
          <cell r="A3277">
            <v>39871</v>
          </cell>
          <cell r="B3277" t="str">
            <v>779</v>
          </cell>
          <cell r="C3277" t="str">
            <v>HGIF Euro Core Credit Bond</v>
          </cell>
          <cell r="D3277" t="str">
            <v>FRANCE</v>
          </cell>
          <cell r="E3277">
            <v>37718</v>
          </cell>
          <cell r="F3277">
            <v>403332.88704072451</v>
          </cell>
          <cell r="G3277">
            <v>25405.147000000001</v>
          </cell>
        </row>
        <row r="3278">
          <cell r="A3278">
            <v>39871</v>
          </cell>
          <cell r="B3278" t="str">
            <v>77A</v>
          </cell>
          <cell r="C3278" t="str">
            <v>HGIF Euro Core Credit Bond</v>
          </cell>
          <cell r="D3278" t="str">
            <v>FRANCE</v>
          </cell>
          <cell r="E3278">
            <v>37214</v>
          </cell>
          <cell r="F3278">
            <v>103980155.58468744</v>
          </cell>
          <cell r="G3278">
            <v>5451017.034</v>
          </cell>
        </row>
        <row r="3279">
          <cell r="A3279">
            <v>39871</v>
          </cell>
          <cell r="B3279" t="str">
            <v>77G</v>
          </cell>
          <cell r="C3279" t="str">
            <v>HGIF Euro Core Credit Bond</v>
          </cell>
          <cell r="D3279" t="str">
            <v>FRANCE</v>
          </cell>
          <cell r="E3279">
            <v>36299</v>
          </cell>
          <cell r="F3279">
            <v>140857204.28119797</v>
          </cell>
          <cell r="G3279">
            <v>7126131.6349999998</v>
          </cell>
        </row>
        <row r="3280">
          <cell r="A3280">
            <v>39871</v>
          </cell>
          <cell r="B3280" t="str">
            <v>77I</v>
          </cell>
          <cell r="C3280" t="str">
            <v>HGIF Euro Core Credit Bond</v>
          </cell>
          <cell r="D3280" t="str">
            <v>FRANCE</v>
          </cell>
          <cell r="E3280">
            <v>38559</v>
          </cell>
          <cell r="F3280">
            <v>1102065.0118129693</v>
          </cell>
          <cell r="G3280">
            <v>61868.906000000003</v>
          </cell>
        </row>
        <row r="3281">
          <cell r="A3281">
            <v>39871</v>
          </cell>
          <cell r="B3281" t="str">
            <v>77K</v>
          </cell>
          <cell r="C3281" t="str">
            <v>FETA 77K</v>
          </cell>
          <cell r="D3281" t="str">
            <v>UNKNOWN</v>
          </cell>
          <cell r="E3281">
            <v>39695</v>
          </cell>
          <cell r="F3281">
            <v>4753.3100000000004</v>
          </cell>
          <cell r="G3281">
            <v>816.43899999999996</v>
          </cell>
        </row>
        <row r="3282">
          <cell r="A3282">
            <v>39871</v>
          </cell>
          <cell r="B3282" t="str">
            <v>77S</v>
          </cell>
          <cell r="C3282" t="str">
            <v>FETA 77S</v>
          </cell>
          <cell r="D3282" t="str">
            <v>UNKNOWN</v>
          </cell>
          <cell r="E3282">
            <v>39659</v>
          </cell>
          <cell r="F3282">
            <v>3913505.28</v>
          </cell>
          <cell r="G3282">
            <v>672308.07200000004</v>
          </cell>
        </row>
        <row r="3283">
          <cell r="A3283">
            <v>39871</v>
          </cell>
          <cell r="B3283" t="str">
            <v>781</v>
          </cell>
          <cell r="C3283" t="str">
            <v>FETA 781</v>
          </cell>
          <cell r="D3283" t="str">
            <v>UNKNOWN</v>
          </cell>
          <cell r="E3283">
            <v>38954</v>
          </cell>
          <cell r="F3283">
            <v>400355.53441839101</v>
          </cell>
          <cell r="G3283">
            <v>24985.741999999998</v>
          </cell>
        </row>
        <row r="3284">
          <cell r="A3284">
            <v>39871</v>
          </cell>
          <cell r="B3284" t="str">
            <v>782</v>
          </cell>
          <cell r="C3284" t="str">
            <v>HGIF European High Yield Bond</v>
          </cell>
          <cell r="D3284" t="str">
            <v>FRANCE</v>
          </cell>
          <cell r="E3284">
            <v>37214</v>
          </cell>
          <cell r="F3284">
            <v>39565247.305011079</v>
          </cell>
          <cell r="G3284">
            <v>1982165.706</v>
          </cell>
        </row>
        <row r="3285">
          <cell r="A3285">
            <v>39871</v>
          </cell>
          <cell r="B3285" t="str">
            <v>783</v>
          </cell>
          <cell r="C3285" t="str">
            <v>HGIF Euroland Value Creation</v>
          </cell>
          <cell r="D3285" t="str">
            <v>FRANCE</v>
          </cell>
          <cell r="E3285">
            <v>38546</v>
          </cell>
          <cell r="F3285">
            <v>1653560.6850277907</v>
          </cell>
          <cell r="G3285">
            <v>184776.01300000001</v>
          </cell>
        </row>
        <row r="3286">
          <cell r="A3286">
            <v>39871</v>
          </cell>
          <cell r="B3286" t="str">
            <v>788</v>
          </cell>
          <cell r="C3286" t="str">
            <v>HGIF European High Yield Bond</v>
          </cell>
          <cell r="D3286" t="str">
            <v>FRANCE</v>
          </cell>
          <cell r="E3286">
            <v>36460</v>
          </cell>
          <cell r="F3286">
            <v>68821663.622176856</v>
          </cell>
          <cell r="G3286">
            <v>3308711.5780000002</v>
          </cell>
        </row>
        <row r="3287">
          <cell r="A3287">
            <v>39871</v>
          </cell>
          <cell r="B3287" t="str">
            <v>78T</v>
          </cell>
          <cell r="C3287" t="str">
            <v>HGIF Global Emerging Markets Bond</v>
          </cell>
          <cell r="D3287" t="str">
            <v>UNITED KINGDOM</v>
          </cell>
          <cell r="E3287">
            <v>37718</v>
          </cell>
          <cell r="F3287">
            <v>7831298.7599999998</v>
          </cell>
          <cell r="G3287">
            <v>422696.538</v>
          </cell>
        </row>
        <row r="3288">
          <cell r="A3288">
            <v>39871</v>
          </cell>
          <cell r="B3288" t="str">
            <v>79</v>
          </cell>
          <cell r="C3288" t="str">
            <v>HSBC PRUDENCE</v>
          </cell>
          <cell r="D3288" t="str">
            <v>FRANCE</v>
          </cell>
          <cell r="E3288">
            <v>35124</v>
          </cell>
          <cell r="F3288">
            <v>197408567.19</v>
          </cell>
          <cell r="G3288">
            <v>1</v>
          </cell>
        </row>
        <row r="3289">
          <cell r="A3289">
            <v>39871</v>
          </cell>
          <cell r="B3289" t="str">
            <v>790</v>
          </cell>
          <cell r="C3289" t="str">
            <v>HGIF Global Emerging Markets Bond</v>
          </cell>
          <cell r="D3289" t="str">
            <v>UNITED KINGDOM</v>
          </cell>
          <cell r="E3289">
            <v>38777</v>
          </cell>
          <cell r="F3289">
            <v>134754183.21000001</v>
          </cell>
          <cell r="G3289">
            <v>7145351.4610000001</v>
          </cell>
        </row>
        <row r="3290">
          <cell r="A3290">
            <v>39871</v>
          </cell>
          <cell r="B3290" t="str">
            <v>796</v>
          </cell>
          <cell r="C3290" t="str">
            <v>HGIF Euroland Value Creation</v>
          </cell>
          <cell r="D3290" t="str">
            <v>FRANCE</v>
          </cell>
          <cell r="E3290">
            <v>36527</v>
          </cell>
          <cell r="F3290">
            <v>114627911.33175582</v>
          </cell>
          <cell r="G3290">
            <v>12699077.021</v>
          </cell>
        </row>
        <row r="3291">
          <cell r="A3291">
            <v>39871</v>
          </cell>
          <cell r="B3291" t="str">
            <v>801</v>
          </cell>
          <cell r="C3291" t="str">
            <v>HGIF Chinese Equity</v>
          </cell>
          <cell r="D3291" t="str">
            <v>HONG KONG</v>
          </cell>
          <cell r="E3291">
            <v>39234</v>
          </cell>
          <cell r="F3291">
            <v>6923839.9100000001</v>
          </cell>
          <cell r="G3291">
            <v>153880.20699999999</v>
          </cell>
        </row>
        <row r="3292">
          <cell r="A3292">
            <v>39871</v>
          </cell>
          <cell r="B3292" t="str">
            <v>806</v>
          </cell>
          <cell r="C3292" t="str">
            <v>HGIF BRIC Freestyle</v>
          </cell>
          <cell r="D3292" t="str">
            <v>UNITED KINGDOM</v>
          </cell>
          <cell r="E3292">
            <v>38628</v>
          </cell>
          <cell r="F3292">
            <v>195684254.91</v>
          </cell>
          <cell r="G3292">
            <v>25849967.624000002</v>
          </cell>
        </row>
        <row r="3293">
          <cell r="A3293">
            <v>39871</v>
          </cell>
          <cell r="B3293" t="str">
            <v>80A</v>
          </cell>
          <cell r="C3293" t="str">
            <v>HGIF European Government Bond</v>
          </cell>
          <cell r="D3293" t="str">
            <v>FRANCE</v>
          </cell>
          <cell r="E3293">
            <v>36527</v>
          </cell>
          <cell r="F3293">
            <v>10651944.910734059</v>
          </cell>
          <cell r="G3293">
            <v>685253.19799999997</v>
          </cell>
        </row>
        <row r="3294">
          <cell r="A3294">
            <v>39871</v>
          </cell>
          <cell r="B3294" t="str">
            <v>80E</v>
          </cell>
          <cell r="C3294" t="str">
            <v>HGIF European Government Bond</v>
          </cell>
          <cell r="D3294" t="str">
            <v>FRANCE</v>
          </cell>
          <cell r="E3294">
            <v>37214</v>
          </cell>
          <cell r="F3294">
            <v>4497672.4401803855</v>
          </cell>
          <cell r="G3294">
            <v>216100.84299999999</v>
          </cell>
        </row>
        <row r="3295">
          <cell r="A3295">
            <v>39871</v>
          </cell>
          <cell r="B3295" t="str">
            <v>80J</v>
          </cell>
          <cell r="C3295" t="str">
            <v>HGIF European Government Bond</v>
          </cell>
          <cell r="D3295" t="str">
            <v>FRANCE</v>
          </cell>
          <cell r="E3295">
            <v>35320</v>
          </cell>
          <cell r="F3295">
            <v>270300.65629977378</v>
          </cell>
          <cell r="G3295">
            <v>15962</v>
          </cell>
        </row>
        <row r="3296">
          <cell r="A3296">
            <v>39871</v>
          </cell>
          <cell r="B3296" t="str">
            <v>80K</v>
          </cell>
          <cell r="C3296" t="str">
            <v>HGIF European Government Bond</v>
          </cell>
          <cell r="D3296" t="str">
            <v>FRANCE</v>
          </cell>
          <cell r="E3296">
            <v>35320</v>
          </cell>
          <cell r="F3296">
            <v>2375635.6673899349</v>
          </cell>
          <cell r="G3296">
            <v>110986.641</v>
          </cell>
        </row>
        <row r="3297">
          <cell r="A3297">
            <v>39871</v>
          </cell>
          <cell r="B3297" t="str">
            <v>80L</v>
          </cell>
          <cell r="C3297" t="str">
            <v>HGIF European Government Bond</v>
          </cell>
          <cell r="D3297" t="str">
            <v>FRANCE</v>
          </cell>
          <cell r="E3297">
            <v>38991</v>
          </cell>
          <cell r="F3297">
            <v>299096.892199544</v>
          </cell>
          <cell r="G3297">
            <v>14474.129000000001</v>
          </cell>
        </row>
        <row r="3298">
          <cell r="A3298">
            <v>39871</v>
          </cell>
          <cell r="B3298" t="str">
            <v>811</v>
          </cell>
          <cell r="C3298" t="str">
            <v>HGIF Asia ex Japan Equity</v>
          </cell>
          <cell r="D3298" t="str">
            <v>HONG KONG</v>
          </cell>
          <cell r="E3298">
            <v>36527</v>
          </cell>
          <cell r="F3298">
            <v>877857.59</v>
          </cell>
          <cell r="G3298">
            <v>80975.701000000001</v>
          </cell>
        </row>
        <row r="3299">
          <cell r="A3299">
            <v>39871</v>
          </cell>
          <cell r="B3299" t="str">
            <v>813</v>
          </cell>
          <cell r="C3299" t="str">
            <v>HGIF Asia ex Japan Equity</v>
          </cell>
          <cell r="D3299" t="str">
            <v>HONG KONG</v>
          </cell>
          <cell r="E3299">
            <v>38777</v>
          </cell>
          <cell r="F3299">
            <v>50600313.600000001</v>
          </cell>
          <cell r="G3299">
            <v>2007470.983</v>
          </cell>
        </row>
        <row r="3300">
          <cell r="A3300">
            <v>39871</v>
          </cell>
          <cell r="B3300" t="str">
            <v>814</v>
          </cell>
          <cell r="C3300" t="str">
            <v>HGIF Asia ex Japan Equity</v>
          </cell>
          <cell r="D3300" t="str">
            <v>HONG KONG</v>
          </cell>
          <cell r="E3300">
            <v>36527</v>
          </cell>
          <cell r="F3300">
            <v>12375.5</v>
          </cell>
          <cell r="G3300">
            <v>500</v>
          </cell>
        </row>
        <row r="3301">
          <cell r="A3301">
            <v>39871</v>
          </cell>
          <cell r="B3301" t="str">
            <v>815</v>
          </cell>
          <cell r="C3301" t="str">
            <v>HGIF Chinese Equity</v>
          </cell>
          <cell r="D3301" t="str">
            <v>HONG KONG</v>
          </cell>
          <cell r="E3301">
            <v>38561</v>
          </cell>
          <cell r="F3301">
            <v>18598039.440000001</v>
          </cell>
          <cell r="G3301">
            <v>407726.56300000002</v>
          </cell>
        </row>
        <row r="3302">
          <cell r="A3302">
            <v>39871</v>
          </cell>
          <cell r="B3302" t="str">
            <v>817</v>
          </cell>
          <cell r="C3302" t="str">
            <v>VILLIERS EQUILIBRE</v>
          </cell>
          <cell r="D3302" t="str">
            <v>FRANCE</v>
          </cell>
          <cell r="E3302">
            <v>36983</v>
          </cell>
          <cell r="F3302">
            <v>40907399.380000003</v>
          </cell>
          <cell r="G3302">
            <v>1</v>
          </cell>
        </row>
        <row r="3303">
          <cell r="A3303">
            <v>39871</v>
          </cell>
          <cell r="B3303" t="str">
            <v>818</v>
          </cell>
          <cell r="C3303" t="str">
            <v>HGIF Asia Freestyle</v>
          </cell>
          <cell r="D3303" t="str">
            <v>HONG KONG</v>
          </cell>
          <cell r="E3303">
            <v>36527</v>
          </cell>
          <cell r="F3303">
            <v>105652.85</v>
          </cell>
          <cell r="G3303">
            <v>11612.755999999999</v>
          </cell>
        </row>
        <row r="3304">
          <cell r="A3304">
            <v>39871</v>
          </cell>
          <cell r="B3304" t="str">
            <v>818</v>
          </cell>
          <cell r="C3304" t="str">
            <v>VILLIERS SERENITE</v>
          </cell>
          <cell r="D3304" t="str">
            <v>FRANCE</v>
          </cell>
          <cell r="E3304">
            <v>36983</v>
          </cell>
          <cell r="F3304">
            <v>59048675.200000003</v>
          </cell>
          <cell r="G3304">
            <v>1</v>
          </cell>
        </row>
        <row r="3305">
          <cell r="A3305">
            <v>39871</v>
          </cell>
          <cell r="B3305" t="str">
            <v>819</v>
          </cell>
          <cell r="C3305" t="str">
            <v>ALBANIAN INCOME FUND TRUST</v>
          </cell>
          <cell r="D3305" t="str">
            <v>FRANCE</v>
          </cell>
          <cell r="E3305">
            <v>34934</v>
          </cell>
          <cell r="F3305">
            <v>3946777.57</v>
          </cell>
          <cell r="G3305">
            <v>1</v>
          </cell>
        </row>
        <row r="3306">
          <cell r="A3306">
            <v>39871</v>
          </cell>
          <cell r="B3306" t="str">
            <v>81N</v>
          </cell>
          <cell r="C3306" t="str">
            <v>HGIF US Dollar Core Plus Bond</v>
          </cell>
          <cell r="D3306" t="str">
            <v>UNITED KINGDOM</v>
          </cell>
          <cell r="E3306">
            <v>37585</v>
          </cell>
          <cell r="F3306">
            <v>5235391.18</v>
          </cell>
          <cell r="G3306">
            <v>548668.11800000002</v>
          </cell>
        </row>
        <row r="3307">
          <cell r="A3307">
            <v>39871</v>
          </cell>
          <cell r="B3307" t="str">
            <v>81O</v>
          </cell>
          <cell r="C3307" t="str">
            <v>HGIF US Dollar Core Plus Bond</v>
          </cell>
          <cell r="D3307" t="str">
            <v>UNITED KINGDOM</v>
          </cell>
          <cell r="E3307">
            <v>36527</v>
          </cell>
          <cell r="F3307">
            <v>1244715.6499999999</v>
          </cell>
          <cell r="G3307">
            <v>103030.84699999999</v>
          </cell>
        </row>
        <row r="3308">
          <cell r="A3308">
            <v>39871</v>
          </cell>
          <cell r="B3308" t="str">
            <v>81P</v>
          </cell>
          <cell r="C3308" t="str">
            <v>HGIF US Dollar Core Plus Bond</v>
          </cell>
          <cell r="D3308" t="str">
            <v>UNITED KINGDOM</v>
          </cell>
          <cell r="E3308">
            <v>36527</v>
          </cell>
          <cell r="F3308">
            <v>1380033.98</v>
          </cell>
          <cell r="G3308">
            <v>97391.248000000007</v>
          </cell>
        </row>
        <row r="3309">
          <cell r="A3309">
            <v>39871</v>
          </cell>
          <cell r="B3309" t="str">
            <v>81Q</v>
          </cell>
          <cell r="C3309" t="str">
            <v>HGIF US Dollar Core Plus Bond</v>
          </cell>
          <cell r="D3309" t="str">
            <v>UNITED KINGDOM</v>
          </cell>
          <cell r="E3309">
            <v>36527</v>
          </cell>
          <cell r="F3309">
            <v>23726268.289999999</v>
          </cell>
          <cell r="G3309">
            <v>2467373.9900000002</v>
          </cell>
        </row>
        <row r="3310">
          <cell r="A3310">
            <v>39871</v>
          </cell>
          <cell r="B3310" t="str">
            <v>81R</v>
          </cell>
          <cell r="C3310" t="str">
            <v>HGIF US Dollar Core Plus Bond</v>
          </cell>
          <cell r="D3310" t="str">
            <v>UNITED KINGDOM</v>
          </cell>
          <cell r="E3310">
            <v>38930</v>
          </cell>
          <cell r="F3310">
            <v>18020653.5</v>
          </cell>
          <cell r="G3310">
            <v>1786522.6029999999</v>
          </cell>
        </row>
        <row r="3311">
          <cell r="A3311">
            <v>39871</v>
          </cell>
          <cell r="B3311" t="str">
            <v>81S</v>
          </cell>
          <cell r="C3311" t="str">
            <v>HGIF US Dollar Core Plus Bond</v>
          </cell>
          <cell r="D3311" t="str">
            <v>UNITED KINGDOM</v>
          </cell>
          <cell r="E3311">
            <v>39052</v>
          </cell>
          <cell r="F3311">
            <v>194611.48</v>
          </cell>
          <cell r="G3311">
            <v>16214.92</v>
          </cell>
        </row>
        <row r="3312">
          <cell r="A3312">
            <v>39871</v>
          </cell>
          <cell r="B3312" t="str">
            <v>81U</v>
          </cell>
          <cell r="C3312" t="str">
            <v>FETA 81U</v>
          </cell>
          <cell r="D3312" t="str">
            <v>UNKNOWN</v>
          </cell>
          <cell r="E3312">
            <v>39860</v>
          </cell>
          <cell r="F3312">
            <v>49544.86</v>
          </cell>
          <cell r="G3312">
            <v>4100.3770000000004</v>
          </cell>
        </row>
        <row r="3313">
          <cell r="A3313">
            <v>39871</v>
          </cell>
          <cell r="B3313" t="str">
            <v>821</v>
          </cell>
          <cell r="C3313" t="str">
            <v>HGIF Euro Reserve</v>
          </cell>
          <cell r="D3313" t="str">
            <v>FRANCE</v>
          </cell>
          <cell r="E3313">
            <v>36383</v>
          </cell>
          <cell r="F3313">
            <v>4305984.3103262661</v>
          </cell>
          <cell r="G3313">
            <v>216994.291</v>
          </cell>
        </row>
        <row r="3314">
          <cell r="A3314">
            <v>39871</v>
          </cell>
          <cell r="B3314" t="str">
            <v>822</v>
          </cell>
          <cell r="C3314" t="str">
            <v>HGIF Euro Reserve</v>
          </cell>
          <cell r="D3314" t="str">
            <v>FRANCE</v>
          </cell>
          <cell r="E3314">
            <v>36383</v>
          </cell>
          <cell r="F3314">
            <v>42289927.049841166</v>
          </cell>
          <cell r="G3314">
            <v>1939254.173</v>
          </cell>
        </row>
        <row r="3315">
          <cell r="A3315">
            <v>39871</v>
          </cell>
          <cell r="B3315" t="str">
            <v>823</v>
          </cell>
          <cell r="C3315" t="str">
            <v>HGIF Asia ex Japan Equity</v>
          </cell>
          <cell r="D3315" t="str">
            <v>HONG KONG</v>
          </cell>
          <cell r="E3315">
            <v>36527</v>
          </cell>
          <cell r="F3315">
            <v>9788126.6699999999</v>
          </cell>
          <cell r="G3315">
            <v>903380.40300000005</v>
          </cell>
        </row>
        <row r="3316">
          <cell r="A3316">
            <v>39871</v>
          </cell>
          <cell r="B3316" t="str">
            <v>824</v>
          </cell>
          <cell r="C3316" t="str">
            <v>HGIF Asia ex Japan Equity</v>
          </cell>
          <cell r="D3316" t="str">
            <v>HONG KONG</v>
          </cell>
          <cell r="E3316">
            <v>39114</v>
          </cell>
          <cell r="F3316">
            <v>566730.48</v>
          </cell>
          <cell r="G3316">
            <v>23836.241999999998</v>
          </cell>
        </row>
        <row r="3317">
          <cell r="A3317">
            <v>39871</v>
          </cell>
          <cell r="B3317" t="str">
            <v>825</v>
          </cell>
          <cell r="C3317" t="str">
            <v>HGIF Chinese Equity</v>
          </cell>
          <cell r="D3317" t="str">
            <v>HONG KONG</v>
          </cell>
          <cell r="E3317">
            <v>38803</v>
          </cell>
          <cell r="F3317">
            <v>6386787.7199999997</v>
          </cell>
          <cell r="G3317">
            <v>142565.408</v>
          </cell>
        </row>
        <row r="3318">
          <cell r="A3318">
            <v>39871</v>
          </cell>
          <cell r="B3318" t="str">
            <v>829</v>
          </cell>
          <cell r="C3318" t="str">
            <v>HGIF Asia Freestyle</v>
          </cell>
          <cell r="D3318" t="str">
            <v>HONG KONG</v>
          </cell>
          <cell r="E3318">
            <v>36527</v>
          </cell>
          <cell r="F3318">
            <v>233445.42</v>
          </cell>
          <cell r="G3318">
            <v>25755.231</v>
          </cell>
        </row>
        <row r="3319">
          <cell r="A3319">
            <v>39871</v>
          </cell>
          <cell r="B3319" t="str">
            <v>82G</v>
          </cell>
          <cell r="C3319" t="str">
            <v>HGIF US Dollar Reserve</v>
          </cell>
          <cell r="D3319" t="str">
            <v>NEW YORK</v>
          </cell>
          <cell r="E3319">
            <v>37718</v>
          </cell>
          <cell r="F3319">
            <v>0</v>
          </cell>
          <cell r="G3319">
            <v>0</v>
          </cell>
        </row>
        <row r="3320">
          <cell r="A3320">
            <v>39871</v>
          </cell>
          <cell r="B3320" t="str">
            <v>840</v>
          </cell>
          <cell r="C3320" t="str">
            <v>HGIF BRIC Freestyle</v>
          </cell>
          <cell r="D3320" t="str">
            <v>UNITED KINGDOM</v>
          </cell>
          <cell r="E3320">
            <v>36527</v>
          </cell>
          <cell r="F3320">
            <v>97728124.180000007</v>
          </cell>
          <cell r="G3320">
            <v>9475288.3680000007</v>
          </cell>
        </row>
        <row r="3321">
          <cell r="A3321">
            <v>39871</v>
          </cell>
          <cell r="B3321" t="str">
            <v>841</v>
          </cell>
          <cell r="C3321" t="str">
            <v>FDRN - HSBC AME FCP</v>
          </cell>
          <cell r="D3321" t="str">
            <v>FRANCE</v>
          </cell>
          <cell r="E3321">
            <v>37054</v>
          </cell>
          <cell r="F3321">
            <v>28854579.350000001</v>
          </cell>
          <cell r="G3321">
            <v>1</v>
          </cell>
        </row>
        <row r="3322">
          <cell r="A3322">
            <v>39871</v>
          </cell>
          <cell r="B3322" t="str">
            <v>841</v>
          </cell>
          <cell r="C3322" t="str">
            <v>HGIF BRIC Freestyle</v>
          </cell>
          <cell r="D3322" t="str">
            <v>UNITED KINGDOM</v>
          </cell>
          <cell r="E3322">
            <v>36527</v>
          </cell>
          <cell r="F3322">
            <v>435753311.10000002</v>
          </cell>
          <cell r="G3322">
            <v>42376087.818999998</v>
          </cell>
        </row>
        <row r="3323">
          <cell r="A3323">
            <v>39871</v>
          </cell>
          <cell r="B3323" t="str">
            <v>84A</v>
          </cell>
          <cell r="C3323" t="str">
            <v>HGIF Emerging Market Equity Freestyle</v>
          </cell>
          <cell r="D3323" t="str">
            <v>UNITED KINGDOM</v>
          </cell>
          <cell r="E3323">
            <v>38797</v>
          </cell>
          <cell r="F3323">
            <v>220326352.56</v>
          </cell>
          <cell r="G3323">
            <v>37980753.758000001</v>
          </cell>
        </row>
        <row r="3324">
          <cell r="A3324">
            <v>39871</v>
          </cell>
          <cell r="B3324" t="str">
            <v>84B</v>
          </cell>
          <cell r="C3324" t="str">
            <v>HGIF Emerging Market Equity Freestyle</v>
          </cell>
          <cell r="D3324" t="str">
            <v>UNITED KINGDOM</v>
          </cell>
          <cell r="E3324">
            <v>38797</v>
          </cell>
          <cell r="F3324">
            <v>14703439.57</v>
          </cell>
          <cell r="G3324">
            <v>2493376.2220000001</v>
          </cell>
        </row>
        <row r="3325">
          <cell r="A3325">
            <v>39871</v>
          </cell>
          <cell r="B3325" t="str">
            <v>850</v>
          </cell>
          <cell r="C3325" t="str">
            <v>HGIF Emerging Europe Equity</v>
          </cell>
          <cell r="D3325" t="str">
            <v>UNKNOWN</v>
          </cell>
          <cell r="E3325">
            <v>36527</v>
          </cell>
          <cell r="F3325">
            <v>3064202.7890802859</v>
          </cell>
          <cell r="G3325">
            <v>454008.56900000002</v>
          </cell>
        </row>
        <row r="3326">
          <cell r="A3326">
            <v>39871</v>
          </cell>
          <cell r="B3326" t="str">
            <v>851</v>
          </cell>
          <cell r="C3326" t="str">
            <v>HGIF Emerging Europe Equity</v>
          </cell>
          <cell r="D3326" t="str">
            <v>UNKNOWN</v>
          </cell>
          <cell r="E3326">
            <v>36527</v>
          </cell>
          <cell r="F3326">
            <v>1570955.6798807974</v>
          </cell>
          <cell r="G3326">
            <v>232804.951</v>
          </cell>
        </row>
        <row r="3327">
          <cell r="A3327">
            <v>39871</v>
          </cell>
          <cell r="B3327" t="str">
            <v>85B</v>
          </cell>
          <cell r="C3327" t="str">
            <v>HGIF Emerging Europe Equity</v>
          </cell>
          <cell r="D3327" t="str">
            <v>UNKNOWN</v>
          </cell>
          <cell r="E3327">
            <v>38732</v>
          </cell>
          <cell r="F3327">
            <v>552435.05157799996</v>
          </cell>
          <cell r="G3327">
            <v>80000</v>
          </cell>
        </row>
        <row r="3328">
          <cell r="A3328">
            <v>39871</v>
          </cell>
          <cell r="B3328" t="str">
            <v>870</v>
          </cell>
          <cell r="C3328" t="str">
            <v>HGIF Global Emerging Markets Local Debt</v>
          </cell>
          <cell r="D3328" t="str">
            <v>UNKNOWN</v>
          </cell>
          <cell r="E3328">
            <v>39326</v>
          </cell>
          <cell r="F3328">
            <v>5727.38</v>
          </cell>
          <cell r="G3328">
            <v>641.86699999999996</v>
          </cell>
        </row>
        <row r="3329">
          <cell r="A3329">
            <v>39871</v>
          </cell>
          <cell r="B3329" t="str">
            <v>871</v>
          </cell>
          <cell r="C3329" t="str">
            <v>HGIF Global Emerging Markets Local Debt</v>
          </cell>
          <cell r="D3329" t="str">
            <v>UNKNOWN</v>
          </cell>
          <cell r="E3329">
            <v>39295</v>
          </cell>
          <cell r="F3329">
            <v>202195.59</v>
          </cell>
          <cell r="G3329">
            <v>22173</v>
          </cell>
        </row>
        <row r="3330">
          <cell r="A3330">
            <v>39871</v>
          </cell>
          <cell r="B3330" t="str">
            <v>873</v>
          </cell>
          <cell r="C3330" t="str">
            <v>FETA 873</v>
          </cell>
          <cell r="D3330" t="str">
            <v>UNKNOWN</v>
          </cell>
          <cell r="E3330">
            <v>39868</v>
          </cell>
          <cell r="F3330">
            <v>1308.6500000000001</v>
          </cell>
          <cell r="G3330">
            <v>143.49199999999999</v>
          </cell>
        </row>
        <row r="3331">
          <cell r="A3331">
            <v>39871</v>
          </cell>
          <cell r="B3331" t="str">
            <v>874</v>
          </cell>
          <cell r="C3331" t="str">
            <v>HGIF Global Emerging Markets Local Debt</v>
          </cell>
          <cell r="D3331" t="str">
            <v>UNKNOWN</v>
          </cell>
          <cell r="E3331">
            <v>39356</v>
          </cell>
          <cell r="F3331">
            <v>890576.18</v>
          </cell>
          <cell r="G3331">
            <v>99773.267000000007</v>
          </cell>
        </row>
        <row r="3332">
          <cell r="A3332">
            <v>39871</v>
          </cell>
          <cell r="B3332" t="str">
            <v>875</v>
          </cell>
          <cell r="C3332" t="str">
            <v>FETA 875</v>
          </cell>
          <cell r="D3332" t="str">
            <v>UNKNOWN</v>
          </cell>
          <cell r="E3332">
            <v>39503</v>
          </cell>
          <cell r="F3332">
            <v>20307543.170000002</v>
          </cell>
          <cell r="G3332">
            <v>2203987.7549999999</v>
          </cell>
        </row>
        <row r="3333">
          <cell r="A3333">
            <v>39871</v>
          </cell>
          <cell r="B3333" t="str">
            <v>876</v>
          </cell>
          <cell r="C3333" t="str">
            <v>HGIF Global Emerging Markets Local Debt</v>
          </cell>
          <cell r="D3333" t="str">
            <v>UNKNOWN</v>
          </cell>
          <cell r="E3333">
            <v>39264</v>
          </cell>
          <cell r="F3333">
            <v>28670417.41</v>
          </cell>
          <cell r="G3333">
            <v>3218502.18</v>
          </cell>
        </row>
        <row r="3334">
          <cell r="A3334">
            <v>39871</v>
          </cell>
          <cell r="B3334" t="str">
            <v>87HGIFHY</v>
          </cell>
          <cell r="C3334" t="str">
            <v>HGIF GLOBAL HIGH YIELD BOND FU</v>
          </cell>
          <cell r="D3334" t="str">
            <v>NEW YORK</v>
          </cell>
          <cell r="E3334">
            <v>39478</v>
          </cell>
          <cell r="F3334">
            <v>262061.93</v>
          </cell>
          <cell r="G3334">
            <v>1</v>
          </cell>
        </row>
        <row r="3335">
          <cell r="A3335">
            <v>39871</v>
          </cell>
          <cell r="B3335" t="str">
            <v>880</v>
          </cell>
          <cell r="C3335" t="str">
            <v>HGIF New World Income</v>
          </cell>
          <cell r="D3335" t="str">
            <v>UNKNOWN</v>
          </cell>
          <cell r="E3335">
            <v>39234</v>
          </cell>
          <cell r="F3335">
            <v>5054499.28</v>
          </cell>
          <cell r="G3335">
            <v>528381.69299999997</v>
          </cell>
        </row>
        <row r="3336">
          <cell r="A3336">
            <v>39871</v>
          </cell>
          <cell r="B3336" t="str">
            <v>881</v>
          </cell>
          <cell r="C3336" t="str">
            <v>HGIF New World Income</v>
          </cell>
          <cell r="D3336" t="str">
            <v>UNKNOWN</v>
          </cell>
          <cell r="E3336">
            <v>39234</v>
          </cell>
          <cell r="F3336">
            <v>173943133.28</v>
          </cell>
          <cell r="G3336">
            <v>18770166.535</v>
          </cell>
        </row>
        <row r="3337">
          <cell r="A3337">
            <v>39871</v>
          </cell>
          <cell r="B3337" t="str">
            <v>883</v>
          </cell>
          <cell r="C3337" t="str">
            <v>HGIF New World Income</v>
          </cell>
          <cell r="D3337" t="str">
            <v>UNKNOWN</v>
          </cell>
          <cell r="E3337">
            <v>39326</v>
          </cell>
          <cell r="F3337">
            <v>24729240.469999999</v>
          </cell>
          <cell r="G3337">
            <v>2614084.6170000001</v>
          </cell>
        </row>
        <row r="3338">
          <cell r="A3338">
            <v>39871</v>
          </cell>
          <cell r="B3338" t="str">
            <v>884</v>
          </cell>
          <cell r="C3338" t="str">
            <v>FETA 884</v>
          </cell>
          <cell r="D3338" t="str">
            <v>UNKNOWN</v>
          </cell>
          <cell r="E3338">
            <v>39685</v>
          </cell>
          <cell r="F3338">
            <v>60928016.149999999</v>
          </cell>
          <cell r="G3338">
            <v>6426328.04</v>
          </cell>
        </row>
        <row r="3339">
          <cell r="A3339">
            <v>39871</v>
          </cell>
          <cell r="B3339" t="str">
            <v>885</v>
          </cell>
          <cell r="C3339" t="str">
            <v>HGIF New World Income</v>
          </cell>
          <cell r="D3339" t="str">
            <v>UNKNOWN</v>
          </cell>
          <cell r="E3339">
            <v>39387</v>
          </cell>
          <cell r="F3339">
            <v>3468094</v>
          </cell>
          <cell r="G3339">
            <v>366800</v>
          </cell>
        </row>
        <row r="3340">
          <cell r="A3340">
            <v>39871</v>
          </cell>
          <cell r="B3340" t="str">
            <v>886</v>
          </cell>
          <cell r="C3340" t="str">
            <v>HSBC HORIZON 2025-2027</v>
          </cell>
          <cell r="D3340" t="str">
            <v>FRANCE</v>
          </cell>
          <cell r="E3340">
            <v>37189</v>
          </cell>
          <cell r="F3340">
            <v>215216.22</v>
          </cell>
          <cell r="G3340">
            <v>401.90100000000001</v>
          </cell>
        </row>
        <row r="3341">
          <cell r="A3341">
            <v>39871</v>
          </cell>
          <cell r="B3341" t="str">
            <v>889</v>
          </cell>
          <cell r="C3341" t="str">
            <v>HSBC HORIZON 2028-2030</v>
          </cell>
          <cell r="D3341" t="str">
            <v>FRANCE</v>
          </cell>
          <cell r="E3341">
            <v>37189</v>
          </cell>
          <cell r="F3341">
            <v>278174.57</v>
          </cell>
          <cell r="G3341">
            <v>527.49800000000005</v>
          </cell>
        </row>
        <row r="3342">
          <cell r="A3342">
            <v>39871</v>
          </cell>
          <cell r="B3342" t="str">
            <v>88A</v>
          </cell>
          <cell r="C3342" t="str">
            <v>FETA 88A</v>
          </cell>
          <cell r="D3342" t="str">
            <v>UNKNOWN</v>
          </cell>
          <cell r="E3342">
            <v>39485</v>
          </cell>
          <cell r="F3342">
            <v>2218229.91</v>
          </cell>
          <cell r="G3342">
            <v>499376.386</v>
          </cell>
        </row>
        <row r="3343">
          <cell r="A3343">
            <v>39871</v>
          </cell>
          <cell r="B3343" t="str">
            <v>88B</v>
          </cell>
          <cell r="C3343" t="str">
            <v>FETA 88B</v>
          </cell>
          <cell r="D3343" t="str">
            <v>UNKNOWN</v>
          </cell>
          <cell r="E3343">
            <v>39423</v>
          </cell>
          <cell r="F3343">
            <v>19979632.100000001</v>
          </cell>
          <cell r="G3343">
            <v>4497891.0630000001</v>
          </cell>
        </row>
        <row r="3344">
          <cell r="A3344">
            <v>39871</v>
          </cell>
          <cell r="B3344" t="str">
            <v>88G</v>
          </cell>
          <cell r="C3344" t="str">
            <v>FETA 88G</v>
          </cell>
          <cell r="D3344" t="str">
            <v>UNKNOWN</v>
          </cell>
          <cell r="E3344">
            <v>39692</v>
          </cell>
          <cell r="F3344">
            <v>29142.82</v>
          </cell>
          <cell r="G3344">
            <v>6508</v>
          </cell>
        </row>
        <row r="3345">
          <cell r="A3345">
            <v>39871</v>
          </cell>
          <cell r="B3345" t="str">
            <v>890</v>
          </cell>
          <cell r="C3345" t="str">
            <v>HGIF HALBIS Global Macro</v>
          </cell>
          <cell r="D3345" t="str">
            <v>UNKNOWN</v>
          </cell>
          <cell r="E3345">
            <v>39234</v>
          </cell>
          <cell r="F3345">
            <v>43151143.880142301</v>
          </cell>
          <cell r="G3345">
            <v>303446.408</v>
          </cell>
        </row>
        <row r="3346">
          <cell r="A3346">
            <v>39871</v>
          </cell>
          <cell r="B3346" t="str">
            <v>892</v>
          </cell>
          <cell r="C3346" t="str">
            <v>HGIF HALBIS Global Macro</v>
          </cell>
          <cell r="D3346" t="str">
            <v>UNKNOWN</v>
          </cell>
          <cell r="E3346">
            <v>39234</v>
          </cell>
          <cell r="F3346">
            <v>12711361.577744782</v>
          </cell>
          <cell r="G3346">
            <v>90150.214999999997</v>
          </cell>
        </row>
        <row r="3347">
          <cell r="A3347">
            <v>39871</v>
          </cell>
          <cell r="B3347" t="str">
            <v>893</v>
          </cell>
          <cell r="C3347" t="str">
            <v>FETA 893</v>
          </cell>
          <cell r="D3347" t="str">
            <v>UNKNOWN</v>
          </cell>
          <cell r="E3347">
            <v>39458</v>
          </cell>
          <cell r="F3347">
            <v>90551.809273624254</v>
          </cell>
          <cell r="G3347">
            <v>642.48</v>
          </cell>
        </row>
        <row r="3348">
          <cell r="A3348">
            <v>39871</v>
          </cell>
          <cell r="B3348" t="str">
            <v>89A</v>
          </cell>
          <cell r="C3348" t="str">
            <v>HGIF Climate Change</v>
          </cell>
          <cell r="D3348" t="str">
            <v>UNKNOWN</v>
          </cell>
          <cell r="E3348">
            <v>39387</v>
          </cell>
          <cell r="F3348">
            <v>8577474.4299999997</v>
          </cell>
          <cell r="G3348">
            <v>2027771.74</v>
          </cell>
        </row>
        <row r="3349">
          <cell r="A3349">
            <v>39871</v>
          </cell>
          <cell r="B3349" t="str">
            <v>89B</v>
          </cell>
          <cell r="C3349" t="str">
            <v>HGIF Climate Change</v>
          </cell>
          <cell r="D3349" t="str">
            <v>UNKNOWN</v>
          </cell>
          <cell r="E3349">
            <v>39387</v>
          </cell>
          <cell r="F3349">
            <v>12892616.01</v>
          </cell>
          <cell r="G3349">
            <v>3047179.3909999998</v>
          </cell>
        </row>
        <row r="3350">
          <cell r="A3350">
            <v>39871</v>
          </cell>
          <cell r="B3350" t="str">
            <v>89E</v>
          </cell>
          <cell r="C3350" t="str">
            <v>FETA 89E</v>
          </cell>
          <cell r="D3350" t="str">
            <v>UNKNOWN</v>
          </cell>
          <cell r="E3350">
            <v>39520</v>
          </cell>
          <cell r="F3350">
            <v>3987726.06</v>
          </cell>
          <cell r="G3350">
            <v>948104.15</v>
          </cell>
        </row>
        <row r="3351">
          <cell r="A3351">
            <v>39871</v>
          </cell>
          <cell r="B3351" t="str">
            <v>89H</v>
          </cell>
          <cell r="C3351" t="str">
            <v>HGIF Climate Change</v>
          </cell>
          <cell r="D3351" t="str">
            <v>UNKNOWN</v>
          </cell>
          <cell r="E3351">
            <v>39387</v>
          </cell>
          <cell r="F3351">
            <v>1783834.73</v>
          </cell>
          <cell r="G3351">
            <v>416978.66499999998</v>
          </cell>
        </row>
        <row r="3352">
          <cell r="A3352">
            <v>39871</v>
          </cell>
          <cell r="B3352" t="str">
            <v>901</v>
          </cell>
          <cell r="C3352" t="str">
            <v>HSBC HORIZON 2022-2024</v>
          </cell>
          <cell r="D3352" t="str">
            <v>FRANCE</v>
          </cell>
          <cell r="E3352">
            <v>37189</v>
          </cell>
          <cell r="F3352">
            <v>44412.7</v>
          </cell>
          <cell r="G3352">
            <v>75.665999999999997</v>
          </cell>
        </row>
        <row r="3353">
          <cell r="A3353">
            <v>39871</v>
          </cell>
          <cell r="B3353" t="str">
            <v>902</v>
          </cell>
          <cell r="C3353" t="str">
            <v>HGIF Asia Freestyle</v>
          </cell>
          <cell r="D3353" t="str">
            <v>HONG KONG</v>
          </cell>
          <cell r="E3353">
            <v>38085</v>
          </cell>
          <cell r="F3353">
            <v>24760055.84</v>
          </cell>
          <cell r="G3353">
            <v>2794588.6949999998</v>
          </cell>
        </row>
        <row r="3354">
          <cell r="A3354">
            <v>39871</v>
          </cell>
          <cell r="B3354" t="str">
            <v>903</v>
          </cell>
          <cell r="C3354" t="str">
            <v>HGIF Asia Freestyle</v>
          </cell>
          <cell r="D3354" t="str">
            <v>HONG KONG</v>
          </cell>
          <cell r="E3354">
            <v>38085</v>
          </cell>
          <cell r="F3354">
            <v>59176203.170000002</v>
          </cell>
          <cell r="G3354">
            <v>6773832.7819999997</v>
          </cell>
        </row>
        <row r="3355">
          <cell r="A3355">
            <v>39871</v>
          </cell>
          <cell r="B3355" t="str">
            <v>904</v>
          </cell>
          <cell r="C3355" t="str">
            <v>HGIF Asia Freestyle</v>
          </cell>
          <cell r="D3355" t="str">
            <v>HONG KONG</v>
          </cell>
          <cell r="E3355">
            <v>36527</v>
          </cell>
          <cell r="F3355">
            <v>8383462.4500000002</v>
          </cell>
          <cell r="G3355">
            <v>906124.34499999997</v>
          </cell>
        </row>
        <row r="3356">
          <cell r="A3356">
            <v>39871</v>
          </cell>
          <cell r="B3356" t="str">
            <v>905</v>
          </cell>
          <cell r="C3356" t="str">
            <v>HSBC HORIZON 2016-2018</v>
          </cell>
          <cell r="D3356" t="str">
            <v>FRANCE</v>
          </cell>
          <cell r="E3356">
            <v>37189</v>
          </cell>
          <cell r="F3356">
            <v>53603.71</v>
          </cell>
          <cell r="G3356">
            <v>83.433999999999997</v>
          </cell>
        </row>
        <row r="3357">
          <cell r="A3357">
            <v>39871</v>
          </cell>
          <cell r="B3357" t="str">
            <v>906</v>
          </cell>
          <cell r="C3357" t="str">
            <v>HGIF Asia Freestyle</v>
          </cell>
          <cell r="D3357" t="str">
            <v>HONG KONG</v>
          </cell>
          <cell r="E3357">
            <v>38142</v>
          </cell>
          <cell r="F3357">
            <v>2263382.5</v>
          </cell>
          <cell r="G3357">
            <v>261692.97099999999</v>
          </cell>
        </row>
        <row r="3358">
          <cell r="A3358">
            <v>39871</v>
          </cell>
          <cell r="B3358" t="str">
            <v>907</v>
          </cell>
          <cell r="C3358" t="str">
            <v>HGIF Asia Freestyle</v>
          </cell>
          <cell r="D3358" t="str">
            <v>HONG KONG</v>
          </cell>
          <cell r="E3358">
            <v>39295</v>
          </cell>
          <cell r="F3358">
            <v>17791.939999999999</v>
          </cell>
          <cell r="G3358">
            <v>2057.11</v>
          </cell>
        </row>
        <row r="3359">
          <cell r="A3359">
            <v>39871</v>
          </cell>
          <cell r="B3359" t="str">
            <v>90A</v>
          </cell>
          <cell r="C3359" t="str">
            <v>FETA 90A</v>
          </cell>
          <cell r="D3359" t="str">
            <v>UNKNOWN</v>
          </cell>
          <cell r="F3359">
            <v>5662970.3300000001</v>
          </cell>
          <cell r="G3359">
            <v>2244538.3760000002</v>
          </cell>
        </row>
        <row r="3360">
          <cell r="A3360">
            <v>39871</v>
          </cell>
          <cell r="B3360" t="str">
            <v>90B</v>
          </cell>
          <cell r="C3360" t="str">
            <v>FETA 90B</v>
          </cell>
          <cell r="D3360" t="str">
            <v>UNKNOWN</v>
          </cell>
          <cell r="E3360">
            <v>39435</v>
          </cell>
          <cell r="F3360">
            <v>3734389.99</v>
          </cell>
          <cell r="G3360">
            <v>1480138.719</v>
          </cell>
        </row>
        <row r="3361">
          <cell r="A3361">
            <v>39871</v>
          </cell>
          <cell r="B3361" t="str">
            <v>90C</v>
          </cell>
          <cell r="C3361" t="str">
            <v>FETA 90C</v>
          </cell>
          <cell r="D3361" t="str">
            <v>UNKNOWN</v>
          </cell>
          <cell r="E3361">
            <v>39619</v>
          </cell>
          <cell r="F3361">
            <v>85254.75</v>
          </cell>
          <cell r="G3361">
            <v>33925.489000000001</v>
          </cell>
        </row>
        <row r="3362">
          <cell r="A3362">
            <v>39871</v>
          </cell>
          <cell r="B3362" t="str">
            <v>90E</v>
          </cell>
          <cell r="C3362" t="str">
            <v>FETA 90E</v>
          </cell>
          <cell r="D3362" t="str">
            <v>UNKNOWN</v>
          </cell>
          <cell r="E3362">
            <v>39433</v>
          </cell>
          <cell r="F3362">
            <v>7027773.2999999998</v>
          </cell>
          <cell r="G3362">
            <v>2752751</v>
          </cell>
        </row>
        <row r="3363">
          <cell r="A3363">
            <v>39871</v>
          </cell>
          <cell r="B3363" t="str">
            <v>910</v>
          </cell>
          <cell r="C3363" t="str">
            <v>HGIF Brazil Equity</v>
          </cell>
          <cell r="D3363" t="str">
            <v>UNKNOWN</v>
          </cell>
          <cell r="E3363">
            <v>36527</v>
          </cell>
          <cell r="F3363">
            <v>276128920.19999999</v>
          </cell>
          <cell r="G3363">
            <v>19787095.675999999</v>
          </cell>
        </row>
        <row r="3364">
          <cell r="A3364">
            <v>39871</v>
          </cell>
          <cell r="B3364" t="str">
            <v>911</v>
          </cell>
          <cell r="C3364" t="str">
            <v>HGIF Brazil Equity</v>
          </cell>
          <cell r="D3364" t="str">
            <v>UNKNOWN</v>
          </cell>
          <cell r="E3364">
            <v>36527</v>
          </cell>
          <cell r="F3364">
            <v>88671546.730000004</v>
          </cell>
          <cell r="G3364">
            <v>6380625.0769999996</v>
          </cell>
        </row>
        <row r="3365">
          <cell r="A3365">
            <v>39871</v>
          </cell>
          <cell r="B3365" t="str">
            <v>912</v>
          </cell>
          <cell r="C3365" t="str">
            <v>HGIF Brazil Equity</v>
          </cell>
          <cell r="D3365" t="str">
            <v>UNKNOWN</v>
          </cell>
          <cell r="E3365">
            <v>36527</v>
          </cell>
          <cell r="F3365">
            <v>27327410.289999999</v>
          </cell>
          <cell r="G3365">
            <v>1901963.412</v>
          </cell>
        </row>
        <row r="3366">
          <cell r="A3366">
            <v>39871</v>
          </cell>
          <cell r="B3366" t="str">
            <v>913</v>
          </cell>
          <cell r="C3366" t="str">
            <v>HGIF Brazil Equity</v>
          </cell>
          <cell r="D3366" t="str">
            <v>UNKNOWN</v>
          </cell>
          <cell r="E3366">
            <v>36527</v>
          </cell>
          <cell r="F3366">
            <v>580274.1</v>
          </cell>
          <cell r="G3366">
            <v>40530.425000000003</v>
          </cell>
        </row>
        <row r="3367">
          <cell r="A3367">
            <v>39871</v>
          </cell>
          <cell r="B3367" t="str">
            <v>914</v>
          </cell>
          <cell r="C3367" t="str">
            <v>HGIF Brazil Equity</v>
          </cell>
          <cell r="D3367" t="str">
            <v>UNKNOWN</v>
          </cell>
          <cell r="E3367">
            <v>36527</v>
          </cell>
          <cell r="F3367">
            <v>13884360.460000001</v>
          </cell>
          <cell r="G3367">
            <v>1010065.503</v>
          </cell>
        </row>
        <row r="3368">
          <cell r="A3368">
            <v>39871</v>
          </cell>
          <cell r="B3368" t="str">
            <v>915</v>
          </cell>
          <cell r="C3368" t="str">
            <v>HGIF Brazil Equity</v>
          </cell>
          <cell r="D3368" t="str">
            <v>UNKNOWN</v>
          </cell>
          <cell r="E3368">
            <v>36527</v>
          </cell>
          <cell r="F3368">
            <v>26127.98</v>
          </cell>
          <cell r="G3368">
            <v>1900.77</v>
          </cell>
        </row>
        <row r="3369">
          <cell r="A3369">
            <v>39871</v>
          </cell>
          <cell r="B3369" t="str">
            <v>916</v>
          </cell>
          <cell r="C3369" t="str">
            <v>HGIF Brazil Equity</v>
          </cell>
          <cell r="D3369" t="str">
            <v>UNKNOWN</v>
          </cell>
          <cell r="E3369">
            <v>36527</v>
          </cell>
          <cell r="F3369">
            <v>29180.77</v>
          </cell>
          <cell r="G3369">
            <v>1926.5050000000001</v>
          </cell>
        </row>
        <row r="3370">
          <cell r="A3370">
            <v>39871</v>
          </cell>
          <cell r="B3370" t="str">
            <v>91A</v>
          </cell>
          <cell r="C3370" t="str">
            <v>HGIF Asia ex Japan Equity High Div</v>
          </cell>
          <cell r="D3370" t="str">
            <v>HONG KONG</v>
          </cell>
          <cell r="E3370">
            <v>36527</v>
          </cell>
          <cell r="F3370">
            <v>17237603.710000001</v>
          </cell>
          <cell r="G3370">
            <v>1862920.5319999999</v>
          </cell>
        </row>
        <row r="3371">
          <cell r="A3371">
            <v>39871</v>
          </cell>
          <cell r="B3371" t="str">
            <v>91B</v>
          </cell>
          <cell r="C3371" t="str">
            <v>HGIF Asia ex Japan Equity High Div</v>
          </cell>
          <cell r="D3371" t="str">
            <v>HONG KONG</v>
          </cell>
          <cell r="E3371">
            <v>36527</v>
          </cell>
          <cell r="F3371">
            <v>43422419.770000003</v>
          </cell>
          <cell r="G3371">
            <v>5390741.1239999998</v>
          </cell>
        </row>
        <row r="3372">
          <cell r="A3372">
            <v>39871</v>
          </cell>
          <cell r="B3372" t="str">
            <v>91E</v>
          </cell>
          <cell r="C3372" t="str">
            <v>FETA 91E</v>
          </cell>
          <cell r="D3372" t="str">
            <v>UNKNOWN</v>
          </cell>
          <cell r="E3372">
            <v>39619</v>
          </cell>
          <cell r="F3372">
            <v>15802.92</v>
          </cell>
          <cell r="G3372">
            <v>1717.335</v>
          </cell>
        </row>
        <row r="3373">
          <cell r="A3373">
            <v>39871</v>
          </cell>
          <cell r="B3373" t="str">
            <v>91H</v>
          </cell>
          <cell r="C3373" t="str">
            <v>HGIF Asia ex Japan Equity High Div</v>
          </cell>
          <cell r="D3373" t="str">
            <v>HONG KONG</v>
          </cell>
          <cell r="E3373">
            <v>38930</v>
          </cell>
          <cell r="F3373">
            <v>3567461.89</v>
          </cell>
          <cell r="G3373">
            <v>436440.163</v>
          </cell>
        </row>
        <row r="3374">
          <cell r="A3374">
            <v>39871</v>
          </cell>
          <cell r="B3374" t="str">
            <v>92</v>
          </cell>
          <cell r="C3374" t="str">
            <v>BUREAU INTERNATIONAL DES POIDS ET MESURES (BIPM)</v>
          </cell>
          <cell r="D3374" t="str">
            <v>FRANCE</v>
          </cell>
          <cell r="E3374">
            <v>34120</v>
          </cell>
          <cell r="F3374">
            <v>22736911.719999999</v>
          </cell>
          <cell r="G3374">
            <v>1</v>
          </cell>
        </row>
        <row r="3375">
          <cell r="A3375">
            <v>39871</v>
          </cell>
          <cell r="B3375" t="str">
            <v>920</v>
          </cell>
          <cell r="C3375" t="str">
            <v>HGIF Global Equity SRI</v>
          </cell>
          <cell r="D3375" t="str">
            <v>UNITED KINGDOM</v>
          </cell>
          <cell r="E3375">
            <v>38219</v>
          </cell>
          <cell r="F3375">
            <v>559010.21</v>
          </cell>
          <cell r="G3375">
            <v>70262.721000000005</v>
          </cell>
        </row>
        <row r="3376">
          <cell r="A3376">
            <v>39871</v>
          </cell>
          <cell r="B3376" t="str">
            <v>921</v>
          </cell>
          <cell r="C3376" t="str">
            <v>HGIF Global Equity SRI</v>
          </cell>
          <cell r="D3376" t="str">
            <v>UNITED KINGDOM</v>
          </cell>
          <cell r="E3376">
            <v>36527</v>
          </cell>
          <cell r="F3376">
            <v>46080.65</v>
          </cell>
          <cell r="G3376">
            <v>5793.393</v>
          </cell>
        </row>
        <row r="3377">
          <cell r="A3377">
            <v>39871</v>
          </cell>
          <cell r="B3377" t="str">
            <v>922</v>
          </cell>
          <cell r="C3377" t="str">
            <v>HGIF Global Equity SRI</v>
          </cell>
          <cell r="D3377" t="str">
            <v>UNITED KINGDOM</v>
          </cell>
          <cell r="E3377">
            <v>36527</v>
          </cell>
          <cell r="F3377">
            <v>10774542.640000001</v>
          </cell>
          <cell r="G3377">
            <v>1333483</v>
          </cell>
        </row>
        <row r="3378">
          <cell r="A3378">
            <v>39871</v>
          </cell>
          <cell r="B3378" t="str">
            <v>924</v>
          </cell>
          <cell r="C3378" t="str">
            <v>FETA 924</v>
          </cell>
          <cell r="D3378" t="str">
            <v>UNKNOWN</v>
          </cell>
          <cell r="E3378">
            <v>39542</v>
          </cell>
          <cell r="F3378">
            <v>793.8</v>
          </cell>
          <cell r="G3378">
            <v>100.215</v>
          </cell>
        </row>
        <row r="3379">
          <cell r="A3379">
            <v>39871</v>
          </cell>
          <cell r="B3379" t="str">
            <v>924</v>
          </cell>
          <cell r="C3379" t="str">
            <v>HSBC EXPER</v>
          </cell>
          <cell r="D3379" t="str">
            <v>FRANCE</v>
          </cell>
          <cell r="E3379">
            <v>37161</v>
          </cell>
          <cell r="F3379">
            <v>4326896.8600000003</v>
          </cell>
          <cell r="G3379">
            <v>2879.096</v>
          </cell>
        </row>
        <row r="3380">
          <cell r="A3380">
            <v>39871</v>
          </cell>
          <cell r="B3380" t="str">
            <v>926</v>
          </cell>
          <cell r="C3380" t="str">
            <v>HGIF Global Equity SRI</v>
          </cell>
          <cell r="D3380" t="str">
            <v>UNITED KINGDOM</v>
          </cell>
          <cell r="E3380">
            <v>38219</v>
          </cell>
          <cell r="F3380">
            <v>3340.8</v>
          </cell>
          <cell r="G3380">
            <v>400</v>
          </cell>
        </row>
        <row r="3381">
          <cell r="A3381">
            <v>39871</v>
          </cell>
          <cell r="B3381" t="str">
            <v>928</v>
          </cell>
          <cell r="C3381" t="str">
            <v>HGIF Global Equity SRI</v>
          </cell>
          <cell r="D3381" t="str">
            <v>UNITED KINGDOM</v>
          </cell>
          <cell r="E3381">
            <v>38219</v>
          </cell>
          <cell r="F3381">
            <v>1241018.3799999999</v>
          </cell>
          <cell r="G3381">
            <v>144270.91099999999</v>
          </cell>
        </row>
        <row r="3382">
          <cell r="A3382">
            <v>39871</v>
          </cell>
          <cell r="B3382" t="str">
            <v>93</v>
          </cell>
          <cell r="C3382" t="str">
            <v>HSBC OBLIGATIONS REVENUS TRIMESTRIELS</v>
          </cell>
          <cell r="D3382" t="str">
            <v>FRANCE</v>
          </cell>
          <cell r="E3382">
            <v>31422</v>
          </cell>
          <cell r="F3382">
            <v>99283595.799999997</v>
          </cell>
          <cell r="G3382">
            <v>1</v>
          </cell>
        </row>
        <row r="3383">
          <cell r="A3383">
            <v>39871</v>
          </cell>
          <cell r="B3383" t="str">
            <v>940</v>
          </cell>
          <cell r="C3383" t="str">
            <v>HGIF Euro Eq High Div</v>
          </cell>
          <cell r="D3383" t="str">
            <v>FRANCE</v>
          </cell>
          <cell r="E3383">
            <v>36527</v>
          </cell>
          <cell r="F3383">
            <v>4186760.7713329941</v>
          </cell>
          <cell r="G3383">
            <v>487207.81300000002</v>
          </cell>
        </row>
        <row r="3384">
          <cell r="A3384">
            <v>39871</v>
          </cell>
          <cell r="B3384" t="str">
            <v>94A</v>
          </cell>
          <cell r="C3384" t="str">
            <v>HGIF Euro Eq High Div</v>
          </cell>
          <cell r="D3384" t="str">
            <v>FRANCE</v>
          </cell>
          <cell r="E3384">
            <v>38463</v>
          </cell>
          <cell r="F3384">
            <v>1213222.4097349569</v>
          </cell>
          <cell r="G3384">
            <v>145370.755</v>
          </cell>
        </row>
        <row r="3385">
          <cell r="A3385">
            <v>39871</v>
          </cell>
          <cell r="B3385" t="str">
            <v>94D</v>
          </cell>
          <cell r="C3385" t="str">
            <v>FETA 94D</v>
          </cell>
          <cell r="D3385" t="str">
            <v>UNKNOWN</v>
          </cell>
          <cell r="F3385">
            <v>216.68876252925</v>
          </cell>
          <cell r="G3385">
            <v>25.234000000000002</v>
          </cell>
        </row>
        <row r="3386">
          <cell r="A3386">
            <v>39871</v>
          </cell>
          <cell r="B3386" t="str">
            <v>94F</v>
          </cell>
          <cell r="C3386" t="str">
            <v>HGIF Euro Eq High Div</v>
          </cell>
          <cell r="D3386" t="str">
            <v>FRANCE</v>
          </cell>
          <cell r="E3386">
            <v>36527</v>
          </cell>
          <cell r="F3386">
            <v>1071954.3549107423</v>
          </cell>
          <cell r="G3386">
            <v>116126</v>
          </cell>
        </row>
        <row r="3387">
          <cell r="A3387">
            <v>39871</v>
          </cell>
          <cell r="B3387" t="str">
            <v>951</v>
          </cell>
          <cell r="C3387" t="str">
            <v>FETA 951</v>
          </cell>
          <cell r="D3387" t="str">
            <v>UNKNOWN</v>
          </cell>
          <cell r="E3387">
            <v>39794</v>
          </cell>
          <cell r="F3387">
            <v>60151800.409999996</v>
          </cell>
          <cell r="G3387">
            <v>6978167.1009999998</v>
          </cell>
        </row>
        <row r="3388">
          <cell r="A3388">
            <v>39871</v>
          </cell>
          <cell r="B3388" t="str">
            <v>952</v>
          </cell>
          <cell r="C3388" t="str">
            <v>HGIF BRIC Freestyle</v>
          </cell>
          <cell r="D3388" t="str">
            <v>UNITED KINGDOM</v>
          </cell>
          <cell r="E3388">
            <v>38323</v>
          </cell>
          <cell r="F3388">
            <v>25943181.699999999</v>
          </cell>
          <cell r="G3388">
            <v>2425956.7710000002</v>
          </cell>
        </row>
        <row r="3389">
          <cell r="A3389">
            <v>39871</v>
          </cell>
          <cell r="B3389" t="str">
            <v>954</v>
          </cell>
          <cell r="C3389" t="str">
            <v>HGIF Global Emerging Markets Equity</v>
          </cell>
          <cell r="D3389" t="str">
            <v>UNITED KINGDOM</v>
          </cell>
          <cell r="E3389">
            <v>38930</v>
          </cell>
          <cell r="F3389">
            <v>1154117.76</v>
          </cell>
          <cell r="G3389">
            <v>131523.391</v>
          </cell>
        </row>
        <row r="3390">
          <cell r="A3390">
            <v>39871</v>
          </cell>
          <cell r="B3390" t="str">
            <v>958</v>
          </cell>
          <cell r="C3390" t="str">
            <v>AUTO DIVERSIFIE H</v>
          </cell>
          <cell r="D3390" t="str">
            <v>FRANCE</v>
          </cell>
          <cell r="E3390">
            <v>37287</v>
          </cell>
          <cell r="F3390">
            <v>179337444.40000001</v>
          </cell>
          <cell r="G3390">
            <v>1</v>
          </cell>
        </row>
        <row r="3391">
          <cell r="A3391">
            <v>39871</v>
          </cell>
          <cell r="B3391" t="str">
            <v>958</v>
          </cell>
          <cell r="C3391" t="str">
            <v>FETA 958</v>
          </cell>
          <cell r="D3391" t="str">
            <v>UNKNOWN</v>
          </cell>
          <cell r="E3391">
            <v>39857</v>
          </cell>
          <cell r="F3391">
            <v>14446164.65</v>
          </cell>
          <cell r="G3391">
            <v>3433023.9190000002</v>
          </cell>
        </row>
        <row r="3392">
          <cell r="A3392">
            <v>39871</v>
          </cell>
          <cell r="B3392" t="str">
            <v>95A</v>
          </cell>
          <cell r="C3392" t="str">
            <v>HGIF BRIC Markets</v>
          </cell>
          <cell r="D3392" t="str">
            <v>UNITED KINGDOM</v>
          </cell>
          <cell r="E3392">
            <v>38506</v>
          </cell>
          <cell r="F3392">
            <v>25104275.149999999</v>
          </cell>
          <cell r="G3392">
            <v>2001457</v>
          </cell>
        </row>
        <row r="3393">
          <cell r="A3393">
            <v>39871</v>
          </cell>
          <cell r="B3393" t="str">
            <v>95C</v>
          </cell>
          <cell r="C3393" t="str">
            <v>HGIF BRIC Markets</v>
          </cell>
          <cell r="D3393" t="str">
            <v>UNITED KINGDOM</v>
          </cell>
          <cell r="E3393">
            <v>39022</v>
          </cell>
          <cell r="F3393">
            <v>8373.3799999999992</v>
          </cell>
          <cell r="G3393">
            <v>675</v>
          </cell>
        </row>
        <row r="3394">
          <cell r="A3394">
            <v>39871</v>
          </cell>
          <cell r="B3394" t="str">
            <v>960</v>
          </cell>
          <cell r="C3394" t="str">
            <v>FETA 960</v>
          </cell>
          <cell r="D3394" t="str">
            <v>UNKNOWN</v>
          </cell>
          <cell r="E3394">
            <v>39483</v>
          </cell>
          <cell r="F3394">
            <v>7081041.2699999996</v>
          </cell>
          <cell r="G3394">
            <v>1353151.398</v>
          </cell>
        </row>
        <row r="3395">
          <cell r="A3395">
            <v>39871</v>
          </cell>
          <cell r="B3395" t="str">
            <v>962</v>
          </cell>
          <cell r="C3395" t="str">
            <v>HGIF Global Emerging Markets Elite</v>
          </cell>
          <cell r="D3395" t="str">
            <v>UNKNOWN</v>
          </cell>
          <cell r="E3395">
            <v>39114</v>
          </cell>
          <cell r="F3395">
            <v>2671.5</v>
          </cell>
          <cell r="G3395">
            <v>500</v>
          </cell>
        </row>
        <row r="3396">
          <cell r="A3396">
            <v>39871</v>
          </cell>
          <cell r="B3396" t="str">
            <v>96A</v>
          </cell>
          <cell r="C3396" t="str">
            <v>HGIF Korea Equity</v>
          </cell>
          <cell r="D3396" t="str">
            <v>HONG KONG</v>
          </cell>
          <cell r="E3396">
            <v>38622</v>
          </cell>
          <cell r="F3396">
            <v>42390457.25</v>
          </cell>
          <cell r="G3396">
            <v>6294054.5190000003</v>
          </cell>
        </row>
        <row r="3397">
          <cell r="A3397">
            <v>39871</v>
          </cell>
          <cell r="B3397" t="str">
            <v>96B</v>
          </cell>
          <cell r="C3397" t="str">
            <v>HGIF Korea Equity</v>
          </cell>
          <cell r="D3397" t="str">
            <v>HONG KONG</v>
          </cell>
          <cell r="E3397">
            <v>38622</v>
          </cell>
          <cell r="F3397">
            <v>11884738.16</v>
          </cell>
          <cell r="G3397">
            <v>1764623.331</v>
          </cell>
        </row>
        <row r="3398">
          <cell r="A3398">
            <v>39871</v>
          </cell>
          <cell r="B3398" t="str">
            <v>96D</v>
          </cell>
          <cell r="C3398" t="str">
            <v>HGIF Korea Equity</v>
          </cell>
          <cell r="D3398" t="str">
            <v>HONG KONG</v>
          </cell>
          <cell r="E3398">
            <v>38718</v>
          </cell>
          <cell r="F3398">
            <v>12023523.77</v>
          </cell>
          <cell r="G3398">
            <v>1738257.013</v>
          </cell>
        </row>
        <row r="3399">
          <cell r="A3399">
            <v>39871</v>
          </cell>
          <cell r="B3399" t="str">
            <v>96E</v>
          </cell>
          <cell r="C3399" t="str">
            <v>HGIF Korea Equity</v>
          </cell>
          <cell r="D3399" t="str">
            <v>HONG KONG</v>
          </cell>
          <cell r="E3399">
            <v>39022</v>
          </cell>
          <cell r="F3399">
            <v>1047218.61</v>
          </cell>
          <cell r="G3399">
            <v>156839.69</v>
          </cell>
        </row>
        <row r="3400">
          <cell r="A3400">
            <v>39871</v>
          </cell>
          <cell r="B3400" t="str">
            <v>970</v>
          </cell>
          <cell r="C3400" t="str">
            <v>HGIF Global Discount Certificates</v>
          </cell>
          <cell r="D3400" t="str">
            <v>UNKNOWN</v>
          </cell>
          <cell r="E3400">
            <v>39295</v>
          </cell>
          <cell r="F3400">
            <v>505.17528454375002</v>
          </cell>
          <cell r="G3400">
            <v>50</v>
          </cell>
        </row>
        <row r="3401">
          <cell r="A3401">
            <v>39871</v>
          </cell>
          <cell r="B3401" t="str">
            <v>971</v>
          </cell>
          <cell r="C3401" t="str">
            <v>HGIF Global Discount Certificates</v>
          </cell>
          <cell r="D3401" t="str">
            <v>UNKNOWN</v>
          </cell>
          <cell r="E3401">
            <v>39326</v>
          </cell>
          <cell r="F3401">
            <v>1008.0644207225</v>
          </cell>
          <cell r="G3401">
            <v>100</v>
          </cell>
        </row>
        <row r="3402">
          <cell r="A3402">
            <v>39871</v>
          </cell>
          <cell r="B3402" t="str">
            <v>974</v>
          </cell>
          <cell r="C3402" t="str">
            <v>FETA 974</v>
          </cell>
          <cell r="D3402" t="str">
            <v>UNKNOWN</v>
          </cell>
          <cell r="F3402">
            <v>1705320.4811020582</v>
          </cell>
          <cell r="G3402">
            <v>168214.092</v>
          </cell>
        </row>
        <row r="3403">
          <cell r="A3403">
            <v>39871</v>
          </cell>
          <cell r="B3403" t="str">
            <v>976</v>
          </cell>
          <cell r="C3403" t="str">
            <v>HGIF Global Discount Certificates</v>
          </cell>
          <cell r="D3403" t="str">
            <v>UNKNOWN</v>
          </cell>
          <cell r="E3403">
            <v>39295</v>
          </cell>
          <cell r="F3403">
            <v>8249389.5288256425</v>
          </cell>
          <cell r="G3403">
            <v>803061.42</v>
          </cell>
        </row>
        <row r="3404">
          <cell r="A3404">
            <v>39871</v>
          </cell>
          <cell r="B3404" t="str">
            <v>97A</v>
          </cell>
          <cell r="C3404" t="str">
            <v>HGIF Brazil Bond</v>
          </cell>
          <cell r="D3404" t="str">
            <v>UNKNOWN</v>
          </cell>
          <cell r="E3404">
            <v>38899</v>
          </cell>
          <cell r="F3404">
            <v>6471805.5899999999</v>
          </cell>
          <cell r="G3404">
            <v>522298.89199999999</v>
          </cell>
        </row>
        <row r="3405">
          <cell r="A3405">
            <v>39871</v>
          </cell>
          <cell r="B3405" t="str">
            <v>97B</v>
          </cell>
          <cell r="C3405" t="str">
            <v>HGIF Brazil Bond</v>
          </cell>
          <cell r="D3405" t="str">
            <v>UNKNOWN</v>
          </cell>
          <cell r="E3405">
            <v>38899</v>
          </cell>
          <cell r="F3405">
            <v>3069570.88</v>
          </cell>
          <cell r="G3405">
            <v>295378.26</v>
          </cell>
        </row>
        <row r="3406">
          <cell r="A3406">
            <v>39871</v>
          </cell>
          <cell r="B3406" t="str">
            <v>97C</v>
          </cell>
          <cell r="C3406" t="str">
            <v>HGIF Brazil Bond</v>
          </cell>
          <cell r="D3406" t="str">
            <v>UNKNOWN</v>
          </cell>
          <cell r="E3406">
            <v>39022</v>
          </cell>
          <cell r="F3406">
            <v>1543616.29</v>
          </cell>
          <cell r="G3406">
            <v>125405.5</v>
          </cell>
        </row>
        <row r="3407">
          <cell r="A3407">
            <v>39871</v>
          </cell>
          <cell r="B3407" t="str">
            <v>97E</v>
          </cell>
          <cell r="C3407" t="str">
            <v>HGIF Brazil Bond</v>
          </cell>
          <cell r="D3407" t="str">
            <v>UNKNOWN</v>
          </cell>
          <cell r="E3407">
            <v>39203</v>
          </cell>
          <cell r="F3407">
            <v>71185.17</v>
          </cell>
          <cell r="G3407">
            <v>5711.2619999999997</v>
          </cell>
        </row>
        <row r="3408">
          <cell r="A3408">
            <v>39871</v>
          </cell>
          <cell r="B3408" t="str">
            <v>97G</v>
          </cell>
          <cell r="C3408" t="str">
            <v>HGIF Brazil Bond</v>
          </cell>
          <cell r="D3408" t="str">
            <v>UNKNOWN</v>
          </cell>
          <cell r="E3408">
            <v>38869</v>
          </cell>
          <cell r="F3408">
            <v>1594625</v>
          </cell>
          <cell r="G3408">
            <v>125000</v>
          </cell>
        </row>
        <row r="3409">
          <cell r="A3409">
            <v>39871</v>
          </cell>
          <cell r="B3409" t="str">
            <v>98A</v>
          </cell>
          <cell r="C3409" t="str">
            <v>HGIF BRIC Markets Equity</v>
          </cell>
          <cell r="D3409" t="str">
            <v>UNKNOWN</v>
          </cell>
          <cell r="E3409">
            <v>38899</v>
          </cell>
          <cell r="F3409">
            <v>82675758.370000005</v>
          </cell>
          <cell r="G3409">
            <v>10869807.832</v>
          </cell>
        </row>
        <row r="3410">
          <cell r="A3410">
            <v>39871</v>
          </cell>
          <cell r="B3410" t="str">
            <v>98B</v>
          </cell>
          <cell r="C3410" t="str">
            <v>HGIF BRIC Markets Equity</v>
          </cell>
          <cell r="D3410" t="str">
            <v>UNKNOWN</v>
          </cell>
          <cell r="E3410">
            <v>38869</v>
          </cell>
          <cell r="F3410">
            <v>72490074.209999993</v>
          </cell>
          <cell r="G3410">
            <v>9531896.6760000009</v>
          </cell>
        </row>
        <row r="3411">
          <cell r="A3411">
            <v>39871</v>
          </cell>
          <cell r="B3411" t="str">
            <v>98C</v>
          </cell>
          <cell r="C3411" t="str">
            <v>HGIF BRIC Markets Equity</v>
          </cell>
          <cell r="D3411" t="str">
            <v>UNKNOWN</v>
          </cell>
          <cell r="E3411">
            <v>38869</v>
          </cell>
          <cell r="F3411">
            <v>8949217.6099999994</v>
          </cell>
          <cell r="G3411">
            <v>1192751.92</v>
          </cell>
        </row>
        <row r="3412">
          <cell r="A3412">
            <v>39871</v>
          </cell>
          <cell r="B3412" t="str">
            <v>98D</v>
          </cell>
          <cell r="C3412" t="str">
            <v>HGIF BRIC Markets Equity</v>
          </cell>
          <cell r="D3412" t="str">
            <v>UNKNOWN</v>
          </cell>
          <cell r="E3412">
            <v>39295</v>
          </cell>
          <cell r="F3412">
            <v>83792.160000000003</v>
          </cell>
          <cell r="G3412">
            <v>11169.31</v>
          </cell>
        </row>
        <row r="3413">
          <cell r="A3413">
            <v>39871</v>
          </cell>
          <cell r="B3413" t="str">
            <v>98E</v>
          </cell>
          <cell r="C3413" t="str">
            <v>HGIF BRIC Markets Equity</v>
          </cell>
          <cell r="D3413" t="str">
            <v>UNKNOWN</v>
          </cell>
          <cell r="E3413">
            <v>38961</v>
          </cell>
          <cell r="F3413">
            <v>6384976.8899999997</v>
          </cell>
          <cell r="G3413">
            <v>822488.32799999998</v>
          </cell>
        </row>
        <row r="3414">
          <cell r="A3414">
            <v>39871</v>
          </cell>
          <cell r="B3414" t="str">
            <v>98G</v>
          </cell>
          <cell r="C3414" t="str">
            <v>HGIF BRIC Markets Equity</v>
          </cell>
          <cell r="D3414" t="str">
            <v>UNKNOWN</v>
          </cell>
          <cell r="E3414">
            <v>38897</v>
          </cell>
          <cell r="F3414">
            <v>117150216.38</v>
          </cell>
          <cell r="G3414">
            <v>15000027.705</v>
          </cell>
        </row>
        <row r="3415">
          <cell r="A3415">
            <v>39871</v>
          </cell>
          <cell r="B3415" t="str">
            <v>98I</v>
          </cell>
          <cell r="C3415" t="str">
            <v>HGIF BRIC Markets Equity</v>
          </cell>
          <cell r="D3415" t="str">
            <v>UNKNOWN</v>
          </cell>
          <cell r="E3415">
            <v>38869</v>
          </cell>
          <cell r="F3415">
            <v>26252.63</v>
          </cell>
          <cell r="G3415">
            <v>3425</v>
          </cell>
        </row>
        <row r="3416">
          <cell r="A3416">
            <v>39871</v>
          </cell>
          <cell r="B3416" t="str">
            <v>99A</v>
          </cell>
          <cell r="C3416" t="str">
            <v>HGIF Latin American Freestyle</v>
          </cell>
          <cell r="D3416" t="str">
            <v>UNKNOWN</v>
          </cell>
          <cell r="E3416">
            <v>38899</v>
          </cell>
          <cell r="F3416">
            <v>19459797.68</v>
          </cell>
          <cell r="G3416">
            <v>2568950.179</v>
          </cell>
        </row>
        <row r="3417">
          <cell r="A3417">
            <v>39871</v>
          </cell>
          <cell r="B3417" t="str">
            <v>99B</v>
          </cell>
          <cell r="C3417" t="str">
            <v>HGIF Latin American Freestyle</v>
          </cell>
          <cell r="D3417" t="str">
            <v>UNKNOWN</v>
          </cell>
          <cell r="E3417">
            <v>38899</v>
          </cell>
          <cell r="F3417">
            <v>32387504.07</v>
          </cell>
          <cell r="G3417">
            <v>4293716.5690000001</v>
          </cell>
        </row>
        <row r="3418">
          <cell r="A3418">
            <v>39871</v>
          </cell>
          <cell r="B3418" t="str">
            <v>AMGR6</v>
          </cell>
          <cell r="C3418" t="str">
            <v>AMERICAN GROWTH FUND (INSTITUTIONAL A INCOME)</v>
          </cell>
          <cell r="D3418" t="str">
            <v>UNKNOWN</v>
          </cell>
          <cell r="E3418">
            <v>38720</v>
          </cell>
          <cell r="F3418">
            <v>10405775.851293562</v>
          </cell>
          <cell r="G3418">
            <v>6673222.75</v>
          </cell>
        </row>
        <row r="3419">
          <cell r="A3419">
            <v>39871</v>
          </cell>
          <cell r="B3419" t="str">
            <v>AMGR7</v>
          </cell>
          <cell r="C3419" t="str">
            <v>HSBC AMERICAN GROWTH FUND (INSTITUTIONAL A ACCUMULATION)</v>
          </cell>
          <cell r="D3419" t="str">
            <v>UNKNOWN</v>
          </cell>
          <cell r="E3419">
            <v>38751</v>
          </cell>
          <cell r="F3419">
            <v>4664735.2698561409</v>
          </cell>
          <cell r="G3419">
            <v>2937786.89</v>
          </cell>
        </row>
        <row r="3420">
          <cell r="A3420">
            <v>39871</v>
          </cell>
          <cell r="B3420" t="str">
            <v>AMIN1</v>
          </cell>
          <cell r="C3420" t="str">
            <v>HSBC AMERICAN INDEX FUND (RETAIL INCOME)</v>
          </cell>
          <cell r="D3420" t="str">
            <v>UNITED KINGDOM</v>
          </cell>
          <cell r="E3420">
            <v>36830</v>
          </cell>
          <cell r="F3420">
            <v>8868147.3852845635</v>
          </cell>
          <cell r="G3420">
            <v>5414911.3499999996</v>
          </cell>
        </row>
        <row r="3421">
          <cell r="A3421">
            <v>39871</v>
          </cell>
          <cell r="B3421" t="str">
            <v>AMIN2</v>
          </cell>
          <cell r="C3421" t="str">
            <v>HSBC AMERICAN INDEX FUND (RETAIL ACCUMULATION)</v>
          </cell>
          <cell r="D3421" t="str">
            <v>UNITED KINGDOM</v>
          </cell>
          <cell r="E3421">
            <v>36830</v>
          </cell>
          <cell r="F3421">
            <v>51424358.826310985</v>
          </cell>
          <cell r="G3421">
            <v>30420242.579999998</v>
          </cell>
        </row>
        <row r="3422">
          <cell r="A3422">
            <v>39871</v>
          </cell>
          <cell r="B3422" t="str">
            <v>AMIN3</v>
          </cell>
          <cell r="C3422" t="str">
            <v>HSBC AMERICAN INDEX FUND (INSTITUTIONAL ACCUMULATION)</v>
          </cell>
          <cell r="D3422" t="str">
            <v>UNKNOWN</v>
          </cell>
          <cell r="E3422">
            <v>37300</v>
          </cell>
          <cell r="F3422">
            <v>33811094.795347333</v>
          </cell>
          <cell r="G3422">
            <v>18737170.300000001</v>
          </cell>
        </row>
        <row r="3423">
          <cell r="A3423">
            <v>39871</v>
          </cell>
          <cell r="B3423" t="str">
            <v>AMIN7</v>
          </cell>
          <cell r="C3423" t="str">
            <v>HSBC AMERICAN INDEX (INSTITUTIONAL A ACCUMULATION)</v>
          </cell>
          <cell r="D3423" t="str">
            <v>UNKNOWN</v>
          </cell>
          <cell r="E3423">
            <v>37830</v>
          </cell>
          <cell r="F3423">
            <v>4998414.7816772796</v>
          </cell>
          <cell r="G3423">
            <v>2814444.73</v>
          </cell>
        </row>
        <row r="3424">
          <cell r="A3424">
            <v>39871</v>
          </cell>
          <cell r="B3424" t="str">
            <v>ASGR1</v>
          </cell>
          <cell r="C3424" t="str">
            <v>HSBC ASIAN GROWTH FUND (RETAIL INCOME)</v>
          </cell>
          <cell r="D3424" t="str">
            <v>UNITED KINGDOM</v>
          </cell>
          <cell r="E3424">
            <v>36830</v>
          </cell>
          <cell r="F3424">
            <v>3180508.1691632625</v>
          </cell>
          <cell r="G3424">
            <v>4224512.4800000004</v>
          </cell>
        </row>
        <row r="3425">
          <cell r="A3425">
            <v>39871</v>
          </cell>
          <cell r="B3425" t="str">
            <v>ASGR2</v>
          </cell>
          <cell r="C3425" t="str">
            <v>HSBC ASIAN GROWTH FUND (RETAIL ACCUMULATION)</v>
          </cell>
          <cell r="D3425" t="str">
            <v>UNITED KINGDOM</v>
          </cell>
          <cell r="E3425">
            <v>36830</v>
          </cell>
          <cell r="F3425">
            <v>40124356.848312818</v>
          </cell>
          <cell r="G3425">
            <v>50721673.82</v>
          </cell>
        </row>
        <row r="3426">
          <cell r="A3426">
            <v>39871</v>
          </cell>
          <cell r="B3426" t="str">
            <v>ASHT3</v>
          </cell>
          <cell r="C3426" t="str">
            <v>ASH FUND (INSTITUTIONAL A ACCUMULATION)</v>
          </cell>
          <cell r="D3426" t="str">
            <v>UNKNOWN</v>
          </cell>
          <cell r="E3426">
            <v>39645</v>
          </cell>
          <cell r="F3426">
            <v>8236388.316868525</v>
          </cell>
          <cell r="G3426">
            <v>6169000</v>
          </cell>
        </row>
        <row r="3427">
          <cell r="A3427">
            <v>39871</v>
          </cell>
          <cell r="B3427" t="str">
            <v>BALN1</v>
          </cell>
          <cell r="C3427" t="str">
            <v>HSBC BALANCED FUND (RETAIL INCOME)</v>
          </cell>
          <cell r="D3427" t="str">
            <v>UNITED KINGDOM</v>
          </cell>
          <cell r="E3427">
            <v>36830</v>
          </cell>
          <cell r="F3427">
            <v>37432081.558067948</v>
          </cell>
          <cell r="G3427">
            <v>36298102.240000002</v>
          </cell>
        </row>
        <row r="3428">
          <cell r="A3428">
            <v>39871</v>
          </cell>
          <cell r="B3428" t="str">
            <v>BALN2</v>
          </cell>
          <cell r="C3428" t="str">
            <v>HSBC BALANCED FUND (RETAIL ACCUMULATION)</v>
          </cell>
          <cell r="D3428" t="str">
            <v>UNITED KINGDOM</v>
          </cell>
          <cell r="E3428">
            <v>36830</v>
          </cell>
          <cell r="F3428">
            <v>359558141.96229994</v>
          </cell>
          <cell r="G3428">
            <v>260356634.02000001</v>
          </cell>
        </row>
        <row r="3429">
          <cell r="A3429">
            <v>39871</v>
          </cell>
          <cell r="B3429" t="str">
            <v>CBND1</v>
          </cell>
          <cell r="C3429" t="str">
            <v>HSBC CORPORATE BOND FUND (RETAIL INCOME)</v>
          </cell>
          <cell r="D3429" t="str">
            <v>UNITED KINGDOM</v>
          </cell>
          <cell r="E3429">
            <v>36830</v>
          </cell>
          <cell r="F3429">
            <v>456982069.86424363</v>
          </cell>
          <cell r="G3429">
            <v>344039513.83999997</v>
          </cell>
        </row>
        <row r="3430">
          <cell r="A3430">
            <v>39871</v>
          </cell>
          <cell r="B3430" t="str">
            <v>CBND2</v>
          </cell>
          <cell r="C3430" t="str">
            <v>HSBC CORPORATE BOND FUND (RETAIL ACCUMULATION)</v>
          </cell>
          <cell r="D3430" t="str">
            <v>UNITED KINGDOM</v>
          </cell>
          <cell r="E3430">
            <v>36830</v>
          </cell>
          <cell r="F3430">
            <v>42841830.488050655</v>
          </cell>
          <cell r="G3430">
            <v>18750505.129999999</v>
          </cell>
        </row>
        <row r="3431">
          <cell r="A3431">
            <v>39871</v>
          </cell>
          <cell r="B3431" t="str">
            <v>CBND5</v>
          </cell>
          <cell r="C3431" t="str">
            <v>CORPORATE BOND FUND (INSTITUTIONAL)</v>
          </cell>
          <cell r="D3431" t="str">
            <v>UNKNOWN</v>
          </cell>
          <cell r="E3431">
            <v>36987</v>
          </cell>
          <cell r="F3431">
            <v>61442694.569504015</v>
          </cell>
          <cell r="G3431">
            <v>25062263</v>
          </cell>
        </row>
        <row r="3432">
          <cell r="A3432">
            <v>39871</v>
          </cell>
          <cell r="B3432" t="str">
            <v>CBND8</v>
          </cell>
          <cell r="C3432" t="str">
            <v>HSBC CORPORATE BOND - INSTITUTIONAL INCOME</v>
          </cell>
          <cell r="D3432" t="str">
            <v>UNKNOWN</v>
          </cell>
          <cell r="E3432">
            <v>39797</v>
          </cell>
          <cell r="F3432">
            <v>71487350.369888172</v>
          </cell>
          <cell r="G3432">
            <v>29278600.52</v>
          </cell>
        </row>
        <row r="3433">
          <cell r="A3433">
            <v>39871</v>
          </cell>
          <cell r="B3433" t="str">
            <v>CDZ</v>
          </cell>
          <cell r="C3433" t="str">
            <v>HSBC CANADIAN DOLLAR LIQUIDITY FUND CLASS Z</v>
          </cell>
          <cell r="D3433" t="str">
            <v>UNKNOWN</v>
          </cell>
          <cell r="E3433">
            <v>39448</v>
          </cell>
          <cell r="F3433">
            <v>87947868.379977971</v>
          </cell>
          <cell r="G3433">
            <v>111592322.66</v>
          </cell>
        </row>
        <row r="3434">
          <cell r="A3434">
            <v>39871</v>
          </cell>
          <cell r="B3434" t="str">
            <v>CHIN1</v>
          </cell>
          <cell r="C3434" t="str">
            <v>HSBC CHINESE EQUITY FUND (RETAIL INCOME)</v>
          </cell>
          <cell r="D3434" t="str">
            <v>UNITED KINGDOM</v>
          </cell>
          <cell r="E3434">
            <v>38533</v>
          </cell>
          <cell r="F3434">
            <v>2225272.3440793226</v>
          </cell>
          <cell r="G3434">
            <v>822555.93</v>
          </cell>
        </row>
        <row r="3435">
          <cell r="A3435">
            <v>39871</v>
          </cell>
          <cell r="B3435" t="str">
            <v>CHIN2</v>
          </cell>
          <cell r="C3435" t="str">
            <v>HSBC CHINESE EQUITY FUND (RETAIL ACCUMULATION)</v>
          </cell>
          <cell r="D3435" t="str">
            <v>UNITED KINGDOM</v>
          </cell>
          <cell r="E3435">
            <v>38534</v>
          </cell>
          <cell r="F3435">
            <v>26181937.097653553</v>
          </cell>
          <cell r="G3435">
            <v>8780486.3300000001</v>
          </cell>
        </row>
        <row r="3436">
          <cell r="A3436">
            <v>39871</v>
          </cell>
          <cell r="B3436" t="str">
            <v>CNI</v>
          </cell>
          <cell r="C3436" t="str">
            <v>CNI CHARTER HIGH YIELD FUND</v>
          </cell>
          <cell r="D3436" t="str">
            <v>NEW YORK</v>
          </cell>
          <cell r="E3436">
            <v>38596</v>
          </cell>
          <cell r="F3436">
            <v>24447955.760000002</v>
          </cell>
          <cell r="G3436">
            <v>1</v>
          </cell>
        </row>
        <row r="3437">
          <cell r="A3437">
            <v>39871</v>
          </cell>
          <cell r="B3437" t="str">
            <v>CPF01</v>
          </cell>
          <cell r="C3437" t="str">
            <v>HSBC CAPITAL PROTECTED FUND ISSUE 1 RETAIL ACCUMULATION</v>
          </cell>
          <cell r="D3437" t="str">
            <v>UNKNOWN</v>
          </cell>
          <cell r="E3437">
            <v>39162</v>
          </cell>
          <cell r="F3437">
            <v>10295514.936464634</v>
          </cell>
          <cell r="G3437">
            <v>7245609.9900000002</v>
          </cell>
        </row>
        <row r="3438">
          <cell r="A3438">
            <v>39871</v>
          </cell>
          <cell r="B3438" t="str">
            <v>CPF03</v>
          </cell>
          <cell r="C3438" t="str">
            <v>HSBC CAPITAL PROTECTED FUND ISSUE 3 RETAIL ACCUMULATION</v>
          </cell>
          <cell r="D3438" t="str">
            <v>UNKNOWN</v>
          </cell>
          <cell r="E3438">
            <v>39274</v>
          </cell>
          <cell r="F3438">
            <v>13076029.540882485</v>
          </cell>
          <cell r="G3438">
            <v>9257222.7799999993</v>
          </cell>
        </row>
        <row r="3439">
          <cell r="A3439">
            <v>39871</v>
          </cell>
          <cell r="B3439" t="str">
            <v>CPF04</v>
          </cell>
          <cell r="C3439" t="str">
            <v>HSBC CAPITAL PROTECTED FUND ISSUE 4 RETAIL ACCUMULATION</v>
          </cell>
          <cell r="D3439" t="str">
            <v>UNKNOWN</v>
          </cell>
          <cell r="E3439">
            <v>39328</v>
          </cell>
          <cell r="F3439">
            <v>14117705.546341518</v>
          </cell>
          <cell r="G3439">
            <v>9974550.8300000001</v>
          </cell>
        </row>
        <row r="3440">
          <cell r="A3440">
            <v>39871</v>
          </cell>
          <cell r="B3440" t="str">
            <v>CPF05</v>
          </cell>
          <cell r="C3440" t="str">
            <v>HSBC CAPITAL PROTECTED FUND ISSUE 5 RETAIL ACCUMULATION</v>
          </cell>
          <cell r="D3440" t="str">
            <v>UNKNOWN</v>
          </cell>
          <cell r="E3440">
            <v>39391</v>
          </cell>
          <cell r="F3440">
            <v>10818332.778866431</v>
          </cell>
          <cell r="G3440">
            <v>7676694.8700000001</v>
          </cell>
        </row>
        <row r="3441">
          <cell r="A3441">
            <v>39871</v>
          </cell>
          <cell r="B3441" t="str">
            <v>CPF06</v>
          </cell>
          <cell r="C3441" t="str">
            <v>HSBC CAPITAL PROTECTED FUND ISSUE 6 RETAIL ACCUMULATION</v>
          </cell>
          <cell r="D3441" t="str">
            <v>UNKNOWN</v>
          </cell>
          <cell r="E3441">
            <v>39468</v>
          </cell>
          <cell r="F3441">
            <v>12797144.631252719</v>
          </cell>
          <cell r="G3441">
            <v>9256879.1799999997</v>
          </cell>
        </row>
        <row r="3442">
          <cell r="A3442">
            <v>39871</v>
          </cell>
          <cell r="B3442" t="str">
            <v>CPF07</v>
          </cell>
          <cell r="C3442" t="str">
            <v>HSBC CAPITAL PROTECTED FUND ISSUE 7 RETAIL ACCUMULATION</v>
          </cell>
          <cell r="D3442" t="str">
            <v>UNKNOWN</v>
          </cell>
          <cell r="E3442">
            <v>39524</v>
          </cell>
          <cell r="F3442">
            <v>15691153.856322953</v>
          </cell>
          <cell r="G3442">
            <v>11226424.720000001</v>
          </cell>
        </row>
        <row r="3443">
          <cell r="A3443">
            <v>39871</v>
          </cell>
          <cell r="B3443" t="str">
            <v>CPF08</v>
          </cell>
          <cell r="C3443" t="str">
            <v>HSBC CAPITAL PROTECTED FUND ISSUE 8 RETAIL ACCUMULATION</v>
          </cell>
          <cell r="D3443" t="str">
            <v>UNKNOWN</v>
          </cell>
          <cell r="E3443">
            <v>39552</v>
          </cell>
          <cell r="F3443">
            <v>16394593.577243181</v>
          </cell>
          <cell r="G3443">
            <v>12054236.82</v>
          </cell>
        </row>
        <row r="3444">
          <cell r="A3444">
            <v>39871</v>
          </cell>
          <cell r="B3444" t="str">
            <v>CPF09</v>
          </cell>
          <cell r="C3444" t="str">
            <v>HSBC CAPITAL PROTECTED FUND ISSUE 9 RETAIL ACCUMULATION</v>
          </cell>
          <cell r="D3444" t="str">
            <v>UNKNOWN</v>
          </cell>
          <cell r="E3444">
            <v>39595</v>
          </cell>
          <cell r="F3444">
            <v>11173429.471671354</v>
          </cell>
          <cell r="G3444">
            <v>7946353.46</v>
          </cell>
        </row>
        <row r="3445">
          <cell r="A3445">
            <v>39871</v>
          </cell>
          <cell r="B3445" t="str">
            <v>CPF10</v>
          </cell>
          <cell r="C3445" t="str">
            <v>HSBC CAPITAL PROTECTED FUND - ISSUE 10 - RETAIL ACCUMULATION</v>
          </cell>
          <cell r="D3445" t="str">
            <v>UNKNOWN</v>
          </cell>
          <cell r="E3445">
            <v>39629</v>
          </cell>
          <cell r="F3445">
            <v>19493680.736546084</v>
          </cell>
          <cell r="G3445">
            <v>13487590.460000001</v>
          </cell>
        </row>
        <row r="3446">
          <cell r="A3446">
            <v>39871</v>
          </cell>
          <cell r="B3446" t="str">
            <v>CPF11</v>
          </cell>
          <cell r="C3446" t="str">
            <v>HSBC CAPITAL PROTECTED FUND - ISSUE 11 - RETAIL ACCUMULATION</v>
          </cell>
          <cell r="D3446" t="str">
            <v>UNKNOWN</v>
          </cell>
          <cell r="E3446">
            <v>39686</v>
          </cell>
          <cell r="F3446">
            <v>17848635.456359606</v>
          </cell>
          <cell r="G3446">
            <v>11052323.449999999</v>
          </cell>
        </row>
        <row r="3447">
          <cell r="A3447">
            <v>39871</v>
          </cell>
          <cell r="B3447" t="str">
            <v>CPF12</v>
          </cell>
          <cell r="C3447" t="str">
            <v>HSBC CAPITAL PROTECTED FUND - ISSUE 12 - RETAIL ACCUMULATION</v>
          </cell>
          <cell r="D3447" t="str">
            <v>UNKNOWN</v>
          </cell>
          <cell r="E3447">
            <v>39720</v>
          </cell>
          <cell r="F3447">
            <v>14117041.133687392</v>
          </cell>
          <cell r="G3447">
            <v>9625133.9499999993</v>
          </cell>
        </row>
        <row r="3448">
          <cell r="A3448">
            <v>39871</v>
          </cell>
          <cell r="B3448" t="str">
            <v>CPF13</v>
          </cell>
          <cell r="C3448" t="str">
            <v>HSBC CAPITAL PROTECTED FUND - ISSUE 13 - RETAIL ACCUMULATION</v>
          </cell>
          <cell r="D3448" t="str">
            <v>UNKNOWN</v>
          </cell>
          <cell r="E3448">
            <v>39743</v>
          </cell>
          <cell r="F3448">
            <v>14362264.450077878</v>
          </cell>
          <cell r="G3448">
            <v>9660888.8900000006</v>
          </cell>
        </row>
        <row r="3449">
          <cell r="A3449">
            <v>39871</v>
          </cell>
          <cell r="B3449" t="str">
            <v>CPF14</v>
          </cell>
          <cell r="C3449" t="str">
            <v>HSBC CAPITAL PROTECTED FUND - ISSUE 14 - RETAIL ACCUMULATION</v>
          </cell>
          <cell r="D3449" t="str">
            <v>UNKNOWN</v>
          </cell>
          <cell r="E3449">
            <v>39783</v>
          </cell>
          <cell r="F3449">
            <v>33305476.466232773</v>
          </cell>
          <cell r="G3449">
            <v>23794831.829999998</v>
          </cell>
        </row>
        <row r="3450">
          <cell r="A3450">
            <v>39871</v>
          </cell>
          <cell r="B3450" t="str">
            <v>CPFU2</v>
          </cell>
          <cell r="C3450" t="str">
            <v>HSBC CAPITAL PROTECTED FUND ISSUE 2 RETAIL ACCUMULATION</v>
          </cell>
          <cell r="D3450" t="str">
            <v>UNKNOWN</v>
          </cell>
          <cell r="E3450">
            <v>39220</v>
          </cell>
          <cell r="F3450">
            <v>12831188.147027446</v>
          </cell>
          <cell r="G3450">
            <v>9107781.7100000009</v>
          </cell>
        </row>
        <row r="3451">
          <cell r="A3451">
            <v>39871</v>
          </cell>
          <cell r="B3451" t="str">
            <v>DETP&amp;F</v>
          </cell>
          <cell r="C3451" t="str">
            <v>POLICE AND FIRE RETR SYS DET</v>
          </cell>
          <cell r="D3451" t="str">
            <v>NEW YORK</v>
          </cell>
          <cell r="E3451">
            <v>38565</v>
          </cell>
          <cell r="F3451">
            <v>81655938.209999993</v>
          </cell>
          <cell r="G3451">
            <v>1</v>
          </cell>
        </row>
        <row r="3452">
          <cell r="A3452">
            <v>39871</v>
          </cell>
          <cell r="B3452" t="str">
            <v>DETROIT</v>
          </cell>
          <cell r="C3452" t="str">
            <v>GENRL RETR SYS OF DETROIT</v>
          </cell>
          <cell r="D3452" t="str">
            <v>NEW YORK</v>
          </cell>
          <cell r="E3452">
            <v>38565</v>
          </cell>
          <cell r="F3452">
            <v>59779504.799999997</v>
          </cell>
          <cell r="G3452">
            <v>1</v>
          </cell>
        </row>
        <row r="3453">
          <cell r="A3453">
            <v>39871</v>
          </cell>
          <cell r="B3453" t="str">
            <v>DPFRS2</v>
          </cell>
          <cell r="C3453" t="str">
            <v>POLICE AND FIRE RETR SYS DET2</v>
          </cell>
          <cell r="D3453" t="str">
            <v>NEW YORK</v>
          </cell>
          <cell r="E3453">
            <v>38657</v>
          </cell>
          <cell r="F3453">
            <v>21355508.07</v>
          </cell>
          <cell r="G3453">
            <v>1</v>
          </cell>
        </row>
        <row r="3454">
          <cell r="A3454">
            <v>39871</v>
          </cell>
          <cell r="B3454" t="str">
            <v>EA1</v>
          </cell>
          <cell r="C3454" t="str">
            <v>HSBC EURO LIQUIDITY FUND CLASS A</v>
          </cell>
          <cell r="D3454" t="str">
            <v>FRANCE</v>
          </cell>
          <cell r="E3454">
            <v>36892</v>
          </cell>
          <cell r="F3454">
            <v>4328309546.3792105</v>
          </cell>
          <cell r="G3454">
            <v>3407896575.1999998</v>
          </cell>
        </row>
        <row r="3455">
          <cell r="A3455">
            <v>39871</v>
          </cell>
          <cell r="B3455" t="str">
            <v>EA2</v>
          </cell>
          <cell r="C3455" t="str">
            <v>HSBC EURO LIQUIDITY FUND CLASS A TREASURY</v>
          </cell>
          <cell r="D3455" t="str">
            <v>FRANCE</v>
          </cell>
          <cell r="E3455">
            <v>36892</v>
          </cell>
          <cell r="F3455">
            <v>55620560.712611161</v>
          </cell>
          <cell r="G3455">
            <v>43792874.869999997</v>
          </cell>
        </row>
        <row r="3456">
          <cell r="A3456">
            <v>39871</v>
          </cell>
          <cell r="B3456" t="str">
            <v>EB1</v>
          </cell>
          <cell r="C3456" t="str">
            <v>HSBC EURO LIQUIDITY FUND CLASS B</v>
          </cell>
          <cell r="D3456" t="str">
            <v>FRANCE</v>
          </cell>
          <cell r="E3456">
            <v>36892</v>
          </cell>
          <cell r="F3456">
            <v>72769160.754130632</v>
          </cell>
          <cell r="G3456">
            <v>57294833.25</v>
          </cell>
        </row>
        <row r="3457">
          <cell r="A3457">
            <v>39871</v>
          </cell>
          <cell r="B3457" t="str">
            <v>EC1</v>
          </cell>
          <cell r="C3457" t="str">
            <v>HSBC EURO LIQUIDITY FUND CLASS C</v>
          </cell>
          <cell r="D3457" t="str">
            <v>FRANCE</v>
          </cell>
          <cell r="E3457">
            <v>36892</v>
          </cell>
          <cell r="F3457">
            <v>1096893833.8664577</v>
          </cell>
          <cell r="G3457">
            <v>708249861.10000002</v>
          </cell>
        </row>
        <row r="3458">
          <cell r="A3458">
            <v>39871</v>
          </cell>
          <cell r="B3458" t="str">
            <v>ED1</v>
          </cell>
          <cell r="C3458" t="str">
            <v>HSBC EURO LIQUIDITY FUND CLASS D</v>
          </cell>
          <cell r="D3458" t="str">
            <v>FRANCE</v>
          </cell>
          <cell r="E3458">
            <v>36892</v>
          </cell>
          <cell r="F3458">
            <v>79745065.167430639</v>
          </cell>
          <cell r="G3458">
            <v>52179269.420000002</v>
          </cell>
        </row>
        <row r="3459">
          <cell r="A3459">
            <v>39871</v>
          </cell>
          <cell r="B3459" t="str">
            <v>EE1</v>
          </cell>
          <cell r="C3459" t="str">
            <v>HSBC EURO LIQUIDITY FUND CLASS E</v>
          </cell>
          <cell r="D3459" t="str">
            <v>FRANCE</v>
          </cell>
          <cell r="E3459">
            <v>36892</v>
          </cell>
          <cell r="F3459">
            <v>0</v>
          </cell>
          <cell r="G3459">
            <v>0</v>
          </cell>
        </row>
        <row r="3460">
          <cell r="A3460">
            <v>39871</v>
          </cell>
          <cell r="B3460" t="str">
            <v>EPA</v>
          </cell>
          <cell r="C3460" t="str">
            <v>HSBC EURO LIQUIDITY PLUS FUND CLASS A</v>
          </cell>
          <cell r="D3460" t="str">
            <v>FRANCE</v>
          </cell>
          <cell r="E3460">
            <v>36892</v>
          </cell>
          <cell r="F3460">
            <v>6771657.4290093482</v>
          </cell>
          <cell r="G3460">
            <v>4518362.45</v>
          </cell>
        </row>
        <row r="3461">
          <cell r="A3461">
            <v>39871</v>
          </cell>
          <cell r="B3461" t="str">
            <v>EPB</v>
          </cell>
          <cell r="C3461" t="str">
            <v>HSBC EURO LIQUIDITY PLUS FUND CLASS B</v>
          </cell>
          <cell r="D3461" t="str">
            <v>FRANCE</v>
          </cell>
          <cell r="E3461">
            <v>36892</v>
          </cell>
          <cell r="F3461">
            <v>909002.10663955705</v>
          </cell>
          <cell r="G3461">
            <v>629521.72</v>
          </cell>
        </row>
        <row r="3462">
          <cell r="A3462">
            <v>39871</v>
          </cell>
          <cell r="B3462" t="str">
            <v>ETHCI</v>
          </cell>
          <cell r="C3462" t="str">
            <v>HSBC ETHICAL CHARITY UNIT TRUST INCOME</v>
          </cell>
          <cell r="D3462" t="str">
            <v>UNKNOWN</v>
          </cell>
          <cell r="E3462">
            <v>39171</v>
          </cell>
          <cell r="F3462">
            <v>61708987.309982605</v>
          </cell>
          <cell r="G3462">
            <v>76369586.469999999</v>
          </cell>
        </row>
        <row r="3463">
          <cell r="A3463">
            <v>39871</v>
          </cell>
          <cell r="B3463" t="str">
            <v>EUGR1</v>
          </cell>
          <cell r="C3463" t="str">
            <v>HSBC EUROPEAN GROWTH FUND (RETAIL INCOME)</v>
          </cell>
          <cell r="D3463" t="str">
            <v>UNITED KINGDOM</v>
          </cell>
          <cell r="E3463">
            <v>36830</v>
          </cell>
          <cell r="F3463">
            <v>112942574.53989583</v>
          </cell>
          <cell r="G3463">
            <v>25735136.190000001</v>
          </cell>
        </row>
        <row r="3464">
          <cell r="A3464">
            <v>39871</v>
          </cell>
          <cell r="B3464" t="str">
            <v>EUGR2</v>
          </cell>
          <cell r="C3464" t="str">
            <v>HSBC EUROPEAN GROWTH FUND (RETAIL ACCUMULATION)</v>
          </cell>
          <cell r="D3464" t="str">
            <v>UNKNOWN</v>
          </cell>
          <cell r="E3464">
            <v>36830</v>
          </cell>
          <cell r="F3464">
            <v>182309145.13179958</v>
          </cell>
          <cell r="G3464">
            <v>39452444.82</v>
          </cell>
        </row>
        <row r="3465">
          <cell r="A3465">
            <v>39871</v>
          </cell>
          <cell r="B3465" t="str">
            <v>EUIN1</v>
          </cell>
          <cell r="C3465" t="str">
            <v>HSBC EUROPEAN INDEX FUND (RETAIL INCOME)</v>
          </cell>
          <cell r="D3465" t="str">
            <v>UNITED KINGDOM</v>
          </cell>
          <cell r="E3465">
            <v>36830</v>
          </cell>
          <cell r="F3465">
            <v>6176616.8119134391</v>
          </cell>
          <cell r="G3465">
            <v>1573494.38</v>
          </cell>
        </row>
        <row r="3466">
          <cell r="A3466">
            <v>39871</v>
          </cell>
          <cell r="B3466" t="str">
            <v>EUIN2</v>
          </cell>
          <cell r="C3466" t="str">
            <v>HSBC EUROPEAN INDEX FUND (RETAIL ACCUMULATION)</v>
          </cell>
          <cell r="D3466" t="str">
            <v>UNITED KINGDOM</v>
          </cell>
          <cell r="E3466">
            <v>36830</v>
          </cell>
          <cell r="F3466">
            <v>45316710.382619299</v>
          </cell>
          <cell r="G3466">
            <v>10513687.529999999</v>
          </cell>
        </row>
        <row r="3467">
          <cell r="A3467">
            <v>39871</v>
          </cell>
          <cell r="B3467" t="str">
            <v>EUIN3</v>
          </cell>
          <cell r="C3467" t="str">
            <v>HSBC EUROPEAN INDEX (INSTITUTIONAL ACCUMULATION)</v>
          </cell>
          <cell r="D3467" t="str">
            <v>UNITED KINGDOM</v>
          </cell>
          <cell r="E3467">
            <v>37300</v>
          </cell>
          <cell r="F3467">
            <v>42752709.153037369</v>
          </cell>
          <cell r="G3467">
            <v>9367437.1799999997</v>
          </cell>
        </row>
        <row r="3468">
          <cell r="A3468">
            <v>39871</v>
          </cell>
          <cell r="B3468" t="str">
            <v>EUIN7</v>
          </cell>
          <cell r="C3468" t="str">
            <v>HSBC EUROPEAN INDEX FUND (INSTITUTIONAL A ACCUMULATION)</v>
          </cell>
          <cell r="D3468" t="str">
            <v>UNKNOWN</v>
          </cell>
          <cell r="E3468">
            <v>37830</v>
          </cell>
          <cell r="F3468">
            <v>7922077.373220861</v>
          </cell>
          <cell r="G3468">
            <v>1753308.33</v>
          </cell>
        </row>
        <row r="3469">
          <cell r="A3469">
            <v>39871</v>
          </cell>
          <cell r="B3469" t="str">
            <v>EZ1</v>
          </cell>
          <cell r="C3469" t="str">
            <v>HSBC EURO LIQUIDITY FUND CLASS Z</v>
          </cell>
          <cell r="D3469" t="str">
            <v>FRANCE</v>
          </cell>
          <cell r="E3469">
            <v>36892</v>
          </cell>
          <cell r="F3469">
            <v>572392882.49139476</v>
          </cell>
          <cell r="G3469">
            <v>450673807.63999999</v>
          </cell>
        </row>
        <row r="3470">
          <cell r="A3470">
            <v>39871</v>
          </cell>
          <cell r="B3470" t="str">
            <v>F1001</v>
          </cell>
          <cell r="C3470" t="str">
            <v>HSBC FTSE 100 INDEX FUND (RETAIL INCOME)</v>
          </cell>
          <cell r="D3470" t="str">
            <v>UNKNOWN</v>
          </cell>
          <cell r="E3470">
            <v>36830</v>
          </cell>
          <cell r="F3470">
            <v>216762379.81969306</v>
          </cell>
          <cell r="G3470">
            <v>241008870.72</v>
          </cell>
        </row>
        <row r="3471">
          <cell r="A3471">
            <v>39871</v>
          </cell>
          <cell r="B3471" t="str">
            <v>F1002</v>
          </cell>
          <cell r="C3471" t="str">
            <v>HSBC FTSE 100 INDEX FUND (RETAIL ACCUMULATION)</v>
          </cell>
          <cell r="D3471" t="str">
            <v>UNKNOWN</v>
          </cell>
          <cell r="E3471">
            <v>36830</v>
          </cell>
          <cell r="F3471">
            <v>127597479.55346163</v>
          </cell>
          <cell r="G3471">
            <v>103659220.55</v>
          </cell>
        </row>
        <row r="3472">
          <cell r="A3472">
            <v>39871</v>
          </cell>
          <cell r="B3472" t="str">
            <v>F2501</v>
          </cell>
          <cell r="C3472" t="str">
            <v>HSBC FTSE 250 INDEX FUND (RETAIL INCOME)</v>
          </cell>
          <cell r="D3472" t="str">
            <v>UNKNOWN</v>
          </cell>
          <cell r="E3472">
            <v>36830</v>
          </cell>
          <cell r="F3472">
            <v>28232892.128622599</v>
          </cell>
          <cell r="G3472">
            <v>34568395.640000001</v>
          </cell>
        </row>
        <row r="3473">
          <cell r="A3473">
            <v>39871</v>
          </cell>
          <cell r="B3473" t="str">
            <v>F2502</v>
          </cell>
          <cell r="C3473" t="str">
            <v>HSBC FTSE 250 INDEX FUND (RETAIL ACCUMULATION)</v>
          </cell>
          <cell r="D3473" t="str">
            <v>UNITED KINGDOM</v>
          </cell>
          <cell r="E3473">
            <v>36830</v>
          </cell>
          <cell r="F3473">
            <v>54408890.719257817</v>
          </cell>
          <cell r="G3473">
            <v>57592489.159999996</v>
          </cell>
        </row>
        <row r="3474">
          <cell r="A3474">
            <v>39871</v>
          </cell>
          <cell r="B3474" t="str">
            <v>FALL1</v>
          </cell>
          <cell r="C3474" t="str">
            <v>HSBC FTSE ALL SHARE INDEX FUND (RETAIL INCOME)</v>
          </cell>
          <cell r="D3474" t="str">
            <v>UNITED KINGDOM</v>
          </cell>
          <cell r="E3474">
            <v>36830</v>
          </cell>
          <cell r="F3474">
            <v>116222147.45679112</v>
          </cell>
          <cell r="G3474">
            <v>49268503.840000004</v>
          </cell>
        </row>
        <row r="3475">
          <cell r="A3475">
            <v>39871</v>
          </cell>
          <cell r="B3475" t="str">
            <v>FALL2</v>
          </cell>
          <cell r="C3475" t="str">
            <v>HSBC FTSE ALL SHARE INDEX FUND (RETAIL ACCUMULATION)</v>
          </cell>
          <cell r="D3475" t="str">
            <v>UNITED KINGDOM</v>
          </cell>
          <cell r="E3475">
            <v>36830</v>
          </cell>
          <cell r="F3475">
            <v>76038739.184225574</v>
          </cell>
          <cell r="G3475">
            <v>25909380.940000001</v>
          </cell>
        </row>
        <row r="3476">
          <cell r="A3476">
            <v>39871</v>
          </cell>
          <cell r="B3476" t="str">
            <v>FALL3</v>
          </cell>
          <cell r="C3476" t="str">
            <v>HSBC FTSE ALL SHARE FUND (INSTITUTIONAL A ACCUMULATION)</v>
          </cell>
          <cell r="D3476" t="str">
            <v>UNITED KINGDOM</v>
          </cell>
          <cell r="E3476">
            <v>37202</v>
          </cell>
          <cell r="F3476">
            <v>52677860.073631257</v>
          </cell>
          <cell r="G3476">
            <v>17573866.699999999</v>
          </cell>
        </row>
        <row r="3477">
          <cell r="A3477">
            <v>39871</v>
          </cell>
          <cell r="B3477" t="str">
            <v>FALL6</v>
          </cell>
          <cell r="C3477" t="str">
            <v>HSBC FTSE ALL SHARE INDEX INSTITUTIONAL A INCOME SHARE CLASS</v>
          </cell>
          <cell r="D3477" t="str">
            <v>UNKNOWN</v>
          </cell>
          <cell r="E3477">
            <v>37202</v>
          </cell>
          <cell r="F3477">
            <v>7187907.0347959734</v>
          </cell>
          <cell r="G3477">
            <v>3012489.03</v>
          </cell>
        </row>
        <row r="3478">
          <cell r="A3478">
            <v>39871</v>
          </cell>
          <cell r="B3478" t="str">
            <v>FALL7</v>
          </cell>
          <cell r="C3478" t="str">
            <v>HSBC FTSE ALL SHARE FUND (INSTITUTIONAL ACCUMULATION)</v>
          </cell>
          <cell r="D3478" t="str">
            <v>UNITED KINGDOM</v>
          </cell>
          <cell r="E3478">
            <v>38572</v>
          </cell>
          <cell r="F3478">
            <v>22752187.621686295</v>
          </cell>
          <cell r="G3478">
            <v>7601203.2000000002</v>
          </cell>
        </row>
        <row r="3479">
          <cell r="A3479">
            <v>39871</v>
          </cell>
          <cell r="B3479" t="str">
            <v>FGBL1</v>
          </cell>
          <cell r="C3479" t="str">
            <v>GLOBAL GROWTH FUND OF FUNDS (RETAIL INCOME)</v>
          </cell>
          <cell r="D3479" t="str">
            <v>UNKNOWN</v>
          </cell>
          <cell r="E3479">
            <v>37655</v>
          </cell>
          <cell r="F3479">
            <v>11057250.859934257</v>
          </cell>
          <cell r="G3479">
            <v>5699903.6399999997</v>
          </cell>
        </row>
        <row r="3480">
          <cell r="A3480">
            <v>39871</v>
          </cell>
          <cell r="B3480" t="str">
            <v>FGBL2</v>
          </cell>
          <cell r="C3480" t="str">
            <v>GLOBAL GROWTH FUND OF FUNDS (RETAIL ACCUMULATION)</v>
          </cell>
          <cell r="D3480" t="str">
            <v>UNKNOWN</v>
          </cell>
          <cell r="E3480">
            <v>37655</v>
          </cell>
          <cell r="F3480">
            <v>45588723.109706037</v>
          </cell>
          <cell r="G3480">
            <v>23483282.190000001</v>
          </cell>
        </row>
        <row r="3481">
          <cell r="A3481">
            <v>39871</v>
          </cell>
          <cell r="B3481" t="str">
            <v>FGRW1</v>
          </cell>
          <cell r="C3481" t="str">
            <v>GROWTH FUND OF FUNDS (RETAIL INCOME)</v>
          </cell>
          <cell r="D3481" t="str">
            <v>UNKNOWN</v>
          </cell>
          <cell r="E3481">
            <v>37655</v>
          </cell>
          <cell r="F3481">
            <v>51736669.248457707</v>
          </cell>
          <cell r="G3481">
            <v>27415044.629999999</v>
          </cell>
        </row>
        <row r="3482">
          <cell r="A3482">
            <v>39871</v>
          </cell>
          <cell r="B3482" t="str">
            <v>FGRW2</v>
          </cell>
          <cell r="C3482" t="str">
            <v>GROWTH FUND OF FUNDS (RETAIL ACCUMULATION)</v>
          </cell>
          <cell r="D3482" t="str">
            <v>UNKNOWN</v>
          </cell>
          <cell r="E3482">
            <v>37655</v>
          </cell>
          <cell r="F3482">
            <v>147892245.06728852</v>
          </cell>
          <cell r="G3482">
            <v>75024256.170000002</v>
          </cell>
        </row>
        <row r="3483">
          <cell r="A3483">
            <v>39871</v>
          </cell>
          <cell r="B3483" t="str">
            <v>FINC1</v>
          </cell>
          <cell r="C3483" t="str">
            <v>INCOME FUND OF FUNDS (RETAIL INCOME)</v>
          </cell>
          <cell r="D3483" t="str">
            <v>UNKNOWN</v>
          </cell>
          <cell r="E3483">
            <v>37655</v>
          </cell>
          <cell r="F3483">
            <v>185352163.59704328</v>
          </cell>
          <cell r="G3483">
            <v>146013646.00999999</v>
          </cell>
        </row>
        <row r="3484">
          <cell r="A3484">
            <v>39871</v>
          </cell>
          <cell r="B3484" t="str">
            <v>FINC2</v>
          </cell>
          <cell r="C3484" t="str">
            <v>INCOME FUND OF FUNDS (RETAIL ACCUMULATION)</v>
          </cell>
          <cell r="D3484" t="str">
            <v>UNKNOWN</v>
          </cell>
          <cell r="E3484">
            <v>37655</v>
          </cell>
          <cell r="F3484">
            <v>166313110.71831825</v>
          </cell>
          <cell r="G3484">
            <v>100588185.48999999</v>
          </cell>
        </row>
        <row r="3485">
          <cell r="A3485">
            <v>39871</v>
          </cell>
          <cell r="B3485" t="str">
            <v>FREE1</v>
          </cell>
          <cell r="C3485" t="str">
            <v>HSBC UK FREESTYLE FUND (RETAIL INCOME)</v>
          </cell>
          <cell r="D3485" t="str">
            <v>UNKNOWN</v>
          </cell>
          <cell r="E3485">
            <v>38412</v>
          </cell>
          <cell r="F3485">
            <v>25641677.28992765</v>
          </cell>
          <cell r="G3485">
            <v>23408901.510000002</v>
          </cell>
        </row>
        <row r="3486">
          <cell r="A3486">
            <v>39871</v>
          </cell>
          <cell r="B3486" t="str">
            <v>FREE2</v>
          </cell>
          <cell r="C3486" t="str">
            <v>HSBC UK FREESTYLE FUND (RETAIL ACCUMULATION)</v>
          </cell>
          <cell r="D3486" t="str">
            <v>UNKNOWN</v>
          </cell>
          <cell r="E3486">
            <v>38412</v>
          </cell>
          <cell r="F3486">
            <v>47005914.08941257</v>
          </cell>
          <cell r="G3486">
            <v>38454414.689999998</v>
          </cell>
        </row>
        <row r="3487">
          <cell r="A3487">
            <v>39871</v>
          </cell>
          <cell r="B3487" t="str">
            <v>FREE7</v>
          </cell>
          <cell r="C3487" t="str">
            <v>HSBC UK FREESTYLE FUND (INSTITUTIONAL A ACCUMULATION)</v>
          </cell>
          <cell r="D3487" t="str">
            <v>UNKNOWN</v>
          </cell>
          <cell r="E3487">
            <v>38412</v>
          </cell>
          <cell r="F3487">
            <v>44155221.807063125</v>
          </cell>
          <cell r="G3487">
            <v>34988154.009999998</v>
          </cell>
        </row>
        <row r="3488">
          <cell r="A3488">
            <v>39871</v>
          </cell>
          <cell r="B3488" t="str">
            <v>GILT1</v>
          </cell>
          <cell r="C3488" t="str">
            <v>HSBC GILT &amp; FIXED INTEREST FUND (RETAIL INCOME)</v>
          </cell>
          <cell r="D3488" t="str">
            <v>UNITED KINGDOM</v>
          </cell>
          <cell r="E3488">
            <v>36830</v>
          </cell>
          <cell r="F3488">
            <v>153490002.73796815</v>
          </cell>
          <cell r="G3488">
            <v>167188065</v>
          </cell>
        </row>
        <row r="3489">
          <cell r="A3489">
            <v>39871</v>
          </cell>
          <cell r="B3489" t="str">
            <v>GILT2</v>
          </cell>
          <cell r="C3489" t="str">
            <v>HSBC GILT &amp; FIXED INTEREST FUND (RETAIL ACCUMULATION)</v>
          </cell>
          <cell r="D3489" t="str">
            <v>UNITED KINGDOM</v>
          </cell>
          <cell r="E3489">
            <v>36830</v>
          </cell>
          <cell r="F3489">
            <v>97575490.400098845</v>
          </cell>
          <cell r="G3489">
            <v>20235652.91</v>
          </cell>
        </row>
        <row r="3490">
          <cell r="A3490">
            <v>39871</v>
          </cell>
          <cell r="B3490" t="str">
            <v>GILT3</v>
          </cell>
          <cell r="C3490" t="str">
            <v>HSBC GILT &amp; FIXED INTEREST - INSTITUTIONAL INCOME</v>
          </cell>
          <cell r="D3490" t="str">
            <v>UNKNOWN</v>
          </cell>
          <cell r="E3490">
            <v>39790</v>
          </cell>
          <cell r="F3490">
            <v>1983988.6523587394</v>
          </cell>
          <cell r="G3490">
            <v>2147710</v>
          </cell>
        </row>
        <row r="3491">
          <cell r="A3491">
            <v>39871</v>
          </cell>
          <cell r="B3491" t="str">
            <v>GLDI1</v>
          </cell>
          <cell r="C3491" t="str">
            <v>HSBC OPEN GLOBAL DISTRIBUTION FUND (RETAIL INCOME)</v>
          </cell>
          <cell r="D3491" t="str">
            <v>UNKNOWN</v>
          </cell>
          <cell r="E3491">
            <v>39030</v>
          </cell>
          <cell r="F3491">
            <v>43202596.268214829</v>
          </cell>
          <cell r="G3491">
            <v>39272047.899999999</v>
          </cell>
        </row>
        <row r="3492">
          <cell r="A3492">
            <v>39871</v>
          </cell>
          <cell r="B3492" t="str">
            <v>GLDI2</v>
          </cell>
          <cell r="C3492" t="str">
            <v>HSBC OPEN GLOBAL DISTRIBUTION FUND (RETAIL ACCUMULATION)</v>
          </cell>
          <cell r="D3492" t="str">
            <v>UNKNOWN</v>
          </cell>
          <cell r="E3492">
            <v>39030</v>
          </cell>
          <cell r="F3492">
            <v>73558496.866352543</v>
          </cell>
          <cell r="G3492">
            <v>60821829.07</v>
          </cell>
        </row>
        <row r="3493">
          <cell r="A3493">
            <v>39871</v>
          </cell>
          <cell r="B3493" t="str">
            <v>GLPR1</v>
          </cell>
          <cell r="C3493" t="str">
            <v>HSBC OPEN GLOBAL PROPERTY FUND RETAIL INCOME</v>
          </cell>
          <cell r="D3493" t="str">
            <v>UNKNOWN</v>
          </cell>
          <cell r="E3493">
            <v>39412</v>
          </cell>
          <cell r="F3493">
            <v>503852.79081643489</v>
          </cell>
          <cell r="G3493">
            <v>500983.68</v>
          </cell>
        </row>
        <row r="3494">
          <cell r="A3494">
            <v>39871</v>
          </cell>
          <cell r="B3494" t="str">
            <v>GLPR2</v>
          </cell>
          <cell r="C3494" t="str">
            <v>HSBC OPEN GLOBAL PROPERTY FUND (RETAIL ACCUMULATION)</v>
          </cell>
          <cell r="D3494" t="str">
            <v>UNKNOWN</v>
          </cell>
          <cell r="E3494">
            <v>39412</v>
          </cell>
          <cell r="F3494">
            <v>5703419.223332583</v>
          </cell>
          <cell r="G3494">
            <v>5587010.0899999999</v>
          </cell>
        </row>
        <row r="3495">
          <cell r="A3495">
            <v>39871</v>
          </cell>
          <cell r="B3495" t="str">
            <v>GLRE1</v>
          </cell>
          <cell r="C3495" t="str">
            <v>HSBC OPEN GLOBAL RETURN FUND (RETAIL INCOME)</v>
          </cell>
          <cell r="D3495" t="str">
            <v>UNKNOWN</v>
          </cell>
          <cell r="E3495">
            <v>39030</v>
          </cell>
          <cell r="F3495">
            <v>9055051.992848983</v>
          </cell>
          <cell r="G3495">
            <v>6862765.5300000003</v>
          </cell>
        </row>
        <row r="3496">
          <cell r="A3496">
            <v>39871</v>
          </cell>
          <cell r="B3496" t="str">
            <v>GLRE2</v>
          </cell>
          <cell r="C3496" t="str">
            <v>HSBC OPEN GLOBAL RETURN FUND (RETAIL ACCUMULATION)</v>
          </cell>
          <cell r="D3496" t="str">
            <v>UNKNOWN</v>
          </cell>
          <cell r="E3496">
            <v>39030</v>
          </cell>
          <cell r="F3496">
            <v>140742253.24075565</v>
          </cell>
          <cell r="G3496">
            <v>105403757.68000001</v>
          </cell>
        </row>
        <row r="3497">
          <cell r="A3497">
            <v>39871</v>
          </cell>
          <cell r="B3497" t="str">
            <v>GRIN1</v>
          </cell>
          <cell r="C3497" t="str">
            <v>HSBC UK GROWTH &amp; INCOME FUND (RETAIL INCOME)</v>
          </cell>
          <cell r="D3497" t="str">
            <v>UNKNOWN</v>
          </cell>
          <cell r="E3497">
            <v>36830</v>
          </cell>
          <cell r="F3497">
            <v>465933335.58043516</v>
          </cell>
          <cell r="G3497">
            <v>818248987.16999996</v>
          </cell>
        </row>
        <row r="3498">
          <cell r="A3498">
            <v>39871</v>
          </cell>
          <cell r="B3498" t="str">
            <v>GRIN2</v>
          </cell>
          <cell r="C3498" t="str">
            <v>HSBC UK GROWTH &amp; INCOME FUND (RETAIL ACCUMULATION)</v>
          </cell>
          <cell r="D3498" t="str">
            <v>UNKNOWN</v>
          </cell>
          <cell r="E3498">
            <v>36830</v>
          </cell>
          <cell r="F3498">
            <v>186178926.39685625</v>
          </cell>
          <cell r="G3498">
            <v>234800997.62</v>
          </cell>
        </row>
        <row r="3499">
          <cell r="A3499">
            <v>39871</v>
          </cell>
          <cell r="B3499" t="str">
            <v>GRIN8</v>
          </cell>
          <cell r="C3499" t="str">
            <v>HSBC UK GROWTH &amp; INCOME FUND (CTF ACCUMULATION)</v>
          </cell>
          <cell r="D3499" t="str">
            <v>UNKNOWN</v>
          </cell>
          <cell r="E3499">
            <v>38448</v>
          </cell>
          <cell r="F3499">
            <v>115664062.23608114</v>
          </cell>
          <cell r="G3499">
            <v>145844412.84</v>
          </cell>
        </row>
        <row r="3500">
          <cell r="A3500">
            <v>39871</v>
          </cell>
          <cell r="B3500" t="str">
            <v>GRINA</v>
          </cell>
          <cell r="C3500" t="str">
            <v>HSBC UK GROWTH &amp; INCOME FUND (RETAIL B INCOME)</v>
          </cell>
          <cell r="D3500" t="str">
            <v>UNKNOWN</v>
          </cell>
          <cell r="E3500">
            <v>38730</v>
          </cell>
          <cell r="F3500">
            <v>108303447.80675882</v>
          </cell>
          <cell r="G3500">
            <v>186967904.18000001</v>
          </cell>
        </row>
        <row r="3501">
          <cell r="A3501">
            <v>39871</v>
          </cell>
          <cell r="B3501" t="str">
            <v>HGIFGLHY</v>
          </cell>
          <cell r="C3501" t="str">
            <v>HGIF GLOBAL HIGH YIELD BOND FD</v>
          </cell>
          <cell r="D3501" t="str">
            <v>NEW YORK</v>
          </cell>
          <cell r="E3501">
            <v>39478</v>
          </cell>
          <cell r="F3501">
            <v>-45111.55</v>
          </cell>
          <cell r="G3501">
            <v>1</v>
          </cell>
        </row>
        <row r="3502">
          <cell r="A3502">
            <v>39871</v>
          </cell>
          <cell r="B3502" t="str">
            <v>HGIFHYLD</v>
          </cell>
          <cell r="C3502" t="str">
            <v>HGIF GLOBAL HIGH YIELD BOND FU</v>
          </cell>
          <cell r="D3502" t="str">
            <v>NEW YORK</v>
          </cell>
          <cell r="E3502">
            <v>39478</v>
          </cell>
          <cell r="F3502">
            <v>886964.36</v>
          </cell>
          <cell r="G3502">
            <v>1</v>
          </cell>
        </row>
        <row r="3503">
          <cell r="A3503">
            <v>39871</v>
          </cell>
          <cell r="B3503" t="str">
            <v>INCM1</v>
          </cell>
          <cell r="C3503" t="str">
            <v>HSBC INCOME FUND (RETAIL INCOME)</v>
          </cell>
          <cell r="D3503" t="str">
            <v>UNKNOWN</v>
          </cell>
          <cell r="E3503">
            <v>36830</v>
          </cell>
          <cell r="F3503">
            <v>235760843.77584386</v>
          </cell>
          <cell r="G3503">
            <v>87285265.840000004</v>
          </cell>
        </row>
        <row r="3504">
          <cell r="A3504">
            <v>39871</v>
          </cell>
          <cell r="B3504" t="str">
            <v>INCM2</v>
          </cell>
          <cell r="C3504" t="str">
            <v>HSBC INCOME FUND (RETAIL ACCUMULATION)</v>
          </cell>
          <cell r="D3504" t="str">
            <v>UNKNOWN</v>
          </cell>
          <cell r="E3504">
            <v>36830</v>
          </cell>
          <cell r="F3504">
            <v>38598716.445359841</v>
          </cell>
          <cell r="G3504">
            <v>10253755.050000001</v>
          </cell>
        </row>
        <row r="3505">
          <cell r="A3505">
            <v>39871</v>
          </cell>
          <cell r="B3505" t="str">
            <v>JPEQ2</v>
          </cell>
          <cell r="C3505" t="str">
            <v>HSBC JAPAN EQUITY FUND (RETAIL ACCUMULATION)</v>
          </cell>
          <cell r="D3505" t="str">
            <v>UNKNOWN</v>
          </cell>
          <cell r="E3505">
            <v>38922</v>
          </cell>
          <cell r="F3505">
            <v>5555233.1512974715</v>
          </cell>
          <cell r="G3505">
            <v>5536939.7999999998</v>
          </cell>
        </row>
        <row r="3506">
          <cell r="A3506">
            <v>39871</v>
          </cell>
          <cell r="B3506" t="str">
            <v>JPEQ3</v>
          </cell>
          <cell r="C3506" t="str">
            <v>HSBC JAPAN EQUITY FUND (INSTITUTIONAL ACCUMULATION)</v>
          </cell>
          <cell r="D3506" t="str">
            <v>UNKNOWN</v>
          </cell>
          <cell r="E3506">
            <v>38922</v>
          </cell>
          <cell r="F3506">
            <v>1758849.5011147498</v>
          </cell>
          <cell r="G3506">
            <v>1702272.4</v>
          </cell>
        </row>
        <row r="3507">
          <cell r="A3507">
            <v>39871</v>
          </cell>
          <cell r="B3507" t="str">
            <v>JPEQ7</v>
          </cell>
          <cell r="C3507" t="str">
            <v>HSBC JAPAN EQUITY FUND (INSTITUTIONAL A ACCUMULATION)</v>
          </cell>
          <cell r="D3507" t="str">
            <v>UNKNOWN</v>
          </cell>
          <cell r="E3507">
            <v>38922</v>
          </cell>
          <cell r="F3507">
            <v>11836099.820705948</v>
          </cell>
          <cell r="G3507">
            <v>11584814.9</v>
          </cell>
        </row>
        <row r="3508">
          <cell r="A3508">
            <v>39871</v>
          </cell>
          <cell r="B3508" t="str">
            <v>JPEQ9</v>
          </cell>
          <cell r="C3508" t="str">
            <v>HSBC JAPAN EQUITY FUND (INSTITUTIONAL INCOME)</v>
          </cell>
          <cell r="D3508" t="str">
            <v>UNKNOWN</v>
          </cell>
          <cell r="E3508">
            <v>39472</v>
          </cell>
          <cell r="F3508">
            <v>11858631.126525832</v>
          </cell>
          <cell r="G3508">
            <v>11640972.27</v>
          </cell>
        </row>
        <row r="3509">
          <cell r="A3509">
            <v>39871</v>
          </cell>
          <cell r="B3509" t="str">
            <v>JPIN1</v>
          </cell>
          <cell r="C3509" t="str">
            <v>HSBC JAPAN INDEX FUND (RETAIL INCOME)</v>
          </cell>
          <cell r="D3509" t="str">
            <v>UNITED KINGDOM</v>
          </cell>
          <cell r="E3509">
            <v>36830</v>
          </cell>
          <cell r="F3509">
            <v>8115139.7493958017</v>
          </cell>
          <cell r="G3509">
            <v>11662098.52</v>
          </cell>
        </row>
        <row r="3510">
          <cell r="A3510">
            <v>39871</v>
          </cell>
          <cell r="B3510" t="str">
            <v>JPIN2</v>
          </cell>
          <cell r="C3510" t="str">
            <v>HSBC JAPAN INDEX FUND (RETAIL ACCUMULATION)</v>
          </cell>
          <cell r="D3510" t="str">
            <v>UNITED KINGDOM</v>
          </cell>
          <cell r="E3510">
            <v>36830</v>
          </cell>
          <cell r="F3510">
            <v>27178674.112079274</v>
          </cell>
          <cell r="G3510">
            <v>37848491.82</v>
          </cell>
        </row>
        <row r="3511">
          <cell r="A3511">
            <v>39871</v>
          </cell>
          <cell r="B3511" t="str">
            <v>JPIN3</v>
          </cell>
          <cell r="C3511" t="str">
            <v>HSBC JAPAN INDEX FUND (INSTITUTIONAL ACCUMULATION)</v>
          </cell>
          <cell r="D3511" t="str">
            <v>UNITED KINGDOM</v>
          </cell>
          <cell r="E3511">
            <v>37300</v>
          </cell>
          <cell r="F3511">
            <v>28414212.157829918</v>
          </cell>
          <cell r="G3511">
            <v>38410214.93</v>
          </cell>
        </row>
        <row r="3512">
          <cell r="A3512">
            <v>39871</v>
          </cell>
          <cell r="B3512" t="str">
            <v>JPIN7</v>
          </cell>
          <cell r="C3512" t="str">
            <v>HSBC JAPAN INDEX FUND (INSTITUTIONAL A ACCUMULATION)</v>
          </cell>
          <cell r="D3512" t="str">
            <v>UNITED KINGDOM</v>
          </cell>
          <cell r="E3512">
            <v>38744</v>
          </cell>
          <cell r="F3512">
            <v>1126106.4423186169</v>
          </cell>
          <cell r="G3512">
            <v>1531710.12</v>
          </cell>
        </row>
        <row r="3513">
          <cell r="A3513">
            <v>39871</v>
          </cell>
          <cell r="B3513" t="str">
            <v>MNTH1</v>
          </cell>
          <cell r="C3513" t="str">
            <v>HSBC MONTHLY INCOME FUND (RETAIL INCOME)</v>
          </cell>
          <cell r="D3513" t="str">
            <v>UNITED KINGDOM</v>
          </cell>
          <cell r="E3513">
            <v>36830</v>
          </cell>
          <cell r="F3513">
            <v>281801996.76813298</v>
          </cell>
          <cell r="G3513">
            <v>209280433.97999999</v>
          </cell>
        </row>
        <row r="3514">
          <cell r="A3514">
            <v>39871</v>
          </cell>
          <cell r="B3514" t="str">
            <v>MNTH2</v>
          </cell>
          <cell r="C3514" t="str">
            <v>HSBC MONTHLY INCOME FUND (RETAIL ACCUMULATION)</v>
          </cell>
          <cell r="D3514" t="str">
            <v>UNITED KINGDOM</v>
          </cell>
          <cell r="E3514">
            <v>36830</v>
          </cell>
          <cell r="F3514">
            <v>40354652.488291606</v>
          </cell>
          <cell r="G3514">
            <v>21175841.600000001</v>
          </cell>
        </row>
        <row r="3515">
          <cell r="A3515">
            <v>39871</v>
          </cell>
          <cell r="B3515" t="str">
            <v>OMAHA</v>
          </cell>
          <cell r="C3515" t="str">
            <v>OMAHA SCH EMPLOYEES RETR</v>
          </cell>
          <cell r="D3515" t="str">
            <v>NEW YORK</v>
          </cell>
          <cell r="E3515">
            <v>38504</v>
          </cell>
          <cell r="F3515">
            <v>120722848.7</v>
          </cell>
          <cell r="G3515">
            <v>1</v>
          </cell>
        </row>
        <row r="3516">
          <cell r="A3516">
            <v>39871</v>
          </cell>
          <cell r="B3516" t="str">
            <v>PALMI</v>
          </cell>
          <cell r="C3516" t="str">
            <v>HSBC PALM FUND</v>
          </cell>
          <cell r="D3516" t="str">
            <v>UNKNOWN</v>
          </cell>
          <cell r="E3516">
            <v>37223</v>
          </cell>
          <cell r="F3516">
            <v>13563772.08514359</v>
          </cell>
          <cell r="G3516">
            <v>14676278.82</v>
          </cell>
        </row>
        <row r="3517">
          <cell r="A3517">
            <v>39871</v>
          </cell>
          <cell r="B3517" t="str">
            <v>PCIN1</v>
          </cell>
          <cell r="C3517" t="str">
            <v>HSBC PACIFIC INDEX FUND (RETAIL INCOME)</v>
          </cell>
          <cell r="D3517" t="str">
            <v>UNITED KINGDOM</v>
          </cell>
          <cell r="E3517">
            <v>36830</v>
          </cell>
          <cell r="F3517">
            <v>6243919.017239837</v>
          </cell>
          <cell r="G3517">
            <v>4315883.32</v>
          </cell>
        </row>
        <row r="3518">
          <cell r="A3518">
            <v>39871</v>
          </cell>
          <cell r="B3518" t="str">
            <v>PCIN2</v>
          </cell>
          <cell r="C3518" t="str">
            <v>HSBC PACIFIC INDEX FUND (RETAIL ACCUMULATION)</v>
          </cell>
          <cell r="D3518" t="str">
            <v>UNITED KINGDOM</v>
          </cell>
          <cell r="E3518">
            <v>36830</v>
          </cell>
          <cell r="F3518">
            <v>21025046.043564748</v>
          </cell>
          <cell r="G3518">
            <v>12916633.199999999</v>
          </cell>
        </row>
        <row r="3519">
          <cell r="A3519">
            <v>39871</v>
          </cell>
          <cell r="B3519" t="str">
            <v>PCIN3</v>
          </cell>
          <cell r="C3519" t="str">
            <v>HSBC PACIFIC INDEX FUND (INSTITUTIONAL ACCUMULATION)</v>
          </cell>
          <cell r="D3519" t="str">
            <v>UNITED KINGDOM</v>
          </cell>
          <cell r="E3519">
            <v>37300</v>
          </cell>
          <cell r="F3519">
            <v>11955340.141280673</v>
          </cell>
          <cell r="G3519">
            <v>7007228.2300000004</v>
          </cell>
        </row>
        <row r="3520">
          <cell r="A3520">
            <v>39871</v>
          </cell>
          <cell r="B3520" t="str">
            <v>PCIN9</v>
          </cell>
          <cell r="C3520" t="str">
            <v>HSBC PACIFIC INDEX FUND (INSTITUTIONAL INCOME)</v>
          </cell>
          <cell r="D3520" t="str">
            <v>UNKNOWN</v>
          </cell>
          <cell r="E3520">
            <v>39191</v>
          </cell>
          <cell r="F3520">
            <v>7588651.3171386784</v>
          </cell>
          <cell r="G3520">
            <v>4558271.95</v>
          </cell>
        </row>
        <row r="3521">
          <cell r="A3521">
            <v>39871</v>
          </cell>
          <cell r="B3521" t="str">
            <v>PORTA</v>
          </cell>
          <cell r="C3521" t="str">
            <v>HSBC PORTFOLIO FUND ACCUMULATION</v>
          </cell>
          <cell r="D3521" t="str">
            <v>UNKNOWN</v>
          </cell>
          <cell r="E3521">
            <v>37500</v>
          </cell>
          <cell r="F3521">
            <v>9726570.6296818629</v>
          </cell>
          <cell r="G3521">
            <v>8734144.9800000004</v>
          </cell>
        </row>
        <row r="3522">
          <cell r="A3522">
            <v>39871</v>
          </cell>
          <cell r="B3522" t="str">
            <v>PPBRI</v>
          </cell>
          <cell r="C3522" t="str">
            <v>HSBC PERSONAL PENSION BRITISH PORTFOLIO FUND</v>
          </cell>
          <cell r="D3522" t="str">
            <v>UNITED KINGDOM</v>
          </cell>
          <cell r="E3522">
            <v>32874</v>
          </cell>
          <cell r="F3522">
            <v>1517923.6862749283</v>
          </cell>
          <cell r="G3522">
            <v>663932.68999999994</v>
          </cell>
        </row>
        <row r="3523">
          <cell r="A3523">
            <v>39871</v>
          </cell>
          <cell r="B3523" t="str">
            <v>PPEUR</v>
          </cell>
          <cell r="C3523" t="str">
            <v>HSBC PERSONAL PENSION EUROPEAN PORTFOLIO FUND</v>
          </cell>
          <cell r="D3523" t="str">
            <v>UNITED KINGDOM</v>
          </cell>
          <cell r="E3523">
            <v>32874</v>
          </cell>
          <cell r="F3523">
            <v>1165683.7512295509</v>
          </cell>
          <cell r="G3523">
            <v>315274.78999999998</v>
          </cell>
        </row>
        <row r="3524">
          <cell r="A3524">
            <v>39871</v>
          </cell>
          <cell r="B3524" t="str">
            <v>PPGIL</v>
          </cell>
          <cell r="C3524" t="str">
            <v>HSBC PERSONAL PENSION GILT &amp; FIXED INTEREST PORTFOLIO FUND</v>
          </cell>
          <cell r="D3524" t="str">
            <v>UNITED KINGDOM</v>
          </cell>
          <cell r="E3524">
            <v>32874</v>
          </cell>
          <cell r="F3524">
            <v>499508.75158791017</v>
          </cell>
          <cell r="G3524">
            <v>166245.91</v>
          </cell>
        </row>
        <row r="3525">
          <cell r="A3525">
            <v>39871</v>
          </cell>
          <cell r="B3525" t="str">
            <v>PPINC</v>
          </cell>
          <cell r="C3525" t="str">
            <v>HSBC PERSONAL PENSION UK EQUITY INCOME PORTFOLIO FUND</v>
          </cell>
          <cell r="D3525" t="str">
            <v>UNITED KINGDOM</v>
          </cell>
          <cell r="E3525">
            <v>32874</v>
          </cell>
          <cell r="F3525">
            <v>531395.47048649285</v>
          </cell>
          <cell r="G3525">
            <v>256584.67</v>
          </cell>
        </row>
        <row r="3526">
          <cell r="A3526">
            <v>39871</v>
          </cell>
          <cell r="B3526" t="str">
            <v>PPJAP</v>
          </cell>
          <cell r="C3526" t="str">
            <v>HSBC PERSONAL PENSION JAPAN PORTFOLIO FUND</v>
          </cell>
          <cell r="D3526" t="str">
            <v>UNITED KINGDOM</v>
          </cell>
          <cell r="E3526">
            <v>32874</v>
          </cell>
          <cell r="F3526">
            <v>149423.37561916036</v>
          </cell>
          <cell r="G3526">
            <v>422032.06</v>
          </cell>
        </row>
        <row r="3527">
          <cell r="A3527">
            <v>39871</v>
          </cell>
          <cell r="B3527" t="str">
            <v>PPMGD</v>
          </cell>
          <cell r="C3527" t="str">
            <v>HSBC PERSONAL PENSION MANAGED PORTFOLIO FUND</v>
          </cell>
          <cell r="D3527" t="str">
            <v>UNITED KINGDOM</v>
          </cell>
          <cell r="E3527">
            <v>32874</v>
          </cell>
          <cell r="F3527">
            <v>280411859.87236625</v>
          </cell>
          <cell r="G3527">
            <v>186475763.88999999</v>
          </cell>
        </row>
        <row r="3528">
          <cell r="A3528">
            <v>39871</v>
          </cell>
          <cell r="B3528" t="str">
            <v>PPMKT</v>
          </cell>
          <cell r="C3528" t="str">
            <v>HSBC PERSONAL PENSION MONEY MARKET PORTFOLIO FUND</v>
          </cell>
          <cell r="D3528" t="str">
            <v>UNKNOWN</v>
          </cell>
          <cell r="E3528">
            <v>32874</v>
          </cell>
          <cell r="F3528">
            <v>1012448.3625269717</v>
          </cell>
          <cell r="G3528">
            <v>433383.53</v>
          </cell>
        </row>
        <row r="3529">
          <cell r="A3529">
            <v>39871</v>
          </cell>
          <cell r="B3529" t="str">
            <v>PPNAM</v>
          </cell>
          <cell r="C3529" t="str">
            <v>HSBC PERSONAL PENSION NORTH AMERICAN PORTFOLIO FUND</v>
          </cell>
          <cell r="D3529" t="str">
            <v>UNITED KINGDOM</v>
          </cell>
          <cell r="E3529">
            <v>32874</v>
          </cell>
          <cell r="F3529">
            <v>80122.102648834523</v>
          </cell>
          <cell r="G3529">
            <v>51148.53</v>
          </cell>
        </row>
        <row r="3530">
          <cell r="A3530">
            <v>39871</v>
          </cell>
          <cell r="B3530" t="str">
            <v>PVBRI</v>
          </cell>
          <cell r="C3530" t="str">
            <v>HSBC FSAVC BRITISH PORTFOLIO FUND</v>
          </cell>
          <cell r="D3530" t="str">
            <v>UNITED KINGDOM</v>
          </cell>
          <cell r="E3530">
            <v>32874</v>
          </cell>
          <cell r="F3530">
            <v>1691312.0987830365</v>
          </cell>
          <cell r="G3530">
            <v>824596.41</v>
          </cell>
        </row>
        <row r="3531">
          <cell r="A3531">
            <v>39871</v>
          </cell>
          <cell r="B3531" t="str">
            <v>PVEUR</v>
          </cell>
          <cell r="C3531" t="str">
            <v>HSBC FSAVC EUROPEAN PORTFOLIO FUND</v>
          </cell>
          <cell r="D3531" t="str">
            <v>UNITED KINGDOM</v>
          </cell>
          <cell r="E3531">
            <v>32874</v>
          </cell>
          <cell r="F3531">
            <v>1210543.2504927497</v>
          </cell>
          <cell r="G3531">
            <v>350224.92</v>
          </cell>
        </row>
        <row r="3532">
          <cell r="A3532">
            <v>39871</v>
          </cell>
          <cell r="B3532" t="str">
            <v>PVGIL</v>
          </cell>
          <cell r="C3532" t="str">
            <v>HSBC FSAVC GILT &amp; FIXED INTEREST PORTFOLIO FUND</v>
          </cell>
          <cell r="D3532" t="str">
            <v>UNITED KINGDOM</v>
          </cell>
          <cell r="E3532">
            <v>32874</v>
          </cell>
          <cell r="F3532">
            <v>623771.09337739274</v>
          </cell>
          <cell r="G3532">
            <v>222710.74</v>
          </cell>
        </row>
        <row r="3533">
          <cell r="A3533">
            <v>39871</v>
          </cell>
          <cell r="B3533" t="str">
            <v>PVINC</v>
          </cell>
          <cell r="C3533" t="str">
            <v>HSBC FSAVC UK EQUITY INCOME PORTFOLIO FUND</v>
          </cell>
          <cell r="D3533" t="str">
            <v>UNITED KINGDOM</v>
          </cell>
          <cell r="E3533">
            <v>32874</v>
          </cell>
          <cell r="F3533">
            <v>374806.36148953164</v>
          </cell>
          <cell r="G3533">
            <v>186230.47</v>
          </cell>
        </row>
        <row r="3534">
          <cell r="A3534">
            <v>39871</v>
          </cell>
          <cell r="B3534" t="str">
            <v>PVJAP</v>
          </cell>
          <cell r="C3534" t="str">
            <v>HSBC FSAVC JAPAN PORTFOLIO FUND</v>
          </cell>
          <cell r="D3534" t="str">
            <v>UNITED KINGDOM</v>
          </cell>
          <cell r="E3534">
            <v>32874</v>
          </cell>
          <cell r="F3534">
            <v>151165.13907910226</v>
          </cell>
          <cell r="G3534">
            <v>436618.98</v>
          </cell>
        </row>
        <row r="3535">
          <cell r="A3535">
            <v>39871</v>
          </cell>
          <cell r="B3535" t="str">
            <v>PVMGD</v>
          </cell>
          <cell r="C3535" t="str">
            <v>HSBC FSAVC MANAGED PORTFOLIO FUND</v>
          </cell>
          <cell r="D3535" t="str">
            <v>UNITED KINGDOM</v>
          </cell>
          <cell r="E3535">
            <v>32874</v>
          </cell>
          <cell r="F3535">
            <v>17896936.662773367</v>
          </cell>
          <cell r="G3535">
            <v>12563707.949999999</v>
          </cell>
        </row>
        <row r="3536">
          <cell r="A3536">
            <v>39871</v>
          </cell>
          <cell r="B3536" t="str">
            <v>PVMKT</v>
          </cell>
          <cell r="C3536" t="str">
            <v>HSBC FSAVC MONEY MARKET PORTFOLIO FUND</v>
          </cell>
          <cell r="D3536" t="str">
            <v>UNKNOWN</v>
          </cell>
          <cell r="E3536">
            <v>32874</v>
          </cell>
          <cell r="F3536">
            <v>778313.59930755943</v>
          </cell>
          <cell r="G3536">
            <v>368704.16</v>
          </cell>
        </row>
        <row r="3537">
          <cell r="A3537">
            <v>39871</v>
          </cell>
          <cell r="B3537" t="str">
            <v>PVNAM</v>
          </cell>
          <cell r="C3537" t="str">
            <v>HSBC FSAVC NORTH AMERICAN PORTFOLIO FUND</v>
          </cell>
          <cell r="D3537" t="str">
            <v>UNITED KINGDOM</v>
          </cell>
          <cell r="E3537">
            <v>32874</v>
          </cell>
          <cell r="F3537">
            <v>118177.62236702431</v>
          </cell>
          <cell r="G3537">
            <v>83353.070000000007</v>
          </cell>
        </row>
        <row r="3538">
          <cell r="A3538">
            <v>39871</v>
          </cell>
          <cell r="B3538" t="str">
            <v>SA1</v>
          </cell>
          <cell r="C3538" t="str">
            <v>HSBC STERLING LIQUIDITY FUND CLASS A</v>
          </cell>
          <cell r="D3538" t="str">
            <v>FRANCE</v>
          </cell>
          <cell r="E3538">
            <v>36892</v>
          </cell>
          <cell r="F3538">
            <v>4755567068.0279703</v>
          </cell>
          <cell r="G3538">
            <v>3336420550.27</v>
          </cell>
        </row>
        <row r="3539">
          <cell r="A3539">
            <v>39871</v>
          </cell>
          <cell r="B3539" t="str">
            <v>SA2</v>
          </cell>
          <cell r="C3539" t="str">
            <v>HSBC STERLING LIQUIDITY FUND CLASS A TREASURY</v>
          </cell>
          <cell r="D3539" t="str">
            <v>FRANCE</v>
          </cell>
          <cell r="E3539">
            <v>36892</v>
          </cell>
          <cell r="F3539">
            <v>807361985.24776602</v>
          </cell>
          <cell r="G3539">
            <v>566430686.50999999</v>
          </cell>
        </row>
        <row r="3540">
          <cell r="A3540">
            <v>39871</v>
          </cell>
          <cell r="B3540" t="str">
            <v>SB1</v>
          </cell>
          <cell r="C3540" t="str">
            <v>HSBC STERLING LIQUIDITY FUND CLASS B</v>
          </cell>
          <cell r="D3540" t="str">
            <v>FRANCE</v>
          </cell>
          <cell r="E3540">
            <v>36892</v>
          </cell>
          <cell r="F3540">
            <v>91977048.817976922</v>
          </cell>
          <cell r="G3540">
            <v>64529447.579999998</v>
          </cell>
        </row>
        <row r="3541">
          <cell r="A3541">
            <v>39871</v>
          </cell>
          <cell r="B3541" t="str">
            <v>SC1</v>
          </cell>
          <cell r="C3541" t="str">
            <v>HSBC STERLING LIQUIDITY FUND CLASS C</v>
          </cell>
          <cell r="D3541" t="str">
            <v>FRANCE</v>
          </cell>
          <cell r="E3541">
            <v>36892</v>
          </cell>
          <cell r="F3541">
            <v>399650354.4169392</v>
          </cell>
          <cell r="G3541">
            <v>206836470.81999999</v>
          </cell>
        </row>
        <row r="3542">
          <cell r="A3542">
            <v>39871</v>
          </cell>
          <cell r="B3542" t="str">
            <v>SD1</v>
          </cell>
          <cell r="C3542" t="str">
            <v>HSBC STERLING LIQUIDITY FUND CLASS D</v>
          </cell>
          <cell r="D3542" t="str">
            <v>FRANCE</v>
          </cell>
          <cell r="E3542">
            <v>36892</v>
          </cell>
          <cell r="F3542">
            <v>206357348.57124525</v>
          </cell>
          <cell r="G3542">
            <v>108300878.31</v>
          </cell>
        </row>
        <row r="3543">
          <cell r="A3543">
            <v>39871</v>
          </cell>
          <cell r="B3543" t="str">
            <v>SE1</v>
          </cell>
          <cell r="C3543" t="str">
            <v>HSBC STERLING LIQUIDITY FUND CLASS E</v>
          </cell>
          <cell r="D3543" t="str">
            <v>FRANCE</v>
          </cell>
          <cell r="E3543">
            <v>36892</v>
          </cell>
          <cell r="F3543">
            <v>0</v>
          </cell>
          <cell r="G3543">
            <v>0</v>
          </cell>
        </row>
        <row r="3544">
          <cell r="A3544">
            <v>39871</v>
          </cell>
          <cell r="B3544" t="str">
            <v>SPA</v>
          </cell>
          <cell r="C3544" t="str">
            <v>HSBC STERLING LIQUIDITY PLUS FUND CLASS A</v>
          </cell>
          <cell r="D3544" t="str">
            <v>FRANCE</v>
          </cell>
          <cell r="E3544">
            <v>36892</v>
          </cell>
          <cell r="F3544">
            <v>1131847585.5680156</v>
          </cell>
          <cell r="G3544">
            <v>559844869.69000006</v>
          </cell>
        </row>
        <row r="3545">
          <cell r="A3545">
            <v>39871</v>
          </cell>
          <cell r="B3545" t="str">
            <v>SPB</v>
          </cell>
          <cell r="C3545" t="str">
            <v>HSBC STERLING LIQUIDITY PLUS FUND CLASS B</v>
          </cell>
          <cell r="D3545" t="str">
            <v>FRANCE</v>
          </cell>
          <cell r="E3545">
            <v>36892</v>
          </cell>
          <cell r="F3545">
            <v>5950331.6935141059</v>
          </cell>
          <cell r="G3545">
            <v>3147113.44</v>
          </cell>
        </row>
        <row r="3546">
          <cell r="A3546">
            <v>39871</v>
          </cell>
          <cell r="B3546" t="str">
            <v>SZ1</v>
          </cell>
          <cell r="C3546" t="str">
            <v>HSBC STERLING LIQUIDITY FUND CLASS Z</v>
          </cell>
          <cell r="D3546" t="str">
            <v>FRANCE</v>
          </cell>
          <cell r="E3546">
            <v>36892</v>
          </cell>
          <cell r="F3546">
            <v>634999935.31197822</v>
          </cell>
          <cell r="G3546">
            <v>445504564.07999998</v>
          </cell>
        </row>
        <row r="3547">
          <cell r="A3547">
            <v>39871</v>
          </cell>
          <cell r="B3547" t="str">
            <v>TCFFI</v>
          </cell>
          <cell r="C3547" t="str">
            <v>HSBC COMMON FUND FOR INCOME</v>
          </cell>
          <cell r="D3547" t="str">
            <v>UNITED KINGDOM</v>
          </cell>
          <cell r="E3547">
            <v>36189</v>
          </cell>
          <cell r="F3547">
            <v>69785896.834509373</v>
          </cell>
          <cell r="G3547">
            <v>43950209.530000001</v>
          </cell>
        </row>
        <row r="3548">
          <cell r="A3548">
            <v>39871</v>
          </cell>
          <cell r="B3548" t="str">
            <v>UA1</v>
          </cell>
          <cell r="C3548" t="str">
            <v>HSBC USD LIQUIDITY FUND CLASS A</v>
          </cell>
          <cell r="D3548" t="str">
            <v>NEW YORK</v>
          </cell>
          <cell r="E3548">
            <v>36892</v>
          </cell>
          <cell r="F3548">
            <v>6272615837.5100002</v>
          </cell>
          <cell r="G3548">
            <v>6272615837.5100002</v>
          </cell>
        </row>
        <row r="3549">
          <cell r="A3549">
            <v>39871</v>
          </cell>
          <cell r="B3549" t="str">
            <v>UA2</v>
          </cell>
          <cell r="C3549" t="str">
            <v>HSBC USD LIQUIDITY FUND CLASS A2</v>
          </cell>
          <cell r="D3549" t="str">
            <v>NEW YORK</v>
          </cell>
          <cell r="E3549">
            <v>36892</v>
          </cell>
          <cell r="F3549">
            <v>5918275459.5799999</v>
          </cell>
          <cell r="G3549">
            <v>5918275459.5799999</v>
          </cell>
        </row>
        <row r="3550">
          <cell r="A3550">
            <v>39871</v>
          </cell>
          <cell r="B3550" t="str">
            <v>UA3</v>
          </cell>
          <cell r="C3550" t="str">
            <v>HSBC USD LIQUIDITY FUND CLASS A TREASURY</v>
          </cell>
          <cell r="D3550" t="str">
            <v>NEW YORK</v>
          </cell>
          <cell r="E3550">
            <v>36892</v>
          </cell>
          <cell r="F3550">
            <v>14414502.65</v>
          </cell>
          <cell r="G3550">
            <v>14414502.65</v>
          </cell>
        </row>
        <row r="3551">
          <cell r="A3551">
            <v>39871</v>
          </cell>
          <cell r="B3551" t="str">
            <v>UB1</v>
          </cell>
          <cell r="C3551" t="str">
            <v>HSBC USD LIQUIDITY FUND CLASS B</v>
          </cell>
          <cell r="D3551" t="str">
            <v>NEW YORK</v>
          </cell>
          <cell r="E3551">
            <v>36892</v>
          </cell>
          <cell r="F3551">
            <v>417213681.16000003</v>
          </cell>
          <cell r="G3551">
            <v>417213681.17000002</v>
          </cell>
        </row>
        <row r="3552">
          <cell r="A3552">
            <v>39871</v>
          </cell>
          <cell r="B3552" t="str">
            <v>UC1</v>
          </cell>
          <cell r="C3552" t="str">
            <v>HSBC USD LIQUIDITY FUND CLASS C</v>
          </cell>
          <cell r="D3552" t="str">
            <v>NEW YORK</v>
          </cell>
          <cell r="E3552">
            <v>36892</v>
          </cell>
          <cell r="F3552">
            <v>975996848.29999995</v>
          </cell>
          <cell r="G3552">
            <v>802694998.22000003</v>
          </cell>
        </row>
        <row r="3553">
          <cell r="A3553">
            <v>39871</v>
          </cell>
          <cell r="B3553" t="str">
            <v>UD1</v>
          </cell>
          <cell r="C3553" t="str">
            <v>HSBC USD LIQUIDITY FUND CLASS D</v>
          </cell>
          <cell r="D3553" t="str">
            <v>NEW YORK</v>
          </cell>
          <cell r="E3553">
            <v>36892</v>
          </cell>
          <cell r="F3553">
            <v>66390251.049999997</v>
          </cell>
          <cell r="G3553">
            <v>56531208.32</v>
          </cell>
        </row>
        <row r="3554">
          <cell r="A3554">
            <v>39871</v>
          </cell>
          <cell r="B3554" t="str">
            <v>UE1</v>
          </cell>
          <cell r="C3554" t="str">
            <v>HSBC USD LIQUIDITY FUND CLASS E</v>
          </cell>
          <cell r="D3554" t="str">
            <v>NEW YORK</v>
          </cell>
          <cell r="E3554">
            <v>36892</v>
          </cell>
          <cell r="F3554">
            <v>0</v>
          </cell>
          <cell r="G3554">
            <v>0</v>
          </cell>
        </row>
        <row r="3555">
          <cell r="A3555">
            <v>39871</v>
          </cell>
          <cell r="B3555" t="str">
            <v>UKEQ6</v>
          </cell>
          <cell r="C3555" t="str">
            <v>MERIT UK EQUITY FUND - INSTITUTIONAL A INCOME</v>
          </cell>
          <cell r="D3555" t="str">
            <v>UNKNOWN</v>
          </cell>
          <cell r="E3555">
            <v>39689</v>
          </cell>
          <cell r="F3555">
            <v>118417074.46972725</v>
          </cell>
          <cell r="G3555">
            <v>145345163.22</v>
          </cell>
        </row>
        <row r="3556">
          <cell r="A3556">
            <v>39871</v>
          </cell>
          <cell r="B3556" t="str">
            <v>UKEQ7</v>
          </cell>
          <cell r="C3556" t="str">
            <v>MERIT UK EQUITY FUND - INSTITUTIONAL A ACCUMULATION</v>
          </cell>
          <cell r="D3556" t="str">
            <v>UNKNOWN</v>
          </cell>
          <cell r="E3556">
            <v>39689</v>
          </cell>
          <cell r="F3556">
            <v>9956533.9635590818</v>
          </cell>
          <cell r="G3556">
            <v>11628642.640000001</v>
          </cell>
        </row>
        <row r="3557">
          <cell r="A3557">
            <v>39871</v>
          </cell>
          <cell r="B3557" t="str">
            <v>UKFO1</v>
          </cell>
          <cell r="C3557" t="str">
            <v>HSBC UK FOCUS FUND (RETAIL INCOME)</v>
          </cell>
          <cell r="D3557" t="str">
            <v>UNKNOWN</v>
          </cell>
          <cell r="E3557">
            <v>38925</v>
          </cell>
          <cell r="F3557">
            <v>1586858.6300389271</v>
          </cell>
          <cell r="G3557">
            <v>1475171</v>
          </cell>
        </row>
        <row r="3558">
          <cell r="A3558">
            <v>39871</v>
          </cell>
          <cell r="B3558" t="str">
            <v>UKFO2</v>
          </cell>
          <cell r="C3558" t="str">
            <v>HSBC UK FOCUS FUND (RETAIL ACCUMULATION)</v>
          </cell>
          <cell r="D3558" t="str">
            <v>UNKNOWN</v>
          </cell>
          <cell r="E3558">
            <v>38925</v>
          </cell>
          <cell r="F3558">
            <v>2838642.1880609449</v>
          </cell>
          <cell r="G3558">
            <v>2521894.9500000002</v>
          </cell>
        </row>
        <row r="3559">
          <cell r="A3559">
            <v>39871</v>
          </cell>
          <cell r="B3559" t="str">
            <v>UKFO3</v>
          </cell>
          <cell r="C3559" t="str">
            <v>HSBC UK FOCUS FUND (INSTITUTIONAL A ACCUMULATION)</v>
          </cell>
          <cell r="D3559" t="str">
            <v>UNKNOWN</v>
          </cell>
          <cell r="E3559">
            <v>38925</v>
          </cell>
          <cell r="F3559">
            <v>2433058.9707123959</v>
          </cell>
          <cell r="G3559">
            <v>2140963.91</v>
          </cell>
        </row>
        <row r="3560">
          <cell r="A3560">
            <v>39871</v>
          </cell>
          <cell r="B3560" t="str">
            <v>UKFO7</v>
          </cell>
          <cell r="C3560" t="str">
            <v>HSBC UK FOCUS FUND (INSTITUTIONAL ACCUMULATION)</v>
          </cell>
          <cell r="D3560" t="str">
            <v>UNKNOWN</v>
          </cell>
          <cell r="E3560">
            <v>38925</v>
          </cell>
          <cell r="F3560">
            <v>21825834.362296753</v>
          </cell>
          <cell r="G3560">
            <v>18825441.199999999</v>
          </cell>
        </row>
        <row r="3561">
          <cell r="A3561">
            <v>39871</v>
          </cell>
          <cell r="B3561" t="str">
            <v>UKFO9</v>
          </cell>
          <cell r="C3561" t="str">
            <v>HSBC UK FOCUS FUND (INSTITUTIONAL INCOME)</v>
          </cell>
          <cell r="D3561" t="str">
            <v>UNKNOWN</v>
          </cell>
          <cell r="E3561">
            <v>38925</v>
          </cell>
          <cell r="F3561">
            <v>48468370.864402935</v>
          </cell>
          <cell r="G3561">
            <v>44878632.170000002</v>
          </cell>
        </row>
        <row r="3562">
          <cell r="A3562">
            <v>39871</v>
          </cell>
          <cell r="B3562" t="str">
            <v>UKSC1</v>
          </cell>
          <cell r="C3562" t="str">
            <v>HSBC UK SMALLER COMPANIES FUND (RETAIL INCOME)</v>
          </cell>
          <cell r="D3562" t="str">
            <v>UNITED KINGDOM</v>
          </cell>
          <cell r="E3562">
            <v>36830</v>
          </cell>
          <cell r="F3562">
            <v>1721979.2026912069</v>
          </cell>
          <cell r="G3562">
            <v>1999188.66</v>
          </cell>
        </row>
        <row r="3563">
          <cell r="A3563">
            <v>39871</v>
          </cell>
          <cell r="B3563" t="str">
            <v>UKSC2</v>
          </cell>
          <cell r="C3563" t="str">
            <v>HSBC UK SMALLER COMPANIES FUND (RETAIL ACCUMULATION)</v>
          </cell>
          <cell r="D3563" t="str">
            <v>UNITED KINGDOM</v>
          </cell>
          <cell r="E3563">
            <v>36830</v>
          </cell>
          <cell r="F3563">
            <v>3209793.0684052655</v>
          </cell>
          <cell r="G3563">
            <v>3442270.38</v>
          </cell>
        </row>
        <row r="3564">
          <cell r="A3564">
            <v>39871</v>
          </cell>
          <cell r="B3564" t="str">
            <v>UKSC6</v>
          </cell>
          <cell r="C3564" t="str">
            <v>HSBC UK SMALLER COMPANIES (INSTITUTIONAL A INCOME)</v>
          </cell>
          <cell r="D3564" t="str">
            <v>UNKNOWN</v>
          </cell>
          <cell r="E3564">
            <v>38954</v>
          </cell>
          <cell r="F3564">
            <v>1511183.7049454132</v>
          </cell>
          <cell r="G3564">
            <v>1749825.69</v>
          </cell>
        </row>
        <row r="3565">
          <cell r="A3565">
            <v>39871</v>
          </cell>
          <cell r="B3565" t="str">
            <v>UKSC9</v>
          </cell>
          <cell r="C3565" t="str">
            <v>. HSBC UK SMALLER COMPANIES FUND (INSTITUTIONAL INCOME)</v>
          </cell>
          <cell r="D3565" t="str">
            <v>UNKNOWN</v>
          </cell>
          <cell r="E3565">
            <v>38868</v>
          </cell>
          <cell r="F3565">
            <v>2469030.4719260023</v>
          </cell>
          <cell r="G3565">
            <v>2863659.27</v>
          </cell>
        </row>
        <row r="3566">
          <cell r="A3566">
            <v>39871</v>
          </cell>
          <cell r="B3566" t="str">
            <v>USEQ2</v>
          </cell>
          <cell r="C3566" t="str">
            <v>HSBC US EQUITY FUND (RETAIL ACCUMULATION)</v>
          </cell>
          <cell r="D3566" t="str">
            <v>UNKNOWN</v>
          </cell>
          <cell r="E3566">
            <v>38922</v>
          </cell>
          <cell r="F3566">
            <v>11846391.489192873</v>
          </cell>
          <cell r="G3566">
            <v>10291252.810000001</v>
          </cell>
        </row>
        <row r="3567">
          <cell r="A3567">
            <v>39871</v>
          </cell>
          <cell r="B3567" t="str">
            <v>USEQ3</v>
          </cell>
          <cell r="C3567" t="str">
            <v>HSBC US EQUITY FUND (INSTITUTIONAL ACCUMULATION)</v>
          </cell>
          <cell r="D3567" t="str">
            <v>UNKNOWN</v>
          </cell>
          <cell r="E3567">
            <v>38922</v>
          </cell>
          <cell r="F3567">
            <v>1781637.2131481117</v>
          </cell>
          <cell r="G3567">
            <v>1505074.91</v>
          </cell>
        </row>
        <row r="3568">
          <cell r="A3568">
            <v>39871</v>
          </cell>
          <cell r="B3568" t="str">
            <v>USEQ7</v>
          </cell>
          <cell r="C3568" t="str">
            <v>HSBC US EQUITY FUND (INSTITUTIONAL A ACCUMULATION)</v>
          </cell>
          <cell r="D3568" t="str">
            <v>UNKNOWN</v>
          </cell>
          <cell r="E3568">
            <v>38922</v>
          </cell>
          <cell r="F3568">
            <v>40817643.259471692</v>
          </cell>
          <cell r="G3568">
            <v>34816931.710000001</v>
          </cell>
        </row>
        <row r="3569">
          <cell r="A3569">
            <v>39871</v>
          </cell>
          <cell r="B3569" t="str">
            <v>USEQ9</v>
          </cell>
          <cell r="C3569" t="str">
            <v>HSBC US EQUITY FUND (INSTITUTIONAL INCOME)</v>
          </cell>
          <cell r="D3569" t="str">
            <v>UNKNOWN</v>
          </cell>
          <cell r="E3569">
            <v>39472</v>
          </cell>
          <cell r="F3569">
            <v>31444258.968735509</v>
          </cell>
          <cell r="G3569">
            <v>27002115.120000001</v>
          </cell>
        </row>
        <row r="3570">
          <cell r="A3570">
            <v>39871</v>
          </cell>
          <cell r="B3570" t="str">
            <v>UZ1</v>
          </cell>
          <cell r="C3570" t="str">
            <v>HSBC USD LIQUIDITY CLASS Z</v>
          </cell>
          <cell r="D3570" t="str">
            <v>NEW YORK</v>
          </cell>
          <cell r="E3570">
            <v>36892</v>
          </cell>
          <cell r="F3570">
            <v>11206037649.98</v>
          </cell>
          <cell r="G3570">
            <v>11206037649.98</v>
          </cell>
        </row>
        <row r="3571">
          <cell r="A3571">
            <v>39871</v>
          </cell>
          <cell r="B3571" t="str">
            <v>WSBP1</v>
          </cell>
          <cell r="C3571" t="str">
            <v>HSBC WORLD SELECTION - BALANCED PORTFOLIO (RETAIL INCOME)</v>
          </cell>
          <cell r="D3571" t="str">
            <v>UNKNOWN</v>
          </cell>
          <cell r="E3571">
            <v>39815</v>
          </cell>
          <cell r="F3571">
            <v>310869.35052510398</v>
          </cell>
          <cell r="G3571">
            <v>226951.47</v>
          </cell>
        </row>
        <row r="3572">
          <cell r="A3572">
            <v>39871</v>
          </cell>
          <cell r="B3572" t="str">
            <v>WSBP2</v>
          </cell>
          <cell r="C3572" t="str">
            <v>HSBC WORLD SELECTION - BALANCED PORTFOLIO (RETAIL ACCUMULATI</v>
          </cell>
          <cell r="D3572" t="str">
            <v>UNKNOWN</v>
          </cell>
          <cell r="E3572">
            <v>39815</v>
          </cell>
          <cell r="F3572">
            <v>11949730.647805383</v>
          </cell>
          <cell r="G3572">
            <v>8724858.6500000004</v>
          </cell>
        </row>
        <row r="3573">
          <cell r="A3573">
            <v>39871</v>
          </cell>
          <cell r="B3573" t="str">
            <v>WSCP1</v>
          </cell>
          <cell r="C3573" t="str">
            <v>HSBC WORLD SELECTION - CAUTIOUS PORTFOLIO (RETAIL INCOME)</v>
          </cell>
          <cell r="D3573" t="str">
            <v>UNKNOWN</v>
          </cell>
          <cell r="E3573">
            <v>39815</v>
          </cell>
          <cell r="F3573">
            <v>128096.96092407583</v>
          </cell>
          <cell r="G3573">
            <v>91545.82</v>
          </cell>
        </row>
        <row r="3574">
          <cell r="A3574">
            <v>39871</v>
          </cell>
          <cell r="B3574" t="str">
            <v>WSCP2</v>
          </cell>
          <cell r="C3574" t="str">
            <v>HSBC WORLD SELECTION - CAUTIOUS PORTFOLIO (RETAIL ACCUMULATI</v>
          </cell>
          <cell r="D3574" t="str">
            <v>UNKNOWN</v>
          </cell>
          <cell r="E3574">
            <v>39815</v>
          </cell>
          <cell r="F3574">
            <v>11171436.433257973</v>
          </cell>
          <cell r="G3574">
            <v>7984595.9800000004</v>
          </cell>
        </row>
        <row r="3575">
          <cell r="A3575">
            <v>39871</v>
          </cell>
          <cell r="B3575" t="str">
            <v>WSDP1</v>
          </cell>
          <cell r="C3575" t="str">
            <v>HSBC WORLD SELECTION - DYNAMIC PORTFOLIO (RETAIL INCOME)</v>
          </cell>
          <cell r="D3575" t="str">
            <v>UNKNOWN</v>
          </cell>
          <cell r="E3575">
            <v>39815</v>
          </cell>
          <cell r="F3575">
            <v>15739.47025696783</v>
          </cell>
          <cell r="G3575">
            <v>11672.86</v>
          </cell>
        </row>
        <row r="3576">
          <cell r="A3576">
            <v>39871</v>
          </cell>
          <cell r="B3576" t="str">
            <v>WSDP2</v>
          </cell>
          <cell r="C3576" t="str">
            <v>HSBC WORLD SELECTION - DYNAMIC PORTFOLIO (RETAIL ACCUMULATIO</v>
          </cell>
          <cell r="D3576" t="str">
            <v>UNKNOWN</v>
          </cell>
          <cell r="E3576">
            <v>39815</v>
          </cell>
          <cell r="F3576">
            <v>8366694.9123936538</v>
          </cell>
          <cell r="G3576">
            <v>6235974.7999999998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detail"/>
      <sheetName val="hfc sort"/>
      <sheetName val="HFC"/>
      <sheetName val="gaap accr je"/>
      <sheetName val="HSBC Payments je"/>
      <sheetName val="HSBC adj je"/>
      <sheetName val="cash je"/>
      <sheetName val="hfc term."/>
      <sheetName val="hfc term je"/>
      <sheetName val="internal"/>
      <sheetName val="internal je"/>
      <sheetName val="bc"/>
      <sheetName val="bc je"/>
      <sheetName val="haf"/>
      <sheetName val="haf je"/>
      <sheetName val="hfcl"/>
      <sheetName val="hfcl je"/>
      <sheetName val="htc "/>
      <sheetName val="htc je"/>
      <sheetName val="ppa"/>
      <sheetName val="ppa je"/>
      <sheetName val="hrsi"/>
      <sheetName val="hrsi je"/>
      <sheetName val="cl"/>
      <sheetName val="cl je"/>
      <sheetName val="charts"/>
      <sheetName val="Names"/>
      <sheetName val="Data Sheet"/>
      <sheetName val="Swaps Apr05"/>
      <sheetName val="Swaps%20Apr05"/>
      <sheetName val="Table 39_"/>
      <sheetName val="GMIS"/>
      <sheetName val="MTD Change"/>
      <sheetName val="hfc_sort"/>
      <sheetName val="gaap_accr_je"/>
      <sheetName val="HSBC_Payments_je"/>
      <sheetName val="HSBC_adj_je"/>
      <sheetName val="cash_je"/>
      <sheetName val="hfc_term_"/>
      <sheetName val="hfc_term_je"/>
      <sheetName val="internal_je"/>
      <sheetName val="bc_je"/>
      <sheetName val="haf_je"/>
      <sheetName val="hfcl_je"/>
      <sheetName val="htc_"/>
      <sheetName val="htc_je"/>
      <sheetName val="ppa_je"/>
      <sheetName val="hrsi_je"/>
      <sheetName val="cl_je"/>
      <sheetName val="Data_Sheet"/>
      <sheetName val="Swaps_Apr05"/>
      <sheetName val="Table_3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Reconcile to GL"/>
      <sheetName val="Database (2)"/>
      <sheetName val="Reconcile_to_GL"/>
      <sheetName val="Database_(2)"/>
      <sheetName val="Reconcile_to_GL5"/>
      <sheetName val="Database_(2)5"/>
      <sheetName val="Reconcile_to_GL1"/>
      <sheetName val="Database_(2)1"/>
      <sheetName val="Reconcile_to_GL2"/>
      <sheetName val="Database_(2)2"/>
      <sheetName val="Reconcile_to_GL3"/>
      <sheetName val="Database_(2)3"/>
      <sheetName val="Reconcile_to_GL4"/>
      <sheetName val="Database_(2)4"/>
      <sheetName val="Reconcile_to_GL6"/>
      <sheetName val="Database_(2)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Issuance"/>
      <sheetName val="Forward Calendar"/>
      <sheetName val="Term Sheet"/>
      <sheetName val="Costs"/>
      <sheetName val="League tables"/>
      <sheetName val="Spread Graphs"/>
      <sheetName val="Alphabetically"/>
      <sheetName val="Headcount Detail CMB Insurance"/>
      <sheetName val="GCB Turnover"/>
      <sheetName val="CIBM etc"/>
      <sheetName val="Headcount Detail GLT GSC"/>
      <sheetName val="Turnover Detail Asia"/>
      <sheetName val="Headcount source"/>
      <sheetName val="Hires"/>
      <sheetName val="Invol Leavers"/>
      <sheetName val="Country Look up"/>
      <sheetName val="Vol Leavers"/>
      <sheetName val="Parameters"/>
      <sheetName val=""/>
      <sheetName val="GM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nks"/>
      <sheetName val="Data"/>
      <sheetName val="Set Dat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. Rates"/>
      <sheetName val="Analysis"/>
      <sheetName val="Comparison"/>
      <sheetName val="HFC"/>
      <sheetName val="HRSI"/>
      <sheetName val="CL"/>
      <sheetName val="BC"/>
      <sheetName val="HCS"/>
      <sheetName val="HAF"/>
      <sheetName val="Swap08"/>
      <sheetName val="Control"/>
      <sheetName val="02272004"/>
      <sheetName val="8.1 OCI Runoff Global"/>
      <sheetName val="Validations"/>
      <sheetName val="EntityMaster"/>
      <sheetName val="Entity Master"/>
      <sheetName val="Sheet2"/>
      <sheetName val="Summary"/>
      <sheetName val="Input"/>
      <sheetName val="List"/>
      <sheetName val="Drop Downs"/>
      <sheetName val="payout grid"/>
      <sheetName val="Pick List"/>
      <sheetName val="4. Ref Data2"/>
      <sheetName val="2. Ref Data2"/>
      <sheetName val="IT Rates"/>
      <sheetName val="Project Types"/>
      <sheetName val="MORTGAGES FIRST DIRECT"/>
      <sheetName val="HFCSWAP033QF"/>
      <sheetName val="Ref"/>
      <sheetName val="Control sheet_Main"/>
      <sheetName val="Revenue"/>
      <sheetName val="Personal Loans Data"/>
      <sheetName val="Data Sheet"/>
      <sheetName val="Source"/>
      <sheetName val="Instructions"/>
      <sheetName val="Sheet1"/>
      <sheetName val="Entity List"/>
      <sheetName val="Lookup_tbls"/>
      <sheetName val="fx table"/>
      <sheetName val="Reference Data"/>
      <sheetName val="Int__Rates"/>
      <sheetName val="Entity_Master"/>
      <sheetName val="payout_grid"/>
      <sheetName val="Pick_List"/>
      <sheetName val="4__Ref_Data2"/>
      <sheetName val="2__Ref_Data2"/>
      <sheetName val="IT_Rates"/>
      <sheetName val="Project_Types"/>
      <sheetName val="Drop_Downs"/>
      <sheetName val="MORTGAGES_FIRST_DIRECT"/>
      <sheetName val="Filters"/>
      <sheetName val="Dropdown for Line by Line data"/>
      <sheetName val="Travel Drop Downs"/>
      <sheetName val="External Training Drop Downs"/>
      <sheetName val="T&amp;E Data"/>
      <sheetName val="Drop Down Box"/>
      <sheetName val="Control Sheet"/>
      <sheetName val="RV"/>
      <sheetName val="Paramètre liste"/>
      <sheetName val="Personal_Loans_Data"/>
      <sheetName val="MGT421"/>
      <sheetName val="CTB taxonomy"/>
      <sheetName val="Chart Data"/>
      <sheetName val="Drop down options"/>
      <sheetName val="Detail"/>
      <sheetName val="@lists"/>
      <sheetName val="UAE"/>
      <sheetName val="TDG 1"/>
      <sheetName val="MENA"/>
      <sheetName val="IT Staff Costs"/>
      <sheetName val="HR Staff Costs"/>
      <sheetName val="Directory-donotdelete"/>
      <sheetName val="Lookup"/>
      <sheetName val="Input Tab"/>
      <sheetName val="Lookups"/>
      <sheetName val="Charts &amp; tables"/>
      <sheetName val="lists"/>
      <sheetName val="Inputs"/>
      <sheetName val="Hierarchy"/>
      <sheetName val="mapping"/>
      <sheetName val="Validation"/>
      <sheetName val="Mapping_and_Reference"/>
      <sheetName val="Parameter"/>
      <sheetName val="Para"/>
      <sheetName val="Cost Breakdown Jan19"/>
      <sheetName val="Static"/>
      <sheetName val="Variable"/>
      <sheetName val="2019 AOP - TOTAL"/>
      <sheetName val="Ref Month"/>
      <sheetName val="Reference Data Values"/>
      <sheetName val="dropdown"/>
      <sheetName val="Data validation"/>
      <sheetName val="Control Panel"/>
      <sheetName val="10. Input Initiatives"/>
      <sheetName val="YTD AVGE"/>
      <sheetName val="8. Cost Reports"/>
      <sheetName val="INS Functions"/>
      <sheetName val="Strategy - Page 1"/>
      <sheetName val="Risk - Summary"/>
      <sheetName val="Finance - Page 3"/>
      <sheetName val="People - Page 1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End"/>
      <sheetName val="Month Avg"/>
      <sheetName val="Qtr Avg"/>
      <sheetName val="Ytd Avg"/>
      <sheetName val="Sheet4"/>
      <sheetName val="Sheet2"/>
      <sheetName val="Group Systems &amp; Domains"/>
      <sheetName val="Data Validation"/>
      <sheetName val="Sheet1"/>
      <sheetName val="Exchange Rates SEP06TOR"/>
      <sheetName val="2017 AOP SUPPLIER SUMMARY"/>
      <sheetName val="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  <sheetName val="Feuil3"/>
      <sheetName val="FREP01"/>
      <sheetName val="Classeu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P1 HP"/>
      <sheetName val="PAGE 1"/>
      <sheetName val="PAGE 1 (1)"/>
      <sheetName val="PAGE 1a"/>
      <sheetName val="PAGE 1b"/>
      <sheetName val="PAGE 1c"/>
      <sheetName val="PAGE 2"/>
      <sheetName val="PAGE 3"/>
      <sheetName val="PAGE 4"/>
      <sheetName val="PAGE 5"/>
      <sheetName val="P6 HP"/>
      <sheetName val="PAGE 6 "/>
      <sheetName val="PLAN PL"/>
      <sheetName val="PAGE 7"/>
      <sheetName val="FTE HLIS"/>
      <sheetName val="PAGE 8"/>
      <sheetName val="P10 HP"/>
      <sheetName val="PAGE 10"/>
      <sheetName val="PAGE 11"/>
      <sheetName val="PAGE 12"/>
      <sheetName val="PAGE 12a"/>
      <sheetName val="PAGE 12b"/>
      <sheetName val="P13 HP"/>
      <sheetName val="PAGE 13"/>
      <sheetName val="PAGE 14"/>
      <sheetName val="PAGE 14a"/>
      <sheetName val="PAGE 15"/>
      <sheetName val="Charts &amp;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ition JEs"/>
      <sheetName val="Cash Flow Transition"/>
      <sheetName val="Debt-Fair Value Transition"/>
      <sheetName val="Derivatives-MTM Transition"/>
      <sheetName val="Fair Value Transition"/>
      <sheetName val="Yen Basis Swaps"/>
      <sheetName val="CF Reconciliation"/>
      <sheetName val="FV Reconciliation"/>
      <sheetName val="G.L Termed Swaps"/>
      <sheetName val="Purchase Acct JE"/>
      <sheetName val="Purchase Acct Debt"/>
      <sheetName val="Recoupon puttables"/>
      <sheetName val="123104 inven"/>
      <sheetName val="Purchase Accting"/>
      <sheetName val="HFC Deferrals"/>
      <sheetName val=" Purchase Accting (2)"/>
      <sheetName val="1 - Asset Runoff"/>
      <sheetName val="2 - Liab Runoff"/>
      <sheetName val="3 - FX Loss Runoff"/>
      <sheetName val="Control"/>
      <sheetName val="no.ofac"/>
      <sheetName val="5.1 - Debt Adj Canada"/>
      <sheetName val="CAD MTM"/>
      <sheetName val="Dlist"/>
      <sheetName val="val_type"/>
      <sheetName val="CXX -COM"/>
      <sheetName val="ACU01"/>
      <sheetName val="DBU01"/>
      <sheetName val="data"/>
      <sheetName val="LofB"/>
      <sheetName val="HBAP_PFS"/>
      <sheetName val=""/>
      <sheetName val="Transition_JEs"/>
      <sheetName val="Cash_Flow_Transition"/>
      <sheetName val="Debt-Fair_Value_Transition"/>
      <sheetName val="Derivatives-MTM_Transition"/>
      <sheetName val="Fair_Value_Transition"/>
      <sheetName val="Yen_Basis_Swaps"/>
      <sheetName val="CF_Reconciliation"/>
      <sheetName val="FV_Reconciliation"/>
      <sheetName val="G_L_Termed_Swaps"/>
      <sheetName val="Purchase_Acct_JE"/>
      <sheetName val="Purchase_Acct_Debt"/>
      <sheetName val="Recoupon_puttables"/>
      <sheetName val="123104_inven"/>
      <sheetName val="Purchase_Accting"/>
      <sheetName val="HFC_Deferrals"/>
      <sheetName val="_Purchase_Accting_(2)"/>
      <sheetName val="1_-_Asset_Runoff"/>
      <sheetName val="2_-_Liab_Runoff"/>
      <sheetName val="3_-_FX_Loss_Runoff"/>
      <sheetName val="no_ofac"/>
      <sheetName val="5_1_-_Debt_Adj_Canada"/>
      <sheetName val="CAD_MTM"/>
      <sheetName val="CXX_-COM"/>
      <sheetName val="3.7"/>
      <sheetName val="listes"/>
      <sheetName val="Static Data"/>
      <sheetName val="ess_out_Réa_2002"/>
      <sheetName val="S9-OTH input"/>
      <sheetName val="Feuil1"/>
      <sheetName val="Client - Page 4"/>
      <sheetName val="Product line"/>
      <sheetName val="Int. Rates"/>
      <sheetName val="GS M"/>
      <sheetName val="HFM vs LofB Reported"/>
      <sheetName val="VALIDATION"/>
      <sheetName val="Transition_JEs1"/>
      <sheetName val="Cash_Flow_Transition1"/>
      <sheetName val="Debt-Fair_Value_Transition1"/>
      <sheetName val="Derivatives-MTM_Transition1"/>
      <sheetName val="Fair_Value_Transition1"/>
      <sheetName val="Yen_Basis_Swaps1"/>
      <sheetName val="CF_Reconciliation1"/>
      <sheetName val="FV_Reconciliation1"/>
      <sheetName val="G_L_Termed_Swaps1"/>
      <sheetName val="Purchase_Acct_JE1"/>
      <sheetName val="Purchase_Acct_Debt1"/>
      <sheetName val="Recoupon_puttables1"/>
      <sheetName val="123104_inven1"/>
      <sheetName val="Purchase_Accting1"/>
      <sheetName val="HFC_Deferrals1"/>
      <sheetName val="_Purchase_Accting_(2)1"/>
      <sheetName val="1_-_Asset_Runoff1"/>
      <sheetName val="2_-_Liab_Runoff1"/>
      <sheetName val="3_-_FX_Loss_Runoff1"/>
      <sheetName val="no_ofac1"/>
      <sheetName val="5_1_-_Debt_Adj_Canada1"/>
      <sheetName val="CAD_MTM1"/>
      <sheetName val="CXX_-COM1"/>
      <sheetName val="3_7"/>
      <sheetName val="Static_Data"/>
      <sheetName val="S9-OTH_input"/>
      <sheetName val="Client_-_Page_4"/>
      <sheetName val="Product_line"/>
      <sheetName val="Int__Rates"/>
      <sheetName val="BondOptionPricer"/>
      <sheetName val="Transition_JEs2"/>
      <sheetName val="Cash_Flow_Transition2"/>
      <sheetName val="Debt-Fair_Value_Transition2"/>
      <sheetName val="Derivatives-MTM_Transition2"/>
      <sheetName val="Fair_Value_Transition2"/>
      <sheetName val="Yen_Basis_Swaps2"/>
      <sheetName val="CF_Reconciliation2"/>
      <sheetName val="FV_Reconciliation2"/>
      <sheetName val="G_L_Termed_Swaps2"/>
      <sheetName val="Purchase_Acct_JE2"/>
      <sheetName val="Purchase_Acct_Debt2"/>
      <sheetName val="Recoupon_puttables2"/>
      <sheetName val="123104_inven2"/>
      <sheetName val="Purchase_Accting2"/>
      <sheetName val="HFC_Deferrals2"/>
      <sheetName val="_Purchase_Accting_(2)2"/>
      <sheetName val="1_-_Asset_Runoff2"/>
      <sheetName val="2_-_Liab_Runoff2"/>
      <sheetName val="3_-_FX_Loss_Runoff2"/>
      <sheetName val="no_ofac2"/>
      <sheetName val="5_1_-_Debt_Adj_Canada2"/>
      <sheetName val="CAD_MTM2"/>
      <sheetName val="CXX_-COM2"/>
      <sheetName val="3_71"/>
      <sheetName val="Static_Data1"/>
      <sheetName val="S9-OTH_input1"/>
      <sheetName val="Client_-_Page_41"/>
      <sheetName val="Product_line1"/>
      <sheetName val="Int__Rates1"/>
      <sheetName val="GS_M"/>
      <sheetName val="HFM_vs_LofB_Repor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LA"/>
      <sheetName val="HFCBNL"/>
      <sheetName val="#REF"/>
      <sheetName val="Categories"/>
      <sheetName val="F-LIEN TOT"/>
      <sheetName val="S-LIEN TOT"/>
      <sheetName val="TOTAL"/>
      <sheetName val="Int. Rates"/>
      <sheetName val="GMB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4.1"/>
      <sheetName val="4.2"/>
      <sheetName val="4.3"/>
      <sheetName val="4.4"/>
      <sheetName val="4.5"/>
      <sheetName val="5.1"/>
      <sheetName val="5.2"/>
      <sheetName val="5.3"/>
      <sheetName val="5.4"/>
      <sheetName val="5.5"/>
      <sheetName val="5.6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7.1"/>
      <sheetName val="7.2"/>
      <sheetName val="7.3"/>
      <sheetName val="8.1"/>
      <sheetName val="8.2"/>
      <sheetName val="AOP05OLD"/>
      <sheetName val="Info"/>
      <sheetName val="Sheet1"/>
      <sheetName val="Volkswagen Keywords"/>
      <sheetName val="Static Data"/>
      <sheetName val="SALARY"/>
      <sheetName val="Units"/>
      <sheetName val="Dollars"/>
      <sheetName val="List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319E-67D3-4AA3-BAB6-2CCE7448319A}">
  <sheetPr codeName="Sheet1"/>
  <dimension ref="B7:K25"/>
  <sheetViews>
    <sheetView showGridLines="0" tabSelected="1" topLeftCell="A6" zoomScaleNormal="100" workbookViewId="0">
      <selection activeCell="A9" sqref="A9"/>
    </sheetView>
  </sheetViews>
  <sheetFormatPr defaultColWidth="8.6640625" defaultRowHeight="10.199999999999999" x14ac:dyDescent="0.3"/>
  <cols>
    <col min="1" max="1" width="0.6640625" style="37" customWidth="1"/>
    <col min="2" max="2" width="6.33203125" style="37" bestFit="1" customWidth="1"/>
    <col min="3" max="3" width="28.44140625" style="37" bestFit="1" customWidth="1"/>
    <col min="4" max="4" width="17.6640625" style="37" bestFit="1" customWidth="1"/>
    <col min="5" max="5" width="55.5546875" style="37" bestFit="1" customWidth="1"/>
    <col min="6" max="6" width="36.33203125" style="37" bestFit="1" customWidth="1"/>
    <col min="7" max="7" width="8.5546875" style="37" bestFit="1" customWidth="1"/>
    <col min="8" max="8" width="15" style="37" bestFit="1" customWidth="1"/>
    <col min="9" max="9" width="63.33203125" style="37" customWidth="1"/>
    <col min="10" max="16384" width="8.6640625" style="37"/>
  </cols>
  <sheetData>
    <row r="7" spans="2:11" ht="25.2" customHeight="1" x14ac:dyDescent="0.3">
      <c r="B7" s="684" t="s">
        <v>686</v>
      </c>
      <c r="C7" s="684"/>
      <c r="D7" s="684"/>
      <c r="E7" s="684"/>
      <c r="F7" s="684"/>
      <c r="G7" s="684"/>
      <c r="H7" s="684"/>
      <c r="I7" s="684"/>
      <c r="J7" s="684"/>
      <c r="K7" s="684"/>
    </row>
    <row r="8" spans="2:11" x14ac:dyDescent="0.3">
      <c r="B8" s="657" t="s">
        <v>687</v>
      </c>
      <c r="C8" s="657" t="s">
        <v>688</v>
      </c>
      <c r="D8" s="657" t="s">
        <v>689</v>
      </c>
      <c r="E8" s="657" t="s">
        <v>690</v>
      </c>
      <c r="F8" s="657" t="s">
        <v>691</v>
      </c>
      <c r="G8" s="657" t="s">
        <v>832</v>
      </c>
      <c r="H8" s="657" t="s">
        <v>833</v>
      </c>
      <c r="I8" s="684" t="s">
        <v>834</v>
      </c>
      <c r="J8" s="684"/>
      <c r="K8" s="684"/>
    </row>
    <row r="9" spans="2:11" ht="20.399999999999999" x14ac:dyDescent="0.3">
      <c r="B9" s="467">
        <v>1</v>
      </c>
      <c r="C9" s="467">
        <v>204</v>
      </c>
      <c r="D9" s="649" t="s">
        <v>692</v>
      </c>
      <c r="E9" s="469" t="s">
        <v>693</v>
      </c>
      <c r="F9" s="467" t="s">
        <v>828</v>
      </c>
      <c r="G9" s="470">
        <v>0.1</v>
      </c>
      <c r="H9" s="470" t="s">
        <v>11993</v>
      </c>
      <c r="I9" s="471" t="s">
        <v>837</v>
      </c>
      <c r="J9" s="472"/>
      <c r="K9" s="40"/>
    </row>
    <row r="10" spans="2:11" ht="20.399999999999999" x14ac:dyDescent="0.3">
      <c r="B10" s="467">
        <v>2</v>
      </c>
      <c r="C10" s="467">
        <v>205</v>
      </c>
      <c r="D10" s="649" t="s">
        <v>694</v>
      </c>
      <c r="E10" s="469" t="s">
        <v>695</v>
      </c>
      <c r="F10" s="467" t="s">
        <v>828</v>
      </c>
      <c r="G10" s="470">
        <v>0.1</v>
      </c>
      <c r="H10" s="470" t="s">
        <v>11993</v>
      </c>
      <c r="I10" s="471" t="s">
        <v>837</v>
      </c>
      <c r="J10" s="472"/>
      <c r="K10" s="40"/>
    </row>
    <row r="11" spans="2:11" ht="11.4" x14ac:dyDescent="0.3">
      <c r="B11" s="467">
        <v>3</v>
      </c>
      <c r="C11" s="467">
        <v>207</v>
      </c>
      <c r="D11" s="649" t="s">
        <v>696</v>
      </c>
      <c r="E11" s="469" t="s">
        <v>697</v>
      </c>
      <c r="F11" s="467" t="s">
        <v>828</v>
      </c>
      <c r="G11" s="470">
        <v>0.1</v>
      </c>
      <c r="H11" s="470" t="s">
        <v>11993</v>
      </c>
      <c r="I11" s="471" t="s">
        <v>835</v>
      </c>
      <c r="J11" s="337"/>
      <c r="K11" s="40"/>
    </row>
    <row r="12" spans="2:11" ht="20.399999999999999" x14ac:dyDescent="0.3">
      <c r="B12" s="467">
        <v>4</v>
      </c>
      <c r="C12" s="467">
        <v>208</v>
      </c>
      <c r="D12" s="649" t="s">
        <v>698</v>
      </c>
      <c r="E12" s="469" t="s">
        <v>699</v>
      </c>
      <c r="F12" s="467" t="s">
        <v>828</v>
      </c>
      <c r="G12" s="470">
        <v>0.1</v>
      </c>
      <c r="H12" s="470" t="s">
        <v>11993</v>
      </c>
      <c r="I12" s="471" t="s">
        <v>837</v>
      </c>
      <c r="J12" s="472"/>
      <c r="K12" s="40"/>
    </row>
    <row r="13" spans="2:11" ht="20.399999999999999" x14ac:dyDescent="0.3">
      <c r="B13" s="467">
        <v>5</v>
      </c>
      <c r="C13" s="467">
        <v>209</v>
      </c>
      <c r="D13" s="649" t="s">
        <v>700</v>
      </c>
      <c r="E13" s="469" t="s">
        <v>414</v>
      </c>
      <c r="F13" s="467" t="s">
        <v>828</v>
      </c>
      <c r="G13" s="470">
        <v>0.1</v>
      </c>
      <c r="H13" s="470" t="s">
        <v>11993</v>
      </c>
      <c r="I13" s="471" t="s">
        <v>837</v>
      </c>
      <c r="J13" s="472"/>
      <c r="K13" s="40"/>
    </row>
    <row r="14" spans="2:11" ht="35.1" customHeight="1" x14ac:dyDescent="0.3">
      <c r="B14" s="467">
        <v>6</v>
      </c>
      <c r="C14" s="467">
        <v>206</v>
      </c>
      <c r="D14" s="649" t="s">
        <v>701</v>
      </c>
      <c r="E14" s="469" t="s">
        <v>702</v>
      </c>
      <c r="F14" s="467" t="s">
        <v>830</v>
      </c>
      <c r="G14" s="470">
        <v>0.1</v>
      </c>
      <c r="H14" s="470" t="s">
        <v>11993</v>
      </c>
      <c r="I14" s="471" t="s">
        <v>836</v>
      </c>
      <c r="J14" s="337"/>
      <c r="K14" s="337"/>
    </row>
    <row r="15" spans="2:11" ht="11.4" x14ac:dyDescent="0.3">
      <c r="B15" s="467">
        <v>7</v>
      </c>
      <c r="C15" s="467">
        <v>201</v>
      </c>
      <c r="D15" s="649" t="s">
        <v>703</v>
      </c>
      <c r="E15" s="469" t="s">
        <v>704</v>
      </c>
      <c r="F15" s="467" t="s">
        <v>829</v>
      </c>
      <c r="G15" s="470">
        <v>0.1</v>
      </c>
      <c r="H15" s="470" t="s">
        <v>11993</v>
      </c>
      <c r="I15" s="471" t="s">
        <v>835</v>
      </c>
      <c r="J15" s="337"/>
      <c r="K15" s="40"/>
    </row>
    <row r="16" spans="2:11" ht="51" x14ac:dyDescent="0.3">
      <c r="B16" s="467">
        <v>8</v>
      </c>
      <c r="C16" s="467">
        <v>204</v>
      </c>
      <c r="D16" s="468" t="s">
        <v>692</v>
      </c>
      <c r="E16" s="469" t="s">
        <v>693</v>
      </c>
      <c r="F16" s="467" t="s">
        <v>828</v>
      </c>
      <c r="G16" s="470">
        <v>0.2</v>
      </c>
      <c r="H16" s="470" t="s">
        <v>11992</v>
      </c>
      <c r="I16" s="471" t="s">
        <v>11987</v>
      </c>
      <c r="J16" s="472"/>
      <c r="K16" s="40"/>
    </row>
    <row r="17" spans="2:11" ht="81.599999999999994" x14ac:dyDescent="0.3">
      <c r="B17" s="467">
        <v>9</v>
      </c>
      <c r="C17" s="467">
        <v>205</v>
      </c>
      <c r="D17" s="473" t="s">
        <v>694</v>
      </c>
      <c r="E17" s="469" t="s">
        <v>695</v>
      </c>
      <c r="F17" s="467" t="s">
        <v>828</v>
      </c>
      <c r="G17" s="470">
        <v>0.2</v>
      </c>
      <c r="H17" s="470" t="s">
        <v>11992</v>
      </c>
      <c r="I17" s="471" t="s">
        <v>11881</v>
      </c>
      <c r="J17" s="472"/>
      <c r="K17" s="40"/>
    </row>
    <row r="18" spans="2:11" ht="91.8" x14ac:dyDescent="0.3">
      <c r="B18" s="467">
        <v>10</v>
      </c>
      <c r="C18" s="467">
        <v>207</v>
      </c>
      <c r="D18" s="468" t="s">
        <v>696</v>
      </c>
      <c r="E18" s="469" t="s">
        <v>11996</v>
      </c>
      <c r="F18" s="467" t="s">
        <v>828</v>
      </c>
      <c r="G18" s="470">
        <v>0.2</v>
      </c>
      <c r="H18" s="470" t="s">
        <v>11992</v>
      </c>
      <c r="I18" s="471" t="s">
        <v>11988</v>
      </c>
      <c r="J18" s="472"/>
      <c r="K18" s="40"/>
    </row>
    <row r="19" spans="2:11" ht="122.4" x14ac:dyDescent="0.3">
      <c r="B19" s="467">
        <v>11</v>
      </c>
      <c r="C19" s="467">
        <v>208</v>
      </c>
      <c r="D19" s="468" t="s">
        <v>698</v>
      </c>
      <c r="E19" s="337" t="s">
        <v>11994</v>
      </c>
      <c r="F19" s="467" t="s">
        <v>828</v>
      </c>
      <c r="G19" s="470">
        <v>0.2</v>
      </c>
      <c r="H19" s="470" t="s">
        <v>11992</v>
      </c>
      <c r="I19" s="471" t="s">
        <v>11882</v>
      </c>
      <c r="J19" s="472"/>
      <c r="K19" s="40"/>
    </row>
    <row r="20" spans="2:11" ht="333" customHeight="1" x14ac:dyDescent="0.3">
      <c r="B20" s="467">
        <v>12</v>
      </c>
      <c r="C20" s="467">
        <v>209</v>
      </c>
      <c r="D20" s="468" t="s">
        <v>700</v>
      </c>
      <c r="E20" s="475" t="s">
        <v>11995</v>
      </c>
      <c r="F20" s="467" t="s">
        <v>828</v>
      </c>
      <c r="G20" s="470">
        <v>0.2</v>
      </c>
      <c r="H20" s="470" t="s">
        <v>11992</v>
      </c>
      <c r="I20" s="471" t="s">
        <v>11883</v>
      </c>
      <c r="J20" s="472"/>
      <c r="K20" s="40"/>
    </row>
    <row r="21" spans="2:11" ht="11.4" x14ac:dyDescent="0.3">
      <c r="B21" s="467">
        <v>13</v>
      </c>
      <c r="C21" s="467" t="s">
        <v>11982</v>
      </c>
      <c r="D21" s="468" t="s">
        <v>11983</v>
      </c>
      <c r="E21" s="475" t="s">
        <v>11997</v>
      </c>
      <c r="F21" s="467" t="s">
        <v>828</v>
      </c>
      <c r="G21" s="470">
        <v>0.2</v>
      </c>
      <c r="H21" s="470" t="s">
        <v>11992</v>
      </c>
      <c r="I21" s="471" t="s">
        <v>11986</v>
      </c>
      <c r="J21" s="474"/>
      <c r="K21" s="40"/>
    </row>
    <row r="22" spans="2:11" ht="20.399999999999999" x14ac:dyDescent="0.2">
      <c r="B22" s="467">
        <v>14</v>
      </c>
      <c r="C22" s="467">
        <v>57</v>
      </c>
      <c r="D22" s="661" t="s">
        <v>12009</v>
      </c>
      <c r="E22" s="475" t="s">
        <v>12011</v>
      </c>
      <c r="F22" s="467" t="s">
        <v>907</v>
      </c>
      <c r="G22" s="470">
        <v>0.2</v>
      </c>
      <c r="H22" s="470" t="s">
        <v>11992</v>
      </c>
      <c r="I22" s="658" t="s">
        <v>12010</v>
      </c>
      <c r="J22" s="659"/>
      <c r="K22" s="660"/>
    </row>
    <row r="23" spans="2:11" ht="328.5" customHeight="1" x14ac:dyDescent="0.3">
      <c r="B23" s="467">
        <v>15</v>
      </c>
      <c r="C23" s="467">
        <v>104</v>
      </c>
      <c r="D23" s="468" t="s">
        <v>1183</v>
      </c>
      <c r="E23" s="469" t="s">
        <v>11998</v>
      </c>
      <c r="F23" s="467" t="s">
        <v>907</v>
      </c>
      <c r="G23" s="470">
        <v>0.2</v>
      </c>
      <c r="H23" s="470" t="s">
        <v>11992</v>
      </c>
      <c r="I23" s="471" t="s">
        <v>11884</v>
      </c>
      <c r="J23" s="472"/>
      <c r="K23" s="40"/>
    </row>
    <row r="24" spans="2:11" ht="20.399999999999999" x14ac:dyDescent="0.3">
      <c r="B24" s="467">
        <v>16</v>
      </c>
      <c r="C24" s="470">
        <v>206</v>
      </c>
      <c r="D24" s="468" t="s">
        <v>11885</v>
      </c>
      <c r="E24" s="337" t="s">
        <v>11999</v>
      </c>
      <c r="F24" s="337" t="s">
        <v>830</v>
      </c>
      <c r="G24" s="470">
        <v>0.2</v>
      </c>
      <c r="H24" s="470" t="s">
        <v>11992</v>
      </c>
      <c r="I24" s="471" t="s">
        <v>11886</v>
      </c>
      <c r="J24" s="472"/>
      <c r="K24" s="40"/>
    </row>
    <row r="25" spans="2:11" ht="11.4" x14ac:dyDescent="0.3">
      <c r="B25" s="467">
        <v>17</v>
      </c>
      <c r="C25" s="470">
        <v>201</v>
      </c>
      <c r="D25" s="468" t="s">
        <v>11984</v>
      </c>
      <c r="E25" s="337" t="s">
        <v>704</v>
      </c>
      <c r="F25" s="650" t="s">
        <v>829</v>
      </c>
      <c r="G25" s="470">
        <v>0.2</v>
      </c>
      <c r="H25" s="470" t="s">
        <v>11992</v>
      </c>
      <c r="I25" s="651" t="s">
        <v>11985</v>
      </c>
      <c r="J25" s="337"/>
      <c r="K25" s="40"/>
    </row>
  </sheetData>
  <mergeCells count="2">
    <mergeCell ref="I8:K8"/>
    <mergeCell ref="B7:K7"/>
  </mergeCells>
  <phoneticPr fontId="14" type="noConversion"/>
  <hyperlinks>
    <hyperlink ref="D18" location="'1.9'!E4" display="BRF1.9" xr:uid="{0B4DA910-EBCE-4C3F-977A-380111464ED7}"/>
    <hyperlink ref="D19" location="'1.10'!E5" display="BRF1.10" xr:uid="{B008D0EC-F8C0-42D5-BA12-932DFF0EBB23}"/>
    <hyperlink ref="D20" location="'1.11'!E4" display="BRF1.11" xr:uid="{5EC1B689-BEFD-452E-BF22-26DABED2E0F3}"/>
    <hyperlink ref="D17" location="'1.8'!E4" display="BRF1.8" xr:uid="{1B5414BB-46AA-4573-AEEA-5F5404305B08}"/>
    <hyperlink ref="D16" location="'1.7'!E4" display="BRF1.7" xr:uid="{851329A9-78EB-42DF-A8B8-860682557702}"/>
    <hyperlink ref="D23" location="'5.11'!A1" display="BRF5.11" xr:uid="{5BFC8512-ADE4-49AB-A17A-79262EC7BDF3}"/>
    <hyperlink ref="D24" location="'7.4'!A1" display="BRF 7.4" xr:uid="{5310879F-3171-4815-B7D5-6E0186F86986}"/>
    <hyperlink ref="D21" location="'1.15'!A1" display="BRF 1.15" xr:uid="{9D006707-835A-4C78-8BE0-E7F7C4821F3E}"/>
    <hyperlink ref="D25" location="'13.7'!A1" display="BRF 13.7" xr:uid="{C73806FA-C59A-48C8-A464-450E6FAE2ED3}"/>
    <hyperlink ref="D22" location="'5.6'!A1" display="BRF5.6" xr:uid="{3D2CBD36-2C04-4425-BAB3-20BF040CAC43}"/>
  </hyperlinks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AC93-B011-4BEC-9B31-A583A679656A}">
  <sheetPr codeName="Sheet18"/>
  <dimension ref="A1:U114"/>
  <sheetViews>
    <sheetView showGridLines="0" zoomScaleNormal="100" workbookViewId="0"/>
  </sheetViews>
  <sheetFormatPr defaultColWidth="9.5546875" defaultRowHeight="10.199999999999999" x14ac:dyDescent="0.2"/>
  <cols>
    <col min="1" max="2" width="9.5546875" style="2"/>
    <col min="3" max="3" width="10" style="2" customWidth="1"/>
    <col min="4" max="4" width="6.33203125" style="2" customWidth="1"/>
    <col min="5" max="5" width="5.6640625" style="2" customWidth="1"/>
    <col min="6" max="6" width="6.6640625" style="2" customWidth="1"/>
    <col min="7" max="7" width="42.44140625" style="2" customWidth="1"/>
    <col min="8" max="21" width="11.6640625" style="2" customWidth="1"/>
    <col min="22" max="22" width="10.33203125" style="2" customWidth="1"/>
    <col min="23" max="16384" width="9.5546875" style="2"/>
  </cols>
  <sheetData>
    <row r="1" spans="1:21" x14ac:dyDescent="0.2">
      <c r="A1" s="1" t="s">
        <v>0</v>
      </c>
    </row>
    <row r="4" spans="1:21" x14ac:dyDescent="0.2">
      <c r="E4" s="685" t="s">
        <v>12000</v>
      </c>
      <c r="F4" s="686"/>
      <c r="G4" s="686"/>
      <c r="H4" s="686"/>
      <c r="I4" s="686"/>
      <c r="J4" s="686"/>
      <c r="K4" s="686"/>
      <c r="L4" s="686"/>
      <c r="M4" s="686"/>
      <c r="N4" s="686"/>
      <c r="O4" s="686"/>
      <c r="P4" s="686"/>
      <c r="Q4" s="686"/>
      <c r="R4" s="686"/>
      <c r="S4" s="686"/>
      <c r="T4" s="686"/>
      <c r="U4" s="686"/>
    </row>
    <row r="5" spans="1:21" x14ac:dyDescent="0.2">
      <c r="E5" s="61" t="s">
        <v>1</v>
      </c>
      <c r="F5" s="687"/>
      <c r="G5" s="688"/>
      <c r="H5" s="688"/>
      <c r="I5" s="688"/>
      <c r="J5" s="688"/>
      <c r="K5" s="688"/>
      <c r="L5" s="688"/>
      <c r="M5" s="688"/>
      <c r="N5" s="688"/>
      <c r="O5" s="688"/>
      <c r="P5" s="688"/>
      <c r="Q5" s="688"/>
      <c r="R5" s="688"/>
      <c r="S5" s="688"/>
      <c r="T5" s="688"/>
      <c r="U5" s="689"/>
    </row>
    <row r="6" spans="1:21" x14ac:dyDescent="0.2">
      <c r="E6" s="61" t="s">
        <v>2</v>
      </c>
      <c r="F6" s="687"/>
      <c r="G6" s="688"/>
      <c r="H6" s="688"/>
      <c r="I6" s="688"/>
      <c r="J6" s="688"/>
      <c r="K6" s="688"/>
      <c r="L6" s="688"/>
      <c r="M6" s="688"/>
      <c r="N6" s="688"/>
      <c r="O6" s="688"/>
      <c r="P6" s="688"/>
      <c r="Q6" s="688"/>
      <c r="R6" s="688"/>
      <c r="S6" s="688"/>
      <c r="T6" s="688"/>
      <c r="U6" s="689"/>
    </row>
    <row r="7" spans="1:21" x14ac:dyDescent="0.2">
      <c r="E7" s="62" t="s">
        <v>3</v>
      </c>
      <c r="F7" s="690"/>
      <c r="G7" s="691"/>
      <c r="H7" s="691"/>
      <c r="I7" s="691"/>
      <c r="J7" s="691"/>
      <c r="K7" s="691"/>
      <c r="L7" s="691"/>
      <c r="M7" s="691"/>
      <c r="N7" s="691"/>
      <c r="O7" s="691"/>
      <c r="P7" s="691"/>
      <c r="Q7" s="691"/>
      <c r="R7" s="691"/>
      <c r="S7" s="691"/>
      <c r="T7" s="691"/>
      <c r="U7" s="692"/>
    </row>
    <row r="8" spans="1:21" x14ac:dyDescent="0.2">
      <c r="E8" s="63"/>
      <c r="F8" s="63"/>
      <c r="G8" s="64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</row>
    <row r="9" spans="1:21" ht="14.7" customHeight="1" x14ac:dyDescent="0.2">
      <c r="E9" s="693" t="s">
        <v>4</v>
      </c>
      <c r="F9" s="694" t="s">
        <v>1</v>
      </c>
      <c r="G9" s="697" t="s">
        <v>5</v>
      </c>
      <c r="H9" s="705" t="s">
        <v>6</v>
      </c>
      <c r="I9" s="706"/>
      <c r="J9" s="706"/>
      <c r="K9" s="706"/>
      <c r="L9" s="706"/>
      <c r="M9" s="706"/>
      <c r="N9" s="706"/>
      <c r="O9" s="706"/>
      <c r="P9" s="706"/>
      <c r="Q9" s="706"/>
      <c r="R9" s="706" t="s">
        <v>7</v>
      </c>
      <c r="S9" s="706"/>
      <c r="T9" s="706" t="s">
        <v>8</v>
      </c>
      <c r="U9" s="709"/>
    </row>
    <row r="10" spans="1:21" ht="10.5" customHeight="1" x14ac:dyDescent="0.2">
      <c r="E10" s="693"/>
      <c r="F10" s="695"/>
      <c r="G10" s="698"/>
      <c r="H10" s="707"/>
      <c r="I10" s="708"/>
      <c r="J10" s="708"/>
      <c r="K10" s="708"/>
      <c r="L10" s="708"/>
      <c r="M10" s="708"/>
      <c r="N10" s="708"/>
      <c r="O10" s="708"/>
      <c r="P10" s="708"/>
      <c r="Q10" s="708"/>
      <c r="R10" s="708"/>
      <c r="S10" s="708"/>
      <c r="T10" s="708"/>
      <c r="U10" s="710"/>
    </row>
    <row r="11" spans="1:21" x14ac:dyDescent="0.2">
      <c r="E11" s="693"/>
      <c r="F11" s="695"/>
      <c r="G11" s="698"/>
      <c r="H11" s="700" t="s">
        <v>9</v>
      </c>
      <c r="I11" s="701"/>
      <c r="J11" s="700" t="s">
        <v>10</v>
      </c>
      <c r="K11" s="701"/>
      <c r="L11" s="700" t="s">
        <v>11</v>
      </c>
      <c r="M11" s="701"/>
      <c r="N11" s="700" t="s">
        <v>12</v>
      </c>
      <c r="O11" s="701"/>
      <c r="P11" s="700" t="s">
        <v>13</v>
      </c>
      <c r="Q11" s="701"/>
      <c r="R11" s="700"/>
      <c r="S11" s="701"/>
      <c r="T11" s="700"/>
      <c r="U11" s="701"/>
    </row>
    <row r="12" spans="1:21" x14ac:dyDescent="0.2">
      <c r="E12" s="693"/>
      <c r="F12" s="695"/>
      <c r="G12" s="698"/>
      <c r="H12" s="422" t="s">
        <v>14</v>
      </c>
      <c r="I12" s="422" t="s">
        <v>15</v>
      </c>
      <c r="J12" s="422" t="s">
        <v>14</v>
      </c>
      <c r="K12" s="422" t="s">
        <v>15</v>
      </c>
      <c r="L12" s="422" t="s">
        <v>14</v>
      </c>
      <c r="M12" s="422" t="s">
        <v>15</v>
      </c>
      <c r="N12" s="422" t="s">
        <v>14</v>
      </c>
      <c r="O12" s="422" t="s">
        <v>15</v>
      </c>
      <c r="P12" s="422" t="s">
        <v>14</v>
      </c>
      <c r="Q12" s="422" t="s">
        <v>15</v>
      </c>
      <c r="R12" s="422" t="s">
        <v>14</v>
      </c>
      <c r="S12" s="422" t="s">
        <v>15</v>
      </c>
      <c r="T12" s="422" t="s">
        <v>14</v>
      </c>
      <c r="U12" s="422" t="s">
        <v>15</v>
      </c>
    </row>
    <row r="13" spans="1:21" x14ac:dyDescent="0.2">
      <c r="E13" s="693"/>
      <c r="F13" s="696"/>
      <c r="G13" s="699"/>
      <c r="H13" s="65" t="s">
        <v>16</v>
      </c>
      <c r="I13" s="65" t="s">
        <v>17</v>
      </c>
      <c r="J13" s="65" t="s">
        <v>18</v>
      </c>
      <c r="K13" s="65" t="s">
        <v>19</v>
      </c>
      <c r="L13" s="65" t="s">
        <v>20</v>
      </c>
      <c r="M13" s="65" t="s">
        <v>21</v>
      </c>
      <c r="N13" s="65" t="s">
        <v>22</v>
      </c>
      <c r="O13" s="65" t="s">
        <v>23</v>
      </c>
      <c r="P13" s="65" t="s">
        <v>24</v>
      </c>
      <c r="Q13" s="65" t="s">
        <v>25</v>
      </c>
      <c r="R13" s="65" t="s">
        <v>26</v>
      </c>
      <c r="S13" s="65" t="s">
        <v>27</v>
      </c>
      <c r="T13" s="65" t="s">
        <v>28</v>
      </c>
      <c r="U13" s="65" t="s">
        <v>29</v>
      </c>
    </row>
    <row r="14" spans="1:21" x14ac:dyDescent="0.2">
      <c r="C14" s="3"/>
      <c r="D14" s="4"/>
      <c r="E14" s="5" t="s">
        <v>16</v>
      </c>
      <c r="F14" s="66">
        <v>1</v>
      </c>
      <c r="G14" s="67" t="s">
        <v>30</v>
      </c>
      <c r="H14" s="12">
        <f t="shared" ref="H14:S14" si="0">SUM(H15:H19)</f>
        <v>0</v>
      </c>
      <c r="I14" s="12">
        <f t="shared" si="0"/>
        <v>0</v>
      </c>
      <c r="J14" s="12">
        <f t="shared" si="0"/>
        <v>0</v>
      </c>
      <c r="K14" s="12">
        <f t="shared" si="0"/>
        <v>0</v>
      </c>
      <c r="L14" s="12">
        <f t="shared" si="0"/>
        <v>0</v>
      </c>
      <c r="M14" s="12">
        <f t="shared" si="0"/>
        <v>0</v>
      </c>
      <c r="N14" s="12">
        <f t="shared" si="0"/>
        <v>0</v>
      </c>
      <c r="O14" s="12">
        <f t="shared" si="0"/>
        <v>0</v>
      </c>
      <c r="P14" s="12">
        <f t="shared" si="0"/>
        <v>0</v>
      </c>
      <c r="Q14" s="12">
        <f t="shared" si="0"/>
        <v>0</v>
      </c>
      <c r="R14" s="12">
        <f t="shared" si="0"/>
        <v>0</v>
      </c>
      <c r="S14" s="12">
        <f t="shared" si="0"/>
        <v>0</v>
      </c>
      <c r="T14" s="68">
        <f>H14+J14+L14+N14+P14+R14</f>
        <v>0</v>
      </c>
      <c r="U14" s="68">
        <f>I14+K14+M14+O14+Q14+S14</f>
        <v>0</v>
      </c>
    </row>
    <row r="15" spans="1:21" x14ac:dyDescent="0.2">
      <c r="C15" s="6"/>
      <c r="D15" s="7"/>
      <c r="E15" s="5" t="s">
        <v>17</v>
      </c>
      <c r="F15" s="69">
        <v>1.1000000000000001</v>
      </c>
      <c r="G15" s="486" t="s">
        <v>31</v>
      </c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68">
        <f t="shared" ref="T15:U79" si="1">H15+J15+L15+N15+P15+R15</f>
        <v>0</v>
      </c>
      <c r="U15" s="68">
        <f t="shared" si="1"/>
        <v>0</v>
      </c>
    </row>
    <row r="16" spans="1:21" ht="10.35" customHeight="1" x14ac:dyDescent="0.2">
      <c r="C16" s="6"/>
      <c r="D16" s="38"/>
      <c r="E16" s="5" t="s">
        <v>18</v>
      </c>
      <c r="F16" s="69">
        <v>1.2</v>
      </c>
      <c r="G16" s="487" t="s">
        <v>32</v>
      </c>
      <c r="H16" s="71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68">
        <f t="shared" si="1"/>
        <v>0</v>
      </c>
      <c r="U16" s="68">
        <f t="shared" si="1"/>
        <v>0</v>
      </c>
    </row>
    <row r="17" spans="3:21" x14ac:dyDescent="0.2">
      <c r="C17" s="6"/>
      <c r="D17" s="39"/>
      <c r="E17" s="5" t="s">
        <v>19</v>
      </c>
      <c r="F17" s="69">
        <v>1.3</v>
      </c>
      <c r="G17" s="487" t="s">
        <v>33</v>
      </c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68">
        <f t="shared" si="1"/>
        <v>0</v>
      </c>
      <c r="U17" s="68">
        <f t="shared" si="1"/>
        <v>0</v>
      </c>
    </row>
    <row r="18" spans="3:21" x14ac:dyDescent="0.2">
      <c r="C18" s="6"/>
      <c r="D18" s="39"/>
      <c r="E18" s="5" t="s">
        <v>20</v>
      </c>
      <c r="F18" s="69">
        <v>1.4</v>
      </c>
      <c r="G18" s="487" t="s">
        <v>34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68">
        <f t="shared" si="1"/>
        <v>0</v>
      </c>
      <c r="U18" s="68">
        <f t="shared" si="1"/>
        <v>0</v>
      </c>
    </row>
    <row r="19" spans="3:21" x14ac:dyDescent="0.2">
      <c r="C19" s="6"/>
      <c r="D19" s="7"/>
      <c r="E19" s="5" t="s">
        <v>21</v>
      </c>
      <c r="F19" s="75">
        <v>1.5</v>
      </c>
      <c r="G19" s="488" t="s">
        <v>1184</v>
      </c>
      <c r="H19" s="12">
        <f t="shared" ref="H19:S19" si="2">SUM(H20:H21)</f>
        <v>0</v>
      </c>
      <c r="I19" s="12">
        <f t="shared" si="2"/>
        <v>0</v>
      </c>
      <c r="J19" s="12">
        <f t="shared" si="2"/>
        <v>0</v>
      </c>
      <c r="K19" s="12">
        <f t="shared" si="2"/>
        <v>0</v>
      </c>
      <c r="L19" s="12">
        <f t="shared" si="2"/>
        <v>0</v>
      </c>
      <c r="M19" s="12">
        <f t="shared" si="2"/>
        <v>0</v>
      </c>
      <c r="N19" s="12">
        <f t="shared" si="2"/>
        <v>0</v>
      </c>
      <c r="O19" s="12">
        <f t="shared" si="2"/>
        <v>0</v>
      </c>
      <c r="P19" s="12">
        <f t="shared" si="2"/>
        <v>0</v>
      </c>
      <c r="Q19" s="12">
        <f t="shared" si="2"/>
        <v>0</v>
      </c>
      <c r="R19" s="12">
        <f t="shared" si="2"/>
        <v>0</v>
      </c>
      <c r="S19" s="12">
        <f t="shared" si="2"/>
        <v>0</v>
      </c>
      <c r="T19" s="68">
        <f t="shared" si="1"/>
        <v>0</v>
      </c>
      <c r="U19" s="68">
        <f t="shared" si="1"/>
        <v>0</v>
      </c>
    </row>
    <row r="20" spans="3:21" x14ac:dyDescent="0.2">
      <c r="C20" s="8"/>
      <c r="D20" s="9"/>
      <c r="E20" s="5" t="s">
        <v>22</v>
      </c>
      <c r="F20" s="76" t="s">
        <v>35</v>
      </c>
      <c r="G20" s="489" t="s">
        <v>36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68">
        <f t="shared" si="1"/>
        <v>0</v>
      </c>
      <c r="U20" s="68">
        <f t="shared" si="1"/>
        <v>0</v>
      </c>
    </row>
    <row r="21" spans="3:21" x14ac:dyDescent="0.2">
      <c r="C21" s="8"/>
      <c r="D21" s="9"/>
      <c r="E21" s="5" t="s">
        <v>23</v>
      </c>
      <c r="F21" s="76" t="s">
        <v>37</v>
      </c>
      <c r="G21" s="489" t="s">
        <v>38</v>
      </c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68">
        <f t="shared" si="1"/>
        <v>0</v>
      </c>
      <c r="U21" s="68">
        <f t="shared" si="1"/>
        <v>0</v>
      </c>
    </row>
    <row r="22" spans="3:21" ht="20.399999999999999" x14ac:dyDescent="0.2">
      <c r="C22" s="3"/>
      <c r="D22" s="4"/>
      <c r="E22" s="5" t="s">
        <v>24</v>
      </c>
      <c r="F22" s="10">
        <v>2</v>
      </c>
      <c r="G22" s="11" t="s">
        <v>39</v>
      </c>
      <c r="H22" s="12">
        <f t="shared" ref="H22:S22" si="3">SUM(H23:H25)</f>
        <v>0</v>
      </c>
      <c r="I22" s="12">
        <f t="shared" si="3"/>
        <v>0</v>
      </c>
      <c r="J22" s="12">
        <f t="shared" si="3"/>
        <v>0</v>
      </c>
      <c r="K22" s="12">
        <f t="shared" si="3"/>
        <v>0</v>
      </c>
      <c r="L22" s="12">
        <f t="shared" si="3"/>
        <v>0</v>
      </c>
      <c r="M22" s="12">
        <f t="shared" si="3"/>
        <v>0</v>
      </c>
      <c r="N22" s="12">
        <f t="shared" si="3"/>
        <v>0</v>
      </c>
      <c r="O22" s="12">
        <f t="shared" si="3"/>
        <v>0</v>
      </c>
      <c r="P22" s="12">
        <f t="shared" si="3"/>
        <v>0</v>
      </c>
      <c r="Q22" s="12">
        <f t="shared" si="3"/>
        <v>0</v>
      </c>
      <c r="R22" s="12">
        <f t="shared" si="3"/>
        <v>0</v>
      </c>
      <c r="S22" s="12">
        <f t="shared" si="3"/>
        <v>0</v>
      </c>
      <c r="T22" s="68">
        <f t="shared" si="1"/>
        <v>0</v>
      </c>
      <c r="U22" s="68">
        <f t="shared" si="1"/>
        <v>0</v>
      </c>
    </row>
    <row r="23" spans="3:21" x14ac:dyDescent="0.2">
      <c r="C23" s="6"/>
      <c r="D23" s="7"/>
      <c r="E23" s="5" t="s">
        <v>25</v>
      </c>
      <c r="F23" s="78">
        <v>2.1</v>
      </c>
      <c r="G23" s="490" t="s">
        <v>40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68">
        <f t="shared" si="1"/>
        <v>0</v>
      </c>
      <c r="U23" s="68">
        <f t="shared" si="1"/>
        <v>0</v>
      </c>
    </row>
    <row r="24" spans="3:21" x14ac:dyDescent="0.2">
      <c r="C24" s="6"/>
      <c r="D24" s="7"/>
      <c r="E24" s="5" t="s">
        <v>26</v>
      </c>
      <c r="F24" s="80">
        <v>2.2000000000000002</v>
      </c>
      <c r="G24" s="491" t="s">
        <v>41</v>
      </c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68">
        <f t="shared" si="1"/>
        <v>0</v>
      </c>
      <c r="U24" s="68">
        <f t="shared" si="1"/>
        <v>0</v>
      </c>
    </row>
    <row r="25" spans="3:21" ht="20.399999999999999" x14ac:dyDescent="0.2">
      <c r="C25" s="6"/>
      <c r="D25" s="7"/>
      <c r="E25" s="5" t="s">
        <v>27</v>
      </c>
      <c r="F25" s="82">
        <v>2.2999999999999998</v>
      </c>
      <c r="G25" s="492" t="s">
        <v>11989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68">
        <f t="shared" si="1"/>
        <v>0</v>
      </c>
      <c r="U25" s="68">
        <f t="shared" si="1"/>
        <v>0</v>
      </c>
    </row>
    <row r="26" spans="3:21" x14ac:dyDescent="0.2">
      <c r="C26" s="3"/>
      <c r="D26" s="4"/>
      <c r="E26" s="5" t="s">
        <v>28</v>
      </c>
      <c r="F26" s="66">
        <v>3</v>
      </c>
      <c r="G26" s="83" t="s">
        <v>42</v>
      </c>
      <c r="H26" s="68">
        <f t="shared" ref="H26:S26" si="4">SUM(H27:H32)</f>
        <v>0</v>
      </c>
      <c r="I26" s="68">
        <f t="shared" si="4"/>
        <v>0</v>
      </c>
      <c r="J26" s="68">
        <f t="shared" si="4"/>
        <v>0</v>
      </c>
      <c r="K26" s="68">
        <f t="shared" si="4"/>
        <v>0</v>
      </c>
      <c r="L26" s="68">
        <f t="shared" si="4"/>
        <v>0</v>
      </c>
      <c r="M26" s="68">
        <f t="shared" si="4"/>
        <v>0</v>
      </c>
      <c r="N26" s="68">
        <f t="shared" si="4"/>
        <v>0</v>
      </c>
      <c r="O26" s="68">
        <f t="shared" si="4"/>
        <v>0</v>
      </c>
      <c r="P26" s="68">
        <f t="shared" si="4"/>
        <v>0</v>
      </c>
      <c r="Q26" s="68">
        <f t="shared" si="4"/>
        <v>0</v>
      </c>
      <c r="R26" s="68">
        <f t="shared" si="4"/>
        <v>0</v>
      </c>
      <c r="S26" s="68">
        <f t="shared" si="4"/>
        <v>0</v>
      </c>
      <c r="T26" s="68">
        <f t="shared" si="1"/>
        <v>0</v>
      </c>
      <c r="U26" s="68">
        <f t="shared" si="1"/>
        <v>0</v>
      </c>
    </row>
    <row r="27" spans="3:21" ht="10.35" customHeight="1" x14ac:dyDescent="0.2">
      <c r="C27" s="6"/>
      <c r="D27" s="38"/>
      <c r="E27" s="5" t="s">
        <v>29</v>
      </c>
      <c r="F27" s="78">
        <v>3.1</v>
      </c>
      <c r="G27" s="493" t="s">
        <v>43</v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68">
        <f t="shared" si="1"/>
        <v>0</v>
      </c>
      <c r="U27" s="68">
        <f t="shared" si="1"/>
        <v>0</v>
      </c>
    </row>
    <row r="28" spans="3:21" x14ac:dyDescent="0.2">
      <c r="C28" s="6"/>
      <c r="D28" s="7"/>
      <c r="E28" s="5" t="s">
        <v>44</v>
      </c>
      <c r="F28" s="80">
        <v>3.2</v>
      </c>
      <c r="G28" s="493" t="s">
        <v>1185</v>
      </c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68">
        <f t="shared" si="1"/>
        <v>0</v>
      </c>
      <c r="U28" s="68">
        <f t="shared" si="1"/>
        <v>0</v>
      </c>
    </row>
    <row r="29" spans="3:21" ht="20.399999999999999" x14ac:dyDescent="0.2">
      <c r="C29" s="6"/>
      <c r="D29" s="7"/>
      <c r="E29" s="5" t="s">
        <v>45</v>
      </c>
      <c r="F29" s="80">
        <v>3.3</v>
      </c>
      <c r="G29" s="493" t="s">
        <v>1186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68">
        <f t="shared" si="1"/>
        <v>0</v>
      </c>
      <c r="U29" s="68">
        <f t="shared" si="1"/>
        <v>0</v>
      </c>
    </row>
    <row r="30" spans="3:21" x14ac:dyDescent="0.2">
      <c r="C30" s="6"/>
      <c r="D30" s="7"/>
      <c r="E30" s="5" t="s">
        <v>46</v>
      </c>
      <c r="F30" s="80">
        <v>3.4</v>
      </c>
      <c r="G30" s="494" t="s">
        <v>47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68">
        <f t="shared" si="1"/>
        <v>0</v>
      </c>
      <c r="U30" s="68">
        <f t="shared" si="1"/>
        <v>0</v>
      </c>
    </row>
    <row r="31" spans="3:21" x14ac:dyDescent="0.2">
      <c r="C31" s="6"/>
      <c r="D31" s="7"/>
      <c r="E31" s="5" t="s">
        <v>48</v>
      </c>
      <c r="F31" s="80">
        <v>3.5</v>
      </c>
      <c r="G31" s="494" t="s">
        <v>49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68">
        <f t="shared" si="1"/>
        <v>0</v>
      </c>
      <c r="U31" s="68">
        <f t="shared" si="1"/>
        <v>0</v>
      </c>
    </row>
    <row r="32" spans="3:21" x14ac:dyDescent="0.2">
      <c r="C32" s="6"/>
      <c r="D32" s="7"/>
      <c r="E32" s="5" t="s">
        <v>50</v>
      </c>
      <c r="F32" s="82">
        <v>3.6</v>
      </c>
      <c r="G32" s="492" t="s">
        <v>51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68">
        <f t="shared" si="1"/>
        <v>0</v>
      </c>
      <c r="U32" s="68">
        <f t="shared" si="1"/>
        <v>0</v>
      </c>
    </row>
    <row r="33" spans="3:21" x14ac:dyDescent="0.2">
      <c r="C33" s="3"/>
      <c r="D33" s="4"/>
      <c r="E33" s="5" t="s">
        <v>52</v>
      </c>
      <c r="F33" s="66">
        <v>4</v>
      </c>
      <c r="G33" s="83" t="s">
        <v>53</v>
      </c>
      <c r="H33" s="68">
        <f t="shared" ref="H33:S33" si="5">SUM(H34:H36)</f>
        <v>0</v>
      </c>
      <c r="I33" s="68">
        <f t="shared" si="5"/>
        <v>0</v>
      </c>
      <c r="J33" s="68">
        <f t="shared" si="5"/>
        <v>0</v>
      </c>
      <c r="K33" s="68">
        <f t="shared" si="5"/>
        <v>0</v>
      </c>
      <c r="L33" s="68">
        <f t="shared" si="5"/>
        <v>0</v>
      </c>
      <c r="M33" s="68">
        <f t="shared" si="5"/>
        <v>0</v>
      </c>
      <c r="N33" s="68">
        <f t="shared" si="5"/>
        <v>0</v>
      </c>
      <c r="O33" s="68">
        <f t="shared" si="5"/>
        <v>0</v>
      </c>
      <c r="P33" s="68">
        <f t="shared" si="5"/>
        <v>0</v>
      </c>
      <c r="Q33" s="68">
        <f t="shared" si="5"/>
        <v>0</v>
      </c>
      <c r="R33" s="68">
        <f t="shared" si="5"/>
        <v>0</v>
      </c>
      <c r="S33" s="68">
        <f t="shared" si="5"/>
        <v>0</v>
      </c>
      <c r="T33" s="68">
        <f t="shared" si="1"/>
        <v>0</v>
      </c>
      <c r="U33" s="68">
        <f t="shared" si="1"/>
        <v>0</v>
      </c>
    </row>
    <row r="34" spans="3:21" x14ac:dyDescent="0.2">
      <c r="C34" s="6"/>
      <c r="D34" s="7"/>
      <c r="E34" s="5" t="s">
        <v>54</v>
      </c>
      <c r="F34" s="78">
        <v>4.0999999999999996</v>
      </c>
      <c r="G34" s="495" t="s">
        <v>1187</v>
      </c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68">
        <f t="shared" si="1"/>
        <v>0</v>
      </c>
      <c r="U34" s="68">
        <f t="shared" si="1"/>
        <v>0</v>
      </c>
    </row>
    <row r="35" spans="3:21" x14ac:dyDescent="0.2">
      <c r="C35" s="6"/>
      <c r="D35" s="7"/>
      <c r="E35" s="5" t="s">
        <v>55</v>
      </c>
      <c r="F35" s="80">
        <v>4.2</v>
      </c>
      <c r="G35" s="496" t="s">
        <v>1188</v>
      </c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68">
        <f t="shared" si="1"/>
        <v>0</v>
      </c>
      <c r="U35" s="68">
        <f t="shared" si="1"/>
        <v>0</v>
      </c>
    </row>
    <row r="36" spans="3:21" x14ac:dyDescent="0.2">
      <c r="C36" s="6"/>
      <c r="D36" s="7"/>
      <c r="E36" s="5" t="s">
        <v>56</v>
      </c>
      <c r="F36" s="82">
        <v>4.3</v>
      </c>
      <c r="G36" s="492" t="s">
        <v>51</v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68">
        <f t="shared" si="1"/>
        <v>0</v>
      </c>
      <c r="U36" s="68">
        <f t="shared" si="1"/>
        <v>0</v>
      </c>
    </row>
    <row r="37" spans="3:21" x14ac:dyDescent="0.2">
      <c r="C37" s="3"/>
      <c r="D37" s="4"/>
      <c r="E37" s="5" t="s">
        <v>57</v>
      </c>
      <c r="F37" s="66">
        <v>5</v>
      </c>
      <c r="G37" s="83" t="s">
        <v>58</v>
      </c>
      <c r="H37" s="68">
        <f>H38+H42+H45</f>
        <v>0</v>
      </c>
      <c r="I37" s="68">
        <f>I38+I42+I45</f>
        <v>0</v>
      </c>
      <c r="J37" s="68">
        <f t="shared" ref="J37:R37" si="6">J38+J42+J45</f>
        <v>0</v>
      </c>
      <c r="K37" s="68">
        <f t="shared" si="6"/>
        <v>0</v>
      </c>
      <c r="L37" s="68">
        <f t="shared" si="6"/>
        <v>0</v>
      </c>
      <c r="M37" s="68">
        <f t="shared" si="6"/>
        <v>0</v>
      </c>
      <c r="N37" s="68">
        <f t="shared" si="6"/>
        <v>0</v>
      </c>
      <c r="O37" s="68">
        <f t="shared" si="6"/>
        <v>0</v>
      </c>
      <c r="P37" s="68">
        <f t="shared" si="6"/>
        <v>0</v>
      </c>
      <c r="Q37" s="68">
        <f t="shared" si="6"/>
        <v>0</v>
      </c>
      <c r="R37" s="68">
        <f t="shared" si="6"/>
        <v>0</v>
      </c>
      <c r="S37" s="68">
        <f>S38+S42+S45</f>
        <v>0</v>
      </c>
      <c r="T37" s="68">
        <f>H37+J37+L37+N37+P37+R37</f>
        <v>0</v>
      </c>
      <c r="U37" s="68">
        <f>I37+K37+M37+O37+Q37+S37</f>
        <v>0</v>
      </c>
    </row>
    <row r="38" spans="3:21" x14ac:dyDescent="0.2">
      <c r="C38" s="6"/>
      <c r="D38" s="7"/>
      <c r="E38" s="5" t="s">
        <v>59</v>
      </c>
      <c r="F38" s="85">
        <v>5.0999999999999996</v>
      </c>
      <c r="G38" s="497" t="s">
        <v>60</v>
      </c>
      <c r="H38" s="68">
        <f>SUM(H39:H41)</f>
        <v>0</v>
      </c>
      <c r="I38" s="68">
        <f>SUM(I39:I41)</f>
        <v>0</v>
      </c>
      <c r="J38" s="68">
        <f t="shared" ref="J38:S38" si="7">SUM(J39:J41)</f>
        <v>0</v>
      </c>
      <c r="K38" s="68">
        <f t="shared" si="7"/>
        <v>0</v>
      </c>
      <c r="L38" s="68">
        <f t="shared" si="7"/>
        <v>0</v>
      </c>
      <c r="M38" s="68">
        <f t="shared" si="7"/>
        <v>0</v>
      </c>
      <c r="N38" s="68">
        <f t="shared" si="7"/>
        <v>0</v>
      </c>
      <c r="O38" s="68">
        <f t="shared" si="7"/>
        <v>0</v>
      </c>
      <c r="P38" s="68">
        <f t="shared" si="7"/>
        <v>0</v>
      </c>
      <c r="Q38" s="68">
        <f t="shared" si="7"/>
        <v>0</v>
      </c>
      <c r="R38" s="68">
        <f t="shared" si="7"/>
        <v>0</v>
      </c>
      <c r="S38" s="68">
        <f t="shared" si="7"/>
        <v>0</v>
      </c>
      <c r="T38" s="68">
        <f>H38+J38+L38+N38+P38+R38</f>
        <v>0</v>
      </c>
      <c r="U38" s="68">
        <f t="shared" si="1"/>
        <v>0</v>
      </c>
    </row>
    <row r="39" spans="3:21" x14ac:dyDescent="0.2">
      <c r="C39" s="8"/>
      <c r="D39" s="9"/>
      <c r="E39" s="5" t="s">
        <v>61</v>
      </c>
      <c r="F39" s="86" t="s">
        <v>62</v>
      </c>
      <c r="G39" s="498" t="s">
        <v>1189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68">
        <f t="shared" si="1"/>
        <v>0</v>
      </c>
      <c r="U39" s="68">
        <f t="shared" si="1"/>
        <v>0</v>
      </c>
    </row>
    <row r="40" spans="3:21" x14ac:dyDescent="0.2">
      <c r="C40" s="8"/>
      <c r="D40" s="9"/>
      <c r="E40" s="5" t="s">
        <v>63</v>
      </c>
      <c r="F40" s="86" t="s">
        <v>64</v>
      </c>
      <c r="G40" s="499" t="s">
        <v>65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68">
        <f t="shared" si="1"/>
        <v>0</v>
      </c>
      <c r="U40" s="68">
        <f t="shared" si="1"/>
        <v>0</v>
      </c>
    </row>
    <row r="41" spans="3:21" x14ac:dyDescent="0.2">
      <c r="C41" s="8"/>
      <c r="D41" s="9"/>
      <c r="E41" s="5" t="s">
        <v>66</v>
      </c>
      <c r="F41" s="86" t="s">
        <v>67</v>
      </c>
      <c r="G41" s="499" t="s">
        <v>68</v>
      </c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68">
        <f t="shared" si="1"/>
        <v>0</v>
      </c>
      <c r="U41" s="68">
        <f t="shared" si="1"/>
        <v>0</v>
      </c>
    </row>
    <row r="42" spans="3:21" x14ac:dyDescent="0.2">
      <c r="C42" s="8"/>
      <c r="D42" s="9"/>
      <c r="E42" s="5" t="s">
        <v>69</v>
      </c>
      <c r="F42" s="434" t="s">
        <v>868</v>
      </c>
      <c r="G42" s="497" t="s">
        <v>72</v>
      </c>
      <c r="H42" s="68">
        <f>SUM(H43:H44)</f>
        <v>0</v>
      </c>
      <c r="I42" s="68">
        <f>SUM(I43:I44)</f>
        <v>0</v>
      </c>
      <c r="J42" s="68">
        <f t="shared" ref="J42:R42" si="8">SUM(J43:J44)</f>
        <v>0</v>
      </c>
      <c r="K42" s="68">
        <f t="shared" si="8"/>
        <v>0</v>
      </c>
      <c r="L42" s="68">
        <f t="shared" si="8"/>
        <v>0</v>
      </c>
      <c r="M42" s="68">
        <f t="shared" si="8"/>
        <v>0</v>
      </c>
      <c r="N42" s="68">
        <f t="shared" si="8"/>
        <v>0</v>
      </c>
      <c r="O42" s="68">
        <f t="shared" si="8"/>
        <v>0</v>
      </c>
      <c r="P42" s="68">
        <f t="shared" si="8"/>
        <v>0</v>
      </c>
      <c r="Q42" s="68">
        <f t="shared" si="8"/>
        <v>0</v>
      </c>
      <c r="R42" s="68">
        <f t="shared" si="8"/>
        <v>0</v>
      </c>
      <c r="S42" s="68">
        <f>SUM(S43:S44)</f>
        <v>0</v>
      </c>
      <c r="T42" s="68">
        <f t="shared" si="1"/>
        <v>0</v>
      </c>
      <c r="U42" s="68">
        <f t="shared" si="1"/>
        <v>0</v>
      </c>
    </row>
    <row r="43" spans="3:21" x14ac:dyDescent="0.2">
      <c r="C43" s="8"/>
      <c r="D43" s="13"/>
      <c r="E43" s="5" t="s">
        <v>70</v>
      </c>
      <c r="F43" s="86" t="s">
        <v>71</v>
      </c>
      <c r="G43" s="498" t="s">
        <v>1189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68">
        <f t="shared" si="1"/>
        <v>0</v>
      </c>
      <c r="U43" s="68">
        <f t="shared" si="1"/>
        <v>0</v>
      </c>
    </row>
    <row r="44" spans="3:21" x14ac:dyDescent="0.2">
      <c r="C44" s="8"/>
      <c r="D44" s="13"/>
      <c r="E44" s="5" t="s">
        <v>73</v>
      </c>
      <c r="F44" s="86" t="s">
        <v>76</v>
      </c>
      <c r="G44" s="500" t="s">
        <v>65</v>
      </c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68">
        <f t="shared" si="1"/>
        <v>0</v>
      </c>
      <c r="U44" s="68">
        <f t="shared" si="1"/>
        <v>0</v>
      </c>
    </row>
    <row r="45" spans="3:21" x14ac:dyDescent="0.2">
      <c r="C45" s="8"/>
      <c r="D45" s="9"/>
      <c r="E45" s="5" t="s">
        <v>74</v>
      </c>
      <c r="F45" s="87" t="s">
        <v>869</v>
      </c>
      <c r="G45" s="435" t="s">
        <v>1190</v>
      </c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68">
        <f t="shared" si="1"/>
        <v>0</v>
      </c>
      <c r="U45" s="68">
        <f t="shared" si="1"/>
        <v>0</v>
      </c>
    </row>
    <row r="46" spans="3:21" x14ac:dyDescent="0.2">
      <c r="C46" s="3"/>
      <c r="D46" s="4"/>
      <c r="E46" s="5" t="s">
        <v>75</v>
      </c>
      <c r="F46" s="66">
        <v>6</v>
      </c>
      <c r="G46" s="67" t="s">
        <v>78</v>
      </c>
      <c r="H46" s="12">
        <f>SUM(H47:H48)</f>
        <v>0</v>
      </c>
      <c r="I46" s="12">
        <f t="shared" ref="I46:S46" si="9">SUM(I47:I48)</f>
        <v>0</v>
      </c>
      <c r="J46" s="12">
        <f t="shared" si="9"/>
        <v>0</v>
      </c>
      <c r="K46" s="12">
        <f t="shared" si="9"/>
        <v>0</v>
      </c>
      <c r="L46" s="12">
        <f t="shared" si="9"/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68">
        <f t="shared" si="1"/>
        <v>0</v>
      </c>
      <c r="U46" s="68">
        <f t="shared" si="1"/>
        <v>0</v>
      </c>
    </row>
    <row r="47" spans="3:21" x14ac:dyDescent="0.2">
      <c r="C47" s="6"/>
      <c r="D47" s="7"/>
      <c r="E47" s="5" t="s">
        <v>77</v>
      </c>
      <c r="F47" s="78">
        <v>6.1</v>
      </c>
      <c r="G47" s="490" t="s">
        <v>80</v>
      </c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68">
        <f t="shared" si="1"/>
        <v>0</v>
      </c>
      <c r="U47" s="68">
        <f t="shared" si="1"/>
        <v>0</v>
      </c>
    </row>
    <row r="48" spans="3:21" x14ac:dyDescent="0.2">
      <c r="C48" s="6"/>
      <c r="D48" s="7"/>
      <c r="E48" s="5" t="s">
        <v>79</v>
      </c>
      <c r="F48" s="82">
        <v>6.2</v>
      </c>
      <c r="G48" s="492" t="s">
        <v>82</v>
      </c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68">
        <f t="shared" si="1"/>
        <v>0</v>
      </c>
      <c r="U48" s="68">
        <f t="shared" si="1"/>
        <v>0</v>
      </c>
    </row>
    <row r="49" spans="3:21" x14ac:dyDescent="0.2">
      <c r="C49" s="3"/>
      <c r="D49" s="4"/>
      <c r="E49" s="5" t="s">
        <v>81</v>
      </c>
      <c r="F49" s="89">
        <v>7</v>
      </c>
      <c r="G49" s="67" t="s">
        <v>84</v>
      </c>
      <c r="H49" s="12">
        <f>H50+H54+H57+H60</f>
        <v>0</v>
      </c>
      <c r="I49" s="12">
        <f t="shared" ref="I49:S49" si="10">I50+I54+I57+I60</f>
        <v>0</v>
      </c>
      <c r="J49" s="12">
        <f t="shared" si="10"/>
        <v>0</v>
      </c>
      <c r="K49" s="12">
        <f t="shared" si="10"/>
        <v>0</v>
      </c>
      <c r="L49" s="12">
        <f t="shared" si="10"/>
        <v>0</v>
      </c>
      <c r="M49" s="12">
        <f t="shared" si="10"/>
        <v>0</v>
      </c>
      <c r="N49" s="12">
        <f t="shared" si="10"/>
        <v>0</v>
      </c>
      <c r="O49" s="12">
        <f t="shared" si="10"/>
        <v>0</v>
      </c>
      <c r="P49" s="12">
        <f t="shared" si="10"/>
        <v>0</v>
      </c>
      <c r="Q49" s="12">
        <f t="shared" si="10"/>
        <v>0</v>
      </c>
      <c r="R49" s="12">
        <f t="shared" si="10"/>
        <v>0</v>
      </c>
      <c r="S49" s="12">
        <f t="shared" si="10"/>
        <v>0</v>
      </c>
      <c r="T49" s="68">
        <f t="shared" si="1"/>
        <v>0</v>
      </c>
      <c r="U49" s="68">
        <f t="shared" si="1"/>
        <v>0</v>
      </c>
    </row>
    <row r="50" spans="3:21" ht="20.399999999999999" x14ac:dyDescent="0.2">
      <c r="C50" s="6"/>
      <c r="D50" s="7"/>
      <c r="E50" s="5" t="s">
        <v>83</v>
      </c>
      <c r="F50" s="75">
        <v>7.1</v>
      </c>
      <c r="G50" s="501" t="s">
        <v>86</v>
      </c>
      <c r="H50" s="90">
        <f>SUM(H51:H53)</f>
        <v>0</v>
      </c>
      <c r="I50" s="90">
        <f t="shared" ref="I50:S50" si="11">SUM(I51:I53)</f>
        <v>0</v>
      </c>
      <c r="J50" s="90">
        <f t="shared" si="11"/>
        <v>0</v>
      </c>
      <c r="K50" s="90">
        <f t="shared" si="11"/>
        <v>0</v>
      </c>
      <c r="L50" s="90">
        <f t="shared" si="11"/>
        <v>0</v>
      </c>
      <c r="M50" s="90">
        <f t="shared" si="11"/>
        <v>0</v>
      </c>
      <c r="N50" s="90">
        <f t="shared" si="11"/>
        <v>0</v>
      </c>
      <c r="O50" s="90">
        <f t="shared" si="11"/>
        <v>0</v>
      </c>
      <c r="P50" s="90">
        <f t="shared" si="11"/>
        <v>0</v>
      </c>
      <c r="Q50" s="90">
        <f t="shared" si="11"/>
        <v>0</v>
      </c>
      <c r="R50" s="90">
        <f t="shared" si="11"/>
        <v>0</v>
      </c>
      <c r="S50" s="90">
        <f t="shared" si="11"/>
        <v>0</v>
      </c>
      <c r="T50" s="68">
        <f t="shared" si="1"/>
        <v>0</v>
      </c>
      <c r="U50" s="68">
        <f t="shared" si="1"/>
        <v>0</v>
      </c>
    </row>
    <row r="51" spans="3:21" x14ac:dyDescent="0.2">
      <c r="C51" s="8"/>
      <c r="D51" s="9"/>
      <c r="E51" s="5" t="s">
        <v>85</v>
      </c>
      <c r="F51" s="76" t="s">
        <v>88</v>
      </c>
      <c r="G51" s="503" t="s">
        <v>89</v>
      </c>
      <c r="H51" s="414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68">
        <f t="shared" si="1"/>
        <v>0</v>
      </c>
      <c r="U51" s="68">
        <f t="shared" si="1"/>
        <v>0</v>
      </c>
    </row>
    <row r="52" spans="3:21" x14ac:dyDescent="0.2">
      <c r="C52" s="8"/>
      <c r="D52" s="9"/>
      <c r="E52" s="5" t="s">
        <v>87</v>
      </c>
      <c r="F52" s="76" t="s">
        <v>91</v>
      </c>
      <c r="G52" s="503" t="s">
        <v>92</v>
      </c>
      <c r="H52" s="414"/>
      <c r="I52" s="414"/>
      <c r="J52" s="414"/>
      <c r="K52" s="414"/>
      <c r="L52" s="414"/>
      <c r="M52" s="414"/>
      <c r="N52" s="414"/>
      <c r="O52" s="414"/>
      <c r="P52" s="414"/>
      <c r="Q52" s="414"/>
      <c r="R52" s="414"/>
      <c r="S52" s="414"/>
      <c r="T52" s="68">
        <f t="shared" si="1"/>
        <v>0</v>
      </c>
      <c r="U52" s="68">
        <f t="shared" si="1"/>
        <v>0</v>
      </c>
    </row>
    <row r="53" spans="3:21" x14ac:dyDescent="0.2">
      <c r="C53" s="8"/>
      <c r="D53" s="9"/>
      <c r="E53" s="5" t="s">
        <v>90</v>
      </c>
      <c r="F53" s="411" t="s">
        <v>11188</v>
      </c>
      <c r="G53" s="503" t="s">
        <v>11190</v>
      </c>
      <c r="H53" s="414"/>
      <c r="I53" s="414"/>
      <c r="J53" s="414"/>
      <c r="K53" s="414"/>
      <c r="L53" s="414"/>
      <c r="M53" s="414"/>
      <c r="N53" s="414"/>
      <c r="O53" s="414"/>
      <c r="P53" s="414"/>
      <c r="Q53" s="414"/>
      <c r="R53" s="414"/>
      <c r="S53" s="414"/>
      <c r="T53" s="68">
        <f t="shared" ref="T53" si="12">H53+J53+L53+N53+P53+R53</f>
        <v>0</v>
      </c>
      <c r="U53" s="68">
        <f t="shared" ref="U53" si="13">I53+K53+M53+O53+Q53+S53</f>
        <v>0</v>
      </c>
    </row>
    <row r="54" spans="3:21" x14ac:dyDescent="0.2">
      <c r="C54" s="8"/>
      <c r="D54" s="9"/>
      <c r="E54" s="5" t="s">
        <v>93</v>
      </c>
      <c r="F54" s="75">
        <v>7.2</v>
      </c>
      <c r="G54" s="501" t="s">
        <v>94</v>
      </c>
      <c r="H54" s="416">
        <f>SUM(H55:H56)</f>
        <v>0</v>
      </c>
      <c r="I54" s="416">
        <f t="shared" ref="I54:S54" si="14">SUM(I55:I56)</f>
        <v>0</v>
      </c>
      <c r="J54" s="416">
        <f t="shared" si="14"/>
        <v>0</v>
      </c>
      <c r="K54" s="416">
        <f t="shared" si="14"/>
        <v>0</v>
      </c>
      <c r="L54" s="416">
        <f t="shared" si="14"/>
        <v>0</v>
      </c>
      <c r="M54" s="416">
        <f t="shared" si="14"/>
        <v>0</v>
      </c>
      <c r="N54" s="416">
        <f t="shared" si="14"/>
        <v>0</v>
      </c>
      <c r="O54" s="416">
        <f t="shared" si="14"/>
        <v>0</v>
      </c>
      <c r="P54" s="416">
        <f t="shared" si="14"/>
        <v>0</v>
      </c>
      <c r="Q54" s="416">
        <f t="shared" si="14"/>
        <v>0</v>
      </c>
      <c r="R54" s="416">
        <f t="shared" si="14"/>
        <v>0</v>
      </c>
      <c r="S54" s="416">
        <f t="shared" si="14"/>
        <v>0</v>
      </c>
      <c r="T54" s="68">
        <f t="shared" si="1"/>
        <v>0</v>
      </c>
      <c r="U54" s="68">
        <f t="shared" si="1"/>
        <v>0</v>
      </c>
    </row>
    <row r="55" spans="3:21" x14ac:dyDescent="0.2">
      <c r="C55" s="8"/>
      <c r="D55" s="9"/>
      <c r="E55" s="5" t="s">
        <v>95</v>
      </c>
      <c r="F55" s="76" t="s">
        <v>96</v>
      </c>
      <c r="G55" s="504" t="s">
        <v>89</v>
      </c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68">
        <f t="shared" si="1"/>
        <v>0</v>
      </c>
      <c r="U55" s="68">
        <f t="shared" si="1"/>
        <v>0</v>
      </c>
    </row>
    <row r="56" spans="3:21" x14ac:dyDescent="0.2">
      <c r="C56" s="8"/>
      <c r="D56" s="9"/>
      <c r="E56" s="5" t="s">
        <v>97</v>
      </c>
      <c r="F56" s="76" t="s">
        <v>98</v>
      </c>
      <c r="G56" s="504" t="s">
        <v>92</v>
      </c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68">
        <f t="shared" si="1"/>
        <v>0</v>
      </c>
      <c r="U56" s="68">
        <f t="shared" si="1"/>
        <v>0</v>
      </c>
    </row>
    <row r="57" spans="3:21" x14ac:dyDescent="0.2">
      <c r="C57" s="6"/>
      <c r="D57" s="7"/>
      <c r="E57" s="5" t="s">
        <v>99</v>
      </c>
      <c r="F57" s="193">
        <v>7.3</v>
      </c>
      <c r="G57" s="502" t="s">
        <v>100</v>
      </c>
      <c r="H57" s="93">
        <f>SUM(H58:H59)</f>
        <v>0</v>
      </c>
      <c r="I57" s="93">
        <f t="shared" ref="I57:S57" si="15">SUM(I58:I59)</f>
        <v>0</v>
      </c>
      <c r="J57" s="93">
        <f t="shared" si="15"/>
        <v>0</v>
      </c>
      <c r="K57" s="93">
        <f t="shared" si="15"/>
        <v>0</v>
      </c>
      <c r="L57" s="93">
        <f t="shared" si="15"/>
        <v>0</v>
      </c>
      <c r="M57" s="93">
        <f t="shared" si="15"/>
        <v>0</v>
      </c>
      <c r="N57" s="93">
        <f t="shared" si="15"/>
        <v>0</v>
      </c>
      <c r="O57" s="93">
        <f t="shared" si="15"/>
        <v>0</v>
      </c>
      <c r="P57" s="93">
        <f t="shared" si="15"/>
        <v>0</v>
      </c>
      <c r="Q57" s="93">
        <f t="shared" si="15"/>
        <v>0</v>
      </c>
      <c r="R57" s="93">
        <f t="shared" si="15"/>
        <v>0</v>
      </c>
      <c r="S57" s="93">
        <f t="shared" si="15"/>
        <v>0</v>
      </c>
      <c r="T57" s="68">
        <f t="shared" si="1"/>
        <v>0</v>
      </c>
      <c r="U57" s="68">
        <f t="shared" si="1"/>
        <v>0</v>
      </c>
    </row>
    <row r="58" spans="3:21" x14ac:dyDescent="0.2">
      <c r="C58" s="8"/>
      <c r="D58" s="9"/>
      <c r="E58" s="5" t="s">
        <v>101</v>
      </c>
      <c r="F58" s="92" t="s">
        <v>102</v>
      </c>
      <c r="G58" s="489" t="s">
        <v>89</v>
      </c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68">
        <f t="shared" si="1"/>
        <v>0</v>
      </c>
      <c r="U58" s="68">
        <f t="shared" si="1"/>
        <v>0</v>
      </c>
    </row>
    <row r="59" spans="3:21" x14ac:dyDescent="0.2">
      <c r="C59" s="8"/>
      <c r="D59" s="9"/>
      <c r="E59" s="5" t="s">
        <v>103</v>
      </c>
      <c r="F59" s="92" t="s">
        <v>104</v>
      </c>
      <c r="G59" s="489" t="s">
        <v>92</v>
      </c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68">
        <f t="shared" si="1"/>
        <v>0</v>
      </c>
      <c r="U59" s="68">
        <f t="shared" si="1"/>
        <v>0</v>
      </c>
    </row>
    <row r="60" spans="3:21" ht="20.399999999999999" x14ac:dyDescent="0.2">
      <c r="C60" s="8"/>
      <c r="D60" s="9"/>
      <c r="E60" s="5" t="s">
        <v>105</v>
      </c>
      <c r="F60" s="193">
        <v>7.4</v>
      </c>
      <c r="G60" s="501" t="s">
        <v>106</v>
      </c>
      <c r="H60" s="12">
        <f>SUM(H61:H62)</f>
        <v>0</v>
      </c>
      <c r="I60" s="12">
        <f t="shared" ref="I60:S60" si="16">SUM(I61:I62)</f>
        <v>0</v>
      </c>
      <c r="J60" s="12">
        <f t="shared" si="16"/>
        <v>0</v>
      </c>
      <c r="K60" s="12">
        <f t="shared" si="16"/>
        <v>0</v>
      </c>
      <c r="L60" s="12">
        <f t="shared" si="16"/>
        <v>0</v>
      </c>
      <c r="M60" s="12">
        <f t="shared" si="16"/>
        <v>0</v>
      </c>
      <c r="N60" s="12">
        <f t="shared" si="16"/>
        <v>0</v>
      </c>
      <c r="O60" s="12">
        <f t="shared" si="16"/>
        <v>0</v>
      </c>
      <c r="P60" s="12">
        <f t="shared" si="16"/>
        <v>0</v>
      </c>
      <c r="Q60" s="12">
        <f t="shared" si="16"/>
        <v>0</v>
      </c>
      <c r="R60" s="12">
        <f t="shared" si="16"/>
        <v>0</v>
      </c>
      <c r="S60" s="12">
        <f t="shared" si="16"/>
        <v>0</v>
      </c>
      <c r="T60" s="68">
        <f t="shared" si="1"/>
        <v>0</v>
      </c>
      <c r="U60" s="68">
        <f t="shared" si="1"/>
        <v>0</v>
      </c>
    </row>
    <row r="61" spans="3:21" x14ac:dyDescent="0.2">
      <c r="C61" s="8"/>
      <c r="D61" s="9"/>
      <c r="E61" s="5" t="s">
        <v>107</v>
      </c>
      <c r="F61" s="92" t="s">
        <v>108</v>
      </c>
      <c r="G61" s="505" t="s">
        <v>89</v>
      </c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68">
        <f t="shared" si="1"/>
        <v>0</v>
      </c>
      <c r="U61" s="68">
        <f t="shared" si="1"/>
        <v>0</v>
      </c>
    </row>
    <row r="62" spans="3:21" x14ac:dyDescent="0.2">
      <c r="C62" s="8"/>
      <c r="D62" s="9"/>
      <c r="E62" s="5" t="s">
        <v>109</v>
      </c>
      <c r="F62" s="92" t="s">
        <v>110</v>
      </c>
      <c r="G62" s="505" t="s">
        <v>92</v>
      </c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68">
        <f t="shared" si="1"/>
        <v>0</v>
      </c>
      <c r="U62" s="68">
        <f t="shared" si="1"/>
        <v>0</v>
      </c>
    </row>
    <row r="63" spans="3:21" x14ac:dyDescent="0.2">
      <c r="C63" s="3"/>
      <c r="D63" s="4"/>
      <c r="E63" s="5" t="s">
        <v>111</v>
      </c>
      <c r="F63" s="89">
        <v>8</v>
      </c>
      <c r="G63" s="428" t="s">
        <v>1191</v>
      </c>
      <c r="H63" s="93">
        <f>H64+H71+H76</f>
        <v>0</v>
      </c>
      <c r="I63" s="93">
        <f t="shared" ref="I63:S63" si="17">I64+I71+I76</f>
        <v>0</v>
      </c>
      <c r="J63" s="93">
        <f t="shared" si="17"/>
        <v>0</v>
      </c>
      <c r="K63" s="93">
        <f t="shared" si="17"/>
        <v>0</v>
      </c>
      <c r="L63" s="93">
        <f t="shared" si="17"/>
        <v>0</v>
      </c>
      <c r="M63" s="93">
        <f t="shared" si="17"/>
        <v>0</v>
      </c>
      <c r="N63" s="93">
        <f t="shared" si="17"/>
        <v>0</v>
      </c>
      <c r="O63" s="93">
        <f t="shared" si="17"/>
        <v>0</v>
      </c>
      <c r="P63" s="93">
        <f t="shared" si="17"/>
        <v>0</v>
      </c>
      <c r="Q63" s="93">
        <f t="shared" si="17"/>
        <v>0</v>
      </c>
      <c r="R63" s="93">
        <f t="shared" si="17"/>
        <v>0</v>
      </c>
      <c r="S63" s="93">
        <f t="shared" si="17"/>
        <v>0</v>
      </c>
      <c r="T63" s="68">
        <f t="shared" si="1"/>
        <v>0</v>
      </c>
      <c r="U63" s="68">
        <f t="shared" si="1"/>
        <v>0</v>
      </c>
    </row>
    <row r="64" spans="3:21" x14ac:dyDescent="0.2">
      <c r="C64" s="6"/>
      <c r="D64" s="7"/>
      <c r="E64" s="5" t="s">
        <v>112</v>
      </c>
      <c r="F64" s="94">
        <v>8.1</v>
      </c>
      <c r="G64" s="506" t="s">
        <v>113</v>
      </c>
      <c r="H64" s="95">
        <f>SUM(H65:H70)</f>
        <v>0</v>
      </c>
      <c r="I64" s="95">
        <f t="shared" ref="I64:S64" si="18">SUM(I65:I70)</f>
        <v>0</v>
      </c>
      <c r="J64" s="95">
        <f t="shared" si="18"/>
        <v>0</v>
      </c>
      <c r="K64" s="95">
        <f t="shared" si="18"/>
        <v>0</v>
      </c>
      <c r="L64" s="95">
        <f t="shared" si="18"/>
        <v>0</v>
      </c>
      <c r="M64" s="95">
        <f t="shared" si="18"/>
        <v>0</v>
      </c>
      <c r="N64" s="95">
        <f t="shared" si="18"/>
        <v>0</v>
      </c>
      <c r="O64" s="95">
        <f t="shared" si="18"/>
        <v>0</v>
      </c>
      <c r="P64" s="95">
        <f t="shared" si="18"/>
        <v>0</v>
      </c>
      <c r="Q64" s="95">
        <f t="shared" si="18"/>
        <v>0</v>
      </c>
      <c r="R64" s="95">
        <f t="shared" si="18"/>
        <v>0</v>
      </c>
      <c r="S64" s="95">
        <f t="shared" si="18"/>
        <v>0</v>
      </c>
      <c r="T64" s="68">
        <f t="shared" si="1"/>
        <v>0</v>
      </c>
      <c r="U64" s="68">
        <f t="shared" si="1"/>
        <v>0</v>
      </c>
    </row>
    <row r="65" spans="3:21" x14ac:dyDescent="0.2">
      <c r="C65" s="8"/>
      <c r="D65" s="9"/>
      <c r="E65" s="5" t="s">
        <v>114</v>
      </c>
      <c r="F65" s="96" t="s">
        <v>115</v>
      </c>
      <c r="G65" s="508" t="s">
        <v>116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68">
        <f t="shared" si="1"/>
        <v>0</v>
      </c>
      <c r="U65" s="68">
        <f t="shared" si="1"/>
        <v>0</v>
      </c>
    </row>
    <row r="66" spans="3:21" x14ac:dyDescent="0.2">
      <c r="C66" s="8"/>
      <c r="D66" s="9"/>
      <c r="E66" s="5" t="s">
        <v>117</v>
      </c>
      <c r="F66" s="96" t="s">
        <v>118</v>
      </c>
      <c r="G66" s="508" t="s">
        <v>119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68">
        <f t="shared" si="1"/>
        <v>0</v>
      </c>
      <c r="U66" s="68">
        <f t="shared" si="1"/>
        <v>0</v>
      </c>
    </row>
    <row r="67" spans="3:21" x14ac:dyDescent="0.2">
      <c r="C67" s="8"/>
      <c r="D67" s="9"/>
      <c r="E67" s="5" t="s">
        <v>120</v>
      </c>
      <c r="F67" s="96" t="s">
        <v>121</v>
      </c>
      <c r="G67" s="508" t="s">
        <v>122</v>
      </c>
      <c r="H67" s="413"/>
      <c r="I67" s="413"/>
      <c r="J67" s="413"/>
      <c r="K67" s="413"/>
      <c r="L67" s="413"/>
      <c r="M67" s="413"/>
      <c r="N67" s="413"/>
      <c r="O67" s="413"/>
      <c r="P67" s="413"/>
      <c r="Q67" s="413"/>
      <c r="R67" s="413"/>
      <c r="S67" s="413"/>
      <c r="T67" s="68">
        <f t="shared" si="1"/>
        <v>0</v>
      </c>
      <c r="U67" s="68">
        <f t="shared" si="1"/>
        <v>0</v>
      </c>
    </row>
    <row r="68" spans="3:21" x14ac:dyDescent="0.2">
      <c r="C68" s="8"/>
      <c r="D68" s="9"/>
      <c r="E68" s="5" t="s">
        <v>123</v>
      </c>
      <c r="F68" s="96" t="s">
        <v>124</v>
      </c>
      <c r="G68" s="508" t="s">
        <v>125</v>
      </c>
      <c r="H68" s="414"/>
      <c r="I68" s="414"/>
      <c r="J68" s="414"/>
      <c r="K68" s="414"/>
      <c r="L68" s="414"/>
      <c r="M68" s="414"/>
      <c r="N68" s="414"/>
      <c r="O68" s="414"/>
      <c r="P68" s="414"/>
      <c r="Q68" s="414"/>
      <c r="R68" s="414"/>
      <c r="S68" s="414"/>
      <c r="T68" s="68">
        <f t="shared" si="1"/>
        <v>0</v>
      </c>
      <c r="U68" s="68">
        <f t="shared" si="1"/>
        <v>0</v>
      </c>
    </row>
    <row r="69" spans="3:21" x14ac:dyDescent="0.2">
      <c r="C69" s="8"/>
      <c r="D69" s="9"/>
      <c r="E69" s="5" t="s">
        <v>126</v>
      </c>
      <c r="F69" s="412" t="s">
        <v>127</v>
      </c>
      <c r="G69" s="509" t="s">
        <v>128</v>
      </c>
      <c r="H69" s="414"/>
      <c r="I69" s="414"/>
      <c r="J69" s="414"/>
      <c r="K69" s="414"/>
      <c r="L69" s="414"/>
      <c r="M69" s="414"/>
      <c r="N69" s="414"/>
      <c r="O69" s="414"/>
      <c r="P69" s="414"/>
      <c r="Q69" s="414"/>
      <c r="R69" s="414"/>
      <c r="S69" s="414"/>
      <c r="T69" s="68">
        <f t="shared" ref="T69" si="19">H69+J69+L69+N69+P69+R69</f>
        <v>0</v>
      </c>
      <c r="U69" s="68">
        <f t="shared" ref="U69" si="20">I69+K69+M69+O69+Q69+S69</f>
        <v>0</v>
      </c>
    </row>
    <row r="70" spans="3:21" x14ac:dyDescent="0.2">
      <c r="C70" s="8"/>
      <c r="D70" s="9"/>
      <c r="E70" s="5" t="s">
        <v>129</v>
      </c>
      <c r="F70" s="96" t="s">
        <v>127</v>
      </c>
      <c r="G70" s="510" t="s">
        <v>11189</v>
      </c>
      <c r="H70" s="414"/>
      <c r="I70" s="414"/>
      <c r="J70" s="414"/>
      <c r="K70" s="414"/>
      <c r="L70" s="414"/>
      <c r="M70" s="414"/>
      <c r="N70" s="414"/>
      <c r="O70" s="414"/>
      <c r="P70" s="414"/>
      <c r="Q70" s="414"/>
      <c r="R70" s="414"/>
      <c r="S70" s="414"/>
      <c r="T70" s="68">
        <f t="shared" si="1"/>
        <v>0</v>
      </c>
      <c r="U70" s="68">
        <f t="shared" si="1"/>
        <v>0</v>
      </c>
    </row>
    <row r="71" spans="3:21" x14ac:dyDescent="0.2">
      <c r="C71" s="6"/>
      <c r="D71" s="7"/>
      <c r="E71" s="5" t="s">
        <v>131</v>
      </c>
      <c r="F71" s="94">
        <v>8.1999999999999993</v>
      </c>
      <c r="G71" s="507" t="s">
        <v>130</v>
      </c>
      <c r="H71" s="95">
        <f>SUM(H72:H75)</f>
        <v>0</v>
      </c>
      <c r="I71" s="95">
        <f t="shared" ref="I71:S71" si="21">SUM(I72:I75)</f>
        <v>0</v>
      </c>
      <c r="J71" s="95">
        <f t="shared" si="21"/>
        <v>0</v>
      </c>
      <c r="K71" s="95">
        <f t="shared" si="21"/>
        <v>0</v>
      </c>
      <c r="L71" s="95">
        <f t="shared" si="21"/>
        <v>0</v>
      </c>
      <c r="M71" s="95">
        <f t="shared" si="21"/>
        <v>0</v>
      </c>
      <c r="N71" s="95">
        <f t="shared" si="21"/>
        <v>0</v>
      </c>
      <c r="O71" s="95">
        <f t="shared" si="21"/>
        <v>0</v>
      </c>
      <c r="P71" s="95">
        <f t="shared" si="21"/>
        <v>0</v>
      </c>
      <c r="Q71" s="95">
        <f t="shared" si="21"/>
        <v>0</v>
      </c>
      <c r="R71" s="95">
        <f t="shared" si="21"/>
        <v>0</v>
      </c>
      <c r="S71" s="95">
        <f t="shared" si="21"/>
        <v>0</v>
      </c>
      <c r="T71" s="68">
        <f t="shared" si="1"/>
        <v>0</v>
      </c>
      <c r="U71" s="68">
        <f t="shared" si="1"/>
        <v>0</v>
      </c>
    </row>
    <row r="72" spans="3:21" x14ac:dyDescent="0.2">
      <c r="C72" s="8"/>
      <c r="D72" s="9"/>
      <c r="E72" s="5" t="s">
        <v>134</v>
      </c>
      <c r="F72" s="96" t="s">
        <v>132</v>
      </c>
      <c r="G72" s="508" t="s">
        <v>133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68">
        <f t="shared" si="1"/>
        <v>0</v>
      </c>
      <c r="U72" s="68">
        <f t="shared" si="1"/>
        <v>0</v>
      </c>
    </row>
    <row r="73" spans="3:21" x14ac:dyDescent="0.2">
      <c r="C73" s="8"/>
      <c r="D73" s="9"/>
      <c r="E73" s="5" t="s">
        <v>137</v>
      </c>
      <c r="F73" s="96" t="s">
        <v>135</v>
      </c>
      <c r="G73" s="508" t="s">
        <v>136</v>
      </c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68">
        <f t="shared" si="1"/>
        <v>0</v>
      </c>
      <c r="U73" s="68">
        <f t="shared" si="1"/>
        <v>0</v>
      </c>
    </row>
    <row r="74" spans="3:21" x14ac:dyDescent="0.2">
      <c r="C74" s="8"/>
      <c r="D74" s="9"/>
      <c r="E74" s="5" t="s">
        <v>139</v>
      </c>
      <c r="F74" s="96" t="s">
        <v>138</v>
      </c>
      <c r="G74" s="508" t="s">
        <v>11990</v>
      </c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68">
        <f t="shared" si="1"/>
        <v>0</v>
      </c>
      <c r="U74" s="68">
        <f t="shared" si="1"/>
        <v>0</v>
      </c>
    </row>
    <row r="75" spans="3:21" x14ac:dyDescent="0.2">
      <c r="C75" s="8"/>
      <c r="D75" s="9"/>
      <c r="E75" s="5" t="s">
        <v>142</v>
      </c>
      <c r="F75" s="96" t="s">
        <v>140</v>
      </c>
      <c r="G75" s="508" t="s">
        <v>141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68">
        <f t="shared" si="1"/>
        <v>0</v>
      </c>
      <c r="U75" s="68">
        <f t="shared" si="1"/>
        <v>0</v>
      </c>
    </row>
    <row r="76" spans="3:21" x14ac:dyDescent="0.2">
      <c r="C76" s="6"/>
      <c r="D76" s="7"/>
      <c r="E76" s="5" t="s">
        <v>143</v>
      </c>
      <c r="F76" s="97">
        <v>8.3000000000000007</v>
      </c>
      <c r="G76" s="492" t="s">
        <v>11077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68">
        <f t="shared" si="1"/>
        <v>0</v>
      </c>
      <c r="U76" s="68">
        <f t="shared" si="1"/>
        <v>0</v>
      </c>
    </row>
    <row r="77" spans="3:21" x14ac:dyDescent="0.2">
      <c r="C77" s="3"/>
      <c r="D77" s="4"/>
      <c r="E77" s="5" t="s">
        <v>145</v>
      </c>
      <c r="F77" s="89">
        <v>9</v>
      </c>
      <c r="G77" s="83" t="s">
        <v>144</v>
      </c>
      <c r="H77" s="68">
        <f>SUM(H78:H82)</f>
        <v>0</v>
      </c>
      <c r="I77" s="68">
        <f t="shared" ref="I77:S77" si="22">SUM(I78:I82)</f>
        <v>0</v>
      </c>
      <c r="J77" s="68">
        <f t="shared" si="22"/>
        <v>0</v>
      </c>
      <c r="K77" s="68">
        <f t="shared" si="22"/>
        <v>0</v>
      </c>
      <c r="L77" s="68">
        <f t="shared" si="22"/>
        <v>0</v>
      </c>
      <c r="M77" s="68">
        <f t="shared" si="22"/>
        <v>0</v>
      </c>
      <c r="N77" s="68">
        <f t="shared" si="22"/>
        <v>0</v>
      </c>
      <c r="O77" s="68">
        <f t="shared" si="22"/>
        <v>0</v>
      </c>
      <c r="P77" s="68">
        <f t="shared" si="22"/>
        <v>0</v>
      </c>
      <c r="Q77" s="68">
        <f t="shared" si="22"/>
        <v>0</v>
      </c>
      <c r="R77" s="68">
        <f t="shared" si="22"/>
        <v>0</v>
      </c>
      <c r="S77" s="68">
        <f t="shared" si="22"/>
        <v>0</v>
      </c>
      <c r="T77" s="68">
        <f t="shared" si="1"/>
        <v>0</v>
      </c>
      <c r="U77" s="68">
        <f t="shared" si="1"/>
        <v>0</v>
      </c>
    </row>
    <row r="78" spans="3:21" x14ac:dyDescent="0.2">
      <c r="C78" s="6"/>
      <c r="D78" s="7"/>
      <c r="E78" s="5" t="s">
        <v>147</v>
      </c>
      <c r="F78" s="97">
        <v>9.1</v>
      </c>
      <c r="G78" s="490" t="s">
        <v>146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68">
        <f t="shared" si="1"/>
        <v>0</v>
      </c>
      <c r="U78" s="68">
        <f t="shared" si="1"/>
        <v>0</v>
      </c>
    </row>
    <row r="79" spans="3:21" ht="20.399999999999999" x14ac:dyDescent="0.2">
      <c r="C79" s="6"/>
      <c r="D79" s="7"/>
      <c r="E79" s="5" t="s">
        <v>148</v>
      </c>
      <c r="F79" s="97">
        <v>9.1999999999999993</v>
      </c>
      <c r="G79" s="496" t="s">
        <v>1192</v>
      </c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68">
        <f t="shared" si="1"/>
        <v>0</v>
      </c>
      <c r="U79" s="68">
        <f t="shared" si="1"/>
        <v>0</v>
      </c>
    </row>
    <row r="80" spans="3:21" x14ac:dyDescent="0.2">
      <c r="C80" s="6"/>
      <c r="D80" s="7"/>
      <c r="E80" s="5" t="s">
        <v>150</v>
      </c>
      <c r="F80" s="97">
        <v>9.3000000000000007</v>
      </c>
      <c r="G80" s="491" t="s">
        <v>149</v>
      </c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68">
        <f t="shared" ref="T80:U105" si="23">H80+J80+L80+N80+P80+R80</f>
        <v>0</v>
      </c>
      <c r="U80" s="68">
        <f t="shared" si="23"/>
        <v>0</v>
      </c>
    </row>
    <row r="81" spans="3:21" x14ac:dyDescent="0.2">
      <c r="C81" s="6"/>
      <c r="D81" s="7"/>
      <c r="E81" s="5" t="s">
        <v>152</v>
      </c>
      <c r="F81" s="97">
        <v>9.4</v>
      </c>
      <c r="G81" s="491" t="s">
        <v>151</v>
      </c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68">
        <f t="shared" si="23"/>
        <v>0</v>
      </c>
      <c r="U81" s="68">
        <f t="shared" si="23"/>
        <v>0</v>
      </c>
    </row>
    <row r="82" spans="3:21" x14ac:dyDescent="0.2">
      <c r="C82" s="6"/>
      <c r="D82" s="7"/>
      <c r="E82" s="5" t="s">
        <v>154</v>
      </c>
      <c r="F82" s="97">
        <v>9.5</v>
      </c>
      <c r="G82" s="492" t="s">
        <v>153</v>
      </c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68">
        <f t="shared" si="23"/>
        <v>0</v>
      </c>
      <c r="U82" s="68">
        <f t="shared" si="23"/>
        <v>0</v>
      </c>
    </row>
    <row r="83" spans="3:21" ht="10.35" customHeight="1" x14ac:dyDescent="0.2">
      <c r="C83" s="3"/>
      <c r="D83" s="4"/>
      <c r="E83" s="5" t="s">
        <v>155</v>
      </c>
      <c r="F83" s="89">
        <v>10</v>
      </c>
      <c r="G83" s="98" t="s">
        <v>11187</v>
      </c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68">
        <f t="shared" si="23"/>
        <v>0</v>
      </c>
      <c r="U83" s="68">
        <f t="shared" si="23"/>
        <v>0</v>
      </c>
    </row>
    <row r="84" spans="3:21" x14ac:dyDescent="0.2">
      <c r="C84" s="3"/>
      <c r="D84" s="4"/>
      <c r="E84" s="5" t="s">
        <v>157</v>
      </c>
      <c r="F84" s="89">
        <v>11</v>
      </c>
      <c r="G84" s="67" t="s">
        <v>156</v>
      </c>
      <c r="H84" s="12">
        <f>SUM(H85:H93)+H96</f>
        <v>0</v>
      </c>
      <c r="I84" s="12">
        <f t="shared" ref="I84:S84" si="24">SUM(I85:I93)+I96</f>
        <v>0</v>
      </c>
      <c r="J84" s="12">
        <f t="shared" si="24"/>
        <v>0</v>
      </c>
      <c r="K84" s="12">
        <f t="shared" si="24"/>
        <v>0</v>
      </c>
      <c r="L84" s="12">
        <f t="shared" si="24"/>
        <v>0</v>
      </c>
      <c r="M84" s="12">
        <f t="shared" si="24"/>
        <v>0</v>
      </c>
      <c r="N84" s="12">
        <f t="shared" si="24"/>
        <v>0</v>
      </c>
      <c r="O84" s="12">
        <f t="shared" si="24"/>
        <v>0</v>
      </c>
      <c r="P84" s="12">
        <f t="shared" si="24"/>
        <v>0</v>
      </c>
      <c r="Q84" s="12">
        <f t="shared" si="24"/>
        <v>0</v>
      </c>
      <c r="R84" s="12">
        <f t="shared" si="24"/>
        <v>0</v>
      </c>
      <c r="S84" s="12">
        <f t="shared" si="24"/>
        <v>0</v>
      </c>
      <c r="T84" s="68">
        <f t="shared" si="23"/>
        <v>0</v>
      </c>
      <c r="U84" s="68">
        <f t="shared" si="23"/>
        <v>0</v>
      </c>
    </row>
    <row r="85" spans="3:21" x14ac:dyDescent="0.2">
      <c r="C85" s="6"/>
      <c r="D85" s="7"/>
      <c r="E85" s="5" t="s">
        <v>158</v>
      </c>
      <c r="F85" s="97">
        <v>11.1</v>
      </c>
      <c r="G85" s="495" t="s">
        <v>11123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68">
        <f t="shared" si="23"/>
        <v>0</v>
      </c>
      <c r="U85" s="68">
        <f t="shared" si="23"/>
        <v>0</v>
      </c>
    </row>
    <row r="86" spans="3:21" x14ac:dyDescent="0.2">
      <c r="C86" s="6"/>
      <c r="D86" s="7"/>
      <c r="E86" s="5" t="s">
        <v>160</v>
      </c>
      <c r="F86" s="97">
        <v>11.2</v>
      </c>
      <c r="G86" s="491" t="s">
        <v>159</v>
      </c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68">
        <f t="shared" si="23"/>
        <v>0</v>
      </c>
      <c r="U86" s="68">
        <f t="shared" si="23"/>
        <v>0</v>
      </c>
    </row>
    <row r="87" spans="3:21" x14ac:dyDescent="0.2">
      <c r="C87" s="6"/>
      <c r="D87" s="7"/>
      <c r="E87" s="5" t="s">
        <v>162</v>
      </c>
      <c r="F87" s="97">
        <v>11.3</v>
      </c>
      <c r="G87" s="491" t="s">
        <v>161</v>
      </c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68">
        <f t="shared" si="23"/>
        <v>0</v>
      </c>
      <c r="U87" s="68">
        <f t="shared" si="23"/>
        <v>0</v>
      </c>
    </row>
    <row r="88" spans="3:21" x14ac:dyDescent="0.2">
      <c r="C88" s="6"/>
      <c r="D88" s="7"/>
      <c r="E88" s="5" t="s">
        <v>164</v>
      </c>
      <c r="F88" s="97">
        <v>11.4</v>
      </c>
      <c r="G88" s="491" t="s">
        <v>163</v>
      </c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68">
        <f t="shared" si="23"/>
        <v>0</v>
      </c>
      <c r="U88" s="68">
        <f t="shared" si="23"/>
        <v>0</v>
      </c>
    </row>
    <row r="89" spans="3:21" x14ac:dyDescent="0.2">
      <c r="C89" s="6"/>
      <c r="D89" s="7"/>
      <c r="E89" s="5" t="s">
        <v>166</v>
      </c>
      <c r="F89" s="97">
        <v>11.5</v>
      </c>
      <c r="G89" s="491" t="s">
        <v>165</v>
      </c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68">
        <f t="shared" si="23"/>
        <v>0</v>
      </c>
      <c r="U89" s="68">
        <f t="shared" si="23"/>
        <v>0</v>
      </c>
    </row>
    <row r="90" spans="3:21" x14ac:dyDescent="0.2">
      <c r="C90" s="6"/>
      <c r="D90" s="7"/>
      <c r="E90" s="5" t="s">
        <v>168</v>
      </c>
      <c r="F90" s="97">
        <v>11.6</v>
      </c>
      <c r="G90" s="491" t="s">
        <v>167</v>
      </c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68">
        <f t="shared" si="23"/>
        <v>0</v>
      </c>
      <c r="U90" s="68">
        <f t="shared" si="23"/>
        <v>0</v>
      </c>
    </row>
    <row r="91" spans="3:21" x14ac:dyDescent="0.2">
      <c r="C91" s="6"/>
      <c r="D91" s="7"/>
      <c r="E91" s="5" t="s">
        <v>170</v>
      </c>
      <c r="F91" s="97">
        <v>11.7</v>
      </c>
      <c r="G91" s="494" t="s">
        <v>169</v>
      </c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68">
        <f t="shared" si="23"/>
        <v>0</v>
      </c>
      <c r="U91" s="68">
        <f t="shared" si="23"/>
        <v>0</v>
      </c>
    </row>
    <row r="92" spans="3:21" x14ac:dyDescent="0.2">
      <c r="C92" s="6"/>
      <c r="D92" s="7"/>
      <c r="E92" s="5" t="s">
        <v>172</v>
      </c>
      <c r="F92" s="97">
        <v>11.8</v>
      </c>
      <c r="G92" s="511" t="s">
        <v>171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68">
        <f t="shared" si="23"/>
        <v>0</v>
      </c>
      <c r="U92" s="68">
        <f t="shared" si="23"/>
        <v>0</v>
      </c>
    </row>
    <row r="93" spans="3:21" x14ac:dyDescent="0.2">
      <c r="C93" s="6"/>
      <c r="D93" s="7"/>
      <c r="E93" s="5" t="s">
        <v>174</v>
      </c>
      <c r="F93" s="94">
        <v>11.9</v>
      </c>
      <c r="G93" s="501" t="s">
        <v>173</v>
      </c>
      <c r="H93" s="12">
        <f>SUM(H94:H95)</f>
        <v>0</v>
      </c>
      <c r="I93" s="12">
        <f t="shared" ref="I93:S93" si="25">SUM(I94:I95)</f>
        <v>0</v>
      </c>
      <c r="J93" s="12">
        <f t="shared" si="25"/>
        <v>0</v>
      </c>
      <c r="K93" s="12">
        <f t="shared" si="25"/>
        <v>0</v>
      </c>
      <c r="L93" s="12">
        <f t="shared" si="25"/>
        <v>0</v>
      </c>
      <c r="M93" s="12">
        <f t="shared" si="25"/>
        <v>0</v>
      </c>
      <c r="N93" s="12">
        <f t="shared" si="25"/>
        <v>0</v>
      </c>
      <c r="O93" s="12">
        <f t="shared" si="25"/>
        <v>0</v>
      </c>
      <c r="P93" s="12">
        <f t="shared" si="25"/>
        <v>0</v>
      </c>
      <c r="Q93" s="12">
        <f t="shared" si="25"/>
        <v>0</v>
      </c>
      <c r="R93" s="12">
        <f t="shared" si="25"/>
        <v>0</v>
      </c>
      <c r="S93" s="12">
        <f t="shared" si="25"/>
        <v>0</v>
      </c>
      <c r="T93" s="68">
        <f t="shared" si="23"/>
        <v>0</v>
      </c>
      <c r="U93" s="68">
        <f t="shared" si="23"/>
        <v>0</v>
      </c>
    </row>
    <row r="94" spans="3:21" x14ac:dyDescent="0.2">
      <c r="C94" s="6"/>
      <c r="D94" s="9"/>
      <c r="E94" s="5" t="s">
        <v>177</v>
      </c>
      <c r="F94" s="99" t="s">
        <v>175</v>
      </c>
      <c r="G94" s="505" t="s">
        <v>176</v>
      </c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68">
        <f t="shared" si="23"/>
        <v>0</v>
      </c>
      <c r="U94" s="68">
        <f t="shared" si="23"/>
        <v>0</v>
      </c>
    </row>
    <row r="95" spans="3:21" x14ac:dyDescent="0.2">
      <c r="C95" s="14"/>
      <c r="D95" s="9"/>
      <c r="E95" s="5" t="s">
        <v>180</v>
      </c>
      <c r="F95" s="100" t="s">
        <v>178</v>
      </c>
      <c r="G95" s="505" t="s">
        <v>179</v>
      </c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68">
        <f t="shared" si="23"/>
        <v>0</v>
      </c>
      <c r="U95" s="68">
        <f t="shared" si="23"/>
        <v>0</v>
      </c>
    </row>
    <row r="96" spans="3:21" ht="20.399999999999999" x14ac:dyDescent="0.2">
      <c r="C96" s="14"/>
      <c r="D96" s="7"/>
      <c r="E96" s="5" t="s">
        <v>183</v>
      </c>
      <c r="F96" s="101" t="s">
        <v>181</v>
      </c>
      <c r="G96" s="487" t="s">
        <v>182</v>
      </c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68">
        <f t="shared" si="23"/>
        <v>0</v>
      </c>
      <c r="U96" s="68">
        <f t="shared" si="23"/>
        <v>0</v>
      </c>
    </row>
    <row r="97" spans="3:21" ht="20.399999999999999" x14ac:dyDescent="0.2">
      <c r="C97" s="3"/>
      <c r="D97" s="4"/>
      <c r="E97" s="5" t="s">
        <v>184</v>
      </c>
      <c r="F97" s="89">
        <v>12</v>
      </c>
      <c r="G97" s="428" t="s">
        <v>1193</v>
      </c>
      <c r="H97" s="12">
        <f>SUM(H98:H104)</f>
        <v>0</v>
      </c>
      <c r="I97" s="12">
        <f t="shared" ref="I97:S97" si="26">SUM(I98:I104)</f>
        <v>0</v>
      </c>
      <c r="J97" s="12">
        <f t="shared" si="26"/>
        <v>0</v>
      </c>
      <c r="K97" s="12">
        <f t="shared" si="26"/>
        <v>0</v>
      </c>
      <c r="L97" s="12">
        <f t="shared" si="26"/>
        <v>0</v>
      </c>
      <c r="M97" s="12">
        <f t="shared" si="26"/>
        <v>0</v>
      </c>
      <c r="N97" s="12">
        <f t="shared" si="26"/>
        <v>0</v>
      </c>
      <c r="O97" s="12">
        <f t="shared" si="26"/>
        <v>0</v>
      </c>
      <c r="P97" s="12">
        <f t="shared" si="26"/>
        <v>0</v>
      </c>
      <c r="Q97" s="12">
        <f t="shared" si="26"/>
        <v>0</v>
      </c>
      <c r="R97" s="12">
        <f t="shared" si="26"/>
        <v>0</v>
      </c>
      <c r="S97" s="12">
        <f t="shared" si="26"/>
        <v>0</v>
      </c>
      <c r="T97" s="68">
        <f t="shared" si="23"/>
        <v>0</v>
      </c>
      <c r="U97" s="68">
        <f t="shared" si="23"/>
        <v>0</v>
      </c>
    </row>
    <row r="98" spans="3:21" x14ac:dyDescent="0.2">
      <c r="C98" s="6"/>
      <c r="D98" s="7"/>
      <c r="E98" s="5" t="s">
        <v>186</v>
      </c>
      <c r="F98" s="97">
        <v>12.1</v>
      </c>
      <c r="G98" s="490" t="s">
        <v>185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68">
        <f t="shared" si="23"/>
        <v>0</v>
      </c>
      <c r="U98" s="68">
        <f t="shared" si="23"/>
        <v>0</v>
      </c>
    </row>
    <row r="99" spans="3:21" x14ac:dyDescent="0.2">
      <c r="C99" s="6"/>
      <c r="D99" s="7"/>
      <c r="E99" s="5" t="s">
        <v>188</v>
      </c>
      <c r="F99" s="97">
        <v>12.2</v>
      </c>
      <c r="G99" s="491" t="s">
        <v>187</v>
      </c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68">
        <f t="shared" si="23"/>
        <v>0</v>
      </c>
      <c r="U99" s="68">
        <f t="shared" si="23"/>
        <v>0</v>
      </c>
    </row>
    <row r="100" spans="3:21" ht="20.399999999999999" x14ac:dyDescent="0.2">
      <c r="C100" s="6"/>
      <c r="D100" s="7"/>
      <c r="E100" s="5" t="s">
        <v>190</v>
      </c>
      <c r="F100" s="97">
        <v>12.3</v>
      </c>
      <c r="G100" s="491" t="s">
        <v>189</v>
      </c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68">
        <f t="shared" si="23"/>
        <v>0</v>
      </c>
      <c r="U100" s="68">
        <f t="shared" si="23"/>
        <v>0</v>
      </c>
    </row>
    <row r="101" spans="3:21" x14ac:dyDescent="0.2">
      <c r="C101" s="6"/>
      <c r="D101" s="7"/>
      <c r="E101" s="5" t="s">
        <v>192</v>
      </c>
      <c r="F101" s="97">
        <v>12.4</v>
      </c>
      <c r="G101" s="491" t="s">
        <v>191</v>
      </c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68">
        <f t="shared" si="23"/>
        <v>0</v>
      </c>
      <c r="U101" s="68">
        <f t="shared" si="23"/>
        <v>0</v>
      </c>
    </row>
    <row r="102" spans="3:21" x14ac:dyDescent="0.2">
      <c r="C102" s="6"/>
      <c r="D102" s="7"/>
      <c r="E102" s="5" t="s">
        <v>194</v>
      </c>
      <c r="F102" s="97">
        <v>12.5</v>
      </c>
      <c r="G102" s="491" t="s">
        <v>193</v>
      </c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68">
        <f t="shared" si="23"/>
        <v>0</v>
      </c>
      <c r="U102" s="68">
        <f t="shared" si="23"/>
        <v>0</v>
      </c>
    </row>
    <row r="103" spans="3:21" x14ac:dyDescent="0.2">
      <c r="C103" s="6"/>
      <c r="D103" s="7"/>
      <c r="E103" s="5" t="s">
        <v>196</v>
      </c>
      <c r="F103" s="97">
        <v>12.6</v>
      </c>
      <c r="G103" s="491" t="s">
        <v>195</v>
      </c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68">
        <f t="shared" si="23"/>
        <v>0</v>
      </c>
      <c r="U103" s="68">
        <f t="shared" si="23"/>
        <v>0</v>
      </c>
    </row>
    <row r="104" spans="3:21" x14ac:dyDescent="0.2">
      <c r="C104" s="6"/>
      <c r="D104" s="7"/>
      <c r="E104" s="5" t="s">
        <v>198</v>
      </c>
      <c r="F104" s="97">
        <v>12.7</v>
      </c>
      <c r="G104" s="492" t="s">
        <v>197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68">
        <f t="shared" si="23"/>
        <v>0</v>
      </c>
      <c r="U104" s="68">
        <f t="shared" si="23"/>
        <v>0</v>
      </c>
    </row>
    <row r="105" spans="3:21" x14ac:dyDescent="0.2">
      <c r="C105" s="3"/>
      <c r="D105" s="4"/>
      <c r="E105" s="5" t="s">
        <v>309</v>
      </c>
      <c r="F105" s="89">
        <v>13</v>
      </c>
      <c r="G105" s="83" t="s">
        <v>199</v>
      </c>
      <c r="H105" s="102">
        <f t="shared" ref="H105:S105" si="27">H14+H22+H26+H33+H37+H46+H49+H63+H77+H84+H97+H83</f>
        <v>0</v>
      </c>
      <c r="I105" s="102">
        <f t="shared" si="27"/>
        <v>0</v>
      </c>
      <c r="J105" s="102">
        <f t="shared" si="27"/>
        <v>0</v>
      </c>
      <c r="K105" s="102">
        <f t="shared" si="27"/>
        <v>0</v>
      </c>
      <c r="L105" s="102">
        <f t="shared" si="27"/>
        <v>0</v>
      </c>
      <c r="M105" s="102">
        <f t="shared" si="27"/>
        <v>0</v>
      </c>
      <c r="N105" s="102">
        <f t="shared" si="27"/>
        <v>0</v>
      </c>
      <c r="O105" s="102">
        <f t="shared" si="27"/>
        <v>0</v>
      </c>
      <c r="P105" s="102">
        <f t="shared" si="27"/>
        <v>0</v>
      </c>
      <c r="Q105" s="102">
        <f t="shared" si="27"/>
        <v>0</v>
      </c>
      <c r="R105" s="102">
        <f t="shared" si="27"/>
        <v>0</v>
      </c>
      <c r="S105" s="102">
        <f t="shared" si="27"/>
        <v>0</v>
      </c>
      <c r="T105" s="68">
        <f t="shared" si="23"/>
        <v>0</v>
      </c>
      <c r="U105" s="68">
        <f t="shared" si="23"/>
        <v>0</v>
      </c>
    </row>
    <row r="106" spans="3:21" x14ac:dyDescent="0.2">
      <c r="C106" s="3"/>
      <c r="D106" s="4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</row>
    <row r="107" spans="3:21" x14ac:dyDescent="0.2">
      <c r="C107" s="6"/>
      <c r="D107" s="7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</row>
    <row r="108" spans="3:21" ht="10.199999999999999" customHeight="1" x14ac:dyDescent="0.2">
      <c r="C108" s="6"/>
      <c r="D108" s="7"/>
      <c r="E108" s="703" t="s">
        <v>200</v>
      </c>
      <c r="F108" s="703"/>
      <c r="G108" s="702" t="s">
        <v>201</v>
      </c>
      <c r="H108" s="702"/>
      <c r="I108" s="702"/>
      <c r="J108" s="702"/>
      <c r="K108" s="702"/>
      <c r="L108" s="702"/>
      <c r="M108" s="702"/>
      <c r="N108" s="702"/>
      <c r="O108" s="702"/>
      <c r="P108" s="702"/>
      <c r="Q108" s="702"/>
      <c r="R108" s="702"/>
      <c r="S108" s="702"/>
      <c r="T108" s="702"/>
      <c r="U108" s="702"/>
    </row>
    <row r="109" spans="3:21" x14ac:dyDescent="0.2">
      <c r="C109" s="3"/>
      <c r="D109" s="4"/>
      <c r="E109" s="703"/>
      <c r="F109" s="703"/>
      <c r="G109" s="704" t="s">
        <v>11191</v>
      </c>
      <c r="H109" s="704"/>
      <c r="I109" s="704"/>
      <c r="J109" s="704"/>
      <c r="K109" s="704"/>
      <c r="L109" s="704"/>
      <c r="M109" s="704"/>
      <c r="N109" s="704"/>
      <c r="O109" s="704"/>
      <c r="P109" s="704"/>
      <c r="Q109" s="704"/>
      <c r="R109" s="704"/>
      <c r="S109" s="704"/>
      <c r="T109" s="704"/>
      <c r="U109" s="704"/>
    </row>
    <row r="110" spans="3:21" x14ac:dyDescent="0.2">
      <c r="C110" s="3"/>
      <c r="D110" s="4"/>
      <c r="E110" s="703"/>
      <c r="F110" s="703"/>
      <c r="G110" s="704" t="s">
        <v>11192</v>
      </c>
      <c r="H110" s="704"/>
      <c r="I110" s="704"/>
      <c r="J110" s="704"/>
      <c r="K110" s="704"/>
      <c r="L110" s="704"/>
      <c r="M110" s="704"/>
      <c r="N110" s="704"/>
      <c r="O110" s="704"/>
      <c r="P110" s="704"/>
      <c r="Q110" s="704"/>
      <c r="R110" s="704"/>
      <c r="S110" s="704"/>
      <c r="T110" s="704"/>
      <c r="U110" s="704"/>
    </row>
    <row r="111" spans="3:21" x14ac:dyDescent="0.2">
      <c r="C111" s="6"/>
      <c r="D111" s="7"/>
    </row>
    <row r="112" spans="3:21" x14ac:dyDescent="0.2">
      <c r="C112" s="3"/>
      <c r="D112" s="4"/>
    </row>
    <row r="113" spans="3:4" x14ac:dyDescent="0.2">
      <c r="C113" s="3"/>
      <c r="D113" s="4"/>
    </row>
    <row r="114" spans="3:4" x14ac:dyDescent="0.2">
      <c r="C114" s="3"/>
      <c r="D114" s="4"/>
    </row>
  </sheetData>
  <mergeCells count="21">
    <mergeCell ref="G108:U108"/>
    <mergeCell ref="E108:F110"/>
    <mergeCell ref="G109:U109"/>
    <mergeCell ref="G110:U110"/>
    <mergeCell ref="H9:Q10"/>
    <mergeCell ref="R9:S10"/>
    <mergeCell ref="T9:U10"/>
    <mergeCell ref="E4:U4"/>
    <mergeCell ref="F5:U5"/>
    <mergeCell ref="F6:U6"/>
    <mergeCell ref="F7:U7"/>
    <mergeCell ref="E9:E13"/>
    <mergeCell ref="F9:F13"/>
    <mergeCell ref="G9:G13"/>
    <mergeCell ref="H11:I11"/>
    <mergeCell ref="J11:K11"/>
    <mergeCell ref="L11:M11"/>
    <mergeCell ref="N11:O11"/>
    <mergeCell ref="P11:Q11"/>
    <mergeCell ref="R11:S11"/>
    <mergeCell ref="T11:U11"/>
  </mergeCells>
  <phoneticPr fontId="14" type="noConversion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316F-D420-46B2-A540-19766FAB7A4E}">
  <sheetPr codeName="Sheet2"/>
  <dimension ref="A1:D27"/>
  <sheetViews>
    <sheetView showGridLines="0" zoomScaleNormal="100" workbookViewId="0"/>
  </sheetViews>
  <sheetFormatPr defaultColWidth="8.88671875" defaultRowHeight="10.199999999999999" x14ac:dyDescent="0.2"/>
  <cols>
    <col min="1" max="1" width="15.6640625" style="17" bestFit="1" customWidth="1"/>
    <col min="2" max="2" width="90" style="17" bestFit="1" customWidth="1"/>
    <col min="3" max="3" width="18.5546875" style="17" customWidth="1"/>
    <col min="4" max="4" width="101.44140625" style="17" customWidth="1"/>
    <col min="5" max="16384" width="8.88671875" style="17"/>
  </cols>
  <sheetData>
    <row r="1" spans="1:4" x14ac:dyDescent="0.2">
      <c r="A1" s="476" t="s">
        <v>202</v>
      </c>
      <c r="B1" s="476" t="s">
        <v>705</v>
      </c>
      <c r="C1" s="476" t="s">
        <v>706</v>
      </c>
      <c r="D1" s="476" t="s">
        <v>707</v>
      </c>
    </row>
    <row r="2" spans="1:4" x14ac:dyDescent="0.2">
      <c r="A2" s="477" t="s">
        <v>3997</v>
      </c>
      <c r="B2" s="48" t="s">
        <v>708</v>
      </c>
      <c r="C2" s="58" t="s">
        <v>709</v>
      </c>
      <c r="D2" s="48" t="s">
        <v>710</v>
      </c>
    </row>
    <row r="3" spans="1:4" x14ac:dyDescent="0.2">
      <c r="A3" s="477" t="s">
        <v>3998</v>
      </c>
      <c r="B3" s="48" t="s">
        <v>711</v>
      </c>
      <c r="C3" s="58" t="s">
        <v>709</v>
      </c>
      <c r="D3" s="48" t="s">
        <v>712</v>
      </c>
    </row>
    <row r="4" spans="1:4" x14ac:dyDescent="0.2">
      <c r="A4" s="477" t="s">
        <v>3999</v>
      </c>
      <c r="B4" s="48" t="s">
        <v>713</v>
      </c>
      <c r="C4" s="58" t="s">
        <v>709</v>
      </c>
      <c r="D4" s="48" t="s">
        <v>714</v>
      </c>
    </row>
    <row r="5" spans="1:4" x14ac:dyDescent="0.2">
      <c r="A5" s="477" t="s">
        <v>4000</v>
      </c>
      <c r="B5" s="48" t="s">
        <v>715</v>
      </c>
      <c r="C5" s="58" t="s">
        <v>709</v>
      </c>
      <c r="D5" s="48" t="s">
        <v>716</v>
      </c>
    </row>
    <row r="6" spans="1:4" x14ac:dyDescent="0.2">
      <c r="A6" s="477" t="s">
        <v>4001</v>
      </c>
      <c r="B6" s="48" t="s">
        <v>717</v>
      </c>
      <c r="C6" s="58" t="s">
        <v>709</v>
      </c>
      <c r="D6" s="48" t="s">
        <v>718</v>
      </c>
    </row>
    <row r="7" spans="1:4" x14ac:dyDescent="0.2">
      <c r="A7" s="477" t="s">
        <v>4002</v>
      </c>
      <c r="B7" s="48" t="s">
        <v>719</v>
      </c>
      <c r="C7" s="58" t="s">
        <v>709</v>
      </c>
      <c r="D7" s="48" t="s">
        <v>720</v>
      </c>
    </row>
    <row r="8" spans="1:4" x14ac:dyDescent="0.2">
      <c r="A8" s="477" t="s">
        <v>4003</v>
      </c>
      <c r="B8" s="48" t="s">
        <v>721</v>
      </c>
      <c r="C8" s="58" t="s">
        <v>709</v>
      </c>
      <c r="D8" s="48" t="s">
        <v>722</v>
      </c>
    </row>
    <row r="9" spans="1:4" x14ac:dyDescent="0.2">
      <c r="A9" s="477" t="s">
        <v>4004</v>
      </c>
      <c r="B9" s="48" t="s">
        <v>723</v>
      </c>
      <c r="C9" s="58" t="s">
        <v>709</v>
      </c>
      <c r="D9" s="48" t="s">
        <v>724</v>
      </c>
    </row>
    <row r="10" spans="1:4" x14ac:dyDescent="0.2">
      <c r="A10" s="477" t="s">
        <v>4005</v>
      </c>
      <c r="B10" s="48" t="s">
        <v>725</v>
      </c>
      <c r="C10" s="58" t="s">
        <v>709</v>
      </c>
      <c r="D10" s="48" t="s">
        <v>726</v>
      </c>
    </row>
    <row r="11" spans="1:4" x14ac:dyDescent="0.2">
      <c r="A11" s="477" t="s">
        <v>4006</v>
      </c>
      <c r="B11" s="48" t="s">
        <v>727</v>
      </c>
      <c r="C11" s="58" t="s">
        <v>709</v>
      </c>
      <c r="D11" s="48" t="s">
        <v>728</v>
      </c>
    </row>
    <row r="12" spans="1:4" x14ac:dyDescent="0.2">
      <c r="A12" s="477" t="s">
        <v>11132</v>
      </c>
      <c r="B12" s="48" t="s">
        <v>729</v>
      </c>
      <c r="C12" s="58" t="s">
        <v>709</v>
      </c>
      <c r="D12" s="48" t="s">
        <v>730</v>
      </c>
    </row>
    <row r="13" spans="1:4" x14ac:dyDescent="0.2">
      <c r="A13" s="477" t="s">
        <v>11133</v>
      </c>
      <c r="B13" s="48" t="s">
        <v>731</v>
      </c>
      <c r="C13" s="58" t="s">
        <v>709</v>
      </c>
      <c r="D13" s="48" t="s">
        <v>732</v>
      </c>
    </row>
    <row r="14" spans="1:4" x14ac:dyDescent="0.2">
      <c r="A14" s="477" t="s">
        <v>11134</v>
      </c>
      <c r="B14" s="48" t="s">
        <v>733</v>
      </c>
      <c r="C14" s="58" t="s">
        <v>709</v>
      </c>
      <c r="D14" s="48" t="s">
        <v>734</v>
      </c>
    </row>
    <row r="15" spans="1:4" x14ac:dyDescent="0.2">
      <c r="A15" s="477" t="s">
        <v>11135</v>
      </c>
      <c r="B15" s="48" t="s">
        <v>735</v>
      </c>
      <c r="C15" s="58" t="s">
        <v>709</v>
      </c>
      <c r="D15" s="48" t="s">
        <v>736</v>
      </c>
    </row>
    <row r="16" spans="1:4" x14ac:dyDescent="0.2">
      <c r="A16" s="477" t="s">
        <v>11383</v>
      </c>
      <c r="B16" s="48" t="s">
        <v>737</v>
      </c>
      <c r="C16" s="58" t="s">
        <v>709</v>
      </c>
      <c r="D16" s="48" t="s">
        <v>738</v>
      </c>
    </row>
    <row r="17" spans="1:4" x14ac:dyDescent="0.2">
      <c r="A17" s="477" t="s">
        <v>11384</v>
      </c>
      <c r="B17" s="48" t="s">
        <v>739</v>
      </c>
      <c r="C17" s="58" t="s">
        <v>709</v>
      </c>
      <c r="D17" s="48" t="s">
        <v>740</v>
      </c>
    </row>
    <row r="18" spans="1:4" x14ac:dyDescent="0.2">
      <c r="A18" s="477" t="s">
        <v>11385</v>
      </c>
      <c r="B18" s="48" t="s">
        <v>741</v>
      </c>
      <c r="C18" s="58" t="s">
        <v>709</v>
      </c>
      <c r="D18" s="48" t="s">
        <v>742</v>
      </c>
    </row>
    <row r="19" spans="1:4" x14ac:dyDescent="0.2">
      <c r="A19" s="477" t="s">
        <v>11386</v>
      </c>
      <c r="B19" s="48" t="s">
        <v>743</v>
      </c>
      <c r="C19" s="58" t="s">
        <v>709</v>
      </c>
      <c r="D19" s="48" t="s">
        <v>744</v>
      </c>
    </row>
    <row r="20" spans="1:4" x14ac:dyDescent="0.2">
      <c r="A20" s="477" t="s">
        <v>11387</v>
      </c>
      <c r="B20" s="48" t="s">
        <v>745</v>
      </c>
      <c r="C20" s="58" t="s">
        <v>709</v>
      </c>
      <c r="D20" s="48" t="s">
        <v>746</v>
      </c>
    </row>
    <row r="21" spans="1:4" x14ac:dyDescent="0.2">
      <c r="A21" s="477" t="s">
        <v>11388</v>
      </c>
      <c r="B21" s="48" t="s">
        <v>747</v>
      </c>
      <c r="C21" s="58" t="s">
        <v>709</v>
      </c>
      <c r="D21" s="48" t="s">
        <v>748</v>
      </c>
    </row>
    <row r="22" spans="1:4" x14ac:dyDescent="0.2">
      <c r="A22" s="477" t="s">
        <v>11389</v>
      </c>
      <c r="B22" s="48" t="s">
        <v>749</v>
      </c>
      <c r="C22" s="58" t="s">
        <v>709</v>
      </c>
      <c r="D22" s="48" t="s">
        <v>750</v>
      </c>
    </row>
    <row r="23" spans="1:4" x14ac:dyDescent="0.2">
      <c r="A23" s="477" t="s">
        <v>11390</v>
      </c>
      <c r="B23" s="48" t="s">
        <v>751</v>
      </c>
      <c r="C23" s="58" t="s">
        <v>709</v>
      </c>
      <c r="D23" s="48" t="s">
        <v>752</v>
      </c>
    </row>
    <row r="24" spans="1:4" x14ac:dyDescent="0.2">
      <c r="A24" s="477" t="s">
        <v>11391</v>
      </c>
      <c r="B24" s="48" t="s">
        <v>753</v>
      </c>
      <c r="C24" s="58" t="s">
        <v>709</v>
      </c>
      <c r="D24" s="48" t="s">
        <v>754</v>
      </c>
    </row>
    <row r="25" spans="1:4" x14ac:dyDescent="0.2">
      <c r="A25" s="477" t="s">
        <v>11392</v>
      </c>
      <c r="B25" s="48" t="s">
        <v>755</v>
      </c>
      <c r="C25" s="58" t="s">
        <v>709</v>
      </c>
      <c r="D25" s="48" t="s">
        <v>756</v>
      </c>
    </row>
    <row r="26" spans="1:4" x14ac:dyDescent="0.2">
      <c r="A26" s="477" t="s">
        <v>11393</v>
      </c>
      <c r="B26" s="48" t="s">
        <v>757</v>
      </c>
      <c r="C26" s="58" t="s">
        <v>709</v>
      </c>
      <c r="D26" s="48" t="s">
        <v>758</v>
      </c>
    </row>
    <row r="27" spans="1:4" x14ac:dyDescent="0.2">
      <c r="A27" s="477" t="s">
        <v>11394</v>
      </c>
      <c r="B27" s="48" t="s">
        <v>759</v>
      </c>
      <c r="C27" s="58" t="s">
        <v>709</v>
      </c>
      <c r="D27" s="48" t="s">
        <v>760</v>
      </c>
    </row>
  </sheetData>
  <autoFilter ref="B1:D1" xr:uid="{DE53316F-D420-46B2-A540-19766FAB7A4E}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EEBD-8350-44A5-B590-3B4737BA930D}">
  <sheetPr codeName="Sheet27"/>
  <dimension ref="A1:K1315"/>
  <sheetViews>
    <sheetView showGridLines="0" zoomScaleNormal="100" workbookViewId="0"/>
  </sheetViews>
  <sheetFormatPr defaultColWidth="10" defaultRowHeight="10.199999999999999" x14ac:dyDescent="0.2"/>
  <cols>
    <col min="1" max="1" width="10.33203125" style="17" customWidth="1"/>
    <col min="2" max="2" width="17.44140625" style="17" customWidth="1"/>
    <col min="3" max="3" width="11.6640625" style="17" customWidth="1"/>
    <col min="4" max="5" width="11.6640625" style="18" customWidth="1"/>
    <col min="6" max="6" width="11.6640625" style="17" customWidth="1"/>
    <col min="7" max="8" width="22.6640625" style="17" customWidth="1"/>
    <col min="9" max="9" width="38.5546875" style="18" customWidth="1"/>
    <col min="10" max="10" width="50.5546875" style="17" customWidth="1"/>
    <col min="11" max="11" width="17.44140625" style="17" customWidth="1"/>
    <col min="12" max="16384" width="10" style="17"/>
  </cols>
  <sheetData>
    <row r="1" spans="1:11" ht="10.8" thickBot="1" x14ac:dyDescent="0.25">
      <c r="A1" s="15"/>
      <c r="B1" s="53" t="s">
        <v>202</v>
      </c>
      <c r="C1" s="54" t="s">
        <v>203</v>
      </c>
      <c r="D1" s="55" t="s">
        <v>204</v>
      </c>
      <c r="E1" s="55" t="s">
        <v>205</v>
      </c>
      <c r="F1" s="54" t="s">
        <v>206</v>
      </c>
      <c r="G1" s="54" t="s">
        <v>207</v>
      </c>
      <c r="H1" s="54" t="s">
        <v>208</v>
      </c>
      <c r="I1" s="55" t="s">
        <v>209</v>
      </c>
      <c r="J1" s="54" t="s">
        <v>210</v>
      </c>
      <c r="K1" s="54" t="s">
        <v>211</v>
      </c>
    </row>
    <row r="2" spans="1:11" x14ac:dyDescent="0.2">
      <c r="B2" s="419" t="s">
        <v>1203</v>
      </c>
      <c r="C2" s="419">
        <v>1.7</v>
      </c>
      <c r="D2" s="421" t="s">
        <v>16</v>
      </c>
      <c r="E2" s="421" t="s">
        <v>16</v>
      </c>
      <c r="F2" s="419" t="s">
        <v>1204</v>
      </c>
      <c r="G2" s="419" t="s">
        <v>212</v>
      </c>
      <c r="H2" s="419" t="s">
        <v>213</v>
      </c>
      <c r="I2" s="421" t="s">
        <v>1205</v>
      </c>
      <c r="J2" s="419"/>
      <c r="K2" s="419"/>
    </row>
    <row r="3" spans="1:11" x14ac:dyDescent="0.2">
      <c r="B3" s="419" t="s">
        <v>1206</v>
      </c>
      <c r="C3" s="419">
        <v>1.7</v>
      </c>
      <c r="D3" s="421" t="s">
        <v>16</v>
      </c>
      <c r="E3" s="421" t="s">
        <v>17</v>
      </c>
      <c r="F3" s="419" t="s">
        <v>1207</v>
      </c>
      <c r="G3" s="419" t="s">
        <v>212</v>
      </c>
      <c r="H3" s="419" t="s">
        <v>213</v>
      </c>
      <c r="I3" s="421" t="s">
        <v>1208</v>
      </c>
      <c r="J3" s="419"/>
      <c r="K3" s="419"/>
    </row>
    <row r="4" spans="1:11" x14ac:dyDescent="0.2">
      <c r="B4" s="419" t="s">
        <v>1209</v>
      </c>
      <c r="C4" s="419">
        <v>1.7</v>
      </c>
      <c r="D4" s="421" t="s">
        <v>16</v>
      </c>
      <c r="E4" s="421" t="s">
        <v>18</v>
      </c>
      <c r="F4" s="419" t="s">
        <v>1210</v>
      </c>
      <c r="G4" s="419" t="s">
        <v>212</v>
      </c>
      <c r="H4" s="419" t="s">
        <v>213</v>
      </c>
      <c r="I4" s="421" t="s">
        <v>1211</v>
      </c>
      <c r="J4" s="419"/>
      <c r="K4" s="419"/>
    </row>
    <row r="5" spans="1:11" x14ac:dyDescent="0.2">
      <c r="B5" s="419" t="s">
        <v>1212</v>
      </c>
      <c r="C5" s="419">
        <v>1.7</v>
      </c>
      <c r="D5" s="421" t="s">
        <v>16</v>
      </c>
      <c r="E5" s="421" t="s">
        <v>19</v>
      </c>
      <c r="F5" s="419" t="s">
        <v>1213</v>
      </c>
      <c r="G5" s="419" t="s">
        <v>212</v>
      </c>
      <c r="H5" s="419" t="s">
        <v>213</v>
      </c>
      <c r="I5" s="421" t="s">
        <v>1214</v>
      </c>
      <c r="J5" s="419"/>
      <c r="K5" s="419"/>
    </row>
    <row r="6" spans="1:11" x14ac:dyDescent="0.2">
      <c r="B6" s="419" t="s">
        <v>1215</v>
      </c>
      <c r="C6" s="419">
        <v>1.7</v>
      </c>
      <c r="D6" s="421" t="s">
        <v>16</v>
      </c>
      <c r="E6" s="421" t="s">
        <v>20</v>
      </c>
      <c r="F6" s="419" t="s">
        <v>1216</v>
      </c>
      <c r="G6" s="419" t="s">
        <v>212</v>
      </c>
      <c r="H6" s="419" t="s">
        <v>213</v>
      </c>
      <c r="I6" s="421" t="s">
        <v>1217</v>
      </c>
      <c r="J6" s="419"/>
      <c r="K6" s="419"/>
    </row>
    <row r="7" spans="1:11" x14ac:dyDescent="0.2">
      <c r="B7" s="419" t="s">
        <v>1218</v>
      </c>
      <c r="C7" s="419">
        <v>1.7</v>
      </c>
      <c r="D7" s="421" t="s">
        <v>16</v>
      </c>
      <c r="E7" s="421" t="s">
        <v>21</v>
      </c>
      <c r="F7" s="419" t="s">
        <v>1219</v>
      </c>
      <c r="G7" s="419" t="s">
        <v>212</v>
      </c>
      <c r="H7" s="419" t="s">
        <v>213</v>
      </c>
      <c r="I7" s="421" t="s">
        <v>1220</v>
      </c>
      <c r="J7" s="419"/>
      <c r="K7" s="419"/>
    </row>
    <row r="8" spans="1:11" x14ac:dyDescent="0.2">
      <c r="B8" s="419" t="s">
        <v>1221</v>
      </c>
      <c r="C8" s="419">
        <v>1.7</v>
      </c>
      <c r="D8" s="421" t="s">
        <v>16</v>
      </c>
      <c r="E8" s="421" t="s">
        <v>22</v>
      </c>
      <c r="F8" s="419" t="s">
        <v>1222</v>
      </c>
      <c r="G8" s="419" t="s">
        <v>212</v>
      </c>
      <c r="H8" s="419" t="s">
        <v>213</v>
      </c>
      <c r="I8" s="421" t="s">
        <v>1223</v>
      </c>
      <c r="J8" s="419"/>
      <c r="K8" s="419"/>
    </row>
    <row r="9" spans="1:11" x14ac:dyDescent="0.2">
      <c r="B9" s="419" t="s">
        <v>1224</v>
      </c>
      <c r="C9" s="419">
        <v>1.7</v>
      </c>
      <c r="D9" s="421" t="s">
        <v>16</v>
      </c>
      <c r="E9" s="421" t="s">
        <v>23</v>
      </c>
      <c r="F9" s="419" t="s">
        <v>1225</v>
      </c>
      <c r="G9" s="419" t="s">
        <v>212</v>
      </c>
      <c r="H9" s="419" t="s">
        <v>213</v>
      </c>
      <c r="I9" s="421" t="s">
        <v>1226</v>
      </c>
      <c r="J9" s="419"/>
      <c r="K9" s="419"/>
    </row>
    <row r="10" spans="1:11" x14ac:dyDescent="0.2">
      <c r="B10" s="419" t="s">
        <v>1227</v>
      </c>
      <c r="C10" s="419">
        <v>1.7</v>
      </c>
      <c r="D10" s="421" t="s">
        <v>16</v>
      </c>
      <c r="E10" s="421" t="s">
        <v>24</v>
      </c>
      <c r="F10" s="419" t="s">
        <v>1228</v>
      </c>
      <c r="G10" s="419" t="s">
        <v>212</v>
      </c>
      <c r="H10" s="419" t="s">
        <v>213</v>
      </c>
      <c r="I10" s="421" t="s">
        <v>1229</v>
      </c>
      <c r="J10" s="419"/>
      <c r="K10" s="419"/>
    </row>
    <row r="11" spans="1:11" x14ac:dyDescent="0.2">
      <c r="B11" s="419" t="s">
        <v>1230</v>
      </c>
      <c r="C11" s="419">
        <v>1.7</v>
      </c>
      <c r="D11" s="421" t="s">
        <v>16</v>
      </c>
      <c r="E11" s="421" t="s">
        <v>25</v>
      </c>
      <c r="F11" s="419" t="s">
        <v>1231</v>
      </c>
      <c r="G11" s="419" t="s">
        <v>212</v>
      </c>
      <c r="H11" s="419" t="s">
        <v>213</v>
      </c>
      <c r="I11" s="421" t="s">
        <v>1232</v>
      </c>
      <c r="J11" s="419"/>
      <c r="K11" s="419"/>
    </row>
    <row r="12" spans="1:11" x14ac:dyDescent="0.2">
      <c r="B12" s="419" t="s">
        <v>1233</v>
      </c>
      <c r="C12" s="419">
        <v>1.7</v>
      </c>
      <c r="D12" s="421" t="s">
        <v>16</v>
      </c>
      <c r="E12" s="421" t="s">
        <v>26</v>
      </c>
      <c r="F12" s="419" t="s">
        <v>1234</v>
      </c>
      <c r="G12" s="419" t="s">
        <v>212</v>
      </c>
      <c r="H12" s="419" t="s">
        <v>213</v>
      </c>
      <c r="I12" s="421" t="s">
        <v>1235</v>
      </c>
      <c r="J12" s="419"/>
      <c r="K12" s="419"/>
    </row>
    <row r="13" spans="1:11" x14ac:dyDescent="0.2">
      <c r="B13" s="419" t="s">
        <v>1236</v>
      </c>
      <c r="C13" s="419">
        <v>1.7</v>
      </c>
      <c r="D13" s="421" t="s">
        <v>16</v>
      </c>
      <c r="E13" s="421" t="s">
        <v>27</v>
      </c>
      <c r="F13" s="419" t="s">
        <v>1237</v>
      </c>
      <c r="G13" s="419" t="s">
        <v>212</v>
      </c>
      <c r="H13" s="419" t="s">
        <v>213</v>
      </c>
      <c r="I13" s="421" t="s">
        <v>1238</v>
      </c>
      <c r="J13" s="419"/>
      <c r="K13" s="419"/>
    </row>
    <row r="14" spans="1:11" x14ac:dyDescent="0.2">
      <c r="B14" s="419" t="s">
        <v>1239</v>
      </c>
      <c r="C14" s="419">
        <v>1.7</v>
      </c>
      <c r="D14" s="421" t="s">
        <v>16</v>
      </c>
      <c r="E14" s="421" t="s">
        <v>28</v>
      </c>
      <c r="F14" s="419" t="s">
        <v>317</v>
      </c>
      <c r="G14" s="419" t="s">
        <v>212</v>
      </c>
      <c r="H14" s="419" t="s">
        <v>213</v>
      </c>
      <c r="I14" s="421" t="s">
        <v>1240</v>
      </c>
      <c r="J14" s="419"/>
      <c r="K14" s="419"/>
    </row>
    <row r="15" spans="1:11" x14ac:dyDescent="0.2">
      <c r="B15" s="419" t="s">
        <v>1241</v>
      </c>
      <c r="C15" s="419">
        <v>1.7</v>
      </c>
      <c r="D15" s="421" t="s">
        <v>16</v>
      </c>
      <c r="E15" s="421" t="s">
        <v>29</v>
      </c>
      <c r="F15" s="419" t="s">
        <v>321</v>
      </c>
      <c r="G15" s="419" t="s">
        <v>212</v>
      </c>
      <c r="H15" s="419" t="s">
        <v>213</v>
      </c>
      <c r="I15" s="421" t="s">
        <v>1242</v>
      </c>
      <c r="J15" s="419"/>
      <c r="K15" s="419"/>
    </row>
    <row r="16" spans="1:11" x14ac:dyDescent="0.2">
      <c r="B16" s="419" t="s">
        <v>1243</v>
      </c>
      <c r="C16" s="419">
        <v>1.7</v>
      </c>
      <c r="D16" s="421" t="s">
        <v>17</v>
      </c>
      <c r="E16" s="421" t="s">
        <v>16</v>
      </c>
      <c r="F16" s="419" t="s">
        <v>1244</v>
      </c>
      <c r="G16" s="419" t="s">
        <v>212</v>
      </c>
      <c r="H16" s="419" t="s">
        <v>219</v>
      </c>
      <c r="I16" s="421"/>
      <c r="J16" s="419" t="s">
        <v>582</v>
      </c>
      <c r="K16" s="419"/>
    </row>
    <row r="17" spans="2:11" x14ac:dyDescent="0.2">
      <c r="B17" s="419" t="s">
        <v>1245</v>
      </c>
      <c r="C17" s="419">
        <v>1.7</v>
      </c>
      <c r="D17" s="421" t="s">
        <v>17</v>
      </c>
      <c r="E17" s="421" t="s">
        <v>17</v>
      </c>
      <c r="F17" s="419" t="s">
        <v>1246</v>
      </c>
      <c r="G17" s="419" t="s">
        <v>212</v>
      </c>
      <c r="H17" s="419" t="s">
        <v>219</v>
      </c>
      <c r="I17" s="421"/>
      <c r="J17" s="419" t="s">
        <v>582</v>
      </c>
      <c r="K17" s="419"/>
    </row>
    <row r="18" spans="2:11" x14ac:dyDescent="0.2">
      <c r="B18" s="419" t="s">
        <v>1247</v>
      </c>
      <c r="C18" s="419">
        <v>1.7</v>
      </c>
      <c r="D18" s="421" t="s">
        <v>17</v>
      </c>
      <c r="E18" s="421" t="s">
        <v>18</v>
      </c>
      <c r="F18" s="419" t="s">
        <v>1248</v>
      </c>
      <c r="G18" s="419" t="s">
        <v>212</v>
      </c>
      <c r="H18" s="419" t="s">
        <v>219</v>
      </c>
      <c r="I18" s="421"/>
      <c r="J18" s="419" t="s">
        <v>582</v>
      </c>
      <c r="K18" s="419"/>
    </row>
    <row r="19" spans="2:11" x14ac:dyDescent="0.2">
      <c r="B19" s="419" t="s">
        <v>1249</v>
      </c>
      <c r="C19" s="419">
        <v>1.7</v>
      </c>
      <c r="D19" s="421" t="s">
        <v>17</v>
      </c>
      <c r="E19" s="421" t="s">
        <v>19</v>
      </c>
      <c r="F19" s="419" t="s">
        <v>1250</v>
      </c>
      <c r="G19" s="419" t="s">
        <v>212</v>
      </c>
      <c r="H19" s="419" t="s">
        <v>219</v>
      </c>
      <c r="I19" s="421"/>
      <c r="J19" s="419" t="s">
        <v>582</v>
      </c>
      <c r="K19" s="419"/>
    </row>
    <row r="20" spans="2:11" x14ac:dyDescent="0.2">
      <c r="B20" s="419" t="s">
        <v>1251</v>
      </c>
      <c r="C20" s="419">
        <v>1.7</v>
      </c>
      <c r="D20" s="421" t="s">
        <v>17</v>
      </c>
      <c r="E20" s="421" t="s">
        <v>20</v>
      </c>
      <c r="F20" s="419" t="s">
        <v>1252</v>
      </c>
      <c r="G20" s="419" t="s">
        <v>212</v>
      </c>
      <c r="H20" s="419" t="s">
        <v>219</v>
      </c>
      <c r="I20" s="421"/>
      <c r="J20" s="419" t="s">
        <v>582</v>
      </c>
      <c r="K20" s="419"/>
    </row>
    <row r="21" spans="2:11" x14ac:dyDescent="0.2">
      <c r="B21" s="419" t="s">
        <v>1253</v>
      </c>
      <c r="C21" s="419">
        <v>1.7</v>
      </c>
      <c r="D21" s="421" t="s">
        <v>17</v>
      </c>
      <c r="E21" s="421" t="s">
        <v>21</v>
      </c>
      <c r="F21" s="419" t="s">
        <v>1254</v>
      </c>
      <c r="G21" s="419" t="s">
        <v>212</v>
      </c>
      <c r="H21" s="419" t="s">
        <v>219</v>
      </c>
      <c r="I21" s="421"/>
      <c r="J21" s="419" t="s">
        <v>582</v>
      </c>
      <c r="K21" s="419"/>
    </row>
    <row r="22" spans="2:11" x14ac:dyDescent="0.2">
      <c r="B22" s="419" t="s">
        <v>1255</v>
      </c>
      <c r="C22" s="419">
        <v>1.7</v>
      </c>
      <c r="D22" s="421" t="s">
        <v>17</v>
      </c>
      <c r="E22" s="421" t="s">
        <v>22</v>
      </c>
      <c r="F22" s="419" t="s">
        <v>1256</v>
      </c>
      <c r="G22" s="419" t="s">
        <v>212</v>
      </c>
      <c r="H22" s="419" t="s">
        <v>219</v>
      </c>
      <c r="I22" s="421"/>
      <c r="J22" s="419" t="s">
        <v>582</v>
      </c>
      <c r="K22" s="419"/>
    </row>
    <row r="23" spans="2:11" x14ac:dyDescent="0.2">
      <c r="B23" s="419" t="s">
        <v>1257</v>
      </c>
      <c r="C23" s="419">
        <v>1.7</v>
      </c>
      <c r="D23" s="421" t="s">
        <v>17</v>
      </c>
      <c r="E23" s="421" t="s">
        <v>23</v>
      </c>
      <c r="F23" s="419" t="s">
        <v>1258</v>
      </c>
      <c r="G23" s="419" t="s">
        <v>212</v>
      </c>
      <c r="H23" s="419" t="s">
        <v>219</v>
      </c>
      <c r="I23" s="421"/>
      <c r="J23" s="419" t="s">
        <v>582</v>
      </c>
      <c r="K23" s="419"/>
    </row>
    <row r="24" spans="2:11" x14ac:dyDescent="0.2">
      <c r="B24" s="419" t="s">
        <v>1259</v>
      </c>
      <c r="C24" s="419">
        <v>1.7</v>
      </c>
      <c r="D24" s="421" t="s">
        <v>17</v>
      </c>
      <c r="E24" s="421" t="s">
        <v>24</v>
      </c>
      <c r="F24" s="419" t="s">
        <v>1260</v>
      </c>
      <c r="G24" s="419" t="s">
        <v>212</v>
      </c>
      <c r="H24" s="419" t="s">
        <v>219</v>
      </c>
      <c r="I24" s="421"/>
      <c r="J24" s="419" t="s">
        <v>582</v>
      </c>
      <c r="K24" s="419"/>
    </row>
    <row r="25" spans="2:11" x14ac:dyDescent="0.2">
      <c r="B25" s="419" t="s">
        <v>1261</v>
      </c>
      <c r="C25" s="419">
        <v>1.7</v>
      </c>
      <c r="D25" s="421" t="s">
        <v>17</v>
      </c>
      <c r="E25" s="421" t="s">
        <v>25</v>
      </c>
      <c r="F25" s="419" t="s">
        <v>1262</v>
      </c>
      <c r="G25" s="419" t="s">
        <v>212</v>
      </c>
      <c r="H25" s="419" t="s">
        <v>219</v>
      </c>
      <c r="I25" s="421"/>
      <c r="J25" s="419" t="s">
        <v>582</v>
      </c>
      <c r="K25" s="419"/>
    </row>
    <row r="26" spans="2:11" x14ac:dyDescent="0.2">
      <c r="B26" s="419" t="s">
        <v>1263</v>
      </c>
      <c r="C26" s="419">
        <v>1.7</v>
      </c>
      <c r="D26" s="421" t="s">
        <v>17</v>
      </c>
      <c r="E26" s="421" t="s">
        <v>26</v>
      </c>
      <c r="F26" s="419" t="s">
        <v>1264</v>
      </c>
      <c r="G26" s="419" t="s">
        <v>212</v>
      </c>
      <c r="H26" s="419" t="s">
        <v>219</v>
      </c>
      <c r="I26" s="421"/>
      <c r="J26" s="419" t="s">
        <v>582</v>
      </c>
      <c r="K26" s="419"/>
    </row>
    <row r="27" spans="2:11" x14ac:dyDescent="0.2">
      <c r="B27" s="419" t="s">
        <v>1265</v>
      </c>
      <c r="C27" s="419">
        <v>1.7</v>
      </c>
      <c r="D27" s="421" t="s">
        <v>17</v>
      </c>
      <c r="E27" s="421" t="s">
        <v>27</v>
      </c>
      <c r="F27" s="419" t="s">
        <v>1266</v>
      </c>
      <c r="G27" s="419" t="s">
        <v>212</v>
      </c>
      <c r="H27" s="419" t="s">
        <v>219</v>
      </c>
      <c r="I27" s="421"/>
      <c r="J27" s="419" t="s">
        <v>582</v>
      </c>
      <c r="K27" s="419"/>
    </row>
    <row r="28" spans="2:11" x14ac:dyDescent="0.2">
      <c r="B28" s="419" t="s">
        <v>1267</v>
      </c>
      <c r="C28" s="419">
        <v>1.7</v>
      </c>
      <c r="D28" s="421" t="s">
        <v>17</v>
      </c>
      <c r="E28" s="421" t="s">
        <v>28</v>
      </c>
      <c r="F28" s="419" t="s">
        <v>1268</v>
      </c>
      <c r="G28" s="419" t="s">
        <v>212</v>
      </c>
      <c r="H28" s="419" t="s">
        <v>213</v>
      </c>
      <c r="I28" s="421" t="s">
        <v>1269</v>
      </c>
      <c r="J28" s="419"/>
      <c r="K28" s="419"/>
    </row>
    <row r="29" spans="2:11" x14ac:dyDescent="0.2">
      <c r="B29" s="419" t="s">
        <v>1270</v>
      </c>
      <c r="C29" s="419">
        <v>1.7</v>
      </c>
      <c r="D29" s="421" t="s">
        <v>17</v>
      </c>
      <c r="E29" s="421" t="s">
        <v>29</v>
      </c>
      <c r="F29" s="419" t="s">
        <v>1271</v>
      </c>
      <c r="G29" s="419" t="s">
        <v>212</v>
      </c>
      <c r="H29" s="419" t="s">
        <v>213</v>
      </c>
      <c r="I29" s="421" t="s">
        <v>1272</v>
      </c>
      <c r="J29" s="419"/>
      <c r="K29" s="419"/>
    </row>
    <row r="30" spans="2:11" x14ac:dyDescent="0.2">
      <c r="B30" s="419" t="s">
        <v>1273</v>
      </c>
      <c r="C30" s="419">
        <v>1.7</v>
      </c>
      <c r="D30" s="421" t="s">
        <v>18</v>
      </c>
      <c r="E30" s="421" t="s">
        <v>16</v>
      </c>
      <c r="F30" s="419" t="s">
        <v>1274</v>
      </c>
      <c r="G30" s="419" t="s">
        <v>212</v>
      </c>
      <c r="H30" s="419" t="s">
        <v>219</v>
      </c>
      <c r="I30" s="421"/>
      <c r="J30" s="419" t="s">
        <v>582</v>
      </c>
      <c r="K30" s="419"/>
    </row>
    <row r="31" spans="2:11" x14ac:dyDescent="0.2">
      <c r="B31" s="419" t="s">
        <v>1275</v>
      </c>
      <c r="C31" s="419">
        <v>1.7</v>
      </c>
      <c r="D31" s="421" t="s">
        <v>18</v>
      </c>
      <c r="E31" s="421" t="s">
        <v>17</v>
      </c>
      <c r="F31" s="419" t="s">
        <v>1276</v>
      </c>
      <c r="G31" s="419" t="s">
        <v>212</v>
      </c>
      <c r="H31" s="419" t="s">
        <v>219</v>
      </c>
      <c r="I31" s="421"/>
      <c r="J31" s="419" t="s">
        <v>582</v>
      </c>
      <c r="K31" s="419"/>
    </row>
    <row r="32" spans="2:11" x14ac:dyDescent="0.2">
      <c r="B32" s="419" t="s">
        <v>1277</v>
      </c>
      <c r="C32" s="419">
        <v>1.7</v>
      </c>
      <c r="D32" s="421" t="s">
        <v>18</v>
      </c>
      <c r="E32" s="421" t="s">
        <v>18</v>
      </c>
      <c r="F32" s="419" t="s">
        <v>1278</v>
      </c>
      <c r="G32" s="419" t="s">
        <v>212</v>
      </c>
      <c r="H32" s="419" t="s">
        <v>219</v>
      </c>
      <c r="I32" s="421"/>
      <c r="J32" s="419" t="s">
        <v>582</v>
      </c>
      <c r="K32" s="419"/>
    </row>
    <row r="33" spans="2:11" x14ac:dyDescent="0.2">
      <c r="B33" s="419" t="s">
        <v>1279</v>
      </c>
      <c r="C33" s="419">
        <v>1.7</v>
      </c>
      <c r="D33" s="421" t="s">
        <v>18</v>
      </c>
      <c r="E33" s="421" t="s">
        <v>19</v>
      </c>
      <c r="F33" s="419" t="s">
        <v>1280</v>
      </c>
      <c r="G33" s="419" t="s">
        <v>212</v>
      </c>
      <c r="H33" s="419" t="s">
        <v>219</v>
      </c>
      <c r="I33" s="421"/>
      <c r="J33" s="419" t="s">
        <v>582</v>
      </c>
      <c r="K33" s="419"/>
    </row>
    <row r="34" spans="2:11" x14ac:dyDescent="0.2">
      <c r="B34" s="419" t="s">
        <v>1281</v>
      </c>
      <c r="C34" s="419">
        <v>1.7</v>
      </c>
      <c r="D34" s="421" t="s">
        <v>18</v>
      </c>
      <c r="E34" s="421" t="s">
        <v>20</v>
      </c>
      <c r="F34" s="419" t="s">
        <v>1282</v>
      </c>
      <c r="G34" s="419" t="s">
        <v>212</v>
      </c>
      <c r="H34" s="419" t="s">
        <v>219</v>
      </c>
      <c r="I34" s="421"/>
      <c r="J34" s="419" t="s">
        <v>582</v>
      </c>
      <c r="K34" s="419"/>
    </row>
    <row r="35" spans="2:11" x14ac:dyDescent="0.2">
      <c r="B35" s="419" t="s">
        <v>1283</v>
      </c>
      <c r="C35" s="419">
        <v>1.7</v>
      </c>
      <c r="D35" s="421" t="s">
        <v>18</v>
      </c>
      <c r="E35" s="421" t="s">
        <v>21</v>
      </c>
      <c r="F35" s="419" t="s">
        <v>1284</v>
      </c>
      <c r="G35" s="419" t="s">
        <v>212</v>
      </c>
      <c r="H35" s="419" t="s">
        <v>219</v>
      </c>
      <c r="I35" s="421"/>
      <c r="J35" s="419" t="s">
        <v>582</v>
      </c>
      <c r="K35" s="419"/>
    </row>
    <row r="36" spans="2:11" x14ac:dyDescent="0.2">
      <c r="B36" s="419" t="s">
        <v>1285</v>
      </c>
      <c r="C36" s="419">
        <v>1.7</v>
      </c>
      <c r="D36" s="421" t="s">
        <v>18</v>
      </c>
      <c r="E36" s="421" t="s">
        <v>22</v>
      </c>
      <c r="F36" s="419" t="s">
        <v>1286</v>
      </c>
      <c r="G36" s="419" t="s">
        <v>212</v>
      </c>
      <c r="H36" s="419" t="s">
        <v>219</v>
      </c>
      <c r="I36" s="421"/>
      <c r="J36" s="419" t="s">
        <v>582</v>
      </c>
      <c r="K36" s="419"/>
    </row>
    <row r="37" spans="2:11" x14ac:dyDescent="0.2">
      <c r="B37" s="419" t="s">
        <v>1287</v>
      </c>
      <c r="C37" s="419">
        <v>1.7</v>
      </c>
      <c r="D37" s="421" t="s">
        <v>18</v>
      </c>
      <c r="E37" s="421" t="s">
        <v>23</v>
      </c>
      <c r="F37" s="419" t="s">
        <v>1288</v>
      </c>
      <c r="G37" s="419" t="s">
        <v>212</v>
      </c>
      <c r="H37" s="419" t="s">
        <v>219</v>
      </c>
      <c r="I37" s="421"/>
      <c r="J37" s="419" t="s">
        <v>582</v>
      </c>
      <c r="K37" s="419"/>
    </row>
    <row r="38" spans="2:11" x14ac:dyDescent="0.2">
      <c r="B38" s="419" t="s">
        <v>1289</v>
      </c>
      <c r="C38" s="419">
        <v>1.7</v>
      </c>
      <c r="D38" s="421" t="s">
        <v>18</v>
      </c>
      <c r="E38" s="421" t="s">
        <v>24</v>
      </c>
      <c r="F38" s="419" t="s">
        <v>1290</v>
      </c>
      <c r="G38" s="419" t="s">
        <v>212</v>
      </c>
      <c r="H38" s="419" t="s">
        <v>219</v>
      </c>
      <c r="I38" s="421"/>
      <c r="J38" s="419" t="s">
        <v>582</v>
      </c>
      <c r="K38" s="419"/>
    </row>
    <row r="39" spans="2:11" x14ac:dyDescent="0.2">
      <c r="B39" s="419" t="s">
        <v>1291</v>
      </c>
      <c r="C39" s="419">
        <v>1.7</v>
      </c>
      <c r="D39" s="421" t="s">
        <v>18</v>
      </c>
      <c r="E39" s="421" t="s">
        <v>25</v>
      </c>
      <c r="F39" s="419" t="s">
        <v>1292</v>
      </c>
      <c r="G39" s="419" t="s">
        <v>212</v>
      </c>
      <c r="H39" s="419" t="s">
        <v>219</v>
      </c>
      <c r="I39" s="421"/>
      <c r="J39" s="419" t="s">
        <v>582</v>
      </c>
      <c r="K39" s="419"/>
    </row>
    <row r="40" spans="2:11" x14ac:dyDescent="0.2">
      <c r="B40" s="419" t="s">
        <v>1293</v>
      </c>
      <c r="C40" s="419">
        <v>1.7</v>
      </c>
      <c r="D40" s="421" t="s">
        <v>18</v>
      </c>
      <c r="E40" s="421" t="s">
        <v>26</v>
      </c>
      <c r="F40" s="419" t="s">
        <v>1294</v>
      </c>
      <c r="G40" s="419" t="s">
        <v>212</v>
      </c>
      <c r="H40" s="419" t="s">
        <v>219</v>
      </c>
      <c r="I40" s="421"/>
      <c r="J40" s="419" t="s">
        <v>582</v>
      </c>
      <c r="K40" s="419"/>
    </row>
    <row r="41" spans="2:11" x14ac:dyDescent="0.2">
      <c r="B41" s="419" t="s">
        <v>1295</v>
      </c>
      <c r="C41" s="419">
        <v>1.7</v>
      </c>
      <c r="D41" s="421" t="s">
        <v>18</v>
      </c>
      <c r="E41" s="421" t="s">
        <v>27</v>
      </c>
      <c r="F41" s="419" t="s">
        <v>1296</v>
      </c>
      <c r="G41" s="419" t="s">
        <v>212</v>
      </c>
      <c r="H41" s="419" t="s">
        <v>219</v>
      </c>
      <c r="I41" s="421"/>
      <c r="J41" s="419" t="s">
        <v>582</v>
      </c>
      <c r="K41" s="419"/>
    </row>
    <row r="42" spans="2:11" x14ac:dyDescent="0.2">
      <c r="B42" s="419" t="s">
        <v>1297</v>
      </c>
      <c r="C42" s="419">
        <v>1.7</v>
      </c>
      <c r="D42" s="421" t="s">
        <v>18</v>
      </c>
      <c r="E42" s="421" t="s">
        <v>28</v>
      </c>
      <c r="F42" s="419" t="s">
        <v>1298</v>
      </c>
      <c r="G42" s="419" t="s">
        <v>212</v>
      </c>
      <c r="H42" s="419" t="s">
        <v>213</v>
      </c>
      <c r="I42" s="421" t="s">
        <v>1299</v>
      </c>
      <c r="J42" s="419"/>
      <c r="K42" s="419"/>
    </row>
    <row r="43" spans="2:11" x14ac:dyDescent="0.2">
      <c r="B43" s="419" t="s">
        <v>1300</v>
      </c>
      <c r="C43" s="419">
        <v>1.7</v>
      </c>
      <c r="D43" s="421" t="s">
        <v>18</v>
      </c>
      <c r="E43" s="421" t="s">
        <v>29</v>
      </c>
      <c r="F43" s="419" t="s">
        <v>1301</v>
      </c>
      <c r="G43" s="419" t="s">
        <v>212</v>
      </c>
      <c r="H43" s="419" t="s">
        <v>213</v>
      </c>
      <c r="I43" s="421" t="s">
        <v>1302</v>
      </c>
      <c r="J43" s="419"/>
      <c r="K43" s="419"/>
    </row>
    <row r="44" spans="2:11" x14ac:dyDescent="0.2">
      <c r="B44" s="419" t="s">
        <v>1303</v>
      </c>
      <c r="C44" s="419">
        <v>1.7</v>
      </c>
      <c r="D44" s="421" t="s">
        <v>19</v>
      </c>
      <c r="E44" s="421" t="s">
        <v>16</v>
      </c>
      <c r="F44" s="419" t="s">
        <v>1304</v>
      </c>
      <c r="G44" s="419" t="s">
        <v>212</v>
      </c>
      <c r="H44" s="419" t="s">
        <v>219</v>
      </c>
      <c r="I44" s="421"/>
      <c r="J44" s="419" t="s">
        <v>582</v>
      </c>
      <c r="K44" s="419"/>
    </row>
    <row r="45" spans="2:11" x14ac:dyDescent="0.2">
      <c r="B45" s="419" t="s">
        <v>1305</v>
      </c>
      <c r="C45" s="419">
        <v>1.7</v>
      </c>
      <c r="D45" s="421" t="s">
        <v>19</v>
      </c>
      <c r="E45" s="421" t="s">
        <v>17</v>
      </c>
      <c r="F45" s="419" t="s">
        <v>1306</v>
      </c>
      <c r="G45" s="419" t="s">
        <v>212</v>
      </c>
      <c r="H45" s="419" t="s">
        <v>219</v>
      </c>
      <c r="I45" s="421"/>
      <c r="J45" s="419" t="s">
        <v>582</v>
      </c>
      <c r="K45" s="419"/>
    </row>
    <row r="46" spans="2:11" x14ac:dyDescent="0.2">
      <c r="B46" s="419" t="s">
        <v>1307</v>
      </c>
      <c r="C46" s="419">
        <v>1.7</v>
      </c>
      <c r="D46" s="421" t="s">
        <v>19</v>
      </c>
      <c r="E46" s="421" t="s">
        <v>18</v>
      </c>
      <c r="F46" s="419" t="s">
        <v>1308</v>
      </c>
      <c r="G46" s="419" t="s">
        <v>212</v>
      </c>
      <c r="H46" s="419" t="s">
        <v>219</v>
      </c>
      <c r="I46" s="421"/>
      <c r="J46" s="419" t="s">
        <v>582</v>
      </c>
      <c r="K46" s="419"/>
    </row>
    <row r="47" spans="2:11" x14ac:dyDescent="0.2">
      <c r="B47" s="419" t="s">
        <v>1309</v>
      </c>
      <c r="C47" s="419">
        <v>1.7</v>
      </c>
      <c r="D47" s="421" t="s">
        <v>19</v>
      </c>
      <c r="E47" s="421" t="s">
        <v>19</v>
      </c>
      <c r="F47" s="419" t="s">
        <v>1310</v>
      </c>
      <c r="G47" s="419" t="s">
        <v>212</v>
      </c>
      <c r="H47" s="419" t="s">
        <v>219</v>
      </c>
      <c r="I47" s="421"/>
      <c r="J47" s="419" t="s">
        <v>582</v>
      </c>
      <c r="K47" s="419"/>
    </row>
    <row r="48" spans="2:11" x14ac:dyDescent="0.2">
      <c r="B48" s="419" t="s">
        <v>1311</v>
      </c>
      <c r="C48" s="419">
        <v>1.7</v>
      </c>
      <c r="D48" s="421" t="s">
        <v>19</v>
      </c>
      <c r="E48" s="421" t="s">
        <v>20</v>
      </c>
      <c r="F48" s="419" t="s">
        <v>1312</v>
      </c>
      <c r="G48" s="419" t="s">
        <v>212</v>
      </c>
      <c r="H48" s="419" t="s">
        <v>219</v>
      </c>
      <c r="I48" s="421"/>
      <c r="J48" s="419" t="s">
        <v>582</v>
      </c>
      <c r="K48" s="419"/>
    </row>
    <row r="49" spans="2:11" x14ac:dyDescent="0.2">
      <c r="B49" s="419" t="s">
        <v>1313</v>
      </c>
      <c r="C49" s="419">
        <v>1.7</v>
      </c>
      <c r="D49" s="421" t="s">
        <v>19</v>
      </c>
      <c r="E49" s="421" t="s">
        <v>21</v>
      </c>
      <c r="F49" s="419" t="s">
        <v>1314</v>
      </c>
      <c r="G49" s="419" t="s">
        <v>212</v>
      </c>
      <c r="H49" s="419" t="s">
        <v>219</v>
      </c>
      <c r="I49" s="421"/>
      <c r="J49" s="419" t="s">
        <v>582</v>
      </c>
      <c r="K49" s="419"/>
    </row>
    <row r="50" spans="2:11" x14ac:dyDescent="0.2">
      <c r="B50" s="419" t="s">
        <v>1315</v>
      </c>
      <c r="C50" s="419">
        <v>1.7</v>
      </c>
      <c r="D50" s="421" t="s">
        <v>19</v>
      </c>
      <c r="E50" s="421" t="s">
        <v>22</v>
      </c>
      <c r="F50" s="419" t="s">
        <v>1316</v>
      </c>
      <c r="G50" s="419" t="s">
        <v>212</v>
      </c>
      <c r="H50" s="419" t="s">
        <v>219</v>
      </c>
      <c r="I50" s="421"/>
      <c r="J50" s="419" t="s">
        <v>582</v>
      </c>
      <c r="K50" s="419"/>
    </row>
    <row r="51" spans="2:11" x14ac:dyDescent="0.2">
      <c r="B51" s="419" t="s">
        <v>1317</v>
      </c>
      <c r="C51" s="419">
        <v>1.7</v>
      </c>
      <c r="D51" s="421" t="s">
        <v>19</v>
      </c>
      <c r="E51" s="421" t="s">
        <v>23</v>
      </c>
      <c r="F51" s="419" t="s">
        <v>1318</v>
      </c>
      <c r="G51" s="419" t="s">
        <v>212</v>
      </c>
      <c r="H51" s="419" t="s">
        <v>219</v>
      </c>
      <c r="I51" s="421"/>
      <c r="J51" s="419" t="s">
        <v>582</v>
      </c>
      <c r="K51" s="419"/>
    </row>
    <row r="52" spans="2:11" x14ac:dyDescent="0.2">
      <c r="B52" s="419" t="s">
        <v>1319</v>
      </c>
      <c r="C52" s="419">
        <v>1.7</v>
      </c>
      <c r="D52" s="421" t="s">
        <v>19</v>
      </c>
      <c r="E52" s="421" t="s">
        <v>24</v>
      </c>
      <c r="F52" s="419" t="s">
        <v>1320</v>
      </c>
      <c r="G52" s="419" t="s">
        <v>212</v>
      </c>
      <c r="H52" s="419" t="s">
        <v>219</v>
      </c>
      <c r="I52" s="421"/>
      <c r="J52" s="419" t="s">
        <v>582</v>
      </c>
      <c r="K52" s="419"/>
    </row>
    <row r="53" spans="2:11" x14ac:dyDescent="0.2">
      <c r="B53" s="419" t="s">
        <v>1321</v>
      </c>
      <c r="C53" s="419">
        <v>1.7</v>
      </c>
      <c r="D53" s="421" t="s">
        <v>19</v>
      </c>
      <c r="E53" s="421" t="s">
        <v>25</v>
      </c>
      <c r="F53" s="419" t="s">
        <v>1322</v>
      </c>
      <c r="G53" s="419" t="s">
        <v>212</v>
      </c>
      <c r="H53" s="419" t="s">
        <v>219</v>
      </c>
      <c r="I53" s="421"/>
      <c r="J53" s="419" t="s">
        <v>582</v>
      </c>
      <c r="K53" s="419"/>
    </row>
    <row r="54" spans="2:11" x14ac:dyDescent="0.2">
      <c r="B54" s="419" t="s">
        <v>1323</v>
      </c>
      <c r="C54" s="419">
        <v>1.7</v>
      </c>
      <c r="D54" s="421" t="s">
        <v>19</v>
      </c>
      <c r="E54" s="421" t="s">
        <v>26</v>
      </c>
      <c r="F54" s="419" t="s">
        <v>1324</v>
      </c>
      <c r="G54" s="419" t="s">
        <v>212</v>
      </c>
      <c r="H54" s="419" t="s">
        <v>219</v>
      </c>
      <c r="I54" s="421"/>
      <c r="J54" s="419" t="s">
        <v>582</v>
      </c>
      <c r="K54" s="419"/>
    </row>
    <row r="55" spans="2:11" x14ac:dyDescent="0.2">
      <c r="B55" s="419" t="s">
        <v>1325</v>
      </c>
      <c r="C55" s="419">
        <v>1.7</v>
      </c>
      <c r="D55" s="421" t="s">
        <v>19</v>
      </c>
      <c r="E55" s="421" t="s">
        <v>27</v>
      </c>
      <c r="F55" s="419" t="s">
        <v>1326</v>
      </c>
      <c r="G55" s="419" t="s">
        <v>212</v>
      </c>
      <c r="H55" s="419" t="s">
        <v>219</v>
      </c>
      <c r="I55" s="421"/>
      <c r="J55" s="419" t="s">
        <v>582</v>
      </c>
      <c r="K55" s="419"/>
    </row>
    <row r="56" spans="2:11" x14ac:dyDescent="0.2">
      <c r="B56" s="419" t="s">
        <v>1327</v>
      </c>
      <c r="C56" s="419">
        <v>1.7</v>
      </c>
      <c r="D56" s="421" t="s">
        <v>19</v>
      </c>
      <c r="E56" s="421" t="s">
        <v>28</v>
      </c>
      <c r="F56" s="419" t="s">
        <v>1328</v>
      </c>
      <c r="G56" s="419" t="s">
        <v>212</v>
      </c>
      <c r="H56" s="419" t="s">
        <v>213</v>
      </c>
      <c r="I56" s="421" t="s">
        <v>1329</v>
      </c>
      <c r="J56" s="419"/>
      <c r="K56" s="419"/>
    </row>
    <row r="57" spans="2:11" x14ac:dyDescent="0.2">
      <c r="B57" s="419" t="s">
        <v>1330</v>
      </c>
      <c r="C57" s="419">
        <v>1.7</v>
      </c>
      <c r="D57" s="421" t="s">
        <v>19</v>
      </c>
      <c r="E57" s="421" t="s">
        <v>29</v>
      </c>
      <c r="F57" s="419" t="s">
        <v>1331</v>
      </c>
      <c r="G57" s="419" t="s">
        <v>212</v>
      </c>
      <c r="H57" s="419" t="s">
        <v>213</v>
      </c>
      <c r="I57" s="421" t="s">
        <v>1332</v>
      </c>
      <c r="J57" s="419"/>
      <c r="K57" s="419"/>
    </row>
    <row r="58" spans="2:11" x14ac:dyDescent="0.2">
      <c r="B58" s="419" t="s">
        <v>1333</v>
      </c>
      <c r="C58" s="419">
        <v>1.7</v>
      </c>
      <c r="D58" s="421" t="s">
        <v>20</v>
      </c>
      <c r="E58" s="421" t="s">
        <v>16</v>
      </c>
      <c r="F58" s="419" t="s">
        <v>1334</v>
      </c>
      <c r="G58" s="419" t="s">
        <v>212</v>
      </c>
      <c r="H58" s="419" t="s">
        <v>219</v>
      </c>
      <c r="I58" s="421"/>
      <c r="J58" s="419" t="s">
        <v>582</v>
      </c>
      <c r="K58" s="419"/>
    </row>
    <row r="59" spans="2:11" x14ac:dyDescent="0.2">
      <c r="B59" s="419" t="s">
        <v>1335</v>
      </c>
      <c r="C59" s="419">
        <v>1.7</v>
      </c>
      <c r="D59" s="421" t="s">
        <v>20</v>
      </c>
      <c r="E59" s="421" t="s">
        <v>17</v>
      </c>
      <c r="F59" s="419" t="s">
        <v>1336</v>
      </c>
      <c r="G59" s="419" t="s">
        <v>212</v>
      </c>
      <c r="H59" s="419" t="s">
        <v>219</v>
      </c>
      <c r="I59" s="421"/>
      <c r="J59" s="419" t="s">
        <v>582</v>
      </c>
      <c r="K59" s="419"/>
    </row>
    <row r="60" spans="2:11" x14ac:dyDescent="0.2">
      <c r="B60" s="419" t="s">
        <v>1337</v>
      </c>
      <c r="C60" s="419">
        <v>1.7</v>
      </c>
      <c r="D60" s="421" t="s">
        <v>20</v>
      </c>
      <c r="E60" s="421" t="s">
        <v>18</v>
      </c>
      <c r="F60" s="419" t="s">
        <v>1338</v>
      </c>
      <c r="G60" s="419" t="s">
        <v>212</v>
      </c>
      <c r="H60" s="419" t="s">
        <v>219</v>
      </c>
      <c r="I60" s="421"/>
      <c r="J60" s="419" t="s">
        <v>582</v>
      </c>
      <c r="K60" s="419"/>
    </row>
    <row r="61" spans="2:11" x14ac:dyDescent="0.2">
      <c r="B61" s="419" t="s">
        <v>1339</v>
      </c>
      <c r="C61" s="419">
        <v>1.7</v>
      </c>
      <c r="D61" s="421" t="s">
        <v>20</v>
      </c>
      <c r="E61" s="421" t="s">
        <v>19</v>
      </c>
      <c r="F61" s="419" t="s">
        <v>1340</v>
      </c>
      <c r="G61" s="419" t="s">
        <v>212</v>
      </c>
      <c r="H61" s="419" t="s">
        <v>219</v>
      </c>
      <c r="I61" s="421"/>
      <c r="J61" s="419" t="s">
        <v>582</v>
      </c>
      <c r="K61" s="419"/>
    </row>
    <row r="62" spans="2:11" x14ac:dyDescent="0.2">
      <c r="B62" s="419" t="s">
        <v>1341</v>
      </c>
      <c r="C62" s="419">
        <v>1.7</v>
      </c>
      <c r="D62" s="421" t="s">
        <v>20</v>
      </c>
      <c r="E62" s="421" t="s">
        <v>20</v>
      </c>
      <c r="F62" s="419" t="s">
        <v>1342</v>
      </c>
      <c r="G62" s="419" t="s">
        <v>212</v>
      </c>
      <c r="H62" s="419" t="s">
        <v>219</v>
      </c>
      <c r="I62" s="421"/>
      <c r="J62" s="419" t="s">
        <v>582</v>
      </c>
      <c r="K62" s="419"/>
    </row>
    <row r="63" spans="2:11" x14ac:dyDescent="0.2">
      <c r="B63" s="419" t="s">
        <v>1343</v>
      </c>
      <c r="C63" s="419">
        <v>1.7</v>
      </c>
      <c r="D63" s="421" t="s">
        <v>20</v>
      </c>
      <c r="E63" s="421" t="s">
        <v>21</v>
      </c>
      <c r="F63" s="419" t="s">
        <v>1344</v>
      </c>
      <c r="G63" s="419" t="s">
        <v>212</v>
      </c>
      <c r="H63" s="419" t="s">
        <v>219</v>
      </c>
      <c r="I63" s="421"/>
      <c r="J63" s="419" t="s">
        <v>582</v>
      </c>
      <c r="K63" s="419"/>
    </row>
    <row r="64" spans="2:11" x14ac:dyDescent="0.2">
      <c r="B64" s="419" t="s">
        <v>1345</v>
      </c>
      <c r="C64" s="419">
        <v>1.7</v>
      </c>
      <c r="D64" s="421" t="s">
        <v>20</v>
      </c>
      <c r="E64" s="421" t="s">
        <v>22</v>
      </c>
      <c r="F64" s="419" t="s">
        <v>1346</v>
      </c>
      <c r="G64" s="419" t="s">
        <v>212</v>
      </c>
      <c r="H64" s="419" t="s">
        <v>219</v>
      </c>
      <c r="I64" s="421"/>
      <c r="J64" s="419" t="s">
        <v>582</v>
      </c>
      <c r="K64" s="419"/>
    </row>
    <row r="65" spans="2:11" x14ac:dyDescent="0.2">
      <c r="B65" s="419" t="s">
        <v>1347</v>
      </c>
      <c r="C65" s="419">
        <v>1.7</v>
      </c>
      <c r="D65" s="421" t="s">
        <v>20</v>
      </c>
      <c r="E65" s="421" t="s">
        <v>23</v>
      </c>
      <c r="F65" s="419" t="s">
        <v>1348</v>
      </c>
      <c r="G65" s="419" t="s">
        <v>212</v>
      </c>
      <c r="H65" s="419" t="s">
        <v>219</v>
      </c>
      <c r="I65" s="421"/>
      <c r="J65" s="419" t="s">
        <v>582</v>
      </c>
      <c r="K65" s="419"/>
    </row>
    <row r="66" spans="2:11" x14ac:dyDescent="0.2">
      <c r="B66" s="419" t="s">
        <v>1349</v>
      </c>
      <c r="C66" s="419">
        <v>1.7</v>
      </c>
      <c r="D66" s="421" t="s">
        <v>20</v>
      </c>
      <c r="E66" s="421" t="s">
        <v>24</v>
      </c>
      <c r="F66" s="419" t="s">
        <v>1350</v>
      </c>
      <c r="G66" s="419" t="s">
        <v>212</v>
      </c>
      <c r="H66" s="419" t="s">
        <v>219</v>
      </c>
      <c r="I66" s="421"/>
      <c r="J66" s="419" t="s">
        <v>582</v>
      </c>
      <c r="K66" s="419"/>
    </row>
    <row r="67" spans="2:11" x14ac:dyDescent="0.2">
      <c r="B67" s="419" t="s">
        <v>1351</v>
      </c>
      <c r="C67" s="419">
        <v>1.7</v>
      </c>
      <c r="D67" s="421" t="s">
        <v>20</v>
      </c>
      <c r="E67" s="421" t="s">
        <v>25</v>
      </c>
      <c r="F67" s="419" t="s">
        <v>1352</v>
      </c>
      <c r="G67" s="419" t="s">
        <v>212</v>
      </c>
      <c r="H67" s="419" t="s">
        <v>219</v>
      </c>
      <c r="I67" s="421"/>
      <c r="J67" s="419" t="s">
        <v>582</v>
      </c>
      <c r="K67" s="419"/>
    </row>
    <row r="68" spans="2:11" x14ac:dyDescent="0.2">
      <c r="B68" s="419" t="s">
        <v>1353</v>
      </c>
      <c r="C68" s="419">
        <v>1.7</v>
      </c>
      <c r="D68" s="421" t="s">
        <v>20</v>
      </c>
      <c r="E68" s="421" t="s">
        <v>26</v>
      </c>
      <c r="F68" s="419" t="s">
        <v>1354</v>
      </c>
      <c r="G68" s="419" t="s">
        <v>212</v>
      </c>
      <c r="H68" s="419" t="s">
        <v>219</v>
      </c>
      <c r="I68" s="421"/>
      <c r="J68" s="419" t="s">
        <v>582</v>
      </c>
      <c r="K68" s="419"/>
    </row>
    <row r="69" spans="2:11" x14ac:dyDescent="0.2">
      <c r="B69" s="419" t="s">
        <v>1355</v>
      </c>
      <c r="C69" s="419">
        <v>1.7</v>
      </c>
      <c r="D69" s="421" t="s">
        <v>20</v>
      </c>
      <c r="E69" s="421" t="s">
        <v>27</v>
      </c>
      <c r="F69" s="419" t="s">
        <v>1356</v>
      </c>
      <c r="G69" s="419" t="s">
        <v>212</v>
      </c>
      <c r="H69" s="419" t="s">
        <v>219</v>
      </c>
      <c r="I69" s="421"/>
      <c r="J69" s="419" t="s">
        <v>582</v>
      </c>
      <c r="K69" s="419"/>
    </row>
    <row r="70" spans="2:11" x14ac:dyDescent="0.2">
      <c r="B70" s="419" t="s">
        <v>1357</v>
      </c>
      <c r="C70" s="419">
        <v>1.7</v>
      </c>
      <c r="D70" s="421" t="s">
        <v>20</v>
      </c>
      <c r="E70" s="421" t="s">
        <v>28</v>
      </c>
      <c r="F70" s="419" t="s">
        <v>1358</v>
      </c>
      <c r="G70" s="419" t="s">
        <v>212</v>
      </c>
      <c r="H70" s="419" t="s">
        <v>213</v>
      </c>
      <c r="I70" s="421" t="s">
        <v>1359</v>
      </c>
      <c r="J70" s="419"/>
      <c r="K70" s="419"/>
    </row>
    <row r="71" spans="2:11" x14ac:dyDescent="0.2">
      <c r="B71" s="419" t="s">
        <v>1360</v>
      </c>
      <c r="C71" s="419">
        <v>1.7</v>
      </c>
      <c r="D71" s="421" t="s">
        <v>20</v>
      </c>
      <c r="E71" s="421" t="s">
        <v>29</v>
      </c>
      <c r="F71" s="419" t="s">
        <v>1361</v>
      </c>
      <c r="G71" s="419" t="s">
        <v>212</v>
      </c>
      <c r="H71" s="419" t="s">
        <v>213</v>
      </c>
      <c r="I71" s="421" t="s">
        <v>1362</v>
      </c>
      <c r="J71" s="419"/>
      <c r="K71" s="419"/>
    </row>
    <row r="72" spans="2:11" x14ac:dyDescent="0.2">
      <c r="B72" s="419" t="s">
        <v>1363</v>
      </c>
      <c r="C72" s="419">
        <v>1.7</v>
      </c>
      <c r="D72" s="421" t="s">
        <v>21</v>
      </c>
      <c r="E72" s="421" t="s">
        <v>16</v>
      </c>
      <c r="F72" s="419" t="s">
        <v>1364</v>
      </c>
      <c r="G72" s="419" t="s">
        <v>212</v>
      </c>
      <c r="H72" s="419" t="s">
        <v>213</v>
      </c>
      <c r="I72" s="421" t="s">
        <v>1365</v>
      </c>
      <c r="J72" s="419"/>
      <c r="K72" s="419"/>
    </row>
    <row r="73" spans="2:11" x14ac:dyDescent="0.2">
      <c r="B73" s="419" t="s">
        <v>1366</v>
      </c>
      <c r="C73" s="419">
        <v>1.7</v>
      </c>
      <c r="D73" s="421" t="s">
        <v>21</v>
      </c>
      <c r="E73" s="421" t="s">
        <v>17</v>
      </c>
      <c r="F73" s="419" t="s">
        <v>1367</v>
      </c>
      <c r="G73" s="419" t="s">
        <v>212</v>
      </c>
      <c r="H73" s="419" t="s">
        <v>213</v>
      </c>
      <c r="I73" s="421" t="s">
        <v>1368</v>
      </c>
      <c r="J73" s="419"/>
      <c r="K73" s="419"/>
    </row>
    <row r="74" spans="2:11" x14ac:dyDescent="0.2">
      <c r="B74" s="419" t="s">
        <v>1369</v>
      </c>
      <c r="C74" s="419">
        <v>1.7</v>
      </c>
      <c r="D74" s="421" t="s">
        <v>21</v>
      </c>
      <c r="E74" s="421" t="s">
        <v>18</v>
      </c>
      <c r="F74" s="419" t="s">
        <v>1370</v>
      </c>
      <c r="G74" s="419" t="s">
        <v>212</v>
      </c>
      <c r="H74" s="419" t="s">
        <v>213</v>
      </c>
      <c r="I74" s="421" t="s">
        <v>1371</v>
      </c>
      <c r="J74" s="419"/>
      <c r="K74" s="419"/>
    </row>
    <row r="75" spans="2:11" x14ac:dyDescent="0.2">
      <c r="B75" s="419" t="s">
        <v>1372</v>
      </c>
      <c r="C75" s="419">
        <v>1.7</v>
      </c>
      <c r="D75" s="421" t="s">
        <v>21</v>
      </c>
      <c r="E75" s="421" t="s">
        <v>19</v>
      </c>
      <c r="F75" s="419" t="s">
        <v>1373</v>
      </c>
      <c r="G75" s="419" t="s">
        <v>212</v>
      </c>
      <c r="H75" s="419" t="s">
        <v>213</v>
      </c>
      <c r="I75" s="421" t="s">
        <v>1374</v>
      </c>
      <c r="J75" s="419"/>
      <c r="K75" s="419"/>
    </row>
    <row r="76" spans="2:11" x14ac:dyDescent="0.2">
      <c r="B76" s="419" t="s">
        <v>1375</v>
      </c>
      <c r="C76" s="419">
        <v>1.7</v>
      </c>
      <c r="D76" s="421" t="s">
        <v>21</v>
      </c>
      <c r="E76" s="421" t="s">
        <v>20</v>
      </c>
      <c r="F76" s="419" t="s">
        <v>1376</v>
      </c>
      <c r="G76" s="419" t="s">
        <v>212</v>
      </c>
      <c r="H76" s="419" t="s">
        <v>213</v>
      </c>
      <c r="I76" s="421" t="s">
        <v>1377</v>
      </c>
      <c r="J76" s="419"/>
      <c r="K76" s="419"/>
    </row>
    <row r="77" spans="2:11" x14ac:dyDescent="0.2">
      <c r="B77" s="419" t="s">
        <v>1378</v>
      </c>
      <c r="C77" s="419">
        <v>1.7</v>
      </c>
      <c r="D77" s="421" t="s">
        <v>21</v>
      </c>
      <c r="E77" s="421" t="s">
        <v>21</v>
      </c>
      <c r="F77" s="419" t="s">
        <v>1379</v>
      </c>
      <c r="G77" s="419" t="s">
        <v>212</v>
      </c>
      <c r="H77" s="419" t="s">
        <v>213</v>
      </c>
      <c r="I77" s="421" t="s">
        <v>1380</v>
      </c>
      <c r="J77" s="419"/>
      <c r="K77" s="419"/>
    </row>
    <row r="78" spans="2:11" x14ac:dyDescent="0.2">
      <c r="B78" s="419" t="s">
        <v>1381</v>
      </c>
      <c r="C78" s="419">
        <v>1.7</v>
      </c>
      <c r="D78" s="421" t="s">
        <v>21</v>
      </c>
      <c r="E78" s="421" t="s">
        <v>22</v>
      </c>
      <c r="F78" s="419" t="s">
        <v>1382</v>
      </c>
      <c r="G78" s="419" t="s">
        <v>212</v>
      </c>
      <c r="H78" s="419" t="s">
        <v>213</v>
      </c>
      <c r="I78" s="421" t="s">
        <v>1383</v>
      </c>
      <c r="J78" s="419"/>
      <c r="K78" s="419"/>
    </row>
    <row r="79" spans="2:11" x14ac:dyDescent="0.2">
      <c r="B79" s="419" t="s">
        <v>1384</v>
      </c>
      <c r="C79" s="419">
        <v>1.7</v>
      </c>
      <c r="D79" s="421" t="s">
        <v>21</v>
      </c>
      <c r="E79" s="421" t="s">
        <v>23</v>
      </c>
      <c r="F79" s="419" t="s">
        <v>1385</v>
      </c>
      <c r="G79" s="419" t="s">
        <v>212</v>
      </c>
      <c r="H79" s="419" t="s">
        <v>213</v>
      </c>
      <c r="I79" s="421" t="s">
        <v>1386</v>
      </c>
      <c r="J79" s="419"/>
      <c r="K79" s="419"/>
    </row>
    <row r="80" spans="2:11" x14ac:dyDescent="0.2">
      <c r="B80" s="419" t="s">
        <v>1387</v>
      </c>
      <c r="C80" s="419">
        <v>1.7</v>
      </c>
      <c r="D80" s="421" t="s">
        <v>21</v>
      </c>
      <c r="E80" s="421" t="s">
        <v>24</v>
      </c>
      <c r="F80" s="419" t="s">
        <v>1388</v>
      </c>
      <c r="G80" s="419" t="s">
        <v>212</v>
      </c>
      <c r="H80" s="419" t="s">
        <v>213</v>
      </c>
      <c r="I80" s="421" t="s">
        <v>1389</v>
      </c>
      <c r="J80" s="419"/>
      <c r="K80" s="419"/>
    </row>
    <row r="81" spans="2:11" x14ac:dyDescent="0.2">
      <c r="B81" s="419" t="s">
        <v>1390</v>
      </c>
      <c r="C81" s="419">
        <v>1.7</v>
      </c>
      <c r="D81" s="421" t="s">
        <v>21</v>
      </c>
      <c r="E81" s="421" t="s">
        <v>25</v>
      </c>
      <c r="F81" s="419" t="s">
        <v>1391</v>
      </c>
      <c r="G81" s="419" t="s">
        <v>212</v>
      </c>
      <c r="H81" s="419" t="s">
        <v>213</v>
      </c>
      <c r="I81" s="421" t="s">
        <v>1392</v>
      </c>
      <c r="J81" s="419"/>
      <c r="K81" s="419"/>
    </row>
    <row r="82" spans="2:11" x14ac:dyDescent="0.2">
      <c r="B82" s="419" t="s">
        <v>1393</v>
      </c>
      <c r="C82" s="419">
        <v>1.7</v>
      </c>
      <c r="D82" s="421" t="s">
        <v>21</v>
      </c>
      <c r="E82" s="421" t="s">
        <v>26</v>
      </c>
      <c r="F82" s="419" t="s">
        <v>1394</v>
      </c>
      <c r="G82" s="419" t="s">
        <v>212</v>
      </c>
      <c r="H82" s="419" t="s">
        <v>213</v>
      </c>
      <c r="I82" s="421" t="s">
        <v>1395</v>
      </c>
      <c r="J82" s="419"/>
      <c r="K82" s="419"/>
    </row>
    <row r="83" spans="2:11" x14ac:dyDescent="0.2">
      <c r="B83" s="419" t="s">
        <v>1396</v>
      </c>
      <c r="C83" s="419">
        <v>1.7</v>
      </c>
      <c r="D83" s="421" t="s">
        <v>21</v>
      </c>
      <c r="E83" s="421" t="s">
        <v>27</v>
      </c>
      <c r="F83" s="419" t="s">
        <v>1397</v>
      </c>
      <c r="G83" s="419" t="s">
        <v>212</v>
      </c>
      <c r="H83" s="419" t="s">
        <v>213</v>
      </c>
      <c r="I83" s="421" t="s">
        <v>1398</v>
      </c>
      <c r="J83" s="419"/>
      <c r="K83" s="419"/>
    </row>
    <row r="84" spans="2:11" x14ac:dyDescent="0.2">
      <c r="B84" s="419" t="s">
        <v>1399</v>
      </c>
      <c r="C84" s="419">
        <v>1.7</v>
      </c>
      <c r="D84" s="421" t="s">
        <v>21</v>
      </c>
      <c r="E84" s="421" t="s">
        <v>28</v>
      </c>
      <c r="F84" s="419" t="s">
        <v>323</v>
      </c>
      <c r="G84" s="419" t="s">
        <v>212</v>
      </c>
      <c r="H84" s="419" t="s">
        <v>213</v>
      </c>
      <c r="I84" s="421" t="s">
        <v>1400</v>
      </c>
      <c r="J84" s="419"/>
      <c r="K84" s="419"/>
    </row>
    <row r="85" spans="2:11" x14ac:dyDescent="0.2">
      <c r="B85" s="419" t="s">
        <v>1401</v>
      </c>
      <c r="C85" s="419">
        <v>1.7</v>
      </c>
      <c r="D85" s="421" t="s">
        <v>21</v>
      </c>
      <c r="E85" s="421" t="s">
        <v>29</v>
      </c>
      <c r="F85" s="419" t="s">
        <v>325</v>
      </c>
      <c r="G85" s="419" t="s">
        <v>212</v>
      </c>
      <c r="H85" s="419" t="s">
        <v>213</v>
      </c>
      <c r="I85" s="421" t="s">
        <v>1402</v>
      </c>
      <c r="J85" s="419"/>
      <c r="K85" s="419"/>
    </row>
    <row r="86" spans="2:11" x14ac:dyDescent="0.2">
      <c r="B86" s="419" t="s">
        <v>1403</v>
      </c>
      <c r="C86" s="419">
        <v>1.7</v>
      </c>
      <c r="D86" s="421" t="s">
        <v>22</v>
      </c>
      <c r="E86" s="421" t="s">
        <v>16</v>
      </c>
      <c r="F86" s="419" t="s">
        <v>1404</v>
      </c>
      <c r="G86" s="419" t="s">
        <v>212</v>
      </c>
      <c r="H86" s="419" t="s">
        <v>219</v>
      </c>
      <c r="I86" s="421"/>
      <c r="J86" s="419" t="s">
        <v>582</v>
      </c>
      <c r="K86" s="419"/>
    </row>
    <row r="87" spans="2:11" x14ac:dyDescent="0.2">
      <c r="B87" s="419" t="s">
        <v>1405</v>
      </c>
      <c r="C87" s="419">
        <v>1.7</v>
      </c>
      <c r="D87" s="421" t="s">
        <v>22</v>
      </c>
      <c r="E87" s="421" t="s">
        <v>17</v>
      </c>
      <c r="F87" s="419" t="s">
        <v>1406</v>
      </c>
      <c r="G87" s="419" t="s">
        <v>212</v>
      </c>
      <c r="H87" s="419" t="s">
        <v>219</v>
      </c>
      <c r="I87" s="421"/>
      <c r="J87" s="419" t="s">
        <v>582</v>
      </c>
      <c r="K87" s="419"/>
    </row>
    <row r="88" spans="2:11" x14ac:dyDescent="0.2">
      <c r="B88" s="419" t="s">
        <v>1407</v>
      </c>
      <c r="C88" s="419">
        <v>1.7</v>
      </c>
      <c r="D88" s="421" t="s">
        <v>22</v>
      </c>
      <c r="E88" s="421" t="s">
        <v>18</v>
      </c>
      <c r="F88" s="419" t="s">
        <v>1408</v>
      </c>
      <c r="G88" s="419" t="s">
        <v>212</v>
      </c>
      <c r="H88" s="419" t="s">
        <v>219</v>
      </c>
      <c r="I88" s="421"/>
      <c r="J88" s="419" t="s">
        <v>582</v>
      </c>
      <c r="K88" s="419"/>
    </row>
    <row r="89" spans="2:11" x14ac:dyDescent="0.2">
      <c r="B89" s="419" t="s">
        <v>1409</v>
      </c>
      <c r="C89" s="419">
        <v>1.7</v>
      </c>
      <c r="D89" s="421" t="s">
        <v>22</v>
      </c>
      <c r="E89" s="421" t="s">
        <v>19</v>
      </c>
      <c r="F89" s="419" t="s">
        <v>1410</v>
      </c>
      <c r="G89" s="419" t="s">
        <v>212</v>
      </c>
      <c r="H89" s="419" t="s">
        <v>219</v>
      </c>
      <c r="I89" s="421"/>
      <c r="J89" s="419" t="s">
        <v>582</v>
      </c>
      <c r="K89" s="419"/>
    </row>
    <row r="90" spans="2:11" x14ac:dyDescent="0.2">
      <c r="B90" s="419" t="s">
        <v>1411</v>
      </c>
      <c r="C90" s="419">
        <v>1.7</v>
      </c>
      <c r="D90" s="421" t="s">
        <v>22</v>
      </c>
      <c r="E90" s="421" t="s">
        <v>20</v>
      </c>
      <c r="F90" s="419" t="s">
        <v>1412</v>
      </c>
      <c r="G90" s="419" t="s">
        <v>212</v>
      </c>
      <c r="H90" s="419" t="s">
        <v>219</v>
      </c>
      <c r="I90" s="421"/>
      <c r="J90" s="419" t="s">
        <v>582</v>
      </c>
      <c r="K90" s="419"/>
    </row>
    <row r="91" spans="2:11" x14ac:dyDescent="0.2">
      <c r="B91" s="419" t="s">
        <v>1413</v>
      </c>
      <c r="C91" s="419">
        <v>1.7</v>
      </c>
      <c r="D91" s="421" t="s">
        <v>22</v>
      </c>
      <c r="E91" s="421" t="s">
        <v>21</v>
      </c>
      <c r="F91" s="419" t="s">
        <v>1414</v>
      </c>
      <c r="G91" s="419" t="s">
        <v>212</v>
      </c>
      <c r="H91" s="419" t="s">
        <v>219</v>
      </c>
      <c r="I91" s="421"/>
      <c r="J91" s="419" t="s">
        <v>582</v>
      </c>
      <c r="K91" s="419"/>
    </row>
    <row r="92" spans="2:11" x14ac:dyDescent="0.2">
      <c r="B92" s="419" t="s">
        <v>1415</v>
      </c>
      <c r="C92" s="419">
        <v>1.7</v>
      </c>
      <c r="D92" s="421" t="s">
        <v>22</v>
      </c>
      <c r="E92" s="421" t="s">
        <v>22</v>
      </c>
      <c r="F92" s="419" t="s">
        <v>1416</v>
      </c>
      <c r="G92" s="419" t="s">
        <v>212</v>
      </c>
      <c r="H92" s="419" t="s">
        <v>219</v>
      </c>
      <c r="I92" s="421"/>
      <c r="J92" s="419" t="s">
        <v>582</v>
      </c>
      <c r="K92" s="419"/>
    </row>
    <row r="93" spans="2:11" x14ac:dyDescent="0.2">
      <c r="B93" s="419" t="s">
        <v>1417</v>
      </c>
      <c r="C93" s="419">
        <v>1.7</v>
      </c>
      <c r="D93" s="421" t="s">
        <v>22</v>
      </c>
      <c r="E93" s="421" t="s">
        <v>23</v>
      </c>
      <c r="F93" s="419" t="s">
        <v>1418</v>
      </c>
      <c r="G93" s="419" t="s">
        <v>212</v>
      </c>
      <c r="H93" s="419" t="s">
        <v>219</v>
      </c>
      <c r="I93" s="421"/>
      <c r="J93" s="419" t="s">
        <v>582</v>
      </c>
      <c r="K93" s="419"/>
    </row>
    <row r="94" spans="2:11" x14ac:dyDescent="0.2">
      <c r="B94" s="419" t="s">
        <v>1419</v>
      </c>
      <c r="C94" s="419">
        <v>1.7</v>
      </c>
      <c r="D94" s="421" t="s">
        <v>22</v>
      </c>
      <c r="E94" s="421" t="s">
        <v>24</v>
      </c>
      <c r="F94" s="419" t="s">
        <v>1420</v>
      </c>
      <c r="G94" s="419" t="s">
        <v>212</v>
      </c>
      <c r="H94" s="419" t="s">
        <v>219</v>
      </c>
      <c r="I94" s="421"/>
      <c r="J94" s="419" t="s">
        <v>582</v>
      </c>
      <c r="K94" s="419"/>
    </row>
    <row r="95" spans="2:11" x14ac:dyDescent="0.2">
      <c r="B95" s="419" t="s">
        <v>1421</v>
      </c>
      <c r="C95" s="419">
        <v>1.7</v>
      </c>
      <c r="D95" s="421" t="s">
        <v>22</v>
      </c>
      <c r="E95" s="421" t="s">
        <v>25</v>
      </c>
      <c r="F95" s="419" t="s">
        <v>1422</v>
      </c>
      <c r="G95" s="419" t="s">
        <v>212</v>
      </c>
      <c r="H95" s="419" t="s">
        <v>219</v>
      </c>
      <c r="I95" s="421"/>
      <c r="J95" s="419" t="s">
        <v>582</v>
      </c>
      <c r="K95" s="419"/>
    </row>
    <row r="96" spans="2:11" x14ac:dyDescent="0.2">
      <c r="B96" s="419" t="s">
        <v>1423</v>
      </c>
      <c r="C96" s="419">
        <v>1.7</v>
      </c>
      <c r="D96" s="421" t="s">
        <v>22</v>
      </c>
      <c r="E96" s="421" t="s">
        <v>26</v>
      </c>
      <c r="F96" s="419" t="s">
        <v>1424</v>
      </c>
      <c r="G96" s="419" t="s">
        <v>212</v>
      </c>
      <c r="H96" s="419" t="s">
        <v>219</v>
      </c>
      <c r="I96" s="421"/>
      <c r="J96" s="419" t="s">
        <v>582</v>
      </c>
      <c r="K96" s="419"/>
    </row>
    <row r="97" spans="2:11" x14ac:dyDescent="0.2">
      <c r="B97" s="419" t="s">
        <v>1425</v>
      </c>
      <c r="C97" s="419">
        <v>1.7</v>
      </c>
      <c r="D97" s="421" t="s">
        <v>22</v>
      </c>
      <c r="E97" s="421" t="s">
        <v>27</v>
      </c>
      <c r="F97" s="419" t="s">
        <v>1426</v>
      </c>
      <c r="G97" s="419" t="s">
        <v>212</v>
      </c>
      <c r="H97" s="419" t="s">
        <v>219</v>
      </c>
      <c r="I97" s="421"/>
      <c r="J97" s="419" t="s">
        <v>582</v>
      </c>
      <c r="K97" s="419"/>
    </row>
    <row r="98" spans="2:11" x14ac:dyDescent="0.2">
      <c r="B98" s="419" t="s">
        <v>1427</v>
      </c>
      <c r="C98" s="419">
        <v>1.7</v>
      </c>
      <c r="D98" s="421" t="s">
        <v>22</v>
      </c>
      <c r="E98" s="421" t="s">
        <v>28</v>
      </c>
      <c r="F98" s="419" t="s">
        <v>1428</v>
      </c>
      <c r="G98" s="419" t="s">
        <v>212</v>
      </c>
      <c r="H98" s="419" t="s">
        <v>213</v>
      </c>
      <c r="I98" s="421" t="s">
        <v>1429</v>
      </c>
      <c r="J98" s="419"/>
      <c r="K98" s="419"/>
    </row>
    <row r="99" spans="2:11" x14ac:dyDescent="0.2">
      <c r="B99" s="419" t="s">
        <v>1430</v>
      </c>
      <c r="C99" s="419">
        <v>1.7</v>
      </c>
      <c r="D99" s="421" t="s">
        <v>22</v>
      </c>
      <c r="E99" s="421" t="s">
        <v>29</v>
      </c>
      <c r="F99" s="419" t="s">
        <v>1431</v>
      </c>
      <c r="G99" s="419" t="s">
        <v>212</v>
      </c>
      <c r="H99" s="419" t="s">
        <v>213</v>
      </c>
      <c r="I99" s="421" t="s">
        <v>1432</v>
      </c>
      <c r="J99" s="419"/>
      <c r="K99" s="419"/>
    </row>
    <row r="100" spans="2:11" x14ac:dyDescent="0.2">
      <c r="B100" s="419" t="s">
        <v>1433</v>
      </c>
      <c r="C100" s="419">
        <v>1.7</v>
      </c>
      <c r="D100" s="421" t="s">
        <v>23</v>
      </c>
      <c r="E100" s="421" t="s">
        <v>16</v>
      </c>
      <c r="F100" s="419" t="s">
        <v>1434</v>
      </c>
      <c r="G100" s="419" t="s">
        <v>212</v>
      </c>
      <c r="H100" s="419" t="s">
        <v>219</v>
      </c>
      <c r="I100" s="421"/>
      <c r="J100" s="419" t="s">
        <v>582</v>
      </c>
      <c r="K100" s="419"/>
    </row>
    <row r="101" spans="2:11" x14ac:dyDescent="0.2">
      <c r="B101" s="419" t="s">
        <v>1435</v>
      </c>
      <c r="C101" s="419">
        <v>1.7</v>
      </c>
      <c r="D101" s="421" t="s">
        <v>23</v>
      </c>
      <c r="E101" s="421" t="s">
        <v>17</v>
      </c>
      <c r="F101" s="419" t="s">
        <v>1436</v>
      </c>
      <c r="G101" s="419" t="s">
        <v>212</v>
      </c>
      <c r="H101" s="419" t="s">
        <v>219</v>
      </c>
      <c r="I101" s="421"/>
      <c r="J101" s="419" t="s">
        <v>582</v>
      </c>
      <c r="K101" s="419"/>
    </row>
    <row r="102" spans="2:11" x14ac:dyDescent="0.2">
      <c r="B102" s="419" t="s">
        <v>1437</v>
      </c>
      <c r="C102" s="419">
        <v>1.7</v>
      </c>
      <c r="D102" s="421" t="s">
        <v>23</v>
      </c>
      <c r="E102" s="421" t="s">
        <v>18</v>
      </c>
      <c r="F102" s="419" t="s">
        <v>1438</v>
      </c>
      <c r="G102" s="419" t="s">
        <v>212</v>
      </c>
      <c r="H102" s="419" t="s">
        <v>219</v>
      </c>
      <c r="I102" s="421"/>
      <c r="J102" s="419" t="s">
        <v>582</v>
      </c>
      <c r="K102" s="419"/>
    </row>
    <row r="103" spans="2:11" x14ac:dyDescent="0.2">
      <c r="B103" s="419" t="s">
        <v>1439</v>
      </c>
      <c r="C103" s="419">
        <v>1.7</v>
      </c>
      <c r="D103" s="421" t="s">
        <v>23</v>
      </c>
      <c r="E103" s="421" t="s">
        <v>19</v>
      </c>
      <c r="F103" s="419" t="s">
        <v>1440</v>
      </c>
      <c r="G103" s="419" t="s">
        <v>212</v>
      </c>
      <c r="H103" s="419" t="s">
        <v>219</v>
      </c>
      <c r="I103" s="421"/>
      <c r="J103" s="419" t="s">
        <v>582</v>
      </c>
      <c r="K103" s="419"/>
    </row>
    <row r="104" spans="2:11" x14ac:dyDescent="0.2">
      <c r="B104" s="419" t="s">
        <v>1441</v>
      </c>
      <c r="C104" s="419">
        <v>1.7</v>
      </c>
      <c r="D104" s="421" t="s">
        <v>23</v>
      </c>
      <c r="E104" s="421" t="s">
        <v>20</v>
      </c>
      <c r="F104" s="419" t="s">
        <v>1442</v>
      </c>
      <c r="G104" s="419" t="s">
        <v>212</v>
      </c>
      <c r="H104" s="419" t="s">
        <v>219</v>
      </c>
      <c r="I104" s="421"/>
      <c r="J104" s="419" t="s">
        <v>582</v>
      </c>
      <c r="K104" s="419"/>
    </row>
    <row r="105" spans="2:11" x14ac:dyDescent="0.2">
      <c r="B105" s="419" t="s">
        <v>1443</v>
      </c>
      <c r="C105" s="419">
        <v>1.7</v>
      </c>
      <c r="D105" s="421" t="s">
        <v>23</v>
      </c>
      <c r="E105" s="421" t="s">
        <v>21</v>
      </c>
      <c r="F105" s="419" t="s">
        <v>1444</v>
      </c>
      <c r="G105" s="419" t="s">
        <v>212</v>
      </c>
      <c r="H105" s="419" t="s">
        <v>219</v>
      </c>
      <c r="I105" s="421"/>
      <c r="J105" s="419" t="s">
        <v>582</v>
      </c>
      <c r="K105" s="419"/>
    </row>
    <row r="106" spans="2:11" x14ac:dyDescent="0.2">
      <c r="B106" s="419" t="s">
        <v>1445</v>
      </c>
      <c r="C106" s="419">
        <v>1.7</v>
      </c>
      <c r="D106" s="421" t="s">
        <v>23</v>
      </c>
      <c r="E106" s="421" t="s">
        <v>22</v>
      </c>
      <c r="F106" s="419" t="s">
        <v>1446</v>
      </c>
      <c r="G106" s="419" t="s">
        <v>212</v>
      </c>
      <c r="H106" s="419" t="s">
        <v>219</v>
      </c>
      <c r="I106" s="421"/>
      <c r="J106" s="419" t="s">
        <v>582</v>
      </c>
      <c r="K106" s="419"/>
    </row>
    <row r="107" spans="2:11" x14ac:dyDescent="0.2">
      <c r="B107" s="419" t="s">
        <v>1447</v>
      </c>
      <c r="C107" s="419">
        <v>1.7</v>
      </c>
      <c r="D107" s="421" t="s">
        <v>23</v>
      </c>
      <c r="E107" s="421" t="s">
        <v>23</v>
      </c>
      <c r="F107" s="419" t="s">
        <v>1448</v>
      </c>
      <c r="G107" s="419" t="s">
        <v>212</v>
      </c>
      <c r="H107" s="419" t="s">
        <v>219</v>
      </c>
      <c r="I107" s="421"/>
      <c r="J107" s="419" t="s">
        <v>582</v>
      </c>
      <c r="K107" s="419"/>
    </row>
    <row r="108" spans="2:11" x14ac:dyDescent="0.2">
      <c r="B108" s="419" t="s">
        <v>1449</v>
      </c>
      <c r="C108" s="419">
        <v>1.7</v>
      </c>
      <c r="D108" s="421" t="s">
        <v>23</v>
      </c>
      <c r="E108" s="421" t="s">
        <v>24</v>
      </c>
      <c r="F108" s="419" t="s">
        <v>1450</v>
      </c>
      <c r="G108" s="419" t="s">
        <v>212</v>
      </c>
      <c r="H108" s="419" t="s">
        <v>219</v>
      </c>
      <c r="I108" s="421"/>
      <c r="J108" s="419" t="s">
        <v>582</v>
      </c>
      <c r="K108" s="419"/>
    </row>
    <row r="109" spans="2:11" x14ac:dyDescent="0.2">
      <c r="B109" s="419" t="s">
        <v>1451</v>
      </c>
      <c r="C109" s="419">
        <v>1.7</v>
      </c>
      <c r="D109" s="421" t="s">
        <v>23</v>
      </c>
      <c r="E109" s="421" t="s">
        <v>25</v>
      </c>
      <c r="F109" s="419" t="s">
        <v>1452</v>
      </c>
      <c r="G109" s="419" t="s">
        <v>212</v>
      </c>
      <c r="H109" s="419" t="s">
        <v>219</v>
      </c>
      <c r="I109" s="421"/>
      <c r="J109" s="419" t="s">
        <v>582</v>
      </c>
      <c r="K109" s="419"/>
    </row>
    <row r="110" spans="2:11" x14ac:dyDescent="0.2">
      <c r="B110" s="419" t="s">
        <v>1453</v>
      </c>
      <c r="C110" s="419">
        <v>1.7</v>
      </c>
      <c r="D110" s="421" t="s">
        <v>23</v>
      </c>
      <c r="E110" s="421" t="s">
        <v>26</v>
      </c>
      <c r="F110" s="419" t="s">
        <v>1454</v>
      </c>
      <c r="G110" s="419" t="s">
        <v>212</v>
      </c>
      <c r="H110" s="419" t="s">
        <v>219</v>
      </c>
      <c r="I110" s="421"/>
      <c r="J110" s="419" t="s">
        <v>582</v>
      </c>
      <c r="K110" s="419"/>
    </row>
    <row r="111" spans="2:11" x14ac:dyDescent="0.2">
      <c r="B111" s="419" t="s">
        <v>1455</v>
      </c>
      <c r="C111" s="419">
        <v>1.7</v>
      </c>
      <c r="D111" s="421" t="s">
        <v>23</v>
      </c>
      <c r="E111" s="421" t="s">
        <v>27</v>
      </c>
      <c r="F111" s="419" t="s">
        <v>1456</v>
      </c>
      <c r="G111" s="419" t="s">
        <v>212</v>
      </c>
      <c r="H111" s="419" t="s">
        <v>219</v>
      </c>
      <c r="I111" s="421"/>
      <c r="J111" s="419" t="s">
        <v>582</v>
      </c>
      <c r="K111" s="419"/>
    </row>
    <row r="112" spans="2:11" x14ac:dyDescent="0.2">
      <c r="B112" s="419" t="s">
        <v>1457</v>
      </c>
      <c r="C112" s="419">
        <v>1.7</v>
      </c>
      <c r="D112" s="421" t="s">
        <v>23</v>
      </c>
      <c r="E112" s="421" t="s">
        <v>28</v>
      </c>
      <c r="F112" s="419" t="s">
        <v>1458</v>
      </c>
      <c r="G112" s="419" t="s">
        <v>212</v>
      </c>
      <c r="H112" s="419" t="s">
        <v>213</v>
      </c>
      <c r="I112" s="421" t="s">
        <v>1459</v>
      </c>
      <c r="J112" s="419"/>
      <c r="K112" s="419"/>
    </row>
    <row r="113" spans="2:11" x14ac:dyDescent="0.2">
      <c r="B113" s="419" t="s">
        <v>1460</v>
      </c>
      <c r="C113" s="419">
        <v>1.7</v>
      </c>
      <c r="D113" s="421" t="s">
        <v>23</v>
      </c>
      <c r="E113" s="421" t="s">
        <v>29</v>
      </c>
      <c r="F113" s="419" t="s">
        <v>1461</v>
      </c>
      <c r="G113" s="419" t="s">
        <v>212</v>
      </c>
      <c r="H113" s="419" t="s">
        <v>213</v>
      </c>
      <c r="I113" s="421" t="s">
        <v>1462</v>
      </c>
      <c r="J113" s="419"/>
      <c r="K113" s="419"/>
    </row>
    <row r="114" spans="2:11" x14ac:dyDescent="0.2">
      <c r="B114" s="419" t="s">
        <v>1463</v>
      </c>
      <c r="C114" s="419">
        <v>1.7</v>
      </c>
      <c r="D114" s="421" t="s">
        <v>24</v>
      </c>
      <c r="E114" s="421" t="s">
        <v>16</v>
      </c>
      <c r="F114" s="419" t="s">
        <v>1464</v>
      </c>
      <c r="G114" s="419" t="s">
        <v>212</v>
      </c>
      <c r="H114" s="419" t="s">
        <v>213</v>
      </c>
      <c r="I114" s="421" t="s">
        <v>1465</v>
      </c>
      <c r="J114" s="419"/>
      <c r="K114" s="419"/>
    </row>
    <row r="115" spans="2:11" x14ac:dyDescent="0.2">
      <c r="B115" s="419" t="s">
        <v>1466</v>
      </c>
      <c r="C115" s="419">
        <v>1.7</v>
      </c>
      <c r="D115" s="421" t="s">
        <v>24</v>
      </c>
      <c r="E115" s="421" t="s">
        <v>17</v>
      </c>
      <c r="F115" s="419" t="s">
        <v>1467</v>
      </c>
      <c r="G115" s="419" t="s">
        <v>212</v>
      </c>
      <c r="H115" s="419" t="s">
        <v>213</v>
      </c>
      <c r="I115" s="421" t="s">
        <v>1468</v>
      </c>
      <c r="J115" s="419"/>
      <c r="K115" s="419"/>
    </row>
    <row r="116" spans="2:11" x14ac:dyDescent="0.2">
      <c r="B116" s="419" t="s">
        <v>1469</v>
      </c>
      <c r="C116" s="419">
        <v>1.7</v>
      </c>
      <c r="D116" s="421" t="s">
        <v>24</v>
      </c>
      <c r="E116" s="421" t="s">
        <v>18</v>
      </c>
      <c r="F116" s="419" t="s">
        <v>1470</v>
      </c>
      <c r="G116" s="419" t="s">
        <v>212</v>
      </c>
      <c r="H116" s="419" t="s">
        <v>213</v>
      </c>
      <c r="I116" s="421" t="s">
        <v>1471</v>
      </c>
      <c r="J116" s="419"/>
      <c r="K116" s="419"/>
    </row>
    <row r="117" spans="2:11" x14ac:dyDescent="0.2">
      <c r="B117" s="419" t="s">
        <v>1472</v>
      </c>
      <c r="C117" s="419">
        <v>1.7</v>
      </c>
      <c r="D117" s="421" t="s">
        <v>24</v>
      </c>
      <c r="E117" s="421" t="s">
        <v>19</v>
      </c>
      <c r="F117" s="419" t="s">
        <v>1473</v>
      </c>
      <c r="G117" s="419" t="s">
        <v>212</v>
      </c>
      <c r="H117" s="419" t="s">
        <v>213</v>
      </c>
      <c r="I117" s="421" t="s">
        <v>1474</v>
      </c>
      <c r="J117" s="419"/>
      <c r="K117" s="419"/>
    </row>
    <row r="118" spans="2:11" x14ac:dyDescent="0.2">
      <c r="B118" s="419" t="s">
        <v>1475</v>
      </c>
      <c r="C118" s="419">
        <v>1.7</v>
      </c>
      <c r="D118" s="421" t="s">
        <v>24</v>
      </c>
      <c r="E118" s="421" t="s">
        <v>20</v>
      </c>
      <c r="F118" s="419" t="s">
        <v>1476</v>
      </c>
      <c r="G118" s="419" t="s">
        <v>212</v>
      </c>
      <c r="H118" s="419" t="s">
        <v>213</v>
      </c>
      <c r="I118" s="421" t="s">
        <v>1477</v>
      </c>
      <c r="J118" s="419"/>
      <c r="K118" s="419"/>
    </row>
    <row r="119" spans="2:11" x14ac:dyDescent="0.2">
      <c r="B119" s="419" t="s">
        <v>1478</v>
      </c>
      <c r="C119" s="419">
        <v>1.7</v>
      </c>
      <c r="D119" s="421" t="s">
        <v>24</v>
      </c>
      <c r="E119" s="421" t="s">
        <v>21</v>
      </c>
      <c r="F119" s="419" t="s">
        <v>1479</v>
      </c>
      <c r="G119" s="419" t="s">
        <v>212</v>
      </c>
      <c r="H119" s="419" t="s">
        <v>213</v>
      </c>
      <c r="I119" s="421" t="s">
        <v>1480</v>
      </c>
      <c r="J119" s="419"/>
      <c r="K119" s="419"/>
    </row>
    <row r="120" spans="2:11" x14ac:dyDescent="0.2">
      <c r="B120" s="419" t="s">
        <v>1481</v>
      </c>
      <c r="C120" s="419">
        <v>1.7</v>
      </c>
      <c r="D120" s="421" t="s">
        <v>24</v>
      </c>
      <c r="E120" s="421" t="s">
        <v>22</v>
      </c>
      <c r="F120" s="419" t="s">
        <v>1482</v>
      </c>
      <c r="G120" s="419" t="s">
        <v>212</v>
      </c>
      <c r="H120" s="419" t="s">
        <v>213</v>
      </c>
      <c r="I120" s="421" t="s">
        <v>1483</v>
      </c>
      <c r="J120" s="419"/>
      <c r="K120" s="419"/>
    </row>
    <row r="121" spans="2:11" x14ac:dyDescent="0.2">
      <c r="B121" s="419" t="s">
        <v>1484</v>
      </c>
      <c r="C121" s="419">
        <v>1.7</v>
      </c>
      <c r="D121" s="421" t="s">
        <v>24</v>
      </c>
      <c r="E121" s="421" t="s">
        <v>23</v>
      </c>
      <c r="F121" s="419" t="s">
        <v>1485</v>
      </c>
      <c r="G121" s="419" t="s">
        <v>212</v>
      </c>
      <c r="H121" s="419" t="s">
        <v>213</v>
      </c>
      <c r="I121" s="421" t="s">
        <v>1486</v>
      </c>
      <c r="J121" s="419"/>
      <c r="K121" s="419"/>
    </row>
    <row r="122" spans="2:11" x14ac:dyDescent="0.2">
      <c r="B122" s="419" t="s">
        <v>1487</v>
      </c>
      <c r="C122" s="419">
        <v>1.7</v>
      </c>
      <c r="D122" s="421" t="s">
        <v>24</v>
      </c>
      <c r="E122" s="421" t="s">
        <v>24</v>
      </c>
      <c r="F122" s="419" t="s">
        <v>1488</v>
      </c>
      <c r="G122" s="419" t="s">
        <v>212</v>
      </c>
      <c r="H122" s="419" t="s">
        <v>213</v>
      </c>
      <c r="I122" s="421" t="s">
        <v>1489</v>
      </c>
      <c r="J122" s="419"/>
      <c r="K122" s="419"/>
    </row>
    <row r="123" spans="2:11" x14ac:dyDescent="0.2">
      <c r="B123" s="419" t="s">
        <v>1490</v>
      </c>
      <c r="C123" s="419">
        <v>1.7</v>
      </c>
      <c r="D123" s="421" t="s">
        <v>24</v>
      </c>
      <c r="E123" s="421" t="s">
        <v>25</v>
      </c>
      <c r="F123" s="419" t="s">
        <v>1491</v>
      </c>
      <c r="G123" s="419" t="s">
        <v>212</v>
      </c>
      <c r="H123" s="419" t="s">
        <v>213</v>
      </c>
      <c r="I123" s="421" t="s">
        <v>1492</v>
      </c>
      <c r="J123" s="419"/>
      <c r="K123" s="419"/>
    </row>
    <row r="124" spans="2:11" x14ac:dyDescent="0.2">
      <c r="B124" s="419" t="s">
        <v>1493</v>
      </c>
      <c r="C124" s="419">
        <v>1.7</v>
      </c>
      <c r="D124" s="421" t="s">
        <v>24</v>
      </c>
      <c r="E124" s="421" t="s">
        <v>26</v>
      </c>
      <c r="F124" s="419" t="s">
        <v>1494</v>
      </c>
      <c r="G124" s="419" t="s">
        <v>212</v>
      </c>
      <c r="H124" s="419" t="s">
        <v>213</v>
      </c>
      <c r="I124" s="421" t="s">
        <v>1495</v>
      </c>
      <c r="J124" s="419"/>
      <c r="K124" s="419"/>
    </row>
    <row r="125" spans="2:11" x14ac:dyDescent="0.2">
      <c r="B125" s="419" t="s">
        <v>1496</v>
      </c>
      <c r="C125" s="419">
        <v>1.7</v>
      </c>
      <c r="D125" s="421" t="s">
        <v>24</v>
      </c>
      <c r="E125" s="421" t="s">
        <v>27</v>
      </c>
      <c r="F125" s="419" t="s">
        <v>1497</v>
      </c>
      <c r="G125" s="419" t="s">
        <v>212</v>
      </c>
      <c r="H125" s="419" t="s">
        <v>213</v>
      </c>
      <c r="I125" s="421" t="s">
        <v>1498</v>
      </c>
      <c r="J125" s="419"/>
      <c r="K125" s="419"/>
    </row>
    <row r="126" spans="2:11" x14ac:dyDescent="0.2">
      <c r="B126" s="419" t="s">
        <v>1499</v>
      </c>
      <c r="C126" s="419">
        <v>1.7</v>
      </c>
      <c r="D126" s="421" t="s">
        <v>24</v>
      </c>
      <c r="E126" s="421" t="s">
        <v>28</v>
      </c>
      <c r="F126" s="419" t="s">
        <v>1500</v>
      </c>
      <c r="G126" s="419" t="s">
        <v>212</v>
      </c>
      <c r="H126" s="419" t="s">
        <v>213</v>
      </c>
      <c r="I126" s="421" t="s">
        <v>1501</v>
      </c>
      <c r="J126" s="419"/>
      <c r="K126" s="419"/>
    </row>
    <row r="127" spans="2:11" x14ac:dyDescent="0.2">
      <c r="B127" s="419" t="s">
        <v>1502</v>
      </c>
      <c r="C127" s="419">
        <v>1.7</v>
      </c>
      <c r="D127" s="421" t="s">
        <v>24</v>
      </c>
      <c r="E127" s="421" t="s">
        <v>29</v>
      </c>
      <c r="F127" s="419" t="s">
        <v>1503</v>
      </c>
      <c r="G127" s="419" t="s">
        <v>212</v>
      </c>
      <c r="H127" s="419" t="s">
        <v>213</v>
      </c>
      <c r="I127" s="421" t="s">
        <v>1504</v>
      </c>
      <c r="J127" s="419"/>
      <c r="K127" s="419"/>
    </row>
    <row r="128" spans="2:11" x14ac:dyDescent="0.2">
      <c r="B128" s="419" t="s">
        <v>1505</v>
      </c>
      <c r="C128" s="419">
        <v>1.7</v>
      </c>
      <c r="D128" s="421" t="s">
        <v>25</v>
      </c>
      <c r="E128" s="421" t="s">
        <v>16</v>
      </c>
      <c r="F128" s="419" t="s">
        <v>1506</v>
      </c>
      <c r="G128" s="419" t="s">
        <v>212</v>
      </c>
      <c r="H128" s="419" t="s">
        <v>219</v>
      </c>
      <c r="I128" s="421"/>
      <c r="J128" s="419" t="s">
        <v>582</v>
      </c>
      <c r="K128" s="419"/>
    </row>
    <row r="129" spans="2:11" x14ac:dyDescent="0.2">
      <c r="B129" s="419" t="s">
        <v>1507</v>
      </c>
      <c r="C129" s="419">
        <v>1.7</v>
      </c>
      <c r="D129" s="421" t="s">
        <v>25</v>
      </c>
      <c r="E129" s="421" t="s">
        <v>17</v>
      </c>
      <c r="F129" s="419" t="s">
        <v>1508</v>
      </c>
      <c r="G129" s="419" t="s">
        <v>212</v>
      </c>
      <c r="H129" s="419" t="s">
        <v>219</v>
      </c>
      <c r="I129" s="421"/>
      <c r="J129" s="419" t="s">
        <v>582</v>
      </c>
      <c r="K129" s="419"/>
    </row>
    <row r="130" spans="2:11" x14ac:dyDescent="0.2">
      <c r="B130" s="419" t="s">
        <v>1509</v>
      </c>
      <c r="C130" s="419">
        <v>1.7</v>
      </c>
      <c r="D130" s="421" t="s">
        <v>25</v>
      </c>
      <c r="E130" s="421" t="s">
        <v>18</v>
      </c>
      <c r="F130" s="419" t="s">
        <v>1510</v>
      </c>
      <c r="G130" s="419" t="s">
        <v>212</v>
      </c>
      <c r="H130" s="419" t="s">
        <v>219</v>
      </c>
      <c r="I130" s="421"/>
      <c r="J130" s="419" t="s">
        <v>582</v>
      </c>
      <c r="K130" s="419"/>
    </row>
    <row r="131" spans="2:11" x14ac:dyDescent="0.2">
      <c r="B131" s="419" t="s">
        <v>1511</v>
      </c>
      <c r="C131" s="419">
        <v>1.7</v>
      </c>
      <c r="D131" s="421" t="s">
        <v>25</v>
      </c>
      <c r="E131" s="421" t="s">
        <v>19</v>
      </c>
      <c r="F131" s="419" t="s">
        <v>1512</v>
      </c>
      <c r="G131" s="419" t="s">
        <v>212</v>
      </c>
      <c r="H131" s="419" t="s">
        <v>219</v>
      </c>
      <c r="I131" s="421"/>
      <c r="J131" s="419" t="s">
        <v>582</v>
      </c>
      <c r="K131" s="419"/>
    </row>
    <row r="132" spans="2:11" x14ac:dyDescent="0.2">
      <c r="B132" s="419" t="s">
        <v>1513</v>
      </c>
      <c r="C132" s="419">
        <v>1.7</v>
      </c>
      <c r="D132" s="421" t="s">
        <v>25</v>
      </c>
      <c r="E132" s="421" t="s">
        <v>20</v>
      </c>
      <c r="F132" s="419" t="s">
        <v>1514</v>
      </c>
      <c r="G132" s="419" t="s">
        <v>212</v>
      </c>
      <c r="H132" s="419" t="s">
        <v>219</v>
      </c>
      <c r="I132" s="421"/>
      <c r="J132" s="419" t="s">
        <v>582</v>
      </c>
      <c r="K132" s="419"/>
    </row>
    <row r="133" spans="2:11" x14ac:dyDescent="0.2">
      <c r="B133" s="419" t="s">
        <v>1515</v>
      </c>
      <c r="C133" s="419">
        <v>1.7</v>
      </c>
      <c r="D133" s="421" t="s">
        <v>25</v>
      </c>
      <c r="E133" s="421" t="s">
        <v>21</v>
      </c>
      <c r="F133" s="419" t="s">
        <v>1516</v>
      </c>
      <c r="G133" s="419" t="s">
        <v>212</v>
      </c>
      <c r="H133" s="419" t="s">
        <v>219</v>
      </c>
      <c r="I133" s="421"/>
      <c r="J133" s="419" t="s">
        <v>582</v>
      </c>
      <c r="K133" s="419"/>
    </row>
    <row r="134" spans="2:11" x14ac:dyDescent="0.2">
      <c r="B134" s="419" t="s">
        <v>1517</v>
      </c>
      <c r="C134" s="419">
        <v>1.7</v>
      </c>
      <c r="D134" s="421" t="s">
        <v>25</v>
      </c>
      <c r="E134" s="421" t="s">
        <v>22</v>
      </c>
      <c r="F134" s="419" t="s">
        <v>1518</v>
      </c>
      <c r="G134" s="419" t="s">
        <v>212</v>
      </c>
      <c r="H134" s="419" t="s">
        <v>219</v>
      </c>
      <c r="I134" s="421"/>
      <c r="J134" s="419" t="s">
        <v>582</v>
      </c>
      <c r="K134" s="419"/>
    </row>
    <row r="135" spans="2:11" x14ac:dyDescent="0.2">
      <c r="B135" s="419" t="s">
        <v>1519</v>
      </c>
      <c r="C135" s="419">
        <v>1.7</v>
      </c>
      <c r="D135" s="421" t="s">
        <v>25</v>
      </c>
      <c r="E135" s="421" t="s">
        <v>23</v>
      </c>
      <c r="F135" s="419" t="s">
        <v>1520</v>
      </c>
      <c r="G135" s="419" t="s">
        <v>212</v>
      </c>
      <c r="H135" s="419" t="s">
        <v>219</v>
      </c>
      <c r="I135" s="421"/>
      <c r="J135" s="419" t="s">
        <v>582</v>
      </c>
      <c r="K135" s="419"/>
    </row>
    <row r="136" spans="2:11" x14ac:dyDescent="0.2">
      <c r="B136" s="419" t="s">
        <v>1521</v>
      </c>
      <c r="C136" s="419">
        <v>1.7</v>
      </c>
      <c r="D136" s="421" t="s">
        <v>25</v>
      </c>
      <c r="E136" s="421" t="s">
        <v>24</v>
      </c>
      <c r="F136" s="419" t="s">
        <v>1522</v>
      </c>
      <c r="G136" s="419" t="s">
        <v>212</v>
      </c>
      <c r="H136" s="419" t="s">
        <v>219</v>
      </c>
      <c r="I136" s="421"/>
      <c r="J136" s="419" t="s">
        <v>582</v>
      </c>
      <c r="K136" s="419"/>
    </row>
    <row r="137" spans="2:11" x14ac:dyDescent="0.2">
      <c r="B137" s="419" t="s">
        <v>1523</v>
      </c>
      <c r="C137" s="419">
        <v>1.7</v>
      </c>
      <c r="D137" s="421" t="s">
        <v>25</v>
      </c>
      <c r="E137" s="421" t="s">
        <v>25</v>
      </c>
      <c r="F137" s="419" t="s">
        <v>1524</v>
      </c>
      <c r="G137" s="419" t="s">
        <v>212</v>
      </c>
      <c r="H137" s="419" t="s">
        <v>219</v>
      </c>
      <c r="I137" s="421"/>
      <c r="J137" s="419" t="s">
        <v>582</v>
      </c>
      <c r="K137" s="419"/>
    </row>
    <row r="138" spans="2:11" x14ac:dyDescent="0.2">
      <c r="B138" s="419" t="s">
        <v>1525</v>
      </c>
      <c r="C138" s="419">
        <v>1.7</v>
      </c>
      <c r="D138" s="421" t="s">
        <v>25</v>
      </c>
      <c r="E138" s="421" t="s">
        <v>26</v>
      </c>
      <c r="F138" s="419" t="s">
        <v>1526</v>
      </c>
      <c r="G138" s="419" t="s">
        <v>212</v>
      </c>
      <c r="H138" s="419" t="s">
        <v>219</v>
      </c>
      <c r="I138" s="421"/>
      <c r="J138" s="419" t="s">
        <v>582</v>
      </c>
      <c r="K138" s="419"/>
    </row>
    <row r="139" spans="2:11" x14ac:dyDescent="0.2">
      <c r="B139" s="419" t="s">
        <v>1527</v>
      </c>
      <c r="C139" s="419">
        <v>1.7</v>
      </c>
      <c r="D139" s="421" t="s">
        <v>25</v>
      </c>
      <c r="E139" s="421" t="s">
        <v>27</v>
      </c>
      <c r="F139" s="419" t="s">
        <v>1528</v>
      </c>
      <c r="G139" s="419" t="s">
        <v>212</v>
      </c>
      <c r="H139" s="419" t="s">
        <v>219</v>
      </c>
      <c r="I139" s="421"/>
      <c r="J139" s="419" t="s">
        <v>582</v>
      </c>
      <c r="K139" s="419"/>
    </row>
    <row r="140" spans="2:11" x14ac:dyDescent="0.2">
      <c r="B140" s="419" t="s">
        <v>1529</v>
      </c>
      <c r="C140" s="419">
        <v>1.7</v>
      </c>
      <c r="D140" s="421" t="s">
        <v>25</v>
      </c>
      <c r="E140" s="421" t="s">
        <v>28</v>
      </c>
      <c r="F140" s="419" t="s">
        <v>1530</v>
      </c>
      <c r="G140" s="419" t="s">
        <v>212</v>
      </c>
      <c r="H140" s="419" t="s">
        <v>213</v>
      </c>
      <c r="I140" s="421" t="s">
        <v>1531</v>
      </c>
      <c r="J140" s="419"/>
      <c r="K140" s="419"/>
    </row>
    <row r="141" spans="2:11" x14ac:dyDescent="0.2">
      <c r="B141" s="419" t="s">
        <v>1532</v>
      </c>
      <c r="C141" s="419">
        <v>1.7</v>
      </c>
      <c r="D141" s="421" t="s">
        <v>25</v>
      </c>
      <c r="E141" s="421" t="s">
        <v>29</v>
      </c>
      <c r="F141" s="419" t="s">
        <v>1533</v>
      </c>
      <c r="G141" s="419" t="s">
        <v>212</v>
      </c>
      <c r="H141" s="419" t="s">
        <v>213</v>
      </c>
      <c r="I141" s="421" t="s">
        <v>1534</v>
      </c>
      <c r="J141" s="419"/>
      <c r="K141" s="419"/>
    </row>
    <row r="142" spans="2:11" x14ac:dyDescent="0.2">
      <c r="B142" s="419" t="s">
        <v>1535</v>
      </c>
      <c r="C142" s="419">
        <v>1.7</v>
      </c>
      <c r="D142" s="421" t="s">
        <v>26</v>
      </c>
      <c r="E142" s="421" t="s">
        <v>16</v>
      </c>
      <c r="F142" s="419" t="s">
        <v>1536</v>
      </c>
      <c r="G142" s="419" t="s">
        <v>212</v>
      </c>
      <c r="H142" s="419" t="s">
        <v>219</v>
      </c>
      <c r="I142" s="421"/>
      <c r="J142" s="419" t="s">
        <v>582</v>
      </c>
      <c r="K142" s="419"/>
    </row>
    <row r="143" spans="2:11" x14ac:dyDescent="0.2">
      <c r="B143" s="419" t="s">
        <v>1537</v>
      </c>
      <c r="C143" s="419">
        <v>1.7</v>
      </c>
      <c r="D143" s="421" t="s">
        <v>26</v>
      </c>
      <c r="E143" s="421" t="s">
        <v>17</v>
      </c>
      <c r="F143" s="419" t="s">
        <v>1538</v>
      </c>
      <c r="G143" s="419" t="s">
        <v>212</v>
      </c>
      <c r="H143" s="419" t="s">
        <v>219</v>
      </c>
      <c r="I143" s="421"/>
      <c r="J143" s="419" t="s">
        <v>582</v>
      </c>
      <c r="K143" s="419"/>
    </row>
    <row r="144" spans="2:11" x14ac:dyDescent="0.2">
      <c r="B144" s="419" t="s">
        <v>1539</v>
      </c>
      <c r="C144" s="419">
        <v>1.7</v>
      </c>
      <c r="D144" s="421" t="s">
        <v>26</v>
      </c>
      <c r="E144" s="421" t="s">
        <v>18</v>
      </c>
      <c r="F144" s="419" t="s">
        <v>1540</v>
      </c>
      <c r="G144" s="419" t="s">
        <v>212</v>
      </c>
      <c r="H144" s="419" t="s">
        <v>219</v>
      </c>
      <c r="I144" s="421"/>
      <c r="J144" s="419" t="s">
        <v>582</v>
      </c>
      <c r="K144" s="419"/>
    </row>
    <row r="145" spans="2:11" x14ac:dyDescent="0.2">
      <c r="B145" s="419" t="s">
        <v>1541</v>
      </c>
      <c r="C145" s="419">
        <v>1.7</v>
      </c>
      <c r="D145" s="421" t="s">
        <v>26</v>
      </c>
      <c r="E145" s="421" t="s">
        <v>19</v>
      </c>
      <c r="F145" s="419" t="s">
        <v>1542</v>
      </c>
      <c r="G145" s="419" t="s">
        <v>212</v>
      </c>
      <c r="H145" s="419" t="s">
        <v>219</v>
      </c>
      <c r="I145" s="421"/>
      <c r="J145" s="419" t="s">
        <v>582</v>
      </c>
      <c r="K145" s="419"/>
    </row>
    <row r="146" spans="2:11" x14ac:dyDescent="0.2">
      <c r="B146" s="419" t="s">
        <v>1543</v>
      </c>
      <c r="C146" s="419">
        <v>1.7</v>
      </c>
      <c r="D146" s="421" t="s">
        <v>26</v>
      </c>
      <c r="E146" s="421" t="s">
        <v>20</v>
      </c>
      <c r="F146" s="419" t="s">
        <v>1544</v>
      </c>
      <c r="G146" s="419" t="s">
        <v>212</v>
      </c>
      <c r="H146" s="419" t="s">
        <v>219</v>
      </c>
      <c r="I146" s="421"/>
      <c r="J146" s="419" t="s">
        <v>582</v>
      </c>
      <c r="K146" s="419"/>
    </row>
    <row r="147" spans="2:11" x14ac:dyDescent="0.2">
      <c r="B147" s="419" t="s">
        <v>1545</v>
      </c>
      <c r="C147" s="419">
        <v>1.7</v>
      </c>
      <c r="D147" s="421" t="s">
        <v>26</v>
      </c>
      <c r="E147" s="421" t="s">
        <v>21</v>
      </c>
      <c r="F147" s="419" t="s">
        <v>1546</v>
      </c>
      <c r="G147" s="419" t="s">
        <v>212</v>
      </c>
      <c r="H147" s="419" t="s">
        <v>219</v>
      </c>
      <c r="I147" s="421"/>
      <c r="J147" s="419" t="s">
        <v>582</v>
      </c>
      <c r="K147" s="419"/>
    </row>
    <row r="148" spans="2:11" x14ac:dyDescent="0.2">
      <c r="B148" s="419" t="s">
        <v>1547</v>
      </c>
      <c r="C148" s="419">
        <v>1.7</v>
      </c>
      <c r="D148" s="421" t="s">
        <v>26</v>
      </c>
      <c r="E148" s="421" t="s">
        <v>22</v>
      </c>
      <c r="F148" s="419" t="s">
        <v>1548</v>
      </c>
      <c r="G148" s="419" t="s">
        <v>212</v>
      </c>
      <c r="H148" s="419" t="s">
        <v>219</v>
      </c>
      <c r="I148" s="421"/>
      <c r="J148" s="419" t="s">
        <v>582</v>
      </c>
      <c r="K148" s="419"/>
    </row>
    <row r="149" spans="2:11" x14ac:dyDescent="0.2">
      <c r="B149" s="419" t="s">
        <v>1549</v>
      </c>
      <c r="C149" s="419">
        <v>1.7</v>
      </c>
      <c r="D149" s="421" t="s">
        <v>26</v>
      </c>
      <c r="E149" s="421" t="s">
        <v>23</v>
      </c>
      <c r="F149" s="419" t="s">
        <v>1550</v>
      </c>
      <c r="G149" s="419" t="s">
        <v>212</v>
      </c>
      <c r="H149" s="419" t="s">
        <v>219</v>
      </c>
      <c r="I149" s="421"/>
      <c r="J149" s="419" t="s">
        <v>582</v>
      </c>
      <c r="K149" s="419"/>
    </row>
    <row r="150" spans="2:11" x14ac:dyDescent="0.2">
      <c r="B150" s="419" t="s">
        <v>1551</v>
      </c>
      <c r="C150" s="419">
        <v>1.7</v>
      </c>
      <c r="D150" s="421" t="s">
        <v>26</v>
      </c>
      <c r="E150" s="421" t="s">
        <v>24</v>
      </c>
      <c r="F150" s="419" t="s">
        <v>1552</v>
      </c>
      <c r="G150" s="419" t="s">
        <v>212</v>
      </c>
      <c r="H150" s="419" t="s">
        <v>219</v>
      </c>
      <c r="I150" s="421"/>
      <c r="J150" s="419" t="s">
        <v>582</v>
      </c>
      <c r="K150" s="419"/>
    </row>
    <row r="151" spans="2:11" x14ac:dyDescent="0.2">
      <c r="B151" s="419" t="s">
        <v>1553</v>
      </c>
      <c r="C151" s="419">
        <v>1.7</v>
      </c>
      <c r="D151" s="421" t="s">
        <v>26</v>
      </c>
      <c r="E151" s="421" t="s">
        <v>25</v>
      </c>
      <c r="F151" s="419" t="s">
        <v>1554</v>
      </c>
      <c r="G151" s="419" t="s">
        <v>212</v>
      </c>
      <c r="H151" s="419" t="s">
        <v>219</v>
      </c>
      <c r="I151" s="421"/>
      <c r="J151" s="419" t="s">
        <v>582</v>
      </c>
      <c r="K151" s="419"/>
    </row>
    <row r="152" spans="2:11" x14ac:dyDescent="0.2">
      <c r="B152" s="419" t="s">
        <v>1555</v>
      </c>
      <c r="C152" s="419">
        <v>1.7</v>
      </c>
      <c r="D152" s="421" t="s">
        <v>26</v>
      </c>
      <c r="E152" s="421" t="s">
        <v>26</v>
      </c>
      <c r="F152" s="419" t="s">
        <v>1556</v>
      </c>
      <c r="G152" s="419" t="s">
        <v>212</v>
      </c>
      <c r="H152" s="419" t="s">
        <v>219</v>
      </c>
      <c r="I152" s="421"/>
      <c r="J152" s="419" t="s">
        <v>582</v>
      </c>
      <c r="K152" s="419"/>
    </row>
    <row r="153" spans="2:11" x14ac:dyDescent="0.2">
      <c r="B153" s="419" t="s">
        <v>1557</v>
      </c>
      <c r="C153" s="419">
        <v>1.7</v>
      </c>
      <c r="D153" s="421" t="s">
        <v>26</v>
      </c>
      <c r="E153" s="421" t="s">
        <v>27</v>
      </c>
      <c r="F153" s="419" t="s">
        <v>1558</v>
      </c>
      <c r="G153" s="419" t="s">
        <v>212</v>
      </c>
      <c r="H153" s="419" t="s">
        <v>219</v>
      </c>
      <c r="I153" s="421"/>
      <c r="J153" s="419" t="s">
        <v>582</v>
      </c>
      <c r="K153" s="419"/>
    </row>
    <row r="154" spans="2:11" x14ac:dyDescent="0.2">
      <c r="B154" s="419" t="s">
        <v>1559</v>
      </c>
      <c r="C154" s="419">
        <v>1.7</v>
      </c>
      <c r="D154" s="421" t="s">
        <v>26</v>
      </c>
      <c r="E154" s="421" t="s">
        <v>28</v>
      </c>
      <c r="F154" s="419" t="s">
        <v>327</v>
      </c>
      <c r="G154" s="419" t="s">
        <v>212</v>
      </c>
      <c r="H154" s="419" t="s">
        <v>213</v>
      </c>
      <c r="I154" s="421" t="s">
        <v>1560</v>
      </c>
      <c r="J154" s="419"/>
      <c r="K154" s="419"/>
    </row>
    <row r="155" spans="2:11" x14ac:dyDescent="0.2">
      <c r="B155" s="419" t="s">
        <v>1561</v>
      </c>
      <c r="C155" s="419">
        <v>1.7</v>
      </c>
      <c r="D155" s="421" t="s">
        <v>26</v>
      </c>
      <c r="E155" s="421" t="s">
        <v>29</v>
      </c>
      <c r="F155" s="419" t="s">
        <v>329</v>
      </c>
      <c r="G155" s="419" t="s">
        <v>212</v>
      </c>
      <c r="H155" s="419" t="s">
        <v>213</v>
      </c>
      <c r="I155" s="421" t="s">
        <v>1562</v>
      </c>
      <c r="J155" s="419"/>
      <c r="K155" s="419"/>
    </row>
    <row r="156" spans="2:11" x14ac:dyDescent="0.2">
      <c r="B156" s="419" t="s">
        <v>1563</v>
      </c>
      <c r="C156" s="419">
        <v>1.7</v>
      </c>
      <c r="D156" s="421" t="s">
        <v>27</v>
      </c>
      <c r="E156" s="421" t="s">
        <v>16</v>
      </c>
      <c r="F156" s="419" t="s">
        <v>1564</v>
      </c>
      <c r="G156" s="419" t="s">
        <v>212</v>
      </c>
      <c r="H156" s="419" t="s">
        <v>219</v>
      </c>
      <c r="I156" s="421"/>
      <c r="J156" s="419" t="s">
        <v>582</v>
      </c>
      <c r="K156" s="419"/>
    </row>
    <row r="157" spans="2:11" x14ac:dyDescent="0.2">
      <c r="B157" s="419" t="s">
        <v>1565</v>
      </c>
      <c r="C157" s="419">
        <v>1.7</v>
      </c>
      <c r="D157" s="421" t="s">
        <v>27</v>
      </c>
      <c r="E157" s="421" t="s">
        <v>17</v>
      </c>
      <c r="F157" s="419" t="s">
        <v>1566</v>
      </c>
      <c r="G157" s="419" t="s">
        <v>212</v>
      </c>
      <c r="H157" s="419" t="s">
        <v>219</v>
      </c>
      <c r="I157" s="421"/>
      <c r="J157" s="419" t="s">
        <v>582</v>
      </c>
      <c r="K157" s="419"/>
    </row>
    <row r="158" spans="2:11" x14ac:dyDescent="0.2">
      <c r="B158" s="419" t="s">
        <v>1567</v>
      </c>
      <c r="C158" s="419">
        <v>1.7</v>
      </c>
      <c r="D158" s="421" t="s">
        <v>27</v>
      </c>
      <c r="E158" s="421" t="s">
        <v>18</v>
      </c>
      <c r="F158" s="419" t="s">
        <v>1568</v>
      </c>
      <c r="G158" s="419" t="s">
        <v>212</v>
      </c>
      <c r="H158" s="419" t="s">
        <v>219</v>
      </c>
      <c r="I158" s="421"/>
      <c r="J158" s="419" t="s">
        <v>582</v>
      </c>
      <c r="K158" s="419"/>
    </row>
    <row r="159" spans="2:11" x14ac:dyDescent="0.2">
      <c r="B159" s="419" t="s">
        <v>1569</v>
      </c>
      <c r="C159" s="419">
        <v>1.7</v>
      </c>
      <c r="D159" s="421" t="s">
        <v>27</v>
      </c>
      <c r="E159" s="421" t="s">
        <v>19</v>
      </c>
      <c r="F159" s="419" t="s">
        <v>1570</v>
      </c>
      <c r="G159" s="419" t="s">
        <v>212</v>
      </c>
      <c r="H159" s="419" t="s">
        <v>219</v>
      </c>
      <c r="I159" s="421"/>
      <c r="J159" s="419" t="s">
        <v>582</v>
      </c>
      <c r="K159" s="419"/>
    </row>
    <row r="160" spans="2:11" x14ac:dyDescent="0.2">
      <c r="B160" s="419" t="s">
        <v>1571</v>
      </c>
      <c r="C160" s="419">
        <v>1.7</v>
      </c>
      <c r="D160" s="421" t="s">
        <v>27</v>
      </c>
      <c r="E160" s="421" t="s">
        <v>20</v>
      </c>
      <c r="F160" s="419" t="s">
        <v>1572</v>
      </c>
      <c r="G160" s="419" t="s">
        <v>212</v>
      </c>
      <c r="H160" s="419" t="s">
        <v>219</v>
      </c>
      <c r="I160" s="421"/>
      <c r="J160" s="419" t="s">
        <v>582</v>
      </c>
      <c r="K160" s="419"/>
    </row>
    <row r="161" spans="2:11" x14ac:dyDescent="0.2">
      <c r="B161" s="419" t="s">
        <v>1573</v>
      </c>
      <c r="C161" s="419">
        <v>1.7</v>
      </c>
      <c r="D161" s="421" t="s">
        <v>27</v>
      </c>
      <c r="E161" s="421" t="s">
        <v>21</v>
      </c>
      <c r="F161" s="419" t="s">
        <v>1574</v>
      </c>
      <c r="G161" s="419" t="s">
        <v>212</v>
      </c>
      <c r="H161" s="419" t="s">
        <v>219</v>
      </c>
      <c r="I161" s="421"/>
      <c r="J161" s="419" t="s">
        <v>582</v>
      </c>
      <c r="K161" s="419"/>
    </row>
    <row r="162" spans="2:11" x14ac:dyDescent="0.2">
      <c r="B162" s="419" t="s">
        <v>1575</v>
      </c>
      <c r="C162" s="419">
        <v>1.7</v>
      </c>
      <c r="D162" s="421" t="s">
        <v>27</v>
      </c>
      <c r="E162" s="421" t="s">
        <v>22</v>
      </c>
      <c r="F162" s="419" t="s">
        <v>1576</v>
      </c>
      <c r="G162" s="419" t="s">
        <v>212</v>
      </c>
      <c r="H162" s="419" t="s">
        <v>219</v>
      </c>
      <c r="I162" s="421"/>
      <c r="J162" s="419" t="s">
        <v>582</v>
      </c>
      <c r="K162" s="419"/>
    </row>
    <row r="163" spans="2:11" x14ac:dyDescent="0.2">
      <c r="B163" s="419" t="s">
        <v>1577</v>
      </c>
      <c r="C163" s="419">
        <v>1.7</v>
      </c>
      <c r="D163" s="421" t="s">
        <v>27</v>
      </c>
      <c r="E163" s="421" t="s">
        <v>23</v>
      </c>
      <c r="F163" s="419" t="s">
        <v>1578</v>
      </c>
      <c r="G163" s="419" t="s">
        <v>212</v>
      </c>
      <c r="H163" s="419" t="s">
        <v>219</v>
      </c>
      <c r="I163" s="421"/>
      <c r="J163" s="419" t="s">
        <v>582</v>
      </c>
      <c r="K163" s="419"/>
    </row>
    <row r="164" spans="2:11" x14ac:dyDescent="0.2">
      <c r="B164" s="419" t="s">
        <v>1579</v>
      </c>
      <c r="C164" s="419">
        <v>1.7</v>
      </c>
      <c r="D164" s="421" t="s">
        <v>27</v>
      </c>
      <c r="E164" s="421" t="s">
        <v>24</v>
      </c>
      <c r="F164" s="419" t="s">
        <v>1580</v>
      </c>
      <c r="G164" s="419" t="s">
        <v>212</v>
      </c>
      <c r="H164" s="419" t="s">
        <v>219</v>
      </c>
      <c r="I164" s="421"/>
      <c r="J164" s="419" t="s">
        <v>582</v>
      </c>
      <c r="K164" s="419"/>
    </row>
    <row r="165" spans="2:11" x14ac:dyDescent="0.2">
      <c r="B165" s="419" t="s">
        <v>1581</v>
      </c>
      <c r="C165" s="419">
        <v>1.7</v>
      </c>
      <c r="D165" s="421" t="s">
        <v>27</v>
      </c>
      <c r="E165" s="421" t="s">
        <v>25</v>
      </c>
      <c r="F165" s="419" t="s">
        <v>1582</v>
      </c>
      <c r="G165" s="419" t="s">
        <v>212</v>
      </c>
      <c r="H165" s="419" t="s">
        <v>219</v>
      </c>
      <c r="I165" s="421"/>
      <c r="J165" s="419" t="s">
        <v>582</v>
      </c>
      <c r="K165" s="419"/>
    </row>
    <row r="166" spans="2:11" x14ac:dyDescent="0.2">
      <c r="B166" s="419" t="s">
        <v>1583</v>
      </c>
      <c r="C166" s="419">
        <v>1.7</v>
      </c>
      <c r="D166" s="421" t="s">
        <v>27</v>
      </c>
      <c r="E166" s="421" t="s">
        <v>26</v>
      </c>
      <c r="F166" s="419" t="s">
        <v>1584</v>
      </c>
      <c r="G166" s="419" t="s">
        <v>212</v>
      </c>
      <c r="H166" s="419" t="s">
        <v>219</v>
      </c>
      <c r="I166" s="421"/>
      <c r="J166" s="419" t="s">
        <v>582</v>
      </c>
      <c r="K166" s="419"/>
    </row>
    <row r="167" spans="2:11" x14ac:dyDescent="0.2">
      <c r="B167" s="419" t="s">
        <v>1585</v>
      </c>
      <c r="C167" s="419">
        <v>1.7</v>
      </c>
      <c r="D167" s="421" t="s">
        <v>27</v>
      </c>
      <c r="E167" s="421" t="s">
        <v>27</v>
      </c>
      <c r="F167" s="419" t="s">
        <v>1586</v>
      </c>
      <c r="G167" s="419" t="s">
        <v>212</v>
      </c>
      <c r="H167" s="419" t="s">
        <v>219</v>
      </c>
      <c r="I167" s="421"/>
      <c r="J167" s="419" t="s">
        <v>582</v>
      </c>
      <c r="K167" s="419"/>
    </row>
    <row r="168" spans="2:11" x14ac:dyDescent="0.2">
      <c r="B168" s="419" t="s">
        <v>1587</v>
      </c>
      <c r="C168" s="419">
        <v>1.7</v>
      </c>
      <c r="D168" s="421" t="s">
        <v>27</v>
      </c>
      <c r="E168" s="421" t="s">
        <v>28</v>
      </c>
      <c r="F168" s="419" t="s">
        <v>1588</v>
      </c>
      <c r="G168" s="419" t="s">
        <v>212</v>
      </c>
      <c r="H168" s="419" t="s">
        <v>213</v>
      </c>
      <c r="I168" s="421" t="s">
        <v>1589</v>
      </c>
      <c r="J168" s="419"/>
      <c r="K168" s="419"/>
    </row>
    <row r="169" spans="2:11" x14ac:dyDescent="0.2">
      <c r="B169" s="419" t="s">
        <v>1590</v>
      </c>
      <c r="C169" s="419">
        <v>1.7</v>
      </c>
      <c r="D169" s="421" t="s">
        <v>27</v>
      </c>
      <c r="E169" s="421" t="s">
        <v>29</v>
      </c>
      <c r="F169" s="419" t="s">
        <v>1591</v>
      </c>
      <c r="G169" s="419" t="s">
        <v>212</v>
      </c>
      <c r="H169" s="419" t="s">
        <v>213</v>
      </c>
      <c r="I169" s="421" t="s">
        <v>1592</v>
      </c>
      <c r="J169" s="419"/>
      <c r="K169" s="419"/>
    </row>
    <row r="170" spans="2:11" x14ac:dyDescent="0.2">
      <c r="B170" s="419" t="s">
        <v>1593</v>
      </c>
      <c r="C170" s="419">
        <v>1.7</v>
      </c>
      <c r="D170" s="421" t="s">
        <v>28</v>
      </c>
      <c r="E170" s="421" t="s">
        <v>16</v>
      </c>
      <c r="F170" s="419" t="s">
        <v>1594</v>
      </c>
      <c r="G170" s="419" t="s">
        <v>212</v>
      </c>
      <c r="H170" s="419" t="s">
        <v>213</v>
      </c>
      <c r="I170" s="421" t="s">
        <v>1595</v>
      </c>
      <c r="J170" s="419"/>
      <c r="K170" s="419"/>
    </row>
    <row r="171" spans="2:11" x14ac:dyDescent="0.2">
      <c r="B171" s="419" t="s">
        <v>1596</v>
      </c>
      <c r="C171" s="419">
        <v>1.7</v>
      </c>
      <c r="D171" s="421" t="s">
        <v>28</v>
      </c>
      <c r="E171" s="421" t="s">
        <v>17</v>
      </c>
      <c r="F171" s="419" t="s">
        <v>1597</v>
      </c>
      <c r="G171" s="419" t="s">
        <v>212</v>
      </c>
      <c r="H171" s="419" t="s">
        <v>213</v>
      </c>
      <c r="I171" s="421" t="s">
        <v>1598</v>
      </c>
      <c r="J171" s="419"/>
      <c r="K171" s="419"/>
    </row>
    <row r="172" spans="2:11" x14ac:dyDescent="0.2">
      <c r="B172" s="419" t="s">
        <v>1599</v>
      </c>
      <c r="C172" s="419">
        <v>1.7</v>
      </c>
      <c r="D172" s="421" t="s">
        <v>28</v>
      </c>
      <c r="E172" s="421" t="s">
        <v>18</v>
      </c>
      <c r="F172" s="419" t="s">
        <v>1600</v>
      </c>
      <c r="G172" s="419" t="s">
        <v>212</v>
      </c>
      <c r="H172" s="419" t="s">
        <v>213</v>
      </c>
      <c r="I172" s="421" t="s">
        <v>1601</v>
      </c>
      <c r="J172" s="419"/>
      <c r="K172" s="419"/>
    </row>
    <row r="173" spans="2:11" x14ac:dyDescent="0.2">
      <c r="B173" s="419" t="s">
        <v>1602</v>
      </c>
      <c r="C173" s="419">
        <v>1.7</v>
      </c>
      <c r="D173" s="421" t="s">
        <v>28</v>
      </c>
      <c r="E173" s="421" t="s">
        <v>19</v>
      </c>
      <c r="F173" s="419" t="s">
        <v>1603</v>
      </c>
      <c r="G173" s="419" t="s">
        <v>212</v>
      </c>
      <c r="H173" s="419" t="s">
        <v>213</v>
      </c>
      <c r="I173" s="421" t="s">
        <v>1604</v>
      </c>
      <c r="J173" s="419"/>
      <c r="K173" s="419"/>
    </row>
    <row r="174" spans="2:11" x14ac:dyDescent="0.2">
      <c r="B174" s="419" t="s">
        <v>1605</v>
      </c>
      <c r="C174" s="419">
        <v>1.7</v>
      </c>
      <c r="D174" s="421" t="s">
        <v>28</v>
      </c>
      <c r="E174" s="421" t="s">
        <v>20</v>
      </c>
      <c r="F174" s="419" t="s">
        <v>1606</v>
      </c>
      <c r="G174" s="419" t="s">
        <v>212</v>
      </c>
      <c r="H174" s="419" t="s">
        <v>213</v>
      </c>
      <c r="I174" s="421" t="s">
        <v>1607</v>
      </c>
      <c r="J174" s="419"/>
      <c r="K174" s="419"/>
    </row>
    <row r="175" spans="2:11" x14ac:dyDescent="0.2">
      <c r="B175" s="419" t="s">
        <v>1608</v>
      </c>
      <c r="C175" s="419">
        <v>1.7</v>
      </c>
      <c r="D175" s="421" t="s">
        <v>28</v>
      </c>
      <c r="E175" s="421" t="s">
        <v>21</v>
      </c>
      <c r="F175" s="419" t="s">
        <v>1609</v>
      </c>
      <c r="G175" s="419" t="s">
        <v>212</v>
      </c>
      <c r="H175" s="419" t="s">
        <v>213</v>
      </c>
      <c r="I175" s="421" t="s">
        <v>1610</v>
      </c>
      <c r="J175" s="419"/>
      <c r="K175" s="419"/>
    </row>
    <row r="176" spans="2:11" x14ac:dyDescent="0.2">
      <c r="B176" s="419" t="s">
        <v>1611</v>
      </c>
      <c r="C176" s="419">
        <v>1.7</v>
      </c>
      <c r="D176" s="421" t="s">
        <v>28</v>
      </c>
      <c r="E176" s="421" t="s">
        <v>22</v>
      </c>
      <c r="F176" s="419" t="s">
        <v>1612</v>
      </c>
      <c r="G176" s="419" t="s">
        <v>212</v>
      </c>
      <c r="H176" s="419" t="s">
        <v>213</v>
      </c>
      <c r="I176" s="421" t="s">
        <v>1613</v>
      </c>
      <c r="J176" s="419"/>
      <c r="K176" s="419"/>
    </row>
    <row r="177" spans="2:11" x14ac:dyDescent="0.2">
      <c r="B177" s="419" t="s">
        <v>1614</v>
      </c>
      <c r="C177" s="419">
        <v>1.7</v>
      </c>
      <c r="D177" s="421" t="s">
        <v>28</v>
      </c>
      <c r="E177" s="421" t="s">
        <v>23</v>
      </c>
      <c r="F177" s="419" t="s">
        <v>1615</v>
      </c>
      <c r="G177" s="419" t="s">
        <v>212</v>
      </c>
      <c r="H177" s="419" t="s">
        <v>213</v>
      </c>
      <c r="I177" s="421" t="s">
        <v>1616</v>
      </c>
      <c r="J177" s="419"/>
      <c r="K177" s="419"/>
    </row>
    <row r="178" spans="2:11" x14ac:dyDescent="0.2">
      <c r="B178" s="419" t="s">
        <v>1617</v>
      </c>
      <c r="C178" s="419">
        <v>1.7</v>
      </c>
      <c r="D178" s="421" t="s">
        <v>28</v>
      </c>
      <c r="E178" s="421" t="s">
        <v>24</v>
      </c>
      <c r="F178" s="419" t="s">
        <v>1618</v>
      </c>
      <c r="G178" s="419" t="s">
        <v>212</v>
      </c>
      <c r="H178" s="419" t="s">
        <v>213</v>
      </c>
      <c r="I178" s="421" t="s">
        <v>1619</v>
      </c>
      <c r="J178" s="419"/>
      <c r="K178" s="419"/>
    </row>
    <row r="179" spans="2:11" x14ac:dyDescent="0.2">
      <c r="B179" s="419" t="s">
        <v>1620</v>
      </c>
      <c r="C179" s="419">
        <v>1.7</v>
      </c>
      <c r="D179" s="421" t="s">
        <v>28</v>
      </c>
      <c r="E179" s="421" t="s">
        <v>25</v>
      </c>
      <c r="F179" s="419" t="s">
        <v>1621</v>
      </c>
      <c r="G179" s="419" t="s">
        <v>212</v>
      </c>
      <c r="H179" s="419" t="s">
        <v>213</v>
      </c>
      <c r="I179" s="421" t="s">
        <v>1622</v>
      </c>
      <c r="J179" s="419"/>
      <c r="K179" s="419"/>
    </row>
    <row r="180" spans="2:11" x14ac:dyDescent="0.2">
      <c r="B180" s="419" t="s">
        <v>1623</v>
      </c>
      <c r="C180" s="419">
        <v>1.7</v>
      </c>
      <c r="D180" s="421" t="s">
        <v>28</v>
      </c>
      <c r="E180" s="421" t="s">
        <v>26</v>
      </c>
      <c r="F180" s="419" t="s">
        <v>1624</v>
      </c>
      <c r="G180" s="419" t="s">
        <v>212</v>
      </c>
      <c r="H180" s="419" t="s">
        <v>213</v>
      </c>
      <c r="I180" s="421" t="s">
        <v>1625</v>
      </c>
      <c r="J180" s="419"/>
      <c r="K180" s="419"/>
    </row>
    <row r="181" spans="2:11" x14ac:dyDescent="0.2">
      <c r="B181" s="419" t="s">
        <v>1626</v>
      </c>
      <c r="C181" s="419">
        <v>1.7</v>
      </c>
      <c r="D181" s="421" t="s">
        <v>28</v>
      </c>
      <c r="E181" s="421" t="s">
        <v>27</v>
      </c>
      <c r="F181" s="419" t="s">
        <v>1627</v>
      </c>
      <c r="G181" s="419" t="s">
        <v>212</v>
      </c>
      <c r="H181" s="419" t="s">
        <v>213</v>
      </c>
      <c r="I181" s="421" t="s">
        <v>1628</v>
      </c>
      <c r="J181" s="419"/>
      <c r="K181" s="419"/>
    </row>
    <row r="182" spans="2:11" x14ac:dyDescent="0.2">
      <c r="B182" s="419" t="s">
        <v>1629</v>
      </c>
      <c r="C182" s="419">
        <v>1.7</v>
      </c>
      <c r="D182" s="421" t="s">
        <v>28</v>
      </c>
      <c r="E182" s="421" t="s">
        <v>28</v>
      </c>
      <c r="F182" s="419" t="s">
        <v>1630</v>
      </c>
      <c r="G182" s="419" t="s">
        <v>212</v>
      </c>
      <c r="H182" s="419" t="s">
        <v>213</v>
      </c>
      <c r="I182" s="421" t="s">
        <v>1631</v>
      </c>
      <c r="J182" s="419"/>
      <c r="K182" s="419"/>
    </row>
    <row r="183" spans="2:11" x14ac:dyDescent="0.2">
      <c r="B183" s="419" t="s">
        <v>1632</v>
      </c>
      <c r="C183" s="419">
        <v>1.7</v>
      </c>
      <c r="D183" s="421" t="s">
        <v>28</v>
      </c>
      <c r="E183" s="421" t="s">
        <v>29</v>
      </c>
      <c r="F183" s="419" t="s">
        <v>1633</v>
      </c>
      <c r="G183" s="419" t="s">
        <v>212</v>
      </c>
      <c r="H183" s="419" t="s">
        <v>213</v>
      </c>
      <c r="I183" s="421" t="s">
        <v>1634</v>
      </c>
      <c r="J183" s="419"/>
      <c r="K183" s="419"/>
    </row>
    <row r="184" spans="2:11" x14ac:dyDescent="0.2">
      <c r="B184" s="419" t="s">
        <v>1635</v>
      </c>
      <c r="C184" s="419">
        <v>1.7</v>
      </c>
      <c r="D184" s="421" t="s">
        <v>29</v>
      </c>
      <c r="E184" s="421" t="s">
        <v>16</v>
      </c>
      <c r="F184" s="419" t="s">
        <v>1636</v>
      </c>
      <c r="G184" s="419" t="s">
        <v>212</v>
      </c>
      <c r="H184" s="419" t="s">
        <v>219</v>
      </c>
      <c r="I184" s="421"/>
      <c r="J184" s="419" t="s">
        <v>582</v>
      </c>
      <c r="K184" s="419"/>
    </row>
    <row r="185" spans="2:11" x14ac:dyDescent="0.2">
      <c r="B185" s="419" t="s">
        <v>1637</v>
      </c>
      <c r="C185" s="419">
        <v>1.7</v>
      </c>
      <c r="D185" s="421" t="s">
        <v>29</v>
      </c>
      <c r="E185" s="421" t="s">
        <v>17</v>
      </c>
      <c r="F185" s="419" t="s">
        <v>1638</v>
      </c>
      <c r="G185" s="419" t="s">
        <v>212</v>
      </c>
      <c r="H185" s="419" t="s">
        <v>219</v>
      </c>
      <c r="I185" s="421"/>
      <c r="J185" s="419" t="s">
        <v>582</v>
      </c>
      <c r="K185" s="419"/>
    </row>
    <row r="186" spans="2:11" x14ac:dyDescent="0.2">
      <c r="B186" s="419" t="s">
        <v>1639</v>
      </c>
      <c r="C186" s="419">
        <v>1.7</v>
      </c>
      <c r="D186" s="421" t="s">
        <v>29</v>
      </c>
      <c r="E186" s="421" t="s">
        <v>18</v>
      </c>
      <c r="F186" s="419" t="s">
        <v>1640</v>
      </c>
      <c r="G186" s="419" t="s">
        <v>212</v>
      </c>
      <c r="H186" s="419" t="s">
        <v>219</v>
      </c>
      <c r="I186" s="421"/>
      <c r="J186" s="419" t="s">
        <v>582</v>
      </c>
      <c r="K186" s="419"/>
    </row>
    <row r="187" spans="2:11" x14ac:dyDescent="0.2">
      <c r="B187" s="419" t="s">
        <v>1641</v>
      </c>
      <c r="C187" s="419">
        <v>1.7</v>
      </c>
      <c r="D187" s="421" t="s">
        <v>29</v>
      </c>
      <c r="E187" s="421" t="s">
        <v>19</v>
      </c>
      <c r="F187" s="419" t="s">
        <v>1642</v>
      </c>
      <c r="G187" s="419" t="s">
        <v>212</v>
      </c>
      <c r="H187" s="419" t="s">
        <v>219</v>
      </c>
      <c r="I187" s="421"/>
      <c r="J187" s="419" t="s">
        <v>582</v>
      </c>
      <c r="K187" s="419"/>
    </row>
    <row r="188" spans="2:11" x14ac:dyDescent="0.2">
      <c r="B188" s="419" t="s">
        <v>1643</v>
      </c>
      <c r="C188" s="419">
        <v>1.7</v>
      </c>
      <c r="D188" s="421" t="s">
        <v>29</v>
      </c>
      <c r="E188" s="421" t="s">
        <v>20</v>
      </c>
      <c r="F188" s="419" t="s">
        <v>1644</v>
      </c>
      <c r="G188" s="419" t="s">
        <v>212</v>
      </c>
      <c r="H188" s="419" t="s">
        <v>219</v>
      </c>
      <c r="I188" s="421"/>
      <c r="J188" s="419" t="s">
        <v>582</v>
      </c>
      <c r="K188" s="419"/>
    </row>
    <row r="189" spans="2:11" x14ac:dyDescent="0.2">
      <c r="B189" s="419" t="s">
        <v>1645</v>
      </c>
      <c r="C189" s="419">
        <v>1.7</v>
      </c>
      <c r="D189" s="421" t="s">
        <v>29</v>
      </c>
      <c r="E189" s="421" t="s">
        <v>21</v>
      </c>
      <c r="F189" s="419" t="s">
        <v>1646</v>
      </c>
      <c r="G189" s="419" t="s">
        <v>212</v>
      </c>
      <c r="H189" s="419" t="s">
        <v>219</v>
      </c>
      <c r="I189" s="421"/>
      <c r="J189" s="419" t="s">
        <v>582</v>
      </c>
      <c r="K189" s="419"/>
    </row>
    <row r="190" spans="2:11" x14ac:dyDescent="0.2">
      <c r="B190" s="419" t="s">
        <v>1647</v>
      </c>
      <c r="C190" s="419">
        <v>1.7</v>
      </c>
      <c r="D190" s="421" t="s">
        <v>29</v>
      </c>
      <c r="E190" s="421" t="s">
        <v>22</v>
      </c>
      <c r="F190" s="419" t="s">
        <v>1648</v>
      </c>
      <c r="G190" s="419" t="s">
        <v>212</v>
      </c>
      <c r="H190" s="419" t="s">
        <v>219</v>
      </c>
      <c r="I190" s="421"/>
      <c r="J190" s="419" t="s">
        <v>582</v>
      </c>
      <c r="K190" s="419"/>
    </row>
    <row r="191" spans="2:11" x14ac:dyDescent="0.2">
      <c r="B191" s="419" t="s">
        <v>1649</v>
      </c>
      <c r="C191" s="419">
        <v>1.7</v>
      </c>
      <c r="D191" s="421" t="s">
        <v>29</v>
      </c>
      <c r="E191" s="421" t="s">
        <v>23</v>
      </c>
      <c r="F191" s="419" t="s">
        <v>1650</v>
      </c>
      <c r="G191" s="419" t="s">
        <v>212</v>
      </c>
      <c r="H191" s="419" t="s">
        <v>219</v>
      </c>
      <c r="I191" s="421"/>
      <c r="J191" s="419" t="s">
        <v>582</v>
      </c>
      <c r="K191" s="419"/>
    </row>
    <row r="192" spans="2:11" x14ac:dyDescent="0.2">
      <c r="B192" s="419" t="s">
        <v>1651</v>
      </c>
      <c r="C192" s="419">
        <v>1.7</v>
      </c>
      <c r="D192" s="421" t="s">
        <v>29</v>
      </c>
      <c r="E192" s="421" t="s">
        <v>24</v>
      </c>
      <c r="F192" s="419" t="s">
        <v>1652</v>
      </c>
      <c r="G192" s="419" t="s">
        <v>212</v>
      </c>
      <c r="H192" s="419" t="s">
        <v>219</v>
      </c>
      <c r="I192" s="421"/>
      <c r="J192" s="419" t="s">
        <v>582</v>
      </c>
      <c r="K192" s="419"/>
    </row>
    <row r="193" spans="2:11" x14ac:dyDescent="0.2">
      <c r="B193" s="419" t="s">
        <v>1653</v>
      </c>
      <c r="C193" s="419">
        <v>1.7</v>
      </c>
      <c r="D193" s="421" t="s">
        <v>29</v>
      </c>
      <c r="E193" s="421" t="s">
        <v>25</v>
      </c>
      <c r="F193" s="419" t="s">
        <v>1654</v>
      </c>
      <c r="G193" s="419" t="s">
        <v>212</v>
      </c>
      <c r="H193" s="419" t="s">
        <v>219</v>
      </c>
      <c r="I193" s="421"/>
      <c r="J193" s="419" t="s">
        <v>582</v>
      </c>
      <c r="K193" s="419"/>
    </row>
    <row r="194" spans="2:11" x14ac:dyDescent="0.2">
      <c r="B194" s="419" t="s">
        <v>1655</v>
      </c>
      <c r="C194" s="419">
        <v>1.7</v>
      </c>
      <c r="D194" s="421" t="s">
        <v>29</v>
      </c>
      <c r="E194" s="421" t="s">
        <v>26</v>
      </c>
      <c r="F194" s="419" t="s">
        <v>1656</v>
      </c>
      <c r="G194" s="419" t="s">
        <v>212</v>
      </c>
      <c r="H194" s="419" t="s">
        <v>219</v>
      </c>
      <c r="I194" s="421"/>
      <c r="J194" s="419" t="s">
        <v>582</v>
      </c>
      <c r="K194" s="419"/>
    </row>
    <row r="195" spans="2:11" x14ac:dyDescent="0.2">
      <c r="B195" s="419" t="s">
        <v>1657</v>
      </c>
      <c r="C195" s="419">
        <v>1.7</v>
      </c>
      <c r="D195" s="421" t="s">
        <v>29</v>
      </c>
      <c r="E195" s="421" t="s">
        <v>27</v>
      </c>
      <c r="F195" s="419" t="s">
        <v>1658</v>
      </c>
      <c r="G195" s="419" t="s">
        <v>212</v>
      </c>
      <c r="H195" s="419" t="s">
        <v>219</v>
      </c>
      <c r="I195" s="421"/>
      <c r="J195" s="419" t="s">
        <v>582</v>
      </c>
      <c r="K195" s="419"/>
    </row>
    <row r="196" spans="2:11" x14ac:dyDescent="0.2">
      <c r="B196" s="419" t="s">
        <v>1659</v>
      </c>
      <c r="C196" s="419">
        <v>1.7</v>
      </c>
      <c r="D196" s="421" t="s">
        <v>29</v>
      </c>
      <c r="E196" s="421" t="s">
        <v>28</v>
      </c>
      <c r="F196" s="419" t="s">
        <v>1660</v>
      </c>
      <c r="G196" s="419" t="s">
        <v>212</v>
      </c>
      <c r="H196" s="419" t="s">
        <v>213</v>
      </c>
      <c r="I196" s="421" t="s">
        <v>1661</v>
      </c>
      <c r="J196" s="419"/>
      <c r="K196" s="419"/>
    </row>
    <row r="197" spans="2:11" x14ac:dyDescent="0.2">
      <c r="B197" s="419" t="s">
        <v>1662</v>
      </c>
      <c r="C197" s="419">
        <v>1.7</v>
      </c>
      <c r="D197" s="421" t="s">
        <v>29</v>
      </c>
      <c r="E197" s="421" t="s">
        <v>29</v>
      </c>
      <c r="F197" s="419" t="s">
        <v>1663</v>
      </c>
      <c r="G197" s="419" t="s">
        <v>212</v>
      </c>
      <c r="H197" s="419" t="s">
        <v>213</v>
      </c>
      <c r="I197" s="421" t="s">
        <v>1664</v>
      </c>
      <c r="J197" s="419"/>
      <c r="K197" s="419"/>
    </row>
    <row r="198" spans="2:11" x14ac:dyDescent="0.2">
      <c r="B198" s="419" t="s">
        <v>1665</v>
      </c>
      <c r="C198" s="419">
        <v>1.7</v>
      </c>
      <c r="D198" s="421" t="s">
        <v>44</v>
      </c>
      <c r="E198" s="421" t="s">
        <v>16</v>
      </c>
      <c r="F198" s="419" t="s">
        <v>1666</v>
      </c>
      <c r="G198" s="419" t="s">
        <v>212</v>
      </c>
      <c r="H198" s="419" t="s">
        <v>219</v>
      </c>
      <c r="I198" s="421"/>
      <c r="J198" s="419" t="s">
        <v>582</v>
      </c>
      <c r="K198" s="419"/>
    </row>
    <row r="199" spans="2:11" x14ac:dyDescent="0.2">
      <c r="B199" s="419" t="s">
        <v>1667</v>
      </c>
      <c r="C199" s="419">
        <v>1.7</v>
      </c>
      <c r="D199" s="421" t="s">
        <v>44</v>
      </c>
      <c r="E199" s="421" t="s">
        <v>17</v>
      </c>
      <c r="F199" s="419" t="s">
        <v>1668</v>
      </c>
      <c r="G199" s="419" t="s">
        <v>212</v>
      </c>
      <c r="H199" s="419" t="s">
        <v>219</v>
      </c>
      <c r="I199" s="421"/>
      <c r="J199" s="419" t="s">
        <v>582</v>
      </c>
      <c r="K199" s="419"/>
    </row>
    <row r="200" spans="2:11" x14ac:dyDescent="0.2">
      <c r="B200" s="419" t="s">
        <v>1669</v>
      </c>
      <c r="C200" s="419">
        <v>1.7</v>
      </c>
      <c r="D200" s="421" t="s">
        <v>44</v>
      </c>
      <c r="E200" s="421" t="s">
        <v>18</v>
      </c>
      <c r="F200" s="419" t="s">
        <v>1670</v>
      </c>
      <c r="G200" s="419" t="s">
        <v>212</v>
      </c>
      <c r="H200" s="419" t="s">
        <v>219</v>
      </c>
      <c r="I200" s="421"/>
      <c r="J200" s="419" t="s">
        <v>582</v>
      </c>
      <c r="K200" s="419"/>
    </row>
    <row r="201" spans="2:11" x14ac:dyDescent="0.2">
      <c r="B201" s="419" t="s">
        <v>1671</v>
      </c>
      <c r="C201" s="419">
        <v>1.7</v>
      </c>
      <c r="D201" s="421" t="s">
        <v>44</v>
      </c>
      <c r="E201" s="421" t="s">
        <v>19</v>
      </c>
      <c r="F201" s="419" t="s">
        <v>1672</v>
      </c>
      <c r="G201" s="419" t="s">
        <v>212</v>
      </c>
      <c r="H201" s="419" t="s">
        <v>219</v>
      </c>
      <c r="I201" s="421"/>
      <c r="J201" s="419" t="s">
        <v>582</v>
      </c>
      <c r="K201" s="419"/>
    </row>
    <row r="202" spans="2:11" x14ac:dyDescent="0.2">
      <c r="B202" s="419" t="s">
        <v>1673</v>
      </c>
      <c r="C202" s="419">
        <v>1.7</v>
      </c>
      <c r="D202" s="421" t="s">
        <v>44</v>
      </c>
      <c r="E202" s="421" t="s">
        <v>20</v>
      </c>
      <c r="F202" s="419" t="s">
        <v>1674</v>
      </c>
      <c r="G202" s="419" t="s">
        <v>212</v>
      </c>
      <c r="H202" s="419" t="s">
        <v>219</v>
      </c>
      <c r="I202" s="421"/>
      <c r="J202" s="419" t="s">
        <v>582</v>
      </c>
      <c r="K202" s="419"/>
    </row>
    <row r="203" spans="2:11" x14ac:dyDescent="0.2">
      <c r="B203" s="419" t="s">
        <v>1675</v>
      </c>
      <c r="C203" s="419">
        <v>1.7</v>
      </c>
      <c r="D203" s="421" t="s">
        <v>44</v>
      </c>
      <c r="E203" s="421" t="s">
        <v>21</v>
      </c>
      <c r="F203" s="419" t="s">
        <v>1676</v>
      </c>
      <c r="G203" s="419" t="s">
        <v>212</v>
      </c>
      <c r="H203" s="419" t="s">
        <v>219</v>
      </c>
      <c r="I203" s="421"/>
      <c r="J203" s="419" t="s">
        <v>582</v>
      </c>
      <c r="K203" s="419"/>
    </row>
    <row r="204" spans="2:11" x14ac:dyDescent="0.2">
      <c r="B204" s="419" t="s">
        <v>1677</v>
      </c>
      <c r="C204" s="419">
        <v>1.7</v>
      </c>
      <c r="D204" s="421" t="s">
        <v>44</v>
      </c>
      <c r="E204" s="421" t="s">
        <v>22</v>
      </c>
      <c r="F204" s="419" t="s">
        <v>1678</v>
      </c>
      <c r="G204" s="419" t="s">
        <v>212</v>
      </c>
      <c r="H204" s="419" t="s">
        <v>219</v>
      </c>
      <c r="I204" s="421"/>
      <c r="J204" s="419" t="s">
        <v>582</v>
      </c>
      <c r="K204" s="419"/>
    </row>
    <row r="205" spans="2:11" x14ac:dyDescent="0.2">
      <c r="B205" s="419" t="s">
        <v>1679</v>
      </c>
      <c r="C205" s="419">
        <v>1.7</v>
      </c>
      <c r="D205" s="421" t="s">
        <v>44</v>
      </c>
      <c r="E205" s="421" t="s">
        <v>23</v>
      </c>
      <c r="F205" s="419" t="s">
        <v>1680</v>
      </c>
      <c r="G205" s="419" t="s">
        <v>212</v>
      </c>
      <c r="H205" s="419" t="s">
        <v>219</v>
      </c>
      <c r="I205" s="421"/>
      <c r="J205" s="419" t="s">
        <v>582</v>
      </c>
      <c r="K205" s="419"/>
    </row>
    <row r="206" spans="2:11" x14ac:dyDescent="0.2">
      <c r="B206" s="419" t="s">
        <v>1681</v>
      </c>
      <c r="C206" s="419">
        <v>1.7</v>
      </c>
      <c r="D206" s="421" t="s">
        <v>44</v>
      </c>
      <c r="E206" s="421" t="s">
        <v>24</v>
      </c>
      <c r="F206" s="419" t="s">
        <v>1682</v>
      </c>
      <c r="G206" s="419" t="s">
        <v>212</v>
      </c>
      <c r="H206" s="419" t="s">
        <v>219</v>
      </c>
      <c r="I206" s="421"/>
      <c r="J206" s="419" t="s">
        <v>582</v>
      </c>
      <c r="K206" s="419"/>
    </row>
    <row r="207" spans="2:11" x14ac:dyDescent="0.2">
      <c r="B207" s="419" t="s">
        <v>1683</v>
      </c>
      <c r="C207" s="419">
        <v>1.7</v>
      </c>
      <c r="D207" s="421" t="s">
        <v>44</v>
      </c>
      <c r="E207" s="421" t="s">
        <v>25</v>
      </c>
      <c r="F207" s="419" t="s">
        <v>1684</v>
      </c>
      <c r="G207" s="419" t="s">
        <v>212</v>
      </c>
      <c r="H207" s="419" t="s">
        <v>219</v>
      </c>
      <c r="I207" s="421"/>
      <c r="J207" s="419" t="s">
        <v>582</v>
      </c>
      <c r="K207" s="419"/>
    </row>
    <row r="208" spans="2:11" x14ac:dyDescent="0.2">
      <c r="B208" s="419" t="s">
        <v>1685</v>
      </c>
      <c r="C208" s="419">
        <v>1.7</v>
      </c>
      <c r="D208" s="421" t="s">
        <v>44</v>
      </c>
      <c r="E208" s="421" t="s">
        <v>26</v>
      </c>
      <c r="F208" s="419" t="s">
        <v>1686</v>
      </c>
      <c r="G208" s="419" t="s">
        <v>212</v>
      </c>
      <c r="H208" s="419" t="s">
        <v>219</v>
      </c>
      <c r="I208" s="421"/>
      <c r="J208" s="419" t="s">
        <v>582</v>
      </c>
      <c r="K208" s="419"/>
    </row>
    <row r="209" spans="2:11" x14ac:dyDescent="0.2">
      <c r="B209" s="419" t="s">
        <v>1687</v>
      </c>
      <c r="C209" s="419">
        <v>1.7</v>
      </c>
      <c r="D209" s="421" t="s">
        <v>44</v>
      </c>
      <c r="E209" s="421" t="s">
        <v>27</v>
      </c>
      <c r="F209" s="419" t="s">
        <v>1688</v>
      </c>
      <c r="G209" s="419" t="s">
        <v>212</v>
      </c>
      <c r="H209" s="419" t="s">
        <v>219</v>
      </c>
      <c r="I209" s="421"/>
      <c r="J209" s="419" t="s">
        <v>582</v>
      </c>
      <c r="K209" s="419"/>
    </row>
    <row r="210" spans="2:11" x14ac:dyDescent="0.2">
      <c r="B210" s="419" t="s">
        <v>1689</v>
      </c>
      <c r="C210" s="419">
        <v>1.7</v>
      </c>
      <c r="D210" s="421" t="s">
        <v>44</v>
      </c>
      <c r="E210" s="421" t="s">
        <v>28</v>
      </c>
      <c r="F210" s="419" t="s">
        <v>1690</v>
      </c>
      <c r="G210" s="419" t="s">
        <v>212</v>
      </c>
      <c r="H210" s="419" t="s">
        <v>213</v>
      </c>
      <c r="I210" s="421" t="s">
        <v>1691</v>
      </c>
      <c r="J210" s="419"/>
      <c r="K210" s="419"/>
    </row>
    <row r="211" spans="2:11" x14ac:dyDescent="0.2">
      <c r="B211" s="419" t="s">
        <v>1692</v>
      </c>
      <c r="C211" s="419">
        <v>1.7</v>
      </c>
      <c r="D211" s="421" t="s">
        <v>44</v>
      </c>
      <c r="E211" s="421" t="s">
        <v>29</v>
      </c>
      <c r="F211" s="419" t="s">
        <v>1693</v>
      </c>
      <c r="G211" s="419" t="s">
        <v>212</v>
      </c>
      <c r="H211" s="419" t="s">
        <v>213</v>
      </c>
      <c r="I211" s="421" t="s">
        <v>1694</v>
      </c>
      <c r="J211" s="419"/>
      <c r="K211" s="419"/>
    </row>
    <row r="212" spans="2:11" x14ac:dyDescent="0.2">
      <c r="B212" s="419" t="s">
        <v>1695</v>
      </c>
      <c r="C212" s="419">
        <v>1.7</v>
      </c>
      <c r="D212" s="421" t="s">
        <v>45</v>
      </c>
      <c r="E212" s="421" t="s">
        <v>16</v>
      </c>
      <c r="F212" s="419" t="s">
        <v>1696</v>
      </c>
      <c r="G212" s="419" t="s">
        <v>212</v>
      </c>
      <c r="H212" s="419" t="s">
        <v>219</v>
      </c>
      <c r="I212" s="421"/>
      <c r="J212" s="419" t="s">
        <v>582</v>
      </c>
      <c r="K212" s="419"/>
    </row>
    <row r="213" spans="2:11" x14ac:dyDescent="0.2">
      <c r="B213" s="419" t="s">
        <v>1697</v>
      </c>
      <c r="C213" s="419">
        <v>1.7</v>
      </c>
      <c r="D213" s="421" t="s">
        <v>45</v>
      </c>
      <c r="E213" s="421" t="s">
        <v>17</v>
      </c>
      <c r="F213" s="419" t="s">
        <v>1698</v>
      </c>
      <c r="G213" s="419" t="s">
        <v>212</v>
      </c>
      <c r="H213" s="419" t="s">
        <v>219</v>
      </c>
      <c r="I213" s="421"/>
      <c r="J213" s="419" t="s">
        <v>582</v>
      </c>
      <c r="K213" s="419"/>
    </row>
    <row r="214" spans="2:11" x14ac:dyDescent="0.2">
      <c r="B214" s="419" t="s">
        <v>1699</v>
      </c>
      <c r="C214" s="419">
        <v>1.7</v>
      </c>
      <c r="D214" s="421" t="s">
        <v>45</v>
      </c>
      <c r="E214" s="421" t="s">
        <v>18</v>
      </c>
      <c r="F214" s="419" t="s">
        <v>1700</v>
      </c>
      <c r="G214" s="419" t="s">
        <v>212</v>
      </c>
      <c r="H214" s="419" t="s">
        <v>219</v>
      </c>
      <c r="I214" s="421"/>
      <c r="J214" s="419" t="s">
        <v>582</v>
      </c>
      <c r="K214" s="419"/>
    </row>
    <row r="215" spans="2:11" x14ac:dyDescent="0.2">
      <c r="B215" s="419" t="s">
        <v>1701</v>
      </c>
      <c r="C215" s="419">
        <v>1.7</v>
      </c>
      <c r="D215" s="421" t="s">
        <v>45</v>
      </c>
      <c r="E215" s="421" t="s">
        <v>19</v>
      </c>
      <c r="F215" s="419" t="s">
        <v>1702</v>
      </c>
      <c r="G215" s="419" t="s">
        <v>212</v>
      </c>
      <c r="H215" s="419" t="s">
        <v>219</v>
      </c>
      <c r="I215" s="421"/>
      <c r="J215" s="419" t="s">
        <v>582</v>
      </c>
      <c r="K215" s="419"/>
    </row>
    <row r="216" spans="2:11" x14ac:dyDescent="0.2">
      <c r="B216" s="419" t="s">
        <v>1703</v>
      </c>
      <c r="C216" s="419">
        <v>1.7</v>
      </c>
      <c r="D216" s="421" t="s">
        <v>45</v>
      </c>
      <c r="E216" s="421" t="s">
        <v>20</v>
      </c>
      <c r="F216" s="419" t="s">
        <v>1704</v>
      </c>
      <c r="G216" s="419" t="s">
        <v>212</v>
      </c>
      <c r="H216" s="419" t="s">
        <v>219</v>
      </c>
      <c r="I216" s="421"/>
      <c r="J216" s="419" t="s">
        <v>582</v>
      </c>
      <c r="K216" s="419"/>
    </row>
    <row r="217" spans="2:11" x14ac:dyDescent="0.2">
      <c r="B217" s="419" t="s">
        <v>1705</v>
      </c>
      <c r="C217" s="419">
        <v>1.7</v>
      </c>
      <c r="D217" s="421" t="s">
        <v>45</v>
      </c>
      <c r="E217" s="421" t="s">
        <v>21</v>
      </c>
      <c r="F217" s="419" t="s">
        <v>1706</v>
      </c>
      <c r="G217" s="419" t="s">
        <v>212</v>
      </c>
      <c r="H217" s="419" t="s">
        <v>219</v>
      </c>
      <c r="I217" s="421"/>
      <c r="J217" s="419" t="s">
        <v>582</v>
      </c>
      <c r="K217" s="419"/>
    </row>
    <row r="218" spans="2:11" x14ac:dyDescent="0.2">
      <c r="B218" s="419" t="s">
        <v>1707</v>
      </c>
      <c r="C218" s="419">
        <v>1.7</v>
      </c>
      <c r="D218" s="421" t="s">
        <v>45</v>
      </c>
      <c r="E218" s="421" t="s">
        <v>22</v>
      </c>
      <c r="F218" s="419" t="s">
        <v>1708</v>
      </c>
      <c r="G218" s="419" t="s">
        <v>212</v>
      </c>
      <c r="H218" s="419" t="s">
        <v>219</v>
      </c>
      <c r="I218" s="421"/>
      <c r="J218" s="419" t="s">
        <v>582</v>
      </c>
      <c r="K218" s="419"/>
    </row>
    <row r="219" spans="2:11" x14ac:dyDescent="0.2">
      <c r="B219" s="419" t="s">
        <v>1709</v>
      </c>
      <c r="C219" s="419">
        <v>1.7</v>
      </c>
      <c r="D219" s="421" t="s">
        <v>45</v>
      </c>
      <c r="E219" s="421" t="s">
        <v>23</v>
      </c>
      <c r="F219" s="419" t="s">
        <v>1710</v>
      </c>
      <c r="G219" s="419" t="s">
        <v>212</v>
      </c>
      <c r="H219" s="419" t="s">
        <v>219</v>
      </c>
      <c r="I219" s="421"/>
      <c r="J219" s="419" t="s">
        <v>582</v>
      </c>
      <c r="K219" s="419"/>
    </row>
    <row r="220" spans="2:11" x14ac:dyDescent="0.2">
      <c r="B220" s="419" t="s">
        <v>1711</v>
      </c>
      <c r="C220" s="419">
        <v>1.7</v>
      </c>
      <c r="D220" s="421" t="s">
        <v>45</v>
      </c>
      <c r="E220" s="421" t="s">
        <v>24</v>
      </c>
      <c r="F220" s="419" t="s">
        <v>1712</v>
      </c>
      <c r="G220" s="419" t="s">
        <v>212</v>
      </c>
      <c r="H220" s="419" t="s">
        <v>219</v>
      </c>
      <c r="I220" s="421"/>
      <c r="J220" s="419" t="s">
        <v>582</v>
      </c>
      <c r="K220" s="419"/>
    </row>
    <row r="221" spans="2:11" x14ac:dyDescent="0.2">
      <c r="B221" s="419" t="s">
        <v>1713</v>
      </c>
      <c r="C221" s="419">
        <v>1.7</v>
      </c>
      <c r="D221" s="421" t="s">
        <v>45</v>
      </c>
      <c r="E221" s="421" t="s">
        <v>25</v>
      </c>
      <c r="F221" s="419" t="s">
        <v>1714</v>
      </c>
      <c r="G221" s="419" t="s">
        <v>212</v>
      </c>
      <c r="H221" s="419" t="s">
        <v>219</v>
      </c>
      <c r="I221" s="421"/>
      <c r="J221" s="419" t="s">
        <v>582</v>
      </c>
      <c r="K221" s="419"/>
    </row>
    <row r="222" spans="2:11" x14ac:dyDescent="0.2">
      <c r="B222" s="419" t="s">
        <v>1715</v>
      </c>
      <c r="C222" s="419">
        <v>1.7</v>
      </c>
      <c r="D222" s="421" t="s">
        <v>45</v>
      </c>
      <c r="E222" s="421" t="s">
        <v>26</v>
      </c>
      <c r="F222" s="419" t="s">
        <v>1716</v>
      </c>
      <c r="G222" s="419" t="s">
        <v>212</v>
      </c>
      <c r="H222" s="419" t="s">
        <v>219</v>
      </c>
      <c r="I222" s="421"/>
      <c r="J222" s="419" t="s">
        <v>582</v>
      </c>
      <c r="K222" s="419"/>
    </row>
    <row r="223" spans="2:11" x14ac:dyDescent="0.2">
      <c r="B223" s="419" t="s">
        <v>1717</v>
      </c>
      <c r="C223" s="419">
        <v>1.7</v>
      </c>
      <c r="D223" s="421" t="s">
        <v>45</v>
      </c>
      <c r="E223" s="421" t="s">
        <v>27</v>
      </c>
      <c r="F223" s="419" t="s">
        <v>1718</v>
      </c>
      <c r="G223" s="419" t="s">
        <v>212</v>
      </c>
      <c r="H223" s="419" t="s">
        <v>219</v>
      </c>
      <c r="I223" s="421"/>
      <c r="J223" s="419" t="s">
        <v>582</v>
      </c>
      <c r="K223" s="419"/>
    </row>
    <row r="224" spans="2:11" x14ac:dyDescent="0.2">
      <c r="B224" s="419" t="s">
        <v>1719</v>
      </c>
      <c r="C224" s="419">
        <v>1.7</v>
      </c>
      <c r="D224" s="421" t="s">
        <v>45</v>
      </c>
      <c r="E224" s="421" t="s">
        <v>28</v>
      </c>
      <c r="F224" s="419" t="s">
        <v>1720</v>
      </c>
      <c r="G224" s="419" t="s">
        <v>212</v>
      </c>
      <c r="H224" s="419" t="s">
        <v>213</v>
      </c>
      <c r="I224" s="421" t="s">
        <v>1721</v>
      </c>
      <c r="J224" s="419"/>
      <c r="K224" s="419"/>
    </row>
    <row r="225" spans="2:11" x14ac:dyDescent="0.2">
      <c r="B225" s="419" t="s">
        <v>1722</v>
      </c>
      <c r="C225" s="419">
        <v>1.7</v>
      </c>
      <c r="D225" s="421" t="s">
        <v>45</v>
      </c>
      <c r="E225" s="421" t="s">
        <v>29</v>
      </c>
      <c r="F225" s="419" t="s">
        <v>1723</v>
      </c>
      <c r="G225" s="419" t="s">
        <v>212</v>
      </c>
      <c r="H225" s="419" t="s">
        <v>213</v>
      </c>
      <c r="I225" s="421" t="s">
        <v>1724</v>
      </c>
      <c r="J225" s="419"/>
      <c r="K225" s="419"/>
    </row>
    <row r="226" spans="2:11" x14ac:dyDescent="0.2">
      <c r="B226" s="419" t="s">
        <v>1725</v>
      </c>
      <c r="C226" s="419">
        <v>1.7</v>
      </c>
      <c r="D226" s="421" t="s">
        <v>46</v>
      </c>
      <c r="E226" s="421" t="s">
        <v>16</v>
      </c>
      <c r="F226" s="419" t="s">
        <v>1726</v>
      </c>
      <c r="G226" s="419" t="s">
        <v>212</v>
      </c>
      <c r="H226" s="419" t="s">
        <v>219</v>
      </c>
      <c r="I226" s="421"/>
      <c r="J226" s="419" t="s">
        <v>582</v>
      </c>
      <c r="K226" s="419"/>
    </row>
    <row r="227" spans="2:11" x14ac:dyDescent="0.2">
      <c r="B227" s="419" t="s">
        <v>1727</v>
      </c>
      <c r="C227" s="419">
        <v>1.7</v>
      </c>
      <c r="D227" s="421" t="s">
        <v>46</v>
      </c>
      <c r="E227" s="421" t="s">
        <v>17</v>
      </c>
      <c r="F227" s="419" t="s">
        <v>1728</v>
      </c>
      <c r="G227" s="419" t="s">
        <v>212</v>
      </c>
      <c r="H227" s="419" t="s">
        <v>219</v>
      </c>
      <c r="I227" s="421"/>
      <c r="J227" s="419" t="s">
        <v>582</v>
      </c>
      <c r="K227" s="419"/>
    </row>
    <row r="228" spans="2:11" x14ac:dyDescent="0.2">
      <c r="B228" s="419" t="s">
        <v>1729</v>
      </c>
      <c r="C228" s="419">
        <v>1.7</v>
      </c>
      <c r="D228" s="421" t="s">
        <v>46</v>
      </c>
      <c r="E228" s="421" t="s">
        <v>18</v>
      </c>
      <c r="F228" s="419" t="s">
        <v>1730</v>
      </c>
      <c r="G228" s="419" t="s">
        <v>212</v>
      </c>
      <c r="H228" s="419" t="s">
        <v>219</v>
      </c>
      <c r="I228" s="421"/>
      <c r="J228" s="419" t="s">
        <v>582</v>
      </c>
      <c r="K228" s="419"/>
    </row>
    <row r="229" spans="2:11" x14ac:dyDescent="0.2">
      <c r="B229" s="419" t="s">
        <v>1731</v>
      </c>
      <c r="C229" s="419">
        <v>1.7</v>
      </c>
      <c r="D229" s="421" t="s">
        <v>46</v>
      </c>
      <c r="E229" s="421" t="s">
        <v>19</v>
      </c>
      <c r="F229" s="419" t="s">
        <v>1732</v>
      </c>
      <c r="G229" s="419" t="s">
        <v>212</v>
      </c>
      <c r="H229" s="419" t="s">
        <v>219</v>
      </c>
      <c r="I229" s="421"/>
      <c r="J229" s="419" t="s">
        <v>582</v>
      </c>
      <c r="K229" s="419"/>
    </row>
    <row r="230" spans="2:11" x14ac:dyDescent="0.2">
      <c r="B230" s="419" t="s">
        <v>1733</v>
      </c>
      <c r="C230" s="419">
        <v>1.7</v>
      </c>
      <c r="D230" s="421" t="s">
        <v>46</v>
      </c>
      <c r="E230" s="421" t="s">
        <v>20</v>
      </c>
      <c r="F230" s="419" t="s">
        <v>1734</v>
      </c>
      <c r="G230" s="419" t="s">
        <v>212</v>
      </c>
      <c r="H230" s="419" t="s">
        <v>219</v>
      </c>
      <c r="I230" s="421"/>
      <c r="J230" s="419" t="s">
        <v>582</v>
      </c>
      <c r="K230" s="419"/>
    </row>
    <row r="231" spans="2:11" x14ac:dyDescent="0.2">
      <c r="B231" s="419" t="s">
        <v>1735</v>
      </c>
      <c r="C231" s="419">
        <v>1.7</v>
      </c>
      <c r="D231" s="421" t="s">
        <v>46</v>
      </c>
      <c r="E231" s="421" t="s">
        <v>21</v>
      </c>
      <c r="F231" s="419" t="s">
        <v>1736</v>
      </c>
      <c r="G231" s="419" t="s">
        <v>212</v>
      </c>
      <c r="H231" s="419" t="s">
        <v>219</v>
      </c>
      <c r="I231" s="421"/>
      <c r="J231" s="419" t="s">
        <v>582</v>
      </c>
      <c r="K231" s="419"/>
    </row>
    <row r="232" spans="2:11" x14ac:dyDescent="0.2">
      <c r="B232" s="419" t="s">
        <v>1737</v>
      </c>
      <c r="C232" s="419">
        <v>1.7</v>
      </c>
      <c r="D232" s="421" t="s">
        <v>46</v>
      </c>
      <c r="E232" s="421" t="s">
        <v>22</v>
      </c>
      <c r="F232" s="419" t="s">
        <v>1738</v>
      </c>
      <c r="G232" s="419" t="s">
        <v>212</v>
      </c>
      <c r="H232" s="419" t="s">
        <v>219</v>
      </c>
      <c r="I232" s="421"/>
      <c r="J232" s="419" t="s">
        <v>582</v>
      </c>
      <c r="K232" s="419"/>
    </row>
    <row r="233" spans="2:11" x14ac:dyDescent="0.2">
      <c r="B233" s="419" t="s">
        <v>1739</v>
      </c>
      <c r="C233" s="419">
        <v>1.7</v>
      </c>
      <c r="D233" s="421" t="s">
        <v>46</v>
      </c>
      <c r="E233" s="421" t="s">
        <v>23</v>
      </c>
      <c r="F233" s="419" t="s">
        <v>1740</v>
      </c>
      <c r="G233" s="419" t="s">
        <v>212</v>
      </c>
      <c r="H233" s="419" t="s">
        <v>219</v>
      </c>
      <c r="I233" s="421"/>
      <c r="J233" s="419" t="s">
        <v>582</v>
      </c>
      <c r="K233" s="419"/>
    </row>
    <row r="234" spans="2:11" x14ac:dyDescent="0.2">
      <c r="B234" s="419" t="s">
        <v>1741</v>
      </c>
      <c r="C234" s="419">
        <v>1.7</v>
      </c>
      <c r="D234" s="421" t="s">
        <v>46</v>
      </c>
      <c r="E234" s="421" t="s">
        <v>24</v>
      </c>
      <c r="F234" s="419" t="s">
        <v>1742</v>
      </c>
      <c r="G234" s="419" t="s">
        <v>212</v>
      </c>
      <c r="H234" s="419" t="s">
        <v>219</v>
      </c>
      <c r="I234" s="421"/>
      <c r="J234" s="419" t="s">
        <v>582</v>
      </c>
      <c r="K234" s="419"/>
    </row>
    <row r="235" spans="2:11" x14ac:dyDescent="0.2">
      <c r="B235" s="419" t="s">
        <v>1743</v>
      </c>
      <c r="C235" s="419">
        <v>1.7</v>
      </c>
      <c r="D235" s="421" t="s">
        <v>46</v>
      </c>
      <c r="E235" s="421" t="s">
        <v>25</v>
      </c>
      <c r="F235" s="419" t="s">
        <v>1744</v>
      </c>
      <c r="G235" s="419" t="s">
        <v>212</v>
      </c>
      <c r="H235" s="419" t="s">
        <v>219</v>
      </c>
      <c r="I235" s="421"/>
      <c r="J235" s="419" t="s">
        <v>582</v>
      </c>
      <c r="K235" s="419"/>
    </row>
    <row r="236" spans="2:11" x14ac:dyDescent="0.2">
      <c r="B236" s="419" t="s">
        <v>1745</v>
      </c>
      <c r="C236" s="419">
        <v>1.7</v>
      </c>
      <c r="D236" s="421" t="s">
        <v>46</v>
      </c>
      <c r="E236" s="421" t="s">
        <v>26</v>
      </c>
      <c r="F236" s="419" t="s">
        <v>1746</v>
      </c>
      <c r="G236" s="419" t="s">
        <v>212</v>
      </c>
      <c r="H236" s="419" t="s">
        <v>219</v>
      </c>
      <c r="I236" s="421"/>
      <c r="J236" s="419" t="s">
        <v>582</v>
      </c>
      <c r="K236" s="419"/>
    </row>
    <row r="237" spans="2:11" x14ac:dyDescent="0.2">
      <c r="B237" s="419" t="s">
        <v>1747</v>
      </c>
      <c r="C237" s="419">
        <v>1.7</v>
      </c>
      <c r="D237" s="421" t="s">
        <v>46</v>
      </c>
      <c r="E237" s="421" t="s">
        <v>27</v>
      </c>
      <c r="F237" s="419" t="s">
        <v>1748</v>
      </c>
      <c r="G237" s="419" t="s">
        <v>212</v>
      </c>
      <c r="H237" s="419" t="s">
        <v>219</v>
      </c>
      <c r="I237" s="421"/>
      <c r="J237" s="419" t="s">
        <v>582</v>
      </c>
      <c r="K237" s="419"/>
    </row>
    <row r="238" spans="2:11" x14ac:dyDescent="0.2">
      <c r="B238" s="419" t="s">
        <v>1749</v>
      </c>
      <c r="C238" s="419">
        <v>1.7</v>
      </c>
      <c r="D238" s="421" t="s">
        <v>46</v>
      </c>
      <c r="E238" s="421" t="s">
        <v>28</v>
      </c>
      <c r="F238" s="419" t="s">
        <v>1750</v>
      </c>
      <c r="G238" s="419" t="s">
        <v>212</v>
      </c>
      <c r="H238" s="419" t="s">
        <v>213</v>
      </c>
      <c r="I238" s="421" t="s">
        <v>1751</v>
      </c>
      <c r="J238" s="419"/>
      <c r="K238" s="419"/>
    </row>
    <row r="239" spans="2:11" x14ac:dyDescent="0.2">
      <c r="B239" s="419" t="s">
        <v>1752</v>
      </c>
      <c r="C239" s="419">
        <v>1.7</v>
      </c>
      <c r="D239" s="421" t="s">
        <v>46</v>
      </c>
      <c r="E239" s="421" t="s">
        <v>29</v>
      </c>
      <c r="F239" s="419" t="s">
        <v>1753</v>
      </c>
      <c r="G239" s="419" t="s">
        <v>212</v>
      </c>
      <c r="H239" s="419" t="s">
        <v>213</v>
      </c>
      <c r="I239" s="421" t="s">
        <v>1754</v>
      </c>
      <c r="J239" s="419"/>
      <c r="K239" s="419"/>
    </row>
    <row r="240" spans="2:11" x14ac:dyDescent="0.2">
      <c r="B240" s="419" t="s">
        <v>1755</v>
      </c>
      <c r="C240" s="419">
        <v>1.7</v>
      </c>
      <c r="D240" s="421" t="s">
        <v>48</v>
      </c>
      <c r="E240" s="421" t="s">
        <v>16</v>
      </c>
      <c r="F240" s="419" t="s">
        <v>1756</v>
      </c>
      <c r="G240" s="419" t="s">
        <v>212</v>
      </c>
      <c r="H240" s="419" t="s">
        <v>219</v>
      </c>
      <c r="I240" s="421"/>
      <c r="J240" s="419" t="s">
        <v>582</v>
      </c>
      <c r="K240" s="419"/>
    </row>
    <row r="241" spans="2:11" x14ac:dyDescent="0.2">
      <c r="B241" s="419" t="s">
        <v>1757</v>
      </c>
      <c r="C241" s="419">
        <v>1.7</v>
      </c>
      <c r="D241" s="421" t="s">
        <v>48</v>
      </c>
      <c r="E241" s="421" t="s">
        <v>17</v>
      </c>
      <c r="F241" s="419" t="s">
        <v>1758</v>
      </c>
      <c r="G241" s="419" t="s">
        <v>212</v>
      </c>
      <c r="H241" s="419" t="s">
        <v>219</v>
      </c>
      <c r="I241" s="421"/>
      <c r="J241" s="419" t="s">
        <v>582</v>
      </c>
      <c r="K241" s="419"/>
    </row>
    <row r="242" spans="2:11" x14ac:dyDescent="0.2">
      <c r="B242" s="419" t="s">
        <v>1759</v>
      </c>
      <c r="C242" s="419">
        <v>1.7</v>
      </c>
      <c r="D242" s="421" t="s">
        <v>48</v>
      </c>
      <c r="E242" s="421" t="s">
        <v>18</v>
      </c>
      <c r="F242" s="419" t="s">
        <v>1760</v>
      </c>
      <c r="G242" s="419" t="s">
        <v>212</v>
      </c>
      <c r="H242" s="419" t="s">
        <v>219</v>
      </c>
      <c r="I242" s="421"/>
      <c r="J242" s="419" t="s">
        <v>582</v>
      </c>
      <c r="K242" s="419"/>
    </row>
    <row r="243" spans="2:11" x14ac:dyDescent="0.2">
      <c r="B243" s="419" t="s">
        <v>1761</v>
      </c>
      <c r="C243" s="419">
        <v>1.7</v>
      </c>
      <c r="D243" s="421" t="s">
        <v>48</v>
      </c>
      <c r="E243" s="421" t="s">
        <v>19</v>
      </c>
      <c r="F243" s="419" t="s">
        <v>1762</v>
      </c>
      <c r="G243" s="419" t="s">
        <v>212</v>
      </c>
      <c r="H243" s="419" t="s">
        <v>219</v>
      </c>
      <c r="I243" s="421"/>
      <c r="J243" s="419" t="s">
        <v>582</v>
      </c>
      <c r="K243" s="419"/>
    </row>
    <row r="244" spans="2:11" x14ac:dyDescent="0.2">
      <c r="B244" s="419" t="s">
        <v>1763</v>
      </c>
      <c r="C244" s="419">
        <v>1.7</v>
      </c>
      <c r="D244" s="421" t="s">
        <v>48</v>
      </c>
      <c r="E244" s="421" t="s">
        <v>20</v>
      </c>
      <c r="F244" s="419" t="s">
        <v>1764</v>
      </c>
      <c r="G244" s="419" t="s">
        <v>212</v>
      </c>
      <c r="H244" s="419" t="s">
        <v>219</v>
      </c>
      <c r="I244" s="421"/>
      <c r="J244" s="419" t="s">
        <v>582</v>
      </c>
      <c r="K244" s="419"/>
    </row>
    <row r="245" spans="2:11" x14ac:dyDescent="0.2">
      <c r="B245" s="419" t="s">
        <v>1765</v>
      </c>
      <c r="C245" s="419">
        <v>1.7</v>
      </c>
      <c r="D245" s="421" t="s">
        <v>48</v>
      </c>
      <c r="E245" s="421" t="s">
        <v>21</v>
      </c>
      <c r="F245" s="419" t="s">
        <v>1766</v>
      </c>
      <c r="G245" s="419" t="s">
        <v>212</v>
      </c>
      <c r="H245" s="419" t="s">
        <v>219</v>
      </c>
      <c r="I245" s="421"/>
      <c r="J245" s="419" t="s">
        <v>582</v>
      </c>
      <c r="K245" s="419"/>
    </row>
    <row r="246" spans="2:11" x14ac:dyDescent="0.2">
      <c r="B246" s="419" t="s">
        <v>1767</v>
      </c>
      <c r="C246" s="419">
        <v>1.7</v>
      </c>
      <c r="D246" s="421" t="s">
        <v>48</v>
      </c>
      <c r="E246" s="421" t="s">
        <v>22</v>
      </c>
      <c r="F246" s="419" t="s">
        <v>1768</v>
      </c>
      <c r="G246" s="419" t="s">
        <v>212</v>
      </c>
      <c r="H246" s="419" t="s">
        <v>219</v>
      </c>
      <c r="I246" s="421"/>
      <c r="J246" s="419" t="s">
        <v>582</v>
      </c>
      <c r="K246" s="419"/>
    </row>
    <row r="247" spans="2:11" x14ac:dyDescent="0.2">
      <c r="B247" s="419" t="s">
        <v>1769</v>
      </c>
      <c r="C247" s="419">
        <v>1.7</v>
      </c>
      <c r="D247" s="421" t="s">
        <v>48</v>
      </c>
      <c r="E247" s="421" t="s">
        <v>23</v>
      </c>
      <c r="F247" s="419" t="s">
        <v>1770</v>
      </c>
      <c r="G247" s="419" t="s">
        <v>212</v>
      </c>
      <c r="H247" s="419" t="s">
        <v>219</v>
      </c>
      <c r="I247" s="421"/>
      <c r="J247" s="419" t="s">
        <v>582</v>
      </c>
      <c r="K247" s="419"/>
    </row>
    <row r="248" spans="2:11" x14ac:dyDescent="0.2">
      <c r="B248" s="419" t="s">
        <v>1771</v>
      </c>
      <c r="C248" s="419">
        <v>1.7</v>
      </c>
      <c r="D248" s="421" t="s">
        <v>48</v>
      </c>
      <c r="E248" s="421" t="s">
        <v>24</v>
      </c>
      <c r="F248" s="419" t="s">
        <v>1772</v>
      </c>
      <c r="G248" s="419" t="s">
        <v>212</v>
      </c>
      <c r="H248" s="419" t="s">
        <v>219</v>
      </c>
      <c r="I248" s="421"/>
      <c r="J248" s="419" t="s">
        <v>582</v>
      </c>
      <c r="K248" s="419"/>
    </row>
    <row r="249" spans="2:11" x14ac:dyDescent="0.2">
      <c r="B249" s="419" t="s">
        <v>1773</v>
      </c>
      <c r="C249" s="419">
        <v>1.7</v>
      </c>
      <c r="D249" s="421" t="s">
        <v>48</v>
      </c>
      <c r="E249" s="421" t="s">
        <v>25</v>
      </c>
      <c r="F249" s="419" t="s">
        <v>1774</v>
      </c>
      <c r="G249" s="419" t="s">
        <v>212</v>
      </c>
      <c r="H249" s="419" t="s">
        <v>219</v>
      </c>
      <c r="I249" s="421"/>
      <c r="J249" s="419" t="s">
        <v>582</v>
      </c>
      <c r="K249" s="419"/>
    </row>
    <row r="250" spans="2:11" x14ac:dyDescent="0.2">
      <c r="B250" s="419" t="s">
        <v>1775</v>
      </c>
      <c r="C250" s="419">
        <v>1.7</v>
      </c>
      <c r="D250" s="421" t="s">
        <v>48</v>
      </c>
      <c r="E250" s="421" t="s">
        <v>26</v>
      </c>
      <c r="F250" s="419" t="s">
        <v>1776</v>
      </c>
      <c r="G250" s="419" t="s">
        <v>212</v>
      </c>
      <c r="H250" s="419" t="s">
        <v>219</v>
      </c>
      <c r="I250" s="421"/>
      <c r="J250" s="419" t="s">
        <v>582</v>
      </c>
      <c r="K250" s="419"/>
    </row>
    <row r="251" spans="2:11" x14ac:dyDescent="0.2">
      <c r="B251" s="419" t="s">
        <v>1777</v>
      </c>
      <c r="C251" s="419">
        <v>1.7</v>
      </c>
      <c r="D251" s="421" t="s">
        <v>48</v>
      </c>
      <c r="E251" s="421" t="s">
        <v>27</v>
      </c>
      <c r="F251" s="419" t="s">
        <v>1778</v>
      </c>
      <c r="G251" s="419" t="s">
        <v>212</v>
      </c>
      <c r="H251" s="419" t="s">
        <v>219</v>
      </c>
      <c r="I251" s="421"/>
      <c r="J251" s="419" t="s">
        <v>582</v>
      </c>
      <c r="K251" s="419"/>
    </row>
    <row r="252" spans="2:11" x14ac:dyDescent="0.2">
      <c r="B252" s="419" t="s">
        <v>1779</v>
      </c>
      <c r="C252" s="419">
        <v>1.7</v>
      </c>
      <c r="D252" s="421" t="s">
        <v>48</v>
      </c>
      <c r="E252" s="421" t="s">
        <v>28</v>
      </c>
      <c r="F252" s="419" t="s">
        <v>1780</v>
      </c>
      <c r="G252" s="419" t="s">
        <v>212</v>
      </c>
      <c r="H252" s="419" t="s">
        <v>213</v>
      </c>
      <c r="I252" s="421" t="s">
        <v>1781</v>
      </c>
      <c r="J252" s="419"/>
      <c r="K252" s="419"/>
    </row>
    <row r="253" spans="2:11" x14ac:dyDescent="0.2">
      <c r="B253" s="419" t="s">
        <v>1782</v>
      </c>
      <c r="C253" s="419">
        <v>1.7</v>
      </c>
      <c r="D253" s="421" t="s">
        <v>48</v>
      </c>
      <c r="E253" s="421" t="s">
        <v>29</v>
      </c>
      <c r="F253" s="419" t="s">
        <v>1783</v>
      </c>
      <c r="G253" s="419" t="s">
        <v>212</v>
      </c>
      <c r="H253" s="419" t="s">
        <v>213</v>
      </c>
      <c r="I253" s="421" t="s">
        <v>1784</v>
      </c>
      <c r="J253" s="419"/>
      <c r="K253" s="419"/>
    </row>
    <row r="254" spans="2:11" x14ac:dyDescent="0.2">
      <c r="B254" s="419" t="s">
        <v>1785</v>
      </c>
      <c r="C254" s="419">
        <v>1.7</v>
      </c>
      <c r="D254" s="421" t="s">
        <v>50</v>
      </c>
      <c r="E254" s="421" t="s">
        <v>16</v>
      </c>
      <c r="F254" s="419" t="s">
        <v>1786</v>
      </c>
      <c r="G254" s="419" t="s">
        <v>212</v>
      </c>
      <c r="H254" s="419" t="s">
        <v>219</v>
      </c>
      <c r="I254" s="421"/>
      <c r="J254" s="419" t="s">
        <v>582</v>
      </c>
      <c r="K254" s="419"/>
    </row>
    <row r="255" spans="2:11" x14ac:dyDescent="0.2">
      <c r="B255" s="419" t="s">
        <v>1787</v>
      </c>
      <c r="C255" s="419">
        <v>1.7</v>
      </c>
      <c r="D255" s="421" t="s">
        <v>50</v>
      </c>
      <c r="E255" s="421" t="s">
        <v>17</v>
      </c>
      <c r="F255" s="419" t="s">
        <v>1788</v>
      </c>
      <c r="G255" s="419" t="s">
        <v>212</v>
      </c>
      <c r="H255" s="419" t="s">
        <v>219</v>
      </c>
      <c r="I255" s="421"/>
      <c r="J255" s="419" t="s">
        <v>582</v>
      </c>
      <c r="K255" s="419"/>
    </row>
    <row r="256" spans="2:11" x14ac:dyDescent="0.2">
      <c r="B256" s="419" t="s">
        <v>1789</v>
      </c>
      <c r="C256" s="419">
        <v>1.7</v>
      </c>
      <c r="D256" s="421" t="s">
        <v>50</v>
      </c>
      <c r="E256" s="421" t="s">
        <v>18</v>
      </c>
      <c r="F256" s="419" t="s">
        <v>1790</v>
      </c>
      <c r="G256" s="419" t="s">
        <v>212</v>
      </c>
      <c r="H256" s="419" t="s">
        <v>219</v>
      </c>
      <c r="I256" s="421"/>
      <c r="J256" s="419" t="s">
        <v>582</v>
      </c>
      <c r="K256" s="419"/>
    </row>
    <row r="257" spans="2:11" x14ac:dyDescent="0.2">
      <c r="B257" s="419" t="s">
        <v>1791</v>
      </c>
      <c r="C257" s="419">
        <v>1.7</v>
      </c>
      <c r="D257" s="421" t="s">
        <v>50</v>
      </c>
      <c r="E257" s="421" t="s">
        <v>19</v>
      </c>
      <c r="F257" s="419" t="s">
        <v>1792</v>
      </c>
      <c r="G257" s="419" t="s">
        <v>212</v>
      </c>
      <c r="H257" s="419" t="s">
        <v>219</v>
      </c>
      <c r="I257" s="421"/>
      <c r="J257" s="419" t="s">
        <v>582</v>
      </c>
      <c r="K257" s="419"/>
    </row>
    <row r="258" spans="2:11" x14ac:dyDescent="0.2">
      <c r="B258" s="419" t="s">
        <v>1793</v>
      </c>
      <c r="C258" s="419">
        <v>1.7</v>
      </c>
      <c r="D258" s="421" t="s">
        <v>50</v>
      </c>
      <c r="E258" s="421" t="s">
        <v>20</v>
      </c>
      <c r="F258" s="419" t="s">
        <v>1794</v>
      </c>
      <c r="G258" s="419" t="s">
        <v>212</v>
      </c>
      <c r="H258" s="419" t="s">
        <v>219</v>
      </c>
      <c r="I258" s="421"/>
      <c r="J258" s="419" t="s">
        <v>582</v>
      </c>
      <c r="K258" s="419"/>
    </row>
    <row r="259" spans="2:11" x14ac:dyDescent="0.2">
      <c r="B259" s="419" t="s">
        <v>1795</v>
      </c>
      <c r="C259" s="419">
        <v>1.7</v>
      </c>
      <c r="D259" s="421" t="s">
        <v>50</v>
      </c>
      <c r="E259" s="421" t="s">
        <v>21</v>
      </c>
      <c r="F259" s="419" t="s">
        <v>1796</v>
      </c>
      <c r="G259" s="419" t="s">
        <v>212</v>
      </c>
      <c r="H259" s="419" t="s">
        <v>219</v>
      </c>
      <c r="I259" s="421"/>
      <c r="J259" s="419" t="s">
        <v>582</v>
      </c>
      <c r="K259" s="419"/>
    </row>
    <row r="260" spans="2:11" x14ac:dyDescent="0.2">
      <c r="B260" s="419" t="s">
        <v>1797</v>
      </c>
      <c r="C260" s="419">
        <v>1.7</v>
      </c>
      <c r="D260" s="421" t="s">
        <v>50</v>
      </c>
      <c r="E260" s="421" t="s">
        <v>22</v>
      </c>
      <c r="F260" s="419" t="s">
        <v>1798</v>
      </c>
      <c r="G260" s="419" t="s">
        <v>212</v>
      </c>
      <c r="H260" s="419" t="s">
        <v>219</v>
      </c>
      <c r="I260" s="421"/>
      <c r="J260" s="419" t="s">
        <v>582</v>
      </c>
      <c r="K260" s="419"/>
    </row>
    <row r="261" spans="2:11" x14ac:dyDescent="0.2">
      <c r="B261" s="419" t="s">
        <v>1799</v>
      </c>
      <c r="C261" s="419">
        <v>1.7</v>
      </c>
      <c r="D261" s="421" t="s">
        <v>50</v>
      </c>
      <c r="E261" s="421" t="s">
        <v>23</v>
      </c>
      <c r="F261" s="419" t="s">
        <v>1800</v>
      </c>
      <c r="G261" s="419" t="s">
        <v>212</v>
      </c>
      <c r="H261" s="419" t="s">
        <v>219</v>
      </c>
      <c r="I261" s="421"/>
      <c r="J261" s="419" t="s">
        <v>582</v>
      </c>
      <c r="K261" s="419"/>
    </row>
    <row r="262" spans="2:11" x14ac:dyDescent="0.2">
      <c r="B262" s="419" t="s">
        <v>1801</v>
      </c>
      <c r="C262" s="419">
        <v>1.7</v>
      </c>
      <c r="D262" s="421" t="s">
        <v>50</v>
      </c>
      <c r="E262" s="421" t="s">
        <v>24</v>
      </c>
      <c r="F262" s="419" t="s">
        <v>1802</v>
      </c>
      <c r="G262" s="419" t="s">
        <v>212</v>
      </c>
      <c r="H262" s="419" t="s">
        <v>219</v>
      </c>
      <c r="I262" s="421"/>
      <c r="J262" s="419" t="s">
        <v>582</v>
      </c>
      <c r="K262" s="419"/>
    </row>
    <row r="263" spans="2:11" x14ac:dyDescent="0.2">
      <c r="B263" s="419" t="s">
        <v>1803</v>
      </c>
      <c r="C263" s="419">
        <v>1.7</v>
      </c>
      <c r="D263" s="421" t="s">
        <v>50</v>
      </c>
      <c r="E263" s="421" t="s">
        <v>25</v>
      </c>
      <c r="F263" s="419" t="s">
        <v>1804</v>
      </c>
      <c r="G263" s="419" t="s">
        <v>212</v>
      </c>
      <c r="H263" s="419" t="s">
        <v>219</v>
      </c>
      <c r="I263" s="421"/>
      <c r="J263" s="419" t="s">
        <v>582</v>
      </c>
      <c r="K263" s="419"/>
    </row>
    <row r="264" spans="2:11" x14ac:dyDescent="0.2">
      <c r="B264" s="419" t="s">
        <v>1805</v>
      </c>
      <c r="C264" s="419">
        <v>1.7</v>
      </c>
      <c r="D264" s="421" t="s">
        <v>50</v>
      </c>
      <c r="E264" s="421" t="s">
        <v>26</v>
      </c>
      <c r="F264" s="419" t="s">
        <v>1806</v>
      </c>
      <c r="G264" s="419" t="s">
        <v>212</v>
      </c>
      <c r="H264" s="419" t="s">
        <v>219</v>
      </c>
      <c r="I264" s="421"/>
      <c r="J264" s="419" t="s">
        <v>582</v>
      </c>
      <c r="K264" s="419"/>
    </row>
    <row r="265" spans="2:11" x14ac:dyDescent="0.2">
      <c r="B265" s="419" t="s">
        <v>1807</v>
      </c>
      <c r="C265" s="419">
        <v>1.7</v>
      </c>
      <c r="D265" s="421" t="s">
        <v>50</v>
      </c>
      <c r="E265" s="421" t="s">
        <v>27</v>
      </c>
      <c r="F265" s="419" t="s">
        <v>1808</v>
      </c>
      <c r="G265" s="419" t="s">
        <v>212</v>
      </c>
      <c r="H265" s="419" t="s">
        <v>219</v>
      </c>
      <c r="I265" s="421"/>
      <c r="J265" s="419" t="s">
        <v>582</v>
      </c>
      <c r="K265" s="419"/>
    </row>
    <row r="266" spans="2:11" x14ac:dyDescent="0.2">
      <c r="B266" s="419" t="s">
        <v>1809</v>
      </c>
      <c r="C266" s="419">
        <v>1.7</v>
      </c>
      <c r="D266" s="421" t="s">
        <v>50</v>
      </c>
      <c r="E266" s="421" t="s">
        <v>28</v>
      </c>
      <c r="F266" s="419" t="s">
        <v>1810</v>
      </c>
      <c r="G266" s="419" t="s">
        <v>212</v>
      </c>
      <c r="H266" s="419" t="s">
        <v>213</v>
      </c>
      <c r="I266" s="421" t="s">
        <v>1811</v>
      </c>
      <c r="J266" s="419"/>
      <c r="K266" s="419"/>
    </row>
    <row r="267" spans="2:11" x14ac:dyDescent="0.2">
      <c r="B267" s="419" t="s">
        <v>1812</v>
      </c>
      <c r="C267" s="419">
        <v>1.7</v>
      </c>
      <c r="D267" s="421" t="s">
        <v>50</v>
      </c>
      <c r="E267" s="421" t="s">
        <v>29</v>
      </c>
      <c r="F267" s="419" t="s">
        <v>1813</v>
      </c>
      <c r="G267" s="419" t="s">
        <v>212</v>
      </c>
      <c r="H267" s="419" t="s">
        <v>213</v>
      </c>
      <c r="I267" s="421" t="s">
        <v>1814</v>
      </c>
      <c r="J267" s="419"/>
      <c r="K267" s="419"/>
    </row>
    <row r="268" spans="2:11" x14ac:dyDescent="0.2">
      <c r="B268" s="419" t="s">
        <v>1815</v>
      </c>
      <c r="C268" s="419">
        <v>1.7</v>
      </c>
      <c r="D268" s="421" t="s">
        <v>52</v>
      </c>
      <c r="E268" s="421" t="s">
        <v>16</v>
      </c>
      <c r="F268" s="419" t="s">
        <v>1816</v>
      </c>
      <c r="G268" s="419" t="s">
        <v>212</v>
      </c>
      <c r="H268" s="419" t="s">
        <v>213</v>
      </c>
      <c r="I268" s="421" t="s">
        <v>1817</v>
      </c>
      <c r="J268" s="419"/>
      <c r="K268" s="419"/>
    </row>
    <row r="269" spans="2:11" x14ac:dyDescent="0.2">
      <c r="B269" s="419" t="s">
        <v>1818</v>
      </c>
      <c r="C269" s="419">
        <v>1.7</v>
      </c>
      <c r="D269" s="421" t="s">
        <v>52</v>
      </c>
      <c r="E269" s="421" t="s">
        <v>17</v>
      </c>
      <c r="F269" s="419" t="s">
        <v>1819</v>
      </c>
      <c r="G269" s="419" t="s">
        <v>212</v>
      </c>
      <c r="H269" s="419" t="s">
        <v>213</v>
      </c>
      <c r="I269" s="421" t="s">
        <v>1820</v>
      </c>
      <c r="J269" s="419"/>
      <c r="K269" s="419"/>
    </row>
    <row r="270" spans="2:11" x14ac:dyDescent="0.2">
      <c r="B270" s="419" t="s">
        <v>1821</v>
      </c>
      <c r="C270" s="419">
        <v>1.7</v>
      </c>
      <c r="D270" s="421" t="s">
        <v>52</v>
      </c>
      <c r="E270" s="421" t="s">
        <v>18</v>
      </c>
      <c r="F270" s="419" t="s">
        <v>1822</v>
      </c>
      <c r="G270" s="419" t="s">
        <v>212</v>
      </c>
      <c r="H270" s="419" t="s">
        <v>213</v>
      </c>
      <c r="I270" s="421" t="s">
        <v>1823</v>
      </c>
      <c r="J270" s="419"/>
      <c r="K270" s="419"/>
    </row>
    <row r="271" spans="2:11" x14ac:dyDescent="0.2">
      <c r="B271" s="419" t="s">
        <v>1824</v>
      </c>
      <c r="C271" s="419">
        <v>1.7</v>
      </c>
      <c r="D271" s="421" t="s">
        <v>52</v>
      </c>
      <c r="E271" s="421" t="s">
        <v>19</v>
      </c>
      <c r="F271" s="419" t="s">
        <v>1825</v>
      </c>
      <c r="G271" s="419" t="s">
        <v>212</v>
      </c>
      <c r="H271" s="419" t="s">
        <v>213</v>
      </c>
      <c r="I271" s="421" t="s">
        <v>1826</v>
      </c>
      <c r="J271" s="419"/>
      <c r="K271" s="419"/>
    </row>
    <row r="272" spans="2:11" x14ac:dyDescent="0.2">
      <c r="B272" s="419" t="s">
        <v>1827</v>
      </c>
      <c r="C272" s="419">
        <v>1.7</v>
      </c>
      <c r="D272" s="421" t="s">
        <v>52</v>
      </c>
      <c r="E272" s="421" t="s">
        <v>20</v>
      </c>
      <c r="F272" s="419" t="s">
        <v>1828</v>
      </c>
      <c r="G272" s="419" t="s">
        <v>212</v>
      </c>
      <c r="H272" s="419" t="s">
        <v>213</v>
      </c>
      <c r="I272" s="421" t="s">
        <v>1829</v>
      </c>
      <c r="J272" s="419"/>
      <c r="K272" s="419"/>
    </row>
    <row r="273" spans="2:11" x14ac:dyDescent="0.2">
      <c r="B273" s="419" t="s">
        <v>1830</v>
      </c>
      <c r="C273" s="419">
        <v>1.7</v>
      </c>
      <c r="D273" s="421" t="s">
        <v>52</v>
      </c>
      <c r="E273" s="421" t="s">
        <v>21</v>
      </c>
      <c r="F273" s="419" t="s">
        <v>1831</v>
      </c>
      <c r="G273" s="419" t="s">
        <v>212</v>
      </c>
      <c r="H273" s="419" t="s">
        <v>213</v>
      </c>
      <c r="I273" s="421" t="s">
        <v>1832</v>
      </c>
      <c r="J273" s="419"/>
      <c r="K273" s="419"/>
    </row>
    <row r="274" spans="2:11" x14ac:dyDescent="0.2">
      <c r="B274" s="419" t="s">
        <v>1833</v>
      </c>
      <c r="C274" s="419">
        <v>1.7</v>
      </c>
      <c r="D274" s="421" t="s">
        <v>52</v>
      </c>
      <c r="E274" s="421" t="s">
        <v>22</v>
      </c>
      <c r="F274" s="419" t="s">
        <v>1834</v>
      </c>
      <c r="G274" s="419" t="s">
        <v>212</v>
      </c>
      <c r="H274" s="419" t="s">
        <v>213</v>
      </c>
      <c r="I274" s="421" t="s">
        <v>1835</v>
      </c>
      <c r="J274" s="419"/>
      <c r="K274" s="419"/>
    </row>
    <row r="275" spans="2:11" x14ac:dyDescent="0.2">
      <c r="B275" s="419" t="s">
        <v>1836</v>
      </c>
      <c r="C275" s="419">
        <v>1.7</v>
      </c>
      <c r="D275" s="421" t="s">
        <v>52</v>
      </c>
      <c r="E275" s="421" t="s">
        <v>23</v>
      </c>
      <c r="F275" s="419" t="s">
        <v>1837</v>
      </c>
      <c r="G275" s="419" t="s">
        <v>212</v>
      </c>
      <c r="H275" s="419" t="s">
        <v>213</v>
      </c>
      <c r="I275" s="421" t="s">
        <v>1838</v>
      </c>
      <c r="J275" s="419"/>
      <c r="K275" s="419"/>
    </row>
    <row r="276" spans="2:11" x14ac:dyDescent="0.2">
      <c r="B276" s="419" t="s">
        <v>1839</v>
      </c>
      <c r="C276" s="419">
        <v>1.7</v>
      </c>
      <c r="D276" s="421" t="s">
        <v>52</v>
      </c>
      <c r="E276" s="421" t="s">
        <v>24</v>
      </c>
      <c r="F276" s="419" t="s">
        <v>1840</v>
      </c>
      <c r="G276" s="419" t="s">
        <v>212</v>
      </c>
      <c r="H276" s="419" t="s">
        <v>213</v>
      </c>
      <c r="I276" s="421" t="s">
        <v>1841</v>
      </c>
      <c r="J276" s="419"/>
      <c r="K276" s="419"/>
    </row>
    <row r="277" spans="2:11" x14ac:dyDescent="0.2">
      <c r="B277" s="419" t="s">
        <v>1842</v>
      </c>
      <c r="C277" s="419">
        <v>1.7</v>
      </c>
      <c r="D277" s="421" t="s">
        <v>52</v>
      </c>
      <c r="E277" s="421" t="s">
        <v>25</v>
      </c>
      <c r="F277" s="419" t="s">
        <v>1843</v>
      </c>
      <c r="G277" s="419" t="s">
        <v>212</v>
      </c>
      <c r="H277" s="419" t="s">
        <v>213</v>
      </c>
      <c r="I277" s="421" t="s">
        <v>1844</v>
      </c>
      <c r="J277" s="419"/>
      <c r="K277" s="419"/>
    </row>
    <row r="278" spans="2:11" x14ac:dyDescent="0.2">
      <c r="B278" s="419" t="s">
        <v>1845</v>
      </c>
      <c r="C278" s="419">
        <v>1.7</v>
      </c>
      <c r="D278" s="421" t="s">
        <v>52</v>
      </c>
      <c r="E278" s="421" t="s">
        <v>26</v>
      </c>
      <c r="F278" s="419" t="s">
        <v>1846</v>
      </c>
      <c r="G278" s="419" t="s">
        <v>212</v>
      </c>
      <c r="H278" s="419" t="s">
        <v>213</v>
      </c>
      <c r="I278" s="421" t="s">
        <v>1847</v>
      </c>
      <c r="J278" s="419"/>
      <c r="K278" s="419"/>
    </row>
    <row r="279" spans="2:11" x14ac:dyDescent="0.2">
      <c r="B279" s="419" t="s">
        <v>1848</v>
      </c>
      <c r="C279" s="419">
        <v>1.7</v>
      </c>
      <c r="D279" s="421" t="s">
        <v>52</v>
      </c>
      <c r="E279" s="421" t="s">
        <v>27</v>
      </c>
      <c r="F279" s="419" t="s">
        <v>1849</v>
      </c>
      <c r="G279" s="419" t="s">
        <v>212</v>
      </c>
      <c r="H279" s="419" t="s">
        <v>213</v>
      </c>
      <c r="I279" s="421" t="s">
        <v>1850</v>
      </c>
      <c r="J279" s="419"/>
      <c r="K279" s="419"/>
    </row>
    <row r="280" spans="2:11" x14ac:dyDescent="0.2">
      <c r="B280" s="419" t="s">
        <v>1851</v>
      </c>
      <c r="C280" s="419">
        <v>1.7</v>
      </c>
      <c r="D280" s="421" t="s">
        <v>52</v>
      </c>
      <c r="E280" s="421" t="s">
        <v>28</v>
      </c>
      <c r="F280" s="419" t="s">
        <v>1852</v>
      </c>
      <c r="G280" s="419" t="s">
        <v>212</v>
      </c>
      <c r="H280" s="419" t="s">
        <v>213</v>
      </c>
      <c r="I280" s="421" t="s">
        <v>1853</v>
      </c>
      <c r="J280" s="419"/>
      <c r="K280" s="419"/>
    </row>
    <row r="281" spans="2:11" x14ac:dyDescent="0.2">
      <c r="B281" s="419" t="s">
        <v>1854</v>
      </c>
      <c r="C281" s="419">
        <v>1.7</v>
      </c>
      <c r="D281" s="421" t="s">
        <v>52</v>
      </c>
      <c r="E281" s="421" t="s">
        <v>29</v>
      </c>
      <c r="F281" s="419" t="s">
        <v>1855</v>
      </c>
      <c r="G281" s="419" t="s">
        <v>212</v>
      </c>
      <c r="H281" s="419" t="s">
        <v>213</v>
      </c>
      <c r="I281" s="421" t="s">
        <v>1856</v>
      </c>
      <c r="J281" s="419"/>
      <c r="K281" s="419"/>
    </row>
    <row r="282" spans="2:11" x14ac:dyDescent="0.2">
      <c r="B282" s="419" t="s">
        <v>1857</v>
      </c>
      <c r="C282" s="419">
        <v>1.7</v>
      </c>
      <c r="D282" s="421" t="s">
        <v>54</v>
      </c>
      <c r="E282" s="421" t="s">
        <v>16</v>
      </c>
      <c r="F282" s="419" t="s">
        <v>1858</v>
      </c>
      <c r="G282" s="419" t="s">
        <v>212</v>
      </c>
      <c r="H282" s="419" t="s">
        <v>219</v>
      </c>
      <c r="I282" s="421"/>
      <c r="J282" s="419" t="s">
        <v>582</v>
      </c>
      <c r="K282" s="419"/>
    </row>
    <row r="283" spans="2:11" x14ac:dyDescent="0.2">
      <c r="B283" s="419" t="s">
        <v>1859</v>
      </c>
      <c r="C283" s="419">
        <v>1.7</v>
      </c>
      <c r="D283" s="421" t="s">
        <v>54</v>
      </c>
      <c r="E283" s="421" t="s">
        <v>17</v>
      </c>
      <c r="F283" s="419" t="s">
        <v>1860</v>
      </c>
      <c r="G283" s="419" t="s">
        <v>212</v>
      </c>
      <c r="H283" s="419" t="s">
        <v>219</v>
      </c>
      <c r="I283" s="421"/>
      <c r="J283" s="419" t="s">
        <v>582</v>
      </c>
      <c r="K283" s="419"/>
    </row>
    <row r="284" spans="2:11" x14ac:dyDescent="0.2">
      <c r="B284" s="419" t="s">
        <v>1861</v>
      </c>
      <c r="C284" s="419">
        <v>1.7</v>
      </c>
      <c r="D284" s="421" t="s">
        <v>54</v>
      </c>
      <c r="E284" s="421" t="s">
        <v>18</v>
      </c>
      <c r="F284" s="419" t="s">
        <v>1862</v>
      </c>
      <c r="G284" s="419" t="s">
        <v>212</v>
      </c>
      <c r="H284" s="419" t="s">
        <v>219</v>
      </c>
      <c r="I284" s="421"/>
      <c r="J284" s="419" t="s">
        <v>582</v>
      </c>
      <c r="K284" s="419"/>
    </row>
    <row r="285" spans="2:11" x14ac:dyDescent="0.2">
      <c r="B285" s="419" t="s">
        <v>1863</v>
      </c>
      <c r="C285" s="419">
        <v>1.7</v>
      </c>
      <c r="D285" s="421" t="s">
        <v>54</v>
      </c>
      <c r="E285" s="421" t="s">
        <v>19</v>
      </c>
      <c r="F285" s="419" t="s">
        <v>1864</v>
      </c>
      <c r="G285" s="419" t="s">
        <v>212</v>
      </c>
      <c r="H285" s="419" t="s">
        <v>219</v>
      </c>
      <c r="I285" s="421"/>
      <c r="J285" s="419" t="s">
        <v>582</v>
      </c>
      <c r="K285" s="419"/>
    </row>
    <row r="286" spans="2:11" x14ac:dyDescent="0.2">
      <c r="B286" s="419" t="s">
        <v>1865</v>
      </c>
      <c r="C286" s="419">
        <v>1.7</v>
      </c>
      <c r="D286" s="421" t="s">
        <v>54</v>
      </c>
      <c r="E286" s="421" t="s">
        <v>20</v>
      </c>
      <c r="F286" s="419" t="s">
        <v>1866</v>
      </c>
      <c r="G286" s="419" t="s">
        <v>212</v>
      </c>
      <c r="H286" s="419" t="s">
        <v>219</v>
      </c>
      <c r="I286" s="421"/>
      <c r="J286" s="419" t="s">
        <v>582</v>
      </c>
      <c r="K286" s="419"/>
    </row>
    <row r="287" spans="2:11" x14ac:dyDescent="0.2">
      <c r="B287" s="419" t="s">
        <v>1867</v>
      </c>
      <c r="C287" s="419">
        <v>1.7</v>
      </c>
      <c r="D287" s="421" t="s">
        <v>54</v>
      </c>
      <c r="E287" s="421" t="s">
        <v>21</v>
      </c>
      <c r="F287" s="419" t="s">
        <v>1868</v>
      </c>
      <c r="G287" s="419" t="s">
        <v>212</v>
      </c>
      <c r="H287" s="419" t="s">
        <v>219</v>
      </c>
      <c r="I287" s="421"/>
      <c r="J287" s="419" t="s">
        <v>582</v>
      </c>
      <c r="K287" s="419"/>
    </row>
    <row r="288" spans="2:11" x14ac:dyDescent="0.2">
      <c r="B288" s="419" t="s">
        <v>1869</v>
      </c>
      <c r="C288" s="419">
        <v>1.7</v>
      </c>
      <c r="D288" s="421" t="s">
        <v>54</v>
      </c>
      <c r="E288" s="421" t="s">
        <v>22</v>
      </c>
      <c r="F288" s="419" t="s">
        <v>1870</v>
      </c>
      <c r="G288" s="419" t="s">
        <v>212</v>
      </c>
      <c r="H288" s="419" t="s">
        <v>219</v>
      </c>
      <c r="I288" s="421"/>
      <c r="J288" s="419" t="s">
        <v>582</v>
      </c>
      <c r="K288" s="419"/>
    </row>
    <row r="289" spans="2:11" x14ac:dyDescent="0.2">
      <c r="B289" s="419" t="s">
        <v>1871</v>
      </c>
      <c r="C289" s="419">
        <v>1.7</v>
      </c>
      <c r="D289" s="421" t="s">
        <v>54</v>
      </c>
      <c r="E289" s="421" t="s">
        <v>23</v>
      </c>
      <c r="F289" s="419" t="s">
        <v>1872</v>
      </c>
      <c r="G289" s="419" t="s">
        <v>212</v>
      </c>
      <c r="H289" s="419" t="s">
        <v>219</v>
      </c>
      <c r="I289" s="421"/>
      <c r="J289" s="419" t="s">
        <v>582</v>
      </c>
      <c r="K289" s="419"/>
    </row>
    <row r="290" spans="2:11" x14ac:dyDescent="0.2">
      <c r="B290" s="419" t="s">
        <v>1873</v>
      </c>
      <c r="C290" s="419">
        <v>1.7</v>
      </c>
      <c r="D290" s="421" t="s">
        <v>54</v>
      </c>
      <c r="E290" s="421" t="s">
        <v>24</v>
      </c>
      <c r="F290" s="419" t="s">
        <v>1874</v>
      </c>
      <c r="G290" s="419" t="s">
        <v>212</v>
      </c>
      <c r="H290" s="419" t="s">
        <v>219</v>
      </c>
      <c r="I290" s="421"/>
      <c r="J290" s="419" t="s">
        <v>582</v>
      </c>
      <c r="K290" s="419"/>
    </row>
    <row r="291" spans="2:11" x14ac:dyDescent="0.2">
      <c r="B291" s="419" t="s">
        <v>1875</v>
      </c>
      <c r="C291" s="419">
        <v>1.7</v>
      </c>
      <c r="D291" s="421" t="s">
        <v>54</v>
      </c>
      <c r="E291" s="421" t="s">
        <v>25</v>
      </c>
      <c r="F291" s="419" t="s">
        <v>1876</v>
      </c>
      <c r="G291" s="419" t="s">
        <v>212</v>
      </c>
      <c r="H291" s="419" t="s">
        <v>219</v>
      </c>
      <c r="I291" s="421"/>
      <c r="J291" s="419" t="s">
        <v>582</v>
      </c>
      <c r="K291" s="419"/>
    </row>
    <row r="292" spans="2:11" x14ac:dyDescent="0.2">
      <c r="B292" s="419" t="s">
        <v>1877</v>
      </c>
      <c r="C292" s="419">
        <v>1.7</v>
      </c>
      <c r="D292" s="421" t="s">
        <v>54</v>
      </c>
      <c r="E292" s="421" t="s">
        <v>26</v>
      </c>
      <c r="F292" s="419" t="s">
        <v>1878</v>
      </c>
      <c r="G292" s="419" t="s">
        <v>212</v>
      </c>
      <c r="H292" s="419" t="s">
        <v>219</v>
      </c>
      <c r="I292" s="421"/>
      <c r="J292" s="419" t="s">
        <v>582</v>
      </c>
      <c r="K292" s="419"/>
    </row>
    <row r="293" spans="2:11" x14ac:dyDescent="0.2">
      <c r="B293" s="419" t="s">
        <v>1879</v>
      </c>
      <c r="C293" s="419">
        <v>1.7</v>
      </c>
      <c r="D293" s="421" t="s">
        <v>54</v>
      </c>
      <c r="E293" s="421" t="s">
        <v>27</v>
      </c>
      <c r="F293" s="419" t="s">
        <v>1880</v>
      </c>
      <c r="G293" s="419" t="s">
        <v>212</v>
      </c>
      <c r="H293" s="419" t="s">
        <v>219</v>
      </c>
      <c r="I293" s="421"/>
      <c r="J293" s="419" t="s">
        <v>582</v>
      </c>
      <c r="K293" s="419"/>
    </row>
    <row r="294" spans="2:11" x14ac:dyDescent="0.2">
      <c r="B294" s="419" t="s">
        <v>1881</v>
      </c>
      <c r="C294" s="419">
        <v>1.7</v>
      </c>
      <c r="D294" s="421" t="s">
        <v>54</v>
      </c>
      <c r="E294" s="421" t="s">
        <v>28</v>
      </c>
      <c r="F294" s="419" t="s">
        <v>1882</v>
      </c>
      <c r="G294" s="419" t="s">
        <v>212</v>
      </c>
      <c r="H294" s="419" t="s">
        <v>213</v>
      </c>
      <c r="I294" s="421" t="s">
        <v>1883</v>
      </c>
      <c r="J294" s="419"/>
      <c r="K294" s="419"/>
    </row>
    <row r="295" spans="2:11" x14ac:dyDescent="0.2">
      <c r="B295" s="419" t="s">
        <v>1884</v>
      </c>
      <c r="C295" s="419">
        <v>1.7</v>
      </c>
      <c r="D295" s="421" t="s">
        <v>54</v>
      </c>
      <c r="E295" s="421" t="s">
        <v>29</v>
      </c>
      <c r="F295" s="419" t="s">
        <v>1885</v>
      </c>
      <c r="G295" s="419" t="s">
        <v>212</v>
      </c>
      <c r="H295" s="419" t="s">
        <v>213</v>
      </c>
      <c r="I295" s="421" t="s">
        <v>1886</v>
      </c>
      <c r="J295" s="419"/>
      <c r="K295" s="419"/>
    </row>
    <row r="296" spans="2:11" x14ac:dyDescent="0.2">
      <c r="B296" s="419" t="s">
        <v>1887</v>
      </c>
      <c r="C296" s="419">
        <v>1.7</v>
      </c>
      <c r="D296" s="421" t="s">
        <v>55</v>
      </c>
      <c r="E296" s="421" t="s">
        <v>16</v>
      </c>
      <c r="F296" s="419" t="s">
        <v>1888</v>
      </c>
      <c r="G296" s="419" t="s">
        <v>212</v>
      </c>
      <c r="H296" s="419" t="s">
        <v>219</v>
      </c>
      <c r="I296" s="421"/>
      <c r="J296" s="419" t="s">
        <v>582</v>
      </c>
      <c r="K296" s="419"/>
    </row>
    <row r="297" spans="2:11" x14ac:dyDescent="0.2">
      <c r="B297" s="419" t="s">
        <v>1889</v>
      </c>
      <c r="C297" s="419">
        <v>1.7</v>
      </c>
      <c r="D297" s="421" t="s">
        <v>55</v>
      </c>
      <c r="E297" s="421" t="s">
        <v>17</v>
      </c>
      <c r="F297" s="419" t="s">
        <v>1890</v>
      </c>
      <c r="G297" s="419" t="s">
        <v>212</v>
      </c>
      <c r="H297" s="419" t="s">
        <v>219</v>
      </c>
      <c r="I297" s="421"/>
      <c r="J297" s="419" t="s">
        <v>582</v>
      </c>
      <c r="K297" s="419"/>
    </row>
    <row r="298" spans="2:11" x14ac:dyDescent="0.2">
      <c r="B298" s="419" t="s">
        <v>1891</v>
      </c>
      <c r="C298" s="419">
        <v>1.7</v>
      </c>
      <c r="D298" s="421" t="s">
        <v>55</v>
      </c>
      <c r="E298" s="421" t="s">
        <v>18</v>
      </c>
      <c r="F298" s="419" t="s">
        <v>1892</v>
      </c>
      <c r="G298" s="419" t="s">
        <v>212</v>
      </c>
      <c r="H298" s="419" t="s">
        <v>219</v>
      </c>
      <c r="I298" s="421"/>
      <c r="J298" s="419" t="s">
        <v>582</v>
      </c>
      <c r="K298" s="419"/>
    </row>
    <row r="299" spans="2:11" x14ac:dyDescent="0.2">
      <c r="B299" s="419" t="s">
        <v>1893</v>
      </c>
      <c r="C299" s="419">
        <v>1.7</v>
      </c>
      <c r="D299" s="421" t="s">
        <v>55</v>
      </c>
      <c r="E299" s="421" t="s">
        <v>19</v>
      </c>
      <c r="F299" s="419" t="s">
        <v>1894</v>
      </c>
      <c r="G299" s="419" t="s">
        <v>212</v>
      </c>
      <c r="H299" s="419" t="s">
        <v>219</v>
      </c>
      <c r="I299" s="421"/>
      <c r="J299" s="419" t="s">
        <v>582</v>
      </c>
      <c r="K299" s="419"/>
    </row>
    <row r="300" spans="2:11" x14ac:dyDescent="0.2">
      <c r="B300" s="419" t="s">
        <v>1895</v>
      </c>
      <c r="C300" s="419">
        <v>1.7</v>
      </c>
      <c r="D300" s="421" t="s">
        <v>55</v>
      </c>
      <c r="E300" s="421" t="s">
        <v>20</v>
      </c>
      <c r="F300" s="419" t="s">
        <v>1896</v>
      </c>
      <c r="G300" s="419" t="s">
        <v>212</v>
      </c>
      <c r="H300" s="419" t="s">
        <v>219</v>
      </c>
      <c r="I300" s="421"/>
      <c r="J300" s="419" t="s">
        <v>582</v>
      </c>
      <c r="K300" s="419"/>
    </row>
    <row r="301" spans="2:11" x14ac:dyDescent="0.2">
      <c r="B301" s="419" t="s">
        <v>1897</v>
      </c>
      <c r="C301" s="419">
        <v>1.7</v>
      </c>
      <c r="D301" s="421" t="s">
        <v>55</v>
      </c>
      <c r="E301" s="421" t="s">
        <v>21</v>
      </c>
      <c r="F301" s="419" t="s">
        <v>1898</v>
      </c>
      <c r="G301" s="419" t="s">
        <v>212</v>
      </c>
      <c r="H301" s="419" t="s">
        <v>219</v>
      </c>
      <c r="I301" s="421"/>
      <c r="J301" s="419" t="s">
        <v>582</v>
      </c>
      <c r="K301" s="419"/>
    </row>
    <row r="302" spans="2:11" x14ac:dyDescent="0.2">
      <c r="B302" s="419" t="s">
        <v>1899</v>
      </c>
      <c r="C302" s="419">
        <v>1.7</v>
      </c>
      <c r="D302" s="421" t="s">
        <v>55</v>
      </c>
      <c r="E302" s="421" t="s">
        <v>22</v>
      </c>
      <c r="F302" s="419" t="s">
        <v>1900</v>
      </c>
      <c r="G302" s="419" t="s">
        <v>212</v>
      </c>
      <c r="H302" s="419" t="s">
        <v>219</v>
      </c>
      <c r="I302" s="421"/>
      <c r="J302" s="419" t="s">
        <v>582</v>
      </c>
      <c r="K302" s="419"/>
    </row>
    <row r="303" spans="2:11" x14ac:dyDescent="0.2">
      <c r="B303" s="419" t="s">
        <v>1901</v>
      </c>
      <c r="C303" s="419">
        <v>1.7</v>
      </c>
      <c r="D303" s="421" t="s">
        <v>55</v>
      </c>
      <c r="E303" s="421" t="s">
        <v>23</v>
      </c>
      <c r="F303" s="419" t="s">
        <v>1902</v>
      </c>
      <c r="G303" s="419" t="s">
        <v>212</v>
      </c>
      <c r="H303" s="419" t="s">
        <v>219</v>
      </c>
      <c r="I303" s="421"/>
      <c r="J303" s="419" t="s">
        <v>582</v>
      </c>
      <c r="K303" s="419"/>
    </row>
    <row r="304" spans="2:11" x14ac:dyDescent="0.2">
      <c r="B304" s="419" t="s">
        <v>1903</v>
      </c>
      <c r="C304" s="419">
        <v>1.7</v>
      </c>
      <c r="D304" s="421" t="s">
        <v>55</v>
      </c>
      <c r="E304" s="421" t="s">
        <v>24</v>
      </c>
      <c r="F304" s="419" t="s">
        <v>1904</v>
      </c>
      <c r="G304" s="419" t="s">
        <v>212</v>
      </c>
      <c r="H304" s="419" t="s">
        <v>219</v>
      </c>
      <c r="I304" s="421"/>
      <c r="J304" s="419" t="s">
        <v>582</v>
      </c>
      <c r="K304" s="419"/>
    </row>
    <row r="305" spans="2:11" x14ac:dyDescent="0.2">
      <c r="B305" s="419" t="s">
        <v>1905</v>
      </c>
      <c r="C305" s="419">
        <v>1.7</v>
      </c>
      <c r="D305" s="421" t="s">
        <v>55</v>
      </c>
      <c r="E305" s="421" t="s">
        <v>25</v>
      </c>
      <c r="F305" s="419" t="s">
        <v>1906</v>
      </c>
      <c r="G305" s="419" t="s">
        <v>212</v>
      </c>
      <c r="H305" s="419" t="s">
        <v>219</v>
      </c>
      <c r="I305" s="421"/>
      <c r="J305" s="419" t="s">
        <v>582</v>
      </c>
      <c r="K305" s="419"/>
    </row>
    <row r="306" spans="2:11" x14ac:dyDescent="0.2">
      <c r="B306" s="419" t="s">
        <v>1907</v>
      </c>
      <c r="C306" s="419">
        <v>1.7</v>
      </c>
      <c r="D306" s="421" t="s">
        <v>55</v>
      </c>
      <c r="E306" s="421" t="s">
        <v>26</v>
      </c>
      <c r="F306" s="419" t="s">
        <v>1908</v>
      </c>
      <c r="G306" s="419" t="s">
        <v>212</v>
      </c>
      <c r="H306" s="419" t="s">
        <v>219</v>
      </c>
      <c r="I306" s="421"/>
      <c r="J306" s="419" t="s">
        <v>582</v>
      </c>
      <c r="K306" s="419"/>
    </row>
    <row r="307" spans="2:11" x14ac:dyDescent="0.2">
      <c r="B307" s="419" t="s">
        <v>1909</v>
      </c>
      <c r="C307" s="419">
        <v>1.7</v>
      </c>
      <c r="D307" s="421" t="s">
        <v>55</v>
      </c>
      <c r="E307" s="421" t="s">
        <v>27</v>
      </c>
      <c r="F307" s="419" t="s">
        <v>1910</v>
      </c>
      <c r="G307" s="419" t="s">
        <v>212</v>
      </c>
      <c r="H307" s="419" t="s">
        <v>219</v>
      </c>
      <c r="I307" s="421"/>
      <c r="J307" s="419" t="s">
        <v>582</v>
      </c>
      <c r="K307" s="419"/>
    </row>
    <row r="308" spans="2:11" x14ac:dyDescent="0.2">
      <c r="B308" s="419" t="s">
        <v>1911</v>
      </c>
      <c r="C308" s="419">
        <v>1.7</v>
      </c>
      <c r="D308" s="421" t="s">
        <v>55</v>
      </c>
      <c r="E308" s="421" t="s">
        <v>28</v>
      </c>
      <c r="F308" s="419" t="s">
        <v>331</v>
      </c>
      <c r="G308" s="419" t="s">
        <v>212</v>
      </c>
      <c r="H308" s="419" t="s">
        <v>213</v>
      </c>
      <c r="I308" s="421" t="s">
        <v>1912</v>
      </c>
      <c r="J308" s="419"/>
      <c r="K308" s="419"/>
    </row>
    <row r="309" spans="2:11" x14ac:dyDescent="0.2">
      <c r="B309" s="419" t="s">
        <v>1913</v>
      </c>
      <c r="C309" s="419">
        <v>1.7</v>
      </c>
      <c r="D309" s="421" t="s">
        <v>55</v>
      </c>
      <c r="E309" s="421" t="s">
        <v>29</v>
      </c>
      <c r="F309" s="419" t="s">
        <v>332</v>
      </c>
      <c r="G309" s="419" t="s">
        <v>212</v>
      </c>
      <c r="H309" s="419" t="s">
        <v>213</v>
      </c>
      <c r="I309" s="421" t="s">
        <v>1914</v>
      </c>
      <c r="J309" s="419"/>
      <c r="K309" s="419"/>
    </row>
    <row r="310" spans="2:11" x14ac:dyDescent="0.2">
      <c r="B310" s="419" t="s">
        <v>1915</v>
      </c>
      <c r="C310" s="419">
        <v>1.7</v>
      </c>
      <c r="D310" s="421" t="s">
        <v>56</v>
      </c>
      <c r="E310" s="421" t="s">
        <v>16</v>
      </c>
      <c r="F310" s="419" t="s">
        <v>1916</v>
      </c>
      <c r="G310" s="419" t="s">
        <v>212</v>
      </c>
      <c r="H310" s="419" t="s">
        <v>219</v>
      </c>
      <c r="I310" s="421"/>
      <c r="J310" s="419" t="s">
        <v>582</v>
      </c>
      <c r="K310" s="419"/>
    </row>
    <row r="311" spans="2:11" x14ac:dyDescent="0.2">
      <c r="B311" s="419" t="s">
        <v>1917</v>
      </c>
      <c r="C311" s="419">
        <v>1.7</v>
      </c>
      <c r="D311" s="421" t="s">
        <v>56</v>
      </c>
      <c r="E311" s="421" t="s">
        <v>17</v>
      </c>
      <c r="F311" s="419" t="s">
        <v>1918</v>
      </c>
      <c r="G311" s="419" t="s">
        <v>212</v>
      </c>
      <c r="H311" s="419" t="s">
        <v>219</v>
      </c>
      <c r="I311" s="421"/>
      <c r="J311" s="419" t="s">
        <v>582</v>
      </c>
      <c r="K311" s="419"/>
    </row>
    <row r="312" spans="2:11" x14ac:dyDescent="0.2">
      <c r="B312" s="419" t="s">
        <v>1919</v>
      </c>
      <c r="C312" s="419">
        <v>1.7</v>
      </c>
      <c r="D312" s="421" t="s">
        <v>56</v>
      </c>
      <c r="E312" s="421" t="s">
        <v>18</v>
      </c>
      <c r="F312" s="419" t="s">
        <v>1920</v>
      </c>
      <c r="G312" s="419" t="s">
        <v>212</v>
      </c>
      <c r="H312" s="419" t="s">
        <v>219</v>
      </c>
      <c r="I312" s="421"/>
      <c r="J312" s="419" t="s">
        <v>582</v>
      </c>
      <c r="K312" s="419"/>
    </row>
    <row r="313" spans="2:11" x14ac:dyDescent="0.2">
      <c r="B313" s="419" t="s">
        <v>1921</v>
      </c>
      <c r="C313" s="419">
        <v>1.7</v>
      </c>
      <c r="D313" s="421" t="s">
        <v>56</v>
      </c>
      <c r="E313" s="421" t="s">
        <v>19</v>
      </c>
      <c r="F313" s="419" t="s">
        <v>1922</v>
      </c>
      <c r="G313" s="419" t="s">
        <v>212</v>
      </c>
      <c r="H313" s="419" t="s">
        <v>219</v>
      </c>
      <c r="I313" s="421"/>
      <c r="J313" s="419" t="s">
        <v>582</v>
      </c>
      <c r="K313" s="419"/>
    </row>
    <row r="314" spans="2:11" x14ac:dyDescent="0.2">
      <c r="B314" s="419" t="s">
        <v>1923</v>
      </c>
      <c r="C314" s="419">
        <v>1.7</v>
      </c>
      <c r="D314" s="421" t="s">
        <v>56</v>
      </c>
      <c r="E314" s="421" t="s">
        <v>20</v>
      </c>
      <c r="F314" s="419" t="s">
        <v>1924</v>
      </c>
      <c r="G314" s="419" t="s">
        <v>212</v>
      </c>
      <c r="H314" s="419" t="s">
        <v>219</v>
      </c>
      <c r="I314" s="421"/>
      <c r="J314" s="419" t="s">
        <v>582</v>
      </c>
      <c r="K314" s="419"/>
    </row>
    <row r="315" spans="2:11" x14ac:dyDescent="0.2">
      <c r="B315" s="419" t="s">
        <v>1925</v>
      </c>
      <c r="C315" s="419">
        <v>1.7</v>
      </c>
      <c r="D315" s="421" t="s">
        <v>56</v>
      </c>
      <c r="E315" s="421" t="s">
        <v>21</v>
      </c>
      <c r="F315" s="419" t="s">
        <v>1926</v>
      </c>
      <c r="G315" s="419" t="s">
        <v>212</v>
      </c>
      <c r="H315" s="419" t="s">
        <v>219</v>
      </c>
      <c r="I315" s="421"/>
      <c r="J315" s="419" t="s">
        <v>582</v>
      </c>
      <c r="K315" s="419"/>
    </row>
    <row r="316" spans="2:11" x14ac:dyDescent="0.2">
      <c r="B316" s="419" t="s">
        <v>1927</v>
      </c>
      <c r="C316" s="419">
        <v>1.7</v>
      </c>
      <c r="D316" s="421" t="s">
        <v>56</v>
      </c>
      <c r="E316" s="421" t="s">
        <v>22</v>
      </c>
      <c r="F316" s="419" t="s">
        <v>1928</v>
      </c>
      <c r="G316" s="419" t="s">
        <v>212</v>
      </c>
      <c r="H316" s="419" t="s">
        <v>219</v>
      </c>
      <c r="I316" s="421"/>
      <c r="J316" s="419" t="s">
        <v>582</v>
      </c>
      <c r="K316" s="419"/>
    </row>
    <row r="317" spans="2:11" x14ac:dyDescent="0.2">
      <c r="B317" s="419" t="s">
        <v>1929</v>
      </c>
      <c r="C317" s="419">
        <v>1.7</v>
      </c>
      <c r="D317" s="421" t="s">
        <v>56</v>
      </c>
      <c r="E317" s="421" t="s">
        <v>23</v>
      </c>
      <c r="F317" s="419" t="s">
        <v>1930</v>
      </c>
      <c r="G317" s="419" t="s">
        <v>212</v>
      </c>
      <c r="H317" s="419" t="s">
        <v>219</v>
      </c>
      <c r="I317" s="421"/>
      <c r="J317" s="419" t="s">
        <v>582</v>
      </c>
      <c r="K317" s="419"/>
    </row>
    <row r="318" spans="2:11" x14ac:dyDescent="0.2">
      <c r="B318" s="419" t="s">
        <v>1931</v>
      </c>
      <c r="C318" s="419">
        <v>1.7</v>
      </c>
      <c r="D318" s="421" t="s">
        <v>56</v>
      </c>
      <c r="E318" s="421" t="s">
        <v>24</v>
      </c>
      <c r="F318" s="419" t="s">
        <v>1932</v>
      </c>
      <c r="G318" s="419" t="s">
        <v>212</v>
      </c>
      <c r="H318" s="419" t="s">
        <v>219</v>
      </c>
      <c r="I318" s="421"/>
      <c r="J318" s="419" t="s">
        <v>582</v>
      </c>
      <c r="K318" s="419"/>
    </row>
    <row r="319" spans="2:11" x14ac:dyDescent="0.2">
      <c r="B319" s="419" t="s">
        <v>1933</v>
      </c>
      <c r="C319" s="419">
        <v>1.7</v>
      </c>
      <c r="D319" s="421" t="s">
        <v>56</v>
      </c>
      <c r="E319" s="421" t="s">
        <v>25</v>
      </c>
      <c r="F319" s="419" t="s">
        <v>1934</v>
      </c>
      <c r="G319" s="419" t="s">
        <v>212</v>
      </c>
      <c r="H319" s="419" t="s">
        <v>219</v>
      </c>
      <c r="I319" s="421"/>
      <c r="J319" s="419" t="s">
        <v>582</v>
      </c>
      <c r="K319" s="419"/>
    </row>
    <row r="320" spans="2:11" x14ac:dyDescent="0.2">
      <c r="B320" s="419" t="s">
        <v>1935</v>
      </c>
      <c r="C320" s="419">
        <v>1.7</v>
      </c>
      <c r="D320" s="421" t="s">
        <v>56</v>
      </c>
      <c r="E320" s="421" t="s">
        <v>26</v>
      </c>
      <c r="F320" s="419" t="s">
        <v>1936</v>
      </c>
      <c r="G320" s="419" t="s">
        <v>212</v>
      </c>
      <c r="H320" s="419" t="s">
        <v>219</v>
      </c>
      <c r="I320" s="421"/>
      <c r="J320" s="419" t="s">
        <v>582</v>
      </c>
      <c r="K320" s="419"/>
    </row>
    <row r="321" spans="2:11" x14ac:dyDescent="0.2">
      <c r="B321" s="419" t="s">
        <v>1937</v>
      </c>
      <c r="C321" s="419">
        <v>1.7</v>
      </c>
      <c r="D321" s="421" t="s">
        <v>56</v>
      </c>
      <c r="E321" s="421" t="s">
        <v>27</v>
      </c>
      <c r="F321" s="419" t="s">
        <v>1938</v>
      </c>
      <c r="G321" s="419" t="s">
        <v>212</v>
      </c>
      <c r="H321" s="419" t="s">
        <v>219</v>
      </c>
      <c r="I321" s="421"/>
      <c r="J321" s="419" t="s">
        <v>582</v>
      </c>
      <c r="K321" s="419"/>
    </row>
    <row r="322" spans="2:11" x14ac:dyDescent="0.2">
      <c r="B322" s="419" t="s">
        <v>1939</v>
      </c>
      <c r="C322" s="419">
        <v>1.7</v>
      </c>
      <c r="D322" s="421" t="s">
        <v>56</v>
      </c>
      <c r="E322" s="421" t="s">
        <v>28</v>
      </c>
      <c r="F322" s="419" t="s">
        <v>1940</v>
      </c>
      <c r="G322" s="419" t="s">
        <v>212</v>
      </c>
      <c r="H322" s="419" t="s">
        <v>213</v>
      </c>
      <c r="I322" s="421" t="s">
        <v>1941</v>
      </c>
      <c r="J322" s="419"/>
      <c r="K322" s="419"/>
    </row>
    <row r="323" spans="2:11" x14ac:dyDescent="0.2">
      <c r="B323" s="419" t="s">
        <v>1942</v>
      </c>
      <c r="C323" s="419">
        <v>1.7</v>
      </c>
      <c r="D323" s="421" t="s">
        <v>56</v>
      </c>
      <c r="E323" s="421" t="s">
        <v>29</v>
      </c>
      <c r="F323" s="419" t="s">
        <v>1943</v>
      </c>
      <c r="G323" s="419" t="s">
        <v>212</v>
      </c>
      <c r="H323" s="419" t="s">
        <v>213</v>
      </c>
      <c r="I323" s="421" t="s">
        <v>1944</v>
      </c>
      <c r="J323" s="419"/>
      <c r="K323" s="419"/>
    </row>
    <row r="324" spans="2:11" x14ac:dyDescent="0.2">
      <c r="B324" s="419" t="s">
        <v>1945</v>
      </c>
      <c r="C324" s="419">
        <v>1.7</v>
      </c>
      <c r="D324" s="421" t="s">
        <v>57</v>
      </c>
      <c r="E324" s="421" t="s">
        <v>16</v>
      </c>
      <c r="F324" s="419" t="s">
        <v>1946</v>
      </c>
      <c r="G324" s="419" t="s">
        <v>212</v>
      </c>
      <c r="H324" s="419" t="s">
        <v>213</v>
      </c>
      <c r="I324" s="421" t="s">
        <v>1947</v>
      </c>
      <c r="J324" s="419"/>
      <c r="K324" s="419"/>
    </row>
    <row r="325" spans="2:11" x14ac:dyDescent="0.2">
      <c r="B325" s="419" t="s">
        <v>1948</v>
      </c>
      <c r="C325" s="419">
        <v>1.7</v>
      </c>
      <c r="D325" s="421" t="s">
        <v>57</v>
      </c>
      <c r="E325" s="421" t="s">
        <v>17</v>
      </c>
      <c r="F325" s="419" t="s">
        <v>1949</v>
      </c>
      <c r="G325" s="419" t="s">
        <v>212</v>
      </c>
      <c r="H325" s="419" t="s">
        <v>213</v>
      </c>
      <c r="I325" s="421" t="s">
        <v>1950</v>
      </c>
      <c r="J325" s="419"/>
      <c r="K325" s="419"/>
    </row>
    <row r="326" spans="2:11" x14ac:dyDescent="0.2">
      <c r="B326" s="419" t="s">
        <v>1951</v>
      </c>
      <c r="C326" s="419">
        <v>1.7</v>
      </c>
      <c r="D326" s="421" t="s">
        <v>57</v>
      </c>
      <c r="E326" s="421" t="s">
        <v>18</v>
      </c>
      <c r="F326" s="419" t="s">
        <v>1952</v>
      </c>
      <c r="G326" s="419" t="s">
        <v>212</v>
      </c>
      <c r="H326" s="419" t="s">
        <v>213</v>
      </c>
      <c r="I326" s="421" t="s">
        <v>1953</v>
      </c>
      <c r="J326" s="419"/>
      <c r="K326" s="419"/>
    </row>
    <row r="327" spans="2:11" x14ac:dyDescent="0.2">
      <c r="B327" s="419" t="s">
        <v>1954</v>
      </c>
      <c r="C327" s="419">
        <v>1.7</v>
      </c>
      <c r="D327" s="421" t="s">
        <v>57</v>
      </c>
      <c r="E327" s="421" t="s">
        <v>19</v>
      </c>
      <c r="F327" s="419" t="s">
        <v>1955</v>
      </c>
      <c r="G327" s="419" t="s">
        <v>212</v>
      </c>
      <c r="H327" s="419" t="s">
        <v>213</v>
      </c>
      <c r="I327" s="421" t="s">
        <v>1956</v>
      </c>
      <c r="J327" s="419"/>
      <c r="K327" s="419"/>
    </row>
    <row r="328" spans="2:11" x14ac:dyDescent="0.2">
      <c r="B328" s="419" t="s">
        <v>1957</v>
      </c>
      <c r="C328" s="419">
        <v>1.7</v>
      </c>
      <c r="D328" s="421" t="s">
        <v>57</v>
      </c>
      <c r="E328" s="421" t="s">
        <v>20</v>
      </c>
      <c r="F328" s="419" t="s">
        <v>1958</v>
      </c>
      <c r="G328" s="419" t="s">
        <v>212</v>
      </c>
      <c r="H328" s="419" t="s">
        <v>213</v>
      </c>
      <c r="I328" s="421" t="s">
        <v>1959</v>
      </c>
      <c r="J328" s="419"/>
      <c r="K328" s="419"/>
    </row>
    <row r="329" spans="2:11" x14ac:dyDescent="0.2">
      <c r="B329" s="419" t="s">
        <v>1960</v>
      </c>
      <c r="C329" s="419">
        <v>1.7</v>
      </c>
      <c r="D329" s="421" t="s">
        <v>57</v>
      </c>
      <c r="E329" s="421" t="s">
        <v>21</v>
      </c>
      <c r="F329" s="419" t="s">
        <v>1961</v>
      </c>
      <c r="G329" s="419" t="s">
        <v>212</v>
      </c>
      <c r="H329" s="419" t="s">
        <v>213</v>
      </c>
      <c r="I329" s="421" t="s">
        <v>1962</v>
      </c>
      <c r="J329" s="419"/>
      <c r="K329" s="419"/>
    </row>
    <row r="330" spans="2:11" x14ac:dyDescent="0.2">
      <c r="B330" s="419" t="s">
        <v>1963</v>
      </c>
      <c r="C330" s="419">
        <v>1.7</v>
      </c>
      <c r="D330" s="421" t="s">
        <v>57</v>
      </c>
      <c r="E330" s="421" t="s">
        <v>22</v>
      </c>
      <c r="F330" s="419" t="s">
        <v>1964</v>
      </c>
      <c r="G330" s="419" t="s">
        <v>212</v>
      </c>
      <c r="H330" s="419" t="s">
        <v>213</v>
      </c>
      <c r="I330" s="421" t="s">
        <v>1965</v>
      </c>
      <c r="J330" s="419"/>
      <c r="K330" s="419"/>
    </row>
    <row r="331" spans="2:11" x14ac:dyDescent="0.2">
      <c r="B331" s="419" t="s">
        <v>1966</v>
      </c>
      <c r="C331" s="419">
        <v>1.7</v>
      </c>
      <c r="D331" s="421" t="s">
        <v>57</v>
      </c>
      <c r="E331" s="421" t="s">
        <v>23</v>
      </c>
      <c r="F331" s="419" t="s">
        <v>1967</v>
      </c>
      <c r="G331" s="419" t="s">
        <v>212</v>
      </c>
      <c r="H331" s="419" t="s">
        <v>213</v>
      </c>
      <c r="I331" s="421" t="s">
        <v>1968</v>
      </c>
      <c r="J331" s="419"/>
      <c r="K331" s="419"/>
    </row>
    <row r="332" spans="2:11" x14ac:dyDescent="0.2">
      <c r="B332" s="419" t="s">
        <v>1969</v>
      </c>
      <c r="C332" s="419">
        <v>1.7</v>
      </c>
      <c r="D332" s="421" t="s">
        <v>57</v>
      </c>
      <c r="E332" s="421" t="s">
        <v>24</v>
      </c>
      <c r="F332" s="419" t="s">
        <v>1970</v>
      </c>
      <c r="G332" s="419" t="s">
        <v>212</v>
      </c>
      <c r="H332" s="419" t="s">
        <v>213</v>
      </c>
      <c r="I332" s="421" t="s">
        <v>1971</v>
      </c>
      <c r="J332" s="419"/>
      <c r="K332" s="419"/>
    </row>
    <row r="333" spans="2:11" x14ac:dyDescent="0.2">
      <c r="B333" s="419" t="s">
        <v>1972</v>
      </c>
      <c r="C333" s="419">
        <v>1.7</v>
      </c>
      <c r="D333" s="421" t="s">
        <v>57</v>
      </c>
      <c r="E333" s="421" t="s">
        <v>25</v>
      </c>
      <c r="F333" s="419" t="s">
        <v>1973</v>
      </c>
      <c r="G333" s="419" t="s">
        <v>212</v>
      </c>
      <c r="H333" s="419" t="s">
        <v>213</v>
      </c>
      <c r="I333" s="421" t="s">
        <v>1974</v>
      </c>
      <c r="J333" s="419"/>
      <c r="K333" s="419"/>
    </row>
    <row r="334" spans="2:11" x14ac:dyDescent="0.2">
      <c r="B334" s="419" t="s">
        <v>1975</v>
      </c>
      <c r="C334" s="419">
        <v>1.7</v>
      </c>
      <c r="D334" s="421" t="s">
        <v>57</v>
      </c>
      <c r="E334" s="421" t="s">
        <v>26</v>
      </c>
      <c r="F334" s="419" t="s">
        <v>1976</v>
      </c>
      <c r="G334" s="419" t="s">
        <v>212</v>
      </c>
      <c r="H334" s="419" t="s">
        <v>213</v>
      </c>
      <c r="I334" s="421" t="s">
        <v>1977</v>
      </c>
      <c r="J334" s="419"/>
      <c r="K334" s="419"/>
    </row>
    <row r="335" spans="2:11" x14ac:dyDescent="0.2">
      <c r="B335" s="419" t="s">
        <v>1978</v>
      </c>
      <c r="C335" s="419">
        <v>1.7</v>
      </c>
      <c r="D335" s="421" t="s">
        <v>57</v>
      </c>
      <c r="E335" s="421" t="s">
        <v>27</v>
      </c>
      <c r="F335" s="419" t="s">
        <v>1979</v>
      </c>
      <c r="G335" s="419" t="s">
        <v>212</v>
      </c>
      <c r="H335" s="419" t="s">
        <v>213</v>
      </c>
      <c r="I335" s="421" t="s">
        <v>1980</v>
      </c>
      <c r="J335" s="419"/>
      <c r="K335" s="419"/>
    </row>
    <row r="336" spans="2:11" x14ac:dyDescent="0.2">
      <c r="B336" s="419" t="s">
        <v>1981</v>
      </c>
      <c r="C336" s="419">
        <v>1.7</v>
      </c>
      <c r="D336" s="421" t="s">
        <v>57</v>
      </c>
      <c r="E336" s="421" t="s">
        <v>28</v>
      </c>
      <c r="F336" s="419" t="s">
        <v>1982</v>
      </c>
      <c r="G336" s="419" t="s">
        <v>212</v>
      </c>
      <c r="H336" s="419" t="s">
        <v>213</v>
      </c>
      <c r="I336" s="421" t="s">
        <v>1983</v>
      </c>
      <c r="J336" s="419"/>
      <c r="K336" s="419"/>
    </row>
    <row r="337" spans="2:11" x14ac:dyDescent="0.2">
      <c r="B337" s="419" t="s">
        <v>1984</v>
      </c>
      <c r="C337" s="419">
        <v>1.7</v>
      </c>
      <c r="D337" s="421" t="s">
        <v>57</v>
      </c>
      <c r="E337" s="421" t="s">
        <v>29</v>
      </c>
      <c r="F337" s="419" t="s">
        <v>1985</v>
      </c>
      <c r="G337" s="419" t="s">
        <v>212</v>
      </c>
      <c r="H337" s="419" t="s">
        <v>213</v>
      </c>
      <c r="I337" s="421" t="s">
        <v>1986</v>
      </c>
      <c r="J337" s="419"/>
      <c r="K337" s="419"/>
    </row>
    <row r="338" spans="2:11" x14ac:dyDescent="0.2">
      <c r="B338" s="419" t="s">
        <v>1987</v>
      </c>
      <c r="C338" s="419">
        <v>1.7</v>
      </c>
      <c r="D338" s="421" t="s">
        <v>59</v>
      </c>
      <c r="E338" s="421" t="s">
        <v>16</v>
      </c>
      <c r="F338" s="419" t="s">
        <v>1988</v>
      </c>
      <c r="G338" s="419" t="s">
        <v>212</v>
      </c>
      <c r="H338" s="419" t="s">
        <v>213</v>
      </c>
      <c r="I338" s="421" t="s">
        <v>1989</v>
      </c>
      <c r="J338" s="419"/>
      <c r="K338" s="419"/>
    </row>
    <row r="339" spans="2:11" x14ac:dyDescent="0.2">
      <c r="B339" s="419" t="s">
        <v>1990</v>
      </c>
      <c r="C339" s="419">
        <v>1.7</v>
      </c>
      <c r="D339" s="421" t="s">
        <v>59</v>
      </c>
      <c r="E339" s="421" t="s">
        <v>17</v>
      </c>
      <c r="F339" s="419" t="s">
        <v>1991</v>
      </c>
      <c r="G339" s="419" t="s">
        <v>212</v>
      </c>
      <c r="H339" s="419" t="s">
        <v>213</v>
      </c>
      <c r="I339" s="421" t="s">
        <v>1992</v>
      </c>
      <c r="J339" s="419"/>
      <c r="K339" s="419"/>
    </row>
    <row r="340" spans="2:11" x14ac:dyDescent="0.2">
      <c r="B340" s="419" t="s">
        <v>1993</v>
      </c>
      <c r="C340" s="419">
        <v>1.7</v>
      </c>
      <c r="D340" s="421" t="s">
        <v>59</v>
      </c>
      <c r="E340" s="421" t="s">
        <v>18</v>
      </c>
      <c r="F340" s="419" t="s">
        <v>1994</v>
      </c>
      <c r="G340" s="419" t="s">
        <v>212</v>
      </c>
      <c r="H340" s="419" t="s">
        <v>213</v>
      </c>
      <c r="I340" s="421" t="s">
        <v>1995</v>
      </c>
      <c r="J340" s="419"/>
      <c r="K340" s="419"/>
    </row>
    <row r="341" spans="2:11" x14ac:dyDescent="0.2">
      <c r="B341" s="419" t="s">
        <v>1996</v>
      </c>
      <c r="C341" s="419">
        <v>1.7</v>
      </c>
      <c r="D341" s="421" t="s">
        <v>59</v>
      </c>
      <c r="E341" s="421" t="s">
        <v>19</v>
      </c>
      <c r="F341" s="419" t="s">
        <v>1997</v>
      </c>
      <c r="G341" s="419" t="s">
        <v>212</v>
      </c>
      <c r="H341" s="419" t="s">
        <v>213</v>
      </c>
      <c r="I341" s="421" t="s">
        <v>1998</v>
      </c>
      <c r="J341" s="419"/>
      <c r="K341" s="419"/>
    </row>
    <row r="342" spans="2:11" x14ac:dyDescent="0.2">
      <c r="B342" s="419" t="s">
        <v>1999</v>
      </c>
      <c r="C342" s="419">
        <v>1.7</v>
      </c>
      <c r="D342" s="421" t="s">
        <v>59</v>
      </c>
      <c r="E342" s="421" t="s">
        <v>20</v>
      </c>
      <c r="F342" s="419" t="s">
        <v>2000</v>
      </c>
      <c r="G342" s="419" t="s">
        <v>212</v>
      </c>
      <c r="H342" s="419" t="s">
        <v>213</v>
      </c>
      <c r="I342" s="421" t="s">
        <v>2001</v>
      </c>
      <c r="J342" s="419"/>
      <c r="K342" s="419"/>
    </row>
    <row r="343" spans="2:11" x14ac:dyDescent="0.2">
      <c r="B343" s="419" t="s">
        <v>2002</v>
      </c>
      <c r="C343" s="419">
        <v>1.7</v>
      </c>
      <c r="D343" s="421" t="s">
        <v>59</v>
      </c>
      <c r="E343" s="421" t="s">
        <v>21</v>
      </c>
      <c r="F343" s="419" t="s">
        <v>2003</v>
      </c>
      <c r="G343" s="419" t="s">
        <v>212</v>
      </c>
      <c r="H343" s="419" t="s">
        <v>213</v>
      </c>
      <c r="I343" s="421" t="s">
        <v>2004</v>
      </c>
      <c r="J343" s="419"/>
      <c r="K343" s="419"/>
    </row>
    <row r="344" spans="2:11" x14ac:dyDescent="0.2">
      <c r="B344" s="419" t="s">
        <v>2005</v>
      </c>
      <c r="C344" s="419">
        <v>1.7</v>
      </c>
      <c r="D344" s="421" t="s">
        <v>59</v>
      </c>
      <c r="E344" s="421" t="s">
        <v>22</v>
      </c>
      <c r="F344" s="419" t="s">
        <v>2006</v>
      </c>
      <c r="G344" s="419" t="s">
        <v>212</v>
      </c>
      <c r="H344" s="419" t="s">
        <v>213</v>
      </c>
      <c r="I344" s="421" t="s">
        <v>2007</v>
      </c>
      <c r="J344" s="419"/>
      <c r="K344" s="419"/>
    </row>
    <row r="345" spans="2:11" x14ac:dyDescent="0.2">
      <c r="B345" s="419" t="s">
        <v>2008</v>
      </c>
      <c r="C345" s="419">
        <v>1.7</v>
      </c>
      <c r="D345" s="421" t="s">
        <v>59</v>
      </c>
      <c r="E345" s="421" t="s">
        <v>23</v>
      </c>
      <c r="F345" s="419" t="s">
        <v>2009</v>
      </c>
      <c r="G345" s="419" t="s">
        <v>212</v>
      </c>
      <c r="H345" s="419" t="s">
        <v>213</v>
      </c>
      <c r="I345" s="421" t="s">
        <v>2010</v>
      </c>
      <c r="J345" s="419"/>
      <c r="K345" s="419"/>
    </row>
    <row r="346" spans="2:11" x14ac:dyDescent="0.2">
      <c r="B346" s="419" t="s">
        <v>2011</v>
      </c>
      <c r="C346" s="419">
        <v>1.7</v>
      </c>
      <c r="D346" s="421" t="s">
        <v>59</v>
      </c>
      <c r="E346" s="421" t="s">
        <v>24</v>
      </c>
      <c r="F346" s="419" t="s">
        <v>2012</v>
      </c>
      <c r="G346" s="419" t="s">
        <v>212</v>
      </c>
      <c r="H346" s="419" t="s">
        <v>213</v>
      </c>
      <c r="I346" s="421" t="s">
        <v>2013</v>
      </c>
      <c r="J346" s="419"/>
      <c r="K346" s="419"/>
    </row>
    <row r="347" spans="2:11" x14ac:dyDescent="0.2">
      <c r="B347" s="419" t="s">
        <v>2014</v>
      </c>
      <c r="C347" s="419">
        <v>1.7</v>
      </c>
      <c r="D347" s="421" t="s">
        <v>59</v>
      </c>
      <c r="E347" s="421" t="s">
        <v>25</v>
      </c>
      <c r="F347" s="419" t="s">
        <v>2015</v>
      </c>
      <c r="G347" s="419" t="s">
        <v>212</v>
      </c>
      <c r="H347" s="419" t="s">
        <v>213</v>
      </c>
      <c r="I347" s="421" t="s">
        <v>2016</v>
      </c>
      <c r="J347" s="419"/>
      <c r="K347" s="419"/>
    </row>
    <row r="348" spans="2:11" x14ac:dyDescent="0.2">
      <c r="B348" s="419" t="s">
        <v>2017</v>
      </c>
      <c r="C348" s="419">
        <v>1.7</v>
      </c>
      <c r="D348" s="421" t="s">
        <v>59</v>
      </c>
      <c r="E348" s="421" t="s">
        <v>26</v>
      </c>
      <c r="F348" s="419" t="s">
        <v>2018</v>
      </c>
      <c r="G348" s="419" t="s">
        <v>212</v>
      </c>
      <c r="H348" s="419" t="s">
        <v>213</v>
      </c>
      <c r="I348" s="421" t="s">
        <v>2019</v>
      </c>
      <c r="J348" s="419"/>
      <c r="K348" s="419"/>
    </row>
    <row r="349" spans="2:11" x14ac:dyDescent="0.2">
      <c r="B349" s="419" t="s">
        <v>2020</v>
      </c>
      <c r="C349" s="419">
        <v>1.7</v>
      </c>
      <c r="D349" s="421" t="s">
        <v>59</v>
      </c>
      <c r="E349" s="421" t="s">
        <v>27</v>
      </c>
      <c r="F349" s="419" t="s">
        <v>2021</v>
      </c>
      <c r="G349" s="419" t="s">
        <v>212</v>
      </c>
      <c r="H349" s="419" t="s">
        <v>213</v>
      </c>
      <c r="I349" s="421" t="s">
        <v>2022</v>
      </c>
      <c r="J349" s="419"/>
      <c r="K349" s="419"/>
    </row>
    <row r="350" spans="2:11" x14ac:dyDescent="0.2">
      <c r="B350" s="419" t="s">
        <v>2023</v>
      </c>
      <c r="C350" s="419">
        <v>1.7</v>
      </c>
      <c r="D350" s="421" t="s">
        <v>59</v>
      </c>
      <c r="E350" s="421" t="s">
        <v>28</v>
      </c>
      <c r="F350" s="419" t="s">
        <v>2024</v>
      </c>
      <c r="G350" s="419" t="s">
        <v>212</v>
      </c>
      <c r="H350" s="419" t="s">
        <v>213</v>
      </c>
      <c r="I350" s="421" t="s">
        <v>2025</v>
      </c>
      <c r="J350" s="419"/>
      <c r="K350" s="419"/>
    </row>
    <row r="351" spans="2:11" x14ac:dyDescent="0.2">
      <c r="B351" s="419" t="s">
        <v>2026</v>
      </c>
      <c r="C351" s="419">
        <v>1.7</v>
      </c>
      <c r="D351" s="421" t="s">
        <v>59</v>
      </c>
      <c r="E351" s="421" t="s">
        <v>29</v>
      </c>
      <c r="F351" s="419" t="s">
        <v>2027</v>
      </c>
      <c r="G351" s="419" t="s">
        <v>212</v>
      </c>
      <c r="H351" s="419" t="s">
        <v>213</v>
      </c>
      <c r="I351" s="421" t="s">
        <v>2028</v>
      </c>
      <c r="J351" s="419"/>
      <c r="K351" s="419"/>
    </row>
    <row r="352" spans="2:11" x14ac:dyDescent="0.2">
      <c r="B352" s="419" t="s">
        <v>2029</v>
      </c>
      <c r="C352" s="419">
        <v>1.7</v>
      </c>
      <c r="D352" s="421" t="s">
        <v>61</v>
      </c>
      <c r="E352" s="421" t="s">
        <v>16</v>
      </c>
      <c r="F352" s="419" t="s">
        <v>2030</v>
      </c>
      <c r="G352" s="419" t="s">
        <v>212</v>
      </c>
      <c r="H352" s="419" t="s">
        <v>219</v>
      </c>
      <c r="I352" s="421"/>
      <c r="J352" s="419" t="s">
        <v>582</v>
      </c>
      <c r="K352" s="419"/>
    </row>
    <row r="353" spans="2:11" x14ac:dyDescent="0.2">
      <c r="B353" s="419" t="s">
        <v>2031</v>
      </c>
      <c r="C353" s="419">
        <v>1.7</v>
      </c>
      <c r="D353" s="421" t="s">
        <v>61</v>
      </c>
      <c r="E353" s="421" t="s">
        <v>17</v>
      </c>
      <c r="F353" s="419" t="s">
        <v>2032</v>
      </c>
      <c r="G353" s="419" t="s">
        <v>212</v>
      </c>
      <c r="H353" s="419" t="s">
        <v>219</v>
      </c>
      <c r="I353" s="421"/>
      <c r="J353" s="419" t="s">
        <v>582</v>
      </c>
      <c r="K353" s="419"/>
    </row>
    <row r="354" spans="2:11" x14ac:dyDescent="0.2">
      <c r="B354" s="419" t="s">
        <v>2033</v>
      </c>
      <c r="C354" s="419">
        <v>1.7</v>
      </c>
      <c r="D354" s="421" t="s">
        <v>61</v>
      </c>
      <c r="E354" s="421" t="s">
        <v>18</v>
      </c>
      <c r="F354" s="419" t="s">
        <v>2034</v>
      </c>
      <c r="G354" s="419" t="s">
        <v>212</v>
      </c>
      <c r="H354" s="419" t="s">
        <v>219</v>
      </c>
      <c r="I354" s="421"/>
      <c r="J354" s="419" t="s">
        <v>582</v>
      </c>
      <c r="K354" s="419"/>
    </row>
    <row r="355" spans="2:11" x14ac:dyDescent="0.2">
      <c r="B355" s="419" t="s">
        <v>2035</v>
      </c>
      <c r="C355" s="419">
        <v>1.7</v>
      </c>
      <c r="D355" s="421" t="s">
        <v>61</v>
      </c>
      <c r="E355" s="421" t="s">
        <v>19</v>
      </c>
      <c r="F355" s="419" t="s">
        <v>2036</v>
      </c>
      <c r="G355" s="419" t="s">
        <v>212</v>
      </c>
      <c r="H355" s="419" t="s">
        <v>219</v>
      </c>
      <c r="I355" s="421"/>
      <c r="J355" s="419" t="s">
        <v>582</v>
      </c>
      <c r="K355" s="419"/>
    </row>
    <row r="356" spans="2:11" x14ac:dyDescent="0.2">
      <c r="B356" s="419" t="s">
        <v>2037</v>
      </c>
      <c r="C356" s="419">
        <v>1.7</v>
      </c>
      <c r="D356" s="421" t="s">
        <v>61</v>
      </c>
      <c r="E356" s="421" t="s">
        <v>20</v>
      </c>
      <c r="F356" s="419" t="s">
        <v>2038</v>
      </c>
      <c r="G356" s="419" t="s">
        <v>212</v>
      </c>
      <c r="H356" s="419" t="s">
        <v>219</v>
      </c>
      <c r="I356" s="421"/>
      <c r="J356" s="419" t="s">
        <v>582</v>
      </c>
      <c r="K356" s="419"/>
    </row>
    <row r="357" spans="2:11" x14ac:dyDescent="0.2">
      <c r="B357" s="419" t="s">
        <v>2039</v>
      </c>
      <c r="C357" s="419">
        <v>1.7</v>
      </c>
      <c r="D357" s="421" t="s">
        <v>61</v>
      </c>
      <c r="E357" s="421" t="s">
        <v>21</v>
      </c>
      <c r="F357" s="419" t="s">
        <v>2040</v>
      </c>
      <c r="G357" s="419" t="s">
        <v>212</v>
      </c>
      <c r="H357" s="419" t="s">
        <v>219</v>
      </c>
      <c r="I357" s="421"/>
      <c r="J357" s="419" t="s">
        <v>582</v>
      </c>
      <c r="K357" s="419"/>
    </row>
    <row r="358" spans="2:11" x14ac:dyDescent="0.2">
      <c r="B358" s="419" t="s">
        <v>2041</v>
      </c>
      <c r="C358" s="419">
        <v>1.7</v>
      </c>
      <c r="D358" s="421" t="s">
        <v>61</v>
      </c>
      <c r="E358" s="421" t="s">
        <v>22</v>
      </c>
      <c r="F358" s="419" t="s">
        <v>2042</v>
      </c>
      <c r="G358" s="419" t="s">
        <v>212</v>
      </c>
      <c r="H358" s="419" t="s">
        <v>219</v>
      </c>
      <c r="I358" s="421"/>
      <c r="J358" s="419" t="s">
        <v>582</v>
      </c>
      <c r="K358" s="419"/>
    </row>
    <row r="359" spans="2:11" x14ac:dyDescent="0.2">
      <c r="B359" s="419" t="s">
        <v>2043</v>
      </c>
      <c r="C359" s="419">
        <v>1.7</v>
      </c>
      <c r="D359" s="421" t="s">
        <v>61</v>
      </c>
      <c r="E359" s="421" t="s">
        <v>23</v>
      </c>
      <c r="F359" s="419" t="s">
        <v>2044</v>
      </c>
      <c r="G359" s="419" t="s">
        <v>212</v>
      </c>
      <c r="H359" s="419" t="s">
        <v>219</v>
      </c>
      <c r="I359" s="421"/>
      <c r="J359" s="419" t="s">
        <v>582</v>
      </c>
      <c r="K359" s="419"/>
    </row>
    <row r="360" spans="2:11" x14ac:dyDescent="0.2">
      <c r="B360" s="419" t="s">
        <v>2045</v>
      </c>
      <c r="C360" s="419">
        <v>1.7</v>
      </c>
      <c r="D360" s="421" t="s">
        <v>61</v>
      </c>
      <c r="E360" s="421" t="s">
        <v>24</v>
      </c>
      <c r="F360" s="419" t="s">
        <v>2046</v>
      </c>
      <c r="G360" s="419" t="s">
        <v>212</v>
      </c>
      <c r="H360" s="419" t="s">
        <v>219</v>
      </c>
      <c r="I360" s="421"/>
      <c r="J360" s="419" t="s">
        <v>582</v>
      </c>
      <c r="K360" s="419"/>
    </row>
    <row r="361" spans="2:11" x14ac:dyDescent="0.2">
      <c r="B361" s="419" t="s">
        <v>2047</v>
      </c>
      <c r="C361" s="419">
        <v>1.7</v>
      </c>
      <c r="D361" s="421" t="s">
        <v>61</v>
      </c>
      <c r="E361" s="421" t="s">
        <v>25</v>
      </c>
      <c r="F361" s="419" t="s">
        <v>2048</v>
      </c>
      <c r="G361" s="419" t="s">
        <v>212</v>
      </c>
      <c r="H361" s="419" t="s">
        <v>219</v>
      </c>
      <c r="I361" s="421"/>
      <c r="J361" s="419" t="s">
        <v>582</v>
      </c>
      <c r="K361" s="419"/>
    </row>
    <row r="362" spans="2:11" x14ac:dyDescent="0.2">
      <c r="B362" s="419" t="s">
        <v>2049</v>
      </c>
      <c r="C362" s="419">
        <v>1.7</v>
      </c>
      <c r="D362" s="421" t="s">
        <v>61</v>
      </c>
      <c r="E362" s="421" t="s">
        <v>26</v>
      </c>
      <c r="F362" s="419" t="s">
        <v>2050</v>
      </c>
      <c r="G362" s="419" t="s">
        <v>212</v>
      </c>
      <c r="H362" s="419" t="s">
        <v>219</v>
      </c>
      <c r="I362" s="421"/>
      <c r="J362" s="419" t="s">
        <v>582</v>
      </c>
      <c r="K362" s="419"/>
    </row>
    <row r="363" spans="2:11" x14ac:dyDescent="0.2">
      <c r="B363" s="419" t="s">
        <v>2051</v>
      </c>
      <c r="C363" s="419">
        <v>1.7</v>
      </c>
      <c r="D363" s="421" t="s">
        <v>61</v>
      </c>
      <c r="E363" s="421" t="s">
        <v>27</v>
      </c>
      <c r="F363" s="419" t="s">
        <v>2052</v>
      </c>
      <c r="G363" s="419" t="s">
        <v>212</v>
      </c>
      <c r="H363" s="419" t="s">
        <v>219</v>
      </c>
      <c r="I363" s="421"/>
      <c r="J363" s="419" t="s">
        <v>582</v>
      </c>
      <c r="K363" s="419"/>
    </row>
    <row r="364" spans="2:11" x14ac:dyDescent="0.2">
      <c r="B364" s="419" t="s">
        <v>2053</v>
      </c>
      <c r="C364" s="419">
        <v>1.7</v>
      </c>
      <c r="D364" s="421" t="s">
        <v>61</v>
      </c>
      <c r="E364" s="421" t="s">
        <v>28</v>
      </c>
      <c r="F364" s="419" t="s">
        <v>2054</v>
      </c>
      <c r="G364" s="419" t="s">
        <v>212</v>
      </c>
      <c r="H364" s="419" t="s">
        <v>213</v>
      </c>
      <c r="I364" s="421" t="s">
        <v>2055</v>
      </c>
      <c r="J364" s="419"/>
      <c r="K364" s="419"/>
    </row>
    <row r="365" spans="2:11" x14ac:dyDescent="0.2">
      <c r="B365" s="419" t="s">
        <v>2056</v>
      </c>
      <c r="C365" s="419">
        <v>1.7</v>
      </c>
      <c r="D365" s="421" t="s">
        <v>61</v>
      </c>
      <c r="E365" s="421" t="s">
        <v>29</v>
      </c>
      <c r="F365" s="419" t="s">
        <v>2057</v>
      </c>
      <c r="G365" s="419" t="s">
        <v>212</v>
      </c>
      <c r="H365" s="419" t="s">
        <v>213</v>
      </c>
      <c r="I365" s="421" t="s">
        <v>2058</v>
      </c>
      <c r="J365" s="419"/>
      <c r="K365" s="419"/>
    </row>
    <row r="366" spans="2:11" x14ac:dyDescent="0.2">
      <c r="B366" s="419" t="s">
        <v>2059</v>
      </c>
      <c r="C366" s="419">
        <v>1.7</v>
      </c>
      <c r="D366" s="421" t="s">
        <v>63</v>
      </c>
      <c r="E366" s="421" t="s">
        <v>16</v>
      </c>
      <c r="F366" s="419" t="s">
        <v>2060</v>
      </c>
      <c r="G366" s="419" t="s">
        <v>212</v>
      </c>
      <c r="H366" s="419" t="s">
        <v>219</v>
      </c>
      <c r="I366" s="421"/>
      <c r="J366" s="419" t="s">
        <v>582</v>
      </c>
      <c r="K366" s="419"/>
    </row>
    <row r="367" spans="2:11" x14ac:dyDescent="0.2">
      <c r="B367" s="419" t="s">
        <v>2061</v>
      </c>
      <c r="C367" s="419">
        <v>1.7</v>
      </c>
      <c r="D367" s="421" t="s">
        <v>63</v>
      </c>
      <c r="E367" s="421" t="s">
        <v>17</v>
      </c>
      <c r="F367" s="419" t="s">
        <v>2062</v>
      </c>
      <c r="G367" s="419" t="s">
        <v>212</v>
      </c>
      <c r="H367" s="419" t="s">
        <v>219</v>
      </c>
      <c r="I367" s="421"/>
      <c r="J367" s="419" t="s">
        <v>582</v>
      </c>
      <c r="K367" s="419"/>
    </row>
    <row r="368" spans="2:11" x14ac:dyDescent="0.2">
      <c r="B368" s="419" t="s">
        <v>2063</v>
      </c>
      <c r="C368" s="419">
        <v>1.7</v>
      </c>
      <c r="D368" s="421" t="s">
        <v>63</v>
      </c>
      <c r="E368" s="421" t="s">
        <v>18</v>
      </c>
      <c r="F368" s="419" t="s">
        <v>2064</v>
      </c>
      <c r="G368" s="419" t="s">
        <v>212</v>
      </c>
      <c r="H368" s="419" t="s">
        <v>219</v>
      </c>
      <c r="I368" s="421"/>
      <c r="J368" s="419" t="s">
        <v>582</v>
      </c>
      <c r="K368" s="419"/>
    </row>
    <row r="369" spans="2:11" x14ac:dyDescent="0.2">
      <c r="B369" s="419" t="s">
        <v>2065</v>
      </c>
      <c r="C369" s="419">
        <v>1.7</v>
      </c>
      <c r="D369" s="421" t="s">
        <v>63</v>
      </c>
      <c r="E369" s="421" t="s">
        <v>19</v>
      </c>
      <c r="F369" s="419" t="s">
        <v>2066</v>
      </c>
      <c r="G369" s="419" t="s">
        <v>212</v>
      </c>
      <c r="H369" s="419" t="s">
        <v>219</v>
      </c>
      <c r="I369" s="421"/>
      <c r="J369" s="419" t="s">
        <v>582</v>
      </c>
      <c r="K369" s="419"/>
    </row>
    <row r="370" spans="2:11" x14ac:dyDescent="0.2">
      <c r="B370" s="419" t="s">
        <v>2067</v>
      </c>
      <c r="C370" s="419">
        <v>1.7</v>
      </c>
      <c r="D370" s="421" t="s">
        <v>63</v>
      </c>
      <c r="E370" s="421" t="s">
        <v>20</v>
      </c>
      <c r="F370" s="419" t="s">
        <v>2068</v>
      </c>
      <c r="G370" s="419" t="s">
        <v>212</v>
      </c>
      <c r="H370" s="419" t="s">
        <v>219</v>
      </c>
      <c r="I370" s="421"/>
      <c r="J370" s="419" t="s">
        <v>582</v>
      </c>
      <c r="K370" s="419"/>
    </row>
    <row r="371" spans="2:11" x14ac:dyDescent="0.2">
      <c r="B371" s="419" t="s">
        <v>2069</v>
      </c>
      <c r="C371" s="419">
        <v>1.7</v>
      </c>
      <c r="D371" s="421" t="s">
        <v>63</v>
      </c>
      <c r="E371" s="421" t="s">
        <v>21</v>
      </c>
      <c r="F371" s="419" t="s">
        <v>2070</v>
      </c>
      <c r="G371" s="419" t="s">
        <v>212</v>
      </c>
      <c r="H371" s="419" t="s">
        <v>219</v>
      </c>
      <c r="I371" s="421"/>
      <c r="J371" s="419" t="s">
        <v>582</v>
      </c>
      <c r="K371" s="419"/>
    </row>
    <row r="372" spans="2:11" x14ac:dyDescent="0.2">
      <c r="B372" s="419" t="s">
        <v>2071</v>
      </c>
      <c r="C372" s="419">
        <v>1.7</v>
      </c>
      <c r="D372" s="421" t="s">
        <v>63</v>
      </c>
      <c r="E372" s="421" t="s">
        <v>22</v>
      </c>
      <c r="F372" s="419" t="s">
        <v>2072</v>
      </c>
      <c r="G372" s="419" t="s">
        <v>212</v>
      </c>
      <c r="H372" s="419" t="s">
        <v>219</v>
      </c>
      <c r="I372" s="421"/>
      <c r="J372" s="419" t="s">
        <v>582</v>
      </c>
      <c r="K372" s="419"/>
    </row>
    <row r="373" spans="2:11" x14ac:dyDescent="0.2">
      <c r="B373" s="419" t="s">
        <v>2073</v>
      </c>
      <c r="C373" s="419">
        <v>1.7</v>
      </c>
      <c r="D373" s="421" t="s">
        <v>63</v>
      </c>
      <c r="E373" s="421" t="s">
        <v>23</v>
      </c>
      <c r="F373" s="419" t="s">
        <v>2074</v>
      </c>
      <c r="G373" s="419" t="s">
        <v>212</v>
      </c>
      <c r="H373" s="419" t="s">
        <v>219</v>
      </c>
      <c r="I373" s="421"/>
      <c r="J373" s="419" t="s">
        <v>582</v>
      </c>
      <c r="K373" s="419"/>
    </row>
    <row r="374" spans="2:11" x14ac:dyDescent="0.2">
      <c r="B374" s="419" t="s">
        <v>2075</v>
      </c>
      <c r="C374" s="419">
        <v>1.7</v>
      </c>
      <c r="D374" s="421" t="s">
        <v>63</v>
      </c>
      <c r="E374" s="421" t="s">
        <v>24</v>
      </c>
      <c r="F374" s="419" t="s">
        <v>2076</v>
      </c>
      <c r="G374" s="419" t="s">
        <v>212</v>
      </c>
      <c r="H374" s="419" t="s">
        <v>219</v>
      </c>
      <c r="I374" s="421"/>
      <c r="J374" s="419" t="s">
        <v>582</v>
      </c>
      <c r="K374" s="419"/>
    </row>
    <row r="375" spans="2:11" x14ac:dyDescent="0.2">
      <c r="B375" s="419" t="s">
        <v>2077</v>
      </c>
      <c r="C375" s="419">
        <v>1.7</v>
      </c>
      <c r="D375" s="421" t="s">
        <v>63</v>
      </c>
      <c r="E375" s="421" t="s">
        <v>25</v>
      </c>
      <c r="F375" s="419" t="s">
        <v>2078</v>
      </c>
      <c r="G375" s="419" t="s">
        <v>212</v>
      </c>
      <c r="H375" s="419" t="s">
        <v>219</v>
      </c>
      <c r="I375" s="421"/>
      <c r="J375" s="419" t="s">
        <v>582</v>
      </c>
      <c r="K375" s="419"/>
    </row>
    <row r="376" spans="2:11" x14ac:dyDescent="0.2">
      <c r="B376" s="419" t="s">
        <v>2079</v>
      </c>
      <c r="C376" s="419">
        <v>1.7</v>
      </c>
      <c r="D376" s="421" t="s">
        <v>63</v>
      </c>
      <c r="E376" s="421" t="s">
        <v>26</v>
      </c>
      <c r="F376" s="419" t="s">
        <v>2080</v>
      </c>
      <c r="G376" s="419" t="s">
        <v>212</v>
      </c>
      <c r="H376" s="419" t="s">
        <v>219</v>
      </c>
      <c r="I376" s="421"/>
      <c r="J376" s="419" t="s">
        <v>582</v>
      </c>
      <c r="K376" s="419"/>
    </row>
    <row r="377" spans="2:11" x14ac:dyDescent="0.2">
      <c r="B377" s="419" t="s">
        <v>2081</v>
      </c>
      <c r="C377" s="419">
        <v>1.7</v>
      </c>
      <c r="D377" s="421" t="s">
        <v>63</v>
      </c>
      <c r="E377" s="421" t="s">
        <v>27</v>
      </c>
      <c r="F377" s="419" t="s">
        <v>2082</v>
      </c>
      <c r="G377" s="419" t="s">
        <v>212</v>
      </c>
      <c r="H377" s="419" t="s">
        <v>219</v>
      </c>
      <c r="I377" s="421"/>
      <c r="J377" s="419" t="s">
        <v>582</v>
      </c>
      <c r="K377" s="419"/>
    </row>
    <row r="378" spans="2:11" x14ac:dyDescent="0.2">
      <c r="B378" s="419" t="s">
        <v>2083</v>
      </c>
      <c r="C378" s="419">
        <v>1.7</v>
      </c>
      <c r="D378" s="421" t="s">
        <v>63</v>
      </c>
      <c r="E378" s="421" t="s">
        <v>28</v>
      </c>
      <c r="F378" s="419" t="s">
        <v>333</v>
      </c>
      <c r="G378" s="419" t="s">
        <v>212</v>
      </c>
      <c r="H378" s="419" t="s">
        <v>213</v>
      </c>
      <c r="I378" s="421" t="s">
        <v>2084</v>
      </c>
      <c r="J378" s="419"/>
      <c r="K378" s="419"/>
    </row>
    <row r="379" spans="2:11" x14ac:dyDescent="0.2">
      <c r="B379" s="419" t="s">
        <v>2085</v>
      </c>
      <c r="C379" s="419">
        <v>1.7</v>
      </c>
      <c r="D379" s="421" t="s">
        <v>63</v>
      </c>
      <c r="E379" s="421" t="s">
        <v>29</v>
      </c>
      <c r="F379" s="419" t="s">
        <v>334</v>
      </c>
      <c r="G379" s="419" t="s">
        <v>212</v>
      </c>
      <c r="H379" s="419" t="s">
        <v>213</v>
      </c>
      <c r="I379" s="421" t="s">
        <v>2086</v>
      </c>
      <c r="J379" s="419"/>
      <c r="K379" s="419"/>
    </row>
    <row r="380" spans="2:11" x14ac:dyDescent="0.2">
      <c r="B380" s="419" t="s">
        <v>2087</v>
      </c>
      <c r="C380" s="419">
        <v>1.7</v>
      </c>
      <c r="D380" s="421" t="s">
        <v>66</v>
      </c>
      <c r="E380" s="421" t="s">
        <v>16</v>
      </c>
      <c r="F380" s="419" t="s">
        <v>2088</v>
      </c>
      <c r="G380" s="419" t="s">
        <v>212</v>
      </c>
      <c r="H380" s="419" t="s">
        <v>219</v>
      </c>
      <c r="I380" s="421"/>
      <c r="J380" s="419" t="s">
        <v>582</v>
      </c>
      <c r="K380" s="419"/>
    </row>
    <row r="381" spans="2:11" x14ac:dyDescent="0.2">
      <c r="B381" s="419" t="s">
        <v>2089</v>
      </c>
      <c r="C381" s="419">
        <v>1.7</v>
      </c>
      <c r="D381" s="421" t="s">
        <v>66</v>
      </c>
      <c r="E381" s="421" t="s">
        <v>17</v>
      </c>
      <c r="F381" s="419" t="s">
        <v>2090</v>
      </c>
      <c r="G381" s="419" t="s">
        <v>212</v>
      </c>
      <c r="H381" s="419" t="s">
        <v>219</v>
      </c>
      <c r="I381" s="421"/>
      <c r="J381" s="419" t="s">
        <v>582</v>
      </c>
      <c r="K381" s="419"/>
    </row>
    <row r="382" spans="2:11" x14ac:dyDescent="0.2">
      <c r="B382" s="419" t="s">
        <v>2091</v>
      </c>
      <c r="C382" s="419">
        <v>1.7</v>
      </c>
      <c r="D382" s="421" t="s">
        <v>66</v>
      </c>
      <c r="E382" s="421" t="s">
        <v>18</v>
      </c>
      <c r="F382" s="419" t="s">
        <v>2092</v>
      </c>
      <c r="G382" s="419" t="s">
        <v>212</v>
      </c>
      <c r="H382" s="419" t="s">
        <v>219</v>
      </c>
      <c r="I382" s="421"/>
      <c r="J382" s="419" t="s">
        <v>582</v>
      </c>
      <c r="K382" s="419"/>
    </row>
    <row r="383" spans="2:11" x14ac:dyDescent="0.2">
      <c r="B383" s="419" t="s">
        <v>2093</v>
      </c>
      <c r="C383" s="419">
        <v>1.7</v>
      </c>
      <c r="D383" s="421" t="s">
        <v>66</v>
      </c>
      <c r="E383" s="421" t="s">
        <v>19</v>
      </c>
      <c r="F383" s="419" t="s">
        <v>2094</v>
      </c>
      <c r="G383" s="419" t="s">
        <v>212</v>
      </c>
      <c r="H383" s="419" t="s">
        <v>219</v>
      </c>
      <c r="I383" s="421"/>
      <c r="J383" s="419" t="s">
        <v>582</v>
      </c>
      <c r="K383" s="419"/>
    </row>
    <row r="384" spans="2:11" x14ac:dyDescent="0.2">
      <c r="B384" s="419" t="s">
        <v>2095</v>
      </c>
      <c r="C384" s="419">
        <v>1.7</v>
      </c>
      <c r="D384" s="421" t="s">
        <v>66</v>
      </c>
      <c r="E384" s="421" t="s">
        <v>20</v>
      </c>
      <c r="F384" s="419" t="s">
        <v>2096</v>
      </c>
      <c r="G384" s="419" t="s">
        <v>212</v>
      </c>
      <c r="H384" s="419" t="s">
        <v>219</v>
      </c>
      <c r="I384" s="421"/>
      <c r="J384" s="419" t="s">
        <v>582</v>
      </c>
      <c r="K384" s="419"/>
    </row>
    <row r="385" spans="2:11" x14ac:dyDescent="0.2">
      <c r="B385" s="419" t="s">
        <v>2097</v>
      </c>
      <c r="C385" s="419">
        <v>1.7</v>
      </c>
      <c r="D385" s="421" t="s">
        <v>66</v>
      </c>
      <c r="E385" s="421" t="s">
        <v>21</v>
      </c>
      <c r="F385" s="419" t="s">
        <v>2098</v>
      </c>
      <c r="G385" s="419" t="s">
        <v>212</v>
      </c>
      <c r="H385" s="419" t="s">
        <v>219</v>
      </c>
      <c r="I385" s="421"/>
      <c r="J385" s="419" t="s">
        <v>582</v>
      </c>
      <c r="K385" s="419"/>
    </row>
    <row r="386" spans="2:11" x14ac:dyDescent="0.2">
      <c r="B386" s="419" t="s">
        <v>2099</v>
      </c>
      <c r="C386" s="419">
        <v>1.7</v>
      </c>
      <c r="D386" s="421" t="s">
        <v>66</v>
      </c>
      <c r="E386" s="421" t="s">
        <v>22</v>
      </c>
      <c r="F386" s="419" t="s">
        <v>2100</v>
      </c>
      <c r="G386" s="419" t="s">
        <v>212</v>
      </c>
      <c r="H386" s="419" t="s">
        <v>219</v>
      </c>
      <c r="I386" s="421"/>
      <c r="J386" s="419" t="s">
        <v>582</v>
      </c>
      <c r="K386" s="419"/>
    </row>
    <row r="387" spans="2:11" x14ac:dyDescent="0.2">
      <c r="B387" s="419" t="s">
        <v>2101</v>
      </c>
      <c r="C387" s="419">
        <v>1.7</v>
      </c>
      <c r="D387" s="421" t="s">
        <v>66</v>
      </c>
      <c r="E387" s="421" t="s">
        <v>23</v>
      </c>
      <c r="F387" s="419" t="s">
        <v>2102</v>
      </c>
      <c r="G387" s="419" t="s">
        <v>212</v>
      </c>
      <c r="H387" s="419" t="s">
        <v>219</v>
      </c>
      <c r="I387" s="421"/>
      <c r="J387" s="419" t="s">
        <v>582</v>
      </c>
      <c r="K387" s="419"/>
    </row>
    <row r="388" spans="2:11" x14ac:dyDescent="0.2">
      <c r="B388" s="419" t="s">
        <v>2103</v>
      </c>
      <c r="C388" s="419">
        <v>1.7</v>
      </c>
      <c r="D388" s="421" t="s">
        <v>66</v>
      </c>
      <c r="E388" s="421" t="s">
        <v>24</v>
      </c>
      <c r="F388" s="419" t="s">
        <v>2104</v>
      </c>
      <c r="G388" s="419" t="s">
        <v>212</v>
      </c>
      <c r="H388" s="419" t="s">
        <v>219</v>
      </c>
      <c r="I388" s="421"/>
      <c r="J388" s="419" t="s">
        <v>582</v>
      </c>
      <c r="K388" s="419"/>
    </row>
    <row r="389" spans="2:11" x14ac:dyDescent="0.2">
      <c r="B389" s="419" t="s">
        <v>2105</v>
      </c>
      <c r="C389" s="419">
        <v>1.7</v>
      </c>
      <c r="D389" s="421" t="s">
        <v>66</v>
      </c>
      <c r="E389" s="421" t="s">
        <v>25</v>
      </c>
      <c r="F389" s="419" t="s">
        <v>2106</v>
      </c>
      <c r="G389" s="419" t="s">
        <v>212</v>
      </c>
      <c r="H389" s="419" t="s">
        <v>219</v>
      </c>
      <c r="I389" s="421"/>
      <c r="J389" s="419" t="s">
        <v>582</v>
      </c>
      <c r="K389" s="419"/>
    </row>
    <row r="390" spans="2:11" x14ac:dyDescent="0.2">
      <c r="B390" s="419" t="s">
        <v>2107</v>
      </c>
      <c r="C390" s="419">
        <v>1.7</v>
      </c>
      <c r="D390" s="421" t="s">
        <v>66</v>
      </c>
      <c r="E390" s="421" t="s">
        <v>26</v>
      </c>
      <c r="F390" s="419" t="s">
        <v>2108</v>
      </c>
      <c r="G390" s="419" t="s">
        <v>212</v>
      </c>
      <c r="H390" s="419" t="s">
        <v>219</v>
      </c>
      <c r="I390" s="421"/>
      <c r="J390" s="419" t="s">
        <v>582</v>
      </c>
      <c r="K390" s="419"/>
    </row>
    <row r="391" spans="2:11" x14ac:dyDescent="0.2">
      <c r="B391" s="419" t="s">
        <v>2109</v>
      </c>
      <c r="C391" s="419">
        <v>1.7</v>
      </c>
      <c r="D391" s="421" t="s">
        <v>66</v>
      </c>
      <c r="E391" s="421" t="s">
        <v>27</v>
      </c>
      <c r="F391" s="419" t="s">
        <v>2110</v>
      </c>
      <c r="G391" s="419" t="s">
        <v>212</v>
      </c>
      <c r="H391" s="419" t="s">
        <v>219</v>
      </c>
      <c r="I391" s="421"/>
      <c r="J391" s="419" t="s">
        <v>582</v>
      </c>
      <c r="K391" s="419"/>
    </row>
    <row r="392" spans="2:11" x14ac:dyDescent="0.2">
      <c r="B392" s="419" t="s">
        <v>2111</v>
      </c>
      <c r="C392" s="419">
        <v>1.7</v>
      </c>
      <c r="D392" s="421" t="s">
        <v>66</v>
      </c>
      <c r="E392" s="421" t="s">
        <v>28</v>
      </c>
      <c r="F392" s="419" t="s">
        <v>2112</v>
      </c>
      <c r="G392" s="419" t="s">
        <v>212</v>
      </c>
      <c r="H392" s="419" t="s">
        <v>213</v>
      </c>
      <c r="I392" s="421" t="s">
        <v>2113</v>
      </c>
      <c r="J392" s="419"/>
      <c r="K392" s="419"/>
    </row>
    <row r="393" spans="2:11" x14ac:dyDescent="0.2">
      <c r="B393" s="419" t="s">
        <v>2114</v>
      </c>
      <c r="C393" s="419">
        <v>1.7</v>
      </c>
      <c r="D393" s="421" t="s">
        <v>66</v>
      </c>
      <c r="E393" s="421" t="s">
        <v>29</v>
      </c>
      <c r="F393" s="419" t="s">
        <v>2115</v>
      </c>
      <c r="G393" s="419" t="s">
        <v>212</v>
      </c>
      <c r="H393" s="419" t="s">
        <v>213</v>
      </c>
      <c r="I393" s="421" t="s">
        <v>2116</v>
      </c>
      <c r="J393" s="419"/>
      <c r="K393" s="419"/>
    </row>
    <row r="394" spans="2:11" x14ac:dyDescent="0.2">
      <c r="B394" s="419" t="s">
        <v>2117</v>
      </c>
      <c r="C394" s="419">
        <v>1.7</v>
      </c>
      <c r="D394" s="421" t="s">
        <v>69</v>
      </c>
      <c r="E394" s="421" t="s">
        <v>16</v>
      </c>
      <c r="F394" s="419" t="s">
        <v>2118</v>
      </c>
      <c r="G394" s="419" t="s">
        <v>212</v>
      </c>
      <c r="H394" s="419" t="s">
        <v>213</v>
      </c>
      <c r="I394" s="421" t="s">
        <v>2119</v>
      </c>
      <c r="J394" s="419"/>
      <c r="K394" s="419"/>
    </row>
    <row r="395" spans="2:11" x14ac:dyDescent="0.2">
      <c r="B395" s="419" t="s">
        <v>2120</v>
      </c>
      <c r="C395" s="419">
        <v>1.7</v>
      </c>
      <c r="D395" s="421" t="s">
        <v>69</v>
      </c>
      <c r="E395" s="421" t="s">
        <v>17</v>
      </c>
      <c r="F395" s="419" t="s">
        <v>2121</v>
      </c>
      <c r="G395" s="419" t="s">
        <v>212</v>
      </c>
      <c r="H395" s="419" t="s">
        <v>213</v>
      </c>
      <c r="I395" s="421" t="s">
        <v>2122</v>
      </c>
      <c r="J395" s="419"/>
      <c r="K395" s="419"/>
    </row>
    <row r="396" spans="2:11" x14ac:dyDescent="0.2">
      <c r="B396" s="419" t="s">
        <v>2123</v>
      </c>
      <c r="C396" s="419">
        <v>1.7</v>
      </c>
      <c r="D396" s="421" t="s">
        <v>69</v>
      </c>
      <c r="E396" s="421" t="s">
        <v>18</v>
      </c>
      <c r="F396" s="419" t="s">
        <v>2124</v>
      </c>
      <c r="G396" s="419" t="s">
        <v>212</v>
      </c>
      <c r="H396" s="419" t="s">
        <v>213</v>
      </c>
      <c r="I396" s="421" t="s">
        <v>2125</v>
      </c>
      <c r="J396" s="419"/>
      <c r="K396" s="419"/>
    </row>
    <row r="397" spans="2:11" x14ac:dyDescent="0.2">
      <c r="B397" s="419" t="s">
        <v>2126</v>
      </c>
      <c r="C397" s="419">
        <v>1.7</v>
      </c>
      <c r="D397" s="421" t="s">
        <v>69</v>
      </c>
      <c r="E397" s="421" t="s">
        <v>19</v>
      </c>
      <c r="F397" s="419" t="s">
        <v>2127</v>
      </c>
      <c r="G397" s="419" t="s">
        <v>212</v>
      </c>
      <c r="H397" s="419" t="s">
        <v>213</v>
      </c>
      <c r="I397" s="421" t="s">
        <v>2128</v>
      </c>
      <c r="J397" s="419"/>
      <c r="K397" s="419"/>
    </row>
    <row r="398" spans="2:11" x14ac:dyDescent="0.2">
      <c r="B398" s="419" t="s">
        <v>2129</v>
      </c>
      <c r="C398" s="419">
        <v>1.7</v>
      </c>
      <c r="D398" s="421" t="s">
        <v>69</v>
      </c>
      <c r="E398" s="421" t="s">
        <v>20</v>
      </c>
      <c r="F398" s="419" t="s">
        <v>2130</v>
      </c>
      <c r="G398" s="419" t="s">
        <v>212</v>
      </c>
      <c r="H398" s="419" t="s">
        <v>213</v>
      </c>
      <c r="I398" s="421" t="s">
        <v>2131</v>
      </c>
      <c r="J398" s="419"/>
      <c r="K398" s="419"/>
    </row>
    <row r="399" spans="2:11" x14ac:dyDescent="0.2">
      <c r="B399" s="419" t="s">
        <v>2132</v>
      </c>
      <c r="C399" s="419">
        <v>1.7</v>
      </c>
      <c r="D399" s="421" t="s">
        <v>69</v>
      </c>
      <c r="E399" s="421" t="s">
        <v>21</v>
      </c>
      <c r="F399" s="419" t="s">
        <v>2133</v>
      </c>
      <c r="G399" s="419" t="s">
        <v>212</v>
      </c>
      <c r="H399" s="419" t="s">
        <v>213</v>
      </c>
      <c r="I399" s="421" t="s">
        <v>2134</v>
      </c>
      <c r="J399" s="419"/>
      <c r="K399" s="419"/>
    </row>
    <row r="400" spans="2:11" x14ac:dyDescent="0.2">
      <c r="B400" s="419" t="s">
        <v>2135</v>
      </c>
      <c r="C400" s="419">
        <v>1.7</v>
      </c>
      <c r="D400" s="421" t="s">
        <v>69</v>
      </c>
      <c r="E400" s="421" t="s">
        <v>22</v>
      </c>
      <c r="F400" s="419" t="s">
        <v>2136</v>
      </c>
      <c r="G400" s="419" t="s">
        <v>212</v>
      </c>
      <c r="H400" s="419" t="s">
        <v>213</v>
      </c>
      <c r="I400" s="421" t="s">
        <v>2137</v>
      </c>
      <c r="J400" s="419"/>
      <c r="K400" s="419"/>
    </row>
    <row r="401" spans="2:11" x14ac:dyDescent="0.2">
      <c r="B401" s="419" t="s">
        <v>2138</v>
      </c>
      <c r="C401" s="419">
        <v>1.7</v>
      </c>
      <c r="D401" s="421" t="s">
        <v>69</v>
      </c>
      <c r="E401" s="421" t="s">
        <v>23</v>
      </c>
      <c r="F401" s="419" t="s">
        <v>2139</v>
      </c>
      <c r="G401" s="419" t="s">
        <v>212</v>
      </c>
      <c r="H401" s="419" t="s">
        <v>213</v>
      </c>
      <c r="I401" s="421" t="s">
        <v>2140</v>
      </c>
      <c r="J401" s="419"/>
      <c r="K401" s="419"/>
    </row>
    <row r="402" spans="2:11" x14ac:dyDescent="0.2">
      <c r="B402" s="419" t="s">
        <v>2141</v>
      </c>
      <c r="C402" s="419">
        <v>1.7</v>
      </c>
      <c r="D402" s="421" t="s">
        <v>69</v>
      </c>
      <c r="E402" s="421" t="s">
        <v>24</v>
      </c>
      <c r="F402" s="419" t="s">
        <v>2142</v>
      </c>
      <c r="G402" s="419" t="s">
        <v>212</v>
      </c>
      <c r="H402" s="419" t="s">
        <v>213</v>
      </c>
      <c r="I402" s="421" t="s">
        <v>2143</v>
      </c>
      <c r="J402" s="419"/>
      <c r="K402" s="419"/>
    </row>
    <row r="403" spans="2:11" x14ac:dyDescent="0.2">
      <c r="B403" s="419" t="s">
        <v>2144</v>
      </c>
      <c r="C403" s="419">
        <v>1.7</v>
      </c>
      <c r="D403" s="421" t="s">
        <v>69</v>
      </c>
      <c r="E403" s="421" t="s">
        <v>25</v>
      </c>
      <c r="F403" s="419" t="s">
        <v>2145</v>
      </c>
      <c r="G403" s="419" t="s">
        <v>212</v>
      </c>
      <c r="H403" s="419" t="s">
        <v>213</v>
      </c>
      <c r="I403" s="421" t="s">
        <v>2146</v>
      </c>
      <c r="J403" s="419"/>
      <c r="K403" s="419"/>
    </row>
    <row r="404" spans="2:11" x14ac:dyDescent="0.2">
      <c r="B404" s="419" t="s">
        <v>2147</v>
      </c>
      <c r="C404" s="419">
        <v>1.7</v>
      </c>
      <c r="D404" s="421" t="s">
        <v>69</v>
      </c>
      <c r="E404" s="421" t="s">
        <v>26</v>
      </c>
      <c r="F404" s="419" t="s">
        <v>2148</v>
      </c>
      <c r="G404" s="419" t="s">
        <v>212</v>
      </c>
      <c r="H404" s="419" t="s">
        <v>213</v>
      </c>
      <c r="I404" s="421" t="s">
        <v>2149</v>
      </c>
      <c r="J404" s="419"/>
      <c r="K404" s="419"/>
    </row>
    <row r="405" spans="2:11" x14ac:dyDescent="0.2">
      <c r="B405" s="419" t="s">
        <v>2150</v>
      </c>
      <c r="C405" s="419">
        <v>1.7</v>
      </c>
      <c r="D405" s="421" t="s">
        <v>69</v>
      </c>
      <c r="E405" s="421" t="s">
        <v>27</v>
      </c>
      <c r="F405" s="419" t="s">
        <v>2151</v>
      </c>
      <c r="G405" s="419" t="s">
        <v>212</v>
      </c>
      <c r="H405" s="419" t="s">
        <v>213</v>
      </c>
      <c r="I405" s="421" t="s">
        <v>2152</v>
      </c>
      <c r="J405" s="419"/>
      <c r="K405" s="419"/>
    </row>
    <row r="406" spans="2:11" x14ac:dyDescent="0.2">
      <c r="B406" s="419" t="s">
        <v>2153</v>
      </c>
      <c r="C406" s="419">
        <v>1.7</v>
      </c>
      <c r="D406" s="421" t="s">
        <v>69</v>
      </c>
      <c r="E406" s="421" t="s">
        <v>28</v>
      </c>
      <c r="F406" s="419" t="s">
        <v>335</v>
      </c>
      <c r="G406" s="419" t="s">
        <v>212</v>
      </c>
      <c r="H406" s="419" t="s">
        <v>213</v>
      </c>
      <c r="I406" s="421" t="s">
        <v>2154</v>
      </c>
      <c r="J406" s="419"/>
      <c r="K406" s="419"/>
    </row>
    <row r="407" spans="2:11" x14ac:dyDescent="0.2">
      <c r="B407" s="419" t="s">
        <v>2155</v>
      </c>
      <c r="C407" s="419">
        <v>1.7</v>
      </c>
      <c r="D407" s="421" t="s">
        <v>69</v>
      </c>
      <c r="E407" s="421" t="s">
        <v>29</v>
      </c>
      <c r="F407" s="419" t="s">
        <v>336</v>
      </c>
      <c r="G407" s="419" t="s">
        <v>212</v>
      </c>
      <c r="H407" s="419" t="s">
        <v>213</v>
      </c>
      <c r="I407" s="421" t="s">
        <v>2156</v>
      </c>
      <c r="J407" s="419"/>
      <c r="K407" s="419"/>
    </row>
    <row r="408" spans="2:11" x14ac:dyDescent="0.2">
      <c r="B408" s="419" t="s">
        <v>2157</v>
      </c>
      <c r="C408" s="419">
        <v>1.7</v>
      </c>
      <c r="D408" s="421" t="s">
        <v>70</v>
      </c>
      <c r="E408" s="421" t="s">
        <v>16</v>
      </c>
      <c r="F408" s="419" t="s">
        <v>2158</v>
      </c>
      <c r="G408" s="419" t="s">
        <v>212</v>
      </c>
      <c r="H408" s="419" t="s">
        <v>219</v>
      </c>
      <c r="I408" s="421"/>
      <c r="J408" s="419" t="s">
        <v>582</v>
      </c>
      <c r="K408" s="419"/>
    </row>
    <row r="409" spans="2:11" x14ac:dyDescent="0.2">
      <c r="B409" s="419" t="s">
        <v>2159</v>
      </c>
      <c r="C409" s="419">
        <v>1.7</v>
      </c>
      <c r="D409" s="421" t="s">
        <v>70</v>
      </c>
      <c r="E409" s="421" t="s">
        <v>17</v>
      </c>
      <c r="F409" s="419" t="s">
        <v>2160</v>
      </c>
      <c r="G409" s="419" t="s">
        <v>212</v>
      </c>
      <c r="H409" s="419" t="s">
        <v>219</v>
      </c>
      <c r="I409" s="421"/>
      <c r="J409" s="419" t="s">
        <v>582</v>
      </c>
      <c r="K409" s="419"/>
    </row>
    <row r="410" spans="2:11" x14ac:dyDescent="0.2">
      <c r="B410" s="419" t="s">
        <v>2161</v>
      </c>
      <c r="C410" s="419">
        <v>1.7</v>
      </c>
      <c r="D410" s="421" t="s">
        <v>70</v>
      </c>
      <c r="E410" s="421" t="s">
        <v>18</v>
      </c>
      <c r="F410" s="419" t="s">
        <v>2162</v>
      </c>
      <c r="G410" s="419" t="s">
        <v>212</v>
      </c>
      <c r="H410" s="419" t="s">
        <v>219</v>
      </c>
      <c r="I410" s="421"/>
      <c r="J410" s="419" t="s">
        <v>582</v>
      </c>
      <c r="K410" s="419"/>
    </row>
    <row r="411" spans="2:11" x14ac:dyDescent="0.2">
      <c r="B411" s="419" t="s">
        <v>2163</v>
      </c>
      <c r="C411" s="419">
        <v>1.7</v>
      </c>
      <c r="D411" s="421" t="s">
        <v>70</v>
      </c>
      <c r="E411" s="421" t="s">
        <v>19</v>
      </c>
      <c r="F411" s="419" t="s">
        <v>2164</v>
      </c>
      <c r="G411" s="419" t="s">
        <v>212</v>
      </c>
      <c r="H411" s="419" t="s">
        <v>219</v>
      </c>
      <c r="I411" s="421"/>
      <c r="J411" s="419" t="s">
        <v>582</v>
      </c>
      <c r="K411" s="419"/>
    </row>
    <row r="412" spans="2:11" x14ac:dyDescent="0.2">
      <c r="B412" s="419" t="s">
        <v>2165</v>
      </c>
      <c r="C412" s="419">
        <v>1.7</v>
      </c>
      <c r="D412" s="421" t="s">
        <v>70</v>
      </c>
      <c r="E412" s="421" t="s">
        <v>20</v>
      </c>
      <c r="F412" s="419" t="s">
        <v>2166</v>
      </c>
      <c r="G412" s="419" t="s">
        <v>212</v>
      </c>
      <c r="H412" s="419" t="s">
        <v>219</v>
      </c>
      <c r="I412" s="421"/>
      <c r="J412" s="419" t="s">
        <v>582</v>
      </c>
      <c r="K412" s="419"/>
    </row>
    <row r="413" spans="2:11" x14ac:dyDescent="0.2">
      <c r="B413" s="419" t="s">
        <v>2167</v>
      </c>
      <c r="C413" s="419">
        <v>1.7</v>
      </c>
      <c r="D413" s="421" t="s">
        <v>70</v>
      </c>
      <c r="E413" s="421" t="s">
        <v>21</v>
      </c>
      <c r="F413" s="419" t="s">
        <v>2168</v>
      </c>
      <c r="G413" s="419" t="s">
        <v>212</v>
      </c>
      <c r="H413" s="419" t="s">
        <v>219</v>
      </c>
      <c r="I413" s="421"/>
      <c r="J413" s="419" t="s">
        <v>582</v>
      </c>
      <c r="K413" s="419"/>
    </row>
    <row r="414" spans="2:11" x14ac:dyDescent="0.2">
      <c r="B414" s="419" t="s">
        <v>2169</v>
      </c>
      <c r="C414" s="419">
        <v>1.7</v>
      </c>
      <c r="D414" s="421" t="s">
        <v>70</v>
      </c>
      <c r="E414" s="421" t="s">
        <v>22</v>
      </c>
      <c r="F414" s="419" t="s">
        <v>2170</v>
      </c>
      <c r="G414" s="419" t="s">
        <v>212</v>
      </c>
      <c r="H414" s="419" t="s">
        <v>219</v>
      </c>
      <c r="I414" s="421"/>
      <c r="J414" s="419" t="s">
        <v>582</v>
      </c>
      <c r="K414" s="419"/>
    </row>
    <row r="415" spans="2:11" x14ac:dyDescent="0.2">
      <c r="B415" s="419" t="s">
        <v>2171</v>
      </c>
      <c r="C415" s="419">
        <v>1.7</v>
      </c>
      <c r="D415" s="421" t="s">
        <v>70</v>
      </c>
      <c r="E415" s="421" t="s">
        <v>23</v>
      </c>
      <c r="F415" s="419" t="s">
        <v>2172</v>
      </c>
      <c r="G415" s="419" t="s">
        <v>212</v>
      </c>
      <c r="H415" s="419" t="s">
        <v>219</v>
      </c>
      <c r="I415" s="421"/>
      <c r="J415" s="419" t="s">
        <v>582</v>
      </c>
      <c r="K415" s="419"/>
    </row>
    <row r="416" spans="2:11" x14ac:dyDescent="0.2">
      <c r="B416" s="419" t="s">
        <v>2173</v>
      </c>
      <c r="C416" s="419">
        <v>1.7</v>
      </c>
      <c r="D416" s="421" t="s">
        <v>70</v>
      </c>
      <c r="E416" s="421" t="s">
        <v>24</v>
      </c>
      <c r="F416" s="419" t="s">
        <v>2174</v>
      </c>
      <c r="G416" s="419" t="s">
        <v>212</v>
      </c>
      <c r="H416" s="419" t="s">
        <v>219</v>
      </c>
      <c r="I416" s="421"/>
      <c r="J416" s="419" t="s">
        <v>582</v>
      </c>
      <c r="K416" s="419"/>
    </row>
    <row r="417" spans="2:11" x14ac:dyDescent="0.2">
      <c r="B417" s="419" t="s">
        <v>2175</v>
      </c>
      <c r="C417" s="419">
        <v>1.7</v>
      </c>
      <c r="D417" s="421" t="s">
        <v>70</v>
      </c>
      <c r="E417" s="421" t="s">
        <v>25</v>
      </c>
      <c r="F417" s="419" t="s">
        <v>2176</v>
      </c>
      <c r="G417" s="419" t="s">
        <v>212</v>
      </c>
      <c r="H417" s="419" t="s">
        <v>219</v>
      </c>
      <c r="I417" s="421"/>
      <c r="J417" s="419" t="s">
        <v>582</v>
      </c>
      <c r="K417" s="419"/>
    </row>
    <row r="418" spans="2:11" x14ac:dyDescent="0.2">
      <c r="B418" s="419" t="s">
        <v>2177</v>
      </c>
      <c r="C418" s="419">
        <v>1.7</v>
      </c>
      <c r="D418" s="421" t="s">
        <v>70</v>
      </c>
      <c r="E418" s="421" t="s">
        <v>26</v>
      </c>
      <c r="F418" s="419" t="s">
        <v>2178</v>
      </c>
      <c r="G418" s="419" t="s">
        <v>212</v>
      </c>
      <c r="H418" s="419" t="s">
        <v>219</v>
      </c>
      <c r="I418" s="421"/>
      <c r="J418" s="419" t="s">
        <v>582</v>
      </c>
      <c r="K418" s="419"/>
    </row>
    <row r="419" spans="2:11" x14ac:dyDescent="0.2">
      <c r="B419" s="419" t="s">
        <v>2179</v>
      </c>
      <c r="C419" s="419">
        <v>1.7</v>
      </c>
      <c r="D419" s="421" t="s">
        <v>70</v>
      </c>
      <c r="E419" s="421" t="s">
        <v>27</v>
      </c>
      <c r="F419" s="419" t="s">
        <v>2180</v>
      </c>
      <c r="G419" s="419" t="s">
        <v>212</v>
      </c>
      <c r="H419" s="419" t="s">
        <v>219</v>
      </c>
      <c r="I419" s="421"/>
      <c r="J419" s="419" t="s">
        <v>582</v>
      </c>
      <c r="K419" s="419"/>
    </row>
    <row r="420" spans="2:11" x14ac:dyDescent="0.2">
      <c r="B420" s="419" t="s">
        <v>2181</v>
      </c>
      <c r="C420" s="419">
        <v>1.7</v>
      </c>
      <c r="D420" s="421" t="s">
        <v>70</v>
      </c>
      <c r="E420" s="421" t="s">
        <v>28</v>
      </c>
      <c r="F420" s="419" t="s">
        <v>337</v>
      </c>
      <c r="G420" s="419" t="s">
        <v>212</v>
      </c>
      <c r="H420" s="419" t="s">
        <v>213</v>
      </c>
      <c r="I420" s="421" t="s">
        <v>2182</v>
      </c>
      <c r="J420" s="419"/>
      <c r="K420" s="419"/>
    </row>
    <row r="421" spans="2:11" x14ac:dyDescent="0.2">
      <c r="B421" s="419" t="s">
        <v>2183</v>
      </c>
      <c r="C421" s="419">
        <v>1.7</v>
      </c>
      <c r="D421" s="421" t="s">
        <v>70</v>
      </c>
      <c r="E421" s="421" t="s">
        <v>29</v>
      </c>
      <c r="F421" s="419" t="s">
        <v>338</v>
      </c>
      <c r="G421" s="419" t="s">
        <v>212</v>
      </c>
      <c r="H421" s="419" t="s">
        <v>213</v>
      </c>
      <c r="I421" s="421" t="s">
        <v>2184</v>
      </c>
      <c r="J421" s="419"/>
      <c r="K421" s="419"/>
    </row>
    <row r="422" spans="2:11" x14ac:dyDescent="0.2">
      <c r="B422" s="419" t="s">
        <v>2185</v>
      </c>
      <c r="C422" s="419">
        <v>1.7</v>
      </c>
      <c r="D422" s="421" t="s">
        <v>73</v>
      </c>
      <c r="E422" s="421" t="s">
        <v>16</v>
      </c>
      <c r="F422" s="419" t="s">
        <v>2186</v>
      </c>
      <c r="G422" s="419" t="s">
        <v>212</v>
      </c>
      <c r="H422" s="419" t="s">
        <v>219</v>
      </c>
      <c r="I422" s="421"/>
      <c r="J422" s="419" t="s">
        <v>582</v>
      </c>
      <c r="K422" s="419"/>
    </row>
    <row r="423" spans="2:11" x14ac:dyDescent="0.2">
      <c r="B423" s="419" t="s">
        <v>2187</v>
      </c>
      <c r="C423" s="419">
        <v>1.7</v>
      </c>
      <c r="D423" s="421" t="s">
        <v>73</v>
      </c>
      <c r="E423" s="421" t="s">
        <v>17</v>
      </c>
      <c r="F423" s="419" t="s">
        <v>2188</v>
      </c>
      <c r="G423" s="419" t="s">
        <v>212</v>
      </c>
      <c r="H423" s="419" t="s">
        <v>219</v>
      </c>
      <c r="I423" s="421"/>
      <c r="J423" s="419" t="s">
        <v>582</v>
      </c>
      <c r="K423" s="419"/>
    </row>
    <row r="424" spans="2:11" x14ac:dyDescent="0.2">
      <c r="B424" s="419" t="s">
        <v>2189</v>
      </c>
      <c r="C424" s="419">
        <v>1.7</v>
      </c>
      <c r="D424" s="421" t="s">
        <v>73</v>
      </c>
      <c r="E424" s="421" t="s">
        <v>18</v>
      </c>
      <c r="F424" s="419" t="s">
        <v>2190</v>
      </c>
      <c r="G424" s="419" t="s">
        <v>212</v>
      </c>
      <c r="H424" s="419" t="s">
        <v>219</v>
      </c>
      <c r="I424" s="421"/>
      <c r="J424" s="419" t="s">
        <v>582</v>
      </c>
      <c r="K424" s="419"/>
    </row>
    <row r="425" spans="2:11" x14ac:dyDescent="0.2">
      <c r="B425" s="419" t="s">
        <v>2191</v>
      </c>
      <c r="C425" s="419">
        <v>1.7</v>
      </c>
      <c r="D425" s="421" t="s">
        <v>73</v>
      </c>
      <c r="E425" s="421" t="s">
        <v>19</v>
      </c>
      <c r="F425" s="419" t="s">
        <v>2192</v>
      </c>
      <c r="G425" s="419" t="s">
        <v>212</v>
      </c>
      <c r="H425" s="419" t="s">
        <v>219</v>
      </c>
      <c r="I425" s="421"/>
      <c r="J425" s="419" t="s">
        <v>582</v>
      </c>
      <c r="K425" s="419"/>
    </row>
    <row r="426" spans="2:11" x14ac:dyDescent="0.2">
      <c r="B426" s="419" t="s">
        <v>2193</v>
      </c>
      <c r="C426" s="419">
        <v>1.7</v>
      </c>
      <c r="D426" s="421" t="s">
        <v>73</v>
      </c>
      <c r="E426" s="421" t="s">
        <v>20</v>
      </c>
      <c r="F426" s="419" t="s">
        <v>2194</v>
      </c>
      <c r="G426" s="419" t="s">
        <v>212</v>
      </c>
      <c r="H426" s="419" t="s">
        <v>219</v>
      </c>
      <c r="I426" s="421"/>
      <c r="J426" s="419" t="s">
        <v>582</v>
      </c>
      <c r="K426" s="419"/>
    </row>
    <row r="427" spans="2:11" x14ac:dyDescent="0.2">
      <c r="B427" s="419" t="s">
        <v>2195</v>
      </c>
      <c r="C427" s="419">
        <v>1.7</v>
      </c>
      <c r="D427" s="421" t="s">
        <v>73</v>
      </c>
      <c r="E427" s="421" t="s">
        <v>21</v>
      </c>
      <c r="F427" s="419" t="s">
        <v>2196</v>
      </c>
      <c r="G427" s="419" t="s">
        <v>212</v>
      </c>
      <c r="H427" s="419" t="s">
        <v>219</v>
      </c>
      <c r="I427" s="421"/>
      <c r="J427" s="419" t="s">
        <v>582</v>
      </c>
      <c r="K427" s="419"/>
    </row>
    <row r="428" spans="2:11" x14ac:dyDescent="0.2">
      <c r="B428" s="419" t="s">
        <v>2197</v>
      </c>
      <c r="C428" s="419">
        <v>1.7</v>
      </c>
      <c r="D428" s="421" t="s">
        <v>73</v>
      </c>
      <c r="E428" s="421" t="s">
        <v>22</v>
      </c>
      <c r="F428" s="419" t="s">
        <v>2198</v>
      </c>
      <c r="G428" s="419" t="s">
        <v>212</v>
      </c>
      <c r="H428" s="419" t="s">
        <v>219</v>
      </c>
      <c r="I428" s="421"/>
      <c r="J428" s="419" t="s">
        <v>582</v>
      </c>
      <c r="K428" s="419"/>
    </row>
    <row r="429" spans="2:11" x14ac:dyDescent="0.2">
      <c r="B429" s="419" t="s">
        <v>2199</v>
      </c>
      <c r="C429" s="419">
        <v>1.7</v>
      </c>
      <c r="D429" s="421" t="s">
        <v>73</v>
      </c>
      <c r="E429" s="421" t="s">
        <v>23</v>
      </c>
      <c r="F429" s="419" t="s">
        <v>2200</v>
      </c>
      <c r="G429" s="419" t="s">
        <v>212</v>
      </c>
      <c r="H429" s="419" t="s">
        <v>219</v>
      </c>
      <c r="I429" s="421"/>
      <c r="J429" s="419" t="s">
        <v>582</v>
      </c>
      <c r="K429" s="419"/>
    </row>
    <row r="430" spans="2:11" x14ac:dyDescent="0.2">
      <c r="B430" s="419" t="s">
        <v>2201</v>
      </c>
      <c r="C430" s="419">
        <v>1.7</v>
      </c>
      <c r="D430" s="421" t="s">
        <v>73</v>
      </c>
      <c r="E430" s="421" t="s">
        <v>24</v>
      </c>
      <c r="F430" s="419" t="s">
        <v>2202</v>
      </c>
      <c r="G430" s="419" t="s">
        <v>212</v>
      </c>
      <c r="H430" s="419" t="s">
        <v>219</v>
      </c>
      <c r="I430" s="421"/>
      <c r="J430" s="419" t="s">
        <v>582</v>
      </c>
      <c r="K430" s="419"/>
    </row>
    <row r="431" spans="2:11" x14ac:dyDescent="0.2">
      <c r="B431" s="419" t="s">
        <v>2203</v>
      </c>
      <c r="C431" s="419">
        <v>1.7</v>
      </c>
      <c r="D431" s="421" t="s">
        <v>73</v>
      </c>
      <c r="E431" s="421" t="s">
        <v>25</v>
      </c>
      <c r="F431" s="419" t="s">
        <v>2204</v>
      </c>
      <c r="G431" s="419" t="s">
        <v>212</v>
      </c>
      <c r="H431" s="419" t="s">
        <v>219</v>
      </c>
      <c r="I431" s="421"/>
      <c r="J431" s="419" t="s">
        <v>582</v>
      </c>
      <c r="K431" s="419"/>
    </row>
    <row r="432" spans="2:11" x14ac:dyDescent="0.2">
      <c r="B432" s="419" t="s">
        <v>2205</v>
      </c>
      <c r="C432" s="419">
        <v>1.7</v>
      </c>
      <c r="D432" s="421" t="s">
        <v>73</v>
      </c>
      <c r="E432" s="421" t="s">
        <v>26</v>
      </c>
      <c r="F432" s="419" t="s">
        <v>2206</v>
      </c>
      <c r="G432" s="419" t="s">
        <v>212</v>
      </c>
      <c r="H432" s="419" t="s">
        <v>219</v>
      </c>
      <c r="I432" s="421"/>
      <c r="J432" s="419" t="s">
        <v>582</v>
      </c>
      <c r="K432" s="419"/>
    </row>
    <row r="433" spans="2:11" x14ac:dyDescent="0.2">
      <c r="B433" s="419" t="s">
        <v>2207</v>
      </c>
      <c r="C433" s="419">
        <v>1.7</v>
      </c>
      <c r="D433" s="421" t="s">
        <v>73</v>
      </c>
      <c r="E433" s="421" t="s">
        <v>27</v>
      </c>
      <c r="F433" s="419" t="s">
        <v>2208</v>
      </c>
      <c r="G433" s="419" t="s">
        <v>212</v>
      </c>
      <c r="H433" s="419" t="s">
        <v>219</v>
      </c>
      <c r="I433" s="421"/>
      <c r="J433" s="419" t="s">
        <v>582</v>
      </c>
      <c r="K433" s="419"/>
    </row>
    <row r="434" spans="2:11" x14ac:dyDescent="0.2">
      <c r="B434" s="419" t="s">
        <v>2209</v>
      </c>
      <c r="C434" s="419">
        <v>1.7</v>
      </c>
      <c r="D434" s="421" t="s">
        <v>73</v>
      </c>
      <c r="E434" s="421" t="s">
        <v>28</v>
      </c>
      <c r="F434" s="419" t="s">
        <v>2210</v>
      </c>
      <c r="G434" s="419" t="s">
        <v>212</v>
      </c>
      <c r="H434" s="419" t="s">
        <v>213</v>
      </c>
      <c r="I434" s="421" t="s">
        <v>2211</v>
      </c>
      <c r="J434" s="419"/>
      <c r="K434" s="419"/>
    </row>
    <row r="435" spans="2:11" x14ac:dyDescent="0.2">
      <c r="B435" s="419" t="s">
        <v>2212</v>
      </c>
      <c r="C435" s="419">
        <v>1.7</v>
      </c>
      <c r="D435" s="421" t="s">
        <v>73</v>
      </c>
      <c r="E435" s="421" t="s">
        <v>29</v>
      </c>
      <c r="F435" s="419" t="s">
        <v>2213</v>
      </c>
      <c r="G435" s="419" t="s">
        <v>212</v>
      </c>
      <c r="H435" s="419" t="s">
        <v>213</v>
      </c>
      <c r="I435" s="421" t="s">
        <v>2214</v>
      </c>
      <c r="J435" s="419"/>
      <c r="K435" s="419"/>
    </row>
    <row r="436" spans="2:11" x14ac:dyDescent="0.2">
      <c r="B436" s="419" t="s">
        <v>2215</v>
      </c>
      <c r="C436" s="419">
        <v>1.7</v>
      </c>
      <c r="D436" s="421" t="s">
        <v>74</v>
      </c>
      <c r="E436" s="421" t="s">
        <v>16</v>
      </c>
      <c r="F436" s="419" t="s">
        <v>2216</v>
      </c>
      <c r="G436" s="419" t="s">
        <v>212</v>
      </c>
      <c r="H436" s="419" t="s">
        <v>219</v>
      </c>
      <c r="I436" s="421"/>
      <c r="J436" s="419" t="s">
        <v>582</v>
      </c>
      <c r="K436" s="419"/>
    </row>
    <row r="437" spans="2:11" x14ac:dyDescent="0.2">
      <c r="B437" s="419" t="s">
        <v>2217</v>
      </c>
      <c r="C437" s="419">
        <v>1.7</v>
      </c>
      <c r="D437" s="421" t="s">
        <v>74</v>
      </c>
      <c r="E437" s="421" t="s">
        <v>17</v>
      </c>
      <c r="F437" s="419" t="s">
        <v>2218</v>
      </c>
      <c r="G437" s="419" t="s">
        <v>212</v>
      </c>
      <c r="H437" s="419" t="s">
        <v>219</v>
      </c>
      <c r="I437" s="421"/>
      <c r="J437" s="419" t="s">
        <v>582</v>
      </c>
      <c r="K437" s="419"/>
    </row>
    <row r="438" spans="2:11" x14ac:dyDescent="0.2">
      <c r="B438" s="419" t="s">
        <v>2219</v>
      </c>
      <c r="C438" s="419">
        <v>1.7</v>
      </c>
      <c r="D438" s="421" t="s">
        <v>74</v>
      </c>
      <c r="E438" s="421" t="s">
        <v>18</v>
      </c>
      <c r="F438" s="419" t="s">
        <v>2220</v>
      </c>
      <c r="G438" s="419" t="s">
        <v>212</v>
      </c>
      <c r="H438" s="419" t="s">
        <v>219</v>
      </c>
      <c r="I438" s="421"/>
      <c r="J438" s="419" t="s">
        <v>582</v>
      </c>
      <c r="K438" s="419"/>
    </row>
    <row r="439" spans="2:11" x14ac:dyDescent="0.2">
      <c r="B439" s="419" t="s">
        <v>2221</v>
      </c>
      <c r="C439" s="419">
        <v>1.7</v>
      </c>
      <c r="D439" s="421" t="s">
        <v>74</v>
      </c>
      <c r="E439" s="421" t="s">
        <v>19</v>
      </c>
      <c r="F439" s="419" t="s">
        <v>2222</v>
      </c>
      <c r="G439" s="419" t="s">
        <v>212</v>
      </c>
      <c r="H439" s="419" t="s">
        <v>219</v>
      </c>
      <c r="I439" s="421"/>
      <c r="J439" s="419" t="s">
        <v>582</v>
      </c>
      <c r="K439" s="419"/>
    </row>
    <row r="440" spans="2:11" x14ac:dyDescent="0.2">
      <c r="B440" s="419" t="s">
        <v>2223</v>
      </c>
      <c r="C440" s="419">
        <v>1.7</v>
      </c>
      <c r="D440" s="421" t="s">
        <v>74</v>
      </c>
      <c r="E440" s="421" t="s">
        <v>20</v>
      </c>
      <c r="F440" s="419" t="s">
        <v>2224</v>
      </c>
      <c r="G440" s="419" t="s">
        <v>212</v>
      </c>
      <c r="H440" s="419" t="s">
        <v>219</v>
      </c>
      <c r="I440" s="421"/>
      <c r="J440" s="419" t="s">
        <v>582</v>
      </c>
      <c r="K440" s="419"/>
    </row>
    <row r="441" spans="2:11" x14ac:dyDescent="0.2">
      <c r="B441" s="419" t="s">
        <v>2225</v>
      </c>
      <c r="C441" s="419">
        <v>1.7</v>
      </c>
      <c r="D441" s="421" t="s">
        <v>74</v>
      </c>
      <c r="E441" s="421" t="s">
        <v>21</v>
      </c>
      <c r="F441" s="419" t="s">
        <v>2226</v>
      </c>
      <c r="G441" s="419" t="s">
        <v>212</v>
      </c>
      <c r="H441" s="419" t="s">
        <v>219</v>
      </c>
      <c r="I441" s="421"/>
      <c r="J441" s="419" t="s">
        <v>582</v>
      </c>
      <c r="K441" s="419"/>
    </row>
    <row r="442" spans="2:11" x14ac:dyDescent="0.2">
      <c r="B442" s="419" t="s">
        <v>2227</v>
      </c>
      <c r="C442" s="419">
        <v>1.7</v>
      </c>
      <c r="D442" s="421" t="s">
        <v>74</v>
      </c>
      <c r="E442" s="421" t="s">
        <v>22</v>
      </c>
      <c r="F442" s="419" t="s">
        <v>2228</v>
      </c>
      <c r="G442" s="419" t="s">
        <v>212</v>
      </c>
      <c r="H442" s="419" t="s">
        <v>219</v>
      </c>
      <c r="I442" s="421"/>
      <c r="J442" s="419" t="s">
        <v>582</v>
      </c>
      <c r="K442" s="419"/>
    </row>
    <row r="443" spans="2:11" x14ac:dyDescent="0.2">
      <c r="B443" s="419" t="s">
        <v>2229</v>
      </c>
      <c r="C443" s="419">
        <v>1.7</v>
      </c>
      <c r="D443" s="421" t="s">
        <v>74</v>
      </c>
      <c r="E443" s="421" t="s">
        <v>23</v>
      </c>
      <c r="F443" s="419" t="s">
        <v>2230</v>
      </c>
      <c r="G443" s="419" t="s">
        <v>212</v>
      </c>
      <c r="H443" s="419" t="s">
        <v>219</v>
      </c>
      <c r="I443" s="421"/>
      <c r="J443" s="419" t="s">
        <v>582</v>
      </c>
      <c r="K443" s="419"/>
    </row>
    <row r="444" spans="2:11" x14ac:dyDescent="0.2">
      <c r="B444" s="419" t="s">
        <v>2231</v>
      </c>
      <c r="C444" s="419">
        <v>1.7</v>
      </c>
      <c r="D444" s="421" t="s">
        <v>74</v>
      </c>
      <c r="E444" s="421" t="s">
        <v>24</v>
      </c>
      <c r="F444" s="419" t="s">
        <v>2232</v>
      </c>
      <c r="G444" s="419" t="s">
        <v>212</v>
      </c>
      <c r="H444" s="419" t="s">
        <v>219</v>
      </c>
      <c r="I444" s="421"/>
      <c r="J444" s="419" t="s">
        <v>582</v>
      </c>
      <c r="K444" s="419"/>
    </row>
    <row r="445" spans="2:11" x14ac:dyDescent="0.2">
      <c r="B445" s="419" t="s">
        <v>2233</v>
      </c>
      <c r="C445" s="419">
        <v>1.7</v>
      </c>
      <c r="D445" s="421" t="s">
        <v>74</v>
      </c>
      <c r="E445" s="421" t="s">
        <v>25</v>
      </c>
      <c r="F445" s="419" t="s">
        <v>2234</v>
      </c>
      <c r="G445" s="419" t="s">
        <v>212</v>
      </c>
      <c r="H445" s="419" t="s">
        <v>219</v>
      </c>
      <c r="I445" s="421"/>
      <c r="J445" s="419" t="s">
        <v>582</v>
      </c>
      <c r="K445" s="419"/>
    </row>
    <row r="446" spans="2:11" x14ac:dyDescent="0.2">
      <c r="B446" s="419" t="s">
        <v>2235</v>
      </c>
      <c r="C446" s="419">
        <v>1.7</v>
      </c>
      <c r="D446" s="421" t="s">
        <v>74</v>
      </c>
      <c r="E446" s="421" t="s">
        <v>26</v>
      </c>
      <c r="F446" s="419" t="s">
        <v>2236</v>
      </c>
      <c r="G446" s="419" t="s">
        <v>212</v>
      </c>
      <c r="H446" s="419" t="s">
        <v>219</v>
      </c>
      <c r="I446" s="421"/>
      <c r="J446" s="419" t="s">
        <v>582</v>
      </c>
      <c r="K446" s="419"/>
    </row>
    <row r="447" spans="2:11" x14ac:dyDescent="0.2">
      <c r="B447" s="419" t="s">
        <v>2237</v>
      </c>
      <c r="C447" s="419">
        <v>1.7</v>
      </c>
      <c r="D447" s="421" t="s">
        <v>74</v>
      </c>
      <c r="E447" s="421" t="s">
        <v>27</v>
      </c>
      <c r="F447" s="419" t="s">
        <v>2238</v>
      </c>
      <c r="G447" s="419" t="s">
        <v>212</v>
      </c>
      <c r="H447" s="419" t="s">
        <v>219</v>
      </c>
      <c r="I447" s="421"/>
      <c r="J447" s="419" t="s">
        <v>582</v>
      </c>
      <c r="K447" s="419"/>
    </row>
    <row r="448" spans="2:11" x14ac:dyDescent="0.2">
      <c r="B448" s="419" t="s">
        <v>2239</v>
      </c>
      <c r="C448" s="419">
        <v>1.7</v>
      </c>
      <c r="D448" s="421" t="s">
        <v>74</v>
      </c>
      <c r="E448" s="421" t="s">
        <v>28</v>
      </c>
      <c r="F448" s="419" t="s">
        <v>2240</v>
      </c>
      <c r="G448" s="419" t="s">
        <v>212</v>
      </c>
      <c r="H448" s="419" t="s">
        <v>213</v>
      </c>
      <c r="I448" s="421" t="s">
        <v>2241</v>
      </c>
      <c r="J448" s="419"/>
      <c r="K448" s="419"/>
    </row>
    <row r="449" spans="2:11" x14ac:dyDescent="0.2">
      <c r="B449" s="419" t="s">
        <v>2242</v>
      </c>
      <c r="C449" s="419">
        <v>1.7</v>
      </c>
      <c r="D449" s="421" t="s">
        <v>74</v>
      </c>
      <c r="E449" s="421" t="s">
        <v>29</v>
      </c>
      <c r="F449" s="419" t="s">
        <v>2243</v>
      </c>
      <c r="G449" s="419" t="s">
        <v>212</v>
      </c>
      <c r="H449" s="419" t="s">
        <v>213</v>
      </c>
      <c r="I449" s="421" t="s">
        <v>2244</v>
      </c>
      <c r="J449" s="419"/>
      <c r="K449" s="419"/>
    </row>
    <row r="450" spans="2:11" x14ac:dyDescent="0.2">
      <c r="B450" s="419" t="s">
        <v>2245</v>
      </c>
      <c r="C450" s="419">
        <v>1.7</v>
      </c>
      <c r="D450" s="421" t="s">
        <v>75</v>
      </c>
      <c r="E450" s="421" t="s">
        <v>16</v>
      </c>
      <c r="F450" s="419" t="s">
        <v>2246</v>
      </c>
      <c r="G450" s="419" t="s">
        <v>212</v>
      </c>
      <c r="H450" s="419" t="s">
        <v>213</v>
      </c>
      <c r="I450" s="421" t="s">
        <v>2247</v>
      </c>
      <c r="J450" s="419"/>
      <c r="K450" s="419"/>
    </row>
    <row r="451" spans="2:11" x14ac:dyDescent="0.2">
      <c r="B451" s="419" t="s">
        <v>2248</v>
      </c>
      <c r="C451" s="419">
        <v>1.7</v>
      </c>
      <c r="D451" s="421" t="s">
        <v>75</v>
      </c>
      <c r="E451" s="421" t="s">
        <v>17</v>
      </c>
      <c r="F451" s="419" t="s">
        <v>2249</v>
      </c>
      <c r="G451" s="419" t="s">
        <v>212</v>
      </c>
      <c r="H451" s="419" t="s">
        <v>213</v>
      </c>
      <c r="I451" s="421" t="s">
        <v>2250</v>
      </c>
      <c r="J451" s="419"/>
      <c r="K451" s="419"/>
    </row>
    <row r="452" spans="2:11" x14ac:dyDescent="0.2">
      <c r="B452" s="419" t="s">
        <v>2251</v>
      </c>
      <c r="C452" s="419">
        <v>1.7</v>
      </c>
      <c r="D452" s="421" t="s">
        <v>75</v>
      </c>
      <c r="E452" s="421" t="s">
        <v>18</v>
      </c>
      <c r="F452" s="419" t="s">
        <v>2252</v>
      </c>
      <c r="G452" s="419" t="s">
        <v>212</v>
      </c>
      <c r="H452" s="419" t="s">
        <v>213</v>
      </c>
      <c r="I452" s="421" t="s">
        <v>2253</v>
      </c>
      <c r="J452" s="419"/>
      <c r="K452" s="419"/>
    </row>
    <row r="453" spans="2:11" x14ac:dyDescent="0.2">
      <c r="B453" s="419" t="s">
        <v>2254</v>
      </c>
      <c r="C453" s="419">
        <v>1.7</v>
      </c>
      <c r="D453" s="421" t="s">
        <v>75</v>
      </c>
      <c r="E453" s="421" t="s">
        <v>19</v>
      </c>
      <c r="F453" s="419" t="s">
        <v>2255</v>
      </c>
      <c r="G453" s="419" t="s">
        <v>212</v>
      </c>
      <c r="H453" s="419" t="s">
        <v>213</v>
      </c>
      <c r="I453" s="421" t="s">
        <v>2256</v>
      </c>
      <c r="J453" s="419"/>
      <c r="K453" s="419"/>
    </row>
    <row r="454" spans="2:11" x14ac:dyDescent="0.2">
      <c r="B454" s="419" t="s">
        <v>2257</v>
      </c>
      <c r="C454" s="419">
        <v>1.7</v>
      </c>
      <c r="D454" s="421" t="s">
        <v>75</v>
      </c>
      <c r="E454" s="421" t="s">
        <v>20</v>
      </c>
      <c r="F454" s="419" t="s">
        <v>2258</v>
      </c>
      <c r="G454" s="419" t="s">
        <v>212</v>
      </c>
      <c r="H454" s="419" t="s">
        <v>213</v>
      </c>
      <c r="I454" s="421" t="s">
        <v>2259</v>
      </c>
      <c r="J454" s="419"/>
      <c r="K454" s="419"/>
    </row>
    <row r="455" spans="2:11" x14ac:dyDescent="0.2">
      <c r="B455" s="419" t="s">
        <v>2260</v>
      </c>
      <c r="C455" s="419">
        <v>1.7</v>
      </c>
      <c r="D455" s="421" t="s">
        <v>75</v>
      </c>
      <c r="E455" s="421" t="s">
        <v>21</v>
      </c>
      <c r="F455" s="419" t="s">
        <v>2261</v>
      </c>
      <c r="G455" s="419" t="s">
        <v>212</v>
      </c>
      <c r="H455" s="419" t="s">
        <v>213</v>
      </c>
      <c r="I455" s="421" t="s">
        <v>2262</v>
      </c>
      <c r="J455" s="419"/>
      <c r="K455" s="419"/>
    </row>
    <row r="456" spans="2:11" x14ac:dyDescent="0.2">
      <c r="B456" s="419" t="s">
        <v>2263</v>
      </c>
      <c r="C456" s="419">
        <v>1.7</v>
      </c>
      <c r="D456" s="421" t="s">
        <v>75</v>
      </c>
      <c r="E456" s="421" t="s">
        <v>22</v>
      </c>
      <c r="F456" s="419" t="s">
        <v>2264</v>
      </c>
      <c r="G456" s="419" t="s">
        <v>212</v>
      </c>
      <c r="H456" s="419" t="s">
        <v>213</v>
      </c>
      <c r="I456" s="421" t="s">
        <v>2265</v>
      </c>
      <c r="J456" s="419"/>
      <c r="K456" s="419"/>
    </row>
    <row r="457" spans="2:11" x14ac:dyDescent="0.2">
      <c r="B457" s="419" t="s">
        <v>2266</v>
      </c>
      <c r="C457" s="419">
        <v>1.7</v>
      </c>
      <c r="D457" s="421" t="s">
        <v>75</v>
      </c>
      <c r="E457" s="421" t="s">
        <v>23</v>
      </c>
      <c r="F457" s="419" t="s">
        <v>2267</v>
      </c>
      <c r="G457" s="419" t="s">
        <v>212</v>
      </c>
      <c r="H457" s="419" t="s">
        <v>213</v>
      </c>
      <c r="I457" s="421" t="s">
        <v>2268</v>
      </c>
      <c r="J457" s="419"/>
      <c r="K457" s="419"/>
    </row>
    <row r="458" spans="2:11" x14ac:dyDescent="0.2">
      <c r="B458" s="419" t="s">
        <v>2269</v>
      </c>
      <c r="C458" s="419">
        <v>1.7</v>
      </c>
      <c r="D458" s="421" t="s">
        <v>75</v>
      </c>
      <c r="E458" s="421" t="s">
        <v>24</v>
      </c>
      <c r="F458" s="419" t="s">
        <v>2270</v>
      </c>
      <c r="G458" s="419" t="s">
        <v>212</v>
      </c>
      <c r="H458" s="419" t="s">
        <v>213</v>
      </c>
      <c r="I458" s="421" t="s">
        <v>2271</v>
      </c>
      <c r="J458" s="419"/>
      <c r="K458" s="419"/>
    </row>
    <row r="459" spans="2:11" x14ac:dyDescent="0.2">
      <c r="B459" s="419" t="s">
        <v>2272</v>
      </c>
      <c r="C459" s="419">
        <v>1.7</v>
      </c>
      <c r="D459" s="421" t="s">
        <v>75</v>
      </c>
      <c r="E459" s="421" t="s">
        <v>25</v>
      </c>
      <c r="F459" s="419" t="s">
        <v>2273</v>
      </c>
      <c r="G459" s="419" t="s">
        <v>212</v>
      </c>
      <c r="H459" s="419" t="s">
        <v>213</v>
      </c>
      <c r="I459" s="421" t="s">
        <v>2274</v>
      </c>
      <c r="J459" s="419"/>
      <c r="K459" s="419"/>
    </row>
    <row r="460" spans="2:11" x14ac:dyDescent="0.2">
      <c r="B460" s="419" t="s">
        <v>2275</v>
      </c>
      <c r="C460" s="419">
        <v>1.7</v>
      </c>
      <c r="D460" s="421" t="s">
        <v>75</v>
      </c>
      <c r="E460" s="421" t="s">
        <v>26</v>
      </c>
      <c r="F460" s="419" t="s">
        <v>2276</v>
      </c>
      <c r="G460" s="419" t="s">
        <v>212</v>
      </c>
      <c r="H460" s="419" t="s">
        <v>213</v>
      </c>
      <c r="I460" s="421" t="s">
        <v>2277</v>
      </c>
      <c r="J460" s="419"/>
      <c r="K460" s="419"/>
    </row>
    <row r="461" spans="2:11" x14ac:dyDescent="0.2">
      <c r="B461" s="419" t="s">
        <v>2278</v>
      </c>
      <c r="C461" s="419">
        <v>1.7</v>
      </c>
      <c r="D461" s="421" t="s">
        <v>75</v>
      </c>
      <c r="E461" s="421" t="s">
        <v>27</v>
      </c>
      <c r="F461" s="419" t="s">
        <v>2279</v>
      </c>
      <c r="G461" s="419" t="s">
        <v>212</v>
      </c>
      <c r="H461" s="419" t="s">
        <v>213</v>
      </c>
      <c r="I461" s="421" t="s">
        <v>2280</v>
      </c>
      <c r="J461" s="419"/>
      <c r="K461" s="419"/>
    </row>
    <row r="462" spans="2:11" x14ac:dyDescent="0.2">
      <c r="B462" s="419" t="s">
        <v>2281</v>
      </c>
      <c r="C462" s="419">
        <v>1.7</v>
      </c>
      <c r="D462" s="421" t="s">
        <v>75</v>
      </c>
      <c r="E462" s="421" t="s">
        <v>28</v>
      </c>
      <c r="F462" s="419" t="s">
        <v>2282</v>
      </c>
      <c r="G462" s="419" t="s">
        <v>212</v>
      </c>
      <c r="H462" s="419" t="s">
        <v>213</v>
      </c>
      <c r="I462" s="421" t="s">
        <v>2283</v>
      </c>
      <c r="J462" s="419"/>
      <c r="K462" s="419"/>
    </row>
    <row r="463" spans="2:11" x14ac:dyDescent="0.2">
      <c r="B463" s="419" t="s">
        <v>2284</v>
      </c>
      <c r="C463" s="419">
        <v>1.7</v>
      </c>
      <c r="D463" s="421" t="s">
        <v>75</v>
      </c>
      <c r="E463" s="421" t="s">
        <v>29</v>
      </c>
      <c r="F463" s="419" t="s">
        <v>2285</v>
      </c>
      <c r="G463" s="419" t="s">
        <v>212</v>
      </c>
      <c r="H463" s="419" t="s">
        <v>213</v>
      </c>
      <c r="I463" s="421" t="s">
        <v>2286</v>
      </c>
      <c r="J463" s="419"/>
      <c r="K463" s="419"/>
    </row>
    <row r="464" spans="2:11" x14ac:dyDescent="0.2">
      <c r="B464" s="419" t="s">
        <v>2287</v>
      </c>
      <c r="C464" s="419">
        <v>1.7</v>
      </c>
      <c r="D464" s="421" t="s">
        <v>77</v>
      </c>
      <c r="E464" s="421" t="s">
        <v>16</v>
      </c>
      <c r="F464" s="419" t="s">
        <v>2288</v>
      </c>
      <c r="G464" s="419" t="s">
        <v>212</v>
      </c>
      <c r="H464" s="419" t="s">
        <v>219</v>
      </c>
      <c r="I464" s="421"/>
      <c r="J464" s="419" t="s">
        <v>582</v>
      </c>
      <c r="K464" s="419"/>
    </row>
    <row r="465" spans="2:11" x14ac:dyDescent="0.2">
      <c r="B465" s="419" t="s">
        <v>2289</v>
      </c>
      <c r="C465" s="419">
        <v>1.7</v>
      </c>
      <c r="D465" s="421" t="s">
        <v>77</v>
      </c>
      <c r="E465" s="421" t="s">
        <v>17</v>
      </c>
      <c r="F465" s="419" t="s">
        <v>2290</v>
      </c>
      <c r="G465" s="419" t="s">
        <v>212</v>
      </c>
      <c r="H465" s="419" t="s">
        <v>219</v>
      </c>
      <c r="I465" s="421"/>
      <c r="J465" s="419" t="s">
        <v>582</v>
      </c>
      <c r="K465" s="419"/>
    </row>
    <row r="466" spans="2:11" x14ac:dyDescent="0.2">
      <c r="B466" s="419" t="s">
        <v>2291</v>
      </c>
      <c r="C466" s="419">
        <v>1.7</v>
      </c>
      <c r="D466" s="421" t="s">
        <v>77</v>
      </c>
      <c r="E466" s="421" t="s">
        <v>18</v>
      </c>
      <c r="F466" s="419" t="s">
        <v>2292</v>
      </c>
      <c r="G466" s="419" t="s">
        <v>212</v>
      </c>
      <c r="H466" s="419" t="s">
        <v>219</v>
      </c>
      <c r="I466" s="421"/>
      <c r="J466" s="419" t="s">
        <v>582</v>
      </c>
      <c r="K466" s="419"/>
    </row>
    <row r="467" spans="2:11" x14ac:dyDescent="0.2">
      <c r="B467" s="419" t="s">
        <v>2293</v>
      </c>
      <c r="C467" s="419">
        <v>1.7</v>
      </c>
      <c r="D467" s="421" t="s">
        <v>77</v>
      </c>
      <c r="E467" s="421" t="s">
        <v>19</v>
      </c>
      <c r="F467" s="419" t="s">
        <v>2294</v>
      </c>
      <c r="G467" s="419" t="s">
        <v>212</v>
      </c>
      <c r="H467" s="419" t="s">
        <v>219</v>
      </c>
      <c r="I467" s="421"/>
      <c r="J467" s="419" t="s">
        <v>582</v>
      </c>
      <c r="K467" s="419"/>
    </row>
    <row r="468" spans="2:11" x14ac:dyDescent="0.2">
      <c r="B468" s="419" t="s">
        <v>2295</v>
      </c>
      <c r="C468" s="419">
        <v>1.7</v>
      </c>
      <c r="D468" s="421" t="s">
        <v>77</v>
      </c>
      <c r="E468" s="421" t="s">
        <v>20</v>
      </c>
      <c r="F468" s="419" t="s">
        <v>2296</v>
      </c>
      <c r="G468" s="419" t="s">
        <v>212</v>
      </c>
      <c r="H468" s="419" t="s">
        <v>219</v>
      </c>
      <c r="I468" s="421"/>
      <c r="J468" s="419" t="s">
        <v>582</v>
      </c>
      <c r="K468" s="419"/>
    </row>
    <row r="469" spans="2:11" x14ac:dyDescent="0.2">
      <c r="B469" s="419" t="s">
        <v>2297</v>
      </c>
      <c r="C469" s="419">
        <v>1.7</v>
      </c>
      <c r="D469" s="421" t="s">
        <v>77</v>
      </c>
      <c r="E469" s="421" t="s">
        <v>21</v>
      </c>
      <c r="F469" s="419" t="s">
        <v>2298</v>
      </c>
      <c r="G469" s="419" t="s">
        <v>212</v>
      </c>
      <c r="H469" s="419" t="s">
        <v>219</v>
      </c>
      <c r="I469" s="421"/>
      <c r="J469" s="419" t="s">
        <v>582</v>
      </c>
      <c r="K469" s="419"/>
    </row>
    <row r="470" spans="2:11" x14ac:dyDescent="0.2">
      <c r="B470" s="419" t="s">
        <v>2299</v>
      </c>
      <c r="C470" s="419">
        <v>1.7</v>
      </c>
      <c r="D470" s="421" t="s">
        <v>77</v>
      </c>
      <c r="E470" s="421" t="s">
        <v>22</v>
      </c>
      <c r="F470" s="419" t="s">
        <v>2300</v>
      </c>
      <c r="G470" s="419" t="s">
        <v>212</v>
      </c>
      <c r="H470" s="419" t="s">
        <v>219</v>
      </c>
      <c r="I470" s="421"/>
      <c r="J470" s="419" t="s">
        <v>582</v>
      </c>
      <c r="K470" s="419"/>
    </row>
    <row r="471" spans="2:11" x14ac:dyDescent="0.2">
      <c r="B471" s="419" t="s">
        <v>2301</v>
      </c>
      <c r="C471" s="419">
        <v>1.7</v>
      </c>
      <c r="D471" s="421" t="s">
        <v>77</v>
      </c>
      <c r="E471" s="421" t="s">
        <v>23</v>
      </c>
      <c r="F471" s="419" t="s">
        <v>2302</v>
      </c>
      <c r="G471" s="419" t="s">
        <v>212</v>
      </c>
      <c r="H471" s="419" t="s">
        <v>219</v>
      </c>
      <c r="I471" s="421"/>
      <c r="J471" s="419" t="s">
        <v>582</v>
      </c>
      <c r="K471" s="419"/>
    </row>
    <row r="472" spans="2:11" x14ac:dyDescent="0.2">
      <c r="B472" s="419" t="s">
        <v>2303</v>
      </c>
      <c r="C472" s="419">
        <v>1.7</v>
      </c>
      <c r="D472" s="421" t="s">
        <v>77</v>
      </c>
      <c r="E472" s="421" t="s">
        <v>24</v>
      </c>
      <c r="F472" s="419" t="s">
        <v>2304</v>
      </c>
      <c r="G472" s="419" t="s">
        <v>212</v>
      </c>
      <c r="H472" s="419" t="s">
        <v>219</v>
      </c>
      <c r="I472" s="421"/>
      <c r="J472" s="419" t="s">
        <v>582</v>
      </c>
      <c r="K472" s="419"/>
    </row>
    <row r="473" spans="2:11" x14ac:dyDescent="0.2">
      <c r="B473" s="419" t="s">
        <v>2305</v>
      </c>
      <c r="C473" s="419">
        <v>1.7</v>
      </c>
      <c r="D473" s="421" t="s">
        <v>77</v>
      </c>
      <c r="E473" s="421" t="s">
        <v>25</v>
      </c>
      <c r="F473" s="419" t="s">
        <v>2306</v>
      </c>
      <c r="G473" s="419" t="s">
        <v>212</v>
      </c>
      <c r="H473" s="419" t="s">
        <v>219</v>
      </c>
      <c r="I473" s="421"/>
      <c r="J473" s="419" t="s">
        <v>582</v>
      </c>
      <c r="K473" s="419"/>
    </row>
    <row r="474" spans="2:11" x14ac:dyDescent="0.2">
      <c r="B474" s="419" t="s">
        <v>2307</v>
      </c>
      <c r="C474" s="419">
        <v>1.7</v>
      </c>
      <c r="D474" s="421" t="s">
        <v>77</v>
      </c>
      <c r="E474" s="421" t="s">
        <v>26</v>
      </c>
      <c r="F474" s="419" t="s">
        <v>2308</v>
      </c>
      <c r="G474" s="419" t="s">
        <v>212</v>
      </c>
      <c r="H474" s="419" t="s">
        <v>219</v>
      </c>
      <c r="I474" s="421"/>
      <c r="J474" s="419" t="s">
        <v>582</v>
      </c>
      <c r="K474" s="419"/>
    </row>
    <row r="475" spans="2:11" x14ac:dyDescent="0.2">
      <c r="B475" s="419" t="s">
        <v>2309</v>
      </c>
      <c r="C475" s="419">
        <v>1.7</v>
      </c>
      <c r="D475" s="421" t="s">
        <v>77</v>
      </c>
      <c r="E475" s="421" t="s">
        <v>27</v>
      </c>
      <c r="F475" s="419" t="s">
        <v>2310</v>
      </c>
      <c r="G475" s="419" t="s">
        <v>212</v>
      </c>
      <c r="H475" s="419" t="s">
        <v>219</v>
      </c>
      <c r="I475" s="421"/>
      <c r="J475" s="419" t="s">
        <v>582</v>
      </c>
      <c r="K475" s="419"/>
    </row>
    <row r="476" spans="2:11" x14ac:dyDescent="0.2">
      <c r="B476" s="419" t="s">
        <v>2311</v>
      </c>
      <c r="C476" s="419">
        <v>1.7</v>
      </c>
      <c r="D476" s="421" t="s">
        <v>77</v>
      </c>
      <c r="E476" s="421" t="s">
        <v>28</v>
      </c>
      <c r="F476" s="419" t="s">
        <v>2312</v>
      </c>
      <c r="G476" s="419" t="s">
        <v>212</v>
      </c>
      <c r="H476" s="419" t="s">
        <v>213</v>
      </c>
      <c r="I476" s="421" t="s">
        <v>2313</v>
      </c>
      <c r="J476" s="419"/>
      <c r="K476" s="419"/>
    </row>
    <row r="477" spans="2:11" x14ac:dyDescent="0.2">
      <c r="B477" s="419" t="s">
        <v>2314</v>
      </c>
      <c r="C477" s="419">
        <v>1.7</v>
      </c>
      <c r="D477" s="421" t="s">
        <v>77</v>
      </c>
      <c r="E477" s="421" t="s">
        <v>29</v>
      </c>
      <c r="F477" s="419" t="s">
        <v>2315</v>
      </c>
      <c r="G477" s="419" t="s">
        <v>212</v>
      </c>
      <c r="H477" s="419" t="s">
        <v>213</v>
      </c>
      <c r="I477" s="421" t="s">
        <v>2316</v>
      </c>
      <c r="J477" s="419"/>
      <c r="K477" s="419"/>
    </row>
    <row r="478" spans="2:11" x14ac:dyDescent="0.2">
      <c r="B478" s="419" t="s">
        <v>2317</v>
      </c>
      <c r="C478" s="419">
        <v>1.7</v>
      </c>
      <c r="D478" s="421" t="s">
        <v>79</v>
      </c>
      <c r="E478" s="421" t="s">
        <v>16</v>
      </c>
      <c r="F478" s="419" t="s">
        <v>2318</v>
      </c>
      <c r="G478" s="419" t="s">
        <v>212</v>
      </c>
      <c r="H478" s="419" t="s">
        <v>219</v>
      </c>
      <c r="I478" s="421"/>
      <c r="J478" s="419" t="s">
        <v>582</v>
      </c>
      <c r="K478" s="419"/>
    </row>
    <row r="479" spans="2:11" x14ac:dyDescent="0.2">
      <c r="B479" s="419" t="s">
        <v>2319</v>
      </c>
      <c r="C479" s="419">
        <v>1.7</v>
      </c>
      <c r="D479" s="421" t="s">
        <v>79</v>
      </c>
      <c r="E479" s="421" t="s">
        <v>17</v>
      </c>
      <c r="F479" s="419" t="s">
        <v>2320</v>
      </c>
      <c r="G479" s="419" t="s">
        <v>212</v>
      </c>
      <c r="H479" s="419" t="s">
        <v>219</v>
      </c>
      <c r="I479" s="421"/>
      <c r="J479" s="419" t="s">
        <v>582</v>
      </c>
      <c r="K479" s="419"/>
    </row>
    <row r="480" spans="2:11" x14ac:dyDescent="0.2">
      <c r="B480" s="419" t="s">
        <v>2321</v>
      </c>
      <c r="C480" s="419">
        <v>1.7</v>
      </c>
      <c r="D480" s="421" t="s">
        <v>79</v>
      </c>
      <c r="E480" s="421" t="s">
        <v>18</v>
      </c>
      <c r="F480" s="419" t="s">
        <v>2322</v>
      </c>
      <c r="G480" s="419" t="s">
        <v>212</v>
      </c>
      <c r="H480" s="419" t="s">
        <v>219</v>
      </c>
      <c r="I480" s="421"/>
      <c r="J480" s="419" t="s">
        <v>582</v>
      </c>
      <c r="K480" s="419"/>
    </row>
    <row r="481" spans="2:11" x14ac:dyDescent="0.2">
      <c r="B481" s="419" t="s">
        <v>2323</v>
      </c>
      <c r="C481" s="419">
        <v>1.7</v>
      </c>
      <c r="D481" s="421" t="s">
        <v>79</v>
      </c>
      <c r="E481" s="421" t="s">
        <v>19</v>
      </c>
      <c r="F481" s="419" t="s">
        <v>2324</v>
      </c>
      <c r="G481" s="419" t="s">
        <v>212</v>
      </c>
      <c r="H481" s="419" t="s">
        <v>219</v>
      </c>
      <c r="I481" s="421"/>
      <c r="J481" s="419" t="s">
        <v>582</v>
      </c>
      <c r="K481" s="419"/>
    </row>
    <row r="482" spans="2:11" x14ac:dyDescent="0.2">
      <c r="B482" s="419" t="s">
        <v>2325</v>
      </c>
      <c r="C482" s="419">
        <v>1.7</v>
      </c>
      <c r="D482" s="421" t="s">
        <v>79</v>
      </c>
      <c r="E482" s="421" t="s">
        <v>20</v>
      </c>
      <c r="F482" s="419" t="s">
        <v>2326</v>
      </c>
      <c r="G482" s="419" t="s">
        <v>212</v>
      </c>
      <c r="H482" s="419" t="s">
        <v>219</v>
      </c>
      <c r="I482" s="421"/>
      <c r="J482" s="419" t="s">
        <v>582</v>
      </c>
      <c r="K482" s="419"/>
    </row>
    <row r="483" spans="2:11" x14ac:dyDescent="0.2">
      <c r="B483" s="419" t="s">
        <v>2327</v>
      </c>
      <c r="C483" s="419">
        <v>1.7</v>
      </c>
      <c r="D483" s="421" t="s">
        <v>79</v>
      </c>
      <c r="E483" s="421" t="s">
        <v>21</v>
      </c>
      <c r="F483" s="419" t="s">
        <v>2328</v>
      </c>
      <c r="G483" s="419" t="s">
        <v>212</v>
      </c>
      <c r="H483" s="419" t="s">
        <v>219</v>
      </c>
      <c r="I483" s="421"/>
      <c r="J483" s="419" t="s">
        <v>582</v>
      </c>
      <c r="K483" s="419"/>
    </row>
    <row r="484" spans="2:11" x14ac:dyDescent="0.2">
      <c r="B484" s="419" t="s">
        <v>2329</v>
      </c>
      <c r="C484" s="419">
        <v>1.7</v>
      </c>
      <c r="D484" s="421" t="s">
        <v>79</v>
      </c>
      <c r="E484" s="421" t="s">
        <v>22</v>
      </c>
      <c r="F484" s="419" t="s">
        <v>2330</v>
      </c>
      <c r="G484" s="419" t="s">
        <v>212</v>
      </c>
      <c r="H484" s="419" t="s">
        <v>219</v>
      </c>
      <c r="I484" s="421"/>
      <c r="J484" s="419" t="s">
        <v>582</v>
      </c>
      <c r="K484" s="419"/>
    </row>
    <row r="485" spans="2:11" x14ac:dyDescent="0.2">
      <c r="B485" s="419" t="s">
        <v>2331</v>
      </c>
      <c r="C485" s="419">
        <v>1.7</v>
      </c>
      <c r="D485" s="421" t="s">
        <v>79</v>
      </c>
      <c r="E485" s="421" t="s">
        <v>23</v>
      </c>
      <c r="F485" s="419" t="s">
        <v>2332</v>
      </c>
      <c r="G485" s="419" t="s">
        <v>212</v>
      </c>
      <c r="H485" s="419" t="s">
        <v>219</v>
      </c>
      <c r="I485" s="421"/>
      <c r="J485" s="419" t="s">
        <v>582</v>
      </c>
      <c r="K485" s="419"/>
    </row>
    <row r="486" spans="2:11" x14ac:dyDescent="0.2">
      <c r="B486" s="419" t="s">
        <v>2333</v>
      </c>
      <c r="C486" s="419">
        <v>1.7</v>
      </c>
      <c r="D486" s="421" t="s">
        <v>79</v>
      </c>
      <c r="E486" s="421" t="s">
        <v>24</v>
      </c>
      <c r="F486" s="419" t="s">
        <v>2334</v>
      </c>
      <c r="G486" s="419" t="s">
        <v>212</v>
      </c>
      <c r="H486" s="419" t="s">
        <v>219</v>
      </c>
      <c r="I486" s="421"/>
      <c r="J486" s="419" t="s">
        <v>582</v>
      </c>
      <c r="K486" s="419"/>
    </row>
    <row r="487" spans="2:11" x14ac:dyDescent="0.2">
      <c r="B487" s="419" t="s">
        <v>2335</v>
      </c>
      <c r="C487" s="419">
        <v>1.7</v>
      </c>
      <c r="D487" s="421" t="s">
        <v>79</v>
      </c>
      <c r="E487" s="421" t="s">
        <v>25</v>
      </c>
      <c r="F487" s="419" t="s">
        <v>2336</v>
      </c>
      <c r="G487" s="419" t="s">
        <v>212</v>
      </c>
      <c r="H487" s="419" t="s">
        <v>219</v>
      </c>
      <c r="I487" s="421"/>
      <c r="J487" s="419" t="s">
        <v>582</v>
      </c>
      <c r="K487" s="419"/>
    </row>
    <row r="488" spans="2:11" x14ac:dyDescent="0.2">
      <c r="B488" s="419" t="s">
        <v>2337</v>
      </c>
      <c r="C488" s="419">
        <v>1.7</v>
      </c>
      <c r="D488" s="421" t="s">
        <v>79</v>
      </c>
      <c r="E488" s="421" t="s">
        <v>26</v>
      </c>
      <c r="F488" s="419" t="s">
        <v>2338</v>
      </c>
      <c r="G488" s="419" t="s">
        <v>212</v>
      </c>
      <c r="H488" s="419" t="s">
        <v>219</v>
      </c>
      <c r="I488" s="421"/>
      <c r="J488" s="419" t="s">
        <v>582</v>
      </c>
      <c r="K488" s="419"/>
    </row>
    <row r="489" spans="2:11" x14ac:dyDescent="0.2">
      <c r="B489" s="419" t="s">
        <v>2339</v>
      </c>
      <c r="C489" s="419">
        <v>1.7</v>
      </c>
      <c r="D489" s="421" t="s">
        <v>79</v>
      </c>
      <c r="E489" s="421" t="s">
        <v>27</v>
      </c>
      <c r="F489" s="419" t="s">
        <v>2340</v>
      </c>
      <c r="G489" s="419" t="s">
        <v>212</v>
      </c>
      <c r="H489" s="419" t="s">
        <v>219</v>
      </c>
      <c r="I489" s="421"/>
      <c r="J489" s="419" t="s">
        <v>582</v>
      </c>
      <c r="K489" s="419"/>
    </row>
    <row r="490" spans="2:11" x14ac:dyDescent="0.2">
      <c r="B490" s="419" t="s">
        <v>2341</v>
      </c>
      <c r="C490" s="419">
        <v>1.7</v>
      </c>
      <c r="D490" s="421" t="s">
        <v>79</v>
      </c>
      <c r="E490" s="421" t="s">
        <v>28</v>
      </c>
      <c r="F490" s="419" t="s">
        <v>339</v>
      </c>
      <c r="G490" s="419" t="s">
        <v>212</v>
      </c>
      <c r="H490" s="419" t="s">
        <v>213</v>
      </c>
      <c r="I490" s="421" t="s">
        <v>2342</v>
      </c>
      <c r="J490" s="419"/>
      <c r="K490" s="419"/>
    </row>
    <row r="491" spans="2:11" x14ac:dyDescent="0.2">
      <c r="B491" s="419" t="s">
        <v>2343</v>
      </c>
      <c r="C491" s="419">
        <v>1.7</v>
      </c>
      <c r="D491" s="421" t="s">
        <v>79</v>
      </c>
      <c r="E491" s="421" t="s">
        <v>29</v>
      </c>
      <c r="F491" s="419" t="s">
        <v>340</v>
      </c>
      <c r="G491" s="419" t="s">
        <v>212</v>
      </c>
      <c r="H491" s="419" t="s">
        <v>213</v>
      </c>
      <c r="I491" s="421" t="s">
        <v>2344</v>
      </c>
      <c r="J491" s="419"/>
      <c r="K491" s="419"/>
    </row>
    <row r="492" spans="2:11" x14ac:dyDescent="0.2">
      <c r="B492" s="419" t="s">
        <v>2345</v>
      </c>
      <c r="C492" s="419">
        <v>1.7</v>
      </c>
      <c r="D492" s="421" t="s">
        <v>81</v>
      </c>
      <c r="E492" s="421" t="s">
        <v>16</v>
      </c>
      <c r="F492" s="419" t="s">
        <v>2346</v>
      </c>
      <c r="G492" s="419" t="s">
        <v>212</v>
      </c>
      <c r="H492" s="419" t="s">
        <v>213</v>
      </c>
      <c r="I492" s="421" t="s">
        <v>11395</v>
      </c>
      <c r="J492" s="419"/>
      <c r="K492" s="419"/>
    </row>
    <row r="493" spans="2:11" x14ac:dyDescent="0.2">
      <c r="B493" s="419" t="s">
        <v>2347</v>
      </c>
      <c r="C493" s="419">
        <v>1.7</v>
      </c>
      <c r="D493" s="421" t="s">
        <v>81</v>
      </c>
      <c r="E493" s="421" t="s">
        <v>17</v>
      </c>
      <c r="F493" s="419" t="s">
        <v>2348</v>
      </c>
      <c r="G493" s="419" t="s">
        <v>212</v>
      </c>
      <c r="H493" s="419" t="s">
        <v>213</v>
      </c>
      <c r="I493" s="421" t="s">
        <v>11396</v>
      </c>
      <c r="J493" s="419"/>
      <c r="K493" s="419"/>
    </row>
    <row r="494" spans="2:11" x14ac:dyDescent="0.2">
      <c r="B494" s="419" t="s">
        <v>2349</v>
      </c>
      <c r="C494" s="419">
        <v>1.7</v>
      </c>
      <c r="D494" s="421" t="s">
        <v>81</v>
      </c>
      <c r="E494" s="421" t="s">
        <v>18</v>
      </c>
      <c r="F494" s="419" t="s">
        <v>2350</v>
      </c>
      <c r="G494" s="419" t="s">
        <v>212</v>
      </c>
      <c r="H494" s="419" t="s">
        <v>213</v>
      </c>
      <c r="I494" s="421" t="s">
        <v>11397</v>
      </c>
      <c r="J494" s="419"/>
      <c r="K494" s="419"/>
    </row>
    <row r="495" spans="2:11" x14ac:dyDescent="0.2">
      <c r="B495" s="419" t="s">
        <v>2351</v>
      </c>
      <c r="C495" s="419">
        <v>1.7</v>
      </c>
      <c r="D495" s="421" t="s">
        <v>81</v>
      </c>
      <c r="E495" s="421" t="s">
        <v>19</v>
      </c>
      <c r="F495" s="419" t="s">
        <v>2352</v>
      </c>
      <c r="G495" s="419" t="s">
        <v>212</v>
      </c>
      <c r="H495" s="419" t="s">
        <v>213</v>
      </c>
      <c r="I495" s="421" t="s">
        <v>11398</v>
      </c>
      <c r="J495" s="419"/>
      <c r="K495" s="419"/>
    </row>
    <row r="496" spans="2:11" x14ac:dyDescent="0.2">
      <c r="B496" s="419" t="s">
        <v>2353</v>
      </c>
      <c r="C496" s="419">
        <v>1.7</v>
      </c>
      <c r="D496" s="421" t="s">
        <v>81</v>
      </c>
      <c r="E496" s="421" t="s">
        <v>20</v>
      </c>
      <c r="F496" s="419" t="s">
        <v>2354</v>
      </c>
      <c r="G496" s="419" t="s">
        <v>212</v>
      </c>
      <c r="H496" s="419" t="s">
        <v>213</v>
      </c>
      <c r="I496" s="421" t="s">
        <v>11399</v>
      </c>
      <c r="J496" s="419"/>
      <c r="K496" s="419"/>
    </row>
    <row r="497" spans="2:11" x14ac:dyDescent="0.2">
      <c r="B497" s="419" t="s">
        <v>2355</v>
      </c>
      <c r="C497" s="419">
        <v>1.7</v>
      </c>
      <c r="D497" s="421" t="s">
        <v>81</v>
      </c>
      <c r="E497" s="421" t="s">
        <v>21</v>
      </c>
      <c r="F497" s="419" t="s">
        <v>2356</v>
      </c>
      <c r="G497" s="419" t="s">
        <v>212</v>
      </c>
      <c r="H497" s="419" t="s">
        <v>213</v>
      </c>
      <c r="I497" s="421" t="s">
        <v>11400</v>
      </c>
      <c r="J497" s="419"/>
      <c r="K497" s="419"/>
    </row>
    <row r="498" spans="2:11" x14ac:dyDescent="0.2">
      <c r="B498" s="419" t="s">
        <v>2357</v>
      </c>
      <c r="C498" s="419">
        <v>1.7</v>
      </c>
      <c r="D498" s="421" t="s">
        <v>81</v>
      </c>
      <c r="E498" s="421" t="s">
        <v>22</v>
      </c>
      <c r="F498" s="419" t="s">
        <v>2358</v>
      </c>
      <c r="G498" s="419" t="s">
        <v>212</v>
      </c>
      <c r="H498" s="419" t="s">
        <v>213</v>
      </c>
      <c r="I498" s="421" t="s">
        <v>11401</v>
      </c>
      <c r="J498" s="419"/>
      <c r="K498" s="419"/>
    </row>
    <row r="499" spans="2:11" x14ac:dyDescent="0.2">
      <c r="B499" s="419" t="s">
        <v>2359</v>
      </c>
      <c r="C499" s="419">
        <v>1.7</v>
      </c>
      <c r="D499" s="421" t="s">
        <v>81</v>
      </c>
      <c r="E499" s="421" t="s">
        <v>23</v>
      </c>
      <c r="F499" s="419" t="s">
        <v>2360</v>
      </c>
      <c r="G499" s="419" t="s">
        <v>212</v>
      </c>
      <c r="H499" s="419" t="s">
        <v>213</v>
      </c>
      <c r="I499" s="421" t="s">
        <v>11402</v>
      </c>
      <c r="J499" s="419"/>
      <c r="K499" s="419"/>
    </row>
    <row r="500" spans="2:11" x14ac:dyDescent="0.2">
      <c r="B500" s="419" t="s">
        <v>2361</v>
      </c>
      <c r="C500" s="419">
        <v>1.7</v>
      </c>
      <c r="D500" s="421" t="s">
        <v>81</v>
      </c>
      <c r="E500" s="421" t="s">
        <v>24</v>
      </c>
      <c r="F500" s="419" t="s">
        <v>2362</v>
      </c>
      <c r="G500" s="419" t="s">
        <v>212</v>
      </c>
      <c r="H500" s="419" t="s">
        <v>213</v>
      </c>
      <c r="I500" s="421" t="s">
        <v>11403</v>
      </c>
      <c r="J500" s="419"/>
      <c r="K500" s="419"/>
    </row>
    <row r="501" spans="2:11" x14ac:dyDescent="0.2">
      <c r="B501" s="419" t="s">
        <v>2363</v>
      </c>
      <c r="C501" s="419">
        <v>1.7</v>
      </c>
      <c r="D501" s="421" t="s">
        <v>81</v>
      </c>
      <c r="E501" s="421" t="s">
        <v>25</v>
      </c>
      <c r="F501" s="419" t="s">
        <v>2364</v>
      </c>
      <c r="G501" s="419" t="s">
        <v>212</v>
      </c>
      <c r="H501" s="419" t="s">
        <v>213</v>
      </c>
      <c r="I501" s="421" t="s">
        <v>11404</v>
      </c>
      <c r="J501" s="419"/>
      <c r="K501" s="419"/>
    </row>
    <row r="502" spans="2:11" x14ac:dyDescent="0.2">
      <c r="B502" s="419" t="s">
        <v>2365</v>
      </c>
      <c r="C502" s="419">
        <v>1.7</v>
      </c>
      <c r="D502" s="421" t="s">
        <v>81</v>
      </c>
      <c r="E502" s="421" t="s">
        <v>26</v>
      </c>
      <c r="F502" s="419" t="s">
        <v>2366</v>
      </c>
      <c r="G502" s="419" t="s">
        <v>212</v>
      </c>
      <c r="H502" s="419" t="s">
        <v>213</v>
      </c>
      <c r="I502" s="421" t="s">
        <v>11405</v>
      </c>
      <c r="J502" s="419"/>
      <c r="K502" s="419"/>
    </row>
    <row r="503" spans="2:11" x14ac:dyDescent="0.2">
      <c r="B503" s="419" t="s">
        <v>2367</v>
      </c>
      <c r="C503" s="419">
        <v>1.7</v>
      </c>
      <c r="D503" s="421" t="s">
        <v>81</v>
      </c>
      <c r="E503" s="421" t="s">
        <v>27</v>
      </c>
      <c r="F503" s="419" t="s">
        <v>2368</v>
      </c>
      <c r="G503" s="419" t="s">
        <v>212</v>
      </c>
      <c r="H503" s="419" t="s">
        <v>213</v>
      </c>
      <c r="I503" s="421" t="s">
        <v>11406</v>
      </c>
      <c r="J503" s="419"/>
      <c r="K503" s="419"/>
    </row>
    <row r="504" spans="2:11" x14ac:dyDescent="0.2">
      <c r="B504" s="419" t="s">
        <v>2369</v>
      </c>
      <c r="C504" s="419">
        <v>1.7</v>
      </c>
      <c r="D504" s="421" t="s">
        <v>81</v>
      </c>
      <c r="E504" s="421" t="s">
        <v>28</v>
      </c>
      <c r="F504" s="419" t="s">
        <v>2370</v>
      </c>
      <c r="G504" s="419" t="s">
        <v>212</v>
      </c>
      <c r="H504" s="419" t="s">
        <v>213</v>
      </c>
      <c r="I504" s="421" t="s">
        <v>2371</v>
      </c>
      <c r="J504" s="419"/>
      <c r="K504" s="419"/>
    </row>
    <row r="505" spans="2:11" x14ac:dyDescent="0.2">
      <c r="B505" s="419" t="s">
        <v>2372</v>
      </c>
      <c r="C505" s="419">
        <v>1.7</v>
      </c>
      <c r="D505" s="421" t="s">
        <v>81</v>
      </c>
      <c r="E505" s="421" t="s">
        <v>29</v>
      </c>
      <c r="F505" s="419" t="s">
        <v>2373</v>
      </c>
      <c r="G505" s="419" t="s">
        <v>212</v>
      </c>
      <c r="H505" s="419" t="s">
        <v>213</v>
      </c>
      <c r="I505" s="421" t="s">
        <v>2374</v>
      </c>
      <c r="J505" s="419"/>
      <c r="K505" s="419"/>
    </row>
    <row r="506" spans="2:11" x14ac:dyDescent="0.2">
      <c r="B506" s="419" t="s">
        <v>2375</v>
      </c>
      <c r="C506" s="419">
        <v>1.7</v>
      </c>
      <c r="D506" s="421" t="s">
        <v>83</v>
      </c>
      <c r="E506" s="421" t="s">
        <v>16</v>
      </c>
      <c r="F506" s="419" t="s">
        <v>2376</v>
      </c>
      <c r="G506" s="419" t="s">
        <v>212</v>
      </c>
      <c r="H506" s="419" t="s">
        <v>213</v>
      </c>
      <c r="I506" s="421" t="s">
        <v>10215</v>
      </c>
      <c r="J506" s="419"/>
      <c r="K506" s="419"/>
    </row>
    <row r="507" spans="2:11" x14ac:dyDescent="0.2">
      <c r="B507" s="419" t="s">
        <v>2377</v>
      </c>
      <c r="C507" s="419">
        <v>1.7</v>
      </c>
      <c r="D507" s="421" t="s">
        <v>83</v>
      </c>
      <c r="E507" s="421" t="s">
        <v>17</v>
      </c>
      <c r="F507" s="419" t="s">
        <v>2378</v>
      </c>
      <c r="G507" s="419" t="s">
        <v>212</v>
      </c>
      <c r="H507" s="419" t="s">
        <v>213</v>
      </c>
      <c r="I507" s="421" t="s">
        <v>10217</v>
      </c>
      <c r="J507" s="419"/>
      <c r="K507" s="419"/>
    </row>
    <row r="508" spans="2:11" x14ac:dyDescent="0.2">
      <c r="B508" s="419" t="s">
        <v>2379</v>
      </c>
      <c r="C508" s="419">
        <v>1.7</v>
      </c>
      <c r="D508" s="421" t="s">
        <v>83</v>
      </c>
      <c r="E508" s="421" t="s">
        <v>18</v>
      </c>
      <c r="F508" s="419" t="s">
        <v>2380</v>
      </c>
      <c r="G508" s="419" t="s">
        <v>212</v>
      </c>
      <c r="H508" s="419" t="s">
        <v>213</v>
      </c>
      <c r="I508" s="421" t="s">
        <v>10219</v>
      </c>
      <c r="J508" s="419"/>
      <c r="K508" s="419"/>
    </row>
    <row r="509" spans="2:11" x14ac:dyDescent="0.2">
      <c r="B509" s="419" t="s">
        <v>2381</v>
      </c>
      <c r="C509" s="419">
        <v>1.7</v>
      </c>
      <c r="D509" s="421" t="s">
        <v>83</v>
      </c>
      <c r="E509" s="421" t="s">
        <v>19</v>
      </c>
      <c r="F509" s="419" t="s">
        <v>2382</v>
      </c>
      <c r="G509" s="419" t="s">
        <v>212</v>
      </c>
      <c r="H509" s="419" t="s">
        <v>213</v>
      </c>
      <c r="I509" s="421" t="s">
        <v>10221</v>
      </c>
      <c r="J509" s="419"/>
      <c r="K509" s="419"/>
    </row>
    <row r="510" spans="2:11" x14ac:dyDescent="0.2">
      <c r="B510" s="419" t="s">
        <v>2383</v>
      </c>
      <c r="C510" s="419">
        <v>1.7</v>
      </c>
      <c r="D510" s="421" t="s">
        <v>83</v>
      </c>
      <c r="E510" s="421" t="s">
        <v>20</v>
      </c>
      <c r="F510" s="419" t="s">
        <v>2384</v>
      </c>
      <c r="G510" s="419" t="s">
        <v>212</v>
      </c>
      <c r="H510" s="419" t="s">
        <v>213</v>
      </c>
      <c r="I510" s="421" t="s">
        <v>10223</v>
      </c>
      <c r="J510" s="419"/>
      <c r="K510" s="419"/>
    </row>
    <row r="511" spans="2:11" x14ac:dyDescent="0.2">
      <c r="B511" s="419" t="s">
        <v>2385</v>
      </c>
      <c r="C511" s="419">
        <v>1.7</v>
      </c>
      <c r="D511" s="421" t="s">
        <v>83</v>
      </c>
      <c r="E511" s="421" t="s">
        <v>21</v>
      </c>
      <c r="F511" s="419" t="s">
        <v>2386</v>
      </c>
      <c r="G511" s="419" t="s">
        <v>212</v>
      </c>
      <c r="H511" s="419" t="s">
        <v>213</v>
      </c>
      <c r="I511" s="421" t="s">
        <v>10225</v>
      </c>
      <c r="J511" s="419"/>
      <c r="K511" s="419"/>
    </row>
    <row r="512" spans="2:11" x14ac:dyDescent="0.2">
      <c r="B512" s="419" t="s">
        <v>2387</v>
      </c>
      <c r="C512" s="419">
        <v>1.7</v>
      </c>
      <c r="D512" s="421" t="s">
        <v>83</v>
      </c>
      <c r="E512" s="421" t="s">
        <v>22</v>
      </c>
      <c r="F512" s="419" t="s">
        <v>2388</v>
      </c>
      <c r="G512" s="419" t="s">
        <v>212</v>
      </c>
      <c r="H512" s="419" t="s">
        <v>213</v>
      </c>
      <c r="I512" s="421" t="s">
        <v>11407</v>
      </c>
      <c r="J512" s="419"/>
      <c r="K512" s="419"/>
    </row>
    <row r="513" spans="2:11" x14ac:dyDescent="0.2">
      <c r="B513" s="419" t="s">
        <v>2389</v>
      </c>
      <c r="C513" s="419">
        <v>1.7</v>
      </c>
      <c r="D513" s="421" t="s">
        <v>83</v>
      </c>
      <c r="E513" s="421" t="s">
        <v>23</v>
      </c>
      <c r="F513" s="419" t="s">
        <v>2390</v>
      </c>
      <c r="G513" s="419" t="s">
        <v>212</v>
      </c>
      <c r="H513" s="419" t="s">
        <v>213</v>
      </c>
      <c r="I513" s="421" t="s">
        <v>10228</v>
      </c>
      <c r="J513" s="419"/>
      <c r="K513" s="419"/>
    </row>
    <row r="514" spans="2:11" x14ac:dyDescent="0.2">
      <c r="B514" s="419" t="s">
        <v>2391</v>
      </c>
      <c r="C514" s="419">
        <v>1.7</v>
      </c>
      <c r="D514" s="421" t="s">
        <v>83</v>
      </c>
      <c r="E514" s="421" t="s">
        <v>24</v>
      </c>
      <c r="F514" s="419" t="s">
        <v>2392</v>
      </c>
      <c r="G514" s="419" t="s">
        <v>212</v>
      </c>
      <c r="H514" s="419" t="s">
        <v>213</v>
      </c>
      <c r="I514" s="421" t="s">
        <v>10230</v>
      </c>
      <c r="J514" s="419"/>
      <c r="K514" s="419"/>
    </row>
    <row r="515" spans="2:11" x14ac:dyDescent="0.2">
      <c r="B515" s="419" t="s">
        <v>2393</v>
      </c>
      <c r="C515" s="419">
        <v>1.7</v>
      </c>
      <c r="D515" s="421" t="s">
        <v>83</v>
      </c>
      <c r="E515" s="421" t="s">
        <v>25</v>
      </c>
      <c r="F515" s="419" t="s">
        <v>2394</v>
      </c>
      <c r="G515" s="419" t="s">
        <v>212</v>
      </c>
      <c r="H515" s="419" t="s">
        <v>213</v>
      </c>
      <c r="I515" s="421" t="s">
        <v>11408</v>
      </c>
      <c r="J515" s="419"/>
      <c r="K515" s="419"/>
    </row>
    <row r="516" spans="2:11" x14ac:dyDescent="0.2">
      <c r="B516" s="419" t="s">
        <v>2395</v>
      </c>
      <c r="C516" s="419">
        <v>1.7</v>
      </c>
      <c r="D516" s="421" t="s">
        <v>83</v>
      </c>
      <c r="E516" s="421" t="s">
        <v>26</v>
      </c>
      <c r="F516" s="419" t="s">
        <v>2396</v>
      </c>
      <c r="G516" s="419" t="s">
        <v>212</v>
      </c>
      <c r="H516" s="419" t="s">
        <v>213</v>
      </c>
      <c r="I516" s="421" t="s">
        <v>11409</v>
      </c>
      <c r="J516" s="419"/>
      <c r="K516" s="419"/>
    </row>
    <row r="517" spans="2:11" x14ac:dyDescent="0.2">
      <c r="B517" s="419" t="s">
        <v>2397</v>
      </c>
      <c r="C517" s="419">
        <v>1.7</v>
      </c>
      <c r="D517" s="421" t="s">
        <v>83</v>
      </c>
      <c r="E517" s="421" t="s">
        <v>27</v>
      </c>
      <c r="F517" s="419" t="s">
        <v>2398</v>
      </c>
      <c r="G517" s="419" t="s">
        <v>212</v>
      </c>
      <c r="H517" s="419" t="s">
        <v>213</v>
      </c>
      <c r="I517" s="421" t="s">
        <v>11410</v>
      </c>
      <c r="J517" s="419"/>
      <c r="K517" s="419"/>
    </row>
    <row r="518" spans="2:11" x14ac:dyDescent="0.2">
      <c r="B518" s="419" t="s">
        <v>2399</v>
      </c>
      <c r="C518" s="419">
        <v>1.7</v>
      </c>
      <c r="D518" s="421" t="s">
        <v>83</v>
      </c>
      <c r="E518" s="421" t="s">
        <v>28</v>
      </c>
      <c r="F518" s="419" t="s">
        <v>2400</v>
      </c>
      <c r="G518" s="419" t="s">
        <v>212</v>
      </c>
      <c r="H518" s="419" t="s">
        <v>213</v>
      </c>
      <c r="I518" s="421" t="s">
        <v>2401</v>
      </c>
      <c r="J518" s="419"/>
      <c r="K518" s="419"/>
    </row>
    <row r="519" spans="2:11" x14ac:dyDescent="0.2">
      <c r="B519" s="419" t="s">
        <v>2402</v>
      </c>
      <c r="C519" s="419">
        <v>1.7</v>
      </c>
      <c r="D519" s="421" t="s">
        <v>83</v>
      </c>
      <c r="E519" s="421" t="s">
        <v>29</v>
      </c>
      <c r="F519" s="419" t="s">
        <v>2403</v>
      </c>
      <c r="G519" s="419" t="s">
        <v>212</v>
      </c>
      <c r="H519" s="419" t="s">
        <v>213</v>
      </c>
      <c r="I519" s="421" t="s">
        <v>2404</v>
      </c>
      <c r="J519" s="419"/>
      <c r="K519" s="419"/>
    </row>
    <row r="520" spans="2:11" x14ac:dyDescent="0.2">
      <c r="B520" s="419" t="s">
        <v>2405</v>
      </c>
      <c r="C520" s="419">
        <v>1.7</v>
      </c>
      <c r="D520" s="421" t="s">
        <v>85</v>
      </c>
      <c r="E520" s="421" t="s">
        <v>16</v>
      </c>
      <c r="F520" s="419" t="s">
        <v>2406</v>
      </c>
      <c r="G520" s="419" t="s">
        <v>212</v>
      </c>
      <c r="H520" s="419" t="s">
        <v>219</v>
      </c>
      <c r="I520" s="421"/>
      <c r="J520" s="419" t="s">
        <v>582</v>
      </c>
      <c r="K520" s="419"/>
    </row>
    <row r="521" spans="2:11" x14ac:dyDescent="0.2">
      <c r="B521" s="419" t="s">
        <v>2407</v>
      </c>
      <c r="C521" s="419">
        <v>1.7</v>
      </c>
      <c r="D521" s="421" t="s">
        <v>85</v>
      </c>
      <c r="E521" s="421" t="s">
        <v>17</v>
      </c>
      <c r="F521" s="419" t="s">
        <v>2408</v>
      </c>
      <c r="G521" s="419" t="s">
        <v>212</v>
      </c>
      <c r="H521" s="419" t="s">
        <v>219</v>
      </c>
      <c r="I521" s="421"/>
      <c r="J521" s="419" t="s">
        <v>582</v>
      </c>
      <c r="K521" s="419"/>
    </row>
    <row r="522" spans="2:11" x14ac:dyDescent="0.2">
      <c r="B522" s="419" t="s">
        <v>2409</v>
      </c>
      <c r="C522" s="419">
        <v>1.7</v>
      </c>
      <c r="D522" s="421" t="s">
        <v>85</v>
      </c>
      <c r="E522" s="421" t="s">
        <v>18</v>
      </c>
      <c r="F522" s="419" t="s">
        <v>2410</v>
      </c>
      <c r="G522" s="419" t="s">
        <v>212</v>
      </c>
      <c r="H522" s="419" t="s">
        <v>219</v>
      </c>
      <c r="I522" s="421"/>
      <c r="J522" s="419" t="s">
        <v>582</v>
      </c>
      <c r="K522" s="419"/>
    </row>
    <row r="523" spans="2:11" x14ac:dyDescent="0.2">
      <c r="B523" s="419" t="s">
        <v>2411</v>
      </c>
      <c r="C523" s="419">
        <v>1.7</v>
      </c>
      <c r="D523" s="421" t="s">
        <v>85</v>
      </c>
      <c r="E523" s="421" t="s">
        <v>19</v>
      </c>
      <c r="F523" s="419" t="s">
        <v>2412</v>
      </c>
      <c r="G523" s="419" t="s">
        <v>212</v>
      </c>
      <c r="H523" s="419" t="s">
        <v>219</v>
      </c>
      <c r="I523" s="421"/>
      <c r="J523" s="419" t="s">
        <v>582</v>
      </c>
      <c r="K523" s="419"/>
    </row>
    <row r="524" spans="2:11" x14ac:dyDescent="0.2">
      <c r="B524" s="419" t="s">
        <v>2413</v>
      </c>
      <c r="C524" s="419">
        <v>1.7</v>
      </c>
      <c r="D524" s="421" t="s">
        <v>85</v>
      </c>
      <c r="E524" s="421" t="s">
        <v>20</v>
      </c>
      <c r="F524" s="419" t="s">
        <v>2414</v>
      </c>
      <c r="G524" s="419" t="s">
        <v>212</v>
      </c>
      <c r="H524" s="419" t="s">
        <v>219</v>
      </c>
      <c r="I524" s="421"/>
      <c r="J524" s="419" t="s">
        <v>582</v>
      </c>
      <c r="K524" s="419"/>
    </row>
    <row r="525" spans="2:11" x14ac:dyDescent="0.2">
      <c r="B525" s="419" t="s">
        <v>2415</v>
      </c>
      <c r="C525" s="419">
        <v>1.7</v>
      </c>
      <c r="D525" s="421" t="s">
        <v>85</v>
      </c>
      <c r="E525" s="421" t="s">
        <v>21</v>
      </c>
      <c r="F525" s="419" t="s">
        <v>2416</v>
      </c>
      <c r="G525" s="419" t="s">
        <v>212</v>
      </c>
      <c r="H525" s="419" t="s">
        <v>219</v>
      </c>
      <c r="I525" s="421"/>
      <c r="J525" s="419" t="s">
        <v>582</v>
      </c>
      <c r="K525" s="419"/>
    </row>
    <row r="526" spans="2:11" x14ac:dyDescent="0.2">
      <c r="B526" s="419" t="s">
        <v>2417</v>
      </c>
      <c r="C526" s="419">
        <v>1.7</v>
      </c>
      <c r="D526" s="421" t="s">
        <v>85</v>
      </c>
      <c r="E526" s="421" t="s">
        <v>22</v>
      </c>
      <c r="F526" s="419" t="s">
        <v>2418</v>
      </c>
      <c r="G526" s="419" t="s">
        <v>212</v>
      </c>
      <c r="H526" s="419" t="s">
        <v>219</v>
      </c>
      <c r="I526" s="421"/>
      <c r="J526" s="419" t="s">
        <v>582</v>
      </c>
      <c r="K526" s="419"/>
    </row>
    <row r="527" spans="2:11" x14ac:dyDescent="0.2">
      <c r="B527" s="419" t="s">
        <v>2419</v>
      </c>
      <c r="C527" s="419">
        <v>1.7</v>
      </c>
      <c r="D527" s="421" t="s">
        <v>85</v>
      </c>
      <c r="E527" s="421" t="s">
        <v>23</v>
      </c>
      <c r="F527" s="419" t="s">
        <v>2420</v>
      </c>
      <c r="G527" s="419" t="s">
        <v>212</v>
      </c>
      <c r="H527" s="419" t="s">
        <v>219</v>
      </c>
      <c r="I527" s="421"/>
      <c r="J527" s="419" t="s">
        <v>582</v>
      </c>
      <c r="K527" s="419"/>
    </row>
    <row r="528" spans="2:11" x14ac:dyDescent="0.2">
      <c r="B528" s="419" t="s">
        <v>2421</v>
      </c>
      <c r="C528" s="419">
        <v>1.7</v>
      </c>
      <c r="D528" s="421" t="s">
        <v>85</v>
      </c>
      <c r="E528" s="421" t="s">
        <v>24</v>
      </c>
      <c r="F528" s="419" t="s">
        <v>2422</v>
      </c>
      <c r="G528" s="419" t="s">
        <v>212</v>
      </c>
      <c r="H528" s="419" t="s">
        <v>219</v>
      </c>
      <c r="I528" s="421"/>
      <c r="J528" s="419" t="s">
        <v>582</v>
      </c>
      <c r="K528" s="419"/>
    </row>
    <row r="529" spans="2:11" x14ac:dyDescent="0.2">
      <c r="B529" s="419" t="s">
        <v>2423</v>
      </c>
      <c r="C529" s="419">
        <v>1.7</v>
      </c>
      <c r="D529" s="421" t="s">
        <v>85</v>
      </c>
      <c r="E529" s="421" t="s">
        <v>25</v>
      </c>
      <c r="F529" s="419" t="s">
        <v>2424</v>
      </c>
      <c r="G529" s="419" t="s">
        <v>212</v>
      </c>
      <c r="H529" s="419" t="s">
        <v>219</v>
      </c>
      <c r="I529" s="421"/>
      <c r="J529" s="419" t="s">
        <v>582</v>
      </c>
      <c r="K529" s="419"/>
    </row>
    <row r="530" spans="2:11" x14ac:dyDescent="0.2">
      <c r="B530" s="419" t="s">
        <v>2425</v>
      </c>
      <c r="C530" s="419">
        <v>1.7</v>
      </c>
      <c r="D530" s="421" t="s">
        <v>85</v>
      </c>
      <c r="E530" s="421" t="s">
        <v>26</v>
      </c>
      <c r="F530" s="419" t="s">
        <v>2426</v>
      </c>
      <c r="G530" s="419" t="s">
        <v>212</v>
      </c>
      <c r="H530" s="419" t="s">
        <v>219</v>
      </c>
      <c r="I530" s="421"/>
      <c r="J530" s="419" t="s">
        <v>582</v>
      </c>
      <c r="K530" s="419"/>
    </row>
    <row r="531" spans="2:11" x14ac:dyDescent="0.2">
      <c r="B531" s="419" t="s">
        <v>2427</v>
      </c>
      <c r="C531" s="419">
        <v>1.7</v>
      </c>
      <c r="D531" s="421" t="s">
        <v>85</v>
      </c>
      <c r="E531" s="421" t="s">
        <v>27</v>
      </c>
      <c r="F531" s="419" t="s">
        <v>2428</v>
      </c>
      <c r="G531" s="419" t="s">
        <v>212</v>
      </c>
      <c r="H531" s="419" t="s">
        <v>219</v>
      </c>
      <c r="I531" s="421"/>
      <c r="J531" s="419" t="s">
        <v>582</v>
      </c>
      <c r="K531" s="419"/>
    </row>
    <row r="532" spans="2:11" x14ac:dyDescent="0.2">
      <c r="B532" s="419" t="s">
        <v>2429</v>
      </c>
      <c r="C532" s="419">
        <v>1.7</v>
      </c>
      <c r="D532" s="421" t="s">
        <v>85</v>
      </c>
      <c r="E532" s="421" t="s">
        <v>28</v>
      </c>
      <c r="F532" s="419" t="s">
        <v>341</v>
      </c>
      <c r="G532" s="419" t="s">
        <v>212</v>
      </c>
      <c r="H532" s="419" t="s">
        <v>213</v>
      </c>
      <c r="I532" s="421" t="s">
        <v>2430</v>
      </c>
      <c r="J532" s="419"/>
      <c r="K532" s="419"/>
    </row>
    <row r="533" spans="2:11" x14ac:dyDescent="0.2">
      <c r="B533" s="419" t="s">
        <v>2431</v>
      </c>
      <c r="C533" s="419">
        <v>1.7</v>
      </c>
      <c r="D533" s="421" t="s">
        <v>85</v>
      </c>
      <c r="E533" s="421" t="s">
        <v>29</v>
      </c>
      <c r="F533" s="419" t="s">
        <v>343</v>
      </c>
      <c r="G533" s="419" t="s">
        <v>212</v>
      </c>
      <c r="H533" s="419" t="s">
        <v>213</v>
      </c>
      <c r="I533" s="421" t="s">
        <v>2432</v>
      </c>
      <c r="J533" s="419"/>
      <c r="K533" s="419"/>
    </row>
    <row r="534" spans="2:11" x14ac:dyDescent="0.2">
      <c r="B534" s="419" t="s">
        <v>2433</v>
      </c>
      <c r="C534" s="419">
        <v>1.7</v>
      </c>
      <c r="D534" s="421" t="s">
        <v>87</v>
      </c>
      <c r="E534" s="421" t="s">
        <v>16</v>
      </c>
      <c r="F534" s="419" t="s">
        <v>2434</v>
      </c>
      <c r="G534" s="419" t="s">
        <v>212</v>
      </c>
      <c r="H534" s="419" t="s">
        <v>219</v>
      </c>
      <c r="I534" s="421"/>
      <c r="J534" s="419" t="s">
        <v>582</v>
      </c>
      <c r="K534" s="419"/>
    </row>
    <row r="535" spans="2:11" x14ac:dyDescent="0.2">
      <c r="B535" s="419" t="s">
        <v>2435</v>
      </c>
      <c r="C535" s="419">
        <v>1.7</v>
      </c>
      <c r="D535" s="421" t="s">
        <v>87</v>
      </c>
      <c r="E535" s="421" t="s">
        <v>17</v>
      </c>
      <c r="F535" s="419" t="s">
        <v>2436</v>
      </c>
      <c r="G535" s="419" t="s">
        <v>212</v>
      </c>
      <c r="H535" s="419" t="s">
        <v>219</v>
      </c>
      <c r="I535" s="421"/>
      <c r="J535" s="419" t="s">
        <v>582</v>
      </c>
      <c r="K535" s="419"/>
    </row>
    <row r="536" spans="2:11" x14ac:dyDescent="0.2">
      <c r="B536" s="419" t="s">
        <v>2437</v>
      </c>
      <c r="C536" s="419">
        <v>1.7</v>
      </c>
      <c r="D536" s="421" t="s">
        <v>87</v>
      </c>
      <c r="E536" s="421" t="s">
        <v>18</v>
      </c>
      <c r="F536" s="419" t="s">
        <v>2438</v>
      </c>
      <c r="G536" s="419" t="s">
        <v>212</v>
      </c>
      <c r="H536" s="419" t="s">
        <v>219</v>
      </c>
      <c r="I536" s="421"/>
      <c r="J536" s="419" t="s">
        <v>582</v>
      </c>
      <c r="K536" s="419"/>
    </row>
    <row r="537" spans="2:11" x14ac:dyDescent="0.2">
      <c r="B537" s="419" t="s">
        <v>2439</v>
      </c>
      <c r="C537" s="419">
        <v>1.7</v>
      </c>
      <c r="D537" s="421" t="s">
        <v>87</v>
      </c>
      <c r="E537" s="421" t="s">
        <v>19</v>
      </c>
      <c r="F537" s="419" t="s">
        <v>2440</v>
      </c>
      <c r="G537" s="419" t="s">
        <v>212</v>
      </c>
      <c r="H537" s="419" t="s">
        <v>219</v>
      </c>
      <c r="I537" s="421"/>
      <c r="J537" s="419" t="s">
        <v>582</v>
      </c>
      <c r="K537" s="419"/>
    </row>
    <row r="538" spans="2:11" x14ac:dyDescent="0.2">
      <c r="B538" s="419" t="s">
        <v>2441</v>
      </c>
      <c r="C538" s="419">
        <v>1.7</v>
      </c>
      <c r="D538" s="421" t="s">
        <v>87</v>
      </c>
      <c r="E538" s="421" t="s">
        <v>20</v>
      </c>
      <c r="F538" s="419" t="s">
        <v>2442</v>
      </c>
      <c r="G538" s="419" t="s">
        <v>212</v>
      </c>
      <c r="H538" s="419" t="s">
        <v>219</v>
      </c>
      <c r="I538" s="421"/>
      <c r="J538" s="419" t="s">
        <v>582</v>
      </c>
      <c r="K538" s="419"/>
    </row>
    <row r="539" spans="2:11" x14ac:dyDescent="0.2">
      <c r="B539" s="419" t="s">
        <v>2443</v>
      </c>
      <c r="C539" s="419">
        <v>1.7</v>
      </c>
      <c r="D539" s="421" t="s">
        <v>87</v>
      </c>
      <c r="E539" s="421" t="s">
        <v>21</v>
      </c>
      <c r="F539" s="419" t="s">
        <v>2444</v>
      </c>
      <c r="G539" s="419" t="s">
        <v>212</v>
      </c>
      <c r="H539" s="419" t="s">
        <v>219</v>
      </c>
      <c r="I539" s="421"/>
      <c r="J539" s="419" t="s">
        <v>582</v>
      </c>
      <c r="K539" s="419"/>
    </row>
    <row r="540" spans="2:11" x14ac:dyDescent="0.2">
      <c r="B540" s="419" t="s">
        <v>2445</v>
      </c>
      <c r="C540" s="419">
        <v>1.7</v>
      </c>
      <c r="D540" s="421" t="s">
        <v>87</v>
      </c>
      <c r="E540" s="421" t="s">
        <v>22</v>
      </c>
      <c r="F540" s="419" t="s">
        <v>2446</v>
      </c>
      <c r="G540" s="419" t="s">
        <v>212</v>
      </c>
      <c r="H540" s="419" t="s">
        <v>219</v>
      </c>
      <c r="I540" s="421"/>
      <c r="J540" s="419" t="s">
        <v>582</v>
      </c>
      <c r="K540" s="419"/>
    </row>
    <row r="541" spans="2:11" x14ac:dyDescent="0.2">
      <c r="B541" s="419" t="s">
        <v>2447</v>
      </c>
      <c r="C541" s="419">
        <v>1.7</v>
      </c>
      <c r="D541" s="421" t="s">
        <v>87</v>
      </c>
      <c r="E541" s="421" t="s">
        <v>23</v>
      </c>
      <c r="F541" s="419" t="s">
        <v>2448</v>
      </c>
      <c r="G541" s="419" t="s">
        <v>212</v>
      </c>
      <c r="H541" s="419" t="s">
        <v>219</v>
      </c>
      <c r="I541" s="421"/>
      <c r="J541" s="419" t="s">
        <v>582</v>
      </c>
      <c r="K541" s="419"/>
    </row>
    <row r="542" spans="2:11" x14ac:dyDescent="0.2">
      <c r="B542" s="419" t="s">
        <v>2449</v>
      </c>
      <c r="C542" s="419">
        <v>1.7</v>
      </c>
      <c r="D542" s="421" t="s">
        <v>87</v>
      </c>
      <c r="E542" s="421" t="s">
        <v>24</v>
      </c>
      <c r="F542" s="419" t="s">
        <v>2450</v>
      </c>
      <c r="G542" s="419" t="s">
        <v>212</v>
      </c>
      <c r="H542" s="419" t="s">
        <v>219</v>
      </c>
      <c r="I542" s="421"/>
      <c r="J542" s="419" t="s">
        <v>582</v>
      </c>
      <c r="K542" s="419"/>
    </row>
    <row r="543" spans="2:11" x14ac:dyDescent="0.2">
      <c r="B543" s="419" t="s">
        <v>2451</v>
      </c>
      <c r="C543" s="419">
        <v>1.7</v>
      </c>
      <c r="D543" s="421" t="s">
        <v>87</v>
      </c>
      <c r="E543" s="421" t="s">
        <v>25</v>
      </c>
      <c r="F543" s="419" t="s">
        <v>2452</v>
      </c>
      <c r="G543" s="419" t="s">
        <v>212</v>
      </c>
      <c r="H543" s="419" t="s">
        <v>219</v>
      </c>
      <c r="I543" s="421"/>
      <c r="J543" s="419" t="s">
        <v>582</v>
      </c>
      <c r="K543" s="419"/>
    </row>
    <row r="544" spans="2:11" x14ac:dyDescent="0.2">
      <c r="B544" s="419" t="s">
        <v>2453</v>
      </c>
      <c r="C544" s="419">
        <v>1.7</v>
      </c>
      <c r="D544" s="421" t="s">
        <v>87</v>
      </c>
      <c r="E544" s="421" t="s">
        <v>26</v>
      </c>
      <c r="F544" s="419" t="s">
        <v>2454</v>
      </c>
      <c r="G544" s="419" t="s">
        <v>212</v>
      </c>
      <c r="H544" s="419" t="s">
        <v>219</v>
      </c>
      <c r="I544" s="421"/>
      <c r="J544" s="419" t="s">
        <v>582</v>
      </c>
      <c r="K544" s="419"/>
    </row>
    <row r="545" spans="2:11" x14ac:dyDescent="0.2">
      <c r="B545" s="419" t="s">
        <v>2455</v>
      </c>
      <c r="C545" s="419">
        <v>1.7</v>
      </c>
      <c r="D545" s="421" t="s">
        <v>87</v>
      </c>
      <c r="E545" s="421" t="s">
        <v>27</v>
      </c>
      <c r="F545" s="419" t="s">
        <v>2456</v>
      </c>
      <c r="G545" s="419" t="s">
        <v>212</v>
      </c>
      <c r="H545" s="419" t="s">
        <v>219</v>
      </c>
      <c r="I545" s="421"/>
      <c r="J545" s="419" t="s">
        <v>582</v>
      </c>
      <c r="K545" s="419"/>
    </row>
    <row r="546" spans="2:11" x14ac:dyDescent="0.2">
      <c r="B546" s="419" t="s">
        <v>2457</v>
      </c>
      <c r="C546" s="419">
        <v>1.7</v>
      </c>
      <c r="D546" s="421" t="s">
        <v>87</v>
      </c>
      <c r="E546" s="421" t="s">
        <v>28</v>
      </c>
      <c r="F546" s="419" t="s">
        <v>2458</v>
      </c>
      <c r="G546" s="419" t="s">
        <v>212</v>
      </c>
      <c r="H546" s="419" t="s">
        <v>213</v>
      </c>
      <c r="I546" s="421" t="s">
        <v>2459</v>
      </c>
      <c r="J546" s="419"/>
      <c r="K546" s="419"/>
    </row>
    <row r="547" spans="2:11" x14ac:dyDescent="0.2">
      <c r="B547" s="419" t="s">
        <v>2460</v>
      </c>
      <c r="C547" s="419">
        <v>1.7</v>
      </c>
      <c r="D547" s="421" t="s">
        <v>87</v>
      </c>
      <c r="E547" s="421" t="s">
        <v>29</v>
      </c>
      <c r="F547" s="419" t="s">
        <v>2461</v>
      </c>
      <c r="G547" s="419" t="s">
        <v>212</v>
      </c>
      <c r="H547" s="419" t="s">
        <v>213</v>
      </c>
      <c r="I547" s="421" t="s">
        <v>2462</v>
      </c>
      <c r="J547" s="419"/>
      <c r="K547" s="419"/>
    </row>
    <row r="548" spans="2:11" x14ac:dyDescent="0.2">
      <c r="B548" s="419" t="s">
        <v>2463</v>
      </c>
      <c r="C548" s="419">
        <v>1.7</v>
      </c>
      <c r="D548" s="421" t="s">
        <v>90</v>
      </c>
      <c r="E548" s="421" t="s">
        <v>16</v>
      </c>
      <c r="F548" s="419" t="s">
        <v>2464</v>
      </c>
      <c r="G548" s="419" t="s">
        <v>212</v>
      </c>
      <c r="H548" s="419" t="s">
        <v>219</v>
      </c>
      <c r="I548" s="421"/>
      <c r="J548" s="419" t="s">
        <v>582</v>
      </c>
      <c r="K548" s="419"/>
    </row>
    <row r="549" spans="2:11" x14ac:dyDescent="0.2">
      <c r="B549" s="419" t="s">
        <v>2465</v>
      </c>
      <c r="C549" s="419">
        <v>1.7</v>
      </c>
      <c r="D549" s="421" t="s">
        <v>90</v>
      </c>
      <c r="E549" s="421" t="s">
        <v>17</v>
      </c>
      <c r="F549" s="419" t="s">
        <v>2466</v>
      </c>
      <c r="G549" s="419" t="s">
        <v>212</v>
      </c>
      <c r="H549" s="419" t="s">
        <v>219</v>
      </c>
      <c r="I549" s="421"/>
      <c r="J549" s="419" t="s">
        <v>582</v>
      </c>
      <c r="K549" s="419"/>
    </row>
    <row r="550" spans="2:11" x14ac:dyDescent="0.2">
      <c r="B550" s="419" t="s">
        <v>2467</v>
      </c>
      <c r="C550" s="419">
        <v>1.7</v>
      </c>
      <c r="D550" s="421" t="s">
        <v>90</v>
      </c>
      <c r="E550" s="421" t="s">
        <v>18</v>
      </c>
      <c r="F550" s="419" t="s">
        <v>2468</v>
      </c>
      <c r="G550" s="419" t="s">
        <v>212</v>
      </c>
      <c r="H550" s="419" t="s">
        <v>219</v>
      </c>
      <c r="I550" s="421"/>
      <c r="J550" s="419" t="s">
        <v>582</v>
      </c>
      <c r="K550" s="419"/>
    </row>
    <row r="551" spans="2:11" x14ac:dyDescent="0.2">
      <c r="B551" s="419" t="s">
        <v>2469</v>
      </c>
      <c r="C551" s="419">
        <v>1.7</v>
      </c>
      <c r="D551" s="421" t="s">
        <v>90</v>
      </c>
      <c r="E551" s="421" t="s">
        <v>19</v>
      </c>
      <c r="F551" s="419" t="s">
        <v>2470</v>
      </c>
      <c r="G551" s="419" t="s">
        <v>212</v>
      </c>
      <c r="H551" s="419" t="s">
        <v>219</v>
      </c>
      <c r="I551" s="421"/>
      <c r="J551" s="419" t="s">
        <v>582</v>
      </c>
      <c r="K551" s="419"/>
    </row>
    <row r="552" spans="2:11" x14ac:dyDescent="0.2">
      <c r="B552" s="419" t="s">
        <v>2471</v>
      </c>
      <c r="C552" s="419">
        <v>1.7</v>
      </c>
      <c r="D552" s="421" t="s">
        <v>90</v>
      </c>
      <c r="E552" s="421" t="s">
        <v>20</v>
      </c>
      <c r="F552" s="419" t="s">
        <v>2472</v>
      </c>
      <c r="G552" s="419" t="s">
        <v>212</v>
      </c>
      <c r="H552" s="419" t="s">
        <v>219</v>
      </c>
      <c r="I552" s="421"/>
      <c r="J552" s="419" t="s">
        <v>582</v>
      </c>
      <c r="K552" s="419"/>
    </row>
    <row r="553" spans="2:11" x14ac:dyDescent="0.2">
      <c r="B553" s="419" t="s">
        <v>2473</v>
      </c>
      <c r="C553" s="419">
        <v>1.7</v>
      </c>
      <c r="D553" s="421" t="s">
        <v>90</v>
      </c>
      <c r="E553" s="421" t="s">
        <v>21</v>
      </c>
      <c r="F553" s="419" t="s">
        <v>2474</v>
      </c>
      <c r="G553" s="419" t="s">
        <v>212</v>
      </c>
      <c r="H553" s="419" t="s">
        <v>219</v>
      </c>
      <c r="I553" s="421"/>
      <c r="J553" s="419" t="s">
        <v>582</v>
      </c>
      <c r="K553" s="419"/>
    </row>
    <row r="554" spans="2:11" x14ac:dyDescent="0.2">
      <c r="B554" s="419" t="s">
        <v>2475</v>
      </c>
      <c r="C554" s="419">
        <v>1.7</v>
      </c>
      <c r="D554" s="421" t="s">
        <v>90</v>
      </c>
      <c r="E554" s="421" t="s">
        <v>22</v>
      </c>
      <c r="F554" s="419" t="s">
        <v>2476</v>
      </c>
      <c r="G554" s="419" t="s">
        <v>212</v>
      </c>
      <c r="H554" s="419" t="s">
        <v>219</v>
      </c>
      <c r="I554" s="421"/>
      <c r="J554" s="419" t="s">
        <v>582</v>
      </c>
      <c r="K554" s="419"/>
    </row>
    <row r="555" spans="2:11" x14ac:dyDescent="0.2">
      <c r="B555" s="419" t="s">
        <v>2477</v>
      </c>
      <c r="C555" s="419">
        <v>1.7</v>
      </c>
      <c r="D555" s="421" t="s">
        <v>90</v>
      </c>
      <c r="E555" s="421" t="s">
        <v>23</v>
      </c>
      <c r="F555" s="419" t="s">
        <v>2478</v>
      </c>
      <c r="G555" s="419" t="s">
        <v>212</v>
      </c>
      <c r="H555" s="419" t="s">
        <v>219</v>
      </c>
      <c r="I555" s="421"/>
      <c r="J555" s="419" t="s">
        <v>582</v>
      </c>
      <c r="K555" s="419"/>
    </row>
    <row r="556" spans="2:11" x14ac:dyDescent="0.2">
      <c r="B556" s="419" t="s">
        <v>2479</v>
      </c>
      <c r="C556" s="419">
        <v>1.7</v>
      </c>
      <c r="D556" s="421" t="s">
        <v>90</v>
      </c>
      <c r="E556" s="421" t="s">
        <v>24</v>
      </c>
      <c r="F556" s="419" t="s">
        <v>2480</v>
      </c>
      <c r="G556" s="419" t="s">
        <v>212</v>
      </c>
      <c r="H556" s="419" t="s">
        <v>219</v>
      </c>
      <c r="I556" s="421"/>
      <c r="J556" s="419" t="s">
        <v>582</v>
      </c>
      <c r="K556" s="419"/>
    </row>
    <row r="557" spans="2:11" x14ac:dyDescent="0.2">
      <c r="B557" s="419" t="s">
        <v>2481</v>
      </c>
      <c r="C557" s="419">
        <v>1.7</v>
      </c>
      <c r="D557" s="421" t="s">
        <v>90</v>
      </c>
      <c r="E557" s="421" t="s">
        <v>25</v>
      </c>
      <c r="F557" s="419" t="s">
        <v>2482</v>
      </c>
      <c r="G557" s="419" t="s">
        <v>212</v>
      </c>
      <c r="H557" s="419" t="s">
        <v>219</v>
      </c>
      <c r="I557" s="421"/>
      <c r="J557" s="419" t="s">
        <v>582</v>
      </c>
      <c r="K557" s="419"/>
    </row>
    <row r="558" spans="2:11" x14ac:dyDescent="0.2">
      <c r="B558" s="419" t="s">
        <v>2483</v>
      </c>
      <c r="C558" s="419">
        <v>1.7</v>
      </c>
      <c r="D558" s="421" t="s">
        <v>90</v>
      </c>
      <c r="E558" s="421" t="s">
        <v>26</v>
      </c>
      <c r="F558" s="419" t="s">
        <v>2484</v>
      </c>
      <c r="G558" s="419" t="s">
        <v>212</v>
      </c>
      <c r="H558" s="419" t="s">
        <v>219</v>
      </c>
      <c r="I558" s="421"/>
      <c r="J558" s="419" t="s">
        <v>582</v>
      </c>
      <c r="K558" s="419"/>
    </row>
    <row r="559" spans="2:11" x14ac:dyDescent="0.2">
      <c r="B559" s="419" t="s">
        <v>2485</v>
      </c>
      <c r="C559" s="419">
        <v>1.7</v>
      </c>
      <c r="D559" s="421" t="s">
        <v>90</v>
      </c>
      <c r="E559" s="421" t="s">
        <v>27</v>
      </c>
      <c r="F559" s="419" t="s">
        <v>2486</v>
      </c>
      <c r="G559" s="419" t="s">
        <v>212</v>
      </c>
      <c r="H559" s="419" t="s">
        <v>219</v>
      </c>
      <c r="I559" s="421"/>
      <c r="J559" s="419" t="s">
        <v>582</v>
      </c>
      <c r="K559" s="419"/>
    </row>
    <row r="560" spans="2:11" x14ac:dyDescent="0.2">
      <c r="B560" s="419" t="s">
        <v>2487</v>
      </c>
      <c r="C560" s="419">
        <v>1.7</v>
      </c>
      <c r="D560" s="421" t="s">
        <v>90</v>
      </c>
      <c r="E560" s="421" t="s">
        <v>28</v>
      </c>
      <c r="F560" s="419" t="s">
        <v>2488</v>
      </c>
      <c r="G560" s="419" t="s">
        <v>212</v>
      </c>
      <c r="H560" s="419" t="s">
        <v>213</v>
      </c>
      <c r="I560" s="421" t="s">
        <v>2489</v>
      </c>
      <c r="J560" s="419"/>
      <c r="K560" s="419"/>
    </row>
    <row r="561" spans="2:11" x14ac:dyDescent="0.2">
      <c r="B561" s="419" t="s">
        <v>2490</v>
      </c>
      <c r="C561" s="419">
        <v>1.7</v>
      </c>
      <c r="D561" s="421" t="s">
        <v>90</v>
      </c>
      <c r="E561" s="421" t="s">
        <v>29</v>
      </c>
      <c r="F561" s="419" t="s">
        <v>2491</v>
      </c>
      <c r="G561" s="419" t="s">
        <v>212</v>
      </c>
      <c r="H561" s="419" t="s">
        <v>213</v>
      </c>
      <c r="I561" s="421" t="s">
        <v>2492</v>
      </c>
      <c r="J561" s="419"/>
      <c r="K561" s="419"/>
    </row>
    <row r="562" spans="2:11" x14ac:dyDescent="0.2">
      <c r="B562" s="419" t="s">
        <v>2493</v>
      </c>
      <c r="C562" s="419">
        <v>1.7</v>
      </c>
      <c r="D562" s="421" t="s">
        <v>93</v>
      </c>
      <c r="E562" s="421" t="s">
        <v>16</v>
      </c>
      <c r="F562" s="419" t="s">
        <v>2494</v>
      </c>
      <c r="G562" s="419" t="s">
        <v>212</v>
      </c>
      <c r="H562" s="419" t="s">
        <v>213</v>
      </c>
      <c r="I562" s="421" t="s">
        <v>10263</v>
      </c>
      <c r="J562" s="419"/>
      <c r="K562" s="419"/>
    </row>
    <row r="563" spans="2:11" x14ac:dyDescent="0.2">
      <c r="B563" s="419" t="s">
        <v>2495</v>
      </c>
      <c r="C563" s="419">
        <v>1.7</v>
      </c>
      <c r="D563" s="421" t="s">
        <v>93</v>
      </c>
      <c r="E563" s="421" t="s">
        <v>17</v>
      </c>
      <c r="F563" s="419" t="s">
        <v>2496</v>
      </c>
      <c r="G563" s="419" t="s">
        <v>212</v>
      </c>
      <c r="H563" s="419" t="s">
        <v>213</v>
      </c>
      <c r="I563" s="421" t="s">
        <v>10265</v>
      </c>
      <c r="J563" s="419"/>
      <c r="K563" s="419"/>
    </row>
    <row r="564" spans="2:11" x14ac:dyDescent="0.2">
      <c r="B564" s="419" t="s">
        <v>2497</v>
      </c>
      <c r="C564" s="419">
        <v>1.7</v>
      </c>
      <c r="D564" s="421" t="s">
        <v>93</v>
      </c>
      <c r="E564" s="421" t="s">
        <v>18</v>
      </c>
      <c r="F564" s="419" t="s">
        <v>2498</v>
      </c>
      <c r="G564" s="419" t="s">
        <v>212</v>
      </c>
      <c r="H564" s="419" t="s">
        <v>213</v>
      </c>
      <c r="I564" s="421" t="s">
        <v>10267</v>
      </c>
      <c r="J564" s="419"/>
      <c r="K564" s="419"/>
    </row>
    <row r="565" spans="2:11" x14ac:dyDescent="0.2">
      <c r="B565" s="419" t="s">
        <v>2499</v>
      </c>
      <c r="C565" s="419">
        <v>1.7</v>
      </c>
      <c r="D565" s="421" t="s">
        <v>93</v>
      </c>
      <c r="E565" s="421" t="s">
        <v>19</v>
      </c>
      <c r="F565" s="419" t="s">
        <v>2500</v>
      </c>
      <c r="G565" s="419" t="s">
        <v>212</v>
      </c>
      <c r="H565" s="419" t="s">
        <v>213</v>
      </c>
      <c r="I565" s="421" t="s">
        <v>10269</v>
      </c>
      <c r="J565" s="419"/>
      <c r="K565" s="419"/>
    </row>
    <row r="566" spans="2:11" x14ac:dyDescent="0.2">
      <c r="B566" s="419" t="s">
        <v>2501</v>
      </c>
      <c r="C566" s="419">
        <v>1.7</v>
      </c>
      <c r="D566" s="421" t="s">
        <v>93</v>
      </c>
      <c r="E566" s="421" t="s">
        <v>20</v>
      </c>
      <c r="F566" s="419" t="s">
        <v>2502</v>
      </c>
      <c r="G566" s="419" t="s">
        <v>212</v>
      </c>
      <c r="H566" s="419" t="s">
        <v>213</v>
      </c>
      <c r="I566" s="421" t="s">
        <v>10271</v>
      </c>
      <c r="J566" s="419"/>
      <c r="K566" s="419"/>
    </row>
    <row r="567" spans="2:11" x14ac:dyDescent="0.2">
      <c r="B567" s="419" t="s">
        <v>2503</v>
      </c>
      <c r="C567" s="419">
        <v>1.7</v>
      </c>
      <c r="D567" s="421" t="s">
        <v>93</v>
      </c>
      <c r="E567" s="421" t="s">
        <v>21</v>
      </c>
      <c r="F567" s="419" t="s">
        <v>2504</v>
      </c>
      <c r="G567" s="419" t="s">
        <v>212</v>
      </c>
      <c r="H567" s="419" t="s">
        <v>213</v>
      </c>
      <c r="I567" s="421" t="s">
        <v>10273</v>
      </c>
      <c r="J567" s="419"/>
      <c r="K567" s="419"/>
    </row>
    <row r="568" spans="2:11" x14ac:dyDescent="0.2">
      <c r="B568" s="419" t="s">
        <v>2505</v>
      </c>
      <c r="C568" s="419">
        <v>1.7</v>
      </c>
      <c r="D568" s="421" t="s">
        <v>93</v>
      </c>
      <c r="E568" s="421" t="s">
        <v>22</v>
      </c>
      <c r="F568" s="419" t="s">
        <v>2506</v>
      </c>
      <c r="G568" s="419" t="s">
        <v>212</v>
      </c>
      <c r="H568" s="419" t="s">
        <v>213</v>
      </c>
      <c r="I568" s="421" t="s">
        <v>11411</v>
      </c>
      <c r="J568" s="419"/>
      <c r="K568" s="419"/>
    </row>
    <row r="569" spans="2:11" x14ac:dyDescent="0.2">
      <c r="B569" s="419" t="s">
        <v>2507</v>
      </c>
      <c r="C569" s="419">
        <v>1.7</v>
      </c>
      <c r="D569" s="421" t="s">
        <v>93</v>
      </c>
      <c r="E569" s="421" t="s">
        <v>23</v>
      </c>
      <c r="F569" s="419" t="s">
        <v>2508</v>
      </c>
      <c r="G569" s="419" t="s">
        <v>212</v>
      </c>
      <c r="H569" s="419" t="s">
        <v>213</v>
      </c>
      <c r="I569" s="421" t="s">
        <v>10276</v>
      </c>
      <c r="J569" s="419"/>
      <c r="K569" s="419"/>
    </row>
    <row r="570" spans="2:11" x14ac:dyDescent="0.2">
      <c r="B570" s="419" t="s">
        <v>2509</v>
      </c>
      <c r="C570" s="419">
        <v>1.7</v>
      </c>
      <c r="D570" s="421" t="s">
        <v>93</v>
      </c>
      <c r="E570" s="421" t="s">
        <v>24</v>
      </c>
      <c r="F570" s="419" t="s">
        <v>2510</v>
      </c>
      <c r="G570" s="419" t="s">
        <v>212</v>
      </c>
      <c r="H570" s="419" t="s">
        <v>213</v>
      </c>
      <c r="I570" s="421" t="s">
        <v>10278</v>
      </c>
      <c r="J570" s="419"/>
      <c r="K570" s="419"/>
    </row>
    <row r="571" spans="2:11" x14ac:dyDescent="0.2">
      <c r="B571" s="419" t="s">
        <v>2511</v>
      </c>
      <c r="C571" s="419">
        <v>1.7</v>
      </c>
      <c r="D571" s="421" t="s">
        <v>93</v>
      </c>
      <c r="E571" s="421" t="s">
        <v>25</v>
      </c>
      <c r="F571" s="419" t="s">
        <v>2512</v>
      </c>
      <c r="G571" s="419" t="s">
        <v>212</v>
      </c>
      <c r="H571" s="419" t="s">
        <v>213</v>
      </c>
      <c r="I571" s="421" t="s">
        <v>11412</v>
      </c>
      <c r="J571" s="419"/>
      <c r="K571" s="419"/>
    </row>
    <row r="572" spans="2:11" x14ac:dyDescent="0.2">
      <c r="B572" s="419" t="s">
        <v>2513</v>
      </c>
      <c r="C572" s="419">
        <v>1.7</v>
      </c>
      <c r="D572" s="421" t="s">
        <v>93</v>
      </c>
      <c r="E572" s="421" t="s">
        <v>26</v>
      </c>
      <c r="F572" s="419" t="s">
        <v>2514</v>
      </c>
      <c r="G572" s="419" t="s">
        <v>212</v>
      </c>
      <c r="H572" s="419" t="s">
        <v>213</v>
      </c>
      <c r="I572" s="421" t="s">
        <v>11413</v>
      </c>
      <c r="J572" s="419"/>
      <c r="K572" s="419"/>
    </row>
    <row r="573" spans="2:11" x14ac:dyDescent="0.2">
      <c r="B573" s="419" t="s">
        <v>2515</v>
      </c>
      <c r="C573" s="419">
        <v>1.7</v>
      </c>
      <c r="D573" s="421" t="s">
        <v>93</v>
      </c>
      <c r="E573" s="421" t="s">
        <v>27</v>
      </c>
      <c r="F573" s="419" t="s">
        <v>2516</v>
      </c>
      <c r="G573" s="419" t="s">
        <v>212</v>
      </c>
      <c r="H573" s="419" t="s">
        <v>213</v>
      </c>
      <c r="I573" s="421" t="s">
        <v>11414</v>
      </c>
      <c r="J573" s="419"/>
      <c r="K573" s="419"/>
    </row>
    <row r="574" spans="2:11" x14ac:dyDescent="0.2">
      <c r="B574" s="419" t="s">
        <v>2517</v>
      </c>
      <c r="C574" s="419">
        <v>1.7</v>
      </c>
      <c r="D574" s="421" t="s">
        <v>93</v>
      </c>
      <c r="E574" s="421" t="s">
        <v>28</v>
      </c>
      <c r="F574" s="419" t="s">
        <v>2518</v>
      </c>
      <c r="G574" s="419" t="s">
        <v>212</v>
      </c>
      <c r="H574" s="419" t="s">
        <v>213</v>
      </c>
      <c r="I574" s="421" t="s">
        <v>2519</v>
      </c>
      <c r="J574" s="419"/>
      <c r="K574" s="419"/>
    </row>
    <row r="575" spans="2:11" x14ac:dyDescent="0.2">
      <c r="B575" s="419" t="s">
        <v>2520</v>
      </c>
      <c r="C575" s="419">
        <v>1.7</v>
      </c>
      <c r="D575" s="421" t="s">
        <v>93</v>
      </c>
      <c r="E575" s="421" t="s">
        <v>29</v>
      </c>
      <c r="F575" s="419" t="s">
        <v>2521</v>
      </c>
      <c r="G575" s="419" t="s">
        <v>212</v>
      </c>
      <c r="H575" s="419" t="s">
        <v>213</v>
      </c>
      <c r="I575" s="421" t="s">
        <v>2522</v>
      </c>
      <c r="J575" s="419"/>
      <c r="K575" s="419"/>
    </row>
    <row r="576" spans="2:11" x14ac:dyDescent="0.2">
      <c r="B576" s="419" t="s">
        <v>2523</v>
      </c>
      <c r="C576" s="419">
        <v>1.7</v>
      </c>
      <c r="D576" s="421" t="s">
        <v>95</v>
      </c>
      <c r="E576" s="421" t="s">
        <v>16</v>
      </c>
      <c r="F576" s="419" t="s">
        <v>2524</v>
      </c>
      <c r="G576" s="419" t="s">
        <v>212</v>
      </c>
      <c r="H576" s="419" t="s">
        <v>219</v>
      </c>
      <c r="I576" s="421"/>
      <c r="J576" s="419" t="s">
        <v>582</v>
      </c>
      <c r="K576" s="419"/>
    </row>
    <row r="577" spans="2:11" x14ac:dyDescent="0.2">
      <c r="B577" s="419" t="s">
        <v>2525</v>
      </c>
      <c r="C577" s="419">
        <v>1.7</v>
      </c>
      <c r="D577" s="421" t="s">
        <v>95</v>
      </c>
      <c r="E577" s="421" t="s">
        <v>17</v>
      </c>
      <c r="F577" s="419" t="s">
        <v>2526</v>
      </c>
      <c r="G577" s="419" t="s">
        <v>212</v>
      </c>
      <c r="H577" s="419" t="s">
        <v>219</v>
      </c>
      <c r="I577" s="421"/>
      <c r="J577" s="419" t="s">
        <v>582</v>
      </c>
      <c r="K577" s="419"/>
    </row>
    <row r="578" spans="2:11" x14ac:dyDescent="0.2">
      <c r="B578" s="419" t="s">
        <v>2527</v>
      </c>
      <c r="C578" s="419">
        <v>1.7</v>
      </c>
      <c r="D578" s="421" t="s">
        <v>95</v>
      </c>
      <c r="E578" s="421" t="s">
        <v>18</v>
      </c>
      <c r="F578" s="419" t="s">
        <v>2528</v>
      </c>
      <c r="G578" s="419" t="s">
        <v>212</v>
      </c>
      <c r="H578" s="419" t="s">
        <v>219</v>
      </c>
      <c r="I578" s="421"/>
      <c r="J578" s="419" t="s">
        <v>582</v>
      </c>
      <c r="K578" s="419"/>
    </row>
    <row r="579" spans="2:11" x14ac:dyDescent="0.2">
      <c r="B579" s="419" t="s">
        <v>2529</v>
      </c>
      <c r="C579" s="419">
        <v>1.7</v>
      </c>
      <c r="D579" s="421" t="s">
        <v>95</v>
      </c>
      <c r="E579" s="421" t="s">
        <v>19</v>
      </c>
      <c r="F579" s="419" t="s">
        <v>2530</v>
      </c>
      <c r="G579" s="419" t="s">
        <v>212</v>
      </c>
      <c r="H579" s="419" t="s">
        <v>219</v>
      </c>
      <c r="I579" s="421"/>
      <c r="J579" s="419" t="s">
        <v>582</v>
      </c>
      <c r="K579" s="419"/>
    </row>
    <row r="580" spans="2:11" x14ac:dyDescent="0.2">
      <c r="B580" s="419" t="s">
        <v>2531</v>
      </c>
      <c r="C580" s="419">
        <v>1.7</v>
      </c>
      <c r="D580" s="421" t="s">
        <v>95</v>
      </c>
      <c r="E580" s="421" t="s">
        <v>20</v>
      </c>
      <c r="F580" s="419" t="s">
        <v>2532</v>
      </c>
      <c r="G580" s="419" t="s">
        <v>212</v>
      </c>
      <c r="H580" s="419" t="s">
        <v>219</v>
      </c>
      <c r="I580" s="421"/>
      <c r="J580" s="419" t="s">
        <v>582</v>
      </c>
      <c r="K580" s="419"/>
    </row>
    <row r="581" spans="2:11" x14ac:dyDescent="0.2">
      <c r="B581" s="419" t="s">
        <v>2533</v>
      </c>
      <c r="C581" s="419">
        <v>1.7</v>
      </c>
      <c r="D581" s="421" t="s">
        <v>95</v>
      </c>
      <c r="E581" s="421" t="s">
        <v>21</v>
      </c>
      <c r="F581" s="419" t="s">
        <v>2534</v>
      </c>
      <c r="G581" s="419" t="s">
        <v>212</v>
      </c>
      <c r="H581" s="419" t="s">
        <v>219</v>
      </c>
      <c r="I581" s="421"/>
      <c r="J581" s="419" t="s">
        <v>582</v>
      </c>
      <c r="K581" s="419"/>
    </row>
    <row r="582" spans="2:11" x14ac:dyDescent="0.2">
      <c r="B582" s="419" t="s">
        <v>2535</v>
      </c>
      <c r="C582" s="419">
        <v>1.7</v>
      </c>
      <c r="D582" s="421" t="s">
        <v>95</v>
      </c>
      <c r="E582" s="421" t="s">
        <v>22</v>
      </c>
      <c r="F582" s="419" t="s">
        <v>2536</v>
      </c>
      <c r="G582" s="419" t="s">
        <v>212</v>
      </c>
      <c r="H582" s="419" t="s">
        <v>219</v>
      </c>
      <c r="I582" s="421"/>
      <c r="J582" s="419" t="s">
        <v>582</v>
      </c>
      <c r="K582" s="419"/>
    </row>
    <row r="583" spans="2:11" x14ac:dyDescent="0.2">
      <c r="B583" s="419" t="s">
        <v>2537</v>
      </c>
      <c r="C583" s="419">
        <v>1.7</v>
      </c>
      <c r="D583" s="421" t="s">
        <v>95</v>
      </c>
      <c r="E583" s="421" t="s">
        <v>23</v>
      </c>
      <c r="F583" s="419" t="s">
        <v>2538</v>
      </c>
      <c r="G583" s="419" t="s">
        <v>212</v>
      </c>
      <c r="H583" s="419" t="s">
        <v>219</v>
      </c>
      <c r="I583" s="421"/>
      <c r="J583" s="419" t="s">
        <v>582</v>
      </c>
      <c r="K583" s="419"/>
    </row>
    <row r="584" spans="2:11" x14ac:dyDescent="0.2">
      <c r="B584" s="419" t="s">
        <v>2539</v>
      </c>
      <c r="C584" s="419">
        <v>1.7</v>
      </c>
      <c r="D584" s="421" t="s">
        <v>95</v>
      </c>
      <c r="E584" s="421" t="s">
        <v>24</v>
      </c>
      <c r="F584" s="419" t="s">
        <v>2540</v>
      </c>
      <c r="G584" s="419" t="s">
        <v>212</v>
      </c>
      <c r="H584" s="419" t="s">
        <v>219</v>
      </c>
      <c r="I584" s="421"/>
      <c r="J584" s="419" t="s">
        <v>582</v>
      </c>
      <c r="K584" s="419"/>
    </row>
    <row r="585" spans="2:11" x14ac:dyDescent="0.2">
      <c r="B585" s="419" t="s">
        <v>2541</v>
      </c>
      <c r="C585" s="419">
        <v>1.7</v>
      </c>
      <c r="D585" s="421" t="s">
        <v>95</v>
      </c>
      <c r="E585" s="421" t="s">
        <v>25</v>
      </c>
      <c r="F585" s="419" t="s">
        <v>2542</v>
      </c>
      <c r="G585" s="419" t="s">
        <v>212</v>
      </c>
      <c r="H585" s="419" t="s">
        <v>219</v>
      </c>
      <c r="I585" s="421"/>
      <c r="J585" s="419" t="s">
        <v>582</v>
      </c>
      <c r="K585" s="419"/>
    </row>
    <row r="586" spans="2:11" x14ac:dyDescent="0.2">
      <c r="B586" s="419" t="s">
        <v>2543</v>
      </c>
      <c r="C586" s="419">
        <v>1.7</v>
      </c>
      <c r="D586" s="421" t="s">
        <v>95</v>
      </c>
      <c r="E586" s="421" t="s">
        <v>26</v>
      </c>
      <c r="F586" s="419" t="s">
        <v>2544</v>
      </c>
      <c r="G586" s="419" t="s">
        <v>212</v>
      </c>
      <c r="H586" s="419" t="s">
        <v>219</v>
      </c>
      <c r="I586" s="421"/>
      <c r="J586" s="419" t="s">
        <v>582</v>
      </c>
      <c r="K586" s="419"/>
    </row>
    <row r="587" spans="2:11" x14ac:dyDescent="0.2">
      <c r="B587" s="419" t="s">
        <v>2545</v>
      </c>
      <c r="C587" s="419">
        <v>1.7</v>
      </c>
      <c r="D587" s="421" t="s">
        <v>95</v>
      </c>
      <c r="E587" s="421" t="s">
        <v>27</v>
      </c>
      <c r="F587" s="419" t="s">
        <v>2546</v>
      </c>
      <c r="G587" s="419" t="s">
        <v>212</v>
      </c>
      <c r="H587" s="419" t="s">
        <v>219</v>
      </c>
      <c r="I587" s="421"/>
      <c r="J587" s="419" t="s">
        <v>582</v>
      </c>
      <c r="K587" s="419"/>
    </row>
    <row r="588" spans="2:11" x14ac:dyDescent="0.2">
      <c r="B588" s="419" t="s">
        <v>2547</v>
      </c>
      <c r="C588" s="419">
        <v>1.7</v>
      </c>
      <c r="D588" s="421" t="s">
        <v>95</v>
      </c>
      <c r="E588" s="421" t="s">
        <v>28</v>
      </c>
      <c r="F588" s="419" t="s">
        <v>2548</v>
      </c>
      <c r="G588" s="419" t="s">
        <v>212</v>
      </c>
      <c r="H588" s="419" t="s">
        <v>213</v>
      </c>
      <c r="I588" s="421" t="s">
        <v>2549</v>
      </c>
      <c r="J588" s="419"/>
      <c r="K588" s="419"/>
    </row>
    <row r="589" spans="2:11" x14ac:dyDescent="0.2">
      <c r="B589" s="419" t="s">
        <v>2550</v>
      </c>
      <c r="C589" s="419">
        <v>1.7</v>
      </c>
      <c r="D589" s="421" t="s">
        <v>95</v>
      </c>
      <c r="E589" s="421" t="s">
        <v>29</v>
      </c>
      <c r="F589" s="419" t="s">
        <v>2551</v>
      </c>
      <c r="G589" s="419" t="s">
        <v>212</v>
      </c>
      <c r="H589" s="419" t="s">
        <v>213</v>
      </c>
      <c r="I589" s="421" t="s">
        <v>2552</v>
      </c>
      <c r="J589" s="419"/>
      <c r="K589" s="419"/>
    </row>
    <row r="590" spans="2:11" x14ac:dyDescent="0.2">
      <c r="B590" s="419" t="s">
        <v>2553</v>
      </c>
      <c r="C590" s="419">
        <v>1.7</v>
      </c>
      <c r="D590" s="421" t="s">
        <v>97</v>
      </c>
      <c r="E590" s="421" t="s">
        <v>16</v>
      </c>
      <c r="F590" s="419" t="s">
        <v>2554</v>
      </c>
      <c r="G590" s="419" t="s">
        <v>212</v>
      </c>
      <c r="H590" s="419" t="s">
        <v>219</v>
      </c>
      <c r="I590" s="421"/>
      <c r="J590" s="419" t="s">
        <v>582</v>
      </c>
      <c r="K590" s="419"/>
    </row>
    <row r="591" spans="2:11" x14ac:dyDescent="0.2">
      <c r="B591" s="419" t="s">
        <v>2555</v>
      </c>
      <c r="C591" s="419">
        <v>1.7</v>
      </c>
      <c r="D591" s="421" t="s">
        <v>97</v>
      </c>
      <c r="E591" s="421" t="s">
        <v>17</v>
      </c>
      <c r="F591" s="419" t="s">
        <v>2556</v>
      </c>
      <c r="G591" s="419" t="s">
        <v>212</v>
      </c>
      <c r="H591" s="419" t="s">
        <v>219</v>
      </c>
      <c r="I591" s="421"/>
      <c r="J591" s="419" t="s">
        <v>582</v>
      </c>
      <c r="K591" s="419"/>
    </row>
    <row r="592" spans="2:11" x14ac:dyDescent="0.2">
      <c r="B592" s="419" t="s">
        <v>2557</v>
      </c>
      <c r="C592" s="419">
        <v>1.7</v>
      </c>
      <c r="D592" s="421" t="s">
        <v>97</v>
      </c>
      <c r="E592" s="421" t="s">
        <v>18</v>
      </c>
      <c r="F592" s="419" t="s">
        <v>2558</v>
      </c>
      <c r="G592" s="419" t="s">
        <v>212</v>
      </c>
      <c r="H592" s="419" t="s">
        <v>219</v>
      </c>
      <c r="I592" s="421"/>
      <c r="J592" s="419" t="s">
        <v>582</v>
      </c>
      <c r="K592" s="419"/>
    </row>
    <row r="593" spans="2:11" x14ac:dyDescent="0.2">
      <c r="B593" s="419" t="s">
        <v>2559</v>
      </c>
      <c r="C593" s="419">
        <v>1.7</v>
      </c>
      <c r="D593" s="421" t="s">
        <v>97</v>
      </c>
      <c r="E593" s="421" t="s">
        <v>19</v>
      </c>
      <c r="F593" s="419" t="s">
        <v>2560</v>
      </c>
      <c r="G593" s="419" t="s">
        <v>212</v>
      </c>
      <c r="H593" s="419" t="s">
        <v>219</v>
      </c>
      <c r="I593" s="421"/>
      <c r="J593" s="419" t="s">
        <v>582</v>
      </c>
      <c r="K593" s="419"/>
    </row>
    <row r="594" spans="2:11" x14ac:dyDescent="0.2">
      <c r="B594" s="419" t="s">
        <v>2561</v>
      </c>
      <c r="C594" s="419">
        <v>1.7</v>
      </c>
      <c r="D594" s="421" t="s">
        <v>97</v>
      </c>
      <c r="E594" s="421" t="s">
        <v>20</v>
      </c>
      <c r="F594" s="419" t="s">
        <v>2562</v>
      </c>
      <c r="G594" s="419" t="s">
        <v>212</v>
      </c>
      <c r="H594" s="419" t="s">
        <v>219</v>
      </c>
      <c r="I594" s="421"/>
      <c r="J594" s="419" t="s">
        <v>582</v>
      </c>
      <c r="K594" s="419"/>
    </row>
    <row r="595" spans="2:11" x14ac:dyDescent="0.2">
      <c r="B595" s="419" t="s">
        <v>2563</v>
      </c>
      <c r="C595" s="419">
        <v>1.7</v>
      </c>
      <c r="D595" s="421" t="s">
        <v>97</v>
      </c>
      <c r="E595" s="421" t="s">
        <v>21</v>
      </c>
      <c r="F595" s="419" t="s">
        <v>2564</v>
      </c>
      <c r="G595" s="419" t="s">
        <v>212</v>
      </c>
      <c r="H595" s="419" t="s">
        <v>219</v>
      </c>
      <c r="I595" s="421"/>
      <c r="J595" s="419" t="s">
        <v>582</v>
      </c>
      <c r="K595" s="419"/>
    </row>
    <row r="596" spans="2:11" x14ac:dyDescent="0.2">
      <c r="B596" s="419" t="s">
        <v>2565</v>
      </c>
      <c r="C596" s="419">
        <v>1.7</v>
      </c>
      <c r="D596" s="421" t="s">
        <v>97</v>
      </c>
      <c r="E596" s="421" t="s">
        <v>22</v>
      </c>
      <c r="F596" s="419" t="s">
        <v>2566</v>
      </c>
      <c r="G596" s="419" t="s">
        <v>212</v>
      </c>
      <c r="H596" s="419" t="s">
        <v>219</v>
      </c>
      <c r="I596" s="421"/>
      <c r="J596" s="419" t="s">
        <v>582</v>
      </c>
      <c r="K596" s="419"/>
    </row>
    <row r="597" spans="2:11" x14ac:dyDescent="0.2">
      <c r="B597" s="419" t="s">
        <v>2567</v>
      </c>
      <c r="C597" s="419">
        <v>1.7</v>
      </c>
      <c r="D597" s="421" t="s">
        <v>97</v>
      </c>
      <c r="E597" s="421" t="s">
        <v>23</v>
      </c>
      <c r="F597" s="419" t="s">
        <v>2568</v>
      </c>
      <c r="G597" s="419" t="s">
        <v>212</v>
      </c>
      <c r="H597" s="419" t="s">
        <v>219</v>
      </c>
      <c r="I597" s="421"/>
      <c r="J597" s="419" t="s">
        <v>582</v>
      </c>
      <c r="K597" s="419"/>
    </row>
    <row r="598" spans="2:11" x14ac:dyDescent="0.2">
      <c r="B598" s="419" t="s">
        <v>2569</v>
      </c>
      <c r="C598" s="419">
        <v>1.7</v>
      </c>
      <c r="D598" s="421" t="s">
        <v>97</v>
      </c>
      <c r="E598" s="421" t="s">
        <v>24</v>
      </c>
      <c r="F598" s="419" t="s">
        <v>2570</v>
      </c>
      <c r="G598" s="419" t="s">
        <v>212</v>
      </c>
      <c r="H598" s="419" t="s">
        <v>219</v>
      </c>
      <c r="I598" s="421"/>
      <c r="J598" s="419" t="s">
        <v>582</v>
      </c>
      <c r="K598" s="419"/>
    </row>
    <row r="599" spans="2:11" x14ac:dyDescent="0.2">
      <c r="B599" s="419" t="s">
        <v>2571</v>
      </c>
      <c r="C599" s="419">
        <v>1.7</v>
      </c>
      <c r="D599" s="421" t="s">
        <v>97</v>
      </c>
      <c r="E599" s="421" t="s">
        <v>25</v>
      </c>
      <c r="F599" s="419" t="s">
        <v>2572</v>
      </c>
      <c r="G599" s="419" t="s">
        <v>212</v>
      </c>
      <c r="H599" s="419" t="s">
        <v>219</v>
      </c>
      <c r="I599" s="421"/>
      <c r="J599" s="419" t="s">
        <v>582</v>
      </c>
      <c r="K599" s="419"/>
    </row>
    <row r="600" spans="2:11" x14ac:dyDescent="0.2">
      <c r="B600" s="419" t="s">
        <v>2573</v>
      </c>
      <c r="C600" s="419">
        <v>1.7</v>
      </c>
      <c r="D600" s="421" t="s">
        <v>97</v>
      </c>
      <c r="E600" s="421" t="s">
        <v>26</v>
      </c>
      <c r="F600" s="419" t="s">
        <v>2574</v>
      </c>
      <c r="G600" s="419" t="s">
        <v>212</v>
      </c>
      <c r="H600" s="419" t="s">
        <v>219</v>
      </c>
      <c r="I600" s="421"/>
      <c r="J600" s="419" t="s">
        <v>582</v>
      </c>
      <c r="K600" s="419"/>
    </row>
    <row r="601" spans="2:11" x14ac:dyDescent="0.2">
      <c r="B601" s="419" t="s">
        <v>2575</v>
      </c>
      <c r="C601" s="419">
        <v>1.7</v>
      </c>
      <c r="D601" s="421" t="s">
        <v>97</v>
      </c>
      <c r="E601" s="421" t="s">
        <v>27</v>
      </c>
      <c r="F601" s="419" t="s">
        <v>2576</v>
      </c>
      <c r="G601" s="419" t="s">
        <v>212</v>
      </c>
      <c r="H601" s="419" t="s">
        <v>219</v>
      </c>
      <c r="I601" s="421"/>
      <c r="J601" s="419" t="s">
        <v>582</v>
      </c>
      <c r="K601" s="419"/>
    </row>
    <row r="602" spans="2:11" x14ac:dyDescent="0.2">
      <c r="B602" s="419" t="s">
        <v>2577</v>
      </c>
      <c r="C602" s="419">
        <v>1.7</v>
      </c>
      <c r="D602" s="421" t="s">
        <v>97</v>
      </c>
      <c r="E602" s="421" t="s">
        <v>28</v>
      </c>
      <c r="F602" s="419" t="s">
        <v>345</v>
      </c>
      <c r="G602" s="419" t="s">
        <v>212</v>
      </c>
      <c r="H602" s="419" t="s">
        <v>213</v>
      </c>
      <c r="I602" s="421" t="s">
        <v>2578</v>
      </c>
      <c r="J602" s="419"/>
      <c r="K602" s="419"/>
    </row>
    <row r="603" spans="2:11" x14ac:dyDescent="0.2">
      <c r="B603" s="419" t="s">
        <v>2579</v>
      </c>
      <c r="C603" s="419">
        <v>1.7</v>
      </c>
      <c r="D603" s="421" t="s">
        <v>97</v>
      </c>
      <c r="E603" s="421" t="s">
        <v>29</v>
      </c>
      <c r="F603" s="419" t="s">
        <v>346</v>
      </c>
      <c r="G603" s="419" t="s">
        <v>212</v>
      </c>
      <c r="H603" s="419" t="s">
        <v>213</v>
      </c>
      <c r="I603" s="421" t="s">
        <v>2580</v>
      </c>
      <c r="J603" s="419"/>
      <c r="K603" s="419"/>
    </row>
    <row r="604" spans="2:11" x14ac:dyDescent="0.2">
      <c r="B604" s="419" t="s">
        <v>2581</v>
      </c>
      <c r="C604" s="419">
        <v>1.7</v>
      </c>
      <c r="D604" s="421" t="s">
        <v>99</v>
      </c>
      <c r="E604" s="421" t="s">
        <v>16</v>
      </c>
      <c r="F604" s="419" t="s">
        <v>2582</v>
      </c>
      <c r="G604" s="419" t="s">
        <v>212</v>
      </c>
      <c r="H604" s="419" t="s">
        <v>213</v>
      </c>
      <c r="I604" s="421" t="s">
        <v>4834</v>
      </c>
      <c r="J604" s="419"/>
      <c r="K604" s="419"/>
    </row>
    <row r="605" spans="2:11" x14ac:dyDescent="0.2">
      <c r="B605" s="419" t="s">
        <v>2583</v>
      </c>
      <c r="C605" s="419">
        <v>1.7</v>
      </c>
      <c r="D605" s="421" t="s">
        <v>99</v>
      </c>
      <c r="E605" s="421" t="s">
        <v>17</v>
      </c>
      <c r="F605" s="419" t="s">
        <v>2584</v>
      </c>
      <c r="G605" s="419" t="s">
        <v>212</v>
      </c>
      <c r="H605" s="419" t="s">
        <v>213</v>
      </c>
      <c r="I605" s="421" t="s">
        <v>4836</v>
      </c>
      <c r="J605" s="419"/>
      <c r="K605" s="419"/>
    </row>
    <row r="606" spans="2:11" x14ac:dyDescent="0.2">
      <c r="B606" s="419" t="s">
        <v>2585</v>
      </c>
      <c r="C606" s="419">
        <v>1.7</v>
      </c>
      <c r="D606" s="421" t="s">
        <v>99</v>
      </c>
      <c r="E606" s="421" t="s">
        <v>18</v>
      </c>
      <c r="F606" s="419" t="s">
        <v>2586</v>
      </c>
      <c r="G606" s="419" t="s">
        <v>212</v>
      </c>
      <c r="H606" s="419" t="s">
        <v>213</v>
      </c>
      <c r="I606" s="421" t="s">
        <v>4838</v>
      </c>
      <c r="J606" s="419"/>
      <c r="K606" s="419"/>
    </row>
    <row r="607" spans="2:11" x14ac:dyDescent="0.2">
      <c r="B607" s="419" t="s">
        <v>2587</v>
      </c>
      <c r="C607" s="419">
        <v>1.7</v>
      </c>
      <c r="D607" s="421" t="s">
        <v>99</v>
      </c>
      <c r="E607" s="421" t="s">
        <v>19</v>
      </c>
      <c r="F607" s="419" t="s">
        <v>2588</v>
      </c>
      <c r="G607" s="419" t="s">
        <v>212</v>
      </c>
      <c r="H607" s="419" t="s">
        <v>213</v>
      </c>
      <c r="I607" s="421" t="s">
        <v>4840</v>
      </c>
      <c r="J607" s="419"/>
      <c r="K607" s="419"/>
    </row>
    <row r="608" spans="2:11" x14ac:dyDescent="0.2">
      <c r="B608" s="419" t="s">
        <v>2589</v>
      </c>
      <c r="C608" s="419">
        <v>1.7</v>
      </c>
      <c r="D608" s="421" t="s">
        <v>99</v>
      </c>
      <c r="E608" s="421" t="s">
        <v>20</v>
      </c>
      <c r="F608" s="419" t="s">
        <v>2590</v>
      </c>
      <c r="G608" s="419" t="s">
        <v>212</v>
      </c>
      <c r="H608" s="419" t="s">
        <v>213</v>
      </c>
      <c r="I608" s="421" t="s">
        <v>4842</v>
      </c>
      <c r="J608" s="419"/>
      <c r="K608" s="419"/>
    </row>
    <row r="609" spans="2:11" x14ac:dyDescent="0.2">
      <c r="B609" s="419" t="s">
        <v>2591</v>
      </c>
      <c r="C609" s="419">
        <v>1.7</v>
      </c>
      <c r="D609" s="421" t="s">
        <v>99</v>
      </c>
      <c r="E609" s="421" t="s">
        <v>21</v>
      </c>
      <c r="F609" s="419" t="s">
        <v>2592</v>
      </c>
      <c r="G609" s="419" t="s">
        <v>212</v>
      </c>
      <c r="H609" s="419" t="s">
        <v>213</v>
      </c>
      <c r="I609" s="421" t="s">
        <v>4844</v>
      </c>
      <c r="J609" s="419"/>
      <c r="K609" s="419"/>
    </row>
    <row r="610" spans="2:11" x14ac:dyDescent="0.2">
      <c r="B610" s="419" t="s">
        <v>2593</v>
      </c>
      <c r="C610" s="419">
        <v>1.7</v>
      </c>
      <c r="D610" s="421" t="s">
        <v>99</v>
      </c>
      <c r="E610" s="421" t="s">
        <v>22</v>
      </c>
      <c r="F610" s="419" t="s">
        <v>2594</v>
      </c>
      <c r="G610" s="419" t="s">
        <v>212</v>
      </c>
      <c r="H610" s="419" t="s">
        <v>213</v>
      </c>
      <c r="I610" s="421" t="s">
        <v>4846</v>
      </c>
      <c r="J610" s="419"/>
      <c r="K610" s="419"/>
    </row>
    <row r="611" spans="2:11" x14ac:dyDescent="0.2">
      <c r="B611" s="419" t="s">
        <v>2595</v>
      </c>
      <c r="C611" s="419">
        <v>1.7</v>
      </c>
      <c r="D611" s="421" t="s">
        <v>99</v>
      </c>
      <c r="E611" s="421" t="s">
        <v>23</v>
      </c>
      <c r="F611" s="419" t="s">
        <v>2596</v>
      </c>
      <c r="G611" s="419" t="s">
        <v>212</v>
      </c>
      <c r="H611" s="419" t="s">
        <v>213</v>
      </c>
      <c r="I611" s="421" t="s">
        <v>4848</v>
      </c>
      <c r="J611" s="419"/>
      <c r="K611" s="419"/>
    </row>
    <row r="612" spans="2:11" x14ac:dyDescent="0.2">
      <c r="B612" s="419" t="s">
        <v>2597</v>
      </c>
      <c r="C612" s="419">
        <v>1.7</v>
      </c>
      <c r="D612" s="421" t="s">
        <v>99</v>
      </c>
      <c r="E612" s="421" t="s">
        <v>24</v>
      </c>
      <c r="F612" s="419" t="s">
        <v>2598</v>
      </c>
      <c r="G612" s="419" t="s">
        <v>212</v>
      </c>
      <c r="H612" s="419" t="s">
        <v>213</v>
      </c>
      <c r="I612" s="421" t="s">
        <v>4850</v>
      </c>
      <c r="J612" s="419"/>
      <c r="K612" s="419"/>
    </row>
    <row r="613" spans="2:11" x14ac:dyDescent="0.2">
      <c r="B613" s="419" t="s">
        <v>2599</v>
      </c>
      <c r="C613" s="419">
        <v>1.7</v>
      </c>
      <c r="D613" s="421" t="s">
        <v>99</v>
      </c>
      <c r="E613" s="421" t="s">
        <v>25</v>
      </c>
      <c r="F613" s="419" t="s">
        <v>2600</v>
      </c>
      <c r="G613" s="419" t="s">
        <v>212</v>
      </c>
      <c r="H613" s="419" t="s">
        <v>213</v>
      </c>
      <c r="I613" s="421" t="s">
        <v>4852</v>
      </c>
      <c r="J613" s="419"/>
      <c r="K613" s="419"/>
    </row>
    <row r="614" spans="2:11" x14ac:dyDescent="0.2">
      <c r="B614" s="419" t="s">
        <v>2601</v>
      </c>
      <c r="C614" s="419">
        <v>1.7</v>
      </c>
      <c r="D614" s="421" t="s">
        <v>99</v>
      </c>
      <c r="E614" s="421" t="s">
        <v>26</v>
      </c>
      <c r="F614" s="419" t="s">
        <v>2602</v>
      </c>
      <c r="G614" s="419" t="s">
        <v>212</v>
      </c>
      <c r="H614" s="419" t="s">
        <v>213</v>
      </c>
      <c r="I614" s="421" t="s">
        <v>4854</v>
      </c>
      <c r="J614" s="419"/>
      <c r="K614" s="419"/>
    </row>
    <row r="615" spans="2:11" x14ac:dyDescent="0.2">
      <c r="B615" s="419" t="s">
        <v>2603</v>
      </c>
      <c r="C615" s="419">
        <v>1.7</v>
      </c>
      <c r="D615" s="421" t="s">
        <v>99</v>
      </c>
      <c r="E615" s="421" t="s">
        <v>27</v>
      </c>
      <c r="F615" s="419" t="s">
        <v>2604</v>
      </c>
      <c r="G615" s="419" t="s">
        <v>212</v>
      </c>
      <c r="H615" s="419" t="s">
        <v>213</v>
      </c>
      <c r="I615" s="421" t="s">
        <v>4856</v>
      </c>
      <c r="J615" s="419"/>
      <c r="K615" s="419"/>
    </row>
    <row r="616" spans="2:11" x14ac:dyDescent="0.2">
      <c r="B616" s="419" t="s">
        <v>2605</v>
      </c>
      <c r="C616" s="419">
        <v>1.7</v>
      </c>
      <c r="D616" s="421" t="s">
        <v>99</v>
      </c>
      <c r="E616" s="421" t="s">
        <v>28</v>
      </c>
      <c r="F616" s="419" t="s">
        <v>2606</v>
      </c>
      <c r="G616" s="419" t="s">
        <v>212</v>
      </c>
      <c r="H616" s="419" t="s">
        <v>213</v>
      </c>
      <c r="I616" s="421" t="s">
        <v>2607</v>
      </c>
      <c r="J616" s="419"/>
      <c r="K616" s="419"/>
    </row>
    <row r="617" spans="2:11" x14ac:dyDescent="0.2">
      <c r="B617" s="419" t="s">
        <v>2608</v>
      </c>
      <c r="C617" s="419">
        <v>1.7</v>
      </c>
      <c r="D617" s="421" t="s">
        <v>99</v>
      </c>
      <c r="E617" s="421" t="s">
        <v>29</v>
      </c>
      <c r="F617" s="419" t="s">
        <v>2609</v>
      </c>
      <c r="G617" s="419" t="s">
        <v>212</v>
      </c>
      <c r="H617" s="419" t="s">
        <v>213</v>
      </c>
      <c r="I617" s="421" t="s">
        <v>2610</v>
      </c>
      <c r="J617" s="419"/>
      <c r="K617" s="419"/>
    </row>
    <row r="618" spans="2:11" x14ac:dyDescent="0.2">
      <c r="B618" s="419" t="s">
        <v>2611</v>
      </c>
      <c r="C618" s="419">
        <v>1.7</v>
      </c>
      <c r="D618" s="421" t="s">
        <v>101</v>
      </c>
      <c r="E618" s="421" t="s">
        <v>16</v>
      </c>
      <c r="F618" s="419" t="s">
        <v>2612</v>
      </c>
      <c r="G618" s="419" t="s">
        <v>212</v>
      </c>
      <c r="H618" s="419" t="s">
        <v>219</v>
      </c>
      <c r="I618" s="421"/>
      <c r="J618" s="419" t="s">
        <v>582</v>
      </c>
      <c r="K618" s="419"/>
    </row>
    <row r="619" spans="2:11" x14ac:dyDescent="0.2">
      <c r="B619" s="419" t="s">
        <v>2613</v>
      </c>
      <c r="C619" s="419">
        <v>1.7</v>
      </c>
      <c r="D619" s="421" t="s">
        <v>101</v>
      </c>
      <c r="E619" s="421" t="s">
        <v>17</v>
      </c>
      <c r="F619" s="419" t="s">
        <v>2614</v>
      </c>
      <c r="G619" s="419" t="s">
        <v>212</v>
      </c>
      <c r="H619" s="419" t="s">
        <v>219</v>
      </c>
      <c r="I619" s="421"/>
      <c r="J619" s="419" t="s">
        <v>582</v>
      </c>
      <c r="K619" s="419"/>
    </row>
    <row r="620" spans="2:11" x14ac:dyDescent="0.2">
      <c r="B620" s="419" t="s">
        <v>2615</v>
      </c>
      <c r="C620" s="419">
        <v>1.7</v>
      </c>
      <c r="D620" s="421" t="s">
        <v>101</v>
      </c>
      <c r="E620" s="421" t="s">
        <v>18</v>
      </c>
      <c r="F620" s="419" t="s">
        <v>2616</v>
      </c>
      <c r="G620" s="419" t="s">
        <v>212</v>
      </c>
      <c r="H620" s="419" t="s">
        <v>219</v>
      </c>
      <c r="I620" s="421"/>
      <c r="J620" s="419" t="s">
        <v>582</v>
      </c>
      <c r="K620" s="419"/>
    </row>
    <row r="621" spans="2:11" x14ac:dyDescent="0.2">
      <c r="B621" s="419" t="s">
        <v>2617</v>
      </c>
      <c r="C621" s="419">
        <v>1.7</v>
      </c>
      <c r="D621" s="421" t="s">
        <v>101</v>
      </c>
      <c r="E621" s="421" t="s">
        <v>19</v>
      </c>
      <c r="F621" s="419" t="s">
        <v>2618</v>
      </c>
      <c r="G621" s="419" t="s">
        <v>212</v>
      </c>
      <c r="H621" s="419" t="s">
        <v>219</v>
      </c>
      <c r="I621" s="421"/>
      <c r="J621" s="419" t="s">
        <v>582</v>
      </c>
      <c r="K621" s="419"/>
    </row>
    <row r="622" spans="2:11" x14ac:dyDescent="0.2">
      <c r="B622" s="419" t="s">
        <v>2619</v>
      </c>
      <c r="C622" s="419">
        <v>1.7</v>
      </c>
      <c r="D622" s="421" t="s">
        <v>101</v>
      </c>
      <c r="E622" s="421" t="s">
        <v>20</v>
      </c>
      <c r="F622" s="419" t="s">
        <v>2620</v>
      </c>
      <c r="G622" s="419" t="s">
        <v>212</v>
      </c>
      <c r="H622" s="419" t="s">
        <v>219</v>
      </c>
      <c r="I622" s="421"/>
      <c r="J622" s="419" t="s">
        <v>582</v>
      </c>
      <c r="K622" s="419"/>
    </row>
    <row r="623" spans="2:11" x14ac:dyDescent="0.2">
      <c r="B623" s="419" t="s">
        <v>2621</v>
      </c>
      <c r="C623" s="419">
        <v>1.7</v>
      </c>
      <c r="D623" s="421" t="s">
        <v>101</v>
      </c>
      <c r="E623" s="421" t="s">
        <v>21</v>
      </c>
      <c r="F623" s="419" t="s">
        <v>2622</v>
      </c>
      <c r="G623" s="419" t="s">
        <v>212</v>
      </c>
      <c r="H623" s="419" t="s">
        <v>219</v>
      </c>
      <c r="I623" s="421"/>
      <c r="J623" s="419" t="s">
        <v>582</v>
      </c>
      <c r="K623" s="419"/>
    </row>
    <row r="624" spans="2:11" x14ac:dyDescent="0.2">
      <c r="B624" s="419" t="s">
        <v>2623</v>
      </c>
      <c r="C624" s="419">
        <v>1.7</v>
      </c>
      <c r="D624" s="421" t="s">
        <v>101</v>
      </c>
      <c r="E624" s="421" t="s">
        <v>22</v>
      </c>
      <c r="F624" s="419" t="s">
        <v>2624</v>
      </c>
      <c r="G624" s="419" t="s">
        <v>212</v>
      </c>
      <c r="H624" s="419" t="s">
        <v>219</v>
      </c>
      <c r="I624" s="421"/>
      <c r="J624" s="419" t="s">
        <v>582</v>
      </c>
      <c r="K624" s="419"/>
    </row>
    <row r="625" spans="2:11" x14ac:dyDescent="0.2">
      <c r="B625" s="419" t="s">
        <v>2625</v>
      </c>
      <c r="C625" s="419">
        <v>1.7</v>
      </c>
      <c r="D625" s="421" t="s">
        <v>101</v>
      </c>
      <c r="E625" s="421" t="s">
        <v>23</v>
      </c>
      <c r="F625" s="419" t="s">
        <v>2626</v>
      </c>
      <c r="G625" s="419" t="s">
        <v>212</v>
      </c>
      <c r="H625" s="419" t="s">
        <v>219</v>
      </c>
      <c r="I625" s="421"/>
      <c r="J625" s="419" t="s">
        <v>582</v>
      </c>
      <c r="K625" s="419"/>
    </row>
    <row r="626" spans="2:11" x14ac:dyDescent="0.2">
      <c r="B626" s="419" t="s">
        <v>2627</v>
      </c>
      <c r="C626" s="419">
        <v>1.7</v>
      </c>
      <c r="D626" s="421" t="s">
        <v>101</v>
      </c>
      <c r="E626" s="421" t="s">
        <v>24</v>
      </c>
      <c r="F626" s="419" t="s">
        <v>2628</v>
      </c>
      <c r="G626" s="419" t="s">
        <v>212</v>
      </c>
      <c r="H626" s="419" t="s">
        <v>219</v>
      </c>
      <c r="I626" s="421"/>
      <c r="J626" s="419" t="s">
        <v>582</v>
      </c>
      <c r="K626" s="419"/>
    </row>
    <row r="627" spans="2:11" x14ac:dyDescent="0.2">
      <c r="B627" s="419" t="s">
        <v>2629</v>
      </c>
      <c r="C627" s="419">
        <v>1.7</v>
      </c>
      <c r="D627" s="421" t="s">
        <v>101</v>
      </c>
      <c r="E627" s="421" t="s">
        <v>25</v>
      </c>
      <c r="F627" s="419" t="s">
        <v>2630</v>
      </c>
      <c r="G627" s="419" t="s">
        <v>212</v>
      </c>
      <c r="H627" s="419" t="s">
        <v>219</v>
      </c>
      <c r="I627" s="421"/>
      <c r="J627" s="419" t="s">
        <v>582</v>
      </c>
      <c r="K627" s="419"/>
    </row>
    <row r="628" spans="2:11" x14ac:dyDescent="0.2">
      <c r="B628" s="419" t="s">
        <v>2631</v>
      </c>
      <c r="C628" s="419">
        <v>1.7</v>
      </c>
      <c r="D628" s="421" t="s">
        <v>101</v>
      </c>
      <c r="E628" s="421" t="s">
        <v>26</v>
      </c>
      <c r="F628" s="419" t="s">
        <v>2632</v>
      </c>
      <c r="G628" s="419" t="s">
        <v>212</v>
      </c>
      <c r="H628" s="419" t="s">
        <v>219</v>
      </c>
      <c r="I628" s="421"/>
      <c r="J628" s="419" t="s">
        <v>582</v>
      </c>
      <c r="K628" s="419"/>
    </row>
    <row r="629" spans="2:11" x14ac:dyDescent="0.2">
      <c r="B629" s="419" t="s">
        <v>2633</v>
      </c>
      <c r="C629" s="419">
        <v>1.7</v>
      </c>
      <c r="D629" s="421" t="s">
        <v>101</v>
      </c>
      <c r="E629" s="421" t="s">
        <v>27</v>
      </c>
      <c r="F629" s="419" t="s">
        <v>2634</v>
      </c>
      <c r="G629" s="419" t="s">
        <v>212</v>
      </c>
      <c r="H629" s="419" t="s">
        <v>219</v>
      </c>
      <c r="I629" s="421"/>
      <c r="J629" s="419" t="s">
        <v>582</v>
      </c>
      <c r="K629" s="419"/>
    </row>
    <row r="630" spans="2:11" x14ac:dyDescent="0.2">
      <c r="B630" s="419" t="s">
        <v>2635</v>
      </c>
      <c r="C630" s="419">
        <v>1.7</v>
      </c>
      <c r="D630" s="421" t="s">
        <v>101</v>
      </c>
      <c r="E630" s="421" t="s">
        <v>28</v>
      </c>
      <c r="F630" s="419" t="s">
        <v>2636</v>
      </c>
      <c r="G630" s="419" t="s">
        <v>212</v>
      </c>
      <c r="H630" s="419" t="s">
        <v>213</v>
      </c>
      <c r="I630" s="421" t="s">
        <v>2637</v>
      </c>
      <c r="J630" s="419"/>
      <c r="K630" s="419"/>
    </row>
    <row r="631" spans="2:11" x14ac:dyDescent="0.2">
      <c r="B631" s="419" t="s">
        <v>2638</v>
      </c>
      <c r="C631" s="419">
        <v>1.7</v>
      </c>
      <c r="D631" s="421" t="s">
        <v>101</v>
      </c>
      <c r="E631" s="421" t="s">
        <v>29</v>
      </c>
      <c r="F631" s="419" t="s">
        <v>2639</v>
      </c>
      <c r="G631" s="419" t="s">
        <v>212</v>
      </c>
      <c r="H631" s="419" t="s">
        <v>213</v>
      </c>
      <c r="I631" s="421" t="s">
        <v>2640</v>
      </c>
      <c r="J631" s="419"/>
      <c r="K631" s="419"/>
    </row>
    <row r="632" spans="2:11" x14ac:dyDescent="0.2">
      <c r="B632" s="419" t="s">
        <v>2641</v>
      </c>
      <c r="C632" s="419">
        <v>1.7</v>
      </c>
      <c r="D632" s="421" t="s">
        <v>103</v>
      </c>
      <c r="E632" s="421" t="s">
        <v>16</v>
      </c>
      <c r="F632" s="419" t="s">
        <v>2642</v>
      </c>
      <c r="G632" s="419" t="s">
        <v>212</v>
      </c>
      <c r="H632" s="419" t="s">
        <v>219</v>
      </c>
      <c r="I632" s="421"/>
      <c r="J632" s="419" t="s">
        <v>582</v>
      </c>
      <c r="K632" s="419"/>
    </row>
    <row r="633" spans="2:11" x14ac:dyDescent="0.2">
      <c r="B633" s="419" t="s">
        <v>2643</v>
      </c>
      <c r="C633" s="419">
        <v>1.7</v>
      </c>
      <c r="D633" s="421" t="s">
        <v>103</v>
      </c>
      <c r="E633" s="421" t="s">
        <v>17</v>
      </c>
      <c r="F633" s="419" t="s">
        <v>2644</v>
      </c>
      <c r="G633" s="419" t="s">
        <v>212</v>
      </c>
      <c r="H633" s="419" t="s">
        <v>219</v>
      </c>
      <c r="I633" s="421"/>
      <c r="J633" s="419" t="s">
        <v>582</v>
      </c>
      <c r="K633" s="419"/>
    </row>
    <row r="634" spans="2:11" x14ac:dyDescent="0.2">
      <c r="B634" s="419" t="s">
        <v>2645</v>
      </c>
      <c r="C634" s="419">
        <v>1.7</v>
      </c>
      <c r="D634" s="421" t="s">
        <v>103</v>
      </c>
      <c r="E634" s="421" t="s">
        <v>18</v>
      </c>
      <c r="F634" s="419" t="s">
        <v>2646</v>
      </c>
      <c r="G634" s="419" t="s">
        <v>212</v>
      </c>
      <c r="H634" s="419" t="s">
        <v>219</v>
      </c>
      <c r="I634" s="421"/>
      <c r="J634" s="419" t="s">
        <v>582</v>
      </c>
      <c r="K634" s="419"/>
    </row>
    <row r="635" spans="2:11" x14ac:dyDescent="0.2">
      <c r="B635" s="419" t="s">
        <v>2647</v>
      </c>
      <c r="C635" s="419">
        <v>1.7</v>
      </c>
      <c r="D635" s="421" t="s">
        <v>103</v>
      </c>
      <c r="E635" s="421" t="s">
        <v>19</v>
      </c>
      <c r="F635" s="419" t="s">
        <v>2648</v>
      </c>
      <c r="G635" s="419" t="s">
        <v>212</v>
      </c>
      <c r="H635" s="419" t="s">
        <v>219</v>
      </c>
      <c r="I635" s="421"/>
      <c r="J635" s="419" t="s">
        <v>582</v>
      </c>
      <c r="K635" s="419"/>
    </row>
    <row r="636" spans="2:11" x14ac:dyDescent="0.2">
      <c r="B636" s="419" t="s">
        <v>2649</v>
      </c>
      <c r="C636" s="419">
        <v>1.7</v>
      </c>
      <c r="D636" s="421" t="s">
        <v>103</v>
      </c>
      <c r="E636" s="421" t="s">
        <v>20</v>
      </c>
      <c r="F636" s="419" t="s">
        <v>2650</v>
      </c>
      <c r="G636" s="419" t="s">
        <v>212</v>
      </c>
      <c r="H636" s="419" t="s">
        <v>219</v>
      </c>
      <c r="I636" s="421"/>
      <c r="J636" s="419" t="s">
        <v>582</v>
      </c>
      <c r="K636" s="419"/>
    </row>
    <row r="637" spans="2:11" x14ac:dyDescent="0.2">
      <c r="B637" s="419" t="s">
        <v>2651</v>
      </c>
      <c r="C637" s="419">
        <v>1.7</v>
      </c>
      <c r="D637" s="421" t="s">
        <v>103</v>
      </c>
      <c r="E637" s="421" t="s">
        <v>21</v>
      </c>
      <c r="F637" s="419" t="s">
        <v>2652</v>
      </c>
      <c r="G637" s="419" t="s">
        <v>212</v>
      </c>
      <c r="H637" s="419" t="s">
        <v>219</v>
      </c>
      <c r="I637" s="421"/>
      <c r="J637" s="419" t="s">
        <v>582</v>
      </c>
      <c r="K637" s="419"/>
    </row>
    <row r="638" spans="2:11" x14ac:dyDescent="0.2">
      <c r="B638" s="419" t="s">
        <v>2653</v>
      </c>
      <c r="C638" s="419">
        <v>1.7</v>
      </c>
      <c r="D638" s="421" t="s">
        <v>103</v>
      </c>
      <c r="E638" s="421" t="s">
        <v>22</v>
      </c>
      <c r="F638" s="419" t="s">
        <v>2654</v>
      </c>
      <c r="G638" s="419" t="s">
        <v>212</v>
      </c>
      <c r="H638" s="419" t="s">
        <v>219</v>
      </c>
      <c r="I638" s="421"/>
      <c r="J638" s="419" t="s">
        <v>582</v>
      </c>
      <c r="K638" s="419"/>
    </row>
    <row r="639" spans="2:11" x14ac:dyDescent="0.2">
      <c r="B639" s="419" t="s">
        <v>2655</v>
      </c>
      <c r="C639" s="419">
        <v>1.7</v>
      </c>
      <c r="D639" s="421" t="s">
        <v>103</v>
      </c>
      <c r="E639" s="421" t="s">
        <v>23</v>
      </c>
      <c r="F639" s="419" t="s">
        <v>2656</v>
      </c>
      <c r="G639" s="419" t="s">
        <v>212</v>
      </c>
      <c r="H639" s="419" t="s">
        <v>219</v>
      </c>
      <c r="I639" s="421"/>
      <c r="J639" s="419" t="s">
        <v>582</v>
      </c>
      <c r="K639" s="419"/>
    </row>
    <row r="640" spans="2:11" x14ac:dyDescent="0.2">
      <c r="B640" s="419" t="s">
        <v>2657</v>
      </c>
      <c r="C640" s="419">
        <v>1.7</v>
      </c>
      <c r="D640" s="421" t="s">
        <v>103</v>
      </c>
      <c r="E640" s="421" t="s">
        <v>24</v>
      </c>
      <c r="F640" s="419" t="s">
        <v>2658</v>
      </c>
      <c r="G640" s="419" t="s">
        <v>212</v>
      </c>
      <c r="H640" s="419" t="s">
        <v>219</v>
      </c>
      <c r="I640" s="421"/>
      <c r="J640" s="419" t="s">
        <v>582</v>
      </c>
      <c r="K640" s="419"/>
    </row>
    <row r="641" spans="2:11" x14ac:dyDescent="0.2">
      <c r="B641" s="419" t="s">
        <v>2659</v>
      </c>
      <c r="C641" s="419">
        <v>1.7</v>
      </c>
      <c r="D641" s="421" t="s">
        <v>103</v>
      </c>
      <c r="E641" s="421" t="s">
        <v>25</v>
      </c>
      <c r="F641" s="419" t="s">
        <v>2660</v>
      </c>
      <c r="G641" s="419" t="s">
        <v>212</v>
      </c>
      <c r="H641" s="419" t="s">
        <v>219</v>
      </c>
      <c r="I641" s="421"/>
      <c r="J641" s="419" t="s">
        <v>582</v>
      </c>
      <c r="K641" s="419"/>
    </row>
    <row r="642" spans="2:11" x14ac:dyDescent="0.2">
      <c r="B642" s="419" t="s">
        <v>2661</v>
      </c>
      <c r="C642" s="419">
        <v>1.7</v>
      </c>
      <c r="D642" s="421" t="s">
        <v>103</v>
      </c>
      <c r="E642" s="421" t="s">
        <v>26</v>
      </c>
      <c r="F642" s="419" t="s">
        <v>2662</v>
      </c>
      <c r="G642" s="419" t="s">
        <v>212</v>
      </c>
      <c r="H642" s="419" t="s">
        <v>219</v>
      </c>
      <c r="I642" s="421"/>
      <c r="J642" s="419" t="s">
        <v>582</v>
      </c>
      <c r="K642" s="419"/>
    </row>
    <row r="643" spans="2:11" x14ac:dyDescent="0.2">
      <c r="B643" s="419" t="s">
        <v>2663</v>
      </c>
      <c r="C643" s="419">
        <v>1.7</v>
      </c>
      <c r="D643" s="421" t="s">
        <v>103</v>
      </c>
      <c r="E643" s="421" t="s">
        <v>27</v>
      </c>
      <c r="F643" s="419" t="s">
        <v>2664</v>
      </c>
      <c r="G643" s="419" t="s">
        <v>212</v>
      </c>
      <c r="H643" s="419" t="s">
        <v>219</v>
      </c>
      <c r="I643" s="421"/>
      <c r="J643" s="419" t="s">
        <v>582</v>
      </c>
      <c r="K643" s="419"/>
    </row>
    <row r="644" spans="2:11" x14ac:dyDescent="0.2">
      <c r="B644" s="419" t="s">
        <v>2665</v>
      </c>
      <c r="C644" s="419">
        <v>1.7</v>
      </c>
      <c r="D644" s="421" t="s">
        <v>103</v>
      </c>
      <c r="E644" s="421" t="s">
        <v>28</v>
      </c>
      <c r="F644" s="419" t="s">
        <v>347</v>
      </c>
      <c r="G644" s="419" t="s">
        <v>212</v>
      </c>
      <c r="H644" s="419" t="s">
        <v>213</v>
      </c>
      <c r="I644" s="421" t="s">
        <v>2666</v>
      </c>
      <c r="J644" s="419"/>
      <c r="K644" s="419"/>
    </row>
    <row r="645" spans="2:11" x14ac:dyDescent="0.2">
      <c r="B645" s="419" t="s">
        <v>2667</v>
      </c>
      <c r="C645" s="419">
        <v>1.7</v>
      </c>
      <c r="D645" s="421" t="s">
        <v>103</v>
      </c>
      <c r="E645" s="421" t="s">
        <v>29</v>
      </c>
      <c r="F645" s="419" t="s">
        <v>348</v>
      </c>
      <c r="G645" s="419" t="s">
        <v>212</v>
      </c>
      <c r="H645" s="419" t="s">
        <v>213</v>
      </c>
      <c r="I645" s="421" t="s">
        <v>2668</v>
      </c>
      <c r="J645" s="419"/>
      <c r="K645" s="419"/>
    </row>
    <row r="646" spans="2:11" x14ac:dyDescent="0.2">
      <c r="B646" s="419" t="s">
        <v>2669</v>
      </c>
      <c r="C646" s="419">
        <v>1.7</v>
      </c>
      <c r="D646" s="421" t="s">
        <v>105</v>
      </c>
      <c r="E646" s="421" t="s">
        <v>16</v>
      </c>
      <c r="F646" s="419" t="s">
        <v>2670</v>
      </c>
      <c r="G646" s="419" t="s">
        <v>212</v>
      </c>
      <c r="H646" s="419" t="s">
        <v>213</v>
      </c>
      <c r="I646" s="421" t="s">
        <v>11415</v>
      </c>
      <c r="J646" s="419"/>
      <c r="K646" s="419"/>
    </row>
    <row r="647" spans="2:11" x14ac:dyDescent="0.2">
      <c r="B647" s="419" t="s">
        <v>2671</v>
      </c>
      <c r="C647" s="419">
        <v>1.7</v>
      </c>
      <c r="D647" s="421" t="s">
        <v>105</v>
      </c>
      <c r="E647" s="421" t="s">
        <v>17</v>
      </c>
      <c r="F647" s="419" t="s">
        <v>2672</v>
      </c>
      <c r="G647" s="419" t="s">
        <v>212</v>
      </c>
      <c r="H647" s="419" t="s">
        <v>213</v>
      </c>
      <c r="I647" s="421" t="s">
        <v>11416</v>
      </c>
      <c r="J647" s="419"/>
      <c r="K647" s="419"/>
    </row>
    <row r="648" spans="2:11" x14ac:dyDescent="0.2">
      <c r="B648" s="419" t="s">
        <v>2673</v>
      </c>
      <c r="C648" s="419">
        <v>1.7</v>
      </c>
      <c r="D648" s="421" t="s">
        <v>105</v>
      </c>
      <c r="E648" s="421" t="s">
        <v>18</v>
      </c>
      <c r="F648" s="419" t="s">
        <v>2674</v>
      </c>
      <c r="G648" s="419" t="s">
        <v>212</v>
      </c>
      <c r="H648" s="419" t="s">
        <v>213</v>
      </c>
      <c r="I648" s="421" t="s">
        <v>11417</v>
      </c>
      <c r="J648" s="419"/>
      <c r="K648" s="419"/>
    </row>
    <row r="649" spans="2:11" x14ac:dyDescent="0.2">
      <c r="B649" s="419" t="s">
        <v>2675</v>
      </c>
      <c r="C649" s="419">
        <v>1.7</v>
      </c>
      <c r="D649" s="421" t="s">
        <v>105</v>
      </c>
      <c r="E649" s="421" t="s">
        <v>19</v>
      </c>
      <c r="F649" s="419" t="s">
        <v>2676</v>
      </c>
      <c r="G649" s="419" t="s">
        <v>212</v>
      </c>
      <c r="H649" s="419" t="s">
        <v>213</v>
      </c>
      <c r="I649" s="421" t="s">
        <v>11418</v>
      </c>
      <c r="J649" s="419"/>
      <c r="K649" s="419"/>
    </row>
    <row r="650" spans="2:11" x14ac:dyDescent="0.2">
      <c r="B650" s="419" t="s">
        <v>2677</v>
      </c>
      <c r="C650" s="419">
        <v>1.7</v>
      </c>
      <c r="D650" s="421" t="s">
        <v>105</v>
      </c>
      <c r="E650" s="421" t="s">
        <v>20</v>
      </c>
      <c r="F650" s="419" t="s">
        <v>2678</v>
      </c>
      <c r="G650" s="419" t="s">
        <v>212</v>
      </c>
      <c r="H650" s="419" t="s">
        <v>213</v>
      </c>
      <c r="I650" s="421" t="s">
        <v>11419</v>
      </c>
      <c r="J650" s="419"/>
      <c r="K650" s="419"/>
    </row>
    <row r="651" spans="2:11" x14ac:dyDescent="0.2">
      <c r="B651" s="419" t="s">
        <v>2679</v>
      </c>
      <c r="C651" s="419">
        <v>1.7</v>
      </c>
      <c r="D651" s="421" t="s">
        <v>105</v>
      </c>
      <c r="E651" s="421" t="s">
        <v>21</v>
      </c>
      <c r="F651" s="419" t="s">
        <v>2680</v>
      </c>
      <c r="G651" s="419" t="s">
        <v>212</v>
      </c>
      <c r="H651" s="419" t="s">
        <v>213</v>
      </c>
      <c r="I651" s="421" t="s">
        <v>11420</v>
      </c>
      <c r="J651" s="419"/>
      <c r="K651" s="419"/>
    </row>
    <row r="652" spans="2:11" x14ac:dyDescent="0.2">
      <c r="B652" s="419" t="s">
        <v>2681</v>
      </c>
      <c r="C652" s="419">
        <v>1.7</v>
      </c>
      <c r="D652" s="421" t="s">
        <v>105</v>
      </c>
      <c r="E652" s="421" t="s">
        <v>22</v>
      </c>
      <c r="F652" s="419" t="s">
        <v>2682</v>
      </c>
      <c r="G652" s="419" t="s">
        <v>212</v>
      </c>
      <c r="H652" s="419" t="s">
        <v>213</v>
      </c>
      <c r="I652" s="421" t="s">
        <v>11421</v>
      </c>
      <c r="J652" s="419"/>
      <c r="K652" s="419"/>
    </row>
    <row r="653" spans="2:11" x14ac:dyDescent="0.2">
      <c r="B653" s="419" t="s">
        <v>2683</v>
      </c>
      <c r="C653" s="419">
        <v>1.7</v>
      </c>
      <c r="D653" s="421" t="s">
        <v>105</v>
      </c>
      <c r="E653" s="421" t="s">
        <v>23</v>
      </c>
      <c r="F653" s="419" t="s">
        <v>2684</v>
      </c>
      <c r="G653" s="419" t="s">
        <v>212</v>
      </c>
      <c r="H653" s="419" t="s">
        <v>213</v>
      </c>
      <c r="I653" s="421" t="s">
        <v>11422</v>
      </c>
      <c r="J653" s="419"/>
      <c r="K653" s="419"/>
    </row>
    <row r="654" spans="2:11" x14ac:dyDescent="0.2">
      <c r="B654" s="419" t="s">
        <v>2685</v>
      </c>
      <c r="C654" s="419">
        <v>1.7</v>
      </c>
      <c r="D654" s="421" t="s">
        <v>105</v>
      </c>
      <c r="E654" s="421" t="s">
        <v>24</v>
      </c>
      <c r="F654" s="419" t="s">
        <v>2686</v>
      </c>
      <c r="G654" s="419" t="s">
        <v>212</v>
      </c>
      <c r="H654" s="419" t="s">
        <v>213</v>
      </c>
      <c r="I654" s="421" t="s">
        <v>11423</v>
      </c>
      <c r="J654" s="419"/>
      <c r="K654" s="419"/>
    </row>
    <row r="655" spans="2:11" x14ac:dyDescent="0.2">
      <c r="B655" s="419" t="s">
        <v>2687</v>
      </c>
      <c r="C655" s="419">
        <v>1.7</v>
      </c>
      <c r="D655" s="421" t="s">
        <v>105</v>
      </c>
      <c r="E655" s="421" t="s">
        <v>25</v>
      </c>
      <c r="F655" s="419" t="s">
        <v>2688</v>
      </c>
      <c r="G655" s="419" t="s">
        <v>212</v>
      </c>
      <c r="H655" s="419" t="s">
        <v>213</v>
      </c>
      <c r="I655" s="421" t="s">
        <v>11424</v>
      </c>
      <c r="J655" s="419"/>
      <c r="K655" s="419"/>
    </row>
    <row r="656" spans="2:11" x14ac:dyDescent="0.2">
      <c r="B656" s="419" t="s">
        <v>2689</v>
      </c>
      <c r="C656" s="419">
        <v>1.7</v>
      </c>
      <c r="D656" s="421" t="s">
        <v>105</v>
      </c>
      <c r="E656" s="421" t="s">
        <v>26</v>
      </c>
      <c r="F656" s="419" t="s">
        <v>2690</v>
      </c>
      <c r="G656" s="419" t="s">
        <v>212</v>
      </c>
      <c r="H656" s="419" t="s">
        <v>213</v>
      </c>
      <c r="I656" s="421" t="s">
        <v>11425</v>
      </c>
      <c r="J656" s="419"/>
      <c r="K656" s="419"/>
    </row>
    <row r="657" spans="2:11" x14ac:dyDescent="0.2">
      <c r="B657" s="419" t="s">
        <v>2691</v>
      </c>
      <c r="C657" s="419">
        <v>1.7</v>
      </c>
      <c r="D657" s="421" t="s">
        <v>105</v>
      </c>
      <c r="E657" s="421" t="s">
        <v>27</v>
      </c>
      <c r="F657" s="419" t="s">
        <v>2692</v>
      </c>
      <c r="G657" s="419" t="s">
        <v>212</v>
      </c>
      <c r="H657" s="419" t="s">
        <v>213</v>
      </c>
      <c r="I657" s="421" t="s">
        <v>11426</v>
      </c>
      <c r="J657" s="419"/>
      <c r="K657" s="419"/>
    </row>
    <row r="658" spans="2:11" x14ac:dyDescent="0.2">
      <c r="B658" s="419" t="s">
        <v>2693</v>
      </c>
      <c r="C658" s="419">
        <v>1.7</v>
      </c>
      <c r="D658" s="421" t="s">
        <v>105</v>
      </c>
      <c r="E658" s="421" t="s">
        <v>28</v>
      </c>
      <c r="F658" s="419" t="s">
        <v>2694</v>
      </c>
      <c r="G658" s="419" t="s">
        <v>212</v>
      </c>
      <c r="H658" s="419" t="s">
        <v>213</v>
      </c>
      <c r="I658" s="421" t="s">
        <v>2695</v>
      </c>
      <c r="J658" s="419"/>
      <c r="K658" s="419"/>
    </row>
    <row r="659" spans="2:11" x14ac:dyDescent="0.2">
      <c r="B659" s="419" t="s">
        <v>2696</v>
      </c>
      <c r="C659" s="419">
        <v>1.7</v>
      </c>
      <c r="D659" s="421" t="s">
        <v>105</v>
      </c>
      <c r="E659" s="421" t="s">
        <v>29</v>
      </c>
      <c r="F659" s="419" t="s">
        <v>2697</v>
      </c>
      <c r="G659" s="419" t="s">
        <v>212</v>
      </c>
      <c r="H659" s="419" t="s">
        <v>213</v>
      </c>
      <c r="I659" s="421" t="s">
        <v>2698</v>
      </c>
      <c r="J659" s="419"/>
      <c r="K659" s="419"/>
    </row>
    <row r="660" spans="2:11" x14ac:dyDescent="0.2">
      <c r="B660" s="419" t="s">
        <v>2699</v>
      </c>
      <c r="C660" s="419">
        <v>1.7</v>
      </c>
      <c r="D660" s="421" t="s">
        <v>107</v>
      </c>
      <c r="E660" s="421" t="s">
        <v>16</v>
      </c>
      <c r="F660" s="419" t="s">
        <v>2700</v>
      </c>
      <c r="G660" s="419" t="s">
        <v>212</v>
      </c>
      <c r="H660" s="419" t="s">
        <v>219</v>
      </c>
      <c r="I660" s="421"/>
      <c r="J660" s="419" t="s">
        <v>582</v>
      </c>
      <c r="K660" s="419"/>
    </row>
    <row r="661" spans="2:11" x14ac:dyDescent="0.2">
      <c r="B661" s="419" t="s">
        <v>2701</v>
      </c>
      <c r="C661" s="419">
        <v>1.7</v>
      </c>
      <c r="D661" s="421" t="s">
        <v>107</v>
      </c>
      <c r="E661" s="421" t="s">
        <v>17</v>
      </c>
      <c r="F661" s="419" t="s">
        <v>2702</v>
      </c>
      <c r="G661" s="419" t="s">
        <v>212</v>
      </c>
      <c r="H661" s="419" t="s">
        <v>219</v>
      </c>
      <c r="I661" s="421"/>
      <c r="J661" s="419" t="s">
        <v>582</v>
      </c>
      <c r="K661" s="419"/>
    </row>
    <row r="662" spans="2:11" x14ac:dyDescent="0.2">
      <c r="B662" s="419" t="s">
        <v>2703</v>
      </c>
      <c r="C662" s="419">
        <v>1.7</v>
      </c>
      <c r="D662" s="421" t="s">
        <v>107</v>
      </c>
      <c r="E662" s="421" t="s">
        <v>18</v>
      </c>
      <c r="F662" s="419" t="s">
        <v>2704</v>
      </c>
      <c r="G662" s="419" t="s">
        <v>212</v>
      </c>
      <c r="H662" s="419" t="s">
        <v>219</v>
      </c>
      <c r="I662" s="421"/>
      <c r="J662" s="419" t="s">
        <v>582</v>
      </c>
      <c r="K662" s="419"/>
    </row>
    <row r="663" spans="2:11" x14ac:dyDescent="0.2">
      <c r="B663" s="419" t="s">
        <v>2705</v>
      </c>
      <c r="C663" s="419">
        <v>1.7</v>
      </c>
      <c r="D663" s="421" t="s">
        <v>107</v>
      </c>
      <c r="E663" s="421" t="s">
        <v>19</v>
      </c>
      <c r="F663" s="419" t="s">
        <v>2706</v>
      </c>
      <c r="G663" s="419" t="s">
        <v>212</v>
      </c>
      <c r="H663" s="419" t="s">
        <v>219</v>
      </c>
      <c r="I663" s="421"/>
      <c r="J663" s="419" t="s">
        <v>582</v>
      </c>
      <c r="K663" s="419"/>
    </row>
    <row r="664" spans="2:11" x14ac:dyDescent="0.2">
      <c r="B664" s="419" t="s">
        <v>2707</v>
      </c>
      <c r="C664" s="419">
        <v>1.7</v>
      </c>
      <c r="D664" s="421" t="s">
        <v>107</v>
      </c>
      <c r="E664" s="421" t="s">
        <v>20</v>
      </c>
      <c r="F664" s="419" t="s">
        <v>2708</v>
      </c>
      <c r="G664" s="419" t="s">
        <v>212</v>
      </c>
      <c r="H664" s="419" t="s">
        <v>219</v>
      </c>
      <c r="I664" s="421"/>
      <c r="J664" s="419" t="s">
        <v>582</v>
      </c>
      <c r="K664" s="419"/>
    </row>
    <row r="665" spans="2:11" x14ac:dyDescent="0.2">
      <c r="B665" s="419" t="s">
        <v>2709</v>
      </c>
      <c r="C665" s="419">
        <v>1.7</v>
      </c>
      <c r="D665" s="421" t="s">
        <v>107</v>
      </c>
      <c r="E665" s="421" t="s">
        <v>21</v>
      </c>
      <c r="F665" s="419" t="s">
        <v>2710</v>
      </c>
      <c r="G665" s="419" t="s">
        <v>212</v>
      </c>
      <c r="H665" s="419" t="s">
        <v>219</v>
      </c>
      <c r="I665" s="421"/>
      <c r="J665" s="419" t="s">
        <v>582</v>
      </c>
      <c r="K665" s="419"/>
    </row>
    <row r="666" spans="2:11" x14ac:dyDescent="0.2">
      <c r="B666" s="419" t="s">
        <v>2711</v>
      </c>
      <c r="C666" s="419">
        <v>1.7</v>
      </c>
      <c r="D666" s="421" t="s">
        <v>107</v>
      </c>
      <c r="E666" s="421" t="s">
        <v>22</v>
      </c>
      <c r="F666" s="419" t="s">
        <v>2712</v>
      </c>
      <c r="G666" s="419" t="s">
        <v>212</v>
      </c>
      <c r="H666" s="419" t="s">
        <v>219</v>
      </c>
      <c r="I666" s="421"/>
      <c r="J666" s="419" t="s">
        <v>582</v>
      </c>
      <c r="K666" s="419"/>
    </row>
    <row r="667" spans="2:11" x14ac:dyDescent="0.2">
      <c r="B667" s="419" t="s">
        <v>2713</v>
      </c>
      <c r="C667" s="419">
        <v>1.7</v>
      </c>
      <c r="D667" s="421" t="s">
        <v>107</v>
      </c>
      <c r="E667" s="421" t="s">
        <v>23</v>
      </c>
      <c r="F667" s="419" t="s">
        <v>2714</v>
      </c>
      <c r="G667" s="419" t="s">
        <v>212</v>
      </c>
      <c r="H667" s="419" t="s">
        <v>219</v>
      </c>
      <c r="I667" s="421"/>
      <c r="J667" s="419" t="s">
        <v>582</v>
      </c>
      <c r="K667" s="419"/>
    </row>
    <row r="668" spans="2:11" x14ac:dyDescent="0.2">
      <c r="B668" s="419" t="s">
        <v>2715</v>
      </c>
      <c r="C668" s="419">
        <v>1.7</v>
      </c>
      <c r="D668" s="421" t="s">
        <v>107</v>
      </c>
      <c r="E668" s="421" t="s">
        <v>24</v>
      </c>
      <c r="F668" s="419" t="s">
        <v>2716</v>
      </c>
      <c r="G668" s="419" t="s">
        <v>212</v>
      </c>
      <c r="H668" s="419" t="s">
        <v>219</v>
      </c>
      <c r="I668" s="421"/>
      <c r="J668" s="419" t="s">
        <v>582</v>
      </c>
      <c r="K668" s="419"/>
    </row>
    <row r="669" spans="2:11" x14ac:dyDescent="0.2">
      <c r="B669" s="419" t="s">
        <v>2717</v>
      </c>
      <c r="C669" s="419">
        <v>1.7</v>
      </c>
      <c r="D669" s="421" t="s">
        <v>107</v>
      </c>
      <c r="E669" s="421" t="s">
        <v>25</v>
      </c>
      <c r="F669" s="419" t="s">
        <v>2718</v>
      </c>
      <c r="G669" s="419" t="s">
        <v>212</v>
      </c>
      <c r="H669" s="419" t="s">
        <v>219</v>
      </c>
      <c r="I669" s="421"/>
      <c r="J669" s="419" t="s">
        <v>582</v>
      </c>
      <c r="K669" s="419"/>
    </row>
    <row r="670" spans="2:11" x14ac:dyDescent="0.2">
      <c r="B670" s="419" t="s">
        <v>2719</v>
      </c>
      <c r="C670" s="419">
        <v>1.7</v>
      </c>
      <c r="D670" s="421" t="s">
        <v>107</v>
      </c>
      <c r="E670" s="421" t="s">
        <v>26</v>
      </c>
      <c r="F670" s="419" t="s">
        <v>2720</v>
      </c>
      <c r="G670" s="419" t="s">
        <v>212</v>
      </c>
      <c r="H670" s="419" t="s">
        <v>219</v>
      </c>
      <c r="I670" s="421"/>
      <c r="J670" s="419" t="s">
        <v>582</v>
      </c>
      <c r="K670" s="419"/>
    </row>
    <row r="671" spans="2:11" x14ac:dyDescent="0.2">
      <c r="B671" s="419" t="s">
        <v>2721</v>
      </c>
      <c r="C671" s="419">
        <v>1.7</v>
      </c>
      <c r="D671" s="421" t="s">
        <v>107</v>
      </c>
      <c r="E671" s="421" t="s">
        <v>27</v>
      </c>
      <c r="F671" s="419" t="s">
        <v>2722</v>
      </c>
      <c r="G671" s="419" t="s">
        <v>212</v>
      </c>
      <c r="H671" s="419" t="s">
        <v>219</v>
      </c>
      <c r="I671" s="421"/>
      <c r="J671" s="419" t="s">
        <v>582</v>
      </c>
      <c r="K671" s="419"/>
    </row>
    <row r="672" spans="2:11" x14ac:dyDescent="0.2">
      <c r="B672" s="419" t="s">
        <v>2723</v>
      </c>
      <c r="C672" s="419">
        <v>1.7</v>
      </c>
      <c r="D672" s="421" t="s">
        <v>107</v>
      </c>
      <c r="E672" s="421" t="s">
        <v>28</v>
      </c>
      <c r="F672" s="419" t="s">
        <v>2724</v>
      </c>
      <c r="G672" s="419" t="s">
        <v>212</v>
      </c>
      <c r="H672" s="419" t="s">
        <v>213</v>
      </c>
      <c r="I672" s="421" t="s">
        <v>2725</v>
      </c>
      <c r="J672" s="419"/>
      <c r="K672" s="419"/>
    </row>
    <row r="673" spans="2:11" x14ac:dyDescent="0.2">
      <c r="B673" s="419" t="s">
        <v>2726</v>
      </c>
      <c r="C673" s="419">
        <v>1.7</v>
      </c>
      <c r="D673" s="421" t="s">
        <v>107</v>
      </c>
      <c r="E673" s="421" t="s">
        <v>29</v>
      </c>
      <c r="F673" s="419" t="s">
        <v>2727</v>
      </c>
      <c r="G673" s="419" t="s">
        <v>212</v>
      </c>
      <c r="H673" s="419" t="s">
        <v>213</v>
      </c>
      <c r="I673" s="421" t="s">
        <v>2728</v>
      </c>
      <c r="J673" s="419"/>
      <c r="K673" s="419"/>
    </row>
    <row r="674" spans="2:11" x14ac:dyDescent="0.2">
      <c r="B674" s="419" t="s">
        <v>2729</v>
      </c>
      <c r="C674" s="419">
        <v>1.7</v>
      </c>
      <c r="D674" s="421" t="s">
        <v>109</v>
      </c>
      <c r="E674" s="421" t="s">
        <v>16</v>
      </c>
      <c r="F674" s="419" t="s">
        <v>2730</v>
      </c>
      <c r="G674" s="419" t="s">
        <v>212</v>
      </c>
      <c r="H674" s="419" t="s">
        <v>219</v>
      </c>
      <c r="I674" s="421"/>
      <c r="J674" s="419" t="s">
        <v>582</v>
      </c>
      <c r="K674" s="419"/>
    </row>
    <row r="675" spans="2:11" x14ac:dyDescent="0.2">
      <c r="B675" s="419" t="s">
        <v>2731</v>
      </c>
      <c r="C675" s="419">
        <v>1.7</v>
      </c>
      <c r="D675" s="421" t="s">
        <v>109</v>
      </c>
      <c r="E675" s="421" t="s">
        <v>17</v>
      </c>
      <c r="F675" s="419" t="s">
        <v>2732</v>
      </c>
      <c r="G675" s="419" t="s">
        <v>212</v>
      </c>
      <c r="H675" s="419" t="s">
        <v>219</v>
      </c>
      <c r="I675" s="421"/>
      <c r="J675" s="419" t="s">
        <v>582</v>
      </c>
      <c r="K675" s="419"/>
    </row>
    <row r="676" spans="2:11" x14ac:dyDescent="0.2">
      <c r="B676" s="419" t="s">
        <v>2733</v>
      </c>
      <c r="C676" s="419">
        <v>1.7</v>
      </c>
      <c r="D676" s="421" t="s">
        <v>109</v>
      </c>
      <c r="E676" s="421" t="s">
        <v>18</v>
      </c>
      <c r="F676" s="419" t="s">
        <v>2734</v>
      </c>
      <c r="G676" s="419" t="s">
        <v>212</v>
      </c>
      <c r="H676" s="419" t="s">
        <v>219</v>
      </c>
      <c r="I676" s="421"/>
      <c r="J676" s="419" t="s">
        <v>582</v>
      </c>
      <c r="K676" s="419"/>
    </row>
    <row r="677" spans="2:11" x14ac:dyDescent="0.2">
      <c r="B677" s="419" t="s">
        <v>2735</v>
      </c>
      <c r="C677" s="419">
        <v>1.7</v>
      </c>
      <c r="D677" s="421" t="s">
        <v>109</v>
      </c>
      <c r="E677" s="421" t="s">
        <v>19</v>
      </c>
      <c r="F677" s="419" t="s">
        <v>2736</v>
      </c>
      <c r="G677" s="419" t="s">
        <v>212</v>
      </c>
      <c r="H677" s="419" t="s">
        <v>219</v>
      </c>
      <c r="I677" s="421"/>
      <c r="J677" s="419" t="s">
        <v>582</v>
      </c>
      <c r="K677" s="419"/>
    </row>
    <row r="678" spans="2:11" x14ac:dyDescent="0.2">
      <c r="B678" s="419" t="s">
        <v>2737</v>
      </c>
      <c r="C678" s="419">
        <v>1.7</v>
      </c>
      <c r="D678" s="421" t="s">
        <v>109</v>
      </c>
      <c r="E678" s="421" t="s">
        <v>20</v>
      </c>
      <c r="F678" s="419" t="s">
        <v>2738</v>
      </c>
      <c r="G678" s="419" t="s">
        <v>212</v>
      </c>
      <c r="H678" s="419" t="s">
        <v>219</v>
      </c>
      <c r="I678" s="421"/>
      <c r="J678" s="419" t="s">
        <v>582</v>
      </c>
      <c r="K678" s="419"/>
    </row>
    <row r="679" spans="2:11" x14ac:dyDescent="0.2">
      <c r="B679" s="419" t="s">
        <v>2739</v>
      </c>
      <c r="C679" s="419">
        <v>1.7</v>
      </c>
      <c r="D679" s="421" t="s">
        <v>109</v>
      </c>
      <c r="E679" s="421" t="s">
        <v>21</v>
      </c>
      <c r="F679" s="419" t="s">
        <v>2740</v>
      </c>
      <c r="G679" s="419" t="s">
        <v>212</v>
      </c>
      <c r="H679" s="419" t="s">
        <v>219</v>
      </c>
      <c r="I679" s="421"/>
      <c r="J679" s="419" t="s">
        <v>582</v>
      </c>
      <c r="K679" s="419"/>
    </row>
    <row r="680" spans="2:11" x14ac:dyDescent="0.2">
      <c r="B680" s="419" t="s">
        <v>2741</v>
      </c>
      <c r="C680" s="419">
        <v>1.7</v>
      </c>
      <c r="D680" s="421" t="s">
        <v>109</v>
      </c>
      <c r="E680" s="421" t="s">
        <v>22</v>
      </c>
      <c r="F680" s="419" t="s">
        <v>2742</v>
      </c>
      <c r="G680" s="419" t="s">
        <v>212</v>
      </c>
      <c r="H680" s="419" t="s">
        <v>219</v>
      </c>
      <c r="I680" s="421"/>
      <c r="J680" s="419" t="s">
        <v>582</v>
      </c>
      <c r="K680" s="419"/>
    </row>
    <row r="681" spans="2:11" x14ac:dyDescent="0.2">
      <c r="B681" s="419" t="s">
        <v>2743</v>
      </c>
      <c r="C681" s="419">
        <v>1.7</v>
      </c>
      <c r="D681" s="421" t="s">
        <v>109</v>
      </c>
      <c r="E681" s="421" t="s">
        <v>23</v>
      </c>
      <c r="F681" s="419" t="s">
        <v>2744</v>
      </c>
      <c r="G681" s="419" t="s">
        <v>212</v>
      </c>
      <c r="H681" s="419" t="s">
        <v>219</v>
      </c>
      <c r="I681" s="421"/>
      <c r="J681" s="419" t="s">
        <v>582</v>
      </c>
      <c r="K681" s="419"/>
    </row>
    <row r="682" spans="2:11" x14ac:dyDescent="0.2">
      <c r="B682" s="419" t="s">
        <v>2745</v>
      </c>
      <c r="C682" s="419">
        <v>1.7</v>
      </c>
      <c r="D682" s="421" t="s">
        <v>109</v>
      </c>
      <c r="E682" s="421" t="s">
        <v>24</v>
      </c>
      <c r="F682" s="419" t="s">
        <v>2746</v>
      </c>
      <c r="G682" s="419" t="s">
        <v>212</v>
      </c>
      <c r="H682" s="419" t="s">
        <v>219</v>
      </c>
      <c r="I682" s="421"/>
      <c r="J682" s="419" t="s">
        <v>582</v>
      </c>
      <c r="K682" s="419"/>
    </row>
    <row r="683" spans="2:11" x14ac:dyDescent="0.2">
      <c r="B683" s="419" t="s">
        <v>2747</v>
      </c>
      <c r="C683" s="419">
        <v>1.7</v>
      </c>
      <c r="D683" s="421" t="s">
        <v>109</v>
      </c>
      <c r="E683" s="421" t="s">
        <v>25</v>
      </c>
      <c r="F683" s="419" t="s">
        <v>2748</v>
      </c>
      <c r="G683" s="419" t="s">
        <v>212</v>
      </c>
      <c r="H683" s="419" t="s">
        <v>219</v>
      </c>
      <c r="I683" s="421"/>
      <c r="J683" s="419" t="s">
        <v>582</v>
      </c>
      <c r="K683" s="419"/>
    </row>
    <row r="684" spans="2:11" x14ac:dyDescent="0.2">
      <c r="B684" s="419" t="s">
        <v>2749</v>
      </c>
      <c r="C684" s="419">
        <v>1.7</v>
      </c>
      <c r="D684" s="421" t="s">
        <v>109</v>
      </c>
      <c r="E684" s="421" t="s">
        <v>26</v>
      </c>
      <c r="F684" s="419" t="s">
        <v>2750</v>
      </c>
      <c r="G684" s="419" t="s">
        <v>212</v>
      </c>
      <c r="H684" s="419" t="s">
        <v>219</v>
      </c>
      <c r="I684" s="421"/>
      <c r="J684" s="419" t="s">
        <v>582</v>
      </c>
      <c r="K684" s="419"/>
    </row>
    <row r="685" spans="2:11" x14ac:dyDescent="0.2">
      <c r="B685" s="419" t="s">
        <v>2751</v>
      </c>
      <c r="C685" s="419">
        <v>1.7</v>
      </c>
      <c r="D685" s="421" t="s">
        <v>109</v>
      </c>
      <c r="E685" s="421" t="s">
        <v>27</v>
      </c>
      <c r="F685" s="419" t="s">
        <v>2752</v>
      </c>
      <c r="G685" s="419" t="s">
        <v>212</v>
      </c>
      <c r="H685" s="419" t="s">
        <v>219</v>
      </c>
      <c r="I685" s="421"/>
      <c r="J685" s="419" t="s">
        <v>582</v>
      </c>
      <c r="K685" s="419"/>
    </row>
    <row r="686" spans="2:11" x14ac:dyDescent="0.2">
      <c r="B686" s="419" t="s">
        <v>2753</v>
      </c>
      <c r="C686" s="419">
        <v>1.7</v>
      </c>
      <c r="D686" s="421" t="s">
        <v>109</v>
      </c>
      <c r="E686" s="421" t="s">
        <v>28</v>
      </c>
      <c r="F686" s="419" t="s">
        <v>2754</v>
      </c>
      <c r="G686" s="419" t="s">
        <v>212</v>
      </c>
      <c r="H686" s="419" t="s">
        <v>213</v>
      </c>
      <c r="I686" s="421" t="s">
        <v>2755</v>
      </c>
      <c r="J686" s="419"/>
      <c r="K686" s="419"/>
    </row>
    <row r="687" spans="2:11" x14ac:dyDescent="0.2">
      <c r="B687" s="419" t="s">
        <v>2756</v>
      </c>
      <c r="C687" s="419">
        <v>1.7</v>
      </c>
      <c r="D687" s="421" t="s">
        <v>109</v>
      </c>
      <c r="E687" s="421" t="s">
        <v>29</v>
      </c>
      <c r="F687" s="419" t="s">
        <v>2757</v>
      </c>
      <c r="G687" s="419" t="s">
        <v>212</v>
      </c>
      <c r="H687" s="419" t="s">
        <v>213</v>
      </c>
      <c r="I687" s="421" t="s">
        <v>2758</v>
      </c>
      <c r="J687" s="419"/>
      <c r="K687" s="419"/>
    </row>
    <row r="688" spans="2:11" x14ac:dyDescent="0.2">
      <c r="B688" s="419" t="s">
        <v>2759</v>
      </c>
      <c r="C688" s="419">
        <v>1.7</v>
      </c>
      <c r="D688" s="421" t="s">
        <v>111</v>
      </c>
      <c r="E688" s="421" t="s">
        <v>16</v>
      </c>
      <c r="F688" s="419" t="s">
        <v>2760</v>
      </c>
      <c r="G688" s="419" t="s">
        <v>212</v>
      </c>
      <c r="H688" s="419" t="s">
        <v>213</v>
      </c>
      <c r="I688" s="421" t="s">
        <v>11427</v>
      </c>
      <c r="J688" s="419"/>
      <c r="K688" s="419"/>
    </row>
    <row r="689" spans="2:11" x14ac:dyDescent="0.2">
      <c r="B689" s="419" t="s">
        <v>2761</v>
      </c>
      <c r="C689" s="419">
        <v>1.7</v>
      </c>
      <c r="D689" s="421" t="s">
        <v>111</v>
      </c>
      <c r="E689" s="421" t="s">
        <v>17</v>
      </c>
      <c r="F689" s="419" t="s">
        <v>2762</v>
      </c>
      <c r="G689" s="419" t="s">
        <v>212</v>
      </c>
      <c r="H689" s="419" t="s">
        <v>213</v>
      </c>
      <c r="I689" s="421" t="s">
        <v>11428</v>
      </c>
      <c r="J689" s="419"/>
      <c r="K689" s="419"/>
    </row>
    <row r="690" spans="2:11" x14ac:dyDescent="0.2">
      <c r="B690" s="419" t="s">
        <v>2763</v>
      </c>
      <c r="C690" s="419">
        <v>1.7</v>
      </c>
      <c r="D690" s="421" t="s">
        <v>111</v>
      </c>
      <c r="E690" s="421" t="s">
        <v>18</v>
      </c>
      <c r="F690" s="419" t="s">
        <v>2764</v>
      </c>
      <c r="G690" s="419" t="s">
        <v>212</v>
      </c>
      <c r="H690" s="419" t="s">
        <v>213</v>
      </c>
      <c r="I690" s="421" t="s">
        <v>11429</v>
      </c>
      <c r="J690" s="419"/>
      <c r="K690" s="419"/>
    </row>
    <row r="691" spans="2:11" x14ac:dyDescent="0.2">
      <c r="B691" s="419" t="s">
        <v>2765</v>
      </c>
      <c r="C691" s="419">
        <v>1.7</v>
      </c>
      <c r="D691" s="421" t="s">
        <v>111</v>
      </c>
      <c r="E691" s="421" t="s">
        <v>19</v>
      </c>
      <c r="F691" s="419" t="s">
        <v>2766</v>
      </c>
      <c r="G691" s="419" t="s">
        <v>212</v>
      </c>
      <c r="H691" s="419" t="s">
        <v>213</v>
      </c>
      <c r="I691" s="421" t="s">
        <v>11430</v>
      </c>
      <c r="J691" s="419"/>
      <c r="K691" s="419"/>
    </row>
    <row r="692" spans="2:11" x14ac:dyDescent="0.2">
      <c r="B692" s="419" t="s">
        <v>2767</v>
      </c>
      <c r="C692" s="419">
        <v>1.7</v>
      </c>
      <c r="D692" s="421" t="s">
        <v>111</v>
      </c>
      <c r="E692" s="421" t="s">
        <v>20</v>
      </c>
      <c r="F692" s="419" t="s">
        <v>2768</v>
      </c>
      <c r="G692" s="419" t="s">
        <v>212</v>
      </c>
      <c r="H692" s="419" t="s">
        <v>213</v>
      </c>
      <c r="I692" s="421" t="s">
        <v>11431</v>
      </c>
      <c r="J692" s="419"/>
      <c r="K692" s="419"/>
    </row>
    <row r="693" spans="2:11" x14ac:dyDescent="0.2">
      <c r="B693" s="419" t="s">
        <v>2769</v>
      </c>
      <c r="C693" s="419">
        <v>1.7</v>
      </c>
      <c r="D693" s="421" t="s">
        <v>111</v>
      </c>
      <c r="E693" s="421" t="s">
        <v>21</v>
      </c>
      <c r="F693" s="419" t="s">
        <v>2770</v>
      </c>
      <c r="G693" s="419" t="s">
        <v>212</v>
      </c>
      <c r="H693" s="419" t="s">
        <v>213</v>
      </c>
      <c r="I693" s="421" t="s">
        <v>11432</v>
      </c>
      <c r="J693" s="419"/>
      <c r="K693" s="419"/>
    </row>
    <row r="694" spans="2:11" x14ac:dyDescent="0.2">
      <c r="B694" s="419" t="s">
        <v>2771</v>
      </c>
      <c r="C694" s="419">
        <v>1.7</v>
      </c>
      <c r="D694" s="421" t="s">
        <v>111</v>
      </c>
      <c r="E694" s="421" t="s">
        <v>22</v>
      </c>
      <c r="F694" s="419" t="s">
        <v>2772</v>
      </c>
      <c r="G694" s="419" t="s">
        <v>212</v>
      </c>
      <c r="H694" s="419" t="s">
        <v>213</v>
      </c>
      <c r="I694" s="421" t="s">
        <v>11433</v>
      </c>
      <c r="J694" s="419"/>
      <c r="K694" s="419"/>
    </row>
    <row r="695" spans="2:11" x14ac:dyDescent="0.2">
      <c r="B695" s="419" t="s">
        <v>2773</v>
      </c>
      <c r="C695" s="419">
        <v>1.7</v>
      </c>
      <c r="D695" s="421" t="s">
        <v>111</v>
      </c>
      <c r="E695" s="421" t="s">
        <v>23</v>
      </c>
      <c r="F695" s="419" t="s">
        <v>2774</v>
      </c>
      <c r="G695" s="419" t="s">
        <v>212</v>
      </c>
      <c r="H695" s="419" t="s">
        <v>213</v>
      </c>
      <c r="I695" s="421" t="s">
        <v>11434</v>
      </c>
      <c r="J695" s="419"/>
      <c r="K695" s="419"/>
    </row>
    <row r="696" spans="2:11" x14ac:dyDescent="0.2">
      <c r="B696" s="419" t="s">
        <v>2775</v>
      </c>
      <c r="C696" s="419">
        <v>1.7</v>
      </c>
      <c r="D696" s="421" t="s">
        <v>111</v>
      </c>
      <c r="E696" s="421" t="s">
        <v>24</v>
      </c>
      <c r="F696" s="419" t="s">
        <v>2776</v>
      </c>
      <c r="G696" s="419" t="s">
        <v>212</v>
      </c>
      <c r="H696" s="419" t="s">
        <v>213</v>
      </c>
      <c r="I696" s="421" t="s">
        <v>11435</v>
      </c>
      <c r="J696" s="419"/>
      <c r="K696" s="419"/>
    </row>
    <row r="697" spans="2:11" x14ac:dyDescent="0.2">
      <c r="B697" s="419" t="s">
        <v>2777</v>
      </c>
      <c r="C697" s="419">
        <v>1.7</v>
      </c>
      <c r="D697" s="421" t="s">
        <v>111</v>
      </c>
      <c r="E697" s="421" t="s">
        <v>25</v>
      </c>
      <c r="F697" s="419" t="s">
        <v>2778</v>
      </c>
      <c r="G697" s="419" t="s">
        <v>212</v>
      </c>
      <c r="H697" s="419" t="s">
        <v>213</v>
      </c>
      <c r="I697" s="421" t="s">
        <v>11436</v>
      </c>
      <c r="J697" s="419"/>
      <c r="K697" s="419"/>
    </row>
    <row r="698" spans="2:11" x14ac:dyDescent="0.2">
      <c r="B698" s="419" t="s">
        <v>2779</v>
      </c>
      <c r="C698" s="419">
        <v>1.7</v>
      </c>
      <c r="D698" s="421" t="s">
        <v>111</v>
      </c>
      <c r="E698" s="421" t="s">
        <v>26</v>
      </c>
      <c r="F698" s="419" t="s">
        <v>2780</v>
      </c>
      <c r="G698" s="419" t="s">
        <v>212</v>
      </c>
      <c r="H698" s="419" t="s">
        <v>213</v>
      </c>
      <c r="I698" s="421" t="s">
        <v>11437</v>
      </c>
      <c r="J698" s="419"/>
      <c r="K698" s="419"/>
    </row>
    <row r="699" spans="2:11" x14ac:dyDescent="0.2">
      <c r="B699" s="419" t="s">
        <v>2781</v>
      </c>
      <c r="C699" s="419">
        <v>1.7</v>
      </c>
      <c r="D699" s="421" t="s">
        <v>111</v>
      </c>
      <c r="E699" s="421" t="s">
        <v>27</v>
      </c>
      <c r="F699" s="419" t="s">
        <v>2782</v>
      </c>
      <c r="G699" s="419" t="s">
        <v>212</v>
      </c>
      <c r="H699" s="419" t="s">
        <v>213</v>
      </c>
      <c r="I699" s="421" t="s">
        <v>11438</v>
      </c>
      <c r="J699" s="419"/>
      <c r="K699" s="419"/>
    </row>
    <row r="700" spans="2:11" x14ac:dyDescent="0.2">
      <c r="B700" s="419" t="s">
        <v>2783</v>
      </c>
      <c r="C700" s="419">
        <v>1.7</v>
      </c>
      <c r="D700" s="421" t="s">
        <v>111</v>
      </c>
      <c r="E700" s="421" t="s">
        <v>28</v>
      </c>
      <c r="F700" s="419" t="s">
        <v>2784</v>
      </c>
      <c r="G700" s="419" t="s">
        <v>212</v>
      </c>
      <c r="H700" s="419" t="s">
        <v>213</v>
      </c>
      <c r="I700" s="421" t="s">
        <v>2785</v>
      </c>
      <c r="J700" s="419"/>
      <c r="K700" s="419"/>
    </row>
    <row r="701" spans="2:11" x14ac:dyDescent="0.2">
      <c r="B701" s="419" t="s">
        <v>2786</v>
      </c>
      <c r="C701" s="419">
        <v>1.7</v>
      </c>
      <c r="D701" s="421" t="s">
        <v>111</v>
      </c>
      <c r="E701" s="421" t="s">
        <v>29</v>
      </c>
      <c r="F701" s="419" t="s">
        <v>2787</v>
      </c>
      <c r="G701" s="419" t="s">
        <v>212</v>
      </c>
      <c r="H701" s="419" t="s">
        <v>213</v>
      </c>
      <c r="I701" s="421" t="s">
        <v>2788</v>
      </c>
      <c r="J701" s="419"/>
      <c r="K701" s="419"/>
    </row>
    <row r="702" spans="2:11" x14ac:dyDescent="0.2">
      <c r="B702" s="419" t="s">
        <v>2789</v>
      </c>
      <c r="C702" s="419">
        <v>1.7</v>
      </c>
      <c r="D702" s="421" t="s">
        <v>112</v>
      </c>
      <c r="E702" s="421" t="s">
        <v>16</v>
      </c>
      <c r="F702" s="419" t="s">
        <v>2790</v>
      </c>
      <c r="G702" s="419" t="s">
        <v>212</v>
      </c>
      <c r="H702" s="419" t="s">
        <v>213</v>
      </c>
      <c r="I702" s="421" t="s">
        <v>11439</v>
      </c>
      <c r="J702" s="419"/>
      <c r="K702" s="419"/>
    </row>
    <row r="703" spans="2:11" x14ac:dyDescent="0.2">
      <c r="B703" s="419" t="s">
        <v>2791</v>
      </c>
      <c r="C703" s="419">
        <v>1.7</v>
      </c>
      <c r="D703" s="421" t="s">
        <v>112</v>
      </c>
      <c r="E703" s="421" t="s">
        <v>17</v>
      </c>
      <c r="F703" s="419" t="s">
        <v>2792</v>
      </c>
      <c r="G703" s="419" t="s">
        <v>212</v>
      </c>
      <c r="H703" s="419" t="s">
        <v>213</v>
      </c>
      <c r="I703" s="421" t="s">
        <v>11440</v>
      </c>
      <c r="J703" s="419"/>
      <c r="K703" s="419"/>
    </row>
    <row r="704" spans="2:11" x14ac:dyDescent="0.2">
      <c r="B704" s="419" t="s">
        <v>2793</v>
      </c>
      <c r="C704" s="419">
        <v>1.7</v>
      </c>
      <c r="D704" s="421" t="s">
        <v>112</v>
      </c>
      <c r="E704" s="421" t="s">
        <v>18</v>
      </c>
      <c r="F704" s="419" t="s">
        <v>2794</v>
      </c>
      <c r="G704" s="419" t="s">
        <v>212</v>
      </c>
      <c r="H704" s="419" t="s">
        <v>213</v>
      </c>
      <c r="I704" s="421" t="s">
        <v>11441</v>
      </c>
      <c r="J704" s="419"/>
      <c r="K704" s="419"/>
    </row>
    <row r="705" spans="2:11" x14ac:dyDescent="0.2">
      <c r="B705" s="419" t="s">
        <v>2795</v>
      </c>
      <c r="C705" s="419">
        <v>1.7</v>
      </c>
      <c r="D705" s="421" t="s">
        <v>112</v>
      </c>
      <c r="E705" s="421" t="s">
        <v>19</v>
      </c>
      <c r="F705" s="419" t="s">
        <v>2796</v>
      </c>
      <c r="G705" s="419" t="s">
        <v>212</v>
      </c>
      <c r="H705" s="419" t="s">
        <v>213</v>
      </c>
      <c r="I705" s="421" t="s">
        <v>11442</v>
      </c>
      <c r="J705" s="419"/>
      <c r="K705" s="419"/>
    </row>
    <row r="706" spans="2:11" x14ac:dyDescent="0.2">
      <c r="B706" s="419" t="s">
        <v>2797</v>
      </c>
      <c r="C706" s="419">
        <v>1.7</v>
      </c>
      <c r="D706" s="421" t="s">
        <v>112</v>
      </c>
      <c r="E706" s="421" t="s">
        <v>20</v>
      </c>
      <c r="F706" s="419" t="s">
        <v>2798</v>
      </c>
      <c r="G706" s="419" t="s">
        <v>212</v>
      </c>
      <c r="H706" s="419" t="s">
        <v>213</v>
      </c>
      <c r="I706" s="421" t="s">
        <v>11443</v>
      </c>
      <c r="J706" s="419"/>
      <c r="K706" s="419"/>
    </row>
    <row r="707" spans="2:11" x14ac:dyDescent="0.2">
      <c r="B707" s="419" t="s">
        <v>2799</v>
      </c>
      <c r="C707" s="419">
        <v>1.7</v>
      </c>
      <c r="D707" s="421" t="s">
        <v>112</v>
      </c>
      <c r="E707" s="421" t="s">
        <v>21</v>
      </c>
      <c r="F707" s="419" t="s">
        <v>2800</v>
      </c>
      <c r="G707" s="419" t="s">
        <v>212</v>
      </c>
      <c r="H707" s="419" t="s">
        <v>213</v>
      </c>
      <c r="I707" s="421" t="s">
        <v>11444</v>
      </c>
      <c r="J707" s="419"/>
      <c r="K707" s="419"/>
    </row>
    <row r="708" spans="2:11" x14ac:dyDescent="0.2">
      <c r="B708" s="419" t="s">
        <v>2801</v>
      </c>
      <c r="C708" s="419">
        <v>1.7</v>
      </c>
      <c r="D708" s="421" t="s">
        <v>112</v>
      </c>
      <c r="E708" s="421" t="s">
        <v>22</v>
      </c>
      <c r="F708" s="419" t="s">
        <v>2802</v>
      </c>
      <c r="G708" s="419" t="s">
        <v>212</v>
      </c>
      <c r="H708" s="419" t="s">
        <v>213</v>
      </c>
      <c r="I708" s="421" t="s">
        <v>11445</v>
      </c>
      <c r="J708" s="419"/>
      <c r="K708" s="419"/>
    </row>
    <row r="709" spans="2:11" x14ac:dyDescent="0.2">
      <c r="B709" s="419" t="s">
        <v>2803</v>
      </c>
      <c r="C709" s="419">
        <v>1.7</v>
      </c>
      <c r="D709" s="421" t="s">
        <v>112</v>
      </c>
      <c r="E709" s="421" t="s">
        <v>23</v>
      </c>
      <c r="F709" s="419" t="s">
        <v>2804</v>
      </c>
      <c r="G709" s="419" t="s">
        <v>212</v>
      </c>
      <c r="H709" s="419" t="s">
        <v>213</v>
      </c>
      <c r="I709" s="421" t="s">
        <v>11446</v>
      </c>
      <c r="J709" s="419"/>
      <c r="K709" s="419"/>
    </row>
    <row r="710" spans="2:11" x14ac:dyDescent="0.2">
      <c r="B710" s="419" t="s">
        <v>2805</v>
      </c>
      <c r="C710" s="419">
        <v>1.7</v>
      </c>
      <c r="D710" s="421" t="s">
        <v>112</v>
      </c>
      <c r="E710" s="421" t="s">
        <v>24</v>
      </c>
      <c r="F710" s="419" t="s">
        <v>2806</v>
      </c>
      <c r="G710" s="419" t="s">
        <v>212</v>
      </c>
      <c r="H710" s="419" t="s">
        <v>213</v>
      </c>
      <c r="I710" s="421" t="s">
        <v>11447</v>
      </c>
      <c r="J710" s="419"/>
      <c r="K710" s="419"/>
    </row>
    <row r="711" spans="2:11" x14ac:dyDescent="0.2">
      <c r="B711" s="419" t="s">
        <v>2807</v>
      </c>
      <c r="C711" s="419">
        <v>1.7</v>
      </c>
      <c r="D711" s="421" t="s">
        <v>112</v>
      </c>
      <c r="E711" s="421" t="s">
        <v>25</v>
      </c>
      <c r="F711" s="419" t="s">
        <v>2808</v>
      </c>
      <c r="G711" s="419" t="s">
        <v>212</v>
      </c>
      <c r="H711" s="419" t="s">
        <v>213</v>
      </c>
      <c r="I711" s="421" t="s">
        <v>11448</v>
      </c>
      <c r="J711" s="419"/>
      <c r="K711" s="419"/>
    </row>
    <row r="712" spans="2:11" x14ac:dyDescent="0.2">
      <c r="B712" s="419" t="s">
        <v>2809</v>
      </c>
      <c r="C712" s="419">
        <v>1.7</v>
      </c>
      <c r="D712" s="421" t="s">
        <v>112</v>
      </c>
      <c r="E712" s="421" t="s">
        <v>26</v>
      </c>
      <c r="F712" s="419" t="s">
        <v>2810</v>
      </c>
      <c r="G712" s="419" t="s">
        <v>212</v>
      </c>
      <c r="H712" s="419" t="s">
        <v>213</v>
      </c>
      <c r="I712" s="421" t="s">
        <v>11449</v>
      </c>
      <c r="J712" s="419"/>
      <c r="K712" s="419"/>
    </row>
    <row r="713" spans="2:11" x14ac:dyDescent="0.2">
      <c r="B713" s="419" t="s">
        <v>2811</v>
      </c>
      <c r="C713" s="419">
        <v>1.7</v>
      </c>
      <c r="D713" s="421" t="s">
        <v>112</v>
      </c>
      <c r="E713" s="421" t="s">
        <v>27</v>
      </c>
      <c r="F713" s="419" t="s">
        <v>2812</v>
      </c>
      <c r="G713" s="419" t="s">
        <v>212</v>
      </c>
      <c r="H713" s="419" t="s">
        <v>213</v>
      </c>
      <c r="I713" s="421" t="s">
        <v>11450</v>
      </c>
      <c r="J713" s="419"/>
      <c r="K713" s="419"/>
    </row>
    <row r="714" spans="2:11" x14ac:dyDescent="0.2">
      <c r="B714" s="419" t="s">
        <v>2813</v>
      </c>
      <c r="C714" s="419">
        <v>1.7</v>
      </c>
      <c r="D714" s="421" t="s">
        <v>112</v>
      </c>
      <c r="E714" s="421" t="s">
        <v>28</v>
      </c>
      <c r="F714" s="419" t="s">
        <v>2814</v>
      </c>
      <c r="G714" s="419" t="s">
        <v>212</v>
      </c>
      <c r="H714" s="419" t="s">
        <v>213</v>
      </c>
      <c r="I714" s="421" t="s">
        <v>2815</v>
      </c>
      <c r="J714" s="419"/>
      <c r="K714" s="419"/>
    </row>
    <row r="715" spans="2:11" x14ac:dyDescent="0.2">
      <c r="B715" s="419" t="s">
        <v>2816</v>
      </c>
      <c r="C715" s="419">
        <v>1.7</v>
      </c>
      <c r="D715" s="421" t="s">
        <v>112</v>
      </c>
      <c r="E715" s="421" t="s">
        <v>29</v>
      </c>
      <c r="F715" s="419" t="s">
        <v>2817</v>
      </c>
      <c r="G715" s="419" t="s">
        <v>212</v>
      </c>
      <c r="H715" s="419" t="s">
        <v>213</v>
      </c>
      <c r="I715" s="421" t="s">
        <v>2818</v>
      </c>
      <c r="J715" s="419"/>
      <c r="K715" s="419"/>
    </row>
    <row r="716" spans="2:11" x14ac:dyDescent="0.2">
      <c r="B716" s="419" t="s">
        <v>2819</v>
      </c>
      <c r="C716" s="419">
        <v>1.7</v>
      </c>
      <c r="D716" s="421" t="s">
        <v>114</v>
      </c>
      <c r="E716" s="421" t="s">
        <v>16</v>
      </c>
      <c r="F716" s="419" t="s">
        <v>2820</v>
      </c>
      <c r="G716" s="419" t="s">
        <v>212</v>
      </c>
      <c r="H716" s="419" t="s">
        <v>219</v>
      </c>
      <c r="I716" s="421"/>
      <c r="J716" s="419" t="s">
        <v>582</v>
      </c>
      <c r="K716" s="419"/>
    </row>
    <row r="717" spans="2:11" x14ac:dyDescent="0.2">
      <c r="B717" s="419" t="s">
        <v>2821</v>
      </c>
      <c r="C717" s="419">
        <v>1.7</v>
      </c>
      <c r="D717" s="421" t="s">
        <v>114</v>
      </c>
      <c r="E717" s="421" t="s">
        <v>17</v>
      </c>
      <c r="F717" s="419" t="s">
        <v>2822</v>
      </c>
      <c r="G717" s="419" t="s">
        <v>212</v>
      </c>
      <c r="H717" s="419" t="s">
        <v>219</v>
      </c>
      <c r="I717" s="421"/>
      <c r="J717" s="419" t="s">
        <v>582</v>
      </c>
      <c r="K717" s="419"/>
    </row>
    <row r="718" spans="2:11" x14ac:dyDescent="0.2">
      <c r="B718" s="419" t="s">
        <v>2823</v>
      </c>
      <c r="C718" s="419">
        <v>1.7</v>
      </c>
      <c r="D718" s="421" t="s">
        <v>114</v>
      </c>
      <c r="E718" s="421" t="s">
        <v>18</v>
      </c>
      <c r="F718" s="419" t="s">
        <v>2824</v>
      </c>
      <c r="G718" s="419" t="s">
        <v>212</v>
      </c>
      <c r="H718" s="419" t="s">
        <v>219</v>
      </c>
      <c r="I718" s="421"/>
      <c r="J718" s="419" t="s">
        <v>582</v>
      </c>
      <c r="K718" s="419"/>
    </row>
    <row r="719" spans="2:11" x14ac:dyDescent="0.2">
      <c r="B719" s="419" t="s">
        <v>2825</v>
      </c>
      <c r="C719" s="419">
        <v>1.7</v>
      </c>
      <c r="D719" s="421" t="s">
        <v>114</v>
      </c>
      <c r="E719" s="421" t="s">
        <v>19</v>
      </c>
      <c r="F719" s="419" t="s">
        <v>2826</v>
      </c>
      <c r="G719" s="419" t="s">
        <v>212</v>
      </c>
      <c r="H719" s="419" t="s">
        <v>219</v>
      </c>
      <c r="I719" s="421"/>
      <c r="J719" s="419" t="s">
        <v>582</v>
      </c>
      <c r="K719" s="419"/>
    </row>
    <row r="720" spans="2:11" x14ac:dyDescent="0.2">
      <c r="B720" s="419" t="s">
        <v>2827</v>
      </c>
      <c r="C720" s="419">
        <v>1.7</v>
      </c>
      <c r="D720" s="421" t="s">
        <v>114</v>
      </c>
      <c r="E720" s="421" t="s">
        <v>20</v>
      </c>
      <c r="F720" s="419" t="s">
        <v>2828</v>
      </c>
      <c r="G720" s="419" t="s">
        <v>212</v>
      </c>
      <c r="H720" s="419" t="s">
        <v>219</v>
      </c>
      <c r="I720" s="421"/>
      <c r="J720" s="419" t="s">
        <v>582</v>
      </c>
      <c r="K720" s="419"/>
    </row>
    <row r="721" spans="2:11" x14ac:dyDescent="0.2">
      <c r="B721" s="419" t="s">
        <v>2829</v>
      </c>
      <c r="C721" s="419">
        <v>1.7</v>
      </c>
      <c r="D721" s="421" t="s">
        <v>114</v>
      </c>
      <c r="E721" s="421" t="s">
        <v>21</v>
      </c>
      <c r="F721" s="419" t="s">
        <v>2830</v>
      </c>
      <c r="G721" s="419" t="s">
        <v>212</v>
      </c>
      <c r="H721" s="419" t="s">
        <v>219</v>
      </c>
      <c r="I721" s="421"/>
      <c r="J721" s="419" t="s">
        <v>582</v>
      </c>
      <c r="K721" s="419"/>
    </row>
    <row r="722" spans="2:11" x14ac:dyDescent="0.2">
      <c r="B722" s="419" t="s">
        <v>2831</v>
      </c>
      <c r="C722" s="419">
        <v>1.7</v>
      </c>
      <c r="D722" s="421" t="s">
        <v>114</v>
      </c>
      <c r="E722" s="421" t="s">
        <v>22</v>
      </c>
      <c r="F722" s="419" t="s">
        <v>2832</v>
      </c>
      <c r="G722" s="419" t="s">
        <v>212</v>
      </c>
      <c r="H722" s="419" t="s">
        <v>219</v>
      </c>
      <c r="I722" s="421"/>
      <c r="J722" s="419" t="s">
        <v>582</v>
      </c>
      <c r="K722" s="419"/>
    </row>
    <row r="723" spans="2:11" x14ac:dyDescent="0.2">
      <c r="B723" s="419" t="s">
        <v>2833</v>
      </c>
      <c r="C723" s="419">
        <v>1.7</v>
      </c>
      <c r="D723" s="421" t="s">
        <v>114</v>
      </c>
      <c r="E723" s="421" t="s">
        <v>23</v>
      </c>
      <c r="F723" s="419" t="s">
        <v>2834</v>
      </c>
      <c r="G723" s="419" t="s">
        <v>212</v>
      </c>
      <c r="H723" s="419" t="s">
        <v>219</v>
      </c>
      <c r="I723" s="421"/>
      <c r="J723" s="419" t="s">
        <v>582</v>
      </c>
      <c r="K723" s="419"/>
    </row>
    <row r="724" spans="2:11" x14ac:dyDescent="0.2">
      <c r="B724" s="419" t="s">
        <v>2835</v>
      </c>
      <c r="C724" s="419">
        <v>1.7</v>
      </c>
      <c r="D724" s="421" t="s">
        <v>114</v>
      </c>
      <c r="E724" s="421" t="s">
        <v>24</v>
      </c>
      <c r="F724" s="419" t="s">
        <v>2836</v>
      </c>
      <c r="G724" s="419" t="s">
        <v>212</v>
      </c>
      <c r="H724" s="419" t="s">
        <v>219</v>
      </c>
      <c r="I724" s="421"/>
      <c r="J724" s="419" t="s">
        <v>582</v>
      </c>
      <c r="K724" s="419"/>
    </row>
    <row r="725" spans="2:11" x14ac:dyDescent="0.2">
      <c r="B725" s="419" t="s">
        <v>2837</v>
      </c>
      <c r="C725" s="419">
        <v>1.7</v>
      </c>
      <c r="D725" s="421" t="s">
        <v>114</v>
      </c>
      <c r="E725" s="421" t="s">
        <v>25</v>
      </c>
      <c r="F725" s="419" t="s">
        <v>2838</v>
      </c>
      <c r="G725" s="419" t="s">
        <v>212</v>
      </c>
      <c r="H725" s="419" t="s">
        <v>219</v>
      </c>
      <c r="I725" s="421"/>
      <c r="J725" s="419" t="s">
        <v>582</v>
      </c>
      <c r="K725" s="419"/>
    </row>
    <row r="726" spans="2:11" x14ac:dyDescent="0.2">
      <c r="B726" s="419" t="s">
        <v>2839</v>
      </c>
      <c r="C726" s="419">
        <v>1.7</v>
      </c>
      <c r="D726" s="421" t="s">
        <v>114</v>
      </c>
      <c r="E726" s="421" t="s">
        <v>26</v>
      </c>
      <c r="F726" s="419" t="s">
        <v>2840</v>
      </c>
      <c r="G726" s="419" t="s">
        <v>212</v>
      </c>
      <c r="H726" s="419" t="s">
        <v>219</v>
      </c>
      <c r="I726" s="421"/>
      <c r="J726" s="419" t="s">
        <v>582</v>
      </c>
      <c r="K726" s="419"/>
    </row>
    <row r="727" spans="2:11" x14ac:dyDescent="0.2">
      <c r="B727" s="419" t="s">
        <v>2841</v>
      </c>
      <c r="C727" s="419">
        <v>1.7</v>
      </c>
      <c r="D727" s="421" t="s">
        <v>114</v>
      </c>
      <c r="E727" s="421" t="s">
        <v>27</v>
      </c>
      <c r="F727" s="419" t="s">
        <v>2842</v>
      </c>
      <c r="G727" s="419" t="s">
        <v>212</v>
      </c>
      <c r="H727" s="419" t="s">
        <v>219</v>
      </c>
      <c r="I727" s="421"/>
      <c r="J727" s="419" t="s">
        <v>582</v>
      </c>
      <c r="K727" s="419"/>
    </row>
    <row r="728" spans="2:11" x14ac:dyDescent="0.2">
      <c r="B728" s="419" t="s">
        <v>2843</v>
      </c>
      <c r="C728" s="419">
        <v>1.7</v>
      </c>
      <c r="D728" s="421" t="s">
        <v>114</v>
      </c>
      <c r="E728" s="421" t="s">
        <v>28</v>
      </c>
      <c r="F728" s="419" t="s">
        <v>2844</v>
      </c>
      <c r="G728" s="419" t="s">
        <v>212</v>
      </c>
      <c r="H728" s="419" t="s">
        <v>213</v>
      </c>
      <c r="I728" s="421" t="s">
        <v>2845</v>
      </c>
      <c r="J728" s="419"/>
      <c r="K728" s="419"/>
    </row>
    <row r="729" spans="2:11" x14ac:dyDescent="0.2">
      <c r="B729" s="419" t="s">
        <v>2846</v>
      </c>
      <c r="C729" s="419">
        <v>1.7</v>
      </c>
      <c r="D729" s="421" t="s">
        <v>114</v>
      </c>
      <c r="E729" s="421" t="s">
        <v>29</v>
      </c>
      <c r="F729" s="419" t="s">
        <v>2847</v>
      </c>
      <c r="G729" s="419" t="s">
        <v>212</v>
      </c>
      <c r="H729" s="419" t="s">
        <v>213</v>
      </c>
      <c r="I729" s="421" t="s">
        <v>2848</v>
      </c>
      <c r="J729" s="419"/>
      <c r="K729" s="419"/>
    </row>
    <row r="730" spans="2:11" x14ac:dyDescent="0.2">
      <c r="B730" s="419" t="s">
        <v>2849</v>
      </c>
      <c r="C730" s="419">
        <v>1.7</v>
      </c>
      <c r="D730" s="421" t="s">
        <v>117</v>
      </c>
      <c r="E730" s="421" t="s">
        <v>16</v>
      </c>
      <c r="F730" s="419" t="s">
        <v>2850</v>
      </c>
      <c r="G730" s="419" t="s">
        <v>212</v>
      </c>
      <c r="H730" s="419" t="s">
        <v>219</v>
      </c>
      <c r="I730" s="421"/>
      <c r="J730" s="419" t="s">
        <v>582</v>
      </c>
      <c r="K730" s="419"/>
    </row>
    <row r="731" spans="2:11" x14ac:dyDescent="0.2">
      <c r="B731" s="419" t="s">
        <v>2851</v>
      </c>
      <c r="C731" s="419">
        <v>1.7</v>
      </c>
      <c r="D731" s="421" t="s">
        <v>117</v>
      </c>
      <c r="E731" s="421" t="s">
        <v>17</v>
      </c>
      <c r="F731" s="419" t="s">
        <v>2852</v>
      </c>
      <c r="G731" s="419" t="s">
        <v>212</v>
      </c>
      <c r="H731" s="419" t="s">
        <v>219</v>
      </c>
      <c r="I731" s="421"/>
      <c r="J731" s="419" t="s">
        <v>582</v>
      </c>
      <c r="K731" s="419"/>
    </row>
    <row r="732" spans="2:11" x14ac:dyDescent="0.2">
      <c r="B732" s="419" t="s">
        <v>2853</v>
      </c>
      <c r="C732" s="419">
        <v>1.7</v>
      </c>
      <c r="D732" s="421" t="s">
        <v>117</v>
      </c>
      <c r="E732" s="421" t="s">
        <v>18</v>
      </c>
      <c r="F732" s="419" t="s">
        <v>2854</v>
      </c>
      <c r="G732" s="419" t="s">
        <v>212</v>
      </c>
      <c r="H732" s="419" t="s">
        <v>219</v>
      </c>
      <c r="I732" s="421"/>
      <c r="J732" s="419" t="s">
        <v>582</v>
      </c>
      <c r="K732" s="419"/>
    </row>
    <row r="733" spans="2:11" x14ac:dyDescent="0.2">
      <c r="B733" s="419" t="s">
        <v>2855</v>
      </c>
      <c r="C733" s="419">
        <v>1.7</v>
      </c>
      <c r="D733" s="421" t="s">
        <v>117</v>
      </c>
      <c r="E733" s="421" t="s">
        <v>19</v>
      </c>
      <c r="F733" s="419" t="s">
        <v>2856</v>
      </c>
      <c r="G733" s="419" t="s">
        <v>212</v>
      </c>
      <c r="H733" s="419" t="s">
        <v>219</v>
      </c>
      <c r="I733" s="421"/>
      <c r="J733" s="419" t="s">
        <v>582</v>
      </c>
      <c r="K733" s="419"/>
    </row>
    <row r="734" spans="2:11" x14ac:dyDescent="0.2">
      <c r="B734" s="419" t="s">
        <v>2857</v>
      </c>
      <c r="C734" s="419">
        <v>1.7</v>
      </c>
      <c r="D734" s="421" t="s">
        <v>117</v>
      </c>
      <c r="E734" s="421" t="s">
        <v>20</v>
      </c>
      <c r="F734" s="419" t="s">
        <v>2858</v>
      </c>
      <c r="G734" s="419" t="s">
        <v>212</v>
      </c>
      <c r="H734" s="419" t="s">
        <v>219</v>
      </c>
      <c r="I734" s="421"/>
      <c r="J734" s="419" t="s">
        <v>582</v>
      </c>
      <c r="K734" s="419"/>
    </row>
    <row r="735" spans="2:11" x14ac:dyDescent="0.2">
      <c r="B735" s="419" t="s">
        <v>2859</v>
      </c>
      <c r="C735" s="419">
        <v>1.7</v>
      </c>
      <c r="D735" s="421" t="s">
        <v>117</v>
      </c>
      <c r="E735" s="421" t="s">
        <v>21</v>
      </c>
      <c r="F735" s="419" t="s">
        <v>2860</v>
      </c>
      <c r="G735" s="419" t="s">
        <v>212</v>
      </c>
      <c r="H735" s="419" t="s">
        <v>219</v>
      </c>
      <c r="I735" s="421"/>
      <c r="J735" s="419" t="s">
        <v>582</v>
      </c>
      <c r="K735" s="419"/>
    </row>
    <row r="736" spans="2:11" x14ac:dyDescent="0.2">
      <c r="B736" s="419" t="s">
        <v>2861</v>
      </c>
      <c r="C736" s="419">
        <v>1.7</v>
      </c>
      <c r="D736" s="421" t="s">
        <v>117</v>
      </c>
      <c r="E736" s="421" t="s">
        <v>22</v>
      </c>
      <c r="F736" s="419" t="s">
        <v>2862</v>
      </c>
      <c r="G736" s="419" t="s">
        <v>212</v>
      </c>
      <c r="H736" s="419" t="s">
        <v>219</v>
      </c>
      <c r="I736" s="421"/>
      <c r="J736" s="419" t="s">
        <v>582</v>
      </c>
      <c r="K736" s="419"/>
    </row>
    <row r="737" spans="2:11" x14ac:dyDescent="0.2">
      <c r="B737" s="419" t="s">
        <v>2863</v>
      </c>
      <c r="C737" s="419">
        <v>1.7</v>
      </c>
      <c r="D737" s="421" t="s">
        <v>117</v>
      </c>
      <c r="E737" s="421" t="s">
        <v>23</v>
      </c>
      <c r="F737" s="419" t="s">
        <v>2864</v>
      </c>
      <c r="G737" s="419" t="s">
        <v>212</v>
      </c>
      <c r="H737" s="419" t="s">
        <v>219</v>
      </c>
      <c r="I737" s="421"/>
      <c r="J737" s="419" t="s">
        <v>582</v>
      </c>
      <c r="K737" s="419"/>
    </row>
    <row r="738" spans="2:11" x14ac:dyDescent="0.2">
      <c r="B738" s="419" t="s">
        <v>2865</v>
      </c>
      <c r="C738" s="419">
        <v>1.7</v>
      </c>
      <c r="D738" s="421" t="s">
        <v>117</v>
      </c>
      <c r="E738" s="421" t="s">
        <v>24</v>
      </c>
      <c r="F738" s="419" t="s">
        <v>2866</v>
      </c>
      <c r="G738" s="419" t="s">
        <v>212</v>
      </c>
      <c r="H738" s="419" t="s">
        <v>219</v>
      </c>
      <c r="I738" s="421"/>
      <c r="J738" s="419" t="s">
        <v>582</v>
      </c>
      <c r="K738" s="419"/>
    </row>
    <row r="739" spans="2:11" x14ac:dyDescent="0.2">
      <c r="B739" s="419" t="s">
        <v>2867</v>
      </c>
      <c r="C739" s="419">
        <v>1.7</v>
      </c>
      <c r="D739" s="421" t="s">
        <v>117</v>
      </c>
      <c r="E739" s="421" t="s">
        <v>25</v>
      </c>
      <c r="F739" s="419" t="s">
        <v>2868</v>
      </c>
      <c r="G739" s="419" t="s">
        <v>212</v>
      </c>
      <c r="H739" s="419" t="s">
        <v>219</v>
      </c>
      <c r="I739" s="421"/>
      <c r="J739" s="419" t="s">
        <v>582</v>
      </c>
      <c r="K739" s="419"/>
    </row>
    <row r="740" spans="2:11" x14ac:dyDescent="0.2">
      <c r="B740" s="419" t="s">
        <v>2869</v>
      </c>
      <c r="C740" s="419">
        <v>1.7</v>
      </c>
      <c r="D740" s="421" t="s">
        <v>117</v>
      </c>
      <c r="E740" s="421" t="s">
        <v>26</v>
      </c>
      <c r="F740" s="419" t="s">
        <v>2870</v>
      </c>
      <c r="G740" s="419" t="s">
        <v>212</v>
      </c>
      <c r="H740" s="419" t="s">
        <v>219</v>
      </c>
      <c r="I740" s="421"/>
      <c r="J740" s="419" t="s">
        <v>582</v>
      </c>
      <c r="K740" s="419"/>
    </row>
    <row r="741" spans="2:11" x14ac:dyDescent="0.2">
      <c r="B741" s="419" t="s">
        <v>2871</v>
      </c>
      <c r="C741" s="419">
        <v>1.7</v>
      </c>
      <c r="D741" s="421" t="s">
        <v>117</v>
      </c>
      <c r="E741" s="421" t="s">
        <v>27</v>
      </c>
      <c r="F741" s="419" t="s">
        <v>2872</v>
      </c>
      <c r="G741" s="419" t="s">
        <v>212</v>
      </c>
      <c r="H741" s="419" t="s">
        <v>219</v>
      </c>
      <c r="I741" s="421"/>
      <c r="J741" s="419" t="s">
        <v>582</v>
      </c>
      <c r="K741" s="419"/>
    </row>
    <row r="742" spans="2:11" x14ac:dyDescent="0.2">
      <c r="B742" s="419" t="s">
        <v>2873</v>
      </c>
      <c r="C742" s="419">
        <v>1.7</v>
      </c>
      <c r="D742" s="421" t="s">
        <v>117</v>
      </c>
      <c r="E742" s="421" t="s">
        <v>28</v>
      </c>
      <c r="F742" s="419" t="s">
        <v>2874</v>
      </c>
      <c r="G742" s="419" t="s">
        <v>212</v>
      </c>
      <c r="H742" s="419" t="s">
        <v>213</v>
      </c>
      <c r="I742" s="421" t="s">
        <v>2875</v>
      </c>
      <c r="J742" s="419"/>
      <c r="K742" s="419"/>
    </row>
    <row r="743" spans="2:11" x14ac:dyDescent="0.2">
      <c r="B743" s="419" t="s">
        <v>2876</v>
      </c>
      <c r="C743" s="419">
        <v>1.7</v>
      </c>
      <c r="D743" s="421" t="s">
        <v>117</v>
      </c>
      <c r="E743" s="421" t="s">
        <v>29</v>
      </c>
      <c r="F743" s="419" t="s">
        <v>2877</v>
      </c>
      <c r="G743" s="419" t="s">
        <v>212</v>
      </c>
      <c r="H743" s="419" t="s">
        <v>213</v>
      </c>
      <c r="I743" s="421" t="s">
        <v>2878</v>
      </c>
      <c r="J743" s="419"/>
      <c r="K743" s="419"/>
    </row>
    <row r="744" spans="2:11" x14ac:dyDescent="0.2">
      <c r="B744" s="419" t="s">
        <v>2879</v>
      </c>
      <c r="C744" s="419">
        <v>1.7</v>
      </c>
      <c r="D744" s="421" t="s">
        <v>120</v>
      </c>
      <c r="E744" s="421" t="s">
        <v>16</v>
      </c>
      <c r="F744" s="419" t="s">
        <v>2880</v>
      </c>
      <c r="G744" s="419" t="s">
        <v>212</v>
      </c>
      <c r="H744" s="419" t="s">
        <v>219</v>
      </c>
      <c r="I744" s="421"/>
      <c r="J744" s="419" t="s">
        <v>582</v>
      </c>
      <c r="K744" s="419"/>
    </row>
    <row r="745" spans="2:11" x14ac:dyDescent="0.2">
      <c r="B745" s="419" t="s">
        <v>2881</v>
      </c>
      <c r="C745" s="419">
        <v>1.7</v>
      </c>
      <c r="D745" s="421" t="s">
        <v>120</v>
      </c>
      <c r="E745" s="421" t="s">
        <v>17</v>
      </c>
      <c r="F745" s="419" t="s">
        <v>2882</v>
      </c>
      <c r="G745" s="419" t="s">
        <v>212</v>
      </c>
      <c r="H745" s="419" t="s">
        <v>219</v>
      </c>
      <c r="I745" s="421"/>
      <c r="J745" s="419" t="s">
        <v>582</v>
      </c>
      <c r="K745" s="419"/>
    </row>
    <row r="746" spans="2:11" x14ac:dyDescent="0.2">
      <c r="B746" s="419" t="s">
        <v>2883</v>
      </c>
      <c r="C746" s="419">
        <v>1.7</v>
      </c>
      <c r="D746" s="421" t="s">
        <v>120</v>
      </c>
      <c r="E746" s="421" t="s">
        <v>18</v>
      </c>
      <c r="F746" s="419" t="s">
        <v>2884</v>
      </c>
      <c r="G746" s="419" t="s">
        <v>212</v>
      </c>
      <c r="H746" s="419" t="s">
        <v>219</v>
      </c>
      <c r="I746" s="421"/>
      <c r="J746" s="419" t="s">
        <v>582</v>
      </c>
      <c r="K746" s="419"/>
    </row>
    <row r="747" spans="2:11" x14ac:dyDescent="0.2">
      <c r="B747" s="419" t="s">
        <v>2885</v>
      </c>
      <c r="C747" s="419">
        <v>1.7</v>
      </c>
      <c r="D747" s="421" t="s">
        <v>120</v>
      </c>
      <c r="E747" s="421" t="s">
        <v>19</v>
      </c>
      <c r="F747" s="419" t="s">
        <v>2886</v>
      </c>
      <c r="G747" s="419" t="s">
        <v>212</v>
      </c>
      <c r="H747" s="419" t="s">
        <v>219</v>
      </c>
      <c r="I747" s="421"/>
      <c r="J747" s="419" t="s">
        <v>582</v>
      </c>
      <c r="K747" s="419"/>
    </row>
    <row r="748" spans="2:11" x14ac:dyDescent="0.2">
      <c r="B748" s="419" t="s">
        <v>2887</v>
      </c>
      <c r="C748" s="419">
        <v>1.7</v>
      </c>
      <c r="D748" s="421" t="s">
        <v>120</v>
      </c>
      <c r="E748" s="421" t="s">
        <v>20</v>
      </c>
      <c r="F748" s="419" t="s">
        <v>2888</v>
      </c>
      <c r="G748" s="419" t="s">
        <v>212</v>
      </c>
      <c r="H748" s="419" t="s">
        <v>219</v>
      </c>
      <c r="I748" s="421"/>
      <c r="J748" s="419" t="s">
        <v>582</v>
      </c>
      <c r="K748" s="419"/>
    </row>
    <row r="749" spans="2:11" x14ac:dyDescent="0.2">
      <c r="B749" s="419" t="s">
        <v>2889</v>
      </c>
      <c r="C749" s="419">
        <v>1.7</v>
      </c>
      <c r="D749" s="421" t="s">
        <v>120</v>
      </c>
      <c r="E749" s="421" t="s">
        <v>21</v>
      </c>
      <c r="F749" s="419" t="s">
        <v>2890</v>
      </c>
      <c r="G749" s="419" t="s">
        <v>212</v>
      </c>
      <c r="H749" s="419" t="s">
        <v>219</v>
      </c>
      <c r="I749" s="421"/>
      <c r="J749" s="419" t="s">
        <v>582</v>
      </c>
      <c r="K749" s="419"/>
    </row>
    <row r="750" spans="2:11" x14ac:dyDescent="0.2">
      <c r="B750" s="419" t="s">
        <v>2891</v>
      </c>
      <c r="C750" s="419">
        <v>1.7</v>
      </c>
      <c r="D750" s="421" t="s">
        <v>120</v>
      </c>
      <c r="E750" s="421" t="s">
        <v>22</v>
      </c>
      <c r="F750" s="419" t="s">
        <v>2892</v>
      </c>
      <c r="G750" s="419" t="s">
        <v>212</v>
      </c>
      <c r="H750" s="419" t="s">
        <v>219</v>
      </c>
      <c r="I750" s="421"/>
      <c r="J750" s="419" t="s">
        <v>582</v>
      </c>
      <c r="K750" s="419"/>
    </row>
    <row r="751" spans="2:11" x14ac:dyDescent="0.2">
      <c r="B751" s="419" t="s">
        <v>2893</v>
      </c>
      <c r="C751" s="419">
        <v>1.7</v>
      </c>
      <c r="D751" s="421" t="s">
        <v>120</v>
      </c>
      <c r="E751" s="421" t="s">
        <v>23</v>
      </c>
      <c r="F751" s="419" t="s">
        <v>2894</v>
      </c>
      <c r="G751" s="419" t="s">
        <v>212</v>
      </c>
      <c r="H751" s="419" t="s">
        <v>219</v>
      </c>
      <c r="I751" s="421"/>
      <c r="J751" s="419" t="s">
        <v>582</v>
      </c>
      <c r="K751" s="419"/>
    </row>
    <row r="752" spans="2:11" x14ac:dyDescent="0.2">
      <c r="B752" s="419" t="s">
        <v>2895</v>
      </c>
      <c r="C752" s="419">
        <v>1.7</v>
      </c>
      <c r="D752" s="421" t="s">
        <v>120</v>
      </c>
      <c r="E752" s="421" t="s">
        <v>24</v>
      </c>
      <c r="F752" s="419" t="s">
        <v>2896</v>
      </c>
      <c r="G752" s="419" t="s">
        <v>212</v>
      </c>
      <c r="H752" s="419" t="s">
        <v>219</v>
      </c>
      <c r="I752" s="421"/>
      <c r="J752" s="419" t="s">
        <v>582</v>
      </c>
      <c r="K752" s="419"/>
    </row>
    <row r="753" spans="2:11" x14ac:dyDescent="0.2">
      <c r="B753" s="419" t="s">
        <v>2897</v>
      </c>
      <c r="C753" s="419">
        <v>1.7</v>
      </c>
      <c r="D753" s="421" t="s">
        <v>120</v>
      </c>
      <c r="E753" s="421" t="s">
        <v>25</v>
      </c>
      <c r="F753" s="419" t="s">
        <v>2898</v>
      </c>
      <c r="G753" s="419" t="s">
        <v>212</v>
      </c>
      <c r="H753" s="419" t="s">
        <v>219</v>
      </c>
      <c r="I753" s="421"/>
      <c r="J753" s="419" t="s">
        <v>582</v>
      </c>
      <c r="K753" s="419"/>
    </row>
    <row r="754" spans="2:11" x14ac:dyDescent="0.2">
      <c r="B754" s="419" t="s">
        <v>2899</v>
      </c>
      <c r="C754" s="419">
        <v>1.7</v>
      </c>
      <c r="D754" s="421" t="s">
        <v>120</v>
      </c>
      <c r="E754" s="421" t="s">
        <v>26</v>
      </c>
      <c r="F754" s="419" t="s">
        <v>2900</v>
      </c>
      <c r="G754" s="419" t="s">
        <v>212</v>
      </c>
      <c r="H754" s="419" t="s">
        <v>219</v>
      </c>
      <c r="I754" s="421"/>
      <c r="J754" s="419" t="s">
        <v>582</v>
      </c>
      <c r="K754" s="419"/>
    </row>
    <row r="755" spans="2:11" x14ac:dyDescent="0.2">
      <c r="B755" s="419" t="s">
        <v>2901</v>
      </c>
      <c r="C755" s="419">
        <v>1.7</v>
      </c>
      <c r="D755" s="421" t="s">
        <v>120</v>
      </c>
      <c r="E755" s="421" t="s">
        <v>27</v>
      </c>
      <c r="F755" s="419" t="s">
        <v>2902</v>
      </c>
      <c r="G755" s="419" t="s">
        <v>212</v>
      </c>
      <c r="H755" s="419" t="s">
        <v>219</v>
      </c>
      <c r="I755" s="421"/>
      <c r="J755" s="419" t="s">
        <v>582</v>
      </c>
      <c r="K755" s="419"/>
    </row>
    <row r="756" spans="2:11" x14ac:dyDescent="0.2">
      <c r="B756" s="419" t="s">
        <v>2903</v>
      </c>
      <c r="C756" s="419">
        <v>1.7</v>
      </c>
      <c r="D756" s="421" t="s">
        <v>120</v>
      </c>
      <c r="E756" s="421" t="s">
        <v>28</v>
      </c>
      <c r="F756" s="419" t="s">
        <v>2904</v>
      </c>
      <c r="G756" s="419" t="s">
        <v>212</v>
      </c>
      <c r="H756" s="419" t="s">
        <v>213</v>
      </c>
      <c r="I756" s="421" t="s">
        <v>2905</v>
      </c>
      <c r="J756" s="419"/>
      <c r="K756" s="419"/>
    </row>
    <row r="757" spans="2:11" x14ac:dyDescent="0.2">
      <c r="B757" s="419" t="s">
        <v>2906</v>
      </c>
      <c r="C757" s="419">
        <v>1.7</v>
      </c>
      <c r="D757" s="421" t="s">
        <v>120</v>
      </c>
      <c r="E757" s="421" t="s">
        <v>29</v>
      </c>
      <c r="F757" s="419" t="s">
        <v>2907</v>
      </c>
      <c r="G757" s="419" t="s">
        <v>212</v>
      </c>
      <c r="H757" s="419" t="s">
        <v>213</v>
      </c>
      <c r="I757" s="421" t="s">
        <v>2908</v>
      </c>
      <c r="J757" s="419"/>
      <c r="K757" s="419"/>
    </row>
    <row r="758" spans="2:11" x14ac:dyDescent="0.2">
      <c r="B758" s="419" t="s">
        <v>2909</v>
      </c>
      <c r="C758" s="419">
        <v>1.7</v>
      </c>
      <c r="D758" s="421" t="s">
        <v>123</v>
      </c>
      <c r="E758" s="421" t="s">
        <v>16</v>
      </c>
      <c r="F758" s="419" t="s">
        <v>2910</v>
      </c>
      <c r="G758" s="419" t="s">
        <v>212</v>
      </c>
      <c r="H758" s="419" t="s">
        <v>219</v>
      </c>
      <c r="I758" s="421"/>
      <c r="J758" s="419" t="s">
        <v>582</v>
      </c>
      <c r="K758" s="419"/>
    </row>
    <row r="759" spans="2:11" x14ac:dyDescent="0.2">
      <c r="B759" s="419" t="s">
        <v>2911</v>
      </c>
      <c r="C759" s="419">
        <v>1.7</v>
      </c>
      <c r="D759" s="421" t="s">
        <v>123</v>
      </c>
      <c r="E759" s="421" t="s">
        <v>17</v>
      </c>
      <c r="F759" s="419" t="s">
        <v>2912</v>
      </c>
      <c r="G759" s="419" t="s">
        <v>212</v>
      </c>
      <c r="H759" s="419" t="s">
        <v>219</v>
      </c>
      <c r="I759" s="421"/>
      <c r="J759" s="419" t="s">
        <v>582</v>
      </c>
      <c r="K759" s="419"/>
    </row>
    <row r="760" spans="2:11" x14ac:dyDescent="0.2">
      <c r="B760" s="419" t="s">
        <v>2913</v>
      </c>
      <c r="C760" s="419">
        <v>1.7</v>
      </c>
      <c r="D760" s="421" t="s">
        <v>123</v>
      </c>
      <c r="E760" s="421" t="s">
        <v>18</v>
      </c>
      <c r="F760" s="419" t="s">
        <v>2914</v>
      </c>
      <c r="G760" s="419" t="s">
        <v>212</v>
      </c>
      <c r="H760" s="419" t="s">
        <v>219</v>
      </c>
      <c r="I760" s="421"/>
      <c r="J760" s="419" t="s">
        <v>582</v>
      </c>
      <c r="K760" s="419"/>
    </row>
    <row r="761" spans="2:11" x14ac:dyDescent="0.2">
      <c r="B761" s="419" t="s">
        <v>2915</v>
      </c>
      <c r="C761" s="419">
        <v>1.7</v>
      </c>
      <c r="D761" s="421" t="s">
        <v>123</v>
      </c>
      <c r="E761" s="421" t="s">
        <v>19</v>
      </c>
      <c r="F761" s="419" t="s">
        <v>2916</v>
      </c>
      <c r="G761" s="419" t="s">
        <v>212</v>
      </c>
      <c r="H761" s="419" t="s">
        <v>219</v>
      </c>
      <c r="I761" s="421"/>
      <c r="J761" s="419" t="s">
        <v>582</v>
      </c>
      <c r="K761" s="419"/>
    </row>
    <row r="762" spans="2:11" x14ac:dyDescent="0.2">
      <c r="B762" s="419" t="s">
        <v>2917</v>
      </c>
      <c r="C762" s="419">
        <v>1.7</v>
      </c>
      <c r="D762" s="421" t="s">
        <v>123</v>
      </c>
      <c r="E762" s="421" t="s">
        <v>20</v>
      </c>
      <c r="F762" s="419" t="s">
        <v>2918</v>
      </c>
      <c r="G762" s="419" t="s">
        <v>212</v>
      </c>
      <c r="H762" s="419" t="s">
        <v>219</v>
      </c>
      <c r="I762" s="421"/>
      <c r="J762" s="419" t="s">
        <v>582</v>
      </c>
      <c r="K762" s="419"/>
    </row>
    <row r="763" spans="2:11" x14ac:dyDescent="0.2">
      <c r="B763" s="419" t="s">
        <v>2919</v>
      </c>
      <c r="C763" s="419">
        <v>1.7</v>
      </c>
      <c r="D763" s="421" t="s">
        <v>123</v>
      </c>
      <c r="E763" s="421" t="s">
        <v>21</v>
      </c>
      <c r="F763" s="419" t="s">
        <v>2920</v>
      </c>
      <c r="G763" s="419" t="s">
        <v>212</v>
      </c>
      <c r="H763" s="419" t="s">
        <v>219</v>
      </c>
      <c r="I763" s="421"/>
      <c r="J763" s="419" t="s">
        <v>582</v>
      </c>
      <c r="K763" s="419"/>
    </row>
    <row r="764" spans="2:11" x14ac:dyDescent="0.2">
      <c r="B764" s="419" t="s">
        <v>2921</v>
      </c>
      <c r="C764" s="419">
        <v>1.7</v>
      </c>
      <c r="D764" s="421" t="s">
        <v>123</v>
      </c>
      <c r="E764" s="421" t="s">
        <v>22</v>
      </c>
      <c r="F764" s="419" t="s">
        <v>2922</v>
      </c>
      <c r="G764" s="419" t="s">
        <v>212</v>
      </c>
      <c r="H764" s="419" t="s">
        <v>219</v>
      </c>
      <c r="I764" s="421"/>
      <c r="J764" s="419" t="s">
        <v>582</v>
      </c>
      <c r="K764" s="419"/>
    </row>
    <row r="765" spans="2:11" x14ac:dyDescent="0.2">
      <c r="B765" s="419" t="s">
        <v>2923</v>
      </c>
      <c r="C765" s="419">
        <v>1.7</v>
      </c>
      <c r="D765" s="421" t="s">
        <v>123</v>
      </c>
      <c r="E765" s="421" t="s">
        <v>23</v>
      </c>
      <c r="F765" s="419" t="s">
        <v>2924</v>
      </c>
      <c r="G765" s="419" t="s">
        <v>212</v>
      </c>
      <c r="H765" s="419" t="s">
        <v>219</v>
      </c>
      <c r="I765" s="421"/>
      <c r="J765" s="419" t="s">
        <v>582</v>
      </c>
      <c r="K765" s="419"/>
    </row>
    <row r="766" spans="2:11" x14ac:dyDescent="0.2">
      <c r="B766" s="419" t="s">
        <v>2925</v>
      </c>
      <c r="C766" s="419">
        <v>1.7</v>
      </c>
      <c r="D766" s="421" t="s">
        <v>123</v>
      </c>
      <c r="E766" s="421" t="s">
        <v>24</v>
      </c>
      <c r="F766" s="419" t="s">
        <v>2926</v>
      </c>
      <c r="G766" s="419" t="s">
        <v>212</v>
      </c>
      <c r="H766" s="419" t="s">
        <v>219</v>
      </c>
      <c r="I766" s="421"/>
      <c r="J766" s="419" t="s">
        <v>582</v>
      </c>
      <c r="K766" s="419"/>
    </row>
    <row r="767" spans="2:11" x14ac:dyDescent="0.2">
      <c r="B767" s="419" t="s">
        <v>2927</v>
      </c>
      <c r="C767" s="419">
        <v>1.7</v>
      </c>
      <c r="D767" s="421" t="s">
        <v>123</v>
      </c>
      <c r="E767" s="421" t="s">
        <v>25</v>
      </c>
      <c r="F767" s="419" t="s">
        <v>2928</v>
      </c>
      <c r="G767" s="419" t="s">
        <v>212</v>
      </c>
      <c r="H767" s="419" t="s">
        <v>219</v>
      </c>
      <c r="I767" s="421"/>
      <c r="J767" s="419" t="s">
        <v>582</v>
      </c>
      <c r="K767" s="419"/>
    </row>
    <row r="768" spans="2:11" x14ac:dyDescent="0.2">
      <c r="B768" s="419" t="s">
        <v>2929</v>
      </c>
      <c r="C768" s="419">
        <v>1.7</v>
      </c>
      <c r="D768" s="421" t="s">
        <v>123</v>
      </c>
      <c r="E768" s="421" t="s">
        <v>26</v>
      </c>
      <c r="F768" s="419" t="s">
        <v>2930</v>
      </c>
      <c r="G768" s="419" t="s">
        <v>212</v>
      </c>
      <c r="H768" s="419" t="s">
        <v>219</v>
      </c>
      <c r="I768" s="421"/>
      <c r="J768" s="419" t="s">
        <v>582</v>
      </c>
      <c r="K768" s="419"/>
    </row>
    <row r="769" spans="2:11" x14ac:dyDescent="0.2">
      <c r="B769" s="419" t="s">
        <v>2931</v>
      </c>
      <c r="C769" s="419">
        <v>1.7</v>
      </c>
      <c r="D769" s="421" t="s">
        <v>123</v>
      </c>
      <c r="E769" s="421" t="s">
        <v>27</v>
      </c>
      <c r="F769" s="419" t="s">
        <v>2932</v>
      </c>
      <c r="G769" s="419" t="s">
        <v>212</v>
      </c>
      <c r="H769" s="419" t="s">
        <v>219</v>
      </c>
      <c r="I769" s="421"/>
      <c r="J769" s="419" t="s">
        <v>582</v>
      </c>
      <c r="K769" s="419"/>
    </row>
    <row r="770" spans="2:11" x14ac:dyDescent="0.2">
      <c r="B770" s="419" t="s">
        <v>2933</v>
      </c>
      <c r="C770" s="419">
        <v>1.7</v>
      </c>
      <c r="D770" s="421" t="s">
        <v>123</v>
      </c>
      <c r="E770" s="421" t="s">
        <v>28</v>
      </c>
      <c r="F770" s="419" t="s">
        <v>2934</v>
      </c>
      <c r="G770" s="419" t="s">
        <v>212</v>
      </c>
      <c r="H770" s="419" t="s">
        <v>213</v>
      </c>
      <c r="I770" s="421" t="s">
        <v>2935</v>
      </c>
      <c r="J770" s="419"/>
      <c r="K770" s="419"/>
    </row>
    <row r="771" spans="2:11" x14ac:dyDescent="0.2">
      <c r="B771" s="419" t="s">
        <v>2936</v>
      </c>
      <c r="C771" s="419">
        <v>1.7</v>
      </c>
      <c r="D771" s="421" t="s">
        <v>123</v>
      </c>
      <c r="E771" s="421" t="s">
        <v>29</v>
      </c>
      <c r="F771" s="419" t="s">
        <v>2937</v>
      </c>
      <c r="G771" s="419" t="s">
        <v>212</v>
      </c>
      <c r="H771" s="419" t="s">
        <v>213</v>
      </c>
      <c r="I771" s="421" t="s">
        <v>2938</v>
      </c>
      <c r="J771" s="419"/>
      <c r="K771" s="419"/>
    </row>
    <row r="772" spans="2:11" x14ac:dyDescent="0.2">
      <c r="B772" s="419" t="s">
        <v>2939</v>
      </c>
      <c r="C772" s="419">
        <v>1.7</v>
      </c>
      <c r="D772" s="421" t="s">
        <v>126</v>
      </c>
      <c r="E772" s="421" t="s">
        <v>16</v>
      </c>
      <c r="F772" s="419" t="s">
        <v>2940</v>
      </c>
      <c r="G772" s="419" t="s">
        <v>212</v>
      </c>
      <c r="H772" s="419" t="s">
        <v>219</v>
      </c>
      <c r="I772" s="421"/>
      <c r="J772" s="419" t="s">
        <v>582</v>
      </c>
      <c r="K772" s="419"/>
    </row>
    <row r="773" spans="2:11" x14ac:dyDescent="0.2">
      <c r="B773" s="419" t="s">
        <v>2941</v>
      </c>
      <c r="C773" s="419">
        <v>1.7</v>
      </c>
      <c r="D773" s="421" t="s">
        <v>126</v>
      </c>
      <c r="E773" s="421" t="s">
        <v>17</v>
      </c>
      <c r="F773" s="419" t="s">
        <v>2942</v>
      </c>
      <c r="G773" s="419" t="s">
        <v>212</v>
      </c>
      <c r="H773" s="419" t="s">
        <v>219</v>
      </c>
      <c r="I773" s="421"/>
      <c r="J773" s="419" t="s">
        <v>582</v>
      </c>
      <c r="K773" s="419"/>
    </row>
    <row r="774" spans="2:11" x14ac:dyDescent="0.2">
      <c r="B774" s="419" t="s">
        <v>2943</v>
      </c>
      <c r="C774" s="419">
        <v>1.7</v>
      </c>
      <c r="D774" s="421" t="s">
        <v>126</v>
      </c>
      <c r="E774" s="421" t="s">
        <v>18</v>
      </c>
      <c r="F774" s="419" t="s">
        <v>2944</v>
      </c>
      <c r="G774" s="419" t="s">
        <v>212</v>
      </c>
      <c r="H774" s="419" t="s">
        <v>219</v>
      </c>
      <c r="I774" s="421"/>
      <c r="J774" s="419" t="s">
        <v>582</v>
      </c>
      <c r="K774" s="419"/>
    </row>
    <row r="775" spans="2:11" x14ac:dyDescent="0.2">
      <c r="B775" s="419" t="s">
        <v>2945</v>
      </c>
      <c r="C775" s="419">
        <v>1.7</v>
      </c>
      <c r="D775" s="421" t="s">
        <v>126</v>
      </c>
      <c r="E775" s="421" t="s">
        <v>19</v>
      </c>
      <c r="F775" s="419" t="s">
        <v>2946</v>
      </c>
      <c r="G775" s="419" t="s">
        <v>212</v>
      </c>
      <c r="H775" s="419" t="s">
        <v>219</v>
      </c>
      <c r="I775" s="421"/>
      <c r="J775" s="419" t="s">
        <v>582</v>
      </c>
      <c r="K775" s="419"/>
    </row>
    <row r="776" spans="2:11" x14ac:dyDescent="0.2">
      <c r="B776" s="419" t="s">
        <v>2947</v>
      </c>
      <c r="C776" s="419">
        <v>1.7</v>
      </c>
      <c r="D776" s="421" t="s">
        <v>126</v>
      </c>
      <c r="E776" s="421" t="s">
        <v>20</v>
      </c>
      <c r="F776" s="419" t="s">
        <v>2948</v>
      </c>
      <c r="G776" s="419" t="s">
        <v>212</v>
      </c>
      <c r="H776" s="419" t="s">
        <v>219</v>
      </c>
      <c r="I776" s="421"/>
      <c r="J776" s="419" t="s">
        <v>582</v>
      </c>
      <c r="K776" s="419"/>
    </row>
    <row r="777" spans="2:11" x14ac:dyDescent="0.2">
      <c r="B777" s="419" t="s">
        <v>2949</v>
      </c>
      <c r="C777" s="419">
        <v>1.7</v>
      </c>
      <c r="D777" s="421" t="s">
        <v>126</v>
      </c>
      <c r="E777" s="421" t="s">
        <v>21</v>
      </c>
      <c r="F777" s="419" t="s">
        <v>2950</v>
      </c>
      <c r="G777" s="419" t="s">
        <v>212</v>
      </c>
      <c r="H777" s="419" t="s">
        <v>219</v>
      </c>
      <c r="I777" s="421"/>
      <c r="J777" s="419" t="s">
        <v>582</v>
      </c>
      <c r="K777" s="419"/>
    </row>
    <row r="778" spans="2:11" x14ac:dyDescent="0.2">
      <c r="B778" s="419" t="s">
        <v>2951</v>
      </c>
      <c r="C778" s="419">
        <v>1.7</v>
      </c>
      <c r="D778" s="421" t="s">
        <v>126</v>
      </c>
      <c r="E778" s="421" t="s">
        <v>22</v>
      </c>
      <c r="F778" s="419" t="s">
        <v>2952</v>
      </c>
      <c r="G778" s="419" t="s">
        <v>212</v>
      </c>
      <c r="H778" s="419" t="s">
        <v>219</v>
      </c>
      <c r="I778" s="421"/>
      <c r="J778" s="419" t="s">
        <v>582</v>
      </c>
      <c r="K778" s="419"/>
    </row>
    <row r="779" spans="2:11" x14ac:dyDescent="0.2">
      <c r="B779" s="419" t="s">
        <v>2953</v>
      </c>
      <c r="C779" s="419">
        <v>1.7</v>
      </c>
      <c r="D779" s="421" t="s">
        <v>126</v>
      </c>
      <c r="E779" s="421" t="s">
        <v>23</v>
      </c>
      <c r="F779" s="419" t="s">
        <v>2954</v>
      </c>
      <c r="G779" s="419" t="s">
        <v>212</v>
      </c>
      <c r="H779" s="419" t="s">
        <v>219</v>
      </c>
      <c r="I779" s="421"/>
      <c r="J779" s="419" t="s">
        <v>582</v>
      </c>
      <c r="K779" s="419"/>
    </row>
    <row r="780" spans="2:11" x14ac:dyDescent="0.2">
      <c r="B780" s="419" t="s">
        <v>2955</v>
      </c>
      <c r="C780" s="419">
        <v>1.7</v>
      </c>
      <c r="D780" s="421" t="s">
        <v>126</v>
      </c>
      <c r="E780" s="421" t="s">
        <v>24</v>
      </c>
      <c r="F780" s="419" t="s">
        <v>2956</v>
      </c>
      <c r="G780" s="419" t="s">
        <v>212</v>
      </c>
      <c r="H780" s="419" t="s">
        <v>219</v>
      </c>
      <c r="I780" s="421"/>
      <c r="J780" s="419" t="s">
        <v>582</v>
      </c>
      <c r="K780" s="419"/>
    </row>
    <row r="781" spans="2:11" x14ac:dyDescent="0.2">
      <c r="B781" s="419" t="s">
        <v>2957</v>
      </c>
      <c r="C781" s="419">
        <v>1.7</v>
      </c>
      <c r="D781" s="421" t="s">
        <v>126</v>
      </c>
      <c r="E781" s="421" t="s">
        <v>25</v>
      </c>
      <c r="F781" s="419" t="s">
        <v>2958</v>
      </c>
      <c r="G781" s="419" t="s">
        <v>212</v>
      </c>
      <c r="H781" s="419" t="s">
        <v>219</v>
      </c>
      <c r="I781" s="421"/>
      <c r="J781" s="419" t="s">
        <v>582</v>
      </c>
      <c r="K781" s="419"/>
    </row>
    <row r="782" spans="2:11" x14ac:dyDescent="0.2">
      <c r="B782" s="419" t="s">
        <v>2959</v>
      </c>
      <c r="C782" s="419">
        <v>1.7</v>
      </c>
      <c r="D782" s="421" t="s">
        <v>126</v>
      </c>
      <c r="E782" s="421" t="s">
        <v>26</v>
      </c>
      <c r="F782" s="419" t="s">
        <v>2960</v>
      </c>
      <c r="G782" s="419" t="s">
        <v>212</v>
      </c>
      <c r="H782" s="419" t="s">
        <v>219</v>
      </c>
      <c r="I782" s="421"/>
      <c r="J782" s="419" t="s">
        <v>582</v>
      </c>
      <c r="K782" s="419"/>
    </row>
    <row r="783" spans="2:11" x14ac:dyDescent="0.2">
      <c r="B783" s="419" t="s">
        <v>2961</v>
      </c>
      <c r="C783" s="419">
        <v>1.7</v>
      </c>
      <c r="D783" s="421" t="s">
        <v>126</v>
      </c>
      <c r="E783" s="421" t="s">
        <v>27</v>
      </c>
      <c r="F783" s="419" t="s">
        <v>2962</v>
      </c>
      <c r="G783" s="419" t="s">
        <v>212</v>
      </c>
      <c r="H783" s="419" t="s">
        <v>219</v>
      </c>
      <c r="I783" s="421"/>
      <c r="J783" s="419" t="s">
        <v>582</v>
      </c>
      <c r="K783" s="419"/>
    </row>
    <row r="784" spans="2:11" x14ac:dyDescent="0.2">
      <c r="B784" s="419" t="s">
        <v>2963</v>
      </c>
      <c r="C784" s="419">
        <v>1.7</v>
      </c>
      <c r="D784" s="421" t="s">
        <v>126</v>
      </c>
      <c r="E784" s="421" t="s">
        <v>28</v>
      </c>
      <c r="F784" s="419" t="s">
        <v>2964</v>
      </c>
      <c r="G784" s="419" t="s">
        <v>212</v>
      </c>
      <c r="H784" s="419" t="s">
        <v>213</v>
      </c>
      <c r="I784" s="421" t="s">
        <v>2965</v>
      </c>
      <c r="J784" s="419"/>
      <c r="K784" s="419"/>
    </row>
    <row r="785" spans="2:11" x14ac:dyDescent="0.2">
      <c r="B785" s="419" t="s">
        <v>2966</v>
      </c>
      <c r="C785" s="419">
        <v>1.7</v>
      </c>
      <c r="D785" s="421" t="s">
        <v>126</v>
      </c>
      <c r="E785" s="421" t="s">
        <v>29</v>
      </c>
      <c r="F785" s="419" t="s">
        <v>2967</v>
      </c>
      <c r="G785" s="419" t="s">
        <v>212</v>
      </c>
      <c r="H785" s="419" t="s">
        <v>213</v>
      </c>
      <c r="I785" s="421" t="s">
        <v>2968</v>
      </c>
      <c r="J785" s="419"/>
      <c r="K785" s="419"/>
    </row>
    <row r="786" spans="2:11" x14ac:dyDescent="0.2">
      <c r="B786" s="419" t="s">
        <v>2969</v>
      </c>
      <c r="C786" s="419">
        <v>1.7</v>
      </c>
      <c r="D786" s="421" t="s">
        <v>129</v>
      </c>
      <c r="E786" s="421" t="s">
        <v>16</v>
      </c>
      <c r="F786" s="419" t="s">
        <v>2970</v>
      </c>
      <c r="G786" s="419" t="s">
        <v>212</v>
      </c>
      <c r="H786" s="419" t="s">
        <v>219</v>
      </c>
      <c r="I786" s="421"/>
      <c r="J786" s="419" t="s">
        <v>582</v>
      </c>
      <c r="K786" s="419"/>
    </row>
    <row r="787" spans="2:11" x14ac:dyDescent="0.2">
      <c r="B787" s="419" t="s">
        <v>2971</v>
      </c>
      <c r="C787" s="419">
        <v>1.7</v>
      </c>
      <c r="D787" s="421" t="s">
        <v>129</v>
      </c>
      <c r="E787" s="421" t="s">
        <v>17</v>
      </c>
      <c r="F787" s="419" t="s">
        <v>2972</v>
      </c>
      <c r="G787" s="419" t="s">
        <v>212</v>
      </c>
      <c r="H787" s="419" t="s">
        <v>219</v>
      </c>
      <c r="I787" s="421"/>
      <c r="J787" s="419" t="s">
        <v>582</v>
      </c>
      <c r="K787" s="419"/>
    </row>
    <row r="788" spans="2:11" x14ac:dyDescent="0.2">
      <c r="B788" s="419" t="s">
        <v>2973</v>
      </c>
      <c r="C788" s="419">
        <v>1.7</v>
      </c>
      <c r="D788" s="421" t="s">
        <v>129</v>
      </c>
      <c r="E788" s="421" t="s">
        <v>18</v>
      </c>
      <c r="F788" s="419" t="s">
        <v>2974</v>
      </c>
      <c r="G788" s="419" t="s">
        <v>212</v>
      </c>
      <c r="H788" s="419" t="s">
        <v>219</v>
      </c>
      <c r="I788" s="421"/>
      <c r="J788" s="419" t="s">
        <v>582</v>
      </c>
      <c r="K788" s="419"/>
    </row>
    <row r="789" spans="2:11" x14ac:dyDescent="0.2">
      <c r="B789" s="419" t="s">
        <v>2975</v>
      </c>
      <c r="C789" s="419">
        <v>1.7</v>
      </c>
      <c r="D789" s="421" t="s">
        <v>129</v>
      </c>
      <c r="E789" s="421" t="s">
        <v>19</v>
      </c>
      <c r="F789" s="419" t="s">
        <v>2976</v>
      </c>
      <c r="G789" s="419" t="s">
        <v>212</v>
      </c>
      <c r="H789" s="419" t="s">
        <v>219</v>
      </c>
      <c r="I789" s="421"/>
      <c r="J789" s="419" t="s">
        <v>582</v>
      </c>
      <c r="K789" s="419"/>
    </row>
    <row r="790" spans="2:11" x14ac:dyDescent="0.2">
      <c r="B790" s="419" t="s">
        <v>2977</v>
      </c>
      <c r="C790" s="419">
        <v>1.7</v>
      </c>
      <c r="D790" s="421" t="s">
        <v>129</v>
      </c>
      <c r="E790" s="421" t="s">
        <v>20</v>
      </c>
      <c r="F790" s="419" t="s">
        <v>2978</v>
      </c>
      <c r="G790" s="419" t="s">
        <v>212</v>
      </c>
      <c r="H790" s="419" t="s">
        <v>219</v>
      </c>
      <c r="I790" s="421"/>
      <c r="J790" s="419" t="s">
        <v>582</v>
      </c>
      <c r="K790" s="419"/>
    </row>
    <row r="791" spans="2:11" x14ac:dyDescent="0.2">
      <c r="B791" s="419" t="s">
        <v>2979</v>
      </c>
      <c r="C791" s="419">
        <v>1.7</v>
      </c>
      <c r="D791" s="421" t="s">
        <v>129</v>
      </c>
      <c r="E791" s="421" t="s">
        <v>21</v>
      </c>
      <c r="F791" s="419" t="s">
        <v>2980</v>
      </c>
      <c r="G791" s="419" t="s">
        <v>212</v>
      </c>
      <c r="H791" s="419" t="s">
        <v>219</v>
      </c>
      <c r="I791" s="421"/>
      <c r="J791" s="419" t="s">
        <v>582</v>
      </c>
      <c r="K791" s="419"/>
    </row>
    <row r="792" spans="2:11" x14ac:dyDescent="0.2">
      <c r="B792" s="419" t="s">
        <v>2981</v>
      </c>
      <c r="C792" s="419">
        <v>1.7</v>
      </c>
      <c r="D792" s="421" t="s">
        <v>129</v>
      </c>
      <c r="E792" s="421" t="s">
        <v>22</v>
      </c>
      <c r="F792" s="419" t="s">
        <v>2982</v>
      </c>
      <c r="G792" s="419" t="s">
        <v>212</v>
      </c>
      <c r="H792" s="419" t="s">
        <v>219</v>
      </c>
      <c r="I792" s="421"/>
      <c r="J792" s="419" t="s">
        <v>582</v>
      </c>
      <c r="K792" s="419"/>
    </row>
    <row r="793" spans="2:11" x14ac:dyDescent="0.2">
      <c r="B793" s="419" t="s">
        <v>2983</v>
      </c>
      <c r="C793" s="419">
        <v>1.7</v>
      </c>
      <c r="D793" s="421" t="s">
        <v>129</v>
      </c>
      <c r="E793" s="421" t="s">
        <v>23</v>
      </c>
      <c r="F793" s="419" t="s">
        <v>2984</v>
      </c>
      <c r="G793" s="419" t="s">
        <v>212</v>
      </c>
      <c r="H793" s="419" t="s">
        <v>219</v>
      </c>
      <c r="I793" s="421"/>
      <c r="J793" s="419" t="s">
        <v>582</v>
      </c>
      <c r="K793" s="419"/>
    </row>
    <row r="794" spans="2:11" x14ac:dyDescent="0.2">
      <c r="B794" s="419" t="s">
        <v>2985</v>
      </c>
      <c r="C794" s="419">
        <v>1.7</v>
      </c>
      <c r="D794" s="421" t="s">
        <v>129</v>
      </c>
      <c r="E794" s="421" t="s">
        <v>24</v>
      </c>
      <c r="F794" s="419" t="s">
        <v>2986</v>
      </c>
      <c r="G794" s="419" t="s">
        <v>212</v>
      </c>
      <c r="H794" s="419" t="s">
        <v>219</v>
      </c>
      <c r="I794" s="421"/>
      <c r="J794" s="419" t="s">
        <v>582</v>
      </c>
      <c r="K794" s="419"/>
    </row>
    <row r="795" spans="2:11" x14ac:dyDescent="0.2">
      <c r="B795" s="419" t="s">
        <v>2987</v>
      </c>
      <c r="C795" s="419">
        <v>1.7</v>
      </c>
      <c r="D795" s="421" t="s">
        <v>129</v>
      </c>
      <c r="E795" s="421" t="s">
        <v>25</v>
      </c>
      <c r="F795" s="419" t="s">
        <v>2988</v>
      </c>
      <c r="G795" s="419" t="s">
        <v>212</v>
      </c>
      <c r="H795" s="419" t="s">
        <v>219</v>
      </c>
      <c r="I795" s="421"/>
      <c r="J795" s="419" t="s">
        <v>582</v>
      </c>
      <c r="K795" s="419"/>
    </row>
    <row r="796" spans="2:11" x14ac:dyDescent="0.2">
      <c r="B796" s="419" t="s">
        <v>2989</v>
      </c>
      <c r="C796" s="419">
        <v>1.7</v>
      </c>
      <c r="D796" s="421" t="s">
        <v>129</v>
      </c>
      <c r="E796" s="421" t="s">
        <v>26</v>
      </c>
      <c r="F796" s="419" t="s">
        <v>2990</v>
      </c>
      <c r="G796" s="419" t="s">
        <v>212</v>
      </c>
      <c r="H796" s="419" t="s">
        <v>219</v>
      </c>
      <c r="I796" s="421"/>
      <c r="J796" s="419" t="s">
        <v>582</v>
      </c>
      <c r="K796" s="419"/>
    </row>
    <row r="797" spans="2:11" x14ac:dyDescent="0.2">
      <c r="B797" s="419" t="s">
        <v>2991</v>
      </c>
      <c r="C797" s="419">
        <v>1.7</v>
      </c>
      <c r="D797" s="421" t="s">
        <v>129</v>
      </c>
      <c r="E797" s="421" t="s">
        <v>27</v>
      </c>
      <c r="F797" s="419" t="s">
        <v>2992</v>
      </c>
      <c r="G797" s="419" t="s">
        <v>212</v>
      </c>
      <c r="H797" s="419" t="s">
        <v>219</v>
      </c>
      <c r="I797" s="421"/>
      <c r="J797" s="419" t="s">
        <v>582</v>
      </c>
      <c r="K797" s="419"/>
    </row>
    <row r="798" spans="2:11" x14ac:dyDescent="0.2">
      <c r="B798" s="419" t="s">
        <v>2993</v>
      </c>
      <c r="C798" s="419">
        <v>1.7</v>
      </c>
      <c r="D798" s="421" t="s">
        <v>129</v>
      </c>
      <c r="E798" s="421" t="s">
        <v>28</v>
      </c>
      <c r="F798" s="419" t="s">
        <v>2994</v>
      </c>
      <c r="G798" s="419" t="s">
        <v>212</v>
      </c>
      <c r="H798" s="419" t="s">
        <v>213</v>
      </c>
      <c r="I798" s="421" t="s">
        <v>2995</v>
      </c>
      <c r="J798" s="419"/>
      <c r="K798" s="419"/>
    </row>
    <row r="799" spans="2:11" x14ac:dyDescent="0.2">
      <c r="B799" s="419" t="s">
        <v>2996</v>
      </c>
      <c r="C799" s="419">
        <v>1.7</v>
      </c>
      <c r="D799" s="421" t="s">
        <v>129</v>
      </c>
      <c r="E799" s="421" t="s">
        <v>29</v>
      </c>
      <c r="F799" s="419" t="s">
        <v>2997</v>
      </c>
      <c r="G799" s="419" t="s">
        <v>212</v>
      </c>
      <c r="H799" s="419" t="s">
        <v>213</v>
      </c>
      <c r="I799" s="421" t="s">
        <v>2998</v>
      </c>
      <c r="J799" s="419"/>
      <c r="K799" s="419"/>
    </row>
    <row r="800" spans="2:11" x14ac:dyDescent="0.2">
      <c r="B800" s="419" t="s">
        <v>2999</v>
      </c>
      <c r="C800" s="419">
        <v>1.7</v>
      </c>
      <c r="D800" s="421" t="s">
        <v>131</v>
      </c>
      <c r="E800" s="421" t="s">
        <v>16</v>
      </c>
      <c r="F800" s="419" t="s">
        <v>3000</v>
      </c>
      <c r="G800" s="419" t="s">
        <v>212</v>
      </c>
      <c r="H800" s="419" t="s">
        <v>213</v>
      </c>
      <c r="I800" s="421" t="s">
        <v>11451</v>
      </c>
      <c r="J800" s="419"/>
      <c r="K800" s="419"/>
    </row>
    <row r="801" spans="2:11" x14ac:dyDescent="0.2">
      <c r="B801" s="419" t="s">
        <v>3001</v>
      </c>
      <c r="C801" s="419">
        <v>1.7</v>
      </c>
      <c r="D801" s="421" t="s">
        <v>131</v>
      </c>
      <c r="E801" s="421" t="s">
        <v>17</v>
      </c>
      <c r="F801" s="419" t="s">
        <v>3002</v>
      </c>
      <c r="G801" s="419" t="s">
        <v>212</v>
      </c>
      <c r="H801" s="419" t="s">
        <v>213</v>
      </c>
      <c r="I801" s="421" t="s">
        <v>11452</v>
      </c>
      <c r="J801" s="419"/>
      <c r="K801" s="419"/>
    </row>
    <row r="802" spans="2:11" x14ac:dyDescent="0.2">
      <c r="B802" s="419" t="s">
        <v>3003</v>
      </c>
      <c r="C802" s="419">
        <v>1.7</v>
      </c>
      <c r="D802" s="421" t="s">
        <v>131</v>
      </c>
      <c r="E802" s="421" t="s">
        <v>18</v>
      </c>
      <c r="F802" s="419" t="s">
        <v>3004</v>
      </c>
      <c r="G802" s="419" t="s">
        <v>212</v>
      </c>
      <c r="H802" s="419" t="s">
        <v>213</v>
      </c>
      <c r="I802" s="421" t="s">
        <v>11453</v>
      </c>
      <c r="J802" s="419"/>
      <c r="K802" s="419"/>
    </row>
    <row r="803" spans="2:11" x14ac:dyDescent="0.2">
      <c r="B803" s="419" t="s">
        <v>3005</v>
      </c>
      <c r="C803" s="419">
        <v>1.7</v>
      </c>
      <c r="D803" s="421" t="s">
        <v>131</v>
      </c>
      <c r="E803" s="421" t="s">
        <v>19</v>
      </c>
      <c r="F803" s="419" t="s">
        <v>3006</v>
      </c>
      <c r="G803" s="419" t="s">
        <v>212</v>
      </c>
      <c r="H803" s="419" t="s">
        <v>213</v>
      </c>
      <c r="I803" s="421" t="s">
        <v>11454</v>
      </c>
      <c r="J803" s="419"/>
      <c r="K803" s="419"/>
    </row>
    <row r="804" spans="2:11" x14ac:dyDescent="0.2">
      <c r="B804" s="419" t="s">
        <v>3007</v>
      </c>
      <c r="C804" s="419">
        <v>1.7</v>
      </c>
      <c r="D804" s="421" t="s">
        <v>131</v>
      </c>
      <c r="E804" s="421" t="s">
        <v>20</v>
      </c>
      <c r="F804" s="419" t="s">
        <v>3008</v>
      </c>
      <c r="G804" s="419" t="s">
        <v>212</v>
      </c>
      <c r="H804" s="419" t="s">
        <v>213</v>
      </c>
      <c r="I804" s="421" t="s">
        <v>11455</v>
      </c>
      <c r="J804" s="419"/>
      <c r="K804" s="419"/>
    </row>
    <row r="805" spans="2:11" x14ac:dyDescent="0.2">
      <c r="B805" s="419" t="s">
        <v>3009</v>
      </c>
      <c r="C805" s="419">
        <v>1.7</v>
      </c>
      <c r="D805" s="421" t="s">
        <v>131</v>
      </c>
      <c r="E805" s="421" t="s">
        <v>21</v>
      </c>
      <c r="F805" s="419" t="s">
        <v>3010</v>
      </c>
      <c r="G805" s="419" t="s">
        <v>212</v>
      </c>
      <c r="H805" s="419" t="s">
        <v>213</v>
      </c>
      <c r="I805" s="421" t="s">
        <v>11456</v>
      </c>
      <c r="J805" s="419"/>
      <c r="K805" s="419"/>
    </row>
    <row r="806" spans="2:11" x14ac:dyDescent="0.2">
      <c r="B806" s="419" t="s">
        <v>3011</v>
      </c>
      <c r="C806" s="419">
        <v>1.7</v>
      </c>
      <c r="D806" s="421" t="s">
        <v>131</v>
      </c>
      <c r="E806" s="421" t="s">
        <v>22</v>
      </c>
      <c r="F806" s="419" t="s">
        <v>3012</v>
      </c>
      <c r="G806" s="419" t="s">
        <v>212</v>
      </c>
      <c r="H806" s="419" t="s">
        <v>213</v>
      </c>
      <c r="I806" s="421" t="s">
        <v>11457</v>
      </c>
      <c r="J806" s="419"/>
      <c r="K806" s="419"/>
    </row>
    <row r="807" spans="2:11" x14ac:dyDescent="0.2">
      <c r="B807" s="419" t="s">
        <v>3013</v>
      </c>
      <c r="C807" s="419">
        <v>1.7</v>
      </c>
      <c r="D807" s="421" t="s">
        <v>131</v>
      </c>
      <c r="E807" s="421" t="s">
        <v>23</v>
      </c>
      <c r="F807" s="419" t="s">
        <v>3014</v>
      </c>
      <c r="G807" s="419" t="s">
        <v>212</v>
      </c>
      <c r="H807" s="419" t="s">
        <v>213</v>
      </c>
      <c r="I807" s="421" t="s">
        <v>11458</v>
      </c>
      <c r="J807" s="419"/>
      <c r="K807" s="419"/>
    </row>
    <row r="808" spans="2:11" x14ac:dyDescent="0.2">
      <c r="B808" s="419" t="s">
        <v>3015</v>
      </c>
      <c r="C808" s="419">
        <v>1.7</v>
      </c>
      <c r="D808" s="421" t="s">
        <v>131</v>
      </c>
      <c r="E808" s="421" t="s">
        <v>24</v>
      </c>
      <c r="F808" s="419" t="s">
        <v>3016</v>
      </c>
      <c r="G808" s="419" t="s">
        <v>212</v>
      </c>
      <c r="H808" s="419" t="s">
        <v>213</v>
      </c>
      <c r="I808" s="421" t="s">
        <v>11459</v>
      </c>
      <c r="J808" s="419"/>
      <c r="K808" s="419"/>
    </row>
    <row r="809" spans="2:11" x14ac:dyDescent="0.2">
      <c r="B809" s="419" t="s">
        <v>3017</v>
      </c>
      <c r="C809" s="419">
        <v>1.7</v>
      </c>
      <c r="D809" s="421" t="s">
        <v>131</v>
      </c>
      <c r="E809" s="421" t="s">
        <v>25</v>
      </c>
      <c r="F809" s="419" t="s">
        <v>3018</v>
      </c>
      <c r="G809" s="419" t="s">
        <v>212</v>
      </c>
      <c r="H809" s="419" t="s">
        <v>213</v>
      </c>
      <c r="I809" s="421" t="s">
        <v>11460</v>
      </c>
      <c r="J809" s="419"/>
      <c r="K809" s="419"/>
    </row>
    <row r="810" spans="2:11" x14ac:dyDescent="0.2">
      <c r="B810" s="419" t="s">
        <v>3019</v>
      </c>
      <c r="C810" s="419">
        <v>1.7</v>
      </c>
      <c r="D810" s="421" t="s">
        <v>131</v>
      </c>
      <c r="E810" s="421" t="s">
        <v>26</v>
      </c>
      <c r="F810" s="419" t="s">
        <v>3020</v>
      </c>
      <c r="G810" s="419" t="s">
        <v>212</v>
      </c>
      <c r="H810" s="419" t="s">
        <v>213</v>
      </c>
      <c r="I810" s="421" t="s">
        <v>11461</v>
      </c>
      <c r="J810" s="419"/>
      <c r="K810" s="419"/>
    </row>
    <row r="811" spans="2:11" x14ac:dyDescent="0.2">
      <c r="B811" s="419" t="s">
        <v>3021</v>
      </c>
      <c r="C811" s="419">
        <v>1.7</v>
      </c>
      <c r="D811" s="421" t="s">
        <v>131</v>
      </c>
      <c r="E811" s="421" t="s">
        <v>27</v>
      </c>
      <c r="F811" s="419" t="s">
        <v>3022</v>
      </c>
      <c r="G811" s="419" t="s">
        <v>212</v>
      </c>
      <c r="H811" s="419" t="s">
        <v>213</v>
      </c>
      <c r="I811" s="421" t="s">
        <v>11462</v>
      </c>
      <c r="J811" s="419"/>
      <c r="K811" s="419"/>
    </row>
    <row r="812" spans="2:11" x14ac:dyDescent="0.2">
      <c r="B812" s="419" t="s">
        <v>3023</v>
      </c>
      <c r="C812" s="419">
        <v>1.7</v>
      </c>
      <c r="D812" s="421" t="s">
        <v>131</v>
      </c>
      <c r="E812" s="421" t="s">
        <v>28</v>
      </c>
      <c r="F812" s="419" t="s">
        <v>3024</v>
      </c>
      <c r="G812" s="419" t="s">
        <v>212</v>
      </c>
      <c r="H812" s="419" t="s">
        <v>213</v>
      </c>
      <c r="I812" s="421" t="s">
        <v>3025</v>
      </c>
      <c r="J812" s="419"/>
      <c r="K812" s="419"/>
    </row>
    <row r="813" spans="2:11" x14ac:dyDescent="0.2">
      <c r="B813" s="419" t="s">
        <v>3026</v>
      </c>
      <c r="C813" s="419">
        <v>1.7</v>
      </c>
      <c r="D813" s="421" t="s">
        <v>131</v>
      </c>
      <c r="E813" s="421" t="s">
        <v>29</v>
      </c>
      <c r="F813" s="419" t="s">
        <v>3027</v>
      </c>
      <c r="G813" s="419" t="s">
        <v>212</v>
      </c>
      <c r="H813" s="419" t="s">
        <v>213</v>
      </c>
      <c r="I813" s="421" t="s">
        <v>3028</v>
      </c>
      <c r="J813" s="419"/>
      <c r="K813" s="419"/>
    </row>
    <row r="814" spans="2:11" x14ac:dyDescent="0.2">
      <c r="B814" s="419" t="s">
        <v>3029</v>
      </c>
      <c r="C814" s="419">
        <v>1.7</v>
      </c>
      <c r="D814" s="421" t="s">
        <v>134</v>
      </c>
      <c r="E814" s="421" t="s">
        <v>16</v>
      </c>
      <c r="F814" s="419" t="s">
        <v>3030</v>
      </c>
      <c r="G814" s="419" t="s">
        <v>212</v>
      </c>
      <c r="H814" s="419" t="s">
        <v>219</v>
      </c>
      <c r="I814" s="421"/>
      <c r="J814" s="419" t="s">
        <v>582</v>
      </c>
      <c r="K814" s="419"/>
    </row>
    <row r="815" spans="2:11" x14ac:dyDescent="0.2">
      <c r="B815" s="419" t="s">
        <v>3031</v>
      </c>
      <c r="C815" s="419">
        <v>1.7</v>
      </c>
      <c r="D815" s="421" t="s">
        <v>134</v>
      </c>
      <c r="E815" s="421" t="s">
        <v>17</v>
      </c>
      <c r="F815" s="419" t="s">
        <v>3032</v>
      </c>
      <c r="G815" s="419" t="s">
        <v>212</v>
      </c>
      <c r="H815" s="419" t="s">
        <v>219</v>
      </c>
      <c r="I815" s="421"/>
      <c r="J815" s="419" t="s">
        <v>582</v>
      </c>
      <c r="K815" s="419"/>
    </row>
    <row r="816" spans="2:11" x14ac:dyDescent="0.2">
      <c r="B816" s="419" t="s">
        <v>3033</v>
      </c>
      <c r="C816" s="419">
        <v>1.7</v>
      </c>
      <c r="D816" s="421" t="s">
        <v>134</v>
      </c>
      <c r="E816" s="421" t="s">
        <v>18</v>
      </c>
      <c r="F816" s="419" t="s">
        <v>3034</v>
      </c>
      <c r="G816" s="419" t="s">
        <v>212</v>
      </c>
      <c r="H816" s="419" t="s">
        <v>219</v>
      </c>
      <c r="I816" s="421"/>
      <c r="J816" s="419" t="s">
        <v>582</v>
      </c>
      <c r="K816" s="419"/>
    </row>
    <row r="817" spans="2:11" x14ac:dyDescent="0.2">
      <c r="B817" s="419" t="s">
        <v>3035</v>
      </c>
      <c r="C817" s="419">
        <v>1.7</v>
      </c>
      <c r="D817" s="421" t="s">
        <v>134</v>
      </c>
      <c r="E817" s="421" t="s">
        <v>19</v>
      </c>
      <c r="F817" s="419" t="s">
        <v>3036</v>
      </c>
      <c r="G817" s="419" t="s">
        <v>212</v>
      </c>
      <c r="H817" s="419" t="s">
        <v>219</v>
      </c>
      <c r="I817" s="421"/>
      <c r="J817" s="419" t="s">
        <v>582</v>
      </c>
      <c r="K817" s="419"/>
    </row>
    <row r="818" spans="2:11" x14ac:dyDescent="0.2">
      <c r="B818" s="419" t="s">
        <v>3037</v>
      </c>
      <c r="C818" s="419">
        <v>1.7</v>
      </c>
      <c r="D818" s="421" t="s">
        <v>134</v>
      </c>
      <c r="E818" s="421" t="s">
        <v>20</v>
      </c>
      <c r="F818" s="419" t="s">
        <v>3038</v>
      </c>
      <c r="G818" s="419" t="s">
        <v>212</v>
      </c>
      <c r="H818" s="419" t="s">
        <v>219</v>
      </c>
      <c r="I818" s="421"/>
      <c r="J818" s="419" t="s">
        <v>582</v>
      </c>
      <c r="K818" s="419"/>
    </row>
    <row r="819" spans="2:11" x14ac:dyDescent="0.2">
      <c r="B819" s="419" t="s">
        <v>3039</v>
      </c>
      <c r="C819" s="419">
        <v>1.7</v>
      </c>
      <c r="D819" s="421" t="s">
        <v>134</v>
      </c>
      <c r="E819" s="421" t="s">
        <v>21</v>
      </c>
      <c r="F819" s="419" t="s">
        <v>3040</v>
      </c>
      <c r="G819" s="419" t="s">
        <v>212</v>
      </c>
      <c r="H819" s="419" t="s">
        <v>219</v>
      </c>
      <c r="I819" s="421"/>
      <c r="J819" s="419" t="s">
        <v>582</v>
      </c>
      <c r="K819" s="419"/>
    </row>
    <row r="820" spans="2:11" x14ac:dyDescent="0.2">
      <c r="B820" s="419" t="s">
        <v>3041</v>
      </c>
      <c r="C820" s="419">
        <v>1.7</v>
      </c>
      <c r="D820" s="421" t="s">
        <v>134</v>
      </c>
      <c r="E820" s="421" t="s">
        <v>22</v>
      </c>
      <c r="F820" s="419" t="s">
        <v>3042</v>
      </c>
      <c r="G820" s="419" t="s">
        <v>212</v>
      </c>
      <c r="H820" s="419" t="s">
        <v>219</v>
      </c>
      <c r="I820" s="421"/>
      <c r="J820" s="419" t="s">
        <v>582</v>
      </c>
      <c r="K820" s="419"/>
    </row>
    <row r="821" spans="2:11" x14ac:dyDescent="0.2">
      <c r="B821" s="419" t="s">
        <v>3043</v>
      </c>
      <c r="C821" s="419">
        <v>1.7</v>
      </c>
      <c r="D821" s="421" t="s">
        <v>134</v>
      </c>
      <c r="E821" s="421" t="s">
        <v>23</v>
      </c>
      <c r="F821" s="419" t="s">
        <v>3044</v>
      </c>
      <c r="G821" s="419" t="s">
        <v>212</v>
      </c>
      <c r="H821" s="419" t="s">
        <v>219</v>
      </c>
      <c r="I821" s="421"/>
      <c r="J821" s="419" t="s">
        <v>582</v>
      </c>
      <c r="K821" s="419"/>
    </row>
    <row r="822" spans="2:11" x14ac:dyDescent="0.2">
      <c r="B822" s="419" t="s">
        <v>3045</v>
      </c>
      <c r="C822" s="419">
        <v>1.7</v>
      </c>
      <c r="D822" s="421" t="s">
        <v>134</v>
      </c>
      <c r="E822" s="421" t="s">
        <v>24</v>
      </c>
      <c r="F822" s="419" t="s">
        <v>3046</v>
      </c>
      <c r="G822" s="419" t="s">
        <v>212</v>
      </c>
      <c r="H822" s="419" t="s">
        <v>219</v>
      </c>
      <c r="I822" s="421"/>
      <c r="J822" s="419" t="s">
        <v>582</v>
      </c>
      <c r="K822" s="419"/>
    </row>
    <row r="823" spans="2:11" x14ac:dyDescent="0.2">
      <c r="B823" s="419" t="s">
        <v>3047</v>
      </c>
      <c r="C823" s="419">
        <v>1.7</v>
      </c>
      <c r="D823" s="421" t="s">
        <v>134</v>
      </c>
      <c r="E823" s="421" t="s">
        <v>25</v>
      </c>
      <c r="F823" s="419" t="s">
        <v>3048</v>
      </c>
      <c r="G823" s="419" t="s">
        <v>212</v>
      </c>
      <c r="H823" s="419" t="s">
        <v>219</v>
      </c>
      <c r="I823" s="421"/>
      <c r="J823" s="419" t="s">
        <v>582</v>
      </c>
      <c r="K823" s="419"/>
    </row>
    <row r="824" spans="2:11" x14ac:dyDescent="0.2">
      <c r="B824" s="419" t="s">
        <v>3049</v>
      </c>
      <c r="C824" s="419">
        <v>1.7</v>
      </c>
      <c r="D824" s="421" t="s">
        <v>134</v>
      </c>
      <c r="E824" s="421" t="s">
        <v>26</v>
      </c>
      <c r="F824" s="419" t="s">
        <v>3050</v>
      </c>
      <c r="G824" s="419" t="s">
        <v>212</v>
      </c>
      <c r="H824" s="419" t="s">
        <v>219</v>
      </c>
      <c r="I824" s="421"/>
      <c r="J824" s="419" t="s">
        <v>582</v>
      </c>
      <c r="K824" s="419"/>
    </row>
    <row r="825" spans="2:11" x14ac:dyDescent="0.2">
      <c r="B825" s="419" t="s">
        <v>3051</v>
      </c>
      <c r="C825" s="419">
        <v>1.7</v>
      </c>
      <c r="D825" s="421" t="s">
        <v>134</v>
      </c>
      <c r="E825" s="421" t="s">
        <v>27</v>
      </c>
      <c r="F825" s="419" t="s">
        <v>3052</v>
      </c>
      <c r="G825" s="419" t="s">
        <v>212</v>
      </c>
      <c r="H825" s="419" t="s">
        <v>219</v>
      </c>
      <c r="I825" s="421"/>
      <c r="J825" s="419" t="s">
        <v>582</v>
      </c>
      <c r="K825" s="419"/>
    </row>
    <row r="826" spans="2:11" x14ac:dyDescent="0.2">
      <c r="B826" s="419" t="s">
        <v>3053</v>
      </c>
      <c r="C826" s="419">
        <v>1.7</v>
      </c>
      <c r="D826" s="421" t="s">
        <v>134</v>
      </c>
      <c r="E826" s="421" t="s">
        <v>28</v>
      </c>
      <c r="F826" s="419" t="s">
        <v>3054</v>
      </c>
      <c r="G826" s="419" t="s">
        <v>212</v>
      </c>
      <c r="H826" s="419" t="s">
        <v>213</v>
      </c>
      <c r="I826" s="421" t="s">
        <v>3055</v>
      </c>
      <c r="J826" s="419"/>
      <c r="K826" s="419"/>
    </row>
    <row r="827" spans="2:11" x14ac:dyDescent="0.2">
      <c r="B827" s="419" t="s">
        <v>3056</v>
      </c>
      <c r="C827" s="419">
        <v>1.7</v>
      </c>
      <c r="D827" s="421" t="s">
        <v>134</v>
      </c>
      <c r="E827" s="421" t="s">
        <v>29</v>
      </c>
      <c r="F827" s="419" t="s">
        <v>3057</v>
      </c>
      <c r="G827" s="419" t="s">
        <v>212</v>
      </c>
      <c r="H827" s="419" t="s">
        <v>213</v>
      </c>
      <c r="I827" s="421" t="s">
        <v>3058</v>
      </c>
      <c r="J827" s="419"/>
      <c r="K827" s="419"/>
    </row>
    <row r="828" spans="2:11" x14ac:dyDescent="0.2">
      <c r="B828" s="419" t="s">
        <v>3059</v>
      </c>
      <c r="C828" s="419">
        <v>1.7</v>
      </c>
      <c r="D828" s="421" t="s">
        <v>137</v>
      </c>
      <c r="E828" s="421" t="s">
        <v>16</v>
      </c>
      <c r="F828" s="419" t="s">
        <v>3060</v>
      </c>
      <c r="G828" s="419" t="s">
        <v>212</v>
      </c>
      <c r="H828" s="419" t="s">
        <v>219</v>
      </c>
      <c r="I828" s="421"/>
      <c r="J828" s="419" t="s">
        <v>582</v>
      </c>
      <c r="K828" s="419"/>
    </row>
    <row r="829" spans="2:11" x14ac:dyDescent="0.2">
      <c r="B829" s="419" t="s">
        <v>3061</v>
      </c>
      <c r="C829" s="419">
        <v>1.7</v>
      </c>
      <c r="D829" s="421" t="s">
        <v>137</v>
      </c>
      <c r="E829" s="421" t="s">
        <v>17</v>
      </c>
      <c r="F829" s="419" t="s">
        <v>3062</v>
      </c>
      <c r="G829" s="419" t="s">
        <v>212</v>
      </c>
      <c r="H829" s="419" t="s">
        <v>219</v>
      </c>
      <c r="I829" s="421"/>
      <c r="J829" s="419" t="s">
        <v>582</v>
      </c>
      <c r="K829" s="419"/>
    </row>
    <row r="830" spans="2:11" x14ac:dyDescent="0.2">
      <c r="B830" s="419" t="s">
        <v>3063</v>
      </c>
      <c r="C830" s="419">
        <v>1.7</v>
      </c>
      <c r="D830" s="421" t="s">
        <v>137</v>
      </c>
      <c r="E830" s="421" t="s">
        <v>18</v>
      </c>
      <c r="F830" s="419" t="s">
        <v>3064</v>
      </c>
      <c r="G830" s="419" t="s">
        <v>212</v>
      </c>
      <c r="H830" s="419" t="s">
        <v>219</v>
      </c>
      <c r="I830" s="421"/>
      <c r="J830" s="419" t="s">
        <v>582</v>
      </c>
      <c r="K830" s="419"/>
    </row>
    <row r="831" spans="2:11" x14ac:dyDescent="0.2">
      <c r="B831" s="419" t="s">
        <v>3065</v>
      </c>
      <c r="C831" s="419">
        <v>1.7</v>
      </c>
      <c r="D831" s="421" t="s">
        <v>137</v>
      </c>
      <c r="E831" s="421" t="s">
        <v>19</v>
      </c>
      <c r="F831" s="419" t="s">
        <v>3066</v>
      </c>
      <c r="G831" s="419" t="s">
        <v>212</v>
      </c>
      <c r="H831" s="419" t="s">
        <v>219</v>
      </c>
      <c r="I831" s="421"/>
      <c r="J831" s="419" t="s">
        <v>582</v>
      </c>
      <c r="K831" s="419"/>
    </row>
    <row r="832" spans="2:11" x14ac:dyDescent="0.2">
      <c r="B832" s="419" t="s">
        <v>3067</v>
      </c>
      <c r="C832" s="419">
        <v>1.7</v>
      </c>
      <c r="D832" s="421" t="s">
        <v>137</v>
      </c>
      <c r="E832" s="421" t="s">
        <v>20</v>
      </c>
      <c r="F832" s="419" t="s">
        <v>3068</v>
      </c>
      <c r="G832" s="419" t="s">
        <v>212</v>
      </c>
      <c r="H832" s="419" t="s">
        <v>219</v>
      </c>
      <c r="I832" s="421"/>
      <c r="J832" s="419" t="s">
        <v>582</v>
      </c>
      <c r="K832" s="419"/>
    </row>
    <row r="833" spans="2:11" x14ac:dyDescent="0.2">
      <c r="B833" s="419" t="s">
        <v>3069</v>
      </c>
      <c r="C833" s="419">
        <v>1.7</v>
      </c>
      <c r="D833" s="421" t="s">
        <v>137</v>
      </c>
      <c r="E833" s="421" t="s">
        <v>21</v>
      </c>
      <c r="F833" s="419" t="s">
        <v>3070</v>
      </c>
      <c r="G833" s="419" t="s">
        <v>212</v>
      </c>
      <c r="H833" s="419" t="s">
        <v>219</v>
      </c>
      <c r="I833" s="421"/>
      <c r="J833" s="419" t="s">
        <v>582</v>
      </c>
      <c r="K833" s="419"/>
    </row>
    <row r="834" spans="2:11" x14ac:dyDescent="0.2">
      <c r="B834" s="419" t="s">
        <v>3071</v>
      </c>
      <c r="C834" s="419">
        <v>1.7</v>
      </c>
      <c r="D834" s="421" t="s">
        <v>137</v>
      </c>
      <c r="E834" s="421" t="s">
        <v>22</v>
      </c>
      <c r="F834" s="419" t="s">
        <v>3072</v>
      </c>
      <c r="G834" s="419" t="s">
        <v>212</v>
      </c>
      <c r="H834" s="419" t="s">
        <v>219</v>
      </c>
      <c r="I834" s="421"/>
      <c r="J834" s="419" t="s">
        <v>582</v>
      </c>
      <c r="K834" s="419"/>
    </row>
    <row r="835" spans="2:11" x14ac:dyDescent="0.2">
      <c r="B835" s="419" t="s">
        <v>3073</v>
      </c>
      <c r="C835" s="419">
        <v>1.7</v>
      </c>
      <c r="D835" s="421" t="s">
        <v>137</v>
      </c>
      <c r="E835" s="421" t="s">
        <v>23</v>
      </c>
      <c r="F835" s="419" t="s">
        <v>3074</v>
      </c>
      <c r="G835" s="419" t="s">
        <v>212</v>
      </c>
      <c r="H835" s="419" t="s">
        <v>219</v>
      </c>
      <c r="I835" s="421"/>
      <c r="J835" s="419" t="s">
        <v>582</v>
      </c>
      <c r="K835" s="419"/>
    </row>
    <row r="836" spans="2:11" x14ac:dyDescent="0.2">
      <c r="B836" s="419" t="s">
        <v>3075</v>
      </c>
      <c r="C836" s="419">
        <v>1.7</v>
      </c>
      <c r="D836" s="421" t="s">
        <v>137</v>
      </c>
      <c r="E836" s="421" t="s">
        <v>24</v>
      </c>
      <c r="F836" s="419" t="s">
        <v>3076</v>
      </c>
      <c r="G836" s="419" t="s">
        <v>212</v>
      </c>
      <c r="H836" s="419" t="s">
        <v>219</v>
      </c>
      <c r="I836" s="421"/>
      <c r="J836" s="419" t="s">
        <v>582</v>
      </c>
      <c r="K836" s="419"/>
    </row>
    <row r="837" spans="2:11" x14ac:dyDescent="0.2">
      <c r="B837" s="419" t="s">
        <v>3077</v>
      </c>
      <c r="C837" s="419">
        <v>1.7</v>
      </c>
      <c r="D837" s="421" t="s">
        <v>137</v>
      </c>
      <c r="E837" s="421" t="s">
        <v>25</v>
      </c>
      <c r="F837" s="419" t="s">
        <v>3078</v>
      </c>
      <c r="G837" s="419" t="s">
        <v>212</v>
      </c>
      <c r="H837" s="419" t="s">
        <v>219</v>
      </c>
      <c r="I837" s="421"/>
      <c r="J837" s="419" t="s">
        <v>582</v>
      </c>
      <c r="K837" s="419"/>
    </row>
    <row r="838" spans="2:11" x14ac:dyDescent="0.2">
      <c r="B838" s="419" t="s">
        <v>3079</v>
      </c>
      <c r="C838" s="419">
        <v>1.7</v>
      </c>
      <c r="D838" s="421" t="s">
        <v>137</v>
      </c>
      <c r="E838" s="421" t="s">
        <v>26</v>
      </c>
      <c r="F838" s="419" t="s">
        <v>3080</v>
      </c>
      <c r="G838" s="419" t="s">
        <v>212</v>
      </c>
      <c r="H838" s="419" t="s">
        <v>219</v>
      </c>
      <c r="I838" s="421"/>
      <c r="J838" s="419" t="s">
        <v>582</v>
      </c>
      <c r="K838" s="419"/>
    </row>
    <row r="839" spans="2:11" x14ac:dyDescent="0.2">
      <c r="B839" s="419" t="s">
        <v>3081</v>
      </c>
      <c r="C839" s="419">
        <v>1.7</v>
      </c>
      <c r="D839" s="421" t="s">
        <v>137</v>
      </c>
      <c r="E839" s="421" t="s">
        <v>27</v>
      </c>
      <c r="F839" s="419" t="s">
        <v>3082</v>
      </c>
      <c r="G839" s="419" t="s">
        <v>212</v>
      </c>
      <c r="H839" s="419" t="s">
        <v>219</v>
      </c>
      <c r="I839" s="421"/>
      <c r="J839" s="419" t="s">
        <v>582</v>
      </c>
      <c r="K839" s="419"/>
    </row>
    <row r="840" spans="2:11" x14ac:dyDescent="0.2">
      <c r="B840" s="419" t="s">
        <v>3083</v>
      </c>
      <c r="C840" s="419">
        <v>1.7</v>
      </c>
      <c r="D840" s="421" t="s">
        <v>137</v>
      </c>
      <c r="E840" s="421" t="s">
        <v>28</v>
      </c>
      <c r="F840" s="419" t="s">
        <v>3084</v>
      </c>
      <c r="G840" s="419" t="s">
        <v>212</v>
      </c>
      <c r="H840" s="419" t="s">
        <v>213</v>
      </c>
      <c r="I840" s="421" t="s">
        <v>3085</v>
      </c>
      <c r="J840" s="419"/>
      <c r="K840" s="419"/>
    </row>
    <row r="841" spans="2:11" x14ac:dyDescent="0.2">
      <c r="B841" s="419" t="s">
        <v>3086</v>
      </c>
      <c r="C841" s="419">
        <v>1.7</v>
      </c>
      <c r="D841" s="421" t="s">
        <v>137</v>
      </c>
      <c r="E841" s="421" t="s">
        <v>29</v>
      </c>
      <c r="F841" s="419" t="s">
        <v>3087</v>
      </c>
      <c r="G841" s="419" t="s">
        <v>212</v>
      </c>
      <c r="H841" s="419" t="s">
        <v>213</v>
      </c>
      <c r="I841" s="421" t="s">
        <v>3088</v>
      </c>
      <c r="J841" s="419"/>
      <c r="K841" s="419"/>
    </row>
    <row r="842" spans="2:11" x14ac:dyDescent="0.2">
      <c r="B842" s="419" t="s">
        <v>3089</v>
      </c>
      <c r="C842" s="419">
        <v>1.7</v>
      </c>
      <c r="D842" s="421" t="s">
        <v>139</v>
      </c>
      <c r="E842" s="421" t="s">
        <v>16</v>
      </c>
      <c r="F842" s="419" t="s">
        <v>3090</v>
      </c>
      <c r="G842" s="419" t="s">
        <v>212</v>
      </c>
      <c r="H842" s="419" t="s">
        <v>219</v>
      </c>
      <c r="I842" s="421"/>
      <c r="J842" s="419" t="s">
        <v>582</v>
      </c>
      <c r="K842" s="419"/>
    </row>
    <row r="843" spans="2:11" x14ac:dyDescent="0.2">
      <c r="B843" s="419" t="s">
        <v>3091</v>
      </c>
      <c r="C843" s="419">
        <v>1.7</v>
      </c>
      <c r="D843" s="421" t="s">
        <v>139</v>
      </c>
      <c r="E843" s="421" t="s">
        <v>17</v>
      </c>
      <c r="F843" s="419" t="s">
        <v>3092</v>
      </c>
      <c r="G843" s="419" t="s">
        <v>212</v>
      </c>
      <c r="H843" s="419" t="s">
        <v>219</v>
      </c>
      <c r="I843" s="421"/>
      <c r="J843" s="419" t="s">
        <v>582</v>
      </c>
      <c r="K843" s="419"/>
    </row>
    <row r="844" spans="2:11" x14ac:dyDescent="0.2">
      <c r="B844" s="419" t="s">
        <v>3093</v>
      </c>
      <c r="C844" s="419">
        <v>1.7</v>
      </c>
      <c r="D844" s="421" t="s">
        <v>139</v>
      </c>
      <c r="E844" s="421" t="s">
        <v>18</v>
      </c>
      <c r="F844" s="419" t="s">
        <v>3094</v>
      </c>
      <c r="G844" s="419" t="s">
        <v>212</v>
      </c>
      <c r="H844" s="419" t="s">
        <v>219</v>
      </c>
      <c r="I844" s="421"/>
      <c r="J844" s="419" t="s">
        <v>582</v>
      </c>
      <c r="K844" s="419"/>
    </row>
    <row r="845" spans="2:11" x14ac:dyDescent="0.2">
      <c r="B845" s="419" t="s">
        <v>3095</v>
      </c>
      <c r="C845" s="419">
        <v>1.7</v>
      </c>
      <c r="D845" s="421" t="s">
        <v>139</v>
      </c>
      <c r="E845" s="421" t="s">
        <v>19</v>
      </c>
      <c r="F845" s="419" t="s">
        <v>3096</v>
      </c>
      <c r="G845" s="419" t="s">
        <v>212</v>
      </c>
      <c r="H845" s="419" t="s">
        <v>219</v>
      </c>
      <c r="I845" s="421"/>
      <c r="J845" s="419" t="s">
        <v>582</v>
      </c>
      <c r="K845" s="419"/>
    </row>
    <row r="846" spans="2:11" x14ac:dyDescent="0.2">
      <c r="B846" s="419" t="s">
        <v>3097</v>
      </c>
      <c r="C846" s="419">
        <v>1.7</v>
      </c>
      <c r="D846" s="421" t="s">
        <v>139</v>
      </c>
      <c r="E846" s="421" t="s">
        <v>20</v>
      </c>
      <c r="F846" s="419" t="s">
        <v>3098</v>
      </c>
      <c r="G846" s="419" t="s">
        <v>212</v>
      </c>
      <c r="H846" s="419" t="s">
        <v>219</v>
      </c>
      <c r="I846" s="421"/>
      <c r="J846" s="419" t="s">
        <v>582</v>
      </c>
      <c r="K846" s="419"/>
    </row>
    <row r="847" spans="2:11" x14ac:dyDescent="0.2">
      <c r="B847" s="419" t="s">
        <v>3099</v>
      </c>
      <c r="C847" s="419">
        <v>1.7</v>
      </c>
      <c r="D847" s="421" t="s">
        <v>139</v>
      </c>
      <c r="E847" s="421" t="s">
        <v>21</v>
      </c>
      <c r="F847" s="419" t="s">
        <v>3100</v>
      </c>
      <c r="G847" s="419" t="s">
        <v>212</v>
      </c>
      <c r="H847" s="419" t="s">
        <v>219</v>
      </c>
      <c r="I847" s="421"/>
      <c r="J847" s="419" t="s">
        <v>582</v>
      </c>
      <c r="K847" s="419"/>
    </row>
    <row r="848" spans="2:11" x14ac:dyDescent="0.2">
      <c r="B848" s="419" t="s">
        <v>3101</v>
      </c>
      <c r="C848" s="419">
        <v>1.7</v>
      </c>
      <c r="D848" s="421" t="s">
        <v>139</v>
      </c>
      <c r="E848" s="421" t="s">
        <v>22</v>
      </c>
      <c r="F848" s="419" t="s">
        <v>3102</v>
      </c>
      <c r="G848" s="419" t="s">
        <v>212</v>
      </c>
      <c r="H848" s="419" t="s">
        <v>219</v>
      </c>
      <c r="I848" s="421"/>
      <c r="J848" s="419" t="s">
        <v>582</v>
      </c>
      <c r="K848" s="419"/>
    </row>
    <row r="849" spans="2:11" x14ac:dyDescent="0.2">
      <c r="B849" s="419" t="s">
        <v>3103</v>
      </c>
      <c r="C849" s="419">
        <v>1.7</v>
      </c>
      <c r="D849" s="421" t="s">
        <v>139</v>
      </c>
      <c r="E849" s="421" t="s">
        <v>23</v>
      </c>
      <c r="F849" s="419" t="s">
        <v>3104</v>
      </c>
      <c r="G849" s="419" t="s">
        <v>212</v>
      </c>
      <c r="H849" s="419" t="s">
        <v>219</v>
      </c>
      <c r="I849" s="421"/>
      <c r="J849" s="419" t="s">
        <v>582</v>
      </c>
      <c r="K849" s="419"/>
    </row>
    <row r="850" spans="2:11" x14ac:dyDescent="0.2">
      <c r="B850" s="419" t="s">
        <v>3105</v>
      </c>
      <c r="C850" s="419">
        <v>1.7</v>
      </c>
      <c r="D850" s="421" t="s">
        <v>139</v>
      </c>
      <c r="E850" s="421" t="s">
        <v>24</v>
      </c>
      <c r="F850" s="419" t="s">
        <v>3106</v>
      </c>
      <c r="G850" s="419" t="s">
        <v>212</v>
      </c>
      <c r="H850" s="419" t="s">
        <v>219</v>
      </c>
      <c r="I850" s="421"/>
      <c r="J850" s="419" t="s">
        <v>582</v>
      </c>
      <c r="K850" s="419"/>
    </row>
    <row r="851" spans="2:11" x14ac:dyDescent="0.2">
      <c r="B851" s="419" t="s">
        <v>3107</v>
      </c>
      <c r="C851" s="419">
        <v>1.7</v>
      </c>
      <c r="D851" s="421" t="s">
        <v>139</v>
      </c>
      <c r="E851" s="421" t="s">
        <v>25</v>
      </c>
      <c r="F851" s="419" t="s">
        <v>3108</v>
      </c>
      <c r="G851" s="419" t="s">
        <v>212</v>
      </c>
      <c r="H851" s="419" t="s">
        <v>219</v>
      </c>
      <c r="I851" s="421"/>
      <c r="J851" s="419" t="s">
        <v>582</v>
      </c>
      <c r="K851" s="419"/>
    </row>
    <row r="852" spans="2:11" x14ac:dyDescent="0.2">
      <c r="B852" s="419" t="s">
        <v>3109</v>
      </c>
      <c r="C852" s="419">
        <v>1.7</v>
      </c>
      <c r="D852" s="421" t="s">
        <v>139</v>
      </c>
      <c r="E852" s="421" t="s">
        <v>26</v>
      </c>
      <c r="F852" s="419" t="s">
        <v>3110</v>
      </c>
      <c r="G852" s="419" t="s">
        <v>212</v>
      </c>
      <c r="H852" s="419" t="s">
        <v>219</v>
      </c>
      <c r="I852" s="421"/>
      <c r="J852" s="419" t="s">
        <v>582</v>
      </c>
      <c r="K852" s="419"/>
    </row>
    <row r="853" spans="2:11" x14ac:dyDescent="0.2">
      <c r="B853" s="419" t="s">
        <v>3111</v>
      </c>
      <c r="C853" s="419">
        <v>1.7</v>
      </c>
      <c r="D853" s="421" t="s">
        <v>139</v>
      </c>
      <c r="E853" s="421" t="s">
        <v>27</v>
      </c>
      <c r="F853" s="419" t="s">
        <v>3112</v>
      </c>
      <c r="G853" s="419" t="s">
        <v>212</v>
      </c>
      <c r="H853" s="419" t="s">
        <v>219</v>
      </c>
      <c r="I853" s="421"/>
      <c r="J853" s="419" t="s">
        <v>582</v>
      </c>
      <c r="K853" s="419"/>
    </row>
    <row r="854" spans="2:11" x14ac:dyDescent="0.2">
      <c r="B854" s="419" t="s">
        <v>3113</v>
      </c>
      <c r="C854" s="419">
        <v>1.7</v>
      </c>
      <c r="D854" s="421" t="s">
        <v>139</v>
      </c>
      <c r="E854" s="421" t="s">
        <v>28</v>
      </c>
      <c r="F854" s="419" t="s">
        <v>3114</v>
      </c>
      <c r="G854" s="419" t="s">
        <v>212</v>
      </c>
      <c r="H854" s="419" t="s">
        <v>213</v>
      </c>
      <c r="I854" s="421" t="s">
        <v>3115</v>
      </c>
      <c r="J854" s="419"/>
      <c r="K854" s="419"/>
    </row>
    <row r="855" spans="2:11" x14ac:dyDescent="0.2">
      <c r="B855" s="419" t="s">
        <v>3116</v>
      </c>
      <c r="C855" s="419">
        <v>1.7</v>
      </c>
      <c r="D855" s="421" t="s">
        <v>139</v>
      </c>
      <c r="E855" s="421" t="s">
        <v>29</v>
      </c>
      <c r="F855" s="419" t="s">
        <v>3117</v>
      </c>
      <c r="G855" s="419" t="s">
        <v>212</v>
      </c>
      <c r="H855" s="419" t="s">
        <v>213</v>
      </c>
      <c r="I855" s="421" t="s">
        <v>3118</v>
      </c>
      <c r="J855" s="419"/>
      <c r="K855" s="419"/>
    </row>
    <row r="856" spans="2:11" x14ac:dyDescent="0.2">
      <c r="B856" s="419" t="s">
        <v>3119</v>
      </c>
      <c r="C856" s="419">
        <v>1.7</v>
      </c>
      <c r="D856" s="421" t="s">
        <v>142</v>
      </c>
      <c r="E856" s="421" t="s">
        <v>16</v>
      </c>
      <c r="F856" s="419" t="s">
        <v>3120</v>
      </c>
      <c r="G856" s="419" t="s">
        <v>212</v>
      </c>
      <c r="H856" s="419" t="s">
        <v>219</v>
      </c>
      <c r="I856" s="421"/>
      <c r="J856" s="419" t="s">
        <v>582</v>
      </c>
      <c r="K856" s="419"/>
    </row>
    <row r="857" spans="2:11" x14ac:dyDescent="0.2">
      <c r="B857" s="419" t="s">
        <v>3121</v>
      </c>
      <c r="C857" s="419">
        <v>1.7</v>
      </c>
      <c r="D857" s="421" t="s">
        <v>142</v>
      </c>
      <c r="E857" s="421" t="s">
        <v>17</v>
      </c>
      <c r="F857" s="419" t="s">
        <v>3122</v>
      </c>
      <c r="G857" s="419" t="s">
        <v>212</v>
      </c>
      <c r="H857" s="419" t="s">
        <v>219</v>
      </c>
      <c r="I857" s="421"/>
      <c r="J857" s="419" t="s">
        <v>582</v>
      </c>
      <c r="K857" s="419"/>
    </row>
    <row r="858" spans="2:11" x14ac:dyDescent="0.2">
      <c r="B858" s="419" t="s">
        <v>3123</v>
      </c>
      <c r="C858" s="419">
        <v>1.7</v>
      </c>
      <c r="D858" s="421" t="s">
        <v>142</v>
      </c>
      <c r="E858" s="421" t="s">
        <v>18</v>
      </c>
      <c r="F858" s="419" t="s">
        <v>3124</v>
      </c>
      <c r="G858" s="419" t="s">
        <v>212</v>
      </c>
      <c r="H858" s="419" t="s">
        <v>219</v>
      </c>
      <c r="I858" s="421"/>
      <c r="J858" s="419" t="s">
        <v>582</v>
      </c>
      <c r="K858" s="419"/>
    </row>
    <row r="859" spans="2:11" x14ac:dyDescent="0.2">
      <c r="B859" s="419" t="s">
        <v>3125</v>
      </c>
      <c r="C859" s="419">
        <v>1.7</v>
      </c>
      <c r="D859" s="421" t="s">
        <v>142</v>
      </c>
      <c r="E859" s="421" t="s">
        <v>19</v>
      </c>
      <c r="F859" s="419" t="s">
        <v>3126</v>
      </c>
      <c r="G859" s="419" t="s">
        <v>212</v>
      </c>
      <c r="H859" s="419" t="s">
        <v>219</v>
      </c>
      <c r="I859" s="421"/>
      <c r="J859" s="419" t="s">
        <v>582</v>
      </c>
      <c r="K859" s="419"/>
    </row>
    <row r="860" spans="2:11" x14ac:dyDescent="0.2">
      <c r="B860" s="419" t="s">
        <v>3127</v>
      </c>
      <c r="C860" s="419">
        <v>1.7</v>
      </c>
      <c r="D860" s="421" t="s">
        <v>142</v>
      </c>
      <c r="E860" s="421" t="s">
        <v>20</v>
      </c>
      <c r="F860" s="419" t="s">
        <v>3128</v>
      </c>
      <c r="G860" s="419" t="s">
        <v>212</v>
      </c>
      <c r="H860" s="419" t="s">
        <v>219</v>
      </c>
      <c r="I860" s="421"/>
      <c r="J860" s="419" t="s">
        <v>582</v>
      </c>
      <c r="K860" s="419"/>
    </row>
    <row r="861" spans="2:11" x14ac:dyDescent="0.2">
      <c r="B861" s="419" t="s">
        <v>3129</v>
      </c>
      <c r="C861" s="419">
        <v>1.7</v>
      </c>
      <c r="D861" s="421" t="s">
        <v>142</v>
      </c>
      <c r="E861" s="421" t="s">
        <v>21</v>
      </c>
      <c r="F861" s="419" t="s">
        <v>3130</v>
      </c>
      <c r="G861" s="419" t="s">
        <v>212</v>
      </c>
      <c r="H861" s="419" t="s">
        <v>219</v>
      </c>
      <c r="I861" s="421"/>
      <c r="J861" s="419" t="s">
        <v>582</v>
      </c>
      <c r="K861" s="419"/>
    </row>
    <row r="862" spans="2:11" x14ac:dyDescent="0.2">
      <c r="B862" s="419" t="s">
        <v>3131</v>
      </c>
      <c r="C862" s="419">
        <v>1.7</v>
      </c>
      <c r="D862" s="421" t="s">
        <v>142</v>
      </c>
      <c r="E862" s="421" t="s">
        <v>22</v>
      </c>
      <c r="F862" s="419" t="s">
        <v>3132</v>
      </c>
      <c r="G862" s="419" t="s">
        <v>212</v>
      </c>
      <c r="H862" s="419" t="s">
        <v>219</v>
      </c>
      <c r="I862" s="421"/>
      <c r="J862" s="419" t="s">
        <v>582</v>
      </c>
      <c r="K862" s="419"/>
    </row>
    <row r="863" spans="2:11" x14ac:dyDescent="0.2">
      <c r="B863" s="419" t="s">
        <v>3133</v>
      </c>
      <c r="C863" s="419">
        <v>1.7</v>
      </c>
      <c r="D863" s="421" t="s">
        <v>142</v>
      </c>
      <c r="E863" s="421" t="s">
        <v>23</v>
      </c>
      <c r="F863" s="419" t="s">
        <v>3134</v>
      </c>
      <c r="G863" s="419" t="s">
        <v>212</v>
      </c>
      <c r="H863" s="419" t="s">
        <v>219</v>
      </c>
      <c r="I863" s="421"/>
      <c r="J863" s="419" t="s">
        <v>582</v>
      </c>
      <c r="K863" s="419"/>
    </row>
    <row r="864" spans="2:11" x14ac:dyDescent="0.2">
      <c r="B864" s="419" t="s">
        <v>3135</v>
      </c>
      <c r="C864" s="419">
        <v>1.7</v>
      </c>
      <c r="D864" s="421" t="s">
        <v>142</v>
      </c>
      <c r="E864" s="421" t="s">
        <v>24</v>
      </c>
      <c r="F864" s="419" t="s">
        <v>3136</v>
      </c>
      <c r="G864" s="419" t="s">
        <v>212</v>
      </c>
      <c r="H864" s="419" t="s">
        <v>219</v>
      </c>
      <c r="I864" s="421"/>
      <c r="J864" s="419" t="s">
        <v>582</v>
      </c>
      <c r="K864" s="419"/>
    </row>
    <row r="865" spans="2:11" x14ac:dyDescent="0.2">
      <c r="B865" s="419" t="s">
        <v>3137</v>
      </c>
      <c r="C865" s="419">
        <v>1.7</v>
      </c>
      <c r="D865" s="421" t="s">
        <v>142</v>
      </c>
      <c r="E865" s="421" t="s">
        <v>25</v>
      </c>
      <c r="F865" s="419" t="s">
        <v>3138</v>
      </c>
      <c r="G865" s="419" t="s">
        <v>212</v>
      </c>
      <c r="H865" s="419" t="s">
        <v>219</v>
      </c>
      <c r="I865" s="421"/>
      <c r="J865" s="419" t="s">
        <v>582</v>
      </c>
      <c r="K865" s="419"/>
    </row>
    <row r="866" spans="2:11" x14ac:dyDescent="0.2">
      <c r="B866" s="419" t="s">
        <v>3139</v>
      </c>
      <c r="C866" s="419">
        <v>1.7</v>
      </c>
      <c r="D866" s="421" t="s">
        <v>142</v>
      </c>
      <c r="E866" s="421" t="s">
        <v>26</v>
      </c>
      <c r="F866" s="419" t="s">
        <v>3140</v>
      </c>
      <c r="G866" s="419" t="s">
        <v>212</v>
      </c>
      <c r="H866" s="419" t="s">
        <v>219</v>
      </c>
      <c r="I866" s="421"/>
      <c r="J866" s="419" t="s">
        <v>582</v>
      </c>
      <c r="K866" s="419"/>
    </row>
    <row r="867" spans="2:11" x14ac:dyDescent="0.2">
      <c r="B867" s="419" t="s">
        <v>3141</v>
      </c>
      <c r="C867" s="419">
        <v>1.7</v>
      </c>
      <c r="D867" s="421" t="s">
        <v>142</v>
      </c>
      <c r="E867" s="421" t="s">
        <v>27</v>
      </c>
      <c r="F867" s="419" t="s">
        <v>3142</v>
      </c>
      <c r="G867" s="419" t="s">
        <v>212</v>
      </c>
      <c r="H867" s="419" t="s">
        <v>219</v>
      </c>
      <c r="I867" s="421"/>
      <c r="J867" s="419" t="s">
        <v>582</v>
      </c>
      <c r="K867" s="419"/>
    </row>
    <row r="868" spans="2:11" x14ac:dyDescent="0.2">
      <c r="B868" s="419" t="s">
        <v>3143</v>
      </c>
      <c r="C868" s="419">
        <v>1.7</v>
      </c>
      <c r="D868" s="421" t="s">
        <v>142</v>
      </c>
      <c r="E868" s="421" t="s">
        <v>28</v>
      </c>
      <c r="F868" s="419" t="s">
        <v>3144</v>
      </c>
      <c r="G868" s="419" t="s">
        <v>212</v>
      </c>
      <c r="H868" s="419" t="s">
        <v>213</v>
      </c>
      <c r="I868" s="421" t="s">
        <v>3145</v>
      </c>
      <c r="J868" s="419"/>
      <c r="K868" s="419"/>
    </row>
    <row r="869" spans="2:11" x14ac:dyDescent="0.2">
      <c r="B869" s="419" t="s">
        <v>3146</v>
      </c>
      <c r="C869" s="419">
        <v>1.7</v>
      </c>
      <c r="D869" s="421" t="s">
        <v>142</v>
      </c>
      <c r="E869" s="421" t="s">
        <v>29</v>
      </c>
      <c r="F869" s="419" t="s">
        <v>3147</v>
      </c>
      <c r="G869" s="419" t="s">
        <v>212</v>
      </c>
      <c r="H869" s="419" t="s">
        <v>213</v>
      </c>
      <c r="I869" s="421" t="s">
        <v>3148</v>
      </c>
      <c r="J869" s="419"/>
      <c r="K869" s="419"/>
    </row>
    <row r="870" spans="2:11" x14ac:dyDescent="0.2">
      <c r="B870" s="419" t="s">
        <v>3149</v>
      </c>
      <c r="C870" s="419">
        <v>1.7</v>
      </c>
      <c r="D870" s="421" t="s">
        <v>143</v>
      </c>
      <c r="E870" s="421" t="s">
        <v>16</v>
      </c>
      <c r="F870" s="419" t="s">
        <v>3150</v>
      </c>
      <c r="G870" s="419" t="s">
        <v>212</v>
      </c>
      <c r="H870" s="419" t="s">
        <v>219</v>
      </c>
      <c r="I870" s="421"/>
      <c r="J870" s="419" t="s">
        <v>582</v>
      </c>
      <c r="K870" s="419"/>
    </row>
    <row r="871" spans="2:11" x14ac:dyDescent="0.2">
      <c r="B871" s="419" t="s">
        <v>3151</v>
      </c>
      <c r="C871" s="419">
        <v>1.7</v>
      </c>
      <c r="D871" s="421" t="s">
        <v>143</v>
      </c>
      <c r="E871" s="421" t="s">
        <v>17</v>
      </c>
      <c r="F871" s="419" t="s">
        <v>3152</v>
      </c>
      <c r="G871" s="419" t="s">
        <v>212</v>
      </c>
      <c r="H871" s="419" t="s">
        <v>219</v>
      </c>
      <c r="I871" s="421"/>
      <c r="J871" s="419" t="s">
        <v>582</v>
      </c>
      <c r="K871" s="419"/>
    </row>
    <row r="872" spans="2:11" x14ac:dyDescent="0.2">
      <c r="B872" s="419" t="s">
        <v>3153</v>
      </c>
      <c r="C872" s="419">
        <v>1.7</v>
      </c>
      <c r="D872" s="421" t="s">
        <v>143</v>
      </c>
      <c r="E872" s="421" t="s">
        <v>18</v>
      </c>
      <c r="F872" s="419" t="s">
        <v>3154</v>
      </c>
      <c r="G872" s="419" t="s">
        <v>212</v>
      </c>
      <c r="H872" s="419" t="s">
        <v>219</v>
      </c>
      <c r="I872" s="421"/>
      <c r="J872" s="419" t="s">
        <v>582</v>
      </c>
      <c r="K872" s="419"/>
    </row>
    <row r="873" spans="2:11" x14ac:dyDescent="0.2">
      <c r="B873" s="419" t="s">
        <v>3155</v>
      </c>
      <c r="C873" s="419">
        <v>1.7</v>
      </c>
      <c r="D873" s="421" t="s">
        <v>143</v>
      </c>
      <c r="E873" s="421" t="s">
        <v>19</v>
      </c>
      <c r="F873" s="419" t="s">
        <v>3156</v>
      </c>
      <c r="G873" s="419" t="s">
        <v>212</v>
      </c>
      <c r="H873" s="419" t="s">
        <v>219</v>
      </c>
      <c r="I873" s="421"/>
      <c r="J873" s="419" t="s">
        <v>582</v>
      </c>
      <c r="K873" s="419"/>
    </row>
    <row r="874" spans="2:11" x14ac:dyDescent="0.2">
      <c r="B874" s="419" t="s">
        <v>3157</v>
      </c>
      <c r="C874" s="419">
        <v>1.7</v>
      </c>
      <c r="D874" s="421" t="s">
        <v>143</v>
      </c>
      <c r="E874" s="421" t="s">
        <v>20</v>
      </c>
      <c r="F874" s="419" t="s">
        <v>3158</v>
      </c>
      <c r="G874" s="419" t="s">
        <v>212</v>
      </c>
      <c r="H874" s="419" t="s">
        <v>219</v>
      </c>
      <c r="I874" s="421"/>
      <c r="J874" s="419" t="s">
        <v>582</v>
      </c>
      <c r="K874" s="419"/>
    </row>
    <row r="875" spans="2:11" x14ac:dyDescent="0.2">
      <c r="B875" s="419" t="s">
        <v>3159</v>
      </c>
      <c r="C875" s="419">
        <v>1.7</v>
      </c>
      <c r="D875" s="421" t="s">
        <v>143</v>
      </c>
      <c r="E875" s="421" t="s">
        <v>21</v>
      </c>
      <c r="F875" s="419" t="s">
        <v>3160</v>
      </c>
      <c r="G875" s="419" t="s">
        <v>212</v>
      </c>
      <c r="H875" s="419" t="s">
        <v>219</v>
      </c>
      <c r="I875" s="421"/>
      <c r="J875" s="419" t="s">
        <v>582</v>
      </c>
      <c r="K875" s="419"/>
    </row>
    <row r="876" spans="2:11" x14ac:dyDescent="0.2">
      <c r="B876" s="419" t="s">
        <v>3161</v>
      </c>
      <c r="C876" s="419">
        <v>1.7</v>
      </c>
      <c r="D876" s="421" t="s">
        <v>143</v>
      </c>
      <c r="E876" s="421" t="s">
        <v>22</v>
      </c>
      <c r="F876" s="419" t="s">
        <v>3162</v>
      </c>
      <c r="G876" s="419" t="s">
        <v>212</v>
      </c>
      <c r="H876" s="419" t="s">
        <v>219</v>
      </c>
      <c r="I876" s="421"/>
      <c r="J876" s="419" t="s">
        <v>582</v>
      </c>
      <c r="K876" s="419"/>
    </row>
    <row r="877" spans="2:11" x14ac:dyDescent="0.2">
      <c r="B877" s="419" t="s">
        <v>3163</v>
      </c>
      <c r="C877" s="419">
        <v>1.7</v>
      </c>
      <c r="D877" s="421" t="s">
        <v>143</v>
      </c>
      <c r="E877" s="421" t="s">
        <v>23</v>
      </c>
      <c r="F877" s="419" t="s">
        <v>3164</v>
      </c>
      <c r="G877" s="419" t="s">
        <v>212</v>
      </c>
      <c r="H877" s="419" t="s">
        <v>219</v>
      </c>
      <c r="I877" s="421"/>
      <c r="J877" s="419" t="s">
        <v>582</v>
      </c>
      <c r="K877" s="419"/>
    </row>
    <row r="878" spans="2:11" x14ac:dyDescent="0.2">
      <c r="B878" s="419" t="s">
        <v>3165</v>
      </c>
      <c r="C878" s="419">
        <v>1.7</v>
      </c>
      <c r="D878" s="421" t="s">
        <v>143</v>
      </c>
      <c r="E878" s="421" t="s">
        <v>24</v>
      </c>
      <c r="F878" s="419" t="s">
        <v>3166</v>
      </c>
      <c r="G878" s="419" t="s">
        <v>212</v>
      </c>
      <c r="H878" s="419" t="s">
        <v>219</v>
      </c>
      <c r="I878" s="421"/>
      <c r="J878" s="419" t="s">
        <v>582</v>
      </c>
      <c r="K878" s="419"/>
    </row>
    <row r="879" spans="2:11" x14ac:dyDescent="0.2">
      <c r="B879" s="419" t="s">
        <v>3167</v>
      </c>
      <c r="C879" s="419">
        <v>1.7</v>
      </c>
      <c r="D879" s="421" t="s">
        <v>143</v>
      </c>
      <c r="E879" s="421" t="s">
        <v>25</v>
      </c>
      <c r="F879" s="419" t="s">
        <v>3168</v>
      </c>
      <c r="G879" s="419" t="s">
        <v>212</v>
      </c>
      <c r="H879" s="419" t="s">
        <v>219</v>
      </c>
      <c r="I879" s="421"/>
      <c r="J879" s="419" t="s">
        <v>582</v>
      </c>
      <c r="K879" s="419"/>
    </row>
    <row r="880" spans="2:11" x14ac:dyDescent="0.2">
      <c r="B880" s="419" t="s">
        <v>3169</v>
      </c>
      <c r="C880" s="419">
        <v>1.7</v>
      </c>
      <c r="D880" s="421" t="s">
        <v>143</v>
      </c>
      <c r="E880" s="421" t="s">
        <v>26</v>
      </c>
      <c r="F880" s="419" t="s">
        <v>3170</v>
      </c>
      <c r="G880" s="419" t="s">
        <v>212</v>
      </c>
      <c r="H880" s="419" t="s">
        <v>219</v>
      </c>
      <c r="I880" s="421"/>
      <c r="J880" s="419" t="s">
        <v>582</v>
      </c>
      <c r="K880" s="419"/>
    </row>
    <row r="881" spans="2:11" x14ac:dyDescent="0.2">
      <c r="B881" s="419" t="s">
        <v>3171</v>
      </c>
      <c r="C881" s="419">
        <v>1.7</v>
      </c>
      <c r="D881" s="421" t="s">
        <v>143</v>
      </c>
      <c r="E881" s="421" t="s">
        <v>27</v>
      </c>
      <c r="F881" s="419" t="s">
        <v>3172</v>
      </c>
      <c r="G881" s="419" t="s">
        <v>212</v>
      </c>
      <c r="H881" s="419" t="s">
        <v>219</v>
      </c>
      <c r="I881" s="421"/>
      <c r="J881" s="419" t="s">
        <v>582</v>
      </c>
      <c r="K881" s="419"/>
    </row>
    <row r="882" spans="2:11" x14ac:dyDescent="0.2">
      <c r="B882" s="419" t="s">
        <v>3173</v>
      </c>
      <c r="C882" s="419">
        <v>1.7</v>
      </c>
      <c r="D882" s="421" t="s">
        <v>143</v>
      </c>
      <c r="E882" s="421" t="s">
        <v>28</v>
      </c>
      <c r="F882" s="419" t="s">
        <v>3174</v>
      </c>
      <c r="G882" s="419" t="s">
        <v>212</v>
      </c>
      <c r="H882" s="419" t="s">
        <v>213</v>
      </c>
      <c r="I882" s="421" t="s">
        <v>3175</v>
      </c>
      <c r="J882" s="419"/>
      <c r="K882" s="419"/>
    </row>
    <row r="883" spans="2:11" x14ac:dyDescent="0.2">
      <c r="B883" s="419" t="s">
        <v>3176</v>
      </c>
      <c r="C883" s="419">
        <v>1.7</v>
      </c>
      <c r="D883" s="421" t="s">
        <v>143</v>
      </c>
      <c r="E883" s="421" t="s">
        <v>29</v>
      </c>
      <c r="F883" s="419" t="s">
        <v>3177</v>
      </c>
      <c r="G883" s="419" t="s">
        <v>212</v>
      </c>
      <c r="H883" s="419" t="s">
        <v>213</v>
      </c>
      <c r="I883" s="421" t="s">
        <v>3178</v>
      </c>
      <c r="J883" s="419"/>
      <c r="K883" s="419"/>
    </row>
    <row r="884" spans="2:11" x14ac:dyDescent="0.2">
      <c r="B884" s="419" t="s">
        <v>3179</v>
      </c>
      <c r="C884" s="419">
        <v>1.7</v>
      </c>
      <c r="D884" s="421" t="s">
        <v>145</v>
      </c>
      <c r="E884" s="421" t="s">
        <v>16</v>
      </c>
      <c r="F884" s="419" t="s">
        <v>3180</v>
      </c>
      <c r="G884" s="419" t="s">
        <v>212</v>
      </c>
      <c r="H884" s="419" t="s">
        <v>213</v>
      </c>
      <c r="I884" s="421" t="s">
        <v>11463</v>
      </c>
      <c r="J884" s="419"/>
      <c r="K884" s="419"/>
    </row>
    <row r="885" spans="2:11" x14ac:dyDescent="0.2">
      <c r="B885" s="419" t="s">
        <v>3181</v>
      </c>
      <c r="C885" s="419">
        <v>1.7</v>
      </c>
      <c r="D885" s="421" t="s">
        <v>145</v>
      </c>
      <c r="E885" s="421" t="s">
        <v>17</v>
      </c>
      <c r="F885" s="419" t="s">
        <v>3182</v>
      </c>
      <c r="G885" s="419" t="s">
        <v>212</v>
      </c>
      <c r="H885" s="419" t="s">
        <v>213</v>
      </c>
      <c r="I885" s="421" t="s">
        <v>11464</v>
      </c>
      <c r="J885" s="419"/>
      <c r="K885" s="419"/>
    </row>
    <row r="886" spans="2:11" x14ac:dyDescent="0.2">
      <c r="B886" s="419" t="s">
        <v>3183</v>
      </c>
      <c r="C886" s="419">
        <v>1.7</v>
      </c>
      <c r="D886" s="421" t="s">
        <v>145</v>
      </c>
      <c r="E886" s="421" t="s">
        <v>18</v>
      </c>
      <c r="F886" s="419" t="s">
        <v>3184</v>
      </c>
      <c r="G886" s="419" t="s">
        <v>212</v>
      </c>
      <c r="H886" s="419" t="s">
        <v>213</v>
      </c>
      <c r="I886" s="421" t="s">
        <v>11465</v>
      </c>
      <c r="J886" s="419"/>
      <c r="K886" s="419"/>
    </row>
    <row r="887" spans="2:11" x14ac:dyDescent="0.2">
      <c r="B887" s="419" t="s">
        <v>3185</v>
      </c>
      <c r="C887" s="419">
        <v>1.7</v>
      </c>
      <c r="D887" s="421" t="s">
        <v>145</v>
      </c>
      <c r="E887" s="421" t="s">
        <v>19</v>
      </c>
      <c r="F887" s="419" t="s">
        <v>3186</v>
      </c>
      <c r="G887" s="419" t="s">
        <v>212</v>
      </c>
      <c r="H887" s="419" t="s">
        <v>213</v>
      </c>
      <c r="I887" s="421" t="s">
        <v>11466</v>
      </c>
      <c r="J887" s="419"/>
      <c r="K887" s="419"/>
    </row>
    <row r="888" spans="2:11" x14ac:dyDescent="0.2">
      <c r="B888" s="419" t="s">
        <v>3187</v>
      </c>
      <c r="C888" s="419">
        <v>1.7</v>
      </c>
      <c r="D888" s="421" t="s">
        <v>145</v>
      </c>
      <c r="E888" s="421" t="s">
        <v>20</v>
      </c>
      <c r="F888" s="419" t="s">
        <v>3188</v>
      </c>
      <c r="G888" s="419" t="s">
        <v>212</v>
      </c>
      <c r="H888" s="419" t="s">
        <v>213</v>
      </c>
      <c r="I888" s="421" t="s">
        <v>11467</v>
      </c>
      <c r="J888" s="419"/>
      <c r="K888" s="419"/>
    </row>
    <row r="889" spans="2:11" x14ac:dyDescent="0.2">
      <c r="B889" s="419" t="s">
        <v>3189</v>
      </c>
      <c r="C889" s="419">
        <v>1.7</v>
      </c>
      <c r="D889" s="421" t="s">
        <v>145</v>
      </c>
      <c r="E889" s="421" t="s">
        <v>21</v>
      </c>
      <c r="F889" s="419" t="s">
        <v>3190</v>
      </c>
      <c r="G889" s="419" t="s">
        <v>212</v>
      </c>
      <c r="H889" s="419" t="s">
        <v>213</v>
      </c>
      <c r="I889" s="421" t="s">
        <v>11468</v>
      </c>
      <c r="J889" s="419"/>
      <c r="K889" s="419"/>
    </row>
    <row r="890" spans="2:11" x14ac:dyDescent="0.2">
      <c r="B890" s="419" t="s">
        <v>3191</v>
      </c>
      <c r="C890" s="419">
        <v>1.7</v>
      </c>
      <c r="D890" s="421" t="s">
        <v>145</v>
      </c>
      <c r="E890" s="421" t="s">
        <v>22</v>
      </c>
      <c r="F890" s="419" t="s">
        <v>3192</v>
      </c>
      <c r="G890" s="419" t="s">
        <v>212</v>
      </c>
      <c r="H890" s="419" t="s">
        <v>213</v>
      </c>
      <c r="I890" s="421" t="s">
        <v>11469</v>
      </c>
      <c r="J890" s="419"/>
      <c r="K890" s="419"/>
    </row>
    <row r="891" spans="2:11" x14ac:dyDescent="0.2">
      <c r="B891" s="419" t="s">
        <v>3193</v>
      </c>
      <c r="C891" s="419">
        <v>1.7</v>
      </c>
      <c r="D891" s="421" t="s">
        <v>145</v>
      </c>
      <c r="E891" s="421" t="s">
        <v>23</v>
      </c>
      <c r="F891" s="419" t="s">
        <v>3194</v>
      </c>
      <c r="G891" s="419" t="s">
        <v>212</v>
      </c>
      <c r="H891" s="419" t="s">
        <v>213</v>
      </c>
      <c r="I891" s="421" t="s">
        <v>11470</v>
      </c>
      <c r="J891" s="419"/>
      <c r="K891" s="419"/>
    </row>
    <row r="892" spans="2:11" x14ac:dyDescent="0.2">
      <c r="B892" s="419" t="s">
        <v>3195</v>
      </c>
      <c r="C892" s="419">
        <v>1.7</v>
      </c>
      <c r="D892" s="421" t="s">
        <v>145</v>
      </c>
      <c r="E892" s="421" t="s">
        <v>24</v>
      </c>
      <c r="F892" s="419" t="s">
        <v>3196</v>
      </c>
      <c r="G892" s="419" t="s">
        <v>212</v>
      </c>
      <c r="H892" s="419" t="s">
        <v>213</v>
      </c>
      <c r="I892" s="421" t="s">
        <v>11471</v>
      </c>
      <c r="J892" s="419"/>
      <c r="K892" s="419"/>
    </row>
    <row r="893" spans="2:11" x14ac:dyDescent="0.2">
      <c r="B893" s="419" t="s">
        <v>3197</v>
      </c>
      <c r="C893" s="419">
        <v>1.7</v>
      </c>
      <c r="D893" s="421" t="s">
        <v>145</v>
      </c>
      <c r="E893" s="421" t="s">
        <v>25</v>
      </c>
      <c r="F893" s="419" t="s">
        <v>3198</v>
      </c>
      <c r="G893" s="419" t="s">
        <v>212</v>
      </c>
      <c r="H893" s="419" t="s">
        <v>213</v>
      </c>
      <c r="I893" s="421" t="s">
        <v>11472</v>
      </c>
      <c r="J893" s="419"/>
      <c r="K893" s="419"/>
    </row>
    <row r="894" spans="2:11" x14ac:dyDescent="0.2">
      <c r="B894" s="419" t="s">
        <v>3199</v>
      </c>
      <c r="C894" s="419">
        <v>1.7</v>
      </c>
      <c r="D894" s="421" t="s">
        <v>145</v>
      </c>
      <c r="E894" s="421" t="s">
        <v>26</v>
      </c>
      <c r="F894" s="419" t="s">
        <v>3200</v>
      </c>
      <c r="G894" s="419" t="s">
        <v>212</v>
      </c>
      <c r="H894" s="419" t="s">
        <v>213</v>
      </c>
      <c r="I894" s="421" t="s">
        <v>11473</v>
      </c>
      <c r="J894" s="419"/>
      <c r="K894" s="419"/>
    </row>
    <row r="895" spans="2:11" x14ac:dyDescent="0.2">
      <c r="B895" s="419" t="s">
        <v>3201</v>
      </c>
      <c r="C895" s="419">
        <v>1.7</v>
      </c>
      <c r="D895" s="421" t="s">
        <v>145</v>
      </c>
      <c r="E895" s="421" t="s">
        <v>27</v>
      </c>
      <c r="F895" s="419" t="s">
        <v>3202</v>
      </c>
      <c r="G895" s="419" t="s">
        <v>212</v>
      </c>
      <c r="H895" s="419" t="s">
        <v>213</v>
      </c>
      <c r="I895" s="421" t="s">
        <v>11474</v>
      </c>
      <c r="J895" s="419"/>
      <c r="K895" s="419"/>
    </row>
    <row r="896" spans="2:11" x14ac:dyDescent="0.2">
      <c r="B896" s="419" t="s">
        <v>3203</v>
      </c>
      <c r="C896" s="419">
        <v>1.7</v>
      </c>
      <c r="D896" s="421" t="s">
        <v>145</v>
      </c>
      <c r="E896" s="421" t="s">
        <v>28</v>
      </c>
      <c r="F896" s="419" t="s">
        <v>3204</v>
      </c>
      <c r="G896" s="419" t="s">
        <v>212</v>
      </c>
      <c r="H896" s="419" t="s">
        <v>213</v>
      </c>
      <c r="I896" s="421" t="s">
        <v>3205</v>
      </c>
      <c r="J896" s="419"/>
      <c r="K896" s="419"/>
    </row>
    <row r="897" spans="2:11" x14ac:dyDescent="0.2">
      <c r="B897" s="419" t="s">
        <v>3206</v>
      </c>
      <c r="C897" s="419">
        <v>1.7</v>
      </c>
      <c r="D897" s="421" t="s">
        <v>145</v>
      </c>
      <c r="E897" s="421" t="s">
        <v>29</v>
      </c>
      <c r="F897" s="419" t="s">
        <v>3207</v>
      </c>
      <c r="G897" s="419" t="s">
        <v>212</v>
      </c>
      <c r="H897" s="419" t="s">
        <v>213</v>
      </c>
      <c r="I897" s="421" t="s">
        <v>3208</v>
      </c>
      <c r="J897" s="419"/>
      <c r="K897" s="419"/>
    </row>
    <row r="898" spans="2:11" x14ac:dyDescent="0.2">
      <c r="B898" s="419" t="s">
        <v>3209</v>
      </c>
      <c r="C898" s="419">
        <v>1.7</v>
      </c>
      <c r="D898" s="421" t="s">
        <v>147</v>
      </c>
      <c r="E898" s="421" t="s">
        <v>16</v>
      </c>
      <c r="F898" s="419" t="s">
        <v>3210</v>
      </c>
      <c r="G898" s="419" t="s">
        <v>212</v>
      </c>
      <c r="H898" s="419" t="s">
        <v>219</v>
      </c>
      <c r="I898" s="421"/>
      <c r="J898" s="419" t="s">
        <v>582</v>
      </c>
      <c r="K898" s="419"/>
    </row>
    <row r="899" spans="2:11" x14ac:dyDescent="0.2">
      <c r="B899" s="419" t="s">
        <v>3211</v>
      </c>
      <c r="C899" s="419">
        <v>1.7</v>
      </c>
      <c r="D899" s="421" t="s">
        <v>147</v>
      </c>
      <c r="E899" s="421" t="s">
        <v>17</v>
      </c>
      <c r="F899" s="419" t="s">
        <v>3212</v>
      </c>
      <c r="G899" s="419" t="s">
        <v>212</v>
      </c>
      <c r="H899" s="419" t="s">
        <v>219</v>
      </c>
      <c r="I899" s="421"/>
      <c r="J899" s="419" t="s">
        <v>582</v>
      </c>
      <c r="K899" s="419"/>
    </row>
    <row r="900" spans="2:11" x14ac:dyDescent="0.2">
      <c r="B900" s="419" t="s">
        <v>3213</v>
      </c>
      <c r="C900" s="419">
        <v>1.7</v>
      </c>
      <c r="D900" s="421" t="s">
        <v>147</v>
      </c>
      <c r="E900" s="421" t="s">
        <v>18</v>
      </c>
      <c r="F900" s="419" t="s">
        <v>3214</v>
      </c>
      <c r="G900" s="419" t="s">
        <v>212</v>
      </c>
      <c r="H900" s="419" t="s">
        <v>219</v>
      </c>
      <c r="I900" s="421"/>
      <c r="J900" s="419" t="s">
        <v>582</v>
      </c>
      <c r="K900" s="419"/>
    </row>
    <row r="901" spans="2:11" x14ac:dyDescent="0.2">
      <c r="B901" s="419" t="s">
        <v>3215</v>
      </c>
      <c r="C901" s="419">
        <v>1.7</v>
      </c>
      <c r="D901" s="421" t="s">
        <v>147</v>
      </c>
      <c r="E901" s="421" t="s">
        <v>19</v>
      </c>
      <c r="F901" s="419" t="s">
        <v>3216</v>
      </c>
      <c r="G901" s="419" t="s">
        <v>212</v>
      </c>
      <c r="H901" s="419" t="s">
        <v>219</v>
      </c>
      <c r="I901" s="421"/>
      <c r="J901" s="419" t="s">
        <v>582</v>
      </c>
      <c r="K901" s="419"/>
    </row>
    <row r="902" spans="2:11" x14ac:dyDescent="0.2">
      <c r="B902" s="419" t="s">
        <v>3217</v>
      </c>
      <c r="C902" s="419">
        <v>1.7</v>
      </c>
      <c r="D902" s="421" t="s">
        <v>147</v>
      </c>
      <c r="E902" s="421" t="s">
        <v>20</v>
      </c>
      <c r="F902" s="419" t="s">
        <v>3218</v>
      </c>
      <c r="G902" s="419" t="s">
        <v>212</v>
      </c>
      <c r="H902" s="419" t="s">
        <v>219</v>
      </c>
      <c r="I902" s="421"/>
      <c r="J902" s="419" t="s">
        <v>582</v>
      </c>
      <c r="K902" s="419"/>
    </row>
    <row r="903" spans="2:11" x14ac:dyDescent="0.2">
      <c r="B903" s="419" t="s">
        <v>3219</v>
      </c>
      <c r="C903" s="419">
        <v>1.7</v>
      </c>
      <c r="D903" s="421" t="s">
        <v>147</v>
      </c>
      <c r="E903" s="421" t="s">
        <v>21</v>
      </c>
      <c r="F903" s="419" t="s">
        <v>3220</v>
      </c>
      <c r="G903" s="419" t="s">
        <v>212</v>
      </c>
      <c r="H903" s="419" t="s">
        <v>219</v>
      </c>
      <c r="I903" s="421"/>
      <c r="J903" s="419" t="s">
        <v>582</v>
      </c>
      <c r="K903" s="419"/>
    </row>
    <row r="904" spans="2:11" x14ac:dyDescent="0.2">
      <c r="B904" s="419" t="s">
        <v>3221</v>
      </c>
      <c r="C904" s="419">
        <v>1.7</v>
      </c>
      <c r="D904" s="421" t="s">
        <v>147</v>
      </c>
      <c r="E904" s="421" t="s">
        <v>22</v>
      </c>
      <c r="F904" s="419" t="s">
        <v>3222</v>
      </c>
      <c r="G904" s="419" t="s">
        <v>212</v>
      </c>
      <c r="H904" s="419" t="s">
        <v>219</v>
      </c>
      <c r="I904" s="421"/>
      <c r="J904" s="419" t="s">
        <v>582</v>
      </c>
      <c r="K904" s="419"/>
    </row>
    <row r="905" spans="2:11" x14ac:dyDescent="0.2">
      <c r="B905" s="419" t="s">
        <v>3223</v>
      </c>
      <c r="C905" s="419">
        <v>1.7</v>
      </c>
      <c r="D905" s="421" t="s">
        <v>147</v>
      </c>
      <c r="E905" s="421" t="s">
        <v>23</v>
      </c>
      <c r="F905" s="419" t="s">
        <v>3224</v>
      </c>
      <c r="G905" s="419" t="s">
        <v>212</v>
      </c>
      <c r="H905" s="419" t="s">
        <v>219</v>
      </c>
      <c r="I905" s="421"/>
      <c r="J905" s="419" t="s">
        <v>582</v>
      </c>
      <c r="K905" s="419"/>
    </row>
    <row r="906" spans="2:11" x14ac:dyDescent="0.2">
      <c r="B906" s="419" t="s">
        <v>3225</v>
      </c>
      <c r="C906" s="419">
        <v>1.7</v>
      </c>
      <c r="D906" s="421" t="s">
        <v>147</v>
      </c>
      <c r="E906" s="421" t="s">
        <v>24</v>
      </c>
      <c r="F906" s="419" t="s">
        <v>3226</v>
      </c>
      <c r="G906" s="419" t="s">
        <v>212</v>
      </c>
      <c r="H906" s="419" t="s">
        <v>219</v>
      </c>
      <c r="I906" s="421"/>
      <c r="J906" s="419" t="s">
        <v>582</v>
      </c>
      <c r="K906" s="419"/>
    </row>
    <row r="907" spans="2:11" x14ac:dyDescent="0.2">
      <c r="B907" s="419" t="s">
        <v>3227</v>
      </c>
      <c r="C907" s="419">
        <v>1.7</v>
      </c>
      <c r="D907" s="421" t="s">
        <v>147</v>
      </c>
      <c r="E907" s="421" t="s">
        <v>25</v>
      </c>
      <c r="F907" s="419" t="s">
        <v>3228</v>
      </c>
      <c r="G907" s="419" t="s">
        <v>212</v>
      </c>
      <c r="H907" s="419" t="s">
        <v>219</v>
      </c>
      <c r="I907" s="421"/>
      <c r="J907" s="419" t="s">
        <v>582</v>
      </c>
      <c r="K907" s="419"/>
    </row>
    <row r="908" spans="2:11" x14ac:dyDescent="0.2">
      <c r="B908" s="419" t="s">
        <v>3229</v>
      </c>
      <c r="C908" s="419">
        <v>1.7</v>
      </c>
      <c r="D908" s="421" t="s">
        <v>147</v>
      </c>
      <c r="E908" s="421" t="s">
        <v>26</v>
      </c>
      <c r="F908" s="419" t="s">
        <v>3230</v>
      </c>
      <c r="G908" s="419" t="s">
        <v>212</v>
      </c>
      <c r="H908" s="419" t="s">
        <v>219</v>
      </c>
      <c r="I908" s="421"/>
      <c r="J908" s="419" t="s">
        <v>582</v>
      </c>
      <c r="K908" s="419"/>
    </row>
    <row r="909" spans="2:11" x14ac:dyDescent="0.2">
      <c r="B909" s="419" t="s">
        <v>3231</v>
      </c>
      <c r="C909" s="419">
        <v>1.7</v>
      </c>
      <c r="D909" s="421" t="s">
        <v>147</v>
      </c>
      <c r="E909" s="421" t="s">
        <v>27</v>
      </c>
      <c r="F909" s="419" t="s">
        <v>3232</v>
      </c>
      <c r="G909" s="419" t="s">
        <v>212</v>
      </c>
      <c r="H909" s="419" t="s">
        <v>219</v>
      </c>
      <c r="I909" s="421"/>
      <c r="J909" s="419" t="s">
        <v>582</v>
      </c>
      <c r="K909" s="419"/>
    </row>
    <row r="910" spans="2:11" x14ac:dyDescent="0.2">
      <c r="B910" s="419" t="s">
        <v>3233</v>
      </c>
      <c r="C910" s="419">
        <v>1.7</v>
      </c>
      <c r="D910" s="421" t="s">
        <v>147</v>
      </c>
      <c r="E910" s="421" t="s">
        <v>28</v>
      </c>
      <c r="F910" s="419" t="s">
        <v>3234</v>
      </c>
      <c r="G910" s="419" t="s">
        <v>212</v>
      </c>
      <c r="H910" s="419" t="s">
        <v>213</v>
      </c>
      <c r="I910" s="421" t="s">
        <v>3235</v>
      </c>
      <c r="J910" s="419"/>
      <c r="K910" s="419"/>
    </row>
    <row r="911" spans="2:11" x14ac:dyDescent="0.2">
      <c r="B911" s="419" t="s">
        <v>3236</v>
      </c>
      <c r="C911" s="419">
        <v>1.7</v>
      </c>
      <c r="D911" s="421" t="s">
        <v>147</v>
      </c>
      <c r="E911" s="421" t="s">
        <v>29</v>
      </c>
      <c r="F911" s="419" t="s">
        <v>3237</v>
      </c>
      <c r="G911" s="419" t="s">
        <v>212</v>
      </c>
      <c r="H911" s="419" t="s">
        <v>213</v>
      </c>
      <c r="I911" s="421" t="s">
        <v>3238</v>
      </c>
      <c r="J911" s="419"/>
      <c r="K911" s="419"/>
    </row>
    <row r="912" spans="2:11" x14ac:dyDescent="0.2">
      <c r="B912" s="419" t="s">
        <v>3239</v>
      </c>
      <c r="C912" s="419">
        <v>1.7</v>
      </c>
      <c r="D912" s="421" t="s">
        <v>148</v>
      </c>
      <c r="E912" s="421" t="s">
        <v>16</v>
      </c>
      <c r="F912" s="419" t="s">
        <v>3240</v>
      </c>
      <c r="G912" s="419" t="s">
        <v>212</v>
      </c>
      <c r="H912" s="419" t="s">
        <v>219</v>
      </c>
      <c r="I912" s="421"/>
      <c r="J912" s="419" t="s">
        <v>582</v>
      </c>
      <c r="K912" s="419"/>
    </row>
    <row r="913" spans="2:11" x14ac:dyDescent="0.2">
      <c r="B913" s="419" t="s">
        <v>3241</v>
      </c>
      <c r="C913" s="419">
        <v>1.7</v>
      </c>
      <c r="D913" s="421" t="s">
        <v>148</v>
      </c>
      <c r="E913" s="421" t="s">
        <v>17</v>
      </c>
      <c r="F913" s="419" t="s">
        <v>3242</v>
      </c>
      <c r="G913" s="419" t="s">
        <v>212</v>
      </c>
      <c r="H913" s="419" t="s">
        <v>219</v>
      </c>
      <c r="I913" s="421"/>
      <c r="J913" s="419" t="s">
        <v>582</v>
      </c>
      <c r="K913" s="419"/>
    </row>
    <row r="914" spans="2:11" x14ac:dyDescent="0.2">
      <c r="B914" s="419" t="s">
        <v>3243</v>
      </c>
      <c r="C914" s="419">
        <v>1.7</v>
      </c>
      <c r="D914" s="421" t="s">
        <v>148</v>
      </c>
      <c r="E914" s="421" t="s">
        <v>18</v>
      </c>
      <c r="F914" s="419" t="s">
        <v>3244</v>
      </c>
      <c r="G914" s="419" t="s">
        <v>212</v>
      </c>
      <c r="H914" s="419" t="s">
        <v>219</v>
      </c>
      <c r="I914" s="421"/>
      <c r="J914" s="419" t="s">
        <v>582</v>
      </c>
      <c r="K914" s="419"/>
    </row>
    <row r="915" spans="2:11" x14ac:dyDescent="0.2">
      <c r="B915" s="419" t="s">
        <v>3245</v>
      </c>
      <c r="C915" s="419">
        <v>1.7</v>
      </c>
      <c r="D915" s="421" t="s">
        <v>148</v>
      </c>
      <c r="E915" s="421" t="s">
        <v>19</v>
      </c>
      <c r="F915" s="419" t="s">
        <v>3246</v>
      </c>
      <c r="G915" s="419" t="s">
        <v>212</v>
      </c>
      <c r="H915" s="419" t="s">
        <v>219</v>
      </c>
      <c r="I915" s="421"/>
      <c r="J915" s="419" t="s">
        <v>582</v>
      </c>
      <c r="K915" s="419"/>
    </row>
    <row r="916" spans="2:11" x14ac:dyDescent="0.2">
      <c r="B916" s="419" t="s">
        <v>3247</v>
      </c>
      <c r="C916" s="419">
        <v>1.7</v>
      </c>
      <c r="D916" s="421" t="s">
        <v>148</v>
      </c>
      <c r="E916" s="421" t="s">
        <v>20</v>
      </c>
      <c r="F916" s="419" t="s">
        <v>3248</v>
      </c>
      <c r="G916" s="419" t="s">
        <v>212</v>
      </c>
      <c r="H916" s="419" t="s">
        <v>219</v>
      </c>
      <c r="I916" s="421"/>
      <c r="J916" s="419" t="s">
        <v>582</v>
      </c>
      <c r="K916" s="419"/>
    </row>
    <row r="917" spans="2:11" x14ac:dyDescent="0.2">
      <c r="B917" s="419" t="s">
        <v>3249</v>
      </c>
      <c r="C917" s="419">
        <v>1.7</v>
      </c>
      <c r="D917" s="421" t="s">
        <v>148</v>
      </c>
      <c r="E917" s="421" t="s">
        <v>21</v>
      </c>
      <c r="F917" s="419" t="s">
        <v>3250</v>
      </c>
      <c r="G917" s="419" t="s">
        <v>212</v>
      </c>
      <c r="H917" s="419" t="s">
        <v>219</v>
      </c>
      <c r="I917" s="421"/>
      <c r="J917" s="419" t="s">
        <v>582</v>
      </c>
      <c r="K917" s="419"/>
    </row>
    <row r="918" spans="2:11" x14ac:dyDescent="0.2">
      <c r="B918" s="419" t="s">
        <v>3251</v>
      </c>
      <c r="C918" s="419">
        <v>1.7</v>
      </c>
      <c r="D918" s="421" t="s">
        <v>148</v>
      </c>
      <c r="E918" s="421" t="s">
        <v>22</v>
      </c>
      <c r="F918" s="419" t="s">
        <v>3252</v>
      </c>
      <c r="G918" s="419" t="s">
        <v>212</v>
      </c>
      <c r="H918" s="419" t="s">
        <v>219</v>
      </c>
      <c r="I918" s="421"/>
      <c r="J918" s="419" t="s">
        <v>582</v>
      </c>
      <c r="K918" s="419"/>
    </row>
    <row r="919" spans="2:11" x14ac:dyDescent="0.2">
      <c r="B919" s="419" t="s">
        <v>3253</v>
      </c>
      <c r="C919" s="419">
        <v>1.7</v>
      </c>
      <c r="D919" s="421" t="s">
        <v>148</v>
      </c>
      <c r="E919" s="421" t="s">
        <v>23</v>
      </c>
      <c r="F919" s="419" t="s">
        <v>3254</v>
      </c>
      <c r="G919" s="419" t="s">
        <v>212</v>
      </c>
      <c r="H919" s="419" t="s">
        <v>219</v>
      </c>
      <c r="I919" s="421"/>
      <c r="J919" s="419" t="s">
        <v>582</v>
      </c>
      <c r="K919" s="419"/>
    </row>
    <row r="920" spans="2:11" x14ac:dyDescent="0.2">
      <c r="B920" s="419" t="s">
        <v>3255</v>
      </c>
      <c r="C920" s="419">
        <v>1.7</v>
      </c>
      <c r="D920" s="421" t="s">
        <v>148</v>
      </c>
      <c r="E920" s="421" t="s">
        <v>24</v>
      </c>
      <c r="F920" s="419" t="s">
        <v>3256</v>
      </c>
      <c r="G920" s="419" t="s">
        <v>212</v>
      </c>
      <c r="H920" s="419" t="s">
        <v>219</v>
      </c>
      <c r="I920" s="421"/>
      <c r="J920" s="419" t="s">
        <v>582</v>
      </c>
      <c r="K920" s="419"/>
    </row>
    <row r="921" spans="2:11" x14ac:dyDescent="0.2">
      <c r="B921" s="419" t="s">
        <v>3257</v>
      </c>
      <c r="C921" s="419">
        <v>1.7</v>
      </c>
      <c r="D921" s="421" t="s">
        <v>148</v>
      </c>
      <c r="E921" s="421" t="s">
        <v>25</v>
      </c>
      <c r="F921" s="419" t="s">
        <v>3258</v>
      </c>
      <c r="G921" s="419" t="s">
        <v>212</v>
      </c>
      <c r="H921" s="419" t="s">
        <v>219</v>
      </c>
      <c r="I921" s="421"/>
      <c r="J921" s="419" t="s">
        <v>582</v>
      </c>
      <c r="K921" s="419"/>
    </row>
    <row r="922" spans="2:11" x14ac:dyDescent="0.2">
      <c r="B922" s="419" t="s">
        <v>3259</v>
      </c>
      <c r="C922" s="419">
        <v>1.7</v>
      </c>
      <c r="D922" s="421" t="s">
        <v>148</v>
      </c>
      <c r="E922" s="421" t="s">
        <v>26</v>
      </c>
      <c r="F922" s="419" t="s">
        <v>3260</v>
      </c>
      <c r="G922" s="419" t="s">
        <v>212</v>
      </c>
      <c r="H922" s="419" t="s">
        <v>219</v>
      </c>
      <c r="I922" s="421"/>
      <c r="J922" s="419" t="s">
        <v>582</v>
      </c>
      <c r="K922" s="419"/>
    </row>
    <row r="923" spans="2:11" x14ac:dyDescent="0.2">
      <c r="B923" s="419" t="s">
        <v>3261</v>
      </c>
      <c r="C923" s="419">
        <v>1.7</v>
      </c>
      <c r="D923" s="421" t="s">
        <v>148</v>
      </c>
      <c r="E923" s="421" t="s">
        <v>27</v>
      </c>
      <c r="F923" s="419" t="s">
        <v>3262</v>
      </c>
      <c r="G923" s="419" t="s">
        <v>212</v>
      </c>
      <c r="H923" s="419" t="s">
        <v>219</v>
      </c>
      <c r="I923" s="421"/>
      <c r="J923" s="419" t="s">
        <v>582</v>
      </c>
      <c r="K923" s="419"/>
    </row>
    <row r="924" spans="2:11" x14ac:dyDescent="0.2">
      <c r="B924" s="419" t="s">
        <v>3263</v>
      </c>
      <c r="C924" s="419">
        <v>1.7</v>
      </c>
      <c r="D924" s="421" t="s">
        <v>148</v>
      </c>
      <c r="E924" s="421" t="s">
        <v>28</v>
      </c>
      <c r="F924" s="419" t="s">
        <v>3264</v>
      </c>
      <c r="G924" s="419" t="s">
        <v>212</v>
      </c>
      <c r="H924" s="419" t="s">
        <v>213</v>
      </c>
      <c r="I924" s="421" t="s">
        <v>3265</v>
      </c>
      <c r="J924" s="419"/>
      <c r="K924" s="419"/>
    </row>
    <row r="925" spans="2:11" x14ac:dyDescent="0.2">
      <c r="B925" s="419" t="s">
        <v>3266</v>
      </c>
      <c r="C925" s="419">
        <v>1.7</v>
      </c>
      <c r="D925" s="421" t="s">
        <v>148</v>
      </c>
      <c r="E925" s="421" t="s">
        <v>29</v>
      </c>
      <c r="F925" s="419" t="s">
        <v>3267</v>
      </c>
      <c r="G925" s="419" t="s">
        <v>212</v>
      </c>
      <c r="H925" s="419" t="s">
        <v>213</v>
      </c>
      <c r="I925" s="421" t="s">
        <v>3268</v>
      </c>
      <c r="J925" s="419"/>
      <c r="K925" s="419"/>
    </row>
    <row r="926" spans="2:11" x14ac:dyDescent="0.2">
      <c r="B926" s="419" t="s">
        <v>3269</v>
      </c>
      <c r="C926" s="419">
        <v>1.7</v>
      </c>
      <c r="D926" s="421" t="s">
        <v>150</v>
      </c>
      <c r="E926" s="421" t="s">
        <v>16</v>
      </c>
      <c r="F926" s="419" t="s">
        <v>3270</v>
      </c>
      <c r="G926" s="419" t="s">
        <v>212</v>
      </c>
      <c r="H926" s="419" t="s">
        <v>219</v>
      </c>
      <c r="I926" s="421"/>
      <c r="J926" s="419" t="s">
        <v>582</v>
      </c>
      <c r="K926" s="419"/>
    </row>
    <row r="927" spans="2:11" x14ac:dyDescent="0.2">
      <c r="B927" s="419" t="s">
        <v>3271</v>
      </c>
      <c r="C927" s="419">
        <v>1.7</v>
      </c>
      <c r="D927" s="421" t="s">
        <v>150</v>
      </c>
      <c r="E927" s="421" t="s">
        <v>17</v>
      </c>
      <c r="F927" s="419" t="s">
        <v>3272</v>
      </c>
      <c r="G927" s="419" t="s">
        <v>212</v>
      </c>
      <c r="H927" s="419" t="s">
        <v>219</v>
      </c>
      <c r="I927" s="421"/>
      <c r="J927" s="419" t="s">
        <v>582</v>
      </c>
      <c r="K927" s="419"/>
    </row>
    <row r="928" spans="2:11" x14ac:dyDescent="0.2">
      <c r="B928" s="419" t="s">
        <v>3273</v>
      </c>
      <c r="C928" s="419">
        <v>1.7</v>
      </c>
      <c r="D928" s="421" t="s">
        <v>150</v>
      </c>
      <c r="E928" s="421" t="s">
        <v>18</v>
      </c>
      <c r="F928" s="419" t="s">
        <v>3274</v>
      </c>
      <c r="G928" s="419" t="s">
        <v>212</v>
      </c>
      <c r="H928" s="419" t="s">
        <v>219</v>
      </c>
      <c r="I928" s="421"/>
      <c r="J928" s="419" t="s">
        <v>582</v>
      </c>
      <c r="K928" s="419"/>
    </row>
    <row r="929" spans="2:11" x14ac:dyDescent="0.2">
      <c r="B929" s="419" t="s">
        <v>3275</v>
      </c>
      <c r="C929" s="419">
        <v>1.7</v>
      </c>
      <c r="D929" s="421" t="s">
        <v>150</v>
      </c>
      <c r="E929" s="421" t="s">
        <v>19</v>
      </c>
      <c r="F929" s="419" t="s">
        <v>3276</v>
      </c>
      <c r="G929" s="419" t="s">
        <v>212</v>
      </c>
      <c r="H929" s="419" t="s">
        <v>219</v>
      </c>
      <c r="I929" s="421"/>
      <c r="J929" s="419" t="s">
        <v>582</v>
      </c>
      <c r="K929" s="419"/>
    </row>
    <row r="930" spans="2:11" x14ac:dyDescent="0.2">
      <c r="B930" s="419" t="s">
        <v>3277</v>
      </c>
      <c r="C930" s="419">
        <v>1.7</v>
      </c>
      <c r="D930" s="421" t="s">
        <v>150</v>
      </c>
      <c r="E930" s="421" t="s">
        <v>20</v>
      </c>
      <c r="F930" s="419" t="s">
        <v>3278</v>
      </c>
      <c r="G930" s="419" t="s">
        <v>212</v>
      </c>
      <c r="H930" s="419" t="s">
        <v>219</v>
      </c>
      <c r="I930" s="421"/>
      <c r="J930" s="419" t="s">
        <v>582</v>
      </c>
      <c r="K930" s="419"/>
    </row>
    <row r="931" spans="2:11" x14ac:dyDescent="0.2">
      <c r="B931" s="419" t="s">
        <v>3279</v>
      </c>
      <c r="C931" s="419">
        <v>1.7</v>
      </c>
      <c r="D931" s="421" t="s">
        <v>150</v>
      </c>
      <c r="E931" s="421" t="s">
        <v>21</v>
      </c>
      <c r="F931" s="419" t="s">
        <v>3280</v>
      </c>
      <c r="G931" s="419" t="s">
        <v>212</v>
      </c>
      <c r="H931" s="419" t="s">
        <v>219</v>
      </c>
      <c r="I931" s="421"/>
      <c r="J931" s="419" t="s">
        <v>582</v>
      </c>
      <c r="K931" s="419"/>
    </row>
    <row r="932" spans="2:11" x14ac:dyDescent="0.2">
      <c r="B932" s="419" t="s">
        <v>3281</v>
      </c>
      <c r="C932" s="419">
        <v>1.7</v>
      </c>
      <c r="D932" s="421" t="s">
        <v>150</v>
      </c>
      <c r="E932" s="421" t="s">
        <v>22</v>
      </c>
      <c r="F932" s="419" t="s">
        <v>3282</v>
      </c>
      <c r="G932" s="419" t="s">
        <v>212</v>
      </c>
      <c r="H932" s="419" t="s">
        <v>219</v>
      </c>
      <c r="I932" s="421"/>
      <c r="J932" s="419" t="s">
        <v>582</v>
      </c>
      <c r="K932" s="419"/>
    </row>
    <row r="933" spans="2:11" x14ac:dyDescent="0.2">
      <c r="B933" s="419" t="s">
        <v>3283</v>
      </c>
      <c r="C933" s="419">
        <v>1.7</v>
      </c>
      <c r="D933" s="421" t="s">
        <v>150</v>
      </c>
      <c r="E933" s="421" t="s">
        <v>23</v>
      </c>
      <c r="F933" s="419" t="s">
        <v>3284</v>
      </c>
      <c r="G933" s="419" t="s">
        <v>212</v>
      </c>
      <c r="H933" s="419" t="s">
        <v>219</v>
      </c>
      <c r="I933" s="421"/>
      <c r="J933" s="419" t="s">
        <v>582</v>
      </c>
      <c r="K933" s="419"/>
    </row>
    <row r="934" spans="2:11" x14ac:dyDescent="0.2">
      <c r="B934" s="419" t="s">
        <v>3285</v>
      </c>
      <c r="C934" s="419">
        <v>1.7</v>
      </c>
      <c r="D934" s="421" t="s">
        <v>150</v>
      </c>
      <c r="E934" s="421" t="s">
        <v>24</v>
      </c>
      <c r="F934" s="419" t="s">
        <v>3286</v>
      </c>
      <c r="G934" s="419" t="s">
        <v>212</v>
      </c>
      <c r="H934" s="419" t="s">
        <v>219</v>
      </c>
      <c r="I934" s="421"/>
      <c r="J934" s="419" t="s">
        <v>582</v>
      </c>
      <c r="K934" s="419"/>
    </row>
    <row r="935" spans="2:11" x14ac:dyDescent="0.2">
      <c r="B935" s="419" t="s">
        <v>3287</v>
      </c>
      <c r="C935" s="419">
        <v>1.7</v>
      </c>
      <c r="D935" s="421" t="s">
        <v>150</v>
      </c>
      <c r="E935" s="421" t="s">
        <v>25</v>
      </c>
      <c r="F935" s="419" t="s">
        <v>3288</v>
      </c>
      <c r="G935" s="419" t="s">
        <v>212</v>
      </c>
      <c r="H935" s="419" t="s">
        <v>219</v>
      </c>
      <c r="I935" s="421"/>
      <c r="J935" s="419" t="s">
        <v>582</v>
      </c>
      <c r="K935" s="419"/>
    </row>
    <row r="936" spans="2:11" x14ac:dyDescent="0.2">
      <c r="B936" s="419" t="s">
        <v>3289</v>
      </c>
      <c r="C936" s="419">
        <v>1.7</v>
      </c>
      <c r="D936" s="421" t="s">
        <v>150</v>
      </c>
      <c r="E936" s="421" t="s">
        <v>26</v>
      </c>
      <c r="F936" s="419" t="s">
        <v>3290</v>
      </c>
      <c r="G936" s="419" t="s">
        <v>212</v>
      </c>
      <c r="H936" s="419" t="s">
        <v>219</v>
      </c>
      <c r="I936" s="421"/>
      <c r="J936" s="419" t="s">
        <v>582</v>
      </c>
      <c r="K936" s="419"/>
    </row>
    <row r="937" spans="2:11" x14ac:dyDescent="0.2">
      <c r="B937" s="419" t="s">
        <v>3291</v>
      </c>
      <c r="C937" s="419">
        <v>1.7</v>
      </c>
      <c r="D937" s="421" t="s">
        <v>150</v>
      </c>
      <c r="E937" s="421" t="s">
        <v>27</v>
      </c>
      <c r="F937" s="419" t="s">
        <v>3292</v>
      </c>
      <c r="G937" s="419" t="s">
        <v>212</v>
      </c>
      <c r="H937" s="419" t="s">
        <v>219</v>
      </c>
      <c r="I937" s="421"/>
      <c r="J937" s="419" t="s">
        <v>582</v>
      </c>
      <c r="K937" s="419"/>
    </row>
    <row r="938" spans="2:11" x14ac:dyDescent="0.2">
      <c r="B938" s="419" t="s">
        <v>3293</v>
      </c>
      <c r="C938" s="419">
        <v>1.7</v>
      </c>
      <c r="D938" s="421" t="s">
        <v>150</v>
      </c>
      <c r="E938" s="421" t="s">
        <v>28</v>
      </c>
      <c r="F938" s="419" t="s">
        <v>3294</v>
      </c>
      <c r="G938" s="419" t="s">
        <v>212</v>
      </c>
      <c r="H938" s="419" t="s">
        <v>213</v>
      </c>
      <c r="I938" s="421" t="s">
        <v>3295</v>
      </c>
      <c r="J938" s="419"/>
      <c r="K938" s="419"/>
    </row>
    <row r="939" spans="2:11" x14ac:dyDescent="0.2">
      <c r="B939" s="419" t="s">
        <v>3296</v>
      </c>
      <c r="C939" s="419">
        <v>1.7</v>
      </c>
      <c r="D939" s="421" t="s">
        <v>150</v>
      </c>
      <c r="E939" s="421" t="s">
        <v>29</v>
      </c>
      <c r="F939" s="419" t="s">
        <v>3297</v>
      </c>
      <c r="G939" s="419" t="s">
        <v>212</v>
      </c>
      <c r="H939" s="419" t="s">
        <v>213</v>
      </c>
      <c r="I939" s="421" t="s">
        <v>3298</v>
      </c>
      <c r="J939" s="419"/>
      <c r="K939" s="419"/>
    </row>
    <row r="940" spans="2:11" x14ac:dyDescent="0.2">
      <c r="B940" s="419" t="s">
        <v>3299</v>
      </c>
      <c r="C940" s="419">
        <v>1.7</v>
      </c>
      <c r="D940" s="421" t="s">
        <v>152</v>
      </c>
      <c r="E940" s="421" t="s">
        <v>16</v>
      </c>
      <c r="F940" s="419" t="s">
        <v>3300</v>
      </c>
      <c r="G940" s="419" t="s">
        <v>212</v>
      </c>
      <c r="H940" s="419" t="s">
        <v>219</v>
      </c>
      <c r="I940" s="421"/>
      <c r="J940" s="419" t="s">
        <v>582</v>
      </c>
      <c r="K940" s="419"/>
    </row>
    <row r="941" spans="2:11" x14ac:dyDescent="0.2">
      <c r="B941" s="419" t="s">
        <v>3301</v>
      </c>
      <c r="C941" s="419">
        <v>1.7</v>
      </c>
      <c r="D941" s="421" t="s">
        <v>152</v>
      </c>
      <c r="E941" s="421" t="s">
        <v>17</v>
      </c>
      <c r="F941" s="419" t="s">
        <v>3302</v>
      </c>
      <c r="G941" s="419" t="s">
        <v>212</v>
      </c>
      <c r="H941" s="419" t="s">
        <v>219</v>
      </c>
      <c r="I941" s="421"/>
      <c r="J941" s="419" t="s">
        <v>582</v>
      </c>
      <c r="K941" s="419"/>
    </row>
    <row r="942" spans="2:11" x14ac:dyDescent="0.2">
      <c r="B942" s="419" t="s">
        <v>3303</v>
      </c>
      <c r="C942" s="419">
        <v>1.7</v>
      </c>
      <c r="D942" s="421" t="s">
        <v>152</v>
      </c>
      <c r="E942" s="421" t="s">
        <v>18</v>
      </c>
      <c r="F942" s="419" t="s">
        <v>3304</v>
      </c>
      <c r="G942" s="419" t="s">
        <v>212</v>
      </c>
      <c r="H942" s="419" t="s">
        <v>219</v>
      </c>
      <c r="I942" s="421"/>
      <c r="J942" s="419" t="s">
        <v>582</v>
      </c>
      <c r="K942" s="419"/>
    </row>
    <row r="943" spans="2:11" x14ac:dyDescent="0.2">
      <c r="B943" s="419" t="s">
        <v>3305</v>
      </c>
      <c r="C943" s="419">
        <v>1.7</v>
      </c>
      <c r="D943" s="421" t="s">
        <v>152</v>
      </c>
      <c r="E943" s="421" t="s">
        <v>19</v>
      </c>
      <c r="F943" s="419" t="s">
        <v>3306</v>
      </c>
      <c r="G943" s="419" t="s">
        <v>212</v>
      </c>
      <c r="H943" s="419" t="s">
        <v>219</v>
      </c>
      <c r="I943" s="421"/>
      <c r="J943" s="419" t="s">
        <v>582</v>
      </c>
      <c r="K943" s="419"/>
    </row>
    <row r="944" spans="2:11" x14ac:dyDescent="0.2">
      <c r="B944" s="419" t="s">
        <v>3307</v>
      </c>
      <c r="C944" s="419">
        <v>1.7</v>
      </c>
      <c r="D944" s="421" t="s">
        <v>152</v>
      </c>
      <c r="E944" s="421" t="s">
        <v>20</v>
      </c>
      <c r="F944" s="419" t="s">
        <v>3308</v>
      </c>
      <c r="G944" s="419" t="s">
        <v>212</v>
      </c>
      <c r="H944" s="419" t="s">
        <v>219</v>
      </c>
      <c r="I944" s="421"/>
      <c r="J944" s="419" t="s">
        <v>582</v>
      </c>
      <c r="K944" s="419"/>
    </row>
    <row r="945" spans="2:11" x14ac:dyDescent="0.2">
      <c r="B945" s="419" t="s">
        <v>3309</v>
      </c>
      <c r="C945" s="419">
        <v>1.7</v>
      </c>
      <c r="D945" s="421" t="s">
        <v>152</v>
      </c>
      <c r="E945" s="421" t="s">
        <v>21</v>
      </c>
      <c r="F945" s="419" t="s">
        <v>3310</v>
      </c>
      <c r="G945" s="419" t="s">
        <v>212</v>
      </c>
      <c r="H945" s="419" t="s">
        <v>219</v>
      </c>
      <c r="I945" s="421"/>
      <c r="J945" s="419" t="s">
        <v>582</v>
      </c>
      <c r="K945" s="419"/>
    </row>
    <row r="946" spans="2:11" x14ac:dyDescent="0.2">
      <c r="B946" s="419" t="s">
        <v>3311</v>
      </c>
      <c r="C946" s="419">
        <v>1.7</v>
      </c>
      <c r="D946" s="421" t="s">
        <v>152</v>
      </c>
      <c r="E946" s="421" t="s">
        <v>22</v>
      </c>
      <c r="F946" s="419" t="s">
        <v>3312</v>
      </c>
      <c r="G946" s="419" t="s">
        <v>212</v>
      </c>
      <c r="H946" s="419" t="s">
        <v>219</v>
      </c>
      <c r="I946" s="421"/>
      <c r="J946" s="419" t="s">
        <v>582</v>
      </c>
      <c r="K946" s="419"/>
    </row>
    <row r="947" spans="2:11" x14ac:dyDescent="0.2">
      <c r="B947" s="419" t="s">
        <v>3313</v>
      </c>
      <c r="C947" s="419">
        <v>1.7</v>
      </c>
      <c r="D947" s="421" t="s">
        <v>152</v>
      </c>
      <c r="E947" s="421" t="s">
        <v>23</v>
      </c>
      <c r="F947" s="419" t="s">
        <v>3314</v>
      </c>
      <c r="G947" s="419" t="s">
        <v>212</v>
      </c>
      <c r="H947" s="419" t="s">
        <v>219</v>
      </c>
      <c r="I947" s="421"/>
      <c r="J947" s="419" t="s">
        <v>582</v>
      </c>
      <c r="K947" s="419"/>
    </row>
    <row r="948" spans="2:11" x14ac:dyDescent="0.2">
      <c r="B948" s="419" t="s">
        <v>3315</v>
      </c>
      <c r="C948" s="419">
        <v>1.7</v>
      </c>
      <c r="D948" s="421" t="s">
        <v>152</v>
      </c>
      <c r="E948" s="421" t="s">
        <v>24</v>
      </c>
      <c r="F948" s="419" t="s">
        <v>3316</v>
      </c>
      <c r="G948" s="419" t="s">
        <v>212</v>
      </c>
      <c r="H948" s="419" t="s">
        <v>219</v>
      </c>
      <c r="I948" s="421"/>
      <c r="J948" s="419" t="s">
        <v>582</v>
      </c>
      <c r="K948" s="419"/>
    </row>
    <row r="949" spans="2:11" x14ac:dyDescent="0.2">
      <c r="B949" s="419" t="s">
        <v>3317</v>
      </c>
      <c r="C949" s="419">
        <v>1.7</v>
      </c>
      <c r="D949" s="421" t="s">
        <v>152</v>
      </c>
      <c r="E949" s="421" t="s">
        <v>25</v>
      </c>
      <c r="F949" s="419" t="s">
        <v>3318</v>
      </c>
      <c r="G949" s="419" t="s">
        <v>212</v>
      </c>
      <c r="H949" s="419" t="s">
        <v>219</v>
      </c>
      <c r="I949" s="421"/>
      <c r="J949" s="419" t="s">
        <v>582</v>
      </c>
      <c r="K949" s="419"/>
    </row>
    <row r="950" spans="2:11" x14ac:dyDescent="0.2">
      <c r="B950" s="419" t="s">
        <v>3319</v>
      </c>
      <c r="C950" s="419">
        <v>1.7</v>
      </c>
      <c r="D950" s="421" t="s">
        <v>152</v>
      </c>
      <c r="E950" s="421" t="s">
        <v>26</v>
      </c>
      <c r="F950" s="419" t="s">
        <v>3320</v>
      </c>
      <c r="G950" s="419" t="s">
        <v>212</v>
      </c>
      <c r="H950" s="419" t="s">
        <v>219</v>
      </c>
      <c r="I950" s="421"/>
      <c r="J950" s="419" t="s">
        <v>582</v>
      </c>
      <c r="K950" s="419"/>
    </row>
    <row r="951" spans="2:11" x14ac:dyDescent="0.2">
      <c r="B951" s="419" t="s">
        <v>3321</v>
      </c>
      <c r="C951" s="419">
        <v>1.7</v>
      </c>
      <c r="D951" s="421" t="s">
        <v>152</v>
      </c>
      <c r="E951" s="421" t="s">
        <v>27</v>
      </c>
      <c r="F951" s="419" t="s">
        <v>3322</v>
      </c>
      <c r="G951" s="419" t="s">
        <v>212</v>
      </c>
      <c r="H951" s="419" t="s">
        <v>219</v>
      </c>
      <c r="I951" s="421"/>
      <c r="J951" s="419" t="s">
        <v>582</v>
      </c>
      <c r="K951" s="419"/>
    </row>
    <row r="952" spans="2:11" x14ac:dyDescent="0.2">
      <c r="B952" s="419" t="s">
        <v>3323</v>
      </c>
      <c r="C952" s="419">
        <v>1.7</v>
      </c>
      <c r="D952" s="421" t="s">
        <v>152</v>
      </c>
      <c r="E952" s="421" t="s">
        <v>28</v>
      </c>
      <c r="F952" s="419" t="s">
        <v>3324</v>
      </c>
      <c r="G952" s="419" t="s">
        <v>212</v>
      </c>
      <c r="H952" s="419" t="s">
        <v>213</v>
      </c>
      <c r="I952" s="421" t="s">
        <v>3325</v>
      </c>
      <c r="J952" s="419"/>
      <c r="K952" s="419"/>
    </row>
    <row r="953" spans="2:11" x14ac:dyDescent="0.2">
      <c r="B953" s="419" t="s">
        <v>3326</v>
      </c>
      <c r="C953" s="419">
        <v>1.7</v>
      </c>
      <c r="D953" s="421" t="s">
        <v>152</v>
      </c>
      <c r="E953" s="421" t="s">
        <v>29</v>
      </c>
      <c r="F953" s="419" t="s">
        <v>3327</v>
      </c>
      <c r="G953" s="419" t="s">
        <v>212</v>
      </c>
      <c r="H953" s="419" t="s">
        <v>213</v>
      </c>
      <c r="I953" s="421" t="s">
        <v>3328</v>
      </c>
      <c r="J953" s="419"/>
      <c r="K953" s="419"/>
    </row>
    <row r="954" spans="2:11" x14ac:dyDescent="0.2">
      <c r="B954" s="419" t="s">
        <v>3329</v>
      </c>
      <c r="C954" s="419">
        <v>1.7</v>
      </c>
      <c r="D954" s="421" t="s">
        <v>154</v>
      </c>
      <c r="E954" s="421" t="s">
        <v>16</v>
      </c>
      <c r="F954" s="419" t="s">
        <v>3330</v>
      </c>
      <c r="G954" s="419" t="s">
        <v>212</v>
      </c>
      <c r="H954" s="419" t="s">
        <v>219</v>
      </c>
      <c r="I954" s="421"/>
      <c r="J954" s="419" t="s">
        <v>582</v>
      </c>
      <c r="K954" s="419"/>
    </row>
    <row r="955" spans="2:11" x14ac:dyDescent="0.2">
      <c r="B955" s="419" t="s">
        <v>3331</v>
      </c>
      <c r="C955" s="419">
        <v>1.7</v>
      </c>
      <c r="D955" s="421" t="s">
        <v>154</v>
      </c>
      <c r="E955" s="421" t="s">
        <v>17</v>
      </c>
      <c r="F955" s="419" t="s">
        <v>3332</v>
      </c>
      <c r="G955" s="419" t="s">
        <v>212</v>
      </c>
      <c r="H955" s="419" t="s">
        <v>219</v>
      </c>
      <c r="I955" s="421"/>
      <c r="J955" s="419" t="s">
        <v>582</v>
      </c>
      <c r="K955" s="419"/>
    </row>
    <row r="956" spans="2:11" x14ac:dyDescent="0.2">
      <c r="B956" s="419" t="s">
        <v>3333</v>
      </c>
      <c r="C956" s="419">
        <v>1.7</v>
      </c>
      <c r="D956" s="421" t="s">
        <v>154</v>
      </c>
      <c r="E956" s="421" t="s">
        <v>18</v>
      </c>
      <c r="F956" s="419" t="s">
        <v>3334</v>
      </c>
      <c r="G956" s="419" t="s">
        <v>212</v>
      </c>
      <c r="H956" s="419" t="s">
        <v>219</v>
      </c>
      <c r="I956" s="421"/>
      <c r="J956" s="419" t="s">
        <v>582</v>
      </c>
      <c r="K956" s="419"/>
    </row>
    <row r="957" spans="2:11" x14ac:dyDescent="0.2">
      <c r="B957" s="419" t="s">
        <v>3335</v>
      </c>
      <c r="C957" s="419">
        <v>1.7</v>
      </c>
      <c r="D957" s="421" t="s">
        <v>154</v>
      </c>
      <c r="E957" s="421" t="s">
        <v>19</v>
      </c>
      <c r="F957" s="419" t="s">
        <v>3336</v>
      </c>
      <c r="G957" s="419" t="s">
        <v>212</v>
      </c>
      <c r="H957" s="419" t="s">
        <v>219</v>
      </c>
      <c r="I957" s="421"/>
      <c r="J957" s="419" t="s">
        <v>582</v>
      </c>
      <c r="K957" s="419"/>
    </row>
    <row r="958" spans="2:11" x14ac:dyDescent="0.2">
      <c r="B958" s="419" t="s">
        <v>3337</v>
      </c>
      <c r="C958" s="419">
        <v>1.7</v>
      </c>
      <c r="D958" s="421" t="s">
        <v>154</v>
      </c>
      <c r="E958" s="421" t="s">
        <v>20</v>
      </c>
      <c r="F958" s="419" t="s">
        <v>3338</v>
      </c>
      <c r="G958" s="419" t="s">
        <v>212</v>
      </c>
      <c r="H958" s="419" t="s">
        <v>219</v>
      </c>
      <c r="I958" s="421"/>
      <c r="J958" s="419" t="s">
        <v>582</v>
      </c>
      <c r="K958" s="419"/>
    </row>
    <row r="959" spans="2:11" x14ac:dyDescent="0.2">
      <c r="B959" s="419" t="s">
        <v>3339</v>
      </c>
      <c r="C959" s="419">
        <v>1.7</v>
      </c>
      <c r="D959" s="421" t="s">
        <v>154</v>
      </c>
      <c r="E959" s="421" t="s">
        <v>21</v>
      </c>
      <c r="F959" s="419" t="s">
        <v>3340</v>
      </c>
      <c r="G959" s="419" t="s">
        <v>212</v>
      </c>
      <c r="H959" s="419" t="s">
        <v>219</v>
      </c>
      <c r="I959" s="421"/>
      <c r="J959" s="419" t="s">
        <v>582</v>
      </c>
      <c r="K959" s="419"/>
    </row>
    <row r="960" spans="2:11" x14ac:dyDescent="0.2">
      <c r="B960" s="419" t="s">
        <v>3341</v>
      </c>
      <c r="C960" s="419">
        <v>1.7</v>
      </c>
      <c r="D960" s="421" t="s">
        <v>154</v>
      </c>
      <c r="E960" s="421" t="s">
        <v>22</v>
      </c>
      <c r="F960" s="419" t="s">
        <v>3342</v>
      </c>
      <c r="G960" s="419" t="s">
        <v>212</v>
      </c>
      <c r="H960" s="419" t="s">
        <v>219</v>
      </c>
      <c r="I960" s="421"/>
      <c r="J960" s="419" t="s">
        <v>582</v>
      </c>
      <c r="K960" s="419"/>
    </row>
    <row r="961" spans="2:11" x14ac:dyDescent="0.2">
      <c r="B961" s="419" t="s">
        <v>3343</v>
      </c>
      <c r="C961" s="419">
        <v>1.7</v>
      </c>
      <c r="D961" s="421" t="s">
        <v>154</v>
      </c>
      <c r="E961" s="421" t="s">
        <v>23</v>
      </c>
      <c r="F961" s="419" t="s">
        <v>3344</v>
      </c>
      <c r="G961" s="419" t="s">
        <v>212</v>
      </c>
      <c r="H961" s="419" t="s">
        <v>219</v>
      </c>
      <c r="I961" s="421"/>
      <c r="J961" s="419" t="s">
        <v>582</v>
      </c>
      <c r="K961" s="419"/>
    </row>
    <row r="962" spans="2:11" x14ac:dyDescent="0.2">
      <c r="B962" s="419" t="s">
        <v>3345</v>
      </c>
      <c r="C962" s="419">
        <v>1.7</v>
      </c>
      <c r="D962" s="421" t="s">
        <v>154</v>
      </c>
      <c r="E962" s="421" t="s">
        <v>24</v>
      </c>
      <c r="F962" s="419" t="s">
        <v>3346</v>
      </c>
      <c r="G962" s="419" t="s">
        <v>212</v>
      </c>
      <c r="H962" s="419" t="s">
        <v>219</v>
      </c>
      <c r="I962" s="421"/>
      <c r="J962" s="419" t="s">
        <v>582</v>
      </c>
      <c r="K962" s="419"/>
    </row>
    <row r="963" spans="2:11" x14ac:dyDescent="0.2">
      <c r="B963" s="419" t="s">
        <v>3347</v>
      </c>
      <c r="C963" s="419">
        <v>1.7</v>
      </c>
      <c r="D963" s="421" t="s">
        <v>154</v>
      </c>
      <c r="E963" s="421" t="s">
        <v>25</v>
      </c>
      <c r="F963" s="419" t="s">
        <v>3348</v>
      </c>
      <c r="G963" s="419" t="s">
        <v>212</v>
      </c>
      <c r="H963" s="419" t="s">
        <v>219</v>
      </c>
      <c r="I963" s="421"/>
      <c r="J963" s="419" t="s">
        <v>582</v>
      </c>
      <c r="K963" s="419"/>
    </row>
    <row r="964" spans="2:11" x14ac:dyDescent="0.2">
      <c r="B964" s="419" t="s">
        <v>3349</v>
      </c>
      <c r="C964" s="419">
        <v>1.7</v>
      </c>
      <c r="D964" s="421" t="s">
        <v>154</v>
      </c>
      <c r="E964" s="421" t="s">
        <v>26</v>
      </c>
      <c r="F964" s="419" t="s">
        <v>3350</v>
      </c>
      <c r="G964" s="419" t="s">
        <v>212</v>
      </c>
      <c r="H964" s="419" t="s">
        <v>219</v>
      </c>
      <c r="I964" s="421"/>
      <c r="J964" s="419" t="s">
        <v>582</v>
      </c>
      <c r="K964" s="419"/>
    </row>
    <row r="965" spans="2:11" x14ac:dyDescent="0.2">
      <c r="B965" s="419" t="s">
        <v>3351</v>
      </c>
      <c r="C965" s="419">
        <v>1.7</v>
      </c>
      <c r="D965" s="421" t="s">
        <v>154</v>
      </c>
      <c r="E965" s="421" t="s">
        <v>27</v>
      </c>
      <c r="F965" s="419" t="s">
        <v>3352</v>
      </c>
      <c r="G965" s="419" t="s">
        <v>212</v>
      </c>
      <c r="H965" s="419" t="s">
        <v>219</v>
      </c>
      <c r="I965" s="421"/>
      <c r="J965" s="419" t="s">
        <v>582</v>
      </c>
      <c r="K965" s="419"/>
    </row>
    <row r="966" spans="2:11" x14ac:dyDescent="0.2">
      <c r="B966" s="419" t="s">
        <v>3353</v>
      </c>
      <c r="C966" s="419">
        <v>1.7</v>
      </c>
      <c r="D966" s="421" t="s">
        <v>154</v>
      </c>
      <c r="E966" s="421" t="s">
        <v>28</v>
      </c>
      <c r="F966" s="419" t="s">
        <v>3354</v>
      </c>
      <c r="G966" s="419" t="s">
        <v>212</v>
      </c>
      <c r="H966" s="419" t="s">
        <v>213</v>
      </c>
      <c r="I966" s="421" t="s">
        <v>3355</v>
      </c>
      <c r="J966" s="419"/>
      <c r="K966" s="419"/>
    </row>
    <row r="967" spans="2:11" x14ac:dyDescent="0.2">
      <c r="B967" s="419" t="s">
        <v>3356</v>
      </c>
      <c r="C967" s="419">
        <v>1.7</v>
      </c>
      <c r="D967" s="421" t="s">
        <v>154</v>
      </c>
      <c r="E967" s="421" t="s">
        <v>29</v>
      </c>
      <c r="F967" s="419" t="s">
        <v>3357</v>
      </c>
      <c r="G967" s="419" t="s">
        <v>212</v>
      </c>
      <c r="H967" s="419" t="s">
        <v>213</v>
      </c>
      <c r="I967" s="421" t="s">
        <v>3358</v>
      </c>
      <c r="J967" s="419"/>
      <c r="K967" s="419"/>
    </row>
    <row r="968" spans="2:11" x14ac:dyDescent="0.2">
      <c r="B968" s="419" t="s">
        <v>3359</v>
      </c>
      <c r="C968" s="419">
        <v>1.7</v>
      </c>
      <c r="D968" s="421" t="s">
        <v>155</v>
      </c>
      <c r="E968" s="421" t="s">
        <v>16</v>
      </c>
      <c r="F968" s="419" t="s">
        <v>3360</v>
      </c>
      <c r="G968" s="419" t="s">
        <v>212</v>
      </c>
      <c r="H968" s="419" t="s">
        <v>219</v>
      </c>
      <c r="I968" s="421"/>
      <c r="J968" s="419" t="s">
        <v>582</v>
      </c>
      <c r="K968" s="419"/>
    </row>
    <row r="969" spans="2:11" x14ac:dyDescent="0.2">
      <c r="B969" s="419" t="s">
        <v>3361</v>
      </c>
      <c r="C969" s="419">
        <v>1.7</v>
      </c>
      <c r="D969" s="421" t="s">
        <v>155</v>
      </c>
      <c r="E969" s="421" t="s">
        <v>17</v>
      </c>
      <c r="F969" s="419" t="s">
        <v>3362</v>
      </c>
      <c r="G969" s="419" t="s">
        <v>212</v>
      </c>
      <c r="H969" s="419" t="s">
        <v>219</v>
      </c>
      <c r="I969" s="421"/>
      <c r="J969" s="419" t="s">
        <v>582</v>
      </c>
      <c r="K969" s="419"/>
    </row>
    <row r="970" spans="2:11" x14ac:dyDescent="0.2">
      <c r="B970" s="419" t="s">
        <v>3363</v>
      </c>
      <c r="C970" s="419">
        <v>1.7</v>
      </c>
      <c r="D970" s="421" t="s">
        <v>155</v>
      </c>
      <c r="E970" s="421" t="s">
        <v>18</v>
      </c>
      <c r="F970" s="419" t="s">
        <v>3364</v>
      </c>
      <c r="G970" s="419" t="s">
        <v>212</v>
      </c>
      <c r="H970" s="419" t="s">
        <v>219</v>
      </c>
      <c r="I970" s="421"/>
      <c r="J970" s="419" t="s">
        <v>582</v>
      </c>
      <c r="K970" s="419"/>
    </row>
    <row r="971" spans="2:11" x14ac:dyDescent="0.2">
      <c r="B971" s="419" t="s">
        <v>3365</v>
      </c>
      <c r="C971" s="419">
        <v>1.7</v>
      </c>
      <c r="D971" s="421" t="s">
        <v>155</v>
      </c>
      <c r="E971" s="421" t="s">
        <v>19</v>
      </c>
      <c r="F971" s="419" t="s">
        <v>3366</v>
      </c>
      <c r="G971" s="419" t="s">
        <v>212</v>
      </c>
      <c r="H971" s="419" t="s">
        <v>219</v>
      </c>
      <c r="I971" s="421"/>
      <c r="J971" s="419" t="s">
        <v>582</v>
      </c>
      <c r="K971" s="419"/>
    </row>
    <row r="972" spans="2:11" x14ac:dyDescent="0.2">
      <c r="B972" s="419" t="s">
        <v>3367</v>
      </c>
      <c r="C972" s="419">
        <v>1.7</v>
      </c>
      <c r="D972" s="421" t="s">
        <v>155</v>
      </c>
      <c r="E972" s="421" t="s">
        <v>20</v>
      </c>
      <c r="F972" s="419" t="s">
        <v>3368</v>
      </c>
      <c r="G972" s="419" t="s">
        <v>212</v>
      </c>
      <c r="H972" s="419" t="s">
        <v>219</v>
      </c>
      <c r="I972" s="421"/>
      <c r="J972" s="419" t="s">
        <v>582</v>
      </c>
      <c r="K972" s="419"/>
    </row>
    <row r="973" spans="2:11" x14ac:dyDescent="0.2">
      <c r="B973" s="419" t="s">
        <v>3369</v>
      </c>
      <c r="C973" s="419">
        <v>1.7</v>
      </c>
      <c r="D973" s="421" t="s">
        <v>155</v>
      </c>
      <c r="E973" s="421" t="s">
        <v>21</v>
      </c>
      <c r="F973" s="419" t="s">
        <v>3370</v>
      </c>
      <c r="G973" s="419" t="s">
        <v>212</v>
      </c>
      <c r="H973" s="419" t="s">
        <v>219</v>
      </c>
      <c r="I973" s="421"/>
      <c r="J973" s="419" t="s">
        <v>582</v>
      </c>
      <c r="K973" s="419"/>
    </row>
    <row r="974" spans="2:11" x14ac:dyDescent="0.2">
      <c r="B974" s="419" t="s">
        <v>3371</v>
      </c>
      <c r="C974" s="419">
        <v>1.7</v>
      </c>
      <c r="D974" s="421" t="s">
        <v>155</v>
      </c>
      <c r="E974" s="421" t="s">
        <v>22</v>
      </c>
      <c r="F974" s="419" t="s">
        <v>3372</v>
      </c>
      <c r="G974" s="419" t="s">
        <v>212</v>
      </c>
      <c r="H974" s="419" t="s">
        <v>219</v>
      </c>
      <c r="I974" s="421"/>
      <c r="J974" s="419" t="s">
        <v>582</v>
      </c>
      <c r="K974" s="419"/>
    </row>
    <row r="975" spans="2:11" x14ac:dyDescent="0.2">
      <c r="B975" s="419" t="s">
        <v>3373</v>
      </c>
      <c r="C975" s="419">
        <v>1.7</v>
      </c>
      <c r="D975" s="421" t="s">
        <v>155</v>
      </c>
      <c r="E975" s="421" t="s">
        <v>23</v>
      </c>
      <c r="F975" s="419" t="s">
        <v>3374</v>
      </c>
      <c r="G975" s="419" t="s">
        <v>212</v>
      </c>
      <c r="H975" s="419" t="s">
        <v>219</v>
      </c>
      <c r="I975" s="421"/>
      <c r="J975" s="419" t="s">
        <v>582</v>
      </c>
      <c r="K975" s="419"/>
    </row>
    <row r="976" spans="2:11" x14ac:dyDescent="0.2">
      <c r="B976" s="419" t="s">
        <v>3375</v>
      </c>
      <c r="C976" s="419">
        <v>1.7</v>
      </c>
      <c r="D976" s="421" t="s">
        <v>155</v>
      </c>
      <c r="E976" s="421" t="s">
        <v>24</v>
      </c>
      <c r="F976" s="419" t="s">
        <v>3376</v>
      </c>
      <c r="G976" s="419" t="s">
        <v>212</v>
      </c>
      <c r="H976" s="419" t="s">
        <v>219</v>
      </c>
      <c r="I976" s="421"/>
      <c r="J976" s="419" t="s">
        <v>582</v>
      </c>
      <c r="K976" s="419"/>
    </row>
    <row r="977" spans="2:11" x14ac:dyDescent="0.2">
      <c r="B977" s="419" t="s">
        <v>3377</v>
      </c>
      <c r="C977" s="419">
        <v>1.7</v>
      </c>
      <c r="D977" s="421" t="s">
        <v>155</v>
      </c>
      <c r="E977" s="421" t="s">
        <v>25</v>
      </c>
      <c r="F977" s="419" t="s">
        <v>3378</v>
      </c>
      <c r="G977" s="419" t="s">
        <v>212</v>
      </c>
      <c r="H977" s="419" t="s">
        <v>219</v>
      </c>
      <c r="I977" s="421"/>
      <c r="J977" s="419" t="s">
        <v>582</v>
      </c>
      <c r="K977" s="419"/>
    </row>
    <row r="978" spans="2:11" x14ac:dyDescent="0.2">
      <c r="B978" s="419" t="s">
        <v>3379</v>
      </c>
      <c r="C978" s="419">
        <v>1.7</v>
      </c>
      <c r="D978" s="421" t="s">
        <v>155</v>
      </c>
      <c r="E978" s="421" t="s">
        <v>26</v>
      </c>
      <c r="F978" s="419" t="s">
        <v>3380</v>
      </c>
      <c r="G978" s="419" t="s">
        <v>212</v>
      </c>
      <c r="H978" s="419" t="s">
        <v>219</v>
      </c>
      <c r="I978" s="421"/>
      <c r="J978" s="419" t="s">
        <v>582</v>
      </c>
      <c r="K978" s="419"/>
    </row>
    <row r="979" spans="2:11" x14ac:dyDescent="0.2">
      <c r="B979" s="419" t="s">
        <v>3381</v>
      </c>
      <c r="C979" s="419">
        <v>1.7</v>
      </c>
      <c r="D979" s="421" t="s">
        <v>155</v>
      </c>
      <c r="E979" s="421" t="s">
        <v>27</v>
      </c>
      <c r="F979" s="419" t="s">
        <v>3382</v>
      </c>
      <c r="G979" s="419" t="s">
        <v>212</v>
      </c>
      <c r="H979" s="419" t="s">
        <v>219</v>
      </c>
      <c r="I979" s="421"/>
      <c r="J979" s="419" t="s">
        <v>582</v>
      </c>
      <c r="K979" s="419"/>
    </row>
    <row r="980" spans="2:11" x14ac:dyDescent="0.2">
      <c r="B980" s="419" t="s">
        <v>3383</v>
      </c>
      <c r="C980" s="419">
        <v>1.7</v>
      </c>
      <c r="D980" s="421" t="s">
        <v>155</v>
      </c>
      <c r="E980" s="421" t="s">
        <v>28</v>
      </c>
      <c r="F980" s="419" t="s">
        <v>3384</v>
      </c>
      <c r="G980" s="419" t="s">
        <v>212</v>
      </c>
      <c r="H980" s="419" t="s">
        <v>213</v>
      </c>
      <c r="I980" s="421" t="s">
        <v>3385</v>
      </c>
      <c r="J980" s="419"/>
      <c r="K980" s="419"/>
    </row>
    <row r="981" spans="2:11" x14ac:dyDescent="0.2">
      <c r="B981" s="419" t="s">
        <v>3386</v>
      </c>
      <c r="C981" s="419">
        <v>1.7</v>
      </c>
      <c r="D981" s="421" t="s">
        <v>155</v>
      </c>
      <c r="E981" s="421" t="s">
        <v>29</v>
      </c>
      <c r="F981" s="419" t="s">
        <v>3387</v>
      </c>
      <c r="G981" s="419" t="s">
        <v>212</v>
      </c>
      <c r="H981" s="419" t="s">
        <v>213</v>
      </c>
      <c r="I981" s="421" t="s">
        <v>3388</v>
      </c>
      <c r="J981" s="419"/>
      <c r="K981" s="419"/>
    </row>
    <row r="982" spans="2:11" x14ac:dyDescent="0.2">
      <c r="B982" s="419" t="s">
        <v>3389</v>
      </c>
      <c r="C982" s="419">
        <v>1.7</v>
      </c>
      <c r="D982" s="421" t="s">
        <v>157</v>
      </c>
      <c r="E982" s="421" t="s">
        <v>16</v>
      </c>
      <c r="F982" s="419" t="s">
        <v>3390</v>
      </c>
      <c r="G982" s="419" t="s">
        <v>212</v>
      </c>
      <c r="H982" s="419" t="s">
        <v>213</v>
      </c>
      <c r="I982" s="421" t="s">
        <v>11475</v>
      </c>
      <c r="J982" s="419"/>
      <c r="K982" s="419"/>
    </row>
    <row r="983" spans="2:11" x14ac:dyDescent="0.2">
      <c r="B983" s="419" t="s">
        <v>3391</v>
      </c>
      <c r="C983" s="419">
        <v>1.7</v>
      </c>
      <c r="D983" s="421" t="s">
        <v>157</v>
      </c>
      <c r="E983" s="421" t="s">
        <v>17</v>
      </c>
      <c r="F983" s="419" t="s">
        <v>3392</v>
      </c>
      <c r="G983" s="419" t="s">
        <v>212</v>
      </c>
      <c r="H983" s="419" t="s">
        <v>213</v>
      </c>
      <c r="I983" s="421" t="s">
        <v>11476</v>
      </c>
      <c r="J983" s="419"/>
      <c r="K983" s="419"/>
    </row>
    <row r="984" spans="2:11" x14ac:dyDescent="0.2">
      <c r="B984" s="419" t="s">
        <v>3393</v>
      </c>
      <c r="C984" s="419">
        <v>1.7</v>
      </c>
      <c r="D984" s="421" t="s">
        <v>157</v>
      </c>
      <c r="E984" s="421" t="s">
        <v>18</v>
      </c>
      <c r="F984" s="419" t="s">
        <v>3394</v>
      </c>
      <c r="G984" s="419" t="s">
        <v>212</v>
      </c>
      <c r="H984" s="419" t="s">
        <v>213</v>
      </c>
      <c r="I984" s="421" t="s">
        <v>11477</v>
      </c>
      <c r="J984" s="419"/>
      <c r="K984" s="419"/>
    </row>
    <row r="985" spans="2:11" x14ac:dyDescent="0.2">
      <c r="B985" s="419" t="s">
        <v>3395</v>
      </c>
      <c r="C985" s="419">
        <v>1.7</v>
      </c>
      <c r="D985" s="421" t="s">
        <v>157</v>
      </c>
      <c r="E985" s="421" t="s">
        <v>19</v>
      </c>
      <c r="F985" s="419" t="s">
        <v>3396</v>
      </c>
      <c r="G985" s="419" t="s">
        <v>212</v>
      </c>
      <c r="H985" s="419" t="s">
        <v>213</v>
      </c>
      <c r="I985" s="421" t="s">
        <v>11478</v>
      </c>
      <c r="J985" s="419"/>
      <c r="K985" s="419"/>
    </row>
    <row r="986" spans="2:11" x14ac:dyDescent="0.2">
      <c r="B986" s="419" t="s">
        <v>3397</v>
      </c>
      <c r="C986" s="419">
        <v>1.7</v>
      </c>
      <c r="D986" s="421" t="s">
        <v>157</v>
      </c>
      <c r="E986" s="421" t="s">
        <v>20</v>
      </c>
      <c r="F986" s="419" t="s">
        <v>3398</v>
      </c>
      <c r="G986" s="419" t="s">
        <v>212</v>
      </c>
      <c r="H986" s="419" t="s">
        <v>213</v>
      </c>
      <c r="I986" s="421" t="s">
        <v>11479</v>
      </c>
      <c r="J986" s="419"/>
      <c r="K986" s="419"/>
    </row>
    <row r="987" spans="2:11" x14ac:dyDescent="0.2">
      <c r="B987" s="419" t="s">
        <v>3399</v>
      </c>
      <c r="C987" s="419">
        <v>1.7</v>
      </c>
      <c r="D987" s="421" t="s">
        <v>157</v>
      </c>
      <c r="E987" s="421" t="s">
        <v>21</v>
      </c>
      <c r="F987" s="419" t="s">
        <v>3400</v>
      </c>
      <c r="G987" s="419" t="s">
        <v>212</v>
      </c>
      <c r="H987" s="419" t="s">
        <v>213</v>
      </c>
      <c r="I987" s="421" t="s">
        <v>11480</v>
      </c>
      <c r="J987" s="419"/>
      <c r="K987" s="419"/>
    </row>
    <row r="988" spans="2:11" x14ac:dyDescent="0.2">
      <c r="B988" s="419" t="s">
        <v>3401</v>
      </c>
      <c r="C988" s="419">
        <v>1.7</v>
      </c>
      <c r="D988" s="421" t="s">
        <v>157</v>
      </c>
      <c r="E988" s="421" t="s">
        <v>22</v>
      </c>
      <c r="F988" s="419" t="s">
        <v>3402</v>
      </c>
      <c r="G988" s="419" t="s">
        <v>212</v>
      </c>
      <c r="H988" s="419" t="s">
        <v>213</v>
      </c>
      <c r="I988" s="421" t="s">
        <v>11481</v>
      </c>
      <c r="J988" s="419"/>
      <c r="K988" s="419"/>
    </row>
    <row r="989" spans="2:11" x14ac:dyDescent="0.2">
      <c r="B989" s="419" t="s">
        <v>3403</v>
      </c>
      <c r="C989" s="419">
        <v>1.7</v>
      </c>
      <c r="D989" s="421" t="s">
        <v>157</v>
      </c>
      <c r="E989" s="421" t="s">
        <v>23</v>
      </c>
      <c r="F989" s="419" t="s">
        <v>3404</v>
      </c>
      <c r="G989" s="419" t="s">
        <v>212</v>
      </c>
      <c r="H989" s="419" t="s">
        <v>213</v>
      </c>
      <c r="I989" s="421" t="s">
        <v>11482</v>
      </c>
      <c r="J989" s="419"/>
      <c r="K989" s="419"/>
    </row>
    <row r="990" spans="2:11" x14ac:dyDescent="0.2">
      <c r="B990" s="419" t="s">
        <v>3405</v>
      </c>
      <c r="C990" s="419">
        <v>1.7</v>
      </c>
      <c r="D990" s="421" t="s">
        <v>157</v>
      </c>
      <c r="E990" s="421" t="s">
        <v>24</v>
      </c>
      <c r="F990" s="419" t="s">
        <v>3406</v>
      </c>
      <c r="G990" s="419" t="s">
        <v>212</v>
      </c>
      <c r="H990" s="419" t="s">
        <v>213</v>
      </c>
      <c r="I990" s="421" t="s">
        <v>11483</v>
      </c>
      <c r="J990" s="419"/>
      <c r="K990" s="419"/>
    </row>
    <row r="991" spans="2:11" x14ac:dyDescent="0.2">
      <c r="B991" s="419" t="s">
        <v>3407</v>
      </c>
      <c r="C991" s="419">
        <v>1.7</v>
      </c>
      <c r="D991" s="421" t="s">
        <v>157</v>
      </c>
      <c r="E991" s="421" t="s">
        <v>25</v>
      </c>
      <c r="F991" s="419" t="s">
        <v>3408</v>
      </c>
      <c r="G991" s="419" t="s">
        <v>212</v>
      </c>
      <c r="H991" s="419" t="s">
        <v>213</v>
      </c>
      <c r="I991" s="421" t="s">
        <v>11484</v>
      </c>
      <c r="J991" s="419"/>
      <c r="K991" s="419"/>
    </row>
    <row r="992" spans="2:11" x14ac:dyDescent="0.2">
      <c r="B992" s="419" t="s">
        <v>3409</v>
      </c>
      <c r="C992" s="419">
        <v>1.7</v>
      </c>
      <c r="D992" s="421" t="s">
        <v>157</v>
      </c>
      <c r="E992" s="421" t="s">
        <v>26</v>
      </c>
      <c r="F992" s="419" t="s">
        <v>3410</v>
      </c>
      <c r="G992" s="419" t="s">
        <v>212</v>
      </c>
      <c r="H992" s="419" t="s">
        <v>213</v>
      </c>
      <c r="I992" s="421" t="s">
        <v>11485</v>
      </c>
      <c r="J992" s="419"/>
      <c r="K992" s="419"/>
    </row>
    <row r="993" spans="2:11" x14ac:dyDescent="0.2">
      <c r="B993" s="419" t="s">
        <v>3411</v>
      </c>
      <c r="C993" s="419">
        <v>1.7</v>
      </c>
      <c r="D993" s="421" t="s">
        <v>157</v>
      </c>
      <c r="E993" s="421" t="s">
        <v>27</v>
      </c>
      <c r="F993" s="419" t="s">
        <v>3412</v>
      </c>
      <c r="G993" s="419" t="s">
        <v>212</v>
      </c>
      <c r="H993" s="419" t="s">
        <v>213</v>
      </c>
      <c r="I993" s="421" t="s">
        <v>11486</v>
      </c>
      <c r="J993" s="419"/>
      <c r="K993" s="419"/>
    </row>
    <row r="994" spans="2:11" x14ac:dyDescent="0.2">
      <c r="B994" s="419" t="s">
        <v>3413</v>
      </c>
      <c r="C994" s="419">
        <v>1.7</v>
      </c>
      <c r="D994" s="421" t="s">
        <v>157</v>
      </c>
      <c r="E994" s="421" t="s">
        <v>28</v>
      </c>
      <c r="F994" s="419" t="s">
        <v>3414</v>
      </c>
      <c r="G994" s="419" t="s">
        <v>212</v>
      </c>
      <c r="H994" s="419" t="s">
        <v>213</v>
      </c>
      <c r="I994" s="421" t="s">
        <v>3415</v>
      </c>
      <c r="J994" s="419"/>
      <c r="K994" s="419"/>
    </row>
    <row r="995" spans="2:11" x14ac:dyDescent="0.2">
      <c r="B995" s="419" t="s">
        <v>3416</v>
      </c>
      <c r="C995" s="419">
        <v>1.7</v>
      </c>
      <c r="D995" s="421" t="s">
        <v>157</v>
      </c>
      <c r="E995" s="421" t="s">
        <v>29</v>
      </c>
      <c r="F995" s="419" t="s">
        <v>3417</v>
      </c>
      <c r="G995" s="419" t="s">
        <v>212</v>
      </c>
      <c r="H995" s="419" t="s">
        <v>213</v>
      </c>
      <c r="I995" s="421" t="s">
        <v>3418</v>
      </c>
      <c r="J995" s="419"/>
      <c r="K995" s="419"/>
    </row>
    <row r="996" spans="2:11" x14ac:dyDescent="0.2">
      <c r="B996" s="419" t="s">
        <v>3419</v>
      </c>
      <c r="C996" s="419">
        <v>1.7</v>
      </c>
      <c r="D996" s="421" t="s">
        <v>158</v>
      </c>
      <c r="E996" s="421" t="s">
        <v>16</v>
      </c>
      <c r="F996" s="419" t="s">
        <v>3420</v>
      </c>
      <c r="G996" s="419" t="s">
        <v>212</v>
      </c>
      <c r="H996" s="419" t="s">
        <v>219</v>
      </c>
      <c r="I996" s="421"/>
      <c r="J996" s="419" t="s">
        <v>582</v>
      </c>
      <c r="K996" s="419"/>
    </row>
    <row r="997" spans="2:11" x14ac:dyDescent="0.2">
      <c r="B997" s="419" t="s">
        <v>3421</v>
      </c>
      <c r="C997" s="419">
        <v>1.7</v>
      </c>
      <c r="D997" s="421" t="s">
        <v>158</v>
      </c>
      <c r="E997" s="421" t="s">
        <v>17</v>
      </c>
      <c r="F997" s="419" t="s">
        <v>3422</v>
      </c>
      <c r="G997" s="419" t="s">
        <v>212</v>
      </c>
      <c r="H997" s="419" t="s">
        <v>219</v>
      </c>
      <c r="I997" s="421"/>
      <c r="J997" s="419" t="s">
        <v>582</v>
      </c>
      <c r="K997" s="419"/>
    </row>
    <row r="998" spans="2:11" x14ac:dyDescent="0.2">
      <c r="B998" s="419" t="s">
        <v>3423</v>
      </c>
      <c r="C998" s="419">
        <v>1.7</v>
      </c>
      <c r="D998" s="421" t="s">
        <v>158</v>
      </c>
      <c r="E998" s="421" t="s">
        <v>18</v>
      </c>
      <c r="F998" s="419" t="s">
        <v>3424</v>
      </c>
      <c r="G998" s="419" t="s">
        <v>212</v>
      </c>
      <c r="H998" s="419" t="s">
        <v>219</v>
      </c>
      <c r="I998" s="421"/>
      <c r="J998" s="419" t="s">
        <v>582</v>
      </c>
      <c r="K998" s="419"/>
    </row>
    <row r="999" spans="2:11" x14ac:dyDescent="0.2">
      <c r="B999" s="419" t="s">
        <v>3425</v>
      </c>
      <c r="C999" s="419">
        <v>1.7</v>
      </c>
      <c r="D999" s="421" t="s">
        <v>158</v>
      </c>
      <c r="E999" s="421" t="s">
        <v>19</v>
      </c>
      <c r="F999" s="419" t="s">
        <v>3426</v>
      </c>
      <c r="G999" s="419" t="s">
        <v>212</v>
      </c>
      <c r="H999" s="419" t="s">
        <v>219</v>
      </c>
      <c r="I999" s="421"/>
      <c r="J999" s="419" t="s">
        <v>582</v>
      </c>
      <c r="K999" s="419"/>
    </row>
    <row r="1000" spans="2:11" x14ac:dyDescent="0.2">
      <c r="B1000" s="419" t="s">
        <v>3427</v>
      </c>
      <c r="C1000" s="419">
        <v>1.7</v>
      </c>
      <c r="D1000" s="421" t="s">
        <v>158</v>
      </c>
      <c r="E1000" s="421" t="s">
        <v>20</v>
      </c>
      <c r="F1000" s="419" t="s">
        <v>3428</v>
      </c>
      <c r="G1000" s="419" t="s">
        <v>212</v>
      </c>
      <c r="H1000" s="419" t="s">
        <v>219</v>
      </c>
      <c r="I1000" s="421"/>
      <c r="J1000" s="419" t="s">
        <v>582</v>
      </c>
      <c r="K1000" s="419"/>
    </row>
    <row r="1001" spans="2:11" x14ac:dyDescent="0.2">
      <c r="B1001" s="419" t="s">
        <v>3429</v>
      </c>
      <c r="C1001" s="419">
        <v>1.7</v>
      </c>
      <c r="D1001" s="421" t="s">
        <v>158</v>
      </c>
      <c r="E1001" s="421" t="s">
        <v>21</v>
      </c>
      <c r="F1001" s="419" t="s">
        <v>3430</v>
      </c>
      <c r="G1001" s="419" t="s">
        <v>212</v>
      </c>
      <c r="H1001" s="419" t="s">
        <v>219</v>
      </c>
      <c r="I1001" s="421"/>
      <c r="J1001" s="419" t="s">
        <v>582</v>
      </c>
      <c r="K1001" s="419"/>
    </row>
    <row r="1002" spans="2:11" x14ac:dyDescent="0.2">
      <c r="B1002" s="419" t="s">
        <v>3431</v>
      </c>
      <c r="C1002" s="419">
        <v>1.7</v>
      </c>
      <c r="D1002" s="421" t="s">
        <v>158</v>
      </c>
      <c r="E1002" s="421" t="s">
        <v>22</v>
      </c>
      <c r="F1002" s="419" t="s">
        <v>3432</v>
      </c>
      <c r="G1002" s="419" t="s">
        <v>212</v>
      </c>
      <c r="H1002" s="419" t="s">
        <v>219</v>
      </c>
      <c r="I1002" s="421"/>
      <c r="J1002" s="419" t="s">
        <v>582</v>
      </c>
      <c r="K1002" s="419"/>
    </row>
    <row r="1003" spans="2:11" x14ac:dyDescent="0.2">
      <c r="B1003" s="419" t="s">
        <v>3433</v>
      </c>
      <c r="C1003" s="419">
        <v>1.7</v>
      </c>
      <c r="D1003" s="421" t="s">
        <v>158</v>
      </c>
      <c r="E1003" s="421" t="s">
        <v>23</v>
      </c>
      <c r="F1003" s="419" t="s">
        <v>3434</v>
      </c>
      <c r="G1003" s="419" t="s">
        <v>212</v>
      </c>
      <c r="H1003" s="419" t="s">
        <v>219</v>
      </c>
      <c r="I1003" s="421"/>
      <c r="J1003" s="419" t="s">
        <v>582</v>
      </c>
      <c r="K1003" s="419"/>
    </row>
    <row r="1004" spans="2:11" x14ac:dyDescent="0.2">
      <c r="B1004" s="419" t="s">
        <v>3435</v>
      </c>
      <c r="C1004" s="419">
        <v>1.7</v>
      </c>
      <c r="D1004" s="421" t="s">
        <v>158</v>
      </c>
      <c r="E1004" s="421" t="s">
        <v>24</v>
      </c>
      <c r="F1004" s="419" t="s">
        <v>3436</v>
      </c>
      <c r="G1004" s="419" t="s">
        <v>212</v>
      </c>
      <c r="H1004" s="419" t="s">
        <v>219</v>
      </c>
      <c r="I1004" s="421"/>
      <c r="J1004" s="419" t="s">
        <v>582</v>
      </c>
      <c r="K1004" s="419"/>
    </row>
    <row r="1005" spans="2:11" x14ac:dyDescent="0.2">
      <c r="B1005" s="419" t="s">
        <v>3437</v>
      </c>
      <c r="C1005" s="419">
        <v>1.7</v>
      </c>
      <c r="D1005" s="421" t="s">
        <v>158</v>
      </c>
      <c r="E1005" s="421" t="s">
        <v>25</v>
      </c>
      <c r="F1005" s="419" t="s">
        <v>3438</v>
      </c>
      <c r="G1005" s="419" t="s">
        <v>212</v>
      </c>
      <c r="H1005" s="419" t="s">
        <v>219</v>
      </c>
      <c r="I1005" s="421"/>
      <c r="J1005" s="419" t="s">
        <v>582</v>
      </c>
      <c r="K1005" s="419"/>
    </row>
    <row r="1006" spans="2:11" x14ac:dyDescent="0.2">
      <c r="B1006" s="419" t="s">
        <v>3439</v>
      </c>
      <c r="C1006" s="419">
        <v>1.7</v>
      </c>
      <c r="D1006" s="421" t="s">
        <v>158</v>
      </c>
      <c r="E1006" s="421" t="s">
        <v>26</v>
      </c>
      <c r="F1006" s="419" t="s">
        <v>3440</v>
      </c>
      <c r="G1006" s="419" t="s">
        <v>212</v>
      </c>
      <c r="H1006" s="419" t="s">
        <v>219</v>
      </c>
      <c r="I1006" s="421"/>
      <c r="J1006" s="419" t="s">
        <v>582</v>
      </c>
      <c r="K1006" s="419"/>
    </row>
    <row r="1007" spans="2:11" x14ac:dyDescent="0.2">
      <c r="B1007" s="419" t="s">
        <v>3441</v>
      </c>
      <c r="C1007" s="419">
        <v>1.7</v>
      </c>
      <c r="D1007" s="421" t="s">
        <v>158</v>
      </c>
      <c r="E1007" s="421" t="s">
        <v>27</v>
      </c>
      <c r="F1007" s="419" t="s">
        <v>3442</v>
      </c>
      <c r="G1007" s="419" t="s">
        <v>212</v>
      </c>
      <c r="H1007" s="419" t="s">
        <v>219</v>
      </c>
      <c r="I1007" s="421"/>
      <c r="J1007" s="419" t="s">
        <v>582</v>
      </c>
      <c r="K1007" s="419"/>
    </row>
    <row r="1008" spans="2:11" x14ac:dyDescent="0.2">
      <c r="B1008" s="419" t="s">
        <v>3443</v>
      </c>
      <c r="C1008" s="419">
        <v>1.7</v>
      </c>
      <c r="D1008" s="421" t="s">
        <v>158</v>
      </c>
      <c r="E1008" s="421" t="s">
        <v>28</v>
      </c>
      <c r="F1008" s="419" t="s">
        <v>3444</v>
      </c>
      <c r="G1008" s="419" t="s">
        <v>212</v>
      </c>
      <c r="H1008" s="419" t="s">
        <v>213</v>
      </c>
      <c r="I1008" s="421" t="s">
        <v>3445</v>
      </c>
      <c r="J1008" s="419"/>
      <c r="K1008" s="419"/>
    </row>
    <row r="1009" spans="2:11" x14ac:dyDescent="0.2">
      <c r="B1009" s="419" t="s">
        <v>3446</v>
      </c>
      <c r="C1009" s="419">
        <v>1.7</v>
      </c>
      <c r="D1009" s="421" t="s">
        <v>158</v>
      </c>
      <c r="E1009" s="421" t="s">
        <v>29</v>
      </c>
      <c r="F1009" s="419" t="s">
        <v>3447</v>
      </c>
      <c r="G1009" s="419" t="s">
        <v>212</v>
      </c>
      <c r="H1009" s="419" t="s">
        <v>213</v>
      </c>
      <c r="I1009" s="421" t="s">
        <v>3448</v>
      </c>
      <c r="J1009" s="419"/>
      <c r="K1009" s="419"/>
    </row>
    <row r="1010" spans="2:11" x14ac:dyDescent="0.2">
      <c r="B1010" s="419" t="s">
        <v>3449</v>
      </c>
      <c r="C1010" s="419">
        <v>1.7</v>
      </c>
      <c r="D1010" s="421" t="s">
        <v>160</v>
      </c>
      <c r="E1010" s="421" t="s">
        <v>16</v>
      </c>
      <c r="F1010" s="419" t="s">
        <v>3450</v>
      </c>
      <c r="G1010" s="419" t="s">
        <v>212</v>
      </c>
      <c r="H1010" s="419" t="s">
        <v>219</v>
      </c>
      <c r="I1010" s="421"/>
      <c r="J1010" s="419" t="s">
        <v>582</v>
      </c>
      <c r="K1010" s="419"/>
    </row>
    <row r="1011" spans="2:11" x14ac:dyDescent="0.2">
      <c r="B1011" s="419" t="s">
        <v>3451</v>
      </c>
      <c r="C1011" s="419">
        <v>1.7</v>
      </c>
      <c r="D1011" s="421" t="s">
        <v>160</v>
      </c>
      <c r="E1011" s="421" t="s">
        <v>17</v>
      </c>
      <c r="F1011" s="419" t="s">
        <v>3452</v>
      </c>
      <c r="G1011" s="419" t="s">
        <v>212</v>
      </c>
      <c r="H1011" s="419" t="s">
        <v>219</v>
      </c>
      <c r="I1011" s="421"/>
      <c r="J1011" s="419" t="s">
        <v>582</v>
      </c>
      <c r="K1011" s="419"/>
    </row>
    <row r="1012" spans="2:11" x14ac:dyDescent="0.2">
      <c r="B1012" s="419" t="s">
        <v>3453</v>
      </c>
      <c r="C1012" s="419">
        <v>1.7</v>
      </c>
      <c r="D1012" s="421" t="s">
        <v>160</v>
      </c>
      <c r="E1012" s="421" t="s">
        <v>18</v>
      </c>
      <c r="F1012" s="419" t="s">
        <v>3454</v>
      </c>
      <c r="G1012" s="419" t="s">
        <v>212</v>
      </c>
      <c r="H1012" s="419" t="s">
        <v>219</v>
      </c>
      <c r="I1012" s="421"/>
      <c r="J1012" s="419" t="s">
        <v>582</v>
      </c>
      <c r="K1012" s="419"/>
    </row>
    <row r="1013" spans="2:11" x14ac:dyDescent="0.2">
      <c r="B1013" s="419" t="s">
        <v>3455</v>
      </c>
      <c r="C1013" s="419">
        <v>1.7</v>
      </c>
      <c r="D1013" s="421" t="s">
        <v>160</v>
      </c>
      <c r="E1013" s="421" t="s">
        <v>19</v>
      </c>
      <c r="F1013" s="419" t="s">
        <v>3456</v>
      </c>
      <c r="G1013" s="419" t="s">
        <v>212</v>
      </c>
      <c r="H1013" s="419" t="s">
        <v>219</v>
      </c>
      <c r="I1013" s="421"/>
      <c r="J1013" s="419" t="s">
        <v>582</v>
      </c>
      <c r="K1013" s="419"/>
    </row>
    <row r="1014" spans="2:11" x14ac:dyDescent="0.2">
      <c r="B1014" s="419" t="s">
        <v>3457</v>
      </c>
      <c r="C1014" s="419">
        <v>1.7</v>
      </c>
      <c r="D1014" s="421" t="s">
        <v>160</v>
      </c>
      <c r="E1014" s="421" t="s">
        <v>20</v>
      </c>
      <c r="F1014" s="419" t="s">
        <v>3458</v>
      </c>
      <c r="G1014" s="419" t="s">
        <v>212</v>
      </c>
      <c r="H1014" s="419" t="s">
        <v>219</v>
      </c>
      <c r="I1014" s="421"/>
      <c r="J1014" s="419" t="s">
        <v>582</v>
      </c>
      <c r="K1014" s="419"/>
    </row>
    <row r="1015" spans="2:11" x14ac:dyDescent="0.2">
      <c r="B1015" s="419" t="s">
        <v>3459</v>
      </c>
      <c r="C1015" s="419">
        <v>1.7</v>
      </c>
      <c r="D1015" s="421" t="s">
        <v>160</v>
      </c>
      <c r="E1015" s="421" t="s">
        <v>21</v>
      </c>
      <c r="F1015" s="419" t="s">
        <v>3460</v>
      </c>
      <c r="G1015" s="419" t="s">
        <v>212</v>
      </c>
      <c r="H1015" s="419" t="s">
        <v>219</v>
      </c>
      <c r="I1015" s="421"/>
      <c r="J1015" s="419" t="s">
        <v>582</v>
      </c>
      <c r="K1015" s="419"/>
    </row>
    <row r="1016" spans="2:11" x14ac:dyDescent="0.2">
      <c r="B1016" s="419" t="s">
        <v>3461</v>
      </c>
      <c r="C1016" s="419">
        <v>1.7</v>
      </c>
      <c r="D1016" s="421" t="s">
        <v>160</v>
      </c>
      <c r="E1016" s="421" t="s">
        <v>22</v>
      </c>
      <c r="F1016" s="419" t="s">
        <v>3462</v>
      </c>
      <c r="G1016" s="419" t="s">
        <v>212</v>
      </c>
      <c r="H1016" s="419" t="s">
        <v>219</v>
      </c>
      <c r="I1016" s="421"/>
      <c r="J1016" s="419" t="s">
        <v>582</v>
      </c>
      <c r="K1016" s="419"/>
    </row>
    <row r="1017" spans="2:11" x14ac:dyDescent="0.2">
      <c r="B1017" s="419" t="s">
        <v>3463</v>
      </c>
      <c r="C1017" s="419">
        <v>1.7</v>
      </c>
      <c r="D1017" s="421" t="s">
        <v>160</v>
      </c>
      <c r="E1017" s="421" t="s">
        <v>23</v>
      </c>
      <c r="F1017" s="419" t="s">
        <v>3464</v>
      </c>
      <c r="G1017" s="419" t="s">
        <v>212</v>
      </c>
      <c r="H1017" s="419" t="s">
        <v>219</v>
      </c>
      <c r="I1017" s="421"/>
      <c r="J1017" s="419" t="s">
        <v>582</v>
      </c>
      <c r="K1017" s="419"/>
    </row>
    <row r="1018" spans="2:11" x14ac:dyDescent="0.2">
      <c r="B1018" s="419" t="s">
        <v>3465</v>
      </c>
      <c r="C1018" s="419">
        <v>1.7</v>
      </c>
      <c r="D1018" s="421" t="s">
        <v>160</v>
      </c>
      <c r="E1018" s="421" t="s">
        <v>24</v>
      </c>
      <c r="F1018" s="419" t="s">
        <v>3466</v>
      </c>
      <c r="G1018" s="419" t="s">
        <v>212</v>
      </c>
      <c r="H1018" s="419" t="s">
        <v>219</v>
      </c>
      <c r="I1018" s="421"/>
      <c r="J1018" s="419" t="s">
        <v>582</v>
      </c>
      <c r="K1018" s="419"/>
    </row>
    <row r="1019" spans="2:11" x14ac:dyDescent="0.2">
      <c r="B1019" s="419" t="s">
        <v>3467</v>
      </c>
      <c r="C1019" s="419">
        <v>1.7</v>
      </c>
      <c r="D1019" s="421" t="s">
        <v>160</v>
      </c>
      <c r="E1019" s="421" t="s">
        <v>25</v>
      </c>
      <c r="F1019" s="419" t="s">
        <v>3468</v>
      </c>
      <c r="G1019" s="419" t="s">
        <v>212</v>
      </c>
      <c r="H1019" s="419" t="s">
        <v>219</v>
      </c>
      <c r="I1019" s="421"/>
      <c r="J1019" s="419" t="s">
        <v>582</v>
      </c>
      <c r="K1019" s="419"/>
    </row>
    <row r="1020" spans="2:11" x14ac:dyDescent="0.2">
      <c r="B1020" s="419" t="s">
        <v>3469</v>
      </c>
      <c r="C1020" s="419">
        <v>1.7</v>
      </c>
      <c r="D1020" s="421" t="s">
        <v>160</v>
      </c>
      <c r="E1020" s="421" t="s">
        <v>26</v>
      </c>
      <c r="F1020" s="419" t="s">
        <v>3470</v>
      </c>
      <c r="G1020" s="419" t="s">
        <v>212</v>
      </c>
      <c r="H1020" s="419" t="s">
        <v>219</v>
      </c>
      <c r="I1020" s="421"/>
      <c r="J1020" s="419" t="s">
        <v>582</v>
      </c>
      <c r="K1020" s="419"/>
    </row>
    <row r="1021" spans="2:11" x14ac:dyDescent="0.2">
      <c r="B1021" s="419" t="s">
        <v>3471</v>
      </c>
      <c r="C1021" s="419">
        <v>1.7</v>
      </c>
      <c r="D1021" s="421" t="s">
        <v>160</v>
      </c>
      <c r="E1021" s="421" t="s">
        <v>27</v>
      </c>
      <c r="F1021" s="419" t="s">
        <v>3472</v>
      </c>
      <c r="G1021" s="419" t="s">
        <v>212</v>
      </c>
      <c r="H1021" s="419" t="s">
        <v>219</v>
      </c>
      <c r="I1021" s="421"/>
      <c r="J1021" s="419" t="s">
        <v>582</v>
      </c>
      <c r="K1021" s="419"/>
    </row>
    <row r="1022" spans="2:11" x14ac:dyDescent="0.2">
      <c r="B1022" s="419" t="s">
        <v>3473</v>
      </c>
      <c r="C1022" s="419">
        <v>1.7</v>
      </c>
      <c r="D1022" s="421" t="s">
        <v>160</v>
      </c>
      <c r="E1022" s="421" t="s">
        <v>28</v>
      </c>
      <c r="F1022" s="419" t="s">
        <v>3474</v>
      </c>
      <c r="G1022" s="419" t="s">
        <v>212</v>
      </c>
      <c r="H1022" s="419" t="s">
        <v>213</v>
      </c>
      <c r="I1022" s="421" t="s">
        <v>3475</v>
      </c>
      <c r="J1022" s="419"/>
      <c r="K1022" s="419"/>
    </row>
    <row r="1023" spans="2:11" x14ac:dyDescent="0.2">
      <c r="B1023" s="419" t="s">
        <v>3476</v>
      </c>
      <c r="C1023" s="419">
        <v>1.7</v>
      </c>
      <c r="D1023" s="421" t="s">
        <v>160</v>
      </c>
      <c r="E1023" s="421" t="s">
        <v>29</v>
      </c>
      <c r="F1023" s="419" t="s">
        <v>3477</v>
      </c>
      <c r="G1023" s="419" t="s">
        <v>212</v>
      </c>
      <c r="H1023" s="419" t="s">
        <v>213</v>
      </c>
      <c r="I1023" s="421" t="s">
        <v>3478</v>
      </c>
      <c r="J1023" s="419"/>
      <c r="K1023" s="419"/>
    </row>
    <row r="1024" spans="2:11" x14ac:dyDescent="0.2">
      <c r="B1024" s="419" t="s">
        <v>3479</v>
      </c>
      <c r="C1024" s="419">
        <v>1.7</v>
      </c>
      <c r="D1024" s="421" t="s">
        <v>162</v>
      </c>
      <c r="E1024" s="421" t="s">
        <v>16</v>
      </c>
      <c r="F1024" s="419" t="s">
        <v>3480</v>
      </c>
      <c r="G1024" s="419" t="s">
        <v>212</v>
      </c>
      <c r="H1024" s="419" t="s">
        <v>219</v>
      </c>
      <c r="I1024" s="421"/>
      <c r="J1024" s="419" t="s">
        <v>582</v>
      </c>
      <c r="K1024" s="419"/>
    </row>
    <row r="1025" spans="2:11" x14ac:dyDescent="0.2">
      <c r="B1025" s="419" t="s">
        <v>3481</v>
      </c>
      <c r="C1025" s="419">
        <v>1.7</v>
      </c>
      <c r="D1025" s="421" t="s">
        <v>162</v>
      </c>
      <c r="E1025" s="421" t="s">
        <v>17</v>
      </c>
      <c r="F1025" s="419" t="s">
        <v>3482</v>
      </c>
      <c r="G1025" s="419" t="s">
        <v>212</v>
      </c>
      <c r="H1025" s="419" t="s">
        <v>219</v>
      </c>
      <c r="I1025" s="421"/>
      <c r="J1025" s="419" t="s">
        <v>582</v>
      </c>
      <c r="K1025" s="419"/>
    </row>
    <row r="1026" spans="2:11" x14ac:dyDescent="0.2">
      <c r="B1026" s="419" t="s">
        <v>3483</v>
      </c>
      <c r="C1026" s="419">
        <v>1.7</v>
      </c>
      <c r="D1026" s="421" t="s">
        <v>162</v>
      </c>
      <c r="E1026" s="421" t="s">
        <v>18</v>
      </c>
      <c r="F1026" s="419" t="s">
        <v>3484</v>
      </c>
      <c r="G1026" s="419" t="s">
        <v>212</v>
      </c>
      <c r="H1026" s="419" t="s">
        <v>219</v>
      </c>
      <c r="I1026" s="421"/>
      <c r="J1026" s="419" t="s">
        <v>582</v>
      </c>
      <c r="K1026" s="419"/>
    </row>
    <row r="1027" spans="2:11" x14ac:dyDescent="0.2">
      <c r="B1027" s="419" t="s">
        <v>3485</v>
      </c>
      <c r="C1027" s="419">
        <v>1.7</v>
      </c>
      <c r="D1027" s="421" t="s">
        <v>162</v>
      </c>
      <c r="E1027" s="421" t="s">
        <v>19</v>
      </c>
      <c r="F1027" s="419" t="s">
        <v>3486</v>
      </c>
      <c r="G1027" s="419" t="s">
        <v>212</v>
      </c>
      <c r="H1027" s="419" t="s">
        <v>219</v>
      </c>
      <c r="I1027" s="421"/>
      <c r="J1027" s="419" t="s">
        <v>582</v>
      </c>
      <c r="K1027" s="419"/>
    </row>
    <row r="1028" spans="2:11" x14ac:dyDescent="0.2">
      <c r="B1028" s="419" t="s">
        <v>3487</v>
      </c>
      <c r="C1028" s="419">
        <v>1.7</v>
      </c>
      <c r="D1028" s="421" t="s">
        <v>162</v>
      </c>
      <c r="E1028" s="421" t="s">
        <v>20</v>
      </c>
      <c r="F1028" s="419" t="s">
        <v>3488</v>
      </c>
      <c r="G1028" s="419" t="s">
        <v>212</v>
      </c>
      <c r="H1028" s="419" t="s">
        <v>219</v>
      </c>
      <c r="I1028" s="421"/>
      <c r="J1028" s="419" t="s">
        <v>582</v>
      </c>
      <c r="K1028" s="419"/>
    </row>
    <row r="1029" spans="2:11" x14ac:dyDescent="0.2">
      <c r="B1029" s="419" t="s">
        <v>3489</v>
      </c>
      <c r="C1029" s="419">
        <v>1.7</v>
      </c>
      <c r="D1029" s="421" t="s">
        <v>162</v>
      </c>
      <c r="E1029" s="421" t="s">
        <v>21</v>
      </c>
      <c r="F1029" s="419" t="s">
        <v>3490</v>
      </c>
      <c r="G1029" s="419" t="s">
        <v>212</v>
      </c>
      <c r="H1029" s="419" t="s">
        <v>219</v>
      </c>
      <c r="I1029" s="421"/>
      <c r="J1029" s="419" t="s">
        <v>582</v>
      </c>
      <c r="K1029" s="419"/>
    </row>
    <row r="1030" spans="2:11" x14ac:dyDescent="0.2">
      <c r="B1030" s="419" t="s">
        <v>3491</v>
      </c>
      <c r="C1030" s="419">
        <v>1.7</v>
      </c>
      <c r="D1030" s="421" t="s">
        <v>162</v>
      </c>
      <c r="E1030" s="421" t="s">
        <v>22</v>
      </c>
      <c r="F1030" s="419" t="s">
        <v>3492</v>
      </c>
      <c r="G1030" s="419" t="s">
        <v>212</v>
      </c>
      <c r="H1030" s="419" t="s">
        <v>219</v>
      </c>
      <c r="I1030" s="421"/>
      <c r="J1030" s="419" t="s">
        <v>582</v>
      </c>
      <c r="K1030" s="419"/>
    </row>
    <row r="1031" spans="2:11" x14ac:dyDescent="0.2">
      <c r="B1031" s="419" t="s">
        <v>3493</v>
      </c>
      <c r="C1031" s="419">
        <v>1.7</v>
      </c>
      <c r="D1031" s="421" t="s">
        <v>162</v>
      </c>
      <c r="E1031" s="421" t="s">
        <v>23</v>
      </c>
      <c r="F1031" s="419" t="s">
        <v>3494</v>
      </c>
      <c r="G1031" s="419" t="s">
        <v>212</v>
      </c>
      <c r="H1031" s="419" t="s">
        <v>219</v>
      </c>
      <c r="I1031" s="421"/>
      <c r="J1031" s="419" t="s">
        <v>582</v>
      </c>
      <c r="K1031" s="419"/>
    </row>
    <row r="1032" spans="2:11" x14ac:dyDescent="0.2">
      <c r="B1032" s="419" t="s">
        <v>3495</v>
      </c>
      <c r="C1032" s="419">
        <v>1.7</v>
      </c>
      <c r="D1032" s="421" t="s">
        <v>162</v>
      </c>
      <c r="E1032" s="421" t="s">
        <v>24</v>
      </c>
      <c r="F1032" s="419" t="s">
        <v>3496</v>
      </c>
      <c r="G1032" s="419" t="s">
        <v>212</v>
      </c>
      <c r="H1032" s="419" t="s">
        <v>219</v>
      </c>
      <c r="I1032" s="421"/>
      <c r="J1032" s="419" t="s">
        <v>582</v>
      </c>
      <c r="K1032" s="419"/>
    </row>
    <row r="1033" spans="2:11" x14ac:dyDescent="0.2">
      <c r="B1033" s="419" t="s">
        <v>3497</v>
      </c>
      <c r="C1033" s="419">
        <v>1.7</v>
      </c>
      <c r="D1033" s="421" t="s">
        <v>162</v>
      </c>
      <c r="E1033" s="421" t="s">
        <v>25</v>
      </c>
      <c r="F1033" s="419" t="s">
        <v>3498</v>
      </c>
      <c r="G1033" s="419" t="s">
        <v>212</v>
      </c>
      <c r="H1033" s="419" t="s">
        <v>219</v>
      </c>
      <c r="I1033" s="421"/>
      <c r="J1033" s="419" t="s">
        <v>582</v>
      </c>
      <c r="K1033" s="419"/>
    </row>
    <row r="1034" spans="2:11" x14ac:dyDescent="0.2">
      <c r="B1034" s="419" t="s">
        <v>3499</v>
      </c>
      <c r="C1034" s="419">
        <v>1.7</v>
      </c>
      <c r="D1034" s="421" t="s">
        <v>162</v>
      </c>
      <c r="E1034" s="421" t="s">
        <v>26</v>
      </c>
      <c r="F1034" s="419" t="s">
        <v>3500</v>
      </c>
      <c r="G1034" s="419" t="s">
        <v>212</v>
      </c>
      <c r="H1034" s="419" t="s">
        <v>219</v>
      </c>
      <c r="I1034" s="421"/>
      <c r="J1034" s="419" t="s">
        <v>582</v>
      </c>
      <c r="K1034" s="419"/>
    </row>
    <row r="1035" spans="2:11" x14ac:dyDescent="0.2">
      <c r="B1035" s="419" t="s">
        <v>3501</v>
      </c>
      <c r="C1035" s="419">
        <v>1.7</v>
      </c>
      <c r="D1035" s="421" t="s">
        <v>162</v>
      </c>
      <c r="E1035" s="421" t="s">
        <v>27</v>
      </c>
      <c r="F1035" s="419" t="s">
        <v>3502</v>
      </c>
      <c r="G1035" s="419" t="s">
        <v>212</v>
      </c>
      <c r="H1035" s="419" t="s">
        <v>219</v>
      </c>
      <c r="I1035" s="421"/>
      <c r="J1035" s="419" t="s">
        <v>582</v>
      </c>
      <c r="K1035" s="419"/>
    </row>
    <row r="1036" spans="2:11" x14ac:dyDescent="0.2">
      <c r="B1036" s="419" t="s">
        <v>3503</v>
      </c>
      <c r="C1036" s="419">
        <v>1.7</v>
      </c>
      <c r="D1036" s="421" t="s">
        <v>162</v>
      </c>
      <c r="E1036" s="421" t="s">
        <v>28</v>
      </c>
      <c r="F1036" s="419" t="s">
        <v>3504</v>
      </c>
      <c r="G1036" s="419" t="s">
        <v>212</v>
      </c>
      <c r="H1036" s="419" t="s">
        <v>213</v>
      </c>
      <c r="I1036" s="421" t="s">
        <v>3505</v>
      </c>
      <c r="J1036" s="419"/>
      <c r="K1036" s="419"/>
    </row>
    <row r="1037" spans="2:11" x14ac:dyDescent="0.2">
      <c r="B1037" s="419" t="s">
        <v>3506</v>
      </c>
      <c r="C1037" s="419">
        <v>1.7</v>
      </c>
      <c r="D1037" s="421" t="s">
        <v>162</v>
      </c>
      <c r="E1037" s="421" t="s">
        <v>29</v>
      </c>
      <c r="F1037" s="419" t="s">
        <v>3507</v>
      </c>
      <c r="G1037" s="419" t="s">
        <v>212</v>
      </c>
      <c r="H1037" s="419" t="s">
        <v>213</v>
      </c>
      <c r="I1037" s="421" t="s">
        <v>3508</v>
      </c>
      <c r="J1037" s="419"/>
      <c r="K1037" s="419"/>
    </row>
    <row r="1038" spans="2:11" x14ac:dyDescent="0.2">
      <c r="B1038" s="419" t="s">
        <v>3509</v>
      </c>
      <c r="C1038" s="419">
        <v>1.7</v>
      </c>
      <c r="D1038" s="421" t="s">
        <v>164</v>
      </c>
      <c r="E1038" s="421" t="s">
        <v>16</v>
      </c>
      <c r="F1038" s="419" t="s">
        <v>3510</v>
      </c>
      <c r="G1038" s="419" t="s">
        <v>212</v>
      </c>
      <c r="H1038" s="419" t="s">
        <v>219</v>
      </c>
      <c r="I1038" s="421"/>
      <c r="J1038" s="419" t="s">
        <v>582</v>
      </c>
      <c r="K1038" s="419"/>
    </row>
    <row r="1039" spans="2:11" x14ac:dyDescent="0.2">
      <c r="B1039" s="419" t="s">
        <v>3511</v>
      </c>
      <c r="C1039" s="419">
        <v>1.7</v>
      </c>
      <c r="D1039" s="421" t="s">
        <v>164</v>
      </c>
      <c r="E1039" s="421" t="s">
        <v>17</v>
      </c>
      <c r="F1039" s="419" t="s">
        <v>3512</v>
      </c>
      <c r="G1039" s="419" t="s">
        <v>212</v>
      </c>
      <c r="H1039" s="419" t="s">
        <v>219</v>
      </c>
      <c r="I1039" s="421"/>
      <c r="J1039" s="419" t="s">
        <v>582</v>
      </c>
      <c r="K1039" s="419"/>
    </row>
    <row r="1040" spans="2:11" x14ac:dyDescent="0.2">
      <c r="B1040" s="419" t="s">
        <v>3513</v>
      </c>
      <c r="C1040" s="419">
        <v>1.7</v>
      </c>
      <c r="D1040" s="421" t="s">
        <v>164</v>
      </c>
      <c r="E1040" s="421" t="s">
        <v>18</v>
      </c>
      <c r="F1040" s="419" t="s">
        <v>3514</v>
      </c>
      <c r="G1040" s="419" t="s">
        <v>212</v>
      </c>
      <c r="H1040" s="419" t="s">
        <v>219</v>
      </c>
      <c r="I1040" s="421"/>
      <c r="J1040" s="419" t="s">
        <v>582</v>
      </c>
      <c r="K1040" s="419"/>
    </row>
    <row r="1041" spans="2:11" x14ac:dyDescent="0.2">
      <c r="B1041" s="419" t="s">
        <v>3515</v>
      </c>
      <c r="C1041" s="419">
        <v>1.7</v>
      </c>
      <c r="D1041" s="421" t="s">
        <v>164</v>
      </c>
      <c r="E1041" s="421" t="s">
        <v>19</v>
      </c>
      <c r="F1041" s="419" t="s">
        <v>3516</v>
      </c>
      <c r="G1041" s="419" t="s">
        <v>212</v>
      </c>
      <c r="H1041" s="419" t="s">
        <v>219</v>
      </c>
      <c r="I1041" s="421"/>
      <c r="J1041" s="419" t="s">
        <v>582</v>
      </c>
      <c r="K1041" s="419"/>
    </row>
    <row r="1042" spans="2:11" x14ac:dyDescent="0.2">
      <c r="B1042" s="419" t="s">
        <v>3517</v>
      </c>
      <c r="C1042" s="419">
        <v>1.7</v>
      </c>
      <c r="D1042" s="421" t="s">
        <v>164</v>
      </c>
      <c r="E1042" s="421" t="s">
        <v>20</v>
      </c>
      <c r="F1042" s="419" t="s">
        <v>3518</v>
      </c>
      <c r="G1042" s="419" t="s">
        <v>212</v>
      </c>
      <c r="H1042" s="419" t="s">
        <v>219</v>
      </c>
      <c r="I1042" s="421"/>
      <c r="J1042" s="419" t="s">
        <v>582</v>
      </c>
      <c r="K1042" s="419"/>
    </row>
    <row r="1043" spans="2:11" x14ac:dyDescent="0.2">
      <c r="B1043" s="419" t="s">
        <v>3519</v>
      </c>
      <c r="C1043" s="419">
        <v>1.7</v>
      </c>
      <c r="D1043" s="421" t="s">
        <v>164</v>
      </c>
      <c r="E1043" s="421" t="s">
        <v>21</v>
      </c>
      <c r="F1043" s="419" t="s">
        <v>3520</v>
      </c>
      <c r="G1043" s="419" t="s">
        <v>212</v>
      </c>
      <c r="H1043" s="419" t="s">
        <v>219</v>
      </c>
      <c r="I1043" s="421"/>
      <c r="J1043" s="419" t="s">
        <v>582</v>
      </c>
      <c r="K1043" s="419"/>
    </row>
    <row r="1044" spans="2:11" x14ac:dyDescent="0.2">
      <c r="B1044" s="419" t="s">
        <v>3521</v>
      </c>
      <c r="C1044" s="419">
        <v>1.7</v>
      </c>
      <c r="D1044" s="421" t="s">
        <v>164</v>
      </c>
      <c r="E1044" s="421" t="s">
        <v>22</v>
      </c>
      <c r="F1044" s="419" t="s">
        <v>3522</v>
      </c>
      <c r="G1044" s="419" t="s">
        <v>212</v>
      </c>
      <c r="H1044" s="419" t="s">
        <v>219</v>
      </c>
      <c r="I1044" s="421"/>
      <c r="J1044" s="419" t="s">
        <v>582</v>
      </c>
      <c r="K1044" s="419"/>
    </row>
    <row r="1045" spans="2:11" x14ac:dyDescent="0.2">
      <c r="B1045" s="419" t="s">
        <v>3523</v>
      </c>
      <c r="C1045" s="419">
        <v>1.7</v>
      </c>
      <c r="D1045" s="421" t="s">
        <v>164</v>
      </c>
      <c r="E1045" s="421" t="s">
        <v>23</v>
      </c>
      <c r="F1045" s="419" t="s">
        <v>3524</v>
      </c>
      <c r="G1045" s="419" t="s">
        <v>212</v>
      </c>
      <c r="H1045" s="419" t="s">
        <v>219</v>
      </c>
      <c r="I1045" s="421"/>
      <c r="J1045" s="419" t="s">
        <v>582</v>
      </c>
      <c r="K1045" s="419"/>
    </row>
    <row r="1046" spans="2:11" x14ac:dyDescent="0.2">
      <c r="B1046" s="419" t="s">
        <v>3525</v>
      </c>
      <c r="C1046" s="419">
        <v>1.7</v>
      </c>
      <c r="D1046" s="421" t="s">
        <v>164</v>
      </c>
      <c r="E1046" s="421" t="s">
        <v>24</v>
      </c>
      <c r="F1046" s="419" t="s">
        <v>3526</v>
      </c>
      <c r="G1046" s="419" t="s">
        <v>212</v>
      </c>
      <c r="H1046" s="419" t="s">
        <v>219</v>
      </c>
      <c r="I1046" s="421"/>
      <c r="J1046" s="419" t="s">
        <v>582</v>
      </c>
      <c r="K1046" s="419"/>
    </row>
    <row r="1047" spans="2:11" x14ac:dyDescent="0.2">
      <c r="B1047" s="419" t="s">
        <v>3527</v>
      </c>
      <c r="C1047" s="419">
        <v>1.7</v>
      </c>
      <c r="D1047" s="421" t="s">
        <v>164</v>
      </c>
      <c r="E1047" s="421" t="s">
        <v>25</v>
      </c>
      <c r="F1047" s="419" t="s">
        <v>3528</v>
      </c>
      <c r="G1047" s="419" t="s">
        <v>212</v>
      </c>
      <c r="H1047" s="419" t="s">
        <v>219</v>
      </c>
      <c r="I1047" s="421"/>
      <c r="J1047" s="419" t="s">
        <v>582</v>
      </c>
      <c r="K1047" s="419"/>
    </row>
    <row r="1048" spans="2:11" x14ac:dyDescent="0.2">
      <c r="B1048" s="419" t="s">
        <v>3529</v>
      </c>
      <c r="C1048" s="419">
        <v>1.7</v>
      </c>
      <c r="D1048" s="421" t="s">
        <v>164</v>
      </c>
      <c r="E1048" s="421" t="s">
        <v>26</v>
      </c>
      <c r="F1048" s="419" t="s">
        <v>3530</v>
      </c>
      <c r="G1048" s="419" t="s">
        <v>212</v>
      </c>
      <c r="H1048" s="419" t="s">
        <v>219</v>
      </c>
      <c r="I1048" s="421"/>
      <c r="J1048" s="419" t="s">
        <v>582</v>
      </c>
      <c r="K1048" s="419"/>
    </row>
    <row r="1049" spans="2:11" x14ac:dyDescent="0.2">
      <c r="B1049" s="419" t="s">
        <v>3531</v>
      </c>
      <c r="C1049" s="419">
        <v>1.7</v>
      </c>
      <c r="D1049" s="421" t="s">
        <v>164</v>
      </c>
      <c r="E1049" s="421" t="s">
        <v>27</v>
      </c>
      <c r="F1049" s="419" t="s">
        <v>3532</v>
      </c>
      <c r="G1049" s="419" t="s">
        <v>212</v>
      </c>
      <c r="H1049" s="419" t="s">
        <v>219</v>
      </c>
      <c r="I1049" s="421"/>
      <c r="J1049" s="419" t="s">
        <v>582</v>
      </c>
      <c r="K1049" s="419"/>
    </row>
    <row r="1050" spans="2:11" x14ac:dyDescent="0.2">
      <c r="B1050" s="419" t="s">
        <v>3533</v>
      </c>
      <c r="C1050" s="419">
        <v>1.7</v>
      </c>
      <c r="D1050" s="421" t="s">
        <v>164</v>
      </c>
      <c r="E1050" s="421" t="s">
        <v>28</v>
      </c>
      <c r="F1050" s="419" t="s">
        <v>3534</v>
      </c>
      <c r="G1050" s="419" t="s">
        <v>212</v>
      </c>
      <c r="H1050" s="419" t="s">
        <v>213</v>
      </c>
      <c r="I1050" s="421" t="s">
        <v>3535</v>
      </c>
      <c r="J1050" s="419"/>
      <c r="K1050" s="419"/>
    </row>
    <row r="1051" spans="2:11" x14ac:dyDescent="0.2">
      <c r="B1051" s="419" t="s">
        <v>3536</v>
      </c>
      <c r="C1051" s="419">
        <v>1.7</v>
      </c>
      <c r="D1051" s="421" t="s">
        <v>164</v>
      </c>
      <c r="E1051" s="421" t="s">
        <v>29</v>
      </c>
      <c r="F1051" s="419" t="s">
        <v>3537</v>
      </c>
      <c r="G1051" s="419" t="s">
        <v>212</v>
      </c>
      <c r="H1051" s="419" t="s">
        <v>213</v>
      </c>
      <c r="I1051" s="421" t="s">
        <v>3538</v>
      </c>
      <c r="J1051" s="419"/>
      <c r="K1051" s="419"/>
    </row>
    <row r="1052" spans="2:11" x14ac:dyDescent="0.2">
      <c r="B1052" s="419" t="s">
        <v>3539</v>
      </c>
      <c r="C1052" s="419">
        <v>1.7</v>
      </c>
      <c r="D1052" s="421" t="s">
        <v>166</v>
      </c>
      <c r="E1052" s="421" t="s">
        <v>16</v>
      </c>
      <c r="F1052" s="419" t="s">
        <v>3540</v>
      </c>
      <c r="G1052" s="419" t="s">
        <v>212</v>
      </c>
      <c r="H1052" s="419" t="s">
        <v>219</v>
      </c>
      <c r="I1052" s="421"/>
      <c r="J1052" s="419" t="s">
        <v>582</v>
      </c>
      <c r="K1052" s="419"/>
    </row>
    <row r="1053" spans="2:11" x14ac:dyDescent="0.2">
      <c r="B1053" s="419" t="s">
        <v>3541</v>
      </c>
      <c r="C1053" s="419">
        <v>1.7</v>
      </c>
      <c r="D1053" s="421" t="s">
        <v>166</v>
      </c>
      <c r="E1053" s="421" t="s">
        <v>17</v>
      </c>
      <c r="F1053" s="419" t="s">
        <v>3542</v>
      </c>
      <c r="G1053" s="419" t="s">
        <v>212</v>
      </c>
      <c r="H1053" s="419" t="s">
        <v>219</v>
      </c>
      <c r="I1053" s="421"/>
      <c r="J1053" s="419" t="s">
        <v>582</v>
      </c>
      <c r="K1053" s="419"/>
    </row>
    <row r="1054" spans="2:11" x14ac:dyDescent="0.2">
      <c r="B1054" s="419" t="s">
        <v>3543</v>
      </c>
      <c r="C1054" s="419">
        <v>1.7</v>
      </c>
      <c r="D1054" s="421" t="s">
        <v>166</v>
      </c>
      <c r="E1054" s="421" t="s">
        <v>18</v>
      </c>
      <c r="F1054" s="419" t="s">
        <v>3544</v>
      </c>
      <c r="G1054" s="419" t="s">
        <v>212</v>
      </c>
      <c r="H1054" s="419" t="s">
        <v>219</v>
      </c>
      <c r="I1054" s="421"/>
      <c r="J1054" s="419" t="s">
        <v>582</v>
      </c>
      <c r="K1054" s="419"/>
    </row>
    <row r="1055" spans="2:11" x14ac:dyDescent="0.2">
      <c r="B1055" s="419" t="s">
        <v>3545</v>
      </c>
      <c r="C1055" s="419">
        <v>1.7</v>
      </c>
      <c r="D1055" s="421" t="s">
        <v>166</v>
      </c>
      <c r="E1055" s="421" t="s">
        <v>19</v>
      </c>
      <c r="F1055" s="419" t="s">
        <v>3546</v>
      </c>
      <c r="G1055" s="419" t="s">
        <v>212</v>
      </c>
      <c r="H1055" s="419" t="s">
        <v>219</v>
      </c>
      <c r="I1055" s="421"/>
      <c r="J1055" s="419" t="s">
        <v>582</v>
      </c>
      <c r="K1055" s="419"/>
    </row>
    <row r="1056" spans="2:11" x14ac:dyDescent="0.2">
      <c r="B1056" s="419" t="s">
        <v>3547</v>
      </c>
      <c r="C1056" s="419">
        <v>1.7</v>
      </c>
      <c r="D1056" s="421" t="s">
        <v>166</v>
      </c>
      <c r="E1056" s="421" t="s">
        <v>20</v>
      </c>
      <c r="F1056" s="419" t="s">
        <v>3548</v>
      </c>
      <c r="G1056" s="419" t="s">
        <v>212</v>
      </c>
      <c r="H1056" s="419" t="s">
        <v>219</v>
      </c>
      <c r="I1056" s="421"/>
      <c r="J1056" s="419" t="s">
        <v>582</v>
      </c>
      <c r="K1056" s="419"/>
    </row>
    <row r="1057" spans="2:11" x14ac:dyDescent="0.2">
      <c r="B1057" s="419" t="s">
        <v>3549</v>
      </c>
      <c r="C1057" s="419">
        <v>1.7</v>
      </c>
      <c r="D1057" s="421" t="s">
        <v>166</v>
      </c>
      <c r="E1057" s="421" t="s">
        <v>21</v>
      </c>
      <c r="F1057" s="419" t="s">
        <v>3550</v>
      </c>
      <c r="G1057" s="419" t="s">
        <v>212</v>
      </c>
      <c r="H1057" s="419" t="s">
        <v>219</v>
      </c>
      <c r="I1057" s="421"/>
      <c r="J1057" s="419" t="s">
        <v>582</v>
      </c>
      <c r="K1057" s="419"/>
    </row>
    <row r="1058" spans="2:11" x14ac:dyDescent="0.2">
      <c r="B1058" s="419" t="s">
        <v>3551</v>
      </c>
      <c r="C1058" s="419">
        <v>1.7</v>
      </c>
      <c r="D1058" s="421" t="s">
        <v>166</v>
      </c>
      <c r="E1058" s="421" t="s">
        <v>22</v>
      </c>
      <c r="F1058" s="419" t="s">
        <v>3552</v>
      </c>
      <c r="G1058" s="419" t="s">
        <v>212</v>
      </c>
      <c r="H1058" s="419" t="s">
        <v>219</v>
      </c>
      <c r="I1058" s="421"/>
      <c r="J1058" s="419" t="s">
        <v>582</v>
      </c>
      <c r="K1058" s="419"/>
    </row>
    <row r="1059" spans="2:11" x14ac:dyDescent="0.2">
      <c r="B1059" s="419" t="s">
        <v>3553</v>
      </c>
      <c r="C1059" s="419">
        <v>1.7</v>
      </c>
      <c r="D1059" s="421" t="s">
        <v>166</v>
      </c>
      <c r="E1059" s="421" t="s">
        <v>23</v>
      </c>
      <c r="F1059" s="419" t="s">
        <v>3554</v>
      </c>
      <c r="G1059" s="419" t="s">
        <v>212</v>
      </c>
      <c r="H1059" s="419" t="s">
        <v>219</v>
      </c>
      <c r="I1059" s="421"/>
      <c r="J1059" s="419" t="s">
        <v>582</v>
      </c>
      <c r="K1059" s="419"/>
    </row>
    <row r="1060" spans="2:11" x14ac:dyDescent="0.2">
      <c r="B1060" s="419" t="s">
        <v>3555</v>
      </c>
      <c r="C1060" s="419">
        <v>1.7</v>
      </c>
      <c r="D1060" s="421" t="s">
        <v>166</v>
      </c>
      <c r="E1060" s="421" t="s">
        <v>24</v>
      </c>
      <c r="F1060" s="419" t="s">
        <v>3556</v>
      </c>
      <c r="G1060" s="419" t="s">
        <v>212</v>
      </c>
      <c r="H1060" s="419" t="s">
        <v>219</v>
      </c>
      <c r="I1060" s="421"/>
      <c r="J1060" s="419" t="s">
        <v>582</v>
      </c>
      <c r="K1060" s="419"/>
    </row>
    <row r="1061" spans="2:11" x14ac:dyDescent="0.2">
      <c r="B1061" s="419" t="s">
        <v>3557</v>
      </c>
      <c r="C1061" s="419">
        <v>1.7</v>
      </c>
      <c r="D1061" s="421" t="s">
        <v>166</v>
      </c>
      <c r="E1061" s="421" t="s">
        <v>25</v>
      </c>
      <c r="F1061" s="419" t="s">
        <v>3558</v>
      </c>
      <c r="G1061" s="419" t="s">
        <v>212</v>
      </c>
      <c r="H1061" s="419" t="s">
        <v>219</v>
      </c>
      <c r="I1061" s="421"/>
      <c r="J1061" s="419" t="s">
        <v>582</v>
      </c>
      <c r="K1061" s="419"/>
    </row>
    <row r="1062" spans="2:11" x14ac:dyDescent="0.2">
      <c r="B1062" s="419" t="s">
        <v>3559</v>
      </c>
      <c r="C1062" s="419">
        <v>1.7</v>
      </c>
      <c r="D1062" s="421" t="s">
        <v>166</v>
      </c>
      <c r="E1062" s="421" t="s">
        <v>26</v>
      </c>
      <c r="F1062" s="419" t="s">
        <v>3560</v>
      </c>
      <c r="G1062" s="419" t="s">
        <v>212</v>
      </c>
      <c r="H1062" s="419" t="s">
        <v>219</v>
      </c>
      <c r="I1062" s="421"/>
      <c r="J1062" s="419" t="s">
        <v>582</v>
      </c>
      <c r="K1062" s="419"/>
    </row>
    <row r="1063" spans="2:11" x14ac:dyDescent="0.2">
      <c r="B1063" s="419" t="s">
        <v>3561</v>
      </c>
      <c r="C1063" s="419">
        <v>1.7</v>
      </c>
      <c r="D1063" s="421" t="s">
        <v>166</v>
      </c>
      <c r="E1063" s="421" t="s">
        <v>27</v>
      </c>
      <c r="F1063" s="419" t="s">
        <v>3562</v>
      </c>
      <c r="G1063" s="419" t="s">
        <v>212</v>
      </c>
      <c r="H1063" s="419" t="s">
        <v>219</v>
      </c>
      <c r="I1063" s="421"/>
      <c r="J1063" s="419" t="s">
        <v>582</v>
      </c>
      <c r="K1063" s="419"/>
    </row>
    <row r="1064" spans="2:11" x14ac:dyDescent="0.2">
      <c r="B1064" s="419" t="s">
        <v>3563</v>
      </c>
      <c r="C1064" s="419">
        <v>1.7</v>
      </c>
      <c r="D1064" s="421" t="s">
        <v>166</v>
      </c>
      <c r="E1064" s="421" t="s">
        <v>28</v>
      </c>
      <c r="F1064" s="419" t="s">
        <v>3564</v>
      </c>
      <c r="G1064" s="419" t="s">
        <v>212</v>
      </c>
      <c r="H1064" s="419" t="s">
        <v>213</v>
      </c>
      <c r="I1064" s="421" t="s">
        <v>3565</v>
      </c>
      <c r="J1064" s="419"/>
      <c r="K1064" s="419"/>
    </row>
    <row r="1065" spans="2:11" x14ac:dyDescent="0.2">
      <c r="B1065" s="419" t="s">
        <v>3566</v>
      </c>
      <c r="C1065" s="419">
        <v>1.7</v>
      </c>
      <c r="D1065" s="421" t="s">
        <v>166</v>
      </c>
      <c r="E1065" s="421" t="s">
        <v>29</v>
      </c>
      <c r="F1065" s="419" t="s">
        <v>3567</v>
      </c>
      <c r="G1065" s="419" t="s">
        <v>212</v>
      </c>
      <c r="H1065" s="419" t="s">
        <v>213</v>
      </c>
      <c r="I1065" s="421" t="s">
        <v>3568</v>
      </c>
      <c r="J1065" s="419"/>
      <c r="K1065" s="419"/>
    </row>
    <row r="1066" spans="2:11" x14ac:dyDescent="0.2">
      <c r="B1066" s="419" t="s">
        <v>3569</v>
      </c>
      <c r="C1066" s="419">
        <v>1.7</v>
      </c>
      <c r="D1066" s="421" t="s">
        <v>168</v>
      </c>
      <c r="E1066" s="421" t="s">
        <v>16</v>
      </c>
      <c r="F1066" s="419" t="s">
        <v>3570</v>
      </c>
      <c r="G1066" s="419" t="s">
        <v>212</v>
      </c>
      <c r="H1066" s="419" t="s">
        <v>219</v>
      </c>
      <c r="I1066" s="421"/>
      <c r="J1066" s="419" t="s">
        <v>582</v>
      </c>
      <c r="K1066" s="419"/>
    </row>
    <row r="1067" spans="2:11" x14ac:dyDescent="0.2">
      <c r="B1067" s="419" t="s">
        <v>3571</v>
      </c>
      <c r="C1067" s="419">
        <v>1.7</v>
      </c>
      <c r="D1067" s="421" t="s">
        <v>168</v>
      </c>
      <c r="E1067" s="421" t="s">
        <v>17</v>
      </c>
      <c r="F1067" s="419" t="s">
        <v>3572</v>
      </c>
      <c r="G1067" s="419" t="s">
        <v>212</v>
      </c>
      <c r="H1067" s="419" t="s">
        <v>219</v>
      </c>
      <c r="I1067" s="421"/>
      <c r="J1067" s="419" t="s">
        <v>582</v>
      </c>
      <c r="K1067" s="419"/>
    </row>
    <row r="1068" spans="2:11" x14ac:dyDescent="0.2">
      <c r="B1068" s="419" t="s">
        <v>3573</v>
      </c>
      <c r="C1068" s="419">
        <v>1.7</v>
      </c>
      <c r="D1068" s="421" t="s">
        <v>168</v>
      </c>
      <c r="E1068" s="421" t="s">
        <v>18</v>
      </c>
      <c r="F1068" s="419" t="s">
        <v>3574</v>
      </c>
      <c r="G1068" s="419" t="s">
        <v>212</v>
      </c>
      <c r="H1068" s="419" t="s">
        <v>219</v>
      </c>
      <c r="I1068" s="421"/>
      <c r="J1068" s="419" t="s">
        <v>582</v>
      </c>
      <c r="K1068" s="419"/>
    </row>
    <row r="1069" spans="2:11" x14ac:dyDescent="0.2">
      <c r="B1069" s="419" t="s">
        <v>3575</v>
      </c>
      <c r="C1069" s="419">
        <v>1.7</v>
      </c>
      <c r="D1069" s="421" t="s">
        <v>168</v>
      </c>
      <c r="E1069" s="421" t="s">
        <v>19</v>
      </c>
      <c r="F1069" s="419" t="s">
        <v>3576</v>
      </c>
      <c r="G1069" s="419" t="s">
        <v>212</v>
      </c>
      <c r="H1069" s="419" t="s">
        <v>219</v>
      </c>
      <c r="I1069" s="421"/>
      <c r="J1069" s="419" t="s">
        <v>582</v>
      </c>
      <c r="K1069" s="419"/>
    </row>
    <row r="1070" spans="2:11" x14ac:dyDescent="0.2">
      <c r="B1070" s="419" t="s">
        <v>3577</v>
      </c>
      <c r="C1070" s="419">
        <v>1.7</v>
      </c>
      <c r="D1070" s="421" t="s">
        <v>168</v>
      </c>
      <c r="E1070" s="421" t="s">
        <v>20</v>
      </c>
      <c r="F1070" s="419" t="s">
        <v>3578</v>
      </c>
      <c r="G1070" s="419" t="s">
        <v>212</v>
      </c>
      <c r="H1070" s="419" t="s">
        <v>219</v>
      </c>
      <c r="I1070" s="421"/>
      <c r="J1070" s="419" t="s">
        <v>582</v>
      </c>
      <c r="K1070" s="419"/>
    </row>
    <row r="1071" spans="2:11" x14ac:dyDescent="0.2">
      <c r="B1071" s="419" t="s">
        <v>3579</v>
      </c>
      <c r="C1071" s="419">
        <v>1.7</v>
      </c>
      <c r="D1071" s="421" t="s">
        <v>168</v>
      </c>
      <c r="E1071" s="421" t="s">
        <v>21</v>
      </c>
      <c r="F1071" s="419" t="s">
        <v>3580</v>
      </c>
      <c r="G1071" s="419" t="s">
        <v>212</v>
      </c>
      <c r="H1071" s="419" t="s">
        <v>219</v>
      </c>
      <c r="I1071" s="421"/>
      <c r="J1071" s="419" t="s">
        <v>582</v>
      </c>
      <c r="K1071" s="419"/>
    </row>
    <row r="1072" spans="2:11" x14ac:dyDescent="0.2">
      <c r="B1072" s="419" t="s">
        <v>3581</v>
      </c>
      <c r="C1072" s="419">
        <v>1.7</v>
      </c>
      <c r="D1072" s="421" t="s">
        <v>168</v>
      </c>
      <c r="E1072" s="421" t="s">
        <v>22</v>
      </c>
      <c r="F1072" s="419" t="s">
        <v>3582</v>
      </c>
      <c r="G1072" s="419" t="s">
        <v>212</v>
      </c>
      <c r="H1072" s="419" t="s">
        <v>219</v>
      </c>
      <c r="I1072" s="421"/>
      <c r="J1072" s="419" t="s">
        <v>582</v>
      </c>
      <c r="K1072" s="419"/>
    </row>
    <row r="1073" spans="2:11" x14ac:dyDescent="0.2">
      <c r="B1073" s="419" t="s">
        <v>3583</v>
      </c>
      <c r="C1073" s="419">
        <v>1.7</v>
      </c>
      <c r="D1073" s="421" t="s">
        <v>168</v>
      </c>
      <c r="E1073" s="421" t="s">
        <v>23</v>
      </c>
      <c r="F1073" s="419" t="s">
        <v>3584</v>
      </c>
      <c r="G1073" s="419" t="s">
        <v>212</v>
      </c>
      <c r="H1073" s="419" t="s">
        <v>219</v>
      </c>
      <c r="I1073" s="421"/>
      <c r="J1073" s="419" t="s">
        <v>582</v>
      </c>
      <c r="K1073" s="419"/>
    </row>
    <row r="1074" spans="2:11" x14ac:dyDescent="0.2">
      <c r="B1074" s="419" t="s">
        <v>3585</v>
      </c>
      <c r="C1074" s="419">
        <v>1.7</v>
      </c>
      <c r="D1074" s="421" t="s">
        <v>168</v>
      </c>
      <c r="E1074" s="421" t="s">
        <v>24</v>
      </c>
      <c r="F1074" s="419" t="s">
        <v>3586</v>
      </c>
      <c r="G1074" s="419" t="s">
        <v>212</v>
      </c>
      <c r="H1074" s="419" t="s">
        <v>219</v>
      </c>
      <c r="I1074" s="421"/>
      <c r="J1074" s="419" t="s">
        <v>582</v>
      </c>
      <c r="K1074" s="419"/>
    </row>
    <row r="1075" spans="2:11" x14ac:dyDescent="0.2">
      <c r="B1075" s="419" t="s">
        <v>3587</v>
      </c>
      <c r="C1075" s="419">
        <v>1.7</v>
      </c>
      <c r="D1075" s="421" t="s">
        <v>168</v>
      </c>
      <c r="E1075" s="421" t="s">
        <v>25</v>
      </c>
      <c r="F1075" s="419" t="s">
        <v>3588</v>
      </c>
      <c r="G1075" s="419" t="s">
        <v>212</v>
      </c>
      <c r="H1075" s="419" t="s">
        <v>219</v>
      </c>
      <c r="I1075" s="421"/>
      <c r="J1075" s="419" t="s">
        <v>582</v>
      </c>
      <c r="K1075" s="419"/>
    </row>
    <row r="1076" spans="2:11" x14ac:dyDescent="0.2">
      <c r="B1076" s="419" t="s">
        <v>3589</v>
      </c>
      <c r="C1076" s="419">
        <v>1.7</v>
      </c>
      <c r="D1076" s="421" t="s">
        <v>168</v>
      </c>
      <c r="E1076" s="421" t="s">
        <v>26</v>
      </c>
      <c r="F1076" s="419" t="s">
        <v>3590</v>
      </c>
      <c r="G1076" s="419" t="s">
        <v>212</v>
      </c>
      <c r="H1076" s="419" t="s">
        <v>219</v>
      </c>
      <c r="I1076" s="421"/>
      <c r="J1076" s="419" t="s">
        <v>582</v>
      </c>
      <c r="K1076" s="419"/>
    </row>
    <row r="1077" spans="2:11" x14ac:dyDescent="0.2">
      <c r="B1077" s="419" t="s">
        <v>3591</v>
      </c>
      <c r="C1077" s="419">
        <v>1.7</v>
      </c>
      <c r="D1077" s="421" t="s">
        <v>168</v>
      </c>
      <c r="E1077" s="421" t="s">
        <v>27</v>
      </c>
      <c r="F1077" s="419" t="s">
        <v>3592</v>
      </c>
      <c r="G1077" s="419" t="s">
        <v>212</v>
      </c>
      <c r="H1077" s="419" t="s">
        <v>219</v>
      </c>
      <c r="I1077" s="421"/>
      <c r="J1077" s="419" t="s">
        <v>582</v>
      </c>
      <c r="K1077" s="419"/>
    </row>
    <row r="1078" spans="2:11" x14ac:dyDescent="0.2">
      <c r="B1078" s="419" t="s">
        <v>3593</v>
      </c>
      <c r="C1078" s="419">
        <v>1.7</v>
      </c>
      <c r="D1078" s="421" t="s">
        <v>168</v>
      </c>
      <c r="E1078" s="421" t="s">
        <v>28</v>
      </c>
      <c r="F1078" s="419" t="s">
        <v>3594</v>
      </c>
      <c r="G1078" s="419" t="s">
        <v>212</v>
      </c>
      <c r="H1078" s="419" t="s">
        <v>213</v>
      </c>
      <c r="I1078" s="421" t="s">
        <v>3595</v>
      </c>
      <c r="J1078" s="419"/>
      <c r="K1078" s="419"/>
    </row>
    <row r="1079" spans="2:11" x14ac:dyDescent="0.2">
      <c r="B1079" s="419" t="s">
        <v>3596</v>
      </c>
      <c r="C1079" s="419">
        <v>1.7</v>
      </c>
      <c r="D1079" s="421" t="s">
        <v>168</v>
      </c>
      <c r="E1079" s="421" t="s">
        <v>29</v>
      </c>
      <c r="F1079" s="419" t="s">
        <v>3597</v>
      </c>
      <c r="G1079" s="419" t="s">
        <v>212</v>
      </c>
      <c r="H1079" s="419" t="s">
        <v>213</v>
      </c>
      <c r="I1079" s="421" t="s">
        <v>3598</v>
      </c>
      <c r="J1079" s="419"/>
      <c r="K1079" s="419"/>
    </row>
    <row r="1080" spans="2:11" x14ac:dyDescent="0.2">
      <c r="B1080" s="419" t="s">
        <v>3599</v>
      </c>
      <c r="C1080" s="419">
        <v>1.7</v>
      </c>
      <c r="D1080" s="421" t="s">
        <v>170</v>
      </c>
      <c r="E1080" s="421" t="s">
        <v>16</v>
      </c>
      <c r="F1080" s="419" t="s">
        <v>3600</v>
      </c>
      <c r="G1080" s="419" t="s">
        <v>212</v>
      </c>
      <c r="H1080" s="419" t="s">
        <v>219</v>
      </c>
      <c r="I1080" s="421"/>
      <c r="J1080" s="419" t="s">
        <v>582</v>
      </c>
      <c r="K1080" s="419"/>
    </row>
    <row r="1081" spans="2:11" x14ac:dyDescent="0.2">
      <c r="B1081" s="419" t="s">
        <v>3601</v>
      </c>
      <c r="C1081" s="419">
        <v>1.7</v>
      </c>
      <c r="D1081" s="421" t="s">
        <v>170</v>
      </c>
      <c r="E1081" s="421" t="s">
        <v>17</v>
      </c>
      <c r="F1081" s="419" t="s">
        <v>3602</v>
      </c>
      <c r="G1081" s="419" t="s">
        <v>212</v>
      </c>
      <c r="H1081" s="419" t="s">
        <v>219</v>
      </c>
      <c r="I1081" s="421"/>
      <c r="J1081" s="419" t="s">
        <v>582</v>
      </c>
      <c r="K1081" s="419"/>
    </row>
    <row r="1082" spans="2:11" x14ac:dyDescent="0.2">
      <c r="B1082" s="419" t="s">
        <v>3603</v>
      </c>
      <c r="C1082" s="419">
        <v>1.7</v>
      </c>
      <c r="D1082" s="421" t="s">
        <v>170</v>
      </c>
      <c r="E1082" s="421" t="s">
        <v>18</v>
      </c>
      <c r="F1082" s="419" t="s">
        <v>3604</v>
      </c>
      <c r="G1082" s="419" t="s">
        <v>212</v>
      </c>
      <c r="H1082" s="419" t="s">
        <v>219</v>
      </c>
      <c r="I1082" s="421"/>
      <c r="J1082" s="419" t="s">
        <v>582</v>
      </c>
      <c r="K1082" s="419"/>
    </row>
    <row r="1083" spans="2:11" x14ac:dyDescent="0.2">
      <c r="B1083" s="419" t="s">
        <v>3605</v>
      </c>
      <c r="C1083" s="419">
        <v>1.7</v>
      </c>
      <c r="D1083" s="421" t="s">
        <v>170</v>
      </c>
      <c r="E1083" s="421" t="s">
        <v>19</v>
      </c>
      <c r="F1083" s="419" t="s">
        <v>3606</v>
      </c>
      <c r="G1083" s="419" t="s">
        <v>212</v>
      </c>
      <c r="H1083" s="419" t="s">
        <v>219</v>
      </c>
      <c r="I1083" s="421"/>
      <c r="J1083" s="419" t="s">
        <v>582</v>
      </c>
      <c r="K1083" s="419"/>
    </row>
    <row r="1084" spans="2:11" x14ac:dyDescent="0.2">
      <c r="B1084" s="419" t="s">
        <v>3607</v>
      </c>
      <c r="C1084" s="419">
        <v>1.7</v>
      </c>
      <c r="D1084" s="421" t="s">
        <v>170</v>
      </c>
      <c r="E1084" s="421" t="s">
        <v>20</v>
      </c>
      <c r="F1084" s="419" t="s">
        <v>3608</v>
      </c>
      <c r="G1084" s="419" t="s">
        <v>212</v>
      </c>
      <c r="H1084" s="419" t="s">
        <v>219</v>
      </c>
      <c r="I1084" s="421"/>
      <c r="J1084" s="419" t="s">
        <v>582</v>
      </c>
      <c r="K1084" s="419"/>
    </row>
    <row r="1085" spans="2:11" x14ac:dyDescent="0.2">
      <c r="B1085" s="419" t="s">
        <v>3609</v>
      </c>
      <c r="C1085" s="419">
        <v>1.7</v>
      </c>
      <c r="D1085" s="421" t="s">
        <v>170</v>
      </c>
      <c r="E1085" s="421" t="s">
        <v>21</v>
      </c>
      <c r="F1085" s="419" t="s">
        <v>3610</v>
      </c>
      <c r="G1085" s="419" t="s">
        <v>212</v>
      </c>
      <c r="H1085" s="419" t="s">
        <v>219</v>
      </c>
      <c r="I1085" s="421"/>
      <c r="J1085" s="419" t="s">
        <v>582</v>
      </c>
      <c r="K1085" s="419"/>
    </row>
    <row r="1086" spans="2:11" x14ac:dyDescent="0.2">
      <c r="B1086" s="419" t="s">
        <v>3611</v>
      </c>
      <c r="C1086" s="419">
        <v>1.7</v>
      </c>
      <c r="D1086" s="421" t="s">
        <v>170</v>
      </c>
      <c r="E1086" s="421" t="s">
        <v>22</v>
      </c>
      <c r="F1086" s="419" t="s">
        <v>3612</v>
      </c>
      <c r="G1086" s="419" t="s">
        <v>212</v>
      </c>
      <c r="H1086" s="419" t="s">
        <v>219</v>
      </c>
      <c r="I1086" s="421"/>
      <c r="J1086" s="419" t="s">
        <v>582</v>
      </c>
      <c r="K1086" s="419"/>
    </row>
    <row r="1087" spans="2:11" x14ac:dyDescent="0.2">
      <c r="B1087" s="419" t="s">
        <v>3613</v>
      </c>
      <c r="C1087" s="419">
        <v>1.7</v>
      </c>
      <c r="D1087" s="421" t="s">
        <v>170</v>
      </c>
      <c r="E1087" s="421" t="s">
        <v>23</v>
      </c>
      <c r="F1087" s="419" t="s">
        <v>3614</v>
      </c>
      <c r="G1087" s="419" t="s">
        <v>212</v>
      </c>
      <c r="H1087" s="419" t="s">
        <v>219</v>
      </c>
      <c r="I1087" s="421"/>
      <c r="J1087" s="419" t="s">
        <v>582</v>
      </c>
      <c r="K1087" s="419"/>
    </row>
    <row r="1088" spans="2:11" x14ac:dyDescent="0.2">
      <c r="B1088" s="419" t="s">
        <v>3615</v>
      </c>
      <c r="C1088" s="419">
        <v>1.7</v>
      </c>
      <c r="D1088" s="421" t="s">
        <v>170</v>
      </c>
      <c r="E1088" s="421" t="s">
        <v>24</v>
      </c>
      <c r="F1088" s="419" t="s">
        <v>3616</v>
      </c>
      <c r="G1088" s="419" t="s">
        <v>212</v>
      </c>
      <c r="H1088" s="419" t="s">
        <v>219</v>
      </c>
      <c r="I1088" s="421"/>
      <c r="J1088" s="419" t="s">
        <v>582</v>
      </c>
      <c r="K1088" s="419"/>
    </row>
    <row r="1089" spans="2:11" x14ac:dyDescent="0.2">
      <c r="B1089" s="419" t="s">
        <v>3617</v>
      </c>
      <c r="C1089" s="419">
        <v>1.7</v>
      </c>
      <c r="D1089" s="421" t="s">
        <v>170</v>
      </c>
      <c r="E1089" s="421" t="s">
        <v>25</v>
      </c>
      <c r="F1089" s="419" t="s">
        <v>3618</v>
      </c>
      <c r="G1089" s="419" t="s">
        <v>212</v>
      </c>
      <c r="H1089" s="419" t="s">
        <v>219</v>
      </c>
      <c r="I1089" s="421"/>
      <c r="J1089" s="419" t="s">
        <v>582</v>
      </c>
      <c r="K1089" s="419"/>
    </row>
    <row r="1090" spans="2:11" x14ac:dyDescent="0.2">
      <c r="B1090" s="419" t="s">
        <v>3619</v>
      </c>
      <c r="C1090" s="419">
        <v>1.7</v>
      </c>
      <c r="D1090" s="421" t="s">
        <v>170</v>
      </c>
      <c r="E1090" s="421" t="s">
        <v>26</v>
      </c>
      <c r="F1090" s="419" t="s">
        <v>3620</v>
      </c>
      <c r="G1090" s="419" t="s">
        <v>212</v>
      </c>
      <c r="H1090" s="419" t="s">
        <v>219</v>
      </c>
      <c r="I1090" s="421"/>
      <c r="J1090" s="419" t="s">
        <v>582</v>
      </c>
      <c r="K1090" s="419"/>
    </row>
    <row r="1091" spans="2:11" x14ac:dyDescent="0.2">
      <c r="B1091" s="419" t="s">
        <v>3621</v>
      </c>
      <c r="C1091" s="419">
        <v>1.7</v>
      </c>
      <c r="D1091" s="421" t="s">
        <v>170</v>
      </c>
      <c r="E1091" s="421" t="s">
        <v>27</v>
      </c>
      <c r="F1091" s="419" t="s">
        <v>3622</v>
      </c>
      <c r="G1091" s="419" t="s">
        <v>212</v>
      </c>
      <c r="H1091" s="419" t="s">
        <v>219</v>
      </c>
      <c r="I1091" s="421"/>
      <c r="J1091" s="419" t="s">
        <v>582</v>
      </c>
      <c r="K1091" s="419"/>
    </row>
    <row r="1092" spans="2:11" x14ac:dyDescent="0.2">
      <c r="B1092" s="419" t="s">
        <v>3623</v>
      </c>
      <c r="C1092" s="419">
        <v>1.7</v>
      </c>
      <c r="D1092" s="421" t="s">
        <v>170</v>
      </c>
      <c r="E1092" s="421" t="s">
        <v>28</v>
      </c>
      <c r="F1092" s="419" t="s">
        <v>3624</v>
      </c>
      <c r="G1092" s="419" t="s">
        <v>212</v>
      </c>
      <c r="H1092" s="419" t="s">
        <v>213</v>
      </c>
      <c r="I1092" s="421" t="s">
        <v>3625</v>
      </c>
      <c r="J1092" s="419"/>
      <c r="K1092" s="419"/>
    </row>
    <row r="1093" spans="2:11" x14ac:dyDescent="0.2">
      <c r="B1093" s="419" t="s">
        <v>3626</v>
      </c>
      <c r="C1093" s="419">
        <v>1.7</v>
      </c>
      <c r="D1093" s="421" t="s">
        <v>170</v>
      </c>
      <c r="E1093" s="421" t="s">
        <v>29</v>
      </c>
      <c r="F1093" s="419" t="s">
        <v>3627</v>
      </c>
      <c r="G1093" s="419" t="s">
        <v>212</v>
      </c>
      <c r="H1093" s="419" t="s">
        <v>213</v>
      </c>
      <c r="I1093" s="421" t="s">
        <v>3628</v>
      </c>
      <c r="J1093" s="419"/>
      <c r="K1093" s="419"/>
    </row>
    <row r="1094" spans="2:11" x14ac:dyDescent="0.2">
      <c r="B1094" s="419" t="s">
        <v>3629</v>
      </c>
      <c r="C1094" s="419">
        <v>1.7</v>
      </c>
      <c r="D1094" s="421" t="s">
        <v>172</v>
      </c>
      <c r="E1094" s="421" t="s">
        <v>16</v>
      </c>
      <c r="F1094" s="419" t="s">
        <v>3630</v>
      </c>
      <c r="G1094" s="419" t="s">
        <v>212</v>
      </c>
      <c r="H1094" s="419" t="s">
        <v>219</v>
      </c>
      <c r="I1094" s="421"/>
      <c r="J1094" s="419" t="s">
        <v>582</v>
      </c>
      <c r="K1094" s="419"/>
    </row>
    <row r="1095" spans="2:11" x14ac:dyDescent="0.2">
      <c r="B1095" s="419" t="s">
        <v>3631</v>
      </c>
      <c r="C1095" s="419">
        <v>1.7</v>
      </c>
      <c r="D1095" s="421" t="s">
        <v>172</v>
      </c>
      <c r="E1095" s="421" t="s">
        <v>17</v>
      </c>
      <c r="F1095" s="419" t="s">
        <v>3632</v>
      </c>
      <c r="G1095" s="419" t="s">
        <v>212</v>
      </c>
      <c r="H1095" s="419" t="s">
        <v>219</v>
      </c>
      <c r="I1095" s="421"/>
      <c r="J1095" s="419" t="s">
        <v>582</v>
      </c>
      <c r="K1095" s="419"/>
    </row>
    <row r="1096" spans="2:11" x14ac:dyDescent="0.2">
      <c r="B1096" s="419" t="s">
        <v>3633</v>
      </c>
      <c r="C1096" s="419">
        <v>1.7</v>
      </c>
      <c r="D1096" s="421" t="s">
        <v>172</v>
      </c>
      <c r="E1096" s="421" t="s">
        <v>18</v>
      </c>
      <c r="F1096" s="419" t="s">
        <v>3634</v>
      </c>
      <c r="G1096" s="419" t="s">
        <v>212</v>
      </c>
      <c r="H1096" s="419" t="s">
        <v>219</v>
      </c>
      <c r="I1096" s="421"/>
      <c r="J1096" s="419" t="s">
        <v>582</v>
      </c>
      <c r="K1096" s="419"/>
    </row>
    <row r="1097" spans="2:11" x14ac:dyDescent="0.2">
      <c r="B1097" s="419" t="s">
        <v>3635</v>
      </c>
      <c r="C1097" s="419">
        <v>1.7</v>
      </c>
      <c r="D1097" s="421" t="s">
        <v>172</v>
      </c>
      <c r="E1097" s="421" t="s">
        <v>19</v>
      </c>
      <c r="F1097" s="419" t="s">
        <v>3636</v>
      </c>
      <c r="G1097" s="419" t="s">
        <v>212</v>
      </c>
      <c r="H1097" s="419" t="s">
        <v>219</v>
      </c>
      <c r="I1097" s="421"/>
      <c r="J1097" s="419" t="s">
        <v>582</v>
      </c>
      <c r="K1097" s="419"/>
    </row>
    <row r="1098" spans="2:11" x14ac:dyDescent="0.2">
      <c r="B1098" s="419" t="s">
        <v>3637</v>
      </c>
      <c r="C1098" s="419">
        <v>1.7</v>
      </c>
      <c r="D1098" s="421" t="s">
        <v>172</v>
      </c>
      <c r="E1098" s="421" t="s">
        <v>20</v>
      </c>
      <c r="F1098" s="419" t="s">
        <v>3638</v>
      </c>
      <c r="G1098" s="419" t="s">
        <v>212</v>
      </c>
      <c r="H1098" s="419" t="s">
        <v>219</v>
      </c>
      <c r="I1098" s="421"/>
      <c r="J1098" s="419" t="s">
        <v>582</v>
      </c>
      <c r="K1098" s="419"/>
    </row>
    <row r="1099" spans="2:11" x14ac:dyDescent="0.2">
      <c r="B1099" s="419" t="s">
        <v>3639</v>
      </c>
      <c r="C1099" s="419">
        <v>1.7</v>
      </c>
      <c r="D1099" s="421" t="s">
        <v>172</v>
      </c>
      <c r="E1099" s="421" t="s">
        <v>21</v>
      </c>
      <c r="F1099" s="419" t="s">
        <v>3640</v>
      </c>
      <c r="G1099" s="419" t="s">
        <v>212</v>
      </c>
      <c r="H1099" s="419" t="s">
        <v>219</v>
      </c>
      <c r="I1099" s="421"/>
      <c r="J1099" s="419" t="s">
        <v>582</v>
      </c>
      <c r="K1099" s="419"/>
    </row>
    <row r="1100" spans="2:11" x14ac:dyDescent="0.2">
      <c r="B1100" s="419" t="s">
        <v>3641</v>
      </c>
      <c r="C1100" s="419">
        <v>1.7</v>
      </c>
      <c r="D1100" s="421" t="s">
        <v>172</v>
      </c>
      <c r="E1100" s="421" t="s">
        <v>22</v>
      </c>
      <c r="F1100" s="419" t="s">
        <v>3642</v>
      </c>
      <c r="G1100" s="419" t="s">
        <v>212</v>
      </c>
      <c r="H1100" s="419" t="s">
        <v>219</v>
      </c>
      <c r="I1100" s="421"/>
      <c r="J1100" s="419" t="s">
        <v>582</v>
      </c>
      <c r="K1100" s="419"/>
    </row>
    <row r="1101" spans="2:11" x14ac:dyDescent="0.2">
      <c r="B1101" s="419" t="s">
        <v>3643</v>
      </c>
      <c r="C1101" s="419">
        <v>1.7</v>
      </c>
      <c r="D1101" s="421" t="s">
        <v>172</v>
      </c>
      <c r="E1101" s="421" t="s">
        <v>23</v>
      </c>
      <c r="F1101" s="419" t="s">
        <v>3644</v>
      </c>
      <c r="G1101" s="419" t="s">
        <v>212</v>
      </c>
      <c r="H1101" s="419" t="s">
        <v>219</v>
      </c>
      <c r="I1101" s="421"/>
      <c r="J1101" s="419" t="s">
        <v>582</v>
      </c>
      <c r="K1101" s="419"/>
    </row>
    <row r="1102" spans="2:11" x14ac:dyDescent="0.2">
      <c r="B1102" s="419" t="s">
        <v>3645</v>
      </c>
      <c r="C1102" s="419">
        <v>1.7</v>
      </c>
      <c r="D1102" s="421" t="s">
        <v>172</v>
      </c>
      <c r="E1102" s="421" t="s">
        <v>24</v>
      </c>
      <c r="F1102" s="419" t="s">
        <v>3646</v>
      </c>
      <c r="G1102" s="419" t="s">
        <v>212</v>
      </c>
      <c r="H1102" s="419" t="s">
        <v>219</v>
      </c>
      <c r="I1102" s="421"/>
      <c r="J1102" s="419" t="s">
        <v>582</v>
      </c>
      <c r="K1102" s="419"/>
    </row>
    <row r="1103" spans="2:11" x14ac:dyDescent="0.2">
      <c r="B1103" s="419" t="s">
        <v>3647</v>
      </c>
      <c r="C1103" s="419">
        <v>1.7</v>
      </c>
      <c r="D1103" s="421" t="s">
        <v>172</v>
      </c>
      <c r="E1103" s="421" t="s">
        <v>25</v>
      </c>
      <c r="F1103" s="419" t="s">
        <v>3648</v>
      </c>
      <c r="G1103" s="419" t="s">
        <v>212</v>
      </c>
      <c r="H1103" s="419" t="s">
        <v>219</v>
      </c>
      <c r="I1103" s="421"/>
      <c r="J1103" s="419" t="s">
        <v>582</v>
      </c>
      <c r="K1103" s="419"/>
    </row>
    <row r="1104" spans="2:11" x14ac:dyDescent="0.2">
      <c r="B1104" s="419" t="s">
        <v>3649</v>
      </c>
      <c r="C1104" s="419">
        <v>1.7</v>
      </c>
      <c r="D1104" s="421" t="s">
        <v>172</v>
      </c>
      <c r="E1104" s="421" t="s">
        <v>26</v>
      </c>
      <c r="F1104" s="419" t="s">
        <v>3650</v>
      </c>
      <c r="G1104" s="419" t="s">
        <v>212</v>
      </c>
      <c r="H1104" s="419" t="s">
        <v>219</v>
      </c>
      <c r="I1104" s="421"/>
      <c r="J1104" s="419" t="s">
        <v>582</v>
      </c>
      <c r="K1104" s="419"/>
    </row>
    <row r="1105" spans="2:11" x14ac:dyDescent="0.2">
      <c r="B1105" s="419" t="s">
        <v>3651</v>
      </c>
      <c r="C1105" s="419">
        <v>1.7</v>
      </c>
      <c r="D1105" s="421" t="s">
        <v>172</v>
      </c>
      <c r="E1105" s="421" t="s">
        <v>27</v>
      </c>
      <c r="F1105" s="419" t="s">
        <v>3652</v>
      </c>
      <c r="G1105" s="419" t="s">
        <v>212</v>
      </c>
      <c r="H1105" s="419" t="s">
        <v>219</v>
      </c>
      <c r="I1105" s="421"/>
      <c r="J1105" s="419" t="s">
        <v>582</v>
      </c>
      <c r="K1105" s="419"/>
    </row>
    <row r="1106" spans="2:11" x14ac:dyDescent="0.2">
      <c r="B1106" s="419" t="s">
        <v>3653</v>
      </c>
      <c r="C1106" s="419">
        <v>1.7</v>
      </c>
      <c r="D1106" s="421" t="s">
        <v>172</v>
      </c>
      <c r="E1106" s="421" t="s">
        <v>28</v>
      </c>
      <c r="F1106" s="419" t="s">
        <v>3654</v>
      </c>
      <c r="G1106" s="419" t="s">
        <v>212</v>
      </c>
      <c r="H1106" s="419" t="s">
        <v>213</v>
      </c>
      <c r="I1106" s="421" t="s">
        <v>3655</v>
      </c>
      <c r="J1106" s="419"/>
      <c r="K1106" s="419"/>
    </row>
    <row r="1107" spans="2:11" x14ac:dyDescent="0.2">
      <c r="B1107" s="419" t="s">
        <v>3656</v>
      </c>
      <c r="C1107" s="419">
        <v>1.7</v>
      </c>
      <c r="D1107" s="421" t="s">
        <v>172</v>
      </c>
      <c r="E1107" s="421" t="s">
        <v>29</v>
      </c>
      <c r="F1107" s="419" t="s">
        <v>3657</v>
      </c>
      <c r="G1107" s="419" t="s">
        <v>212</v>
      </c>
      <c r="H1107" s="419" t="s">
        <v>213</v>
      </c>
      <c r="I1107" s="421" t="s">
        <v>3658</v>
      </c>
      <c r="J1107" s="419"/>
      <c r="K1107" s="419"/>
    </row>
    <row r="1108" spans="2:11" x14ac:dyDescent="0.2">
      <c r="B1108" s="419" t="s">
        <v>3659</v>
      </c>
      <c r="C1108" s="419">
        <v>1.7</v>
      </c>
      <c r="D1108" s="421" t="s">
        <v>174</v>
      </c>
      <c r="E1108" s="421" t="s">
        <v>16</v>
      </c>
      <c r="F1108" s="419" t="s">
        <v>3660</v>
      </c>
      <c r="G1108" s="419" t="s">
        <v>212</v>
      </c>
      <c r="H1108" s="419" t="s">
        <v>213</v>
      </c>
      <c r="I1108" s="421" t="s">
        <v>11487</v>
      </c>
      <c r="J1108" s="419"/>
      <c r="K1108" s="419"/>
    </row>
    <row r="1109" spans="2:11" x14ac:dyDescent="0.2">
      <c r="B1109" s="419" t="s">
        <v>3661</v>
      </c>
      <c r="C1109" s="419">
        <v>1.7</v>
      </c>
      <c r="D1109" s="421" t="s">
        <v>174</v>
      </c>
      <c r="E1109" s="421" t="s">
        <v>17</v>
      </c>
      <c r="F1109" s="419" t="s">
        <v>3662</v>
      </c>
      <c r="G1109" s="419" t="s">
        <v>212</v>
      </c>
      <c r="H1109" s="419" t="s">
        <v>213</v>
      </c>
      <c r="I1109" s="421" t="s">
        <v>11488</v>
      </c>
      <c r="J1109" s="419"/>
      <c r="K1109" s="419"/>
    </row>
    <row r="1110" spans="2:11" x14ac:dyDescent="0.2">
      <c r="B1110" s="419" t="s">
        <v>3663</v>
      </c>
      <c r="C1110" s="419">
        <v>1.7</v>
      </c>
      <c r="D1110" s="421" t="s">
        <v>174</v>
      </c>
      <c r="E1110" s="421" t="s">
        <v>18</v>
      </c>
      <c r="F1110" s="419" t="s">
        <v>3664</v>
      </c>
      <c r="G1110" s="419" t="s">
        <v>212</v>
      </c>
      <c r="H1110" s="419" t="s">
        <v>213</v>
      </c>
      <c r="I1110" s="421" t="s">
        <v>11489</v>
      </c>
      <c r="J1110" s="419"/>
      <c r="K1110" s="419"/>
    </row>
    <row r="1111" spans="2:11" x14ac:dyDescent="0.2">
      <c r="B1111" s="419" t="s">
        <v>3665</v>
      </c>
      <c r="C1111" s="419">
        <v>1.7</v>
      </c>
      <c r="D1111" s="421" t="s">
        <v>174</v>
      </c>
      <c r="E1111" s="421" t="s">
        <v>19</v>
      </c>
      <c r="F1111" s="419" t="s">
        <v>3666</v>
      </c>
      <c r="G1111" s="419" t="s">
        <v>212</v>
      </c>
      <c r="H1111" s="419" t="s">
        <v>213</v>
      </c>
      <c r="I1111" s="421" t="s">
        <v>11490</v>
      </c>
      <c r="J1111" s="419"/>
      <c r="K1111" s="419"/>
    </row>
    <row r="1112" spans="2:11" x14ac:dyDescent="0.2">
      <c r="B1112" s="419" t="s">
        <v>3667</v>
      </c>
      <c r="C1112" s="419">
        <v>1.7</v>
      </c>
      <c r="D1112" s="421" t="s">
        <v>174</v>
      </c>
      <c r="E1112" s="421" t="s">
        <v>20</v>
      </c>
      <c r="F1112" s="419" t="s">
        <v>3668</v>
      </c>
      <c r="G1112" s="419" t="s">
        <v>212</v>
      </c>
      <c r="H1112" s="419" t="s">
        <v>213</v>
      </c>
      <c r="I1112" s="421" t="s">
        <v>11491</v>
      </c>
      <c r="J1112" s="419"/>
      <c r="K1112" s="419"/>
    </row>
    <row r="1113" spans="2:11" x14ac:dyDescent="0.2">
      <c r="B1113" s="419" t="s">
        <v>3669</v>
      </c>
      <c r="C1113" s="419">
        <v>1.7</v>
      </c>
      <c r="D1113" s="421" t="s">
        <v>174</v>
      </c>
      <c r="E1113" s="421" t="s">
        <v>21</v>
      </c>
      <c r="F1113" s="419" t="s">
        <v>3670</v>
      </c>
      <c r="G1113" s="419" t="s">
        <v>212</v>
      </c>
      <c r="H1113" s="419" t="s">
        <v>213</v>
      </c>
      <c r="I1113" s="421" t="s">
        <v>11492</v>
      </c>
      <c r="J1113" s="419"/>
      <c r="K1113" s="419"/>
    </row>
    <row r="1114" spans="2:11" x14ac:dyDescent="0.2">
      <c r="B1114" s="419" t="s">
        <v>3671</v>
      </c>
      <c r="C1114" s="419">
        <v>1.7</v>
      </c>
      <c r="D1114" s="421" t="s">
        <v>174</v>
      </c>
      <c r="E1114" s="421" t="s">
        <v>22</v>
      </c>
      <c r="F1114" s="419" t="s">
        <v>3672</v>
      </c>
      <c r="G1114" s="419" t="s">
        <v>212</v>
      </c>
      <c r="H1114" s="419" t="s">
        <v>213</v>
      </c>
      <c r="I1114" s="421" t="s">
        <v>11493</v>
      </c>
      <c r="J1114" s="419"/>
      <c r="K1114" s="419"/>
    </row>
    <row r="1115" spans="2:11" x14ac:dyDescent="0.2">
      <c r="B1115" s="419" t="s">
        <v>3673</v>
      </c>
      <c r="C1115" s="419">
        <v>1.7</v>
      </c>
      <c r="D1115" s="421" t="s">
        <v>174</v>
      </c>
      <c r="E1115" s="421" t="s">
        <v>23</v>
      </c>
      <c r="F1115" s="419" t="s">
        <v>3674</v>
      </c>
      <c r="G1115" s="419" t="s">
        <v>212</v>
      </c>
      <c r="H1115" s="419" t="s">
        <v>213</v>
      </c>
      <c r="I1115" s="421" t="s">
        <v>11494</v>
      </c>
      <c r="J1115" s="419"/>
      <c r="K1115" s="419"/>
    </row>
    <row r="1116" spans="2:11" x14ac:dyDescent="0.2">
      <c r="B1116" s="419" t="s">
        <v>3675</v>
      </c>
      <c r="C1116" s="419">
        <v>1.7</v>
      </c>
      <c r="D1116" s="421" t="s">
        <v>174</v>
      </c>
      <c r="E1116" s="421" t="s">
        <v>24</v>
      </c>
      <c r="F1116" s="419" t="s">
        <v>3676</v>
      </c>
      <c r="G1116" s="419" t="s">
        <v>212</v>
      </c>
      <c r="H1116" s="419" t="s">
        <v>213</v>
      </c>
      <c r="I1116" s="421" t="s">
        <v>11495</v>
      </c>
      <c r="J1116" s="419"/>
      <c r="K1116" s="419"/>
    </row>
    <row r="1117" spans="2:11" x14ac:dyDescent="0.2">
      <c r="B1117" s="419" t="s">
        <v>3677</v>
      </c>
      <c r="C1117" s="419">
        <v>1.7</v>
      </c>
      <c r="D1117" s="421" t="s">
        <v>174</v>
      </c>
      <c r="E1117" s="421" t="s">
        <v>25</v>
      </c>
      <c r="F1117" s="419" t="s">
        <v>3678</v>
      </c>
      <c r="G1117" s="419" t="s">
        <v>212</v>
      </c>
      <c r="H1117" s="419" t="s">
        <v>213</v>
      </c>
      <c r="I1117" s="421" t="s">
        <v>11496</v>
      </c>
      <c r="J1117" s="419"/>
      <c r="K1117" s="419"/>
    </row>
    <row r="1118" spans="2:11" x14ac:dyDescent="0.2">
      <c r="B1118" s="419" t="s">
        <v>3679</v>
      </c>
      <c r="C1118" s="419">
        <v>1.7</v>
      </c>
      <c r="D1118" s="421" t="s">
        <v>174</v>
      </c>
      <c r="E1118" s="421" t="s">
        <v>26</v>
      </c>
      <c r="F1118" s="419" t="s">
        <v>3680</v>
      </c>
      <c r="G1118" s="419" t="s">
        <v>212</v>
      </c>
      <c r="H1118" s="419" t="s">
        <v>213</v>
      </c>
      <c r="I1118" s="421" t="s">
        <v>11497</v>
      </c>
      <c r="J1118" s="419"/>
      <c r="K1118" s="419"/>
    </row>
    <row r="1119" spans="2:11" x14ac:dyDescent="0.2">
      <c r="B1119" s="419" t="s">
        <v>3681</v>
      </c>
      <c r="C1119" s="419">
        <v>1.7</v>
      </c>
      <c r="D1119" s="421" t="s">
        <v>174</v>
      </c>
      <c r="E1119" s="421" t="s">
        <v>27</v>
      </c>
      <c r="F1119" s="419" t="s">
        <v>3682</v>
      </c>
      <c r="G1119" s="419" t="s">
        <v>212</v>
      </c>
      <c r="H1119" s="419" t="s">
        <v>213</v>
      </c>
      <c r="I1119" s="421" t="s">
        <v>11498</v>
      </c>
      <c r="J1119" s="419"/>
      <c r="K1119" s="419"/>
    </row>
    <row r="1120" spans="2:11" x14ac:dyDescent="0.2">
      <c r="B1120" s="419" t="s">
        <v>3683</v>
      </c>
      <c r="C1120" s="419">
        <v>1.7</v>
      </c>
      <c r="D1120" s="421" t="s">
        <v>174</v>
      </c>
      <c r="E1120" s="421" t="s">
        <v>28</v>
      </c>
      <c r="F1120" s="419" t="s">
        <v>3684</v>
      </c>
      <c r="G1120" s="419" t="s">
        <v>212</v>
      </c>
      <c r="H1120" s="419" t="s">
        <v>213</v>
      </c>
      <c r="I1120" s="421" t="s">
        <v>3685</v>
      </c>
      <c r="J1120" s="419"/>
      <c r="K1120" s="419"/>
    </row>
    <row r="1121" spans="2:11" x14ac:dyDescent="0.2">
      <c r="B1121" s="419" t="s">
        <v>3686</v>
      </c>
      <c r="C1121" s="419">
        <v>1.7</v>
      </c>
      <c r="D1121" s="421" t="s">
        <v>174</v>
      </c>
      <c r="E1121" s="421" t="s">
        <v>29</v>
      </c>
      <c r="F1121" s="419" t="s">
        <v>3687</v>
      </c>
      <c r="G1121" s="419" t="s">
        <v>212</v>
      </c>
      <c r="H1121" s="419" t="s">
        <v>213</v>
      </c>
      <c r="I1121" s="421" t="s">
        <v>3688</v>
      </c>
      <c r="J1121" s="419"/>
      <c r="K1121" s="419"/>
    </row>
    <row r="1122" spans="2:11" x14ac:dyDescent="0.2">
      <c r="B1122" s="419" t="s">
        <v>3689</v>
      </c>
      <c r="C1122" s="419">
        <v>1.7</v>
      </c>
      <c r="D1122" s="421" t="s">
        <v>177</v>
      </c>
      <c r="E1122" s="421" t="s">
        <v>16</v>
      </c>
      <c r="F1122" s="419" t="s">
        <v>3690</v>
      </c>
      <c r="G1122" s="419" t="s">
        <v>212</v>
      </c>
      <c r="H1122" s="419" t="s">
        <v>219</v>
      </c>
      <c r="I1122" s="421"/>
      <c r="J1122" s="419" t="s">
        <v>582</v>
      </c>
      <c r="K1122" s="419"/>
    </row>
    <row r="1123" spans="2:11" x14ac:dyDescent="0.2">
      <c r="B1123" s="419" t="s">
        <v>3691</v>
      </c>
      <c r="C1123" s="419">
        <v>1.7</v>
      </c>
      <c r="D1123" s="421" t="s">
        <v>177</v>
      </c>
      <c r="E1123" s="421" t="s">
        <v>17</v>
      </c>
      <c r="F1123" s="419" t="s">
        <v>3692</v>
      </c>
      <c r="G1123" s="419" t="s">
        <v>212</v>
      </c>
      <c r="H1123" s="419" t="s">
        <v>219</v>
      </c>
      <c r="I1123" s="421"/>
      <c r="J1123" s="419" t="s">
        <v>582</v>
      </c>
      <c r="K1123" s="419"/>
    </row>
    <row r="1124" spans="2:11" x14ac:dyDescent="0.2">
      <c r="B1124" s="419" t="s">
        <v>3693</v>
      </c>
      <c r="C1124" s="419">
        <v>1.7</v>
      </c>
      <c r="D1124" s="421" t="s">
        <v>177</v>
      </c>
      <c r="E1124" s="421" t="s">
        <v>18</v>
      </c>
      <c r="F1124" s="419" t="s">
        <v>3694</v>
      </c>
      <c r="G1124" s="419" t="s">
        <v>212</v>
      </c>
      <c r="H1124" s="419" t="s">
        <v>219</v>
      </c>
      <c r="I1124" s="421"/>
      <c r="J1124" s="419" t="s">
        <v>582</v>
      </c>
      <c r="K1124" s="419"/>
    </row>
    <row r="1125" spans="2:11" x14ac:dyDescent="0.2">
      <c r="B1125" s="419" t="s">
        <v>3695</v>
      </c>
      <c r="C1125" s="419">
        <v>1.7</v>
      </c>
      <c r="D1125" s="421" t="s">
        <v>177</v>
      </c>
      <c r="E1125" s="421" t="s">
        <v>19</v>
      </c>
      <c r="F1125" s="419" t="s">
        <v>3696</v>
      </c>
      <c r="G1125" s="419" t="s">
        <v>212</v>
      </c>
      <c r="H1125" s="419" t="s">
        <v>219</v>
      </c>
      <c r="I1125" s="421"/>
      <c r="J1125" s="419" t="s">
        <v>582</v>
      </c>
      <c r="K1125" s="419"/>
    </row>
    <row r="1126" spans="2:11" x14ac:dyDescent="0.2">
      <c r="B1126" s="419" t="s">
        <v>3697</v>
      </c>
      <c r="C1126" s="419">
        <v>1.7</v>
      </c>
      <c r="D1126" s="421" t="s">
        <v>177</v>
      </c>
      <c r="E1126" s="421" t="s">
        <v>20</v>
      </c>
      <c r="F1126" s="419" t="s">
        <v>3698</v>
      </c>
      <c r="G1126" s="419" t="s">
        <v>212</v>
      </c>
      <c r="H1126" s="419" t="s">
        <v>219</v>
      </c>
      <c r="I1126" s="421"/>
      <c r="J1126" s="419" t="s">
        <v>582</v>
      </c>
      <c r="K1126" s="419"/>
    </row>
    <row r="1127" spans="2:11" x14ac:dyDescent="0.2">
      <c r="B1127" s="419" t="s">
        <v>3699</v>
      </c>
      <c r="C1127" s="419">
        <v>1.7</v>
      </c>
      <c r="D1127" s="421" t="s">
        <v>177</v>
      </c>
      <c r="E1127" s="421" t="s">
        <v>21</v>
      </c>
      <c r="F1127" s="419" t="s">
        <v>3700</v>
      </c>
      <c r="G1127" s="419" t="s">
        <v>212</v>
      </c>
      <c r="H1127" s="419" t="s">
        <v>219</v>
      </c>
      <c r="I1127" s="421"/>
      <c r="J1127" s="419" t="s">
        <v>582</v>
      </c>
      <c r="K1127" s="419"/>
    </row>
    <row r="1128" spans="2:11" x14ac:dyDescent="0.2">
      <c r="B1128" s="419" t="s">
        <v>3701</v>
      </c>
      <c r="C1128" s="419">
        <v>1.7</v>
      </c>
      <c r="D1128" s="421" t="s">
        <v>177</v>
      </c>
      <c r="E1128" s="421" t="s">
        <v>22</v>
      </c>
      <c r="F1128" s="419" t="s">
        <v>3702</v>
      </c>
      <c r="G1128" s="419" t="s">
        <v>212</v>
      </c>
      <c r="H1128" s="419" t="s">
        <v>219</v>
      </c>
      <c r="I1128" s="421"/>
      <c r="J1128" s="419" t="s">
        <v>582</v>
      </c>
      <c r="K1128" s="419"/>
    </row>
    <row r="1129" spans="2:11" x14ac:dyDescent="0.2">
      <c r="B1129" s="419" t="s">
        <v>3703</v>
      </c>
      <c r="C1129" s="419">
        <v>1.7</v>
      </c>
      <c r="D1129" s="421" t="s">
        <v>177</v>
      </c>
      <c r="E1129" s="421" t="s">
        <v>23</v>
      </c>
      <c r="F1129" s="419" t="s">
        <v>3704</v>
      </c>
      <c r="G1129" s="419" t="s">
        <v>212</v>
      </c>
      <c r="H1129" s="419" t="s">
        <v>219</v>
      </c>
      <c r="I1129" s="421"/>
      <c r="J1129" s="419" t="s">
        <v>582</v>
      </c>
      <c r="K1129" s="419"/>
    </row>
    <row r="1130" spans="2:11" x14ac:dyDescent="0.2">
      <c r="B1130" s="419" t="s">
        <v>3705</v>
      </c>
      <c r="C1130" s="419">
        <v>1.7</v>
      </c>
      <c r="D1130" s="421" t="s">
        <v>177</v>
      </c>
      <c r="E1130" s="421" t="s">
        <v>24</v>
      </c>
      <c r="F1130" s="419" t="s">
        <v>3706</v>
      </c>
      <c r="G1130" s="419" t="s">
        <v>212</v>
      </c>
      <c r="H1130" s="419" t="s">
        <v>219</v>
      </c>
      <c r="I1130" s="421"/>
      <c r="J1130" s="419" t="s">
        <v>582</v>
      </c>
      <c r="K1130" s="419"/>
    </row>
    <row r="1131" spans="2:11" x14ac:dyDescent="0.2">
      <c r="B1131" s="419" t="s">
        <v>3707</v>
      </c>
      <c r="C1131" s="419">
        <v>1.7</v>
      </c>
      <c r="D1131" s="421" t="s">
        <v>177</v>
      </c>
      <c r="E1131" s="421" t="s">
        <v>25</v>
      </c>
      <c r="F1131" s="419" t="s">
        <v>3708</v>
      </c>
      <c r="G1131" s="419" t="s">
        <v>212</v>
      </c>
      <c r="H1131" s="419" t="s">
        <v>219</v>
      </c>
      <c r="I1131" s="421"/>
      <c r="J1131" s="419" t="s">
        <v>582</v>
      </c>
      <c r="K1131" s="419"/>
    </row>
    <row r="1132" spans="2:11" x14ac:dyDescent="0.2">
      <c r="B1132" s="419" t="s">
        <v>3709</v>
      </c>
      <c r="C1132" s="419">
        <v>1.7</v>
      </c>
      <c r="D1132" s="421" t="s">
        <v>177</v>
      </c>
      <c r="E1132" s="421" t="s">
        <v>26</v>
      </c>
      <c r="F1132" s="419" t="s">
        <v>3710</v>
      </c>
      <c r="G1132" s="419" t="s">
        <v>212</v>
      </c>
      <c r="H1132" s="419" t="s">
        <v>219</v>
      </c>
      <c r="I1132" s="421"/>
      <c r="J1132" s="419" t="s">
        <v>582</v>
      </c>
      <c r="K1132" s="419"/>
    </row>
    <row r="1133" spans="2:11" x14ac:dyDescent="0.2">
      <c r="B1133" s="419" t="s">
        <v>3711</v>
      </c>
      <c r="C1133" s="419">
        <v>1.7</v>
      </c>
      <c r="D1133" s="421" t="s">
        <v>177</v>
      </c>
      <c r="E1133" s="421" t="s">
        <v>27</v>
      </c>
      <c r="F1133" s="419" t="s">
        <v>3712</v>
      </c>
      <c r="G1133" s="419" t="s">
        <v>212</v>
      </c>
      <c r="H1133" s="419" t="s">
        <v>219</v>
      </c>
      <c r="I1133" s="421"/>
      <c r="J1133" s="419" t="s">
        <v>582</v>
      </c>
      <c r="K1133" s="419"/>
    </row>
    <row r="1134" spans="2:11" x14ac:dyDescent="0.2">
      <c r="B1134" s="419" t="s">
        <v>3713</v>
      </c>
      <c r="C1134" s="419">
        <v>1.7</v>
      </c>
      <c r="D1134" s="421" t="s">
        <v>177</v>
      </c>
      <c r="E1134" s="421" t="s">
        <v>28</v>
      </c>
      <c r="F1134" s="419" t="s">
        <v>3714</v>
      </c>
      <c r="G1134" s="419" t="s">
        <v>212</v>
      </c>
      <c r="H1134" s="419" t="s">
        <v>213</v>
      </c>
      <c r="I1134" s="421" t="s">
        <v>3715</v>
      </c>
      <c r="J1134" s="419"/>
      <c r="K1134" s="419"/>
    </row>
    <row r="1135" spans="2:11" x14ac:dyDescent="0.2">
      <c r="B1135" s="419" t="s">
        <v>3716</v>
      </c>
      <c r="C1135" s="419">
        <v>1.7</v>
      </c>
      <c r="D1135" s="421" t="s">
        <v>177</v>
      </c>
      <c r="E1135" s="421" t="s">
        <v>29</v>
      </c>
      <c r="F1135" s="419" t="s">
        <v>3717</v>
      </c>
      <c r="G1135" s="419" t="s">
        <v>212</v>
      </c>
      <c r="H1135" s="419" t="s">
        <v>213</v>
      </c>
      <c r="I1135" s="421" t="s">
        <v>3718</v>
      </c>
      <c r="J1135" s="419"/>
      <c r="K1135" s="419"/>
    </row>
    <row r="1136" spans="2:11" x14ac:dyDescent="0.2">
      <c r="B1136" s="419" t="s">
        <v>3719</v>
      </c>
      <c r="C1136" s="419">
        <v>1.7</v>
      </c>
      <c r="D1136" s="421" t="s">
        <v>180</v>
      </c>
      <c r="E1136" s="421" t="s">
        <v>16</v>
      </c>
      <c r="F1136" s="419" t="s">
        <v>3720</v>
      </c>
      <c r="G1136" s="419" t="s">
        <v>212</v>
      </c>
      <c r="H1136" s="419" t="s">
        <v>219</v>
      </c>
      <c r="I1136" s="421"/>
      <c r="J1136" s="419" t="s">
        <v>582</v>
      </c>
      <c r="K1136" s="419"/>
    </row>
    <row r="1137" spans="2:11" x14ac:dyDescent="0.2">
      <c r="B1137" s="419" t="s">
        <v>3722</v>
      </c>
      <c r="C1137" s="419">
        <v>1.7</v>
      </c>
      <c r="D1137" s="421" t="s">
        <v>180</v>
      </c>
      <c r="E1137" s="421" t="s">
        <v>17</v>
      </c>
      <c r="F1137" s="419" t="s">
        <v>3723</v>
      </c>
      <c r="G1137" s="419" t="s">
        <v>212</v>
      </c>
      <c r="H1137" s="419" t="s">
        <v>219</v>
      </c>
      <c r="I1137" s="421"/>
      <c r="J1137" s="419" t="s">
        <v>582</v>
      </c>
      <c r="K1137" s="419"/>
    </row>
    <row r="1138" spans="2:11" x14ac:dyDescent="0.2">
      <c r="B1138" s="419" t="s">
        <v>3725</v>
      </c>
      <c r="C1138" s="419">
        <v>1.7</v>
      </c>
      <c r="D1138" s="421" t="s">
        <v>180</v>
      </c>
      <c r="E1138" s="421" t="s">
        <v>18</v>
      </c>
      <c r="F1138" s="419" t="s">
        <v>3726</v>
      </c>
      <c r="G1138" s="419" t="s">
        <v>212</v>
      </c>
      <c r="H1138" s="419" t="s">
        <v>219</v>
      </c>
      <c r="I1138" s="421"/>
      <c r="J1138" s="419" t="s">
        <v>582</v>
      </c>
      <c r="K1138" s="419"/>
    </row>
    <row r="1139" spans="2:11" x14ac:dyDescent="0.2">
      <c r="B1139" s="419" t="s">
        <v>3728</v>
      </c>
      <c r="C1139" s="419">
        <v>1.7</v>
      </c>
      <c r="D1139" s="421" t="s">
        <v>180</v>
      </c>
      <c r="E1139" s="421" t="s">
        <v>19</v>
      </c>
      <c r="F1139" s="419" t="s">
        <v>3729</v>
      </c>
      <c r="G1139" s="419" t="s">
        <v>212</v>
      </c>
      <c r="H1139" s="419" t="s">
        <v>219</v>
      </c>
      <c r="I1139" s="421"/>
      <c r="J1139" s="419" t="s">
        <v>582</v>
      </c>
      <c r="K1139" s="419"/>
    </row>
    <row r="1140" spans="2:11" x14ac:dyDescent="0.2">
      <c r="B1140" s="419" t="s">
        <v>3731</v>
      </c>
      <c r="C1140" s="419">
        <v>1.7</v>
      </c>
      <c r="D1140" s="421" t="s">
        <v>180</v>
      </c>
      <c r="E1140" s="421" t="s">
        <v>20</v>
      </c>
      <c r="F1140" s="419" t="s">
        <v>3732</v>
      </c>
      <c r="G1140" s="419" t="s">
        <v>212</v>
      </c>
      <c r="H1140" s="419" t="s">
        <v>219</v>
      </c>
      <c r="I1140" s="421"/>
      <c r="J1140" s="419" t="s">
        <v>582</v>
      </c>
      <c r="K1140" s="419"/>
    </row>
    <row r="1141" spans="2:11" x14ac:dyDescent="0.2">
      <c r="B1141" s="419" t="s">
        <v>3734</v>
      </c>
      <c r="C1141" s="419">
        <v>1.7</v>
      </c>
      <c r="D1141" s="421" t="s">
        <v>180</v>
      </c>
      <c r="E1141" s="421" t="s">
        <v>21</v>
      </c>
      <c r="F1141" s="419" t="s">
        <v>3735</v>
      </c>
      <c r="G1141" s="419" t="s">
        <v>212</v>
      </c>
      <c r="H1141" s="419" t="s">
        <v>219</v>
      </c>
      <c r="I1141" s="421"/>
      <c r="J1141" s="419" t="s">
        <v>582</v>
      </c>
      <c r="K1141" s="419"/>
    </row>
    <row r="1142" spans="2:11" x14ac:dyDescent="0.2">
      <c r="B1142" s="419" t="s">
        <v>3737</v>
      </c>
      <c r="C1142" s="419">
        <v>1.7</v>
      </c>
      <c r="D1142" s="421" t="s">
        <v>180</v>
      </c>
      <c r="E1142" s="421" t="s">
        <v>22</v>
      </c>
      <c r="F1142" s="419" t="s">
        <v>3738</v>
      </c>
      <c r="G1142" s="419" t="s">
        <v>212</v>
      </c>
      <c r="H1142" s="419" t="s">
        <v>219</v>
      </c>
      <c r="I1142" s="421"/>
      <c r="J1142" s="419" t="s">
        <v>582</v>
      </c>
      <c r="K1142" s="419"/>
    </row>
    <row r="1143" spans="2:11" x14ac:dyDescent="0.2">
      <c r="B1143" s="419" t="s">
        <v>3739</v>
      </c>
      <c r="C1143" s="419">
        <v>1.7</v>
      </c>
      <c r="D1143" s="421" t="s">
        <v>180</v>
      </c>
      <c r="E1143" s="421" t="s">
        <v>23</v>
      </c>
      <c r="F1143" s="419" t="s">
        <v>3740</v>
      </c>
      <c r="G1143" s="419" t="s">
        <v>212</v>
      </c>
      <c r="H1143" s="419" t="s">
        <v>219</v>
      </c>
      <c r="I1143" s="421"/>
      <c r="J1143" s="419" t="s">
        <v>582</v>
      </c>
      <c r="K1143" s="419"/>
    </row>
    <row r="1144" spans="2:11" x14ac:dyDescent="0.2">
      <c r="B1144" s="419" t="s">
        <v>3742</v>
      </c>
      <c r="C1144" s="419">
        <v>1.7</v>
      </c>
      <c r="D1144" s="421" t="s">
        <v>180</v>
      </c>
      <c r="E1144" s="421" t="s">
        <v>24</v>
      </c>
      <c r="F1144" s="419" t="s">
        <v>3743</v>
      </c>
      <c r="G1144" s="419" t="s">
        <v>212</v>
      </c>
      <c r="H1144" s="419" t="s">
        <v>219</v>
      </c>
      <c r="I1144" s="421"/>
      <c r="J1144" s="419" t="s">
        <v>582</v>
      </c>
      <c r="K1144" s="419"/>
    </row>
    <row r="1145" spans="2:11" x14ac:dyDescent="0.2">
      <c r="B1145" s="419" t="s">
        <v>3745</v>
      </c>
      <c r="C1145" s="419">
        <v>1.7</v>
      </c>
      <c r="D1145" s="421" t="s">
        <v>180</v>
      </c>
      <c r="E1145" s="421" t="s">
        <v>25</v>
      </c>
      <c r="F1145" s="419" t="s">
        <v>3746</v>
      </c>
      <c r="G1145" s="419" t="s">
        <v>212</v>
      </c>
      <c r="H1145" s="419" t="s">
        <v>219</v>
      </c>
      <c r="I1145" s="421"/>
      <c r="J1145" s="419" t="s">
        <v>582</v>
      </c>
      <c r="K1145" s="419"/>
    </row>
    <row r="1146" spans="2:11" x14ac:dyDescent="0.2">
      <c r="B1146" s="419" t="s">
        <v>3747</v>
      </c>
      <c r="C1146" s="419">
        <v>1.7</v>
      </c>
      <c r="D1146" s="421" t="s">
        <v>180</v>
      </c>
      <c r="E1146" s="421" t="s">
        <v>26</v>
      </c>
      <c r="F1146" s="419" t="s">
        <v>3748</v>
      </c>
      <c r="G1146" s="419" t="s">
        <v>212</v>
      </c>
      <c r="H1146" s="419" t="s">
        <v>219</v>
      </c>
      <c r="I1146" s="421"/>
      <c r="J1146" s="419" t="s">
        <v>582</v>
      </c>
      <c r="K1146" s="419"/>
    </row>
    <row r="1147" spans="2:11" x14ac:dyDescent="0.2">
      <c r="B1147" s="419" t="s">
        <v>3749</v>
      </c>
      <c r="C1147" s="419">
        <v>1.7</v>
      </c>
      <c r="D1147" s="421" t="s">
        <v>180</v>
      </c>
      <c r="E1147" s="421" t="s">
        <v>27</v>
      </c>
      <c r="F1147" s="419" t="s">
        <v>3750</v>
      </c>
      <c r="G1147" s="419" t="s">
        <v>212</v>
      </c>
      <c r="H1147" s="419" t="s">
        <v>219</v>
      </c>
      <c r="I1147" s="421"/>
      <c r="J1147" s="419" t="s">
        <v>582</v>
      </c>
      <c r="K1147" s="419"/>
    </row>
    <row r="1148" spans="2:11" x14ac:dyDescent="0.2">
      <c r="B1148" s="419" t="s">
        <v>3751</v>
      </c>
      <c r="C1148" s="419">
        <v>1.7</v>
      </c>
      <c r="D1148" s="421" t="s">
        <v>180</v>
      </c>
      <c r="E1148" s="421" t="s">
        <v>28</v>
      </c>
      <c r="F1148" s="419" t="s">
        <v>3752</v>
      </c>
      <c r="G1148" s="419" t="s">
        <v>212</v>
      </c>
      <c r="H1148" s="419" t="s">
        <v>213</v>
      </c>
      <c r="I1148" s="421" t="s">
        <v>3753</v>
      </c>
      <c r="J1148" s="419"/>
      <c r="K1148" s="419"/>
    </row>
    <row r="1149" spans="2:11" x14ac:dyDescent="0.2">
      <c r="B1149" s="419" t="s">
        <v>3754</v>
      </c>
      <c r="C1149" s="419">
        <v>1.7</v>
      </c>
      <c r="D1149" s="421" t="s">
        <v>180</v>
      </c>
      <c r="E1149" s="421" t="s">
        <v>29</v>
      </c>
      <c r="F1149" s="419" t="s">
        <v>3755</v>
      </c>
      <c r="G1149" s="419" t="s">
        <v>212</v>
      </c>
      <c r="H1149" s="419" t="s">
        <v>213</v>
      </c>
      <c r="I1149" s="421" t="s">
        <v>3756</v>
      </c>
      <c r="J1149" s="419"/>
      <c r="K1149" s="419"/>
    </row>
    <row r="1150" spans="2:11" x14ac:dyDescent="0.2">
      <c r="B1150" s="419" t="s">
        <v>3757</v>
      </c>
      <c r="C1150" s="419">
        <v>1.7</v>
      </c>
      <c r="D1150" s="421" t="s">
        <v>183</v>
      </c>
      <c r="E1150" s="421" t="s">
        <v>16</v>
      </c>
      <c r="F1150" s="419" t="s">
        <v>3758</v>
      </c>
      <c r="G1150" s="419" t="s">
        <v>212</v>
      </c>
      <c r="H1150" s="419" t="s">
        <v>219</v>
      </c>
      <c r="I1150" s="421"/>
      <c r="J1150" s="419" t="s">
        <v>582</v>
      </c>
      <c r="K1150" s="419"/>
    </row>
    <row r="1151" spans="2:11" x14ac:dyDescent="0.2">
      <c r="B1151" s="419" t="s">
        <v>3759</v>
      </c>
      <c r="C1151" s="419">
        <v>1.7</v>
      </c>
      <c r="D1151" s="421" t="s">
        <v>183</v>
      </c>
      <c r="E1151" s="421" t="s">
        <v>17</v>
      </c>
      <c r="F1151" s="419" t="s">
        <v>3760</v>
      </c>
      <c r="G1151" s="419" t="s">
        <v>212</v>
      </c>
      <c r="H1151" s="419" t="s">
        <v>219</v>
      </c>
      <c r="I1151" s="421"/>
      <c r="J1151" s="419" t="s">
        <v>582</v>
      </c>
      <c r="K1151" s="419"/>
    </row>
    <row r="1152" spans="2:11" x14ac:dyDescent="0.2">
      <c r="B1152" s="419" t="s">
        <v>3761</v>
      </c>
      <c r="C1152" s="419">
        <v>1.7</v>
      </c>
      <c r="D1152" s="421" t="s">
        <v>183</v>
      </c>
      <c r="E1152" s="421" t="s">
        <v>18</v>
      </c>
      <c r="F1152" s="419" t="s">
        <v>3762</v>
      </c>
      <c r="G1152" s="419" t="s">
        <v>212</v>
      </c>
      <c r="H1152" s="419" t="s">
        <v>219</v>
      </c>
      <c r="I1152" s="421"/>
      <c r="J1152" s="419" t="s">
        <v>582</v>
      </c>
      <c r="K1152" s="419"/>
    </row>
    <row r="1153" spans="2:11" x14ac:dyDescent="0.2">
      <c r="B1153" s="419" t="s">
        <v>3763</v>
      </c>
      <c r="C1153" s="419">
        <v>1.7</v>
      </c>
      <c r="D1153" s="421" t="s">
        <v>183</v>
      </c>
      <c r="E1153" s="421" t="s">
        <v>19</v>
      </c>
      <c r="F1153" s="419" t="s">
        <v>3764</v>
      </c>
      <c r="G1153" s="419" t="s">
        <v>212</v>
      </c>
      <c r="H1153" s="419" t="s">
        <v>219</v>
      </c>
      <c r="I1153" s="421"/>
      <c r="J1153" s="419" t="s">
        <v>582</v>
      </c>
      <c r="K1153" s="419"/>
    </row>
    <row r="1154" spans="2:11" x14ac:dyDescent="0.2">
      <c r="B1154" s="419" t="s">
        <v>3765</v>
      </c>
      <c r="C1154" s="419">
        <v>1.7</v>
      </c>
      <c r="D1154" s="421" t="s">
        <v>183</v>
      </c>
      <c r="E1154" s="421" t="s">
        <v>20</v>
      </c>
      <c r="F1154" s="419" t="s">
        <v>3766</v>
      </c>
      <c r="G1154" s="419" t="s">
        <v>212</v>
      </c>
      <c r="H1154" s="419" t="s">
        <v>219</v>
      </c>
      <c r="I1154" s="421"/>
      <c r="J1154" s="419" t="s">
        <v>582</v>
      </c>
      <c r="K1154" s="419"/>
    </row>
    <row r="1155" spans="2:11" x14ac:dyDescent="0.2">
      <c r="B1155" s="419" t="s">
        <v>3767</v>
      </c>
      <c r="C1155" s="419">
        <v>1.7</v>
      </c>
      <c r="D1155" s="421" t="s">
        <v>183</v>
      </c>
      <c r="E1155" s="421" t="s">
        <v>21</v>
      </c>
      <c r="F1155" s="419" t="s">
        <v>3768</v>
      </c>
      <c r="G1155" s="419" t="s">
        <v>212</v>
      </c>
      <c r="H1155" s="419" t="s">
        <v>219</v>
      </c>
      <c r="I1155" s="421"/>
      <c r="J1155" s="419" t="s">
        <v>582</v>
      </c>
      <c r="K1155" s="419"/>
    </row>
    <row r="1156" spans="2:11" x14ac:dyDescent="0.2">
      <c r="B1156" s="419" t="s">
        <v>3769</v>
      </c>
      <c r="C1156" s="419">
        <v>1.7</v>
      </c>
      <c r="D1156" s="421" t="s">
        <v>183</v>
      </c>
      <c r="E1156" s="421" t="s">
        <v>22</v>
      </c>
      <c r="F1156" s="419" t="s">
        <v>3770</v>
      </c>
      <c r="G1156" s="419" t="s">
        <v>212</v>
      </c>
      <c r="H1156" s="419" t="s">
        <v>219</v>
      </c>
      <c r="I1156" s="421"/>
      <c r="J1156" s="419" t="s">
        <v>582</v>
      </c>
      <c r="K1156" s="419"/>
    </row>
    <row r="1157" spans="2:11" x14ac:dyDescent="0.2">
      <c r="B1157" s="419" t="s">
        <v>3771</v>
      </c>
      <c r="C1157" s="419">
        <v>1.7</v>
      </c>
      <c r="D1157" s="421" t="s">
        <v>183</v>
      </c>
      <c r="E1157" s="421" t="s">
        <v>23</v>
      </c>
      <c r="F1157" s="419" t="s">
        <v>3772</v>
      </c>
      <c r="G1157" s="419" t="s">
        <v>212</v>
      </c>
      <c r="H1157" s="419" t="s">
        <v>219</v>
      </c>
      <c r="I1157" s="421"/>
      <c r="J1157" s="419" t="s">
        <v>582</v>
      </c>
      <c r="K1157" s="419"/>
    </row>
    <row r="1158" spans="2:11" x14ac:dyDescent="0.2">
      <c r="B1158" s="419" t="s">
        <v>3773</v>
      </c>
      <c r="C1158" s="419">
        <v>1.7</v>
      </c>
      <c r="D1158" s="421" t="s">
        <v>183</v>
      </c>
      <c r="E1158" s="421" t="s">
        <v>24</v>
      </c>
      <c r="F1158" s="419" t="s">
        <v>3774</v>
      </c>
      <c r="G1158" s="419" t="s">
        <v>212</v>
      </c>
      <c r="H1158" s="419" t="s">
        <v>219</v>
      </c>
      <c r="I1158" s="421"/>
      <c r="J1158" s="419" t="s">
        <v>582</v>
      </c>
      <c r="K1158" s="419"/>
    </row>
    <row r="1159" spans="2:11" x14ac:dyDescent="0.2">
      <c r="B1159" s="419" t="s">
        <v>3775</v>
      </c>
      <c r="C1159" s="419">
        <v>1.7</v>
      </c>
      <c r="D1159" s="421" t="s">
        <v>183</v>
      </c>
      <c r="E1159" s="421" t="s">
        <v>25</v>
      </c>
      <c r="F1159" s="419" t="s">
        <v>3776</v>
      </c>
      <c r="G1159" s="419" t="s">
        <v>212</v>
      </c>
      <c r="H1159" s="419" t="s">
        <v>219</v>
      </c>
      <c r="I1159" s="421"/>
      <c r="J1159" s="419" t="s">
        <v>582</v>
      </c>
      <c r="K1159" s="419"/>
    </row>
    <row r="1160" spans="2:11" x14ac:dyDescent="0.2">
      <c r="B1160" s="419" t="s">
        <v>3777</v>
      </c>
      <c r="C1160" s="419">
        <v>1.7</v>
      </c>
      <c r="D1160" s="421" t="s">
        <v>183</v>
      </c>
      <c r="E1160" s="421" t="s">
        <v>26</v>
      </c>
      <c r="F1160" s="419" t="s">
        <v>3778</v>
      </c>
      <c r="G1160" s="419" t="s">
        <v>212</v>
      </c>
      <c r="H1160" s="419" t="s">
        <v>219</v>
      </c>
      <c r="I1160" s="421"/>
      <c r="J1160" s="419" t="s">
        <v>582</v>
      </c>
      <c r="K1160" s="419"/>
    </row>
    <row r="1161" spans="2:11" x14ac:dyDescent="0.2">
      <c r="B1161" s="419" t="s">
        <v>3779</v>
      </c>
      <c r="C1161" s="419">
        <v>1.7</v>
      </c>
      <c r="D1161" s="421" t="s">
        <v>183</v>
      </c>
      <c r="E1161" s="421" t="s">
        <v>27</v>
      </c>
      <c r="F1161" s="419" t="s">
        <v>3780</v>
      </c>
      <c r="G1161" s="419" t="s">
        <v>212</v>
      </c>
      <c r="H1161" s="419" t="s">
        <v>219</v>
      </c>
      <c r="I1161" s="421"/>
      <c r="J1161" s="419" t="s">
        <v>582</v>
      </c>
      <c r="K1161" s="419"/>
    </row>
    <row r="1162" spans="2:11" x14ac:dyDescent="0.2">
      <c r="B1162" s="419" t="s">
        <v>3781</v>
      </c>
      <c r="C1162" s="419">
        <v>1.7</v>
      </c>
      <c r="D1162" s="421" t="s">
        <v>183</v>
      </c>
      <c r="E1162" s="421" t="s">
        <v>28</v>
      </c>
      <c r="F1162" s="419" t="s">
        <v>3782</v>
      </c>
      <c r="G1162" s="419" t="s">
        <v>212</v>
      </c>
      <c r="H1162" s="419" t="s">
        <v>213</v>
      </c>
      <c r="I1162" s="421" t="s">
        <v>3783</v>
      </c>
      <c r="J1162" s="419"/>
      <c r="K1162" s="419"/>
    </row>
    <row r="1163" spans="2:11" x14ac:dyDescent="0.2">
      <c r="B1163" s="419" t="s">
        <v>3784</v>
      </c>
      <c r="C1163" s="419">
        <v>1.7</v>
      </c>
      <c r="D1163" s="421" t="s">
        <v>183</v>
      </c>
      <c r="E1163" s="421" t="s">
        <v>29</v>
      </c>
      <c r="F1163" s="419" t="s">
        <v>3785</v>
      </c>
      <c r="G1163" s="419" t="s">
        <v>212</v>
      </c>
      <c r="H1163" s="419" t="s">
        <v>213</v>
      </c>
      <c r="I1163" s="421" t="s">
        <v>3786</v>
      </c>
      <c r="J1163" s="419"/>
      <c r="K1163" s="419"/>
    </row>
    <row r="1164" spans="2:11" x14ac:dyDescent="0.2">
      <c r="B1164" s="419" t="s">
        <v>3787</v>
      </c>
      <c r="C1164" s="419">
        <v>1.7</v>
      </c>
      <c r="D1164" s="421" t="s">
        <v>184</v>
      </c>
      <c r="E1164" s="421" t="s">
        <v>16</v>
      </c>
      <c r="F1164" s="419" t="s">
        <v>3788</v>
      </c>
      <c r="G1164" s="419" t="s">
        <v>212</v>
      </c>
      <c r="H1164" s="419" t="s">
        <v>213</v>
      </c>
      <c r="I1164" s="421" t="s">
        <v>11499</v>
      </c>
      <c r="J1164" s="419"/>
      <c r="K1164" s="419"/>
    </row>
    <row r="1165" spans="2:11" x14ac:dyDescent="0.2">
      <c r="B1165" s="419" t="s">
        <v>3789</v>
      </c>
      <c r="C1165" s="419">
        <v>1.7</v>
      </c>
      <c r="D1165" s="421" t="s">
        <v>184</v>
      </c>
      <c r="E1165" s="421" t="s">
        <v>17</v>
      </c>
      <c r="F1165" s="419" t="s">
        <v>3790</v>
      </c>
      <c r="G1165" s="419" t="s">
        <v>212</v>
      </c>
      <c r="H1165" s="419" t="s">
        <v>213</v>
      </c>
      <c r="I1165" s="421" t="s">
        <v>11500</v>
      </c>
      <c r="J1165" s="419"/>
      <c r="K1165" s="419"/>
    </row>
    <row r="1166" spans="2:11" x14ac:dyDescent="0.2">
      <c r="B1166" s="419" t="s">
        <v>3791</v>
      </c>
      <c r="C1166" s="419">
        <v>1.7</v>
      </c>
      <c r="D1166" s="421" t="s">
        <v>184</v>
      </c>
      <c r="E1166" s="421" t="s">
        <v>18</v>
      </c>
      <c r="F1166" s="419" t="s">
        <v>3792</v>
      </c>
      <c r="G1166" s="419" t="s">
        <v>212</v>
      </c>
      <c r="H1166" s="419" t="s">
        <v>213</v>
      </c>
      <c r="I1166" s="421" t="s">
        <v>11501</v>
      </c>
      <c r="J1166" s="419"/>
      <c r="K1166" s="419"/>
    </row>
    <row r="1167" spans="2:11" x14ac:dyDescent="0.2">
      <c r="B1167" s="419" t="s">
        <v>3793</v>
      </c>
      <c r="C1167" s="419">
        <v>1.7</v>
      </c>
      <c r="D1167" s="421" t="s">
        <v>184</v>
      </c>
      <c r="E1167" s="421" t="s">
        <v>19</v>
      </c>
      <c r="F1167" s="419" t="s">
        <v>3794</v>
      </c>
      <c r="G1167" s="419" t="s">
        <v>212</v>
      </c>
      <c r="H1167" s="419" t="s">
        <v>213</v>
      </c>
      <c r="I1167" s="421" t="s">
        <v>11502</v>
      </c>
      <c r="J1167" s="419"/>
      <c r="K1167" s="419"/>
    </row>
    <row r="1168" spans="2:11" x14ac:dyDescent="0.2">
      <c r="B1168" s="419" t="s">
        <v>3795</v>
      </c>
      <c r="C1168" s="419">
        <v>1.7</v>
      </c>
      <c r="D1168" s="421" t="s">
        <v>184</v>
      </c>
      <c r="E1168" s="421" t="s">
        <v>20</v>
      </c>
      <c r="F1168" s="419" t="s">
        <v>3796</v>
      </c>
      <c r="G1168" s="419" t="s">
        <v>212</v>
      </c>
      <c r="H1168" s="419" t="s">
        <v>213</v>
      </c>
      <c r="I1168" s="421" t="s">
        <v>11503</v>
      </c>
      <c r="J1168" s="419"/>
      <c r="K1168" s="419"/>
    </row>
    <row r="1169" spans="2:11" x14ac:dyDescent="0.2">
      <c r="B1169" s="419" t="s">
        <v>3797</v>
      </c>
      <c r="C1169" s="419">
        <v>1.7</v>
      </c>
      <c r="D1169" s="421" t="s">
        <v>184</v>
      </c>
      <c r="E1169" s="421" t="s">
        <v>21</v>
      </c>
      <c r="F1169" s="419" t="s">
        <v>3798</v>
      </c>
      <c r="G1169" s="419" t="s">
        <v>212</v>
      </c>
      <c r="H1169" s="419" t="s">
        <v>213</v>
      </c>
      <c r="I1169" s="421" t="s">
        <v>11504</v>
      </c>
      <c r="J1169" s="419"/>
      <c r="K1169" s="419"/>
    </row>
    <row r="1170" spans="2:11" x14ac:dyDescent="0.2">
      <c r="B1170" s="419" t="s">
        <v>3799</v>
      </c>
      <c r="C1170" s="419">
        <v>1.7</v>
      </c>
      <c r="D1170" s="421" t="s">
        <v>184</v>
      </c>
      <c r="E1170" s="421" t="s">
        <v>22</v>
      </c>
      <c r="F1170" s="419" t="s">
        <v>3800</v>
      </c>
      <c r="G1170" s="419" t="s">
        <v>212</v>
      </c>
      <c r="H1170" s="419" t="s">
        <v>213</v>
      </c>
      <c r="I1170" s="421" t="s">
        <v>11505</v>
      </c>
      <c r="J1170" s="419"/>
      <c r="K1170" s="419"/>
    </row>
    <row r="1171" spans="2:11" x14ac:dyDescent="0.2">
      <c r="B1171" s="419" t="s">
        <v>3801</v>
      </c>
      <c r="C1171" s="419">
        <v>1.7</v>
      </c>
      <c r="D1171" s="421" t="s">
        <v>184</v>
      </c>
      <c r="E1171" s="421" t="s">
        <v>23</v>
      </c>
      <c r="F1171" s="419" t="s">
        <v>3802</v>
      </c>
      <c r="G1171" s="419" t="s">
        <v>212</v>
      </c>
      <c r="H1171" s="419" t="s">
        <v>213</v>
      </c>
      <c r="I1171" s="421" t="s">
        <v>11506</v>
      </c>
      <c r="J1171" s="419"/>
      <c r="K1171" s="419"/>
    </row>
    <row r="1172" spans="2:11" x14ac:dyDescent="0.2">
      <c r="B1172" s="419" t="s">
        <v>3803</v>
      </c>
      <c r="C1172" s="419">
        <v>1.7</v>
      </c>
      <c r="D1172" s="421" t="s">
        <v>184</v>
      </c>
      <c r="E1172" s="421" t="s">
        <v>24</v>
      </c>
      <c r="F1172" s="419" t="s">
        <v>3804</v>
      </c>
      <c r="G1172" s="419" t="s">
        <v>212</v>
      </c>
      <c r="H1172" s="419" t="s">
        <v>213</v>
      </c>
      <c r="I1172" s="421" t="s">
        <v>11507</v>
      </c>
      <c r="J1172" s="419"/>
      <c r="K1172" s="419"/>
    </row>
    <row r="1173" spans="2:11" x14ac:dyDescent="0.2">
      <c r="B1173" s="419" t="s">
        <v>3805</v>
      </c>
      <c r="C1173" s="419">
        <v>1.7</v>
      </c>
      <c r="D1173" s="421" t="s">
        <v>184</v>
      </c>
      <c r="E1173" s="421" t="s">
        <v>25</v>
      </c>
      <c r="F1173" s="419" t="s">
        <v>3806</v>
      </c>
      <c r="G1173" s="419" t="s">
        <v>212</v>
      </c>
      <c r="H1173" s="419" t="s">
        <v>213</v>
      </c>
      <c r="I1173" s="421" t="s">
        <v>11508</v>
      </c>
      <c r="J1173" s="419"/>
      <c r="K1173" s="419"/>
    </row>
    <row r="1174" spans="2:11" x14ac:dyDescent="0.2">
      <c r="B1174" s="419" t="s">
        <v>3807</v>
      </c>
      <c r="C1174" s="419">
        <v>1.7</v>
      </c>
      <c r="D1174" s="421" t="s">
        <v>184</v>
      </c>
      <c r="E1174" s="421" t="s">
        <v>26</v>
      </c>
      <c r="F1174" s="419" t="s">
        <v>3808</v>
      </c>
      <c r="G1174" s="419" t="s">
        <v>212</v>
      </c>
      <c r="H1174" s="419" t="s">
        <v>213</v>
      </c>
      <c r="I1174" s="421" t="s">
        <v>11509</v>
      </c>
      <c r="J1174" s="419"/>
      <c r="K1174" s="419"/>
    </row>
    <row r="1175" spans="2:11" x14ac:dyDescent="0.2">
      <c r="B1175" s="419" t="s">
        <v>3809</v>
      </c>
      <c r="C1175" s="419">
        <v>1.7</v>
      </c>
      <c r="D1175" s="421" t="s">
        <v>184</v>
      </c>
      <c r="E1175" s="421" t="s">
        <v>27</v>
      </c>
      <c r="F1175" s="419" t="s">
        <v>3810</v>
      </c>
      <c r="G1175" s="419" t="s">
        <v>212</v>
      </c>
      <c r="H1175" s="419" t="s">
        <v>213</v>
      </c>
      <c r="I1175" s="421" t="s">
        <v>11510</v>
      </c>
      <c r="J1175" s="419"/>
      <c r="K1175" s="419"/>
    </row>
    <row r="1176" spans="2:11" x14ac:dyDescent="0.2">
      <c r="B1176" s="419" t="s">
        <v>3811</v>
      </c>
      <c r="C1176" s="419">
        <v>1.7</v>
      </c>
      <c r="D1176" s="421" t="s">
        <v>184</v>
      </c>
      <c r="E1176" s="421" t="s">
        <v>28</v>
      </c>
      <c r="F1176" s="419" t="s">
        <v>3812</v>
      </c>
      <c r="G1176" s="419" t="s">
        <v>212</v>
      </c>
      <c r="H1176" s="419" t="s">
        <v>213</v>
      </c>
      <c r="I1176" s="421" t="s">
        <v>3813</v>
      </c>
      <c r="J1176" s="419"/>
      <c r="K1176" s="419"/>
    </row>
    <row r="1177" spans="2:11" x14ac:dyDescent="0.2">
      <c r="B1177" s="419" t="s">
        <v>3814</v>
      </c>
      <c r="C1177" s="419">
        <v>1.7</v>
      </c>
      <c r="D1177" s="421" t="s">
        <v>184</v>
      </c>
      <c r="E1177" s="421" t="s">
        <v>29</v>
      </c>
      <c r="F1177" s="419" t="s">
        <v>3815</v>
      </c>
      <c r="G1177" s="419" t="s">
        <v>212</v>
      </c>
      <c r="H1177" s="419" t="s">
        <v>213</v>
      </c>
      <c r="I1177" s="421" t="s">
        <v>3816</v>
      </c>
      <c r="J1177" s="419"/>
      <c r="K1177" s="419"/>
    </row>
    <row r="1178" spans="2:11" x14ac:dyDescent="0.2">
      <c r="B1178" s="419" t="s">
        <v>3817</v>
      </c>
      <c r="C1178" s="419">
        <v>1.7</v>
      </c>
      <c r="D1178" s="421" t="s">
        <v>186</v>
      </c>
      <c r="E1178" s="421" t="s">
        <v>16</v>
      </c>
      <c r="F1178" s="419" t="s">
        <v>3818</v>
      </c>
      <c r="G1178" s="419" t="s">
        <v>212</v>
      </c>
      <c r="H1178" s="419" t="s">
        <v>219</v>
      </c>
      <c r="I1178" s="421"/>
      <c r="J1178" s="419" t="s">
        <v>582</v>
      </c>
      <c r="K1178" s="419"/>
    </row>
    <row r="1179" spans="2:11" x14ac:dyDescent="0.2">
      <c r="B1179" s="419" t="s">
        <v>3819</v>
      </c>
      <c r="C1179" s="419">
        <v>1.7</v>
      </c>
      <c r="D1179" s="421" t="s">
        <v>186</v>
      </c>
      <c r="E1179" s="421" t="s">
        <v>17</v>
      </c>
      <c r="F1179" s="419" t="s">
        <v>3820</v>
      </c>
      <c r="G1179" s="419" t="s">
        <v>212</v>
      </c>
      <c r="H1179" s="419" t="s">
        <v>219</v>
      </c>
      <c r="I1179" s="421"/>
      <c r="J1179" s="419" t="s">
        <v>582</v>
      </c>
      <c r="K1179" s="419"/>
    </row>
    <row r="1180" spans="2:11" x14ac:dyDescent="0.2">
      <c r="B1180" s="419" t="s">
        <v>3821</v>
      </c>
      <c r="C1180" s="419">
        <v>1.7</v>
      </c>
      <c r="D1180" s="421" t="s">
        <v>186</v>
      </c>
      <c r="E1180" s="421" t="s">
        <v>18</v>
      </c>
      <c r="F1180" s="419" t="s">
        <v>3822</v>
      </c>
      <c r="G1180" s="419" t="s">
        <v>212</v>
      </c>
      <c r="H1180" s="419" t="s">
        <v>219</v>
      </c>
      <c r="I1180" s="421"/>
      <c r="J1180" s="419" t="s">
        <v>582</v>
      </c>
      <c r="K1180" s="419"/>
    </row>
    <row r="1181" spans="2:11" x14ac:dyDescent="0.2">
      <c r="B1181" s="419" t="s">
        <v>3823</v>
      </c>
      <c r="C1181" s="419">
        <v>1.7</v>
      </c>
      <c r="D1181" s="421" t="s">
        <v>186</v>
      </c>
      <c r="E1181" s="421" t="s">
        <v>19</v>
      </c>
      <c r="F1181" s="419" t="s">
        <v>3824</v>
      </c>
      <c r="G1181" s="419" t="s">
        <v>212</v>
      </c>
      <c r="H1181" s="419" t="s">
        <v>219</v>
      </c>
      <c r="I1181" s="421"/>
      <c r="J1181" s="419" t="s">
        <v>582</v>
      </c>
      <c r="K1181" s="419"/>
    </row>
    <row r="1182" spans="2:11" x14ac:dyDescent="0.2">
      <c r="B1182" s="419" t="s">
        <v>3825</v>
      </c>
      <c r="C1182" s="419">
        <v>1.7</v>
      </c>
      <c r="D1182" s="421" t="s">
        <v>186</v>
      </c>
      <c r="E1182" s="421" t="s">
        <v>20</v>
      </c>
      <c r="F1182" s="419" t="s">
        <v>3826</v>
      </c>
      <c r="G1182" s="419" t="s">
        <v>212</v>
      </c>
      <c r="H1182" s="419" t="s">
        <v>219</v>
      </c>
      <c r="I1182" s="421"/>
      <c r="J1182" s="419" t="s">
        <v>582</v>
      </c>
      <c r="K1182" s="419"/>
    </row>
    <row r="1183" spans="2:11" x14ac:dyDescent="0.2">
      <c r="B1183" s="419" t="s">
        <v>3827</v>
      </c>
      <c r="C1183" s="419">
        <v>1.7</v>
      </c>
      <c r="D1183" s="421" t="s">
        <v>186</v>
      </c>
      <c r="E1183" s="421" t="s">
        <v>21</v>
      </c>
      <c r="F1183" s="419" t="s">
        <v>3828</v>
      </c>
      <c r="G1183" s="419" t="s">
        <v>212</v>
      </c>
      <c r="H1183" s="419" t="s">
        <v>219</v>
      </c>
      <c r="I1183" s="421"/>
      <c r="J1183" s="419" t="s">
        <v>582</v>
      </c>
      <c r="K1183" s="419"/>
    </row>
    <row r="1184" spans="2:11" x14ac:dyDescent="0.2">
      <c r="B1184" s="419" t="s">
        <v>3829</v>
      </c>
      <c r="C1184" s="419">
        <v>1.7</v>
      </c>
      <c r="D1184" s="421" t="s">
        <v>186</v>
      </c>
      <c r="E1184" s="421" t="s">
        <v>22</v>
      </c>
      <c r="F1184" s="419" t="s">
        <v>3830</v>
      </c>
      <c r="G1184" s="419" t="s">
        <v>212</v>
      </c>
      <c r="H1184" s="419" t="s">
        <v>219</v>
      </c>
      <c r="I1184" s="421"/>
      <c r="J1184" s="419" t="s">
        <v>582</v>
      </c>
      <c r="K1184" s="419"/>
    </row>
    <row r="1185" spans="2:11" x14ac:dyDescent="0.2">
      <c r="B1185" s="419" t="s">
        <v>3831</v>
      </c>
      <c r="C1185" s="419">
        <v>1.7</v>
      </c>
      <c r="D1185" s="421" t="s">
        <v>186</v>
      </c>
      <c r="E1185" s="421" t="s">
        <v>23</v>
      </c>
      <c r="F1185" s="419" t="s">
        <v>3832</v>
      </c>
      <c r="G1185" s="419" t="s">
        <v>212</v>
      </c>
      <c r="H1185" s="419" t="s">
        <v>219</v>
      </c>
      <c r="I1185" s="421"/>
      <c r="J1185" s="419" t="s">
        <v>582</v>
      </c>
      <c r="K1185" s="419"/>
    </row>
    <row r="1186" spans="2:11" x14ac:dyDescent="0.2">
      <c r="B1186" s="419" t="s">
        <v>3833</v>
      </c>
      <c r="C1186" s="419">
        <v>1.7</v>
      </c>
      <c r="D1186" s="421" t="s">
        <v>186</v>
      </c>
      <c r="E1186" s="421" t="s">
        <v>24</v>
      </c>
      <c r="F1186" s="419" t="s">
        <v>3834</v>
      </c>
      <c r="G1186" s="419" t="s">
        <v>212</v>
      </c>
      <c r="H1186" s="419" t="s">
        <v>219</v>
      </c>
      <c r="I1186" s="421"/>
      <c r="J1186" s="419" t="s">
        <v>582</v>
      </c>
      <c r="K1186" s="419"/>
    </row>
    <row r="1187" spans="2:11" x14ac:dyDescent="0.2">
      <c r="B1187" s="419" t="s">
        <v>3835</v>
      </c>
      <c r="C1187" s="419">
        <v>1.7</v>
      </c>
      <c r="D1187" s="421" t="s">
        <v>186</v>
      </c>
      <c r="E1187" s="421" t="s">
        <v>25</v>
      </c>
      <c r="F1187" s="419" t="s">
        <v>3836</v>
      </c>
      <c r="G1187" s="419" t="s">
        <v>212</v>
      </c>
      <c r="H1187" s="419" t="s">
        <v>219</v>
      </c>
      <c r="I1187" s="421"/>
      <c r="J1187" s="419" t="s">
        <v>582</v>
      </c>
      <c r="K1187" s="419"/>
    </row>
    <row r="1188" spans="2:11" x14ac:dyDescent="0.2">
      <c r="B1188" s="419" t="s">
        <v>3837</v>
      </c>
      <c r="C1188" s="419">
        <v>1.7</v>
      </c>
      <c r="D1188" s="421" t="s">
        <v>186</v>
      </c>
      <c r="E1188" s="421" t="s">
        <v>26</v>
      </c>
      <c r="F1188" s="419" t="s">
        <v>3838</v>
      </c>
      <c r="G1188" s="419" t="s">
        <v>212</v>
      </c>
      <c r="H1188" s="419" t="s">
        <v>219</v>
      </c>
      <c r="I1188" s="421"/>
      <c r="J1188" s="419" t="s">
        <v>582</v>
      </c>
      <c r="K1188" s="419"/>
    </row>
    <row r="1189" spans="2:11" x14ac:dyDescent="0.2">
      <c r="B1189" s="419" t="s">
        <v>3839</v>
      </c>
      <c r="C1189" s="419">
        <v>1.7</v>
      </c>
      <c r="D1189" s="421" t="s">
        <v>186</v>
      </c>
      <c r="E1189" s="421" t="s">
        <v>27</v>
      </c>
      <c r="F1189" s="419" t="s">
        <v>3840</v>
      </c>
      <c r="G1189" s="419" t="s">
        <v>212</v>
      </c>
      <c r="H1189" s="419" t="s">
        <v>219</v>
      </c>
      <c r="I1189" s="421"/>
      <c r="J1189" s="419" t="s">
        <v>582</v>
      </c>
      <c r="K1189" s="419"/>
    </row>
    <row r="1190" spans="2:11" x14ac:dyDescent="0.2">
      <c r="B1190" s="419" t="s">
        <v>3841</v>
      </c>
      <c r="C1190" s="419">
        <v>1.7</v>
      </c>
      <c r="D1190" s="421" t="s">
        <v>186</v>
      </c>
      <c r="E1190" s="421" t="s">
        <v>28</v>
      </c>
      <c r="F1190" s="419" t="s">
        <v>3842</v>
      </c>
      <c r="G1190" s="419" t="s">
        <v>212</v>
      </c>
      <c r="H1190" s="419" t="s">
        <v>213</v>
      </c>
      <c r="I1190" s="421" t="s">
        <v>3843</v>
      </c>
      <c r="J1190" s="419"/>
      <c r="K1190" s="419"/>
    </row>
    <row r="1191" spans="2:11" x14ac:dyDescent="0.2">
      <c r="B1191" s="419" t="s">
        <v>3844</v>
      </c>
      <c r="C1191" s="419">
        <v>1.7</v>
      </c>
      <c r="D1191" s="421" t="s">
        <v>186</v>
      </c>
      <c r="E1191" s="421" t="s">
        <v>29</v>
      </c>
      <c r="F1191" s="419" t="s">
        <v>3845</v>
      </c>
      <c r="G1191" s="419" t="s">
        <v>212</v>
      </c>
      <c r="H1191" s="419" t="s">
        <v>213</v>
      </c>
      <c r="I1191" s="421" t="s">
        <v>3846</v>
      </c>
      <c r="J1191" s="419"/>
      <c r="K1191" s="419"/>
    </row>
    <row r="1192" spans="2:11" x14ac:dyDescent="0.2">
      <c r="B1192" s="419" t="s">
        <v>3847</v>
      </c>
      <c r="C1192" s="419">
        <v>1.7</v>
      </c>
      <c r="D1192" s="421" t="s">
        <v>188</v>
      </c>
      <c r="E1192" s="421" t="s">
        <v>16</v>
      </c>
      <c r="F1192" s="419" t="s">
        <v>3848</v>
      </c>
      <c r="G1192" s="419" t="s">
        <v>212</v>
      </c>
      <c r="H1192" s="419" t="s">
        <v>219</v>
      </c>
      <c r="I1192" s="421"/>
      <c r="J1192" s="419" t="s">
        <v>582</v>
      </c>
      <c r="K1192" s="419"/>
    </row>
    <row r="1193" spans="2:11" x14ac:dyDescent="0.2">
      <c r="B1193" s="419" t="s">
        <v>3849</v>
      </c>
      <c r="C1193" s="419">
        <v>1.7</v>
      </c>
      <c r="D1193" s="421" t="s">
        <v>188</v>
      </c>
      <c r="E1193" s="421" t="s">
        <v>17</v>
      </c>
      <c r="F1193" s="419" t="s">
        <v>3850</v>
      </c>
      <c r="G1193" s="419" t="s">
        <v>212</v>
      </c>
      <c r="H1193" s="419" t="s">
        <v>219</v>
      </c>
      <c r="I1193" s="421"/>
      <c r="J1193" s="419" t="s">
        <v>582</v>
      </c>
      <c r="K1193" s="419"/>
    </row>
    <row r="1194" spans="2:11" x14ac:dyDescent="0.2">
      <c r="B1194" s="419" t="s">
        <v>3851</v>
      </c>
      <c r="C1194" s="419">
        <v>1.7</v>
      </c>
      <c r="D1194" s="421" t="s">
        <v>188</v>
      </c>
      <c r="E1194" s="421" t="s">
        <v>18</v>
      </c>
      <c r="F1194" s="419" t="s">
        <v>3852</v>
      </c>
      <c r="G1194" s="419" t="s">
        <v>212</v>
      </c>
      <c r="H1194" s="419" t="s">
        <v>219</v>
      </c>
      <c r="I1194" s="421"/>
      <c r="J1194" s="419" t="s">
        <v>582</v>
      </c>
      <c r="K1194" s="419"/>
    </row>
    <row r="1195" spans="2:11" x14ac:dyDescent="0.2">
      <c r="B1195" s="419" t="s">
        <v>3853</v>
      </c>
      <c r="C1195" s="419">
        <v>1.7</v>
      </c>
      <c r="D1195" s="421" t="s">
        <v>188</v>
      </c>
      <c r="E1195" s="421" t="s">
        <v>19</v>
      </c>
      <c r="F1195" s="419" t="s">
        <v>3854</v>
      </c>
      <c r="G1195" s="419" t="s">
        <v>212</v>
      </c>
      <c r="H1195" s="419" t="s">
        <v>219</v>
      </c>
      <c r="I1195" s="421"/>
      <c r="J1195" s="419" t="s">
        <v>582</v>
      </c>
      <c r="K1195" s="419"/>
    </row>
    <row r="1196" spans="2:11" x14ac:dyDescent="0.2">
      <c r="B1196" s="419" t="s">
        <v>3855</v>
      </c>
      <c r="C1196" s="419">
        <v>1.7</v>
      </c>
      <c r="D1196" s="421" t="s">
        <v>188</v>
      </c>
      <c r="E1196" s="421" t="s">
        <v>20</v>
      </c>
      <c r="F1196" s="419" t="s">
        <v>3856</v>
      </c>
      <c r="G1196" s="419" t="s">
        <v>212</v>
      </c>
      <c r="H1196" s="419" t="s">
        <v>219</v>
      </c>
      <c r="I1196" s="421"/>
      <c r="J1196" s="419" t="s">
        <v>582</v>
      </c>
      <c r="K1196" s="419"/>
    </row>
    <row r="1197" spans="2:11" x14ac:dyDescent="0.2">
      <c r="B1197" s="419" t="s">
        <v>3857</v>
      </c>
      <c r="C1197" s="419">
        <v>1.7</v>
      </c>
      <c r="D1197" s="421" t="s">
        <v>188</v>
      </c>
      <c r="E1197" s="421" t="s">
        <v>21</v>
      </c>
      <c r="F1197" s="419" t="s">
        <v>3858</v>
      </c>
      <c r="G1197" s="419" t="s">
        <v>212</v>
      </c>
      <c r="H1197" s="419" t="s">
        <v>219</v>
      </c>
      <c r="I1197" s="421"/>
      <c r="J1197" s="419" t="s">
        <v>582</v>
      </c>
      <c r="K1197" s="419"/>
    </row>
    <row r="1198" spans="2:11" x14ac:dyDescent="0.2">
      <c r="B1198" s="419" t="s">
        <v>3859</v>
      </c>
      <c r="C1198" s="419">
        <v>1.7</v>
      </c>
      <c r="D1198" s="421" t="s">
        <v>188</v>
      </c>
      <c r="E1198" s="421" t="s">
        <v>22</v>
      </c>
      <c r="F1198" s="419" t="s">
        <v>3860</v>
      </c>
      <c r="G1198" s="419" t="s">
        <v>212</v>
      </c>
      <c r="H1198" s="419" t="s">
        <v>219</v>
      </c>
      <c r="I1198" s="421"/>
      <c r="J1198" s="419" t="s">
        <v>582</v>
      </c>
      <c r="K1198" s="419"/>
    </row>
    <row r="1199" spans="2:11" x14ac:dyDescent="0.2">
      <c r="B1199" s="419" t="s">
        <v>3861</v>
      </c>
      <c r="C1199" s="419">
        <v>1.7</v>
      </c>
      <c r="D1199" s="421" t="s">
        <v>188</v>
      </c>
      <c r="E1199" s="421" t="s">
        <v>23</v>
      </c>
      <c r="F1199" s="419" t="s">
        <v>3862</v>
      </c>
      <c r="G1199" s="419" t="s">
        <v>212</v>
      </c>
      <c r="H1199" s="419" t="s">
        <v>219</v>
      </c>
      <c r="I1199" s="421"/>
      <c r="J1199" s="419" t="s">
        <v>582</v>
      </c>
      <c r="K1199" s="419"/>
    </row>
    <row r="1200" spans="2:11" x14ac:dyDescent="0.2">
      <c r="B1200" s="419" t="s">
        <v>3863</v>
      </c>
      <c r="C1200" s="419">
        <v>1.7</v>
      </c>
      <c r="D1200" s="421" t="s">
        <v>188</v>
      </c>
      <c r="E1200" s="421" t="s">
        <v>24</v>
      </c>
      <c r="F1200" s="419" t="s">
        <v>3864</v>
      </c>
      <c r="G1200" s="419" t="s">
        <v>212</v>
      </c>
      <c r="H1200" s="419" t="s">
        <v>219</v>
      </c>
      <c r="I1200" s="421"/>
      <c r="J1200" s="419" t="s">
        <v>582</v>
      </c>
      <c r="K1200" s="419"/>
    </row>
    <row r="1201" spans="2:11" x14ac:dyDescent="0.2">
      <c r="B1201" s="419" t="s">
        <v>3865</v>
      </c>
      <c r="C1201" s="419">
        <v>1.7</v>
      </c>
      <c r="D1201" s="421" t="s">
        <v>188</v>
      </c>
      <c r="E1201" s="421" t="s">
        <v>25</v>
      </c>
      <c r="F1201" s="419" t="s">
        <v>3866</v>
      </c>
      <c r="G1201" s="419" t="s">
        <v>212</v>
      </c>
      <c r="H1201" s="419" t="s">
        <v>219</v>
      </c>
      <c r="I1201" s="421"/>
      <c r="J1201" s="419" t="s">
        <v>582</v>
      </c>
      <c r="K1201" s="419"/>
    </row>
    <row r="1202" spans="2:11" x14ac:dyDescent="0.2">
      <c r="B1202" s="419" t="s">
        <v>3867</v>
      </c>
      <c r="C1202" s="419">
        <v>1.7</v>
      </c>
      <c r="D1202" s="421" t="s">
        <v>188</v>
      </c>
      <c r="E1202" s="421" t="s">
        <v>26</v>
      </c>
      <c r="F1202" s="419" t="s">
        <v>3868</v>
      </c>
      <c r="G1202" s="419" t="s">
        <v>212</v>
      </c>
      <c r="H1202" s="419" t="s">
        <v>219</v>
      </c>
      <c r="I1202" s="421"/>
      <c r="J1202" s="419" t="s">
        <v>582</v>
      </c>
      <c r="K1202" s="419"/>
    </row>
    <row r="1203" spans="2:11" x14ac:dyDescent="0.2">
      <c r="B1203" s="419" t="s">
        <v>3869</v>
      </c>
      <c r="C1203" s="419">
        <v>1.7</v>
      </c>
      <c r="D1203" s="421" t="s">
        <v>188</v>
      </c>
      <c r="E1203" s="421" t="s">
        <v>27</v>
      </c>
      <c r="F1203" s="419" t="s">
        <v>3870</v>
      </c>
      <c r="G1203" s="419" t="s">
        <v>212</v>
      </c>
      <c r="H1203" s="419" t="s">
        <v>219</v>
      </c>
      <c r="I1203" s="421"/>
      <c r="J1203" s="419" t="s">
        <v>582</v>
      </c>
      <c r="K1203" s="419"/>
    </row>
    <row r="1204" spans="2:11" x14ac:dyDescent="0.2">
      <c r="B1204" s="419" t="s">
        <v>3871</v>
      </c>
      <c r="C1204" s="419">
        <v>1.7</v>
      </c>
      <c r="D1204" s="421" t="s">
        <v>188</v>
      </c>
      <c r="E1204" s="421" t="s">
        <v>28</v>
      </c>
      <c r="F1204" s="419" t="s">
        <v>3872</v>
      </c>
      <c r="G1204" s="419" t="s">
        <v>212</v>
      </c>
      <c r="H1204" s="419" t="s">
        <v>213</v>
      </c>
      <c r="I1204" s="421" t="s">
        <v>3873</v>
      </c>
      <c r="J1204" s="419"/>
      <c r="K1204" s="419"/>
    </row>
    <row r="1205" spans="2:11" x14ac:dyDescent="0.2">
      <c r="B1205" s="419" t="s">
        <v>3874</v>
      </c>
      <c r="C1205" s="419">
        <v>1.7</v>
      </c>
      <c r="D1205" s="421" t="s">
        <v>188</v>
      </c>
      <c r="E1205" s="421" t="s">
        <v>29</v>
      </c>
      <c r="F1205" s="419" t="s">
        <v>3875</v>
      </c>
      <c r="G1205" s="419" t="s">
        <v>212</v>
      </c>
      <c r="H1205" s="419" t="s">
        <v>213</v>
      </c>
      <c r="I1205" s="421" t="s">
        <v>3876</v>
      </c>
      <c r="J1205" s="419"/>
      <c r="K1205" s="419"/>
    </row>
    <row r="1206" spans="2:11" x14ac:dyDescent="0.2">
      <c r="B1206" s="419" t="s">
        <v>3877</v>
      </c>
      <c r="C1206" s="419">
        <v>1.7</v>
      </c>
      <c r="D1206" s="421" t="s">
        <v>190</v>
      </c>
      <c r="E1206" s="421" t="s">
        <v>16</v>
      </c>
      <c r="F1206" s="419" t="s">
        <v>3878</v>
      </c>
      <c r="G1206" s="419" t="s">
        <v>212</v>
      </c>
      <c r="H1206" s="419" t="s">
        <v>219</v>
      </c>
      <c r="I1206" s="421"/>
      <c r="J1206" s="419" t="s">
        <v>582</v>
      </c>
      <c r="K1206" s="419"/>
    </row>
    <row r="1207" spans="2:11" x14ac:dyDescent="0.2">
      <c r="B1207" s="419" t="s">
        <v>3879</v>
      </c>
      <c r="C1207" s="419">
        <v>1.7</v>
      </c>
      <c r="D1207" s="421" t="s">
        <v>190</v>
      </c>
      <c r="E1207" s="421" t="s">
        <v>17</v>
      </c>
      <c r="F1207" s="419" t="s">
        <v>3880</v>
      </c>
      <c r="G1207" s="419" t="s">
        <v>212</v>
      </c>
      <c r="H1207" s="419" t="s">
        <v>219</v>
      </c>
      <c r="I1207" s="421"/>
      <c r="J1207" s="419" t="s">
        <v>582</v>
      </c>
      <c r="K1207" s="419"/>
    </row>
    <row r="1208" spans="2:11" x14ac:dyDescent="0.2">
      <c r="B1208" s="419" t="s">
        <v>3881</v>
      </c>
      <c r="C1208" s="419">
        <v>1.7</v>
      </c>
      <c r="D1208" s="421" t="s">
        <v>190</v>
      </c>
      <c r="E1208" s="421" t="s">
        <v>18</v>
      </c>
      <c r="F1208" s="419" t="s">
        <v>3882</v>
      </c>
      <c r="G1208" s="419" t="s">
        <v>212</v>
      </c>
      <c r="H1208" s="419" t="s">
        <v>219</v>
      </c>
      <c r="I1208" s="421"/>
      <c r="J1208" s="419" t="s">
        <v>582</v>
      </c>
      <c r="K1208" s="419"/>
    </row>
    <row r="1209" spans="2:11" x14ac:dyDescent="0.2">
      <c r="B1209" s="419" t="s">
        <v>3883</v>
      </c>
      <c r="C1209" s="419">
        <v>1.7</v>
      </c>
      <c r="D1209" s="421" t="s">
        <v>190</v>
      </c>
      <c r="E1209" s="421" t="s">
        <v>19</v>
      </c>
      <c r="F1209" s="419" t="s">
        <v>3884</v>
      </c>
      <c r="G1209" s="419" t="s">
        <v>212</v>
      </c>
      <c r="H1209" s="419" t="s">
        <v>219</v>
      </c>
      <c r="I1209" s="421"/>
      <c r="J1209" s="419" t="s">
        <v>582</v>
      </c>
      <c r="K1209" s="419"/>
    </row>
    <row r="1210" spans="2:11" x14ac:dyDescent="0.2">
      <c r="B1210" s="419" t="s">
        <v>3885</v>
      </c>
      <c r="C1210" s="419">
        <v>1.7</v>
      </c>
      <c r="D1210" s="421" t="s">
        <v>190</v>
      </c>
      <c r="E1210" s="421" t="s">
        <v>20</v>
      </c>
      <c r="F1210" s="419" t="s">
        <v>3886</v>
      </c>
      <c r="G1210" s="419" t="s">
        <v>212</v>
      </c>
      <c r="H1210" s="419" t="s">
        <v>219</v>
      </c>
      <c r="I1210" s="421"/>
      <c r="J1210" s="419" t="s">
        <v>582</v>
      </c>
      <c r="K1210" s="419"/>
    </row>
    <row r="1211" spans="2:11" x14ac:dyDescent="0.2">
      <c r="B1211" s="419" t="s">
        <v>3887</v>
      </c>
      <c r="C1211" s="419">
        <v>1.7</v>
      </c>
      <c r="D1211" s="421" t="s">
        <v>190</v>
      </c>
      <c r="E1211" s="421" t="s">
        <v>21</v>
      </c>
      <c r="F1211" s="419" t="s">
        <v>3888</v>
      </c>
      <c r="G1211" s="419" t="s">
        <v>212</v>
      </c>
      <c r="H1211" s="419" t="s">
        <v>219</v>
      </c>
      <c r="I1211" s="421"/>
      <c r="J1211" s="419" t="s">
        <v>582</v>
      </c>
      <c r="K1211" s="419"/>
    </row>
    <row r="1212" spans="2:11" x14ac:dyDescent="0.2">
      <c r="B1212" s="419" t="s">
        <v>3889</v>
      </c>
      <c r="C1212" s="419">
        <v>1.7</v>
      </c>
      <c r="D1212" s="421" t="s">
        <v>190</v>
      </c>
      <c r="E1212" s="421" t="s">
        <v>22</v>
      </c>
      <c r="F1212" s="419" t="s">
        <v>3890</v>
      </c>
      <c r="G1212" s="419" t="s">
        <v>212</v>
      </c>
      <c r="H1212" s="419" t="s">
        <v>219</v>
      </c>
      <c r="I1212" s="421"/>
      <c r="J1212" s="419" t="s">
        <v>582</v>
      </c>
      <c r="K1212" s="419"/>
    </row>
    <row r="1213" spans="2:11" x14ac:dyDescent="0.2">
      <c r="B1213" s="419" t="s">
        <v>3891</v>
      </c>
      <c r="C1213" s="419">
        <v>1.7</v>
      </c>
      <c r="D1213" s="421" t="s">
        <v>190</v>
      </c>
      <c r="E1213" s="421" t="s">
        <v>23</v>
      </c>
      <c r="F1213" s="419" t="s">
        <v>3892</v>
      </c>
      <c r="G1213" s="419" t="s">
        <v>212</v>
      </c>
      <c r="H1213" s="419" t="s">
        <v>219</v>
      </c>
      <c r="I1213" s="421"/>
      <c r="J1213" s="419" t="s">
        <v>582</v>
      </c>
      <c r="K1213" s="419"/>
    </row>
    <row r="1214" spans="2:11" x14ac:dyDescent="0.2">
      <c r="B1214" s="419" t="s">
        <v>3893</v>
      </c>
      <c r="C1214" s="419">
        <v>1.7</v>
      </c>
      <c r="D1214" s="421" t="s">
        <v>190</v>
      </c>
      <c r="E1214" s="421" t="s">
        <v>24</v>
      </c>
      <c r="F1214" s="419" t="s">
        <v>3894</v>
      </c>
      <c r="G1214" s="419" t="s">
        <v>212</v>
      </c>
      <c r="H1214" s="419" t="s">
        <v>219</v>
      </c>
      <c r="I1214" s="421"/>
      <c r="J1214" s="419" t="s">
        <v>582</v>
      </c>
      <c r="K1214" s="419"/>
    </row>
    <row r="1215" spans="2:11" x14ac:dyDescent="0.2">
      <c r="B1215" s="419" t="s">
        <v>3895</v>
      </c>
      <c r="C1215" s="419">
        <v>1.7</v>
      </c>
      <c r="D1215" s="421" t="s">
        <v>190</v>
      </c>
      <c r="E1215" s="421" t="s">
        <v>25</v>
      </c>
      <c r="F1215" s="419" t="s">
        <v>3896</v>
      </c>
      <c r="G1215" s="419" t="s">
        <v>212</v>
      </c>
      <c r="H1215" s="419" t="s">
        <v>219</v>
      </c>
      <c r="I1215" s="421"/>
      <c r="J1215" s="419" t="s">
        <v>582</v>
      </c>
      <c r="K1215" s="419"/>
    </row>
    <row r="1216" spans="2:11" x14ac:dyDescent="0.2">
      <c r="B1216" s="419" t="s">
        <v>3897</v>
      </c>
      <c r="C1216" s="419">
        <v>1.7</v>
      </c>
      <c r="D1216" s="421" t="s">
        <v>190</v>
      </c>
      <c r="E1216" s="421" t="s">
        <v>26</v>
      </c>
      <c r="F1216" s="419" t="s">
        <v>3898</v>
      </c>
      <c r="G1216" s="419" t="s">
        <v>212</v>
      </c>
      <c r="H1216" s="419" t="s">
        <v>219</v>
      </c>
      <c r="I1216" s="421"/>
      <c r="J1216" s="419" t="s">
        <v>582</v>
      </c>
      <c r="K1216" s="419"/>
    </row>
    <row r="1217" spans="2:11" x14ac:dyDescent="0.2">
      <c r="B1217" s="419" t="s">
        <v>3899</v>
      </c>
      <c r="C1217" s="419">
        <v>1.7</v>
      </c>
      <c r="D1217" s="421" t="s">
        <v>190</v>
      </c>
      <c r="E1217" s="421" t="s">
        <v>27</v>
      </c>
      <c r="F1217" s="419" t="s">
        <v>3900</v>
      </c>
      <c r="G1217" s="419" t="s">
        <v>212</v>
      </c>
      <c r="H1217" s="419" t="s">
        <v>219</v>
      </c>
      <c r="I1217" s="421"/>
      <c r="J1217" s="419" t="s">
        <v>582</v>
      </c>
      <c r="K1217" s="419"/>
    </row>
    <row r="1218" spans="2:11" x14ac:dyDescent="0.2">
      <c r="B1218" s="419" t="s">
        <v>3901</v>
      </c>
      <c r="C1218" s="419">
        <v>1.7</v>
      </c>
      <c r="D1218" s="421" t="s">
        <v>190</v>
      </c>
      <c r="E1218" s="421" t="s">
        <v>28</v>
      </c>
      <c r="F1218" s="419" t="s">
        <v>3902</v>
      </c>
      <c r="G1218" s="419" t="s">
        <v>212</v>
      </c>
      <c r="H1218" s="419" t="s">
        <v>213</v>
      </c>
      <c r="I1218" s="421" t="s">
        <v>3903</v>
      </c>
      <c r="J1218" s="419"/>
      <c r="K1218" s="419"/>
    </row>
    <row r="1219" spans="2:11" x14ac:dyDescent="0.2">
      <c r="B1219" s="419" t="s">
        <v>3904</v>
      </c>
      <c r="C1219" s="419">
        <v>1.7</v>
      </c>
      <c r="D1219" s="421" t="s">
        <v>190</v>
      </c>
      <c r="E1219" s="421" t="s">
        <v>29</v>
      </c>
      <c r="F1219" s="419" t="s">
        <v>3905</v>
      </c>
      <c r="G1219" s="419" t="s">
        <v>212</v>
      </c>
      <c r="H1219" s="419" t="s">
        <v>213</v>
      </c>
      <c r="I1219" s="421" t="s">
        <v>3906</v>
      </c>
      <c r="J1219" s="419"/>
      <c r="K1219" s="419"/>
    </row>
    <row r="1220" spans="2:11" x14ac:dyDescent="0.2">
      <c r="B1220" s="419" t="s">
        <v>3907</v>
      </c>
      <c r="C1220" s="419">
        <v>1.7</v>
      </c>
      <c r="D1220" s="421" t="s">
        <v>192</v>
      </c>
      <c r="E1220" s="421" t="s">
        <v>16</v>
      </c>
      <c r="F1220" s="419" t="s">
        <v>3908</v>
      </c>
      <c r="G1220" s="419" t="s">
        <v>212</v>
      </c>
      <c r="H1220" s="419" t="s">
        <v>219</v>
      </c>
      <c r="I1220" s="421"/>
      <c r="J1220" s="419" t="s">
        <v>582</v>
      </c>
      <c r="K1220" s="419"/>
    </row>
    <row r="1221" spans="2:11" x14ac:dyDescent="0.2">
      <c r="B1221" s="419" t="s">
        <v>3909</v>
      </c>
      <c r="C1221" s="419">
        <v>1.7</v>
      </c>
      <c r="D1221" s="421" t="s">
        <v>192</v>
      </c>
      <c r="E1221" s="421" t="s">
        <v>17</v>
      </c>
      <c r="F1221" s="419" t="s">
        <v>3910</v>
      </c>
      <c r="G1221" s="419" t="s">
        <v>212</v>
      </c>
      <c r="H1221" s="419" t="s">
        <v>219</v>
      </c>
      <c r="I1221" s="421"/>
      <c r="J1221" s="419" t="s">
        <v>582</v>
      </c>
      <c r="K1221" s="419"/>
    </row>
    <row r="1222" spans="2:11" x14ac:dyDescent="0.2">
      <c r="B1222" s="419" t="s">
        <v>3911</v>
      </c>
      <c r="C1222" s="419">
        <v>1.7</v>
      </c>
      <c r="D1222" s="421" t="s">
        <v>192</v>
      </c>
      <c r="E1222" s="421" t="s">
        <v>18</v>
      </c>
      <c r="F1222" s="419" t="s">
        <v>3912</v>
      </c>
      <c r="G1222" s="419" t="s">
        <v>212</v>
      </c>
      <c r="H1222" s="419" t="s">
        <v>219</v>
      </c>
      <c r="I1222" s="421"/>
      <c r="J1222" s="419" t="s">
        <v>582</v>
      </c>
      <c r="K1222" s="419"/>
    </row>
    <row r="1223" spans="2:11" x14ac:dyDescent="0.2">
      <c r="B1223" s="419" t="s">
        <v>3913</v>
      </c>
      <c r="C1223" s="419">
        <v>1.7</v>
      </c>
      <c r="D1223" s="421" t="s">
        <v>192</v>
      </c>
      <c r="E1223" s="421" t="s">
        <v>19</v>
      </c>
      <c r="F1223" s="419" t="s">
        <v>3914</v>
      </c>
      <c r="G1223" s="419" t="s">
        <v>212</v>
      </c>
      <c r="H1223" s="419" t="s">
        <v>219</v>
      </c>
      <c r="I1223" s="421"/>
      <c r="J1223" s="419" t="s">
        <v>582</v>
      </c>
      <c r="K1223" s="419"/>
    </row>
    <row r="1224" spans="2:11" x14ac:dyDescent="0.2">
      <c r="B1224" s="419" t="s">
        <v>3915</v>
      </c>
      <c r="C1224" s="419">
        <v>1.7</v>
      </c>
      <c r="D1224" s="421" t="s">
        <v>192</v>
      </c>
      <c r="E1224" s="421" t="s">
        <v>20</v>
      </c>
      <c r="F1224" s="419" t="s">
        <v>3916</v>
      </c>
      <c r="G1224" s="419" t="s">
        <v>212</v>
      </c>
      <c r="H1224" s="419" t="s">
        <v>219</v>
      </c>
      <c r="I1224" s="421"/>
      <c r="J1224" s="419" t="s">
        <v>582</v>
      </c>
      <c r="K1224" s="419"/>
    </row>
    <row r="1225" spans="2:11" x14ac:dyDescent="0.2">
      <c r="B1225" s="419" t="s">
        <v>3917</v>
      </c>
      <c r="C1225" s="419">
        <v>1.7</v>
      </c>
      <c r="D1225" s="421" t="s">
        <v>192</v>
      </c>
      <c r="E1225" s="421" t="s">
        <v>21</v>
      </c>
      <c r="F1225" s="419" t="s">
        <v>3918</v>
      </c>
      <c r="G1225" s="419" t="s">
        <v>212</v>
      </c>
      <c r="H1225" s="419" t="s">
        <v>219</v>
      </c>
      <c r="I1225" s="421"/>
      <c r="J1225" s="419" t="s">
        <v>582</v>
      </c>
      <c r="K1225" s="419"/>
    </row>
    <row r="1226" spans="2:11" x14ac:dyDescent="0.2">
      <c r="B1226" s="419" t="s">
        <v>3919</v>
      </c>
      <c r="C1226" s="419">
        <v>1.7</v>
      </c>
      <c r="D1226" s="421" t="s">
        <v>192</v>
      </c>
      <c r="E1226" s="421" t="s">
        <v>22</v>
      </c>
      <c r="F1226" s="419" t="s">
        <v>3920</v>
      </c>
      <c r="G1226" s="419" t="s">
        <v>212</v>
      </c>
      <c r="H1226" s="419" t="s">
        <v>219</v>
      </c>
      <c r="I1226" s="421"/>
      <c r="J1226" s="419" t="s">
        <v>582</v>
      </c>
      <c r="K1226" s="419"/>
    </row>
    <row r="1227" spans="2:11" x14ac:dyDescent="0.2">
      <c r="B1227" s="419" t="s">
        <v>3921</v>
      </c>
      <c r="C1227" s="419">
        <v>1.7</v>
      </c>
      <c r="D1227" s="421" t="s">
        <v>192</v>
      </c>
      <c r="E1227" s="421" t="s">
        <v>23</v>
      </c>
      <c r="F1227" s="419" t="s">
        <v>3922</v>
      </c>
      <c r="G1227" s="419" t="s">
        <v>212</v>
      </c>
      <c r="H1227" s="419" t="s">
        <v>219</v>
      </c>
      <c r="I1227" s="421"/>
      <c r="J1227" s="419" t="s">
        <v>582</v>
      </c>
      <c r="K1227" s="419"/>
    </row>
    <row r="1228" spans="2:11" x14ac:dyDescent="0.2">
      <c r="B1228" s="419" t="s">
        <v>3923</v>
      </c>
      <c r="C1228" s="419">
        <v>1.7</v>
      </c>
      <c r="D1228" s="421" t="s">
        <v>192</v>
      </c>
      <c r="E1228" s="421" t="s">
        <v>24</v>
      </c>
      <c r="F1228" s="419" t="s">
        <v>3924</v>
      </c>
      <c r="G1228" s="419" t="s">
        <v>212</v>
      </c>
      <c r="H1228" s="419" t="s">
        <v>219</v>
      </c>
      <c r="I1228" s="421"/>
      <c r="J1228" s="419" t="s">
        <v>582</v>
      </c>
      <c r="K1228" s="419"/>
    </row>
    <row r="1229" spans="2:11" x14ac:dyDescent="0.2">
      <c r="B1229" s="419" t="s">
        <v>3925</v>
      </c>
      <c r="C1229" s="419">
        <v>1.7</v>
      </c>
      <c r="D1229" s="421" t="s">
        <v>192</v>
      </c>
      <c r="E1229" s="421" t="s">
        <v>25</v>
      </c>
      <c r="F1229" s="419" t="s">
        <v>3926</v>
      </c>
      <c r="G1229" s="419" t="s">
        <v>212</v>
      </c>
      <c r="H1229" s="419" t="s">
        <v>219</v>
      </c>
      <c r="I1229" s="421"/>
      <c r="J1229" s="419" t="s">
        <v>582</v>
      </c>
      <c r="K1229" s="419"/>
    </row>
    <row r="1230" spans="2:11" x14ac:dyDescent="0.2">
      <c r="B1230" s="419" t="s">
        <v>3927</v>
      </c>
      <c r="C1230" s="419">
        <v>1.7</v>
      </c>
      <c r="D1230" s="421" t="s">
        <v>192</v>
      </c>
      <c r="E1230" s="421" t="s">
        <v>26</v>
      </c>
      <c r="F1230" s="419" t="s">
        <v>3928</v>
      </c>
      <c r="G1230" s="419" t="s">
        <v>212</v>
      </c>
      <c r="H1230" s="419" t="s">
        <v>219</v>
      </c>
      <c r="I1230" s="421"/>
      <c r="J1230" s="419" t="s">
        <v>582</v>
      </c>
      <c r="K1230" s="419"/>
    </row>
    <row r="1231" spans="2:11" x14ac:dyDescent="0.2">
      <c r="B1231" s="419" t="s">
        <v>3929</v>
      </c>
      <c r="C1231" s="419">
        <v>1.7</v>
      </c>
      <c r="D1231" s="421" t="s">
        <v>192</v>
      </c>
      <c r="E1231" s="421" t="s">
        <v>27</v>
      </c>
      <c r="F1231" s="419" t="s">
        <v>3930</v>
      </c>
      <c r="G1231" s="419" t="s">
        <v>212</v>
      </c>
      <c r="H1231" s="419" t="s">
        <v>219</v>
      </c>
      <c r="I1231" s="421"/>
      <c r="J1231" s="419" t="s">
        <v>582</v>
      </c>
      <c r="K1231" s="419"/>
    </row>
    <row r="1232" spans="2:11" x14ac:dyDescent="0.2">
      <c r="B1232" s="419" t="s">
        <v>3931</v>
      </c>
      <c r="C1232" s="419">
        <v>1.7</v>
      </c>
      <c r="D1232" s="421" t="s">
        <v>192</v>
      </c>
      <c r="E1232" s="421" t="s">
        <v>28</v>
      </c>
      <c r="F1232" s="419" t="s">
        <v>3932</v>
      </c>
      <c r="G1232" s="419" t="s">
        <v>212</v>
      </c>
      <c r="H1232" s="419" t="s">
        <v>213</v>
      </c>
      <c r="I1232" s="421" t="s">
        <v>3933</v>
      </c>
      <c r="J1232" s="419"/>
      <c r="K1232" s="419"/>
    </row>
    <row r="1233" spans="2:11" x14ac:dyDescent="0.2">
      <c r="B1233" s="419" t="s">
        <v>3934</v>
      </c>
      <c r="C1233" s="419">
        <v>1.7</v>
      </c>
      <c r="D1233" s="421" t="s">
        <v>192</v>
      </c>
      <c r="E1233" s="421" t="s">
        <v>29</v>
      </c>
      <c r="F1233" s="419" t="s">
        <v>3935</v>
      </c>
      <c r="G1233" s="419" t="s">
        <v>212</v>
      </c>
      <c r="H1233" s="419" t="s">
        <v>213</v>
      </c>
      <c r="I1233" s="421" t="s">
        <v>3936</v>
      </c>
      <c r="J1233" s="419"/>
      <c r="K1233" s="419"/>
    </row>
    <row r="1234" spans="2:11" x14ac:dyDescent="0.2">
      <c r="B1234" s="419" t="s">
        <v>3937</v>
      </c>
      <c r="C1234" s="419">
        <v>1.7</v>
      </c>
      <c r="D1234" s="421" t="s">
        <v>194</v>
      </c>
      <c r="E1234" s="421" t="s">
        <v>16</v>
      </c>
      <c r="F1234" s="419" t="s">
        <v>3938</v>
      </c>
      <c r="G1234" s="419" t="s">
        <v>212</v>
      </c>
      <c r="H1234" s="419" t="s">
        <v>219</v>
      </c>
      <c r="I1234" s="421"/>
      <c r="J1234" s="419" t="s">
        <v>582</v>
      </c>
      <c r="K1234" s="419"/>
    </row>
    <row r="1235" spans="2:11" x14ac:dyDescent="0.2">
      <c r="B1235" s="419" t="s">
        <v>3939</v>
      </c>
      <c r="C1235" s="419">
        <v>1.7</v>
      </c>
      <c r="D1235" s="421" t="s">
        <v>194</v>
      </c>
      <c r="E1235" s="421" t="s">
        <v>17</v>
      </c>
      <c r="F1235" s="419" t="s">
        <v>3940</v>
      </c>
      <c r="G1235" s="419" t="s">
        <v>212</v>
      </c>
      <c r="H1235" s="419" t="s">
        <v>219</v>
      </c>
      <c r="I1235" s="421"/>
      <c r="J1235" s="419" t="s">
        <v>582</v>
      </c>
      <c r="K1235" s="419"/>
    </row>
    <row r="1236" spans="2:11" x14ac:dyDescent="0.2">
      <c r="B1236" s="419" t="s">
        <v>3941</v>
      </c>
      <c r="C1236" s="419">
        <v>1.7</v>
      </c>
      <c r="D1236" s="421" t="s">
        <v>194</v>
      </c>
      <c r="E1236" s="421" t="s">
        <v>18</v>
      </c>
      <c r="F1236" s="419" t="s">
        <v>3942</v>
      </c>
      <c r="G1236" s="419" t="s">
        <v>212</v>
      </c>
      <c r="H1236" s="419" t="s">
        <v>219</v>
      </c>
      <c r="I1236" s="421"/>
      <c r="J1236" s="419" t="s">
        <v>582</v>
      </c>
      <c r="K1236" s="419"/>
    </row>
    <row r="1237" spans="2:11" x14ac:dyDescent="0.2">
      <c r="B1237" s="419" t="s">
        <v>3943</v>
      </c>
      <c r="C1237" s="419">
        <v>1.7</v>
      </c>
      <c r="D1237" s="421" t="s">
        <v>194</v>
      </c>
      <c r="E1237" s="421" t="s">
        <v>19</v>
      </c>
      <c r="F1237" s="419" t="s">
        <v>3944</v>
      </c>
      <c r="G1237" s="419" t="s">
        <v>212</v>
      </c>
      <c r="H1237" s="419" t="s">
        <v>219</v>
      </c>
      <c r="I1237" s="421"/>
      <c r="J1237" s="419" t="s">
        <v>582</v>
      </c>
      <c r="K1237" s="419"/>
    </row>
    <row r="1238" spans="2:11" x14ac:dyDescent="0.2">
      <c r="B1238" s="419" t="s">
        <v>3945</v>
      </c>
      <c r="C1238" s="419">
        <v>1.7</v>
      </c>
      <c r="D1238" s="421" t="s">
        <v>194</v>
      </c>
      <c r="E1238" s="421" t="s">
        <v>20</v>
      </c>
      <c r="F1238" s="419" t="s">
        <v>3946</v>
      </c>
      <c r="G1238" s="419" t="s">
        <v>212</v>
      </c>
      <c r="H1238" s="419" t="s">
        <v>219</v>
      </c>
      <c r="I1238" s="421"/>
      <c r="J1238" s="419" t="s">
        <v>582</v>
      </c>
      <c r="K1238" s="419"/>
    </row>
    <row r="1239" spans="2:11" x14ac:dyDescent="0.2">
      <c r="B1239" s="419" t="s">
        <v>3947</v>
      </c>
      <c r="C1239" s="419">
        <v>1.7</v>
      </c>
      <c r="D1239" s="421" t="s">
        <v>194</v>
      </c>
      <c r="E1239" s="421" t="s">
        <v>21</v>
      </c>
      <c r="F1239" s="419" t="s">
        <v>3948</v>
      </c>
      <c r="G1239" s="419" t="s">
        <v>212</v>
      </c>
      <c r="H1239" s="419" t="s">
        <v>219</v>
      </c>
      <c r="I1239" s="421"/>
      <c r="J1239" s="419" t="s">
        <v>582</v>
      </c>
      <c r="K1239" s="419"/>
    </row>
    <row r="1240" spans="2:11" x14ac:dyDescent="0.2">
      <c r="B1240" s="419" t="s">
        <v>3949</v>
      </c>
      <c r="C1240" s="419">
        <v>1.7</v>
      </c>
      <c r="D1240" s="421" t="s">
        <v>194</v>
      </c>
      <c r="E1240" s="421" t="s">
        <v>22</v>
      </c>
      <c r="F1240" s="419" t="s">
        <v>3950</v>
      </c>
      <c r="G1240" s="419" t="s">
        <v>212</v>
      </c>
      <c r="H1240" s="419" t="s">
        <v>219</v>
      </c>
      <c r="I1240" s="421"/>
      <c r="J1240" s="419" t="s">
        <v>582</v>
      </c>
      <c r="K1240" s="419"/>
    </row>
    <row r="1241" spans="2:11" x14ac:dyDescent="0.2">
      <c r="B1241" s="419" t="s">
        <v>3951</v>
      </c>
      <c r="C1241" s="419">
        <v>1.7</v>
      </c>
      <c r="D1241" s="421" t="s">
        <v>194</v>
      </c>
      <c r="E1241" s="421" t="s">
        <v>23</v>
      </c>
      <c r="F1241" s="419" t="s">
        <v>3952</v>
      </c>
      <c r="G1241" s="419" t="s">
        <v>212</v>
      </c>
      <c r="H1241" s="419" t="s">
        <v>219</v>
      </c>
      <c r="I1241" s="421"/>
      <c r="J1241" s="419" t="s">
        <v>582</v>
      </c>
      <c r="K1241" s="419"/>
    </row>
    <row r="1242" spans="2:11" x14ac:dyDescent="0.2">
      <c r="B1242" s="419" t="s">
        <v>3953</v>
      </c>
      <c r="C1242" s="419">
        <v>1.7</v>
      </c>
      <c r="D1242" s="421" t="s">
        <v>194</v>
      </c>
      <c r="E1242" s="421" t="s">
        <v>24</v>
      </c>
      <c r="F1242" s="419" t="s">
        <v>3954</v>
      </c>
      <c r="G1242" s="419" t="s">
        <v>212</v>
      </c>
      <c r="H1242" s="419" t="s">
        <v>219</v>
      </c>
      <c r="I1242" s="421"/>
      <c r="J1242" s="419" t="s">
        <v>582</v>
      </c>
      <c r="K1242" s="419"/>
    </row>
    <row r="1243" spans="2:11" x14ac:dyDescent="0.2">
      <c r="B1243" s="419" t="s">
        <v>3955</v>
      </c>
      <c r="C1243" s="419">
        <v>1.7</v>
      </c>
      <c r="D1243" s="421" t="s">
        <v>194</v>
      </c>
      <c r="E1243" s="421" t="s">
        <v>25</v>
      </c>
      <c r="F1243" s="419" t="s">
        <v>3956</v>
      </c>
      <c r="G1243" s="419" t="s">
        <v>212</v>
      </c>
      <c r="H1243" s="419" t="s">
        <v>219</v>
      </c>
      <c r="I1243" s="421"/>
      <c r="J1243" s="419" t="s">
        <v>582</v>
      </c>
      <c r="K1243" s="419"/>
    </row>
    <row r="1244" spans="2:11" x14ac:dyDescent="0.2">
      <c r="B1244" s="419" t="s">
        <v>3957</v>
      </c>
      <c r="C1244" s="419">
        <v>1.7</v>
      </c>
      <c r="D1244" s="421" t="s">
        <v>194</v>
      </c>
      <c r="E1244" s="421" t="s">
        <v>26</v>
      </c>
      <c r="F1244" s="419" t="s">
        <v>3958</v>
      </c>
      <c r="G1244" s="419" t="s">
        <v>212</v>
      </c>
      <c r="H1244" s="419" t="s">
        <v>219</v>
      </c>
      <c r="I1244" s="421"/>
      <c r="J1244" s="419" t="s">
        <v>582</v>
      </c>
      <c r="K1244" s="419"/>
    </row>
    <row r="1245" spans="2:11" x14ac:dyDescent="0.2">
      <c r="B1245" s="419" t="s">
        <v>3959</v>
      </c>
      <c r="C1245" s="419">
        <v>1.7</v>
      </c>
      <c r="D1245" s="421" t="s">
        <v>194</v>
      </c>
      <c r="E1245" s="421" t="s">
        <v>27</v>
      </c>
      <c r="F1245" s="419" t="s">
        <v>3960</v>
      </c>
      <c r="G1245" s="419" t="s">
        <v>212</v>
      </c>
      <c r="H1245" s="419" t="s">
        <v>219</v>
      </c>
      <c r="I1245" s="421"/>
      <c r="J1245" s="419" t="s">
        <v>582</v>
      </c>
      <c r="K1245" s="419"/>
    </row>
    <row r="1246" spans="2:11" x14ac:dyDescent="0.2">
      <c r="B1246" s="419" t="s">
        <v>3961</v>
      </c>
      <c r="C1246" s="419">
        <v>1.7</v>
      </c>
      <c r="D1246" s="421" t="s">
        <v>194</v>
      </c>
      <c r="E1246" s="421" t="s">
        <v>28</v>
      </c>
      <c r="F1246" s="419" t="s">
        <v>3962</v>
      </c>
      <c r="G1246" s="419" t="s">
        <v>212</v>
      </c>
      <c r="H1246" s="419" t="s">
        <v>213</v>
      </c>
      <c r="I1246" s="421" t="s">
        <v>3963</v>
      </c>
      <c r="J1246" s="419"/>
      <c r="K1246" s="419"/>
    </row>
    <row r="1247" spans="2:11" x14ac:dyDescent="0.2">
      <c r="B1247" s="419" t="s">
        <v>3964</v>
      </c>
      <c r="C1247" s="419">
        <v>1.7</v>
      </c>
      <c r="D1247" s="421" t="s">
        <v>194</v>
      </c>
      <c r="E1247" s="421" t="s">
        <v>29</v>
      </c>
      <c r="F1247" s="419" t="s">
        <v>3965</v>
      </c>
      <c r="G1247" s="419" t="s">
        <v>212</v>
      </c>
      <c r="H1247" s="419" t="s">
        <v>213</v>
      </c>
      <c r="I1247" s="421" t="s">
        <v>3966</v>
      </c>
      <c r="J1247" s="419"/>
      <c r="K1247" s="419"/>
    </row>
    <row r="1248" spans="2:11" x14ac:dyDescent="0.2">
      <c r="B1248" s="419" t="s">
        <v>3967</v>
      </c>
      <c r="C1248" s="419">
        <v>1.7</v>
      </c>
      <c r="D1248" s="421" t="s">
        <v>196</v>
      </c>
      <c r="E1248" s="421" t="s">
        <v>16</v>
      </c>
      <c r="F1248" s="419" t="s">
        <v>3968</v>
      </c>
      <c r="G1248" s="419" t="s">
        <v>212</v>
      </c>
      <c r="H1248" s="419" t="s">
        <v>219</v>
      </c>
      <c r="I1248" s="421"/>
      <c r="J1248" s="419" t="s">
        <v>582</v>
      </c>
      <c r="K1248" s="419"/>
    </row>
    <row r="1249" spans="2:11" x14ac:dyDescent="0.2">
      <c r="B1249" s="419" t="s">
        <v>3969</v>
      </c>
      <c r="C1249" s="419">
        <v>1.7</v>
      </c>
      <c r="D1249" s="421" t="s">
        <v>196</v>
      </c>
      <c r="E1249" s="421" t="s">
        <v>17</v>
      </c>
      <c r="F1249" s="419" t="s">
        <v>3970</v>
      </c>
      <c r="G1249" s="419" t="s">
        <v>212</v>
      </c>
      <c r="H1249" s="419" t="s">
        <v>219</v>
      </c>
      <c r="I1249" s="421"/>
      <c r="J1249" s="419" t="s">
        <v>582</v>
      </c>
      <c r="K1249" s="419"/>
    </row>
    <row r="1250" spans="2:11" x14ac:dyDescent="0.2">
      <c r="B1250" s="419" t="s">
        <v>3971</v>
      </c>
      <c r="C1250" s="419">
        <v>1.7</v>
      </c>
      <c r="D1250" s="421" t="s">
        <v>196</v>
      </c>
      <c r="E1250" s="421" t="s">
        <v>18</v>
      </c>
      <c r="F1250" s="419" t="s">
        <v>3972</v>
      </c>
      <c r="G1250" s="419" t="s">
        <v>212</v>
      </c>
      <c r="H1250" s="419" t="s">
        <v>219</v>
      </c>
      <c r="I1250" s="421"/>
      <c r="J1250" s="419" t="s">
        <v>582</v>
      </c>
      <c r="K1250" s="419"/>
    </row>
    <row r="1251" spans="2:11" x14ac:dyDescent="0.2">
      <c r="B1251" s="419" t="s">
        <v>3973</v>
      </c>
      <c r="C1251" s="419">
        <v>1.7</v>
      </c>
      <c r="D1251" s="421" t="s">
        <v>196</v>
      </c>
      <c r="E1251" s="421" t="s">
        <v>19</v>
      </c>
      <c r="F1251" s="419" t="s">
        <v>3974</v>
      </c>
      <c r="G1251" s="419" t="s">
        <v>212</v>
      </c>
      <c r="H1251" s="419" t="s">
        <v>219</v>
      </c>
      <c r="I1251" s="421"/>
      <c r="J1251" s="419" t="s">
        <v>582</v>
      </c>
      <c r="K1251" s="419"/>
    </row>
    <row r="1252" spans="2:11" x14ac:dyDescent="0.2">
      <c r="B1252" s="419" t="s">
        <v>3975</v>
      </c>
      <c r="C1252" s="419">
        <v>1.7</v>
      </c>
      <c r="D1252" s="421" t="s">
        <v>196</v>
      </c>
      <c r="E1252" s="421" t="s">
        <v>20</v>
      </c>
      <c r="F1252" s="419" t="s">
        <v>3976</v>
      </c>
      <c r="G1252" s="419" t="s">
        <v>212</v>
      </c>
      <c r="H1252" s="419" t="s">
        <v>219</v>
      </c>
      <c r="I1252" s="421"/>
      <c r="J1252" s="419" t="s">
        <v>582</v>
      </c>
      <c r="K1252" s="419"/>
    </row>
    <row r="1253" spans="2:11" x14ac:dyDescent="0.2">
      <c r="B1253" s="419" t="s">
        <v>3977</v>
      </c>
      <c r="C1253" s="419">
        <v>1.7</v>
      </c>
      <c r="D1253" s="421" t="s">
        <v>196</v>
      </c>
      <c r="E1253" s="421" t="s">
        <v>21</v>
      </c>
      <c r="F1253" s="419" t="s">
        <v>3978</v>
      </c>
      <c r="G1253" s="419" t="s">
        <v>212</v>
      </c>
      <c r="H1253" s="419" t="s">
        <v>219</v>
      </c>
      <c r="I1253" s="421"/>
      <c r="J1253" s="419" t="s">
        <v>582</v>
      </c>
      <c r="K1253" s="419"/>
    </row>
    <row r="1254" spans="2:11" x14ac:dyDescent="0.2">
      <c r="B1254" s="419" t="s">
        <v>3979</v>
      </c>
      <c r="C1254" s="419">
        <v>1.7</v>
      </c>
      <c r="D1254" s="421" t="s">
        <v>196</v>
      </c>
      <c r="E1254" s="421" t="s">
        <v>22</v>
      </c>
      <c r="F1254" s="419" t="s">
        <v>3980</v>
      </c>
      <c r="G1254" s="419" t="s">
        <v>212</v>
      </c>
      <c r="H1254" s="419" t="s">
        <v>219</v>
      </c>
      <c r="I1254" s="421"/>
      <c r="J1254" s="419" t="s">
        <v>582</v>
      </c>
      <c r="K1254" s="419"/>
    </row>
    <row r="1255" spans="2:11" x14ac:dyDescent="0.2">
      <c r="B1255" s="419" t="s">
        <v>3981</v>
      </c>
      <c r="C1255" s="419">
        <v>1.7</v>
      </c>
      <c r="D1255" s="421" t="s">
        <v>196</v>
      </c>
      <c r="E1255" s="421" t="s">
        <v>23</v>
      </c>
      <c r="F1255" s="419" t="s">
        <v>3982</v>
      </c>
      <c r="G1255" s="419" t="s">
        <v>212</v>
      </c>
      <c r="H1255" s="419" t="s">
        <v>219</v>
      </c>
      <c r="I1255" s="421"/>
      <c r="J1255" s="419" t="s">
        <v>582</v>
      </c>
      <c r="K1255" s="419"/>
    </row>
    <row r="1256" spans="2:11" x14ac:dyDescent="0.2">
      <c r="B1256" s="419" t="s">
        <v>3983</v>
      </c>
      <c r="C1256" s="419">
        <v>1.7</v>
      </c>
      <c r="D1256" s="421" t="s">
        <v>196</v>
      </c>
      <c r="E1256" s="421" t="s">
        <v>24</v>
      </c>
      <c r="F1256" s="419" t="s">
        <v>3984</v>
      </c>
      <c r="G1256" s="419" t="s">
        <v>212</v>
      </c>
      <c r="H1256" s="419" t="s">
        <v>219</v>
      </c>
      <c r="I1256" s="421"/>
      <c r="J1256" s="419" t="s">
        <v>582</v>
      </c>
      <c r="K1256" s="419"/>
    </row>
    <row r="1257" spans="2:11" x14ac:dyDescent="0.2">
      <c r="B1257" s="419" t="s">
        <v>3985</v>
      </c>
      <c r="C1257" s="419">
        <v>1.7</v>
      </c>
      <c r="D1257" s="421" t="s">
        <v>196</v>
      </c>
      <c r="E1257" s="421" t="s">
        <v>25</v>
      </c>
      <c r="F1257" s="419" t="s">
        <v>3986</v>
      </c>
      <c r="G1257" s="419" t="s">
        <v>212</v>
      </c>
      <c r="H1257" s="419" t="s">
        <v>219</v>
      </c>
      <c r="I1257" s="421"/>
      <c r="J1257" s="419" t="s">
        <v>582</v>
      </c>
      <c r="K1257" s="419"/>
    </row>
    <row r="1258" spans="2:11" x14ac:dyDescent="0.2">
      <c r="B1258" s="419" t="s">
        <v>3987</v>
      </c>
      <c r="C1258" s="419">
        <v>1.7</v>
      </c>
      <c r="D1258" s="421" t="s">
        <v>196</v>
      </c>
      <c r="E1258" s="421" t="s">
        <v>26</v>
      </c>
      <c r="F1258" s="419" t="s">
        <v>3988</v>
      </c>
      <c r="G1258" s="419" t="s">
        <v>212</v>
      </c>
      <c r="H1258" s="419" t="s">
        <v>219</v>
      </c>
      <c r="I1258" s="421"/>
      <c r="J1258" s="419" t="s">
        <v>582</v>
      </c>
      <c r="K1258" s="419"/>
    </row>
    <row r="1259" spans="2:11" x14ac:dyDescent="0.2">
      <c r="B1259" s="419" t="s">
        <v>3989</v>
      </c>
      <c r="C1259" s="419">
        <v>1.7</v>
      </c>
      <c r="D1259" s="421" t="s">
        <v>196</v>
      </c>
      <c r="E1259" s="421" t="s">
        <v>27</v>
      </c>
      <c r="F1259" s="419" t="s">
        <v>3990</v>
      </c>
      <c r="G1259" s="419" t="s">
        <v>212</v>
      </c>
      <c r="H1259" s="419" t="s">
        <v>219</v>
      </c>
      <c r="I1259" s="421"/>
      <c r="J1259" s="419" t="s">
        <v>582</v>
      </c>
      <c r="K1259" s="419"/>
    </row>
    <row r="1260" spans="2:11" x14ac:dyDescent="0.2">
      <c r="B1260" s="419" t="s">
        <v>3991</v>
      </c>
      <c r="C1260" s="419">
        <v>1.7</v>
      </c>
      <c r="D1260" s="421" t="s">
        <v>196</v>
      </c>
      <c r="E1260" s="421" t="s">
        <v>28</v>
      </c>
      <c r="F1260" s="419" t="s">
        <v>3992</v>
      </c>
      <c r="G1260" s="419" t="s">
        <v>212</v>
      </c>
      <c r="H1260" s="419" t="s">
        <v>213</v>
      </c>
      <c r="I1260" s="421" t="s">
        <v>3993</v>
      </c>
      <c r="J1260" s="419"/>
      <c r="K1260" s="419"/>
    </row>
    <row r="1261" spans="2:11" x14ac:dyDescent="0.2">
      <c r="B1261" s="419" t="s">
        <v>3994</v>
      </c>
      <c r="C1261" s="419">
        <v>1.7</v>
      </c>
      <c r="D1261" s="421" t="s">
        <v>196</v>
      </c>
      <c r="E1261" s="421" t="s">
        <v>29</v>
      </c>
      <c r="F1261" s="419" t="s">
        <v>3995</v>
      </c>
      <c r="G1261" s="419" t="s">
        <v>212</v>
      </c>
      <c r="H1261" s="419" t="s">
        <v>213</v>
      </c>
      <c r="I1261" s="421" t="s">
        <v>3996</v>
      </c>
      <c r="J1261" s="419"/>
      <c r="K1261" s="419"/>
    </row>
    <row r="1262" spans="2:11" x14ac:dyDescent="0.2">
      <c r="B1262" s="419" t="s">
        <v>11511</v>
      </c>
      <c r="C1262" s="419">
        <v>1.7</v>
      </c>
      <c r="D1262" s="421" t="s">
        <v>198</v>
      </c>
      <c r="E1262" s="421" t="s">
        <v>16</v>
      </c>
      <c r="F1262" s="419" t="s">
        <v>5654</v>
      </c>
      <c r="G1262" s="419" t="s">
        <v>212</v>
      </c>
      <c r="H1262" s="419" t="s">
        <v>219</v>
      </c>
      <c r="I1262" s="421"/>
      <c r="J1262" s="419" t="s">
        <v>582</v>
      </c>
      <c r="K1262" s="419"/>
    </row>
    <row r="1263" spans="2:11" x14ac:dyDescent="0.2">
      <c r="B1263" s="419" t="s">
        <v>11512</v>
      </c>
      <c r="C1263" s="419">
        <v>1.7</v>
      </c>
      <c r="D1263" s="421" t="s">
        <v>198</v>
      </c>
      <c r="E1263" s="421" t="s">
        <v>17</v>
      </c>
      <c r="F1263" s="419" t="s">
        <v>5656</v>
      </c>
      <c r="G1263" s="419" t="s">
        <v>212</v>
      </c>
      <c r="H1263" s="419" t="s">
        <v>219</v>
      </c>
      <c r="I1263" s="421"/>
      <c r="J1263" s="419" t="s">
        <v>582</v>
      </c>
      <c r="K1263" s="419"/>
    </row>
    <row r="1264" spans="2:11" x14ac:dyDescent="0.2">
      <c r="B1264" s="419" t="s">
        <v>11513</v>
      </c>
      <c r="C1264" s="419">
        <v>1.7</v>
      </c>
      <c r="D1264" s="421" t="s">
        <v>198</v>
      </c>
      <c r="E1264" s="421" t="s">
        <v>18</v>
      </c>
      <c r="F1264" s="419" t="s">
        <v>5658</v>
      </c>
      <c r="G1264" s="419" t="s">
        <v>212</v>
      </c>
      <c r="H1264" s="419" t="s">
        <v>219</v>
      </c>
      <c r="I1264" s="421"/>
      <c r="J1264" s="419" t="s">
        <v>582</v>
      </c>
      <c r="K1264" s="419"/>
    </row>
    <row r="1265" spans="2:11" x14ac:dyDescent="0.2">
      <c r="B1265" s="419" t="s">
        <v>11514</v>
      </c>
      <c r="C1265" s="419">
        <v>1.7</v>
      </c>
      <c r="D1265" s="421" t="s">
        <v>198</v>
      </c>
      <c r="E1265" s="421" t="s">
        <v>19</v>
      </c>
      <c r="F1265" s="419" t="s">
        <v>5660</v>
      </c>
      <c r="G1265" s="419" t="s">
        <v>212</v>
      </c>
      <c r="H1265" s="419" t="s">
        <v>219</v>
      </c>
      <c r="I1265" s="421"/>
      <c r="J1265" s="419" t="s">
        <v>582</v>
      </c>
      <c r="K1265" s="419"/>
    </row>
    <row r="1266" spans="2:11" x14ac:dyDescent="0.2">
      <c r="B1266" s="419" t="s">
        <v>11515</v>
      </c>
      <c r="C1266" s="419">
        <v>1.7</v>
      </c>
      <c r="D1266" s="421" t="s">
        <v>198</v>
      </c>
      <c r="E1266" s="421" t="s">
        <v>20</v>
      </c>
      <c r="F1266" s="419" t="s">
        <v>5662</v>
      </c>
      <c r="G1266" s="419" t="s">
        <v>212</v>
      </c>
      <c r="H1266" s="419" t="s">
        <v>219</v>
      </c>
      <c r="I1266" s="421"/>
      <c r="J1266" s="419" t="s">
        <v>582</v>
      </c>
      <c r="K1266" s="419"/>
    </row>
    <row r="1267" spans="2:11" x14ac:dyDescent="0.2">
      <c r="B1267" s="419" t="s">
        <v>11516</v>
      </c>
      <c r="C1267" s="419">
        <v>1.7</v>
      </c>
      <c r="D1267" s="421" t="s">
        <v>198</v>
      </c>
      <c r="E1267" s="421" t="s">
        <v>21</v>
      </c>
      <c r="F1267" s="419" t="s">
        <v>5664</v>
      </c>
      <c r="G1267" s="419" t="s">
        <v>212</v>
      </c>
      <c r="H1267" s="419" t="s">
        <v>219</v>
      </c>
      <c r="I1267" s="421"/>
      <c r="J1267" s="419" t="s">
        <v>582</v>
      </c>
      <c r="K1267" s="419"/>
    </row>
    <row r="1268" spans="2:11" x14ac:dyDescent="0.2">
      <c r="B1268" s="419" t="s">
        <v>11517</v>
      </c>
      <c r="C1268" s="419">
        <v>1.7</v>
      </c>
      <c r="D1268" s="421" t="s">
        <v>198</v>
      </c>
      <c r="E1268" s="421" t="s">
        <v>22</v>
      </c>
      <c r="F1268" s="419" t="s">
        <v>5666</v>
      </c>
      <c r="G1268" s="419" t="s">
        <v>212</v>
      </c>
      <c r="H1268" s="419" t="s">
        <v>219</v>
      </c>
      <c r="I1268" s="421"/>
      <c r="J1268" s="419" t="s">
        <v>582</v>
      </c>
      <c r="K1268" s="419"/>
    </row>
    <row r="1269" spans="2:11" x14ac:dyDescent="0.2">
      <c r="B1269" s="419" t="s">
        <v>11518</v>
      </c>
      <c r="C1269" s="419">
        <v>1.7</v>
      </c>
      <c r="D1269" s="421" t="s">
        <v>198</v>
      </c>
      <c r="E1269" s="421" t="s">
        <v>23</v>
      </c>
      <c r="F1269" s="419" t="s">
        <v>5668</v>
      </c>
      <c r="G1269" s="419" t="s">
        <v>212</v>
      </c>
      <c r="H1269" s="419" t="s">
        <v>219</v>
      </c>
      <c r="I1269" s="421"/>
      <c r="J1269" s="419" t="s">
        <v>582</v>
      </c>
      <c r="K1269" s="419"/>
    </row>
    <row r="1270" spans="2:11" x14ac:dyDescent="0.2">
      <c r="B1270" s="419" t="s">
        <v>11519</v>
      </c>
      <c r="C1270" s="419">
        <v>1.7</v>
      </c>
      <c r="D1270" s="421" t="s">
        <v>198</v>
      </c>
      <c r="E1270" s="421" t="s">
        <v>24</v>
      </c>
      <c r="F1270" s="419" t="s">
        <v>5670</v>
      </c>
      <c r="G1270" s="419" t="s">
        <v>212</v>
      </c>
      <c r="H1270" s="419" t="s">
        <v>219</v>
      </c>
      <c r="I1270" s="421"/>
      <c r="J1270" s="419" t="s">
        <v>582</v>
      </c>
      <c r="K1270" s="419"/>
    </row>
    <row r="1271" spans="2:11" x14ac:dyDescent="0.2">
      <c r="B1271" s="419" t="s">
        <v>11520</v>
      </c>
      <c r="C1271" s="419">
        <v>1.7</v>
      </c>
      <c r="D1271" s="421" t="s">
        <v>198</v>
      </c>
      <c r="E1271" s="421" t="s">
        <v>25</v>
      </c>
      <c r="F1271" s="419" t="s">
        <v>5672</v>
      </c>
      <c r="G1271" s="419" t="s">
        <v>212</v>
      </c>
      <c r="H1271" s="419" t="s">
        <v>219</v>
      </c>
      <c r="I1271" s="421"/>
      <c r="J1271" s="419" t="s">
        <v>582</v>
      </c>
      <c r="K1271" s="419"/>
    </row>
    <row r="1272" spans="2:11" x14ac:dyDescent="0.2">
      <c r="B1272" s="419" t="s">
        <v>11521</v>
      </c>
      <c r="C1272" s="419">
        <v>1.7</v>
      </c>
      <c r="D1272" s="421" t="s">
        <v>198</v>
      </c>
      <c r="E1272" s="421" t="s">
        <v>26</v>
      </c>
      <c r="F1272" s="419" t="s">
        <v>5674</v>
      </c>
      <c r="G1272" s="419" t="s">
        <v>212</v>
      </c>
      <c r="H1272" s="419" t="s">
        <v>219</v>
      </c>
      <c r="I1272" s="421"/>
      <c r="J1272" s="419" t="s">
        <v>582</v>
      </c>
      <c r="K1272" s="419"/>
    </row>
    <row r="1273" spans="2:11" x14ac:dyDescent="0.2">
      <c r="B1273" s="419" t="s">
        <v>11522</v>
      </c>
      <c r="C1273" s="419">
        <v>1.7</v>
      </c>
      <c r="D1273" s="421" t="s">
        <v>198</v>
      </c>
      <c r="E1273" s="421" t="s">
        <v>27</v>
      </c>
      <c r="F1273" s="419" t="s">
        <v>5676</v>
      </c>
      <c r="G1273" s="419" t="s">
        <v>212</v>
      </c>
      <c r="H1273" s="419" t="s">
        <v>219</v>
      </c>
      <c r="I1273" s="421"/>
      <c r="J1273" s="419" t="s">
        <v>582</v>
      </c>
      <c r="K1273" s="419"/>
    </row>
    <row r="1274" spans="2:11" x14ac:dyDescent="0.2">
      <c r="B1274" s="419" t="s">
        <v>11523</v>
      </c>
      <c r="C1274" s="419">
        <v>1.7</v>
      </c>
      <c r="D1274" s="421" t="s">
        <v>198</v>
      </c>
      <c r="E1274" s="421" t="s">
        <v>28</v>
      </c>
      <c r="F1274" s="419" t="s">
        <v>4007</v>
      </c>
      <c r="G1274" s="419" t="s">
        <v>212</v>
      </c>
      <c r="H1274" s="419" t="s">
        <v>213</v>
      </c>
      <c r="I1274" s="421" t="s">
        <v>11524</v>
      </c>
      <c r="J1274" s="419"/>
      <c r="K1274" s="419"/>
    </row>
    <row r="1275" spans="2:11" x14ac:dyDescent="0.2">
      <c r="B1275" s="419" t="s">
        <v>11525</v>
      </c>
      <c r="C1275" s="419">
        <v>1.7</v>
      </c>
      <c r="D1275" s="421" t="s">
        <v>198</v>
      </c>
      <c r="E1275" s="421" t="s">
        <v>29</v>
      </c>
      <c r="F1275" s="419" t="s">
        <v>4008</v>
      </c>
      <c r="G1275" s="419" t="s">
        <v>212</v>
      </c>
      <c r="H1275" s="419" t="s">
        <v>213</v>
      </c>
      <c r="I1275" s="421" t="s">
        <v>11526</v>
      </c>
      <c r="J1275" s="419"/>
      <c r="K1275" s="419"/>
    </row>
    <row r="1276" spans="2:11" x14ac:dyDescent="0.2">
      <c r="B1276" s="419" t="s">
        <v>11527</v>
      </c>
      <c r="C1276" s="419">
        <v>1.7</v>
      </c>
      <c r="D1276" s="421" t="s">
        <v>309</v>
      </c>
      <c r="E1276" s="421" t="s">
        <v>16</v>
      </c>
      <c r="F1276" s="419" t="s">
        <v>5682</v>
      </c>
      <c r="G1276" s="419" t="s">
        <v>212</v>
      </c>
      <c r="H1276" s="419" t="s">
        <v>213</v>
      </c>
      <c r="I1276" s="421" t="s">
        <v>11528</v>
      </c>
      <c r="J1276" s="419"/>
      <c r="K1276" s="419"/>
    </row>
    <row r="1277" spans="2:11" x14ac:dyDescent="0.2">
      <c r="B1277" s="419" t="s">
        <v>11529</v>
      </c>
      <c r="C1277" s="419">
        <v>1.7</v>
      </c>
      <c r="D1277" s="421" t="s">
        <v>309</v>
      </c>
      <c r="E1277" s="421" t="s">
        <v>17</v>
      </c>
      <c r="F1277" s="419" t="s">
        <v>5684</v>
      </c>
      <c r="G1277" s="419" t="s">
        <v>212</v>
      </c>
      <c r="H1277" s="419" t="s">
        <v>213</v>
      </c>
      <c r="I1277" s="421" t="s">
        <v>11530</v>
      </c>
      <c r="J1277" s="419"/>
      <c r="K1277" s="419"/>
    </row>
    <row r="1278" spans="2:11" x14ac:dyDescent="0.2">
      <c r="B1278" s="419" t="s">
        <v>11531</v>
      </c>
      <c r="C1278" s="419">
        <v>1.7</v>
      </c>
      <c r="D1278" s="421" t="s">
        <v>309</v>
      </c>
      <c r="E1278" s="421" t="s">
        <v>18</v>
      </c>
      <c r="F1278" s="419" t="s">
        <v>5686</v>
      </c>
      <c r="G1278" s="419" t="s">
        <v>212</v>
      </c>
      <c r="H1278" s="419" t="s">
        <v>213</v>
      </c>
      <c r="I1278" s="421" t="s">
        <v>11532</v>
      </c>
      <c r="J1278" s="419"/>
      <c r="K1278" s="419"/>
    </row>
    <row r="1279" spans="2:11" x14ac:dyDescent="0.2">
      <c r="B1279" s="419" t="s">
        <v>11533</v>
      </c>
      <c r="C1279" s="419">
        <v>1.7</v>
      </c>
      <c r="D1279" s="421" t="s">
        <v>309</v>
      </c>
      <c r="E1279" s="421" t="s">
        <v>19</v>
      </c>
      <c r="F1279" s="419" t="s">
        <v>5688</v>
      </c>
      <c r="G1279" s="419" t="s">
        <v>212</v>
      </c>
      <c r="H1279" s="419" t="s">
        <v>213</v>
      </c>
      <c r="I1279" s="421" t="s">
        <v>11534</v>
      </c>
      <c r="J1279" s="419"/>
      <c r="K1279" s="419"/>
    </row>
    <row r="1280" spans="2:11" x14ac:dyDescent="0.2">
      <c r="B1280" s="419" t="s">
        <v>11535</v>
      </c>
      <c r="C1280" s="419">
        <v>1.7</v>
      </c>
      <c r="D1280" s="421" t="s">
        <v>309</v>
      </c>
      <c r="E1280" s="421" t="s">
        <v>20</v>
      </c>
      <c r="F1280" s="419" t="s">
        <v>5690</v>
      </c>
      <c r="G1280" s="419" t="s">
        <v>212</v>
      </c>
      <c r="H1280" s="419" t="s">
        <v>213</v>
      </c>
      <c r="I1280" s="421" t="s">
        <v>11536</v>
      </c>
      <c r="J1280" s="419"/>
      <c r="K1280" s="419"/>
    </row>
    <row r="1281" spans="2:11" x14ac:dyDescent="0.2">
      <c r="B1281" s="419" t="s">
        <v>11537</v>
      </c>
      <c r="C1281" s="419">
        <v>1.7</v>
      </c>
      <c r="D1281" s="421" t="s">
        <v>309</v>
      </c>
      <c r="E1281" s="421" t="s">
        <v>21</v>
      </c>
      <c r="F1281" s="419" t="s">
        <v>5692</v>
      </c>
      <c r="G1281" s="419" t="s">
        <v>212</v>
      </c>
      <c r="H1281" s="419" t="s">
        <v>213</v>
      </c>
      <c r="I1281" s="421" t="s">
        <v>11538</v>
      </c>
      <c r="J1281" s="419"/>
      <c r="K1281" s="419"/>
    </row>
    <row r="1282" spans="2:11" x14ac:dyDescent="0.2">
      <c r="B1282" s="419" t="s">
        <v>11539</v>
      </c>
      <c r="C1282" s="419">
        <v>1.7</v>
      </c>
      <c r="D1282" s="421" t="s">
        <v>309</v>
      </c>
      <c r="E1282" s="421" t="s">
        <v>22</v>
      </c>
      <c r="F1282" s="419" t="s">
        <v>5694</v>
      </c>
      <c r="G1282" s="419" t="s">
        <v>212</v>
      </c>
      <c r="H1282" s="419" t="s">
        <v>213</v>
      </c>
      <c r="I1282" s="421" t="s">
        <v>11540</v>
      </c>
      <c r="J1282" s="419"/>
      <c r="K1282" s="419"/>
    </row>
    <row r="1283" spans="2:11" x14ac:dyDescent="0.2">
      <c r="B1283" s="419" t="s">
        <v>11541</v>
      </c>
      <c r="C1283" s="419">
        <v>1.7</v>
      </c>
      <c r="D1283" s="421" t="s">
        <v>309</v>
      </c>
      <c r="E1283" s="421" t="s">
        <v>23</v>
      </c>
      <c r="F1283" s="419" t="s">
        <v>5696</v>
      </c>
      <c r="G1283" s="419" t="s">
        <v>212</v>
      </c>
      <c r="H1283" s="419" t="s">
        <v>213</v>
      </c>
      <c r="I1283" s="421" t="s">
        <v>11542</v>
      </c>
      <c r="J1283" s="419"/>
      <c r="K1283" s="419"/>
    </row>
    <row r="1284" spans="2:11" x14ac:dyDescent="0.2">
      <c r="B1284" s="419" t="s">
        <v>11543</v>
      </c>
      <c r="C1284" s="419">
        <v>1.7</v>
      </c>
      <c r="D1284" s="421" t="s">
        <v>309</v>
      </c>
      <c r="E1284" s="421" t="s">
        <v>24</v>
      </c>
      <c r="F1284" s="419" t="s">
        <v>5698</v>
      </c>
      <c r="G1284" s="419" t="s">
        <v>212</v>
      </c>
      <c r="H1284" s="419" t="s">
        <v>213</v>
      </c>
      <c r="I1284" s="421" t="s">
        <v>11544</v>
      </c>
      <c r="J1284" s="419"/>
      <c r="K1284" s="419"/>
    </row>
    <row r="1285" spans="2:11" x14ac:dyDescent="0.2">
      <c r="B1285" s="419" t="s">
        <v>11545</v>
      </c>
      <c r="C1285" s="419">
        <v>1.7</v>
      </c>
      <c r="D1285" s="421" t="s">
        <v>309</v>
      </c>
      <c r="E1285" s="421" t="s">
        <v>25</v>
      </c>
      <c r="F1285" s="419" t="s">
        <v>5700</v>
      </c>
      <c r="G1285" s="419" t="s">
        <v>212</v>
      </c>
      <c r="H1285" s="419" t="s">
        <v>213</v>
      </c>
      <c r="I1285" s="421" t="s">
        <v>11546</v>
      </c>
      <c r="J1285" s="419"/>
      <c r="K1285" s="419"/>
    </row>
    <row r="1286" spans="2:11" x14ac:dyDescent="0.2">
      <c r="B1286" s="419" t="s">
        <v>11547</v>
      </c>
      <c r="C1286" s="419">
        <v>1.7</v>
      </c>
      <c r="D1286" s="421" t="s">
        <v>309</v>
      </c>
      <c r="E1286" s="421" t="s">
        <v>26</v>
      </c>
      <c r="F1286" s="419" t="s">
        <v>5702</v>
      </c>
      <c r="G1286" s="419" t="s">
        <v>212</v>
      </c>
      <c r="H1286" s="419" t="s">
        <v>213</v>
      </c>
      <c r="I1286" s="421" t="s">
        <v>11548</v>
      </c>
      <c r="J1286" s="419"/>
      <c r="K1286" s="419"/>
    </row>
    <row r="1287" spans="2:11" x14ac:dyDescent="0.2">
      <c r="B1287" s="419" t="s">
        <v>11549</v>
      </c>
      <c r="C1287" s="419">
        <v>1.7</v>
      </c>
      <c r="D1287" s="421" t="s">
        <v>309</v>
      </c>
      <c r="E1287" s="421" t="s">
        <v>27</v>
      </c>
      <c r="F1287" s="419" t="s">
        <v>5704</v>
      </c>
      <c r="G1287" s="419" t="s">
        <v>212</v>
      </c>
      <c r="H1287" s="419" t="s">
        <v>213</v>
      </c>
      <c r="I1287" s="421" t="s">
        <v>11550</v>
      </c>
      <c r="J1287" s="419"/>
      <c r="K1287" s="419"/>
    </row>
    <row r="1288" spans="2:11" x14ac:dyDescent="0.2">
      <c r="B1288" s="419" t="s">
        <v>11551</v>
      </c>
      <c r="C1288" s="419">
        <v>1.7</v>
      </c>
      <c r="D1288" s="421" t="s">
        <v>309</v>
      </c>
      <c r="E1288" s="421" t="s">
        <v>28</v>
      </c>
      <c r="F1288" s="419" t="s">
        <v>5706</v>
      </c>
      <c r="G1288" s="419" t="s">
        <v>212</v>
      </c>
      <c r="H1288" s="419" t="s">
        <v>213</v>
      </c>
      <c r="I1288" s="421" t="s">
        <v>11552</v>
      </c>
      <c r="J1288" s="419"/>
      <c r="K1288" s="419"/>
    </row>
    <row r="1289" spans="2:11" x14ac:dyDescent="0.2">
      <c r="B1289" s="419" t="s">
        <v>11553</v>
      </c>
      <c r="C1289" s="419">
        <v>1.7</v>
      </c>
      <c r="D1289" s="421" t="s">
        <v>309</v>
      </c>
      <c r="E1289" s="421" t="s">
        <v>29</v>
      </c>
      <c r="F1289" s="419" t="s">
        <v>5709</v>
      </c>
      <c r="G1289" s="419" t="s">
        <v>212</v>
      </c>
      <c r="H1289" s="419" t="s">
        <v>213</v>
      </c>
      <c r="I1289" s="421" t="s">
        <v>11554</v>
      </c>
      <c r="J1289" s="419"/>
      <c r="K1289" s="419"/>
    </row>
    <row r="1290" spans="2:11" x14ac:dyDescent="0.2">
      <c r="B1290" s="419" t="s">
        <v>3997</v>
      </c>
      <c r="C1290" s="419">
        <v>1.7</v>
      </c>
      <c r="D1290" s="421" t="s">
        <v>16</v>
      </c>
      <c r="E1290" s="421" t="s">
        <v>28</v>
      </c>
      <c r="F1290" s="419" t="s">
        <v>317</v>
      </c>
      <c r="G1290" s="419" t="s">
        <v>214</v>
      </c>
      <c r="H1290" s="419"/>
      <c r="I1290" s="421" t="s">
        <v>215</v>
      </c>
      <c r="J1290" s="419" t="s">
        <v>216</v>
      </c>
      <c r="K1290" s="419" t="s">
        <v>217</v>
      </c>
    </row>
    <row r="1291" spans="2:11" x14ac:dyDescent="0.2">
      <c r="B1291" s="419" t="s">
        <v>3998</v>
      </c>
      <c r="C1291" s="419">
        <v>1.7</v>
      </c>
      <c r="D1291" s="421" t="s">
        <v>16</v>
      </c>
      <c r="E1291" s="421" t="s">
        <v>29</v>
      </c>
      <c r="F1291" s="419" t="s">
        <v>321</v>
      </c>
      <c r="G1291" s="419" t="s">
        <v>214</v>
      </c>
      <c r="H1291" s="419"/>
      <c r="I1291" s="421" t="s">
        <v>218</v>
      </c>
      <c r="J1291" s="419" t="s">
        <v>216</v>
      </c>
      <c r="K1291" s="419" t="s">
        <v>217</v>
      </c>
    </row>
    <row r="1292" spans="2:11" x14ac:dyDescent="0.2">
      <c r="B1292" s="419" t="s">
        <v>3999</v>
      </c>
      <c r="C1292" s="419">
        <v>1.7</v>
      </c>
      <c r="D1292" s="421" t="s">
        <v>24</v>
      </c>
      <c r="E1292" s="421" t="s">
        <v>28</v>
      </c>
      <c r="F1292" s="419" t="s">
        <v>1500</v>
      </c>
      <c r="G1292" s="419" t="s">
        <v>214</v>
      </c>
      <c r="H1292" s="419"/>
      <c r="I1292" s="421" t="s">
        <v>220</v>
      </c>
      <c r="J1292" s="419" t="s">
        <v>216</v>
      </c>
      <c r="K1292" s="419" t="s">
        <v>217</v>
      </c>
    </row>
    <row r="1293" spans="2:11" x14ac:dyDescent="0.2">
      <c r="B1293" s="419" t="s">
        <v>4000</v>
      </c>
      <c r="C1293" s="419">
        <v>1.7</v>
      </c>
      <c r="D1293" s="421" t="s">
        <v>24</v>
      </c>
      <c r="E1293" s="421" t="s">
        <v>29</v>
      </c>
      <c r="F1293" s="419" t="s">
        <v>1503</v>
      </c>
      <c r="G1293" s="419" t="s">
        <v>214</v>
      </c>
      <c r="H1293" s="419"/>
      <c r="I1293" s="421" t="s">
        <v>221</v>
      </c>
      <c r="J1293" s="419" t="s">
        <v>216</v>
      </c>
      <c r="K1293" s="419" t="s">
        <v>217</v>
      </c>
    </row>
    <row r="1294" spans="2:11" x14ac:dyDescent="0.2">
      <c r="B1294" s="419" t="s">
        <v>4001</v>
      </c>
      <c r="C1294" s="419">
        <v>1.7</v>
      </c>
      <c r="D1294" s="421" t="s">
        <v>28</v>
      </c>
      <c r="E1294" s="421" t="s">
        <v>28</v>
      </c>
      <c r="F1294" s="419" t="s">
        <v>1630</v>
      </c>
      <c r="G1294" s="419" t="s">
        <v>214</v>
      </c>
      <c r="H1294" s="419"/>
      <c r="I1294" s="421" t="s">
        <v>222</v>
      </c>
      <c r="J1294" s="419" t="s">
        <v>216</v>
      </c>
      <c r="K1294" s="419" t="s">
        <v>217</v>
      </c>
    </row>
    <row r="1295" spans="2:11" x14ac:dyDescent="0.2">
      <c r="B1295" s="419" t="s">
        <v>4002</v>
      </c>
      <c r="C1295" s="419">
        <v>1.7</v>
      </c>
      <c r="D1295" s="421" t="s">
        <v>28</v>
      </c>
      <c r="E1295" s="421" t="s">
        <v>29</v>
      </c>
      <c r="F1295" s="419" t="s">
        <v>1633</v>
      </c>
      <c r="G1295" s="419" t="s">
        <v>214</v>
      </c>
      <c r="H1295" s="419"/>
      <c r="I1295" s="421" t="s">
        <v>223</v>
      </c>
      <c r="J1295" s="419" t="s">
        <v>216</v>
      </c>
      <c r="K1295" s="419" t="s">
        <v>217</v>
      </c>
    </row>
    <row r="1296" spans="2:11" x14ac:dyDescent="0.2">
      <c r="B1296" s="419" t="s">
        <v>4003</v>
      </c>
      <c r="C1296" s="419">
        <v>1.7</v>
      </c>
      <c r="D1296" s="421" t="s">
        <v>52</v>
      </c>
      <c r="E1296" s="421" t="s">
        <v>28</v>
      </c>
      <c r="F1296" s="419" t="s">
        <v>1852</v>
      </c>
      <c r="G1296" s="419" t="s">
        <v>214</v>
      </c>
      <c r="H1296" s="419"/>
      <c r="I1296" s="421" t="s">
        <v>224</v>
      </c>
      <c r="J1296" s="419" t="s">
        <v>216</v>
      </c>
      <c r="K1296" s="419" t="s">
        <v>217</v>
      </c>
    </row>
    <row r="1297" spans="2:11" x14ac:dyDescent="0.2">
      <c r="B1297" s="419" t="s">
        <v>4004</v>
      </c>
      <c r="C1297" s="419">
        <v>1.7</v>
      </c>
      <c r="D1297" s="421" t="s">
        <v>52</v>
      </c>
      <c r="E1297" s="421" t="s">
        <v>29</v>
      </c>
      <c r="F1297" s="419" t="s">
        <v>1855</v>
      </c>
      <c r="G1297" s="419" t="s">
        <v>214</v>
      </c>
      <c r="H1297" s="419"/>
      <c r="I1297" s="421" t="s">
        <v>225</v>
      </c>
      <c r="J1297" s="419" t="s">
        <v>216</v>
      </c>
      <c r="K1297" s="419" t="s">
        <v>217</v>
      </c>
    </row>
    <row r="1298" spans="2:11" x14ac:dyDescent="0.2">
      <c r="B1298" s="419" t="s">
        <v>4005</v>
      </c>
      <c r="C1298" s="419">
        <v>1.7</v>
      </c>
      <c r="D1298" s="421" t="s">
        <v>57</v>
      </c>
      <c r="E1298" s="421" t="s">
        <v>28</v>
      </c>
      <c r="F1298" s="419" t="s">
        <v>1982</v>
      </c>
      <c r="G1298" s="419" t="s">
        <v>214</v>
      </c>
      <c r="H1298" s="419"/>
      <c r="I1298" s="421" t="s">
        <v>226</v>
      </c>
      <c r="J1298" s="419" t="s">
        <v>216</v>
      </c>
      <c r="K1298" s="419" t="s">
        <v>217</v>
      </c>
    </row>
    <row r="1299" spans="2:11" x14ac:dyDescent="0.2">
      <c r="B1299" s="419" t="s">
        <v>4006</v>
      </c>
      <c r="C1299" s="419">
        <v>1.7</v>
      </c>
      <c r="D1299" s="421" t="s">
        <v>57</v>
      </c>
      <c r="E1299" s="421" t="s">
        <v>29</v>
      </c>
      <c r="F1299" s="419" t="s">
        <v>1985</v>
      </c>
      <c r="G1299" s="419" t="s">
        <v>214</v>
      </c>
      <c r="H1299" s="419"/>
      <c r="I1299" s="421" t="s">
        <v>227</v>
      </c>
      <c r="J1299" s="419" t="s">
        <v>216</v>
      </c>
      <c r="K1299" s="419" t="s">
        <v>217</v>
      </c>
    </row>
    <row r="1300" spans="2:11" x14ac:dyDescent="0.2">
      <c r="B1300" s="419" t="s">
        <v>11132</v>
      </c>
      <c r="C1300" s="419">
        <v>1.7</v>
      </c>
      <c r="D1300" s="421" t="s">
        <v>75</v>
      </c>
      <c r="E1300" s="421" t="s">
        <v>28</v>
      </c>
      <c r="F1300" s="419" t="s">
        <v>2282</v>
      </c>
      <c r="G1300" s="419" t="s">
        <v>214</v>
      </c>
      <c r="H1300" s="419"/>
      <c r="I1300" s="421" t="s">
        <v>11080</v>
      </c>
      <c r="J1300" s="419" t="s">
        <v>216</v>
      </c>
      <c r="K1300" s="419" t="s">
        <v>217</v>
      </c>
    </row>
    <row r="1301" spans="2:11" x14ac:dyDescent="0.2">
      <c r="B1301" s="419" t="s">
        <v>11133</v>
      </c>
      <c r="C1301" s="419">
        <v>1.7</v>
      </c>
      <c r="D1301" s="421" t="s">
        <v>75</v>
      </c>
      <c r="E1301" s="421" t="s">
        <v>29</v>
      </c>
      <c r="F1301" s="419" t="s">
        <v>2285</v>
      </c>
      <c r="G1301" s="419" t="s">
        <v>214</v>
      </c>
      <c r="H1301" s="419"/>
      <c r="I1301" s="421" t="s">
        <v>11081</v>
      </c>
      <c r="J1301" s="419" t="s">
        <v>216</v>
      </c>
      <c r="K1301" s="419" t="s">
        <v>217</v>
      </c>
    </row>
    <row r="1302" spans="2:11" x14ac:dyDescent="0.2">
      <c r="B1302" s="419" t="s">
        <v>11134</v>
      </c>
      <c r="C1302" s="419">
        <v>1.7</v>
      </c>
      <c r="D1302" s="421" t="s">
        <v>81</v>
      </c>
      <c r="E1302" s="421" t="s">
        <v>28</v>
      </c>
      <c r="F1302" s="419" t="s">
        <v>2370</v>
      </c>
      <c r="G1302" s="419" t="s">
        <v>214</v>
      </c>
      <c r="H1302" s="419"/>
      <c r="I1302" s="421" t="s">
        <v>11082</v>
      </c>
      <c r="J1302" s="419" t="s">
        <v>216</v>
      </c>
      <c r="K1302" s="419" t="s">
        <v>217</v>
      </c>
    </row>
    <row r="1303" spans="2:11" x14ac:dyDescent="0.2">
      <c r="B1303" s="419" t="s">
        <v>11135</v>
      </c>
      <c r="C1303" s="419">
        <v>1.7</v>
      </c>
      <c r="D1303" s="421" t="s">
        <v>81</v>
      </c>
      <c r="E1303" s="421" t="s">
        <v>29</v>
      </c>
      <c r="F1303" s="419" t="s">
        <v>2373</v>
      </c>
      <c r="G1303" s="419" t="s">
        <v>214</v>
      </c>
      <c r="H1303" s="419"/>
      <c r="I1303" s="421" t="s">
        <v>11083</v>
      </c>
      <c r="J1303" s="419" t="s">
        <v>216</v>
      </c>
      <c r="K1303" s="419" t="s">
        <v>217</v>
      </c>
    </row>
    <row r="1304" spans="2:11" x14ac:dyDescent="0.2">
      <c r="B1304" s="419" t="s">
        <v>11383</v>
      </c>
      <c r="C1304" s="419">
        <v>1.7</v>
      </c>
      <c r="D1304" s="421" t="s">
        <v>111</v>
      </c>
      <c r="E1304" s="421" t="s">
        <v>28</v>
      </c>
      <c r="F1304" s="419" t="s">
        <v>2784</v>
      </c>
      <c r="G1304" s="419" t="s">
        <v>214</v>
      </c>
      <c r="H1304" s="419"/>
      <c r="I1304" s="421" t="s">
        <v>11555</v>
      </c>
      <c r="J1304" s="419" t="s">
        <v>216</v>
      </c>
      <c r="K1304" s="419" t="s">
        <v>217</v>
      </c>
    </row>
    <row r="1305" spans="2:11" x14ac:dyDescent="0.2">
      <c r="B1305" s="419" t="s">
        <v>11384</v>
      </c>
      <c r="C1305" s="419">
        <v>1.7</v>
      </c>
      <c r="D1305" s="421" t="s">
        <v>111</v>
      </c>
      <c r="E1305" s="421" t="s">
        <v>29</v>
      </c>
      <c r="F1305" s="419" t="s">
        <v>2787</v>
      </c>
      <c r="G1305" s="419" t="s">
        <v>214</v>
      </c>
      <c r="H1305" s="419"/>
      <c r="I1305" s="421" t="s">
        <v>11555</v>
      </c>
      <c r="J1305" s="419" t="s">
        <v>216</v>
      </c>
      <c r="K1305" s="419" t="s">
        <v>217</v>
      </c>
    </row>
    <row r="1306" spans="2:11" x14ac:dyDescent="0.2">
      <c r="B1306" s="419" t="s">
        <v>11385</v>
      </c>
      <c r="C1306" s="419">
        <v>1.7</v>
      </c>
      <c r="D1306" s="421" t="s">
        <v>145</v>
      </c>
      <c r="E1306" s="421" t="s">
        <v>28</v>
      </c>
      <c r="F1306" s="419" t="s">
        <v>3204</v>
      </c>
      <c r="G1306" s="419" t="s">
        <v>214</v>
      </c>
      <c r="H1306" s="419"/>
      <c r="I1306" s="421" t="s">
        <v>11556</v>
      </c>
      <c r="J1306" s="419" t="s">
        <v>216</v>
      </c>
      <c r="K1306" s="419" t="s">
        <v>217</v>
      </c>
    </row>
    <row r="1307" spans="2:11" x14ac:dyDescent="0.2">
      <c r="B1307" s="419" t="s">
        <v>11386</v>
      </c>
      <c r="C1307" s="419">
        <v>1.7</v>
      </c>
      <c r="D1307" s="421" t="s">
        <v>145</v>
      </c>
      <c r="E1307" s="421" t="s">
        <v>29</v>
      </c>
      <c r="F1307" s="419" t="s">
        <v>3207</v>
      </c>
      <c r="G1307" s="419" t="s">
        <v>214</v>
      </c>
      <c r="H1307" s="419"/>
      <c r="I1307" s="421" t="s">
        <v>11556</v>
      </c>
      <c r="J1307" s="419" t="s">
        <v>216</v>
      </c>
      <c r="K1307" s="419" t="s">
        <v>217</v>
      </c>
    </row>
    <row r="1308" spans="2:11" x14ac:dyDescent="0.2">
      <c r="B1308" s="419" t="s">
        <v>11387</v>
      </c>
      <c r="C1308" s="419">
        <v>1.7</v>
      </c>
      <c r="D1308" s="421" t="s">
        <v>155</v>
      </c>
      <c r="E1308" s="421" t="s">
        <v>28</v>
      </c>
      <c r="F1308" s="419" t="s">
        <v>3384</v>
      </c>
      <c r="G1308" s="419" t="s">
        <v>214</v>
      </c>
      <c r="H1308" s="419"/>
      <c r="I1308" s="421" t="s">
        <v>11557</v>
      </c>
      <c r="J1308" s="419" t="s">
        <v>216</v>
      </c>
      <c r="K1308" s="419" t="s">
        <v>217</v>
      </c>
    </row>
    <row r="1309" spans="2:11" x14ac:dyDescent="0.2">
      <c r="B1309" s="419" t="s">
        <v>11388</v>
      </c>
      <c r="C1309" s="419">
        <v>1.7</v>
      </c>
      <c r="D1309" s="421" t="s">
        <v>155</v>
      </c>
      <c r="E1309" s="421" t="s">
        <v>29</v>
      </c>
      <c r="F1309" s="419" t="s">
        <v>3387</v>
      </c>
      <c r="G1309" s="419" t="s">
        <v>214</v>
      </c>
      <c r="H1309" s="419"/>
      <c r="I1309" s="421" t="s">
        <v>11557</v>
      </c>
      <c r="J1309" s="419" t="s">
        <v>216</v>
      </c>
      <c r="K1309" s="419" t="s">
        <v>217</v>
      </c>
    </row>
    <row r="1310" spans="2:11" x14ac:dyDescent="0.2">
      <c r="B1310" s="419" t="s">
        <v>11389</v>
      </c>
      <c r="C1310" s="419">
        <v>1.7</v>
      </c>
      <c r="D1310" s="421" t="s">
        <v>157</v>
      </c>
      <c r="E1310" s="421" t="s">
        <v>28</v>
      </c>
      <c r="F1310" s="419" t="s">
        <v>3414</v>
      </c>
      <c r="G1310" s="419" t="s">
        <v>214</v>
      </c>
      <c r="H1310" s="419"/>
      <c r="I1310" s="421" t="s">
        <v>11558</v>
      </c>
      <c r="J1310" s="419" t="s">
        <v>216</v>
      </c>
      <c r="K1310" s="419" t="s">
        <v>217</v>
      </c>
    </row>
    <row r="1311" spans="2:11" x14ac:dyDescent="0.2">
      <c r="B1311" s="419" t="s">
        <v>11390</v>
      </c>
      <c r="C1311" s="419">
        <v>1.7</v>
      </c>
      <c r="D1311" s="421" t="s">
        <v>157</v>
      </c>
      <c r="E1311" s="421" t="s">
        <v>29</v>
      </c>
      <c r="F1311" s="419" t="s">
        <v>3417</v>
      </c>
      <c r="G1311" s="419" t="s">
        <v>214</v>
      </c>
      <c r="H1311" s="419"/>
      <c r="I1311" s="421" t="s">
        <v>11558</v>
      </c>
      <c r="J1311" s="419" t="s">
        <v>216</v>
      </c>
      <c r="K1311" s="419" t="s">
        <v>217</v>
      </c>
    </row>
    <row r="1312" spans="2:11" x14ac:dyDescent="0.2">
      <c r="B1312" s="419" t="s">
        <v>11391</v>
      </c>
      <c r="C1312" s="419">
        <v>1.7</v>
      </c>
      <c r="D1312" s="421" t="s">
        <v>184</v>
      </c>
      <c r="E1312" s="421" t="s">
        <v>28</v>
      </c>
      <c r="F1312" s="419" t="s">
        <v>3812</v>
      </c>
      <c r="G1312" s="419" t="s">
        <v>214</v>
      </c>
      <c r="H1312" s="419"/>
      <c r="I1312" s="421" t="s">
        <v>11559</v>
      </c>
      <c r="J1312" s="419" t="s">
        <v>216</v>
      </c>
      <c r="K1312" s="419" t="s">
        <v>217</v>
      </c>
    </row>
    <row r="1313" spans="2:11" x14ac:dyDescent="0.2">
      <c r="B1313" s="419" t="s">
        <v>11392</v>
      </c>
      <c r="C1313" s="419">
        <v>1.7</v>
      </c>
      <c r="D1313" s="421" t="s">
        <v>184</v>
      </c>
      <c r="E1313" s="421" t="s">
        <v>29</v>
      </c>
      <c r="F1313" s="419" t="s">
        <v>3815</v>
      </c>
      <c r="G1313" s="419" t="s">
        <v>214</v>
      </c>
      <c r="H1313" s="419"/>
      <c r="I1313" s="421" t="s">
        <v>11559</v>
      </c>
      <c r="J1313" s="419" t="s">
        <v>216</v>
      </c>
      <c r="K1313" s="419" t="s">
        <v>217</v>
      </c>
    </row>
    <row r="1314" spans="2:11" x14ac:dyDescent="0.2">
      <c r="B1314" s="419" t="s">
        <v>11393</v>
      </c>
      <c r="C1314" s="419">
        <v>1.7</v>
      </c>
      <c r="D1314" s="421" t="s">
        <v>309</v>
      </c>
      <c r="E1314" s="421" t="s">
        <v>28</v>
      </c>
      <c r="F1314" s="419" t="s">
        <v>5706</v>
      </c>
      <c r="G1314" s="419" t="s">
        <v>214</v>
      </c>
      <c r="H1314" s="419"/>
      <c r="I1314" s="421" t="s">
        <v>11560</v>
      </c>
      <c r="J1314" s="419" t="s">
        <v>216</v>
      </c>
      <c r="K1314" s="419" t="s">
        <v>217</v>
      </c>
    </row>
    <row r="1315" spans="2:11" x14ac:dyDescent="0.2">
      <c r="B1315" s="419" t="s">
        <v>11394</v>
      </c>
      <c r="C1315" s="419">
        <v>1.7</v>
      </c>
      <c r="D1315" s="421" t="s">
        <v>309</v>
      </c>
      <c r="E1315" s="421" t="s">
        <v>29</v>
      </c>
      <c r="F1315" s="419" t="s">
        <v>5709</v>
      </c>
      <c r="G1315" s="419" t="s">
        <v>214</v>
      </c>
      <c r="H1315" s="419"/>
      <c r="I1315" s="421" t="s">
        <v>11560</v>
      </c>
      <c r="J1315" s="419" t="s">
        <v>216</v>
      </c>
      <c r="K1315" s="419" t="s">
        <v>217</v>
      </c>
    </row>
  </sheetData>
  <autoFilter ref="B1:L1" xr:uid="{D539C6DB-7576-462C-80D6-73290561102C}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904C-0D53-406F-834F-936B817BE231}">
  <sheetPr codeName="Sheet11"/>
  <dimension ref="A1:U137"/>
  <sheetViews>
    <sheetView showGridLines="0" zoomScaleNormal="100" workbookViewId="0"/>
  </sheetViews>
  <sheetFormatPr defaultColWidth="10.33203125" defaultRowHeight="10.199999999999999" x14ac:dyDescent="0.2"/>
  <cols>
    <col min="1" max="2" width="10.33203125" style="17"/>
    <col min="3" max="3" width="6.5546875" style="17" customWidth="1"/>
    <col min="4" max="4" width="11.33203125" style="17" customWidth="1"/>
    <col min="5" max="6" width="10.33203125" style="17"/>
    <col min="7" max="7" width="44.33203125" style="17" customWidth="1"/>
    <col min="8" max="16384" width="10.33203125" style="17"/>
  </cols>
  <sheetData>
    <row r="1" spans="1:21" x14ac:dyDescent="0.2">
      <c r="A1" s="19" t="s">
        <v>228</v>
      </c>
    </row>
    <row r="4" spans="1:21" x14ac:dyDescent="0.2">
      <c r="E4" s="712" t="s">
        <v>12001</v>
      </c>
      <c r="F4" s="686"/>
      <c r="G4" s="686"/>
      <c r="H4" s="686"/>
      <c r="I4" s="686"/>
      <c r="J4" s="686"/>
      <c r="K4" s="686"/>
      <c r="L4" s="686"/>
      <c r="M4" s="686"/>
      <c r="N4" s="686"/>
      <c r="O4" s="686"/>
      <c r="P4" s="686"/>
      <c r="Q4" s="686"/>
      <c r="R4" s="686"/>
      <c r="S4" s="686"/>
      <c r="T4" s="686"/>
      <c r="U4" s="686"/>
    </row>
    <row r="5" spans="1:21" x14ac:dyDescent="0.2">
      <c r="E5" s="61" t="s">
        <v>1</v>
      </c>
      <c r="F5" s="713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5"/>
    </row>
    <row r="6" spans="1:21" x14ac:dyDescent="0.2">
      <c r="E6" s="61" t="s">
        <v>2</v>
      </c>
      <c r="F6" s="713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5"/>
    </row>
    <row r="7" spans="1:21" x14ac:dyDescent="0.2">
      <c r="E7" s="61" t="s">
        <v>3</v>
      </c>
      <c r="F7" s="716"/>
      <c r="G7" s="717"/>
      <c r="H7" s="717"/>
      <c r="I7" s="717"/>
      <c r="J7" s="717"/>
      <c r="K7" s="717"/>
      <c r="L7" s="717"/>
      <c r="M7" s="717"/>
      <c r="N7" s="717"/>
      <c r="O7" s="717"/>
      <c r="P7" s="717"/>
      <c r="Q7" s="717"/>
      <c r="R7" s="717"/>
      <c r="S7" s="717"/>
      <c r="T7" s="717"/>
      <c r="U7" s="718"/>
    </row>
    <row r="8" spans="1:21" x14ac:dyDescent="0.2"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</row>
    <row r="9" spans="1:21" x14ac:dyDescent="0.2">
      <c r="E9" s="719" t="s">
        <v>229</v>
      </c>
      <c r="F9" s="720" t="s">
        <v>1</v>
      </c>
      <c r="G9" s="721" t="s">
        <v>5</v>
      </c>
      <c r="H9" s="723" t="s">
        <v>6</v>
      </c>
      <c r="I9" s="723"/>
      <c r="J9" s="723"/>
      <c r="K9" s="723"/>
      <c r="L9" s="723"/>
      <c r="M9" s="723"/>
      <c r="N9" s="723"/>
      <c r="O9" s="723"/>
      <c r="P9" s="723"/>
      <c r="Q9" s="723"/>
      <c r="R9" s="723" t="s">
        <v>7</v>
      </c>
      <c r="S9" s="723"/>
      <c r="T9" s="723" t="s">
        <v>8</v>
      </c>
      <c r="U9" s="724"/>
    </row>
    <row r="10" spans="1:21" x14ac:dyDescent="0.2">
      <c r="E10" s="719"/>
      <c r="F10" s="720"/>
      <c r="G10" s="721"/>
      <c r="H10" s="712" t="s">
        <v>9</v>
      </c>
      <c r="I10" s="712"/>
      <c r="J10" s="712" t="s">
        <v>10</v>
      </c>
      <c r="K10" s="712"/>
      <c r="L10" s="712" t="s">
        <v>11</v>
      </c>
      <c r="M10" s="712"/>
      <c r="N10" s="712" t="s">
        <v>12</v>
      </c>
      <c r="O10" s="712"/>
      <c r="P10" s="712" t="s">
        <v>13</v>
      </c>
      <c r="Q10" s="712"/>
      <c r="R10" s="712"/>
      <c r="S10" s="712"/>
      <c r="T10" s="712"/>
      <c r="U10" s="725"/>
    </row>
    <row r="11" spans="1:21" x14ac:dyDescent="0.2">
      <c r="E11" s="719"/>
      <c r="F11" s="720"/>
      <c r="G11" s="721"/>
      <c r="H11" s="104" t="s">
        <v>14</v>
      </c>
      <c r="I11" s="104" t="s">
        <v>15</v>
      </c>
      <c r="J11" s="104" t="s">
        <v>14</v>
      </c>
      <c r="K11" s="104" t="s">
        <v>15</v>
      </c>
      <c r="L11" s="104" t="s">
        <v>14</v>
      </c>
      <c r="M11" s="104" t="s">
        <v>15</v>
      </c>
      <c r="N11" s="104" t="s">
        <v>14</v>
      </c>
      <c r="O11" s="104" t="s">
        <v>15</v>
      </c>
      <c r="P11" s="104" t="s">
        <v>14</v>
      </c>
      <c r="Q11" s="104" t="s">
        <v>15</v>
      </c>
      <c r="R11" s="104" t="s">
        <v>14</v>
      </c>
      <c r="S11" s="104" t="s">
        <v>15</v>
      </c>
      <c r="T11" s="104" t="s">
        <v>14</v>
      </c>
      <c r="U11" s="105" t="s">
        <v>15</v>
      </c>
    </row>
    <row r="12" spans="1:21" x14ac:dyDescent="0.2">
      <c r="E12" s="719"/>
      <c r="F12" s="720"/>
      <c r="G12" s="722"/>
      <c r="H12" s="106" t="s">
        <v>16</v>
      </c>
      <c r="I12" s="106" t="s">
        <v>17</v>
      </c>
      <c r="J12" s="106" t="s">
        <v>18</v>
      </c>
      <c r="K12" s="106" t="s">
        <v>19</v>
      </c>
      <c r="L12" s="106" t="s">
        <v>20</v>
      </c>
      <c r="M12" s="106" t="s">
        <v>21</v>
      </c>
      <c r="N12" s="106" t="s">
        <v>22</v>
      </c>
      <c r="O12" s="106" t="s">
        <v>23</v>
      </c>
      <c r="P12" s="106" t="s">
        <v>24</v>
      </c>
      <c r="Q12" s="106" t="s">
        <v>25</v>
      </c>
      <c r="R12" s="106" t="s">
        <v>26</v>
      </c>
      <c r="S12" s="106" t="s">
        <v>27</v>
      </c>
      <c r="T12" s="106" t="s">
        <v>28</v>
      </c>
      <c r="U12" s="106" t="s">
        <v>29</v>
      </c>
    </row>
    <row r="13" spans="1:21" x14ac:dyDescent="0.2">
      <c r="C13" s="20"/>
      <c r="E13" s="107" t="s">
        <v>16</v>
      </c>
      <c r="F13" s="108">
        <v>1</v>
      </c>
      <c r="G13" s="109" t="s">
        <v>230</v>
      </c>
      <c r="H13" s="110">
        <f t="shared" ref="H13:S13" si="0">SUM(H14:H17)</f>
        <v>0</v>
      </c>
      <c r="I13" s="111">
        <f t="shared" si="0"/>
        <v>0</v>
      </c>
      <c r="J13" s="111">
        <f t="shared" si="0"/>
        <v>0</v>
      </c>
      <c r="K13" s="111">
        <f t="shared" si="0"/>
        <v>0</v>
      </c>
      <c r="L13" s="111">
        <f t="shared" si="0"/>
        <v>0</v>
      </c>
      <c r="M13" s="111">
        <f t="shared" si="0"/>
        <v>0</v>
      </c>
      <c r="N13" s="111">
        <f t="shared" si="0"/>
        <v>0</v>
      </c>
      <c r="O13" s="111">
        <f t="shared" si="0"/>
        <v>0</v>
      </c>
      <c r="P13" s="111">
        <f t="shared" si="0"/>
        <v>0</v>
      </c>
      <c r="Q13" s="111">
        <f>SUM(Q14:Q17)</f>
        <v>0</v>
      </c>
      <c r="R13" s="111">
        <f t="shared" si="0"/>
        <v>0</v>
      </c>
      <c r="S13" s="112">
        <f t="shared" si="0"/>
        <v>0</v>
      </c>
      <c r="T13" s="113">
        <f>+H13+J13+L13+N13+P13+R13</f>
        <v>0</v>
      </c>
      <c r="U13" s="114">
        <f>+I13+K13+M13+O13+Q13+S13</f>
        <v>0</v>
      </c>
    </row>
    <row r="14" spans="1:21" x14ac:dyDescent="0.2">
      <c r="C14" s="21"/>
      <c r="E14" s="115" t="s">
        <v>17</v>
      </c>
      <c r="F14" s="116">
        <v>1.1000000000000001</v>
      </c>
      <c r="G14" s="512" t="s">
        <v>231</v>
      </c>
      <c r="H14" s="117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9"/>
      <c r="T14" s="120">
        <f t="shared" ref="T14:U57" si="1">+H14+J14+L14+N14+P14+R14</f>
        <v>0</v>
      </c>
      <c r="U14" s="121">
        <f t="shared" si="1"/>
        <v>0</v>
      </c>
    </row>
    <row r="15" spans="1:21" x14ac:dyDescent="0.2">
      <c r="C15" s="21"/>
      <c r="E15" s="122" t="s">
        <v>18</v>
      </c>
      <c r="F15" s="116">
        <v>1.2</v>
      </c>
      <c r="G15" s="512" t="s">
        <v>232</v>
      </c>
      <c r="H15" s="123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5"/>
      <c r="T15" s="120">
        <f t="shared" si="1"/>
        <v>0</v>
      </c>
      <c r="U15" s="121">
        <f t="shared" si="1"/>
        <v>0</v>
      </c>
    </row>
    <row r="16" spans="1:21" x14ac:dyDescent="0.2">
      <c r="C16" s="21"/>
      <c r="E16" s="115" t="s">
        <v>19</v>
      </c>
      <c r="F16" s="116">
        <v>1.3</v>
      </c>
      <c r="G16" s="513" t="s">
        <v>248</v>
      </c>
      <c r="H16" s="123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5"/>
      <c r="T16" s="120">
        <f t="shared" si="1"/>
        <v>0</v>
      </c>
      <c r="U16" s="121">
        <f t="shared" si="1"/>
        <v>0</v>
      </c>
    </row>
    <row r="17" spans="3:21" x14ac:dyDescent="0.2">
      <c r="C17" s="21"/>
      <c r="E17" s="122" t="s">
        <v>20</v>
      </c>
      <c r="F17" s="116">
        <v>1.4</v>
      </c>
      <c r="G17" s="512" t="s">
        <v>233</v>
      </c>
      <c r="H17" s="126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8"/>
      <c r="T17" s="120">
        <f t="shared" si="1"/>
        <v>0</v>
      </c>
      <c r="U17" s="121">
        <f t="shared" si="1"/>
        <v>0</v>
      </c>
    </row>
    <row r="18" spans="3:21" x14ac:dyDescent="0.2">
      <c r="C18" s="20"/>
      <c r="E18" s="115" t="s">
        <v>21</v>
      </c>
      <c r="F18" s="108">
        <v>2</v>
      </c>
      <c r="G18" s="109" t="s">
        <v>234</v>
      </c>
      <c r="H18" s="129">
        <f t="shared" ref="H18:S18" si="2">SUM(H19:H22)</f>
        <v>0</v>
      </c>
      <c r="I18" s="120">
        <f t="shared" si="2"/>
        <v>0</v>
      </c>
      <c r="J18" s="120">
        <f t="shared" si="2"/>
        <v>0</v>
      </c>
      <c r="K18" s="120">
        <f t="shared" si="2"/>
        <v>0</v>
      </c>
      <c r="L18" s="120">
        <f t="shared" si="2"/>
        <v>0</v>
      </c>
      <c r="M18" s="120">
        <f t="shared" si="2"/>
        <v>0</v>
      </c>
      <c r="N18" s="120">
        <f t="shared" si="2"/>
        <v>0</v>
      </c>
      <c r="O18" s="120">
        <f t="shared" si="2"/>
        <v>0</v>
      </c>
      <c r="P18" s="120">
        <f t="shared" si="2"/>
        <v>0</v>
      </c>
      <c r="Q18" s="120">
        <f t="shared" si="2"/>
        <v>0</v>
      </c>
      <c r="R18" s="120">
        <f t="shared" si="2"/>
        <v>0</v>
      </c>
      <c r="S18" s="130">
        <f t="shared" si="2"/>
        <v>0</v>
      </c>
      <c r="T18" s="120">
        <f t="shared" si="1"/>
        <v>0</v>
      </c>
      <c r="U18" s="121">
        <f t="shared" si="1"/>
        <v>0</v>
      </c>
    </row>
    <row r="19" spans="3:21" x14ac:dyDescent="0.2">
      <c r="C19" s="21"/>
      <c r="E19" s="122" t="s">
        <v>22</v>
      </c>
      <c r="F19" s="116">
        <v>2.1</v>
      </c>
      <c r="G19" s="512" t="s">
        <v>231</v>
      </c>
      <c r="H19" s="117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9"/>
      <c r="T19" s="120">
        <f t="shared" si="1"/>
        <v>0</v>
      </c>
      <c r="U19" s="121">
        <f t="shared" si="1"/>
        <v>0</v>
      </c>
    </row>
    <row r="20" spans="3:21" x14ac:dyDescent="0.2">
      <c r="C20" s="21"/>
      <c r="E20" s="115" t="s">
        <v>23</v>
      </c>
      <c r="F20" s="116">
        <v>2.2000000000000002</v>
      </c>
      <c r="G20" s="512" t="s">
        <v>232</v>
      </c>
      <c r="H20" s="123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5"/>
      <c r="T20" s="120">
        <f t="shared" si="1"/>
        <v>0</v>
      </c>
      <c r="U20" s="121">
        <f t="shared" si="1"/>
        <v>0</v>
      </c>
    </row>
    <row r="21" spans="3:21" x14ac:dyDescent="0.2">
      <c r="C21" s="21"/>
      <c r="E21" s="122" t="s">
        <v>24</v>
      </c>
      <c r="F21" s="116">
        <v>2.2999999999999998</v>
      </c>
      <c r="G21" s="513" t="s">
        <v>248</v>
      </c>
      <c r="H21" s="123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5"/>
      <c r="T21" s="120">
        <f t="shared" si="1"/>
        <v>0</v>
      </c>
      <c r="U21" s="121">
        <f t="shared" si="1"/>
        <v>0</v>
      </c>
    </row>
    <row r="22" spans="3:21" x14ac:dyDescent="0.2">
      <c r="C22" s="21"/>
      <c r="E22" s="115" t="s">
        <v>25</v>
      </c>
      <c r="F22" s="116">
        <v>2.4</v>
      </c>
      <c r="G22" s="512" t="s">
        <v>233</v>
      </c>
      <c r="H22" s="126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8"/>
      <c r="T22" s="120">
        <f t="shared" si="1"/>
        <v>0</v>
      </c>
      <c r="U22" s="121">
        <f t="shared" si="1"/>
        <v>0</v>
      </c>
    </row>
    <row r="23" spans="3:21" x14ac:dyDescent="0.2">
      <c r="C23" s="20"/>
      <c r="E23" s="122" t="s">
        <v>26</v>
      </c>
      <c r="F23" s="108">
        <v>3</v>
      </c>
      <c r="G23" s="109" t="s">
        <v>235</v>
      </c>
      <c r="H23" s="129">
        <f>H24+H29+H34+H39</f>
        <v>0</v>
      </c>
      <c r="I23" s="129">
        <f t="shared" ref="I23:S23" si="3">I24+I29+I34+I39</f>
        <v>0</v>
      </c>
      <c r="J23" s="129">
        <f t="shared" si="3"/>
        <v>0</v>
      </c>
      <c r="K23" s="129">
        <f t="shared" si="3"/>
        <v>0</v>
      </c>
      <c r="L23" s="129">
        <f t="shared" si="3"/>
        <v>0</v>
      </c>
      <c r="M23" s="129">
        <f t="shared" si="3"/>
        <v>0</v>
      </c>
      <c r="N23" s="129">
        <f t="shared" si="3"/>
        <v>0</v>
      </c>
      <c r="O23" s="129">
        <f t="shared" si="3"/>
        <v>0</v>
      </c>
      <c r="P23" s="129">
        <f t="shared" si="3"/>
        <v>0</v>
      </c>
      <c r="Q23" s="129">
        <f t="shared" si="3"/>
        <v>0</v>
      </c>
      <c r="R23" s="129">
        <f t="shared" si="3"/>
        <v>0</v>
      </c>
      <c r="S23" s="129">
        <f t="shared" si="3"/>
        <v>0</v>
      </c>
      <c r="T23" s="120">
        <f>+H23+J23+L23+N23+P23+R23</f>
        <v>0</v>
      </c>
      <c r="U23" s="121">
        <f>+I23+K23+M23+O23+Q23+S23</f>
        <v>0</v>
      </c>
    </row>
    <row r="24" spans="3:21" x14ac:dyDescent="0.2">
      <c r="C24" s="21"/>
      <c r="E24" s="115" t="s">
        <v>27</v>
      </c>
      <c r="F24" s="108">
        <v>3.1</v>
      </c>
      <c r="G24" s="514" t="s">
        <v>848</v>
      </c>
      <c r="H24" s="129">
        <f>SUM(H25:H28)</f>
        <v>0</v>
      </c>
      <c r="I24" s="120">
        <f t="shared" ref="I24:S24" si="4">SUM(I25:I28)</f>
        <v>0</v>
      </c>
      <c r="J24" s="120">
        <f t="shared" si="4"/>
        <v>0</v>
      </c>
      <c r="K24" s="120">
        <f t="shared" si="4"/>
        <v>0</v>
      </c>
      <c r="L24" s="120">
        <f t="shared" si="4"/>
        <v>0</v>
      </c>
      <c r="M24" s="120">
        <f t="shared" si="4"/>
        <v>0</v>
      </c>
      <c r="N24" s="120">
        <f t="shared" si="4"/>
        <v>0</v>
      </c>
      <c r="O24" s="120">
        <f t="shared" si="4"/>
        <v>0</v>
      </c>
      <c r="P24" s="120">
        <f t="shared" si="4"/>
        <v>0</v>
      </c>
      <c r="Q24" s="120">
        <f t="shared" si="4"/>
        <v>0</v>
      </c>
      <c r="R24" s="120">
        <f t="shared" si="4"/>
        <v>0</v>
      </c>
      <c r="S24" s="130">
        <f t="shared" si="4"/>
        <v>0</v>
      </c>
      <c r="T24" s="120">
        <f>+H24+J24+L24+N24+P24+R24</f>
        <v>0</v>
      </c>
      <c r="U24" s="121">
        <f t="shared" si="1"/>
        <v>0</v>
      </c>
    </row>
    <row r="25" spans="3:21" x14ac:dyDescent="0.2">
      <c r="C25" s="21"/>
      <c r="E25" s="122" t="s">
        <v>28</v>
      </c>
      <c r="F25" s="116" t="s">
        <v>237</v>
      </c>
      <c r="G25" s="515" t="s">
        <v>231</v>
      </c>
      <c r="H25" s="117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9"/>
      <c r="T25" s="120">
        <f t="shared" si="1"/>
        <v>0</v>
      </c>
      <c r="U25" s="121">
        <f t="shared" si="1"/>
        <v>0</v>
      </c>
    </row>
    <row r="26" spans="3:21" x14ac:dyDescent="0.2">
      <c r="C26" s="21"/>
      <c r="E26" s="115" t="s">
        <v>29</v>
      </c>
      <c r="F26" s="116" t="s">
        <v>238</v>
      </c>
      <c r="G26" s="515" t="s">
        <v>232</v>
      </c>
      <c r="H26" s="123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5"/>
      <c r="T26" s="120">
        <f t="shared" si="1"/>
        <v>0</v>
      </c>
      <c r="U26" s="121">
        <f t="shared" si="1"/>
        <v>0</v>
      </c>
    </row>
    <row r="27" spans="3:21" x14ac:dyDescent="0.2">
      <c r="C27" s="21"/>
      <c r="E27" s="122" t="s">
        <v>44</v>
      </c>
      <c r="F27" s="116" t="s">
        <v>239</v>
      </c>
      <c r="G27" s="516" t="s">
        <v>248</v>
      </c>
      <c r="H27" s="123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5"/>
      <c r="T27" s="120">
        <f t="shared" si="1"/>
        <v>0</v>
      </c>
      <c r="U27" s="121">
        <f t="shared" si="1"/>
        <v>0</v>
      </c>
    </row>
    <row r="28" spans="3:21" x14ac:dyDescent="0.2">
      <c r="C28" s="21"/>
      <c r="E28" s="115" t="s">
        <v>45</v>
      </c>
      <c r="F28" s="116" t="s">
        <v>240</v>
      </c>
      <c r="G28" s="515" t="s">
        <v>233</v>
      </c>
      <c r="H28" s="126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8"/>
      <c r="T28" s="120">
        <f>+H28+J28+L28+N28+P28+R28</f>
        <v>0</v>
      </c>
      <c r="U28" s="121">
        <f>+I28+K28+M28+O28+Q28+S28</f>
        <v>0</v>
      </c>
    </row>
    <row r="29" spans="3:21" x14ac:dyDescent="0.2">
      <c r="C29" s="21"/>
      <c r="E29" s="122" t="s">
        <v>46</v>
      </c>
      <c r="F29" s="131">
        <v>3.2</v>
      </c>
      <c r="G29" s="517" t="s">
        <v>849</v>
      </c>
      <c r="H29" s="129">
        <f>SUM(H30:H33)</f>
        <v>0</v>
      </c>
      <c r="I29" s="120">
        <f t="shared" ref="I29:S29" si="5">SUM(I30:I33)</f>
        <v>0</v>
      </c>
      <c r="J29" s="120">
        <f t="shared" si="5"/>
        <v>0</v>
      </c>
      <c r="K29" s="120">
        <f t="shared" si="5"/>
        <v>0</v>
      </c>
      <c r="L29" s="120">
        <f t="shared" si="5"/>
        <v>0</v>
      </c>
      <c r="M29" s="120">
        <f t="shared" si="5"/>
        <v>0</v>
      </c>
      <c r="N29" s="120">
        <f t="shared" si="5"/>
        <v>0</v>
      </c>
      <c r="O29" s="120">
        <f t="shared" si="5"/>
        <v>0</v>
      </c>
      <c r="P29" s="120">
        <f t="shared" si="5"/>
        <v>0</v>
      </c>
      <c r="Q29" s="120">
        <f t="shared" si="5"/>
        <v>0</v>
      </c>
      <c r="R29" s="120">
        <f t="shared" si="5"/>
        <v>0</v>
      </c>
      <c r="S29" s="130">
        <f t="shared" si="5"/>
        <v>0</v>
      </c>
      <c r="T29" s="120">
        <f t="shared" ref="T29:T38" si="6">+H29+J29+L29+N29+P29+R29</f>
        <v>0</v>
      </c>
      <c r="U29" s="121">
        <f t="shared" ref="U29:U38" si="7">+I29+K29+M29+O29+Q29+S29</f>
        <v>0</v>
      </c>
    </row>
    <row r="30" spans="3:21" x14ac:dyDescent="0.2">
      <c r="C30" s="21"/>
      <c r="E30" s="115" t="s">
        <v>48</v>
      </c>
      <c r="F30" s="132" t="s">
        <v>242</v>
      </c>
      <c r="G30" s="518" t="s">
        <v>231</v>
      </c>
      <c r="H30" s="117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9"/>
      <c r="T30" s="120">
        <f t="shared" si="6"/>
        <v>0</v>
      </c>
      <c r="U30" s="121">
        <f t="shared" si="7"/>
        <v>0</v>
      </c>
    </row>
    <row r="31" spans="3:21" x14ac:dyDescent="0.2">
      <c r="C31" s="21"/>
      <c r="E31" s="122" t="s">
        <v>50</v>
      </c>
      <c r="F31" s="132" t="s">
        <v>243</v>
      </c>
      <c r="G31" s="518" t="s">
        <v>232</v>
      </c>
      <c r="H31" s="123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5"/>
      <c r="T31" s="120">
        <f t="shared" si="6"/>
        <v>0</v>
      </c>
      <c r="U31" s="121">
        <f t="shared" si="7"/>
        <v>0</v>
      </c>
    </row>
    <row r="32" spans="3:21" x14ac:dyDescent="0.2">
      <c r="C32" s="21"/>
      <c r="E32" s="115" t="s">
        <v>52</v>
      </c>
      <c r="F32" s="132" t="s">
        <v>244</v>
      </c>
      <c r="G32" s="518" t="s">
        <v>248</v>
      </c>
      <c r="H32" s="123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5"/>
      <c r="T32" s="120">
        <f t="shared" si="6"/>
        <v>0</v>
      </c>
      <c r="U32" s="121">
        <f t="shared" si="7"/>
        <v>0</v>
      </c>
    </row>
    <row r="33" spans="3:21" x14ac:dyDescent="0.2">
      <c r="C33" s="21"/>
      <c r="E33" s="122" t="s">
        <v>54</v>
      </c>
      <c r="F33" s="132" t="s">
        <v>245</v>
      </c>
      <c r="G33" s="518" t="s">
        <v>233</v>
      </c>
      <c r="H33" s="126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8"/>
      <c r="T33" s="120">
        <f t="shared" si="6"/>
        <v>0</v>
      </c>
      <c r="U33" s="121">
        <f t="shared" si="7"/>
        <v>0</v>
      </c>
    </row>
    <row r="34" spans="3:21" x14ac:dyDescent="0.2">
      <c r="C34" s="21"/>
      <c r="E34" s="115" t="s">
        <v>55</v>
      </c>
      <c r="F34" s="131">
        <v>3.3</v>
      </c>
      <c r="G34" s="517" t="s">
        <v>850</v>
      </c>
      <c r="H34" s="129">
        <f t="shared" ref="H34:S34" si="8">SUM(H35:H38)</f>
        <v>0</v>
      </c>
      <c r="I34" s="120">
        <f t="shared" si="8"/>
        <v>0</v>
      </c>
      <c r="J34" s="120">
        <f t="shared" si="8"/>
        <v>0</v>
      </c>
      <c r="K34" s="120">
        <f t="shared" si="8"/>
        <v>0</v>
      </c>
      <c r="L34" s="120">
        <f t="shared" si="8"/>
        <v>0</v>
      </c>
      <c r="M34" s="120">
        <f t="shared" si="8"/>
        <v>0</v>
      </c>
      <c r="N34" s="120">
        <f t="shared" si="8"/>
        <v>0</v>
      </c>
      <c r="O34" s="120">
        <f t="shared" si="8"/>
        <v>0</v>
      </c>
      <c r="P34" s="120">
        <f t="shared" si="8"/>
        <v>0</v>
      </c>
      <c r="Q34" s="120">
        <f t="shared" si="8"/>
        <v>0</v>
      </c>
      <c r="R34" s="120">
        <f t="shared" si="8"/>
        <v>0</v>
      </c>
      <c r="S34" s="130">
        <f t="shared" si="8"/>
        <v>0</v>
      </c>
      <c r="T34" s="120">
        <f t="shared" si="6"/>
        <v>0</v>
      </c>
      <c r="U34" s="121">
        <f t="shared" si="7"/>
        <v>0</v>
      </c>
    </row>
    <row r="35" spans="3:21" x14ac:dyDescent="0.2">
      <c r="C35" s="21"/>
      <c r="E35" s="122" t="s">
        <v>56</v>
      </c>
      <c r="F35" s="132" t="s">
        <v>851</v>
      </c>
      <c r="G35" s="518" t="s">
        <v>231</v>
      </c>
      <c r="H35" s="117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9"/>
      <c r="T35" s="120">
        <f t="shared" si="6"/>
        <v>0</v>
      </c>
      <c r="U35" s="121">
        <f t="shared" si="7"/>
        <v>0</v>
      </c>
    </row>
    <row r="36" spans="3:21" x14ac:dyDescent="0.2">
      <c r="C36" s="21"/>
      <c r="E36" s="115" t="s">
        <v>57</v>
      </c>
      <c r="F36" s="132" t="s">
        <v>852</v>
      </c>
      <c r="G36" s="518" t="s">
        <v>232</v>
      </c>
      <c r="H36" s="123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5"/>
      <c r="T36" s="120">
        <f t="shared" si="6"/>
        <v>0</v>
      </c>
      <c r="U36" s="121">
        <f t="shared" si="7"/>
        <v>0</v>
      </c>
    </row>
    <row r="37" spans="3:21" x14ac:dyDescent="0.2">
      <c r="C37" s="21"/>
      <c r="E37" s="122" t="s">
        <v>59</v>
      </c>
      <c r="F37" s="132" t="s">
        <v>853</v>
      </c>
      <c r="G37" s="518" t="s">
        <v>248</v>
      </c>
      <c r="H37" s="123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5"/>
      <c r="T37" s="120">
        <f t="shared" si="6"/>
        <v>0</v>
      </c>
      <c r="U37" s="121">
        <f t="shared" si="7"/>
        <v>0</v>
      </c>
    </row>
    <row r="38" spans="3:21" x14ac:dyDescent="0.2">
      <c r="C38" s="21"/>
      <c r="E38" s="115" t="s">
        <v>61</v>
      </c>
      <c r="F38" s="132" t="s">
        <v>854</v>
      </c>
      <c r="G38" s="518" t="s">
        <v>233</v>
      </c>
      <c r="H38" s="126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8"/>
      <c r="T38" s="120">
        <f t="shared" si="6"/>
        <v>0</v>
      </c>
      <c r="U38" s="121">
        <f t="shared" si="7"/>
        <v>0</v>
      </c>
    </row>
    <row r="39" spans="3:21" x14ac:dyDescent="0.2">
      <c r="C39" s="21"/>
      <c r="E39" s="122" t="s">
        <v>63</v>
      </c>
      <c r="F39" s="108">
        <v>3.4</v>
      </c>
      <c r="G39" s="519" t="s">
        <v>241</v>
      </c>
      <c r="H39" s="129">
        <f t="shared" ref="H39:S39" si="9">SUM(H40:H43)</f>
        <v>0</v>
      </c>
      <c r="I39" s="120">
        <f t="shared" si="9"/>
        <v>0</v>
      </c>
      <c r="J39" s="120">
        <f t="shared" si="9"/>
        <v>0</v>
      </c>
      <c r="K39" s="120">
        <f t="shared" si="9"/>
        <v>0</v>
      </c>
      <c r="L39" s="120">
        <f t="shared" si="9"/>
        <v>0</v>
      </c>
      <c r="M39" s="120">
        <f t="shared" si="9"/>
        <v>0</v>
      </c>
      <c r="N39" s="120">
        <f t="shared" si="9"/>
        <v>0</v>
      </c>
      <c r="O39" s="120">
        <f t="shared" si="9"/>
        <v>0</v>
      </c>
      <c r="P39" s="120">
        <f t="shared" si="9"/>
        <v>0</v>
      </c>
      <c r="Q39" s="120">
        <f t="shared" si="9"/>
        <v>0</v>
      </c>
      <c r="R39" s="120">
        <f t="shared" si="9"/>
        <v>0</v>
      </c>
      <c r="S39" s="130">
        <f t="shared" si="9"/>
        <v>0</v>
      </c>
      <c r="T39" s="120">
        <f t="shared" si="1"/>
        <v>0</v>
      </c>
      <c r="U39" s="121">
        <f t="shared" si="1"/>
        <v>0</v>
      </c>
    </row>
    <row r="40" spans="3:21" x14ac:dyDescent="0.2">
      <c r="C40" s="21"/>
      <c r="E40" s="115" t="s">
        <v>66</v>
      </c>
      <c r="F40" s="116" t="s">
        <v>855</v>
      </c>
      <c r="G40" s="515" t="s">
        <v>231</v>
      </c>
      <c r="H40" s="117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9"/>
      <c r="T40" s="120">
        <f t="shared" si="1"/>
        <v>0</v>
      </c>
      <c r="U40" s="121">
        <f t="shared" si="1"/>
        <v>0</v>
      </c>
    </row>
    <row r="41" spans="3:21" x14ac:dyDescent="0.2">
      <c r="C41" s="21"/>
      <c r="E41" s="122" t="s">
        <v>69</v>
      </c>
      <c r="F41" s="116" t="s">
        <v>856</v>
      </c>
      <c r="G41" s="515" t="s">
        <v>232</v>
      </c>
      <c r="H41" s="123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5"/>
      <c r="T41" s="120">
        <f t="shared" si="1"/>
        <v>0</v>
      </c>
      <c r="U41" s="121">
        <f t="shared" si="1"/>
        <v>0</v>
      </c>
    </row>
    <row r="42" spans="3:21" x14ac:dyDescent="0.2">
      <c r="C42" s="21"/>
      <c r="E42" s="115" t="s">
        <v>70</v>
      </c>
      <c r="F42" s="116" t="s">
        <v>857</v>
      </c>
      <c r="G42" s="516" t="s">
        <v>248</v>
      </c>
      <c r="H42" s="123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5"/>
      <c r="T42" s="120">
        <f t="shared" si="1"/>
        <v>0</v>
      </c>
      <c r="U42" s="121">
        <f t="shared" si="1"/>
        <v>0</v>
      </c>
    </row>
    <row r="43" spans="3:21" x14ac:dyDescent="0.2">
      <c r="C43" s="21"/>
      <c r="E43" s="122" t="s">
        <v>73</v>
      </c>
      <c r="F43" s="116" t="s">
        <v>858</v>
      </c>
      <c r="G43" s="515" t="s">
        <v>233</v>
      </c>
      <c r="H43" s="126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8"/>
      <c r="T43" s="120">
        <f t="shared" si="1"/>
        <v>0</v>
      </c>
      <c r="U43" s="121">
        <f t="shared" si="1"/>
        <v>0</v>
      </c>
    </row>
    <row r="44" spans="3:21" x14ac:dyDescent="0.2">
      <c r="C44" s="20"/>
      <c r="E44" s="115" t="s">
        <v>74</v>
      </c>
      <c r="F44" s="108">
        <v>4</v>
      </c>
      <c r="G44" s="109" t="s">
        <v>246</v>
      </c>
      <c r="H44" s="129">
        <f>SUM(H45:H48)</f>
        <v>0</v>
      </c>
      <c r="I44" s="120">
        <f t="shared" ref="I44:S44" si="10">SUM(I45:I48)</f>
        <v>0</v>
      </c>
      <c r="J44" s="120">
        <f t="shared" si="10"/>
        <v>0</v>
      </c>
      <c r="K44" s="120">
        <f t="shared" si="10"/>
        <v>0</v>
      </c>
      <c r="L44" s="120">
        <f t="shared" si="10"/>
        <v>0</v>
      </c>
      <c r="M44" s="120">
        <f t="shared" si="10"/>
        <v>0</v>
      </c>
      <c r="N44" s="120">
        <f t="shared" si="10"/>
        <v>0</v>
      </c>
      <c r="O44" s="120">
        <f t="shared" si="10"/>
        <v>0</v>
      </c>
      <c r="P44" s="120">
        <f t="shared" si="10"/>
        <v>0</v>
      </c>
      <c r="Q44" s="120">
        <f t="shared" si="10"/>
        <v>0</v>
      </c>
      <c r="R44" s="120">
        <f t="shared" si="10"/>
        <v>0</v>
      </c>
      <c r="S44" s="130">
        <f t="shared" si="10"/>
        <v>0</v>
      </c>
      <c r="T44" s="120">
        <f t="shared" si="1"/>
        <v>0</v>
      </c>
      <c r="U44" s="121">
        <f t="shared" si="1"/>
        <v>0</v>
      </c>
    </row>
    <row r="45" spans="3:21" x14ac:dyDescent="0.2">
      <c r="C45" s="21"/>
      <c r="E45" s="122" t="s">
        <v>75</v>
      </c>
      <c r="F45" s="116">
        <v>4.0999999999999996</v>
      </c>
      <c r="G45" s="512" t="s">
        <v>247</v>
      </c>
      <c r="H45" s="117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9"/>
      <c r="T45" s="120">
        <f t="shared" si="1"/>
        <v>0</v>
      </c>
      <c r="U45" s="121">
        <f t="shared" si="1"/>
        <v>0</v>
      </c>
    </row>
    <row r="46" spans="3:21" x14ac:dyDescent="0.2">
      <c r="C46" s="21"/>
      <c r="E46" s="115" t="s">
        <v>77</v>
      </c>
      <c r="F46" s="116">
        <v>4.2</v>
      </c>
      <c r="G46" s="520" t="s">
        <v>231</v>
      </c>
      <c r="H46" s="123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5"/>
      <c r="T46" s="120">
        <f t="shared" si="1"/>
        <v>0</v>
      </c>
      <c r="U46" s="121">
        <f t="shared" si="1"/>
        <v>0</v>
      </c>
    </row>
    <row r="47" spans="3:21" x14ac:dyDescent="0.2">
      <c r="C47" s="21"/>
      <c r="E47" s="122" t="s">
        <v>79</v>
      </c>
      <c r="F47" s="116">
        <v>4.3</v>
      </c>
      <c r="G47" s="520" t="s">
        <v>248</v>
      </c>
      <c r="H47" s="123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5"/>
      <c r="T47" s="120">
        <f t="shared" si="1"/>
        <v>0</v>
      </c>
      <c r="U47" s="121">
        <f t="shared" si="1"/>
        <v>0</v>
      </c>
    </row>
    <row r="48" spans="3:21" x14ac:dyDescent="0.2">
      <c r="C48" s="21"/>
      <c r="E48" s="115" t="s">
        <v>81</v>
      </c>
      <c r="F48" s="116">
        <v>4.4000000000000004</v>
      </c>
      <c r="G48" s="520" t="s">
        <v>249</v>
      </c>
      <c r="H48" s="126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8"/>
      <c r="T48" s="120">
        <f t="shared" si="1"/>
        <v>0</v>
      </c>
      <c r="U48" s="121">
        <f t="shared" si="1"/>
        <v>0</v>
      </c>
    </row>
    <row r="49" spans="2:21" ht="10.35" customHeight="1" x14ac:dyDescent="0.2">
      <c r="C49" s="21"/>
      <c r="E49" s="122" t="s">
        <v>83</v>
      </c>
      <c r="F49" s="133">
        <v>5</v>
      </c>
      <c r="G49" s="134" t="s">
        <v>250</v>
      </c>
      <c r="H49" s="129">
        <f>SUM(H50)</f>
        <v>0</v>
      </c>
      <c r="I49" s="129">
        <f t="shared" ref="I49:R49" si="11">SUM(I50)</f>
        <v>0</v>
      </c>
      <c r="J49" s="129">
        <f t="shared" si="11"/>
        <v>0</v>
      </c>
      <c r="K49" s="129">
        <f t="shared" si="11"/>
        <v>0</v>
      </c>
      <c r="L49" s="129">
        <f t="shared" si="11"/>
        <v>0</v>
      </c>
      <c r="M49" s="129">
        <f t="shared" si="11"/>
        <v>0</v>
      </c>
      <c r="N49" s="129">
        <f t="shared" si="11"/>
        <v>0</v>
      </c>
      <c r="O49" s="129">
        <f t="shared" si="11"/>
        <v>0</v>
      </c>
      <c r="P49" s="129">
        <f t="shared" si="11"/>
        <v>0</v>
      </c>
      <c r="Q49" s="129">
        <f t="shared" si="11"/>
        <v>0</v>
      </c>
      <c r="R49" s="129">
        <f t="shared" si="11"/>
        <v>0</v>
      </c>
      <c r="S49" s="129">
        <f>SUM(S50)</f>
        <v>0</v>
      </c>
      <c r="T49" s="120">
        <f t="shared" si="1"/>
        <v>0</v>
      </c>
      <c r="U49" s="121">
        <f t="shared" si="1"/>
        <v>0</v>
      </c>
    </row>
    <row r="50" spans="2:21" ht="20.399999999999999" x14ac:dyDescent="0.2">
      <c r="C50" s="21"/>
      <c r="E50" s="115" t="s">
        <v>85</v>
      </c>
      <c r="F50" s="135">
        <v>5.0999999999999996</v>
      </c>
      <c r="G50" s="521" t="s">
        <v>251</v>
      </c>
      <c r="H50" s="136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37"/>
      <c r="T50" s="120">
        <f t="shared" si="1"/>
        <v>0</v>
      </c>
      <c r="U50" s="121">
        <f t="shared" si="1"/>
        <v>0</v>
      </c>
    </row>
    <row r="51" spans="2:21" x14ac:dyDescent="0.2">
      <c r="C51" s="21"/>
      <c r="E51" s="122" t="s">
        <v>87</v>
      </c>
      <c r="F51" s="133">
        <v>6</v>
      </c>
      <c r="G51" s="134" t="s">
        <v>252</v>
      </c>
      <c r="H51" s="126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8"/>
      <c r="T51" s="120">
        <f t="shared" si="1"/>
        <v>0</v>
      </c>
      <c r="U51" s="121">
        <f t="shared" si="1"/>
        <v>0</v>
      </c>
    </row>
    <row r="52" spans="2:21" x14ac:dyDescent="0.2">
      <c r="B52" s="22"/>
      <c r="C52" s="23"/>
      <c r="D52" s="24"/>
      <c r="E52" s="115" t="s">
        <v>90</v>
      </c>
      <c r="F52" s="108">
        <v>7</v>
      </c>
      <c r="G52" s="138" t="s">
        <v>253</v>
      </c>
      <c r="H52" s="129">
        <f>SUM(H53:H56)</f>
        <v>0</v>
      </c>
      <c r="I52" s="120">
        <f t="shared" ref="I52:S52" si="12">SUM(I53:I56)</f>
        <v>0</v>
      </c>
      <c r="J52" s="120">
        <f t="shared" si="12"/>
        <v>0</v>
      </c>
      <c r="K52" s="120">
        <f t="shared" si="12"/>
        <v>0</v>
      </c>
      <c r="L52" s="120">
        <f t="shared" si="12"/>
        <v>0</v>
      </c>
      <c r="M52" s="120">
        <f t="shared" si="12"/>
        <v>0</v>
      </c>
      <c r="N52" s="120">
        <f t="shared" si="12"/>
        <v>0</v>
      </c>
      <c r="O52" s="120">
        <f t="shared" si="12"/>
        <v>0</v>
      </c>
      <c r="P52" s="120">
        <f t="shared" si="12"/>
        <v>0</v>
      </c>
      <c r="Q52" s="120">
        <f t="shared" si="12"/>
        <v>0</v>
      </c>
      <c r="R52" s="120">
        <f t="shared" si="12"/>
        <v>0</v>
      </c>
      <c r="S52" s="130">
        <f t="shared" si="12"/>
        <v>0</v>
      </c>
      <c r="T52" s="120">
        <f t="shared" si="1"/>
        <v>0</v>
      </c>
      <c r="U52" s="121">
        <f t="shared" si="1"/>
        <v>0</v>
      </c>
    </row>
    <row r="53" spans="2:21" x14ac:dyDescent="0.2">
      <c r="B53" s="22"/>
      <c r="C53" s="25"/>
      <c r="D53" s="26"/>
      <c r="E53" s="122" t="s">
        <v>93</v>
      </c>
      <c r="F53" s="116">
        <v>7.1</v>
      </c>
      <c r="G53" s="522" t="s">
        <v>1194</v>
      </c>
      <c r="H53" s="117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9"/>
      <c r="T53" s="120">
        <f t="shared" si="1"/>
        <v>0</v>
      </c>
      <c r="U53" s="121">
        <f t="shared" si="1"/>
        <v>0</v>
      </c>
    </row>
    <row r="54" spans="2:21" x14ac:dyDescent="0.2">
      <c r="B54" s="22"/>
      <c r="C54" s="25"/>
      <c r="D54" s="26"/>
      <c r="E54" s="115" t="s">
        <v>95</v>
      </c>
      <c r="F54" s="116">
        <v>7.2</v>
      </c>
      <c r="G54" s="520" t="s">
        <v>254</v>
      </c>
      <c r="H54" s="123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5"/>
      <c r="T54" s="120">
        <f t="shared" si="1"/>
        <v>0</v>
      </c>
      <c r="U54" s="121">
        <f t="shared" si="1"/>
        <v>0</v>
      </c>
    </row>
    <row r="55" spans="2:21" x14ac:dyDescent="0.2">
      <c r="B55" s="22"/>
      <c r="C55" s="25"/>
      <c r="D55" s="26"/>
      <c r="E55" s="122" t="s">
        <v>97</v>
      </c>
      <c r="F55" s="116">
        <v>7.3</v>
      </c>
      <c r="G55" s="520" t="s">
        <v>255</v>
      </c>
      <c r="H55" s="123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5"/>
      <c r="T55" s="120">
        <f t="shared" si="1"/>
        <v>0</v>
      </c>
      <c r="U55" s="121">
        <f t="shared" si="1"/>
        <v>0</v>
      </c>
    </row>
    <row r="56" spans="2:21" x14ac:dyDescent="0.2">
      <c r="B56" s="22"/>
      <c r="C56" s="23"/>
      <c r="D56" s="24"/>
      <c r="E56" s="115" t="s">
        <v>99</v>
      </c>
      <c r="F56" s="116">
        <v>7.4</v>
      </c>
      <c r="G56" s="520" t="s">
        <v>256</v>
      </c>
      <c r="H56" s="126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8"/>
      <c r="T56" s="120">
        <f t="shared" si="1"/>
        <v>0</v>
      </c>
      <c r="U56" s="121">
        <f t="shared" si="1"/>
        <v>0</v>
      </c>
    </row>
    <row r="57" spans="2:21" x14ac:dyDescent="0.2">
      <c r="B57" s="22"/>
      <c r="C57" s="25"/>
      <c r="D57" s="26"/>
      <c r="E57" s="122" t="s">
        <v>101</v>
      </c>
      <c r="F57" s="108">
        <v>8</v>
      </c>
      <c r="G57" s="138" t="s">
        <v>257</v>
      </c>
      <c r="H57" s="129">
        <f t="shared" ref="H57:S57" si="13">SUM(H58:H59)</f>
        <v>0</v>
      </c>
      <c r="I57" s="120">
        <f t="shared" si="13"/>
        <v>0</v>
      </c>
      <c r="J57" s="120">
        <f t="shared" si="13"/>
        <v>0</v>
      </c>
      <c r="K57" s="120">
        <f t="shared" si="13"/>
        <v>0</v>
      </c>
      <c r="L57" s="120">
        <f t="shared" si="13"/>
        <v>0</v>
      </c>
      <c r="M57" s="120">
        <f t="shared" si="13"/>
        <v>0</v>
      </c>
      <c r="N57" s="120">
        <f t="shared" si="13"/>
        <v>0</v>
      </c>
      <c r="O57" s="120">
        <f t="shared" si="13"/>
        <v>0</v>
      </c>
      <c r="P57" s="120">
        <f t="shared" si="13"/>
        <v>0</v>
      </c>
      <c r="Q57" s="120">
        <f t="shared" si="13"/>
        <v>0</v>
      </c>
      <c r="R57" s="120">
        <f t="shared" si="13"/>
        <v>0</v>
      </c>
      <c r="S57" s="130">
        <f t="shared" si="13"/>
        <v>0</v>
      </c>
      <c r="T57" s="120">
        <f t="shared" si="1"/>
        <v>0</v>
      </c>
      <c r="U57" s="121">
        <f t="shared" si="1"/>
        <v>0</v>
      </c>
    </row>
    <row r="58" spans="2:21" x14ac:dyDescent="0.2">
      <c r="B58" s="22"/>
      <c r="C58" s="25"/>
      <c r="D58" s="26"/>
      <c r="E58" s="115" t="s">
        <v>103</v>
      </c>
      <c r="F58" s="116">
        <v>8.1</v>
      </c>
      <c r="G58" s="520" t="s">
        <v>258</v>
      </c>
      <c r="H58" s="117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9"/>
      <c r="T58" s="120">
        <f t="shared" ref="T58:U99" si="14">+H58+J58+L58+N58+P58+R58</f>
        <v>0</v>
      </c>
      <c r="U58" s="121">
        <f t="shared" si="14"/>
        <v>0</v>
      </c>
    </row>
    <row r="59" spans="2:21" x14ac:dyDescent="0.2">
      <c r="B59" s="22"/>
      <c r="C59" s="23"/>
      <c r="D59" s="24"/>
      <c r="E59" s="122" t="s">
        <v>105</v>
      </c>
      <c r="F59" s="116">
        <v>8.1999999999999993</v>
      </c>
      <c r="G59" s="520" t="s">
        <v>259</v>
      </c>
      <c r="H59" s="126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8"/>
      <c r="T59" s="120">
        <f t="shared" si="14"/>
        <v>0</v>
      </c>
      <c r="U59" s="121">
        <f t="shared" si="14"/>
        <v>0</v>
      </c>
    </row>
    <row r="60" spans="2:21" x14ac:dyDescent="0.2">
      <c r="B60" s="22"/>
      <c r="C60" s="25"/>
      <c r="D60" s="26"/>
      <c r="E60" s="115" t="s">
        <v>107</v>
      </c>
      <c r="F60" s="108">
        <v>9</v>
      </c>
      <c r="G60" s="138" t="s">
        <v>260</v>
      </c>
      <c r="H60" s="129">
        <f t="shared" ref="H60:S60" si="15">SUM(H61:H64)</f>
        <v>0</v>
      </c>
      <c r="I60" s="120">
        <f t="shared" si="15"/>
        <v>0</v>
      </c>
      <c r="J60" s="120">
        <f t="shared" si="15"/>
        <v>0</v>
      </c>
      <c r="K60" s="120">
        <f t="shared" si="15"/>
        <v>0</v>
      </c>
      <c r="L60" s="120">
        <f t="shared" si="15"/>
        <v>0</v>
      </c>
      <c r="M60" s="120">
        <f t="shared" si="15"/>
        <v>0</v>
      </c>
      <c r="N60" s="120">
        <f t="shared" si="15"/>
        <v>0</v>
      </c>
      <c r="O60" s="120">
        <f t="shared" si="15"/>
        <v>0</v>
      </c>
      <c r="P60" s="120">
        <f t="shared" si="15"/>
        <v>0</v>
      </c>
      <c r="Q60" s="120">
        <f t="shared" si="15"/>
        <v>0</v>
      </c>
      <c r="R60" s="120">
        <f t="shared" si="15"/>
        <v>0</v>
      </c>
      <c r="S60" s="130">
        <f t="shared" si="15"/>
        <v>0</v>
      </c>
      <c r="T60" s="120">
        <f t="shared" si="14"/>
        <v>0</v>
      </c>
      <c r="U60" s="121">
        <f t="shared" si="14"/>
        <v>0</v>
      </c>
    </row>
    <row r="61" spans="2:21" x14ac:dyDescent="0.2">
      <c r="B61" s="22"/>
      <c r="C61" s="25"/>
      <c r="D61" s="26"/>
      <c r="E61" s="122" t="s">
        <v>109</v>
      </c>
      <c r="F61" s="116">
        <v>9.1</v>
      </c>
      <c r="G61" s="520" t="s">
        <v>261</v>
      </c>
      <c r="H61" s="117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9"/>
      <c r="T61" s="120">
        <f t="shared" si="14"/>
        <v>0</v>
      </c>
      <c r="U61" s="121">
        <f t="shared" si="14"/>
        <v>0</v>
      </c>
    </row>
    <row r="62" spans="2:21" x14ac:dyDescent="0.2">
      <c r="B62" s="22"/>
      <c r="C62" s="25"/>
      <c r="D62" s="26"/>
      <c r="E62" s="115" t="s">
        <v>111</v>
      </c>
      <c r="F62" s="116">
        <v>9.1999999999999993</v>
      </c>
      <c r="G62" s="520" t="s">
        <v>262</v>
      </c>
      <c r="H62" s="123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5"/>
      <c r="T62" s="120">
        <f t="shared" si="14"/>
        <v>0</v>
      </c>
      <c r="U62" s="121">
        <f t="shared" si="14"/>
        <v>0</v>
      </c>
    </row>
    <row r="63" spans="2:21" x14ac:dyDescent="0.2">
      <c r="B63" s="22"/>
      <c r="C63" s="25"/>
      <c r="D63" s="26"/>
      <c r="E63" s="122" t="s">
        <v>112</v>
      </c>
      <c r="F63" s="116">
        <v>9.3000000000000007</v>
      </c>
      <c r="G63" s="520" t="s">
        <v>263</v>
      </c>
      <c r="H63" s="123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5"/>
      <c r="T63" s="120">
        <f t="shared" si="14"/>
        <v>0</v>
      </c>
      <c r="U63" s="121">
        <f t="shared" si="14"/>
        <v>0</v>
      </c>
    </row>
    <row r="64" spans="2:21" x14ac:dyDescent="0.2">
      <c r="B64" s="22"/>
      <c r="C64" s="23"/>
      <c r="D64" s="24"/>
      <c r="E64" s="115" t="s">
        <v>114</v>
      </c>
      <c r="F64" s="116">
        <v>9.4</v>
      </c>
      <c r="G64" s="520" t="s">
        <v>249</v>
      </c>
      <c r="H64" s="126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8"/>
      <c r="T64" s="120">
        <f t="shared" si="14"/>
        <v>0</v>
      </c>
      <c r="U64" s="121">
        <f t="shared" si="14"/>
        <v>0</v>
      </c>
    </row>
    <row r="65" spans="2:21" x14ac:dyDescent="0.2">
      <c r="B65" s="22"/>
      <c r="C65" s="25"/>
      <c r="D65" s="26"/>
      <c r="E65" s="122" t="s">
        <v>117</v>
      </c>
      <c r="F65" s="108">
        <v>10</v>
      </c>
      <c r="G65" s="138" t="s">
        <v>264</v>
      </c>
      <c r="H65" s="129">
        <f t="shared" ref="H65:S65" si="16">SUM(H66:H67)</f>
        <v>0</v>
      </c>
      <c r="I65" s="120">
        <f t="shared" si="16"/>
        <v>0</v>
      </c>
      <c r="J65" s="120">
        <f t="shared" si="16"/>
        <v>0</v>
      </c>
      <c r="K65" s="120">
        <f t="shared" si="16"/>
        <v>0</v>
      </c>
      <c r="L65" s="120">
        <f t="shared" si="16"/>
        <v>0</v>
      </c>
      <c r="M65" s="120">
        <f t="shared" si="16"/>
        <v>0</v>
      </c>
      <c r="N65" s="120">
        <f t="shared" si="16"/>
        <v>0</v>
      </c>
      <c r="O65" s="120">
        <f t="shared" si="16"/>
        <v>0</v>
      </c>
      <c r="P65" s="120">
        <f t="shared" si="16"/>
        <v>0</v>
      </c>
      <c r="Q65" s="120">
        <f t="shared" si="16"/>
        <v>0</v>
      </c>
      <c r="R65" s="120">
        <f t="shared" si="16"/>
        <v>0</v>
      </c>
      <c r="S65" s="130">
        <f t="shared" si="16"/>
        <v>0</v>
      </c>
      <c r="T65" s="120">
        <f t="shared" si="14"/>
        <v>0</v>
      </c>
      <c r="U65" s="121">
        <f t="shared" si="14"/>
        <v>0</v>
      </c>
    </row>
    <row r="66" spans="2:21" x14ac:dyDescent="0.2">
      <c r="B66" s="22"/>
      <c r="C66" s="25"/>
      <c r="D66" s="26"/>
      <c r="E66" s="115" t="s">
        <v>120</v>
      </c>
      <c r="F66" s="116">
        <v>10.1</v>
      </c>
      <c r="G66" s="522" t="s">
        <v>1195</v>
      </c>
      <c r="H66" s="117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9"/>
      <c r="T66" s="120">
        <f t="shared" si="14"/>
        <v>0</v>
      </c>
      <c r="U66" s="121">
        <f t="shared" si="14"/>
        <v>0</v>
      </c>
    </row>
    <row r="67" spans="2:21" x14ac:dyDescent="0.2">
      <c r="B67" s="22"/>
      <c r="C67" s="23"/>
      <c r="D67" s="24"/>
      <c r="E67" s="122" t="s">
        <v>123</v>
      </c>
      <c r="F67" s="116">
        <v>10.199999999999999</v>
      </c>
      <c r="G67" s="520" t="s">
        <v>265</v>
      </c>
      <c r="H67" s="123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5"/>
      <c r="T67" s="120">
        <f t="shared" si="14"/>
        <v>0</v>
      </c>
      <c r="U67" s="121">
        <f t="shared" si="14"/>
        <v>0</v>
      </c>
    </row>
    <row r="68" spans="2:21" ht="20.399999999999999" x14ac:dyDescent="0.2">
      <c r="B68" s="22"/>
      <c r="C68" s="23"/>
      <c r="D68" s="24"/>
      <c r="E68" s="115" t="s">
        <v>126</v>
      </c>
      <c r="F68" s="108">
        <v>11</v>
      </c>
      <c r="G68" s="139" t="s">
        <v>11186</v>
      </c>
      <c r="H68" s="126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120">
        <f t="shared" si="14"/>
        <v>0</v>
      </c>
      <c r="U68" s="121">
        <f t="shared" si="14"/>
        <v>0</v>
      </c>
    </row>
    <row r="69" spans="2:21" x14ac:dyDescent="0.2">
      <c r="C69" s="21"/>
      <c r="E69" s="122" t="s">
        <v>129</v>
      </c>
      <c r="F69" s="108">
        <v>12</v>
      </c>
      <c r="G69" s="138" t="s">
        <v>266</v>
      </c>
      <c r="H69" s="129">
        <f>+SUM(H70:H84)</f>
        <v>0</v>
      </c>
      <c r="I69" s="129">
        <f t="shared" ref="I69:S69" si="17">+SUM(I70:I84)</f>
        <v>0</v>
      </c>
      <c r="J69" s="129">
        <f t="shared" si="17"/>
        <v>0</v>
      </c>
      <c r="K69" s="129">
        <f t="shared" si="17"/>
        <v>0</v>
      </c>
      <c r="L69" s="129">
        <f t="shared" si="17"/>
        <v>0</v>
      </c>
      <c r="M69" s="129">
        <f t="shared" si="17"/>
        <v>0</v>
      </c>
      <c r="N69" s="129">
        <f t="shared" si="17"/>
        <v>0</v>
      </c>
      <c r="O69" s="129">
        <f t="shared" si="17"/>
        <v>0</v>
      </c>
      <c r="P69" s="129">
        <f t="shared" si="17"/>
        <v>0</v>
      </c>
      <c r="Q69" s="129">
        <f t="shared" si="17"/>
        <v>0</v>
      </c>
      <c r="R69" s="129">
        <f t="shared" si="17"/>
        <v>0</v>
      </c>
      <c r="S69" s="129">
        <f t="shared" si="17"/>
        <v>0</v>
      </c>
      <c r="T69" s="120">
        <f>+H69+J69+L69+N69+P69+R69</f>
        <v>0</v>
      </c>
      <c r="U69" s="121">
        <f>+I69+K69+M69+O69+Q69+S69</f>
        <v>0</v>
      </c>
    </row>
    <row r="70" spans="2:21" x14ac:dyDescent="0.2">
      <c r="C70" s="20"/>
      <c r="E70" s="115" t="s">
        <v>131</v>
      </c>
      <c r="F70" s="140">
        <v>12.1</v>
      </c>
      <c r="G70" s="523" t="s">
        <v>267</v>
      </c>
      <c r="H70" s="117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9"/>
      <c r="T70" s="120">
        <f>+H70+J70+L70+N70+P70+R70</f>
        <v>0</v>
      </c>
      <c r="U70" s="121">
        <f>+I70+K70+M70+O70+Q70+S70</f>
        <v>0</v>
      </c>
    </row>
    <row r="71" spans="2:21" x14ac:dyDescent="0.2">
      <c r="C71" s="20"/>
      <c r="E71" s="122" t="s">
        <v>134</v>
      </c>
      <c r="F71" s="141">
        <v>12.2</v>
      </c>
      <c r="G71" s="523" t="s">
        <v>268</v>
      </c>
      <c r="H71" s="117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9"/>
      <c r="T71" s="120">
        <f t="shared" ref="T71:T76" si="18">+H71+J71+L71+N71+P71+R71</f>
        <v>0</v>
      </c>
      <c r="U71" s="121">
        <f t="shared" ref="U71:U76" si="19">+I71+K71+M71+O71+Q71+S71</f>
        <v>0</v>
      </c>
    </row>
    <row r="72" spans="2:21" x14ac:dyDescent="0.2">
      <c r="C72" s="20"/>
      <c r="E72" s="115" t="s">
        <v>137</v>
      </c>
      <c r="F72" s="140">
        <v>12.3</v>
      </c>
      <c r="G72" s="523" t="s">
        <v>269</v>
      </c>
      <c r="H72" s="117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9"/>
      <c r="T72" s="120">
        <f t="shared" si="18"/>
        <v>0</v>
      </c>
      <c r="U72" s="121">
        <f t="shared" si="19"/>
        <v>0</v>
      </c>
    </row>
    <row r="73" spans="2:21" x14ac:dyDescent="0.2">
      <c r="C73" s="20"/>
      <c r="E73" s="122" t="s">
        <v>139</v>
      </c>
      <c r="F73" s="141">
        <v>12.4</v>
      </c>
      <c r="G73" s="523" t="s">
        <v>270</v>
      </c>
      <c r="H73" s="117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9"/>
      <c r="T73" s="120">
        <f t="shared" si="18"/>
        <v>0</v>
      </c>
      <c r="U73" s="121">
        <f t="shared" si="19"/>
        <v>0</v>
      </c>
    </row>
    <row r="74" spans="2:21" x14ac:dyDescent="0.2">
      <c r="C74" s="20"/>
      <c r="E74" s="115" t="s">
        <v>142</v>
      </c>
      <c r="F74" s="140">
        <v>12.5</v>
      </c>
      <c r="G74" s="523" t="s">
        <v>271</v>
      </c>
      <c r="H74" s="117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9"/>
      <c r="T74" s="120">
        <f t="shared" si="18"/>
        <v>0</v>
      </c>
      <c r="U74" s="121">
        <f t="shared" si="19"/>
        <v>0</v>
      </c>
    </row>
    <row r="75" spans="2:21" x14ac:dyDescent="0.2">
      <c r="C75" s="20"/>
      <c r="E75" s="122" t="s">
        <v>143</v>
      </c>
      <c r="F75" s="141">
        <v>12.6</v>
      </c>
      <c r="G75" s="524" t="s">
        <v>272</v>
      </c>
      <c r="H75" s="117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9"/>
      <c r="T75" s="120">
        <f t="shared" si="18"/>
        <v>0</v>
      </c>
      <c r="U75" s="121">
        <f t="shared" si="19"/>
        <v>0</v>
      </c>
    </row>
    <row r="76" spans="2:21" x14ac:dyDescent="0.2">
      <c r="C76" s="20"/>
      <c r="E76" s="115" t="s">
        <v>145</v>
      </c>
      <c r="F76" s="140">
        <v>12.7</v>
      </c>
      <c r="G76" s="524" t="s">
        <v>273</v>
      </c>
      <c r="H76" s="117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9"/>
      <c r="T76" s="120">
        <f t="shared" si="18"/>
        <v>0</v>
      </c>
      <c r="U76" s="121">
        <f t="shared" si="19"/>
        <v>0</v>
      </c>
    </row>
    <row r="77" spans="2:21" x14ac:dyDescent="0.2">
      <c r="C77" s="21"/>
      <c r="E77" s="122" t="s">
        <v>147</v>
      </c>
      <c r="F77" s="141">
        <v>12.8</v>
      </c>
      <c r="G77" s="525" t="s">
        <v>274</v>
      </c>
      <c r="H77" s="123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5"/>
      <c r="T77" s="120">
        <f t="shared" si="14"/>
        <v>0</v>
      </c>
      <c r="U77" s="121">
        <f t="shared" si="14"/>
        <v>0</v>
      </c>
    </row>
    <row r="78" spans="2:21" x14ac:dyDescent="0.2">
      <c r="C78" s="21"/>
      <c r="E78" s="115" t="s">
        <v>148</v>
      </c>
      <c r="F78" s="140">
        <v>12.9</v>
      </c>
      <c r="G78" s="525" t="s">
        <v>275</v>
      </c>
      <c r="H78" s="123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5"/>
      <c r="T78" s="120">
        <f>+H78+J78+L78+N78+P78+R78</f>
        <v>0</v>
      </c>
      <c r="U78" s="121">
        <f t="shared" si="14"/>
        <v>0</v>
      </c>
    </row>
    <row r="79" spans="2:21" x14ac:dyDescent="0.2">
      <c r="C79" s="21"/>
      <c r="E79" s="122" t="s">
        <v>150</v>
      </c>
      <c r="F79" s="142" t="s">
        <v>860</v>
      </c>
      <c r="G79" s="526" t="s">
        <v>11073</v>
      </c>
      <c r="H79" s="143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5"/>
      <c r="T79" s="120">
        <f t="shared" ref="T79:T80" si="20">+H79+J79+L79+N79+P79+R79</f>
        <v>0</v>
      </c>
      <c r="U79" s="121">
        <f t="shared" si="14"/>
        <v>0</v>
      </c>
    </row>
    <row r="80" spans="2:21" x14ac:dyDescent="0.2">
      <c r="C80" s="21"/>
      <c r="E80" s="115" t="s">
        <v>152</v>
      </c>
      <c r="F80" s="146" t="s">
        <v>861</v>
      </c>
      <c r="G80" s="526" t="s">
        <v>11074</v>
      </c>
      <c r="H80" s="143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5"/>
      <c r="T80" s="120">
        <f t="shared" si="20"/>
        <v>0</v>
      </c>
      <c r="U80" s="121">
        <f t="shared" si="14"/>
        <v>0</v>
      </c>
    </row>
    <row r="81" spans="3:21" x14ac:dyDescent="0.2">
      <c r="C81" s="21"/>
      <c r="E81" s="122" t="s">
        <v>154</v>
      </c>
      <c r="F81" s="142" t="s">
        <v>862</v>
      </c>
      <c r="G81" s="525" t="s">
        <v>401</v>
      </c>
      <c r="H81" s="123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5"/>
      <c r="T81" s="120">
        <f t="shared" si="14"/>
        <v>0</v>
      </c>
      <c r="U81" s="121">
        <f t="shared" si="14"/>
        <v>0</v>
      </c>
    </row>
    <row r="82" spans="3:21" x14ac:dyDescent="0.2">
      <c r="C82" s="21"/>
      <c r="E82" s="115" t="s">
        <v>155</v>
      </c>
      <c r="F82" s="146" t="s">
        <v>863</v>
      </c>
      <c r="G82" s="526" t="s">
        <v>1199</v>
      </c>
      <c r="H82" s="143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5"/>
      <c r="T82" s="120">
        <f t="shared" si="14"/>
        <v>0</v>
      </c>
      <c r="U82" s="121">
        <f t="shared" si="14"/>
        <v>0</v>
      </c>
    </row>
    <row r="83" spans="3:21" x14ac:dyDescent="0.2">
      <c r="C83" s="21"/>
      <c r="E83" s="122" t="s">
        <v>157</v>
      </c>
      <c r="F83" s="142" t="s">
        <v>864</v>
      </c>
      <c r="G83" s="527" t="s">
        <v>11991</v>
      </c>
      <c r="H83" s="123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5"/>
      <c r="T83" s="120">
        <f t="shared" si="14"/>
        <v>0</v>
      </c>
      <c r="U83" s="121">
        <f t="shared" si="14"/>
        <v>0</v>
      </c>
    </row>
    <row r="84" spans="3:21" x14ac:dyDescent="0.2">
      <c r="C84" s="21"/>
      <c r="E84" s="115" t="s">
        <v>158</v>
      </c>
      <c r="F84" s="146" t="s">
        <v>865</v>
      </c>
      <c r="G84" s="527" t="s">
        <v>276</v>
      </c>
      <c r="H84" s="126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8"/>
      <c r="T84" s="120">
        <f t="shared" si="14"/>
        <v>0</v>
      </c>
      <c r="U84" s="121">
        <f t="shared" si="14"/>
        <v>0</v>
      </c>
    </row>
    <row r="85" spans="3:21" x14ac:dyDescent="0.2">
      <c r="C85" s="21"/>
      <c r="E85" s="122" t="s">
        <v>160</v>
      </c>
      <c r="F85" s="108">
        <v>13</v>
      </c>
      <c r="G85" s="138" t="s">
        <v>277</v>
      </c>
      <c r="H85" s="129">
        <f>H86+H87+SUM(H90:H97)</f>
        <v>0</v>
      </c>
      <c r="I85" s="120">
        <f>I86+I87+SUM(I90:I97)</f>
        <v>0</v>
      </c>
      <c r="J85" s="120">
        <f>J86+J87+SUM(J90:J97)</f>
        <v>0</v>
      </c>
      <c r="K85" s="120">
        <f t="shared" ref="K85:S85" si="21">K86+K87+SUM(K90:K97)</f>
        <v>0</v>
      </c>
      <c r="L85" s="120">
        <f t="shared" si="21"/>
        <v>0</v>
      </c>
      <c r="M85" s="120">
        <f t="shared" si="21"/>
        <v>0</v>
      </c>
      <c r="N85" s="120">
        <f t="shared" si="21"/>
        <v>0</v>
      </c>
      <c r="O85" s="120">
        <f t="shared" si="21"/>
        <v>0</v>
      </c>
      <c r="P85" s="120">
        <f t="shared" si="21"/>
        <v>0</v>
      </c>
      <c r="Q85" s="120">
        <f t="shared" si="21"/>
        <v>0</v>
      </c>
      <c r="R85" s="120">
        <f t="shared" si="21"/>
        <v>0</v>
      </c>
      <c r="S85" s="130">
        <f t="shared" si="21"/>
        <v>0</v>
      </c>
      <c r="T85" s="120">
        <f t="shared" si="14"/>
        <v>0</v>
      </c>
      <c r="U85" s="121">
        <f t="shared" si="14"/>
        <v>0</v>
      </c>
    </row>
    <row r="86" spans="3:21" x14ac:dyDescent="0.2">
      <c r="C86" s="21"/>
      <c r="E86" s="115" t="s">
        <v>162</v>
      </c>
      <c r="F86" s="116">
        <v>13.1</v>
      </c>
      <c r="G86" s="522" t="s">
        <v>1196</v>
      </c>
      <c r="H86" s="147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9"/>
      <c r="T86" s="120">
        <f t="shared" si="14"/>
        <v>0</v>
      </c>
      <c r="U86" s="121">
        <f t="shared" si="14"/>
        <v>0</v>
      </c>
    </row>
    <row r="87" spans="3:21" x14ac:dyDescent="0.2">
      <c r="C87" s="21"/>
      <c r="E87" s="122" t="s">
        <v>164</v>
      </c>
      <c r="F87" s="108">
        <v>13.2</v>
      </c>
      <c r="G87" s="528" t="s">
        <v>278</v>
      </c>
      <c r="H87" s="129">
        <f>SUM(H88:H89)</f>
        <v>0</v>
      </c>
      <c r="I87" s="120">
        <f>SUM(I88:I89)</f>
        <v>0</v>
      </c>
      <c r="J87" s="120">
        <f>SUM(J88:J89)</f>
        <v>0</v>
      </c>
      <c r="K87" s="120">
        <f t="shared" ref="K87:S87" si="22">SUM(K88:K89)</f>
        <v>0</v>
      </c>
      <c r="L87" s="120">
        <f t="shared" si="22"/>
        <v>0</v>
      </c>
      <c r="M87" s="120">
        <f t="shared" si="22"/>
        <v>0</v>
      </c>
      <c r="N87" s="120">
        <f t="shared" si="22"/>
        <v>0</v>
      </c>
      <c r="O87" s="120">
        <f t="shared" si="22"/>
        <v>0</v>
      </c>
      <c r="P87" s="120">
        <f t="shared" si="22"/>
        <v>0</v>
      </c>
      <c r="Q87" s="120">
        <f t="shared" si="22"/>
        <v>0</v>
      </c>
      <c r="R87" s="120">
        <f t="shared" si="22"/>
        <v>0</v>
      </c>
      <c r="S87" s="130">
        <f t="shared" si="22"/>
        <v>0</v>
      </c>
      <c r="T87" s="120">
        <f t="shared" si="14"/>
        <v>0</v>
      </c>
      <c r="U87" s="121">
        <f t="shared" si="14"/>
        <v>0</v>
      </c>
    </row>
    <row r="88" spans="3:21" ht="10.35" customHeight="1" x14ac:dyDescent="0.2">
      <c r="C88" s="21"/>
      <c r="E88" s="115" t="s">
        <v>166</v>
      </c>
      <c r="F88" s="116" t="s">
        <v>279</v>
      </c>
      <c r="G88" s="529" t="s">
        <v>280</v>
      </c>
      <c r="H88" s="117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9"/>
      <c r="T88" s="120">
        <f t="shared" si="14"/>
        <v>0</v>
      </c>
      <c r="U88" s="121">
        <f t="shared" si="14"/>
        <v>0</v>
      </c>
    </row>
    <row r="89" spans="3:21" x14ac:dyDescent="0.2">
      <c r="C89" s="21"/>
      <c r="E89" s="122" t="s">
        <v>168</v>
      </c>
      <c r="F89" s="116" t="s">
        <v>281</v>
      </c>
      <c r="G89" s="529" t="s">
        <v>282</v>
      </c>
      <c r="H89" s="123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5"/>
      <c r="T89" s="120">
        <f t="shared" si="14"/>
        <v>0</v>
      </c>
      <c r="U89" s="121">
        <f t="shared" si="14"/>
        <v>0</v>
      </c>
    </row>
    <row r="90" spans="3:21" x14ac:dyDescent="0.2">
      <c r="C90" s="20"/>
      <c r="E90" s="115" t="s">
        <v>170</v>
      </c>
      <c r="F90" s="116">
        <v>13.3</v>
      </c>
      <c r="G90" s="520" t="s">
        <v>283</v>
      </c>
      <c r="H90" s="123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5"/>
      <c r="T90" s="120">
        <f t="shared" si="14"/>
        <v>0</v>
      </c>
      <c r="U90" s="121">
        <f t="shared" si="14"/>
        <v>0</v>
      </c>
    </row>
    <row r="91" spans="3:21" x14ac:dyDescent="0.2">
      <c r="C91" s="21"/>
      <c r="E91" s="122" t="s">
        <v>172</v>
      </c>
      <c r="F91" s="116">
        <v>13.4</v>
      </c>
      <c r="G91" s="520" t="s">
        <v>284</v>
      </c>
      <c r="H91" s="123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5"/>
      <c r="T91" s="120">
        <f t="shared" si="14"/>
        <v>0</v>
      </c>
      <c r="U91" s="121">
        <f t="shared" si="14"/>
        <v>0</v>
      </c>
    </row>
    <row r="92" spans="3:21" x14ac:dyDescent="0.2">
      <c r="C92" s="21"/>
      <c r="E92" s="115" t="s">
        <v>174</v>
      </c>
      <c r="F92" s="116">
        <v>13.5</v>
      </c>
      <c r="G92" s="520" t="s">
        <v>285</v>
      </c>
      <c r="H92" s="123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5"/>
      <c r="T92" s="120">
        <f t="shared" si="14"/>
        <v>0</v>
      </c>
      <c r="U92" s="121">
        <f t="shared" si="14"/>
        <v>0</v>
      </c>
    </row>
    <row r="93" spans="3:21" x14ac:dyDescent="0.2">
      <c r="C93" s="26"/>
      <c r="E93" s="122" t="s">
        <v>177</v>
      </c>
      <c r="F93" s="116">
        <v>13.6</v>
      </c>
      <c r="G93" s="520" t="s">
        <v>286</v>
      </c>
      <c r="H93" s="123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5"/>
      <c r="T93" s="120">
        <f t="shared" si="14"/>
        <v>0</v>
      </c>
      <c r="U93" s="121">
        <f t="shared" si="14"/>
        <v>0</v>
      </c>
    </row>
    <row r="94" spans="3:21" x14ac:dyDescent="0.2">
      <c r="C94" s="26"/>
      <c r="E94" s="115" t="s">
        <v>180</v>
      </c>
      <c r="F94" s="116">
        <v>13.7</v>
      </c>
      <c r="G94" s="520" t="s">
        <v>287</v>
      </c>
      <c r="H94" s="123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5"/>
      <c r="T94" s="120">
        <f t="shared" si="14"/>
        <v>0</v>
      </c>
      <c r="U94" s="121">
        <f t="shared" si="14"/>
        <v>0</v>
      </c>
    </row>
    <row r="95" spans="3:21" x14ac:dyDescent="0.2">
      <c r="C95" s="21"/>
      <c r="E95" s="122" t="s">
        <v>183</v>
      </c>
      <c r="F95" s="116">
        <v>13.8</v>
      </c>
      <c r="G95" s="520" t="s">
        <v>171</v>
      </c>
      <c r="H95" s="123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5"/>
      <c r="T95" s="120">
        <f t="shared" si="14"/>
        <v>0</v>
      </c>
      <c r="U95" s="121">
        <f t="shared" si="14"/>
        <v>0</v>
      </c>
    </row>
    <row r="96" spans="3:21" x14ac:dyDescent="0.2">
      <c r="C96" s="21"/>
      <c r="E96" s="115" t="s">
        <v>184</v>
      </c>
      <c r="F96" s="116">
        <v>13.9</v>
      </c>
      <c r="G96" s="522" t="s">
        <v>1197</v>
      </c>
      <c r="H96" s="123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5"/>
      <c r="T96" s="120">
        <f t="shared" si="14"/>
        <v>0</v>
      </c>
      <c r="U96" s="121">
        <f t="shared" si="14"/>
        <v>0</v>
      </c>
    </row>
    <row r="97" spans="3:21" ht="10.35" customHeight="1" x14ac:dyDescent="0.2">
      <c r="C97" s="21"/>
      <c r="E97" s="122" t="s">
        <v>186</v>
      </c>
      <c r="F97" s="150" t="s">
        <v>288</v>
      </c>
      <c r="G97" s="521" t="s">
        <v>289</v>
      </c>
      <c r="H97" s="126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8"/>
      <c r="T97" s="120">
        <f t="shared" si="14"/>
        <v>0</v>
      </c>
      <c r="U97" s="121">
        <f t="shared" si="14"/>
        <v>0</v>
      </c>
    </row>
    <row r="98" spans="3:21" x14ac:dyDescent="0.2">
      <c r="C98" s="21"/>
      <c r="E98" s="115" t="s">
        <v>188</v>
      </c>
      <c r="F98" s="108">
        <v>14</v>
      </c>
      <c r="G98" s="138" t="s">
        <v>290</v>
      </c>
      <c r="H98" s="129">
        <f>SUM(H99:H105)</f>
        <v>0</v>
      </c>
      <c r="I98" s="120">
        <f t="shared" ref="I98:S98" si="23">SUM(I99:I105)</f>
        <v>0</v>
      </c>
      <c r="J98" s="120">
        <f t="shared" si="23"/>
        <v>0</v>
      </c>
      <c r="K98" s="120">
        <f t="shared" si="23"/>
        <v>0</v>
      </c>
      <c r="L98" s="120">
        <f t="shared" si="23"/>
        <v>0</v>
      </c>
      <c r="M98" s="120">
        <f t="shared" si="23"/>
        <v>0</v>
      </c>
      <c r="N98" s="120">
        <f t="shared" si="23"/>
        <v>0</v>
      </c>
      <c r="O98" s="120">
        <f t="shared" si="23"/>
        <v>0</v>
      </c>
      <c r="P98" s="120">
        <f t="shared" si="23"/>
        <v>0</v>
      </c>
      <c r="Q98" s="120">
        <f t="shared" si="23"/>
        <v>0</v>
      </c>
      <c r="R98" s="120">
        <f t="shared" si="23"/>
        <v>0</v>
      </c>
      <c r="S98" s="130">
        <f t="shared" si="23"/>
        <v>0</v>
      </c>
      <c r="T98" s="120">
        <f t="shared" si="14"/>
        <v>0</v>
      </c>
      <c r="U98" s="121">
        <f t="shared" si="14"/>
        <v>0</v>
      </c>
    </row>
    <row r="99" spans="3:21" x14ac:dyDescent="0.2">
      <c r="C99" s="21"/>
      <c r="E99" s="122" t="s">
        <v>190</v>
      </c>
      <c r="F99" s="116">
        <v>14.1</v>
      </c>
      <c r="G99" s="520" t="s">
        <v>185</v>
      </c>
      <c r="H99" s="117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9"/>
      <c r="T99" s="120">
        <f t="shared" si="14"/>
        <v>0</v>
      </c>
      <c r="U99" s="121">
        <f t="shared" si="14"/>
        <v>0</v>
      </c>
    </row>
    <row r="100" spans="3:21" x14ac:dyDescent="0.2">
      <c r="C100" s="21"/>
      <c r="E100" s="115" t="s">
        <v>192</v>
      </c>
      <c r="F100" s="116">
        <v>14.2</v>
      </c>
      <c r="G100" s="520" t="s">
        <v>187</v>
      </c>
      <c r="H100" s="123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5"/>
      <c r="T100" s="120">
        <f t="shared" ref="T100:U120" si="24">+H100+J100+L100+N100+P100+R100</f>
        <v>0</v>
      </c>
      <c r="U100" s="121">
        <f t="shared" si="24"/>
        <v>0</v>
      </c>
    </row>
    <row r="101" spans="3:21" x14ac:dyDescent="0.2">
      <c r="C101" s="21"/>
      <c r="E101" s="122" t="s">
        <v>194</v>
      </c>
      <c r="F101" s="116">
        <v>14.3</v>
      </c>
      <c r="G101" s="520" t="s">
        <v>189</v>
      </c>
      <c r="H101" s="123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5"/>
      <c r="T101" s="120">
        <f t="shared" si="24"/>
        <v>0</v>
      </c>
      <c r="U101" s="121">
        <f t="shared" si="24"/>
        <v>0</v>
      </c>
    </row>
    <row r="102" spans="3:21" x14ac:dyDescent="0.2">
      <c r="C102" s="21"/>
      <c r="E102" s="115" t="s">
        <v>196</v>
      </c>
      <c r="F102" s="116">
        <v>14.4</v>
      </c>
      <c r="G102" s="520" t="s">
        <v>191</v>
      </c>
      <c r="H102" s="123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5"/>
      <c r="T102" s="120">
        <f t="shared" si="24"/>
        <v>0</v>
      </c>
      <c r="U102" s="121">
        <f t="shared" si="24"/>
        <v>0</v>
      </c>
    </row>
    <row r="103" spans="3:21" x14ac:dyDescent="0.2">
      <c r="C103" s="26"/>
      <c r="E103" s="122" t="s">
        <v>198</v>
      </c>
      <c r="F103" s="116">
        <v>14.5</v>
      </c>
      <c r="G103" s="520" t="s">
        <v>193</v>
      </c>
      <c r="H103" s="123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5"/>
      <c r="T103" s="120">
        <f t="shared" si="24"/>
        <v>0</v>
      </c>
      <c r="U103" s="121">
        <f t="shared" si="24"/>
        <v>0</v>
      </c>
    </row>
    <row r="104" spans="3:21" x14ac:dyDescent="0.2">
      <c r="C104" s="26"/>
      <c r="E104" s="115" t="s">
        <v>309</v>
      </c>
      <c r="F104" s="116">
        <v>14.6</v>
      </c>
      <c r="G104" s="520" t="s">
        <v>195</v>
      </c>
      <c r="H104" s="123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5"/>
      <c r="T104" s="120">
        <f t="shared" si="24"/>
        <v>0</v>
      </c>
      <c r="U104" s="121">
        <f t="shared" si="24"/>
        <v>0</v>
      </c>
    </row>
    <row r="105" spans="3:21" x14ac:dyDescent="0.2">
      <c r="C105" s="20"/>
      <c r="E105" s="122" t="s">
        <v>312</v>
      </c>
      <c r="F105" s="116">
        <v>14.7</v>
      </c>
      <c r="G105" s="520" t="s">
        <v>197</v>
      </c>
      <c r="H105" s="126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8"/>
      <c r="T105" s="120">
        <f t="shared" si="24"/>
        <v>0</v>
      </c>
      <c r="U105" s="121">
        <f t="shared" si="24"/>
        <v>0</v>
      </c>
    </row>
    <row r="106" spans="3:21" x14ac:dyDescent="0.2">
      <c r="C106" s="21"/>
      <c r="E106" s="115" t="s">
        <v>314</v>
      </c>
      <c r="F106" s="108">
        <v>15</v>
      </c>
      <c r="G106" s="138" t="s">
        <v>291</v>
      </c>
      <c r="H106" s="129">
        <f>+H107+H111+H119</f>
        <v>0</v>
      </c>
      <c r="I106" s="120">
        <f t="shared" ref="I106:S106" si="25">+I107+I111+I119</f>
        <v>0</v>
      </c>
      <c r="J106" s="120">
        <f t="shared" si="25"/>
        <v>0</v>
      </c>
      <c r="K106" s="120">
        <f t="shared" si="25"/>
        <v>0</v>
      </c>
      <c r="L106" s="120">
        <f t="shared" si="25"/>
        <v>0</v>
      </c>
      <c r="M106" s="120">
        <f t="shared" si="25"/>
        <v>0</v>
      </c>
      <c r="N106" s="120">
        <f t="shared" si="25"/>
        <v>0</v>
      </c>
      <c r="O106" s="120">
        <f t="shared" si="25"/>
        <v>0</v>
      </c>
      <c r="P106" s="120">
        <f t="shared" si="25"/>
        <v>0</v>
      </c>
      <c r="Q106" s="120">
        <f t="shared" si="25"/>
        <v>0</v>
      </c>
      <c r="R106" s="120">
        <f t="shared" si="25"/>
        <v>0</v>
      </c>
      <c r="S106" s="130">
        <f t="shared" si="25"/>
        <v>0</v>
      </c>
      <c r="T106" s="120">
        <f t="shared" si="24"/>
        <v>0</v>
      </c>
      <c r="U106" s="121">
        <f t="shared" si="24"/>
        <v>0</v>
      </c>
    </row>
    <row r="107" spans="3:21" x14ac:dyDescent="0.2">
      <c r="C107" s="21"/>
      <c r="E107" s="122" t="s">
        <v>387</v>
      </c>
      <c r="F107" s="108">
        <v>15.1</v>
      </c>
      <c r="G107" s="528" t="s">
        <v>292</v>
      </c>
      <c r="H107" s="129">
        <f>SUM(H108:H110)</f>
        <v>0</v>
      </c>
      <c r="I107" s="120">
        <f t="shared" ref="I107:S107" si="26">SUM(I108:I110)</f>
        <v>0</v>
      </c>
      <c r="J107" s="120">
        <f t="shared" si="26"/>
        <v>0</v>
      </c>
      <c r="K107" s="120">
        <f t="shared" si="26"/>
        <v>0</v>
      </c>
      <c r="L107" s="120">
        <f t="shared" si="26"/>
        <v>0</v>
      </c>
      <c r="M107" s="120">
        <f t="shared" si="26"/>
        <v>0</v>
      </c>
      <c r="N107" s="120">
        <f t="shared" si="26"/>
        <v>0</v>
      </c>
      <c r="O107" s="120">
        <f t="shared" si="26"/>
        <v>0</v>
      </c>
      <c r="P107" s="120">
        <f t="shared" si="26"/>
        <v>0</v>
      </c>
      <c r="Q107" s="120">
        <f t="shared" si="26"/>
        <v>0</v>
      </c>
      <c r="R107" s="120">
        <f t="shared" si="26"/>
        <v>0</v>
      </c>
      <c r="S107" s="130">
        <f t="shared" si="26"/>
        <v>0</v>
      </c>
      <c r="T107" s="120">
        <f t="shared" si="24"/>
        <v>0</v>
      </c>
      <c r="U107" s="121">
        <f t="shared" si="24"/>
        <v>0</v>
      </c>
    </row>
    <row r="108" spans="3:21" x14ac:dyDescent="0.2">
      <c r="C108" s="21"/>
      <c r="E108" s="115" t="s">
        <v>389</v>
      </c>
      <c r="F108" s="116" t="s">
        <v>293</v>
      </c>
      <c r="G108" s="530" t="s">
        <v>294</v>
      </c>
      <c r="H108" s="117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9"/>
      <c r="T108" s="120">
        <f t="shared" si="24"/>
        <v>0</v>
      </c>
      <c r="U108" s="121">
        <f t="shared" si="24"/>
        <v>0</v>
      </c>
    </row>
    <row r="109" spans="3:21" x14ac:dyDescent="0.2">
      <c r="C109" s="21"/>
      <c r="E109" s="122" t="s">
        <v>391</v>
      </c>
      <c r="F109" s="116" t="s">
        <v>295</v>
      </c>
      <c r="G109" s="530" t="s">
        <v>296</v>
      </c>
      <c r="H109" s="123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5"/>
      <c r="T109" s="120">
        <f t="shared" si="24"/>
        <v>0</v>
      </c>
      <c r="U109" s="121">
        <f t="shared" si="24"/>
        <v>0</v>
      </c>
    </row>
    <row r="110" spans="3:21" x14ac:dyDescent="0.2">
      <c r="C110" s="711"/>
      <c r="D110" s="711"/>
      <c r="E110" s="115" t="s">
        <v>393</v>
      </c>
      <c r="F110" s="116" t="s">
        <v>297</v>
      </c>
      <c r="G110" s="529" t="s">
        <v>298</v>
      </c>
      <c r="H110" s="126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8"/>
      <c r="T110" s="120">
        <f t="shared" si="24"/>
        <v>0</v>
      </c>
      <c r="U110" s="121">
        <f t="shared" si="24"/>
        <v>0</v>
      </c>
    </row>
    <row r="111" spans="3:21" x14ac:dyDescent="0.2">
      <c r="C111" s="21"/>
      <c r="E111" s="122" t="s">
        <v>395</v>
      </c>
      <c r="F111" s="108">
        <v>15.2</v>
      </c>
      <c r="G111" s="528" t="s">
        <v>299</v>
      </c>
      <c r="H111" s="129">
        <f t="shared" ref="H111:S111" si="27">SUM(H112:H118)</f>
        <v>0</v>
      </c>
      <c r="I111" s="120">
        <f t="shared" si="27"/>
        <v>0</v>
      </c>
      <c r="J111" s="120">
        <f t="shared" si="27"/>
        <v>0</v>
      </c>
      <c r="K111" s="120">
        <f t="shared" si="27"/>
        <v>0</v>
      </c>
      <c r="L111" s="120">
        <f t="shared" si="27"/>
        <v>0</v>
      </c>
      <c r="M111" s="120">
        <f t="shared" si="27"/>
        <v>0</v>
      </c>
      <c r="N111" s="120">
        <f t="shared" si="27"/>
        <v>0</v>
      </c>
      <c r="O111" s="120">
        <f t="shared" si="27"/>
        <v>0</v>
      </c>
      <c r="P111" s="120">
        <f t="shared" si="27"/>
        <v>0</v>
      </c>
      <c r="Q111" s="120">
        <f t="shared" si="27"/>
        <v>0</v>
      </c>
      <c r="R111" s="120">
        <f t="shared" si="27"/>
        <v>0</v>
      </c>
      <c r="S111" s="130">
        <f t="shared" si="27"/>
        <v>0</v>
      </c>
      <c r="T111" s="120">
        <f t="shared" si="24"/>
        <v>0</v>
      </c>
      <c r="U111" s="121">
        <f t="shared" si="24"/>
        <v>0</v>
      </c>
    </row>
    <row r="112" spans="3:21" x14ac:dyDescent="0.2">
      <c r="C112" s="21"/>
      <c r="E112" s="115" t="s">
        <v>397</v>
      </c>
      <c r="F112" s="116" t="s">
        <v>300</v>
      </c>
      <c r="G112" s="532" t="s">
        <v>846</v>
      </c>
      <c r="H112" s="117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9"/>
      <c r="T112" s="120">
        <f t="shared" si="24"/>
        <v>0</v>
      </c>
      <c r="U112" s="121">
        <f t="shared" si="24"/>
        <v>0</v>
      </c>
    </row>
    <row r="113" spans="3:21" x14ac:dyDescent="0.2">
      <c r="C113" s="21"/>
      <c r="E113" s="122" t="s">
        <v>399</v>
      </c>
      <c r="F113" s="116" t="s">
        <v>301</v>
      </c>
      <c r="G113" s="518" t="s">
        <v>847</v>
      </c>
      <c r="H113" s="151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52"/>
      <c r="T113" s="120">
        <f t="shared" ref="T113" si="28">+H113+J113+L113+N113+P113+R113</f>
        <v>0</v>
      </c>
      <c r="U113" s="121">
        <f t="shared" ref="U113" si="29">+I113+K113+M113+O113+Q113+S113</f>
        <v>0</v>
      </c>
    </row>
    <row r="114" spans="3:21" x14ac:dyDescent="0.2">
      <c r="C114" s="21"/>
      <c r="E114" s="115" t="s">
        <v>403</v>
      </c>
      <c r="F114" s="116" t="s">
        <v>303</v>
      </c>
      <c r="G114" s="515" t="s">
        <v>302</v>
      </c>
      <c r="H114" s="123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5"/>
      <c r="T114" s="120">
        <f t="shared" si="24"/>
        <v>0</v>
      </c>
      <c r="U114" s="121">
        <f t="shared" si="24"/>
        <v>0</v>
      </c>
    </row>
    <row r="115" spans="3:21" x14ac:dyDescent="0.2">
      <c r="C115" s="20"/>
      <c r="E115" s="122" t="s">
        <v>404</v>
      </c>
      <c r="F115" s="116" t="s">
        <v>305</v>
      </c>
      <c r="G115" s="515" t="s">
        <v>304</v>
      </c>
      <c r="H115" s="123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5"/>
      <c r="T115" s="120">
        <f t="shared" si="24"/>
        <v>0</v>
      </c>
      <c r="U115" s="121">
        <f t="shared" si="24"/>
        <v>0</v>
      </c>
    </row>
    <row r="116" spans="3:21" x14ac:dyDescent="0.2">
      <c r="C116" s="21"/>
      <c r="E116" s="115" t="s">
        <v>405</v>
      </c>
      <c r="F116" s="116" t="s">
        <v>307</v>
      </c>
      <c r="G116" s="515" t="s">
        <v>306</v>
      </c>
      <c r="H116" s="123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5"/>
      <c r="T116" s="120">
        <f t="shared" si="24"/>
        <v>0</v>
      </c>
      <c r="U116" s="121">
        <f t="shared" si="24"/>
        <v>0</v>
      </c>
    </row>
    <row r="117" spans="3:21" x14ac:dyDescent="0.2">
      <c r="C117" s="21"/>
      <c r="E117" s="122" t="s">
        <v>406</v>
      </c>
      <c r="F117" s="116" t="s">
        <v>310</v>
      </c>
      <c r="G117" s="515" t="s">
        <v>308</v>
      </c>
      <c r="H117" s="123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5"/>
      <c r="T117" s="120">
        <f t="shared" si="24"/>
        <v>0</v>
      </c>
      <c r="U117" s="121">
        <f t="shared" si="24"/>
        <v>0</v>
      </c>
    </row>
    <row r="118" spans="3:21" x14ac:dyDescent="0.2">
      <c r="C118" s="21"/>
      <c r="E118" s="115" t="s">
        <v>407</v>
      </c>
      <c r="F118" s="116" t="s">
        <v>384</v>
      </c>
      <c r="G118" s="515" t="s">
        <v>311</v>
      </c>
      <c r="H118" s="123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5"/>
      <c r="T118" s="120">
        <f t="shared" si="24"/>
        <v>0</v>
      </c>
      <c r="U118" s="121">
        <f t="shared" si="24"/>
        <v>0</v>
      </c>
    </row>
    <row r="119" spans="3:21" x14ac:dyDescent="0.2">
      <c r="C119" s="21"/>
      <c r="E119" s="122" t="s">
        <v>408</v>
      </c>
      <c r="F119" s="116">
        <v>15.3</v>
      </c>
      <c r="G119" s="512" t="s">
        <v>313</v>
      </c>
      <c r="H119" s="126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8"/>
      <c r="T119" s="120">
        <f t="shared" si="24"/>
        <v>0</v>
      </c>
      <c r="U119" s="121">
        <f t="shared" si="24"/>
        <v>0</v>
      </c>
    </row>
    <row r="120" spans="3:21" x14ac:dyDescent="0.2">
      <c r="C120" s="21"/>
      <c r="E120" s="115" t="s">
        <v>521</v>
      </c>
      <c r="F120" s="153">
        <v>16</v>
      </c>
      <c r="G120" s="109" t="s">
        <v>315</v>
      </c>
      <c r="H120" s="154">
        <f>+H13+H18+H23+H44+H49+H51+H52+H57+H60+H65+H68+H69+H85+H98+H106</f>
        <v>0</v>
      </c>
      <c r="I120" s="155">
        <f t="shared" ref="I120:S120" si="30">+I13+I18+I23+I44+I49+I51+I52+I57+I60+I65+I68+I69+I85+I98+I106</f>
        <v>0</v>
      </c>
      <c r="J120" s="155">
        <f t="shared" si="30"/>
        <v>0</v>
      </c>
      <c r="K120" s="155">
        <f t="shared" si="30"/>
        <v>0</v>
      </c>
      <c r="L120" s="155">
        <f t="shared" si="30"/>
        <v>0</v>
      </c>
      <c r="M120" s="155">
        <f t="shared" si="30"/>
        <v>0</v>
      </c>
      <c r="N120" s="155">
        <f t="shared" si="30"/>
        <v>0</v>
      </c>
      <c r="O120" s="155">
        <f t="shared" si="30"/>
        <v>0</v>
      </c>
      <c r="P120" s="155">
        <f t="shared" si="30"/>
        <v>0</v>
      </c>
      <c r="Q120" s="155">
        <f t="shared" si="30"/>
        <v>0</v>
      </c>
      <c r="R120" s="155">
        <f t="shared" si="30"/>
        <v>0</v>
      </c>
      <c r="S120" s="156">
        <f t="shared" si="30"/>
        <v>0</v>
      </c>
      <c r="T120" s="155">
        <f t="shared" si="24"/>
        <v>0</v>
      </c>
      <c r="U120" s="157">
        <f t="shared" si="24"/>
        <v>0</v>
      </c>
    </row>
    <row r="121" spans="3:21" x14ac:dyDescent="0.2">
      <c r="C121" s="21"/>
    </row>
    <row r="122" spans="3:21" x14ac:dyDescent="0.2">
      <c r="C122" s="21"/>
    </row>
    <row r="123" spans="3:21" x14ac:dyDescent="0.2">
      <c r="C123" s="21"/>
    </row>
    <row r="124" spans="3:21" x14ac:dyDescent="0.2">
      <c r="C124" s="21"/>
    </row>
    <row r="125" spans="3:21" x14ac:dyDescent="0.2">
      <c r="C125" s="21"/>
    </row>
    <row r="126" spans="3:21" x14ac:dyDescent="0.2">
      <c r="C126" s="21"/>
    </row>
    <row r="127" spans="3:21" x14ac:dyDescent="0.2">
      <c r="C127" s="21"/>
    </row>
    <row r="128" spans="3:21" x14ac:dyDescent="0.2">
      <c r="C128" s="21"/>
    </row>
    <row r="129" spans="3:3" x14ac:dyDescent="0.2">
      <c r="C129" s="21"/>
    </row>
    <row r="130" spans="3:3" x14ac:dyDescent="0.2">
      <c r="C130" s="26"/>
    </row>
    <row r="131" spans="3:3" x14ac:dyDescent="0.2">
      <c r="C131" s="20"/>
    </row>
    <row r="132" spans="3:3" x14ac:dyDescent="0.2">
      <c r="C132" s="20"/>
    </row>
    <row r="133" spans="3:3" x14ac:dyDescent="0.2">
      <c r="C133" s="21"/>
    </row>
    <row r="134" spans="3:3" x14ac:dyDescent="0.2">
      <c r="C134" s="21"/>
    </row>
    <row r="135" spans="3:3" x14ac:dyDescent="0.2">
      <c r="C135" s="21"/>
    </row>
    <row r="136" spans="3:3" x14ac:dyDescent="0.2">
      <c r="C136" s="21"/>
    </row>
    <row r="137" spans="3:3" x14ac:dyDescent="0.2">
      <c r="C137" s="21"/>
    </row>
  </sheetData>
  <mergeCells count="16">
    <mergeCell ref="C110:D110"/>
    <mergeCell ref="E4:U4"/>
    <mergeCell ref="F5:U5"/>
    <mergeCell ref="F6:U6"/>
    <mergeCell ref="F7:U7"/>
    <mergeCell ref="E9:E12"/>
    <mergeCell ref="F9:F12"/>
    <mergeCell ref="G9:G12"/>
    <mergeCell ref="H9:Q9"/>
    <mergeCell ref="R9:S10"/>
    <mergeCell ref="T9:U10"/>
    <mergeCell ref="H10:I10"/>
    <mergeCell ref="J10:K10"/>
    <mergeCell ref="L10:M10"/>
    <mergeCell ref="N10:O10"/>
    <mergeCell ref="P10:Q10"/>
  </mergeCells>
  <phoneticPr fontId="14" type="noConversion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EEE3-8AEE-4B15-932C-355023225662}">
  <sheetPr codeName="Sheet3"/>
  <dimension ref="A1:D33"/>
  <sheetViews>
    <sheetView showGridLines="0" zoomScaleNormal="100" workbookViewId="0"/>
  </sheetViews>
  <sheetFormatPr defaultColWidth="8.88671875" defaultRowHeight="10.199999999999999" x14ac:dyDescent="0.2"/>
  <cols>
    <col min="1" max="1" width="15.6640625" style="17" bestFit="1" customWidth="1"/>
    <col min="2" max="2" width="90" style="17" bestFit="1" customWidth="1"/>
    <col min="3" max="3" width="18.5546875" style="17" customWidth="1"/>
    <col min="4" max="4" width="101.44140625" style="17" customWidth="1"/>
    <col min="5" max="16384" width="8.88671875" style="17"/>
  </cols>
  <sheetData>
    <row r="1" spans="1:4" x14ac:dyDescent="0.2">
      <c r="A1" s="476" t="s">
        <v>202</v>
      </c>
      <c r="B1" s="476" t="s">
        <v>705</v>
      </c>
      <c r="C1" s="476" t="s">
        <v>706</v>
      </c>
      <c r="D1" s="476" t="s">
        <v>707</v>
      </c>
    </row>
    <row r="2" spans="1:4" x14ac:dyDescent="0.2">
      <c r="A2" s="58" t="s">
        <v>11136</v>
      </c>
      <c r="B2" s="48" t="s">
        <v>761</v>
      </c>
      <c r="C2" s="58" t="s">
        <v>709</v>
      </c>
      <c r="D2" s="48" t="s">
        <v>762</v>
      </c>
    </row>
    <row r="3" spans="1:4" x14ac:dyDescent="0.2">
      <c r="A3" s="58" t="s">
        <v>11137</v>
      </c>
      <c r="B3" s="48" t="s">
        <v>763</v>
      </c>
      <c r="C3" s="58" t="s">
        <v>709</v>
      </c>
      <c r="D3" s="48" t="s">
        <v>764</v>
      </c>
    </row>
    <row r="4" spans="1:4" x14ac:dyDescent="0.2">
      <c r="A4" s="58" t="s">
        <v>11138</v>
      </c>
      <c r="B4" s="48" t="s">
        <v>765</v>
      </c>
      <c r="C4" s="58" t="s">
        <v>709</v>
      </c>
      <c r="D4" s="48" t="s">
        <v>766</v>
      </c>
    </row>
    <row r="5" spans="1:4" x14ac:dyDescent="0.2">
      <c r="A5" s="58" t="s">
        <v>11139</v>
      </c>
      <c r="B5" s="48" t="s">
        <v>767</v>
      </c>
      <c r="C5" s="58" t="s">
        <v>709</v>
      </c>
      <c r="D5" s="48" t="s">
        <v>768</v>
      </c>
    </row>
    <row r="6" spans="1:4" x14ac:dyDescent="0.2">
      <c r="A6" s="58" t="s">
        <v>11140</v>
      </c>
      <c r="B6" s="48" t="s">
        <v>769</v>
      </c>
      <c r="C6" s="58" t="s">
        <v>709</v>
      </c>
      <c r="D6" s="48" t="s">
        <v>770</v>
      </c>
    </row>
    <row r="7" spans="1:4" x14ac:dyDescent="0.2">
      <c r="A7" s="58" t="s">
        <v>11141</v>
      </c>
      <c r="B7" s="48" t="s">
        <v>771</v>
      </c>
      <c r="C7" s="58" t="s">
        <v>709</v>
      </c>
      <c r="D7" s="48" t="s">
        <v>772</v>
      </c>
    </row>
    <row r="8" spans="1:4" x14ac:dyDescent="0.2">
      <c r="A8" s="58" t="s">
        <v>11142</v>
      </c>
      <c r="B8" s="48" t="s">
        <v>773</v>
      </c>
      <c r="C8" s="58" t="s">
        <v>709</v>
      </c>
      <c r="D8" s="48" t="s">
        <v>774</v>
      </c>
    </row>
    <row r="9" spans="1:4" x14ac:dyDescent="0.2">
      <c r="A9" s="58" t="s">
        <v>11143</v>
      </c>
      <c r="B9" s="48" t="s">
        <v>775</v>
      </c>
      <c r="C9" s="58" t="s">
        <v>709</v>
      </c>
      <c r="D9" s="48" t="s">
        <v>776</v>
      </c>
    </row>
    <row r="10" spans="1:4" x14ac:dyDescent="0.2">
      <c r="A10" s="58" t="s">
        <v>11144</v>
      </c>
      <c r="B10" s="48" t="s">
        <v>777</v>
      </c>
      <c r="C10" s="58" t="s">
        <v>709</v>
      </c>
      <c r="D10" s="48" t="s">
        <v>778</v>
      </c>
    </row>
    <row r="11" spans="1:4" x14ac:dyDescent="0.2">
      <c r="A11" s="58" t="s">
        <v>11145</v>
      </c>
      <c r="B11" s="48" t="s">
        <v>779</v>
      </c>
      <c r="C11" s="58" t="s">
        <v>709</v>
      </c>
      <c r="D11" s="48" t="s">
        <v>780</v>
      </c>
    </row>
    <row r="12" spans="1:4" x14ac:dyDescent="0.2">
      <c r="A12" s="58" t="s">
        <v>11146</v>
      </c>
      <c r="B12" s="48" t="s">
        <v>781</v>
      </c>
      <c r="C12" s="58" t="s">
        <v>709</v>
      </c>
      <c r="D12" s="48" t="s">
        <v>782</v>
      </c>
    </row>
    <row r="13" spans="1:4" x14ac:dyDescent="0.2">
      <c r="A13" s="58" t="s">
        <v>11147</v>
      </c>
      <c r="B13" s="48" t="s">
        <v>783</v>
      </c>
      <c r="C13" s="58" t="s">
        <v>709</v>
      </c>
      <c r="D13" s="48" t="s">
        <v>784</v>
      </c>
    </row>
    <row r="14" spans="1:4" x14ac:dyDescent="0.2">
      <c r="A14" s="58" t="s">
        <v>11148</v>
      </c>
      <c r="B14" s="48" t="s">
        <v>785</v>
      </c>
      <c r="C14" s="58" t="s">
        <v>709</v>
      </c>
      <c r="D14" s="48" t="s">
        <v>786</v>
      </c>
    </row>
    <row r="15" spans="1:4" x14ac:dyDescent="0.2">
      <c r="A15" s="58" t="s">
        <v>11149</v>
      </c>
      <c r="B15" s="48" t="s">
        <v>787</v>
      </c>
      <c r="C15" s="58" t="s">
        <v>709</v>
      </c>
      <c r="D15" s="48" t="s">
        <v>788</v>
      </c>
    </row>
    <row r="16" spans="1:4" ht="20.399999999999999" x14ac:dyDescent="0.2">
      <c r="A16" s="58" t="s">
        <v>11150</v>
      </c>
      <c r="B16" s="48" t="s">
        <v>789</v>
      </c>
      <c r="C16" s="58" t="s">
        <v>709</v>
      </c>
      <c r="D16" s="48" t="s">
        <v>790</v>
      </c>
    </row>
    <row r="17" spans="1:4" ht="20.399999999999999" x14ac:dyDescent="0.2">
      <c r="A17" s="58" t="s">
        <v>11151</v>
      </c>
      <c r="B17" s="48" t="s">
        <v>791</v>
      </c>
      <c r="C17" s="58" t="s">
        <v>709</v>
      </c>
      <c r="D17" s="48" t="s">
        <v>792</v>
      </c>
    </row>
    <row r="18" spans="1:4" x14ac:dyDescent="0.2">
      <c r="A18" s="58" t="s">
        <v>11152</v>
      </c>
      <c r="B18" s="48" t="s">
        <v>793</v>
      </c>
      <c r="C18" s="58" t="s">
        <v>709</v>
      </c>
      <c r="D18" s="48" t="s">
        <v>794</v>
      </c>
    </row>
    <row r="19" spans="1:4" x14ac:dyDescent="0.2">
      <c r="A19" s="58" t="s">
        <v>11153</v>
      </c>
      <c r="B19" s="48" t="s">
        <v>795</v>
      </c>
      <c r="C19" s="58" t="s">
        <v>709</v>
      </c>
      <c r="D19" s="48" t="s">
        <v>796</v>
      </c>
    </row>
    <row r="20" spans="1:4" x14ac:dyDescent="0.2">
      <c r="A20" s="58" t="s">
        <v>11154</v>
      </c>
      <c r="B20" s="48" t="s">
        <v>797</v>
      </c>
      <c r="C20" s="58" t="s">
        <v>709</v>
      </c>
      <c r="D20" s="48" t="s">
        <v>798</v>
      </c>
    </row>
    <row r="21" spans="1:4" x14ac:dyDescent="0.2">
      <c r="A21" s="58" t="s">
        <v>11155</v>
      </c>
      <c r="B21" s="48" t="s">
        <v>799</v>
      </c>
      <c r="C21" s="58" t="s">
        <v>709</v>
      </c>
      <c r="D21" s="48" t="s">
        <v>800</v>
      </c>
    </row>
    <row r="22" spans="1:4" x14ac:dyDescent="0.2">
      <c r="A22" s="58" t="s">
        <v>11156</v>
      </c>
      <c r="B22" s="48" t="s">
        <v>801</v>
      </c>
      <c r="C22" s="58" t="s">
        <v>709</v>
      </c>
      <c r="D22" s="48" t="s">
        <v>802</v>
      </c>
    </row>
    <row r="23" spans="1:4" x14ac:dyDescent="0.2">
      <c r="A23" s="58" t="s">
        <v>11157</v>
      </c>
      <c r="B23" s="48" t="s">
        <v>803</v>
      </c>
      <c r="C23" s="58" t="s">
        <v>709</v>
      </c>
      <c r="D23" s="48" t="s">
        <v>804</v>
      </c>
    </row>
    <row r="24" spans="1:4" x14ac:dyDescent="0.2">
      <c r="A24" s="58" t="s">
        <v>11158</v>
      </c>
      <c r="B24" s="48" t="s">
        <v>805</v>
      </c>
      <c r="C24" s="58" t="s">
        <v>709</v>
      </c>
      <c r="D24" s="48" t="s">
        <v>806</v>
      </c>
    </row>
    <row r="25" spans="1:4" x14ac:dyDescent="0.2">
      <c r="A25" s="58" t="s">
        <v>11159</v>
      </c>
      <c r="B25" s="48" t="s">
        <v>807</v>
      </c>
      <c r="C25" s="58" t="s">
        <v>709</v>
      </c>
      <c r="D25" s="48" t="s">
        <v>808</v>
      </c>
    </row>
    <row r="26" spans="1:4" x14ac:dyDescent="0.2">
      <c r="A26" s="58" t="s">
        <v>11160</v>
      </c>
      <c r="B26" s="48" t="s">
        <v>809</v>
      </c>
      <c r="C26" s="58" t="s">
        <v>709</v>
      </c>
      <c r="D26" s="48" t="s">
        <v>810</v>
      </c>
    </row>
    <row r="27" spans="1:4" x14ac:dyDescent="0.2">
      <c r="A27" s="58" t="s">
        <v>11161</v>
      </c>
      <c r="B27" s="48" t="s">
        <v>811</v>
      </c>
      <c r="C27" s="58" t="s">
        <v>709</v>
      </c>
      <c r="D27" s="48" t="s">
        <v>812</v>
      </c>
    </row>
    <row r="28" spans="1:4" x14ac:dyDescent="0.2">
      <c r="A28" s="58" t="s">
        <v>11162</v>
      </c>
      <c r="B28" s="48" t="s">
        <v>813</v>
      </c>
      <c r="C28" s="58" t="s">
        <v>709</v>
      </c>
      <c r="D28" s="48" t="s">
        <v>814</v>
      </c>
    </row>
    <row r="29" spans="1:4" x14ac:dyDescent="0.2">
      <c r="A29" s="58" t="s">
        <v>11163</v>
      </c>
      <c r="B29" s="48" t="s">
        <v>815</v>
      </c>
      <c r="C29" s="58" t="s">
        <v>709</v>
      </c>
      <c r="D29" s="48" t="s">
        <v>816</v>
      </c>
    </row>
    <row r="30" spans="1:4" x14ac:dyDescent="0.2">
      <c r="A30" s="58" t="s">
        <v>11164</v>
      </c>
      <c r="B30" s="48" t="s">
        <v>817</v>
      </c>
      <c r="C30" s="58" t="s">
        <v>709</v>
      </c>
      <c r="D30" s="48" t="s">
        <v>818</v>
      </c>
    </row>
    <row r="31" spans="1:4" x14ac:dyDescent="0.2">
      <c r="A31" s="58" t="s">
        <v>11165</v>
      </c>
      <c r="B31" s="48" t="s">
        <v>819</v>
      </c>
      <c r="C31" s="58" t="s">
        <v>709</v>
      </c>
      <c r="D31" s="48" t="s">
        <v>820</v>
      </c>
    </row>
    <row r="32" spans="1:4" x14ac:dyDescent="0.2">
      <c r="A32" s="58" t="s">
        <v>11166</v>
      </c>
      <c r="B32" s="48" t="s">
        <v>821</v>
      </c>
      <c r="C32" s="58" t="s">
        <v>709</v>
      </c>
      <c r="D32" s="48" t="s">
        <v>822</v>
      </c>
    </row>
    <row r="33" spans="1:4" x14ac:dyDescent="0.2">
      <c r="A33" s="58" t="s">
        <v>11167</v>
      </c>
      <c r="B33" s="48" t="s">
        <v>823</v>
      </c>
      <c r="C33" s="58" t="s">
        <v>709</v>
      </c>
      <c r="D33" s="48" t="s">
        <v>824</v>
      </c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1673-D5FF-4BB8-BFAA-628080DA7764}">
  <sheetPr codeName="Sheet42"/>
  <dimension ref="A1:K20345"/>
  <sheetViews>
    <sheetView showGridLines="0" zoomScaleNormal="100" workbookViewId="0"/>
  </sheetViews>
  <sheetFormatPr defaultColWidth="9.5546875" defaultRowHeight="10.199999999999999" x14ac:dyDescent="0.2"/>
  <cols>
    <col min="1" max="1" width="8.6640625" style="17" bestFit="1" customWidth="1"/>
    <col min="2" max="2" width="17.44140625" style="17" customWidth="1"/>
    <col min="3" max="5" width="11.6640625" style="18" customWidth="1"/>
    <col min="6" max="6" width="11.6640625" style="17" customWidth="1"/>
    <col min="7" max="8" width="23" style="17" customWidth="1"/>
    <col min="9" max="10" width="50.6640625" style="17" customWidth="1"/>
    <col min="11" max="11" width="17.44140625" style="17" customWidth="1"/>
    <col min="12" max="16384" width="9.5546875" style="17"/>
  </cols>
  <sheetData>
    <row r="1" spans="1:11" ht="10.8" thickBot="1" x14ac:dyDescent="0.25">
      <c r="A1" s="27" t="s">
        <v>228</v>
      </c>
      <c r="B1" s="57" t="s">
        <v>202</v>
      </c>
      <c r="C1" s="56" t="s">
        <v>203</v>
      </c>
      <c r="D1" s="56" t="s">
        <v>204</v>
      </c>
      <c r="E1" s="56" t="s">
        <v>205</v>
      </c>
      <c r="F1" s="59" t="s">
        <v>206</v>
      </c>
      <c r="G1" s="59" t="s">
        <v>207</v>
      </c>
      <c r="H1" s="59" t="s">
        <v>208</v>
      </c>
      <c r="I1" s="59" t="s">
        <v>209</v>
      </c>
      <c r="J1" s="59" t="s">
        <v>210</v>
      </c>
      <c r="K1" s="59" t="s">
        <v>211</v>
      </c>
    </row>
    <row r="2" spans="1:11" x14ac:dyDescent="0.2">
      <c r="B2" s="477" t="s">
        <v>4009</v>
      </c>
      <c r="C2" s="60">
        <v>1.8</v>
      </c>
      <c r="D2" s="60" t="s">
        <v>16</v>
      </c>
      <c r="E2" s="60" t="s">
        <v>16</v>
      </c>
      <c r="F2" s="477" t="s">
        <v>1204</v>
      </c>
      <c r="G2" s="58" t="s">
        <v>212</v>
      </c>
      <c r="H2" s="58" t="s">
        <v>213</v>
      </c>
      <c r="I2" s="60" t="s">
        <v>4010</v>
      </c>
      <c r="J2" s="58"/>
      <c r="K2" s="58"/>
    </row>
    <row r="3" spans="1:11" x14ac:dyDescent="0.2">
      <c r="B3" s="477" t="s">
        <v>4011</v>
      </c>
      <c r="C3" s="60">
        <v>1.8</v>
      </c>
      <c r="D3" s="60" t="s">
        <v>16</v>
      </c>
      <c r="E3" s="60" t="s">
        <v>17</v>
      </c>
      <c r="F3" s="477" t="s">
        <v>1207</v>
      </c>
      <c r="G3" s="58" t="s">
        <v>212</v>
      </c>
      <c r="H3" s="58" t="s">
        <v>213</v>
      </c>
      <c r="I3" s="60" t="s">
        <v>4012</v>
      </c>
      <c r="J3" s="58"/>
      <c r="K3" s="58"/>
    </row>
    <row r="4" spans="1:11" x14ac:dyDescent="0.2">
      <c r="B4" s="477" t="s">
        <v>4013</v>
      </c>
      <c r="C4" s="58">
        <v>1.8</v>
      </c>
      <c r="D4" s="60" t="s">
        <v>16</v>
      </c>
      <c r="E4" s="60" t="s">
        <v>18</v>
      </c>
      <c r="F4" s="477" t="s">
        <v>1210</v>
      </c>
      <c r="G4" s="58" t="s">
        <v>212</v>
      </c>
      <c r="H4" s="58" t="s">
        <v>213</v>
      </c>
      <c r="I4" s="60" t="s">
        <v>4014</v>
      </c>
      <c r="J4" s="58"/>
      <c r="K4" s="58"/>
    </row>
    <row r="5" spans="1:11" x14ac:dyDescent="0.2">
      <c r="B5" s="477" t="s">
        <v>4015</v>
      </c>
      <c r="C5" s="58">
        <v>1.8</v>
      </c>
      <c r="D5" s="60" t="s">
        <v>16</v>
      </c>
      <c r="E5" s="60" t="s">
        <v>19</v>
      </c>
      <c r="F5" s="477" t="s">
        <v>1213</v>
      </c>
      <c r="G5" s="58" t="s">
        <v>212</v>
      </c>
      <c r="H5" s="58" t="s">
        <v>213</v>
      </c>
      <c r="I5" s="60" t="s">
        <v>4016</v>
      </c>
      <c r="J5" s="58"/>
      <c r="K5" s="58"/>
    </row>
    <row r="6" spans="1:11" x14ac:dyDescent="0.2">
      <c r="B6" s="477" t="s">
        <v>4017</v>
      </c>
      <c r="C6" s="58">
        <v>1.8</v>
      </c>
      <c r="D6" s="60" t="s">
        <v>16</v>
      </c>
      <c r="E6" s="60" t="s">
        <v>20</v>
      </c>
      <c r="F6" s="477" t="s">
        <v>1216</v>
      </c>
      <c r="G6" s="58" t="s">
        <v>212</v>
      </c>
      <c r="H6" s="58" t="s">
        <v>213</v>
      </c>
      <c r="I6" s="60" t="s">
        <v>4018</v>
      </c>
      <c r="J6" s="58"/>
      <c r="K6" s="58"/>
    </row>
    <row r="7" spans="1:11" x14ac:dyDescent="0.2">
      <c r="B7" s="477" t="s">
        <v>4019</v>
      </c>
      <c r="C7" s="58">
        <v>1.8</v>
      </c>
      <c r="D7" s="60" t="s">
        <v>16</v>
      </c>
      <c r="E7" s="60" t="s">
        <v>21</v>
      </c>
      <c r="F7" s="477" t="s">
        <v>1219</v>
      </c>
      <c r="G7" s="58" t="s">
        <v>212</v>
      </c>
      <c r="H7" s="58" t="s">
        <v>213</v>
      </c>
      <c r="I7" s="60" t="s">
        <v>4020</v>
      </c>
      <c r="J7" s="58"/>
      <c r="K7" s="58"/>
    </row>
    <row r="8" spans="1:11" x14ac:dyDescent="0.2">
      <c r="B8" s="477" t="s">
        <v>4021</v>
      </c>
      <c r="C8" s="58">
        <v>1.8</v>
      </c>
      <c r="D8" s="60" t="s">
        <v>16</v>
      </c>
      <c r="E8" s="60" t="s">
        <v>22</v>
      </c>
      <c r="F8" s="477" t="s">
        <v>1222</v>
      </c>
      <c r="G8" s="58" t="s">
        <v>212</v>
      </c>
      <c r="H8" s="58" t="s">
        <v>213</v>
      </c>
      <c r="I8" s="60" t="s">
        <v>4022</v>
      </c>
      <c r="J8" s="58"/>
      <c r="K8" s="58"/>
    </row>
    <row r="9" spans="1:11" x14ac:dyDescent="0.2">
      <c r="B9" s="477" t="s">
        <v>4023</v>
      </c>
      <c r="C9" s="58">
        <v>1.8</v>
      </c>
      <c r="D9" s="60" t="s">
        <v>16</v>
      </c>
      <c r="E9" s="60" t="s">
        <v>23</v>
      </c>
      <c r="F9" s="477" t="s">
        <v>1225</v>
      </c>
      <c r="G9" s="58" t="s">
        <v>212</v>
      </c>
      <c r="H9" s="58" t="s">
        <v>213</v>
      </c>
      <c r="I9" s="60" t="s">
        <v>4024</v>
      </c>
      <c r="J9" s="58"/>
      <c r="K9" s="58"/>
    </row>
    <row r="10" spans="1:11" x14ac:dyDescent="0.2">
      <c r="B10" s="477" t="s">
        <v>4025</v>
      </c>
      <c r="C10" s="58">
        <v>1.8</v>
      </c>
      <c r="D10" s="60" t="s">
        <v>16</v>
      </c>
      <c r="E10" s="60" t="s">
        <v>24</v>
      </c>
      <c r="F10" s="477" t="s">
        <v>1228</v>
      </c>
      <c r="G10" s="58" t="s">
        <v>212</v>
      </c>
      <c r="H10" s="58" t="s">
        <v>213</v>
      </c>
      <c r="I10" s="60" t="s">
        <v>4026</v>
      </c>
      <c r="J10" s="58"/>
      <c r="K10" s="58"/>
    </row>
    <row r="11" spans="1:11" x14ac:dyDescent="0.2">
      <c r="B11" s="477" t="s">
        <v>4027</v>
      </c>
      <c r="C11" s="58">
        <v>1.8</v>
      </c>
      <c r="D11" s="60" t="s">
        <v>16</v>
      </c>
      <c r="E11" s="60" t="s">
        <v>25</v>
      </c>
      <c r="F11" s="477" t="s">
        <v>1231</v>
      </c>
      <c r="G11" s="58" t="s">
        <v>212</v>
      </c>
      <c r="H11" s="58" t="s">
        <v>213</v>
      </c>
      <c r="I11" s="60" t="s">
        <v>4028</v>
      </c>
      <c r="J11" s="58"/>
      <c r="K11" s="58"/>
    </row>
    <row r="12" spans="1:11" x14ac:dyDescent="0.2">
      <c r="B12" s="477" t="s">
        <v>4029</v>
      </c>
      <c r="C12" s="58">
        <v>1.8</v>
      </c>
      <c r="D12" s="60" t="s">
        <v>16</v>
      </c>
      <c r="E12" s="60" t="s">
        <v>26</v>
      </c>
      <c r="F12" s="477" t="s">
        <v>1234</v>
      </c>
      <c r="G12" s="58" t="s">
        <v>212</v>
      </c>
      <c r="H12" s="58" t="s">
        <v>213</v>
      </c>
      <c r="I12" s="60" t="s">
        <v>4030</v>
      </c>
      <c r="J12" s="58"/>
      <c r="K12" s="58"/>
    </row>
    <row r="13" spans="1:11" x14ac:dyDescent="0.2">
      <c r="B13" s="477" t="s">
        <v>4031</v>
      </c>
      <c r="C13" s="58">
        <v>1.8</v>
      </c>
      <c r="D13" s="60" t="s">
        <v>16</v>
      </c>
      <c r="E13" s="60" t="s">
        <v>27</v>
      </c>
      <c r="F13" s="477" t="s">
        <v>1237</v>
      </c>
      <c r="G13" s="58" t="s">
        <v>212</v>
      </c>
      <c r="H13" s="58" t="s">
        <v>213</v>
      </c>
      <c r="I13" s="60" t="s">
        <v>4032</v>
      </c>
      <c r="J13" s="58"/>
      <c r="K13" s="58"/>
    </row>
    <row r="14" spans="1:11" x14ac:dyDescent="0.2">
      <c r="B14" s="477" t="s">
        <v>4033</v>
      </c>
      <c r="C14" s="58">
        <v>1.8</v>
      </c>
      <c r="D14" s="60" t="s">
        <v>16</v>
      </c>
      <c r="E14" s="60" t="s">
        <v>28</v>
      </c>
      <c r="F14" s="477" t="s">
        <v>317</v>
      </c>
      <c r="G14" s="58" t="s">
        <v>212</v>
      </c>
      <c r="H14" s="58" t="s">
        <v>213</v>
      </c>
      <c r="I14" s="60" t="s">
        <v>4034</v>
      </c>
      <c r="J14" s="58"/>
      <c r="K14" s="58"/>
    </row>
    <row r="15" spans="1:11" x14ac:dyDescent="0.2">
      <c r="B15" s="477" t="s">
        <v>4035</v>
      </c>
      <c r="C15" s="58">
        <v>1.8</v>
      </c>
      <c r="D15" s="60" t="s">
        <v>16</v>
      </c>
      <c r="E15" s="60" t="s">
        <v>29</v>
      </c>
      <c r="F15" s="477" t="s">
        <v>321</v>
      </c>
      <c r="G15" s="58" t="s">
        <v>212</v>
      </c>
      <c r="H15" s="58" t="s">
        <v>213</v>
      </c>
      <c r="I15" s="60" t="s">
        <v>4036</v>
      </c>
      <c r="J15" s="58"/>
      <c r="K15" s="58"/>
    </row>
    <row r="16" spans="1:11" x14ac:dyDescent="0.2">
      <c r="B16" s="477" t="s">
        <v>4037</v>
      </c>
      <c r="C16" s="58">
        <v>1.8</v>
      </c>
      <c r="D16" s="60" t="s">
        <v>17</v>
      </c>
      <c r="E16" s="60" t="s">
        <v>16</v>
      </c>
      <c r="F16" s="477" t="s">
        <v>1244</v>
      </c>
      <c r="G16" s="58" t="s">
        <v>212</v>
      </c>
      <c r="H16" s="58" t="s">
        <v>219</v>
      </c>
      <c r="I16" s="60"/>
      <c r="J16" s="58" t="s">
        <v>582</v>
      </c>
      <c r="K16" s="58"/>
    </row>
    <row r="17" spans="2:11" x14ac:dyDescent="0.2">
      <c r="B17" s="477" t="s">
        <v>4038</v>
      </c>
      <c r="C17" s="58">
        <v>1.8</v>
      </c>
      <c r="D17" s="60" t="s">
        <v>17</v>
      </c>
      <c r="E17" s="60" t="s">
        <v>17</v>
      </c>
      <c r="F17" s="477" t="s">
        <v>1246</v>
      </c>
      <c r="G17" s="58" t="s">
        <v>212</v>
      </c>
      <c r="H17" s="58" t="s">
        <v>219</v>
      </c>
      <c r="I17" s="60"/>
      <c r="J17" s="58" t="s">
        <v>582</v>
      </c>
      <c r="K17" s="58"/>
    </row>
    <row r="18" spans="2:11" x14ac:dyDescent="0.2">
      <c r="B18" s="477" t="s">
        <v>4039</v>
      </c>
      <c r="C18" s="58">
        <v>1.8</v>
      </c>
      <c r="D18" s="60" t="s">
        <v>17</v>
      </c>
      <c r="E18" s="60" t="s">
        <v>18</v>
      </c>
      <c r="F18" s="477" t="s">
        <v>1248</v>
      </c>
      <c r="G18" s="58" t="s">
        <v>212</v>
      </c>
      <c r="H18" s="58" t="s">
        <v>219</v>
      </c>
      <c r="I18" s="60"/>
      <c r="J18" s="58" t="s">
        <v>582</v>
      </c>
      <c r="K18" s="58"/>
    </row>
    <row r="19" spans="2:11" x14ac:dyDescent="0.2">
      <c r="B19" s="477" t="s">
        <v>4040</v>
      </c>
      <c r="C19" s="58">
        <v>1.8</v>
      </c>
      <c r="D19" s="60" t="s">
        <v>17</v>
      </c>
      <c r="E19" s="60" t="s">
        <v>19</v>
      </c>
      <c r="F19" s="477" t="s">
        <v>1250</v>
      </c>
      <c r="G19" s="58" t="s">
        <v>212</v>
      </c>
      <c r="H19" s="58" t="s">
        <v>219</v>
      </c>
      <c r="I19" s="60"/>
      <c r="J19" s="58" t="s">
        <v>582</v>
      </c>
      <c r="K19" s="58"/>
    </row>
    <row r="20" spans="2:11" x14ac:dyDescent="0.2">
      <c r="B20" s="477" t="s">
        <v>4041</v>
      </c>
      <c r="C20" s="58">
        <v>1.8</v>
      </c>
      <c r="D20" s="60" t="s">
        <v>17</v>
      </c>
      <c r="E20" s="60" t="s">
        <v>20</v>
      </c>
      <c r="F20" s="477" t="s">
        <v>1252</v>
      </c>
      <c r="G20" s="58" t="s">
        <v>212</v>
      </c>
      <c r="H20" s="58" t="s">
        <v>219</v>
      </c>
      <c r="I20" s="60"/>
      <c r="J20" s="58" t="s">
        <v>582</v>
      </c>
      <c r="K20" s="58"/>
    </row>
    <row r="21" spans="2:11" x14ac:dyDescent="0.2">
      <c r="B21" s="477" t="s">
        <v>4042</v>
      </c>
      <c r="C21" s="58">
        <v>1.8</v>
      </c>
      <c r="D21" s="60" t="s">
        <v>17</v>
      </c>
      <c r="E21" s="60" t="s">
        <v>21</v>
      </c>
      <c r="F21" s="477" t="s">
        <v>1254</v>
      </c>
      <c r="G21" s="58" t="s">
        <v>212</v>
      </c>
      <c r="H21" s="58" t="s">
        <v>219</v>
      </c>
      <c r="I21" s="60"/>
      <c r="J21" s="58" t="s">
        <v>582</v>
      </c>
      <c r="K21" s="58"/>
    </row>
    <row r="22" spans="2:11" x14ac:dyDescent="0.2">
      <c r="B22" s="477" t="s">
        <v>4043</v>
      </c>
      <c r="C22" s="58">
        <v>1.8</v>
      </c>
      <c r="D22" s="60" t="s">
        <v>17</v>
      </c>
      <c r="E22" s="60" t="s">
        <v>22</v>
      </c>
      <c r="F22" s="477" t="s">
        <v>1256</v>
      </c>
      <c r="G22" s="58" t="s">
        <v>212</v>
      </c>
      <c r="H22" s="58" t="s">
        <v>219</v>
      </c>
      <c r="I22" s="58"/>
      <c r="J22" s="58" t="s">
        <v>582</v>
      </c>
      <c r="K22" s="58"/>
    </row>
    <row r="23" spans="2:11" x14ac:dyDescent="0.2">
      <c r="B23" s="477" t="s">
        <v>4044</v>
      </c>
      <c r="C23" s="58">
        <v>1.8</v>
      </c>
      <c r="D23" s="60" t="s">
        <v>17</v>
      </c>
      <c r="E23" s="60" t="s">
        <v>23</v>
      </c>
      <c r="F23" s="477" t="s">
        <v>1258</v>
      </c>
      <c r="G23" s="58" t="s">
        <v>212</v>
      </c>
      <c r="H23" s="58" t="s">
        <v>219</v>
      </c>
      <c r="I23" s="58"/>
      <c r="J23" s="58" t="s">
        <v>582</v>
      </c>
      <c r="K23" s="58"/>
    </row>
    <row r="24" spans="2:11" x14ac:dyDescent="0.2">
      <c r="B24" s="477" t="s">
        <v>4045</v>
      </c>
      <c r="C24" s="58">
        <v>1.8</v>
      </c>
      <c r="D24" s="60" t="s">
        <v>17</v>
      </c>
      <c r="E24" s="60" t="s">
        <v>24</v>
      </c>
      <c r="F24" s="477" t="s">
        <v>1260</v>
      </c>
      <c r="G24" s="58" t="s">
        <v>212</v>
      </c>
      <c r="H24" s="58" t="s">
        <v>219</v>
      </c>
      <c r="I24" s="58"/>
      <c r="J24" s="58" t="s">
        <v>582</v>
      </c>
      <c r="K24" s="58"/>
    </row>
    <row r="25" spans="2:11" x14ac:dyDescent="0.2">
      <c r="B25" s="477" t="s">
        <v>4046</v>
      </c>
      <c r="C25" s="58">
        <v>1.8</v>
      </c>
      <c r="D25" s="60" t="s">
        <v>17</v>
      </c>
      <c r="E25" s="60" t="s">
        <v>25</v>
      </c>
      <c r="F25" s="477" t="s">
        <v>1262</v>
      </c>
      <c r="G25" s="58" t="s">
        <v>212</v>
      </c>
      <c r="H25" s="58" t="s">
        <v>219</v>
      </c>
      <c r="I25" s="58"/>
      <c r="J25" s="58" t="s">
        <v>582</v>
      </c>
      <c r="K25" s="58"/>
    </row>
    <row r="26" spans="2:11" x14ac:dyDescent="0.2">
      <c r="B26" s="477" t="s">
        <v>4047</v>
      </c>
      <c r="C26" s="58">
        <v>1.8</v>
      </c>
      <c r="D26" s="60" t="s">
        <v>17</v>
      </c>
      <c r="E26" s="60" t="s">
        <v>26</v>
      </c>
      <c r="F26" s="477" t="s">
        <v>1264</v>
      </c>
      <c r="G26" s="58" t="s">
        <v>212</v>
      </c>
      <c r="H26" s="58" t="s">
        <v>219</v>
      </c>
      <c r="I26" s="58"/>
      <c r="J26" s="58" t="s">
        <v>582</v>
      </c>
      <c r="K26" s="58"/>
    </row>
    <row r="27" spans="2:11" x14ac:dyDescent="0.2">
      <c r="B27" s="477" t="s">
        <v>4048</v>
      </c>
      <c r="C27" s="58">
        <v>1.8</v>
      </c>
      <c r="D27" s="60" t="s">
        <v>17</v>
      </c>
      <c r="E27" s="60" t="s">
        <v>27</v>
      </c>
      <c r="F27" s="477" t="s">
        <v>1266</v>
      </c>
      <c r="G27" s="58" t="s">
        <v>212</v>
      </c>
      <c r="H27" s="58" t="s">
        <v>219</v>
      </c>
      <c r="I27" s="58"/>
      <c r="J27" s="58" t="s">
        <v>582</v>
      </c>
      <c r="K27" s="58"/>
    </row>
    <row r="28" spans="2:11" x14ac:dyDescent="0.2">
      <c r="B28" s="477" t="s">
        <v>4049</v>
      </c>
      <c r="C28" s="58">
        <v>1.8</v>
      </c>
      <c r="D28" s="60" t="s">
        <v>17</v>
      </c>
      <c r="E28" s="60" t="s">
        <v>28</v>
      </c>
      <c r="F28" s="477" t="s">
        <v>1268</v>
      </c>
      <c r="G28" s="58" t="s">
        <v>212</v>
      </c>
      <c r="H28" s="58" t="s">
        <v>213</v>
      </c>
      <c r="I28" s="60" t="s">
        <v>4050</v>
      </c>
      <c r="J28" s="58"/>
      <c r="K28" s="58"/>
    </row>
    <row r="29" spans="2:11" x14ac:dyDescent="0.2">
      <c r="B29" s="477" t="s">
        <v>4051</v>
      </c>
      <c r="C29" s="58">
        <v>1.8</v>
      </c>
      <c r="D29" s="60" t="s">
        <v>17</v>
      </c>
      <c r="E29" s="60" t="s">
        <v>29</v>
      </c>
      <c r="F29" s="477" t="s">
        <v>1271</v>
      </c>
      <c r="G29" s="58" t="s">
        <v>212</v>
      </c>
      <c r="H29" s="58" t="s">
        <v>213</v>
      </c>
      <c r="I29" s="60" t="s">
        <v>4052</v>
      </c>
      <c r="J29" s="58"/>
      <c r="K29" s="58"/>
    </row>
    <row r="30" spans="2:11" x14ac:dyDescent="0.2">
      <c r="B30" s="477" t="s">
        <v>4053</v>
      </c>
      <c r="C30" s="58">
        <v>1.8</v>
      </c>
      <c r="D30" s="60" t="s">
        <v>18</v>
      </c>
      <c r="E30" s="60" t="s">
        <v>16</v>
      </c>
      <c r="F30" s="477" t="s">
        <v>1274</v>
      </c>
      <c r="G30" s="58" t="s">
        <v>212</v>
      </c>
      <c r="H30" s="58" t="s">
        <v>219</v>
      </c>
      <c r="I30" s="58"/>
      <c r="J30" s="58" t="s">
        <v>582</v>
      </c>
      <c r="K30" s="58"/>
    </row>
    <row r="31" spans="2:11" x14ac:dyDescent="0.2">
      <c r="B31" s="477" t="s">
        <v>4054</v>
      </c>
      <c r="C31" s="58">
        <v>1.8</v>
      </c>
      <c r="D31" s="60" t="s">
        <v>18</v>
      </c>
      <c r="E31" s="60" t="s">
        <v>17</v>
      </c>
      <c r="F31" s="477" t="s">
        <v>1276</v>
      </c>
      <c r="G31" s="58" t="s">
        <v>212</v>
      </c>
      <c r="H31" s="58" t="s">
        <v>219</v>
      </c>
      <c r="I31" s="58"/>
      <c r="J31" s="58" t="s">
        <v>582</v>
      </c>
      <c r="K31" s="58"/>
    </row>
    <row r="32" spans="2:11" x14ac:dyDescent="0.2">
      <c r="B32" s="477" t="s">
        <v>4055</v>
      </c>
      <c r="C32" s="58">
        <v>1.8</v>
      </c>
      <c r="D32" s="60" t="s">
        <v>18</v>
      </c>
      <c r="E32" s="60" t="s">
        <v>18</v>
      </c>
      <c r="F32" s="477" t="s">
        <v>1278</v>
      </c>
      <c r="G32" s="58" t="s">
        <v>212</v>
      </c>
      <c r="H32" s="58" t="s">
        <v>219</v>
      </c>
      <c r="I32" s="58"/>
      <c r="J32" s="58" t="s">
        <v>582</v>
      </c>
      <c r="K32" s="58"/>
    </row>
    <row r="33" spans="2:11" x14ac:dyDescent="0.2">
      <c r="B33" s="477" t="s">
        <v>4056</v>
      </c>
      <c r="C33" s="58">
        <v>1.8</v>
      </c>
      <c r="D33" s="60" t="s">
        <v>18</v>
      </c>
      <c r="E33" s="60" t="s">
        <v>19</v>
      </c>
      <c r="F33" s="477" t="s">
        <v>1280</v>
      </c>
      <c r="G33" s="58" t="s">
        <v>212</v>
      </c>
      <c r="H33" s="58" t="s">
        <v>219</v>
      </c>
      <c r="I33" s="58"/>
      <c r="J33" s="58" t="s">
        <v>582</v>
      </c>
      <c r="K33" s="58"/>
    </row>
    <row r="34" spans="2:11" x14ac:dyDescent="0.2">
      <c r="B34" s="477" t="s">
        <v>4057</v>
      </c>
      <c r="C34" s="58">
        <v>1.8</v>
      </c>
      <c r="D34" s="60" t="s">
        <v>18</v>
      </c>
      <c r="E34" s="60" t="s">
        <v>20</v>
      </c>
      <c r="F34" s="477" t="s">
        <v>1282</v>
      </c>
      <c r="G34" s="58" t="s">
        <v>212</v>
      </c>
      <c r="H34" s="58" t="s">
        <v>219</v>
      </c>
      <c r="I34" s="58"/>
      <c r="J34" s="58" t="s">
        <v>582</v>
      </c>
      <c r="K34" s="58"/>
    </row>
    <row r="35" spans="2:11" x14ac:dyDescent="0.2">
      <c r="B35" s="477" t="s">
        <v>4058</v>
      </c>
      <c r="C35" s="58">
        <v>1.8</v>
      </c>
      <c r="D35" s="60" t="s">
        <v>18</v>
      </c>
      <c r="E35" s="60" t="s">
        <v>21</v>
      </c>
      <c r="F35" s="477" t="s">
        <v>1284</v>
      </c>
      <c r="G35" s="58" t="s">
        <v>212</v>
      </c>
      <c r="H35" s="58" t="s">
        <v>219</v>
      </c>
      <c r="I35" s="58"/>
      <c r="J35" s="58" t="s">
        <v>582</v>
      </c>
      <c r="K35" s="58"/>
    </row>
    <row r="36" spans="2:11" x14ac:dyDescent="0.2">
      <c r="B36" s="477" t="s">
        <v>4059</v>
      </c>
      <c r="C36" s="58">
        <v>1.8</v>
      </c>
      <c r="D36" s="60" t="s">
        <v>18</v>
      </c>
      <c r="E36" s="60" t="s">
        <v>22</v>
      </c>
      <c r="F36" s="477" t="s">
        <v>1286</v>
      </c>
      <c r="G36" s="58" t="s">
        <v>212</v>
      </c>
      <c r="H36" s="58" t="s">
        <v>219</v>
      </c>
      <c r="I36" s="58"/>
      <c r="J36" s="58" t="s">
        <v>582</v>
      </c>
      <c r="K36" s="58"/>
    </row>
    <row r="37" spans="2:11" x14ac:dyDescent="0.2">
      <c r="B37" s="477" t="s">
        <v>4060</v>
      </c>
      <c r="C37" s="58">
        <v>1.8</v>
      </c>
      <c r="D37" s="60" t="s">
        <v>18</v>
      </c>
      <c r="E37" s="60" t="s">
        <v>23</v>
      </c>
      <c r="F37" s="477" t="s">
        <v>1288</v>
      </c>
      <c r="G37" s="58" t="s">
        <v>212</v>
      </c>
      <c r="H37" s="58" t="s">
        <v>219</v>
      </c>
      <c r="I37" s="58"/>
      <c r="J37" s="58" t="s">
        <v>582</v>
      </c>
      <c r="K37" s="58"/>
    </row>
    <row r="38" spans="2:11" x14ac:dyDescent="0.2">
      <c r="B38" s="477" t="s">
        <v>4061</v>
      </c>
      <c r="C38" s="58">
        <v>1.8</v>
      </c>
      <c r="D38" s="60" t="s">
        <v>18</v>
      </c>
      <c r="E38" s="60" t="s">
        <v>24</v>
      </c>
      <c r="F38" s="477" t="s">
        <v>1290</v>
      </c>
      <c r="G38" s="58" t="s">
        <v>212</v>
      </c>
      <c r="H38" s="58" t="s">
        <v>219</v>
      </c>
      <c r="I38" s="58"/>
      <c r="J38" s="58" t="s">
        <v>582</v>
      </c>
      <c r="K38" s="58"/>
    </row>
    <row r="39" spans="2:11" x14ac:dyDescent="0.2">
      <c r="B39" s="477" t="s">
        <v>4062</v>
      </c>
      <c r="C39" s="58">
        <v>1.8</v>
      </c>
      <c r="D39" s="60" t="s">
        <v>18</v>
      </c>
      <c r="E39" s="60" t="s">
        <v>25</v>
      </c>
      <c r="F39" s="477" t="s">
        <v>1292</v>
      </c>
      <c r="G39" s="58" t="s">
        <v>212</v>
      </c>
      <c r="H39" s="58" t="s">
        <v>219</v>
      </c>
      <c r="I39" s="58"/>
      <c r="J39" s="58" t="s">
        <v>582</v>
      </c>
      <c r="K39" s="58"/>
    </row>
    <row r="40" spans="2:11" x14ac:dyDescent="0.2">
      <c r="B40" s="477" t="s">
        <v>4063</v>
      </c>
      <c r="C40" s="58">
        <v>1.8</v>
      </c>
      <c r="D40" s="60" t="s">
        <v>18</v>
      </c>
      <c r="E40" s="60" t="s">
        <v>26</v>
      </c>
      <c r="F40" s="477" t="s">
        <v>1294</v>
      </c>
      <c r="G40" s="58" t="s">
        <v>212</v>
      </c>
      <c r="H40" s="58" t="s">
        <v>219</v>
      </c>
      <c r="I40" s="58"/>
      <c r="J40" s="58" t="s">
        <v>582</v>
      </c>
      <c r="K40" s="58"/>
    </row>
    <row r="41" spans="2:11" x14ac:dyDescent="0.2">
      <c r="B41" s="477" t="s">
        <v>4064</v>
      </c>
      <c r="C41" s="58">
        <v>1.8</v>
      </c>
      <c r="D41" s="60" t="s">
        <v>18</v>
      </c>
      <c r="E41" s="60" t="s">
        <v>27</v>
      </c>
      <c r="F41" s="477" t="s">
        <v>1296</v>
      </c>
      <c r="G41" s="58" t="s">
        <v>212</v>
      </c>
      <c r="H41" s="58" t="s">
        <v>219</v>
      </c>
      <c r="I41" s="58"/>
      <c r="J41" s="58" t="s">
        <v>582</v>
      </c>
      <c r="K41" s="58"/>
    </row>
    <row r="42" spans="2:11" x14ac:dyDescent="0.2">
      <c r="B42" s="477" t="s">
        <v>4065</v>
      </c>
      <c r="C42" s="58">
        <v>1.8</v>
      </c>
      <c r="D42" s="60" t="s">
        <v>18</v>
      </c>
      <c r="E42" s="60" t="s">
        <v>28</v>
      </c>
      <c r="F42" s="477" t="s">
        <v>1298</v>
      </c>
      <c r="G42" s="58" t="s">
        <v>212</v>
      </c>
      <c r="H42" s="58" t="s">
        <v>213</v>
      </c>
      <c r="I42" s="60" t="s">
        <v>4066</v>
      </c>
      <c r="J42" s="58"/>
      <c r="K42" s="58"/>
    </row>
    <row r="43" spans="2:11" x14ac:dyDescent="0.2">
      <c r="B43" s="477" t="s">
        <v>4067</v>
      </c>
      <c r="C43" s="58">
        <v>1.8</v>
      </c>
      <c r="D43" s="60" t="s">
        <v>18</v>
      </c>
      <c r="E43" s="60" t="s">
        <v>29</v>
      </c>
      <c r="F43" s="477" t="s">
        <v>1301</v>
      </c>
      <c r="G43" s="58" t="s">
        <v>212</v>
      </c>
      <c r="H43" s="58" t="s">
        <v>213</v>
      </c>
      <c r="I43" s="60" t="s">
        <v>4068</v>
      </c>
      <c r="J43" s="58"/>
      <c r="K43" s="58"/>
    </row>
    <row r="44" spans="2:11" x14ac:dyDescent="0.2">
      <c r="B44" s="477" t="s">
        <v>4069</v>
      </c>
      <c r="C44" s="58">
        <v>1.8</v>
      </c>
      <c r="D44" s="60" t="s">
        <v>19</v>
      </c>
      <c r="E44" s="60" t="s">
        <v>16</v>
      </c>
      <c r="F44" s="477" t="s">
        <v>1304</v>
      </c>
      <c r="G44" s="58" t="s">
        <v>212</v>
      </c>
      <c r="H44" s="58" t="s">
        <v>219</v>
      </c>
      <c r="I44" s="58"/>
      <c r="J44" s="58" t="s">
        <v>582</v>
      </c>
      <c r="K44" s="58"/>
    </row>
    <row r="45" spans="2:11" x14ac:dyDescent="0.2">
      <c r="B45" s="477" t="s">
        <v>4070</v>
      </c>
      <c r="C45" s="58">
        <v>1.8</v>
      </c>
      <c r="D45" s="60" t="s">
        <v>19</v>
      </c>
      <c r="E45" s="60" t="s">
        <v>17</v>
      </c>
      <c r="F45" s="477" t="s">
        <v>1306</v>
      </c>
      <c r="G45" s="58" t="s">
        <v>212</v>
      </c>
      <c r="H45" s="58" t="s">
        <v>219</v>
      </c>
      <c r="I45" s="58"/>
      <c r="J45" s="58" t="s">
        <v>582</v>
      </c>
      <c r="K45" s="58"/>
    </row>
    <row r="46" spans="2:11" x14ac:dyDescent="0.2">
      <c r="B46" s="477" t="s">
        <v>4071</v>
      </c>
      <c r="C46" s="58">
        <v>1.8</v>
      </c>
      <c r="D46" s="60" t="s">
        <v>19</v>
      </c>
      <c r="E46" s="60" t="s">
        <v>18</v>
      </c>
      <c r="F46" s="477" t="s">
        <v>1308</v>
      </c>
      <c r="G46" s="58" t="s">
        <v>212</v>
      </c>
      <c r="H46" s="58" t="s">
        <v>219</v>
      </c>
      <c r="I46" s="60"/>
      <c r="J46" s="58" t="s">
        <v>582</v>
      </c>
      <c r="K46" s="58"/>
    </row>
    <row r="47" spans="2:11" x14ac:dyDescent="0.2">
      <c r="B47" s="477" t="s">
        <v>4072</v>
      </c>
      <c r="C47" s="58">
        <v>1.8</v>
      </c>
      <c r="D47" s="60" t="s">
        <v>19</v>
      </c>
      <c r="E47" s="60" t="s">
        <v>19</v>
      </c>
      <c r="F47" s="477" t="s">
        <v>1310</v>
      </c>
      <c r="G47" s="58" t="s">
        <v>212</v>
      </c>
      <c r="H47" s="58" t="s">
        <v>219</v>
      </c>
      <c r="I47" s="58"/>
      <c r="J47" s="58" t="s">
        <v>582</v>
      </c>
      <c r="K47" s="58"/>
    </row>
    <row r="48" spans="2:11" x14ac:dyDescent="0.2">
      <c r="B48" s="477" t="s">
        <v>4073</v>
      </c>
      <c r="C48" s="58">
        <v>1.8</v>
      </c>
      <c r="D48" s="60" t="s">
        <v>19</v>
      </c>
      <c r="E48" s="60" t="s">
        <v>20</v>
      </c>
      <c r="F48" s="477" t="s">
        <v>1312</v>
      </c>
      <c r="G48" s="58" t="s">
        <v>212</v>
      </c>
      <c r="H48" s="58" t="s">
        <v>219</v>
      </c>
      <c r="I48" s="58"/>
      <c r="J48" s="58" t="s">
        <v>582</v>
      </c>
      <c r="K48" s="58"/>
    </row>
    <row r="49" spans="2:11" x14ac:dyDescent="0.2">
      <c r="B49" s="477" t="s">
        <v>4074</v>
      </c>
      <c r="C49" s="58">
        <v>1.8</v>
      </c>
      <c r="D49" s="60" t="s">
        <v>19</v>
      </c>
      <c r="E49" s="60" t="s">
        <v>21</v>
      </c>
      <c r="F49" s="477" t="s">
        <v>1314</v>
      </c>
      <c r="G49" s="58" t="s">
        <v>212</v>
      </c>
      <c r="H49" s="58" t="s">
        <v>219</v>
      </c>
      <c r="I49" s="58"/>
      <c r="J49" s="58" t="s">
        <v>582</v>
      </c>
      <c r="K49" s="58"/>
    </row>
    <row r="50" spans="2:11" x14ac:dyDescent="0.2">
      <c r="B50" s="477" t="s">
        <v>4075</v>
      </c>
      <c r="C50" s="58">
        <v>1.8</v>
      </c>
      <c r="D50" s="60" t="s">
        <v>19</v>
      </c>
      <c r="E50" s="60" t="s">
        <v>22</v>
      </c>
      <c r="F50" s="477" t="s">
        <v>1316</v>
      </c>
      <c r="G50" s="58" t="s">
        <v>212</v>
      </c>
      <c r="H50" s="58" t="s">
        <v>219</v>
      </c>
      <c r="I50" s="58"/>
      <c r="J50" s="58" t="s">
        <v>582</v>
      </c>
      <c r="K50" s="58"/>
    </row>
    <row r="51" spans="2:11" x14ac:dyDescent="0.2">
      <c r="B51" s="477" t="s">
        <v>4076</v>
      </c>
      <c r="C51" s="58">
        <v>1.8</v>
      </c>
      <c r="D51" s="60" t="s">
        <v>19</v>
      </c>
      <c r="E51" s="60" t="s">
        <v>23</v>
      </c>
      <c r="F51" s="477" t="s">
        <v>1318</v>
      </c>
      <c r="G51" s="58" t="s">
        <v>212</v>
      </c>
      <c r="H51" s="58" t="s">
        <v>219</v>
      </c>
      <c r="I51" s="58"/>
      <c r="J51" s="58" t="s">
        <v>582</v>
      </c>
      <c r="K51" s="58"/>
    </row>
    <row r="52" spans="2:11" x14ac:dyDescent="0.2">
      <c r="B52" s="477" t="s">
        <v>4077</v>
      </c>
      <c r="C52" s="58">
        <v>1.8</v>
      </c>
      <c r="D52" s="60" t="s">
        <v>19</v>
      </c>
      <c r="E52" s="60" t="s">
        <v>24</v>
      </c>
      <c r="F52" s="477" t="s">
        <v>1320</v>
      </c>
      <c r="G52" s="58" t="s">
        <v>212</v>
      </c>
      <c r="H52" s="58" t="s">
        <v>219</v>
      </c>
      <c r="I52" s="60"/>
      <c r="J52" s="58" t="s">
        <v>582</v>
      </c>
      <c r="K52" s="58"/>
    </row>
    <row r="53" spans="2:11" x14ac:dyDescent="0.2">
      <c r="B53" s="477" t="s">
        <v>4078</v>
      </c>
      <c r="C53" s="58">
        <v>1.8</v>
      </c>
      <c r="D53" s="60" t="s">
        <v>19</v>
      </c>
      <c r="E53" s="60" t="s">
        <v>25</v>
      </c>
      <c r="F53" s="477" t="s">
        <v>1322</v>
      </c>
      <c r="G53" s="58" t="s">
        <v>212</v>
      </c>
      <c r="H53" s="58" t="s">
        <v>219</v>
      </c>
      <c r="I53" s="60"/>
      <c r="J53" s="58" t="s">
        <v>582</v>
      </c>
      <c r="K53" s="58"/>
    </row>
    <row r="54" spans="2:11" x14ac:dyDescent="0.2">
      <c r="B54" s="477" t="s">
        <v>4079</v>
      </c>
      <c r="C54" s="58">
        <v>1.8</v>
      </c>
      <c r="D54" s="60" t="s">
        <v>19</v>
      </c>
      <c r="E54" s="60" t="s">
        <v>26</v>
      </c>
      <c r="F54" s="477" t="s">
        <v>1324</v>
      </c>
      <c r="G54" s="58" t="s">
        <v>212</v>
      </c>
      <c r="H54" s="58" t="s">
        <v>219</v>
      </c>
      <c r="I54" s="60"/>
      <c r="J54" s="58" t="s">
        <v>582</v>
      </c>
      <c r="K54" s="58"/>
    </row>
    <row r="55" spans="2:11" x14ac:dyDescent="0.2">
      <c r="B55" s="477" t="s">
        <v>4080</v>
      </c>
      <c r="C55" s="58">
        <v>1.8</v>
      </c>
      <c r="D55" s="60" t="s">
        <v>19</v>
      </c>
      <c r="E55" s="60" t="s">
        <v>27</v>
      </c>
      <c r="F55" s="477" t="s">
        <v>1326</v>
      </c>
      <c r="G55" s="58" t="s">
        <v>212</v>
      </c>
      <c r="H55" s="58" t="s">
        <v>219</v>
      </c>
      <c r="I55" s="60"/>
      <c r="J55" s="58" t="s">
        <v>582</v>
      </c>
      <c r="K55" s="58"/>
    </row>
    <row r="56" spans="2:11" x14ac:dyDescent="0.2">
      <c r="B56" s="477" t="s">
        <v>4081</v>
      </c>
      <c r="C56" s="58">
        <v>1.8</v>
      </c>
      <c r="D56" s="60" t="s">
        <v>19</v>
      </c>
      <c r="E56" s="60" t="s">
        <v>28</v>
      </c>
      <c r="F56" s="477" t="s">
        <v>1328</v>
      </c>
      <c r="G56" s="58" t="s">
        <v>212</v>
      </c>
      <c r="H56" s="58" t="s">
        <v>213</v>
      </c>
      <c r="I56" s="60" t="s">
        <v>4082</v>
      </c>
      <c r="J56" s="58"/>
      <c r="K56" s="58"/>
    </row>
    <row r="57" spans="2:11" x14ac:dyDescent="0.2">
      <c r="B57" s="477" t="s">
        <v>4083</v>
      </c>
      <c r="C57" s="58">
        <v>1.8</v>
      </c>
      <c r="D57" s="60" t="s">
        <v>19</v>
      </c>
      <c r="E57" s="60" t="s">
        <v>29</v>
      </c>
      <c r="F57" s="477" t="s">
        <v>1331</v>
      </c>
      <c r="G57" s="58" t="s">
        <v>212</v>
      </c>
      <c r="H57" s="58" t="s">
        <v>213</v>
      </c>
      <c r="I57" s="60" t="s">
        <v>4084</v>
      </c>
      <c r="J57" s="58"/>
      <c r="K57" s="58"/>
    </row>
    <row r="58" spans="2:11" x14ac:dyDescent="0.2">
      <c r="B58" s="477" t="s">
        <v>4085</v>
      </c>
      <c r="C58" s="58">
        <v>1.8</v>
      </c>
      <c r="D58" s="60" t="s">
        <v>20</v>
      </c>
      <c r="E58" s="60" t="s">
        <v>16</v>
      </c>
      <c r="F58" s="477" t="s">
        <v>1334</v>
      </c>
      <c r="G58" s="58" t="s">
        <v>212</v>
      </c>
      <c r="H58" s="58" t="s">
        <v>219</v>
      </c>
      <c r="I58" s="60"/>
      <c r="J58" s="58" t="s">
        <v>582</v>
      </c>
      <c r="K58" s="58"/>
    </row>
    <row r="59" spans="2:11" x14ac:dyDescent="0.2">
      <c r="B59" s="477" t="s">
        <v>4086</v>
      </c>
      <c r="C59" s="58">
        <v>1.8</v>
      </c>
      <c r="D59" s="60" t="s">
        <v>20</v>
      </c>
      <c r="E59" s="60" t="s">
        <v>17</v>
      </c>
      <c r="F59" s="477" t="s">
        <v>1336</v>
      </c>
      <c r="G59" s="58" t="s">
        <v>212</v>
      </c>
      <c r="H59" s="58" t="s">
        <v>219</v>
      </c>
      <c r="I59" s="60"/>
      <c r="J59" s="58" t="s">
        <v>582</v>
      </c>
      <c r="K59" s="58"/>
    </row>
    <row r="60" spans="2:11" x14ac:dyDescent="0.2">
      <c r="B60" s="477" t="s">
        <v>4087</v>
      </c>
      <c r="C60" s="58">
        <v>1.8</v>
      </c>
      <c r="D60" s="60" t="s">
        <v>20</v>
      </c>
      <c r="E60" s="60" t="s">
        <v>18</v>
      </c>
      <c r="F60" s="477" t="s">
        <v>1338</v>
      </c>
      <c r="G60" s="58" t="s">
        <v>212</v>
      </c>
      <c r="H60" s="58" t="s">
        <v>219</v>
      </c>
      <c r="I60" s="60"/>
      <c r="J60" s="58" t="s">
        <v>582</v>
      </c>
      <c r="K60" s="58"/>
    </row>
    <row r="61" spans="2:11" x14ac:dyDescent="0.2">
      <c r="B61" s="477" t="s">
        <v>4088</v>
      </c>
      <c r="C61" s="58">
        <v>1.8</v>
      </c>
      <c r="D61" s="60" t="s">
        <v>20</v>
      </c>
      <c r="E61" s="60" t="s">
        <v>19</v>
      </c>
      <c r="F61" s="477" t="s">
        <v>1340</v>
      </c>
      <c r="G61" s="58" t="s">
        <v>212</v>
      </c>
      <c r="H61" s="58" t="s">
        <v>219</v>
      </c>
      <c r="I61" s="60"/>
      <c r="J61" s="58" t="s">
        <v>582</v>
      </c>
      <c r="K61" s="58"/>
    </row>
    <row r="62" spans="2:11" x14ac:dyDescent="0.2">
      <c r="B62" s="477" t="s">
        <v>4089</v>
      </c>
      <c r="C62" s="58">
        <v>1.8</v>
      </c>
      <c r="D62" s="60" t="s">
        <v>20</v>
      </c>
      <c r="E62" s="60" t="s">
        <v>20</v>
      </c>
      <c r="F62" s="477" t="s">
        <v>1342</v>
      </c>
      <c r="G62" s="58" t="s">
        <v>212</v>
      </c>
      <c r="H62" s="58" t="s">
        <v>219</v>
      </c>
      <c r="I62" s="58"/>
      <c r="J62" s="58" t="s">
        <v>582</v>
      </c>
      <c r="K62" s="58"/>
    </row>
    <row r="63" spans="2:11" x14ac:dyDescent="0.2">
      <c r="B63" s="477" t="s">
        <v>4090</v>
      </c>
      <c r="C63" s="58">
        <v>1.8</v>
      </c>
      <c r="D63" s="60" t="s">
        <v>20</v>
      </c>
      <c r="E63" s="60" t="s">
        <v>21</v>
      </c>
      <c r="F63" s="477" t="s">
        <v>1344</v>
      </c>
      <c r="G63" s="58" t="s">
        <v>212</v>
      </c>
      <c r="H63" s="58" t="s">
        <v>219</v>
      </c>
      <c r="I63" s="58"/>
      <c r="J63" s="58" t="s">
        <v>582</v>
      </c>
      <c r="K63" s="58"/>
    </row>
    <row r="64" spans="2:11" x14ac:dyDescent="0.2">
      <c r="B64" s="477" t="s">
        <v>4091</v>
      </c>
      <c r="C64" s="58">
        <v>1.8</v>
      </c>
      <c r="D64" s="60" t="s">
        <v>20</v>
      </c>
      <c r="E64" s="60" t="s">
        <v>22</v>
      </c>
      <c r="F64" s="477" t="s">
        <v>1346</v>
      </c>
      <c r="G64" s="58" t="s">
        <v>212</v>
      </c>
      <c r="H64" s="58" t="s">
        <v>219</v>
      </c>
      <c r="I64" s="60"/>
      <c r="J64" s="58" t="s">
        <v>582</v>
      </c>
      <c r="K64" s="58"/>
    </row>
    <row r="65" spans="2:11" x14ac:dyDescent="0.2">
      <c r="B65" s="477" t="s">
        <v>4092</v>
      </c>
      <c r="C65" s="58">
        <v>1.8</v>
      </c>
      <c r="D65" s="60" t="s">
        <v>20</v>
      </c>
      <c r="E65" s="60" t="s">
        <v>23</v>
      </c>
      <c r="F65" s="477" t="s">
        <v>1348</v>
      </c>
      <c r="G65" s="58" t="s">
        <v>212</v>
      </c>
      <c r="H65" s="58" t="s">
        <v>219</v>
      </c>
      <c r="I65" s="58"/>
      <c r="J65" s="58" t="s">
        <v>582</v>
      </c>
      <c r="K65" s="58"/>
    </row>
    <row r="66" spans="2:11" x14ac:dyDescent="0.2">
      <c r="B66" s="477" t="s">
        <v>4093</v>
      </c>
      <c r="C66" s="58">
        <v>1.8</v>
      </c>
      <c r="D66" s="60" t="s">
        <v>20</v>
      </c>
      <c r="E66" s="60" t="s">
        <v>24</v>
      </c>
      <c r="F66" s="477" t="s">
        <v>1350</v>
      </c>
      <c r="G66" s="58" t="s">
        <v>212</v>
      </c>
      <c r="H66" s="58" t="s">
        <v>219</v>
      </c>
      <c r="I66" s="58"/>
      <c r="J66" s="58" t="s">
        <v>582</v>
      </c>
      <c r="K66" s="58"/>
    </row>
    <row r="67" spans="2:11" x14ac:dyDescent="0.2">
      <c r="B67" s="477" t="s">
        <v>4094</v>
      </c>
      <c r="C67" s="58">
        <v>1.8</v>
      </c>
      <c r="D67" s="60" t="s">
        <v>20</v>
      </c>
      <c r="E67" s="60" t="s">
        <v>25</v>
      </c>
      <c r="F67" s="477" t="s">
        <v>1352</v>
      </c>
      <c r="G67" s="58" t="s">
        <v>212</v>
      </c>
      <c r="H67" s="58" t="s">
        <v>219</v>
      </c>
      <c r="I67" s="58"/>
      <c r="J67" s="58" t="s">
        <v>582</v>
      </c>
      <c r="K67" s="58"/>
    </row>
    <row r="68" spans="2:11" x14ac:dyDescent="0.2">
      <c r="B68" s="477" t="s">
        <v>4095</v>
      </c>
      <c r="C68" s="58">
        <v>1.8</v>
      </c>
      <c r="D68" s="60" t="s">
        <v>20</v>
      </c>
      <c r="E68" s="60" t="s">
        <v>26</v>
      </c>
      <c r="F68" s="477" t="s">
        <v>1354</v>
      </c>
      <c r="G68" s="58" t="s">
        <v>212</v>
      </c>
      <c r="H68" s="58" t="s">
        <v>219</v>
      </c>
      <c r="I68" s="58"/>
      <c r="J68" s="58" t="s">
        <v>582</v>
      </c>
      <c r="K68" s="58"/>
    </row>
    <row r="69" spans="2:11" x14ac:dyDescent="0.2">
      <c r="B69" s="477" t="s">
        <v>4096</v>
      </c>
      <c r="C69" s="58">
        <v>1.8</v>
      </c>
      <c r="D69" s="60" t="s">
        <v>20</v>
      </c>
      <c r="E69" s="60" t="s">
        <v>27</v>
      </c>
      <c r="F69" s="477" t="s">
        <v>1356</v>
      </c>
      <c r="G69" s="58" t="s">
        <v>212</v>
      </c>
      <c r="H69" s="58" t="s">
        <v>219</v>
      </c>
      <c r="I69" s="58"/>
      <c r="J69" s="58" t="s">
        <v>582</v>
      </c>
      <c r="K69" s="58"/>
    </row>
    <row r="70" spans="2:11" x14ac:dyDescent="0.2">
      <c r="B70" s="477" t="s">
        <v>4097</v>
      </c>
      <c r="C70" s="58">
        <v>1.8</v>
      </c>
      <c r="D70" s="60" t="s">
        <v>20</v>
      </c>
      <c r="E70" s="60" t="s">
        <v>28</v>
      </c>
      <c r="F70" s="477" t="s">
        <v>1358</v>
      </c>
      <c r="G70" s="58" t="s">
        <v>212</v>
      </c>
      <c r="H70" s="58" t="s">
        <v>213</v>
      </c>
      <c r="I70" s="60" t="s">
        <v>4098</v>
      </c>
      <c r="J70" s="58"/>
      <c r="K70" s="58"/>
    </row>
    <row r="71" spans="2:11" x14ac:dyDescent="0.2">
      <c r="B71" s="477" t="s">
        <v>4099</v>
      </c>
      <c r="C71" s="58">
        <v>1.8</v>
      </c>
      <c r="D71" s="60" t="s">
        <v>20</v>
      </c>
      <c r="E71" s="60" t="s">
        <v>29</v>
      </c>
      <c r="F71" s="477" t="s">
        <v>1361</v>
      </c>
      <c r="G71" s="58" t="s">
        <v>212</v>
      </c>
      <c r="H71" s="58" t="s">
        <v>213</v>
      </c>
      <c r="I71" s="60" t="s">
        <v>4100</v>
      </c>
      <c r="J71" s="58"/>
      <c r="K71" s="58"/>
    </row>
    <row r="72" spans="2:11" x14ac:dyDescent="0.2">
      <c r="B72" s="477" t="s">
        <v>4101</v>
      </c>
      <c r="C72" s="58">
        <v>1.8</v>
      </c>
      <c r="D72" s="60" t="s">
        <v>21</v>
      </c>
      <c r="E72" s="60" t="s">
        <v>16</v>
      </c>
      <c r="F72" s="477" t="s">
        <v>1364</v>
      </c>
      <c r="G72" s="58" t="s">
        <v>212</v>
      </c>
      <c r="H72" s="58" t="s">
        <v>213</v>
      </c>
      <c r="I72" s="60" t="s">
        <v>4102</v>
      </c>
      <c r="J72" s="58"/>
      <c r="K72" s="58"/>
    </row>
    <row r="73" spans="2:11" x14ac:dyDescent="0.2">
      <c r="B73" s="477" t="s">
        <v>4103</v>
      </c>
      <c r="C73" s="58">
        <v>1.8</v>
      </c>
      <c r="D73" s="60" t="s">
        <v>21</v>
      </c>
      <c r="E73" s="60" t="s">
        <v>17</v>
      </c>
      <c r="F73" s="477" t="s">
        <v>1367</v>
      </c>
      <c r="G73" s="58" t="s">
        <v>212</v>
      </c>
      <c r="H73" s="58" t="s">
        <v>213</v>
      </c>
      <c r="I73" s="60" t="s">
        <v>4104</v>
      </c>
      <c r="J73" s="58"/>
      <c r="K73" s="58"/>
    </row>
    <row r="74" spans="2:11" x14ac:dyDescent="0.2">
      <c r="B74" s="477" t="s">
        <v>4105</v>
      </c>
      <c r="C74" s="58">
        <v>1.8</v>
      </c>
      <c r="D74" s="60" t="s">
        <v>21</v>
      </c>
      <c r="E74" s="60" t="s">
        <v>18</v>
      </c>
      <c r="F74" s="477" t="s">
        <v>1370</v>
      </c>
      <c r="G74" s="58" t="s">
        <v>212</v>
      </c>
      <c r="H74" s="58" t="s">
        <v>213</v>
      </c>
      <c r="I74" s="60" t="s">
        <v>4106</v>
      </c>
      <c r="J74" s="58"/>
      <c r="K74" s="58"/>
    </row>
    <row r="75" spans="2:11" x14ac:dyDescent="0.2">
      <c r="B75" s="477" t="s">
        <v>4107</v>
      </c>
      <c r="C75" s="58">
        <v>1.8</v>
      </c>
      <c r="D75" s="60" t="s">
        <v>21</v>
      </c>
      <c r="E75" s="60" t="s">
        <v>19</v>
      </c>
      <c r="F75" s="477" t="s">
        <v>1373</v>
      </c>
      <c r="G75" s="58" t="s">
        <v>212</v>
      </c>
      <c r="H75" s="58" t="s">
        <v>213</v>
      </c>
      <c r="I75" s="60" t="s">
        <v>4108</v>
      </c>
      <c r="J75" s="58"/>
      <c r="K75" s="58"/>
    </row>
    <row r="76" spans="2:11" x14ac:dyDescent="0.2">
      <c r="B76" s="477" t="s">
        <v>4109</v>
      </c>
      <c r="C76" s="58">
        <v>1.8</v>
      </c>
      <c r="D76" s="60" t="s">
        <v>21</v>
      </c>
      <c r="E76" s="60" t="s">
        <v>20</v>
      </c>
      <c r="F76" s="477" t="s">
        <v>1376</v>
      </c>
      <c r="G76" s="58" t="s">
        <v>212</v>
      </c>
      <c r="H76" s="58" t="s">
        <v>213</v>
      </c>
      <c r="I76" s="60" t="s">
        <v>4110</v>
      </c>
      <c r="J76" s="58"/>
      <c r="K76" s="58"/>
    </row>
    <row r="77" spans="2:11" x14ac:dyDescent="0.2">
      <c r="B77" s="477" t="s">
        <v>4111</v>
      </c>
      <c r="C77" s="58">
        <v>1.8</v>
      </c>
      <c r="D77" s="60" t="s">
        <v>21</v>
      </c>
      <c r="E77" s="60" t="s">
        <v>21</v>
      </c>
      <c r="F77" s="477" t="s">
        <v>1379</v>
      </c>
      <c r="G77" s="58" t="s">
        <v>212</v>
      </c>
      <c r="H77" s="58" t="s">
        <v>213</v>
      </c>
      <c r="I77" s="60" t="s">
        <v>4112</v>
      </c>
      <c r="J77" s="58"/>
      <c r="K77" s="58"/>
    </row>
    <row r="78" spans="2:11" x14ac:dyDescent="0.2">
      <c r="B78" s="477" t="s">
        <v>4113</v>
      </c>
      <c r="C78" s="58">
        <v>1.8</v>
      </c>
      <c r="D78" s="60" t="s">
        <v>21</v>
      </c>
      <c r="E78" s="60" t="s">
        <v>22</v>
      </c>
      <c r="F78" s="477" t="s">
        <v>1382</v>
      </c>
      <c r="G78" s="58" t="s">
        <v>212</v>
      </c>
      <c r="H78" s="58" t="s">
        <v>213</v>
      </c>
      <c r="I78" s="60" t="s">
        <v>4114</v>
      </c>
      <c r="J78" s="58"/>
      <c r="K78" s="58"/>
    </row>
    <row r="79" spans="2:11" x14ac:dyDescent="0.2">
      <c r="B79" s="477" t="s">
        <v>4115</v>
      </c>
      <c r="C79" s="58">
        <v>1.8</v>
      </c>
      <c r="D79" s="60" t="s">
        <v>21</v>
      </c>
      <c r="E79" s="60" t="s">
        <v>23</v>
      </c>
      <c r="F79" s="477" t="s">
        <v>1385</v>
      </c>
      <c r="G79" s="58" t="s">
        <v>212</v>
      </c>
      <c r="H79" s="58" t="s">
        <v>213</v>
      </c>
      <c r="I79" s="60" t="s">
        <v>4116</v>
      </c>
      <c r="J79" s="58"/>
      <c r="K79" s="58"/>
    </row>
    <row r="80" spans="2:11" x14ac:dyDescent="0.2">
      <c r="B80" s="477" t="s">
        <v>4117</v>
      </c>
      <c r="C80" s="58">
        <v>1.8</v>
      </c>
      <c r="D80" s="60" t="s">
        <v>21</v>
      </c>
      <c r="E80" s="60" t="s">
        <v>24</v>
      </c>
      <c r="F80" s="477" t="s">
        <v>1388</v>
      </c>
      <c r="G80" s="58" t="s">
        <v>212</v>
      </c>
      <c r="H80" s="58" t="s">
        <v>213</v>
      </c>
      <c r="I80" s="60" t="s">
        <v>4118</v>
      </c>
      <c r="J80" s="58"/>
      <c r="K80" s="58"/>
    </row>
    <row r="81" spans="2:11" x14ac:dyDescent="0.2">
      <c r="B81" s="477" t="s">
        <v>4119</v>
      </c>
      <c r="C81" s="58">
        <v>1.8</v>
      </c>
      <c r="D81" s="60" t="s">
        <v>21</v>
      </c>
      <c r="E81" s="60" t="s">
        <v>25</v>
      </c>
      <c r="F81" s="477" t="s">
        <v>1391</v>
      </c>
      <c r="G81" s="58" t="s">
        <v>212</v>
      </c>
      <c r="H81" s="58" t="s">
        <v>213</v>
      </c>
      <c r="I81" s="60" t="s">
        <v>4120</v>
      </c>
      <c r="J81" s="58"/>
      <c r="K81" s="58"/>
    </row>
    <row r="82" spans="2:11" x14ac:dyDescent="0.2">
      <c r="B82" s="477" t="s">
        <v>4121</v>
      </c>
      <c r="C82" s="58">
        <v>1.8</v>
      </c>
      <c r="D82" s="60" t="s">
        <v>21</v>
      </c>
      <c r="E82" s="60" t="s">
        <v>26</v>
      </c>
      <c r="F82" s="477" t="s">
        <v>1394</v>
      </c>
      <c r="G82" s="58" t="s">
        <v>212</v>
      </c>
      <c r="H82" s="58" t="s">
        <v>213</v>
      </c>
      <c r="I82" s="60" t="s">
        <v>4122</v>
      </c>
      <c r="J82" s="58"/>
      <c r="K82" s="58"/>
    </row>
    <row r="83" spans="2:11" x14ac:dyDescent="0.2">
      <c r="B83" s="477" t="s">
        <v>4123</v>
      </c>
      <c r="C83" s="58">
        <v>1.8</v>
      </c>
      <c r="D83" s="60" t="s">
        <v>21</v>
      </c>
      <c r="E83" s="60" t="s">
        <v>27</v>
      </c>
      <c r="F83" s="477" t="s">
        <v>1397</v>
      </c>
      <c r="G83" s="58" t="s">
        <v>212</v>
      </c>
      <c r="H83" s="58" t="s">
        <v>213</v>
      </c>
      <c r="I83" s="60" t="s">
        <v>4124</v>
      </c>
      <c r="J83" s="58"/>
      <c r="K83" s="58"/>
    </row>
    <row r="84" spans="2:11" x14ac:dyDescent="0.2">
      <c r="B84" s="477" t="s">
        <v>4125</v>
      </c>
      <c r="C84" s="58">
        <v>1.8</v>
      </c>
      <c r="D84" s="60" t="s">
        <v>21</v>
      </c>
      <c r="E84" s="60" t="s">
        <v>28</v>
      </c>
      <c r="F84" s="477" t="s">
        <v>323</v>
      </c>
      <c r="G84" s="58" t="s">
        <v>212</v>
      </c>
      <c r="H84" s="58" t="s">
        <v>213</v>
      </c>
      <c r="I84" s="60" t="s">
        <v>4126</v>
      </c>
      <c r="J84" s="58"/>
      <c r="K84" s="58"/>
    </row>
    <row r="85" spans="2:11" x14ac:dyDescent="0.2">
      <c r="B85" s="477" t="s">
        <v>4127</v>
      </c>
      <c r="C85" s="58">
        <v>1.8</v>
      </c>
      <c r="D85" s="60" t="s">
        <v>21</v>
      </c>
      <c r="E85" s="60" t="s">
        <v>29</v>
      </c>
      <c r="F85" s="477" t="s">
        <v>325</v>
      </c>
      <c r="G85" s="58" t="s">
        <v>212</v>
      </c>
      <c r="H85" s="58" t="s">
        <v>213</v>
      </c>
      <c r="I85" s="60" t="s">
        <v>4128</v>
      </c>
      <c r="J85" s="58"/>
      <c r="K85" s="58"/>
    </row>
    <row r="86" spans="2:11" x14ac:dyDescent="0.2">
      <c r="B86" s="477" t="s">
        <v>4129</v>
      </c>
      <c r="C86" s="58">
        <v>1.8</v>
      </c>
      <c r="D86" s="60" t="s">
        <v>22</v>
      </c>
      <c r="E86" s="60" t="s">
        <v>16</v>
      </c>
      <c r="F86" s="477" t="s">
        <v>1404</v>
      </c>
      <c r="G86" s="58" t="s">
        <v>212</v>
      </c>
      <c r="H86" s="58" t="s">
        <v>219</v>
      </c>
      <c r="I86" s="58"/>
      <c r="J86" s="58" t="s">
        <v>582</v>
      </c>
      <c r="K86" s="58"/>
    </row>
    <row r="87" spans="2:11" x14ac:dyDescent="0.2">
      <c r="B87" s="477" t="s">
        <v>4130</v>
      </c>
      <c r="C87" s="58">
        <v>1.8</v>
      </c>
      <c r="D87" s="60" t="s">
        <v>22</v>
      </c>
      <c r="E87" s="60" t="s">
        <v>17</v>
      </c>
      <c r="F87" s="477" t="s">
        <v>1406</v>
      </c>
      <c r="G87" s="58" t="s">
        <v>212</v>
      </c>
      <c r="H87" s="58" t="s">
        <v>219</v>
      </c>
      <c r="I87" s="58"/>
      <c r="J87" s="58" t="s">
        <v>582</v>
      </c>
      <c r="K87" s="58"/>
    </row>
    <row r="88" spans="2:11" x14ac:dyDescent="0.2">
      <c r="B88" s="477" t="s">
        <v>4131</v>
      </c>
      <c r="C88" s="58">
        <v>1.8</v>
      </c>
      <c r="D88" s="60" t="s">
        <v>22</v>
      </c>
      <c r="E88" s="60" t="s">
        <v>18</v>
      </c>
      <c r="F88" s="477" t="s">
        <v>1408</v>
      </c>
      <c r="G88" s="58" t="s">
        <v>212</v>
      </c>
      <c r="H88" s="58" t="s">
        <v>219</v>
      </c>
      <c r="I88" s="58"/>
      <c r="J88" s="58" t="s">
        <v>582</v>
      </c>
      <c r="K88" s="58"/>
    </row>
    <row r="89" spans="2:11" x14ac:dyDescent="0.2">
      <c r="B89" s="477" t="s">
        <v>4132</v>
      </c>
      <c r="C89" s="58">
        <v>1.8</v>
      </c>
      <c r="D89" s="60" t="s">
        <v>22</v>
      </c>
      <c r="E89" s="60" t="s">
        <v>19</v>
      </c>
      <c r="F89" s="477" t="s">
        <v>1410</v>
      </c>
      <c r="G89" s="58" t="s">
        <v>212</v>
      </c>
      <c r="H89" s="58" t="s">
        <v>219</v>
      </c>
      <c r="I89" s="60"/>
      <c r="J89" s="58" t="s">
        <v>582</v>
      </c>
      <c r="K89" s="58"/>
    </row>
    <row r="90" spans="2:11" x14ac:dyDescent="0.2">
      <c r="B90" s="477" t="s">
        <v>4133</v>
      </c>
      <c r="C90" s="58">
        <v>1.8</v>
      </c>
      <c r="D90" s="60" t="s">
        <v>22</v>
      </c>
      <c r="E90" s="60" t="s">
        <v>20</v>
      </c>
      <c r="F90" s="477" t="s">
        <v>1412</v>
      </c>
      <c r="G90" s="58" t="s">
        <v>212</v>
      </c>
      <c r="H90" s="58" t="s">
        <v>219</v>
      </c>
      <c r="I90" s="60"/>
      <c r="J90" s="58" t="s">
        <v>582</v>
      </c>
      <c r="K90" s="58"/>
    </row>
    <row r="91" spans="2:11" x14ac:dyDescent="0.2">
      <c r="B91" s="477" t="s">
        <v>4134</v>
      </c>
      <c r="C91" s="58">
        <v>1.8</v>
      </c>
      <c r="D91" s="60" t="s">
        <v>22</v>
      </c>
      <c r="E91" s="60" t="s">
        <v>21</v>
      </c>
      <c r="F91" s="477" t="s">
        <v>1414</v>
      </c>
      <c r="G91" s="58" t="s">
        <v>212</v>
      </c>
      <c r="H91" s="58" t="s">
        <v>219</v>
      </c>
      <c r="I91" s="58"/>
      <c r="J91" s="58" t="s">
        <v>582</v>
      </c>
      <c r="K91" s="58"/>
    </row>
    <row r="92" spans="2:11" x14ac:dyDescent="0.2">
      <c r="B92" s="477" t="s">
        <v>4135</v>
      </c>
      <c r="C92" s="58">
        <v>1.8</v>
      </c>
      <c r="D92" s="60" t="s">
        <v>22</v>
      </c>
      <c r="E92" s="60" t="s">
        <v>22</v>
      </c>
      <c r="F92" s="477" t="s">
        <v>1416</v>
      </c>
      <c r="G92" s="58" t="s">
        <v>212</v>
      </c>
      <c r="H92" s="58" t="s">
        <v>219</v>
      </c>
      <c r="I92" s="60"/>
      <c r="J92" s="58" t="s">
        <v>582</v>
      </c>
      <c r="K92" s="58"/>
    </row>
    <row r="93" spans="2:11" x14ac:dyDescent="0.2">
      <c r="B93" s="477" t="s">
        <v>4136</v>
      </c>
      <c r="C93" s="58">
        <v>1.8</v>
      </c>
      <c r="D93" s="60" t="s">
        <v>22</v>
      </c>
      <c r="E93" s="60" t="s">
        <v>23</v>
      </c>
      <c r="F93" s="477" t="s">
        <v>1418</v>
      </c>
      <c r="G93" s="58" t="s">
        <v>212</v>
      </c>
      <c r="H93" s="58" t="s">
        <v>219</v>
      </c>
      <c r="I93" s="60"/>
      <c r="J93" s="58" t="s">
        <v>582</v>
      </c>
      <c r="K93" s="58"/>
    </row>
    <row r="94" spans="2:11" x14ac:dyDescent="0.2">
      <c r="B94" s="477" t="s">
        <v>4137</v>
      </c>
      <c r="C94" s="58">
        <v>1.8</v>
      </c>
      <c r="D94" s="60" t="s">
        <v>22</v>
      </c>
      <c r="E94" s="60" t="s">
        <v>24</v>
      </c>
      <c r="F94" s="477" t="s">
        <v>1420</v>
      </c>
      <c r="G94" s="58" t="s">
        <v>212</v>
      </c>
      <c r="H94" s="58" t="s">
        <v>219</v>
      </c>
      <c r="I94" s="60"/>
      <c r="J94" s="58" t="s">
        <v>582</v>
      </c>
      <c r="K94" s="58"/>
    </row>
    <row r="95" spans="2:11" x14ac:dyDescent="0.2">
      <c r="B95" s="477" t="s">
        <v>4138</v>
      </c>
      <c r="C95" s="58">
        <v>1.8</v>
      </c>
      <c r="D95" s="60" t="s">
        <v>22</v>
      </c>
      <c r="E95" s="60" t="s">
        <v>25</v>
      </c>
      <c r="F95" s="477" t="s">
        <v>1422</v>
      </c>
      <c r="G95" s="58" t="s">
        <v>212</v>
      </c>
      <c r="H95" s="58" t="s">
        <v>219</v>
      </c>
      <c r="I95" s="60"/>
      <c r="J95" s="58" t="s">
        <v>582</v>
      </c>
      <c r="K95" s="58"/>
    </row>
    <row r="96" spans="2:11" x14ac:dyDescent="0.2">
      <c r="B96" s="477" t="s">
        <v>4139</v>
      </c>
      <c r="C96" s="58">
        <v>1.8</v>
      </c>
      <c r="D96" s="60" t="s">
        <v>22</v>
      </c>
      <c r="E96" s="60" t="s">
        <v>26</v>
      </c>
      <c r="F96" s="477" t="s">
        <v>1424</v>
      </c>
      <c r="G96" s="58" t="s">
        <v>212</v>
      </c>
      <c r="H96" s="58" t="s">
        <v>219</v>
      </c>
      <c r="I96" s="60"/>
      <c r="J96" s="58" t="s">
        <v>582</v>
      </c>
      <c r="K96" s="58"/>
    </row>
    <row r="97" spans="2:11" x14ac:dyDescent="0.2">
      <c r="B97" s="477" t="s">
        <v>4140</v>
      </c>
      <c r="C97" s="58">
        <v>1.8</v>
      </c>
      <c r="D97" s="60" t="s">
        <v>22</v>
      </c>
      <c r="E97" s="60" t="s">
        <v>27</v>
      </c>
      <c r="F97" s="477" t="s">
        <v>1426</v>
      </c>
      <c r="G97" s="58" t="s">
        <v>212</v>
      </c>
      <c r="H97" s="58" t="s">
        <v>219</v>
      </c>
      <c r="I97" s="60"/>
      <c r="J97" s="58" t="s">
        <v>582</v>
      </c>
      <c r="K97" s="58"/>
    </row>
    <row r="98" spans="2:11" x14ac:dyDescent="0.2">
      <c r="B98" s="477" t="s">
        <v>4141</v>
      </c>
      <c r="C98" s="58">
        <v>1.8</v>
      </c>
      <c r="D98" s="60" t="s">
        <v>22</v>
      </c>
      <c r="E98" s="60" t="s">
        <v>28</v>
      </c>
      <c r="F98" s="477" t="s">
        <v>1428</v>
      </c>
      <c r="G98" s="58" t="s">
        <v>212</v>
      </c>
      <c r="H98" s="58" t="s">
        <v>213</v>
      </c>
      <c r="I98" s="60" t="s">
        <v>4142</v>
      </c>
      <c r="J98" s="58"/>
      <c r="K98" s="58"/>
    </row>
    <row r="99" spans="2:11" x14ac:dyDescent="0.2">
      <c r="B99" s="477" t="s">
        <v>4143</v>
      </c>
      <c r="C99" s="58">
        <v>1.8</v>
      </c>
      <c r="D99" s="60" t="s">
        <v>22</v>
      </c>
      <c r="E99" s="60" t="s">
        <v>29</v>
      </c>
      <c r="F99" s="477" t="s">
        <v>1431</v>
      </c>
      <c r="G99" s="58" t="s">
        <v>212</v>
      </c>
      <c r="H99" s="58" t="s">
        <v>213</v>
      </c>
      <c r="I99" s="60" t="s">
        <v>4144</v>
      </c>
      <c r="J99" s="58"/>
      <c r="K99" s="58"/>
    </row>
    <row r="100" spans="2:11" x14ac:dyDescent="0.2">
      <c r="B100" s="477" t="s">
        <v>4145</v>
      </c>
      <c r="C100" s="58">
        <v>1.8</v>
      </c>
      <c r="D100" s="60" t="s">
        <v>23</v>
      </c>
      <c r="E100" s="60" t="s">
        <v>16</v>
      </c>
      <c r="F100" s="477" t="s">
        <v>1434</v>
      </c>
      <c r="G100" s="58" t="s">
        <v>212</v>
      </c>
      <c r="H100" s="58" t="s">
        <v>219</v>
      </c>
      <c r="I100" s="60"/>
      <c r="J100" s="58" t="s">
        <v>582</v>
      </c>
      <c r="K100" s="58"/>
    </row>
    <row r="101" spans="2:11" x14ac:dyDescent="0.2">
      <c r="B101" s="477" t="s">
        <v>4146</v>
      </c>
      <c r="C101" s="58">
        <v>1.8</v>
      </c>
      <c r="D101" s="60" t="s">
        <v>23</v>
      </c>
      <c r="E101" s="60" t="s">
        <v>17</v>
      </c>
      <c r="F101" s="477" t="s">
        <v>1436</v>
      </c>
      <c r="G101" s="58" t="s">
        <v>212</v>
      </c>
      <c r="H101" s="58" t="s">
        <v>219</v>
      </c>
      <c r="I101" s="60"/>
      <c r="J101" s="58" t="s">
        <v>582</v>
      </c>
      <c r="K101" s="58"/>
    </row>
    <row r="102" spans="2:11" x14ac:dyDescent="0.2">
      <c r="B102" s="477" t="s">
        <v>4147</v>
      </c>
      <c r="C102" s="58">
        <v>1.8</v>
      </c>
      <c r="D102" s="60" t="s">
        <v>23</v>
      </c>
      <c r="E102" s="60" t="s">
        <v>18</v>
      </c>
      <c r="F102" s="477" t="s">
        <v>1438</v>
      </c>
      <c r="G102" s="58" t="s">
        <v>212</v>
      </c>
      <c r="H102" s="58" t="s">
        <v>219</v>
      </c>
      <c r="I102" s="60"/>
      <c r="J102" s="58" t="s">
        <v>582</v>
      </c>
      <c r="K102" s="58"/>
    </row>
    <row r="103" spans="2:11" x14ac:dyDescent="0.2">
      <c r="B103" s="477" t="s">
        <v>4148</v>
      </c>
      <c r="C103" s="58">
        <v>1.8</v>
      </c>
      <c r="D103" s="60" t="s">
        <v>23</v>
      </c>
      <c r="E103" s="60" t="s">
        <v>19</v>
      </c>
      <c r="F103" s="477" t="s">
        <v>1440</v>
      </c>
      <c r="G103" s="58" t="s">
        <v>212</v>
      </c>
      <c r="H103" s="58" t="s">
        <v>219</v>
      </c>
      <c r="I103" s="60"/>
      <c r="J103" s="58" t="s">
        <v>582</v>
      </c>
      <c r="K103" s="58"/>
    </row>
    <row r="104" spans="2:11" x14ac:dyDescent="0.2">
      <c r="B104" s="477" t="s">
        <v>4149</v>
      </c>
      <c r="C104" s="58">
        <v>1.8</v>
      </c>
      <c r="D104" s="60" t="s">
        <v>23</v>
      </c>
      <c r="E104" s="60" t="s">
        <v>20</v>
      </c>
      <c r="F104" s="477" t="s">
        <v>1442</v>
      </c>
      <c r="G104" s="58" t="s">
        <v>212</v>
      </c>
      <c r="H104" s="58" t="s">
        <v>219</v>
      </c>
      <c r="I104" s="60"/>
      <c r="J104" s="58" t="s">
        <v>582</v>
      </c>
      <c r="K104" s="58"/>
    </row>
    <row r="105" spans="2:11" x14ac:dyDescent="0.2">
      <c r="B105" s="477" t="s">
        <v>4150</v>
      </c>
      <c r="C105" s="58">
        <v>1.8</v>
      </c>
      <c r="D105" s="60" t="s">
        <v>23</v>
      </c>
      <c r="E105" s="60" t="s">
        <v>21</v>
      </c>
      <c r="F105" s="477" t="s">
        <v>1444</v>
      </c>
      <c r="G105" s="58" t="s">
        <v>212</v>
      </c>
      <c r="H105" s="58" t="s">
        <v>219</v>
      </c>
      <c r="I105" s="60"/>
      <c r="J105" s="58" t="s">
        <v>582</v>
      </c>
      <c r="K105" s="58"/>
    </row>
    <row r="106" spans="2:11" x14ac:dyDescent="0.2">
      <c r="B106" s="477" t="s">
        <v>4151</v>
      </c>
      <c r="C106" s="58">
        <v>1.8</v>
      </c>
      <c r="D106" s="60" t="s">
        <v>23</v>
      </c>
      <c r="E106" s="60" t="s">
        <v>22</v>
      </c>
      <c r="F106" s="477" t="s">
        <v>1446</v>
      </c>
      <c r="G106" s="58" t="s">
        <v>212</v>
      </c>
      <c r="H106" s="58" t="s">
        <v>219</v>
      </c>
      <c r="I106" s="60"/>
      <c r="J106" s="58" t="s">
        <v>582</v>
      </c>
      <c r="K106" s="58"/>
    </row>
    <row r="107" spans="2:11" x14ac:dyDescent="0.2">
      <c r="B107" s="477" t="s">
        <v>4152</v>
      </c>
      <c r="C107" s="58">
        <v>1.8</v>
      </c>
      <c r="D107" s="60" t="s">
        <v>23</v>
      </c>
      <c r="E107" s="60" t="s">
        <v>23</v>
      </c>
      <c r="F107" s="477" t="s">
        <v>1448</v>
      </c>
      <c r="G107" s="58" t="s">
        <v>212</v>
      </c>
      <c r="H107" s="58" t="s">
        <v>219</v>
      </c>
      <c r="I107" s="60"/>
      <c r="J107" s="58" t="s">
        <v>582</v>
      </c>
      <c r="K107" s="58"/>
    </row>
    <row r="108" spans="2:11" x14ac:dyDescent="0.2">
      <c r="B108" s="477" t="s">
        <v>4153</v>
      </c>
      <c r="C108" s="58">
        <v>1.8</v>
      </c>
      <c r="D108" s="60" t="s">
        <v>23</v>
      </c>
      <c r="E108" s="60" t="s">
        <v>24</v>
      </c>
      <c r="F108" s="477" t="s">
        <v>1450</v>
      </c>
      <c r="G108" s="58" t="s">
        <v>212</v>
      </c>
      <c r="H108" s="58" t="s">
        <v>219</v>
      </c>
      <c r="I108" s="60"/>
      <c r="J108" s="58" t="s">
        <v>582</v>
      </c>
      <c r="K108" s="58"/>
    </row>
    <row r="109" spans="2:11" x14ac:dyDescent="0.2">
      <c r="B109" s="477" t="s">
        <v>4154</v>
      </c>
      <c r="C109" s="58">
        <v>1.8</v>
      </c>
      <c r="D109" s="60" t="s">
        <v>23</v>
      </c>
      <c r="E109" s="60" t="s">
        <v>25</v>
      </c>
      <c r="F109" s="477" t="s">
        <v>1452</v>
      </c>
      <c r="G109" s="58" t="s">
        <v>212</v>
      </c>
      <c r="H109" s="58" t="s">
        <v>219</v>
      </c>
      <c r="I109" s="60"/>
      <c r="J109" s="58" t="s">
        <v>582</v>
      </c>
      <c r="K109" s="58"/>
    </row>
    <row r="110" spans="2:11" x14ac:dyDescent="0.2">
      <c r="B110" s="477" t="s">
        <v>4155</v>
      </c>
      <c r="C110" s="58">
        <v>1.8</v>
      </c>
      <c r="D110" s="60" t="s">
        <v>23</v>
      </c>
      <c r="E110" s="60" t="s">
        <v>26</v>
      </c>
      <c r="F110" s="477" t="s">
        <v>1454</v>
      </c>
      <c r="G110" s="58" t="s">
        <v>212</v>
      </c>
      <c r="H110" s="58" t="s">
        <v>219</v>
      </c>
      <c r="I110" s="60"/>
      <c r="J110" s="58" t="s">
        <v>582</v>
      </c>
      <c r="K110" s="58"/>
    </row>
    <row r="111" spans="2:11" x14ac:dyDescent="0.2">
      <c r="B111" s="477" t="s">
        <v>4156</v>
      </c>
      <c r="C111" s="58">
        <v>1.8</v>
      </c>
      <c r="D111" s="60" t="s">
        <v>23</v>
      </c>
      <c r="E111" s="60" t="s">
        <v>27</v>
      </c>
      <c r="F111" s="477" t="s">
        <v>1456</v>
      </c>
      <c r="G111" s="58" t="s">
        <v>212</v>
      </c>
      <c r="H111" s="58" t="s">
        <v>219</v>
      </c>
      <c r="I111" s="60"/>
      <c r="J111" s="58" t="s">
        <v>582</v>
      </c>
      <c r="K111" s="58"/>
    </row>
    <row r="112" spans="2:11" x14ac:dyDescent="0.2">
      <c r="B112" s="477" t="s">
        <v>4157</v>
      </c>
      <c r="C112" s="58">
        <v>1.8</v>
      </c>
      <c r="D112" s="60" t="s">
        <v>23</v>
      </c>
      <c r="E112" s="60" t="s">
        <v>28</v>
      </c>
      <c r="F112" s="477" t="s">
        <v>1458</v>
      </c>
      <c r="G112" s="58" t="s">
        <v>212</v>
      </c>
      <c r="H112" s="58" t="s">
        <v>213</v>
      </c>
      <c r="I112" s="60" t="s">
        <v>4158</v>
      </c>
      <c r="J112" s="58"/>
      <c r="K112" s="58"/>
    </row>
    <row r="113" spans="2:11" x14ac:dyDescent="0.2">
      <c r="B113" s="477" t="s">
        <v>4159</v>
      </c>
      <c r="C113" s="58">
        <v>1.8</v>
      </c>
      <c r="D113" s="60" t="s">
        <v>23</v>
      </c>
      <c r="E113" s="60" t="s">
        <v>29</v>
      </c>
      <c r="F113" s="477" t="s">
        <v>1461</v>
      </c>
      <c r="G113" s="58" t="s">
        <v>212</v>
      </c>
      <c r="H113" s="58" t="s">
        <v>213</v>
      </c>
      <c r="I113" s="60" t="s">
        <v>4160</v>
      </c>
      <c r="J113" s="58"/>
      <c r="K113" s="58"/>
    </row>
    <row r="114" spans="2:11" x14ac:dyDescent="0.2">
      <c r="B114" s="477" t="s">
        <v>4161</v>
      </c>
      <c r="C114" s="58">
        <v>1.8</v>
      </c>
      <c r="D114" s="60" t="s">
        <v>24</v>
      </c>
      <c r="E114" s="60" t="s">
        <v>16</v>
      </c>
      <c r="F114" s="477" t="s">
        <v>1464</v>
      </c>
      <c r="G114" s="58" t="s">
        <v>212</v>
      </c>
      <c r="H114" s="58" t="s">
        <v>219</v>
      </c>
      <c r="I114" s="60"/>
      <c r="J114" s="58" t="s">
        <v>582</v>
      </c>
      <c r="K114" s="58"/>
    </row>
    <row r="115" spans="2:11" x14ac:dyDescent="0.2">
      <c r="B115" s="477" t="s">
        <v>4162</v>
      </c>
      <c r="C115" s="58">
        <v>1.8</v>
      </c>
      <c r="D115" s="60" t="s">
        <v>24</v>
      </c>
      <c r="E115" s="60" t="s">
        <v>17</v>
      </c>
      <c r="F115" s="477" t="s">
        <v>1467</v>
      </c>
      <c r="G115" s="58" t="s">
        <v>212</v>
      </c>
      <c r="H115" s="58" t="s">
        <v>219</v>
      </c>
      <c r="I115" s="58"/>
      <c r="J115" s="58" t="s">
        <v>582</v>
      </c>
      <c r="K115" s="58"/>
    </row>
    <row r="116" spans="2:11" x14ac:dyDescent="0.2">
      <c r="B116" s="477" t="s">
        <v>4163</v>
      </c>
      <c r="C116" s="58">
        <v>1.8</v>
      </c>
      <c r="D116" s="60" t="s">
        <v>24</v>
      </c>
      <c r="E116" s="60" t="s">
        <v>18</v>
      </c>
      <c r="F116" s="477" t="s">
        <v>1470</v>
      </c>
      <c r="G116" s="58" t="s">
        <v>212</v>
      </c>
      <c r="H116" s="58" t="s">
        <v>219</v>
      </c>
      <c r="I116" s="58"/>
      <c r="J116" s="58" t="s">
        <v>582</v>
      </c>
      <c r="K116" s="58"/>
    </row>
    <row r="117" spans="2:11" x14ac:dyDescent="0.2">
      <c r="B117" s="477" t="s">
        <v>4164</v>
      </c>
      <c r="C117" s="58">
        <v>1.8</v>
      </c>
      <c r="D117" s="60" t="s">
        <v>24</v>
      </c>
      <c r="E117" s="60" t="s">
        <v>19</v>
      </c>
      <c r="F117" s="477" t="s">
        <v>1473</v>
      </c>
      <c r="G117" s="58" t="s">
        <v>212</v>
      </c>
      <c r="H117" s="58" t="s">
        <v>219</v>
      </c>
      <c r="I117" s="58"/>
      <c r="J117" s="58" t="s">
        <v>582</v>
      </c>
      <c r="K117" s="58"/>
    </row>
    <row r="118" spans="2:11" x14ac:dyDescent="0.2">
      <c r="B118" s="477" t="s">
        <v>4165</v>
      </c>
      <c r="C118" s="58">
        <v>1.8</v>
      </c>
      <c r="D118" s="60" t="s">
        <v>24</v>
      </c>
      <c r="E118" s="60" t="s">
        <v>20</v>
      </c>
      <c r="F118" s="477" t="s">
        <v>1476</v>
      </c>
      <c r="G118" s="58" t="s">
        <v>212</v>
      </c>
      <c r="H118" s="58" t="s">
        <v>219</v>
      </c>
      <c r="I118" s="60"/>
      <c r="J118" s="58" t="s">
        <v>582</v>
      </c>
      <c r="K118" s="58"/>
    </row>
    <row r="119" spans="2:11" x14ac:dyDescent="0.2">
      <c r="B119" s="477" t="s">
        <v>4166</v>
      </c>
      <c r="C119" s="58">
        <v>1.8</v>
      </c>
      <c r="D119" s="60" t="s">
        <v>24</v>
      </c>
      <c r="E119" s="60" t="s">
        <v>21</v>
      </c>
      <c r="F119" s="477" t="s">
        <v>1479</v>
      </c>
      <c r="G119" s="58" t="s">
        <v>212</v>
      </c>
      <c r="H119" s="58" t="s">
        <v>219</v>
      </c>
      <c r="I119" s="60"/>
      <c r="J119" s="58" t="s">
        <v>582</v>
      </c>
      <c r="K119" s="58"/>
    </row>
    <row r="120" spans="2:11" x14ac:dyDescent="0.2">
      <c r="B120" s="477" t="s">
        <v>4167</v>
      </c>
      <c r="C120" s="58">
        <v>1.8</v>
      </c>
      <c r="D120" s="60" t="s">
        <v>24</v>
      </c>
      <c r="E120" s="60" t="s">
        <v>22</v>
      </c>
      <c r="F120" s="477" t="s">
        <v>1482</v>
      </c>
      <c r="G120" s="58" t="s">
        <v>212</v>
      </c>
      <c r="H120" s="58" t="s">
        <v>219</v>
      </c>
      <c r="I120" s="60"/>
      <c r="J120" s="58" t="s">
        <v>582</v>
      </c>
      <c r="K120" s="58"/>
    </row>
    <row r="121" spans="2:11" x14ac:dyDescent="0.2">
      <c r="B121" s="477" t="s">
        <v>4168</v>
      </c>
      <c r="C121" s="58">
        <v>1.8</v>
      </c>
      <c r="D121" s="60" t="s">
        <v>24</v>
      </c>
      <c r="E121" s="60" t="s">
        <v>23</v>
      </c>
      <c r="F121" s="477" t="s">
        <v>1485</v>
      </c>
      <c r="G121" s="58" t="s">
        <v>212</v>
      </c>
      <c r="H121" s="58" t="s">
        <v>219</v>
      </c>
      <c r="I121" s="60"/>
      <c r="J121" s="58" t="s">
        <v>582</v>
      </c>
      <c r="K121" s="58"/>
    </row>
    <row r="122" spans="2:11" x14ac:dyDescent="0.2">
      <c r="B122" s="477" t="s">
        <v>4169</v>
      </c>
      <c r="C122" s="58">
        <v>1.8</v>
      </c>
      <c r="D122" s="60" t="s">
        <v>24</v>
      </c>
      <c r="E122" s="60" t="s">
        <v>24</v>
      </c>
      <c r="F122" s="477" t="s">
        <v>1488</v>
      </c>
      <c r="G122" s="58" t="s">
        <v>212</v>
      </c>
      <c r="H122" s="58" t="s">
        <v>219</v>
      </c>
      <c r="I122" s="60"/>
      <c r="J122" s="58" t="s">
        <v>582</v>
      </c>
      <c r="K122" s="58"/>
    </row>
    <row r="123" spans="2:11" x14ac:dyDescent="0.2">
      <c r="B123" s="477" t="s">
        <v>4170</v>
      </c>
      <c r="C123" s="58">
        <v>1.8</v>
      </c>
      <c r="D123" s="60" t="s">
        <v>24</v>
      </c>
      <c r="E123" s="60" t="s">
        <v>25</v>
      </c>
      <c r="F123" s="477" t="s">
        <v>1491</v>
      </c>
      <c r="G123" s="58" t="s">
        <v>212</v>
      </c>
      <c r="H123" s="58" t="s">
        <v>219</v>
      </c>
      <c r="I123" s="58"/>
      <c r="J123" s="58" t="s">
        <v>582</v>
      </c>
      <c r="K123" s="58"/>
    </row>
    <row r="124" spans="2:11" x14ac:dyDescent="0.2">
      <c r="B124" s="477" t="s">
        <v>4171</v>
      </c>
      <c r="C124" s="58">
        <v>1.8</v>
      </c>
      <c r="D124" s="60" t="s">
        <v>24</v>
      </c>
      <c r="E124" s="60" t="s">
        <v>26</v>
      </c>
      <c r="F124" s="477" t="s">
        <v>1494</v>
      </c>
      <c r="G124" s="58" t="s">
        <v>212</v>
      </c>
      <c r="H124" s="58" t="s">
        <v>219</v>
      </c>
      <c r="I124" s="58"/>
      <c r="J124" s="58" t="s">
        <v>582</v>
      </c>
      <c r="K124" s="58"/>
    </row>
    <row r="125" spans="2:11" x14ac:dyDescent="0.2">
      <c r="B125" s="477" t="s">
        <v>4172</v>
      </c>
      <c r="C125" s="58">
        <v>1.8</v>
      </c>
      <c r="D125" s="60" t="s">
        <v>24</v>
      </c>
      <c r="E125" s="60" t="s">
        <v>27</v>
      </c>
      <c r="F125" s="477" t="s">
        <v>1497</v>
      </c>
      <c r="G125" s="58" t="s">
        <v>212</v>
      </c>
      <c r="H125" s="58" t="s">
        <v>219</v>
      </c>
      <c r="I125" s="58"/>
      <c r="J125" s="58" t="s">
        <v>582</v>
      </c>
      <c r="K125" s="58"/>
    </row>
    <row r="126" spans="2:11" x14ac:dyDescent="0.2">
      <c r="B126" s="477" t="s">
        <v>4173</v>
      </c>
      <c r="C126" s="58">
        <v>1.8</v>
      </c>
      <c r="D126" s="60" t="s">
        <v>24</v>
      </c>
      <c r="E126" s="60" t="s">
        <v>28</v>
      </c>
      <c r="F126" s="477" t="s">
        <v>1500</v>
      </c>
      <c r="G126" s="58" t="s">
        <v>212</v>
      </c>
      <c r="H126" s="58" t="s">
        <v>213</v>
      </c>
      <c r="I126" s="60" t="s">
        <v>4174</v>
      </c>
      <c r="J126" s="58"/>
      <c r="K126" s="58"/>
    </row>
    <row r="127" spans="2:11" x14ac:dyDescent="0.2">
      <c r="B127" s="477" t="s">
        <v>4175</v>
      </c>
      <c r="C127" s="58">
        <v>1.8</v>
      </c>
      <c r="D127" s="60" t="s">
        <v>24</v>
      </c>
      <c r="E127" s="60" t="s">
        <v>29</v>
      </c>
      <c r="F127" s="477" t="s">
        <v>1503</v>
      </c>
      <c r="G127" s="58" t="s">
        <v>212</v>
      </c>
      <c r="H127" s="58" t="s">
        <v>213</v>
      </c>
      <c r="I127" s="60" t="s">
        <v>4176</v>
      </c>
      <c r="J127" s="58"/>
      <c r="K127" s="58"/>
    </row>
    <row r="128" spans="2:11" x14ac:dyDescent="0.2">
      <c r="B128" s="477" t="s">
        <v>4177</v>
      </c>
      <c r="C128" s="58">
        <v>1.8</v>
      </c>
      <c r="D128" s="60" t="s">
        <v>25</v>
      </c>
      <c r="E128" s="60" t="s">
        <v>16</v>
      </c>
      <c r="F128" s="477" t="s">
        <v>1506</v>
      </c>
      <c r="G128" s="58" t="s">
        <v>212</v>
      </c>
      <c r="H128" s="58" t="s">
        <v>219</v>
      </c>
      <c r="I128" s="58"/>
      <c r="J128" s="58" t="s">
        <v>582</v>
      </c>
      <c r="K128" s="58"/>
    </row>
    <row r="129" spans="2:11" x14ac:dyDescent="0.2">
      <c r="B129" s="477" t="s">
        <v>4178</v>
      </c>
      <c r="C129" s="58">
        <v>1.8</v>
      </c>
      <c r="D129" s="60" t="s">
        <v>25</v>
      </c>
      <c r="E129" s="60" t="s">
        <v>17</v>
      </c>
      <c r="F129" s="477" t="s">
        <v>1508</v>
      </c>
      <c r="G129" s="58" t="s">
        <v>212</v>
      </c>
      <c r="H129" s="58" t="s">
        <v>219</v>
      </c>
      <c r="I129" s="58"/>
      <c r="J129" s="58" t="s">
        <v>582</v>
      </c>
      <c r="K129" s="58"/>
    </row>
    <row r="130" spans="2:11" x14ac:dyDescent="0.2">
      <c r="B130" s="477" t="s">
        <v>4179</v>
      </c>
      <c r="C130" s="58">
        <v>1.8</v>
      </c>
      <c r="D130" s="60" t="s">
        <v>25</v>
      </c>
      <c r="E130" s="60" t="s">
        <v>18</v>
      </c>
      <c r="F130" s="477" t="s">
        <v>1510</v>
      </c>
      <c r="G130" s="58" t="s">
        <v>212</v>
      </c>
      <c r="H130" s="58" t="s">
        <v>219</v>
      </c>
      <c r="I130" s="58"/>
      <c r="J130" s="58" t="s">
        <v>582</v>
      </c>
      <c r="K130" s="58"/>
    </row>
    <row r="131" spans="2:11" x14ac:dyDescent="0.2">
      <c r="B131" s="477" t="s">
        <v>4180</v>
      </c>
      <c r="C131" s="58">
        <v>1.8</v>
      </c>
      <c r="D131" s="60" t="s">
        <v>25</v>
      </c>
      <c r="E131" s="60" t="s">
        <v>19</v>
      </c>
      <c r="F131" s="477" t="s">
        <v>1512</v>
      </c>
      <c r="G131" s="58" t="s">
        <v>212</v>
      </c>
      <c r="H131" s="58" t="s">
        <v>219</v>
      </c>
      <c r="I131" s="58"/>
      <c r="J131" s="58" t="s">
        <v>582</v>
      </c>
      <c r="K131" s="58"/>
    </row>
    <row r="132" spans="2:11" x14ac:dyDescent="0.2">
      <c r="B132" s="477" t="s">
        <v>4181</v>
      </c>
      <c r="C132" s="58">
        <v>1.8</v>
      </c>
      <c r="D132" s="60" t="s">
        <v>25</v>
      </c>
      <c r="E132" s="60" t="s">
        <v>20</v>
      </c>
      <c r="F132" s="477" t="s">
        <v>1514</v>
      </c>
      <c r="G132" s="58" t="s">
        <v>212</v>
      </c>
      <c r="H132" s="58" t="s">
        <v>219</v>
      </c>
      <c r="I132" s="58"/>
      <c r="J132" s="58" t="s">
        <v>582</v>
      </c>
      <c r="K132" s="58"/>
    </row>
    <row r="133" spans="2:11" x14ac:dyDescent="0.2">
      <c r="B133" s="477" t="s">
        <v>4182</v>
      </c>
      <c r="C133" s="58">
        <v>1.8</v>
      </c>
      <c r="D133" s="60" t="s">
        <v>25</v>
      </c>
      <c r="E133" s="60" t="s">
        <v>21</v>
      </c>
      <c r="F133" s="477" t="s">
        <v>1516</v>
      </c>
      <c r="G133" s="58" t="s">
        <v>212</v>
      </c>
      <c r="H133" s="58" t="s">
        <v>219</v>
      </c>
      <c r="I133" s="58"/>
      <c r="J133" s="58" t="s">
        <v>582</v>
      </c>
      <c r="K133" s="58"/>
    </row>
    <row r="134" spans="2:11" x14ac:dyDescent="0.2">
      <c r="B134" s="477" t="s">
        <v>4183</v>
      </c>
      <c r="C134" s="58">
        <v>1.8</v>
      </c>
      <c r="D134" s="60" t="s">
        <v>25</v>
      </c>
      <c r="E134" s="60" t="s">
        <v>22</v>
      </c>
      <c r="F134" s="477" t="s">
        <v>1518</v>
      </c>
      <c r="G134" s="58" t="s">
        <v>212</v>
      </c>
      <c r="H134" s="58" t="s">
        <v>219</v>
      </c>
      <c r="I134" s="58"/>
      <c r="J134" s="58" t="s">
        <v>582</v>
      </c>
      <c r="K134" s="58"/>
    </row>
    <row r="135" spans="2:11" x14ac:dyDescent="0.2">
      <c r="B135" s="477" t="s">
        <v>4184</v>
      </c>
      <c r="C135" s="58">
        <v>1.8</v>
      </c>
      <c r="D135" s="60" t="s">
        <v>25</v>
      </c>
      <c r="E135" s="60" t="s">
        <v>23</v>
      </c>
      <c r="F135" s="477" t="s">
        <v>1520</v>
      </c>
      <c r="G135" s="58" t="s">
        <v>212</v>
      </c>
      <c r="H135" s="58" t="s">
        <v>219</v>
      </c>
      <c r="I135" s="58"/>
      <c r="J135" s="58" t="s">
        <v>582</v>
      </c>
      <c r="K135" s="58"/>
    </row>
    <row r="136" spans="2:11" x14ac:dyDescent="0.2">
      <c r="B136" s="477" t="s">
        <v>4185</v>
      </c>
      <c r="C136" s="58">
        <v>1.8</v>
      </c>
      <c r="D136" s="60" t="s">
        <v>25</v>
      </c>
      <c r="E136" s="60" t="s">
        <v>24</v>
      </c>
      <c r="F136" s="477" t="s">
        <v>1522</v>
      </c>
      <c r="G136" s="58" t="s">
        <v>212</v>
      </c>
      <c r="H136" s="58" t="s">
        <v>219</v>
      </c>
      <c r="I136" s="60"/>
      <c r="J136" s="58" t="s">
        <v>582</v>
      </c>
      <c r="K136" s="58"/>
    </row>
    <row r="137" spans="2:11" x14ac:dyDescent="0.2">
      <c r="B137" s="477" t="s">
        <v>4186</v>
      </c>
      <c r="C137" s="58">
        <v>1.8</v>
      </c>
      <c r="D137" s="60" t="s">
        <v>25</v>
      </c>
      <c r="E137" s="60" t="s">
        <v>25</v>
      </c>
      <c r="F137" s="477" t="s">
        <v>1524</v>
      </c>
      <c r="G137" s="58" t="s">
        <v>212</v>
      </c>
      <c r="H137" s="58" t="s">
        <v>219</v>
      </c>
      <c r="I137" s="58"/>
      <c r="J137" s="58" t="s">
        <v>582</v>
      </c>
      <c r="K137" s="58"/>
    </row>
    <row r="138" spans="2:11" x14ac:dyDescent="0.2">
      <c r="B138" s="477" t="s">
        <v>4187</v>
      </c>
      <c r="C138" s="58">
        <v>1.8</v>
      </c>
      <c r="D138" s="60" t="s">
        <v>25</v>
      </c>
      <c r="E138" s="60" t="s">
        <v>26</v>
      </c>
      <c r="F138" s="477" t="s">
        <v>1526</v>
      </c>
      <c r="G138" s="58" t="s">
        <v>212</v>
      </c>
      <c r="H138" s="58" t="s">
        <v>219</v>
      </c>
      <c r="I138" s="58"/>
      <c r="J138" s="58" t="s">
        <v>582</v>
      </c>
      <c r="K138" s="58"/>
    </row>
    <row r="139" spans="2:11" x14ac:dyDescent="0.2">
      <c r="B139" s="477" t="s">
        <v>4188</v>
      </c>
      <c r="C139" s="58">
        <v>1.8</v>
      </c>
      <c r="D139" s="60" t="s">
        <v>25</v>
      </c>
      <c r="E139" s="60" t="s">
        <v>27</v>
      </c>
      <c r="F139" s="477" t="s">
        <v>1528</v>
      </c>
      <c r="G139" s="58" t="s">
        <v>212</v>
      </c>
      <c r="H139" s="58" t="s">
        <v>219</v>
      </c>
      <c r="I139" s="58"/>
      <c r="J139" s="58" t="s">
        <v>582</v>
      </c>
      <c r="K139" s="58"/>
    </row>
    <row r="140" spans="2:11" x14ac:dyDescent="0.2">
      <c r="B140" s="477" t="s">
        <v>4189</v>
      </c>
      <c r="C140" s="58">
        <v>1.8</v>
      </c>
      <c r="D140" s="60" t="s">
        <v>25</v>
      </c>
      <c r="E140" s="60" t="s">
        <v>28</v>
      </c>
      <c r="F140" s="477" t="s">
        <v>1530</v>
      </c>
      <c r="G140" s="58" t="s">
        <v>212</v>
      </c>
      <c r="H140" s="58" t="s">
        <v>213</v>
      </c>
      <c r="I140" s="60" t="s">
        <v>4190</v>
      </c>
      <c r="J140" s="58"/>
      <c r="K140" s="58"/>
    </row>
    <row r="141" spans="2:11" x14ac:dyDescent="0.2">
      <c r="B141" s="477" t="s">
        <v>4191</v>
      </c>
      <c r="C141" s="58">
        <v>1.8</v>
      </c>
      <c r="D141" s="60" t="s">
        <v>25</v>
      </c>
      <c r="E141" s="60" t="s">
        <v>29</v>
      </c>
      <c r="F141" s="477" t="s">
        <v>1533</v>
      </c>
      <c r="G141" s="58" t="s">
        <v>212</v>
      </c>
      <c r="H141" s="58" t="s">
        <v>213</v>
      </c>
      <c r="I141" s="60" t="s">
        <v>4192</v>
      </c>
      <c r="J141" s="58"/>
      <c r="K141" s="58"/>
    </row>
    <row r="142" spans="2:11" x14ac:dyDescent="0.2">
      <c r="B142" s="477" t="s">
        <v>4193</v>
      </c>
      <c r="C142" s="58">
        <v>1.8</v>
      </c>
      <c r="D142" s="60" t="s">
        <v>26</v>
      </c>
      <c r="E142" s="60" t="s">
        <v>16</v>
      </c>
      <c r="F142" s="477" t="s">
        <v>1536</v>
      </c>
      <c r="G142" s="58" t="s">
        <v>212</v>
      </c>
      <c r="H142" s="58" t="s">
        <v>213</v>
      </c>
      <c r="I142" s="60" t="s">
        <v>4194</v>
      </c>
      <c r="J142" s="58"/>
      <c r="K142" s="58"/>
    </row>
    <row r="143" spans="2:11" x14ac:dyDescent="0.2">
      <c r="B143" s="477" t="s">
        <v>4195</v>
      </c>
      <c r="C143" s="58">
        <v>1.8</v>
      </c>
      <c r="D143" s="60" t="s">
        <v>26</v>
      </c>
      <c r="E143" s="60" t="s">
        <v>17</v>
      </c>
      <c r="F143" s="477" t="s">
        <v>1538</v>
      </c>
      <c r="G143" s="58" t="s">
        <v>212</v>
      </c>
      <c r="H143" s="58" t="s">
        <v>213</v>
      </c>
      <c r="I143" s="60" t="s">
        <v>4196</v>
      </c>
      <c r="J143" s="58"/>
      <c r="K143" s="58"/>
    </row>
    <row r="144" spans="2:11" x14ac:dyDescent="0.2">
      <c r="B144" s="477" t="s">
        <v>4197</v>
      </c>
      <c r="C144" s="58">
        <v>1.8</v>
      </c>
      <c r="D144" s="60" t="s">
        <v>26</v>
      </c>
      <c r="E144" s="60" t="s">
        <v>18</v>
      </c>
      <c r="F144" s="477" t="s">
        <v>1540</v>
      </c>
      <c r="G144" s="58" t="s">
        <v>212</v>
      </c>
      <c r="H144" s="58" t="s">
        <v>213</v>
      </c>
      <c r="I144" s="60" t="s">
        <v>4198</v>
      </c>
      <c r="J144" s="58"/>
      <c r="K144" s="58"/>
    </row>
    <row r="145" spans="2:11" x14ac:dyDescent="0.2">
      <c r="B145" s="477" t="s">
        <v>4199</v>
      </c>
      <c r="C145" s="58">
        <v>1.8</v>
      </c>
      <c r="D145" s="60" t="s">
        <v>26</v>
      </c>
      <c r="E145" s="60" t="s">
        <v>19</v>
      </c>
      <c r="F145" s="477" t="s">
        <v>1542</v>
      </c>
      <c r="G145" s="58" t="s">
        <v>212</v>
      </c>
      <c r="H145" s="58" t="s">
        <v>213</v>
      </c>
      <c r="I145" s="60" t="s">
        <v>4200</v>
      </c>
      <c r="J145" s="58"/>
      <c r="K145" s="58"/>
    </row>
    <row r="146" spans="2:11" x14ac:dyDescent="0.2">
      <c r="B146" s="477" t="s">
        <v>4201</v>
      </c>
      <c r="C146" s="58">
        <v>1.8</v>
      </c>
      <c r="D146" s="60" t="s">
        <v>26</v>
      </c>
      <c r="E146" s="60" t="s">
        <v>20</v>
      </c>
      <c r="F146" s="477" t="s">
        <v>1544</v>
      </c>
      <c r="G146" s="58" t="s">
        <v>212</v>
      </c>
      <c r="H146" s="58" t="s">
        <v>213</v>
      </c>
      <c r="I146" s="60" t="s">
        <v>4202</v>
      </c>
      <c r="J146" s="58"/>
      <c r="K146" s="58"/>
    </row>
    <row r="147" spans="2:11" x14ac:dyDescent="0.2">
      <c r="B147" s="477" t="s">
        <v>4203</v>
      </c>
      <c r="C147" s="58">
        <v>1.8</v>
      </c>
      <c r="D147" s="60" t="s">
        <v>26</v>
      </c>
      <c r="E147" s="60" t="s">
        <v>21</v>
      </c>
      <c r="F147" s="477" t="s">
        <v>1546</v>
      </c>
      <c r="G147" s="58" t="s">
        <v>212</v>
      </c>
      <c r="H147" s="58" t="s">
        <v>213</v>
      </c>
      <c r="I147" s="60" t="s">
        <v>4204</v>
      </c>
      <c r="J147" s="58"/>
      <c r="K147" s="58"/>
    </row>
    <row r="148" spans="2:11" x14ac:dyDescent="0.2">
      <c r="B148" s="477" t="s">
        <v>4205</v>
      </c>
      <c r="C148" s="58">
        <v>1.8</v>
      </c>
      <c r="D148" s="60" t="s">
        <v>26</v>
      </c>
      <c r="E148" s="60" t="s">
        <v>22</v>
      </c>
      <c r="F148" s="477" t="s">
        <v>1548</v>
      </c>
      <c r="G148" s="58" t="s">
        <v>212</v>
      </c>
      <c r="H148" s="58" t="s">
        <v>213</v>
      </c>
      <c r="I148" s="60" t="s">
        <v>4206</v>
      </c>
      <c r="J148" s="58"/>
      <c r="K148" s="58"/>
    </row>
    <row r="149" spans="2:11" x14ac:dyDescent="0.2">
      <c r="B149" s="477" t="s">
        <v>4207</v>
      </c>
      <c r="C149" s="58">
        <v>1.8</v>
      </c>
      <c r="D149" s="60" t="s">
        <v>26</v>
      </c>
      <c r="E149" s="60" t="s">
        <v>23</v>
      </c>
      <c r="F149" s="477" t="s">
        <v>1550</v>
      </c>
      <c r="G149" s="58" t="s">
        <v>212</v>
      </c>
      <c r="H149" s="58" t="s">
        <v>213</v>
      </c>
      <c r="I149" s="60" t="s">
        <v>4208</v>
      </c>
      <c r="J149" s="58"/>
      <c r="K149" s="58"/>
    </row>
    <row r="150" spans="2:11" x14ac:dyDescent="0.2">
      <c r="B150" s="477" t="s">
        <v>4209</v>
      </c>
      <c r="C150" s="58">
        <v>1.8</v>
      </c>
      <c r="D150" s="60" t="s">
        <v>26</v>
      </c>
      <c r="E150" s="60" t="s">
        <v>24</v>
      </c>
      <c r="F150" s="477" t="s">
        <v>1552</v>
      </c>
      <c r="G150" s="58" t="s">
        <v>212</v>
      </c>
      <c r="H150" s="58" t="s">
        <v>213</v>
      </c>
      <c r="I150" s="60" t="s">
        <v>4210</v>
      </c>
      <c r="J150" s="58"/>
      <c r="K150" s="58"/>
    </row>
    <row r="151" spans="2:11" x14ac:dyDescent="0.2">
      <c r="B151" s="477" t="s">
        <v>4211</v>
      </c>
      <c r="C151" s="58">
        <v>1.8</v>
      </c>
      <c r="D151" s="60" t="s">
        <v>26</v>
      </c>
      <c r="E151" s="60" t="s">
        <v>25</v>
      </c>
      <c r="F151" s="477" t="s">
        <v>1554</v>
      </c>
      <c r="G151" s="58" t="s">
        <v>212</v>
      </c>
      <c r="H151" s="58" t="s">
        <v>213</v>
      </c>
      <c r="I151" s="60" t="s">
        <v>4212</v>
      </c>
      <c r="J151" s="58"/>
      <c r="K151" s="58"/>
    </row>
    <row r="152" spans="2:11" x14ac:dyDescent="0.2">
      <c r="B152" s="477" t="s">
        <v>4213</v>
      </c>
      <c r="C152" s="58">
        <v>1.8</v>
      </c>
      <c r="D152" s="60" t="s">
        <v>26</v>
      </c>
      <c r="E152" s="60" t="s">
        <v>26</v>
      </c>
      <c r="F152" s="477" t="s">
        <v>1556</v>
      </c>
      <c r="G152" s="58" t="s">
        <v>212</v>
      </c>
      <c r="H152" s="58" t="s">
        <v>213</v>
      </c>
      <c r="I152" s="60" t="s">
        <v>4214</v>
      </c>
      <c r="J152" s="58"/>
      <c r="K152" s="58"/>
    </row>
    <row r="153" spans="2:11" x14ac:dyDescent="0.2">
      <c r="B153" s="477" t="s">
        <v>4215</v>
      </c>
      <c r="C153" s="58">
        <v>1.8</v>
      </c>
      <c r="D153" s="60" t="s">
        <v>26</v>
      </c>
      <c r="E153" s="60" t="s">
        <v>27</v>
      </c>
      <c r="F153" s="477" t="s">
        <v>1558</v>
      </c>
      <c r="G153" s="58" t="s">
        <v>212</v>
      </c>
      <c r="H153" s="58" t="s">
        <v>213</v>
      </c>
      <c r="I153" s="60" t="s">
        <v>4216</v>
      </c>
      <c r="J153" s="58"/>
      <c r="K153" s="58"/>
    </row>
    <row r="154" spans="2:11" x14ac:dyDescent="0.2">
      <c r="B154" s="477" t="s">
        <v>4217</v>
      </c>
      <c r="C154" s="58">
        <v>1.8</v>
      </c>
      <c r="D154" s="60" t="s">
        <v>26</v>
      </c>
      <c r="E154" s="60" t="s">
        <v>28</v>
      </c>
      <c r="F154" s="477" t="s">
        <v>327</v>
      </c>
      <c r="G154" s="58" t="s">
        <v>212</v>
      </c>
      <c r="H154" s="58" t="s">
        <v>213</v>
      </c>
      <c r="I154" s="60" t="s">
        <v>4218</v>
      </c>
      <c r="J154" s="58"/>
      <c r="K154" s="58"/>
    </row>
    <row r="155" spans="2:11" x14ac:dyDescent="0.2">
      <c r="B155" s="477" t="s">
        <v>4219</v>
      </c>
      <c r="C155" s="58">
        <v>1.8</v>
      </c>
      <c r="D155" s="60" t="s">
        <v>26</v>
      </c>
      <c r="E155" s="60" t="s">
        <v>29</v>
      </c>
      <c r="F155" s="477" t="s">
        <v>329</v>
      </c>
      <c r="G155" s="58" t="s">
        <v>212</v>
      </c>
      <c r="H155" s="58" t="s">
        <v>213</v>
      </c>
      <c r="I155" s="60" t="s">
        <v>4220</v>
      </c>
      <c r="J155" s="58"/>
      <c r="K155" s="58"/>
    </row>
    <row r="156" spans="2:11" x14ac:dyDescent="0.2">
      <c r="B156" s="477" t="s">
        <v>4221</v>
      </c>
      <c r="C156" s="58">
        <v>1.8</v>
      </c>
      <c r="D156" s="60" t="s">
        <v>27</v>
      </c>
      <c r="E156" s="60" t="s">
        <v>16</v>
      </c>
      <c r="F156" s="477" t="s">
        <v>1564</v>
      </c>
      <c r="G156" s="58" t="s">
        <v>212</v>
      </c>
      <c r="H156" s="58" t="s">
        <v>213</v>
      </c>
      <c r="I156" s="60" t="s">
        <v>4222</v>
      </c>
      <c r="J156" s="58"/>
      <c r="K156" s="58"/>
    </row>
    <row r="157" spans="2:11" x14ac:dyDescent="0.2">
      <c r="B157" s="477" t="s">
        <v>4223</v>
      </c>
      <c r="C157" s="58">
        <v>1.8</v>
      </c>
      <c r="D157" s="60" t="s">
        <v>27</v>
      </c>
      <c r="E157" s="60" t="s">
        <v>17</v>
      </c>
      <c r="F157" s="477" t="s">
        <v>1566</v>
      </c>
      <c r="G157" s="58" t="s">
        <v>212</v>
      </c>
      <c r="H157" s="58" t="s">
        <v>213</v>
      </c>
      <c r="I157" s="60" t="s">
        <v>4224</v>
      </c>
      <c r="J157" s="58"/>
      <c r="K157" s="58"/>
    </row>
    <row r="158" spans="2:11" x14ac:dyDescent="0.2">
      <c r="B158" s="477" t="s">
        <v>4225</v>
      </c>
      <c r="C158" s="58">
        <v>1.8</v>
      </c>
      <c r="D158" s="60" t="s">
        <v>27</v>
      </c>
      <c r="E158" s="60" t="s">
        <v>18</v>
      </c>
      <c r="F158" s="477" t="s">
        <v>1568</v>
      </c>
      <c r="G158" s="58" t="s">
        <v>212</v>
      </c>
      <c r="H158" s="58" t="s">
        <v>213</v>
      </c>
      <c r="I158" s="60" t="s">
        <v>4226</v>
      </c>
      <c r="J158" s="58"/>
      <c r="K158" s="58"/>
    </row>
    <row r="159" spans="2:11" x14ac:dyDescent="0.2">
      <c r="B159" s="477" t="s">
        <v>4227</v>
      </c>
      <c r="C159" s="58">
        <v>1.8</v>
      </c>
      <c r="D159" s="60" t="s">
        <v>27</v>
      </c>
      <c r="E159" s="60" t="s">
        <v>19</v>
      </c>
      <c r="F159" s="477" t="s">
        <v>1570</v>
      </c>
      <c r="G159" s="58" t="s">
        <v>212</v>
      </c>
      <c r="H159" s="58" t="s">
        <v>213</v>
      </c>
      <c r="I159" s="60" t="s">
        <v>4228</v>
      </c>
      <c r="J159" s="58"/>
      <c r="K159" s="58"/>
    </row>
    <row r="160" spans="2:11" x14ac:dyDescent="0.2">
      <c r="B160" s="477" t="s">
        <v>4229</v>
      </c>
      <c r="C160" s="58">
        <v>1.8</v>
      </c>
      <c r="D160" s="60" t="s">
        <v>27</v>
      </c>
      <c r="E160" s="60" t="s">
        <v>20</v>
      </c>
      <c r="F160" s="477" t="s">
        <v>1572</v>
      </c>
      <c r="G160" s="58" t="s">
        <v>212</v>
      </c>
      <c r="H160" s="58" t="s">
        <v>213</v>
      </c>
      <c r="I160" s="60" t="s">
        <v>4230</v>
      </c>
      <c r="J160" s="58"/>
      <c r="K160" s="58"/>
    </row>
    <row r="161" spans="2:11" x14ac:dyDescent="0.2">
      <c r="B161" s="477" t="s">
        <v>4231</v>
      </c>
      <c r="C161" s="58">
        <v>1.8</v>
      </c>
      <c r="D161" s="60" t="s">
        <v>27</v>
      </c>
      <c r="E161" s="60" t="s">
        <v>21</v>
      </c>
      <c r="F161" s="477" t="s">
        <v>1574</v>
      </c>
      <c r="G161" s="58" t="s">
        <v>212</v>
      </c>
      <c r="H161" s="58" t="s">
        <v>213</v>
      </c>
      <c r="I161" s="60" t="s">
        <v>4232</v>
      </c>
      <c r="J161" s="58"/>
      <c r="K161" s="58"/>
    </row>
    <row r="162" spans="2:11" x14ac:dyDescent="0.2">
      <c r="B162" s="477" t="s">
        <v>4233</v>
      </c>
      <c r="C162" s="58">
        <v>1.8</v>
      </c>
      <c r="D162" s="60" t="s">
        <v>27</v>
      </c>
      <c r="E162" s="60" t="s">
        <v>22</v>
      </c>
      <c r="F162" s="477" t="s">
        <v>1576</v>
      </c>
      <c r="G162" s="58" t="s">
        <v>212</v>
      </c>
      <c r="H162" s="58" t="s">
        <v>213</v>
      </c>
      <c r="I162" s="60" t="s">
        <v>4234</v>
      </c>
      <c r="J162" s="58"/>
      <c r="K162" s="58"/>
    </row>
    <row r="163" spans="2:11" x14ac:dyDescent="0.2">
      <c r="B163" s="477" t="s">
        <v>4235</v>
      </c>
      <c r="C163" s="58">
        <v>1.8</v>
      </c>
      <c r="D163" s="60" t="s">
        <v>27</v>
      </c>
      <c r="E163" s="60" t="s">
        <v>23</v>
      </c>
      <c r="F163" s="477" t="s">
        <v>1578</v>
      </c>
      <c r="G163" s="58" t="s">
        <v>212</v>
      </c>
      <c r="H163" s="58" t="s">
        <v>213</v>
      </c>
      <c r="I163" s="60" t="s">
        <v>4236</v>
      </c>
      <c r="J163" s="58"/>
      <c r="K163" s="58"/>
    </row>
    <row r="164" spans="2:11" x14ac:dyDescent="0.2">
      <c r="B164" s="477" t="s">
        <v>4237</v>
      </c>
      <c r="C164" s="58">
        <v>1.8</v>
      </c>
      <c r="D164" s="60" t="s">
        <v>27</v>
      </c>
      <c r="E164" s="60" t="s">
        <v>24</v>
      </c>
      <c r="F164" s="477" t="s">
        <v>1580</v>
      </c>
      <c r="G164" s="58" t="s">
        <v>212</v>
      </c>
      <c r="H164" s="58" t="s">
        <v>213</v>
      </c>
      <c r="I164" s="60" t="s">
        <v>4238</v>
      </c>
      <c r="J164" s="58"/>
      <c r="K164" s="58"/>
    </row>
    <row r="165" spans="2:11" x14ac:dyDescent="0.2">
      <c r="B165" s="477" t="s">
        <v>4239</v>
      </c>
      <c r="C165" s="58">
        <v>1.8</v>
      </c>
      <c r="D165" s="60" t="s">
        <v>27</v>
      </c>
      <c r="E165" s="60" t="s">
        <v>25</v>
      </c>
      <c r="F165" s="477" t="s">
        <v>1582</v>
      </c>
      <c r="G165" s="58" t="s">
        <v>212</v>
      </c>
      <c r="H165" s="58" t="s">
        <v>213</v>
      </c>
      <c r="I165" s="60" t="s">
        <v>4240</v>
      </c>
      <c r="J165" s="58"/>
      <c r="K165" s="58"/>
    </row>
    <row r="166" spans="2:11" x14ac:dyDescent="0.2">
      <c r="B166" s="477" t="s">
        <v>4241</v>
      </c>
      <c r="C166" s="58">
        <v>1.8</v>
      </c>
      <c r="D166" s="60" t="s">
        <v>27</v>
      </c>
      <c r="E166" s="60" t="s">
        <v>26</v>
      </c>
      <c r="F166" s="477" t="s">
        <v>1584</v>
      </c>
      <c r="G166" s="58" t="s">
        <v>212</v>
      </c>
      <c r="H166" s="58" t="s">
        <v>213</v>
      </c>
      <c r="I166" s="60" t="s">
        <v>4242</v>
      </c>
      <c r="J166" s="58"/>
      <c r="K166" s="58"/>
    </row>
    <row r="167" spans="2:11" x14ac:dyDescent="0.2">
      <c r="B167" s="477" t="s">
        <v>4243</v>
      </c>
      <c r="C167" s="58">
        <v>1.8</v>
      </c>
      <c r="D167" s="60" t="s">
        <v>27</v>
      </c>
      <c r="E167" s="60" t="s">
        <v>27</v>
      </c>
      <c r="F167" s="477" t="s">
        <v>1586</v>
      </c>
      <c r="G167" s="58" t="s">
        <v>212</v>
      </c>
      <c r="H167" s="58" t="s">
        <v>213</v>
      </c>
      <c r="I167" s="60" t="s">
        <v>4244</v>
      </c>
      <c r="J167" s="58"/>
      <c r="K167" s="58"/>
    </row>
    <row r="168" spans="2:11" x14ac:dyDescent="0.2">
      <c r="B168" s="477" t="s">
        <v>4245</v>
      </c>
      <c r="C168" s="58">
        <v>1.8</v>
      </c>
      <c r="D168" s="60" t="s">
        <v>27</v>
      </c>
      <c r="E168" s="60" t="s">
        <v>28</v>
      </c>
      <c r="F168" s="477" t="s">
        <v>1588</v>
      </c>
      <c r="G168" s="58" t="s">
        <v>212</v>
      </c>
      <c r="H168" s="58" t="s">
        <v>213</v>
      </c>
      <c r="I168" s="60" t="s">
        <v>4246</v>
      </c>
      <c r="J168" s="58"/>
      <c r="K168" s="58"/>
    </row>
    <row r="169" spans="2:11" x14ac:dyDescent="0.2">
      <c r="B169" s="477" t="s">
        <v>4247</v>
      </c>
      <c r="C169" s="58">
        <v>1.8</v>
      </c>
      <c r="D169" s="60" t="s">
        <v>27</v>
      </c>
      <c r="E169" s="60" t="s">
        <v>29</v>
      </c>
      <c r="F169" s="477" t="s">
        <v>1591</v>
      </c>
      <c r="G169" s="58" t="s">
        <v>212</v>
      </c>
      <c r="H169" s="58" t="s">
        <v>213</v>
      </c>
      <c r="I169" s="60" t="s">
        <v>4248</v>
      </c>
      <c r="J169" s="58"/>
      <c r="K169" s="58"/>
    </row>
    <row r="170" spans="2:11" x14ac:dyDescent="0.2">
      <c r="B170" s="477" t="s">
        <v>4249</v>
      </c>
      <c r="C170" s="58">
        <v>1.8</v>
      </c>
      <c r="D170" s="60" t="s">
        <v>28</v>
      </c>
      <c r="E170" s="60" t="s">
        <v>16</v>
      </c>
      <c r="F170" s="477" t="s">
        <v>1594</v>
      </c>
      <c r="G170" s="58" t="s">
        <v>212</v>
      </c>
      <c r="H170" s="58" t="s">
        <v>219</v>
      </c>
      <c r="I170" s="58"/>
      <c r="J170" s="58" t="s">
        <v>582</v>
      </c>
      <c r="K170" s="58"/>
    </row>
    <row r="171" spans="2:11" x14ac:dyDescent="0.2">
      <c r="B171" s="477" t="s">
        <v>4250</v>
      </c>
      <c r="C171" s="58">
        <v>1.8</v>
      </c>
      <c r="D171" s="60" t="s">
        <v>28</v>
      </c>
      <c r="E171" s="60" t="s">
        <v>17</v>
      </c>
      <c r="F171" s="477" t="s">
        <v>1597</v>
      </c>
      <c r="G171" s="58" t="s">
        <v>212</v>
      </c>
      <c r="H171" s="58" t="s">
        <v>219</v>
      </c>
      <c r="I171" s="58"/>
      <c r="J171" s="58" t="s">
        <v>582</v>
      </c>
      <c r="K171" s="58"/>
    </row>
    <row r="172" spans="2:11" x14ac:dyDescent="0.2">
      <c r="B172" s="477" t="s">
        <v>4251</v>
      </c>
      <c r="C172" s="58">
        <v>1.8</v>
      </c>
      <c r="D172" s="60" t="s">
        <v>28</v>
      </c>
      <c r="E172" s="60" t="s">
        <v>18</v>
      </c>
      <c r="F172" s="477" t="s">
        <v>1600</v>
      </c>
      <c r="G172" s="58" t="s">
        <v>212</v>
      </c>
      <c r="H172" s="58" t="s">
        <v>219</v>
      </c>
      <c r="I172" s="60"/>
      <c r="J172" s="58" t="s">
        <v>582</v>
      </c>
      <c r="K172" s="58"/>
    </row>
    <row r="173" spans="2:11" x14ac:dyDescent="0.2">
      <c r="B173" s="477" t="s">
        <v>4252</v>
      </c>
      <c r="C173" s="58">
        <v>1.8</v>
      </c>
      <c r="D173" s="60" t="s">
        <v>28</v>
      </c>
      <c r="E173" s="60" t="s">
        <v>19</v>
      </c>
      <c r="F173" s="477" t="s">
        <v>1603</v>
      </c>
      <c r="G173" s="58" t="s">
        <v>212</v>
      </c>
      <c r="H173" s="58" t="s">
        <v>219</v>
      </c>
      <c r="I173" s="58"/>
      <c r="J173" s="58" t="s">
        <v>582</v>
      </c>
      <c r="K173" s="58"/>
    </row>
    <row r="174" spans="2:11" x14ac:dyDescent="0.2">
      <c r="B174" s="477" t="s">
        <v>4253</v>
      </c>
      <c r="C174" s="58">
        <v>1.8</v>
      </c>
      <c r="D174" s="60" t="s">
        <v>28</v>
      </c>
      <c r="E174" s="60" t="s">
        <v>20</v>
      </c>
      <c r="F174" s="477" t="s">
        <v>1606</v>
      </c>
      <c r="G174" s="58" t="s">
        <v>212</v>
      </c>
      <c r="H174" s="58" t="s">
        <v>219</v>
      </c>
      <c r="I174" s="58"/>
      <c r="J174" s="58" t="s">
        <v>582</v>
      </c>
      <c r="K174" s="58"/>
    </row>
    <row r="175" spans="2:11" x14ac:dyDescent="0.2">
      <c r="B175" s="477" t="s">
        <v>4254</v>
      </c>
      <c r="C175" s="58">
        <v>1.8</v>
      </c>
      <c r="D175" s="60" t="s">
        <v>28</v>
      </c>
      <c r="E175" s="60" t="s">
        <v>21</v>
      </c>
      <c r="F175" s="477" t="s">
        <v>1609</v>
      </c>
      <c r="G175" s="58" t="s">
        <v>212</v>
      </c>
      <c r="H175" s="58" t="s">
        <v>219</v>
      </c>
      <c r="I175" s="58"/>
      <c r="J175" s="58" t="s">
        <v>582</v>
      </c>
      <c r="K175" s="58"/>
    </row>
    <row r="176" spans="2:11" x14ac:dyDescent="0.2">
      <c r="B176" s="477" t="s">
        <v>4255</v>
      </c>
      <c r="C176" s="58">
        <v>1.8</v>
      </c>
      <c r="D176" s="60" t="s">
        <v>28</v>
      </c>
      <c r="E176" s="60" t="s">
        <v>22</v>
      </c>
      <c r="F176" s="477" t="s">
        <v>1612</v>
      </c>
      <c r="G176" s="58" t="s">
        <v>212</v>
      </c>
      <c r="H176" s="58" t="s">
        <v>219</v>
      </c>
      <c r="I176" s="58"/>
      <c r="J176" s="58" t="s">
        <v>582</v>
      </c>
      <c r="K176" s="58"/>
    </row>
    <row r="177" spans="2:11" x14ac:dyDescent="0.2">
      <c r="B177" s="477" t="s">
        <v>4256</v>
      </c>
      <c r="C177" s="58">
        <v>1.8</v>
      </c>
      <c r="D177" s="60" t="s">
        <v>28</v>
      </c>
      <c r="E177" s="60" t="s">
        <v>23</v>
      </c>
      <c r="F177" s="477" t="s">
        <v>1615</v>
      </c>
      <c r="G177" s="58" t="s">
        <v>212</v>
      </c>
      <c r="H177" s="58" t="s">
        <v>219</v>
      </c>
      <c r="I177" s="58"/>
      <c r="J177" s="58" t="s">
        <v>582</v>
      </c>
      <c r="K177" s="58"/>
    </row>
    <row r="178" spans="2:11" x14ac:dyDescent="0.2">
      <c r="B178" s="477" t="s">
        <v>4257</v>
      </c>
      <c r="C178" s="58">
        <v>1.8</v>
      </c>
      <c r="D178" s="60" t="s">
        <v>28</v>
      </c>
      <c r="E178" s="60" t="s">
        <v>24</v>
      </c>
      <c r="F178" s="477" t="s">
        <v>1618</v>
      </c>
      <c r="G178" s="58" t="s">
        <v>212</v>
      </c>
      <c r="H178" s="58" t="s">
        <v>219</v>
      </c>
      <c r="I178" s="58"/>
      <c r="J178" s="58" t="s">
        <v>582</v>
      </c>
      <c r="K178" s="58"/>
    </row>
    <row r="179" spans="2:11" x14ac:dyDescent="0.2">
      <c r="B179" s="477" t="s">
        <v>4258</v>
      </c>
      <c r="C179" s="58">
        <v>1.8</v>
      </c>
      <c r="D179" s="60" t="s">
        <v>28</v>
      </c>
      <c r="E179" s="60" t="s">
        <v>25</v>
      </c>
      <c r="F179" s="477" t="s">
        <v>1621</v>
      </c>
      <c r="G179" s="58" t="s">
        <v>212</v>
      </c>
      <c r="H179" s="58" t="s">
        <v>219</v>
      </c>
      <c r="I179" s="58"/>
      <c r="J179" s="58" t="s">
        <v>582</v>
      </c>
      <c r="K179" s="58"/>
    </row>
    <row r="180" spans="2:11" x14ac:dyDescent="0.2">
      <c r="B180" s="477" t="s">
        <v>4259</v>
      </c>
      <c r="C180" s="58">
        <v>1.8</v>
      </c>
      <c r="D180" s="60" t="s">
        <v>28</v>
      </c>
      <c r="E180" s="60" t="s">
        <v>26</v>
      </c>
      <c r="F180" s="477" t="s">
        <v>1624</v>
      </c>
      <c r="G180" s="58" t="s">
        <v>212</v>
      </c>
      <c r="H180" s="58" t="s">
        <v>219</v>
      </c>
      <c r="I180" s="58"/>
      <c r="J180" s="58" t="s">
        <v>582</v>
      </c>
      <c r="K180" s="58"/>
    </row>
    <row r="181" spans="2:11" x14ac:dyDescent="0.2">
      <c r="B181" s="477" t="s">
        <v>4260</v>
      </c>
      <c r="C181" s="58">
        <v>1.8</v>
      </c>
      <c r="D181" s="60" t="s">
        <v>28</v>
      </c>
      <c r="E181" s="60" t="s">
        <v>27</v>
      </c>
      <c r="F181" s="477" t="s">
        <v>1627</v>
      </c>
      <c r="G181" s="58" t="s">
        <v>212</v>
      </c>
      <c r="H181" s="58" t="s">
        <v>219</v>
      </c>
      <c r="I181" s="58"/>
      <c r="J181" s="58" t="s">
        <v>582</v>
      </c>
      <c r="K181" s="58"/>
    </row>
    <row r="182" spans="2:11" x14ac:dyDescent="0.2">
      <c r="B182" s="477" t="s">
        <v>4261</v>
      </c>
      <c r="C182" s="58">
        <v>1.8</v>
      </c>
      <c r="D182" s="60" t="s">
        <v>28</v>
      </c>
      <c r="E182" s="60" t="s">
        <v>28</v>
      </c>
      <c r="F182" s="477" t="s">
        <v>1630</v>
      </c>
      <c r="G182" s="58" t="s">
        <v>212</v>
      </c>
      <c r="H182" s="58" t="s">
        <v>213</v>
      </c>
      <c r="I182" s="60" t="s">
        <v>4262</v>
      </c>
      <c r="J182" s="58"/>
      <c r="K182" s="58"/>
    </row>
    <row r="183" spans="2:11" x14ac:dyDescent="0.2">
      <c r="B183" s="477" t="s">
        <v>4263</v>
      </c>
      <c r="C183" s="58">
        <v>1.8</v>
      </c>
      <c r="D183" s="60" t="s">
        <v>28</v>
      </c>
      <c r="E183" s="60" t="s">
        <v>29</v>
      </c>
      <c r="F183" s="477" t="s">
        <v>1633</v>
      </c>
      <c r="G183" s="58" t="s">
        <v>212</v>
      </c>
      <c r="H183" s="58" t="s">
        <v>213</v>
      </c>
      <c r="I183" s="60" t="s">
        <v>4264</v>
      </c>
      <c r="J183" s="58"/>
      <c r="K183" s="58"/>
    </row>
    <row r="184" spans="2:11" x14ac:dyDescent="0.2">
      <c r="B184" s="477" t="s">
        <v>4265</v>
      </c>
      <c r="C184" s="58">
        <v>1.8</v>
      </c>
      <c r="D184" s="60" t="s">
        <v>29</v>
      </c>
      <c r="E184" s="60" t="s">
        <v>16</v>
      </c>
      <c r="F184" s="477" t="s">
        <v>1636</v>
      </c>
      <c r="G184" s="58" t="s">
        <v>212</v>
      </c>
      <c r="H184" s="58" t="s">
        <v>219</v>
      </c>
      <c r="I184" s="60"/>
      <c r="J184" s="58" t="s">
        <v>582</v>
      </c>
      <c r="K184" s="58"/>
    </row>
    <row r="185" spans="2:11" x14ac:dyDescent="0.2">
      <c r="B185" s="477" t="s">
        <v>4266</v>
      </c>
      <c r="C185" s="58">
        <v>1.8</v>
      </c>
      <c r="D185" s="60" t="s">
        <v>29</v>
      </c>
      <c r="E185" s="60" t="s">
        <v>17</v>
      </c>
      <c r="F185" s="477" t="s">
        <v>1638</v>
      </c>
      <c r="G185" s="58" t="s">
        <v>212</v>
      </c>
      <c r="H185" s="58" t="s">
        <v>219</v>
      </c>
      <c r="I185" s="60"/>
      <c r="J185" s="58" t="s">
        <v>582</v>
      </c>
      <c r="K185" s="58"/>
    </row>
    <row r="186" spans="2:11" x14ac:dyDescent="0.2">
      <c r="B186" s="477" t="s">
        <v>4267</v>
      </c>
      <c r="C186" s="58">
        <v>1.8</v>
      </c>
      <c r="D186" s="60" t="s">
        <v>29</v>
      </c>
      <c r="E186" s="60" t="s">
        <v>18</v>
      </c>
      <c r="F186" s="477" t="s">
        <v>1640</v>
      </c>
      <c r="G186" s="58" t="s">
        <v>212</v>
      </c>
      <c r="H186" s="58" t="s">
        <v>219</v>
      </c>
      <c r="I186" s="60"/>
      <c r="J186" s="58" t="s">
        <v>582</v>
      </c>
      <c r="K186" s="58"/>
    </row>
    <row r="187" spans="2:11" x14ac:dyDescent="0.2">
      <c r="B187" s="477" t="s">
        <v>4268</v>
      </c>
      <c r="C187" s="58">
        <v>1.8</v>
      </c>
      <c r="D187" s="60" t="s">
        <v>29</v>
      </c>
      <c r="E187" s="60" t="s">
        <v>19</v>
      </c>
      <c r="F187" s="477" t="s">
        <v>1642</v>
      </c>
      <c r="G187" s="58" t="s">
        <v>212</v>
      </c>
      <c r="H187" s="58" t="s">
        <v>219</v>
      </c>
      <c r="I187" s="60"/>
      <c r="J187" s="58" t="s">
        <v>582</v>
      </c>
      <c r="K187" s="58"/>
    </row>
    <row r="188" spans="2:11" x14ac:dyDescent="0.2">
      <c r="B188" s="477" t="s">
        <v>4269</v>
      </c>
      <c r="C188" s="58">
        <v>1.8</v>
      </c>
      <c r="D188" s="60" t="s">
        <v>29</v>
      </c>
      <c r="E188" s="60" t="s">
        <v>20</v>
      </c>
      <c r="F188" s="477" t="s">
        <v>1644</v>
      </c>
      <c r="G188" s="58" t="s">
        <v>212</v>
      </c>
      <c r="H188" s="58" t="s">
        <v>219</v>
      </c>
      <c r="I188" s="60"/>
      <c r="J188" s="58" t="s">
        <v>582</v>
      </c>
      <c r="K188" s="58"/>
    </row>
    <row r="189" spans="2:11" x14ac:dyDescent="0.2">
      <c r="B189" s="477" t="s">
        <v>4270</v>
      </c>
      <c r="C189" s="58">
        <v>1.8</v>
      </c>
      <c r="D189" s="60" t="s">
        <v>29</v>
      </c>
      <c r="E189" s="60" t="s">
        <v>21</v>
      </c>
      <c r="F189" s="477" t="s">
        <v>1646</v>
      </c>
      <c r="G189" s="58" t="s">
        <v>212</v>
      </c>
      <c r="H189" s="58" t="s">
        <v>219</v>
      </c>
      <c r="I189" s="60"/>
      <c r="J189" s="58" t="s">
        <v>582</v>
      </c>
      <c r="K189" s="58"/>
    </row>
    <row r="190" spans="2:11" x14ac:dyDescent="0.2">
      <c r="B190" s="477" t="s">
        <v>4271</v>
      </c>
      <c r="C190" s="58">
        <v>1.8</v>
      </c>
      <c r="D190" s="60" t="s">
        <v>29</v>
      </c>
      <c r="E190" s="60" t="s">
        <v>22</v>
      </c>
      <c r="F190" s="477" t="s">
        <v>1648</v>
      </c>
      <c r="G190" s="58" t="s">
        <v>212</v>
      </c>
      <c r="H190" s="58" t="s">
        <v>219</v>
      </c>
      <c r="I190" s="60"/>
      <c r="J190" s="58" t="s">
        <v>582</v>
      </c>
      <c r="K190" s="58"/>
    </row>
    <row r="191" spans="2:11" x14ac:dyDescent="0.2">
      <c r="B191" s="477" t="s">
        <v>4272</v>
      </c>
      <c r="C191" s="58">
        <v>1.8</v>
      </c>
      <c r="D191" s="60" t="s">
        <v>29</v>
      </c>
      <c r="E191" s="60" t="s">
        <v>23</v>
      </c>
      <c r="F191" s="477" t="s">
        <v>1650</v>
      </c>
      <c r="G191" s="58" t="s">
        <v>212</v>
      </c>
      <c r="H191" s="58" t="s">
        <v>219</v>
      </c>
      <c r="I191" s="58"/>
      <c r="J191" s="58" t="s">
        <v>582</v>
      </c>
      <c r="K191" s="58"/>
    </row>
    <row r="192" spans="2:11" x14ac:dyDescent="0.2">
      <c r="B192" s="477" t="s">
        <v>4273</v>
      </c>
      <c r="C192" s="58">
        <v>1.8</v>
      </c>
      <c r="D192" s="60" t="s">
        <v>29</v>
      </c>
      <c r="E192" s="60" t="s">
        <v>24</v>
      </c>
      <c r="F192" s="477" t="s">
        <v>1652</v>
      </c>
      <c r="G192" s="58" t="s">
        <v>212</v>
      </c>
      <c r="H192" s="58" t="s">
        <v>219</v>
      </c>
      <c r="I192" s="58"/>
      <c r="J192" s="58" t="s">
        <v>582</v>
      </c>
      <c r="K192" s="58"/>
    </row>
    <row r="193" spans="2:11" x14ac:dyDescent="0.2">
      <c r="B193" s="477" t="s">
        <v>4274</v>
      </c>
      <c r="C193" s="58">
        <v>1.8</v>
      </c>
      <c r="D193" s="60" t="s">
        <v>29</v>
      </c>
      <c r="E193" s="60" t="s">
        <v>25</v>
      </c>
      <c r="F193" s="477" t="s">
        <v>1654</v>
      </c>
      <c r="G193" s="58" t="s">
        <v>212</v>
      </c>
      <c r="H193" s="58" t="s">
        <v>219</v>
      </c>
      <c r="I193" s="58"/>
      <c r="J193" s="58" t="s">
        <v>582</v>
      </c>
      <c r="K193" s="58"/>
    </row>
    <row r="194" spans="2:11" x14ac:dyDescent="0.2">
      <c r="B194" s="477" t="s">
        <v>4275</v>
      </c>
      <c r="C194" s="58">
        <v>1.8</v>
      </c>
      <c r="D194" s="60" t="s">
        <v>29</v>
      </c>
      <c r="E194" s="60" t="s">
        <v>26</v>
      </c>
      <c r="F194" s="477" t="s">
        <v>1656</v>
      </c>
      <c r="G194" s="58" t="s">
        <v>212</v>
      </c>
      <c r="H194" s="58" t="s">
        <v>219</v>
      </c>
      <c r="I194" s="58"/>
      <c r="J194" s="58" t="s">
        <v>582</v>
      </c>
      <c r="K194" s="58"/>
    </row>
    <row r="195" spans="2:11" x14ac:dyDescent="0.2">
      <c r="B195" s="477" t="s">
        <v>4276</v>
      </c>
      <c r="C195" s="58">
        <v>1.8</v>
      </c>
      <c r="D195" s="60" t="s">
        <v>29</v>
      </c>
      <c r="E195" s="60" t="s">
        <v>27</v>
      </c>
      <c r="F195" s="477" t="s">
        <v>1658</v>
      </c>
      <c r="G195" s="58" t="s">
        <v>212</v>
      </c>
      <c r="H195" s="58" t="s">
        <v>219</v>
      </c>
      <c r="I195" s="58"/>
      <c r="J195" s="58" t="s">
        <v>582</v>
      </c>
      <c r="K195" s="58"/>
    </row>
    <row r="196" spans="2:11" x14ac:dyDescent="0.2">
      <c r="B196" s="477" t="s">
        <v>4277</v>
      </c>
      <c r="C196" s="58">
        <v>1.8</v>
      </c>
      <c r="D196" s="60" t="s">
        <v>29</v>
      </c>
      <c r="E196" s="60" t="s">
        <v>28</v>
      </c>
      <c r="F196" s="477" t="s">
        <v>1660</v>
      </c>
      <c r="G196" s="58" t="s">
        <v>212</v>
      </c>
      <c r="H196" s="58" t="s">
        <v>213</v>
      </c>
      <c r="I196" s="60" t="s">
        <v>4278</v>
      </c>
      <c r="J196" s="58"/>
      <c r="K196" s="58"/>
    </row>
    <row r="197" spans="2:11" x14ac:dyDescent="0.2">
      <c r="B197" s="477" t="s">
        <v>4279</v>
      </c>
      <c r="C197" s="58">
        <v>1.8</v>
      </c>
      <c r="D197" s="60" t="s">
        <v>29</v>
      </c>
      <c r="E197" s="60" t="s">
        <v>29</v>
      </c>
      <c r="F197" s="477" t="s">
        <v>1663</v>
      </c>
      <c r="G197" s="58" t="s">
        <v>212</v>
      </c>
      <c r="H197" s="58" t="s">
        <v>213</v>
      </c>
      <c r="I197" s="60" t="s">
        <v>4280</v>
      </c>
      <c r="J197" s="58"/>
      <c r="K197" s="58"/>
    </row>
    <row r="198" spans="2:11" x14ac:dyDescent="0.2">
      <c r="B198" s="477" t="s">
        <v>4281</v>
      </c>
      <c r="C198" s="58">
        <v>1.8</v>
      </c>
      <c r="D198" s="60" t="s">
        <v>44</v>
      </c>
      <c r="E198" s="60" t="s">
        <v>16</v>
      </c>
      <c r="F198" s="477" t="s">
        <v>1666</v>
      </c>
      <c r="G198" s="58" t="s">
        <v>212</v>
      </c>
      <c r="H198" s="58" t="s">
        <v>219</v>
      </c>
      <c r="I198" s="58"/>
      <c r="J198" s="58" t="s">
        <v>582</v>
      </c>
      <c r="K198" s="58"/>
    </row>
    <row r="199" spans="2:11" x14ac:dyDescent="0.2">
      <c r="B199" s="477" t="s">
        <v>4282</v>
      </c>
      <c r="C199" s="58">
        <v>1.8</v>
      </c>
      <c r="D199" s="60" t="s">
        <v>44</v>
      </c>
      <c r="E199" s="60" t="s">
        <v>17</v>
      </c>
      <c r="F199" s="477" t="s">
        <v>1668</v>
      </c>
      <c r="G199" s="58" t="s">
        <v>212</v>
      </c>
      <c r="H199" s="58" t="s">
        <v>219</v>
      </c>
      <c r="I199" s="58"/>
      <c r="J199" s="58" t="s">
        <v>582</v>
      </c>
      <c r="K199" s="58"/>
    </row>
    <row r="200" spans="2:11" x14ac:dyDescent="0.2">
      <c r="B200" s="477" t="s">
        <v>4283</v>
      </c>
      <c r="C200" s="58">
        <v>1.8</v>
      </c>
      <c r="D200" s="60" t="s">
        <v>44</v>
      </c>
      <c r="E200" s="60" t="s">
        <v>18</v>
      </c>
      <c r="F200" s="477" t="s">
        <v>1670</v>
      </c>
      <c r="G200" s="58" t="s">
        <v>212</v>
      </c>
      <c r="H200" s="58" t="s">
        <v>219</v>
      </c>
      <c r="I200" s="58"/>
      <c r="J200" s="58" t="s">
        <v>582</v>
      </c>
      <c r="K200" s="58"/>
    </row>
    <row r="201" spans="2:11" x14ac:dyDescent="0.2">
      <c r="B201" s="477" t="s">
        <v>4284</v>
      </c>
      <c r="C201" s="58">
        <v>1.8</v>
      </c>
      <c r="D201" s="60" t="s">
        <v>44</v>
      </c>
      <c r="E201" s="60" t="s">
        <v>19</v>
      </c>
      <c r="F201" s="477" t="s">
        <v>1672</v>
      </c>
      <c r="G201" s="58" t="s">
        <v>212</v>
      </c>
      <c r="H201" s="58" t="s">
        <v>219</v>
      </c>
      <c r="I201" s="58"/>
      <c r="J201" s="58" t="s">
        <v>582</v>
      </c>
      <c r="K201" s="58"/>
    </row>
    <row r="202" spans="2:11" x14ac:dyDescent="0.2">
      <c r="B202" s="477" t="s">
        <v>4285</v>
      </c>
      <c r="C202" s="58">
        <v>1.8</v>
      </c>
      <c r="D202" s="60" t="s">
        <v>44</v>
      </c>
      <c r="E202" s="60" t="s">
        <v>20</v>
      </c>
      <c r="F202" s="477" t="s">
        <v>1674</v>
      </c>
      <c r="G202" s="58" t="s">
        <v>212</v>
      </c>
      <c r="H202" s="58" t="s">
        <v>219</v>
      </c>
      <c r="I202" s="58"/>
      <c r="J202" s="58" t="s">
        <v>582</v>
      </c>
      <c r="K202" s="58"/>
    </row>
    <row r="203" spans="2:11" x14ac:dyDescent="0.2">
      <c r="B203" s="477" t="s">
        <v>4286</v>
      </c>
      <c r="C203" s="58">
        <v>1.8</v>
      </c>
      <c r="D203" s="60" t="s">
        <v>44</v>
      </c>
      <c r="E203" s="60" t="s">
        <v>21</v>
      </c>
      <c r="F203" s="477" t="s">
        <v>1676</v>
      </c>
      <c r="G203" s="58" t="s">
        <v>212</v>
      </c>
      <c r="H203" s="58" t="s">
        <v>219</v>
      </c>
      <c r="I203" s="58"/>
      <c r="J203" s="58" t="s">
        <v>582</v>
      </c>
      <c r="K203" s="58"/>
    </row>
    <row r="204" spans="2:11" x14ac:dyDescent="0.2">
      <c r="B204" s="477" t="s">
        <v>4287</v>
      </c>
      <c r="C204" s="58">
        <v>1.8</v>
      </c>
      <c r="D204" s="60" t="s">
        <v>44</v>
      </c>
      <c r="E204" s="60" t="s">
        <v>22</v>
      </c>
      <c r="F204" s="477" t="s">
        <v>1678</v>
      </c>
      <c r="G204" s="58" t="s">
        <v>212</v>
      </c>
      <c r="H204" s="58" t="s">
        <v>219</v>
      </c>
      <c r="I204" s="58"/>
      <c r="J204" s="58" t="s">
        <v>582</v>
      </c>
      <c r="K204" s="58"/>
    </row>
    <row r="205" spans="2:11" x14ac:dyDescent="0.2">
      <c r="B205" s="477" t="s">
        <v>4288</v>
      </c>
      <c r="C205" s="58">
        <v>1.8</v>
      </c>
      <c r="D205" s="60" t="s">
        <v>44</v>
      </c>
      <c r="E205" s="60" t="s">
        <v>23</v>
      </c>
      <c r="F205" s="477" t="s">
        <v>1680</v>
      </c>
      <c r="G205" s="58" t="s">
        <v>212</v>
      </c>
      <c r="H205" s="58" t="s">
        <v>219</v>
      </c>
      <c r="I205" s="58"/>
      <c r="J205" s="58" t="s">
        <v>582</v>
      </c>
      <c r="K205" s="58"/>
    </row>
    <row r="206" spans="2:11" x14ac:dyDescent="0.2">
      <c r="B206" s="477" t="s">
        <v>4289</v>
      </c>
      <c r="C206" s="58">
        <v>1.8</v>
      </c>
      <c r="D206" s="60" t="s">
        <v>44</v>
      </c>
      <c r="E206" s="60" t="s">
        <v>24</v>
      </c>
      <c r="F206" s="477" t="s">
        <v>1682</v>
      </c>
      <c r="G206" s="58" t="s">
        <v>212</v>
      </c>
      <c r="H206" s="58" t="s">
        <v>219</v>
      </c>
      <c r="I206" s="58"/>
      <c r="J206" s="58" t="s">
        <v>582</v>
      </c>
      <c r="K206" s="58"/>
    </row>
    <row r="207" spans="2:11" x14ac:dyDescent="0.2">
      <c r="B207" s="477" t="s">
        <v>4290</v>
      </c>
      <c r="C207" s="58">
        <v>1.8</v>
      </c>
      <c r="D207" s="60" t="s">
        <v>44</v>
      </c>
      <c r="E207" s="60" t="s">
        <v>25</v>
      </c>
      <c r="F207" s="477" t="s">
        <v>1684</v>
      </c>
      <c r="G207" s="58" t="s">
        <v>212</v>
      </c>
      <c r="H207" s="58" t="s">
        <v>219</v>
      </c>
      <c r="I207" s="58"/>
      <c r="J207" s="58" t="s">
        <v>582</v>
      </c>
      <c r="K207" s="58"/>
    </row>
    <row r="208" spans="2:11" x14ac:dyDescent="0.2">
      <c r="B208" s="477" t="s">
        <v>4291</v>
      </c>
      <c r="C208" s="58">
        <v>1.8</v>
      </c>
      <c r="D208" s="60" t="s">
        <v>44</v>
      </c>
      <c r="E208" s="60" t="s">
        <v>26</v>
      </c>
      <c r="F208" s="477" t="s">
        <v>1686</v>
      </c>
      <c r="G208" s="58" t="s">
        <v>212</v>
      </c>
      <c r="H208" s="58" t="s">
        <v>219</v>
      </c>
      <c r="I208" s="60"/>
      <c r="J208" s="58" t="s">
        <v>582</v>
      </c>
      <c r="K208" s="58"/>
    </row>
    <row r="209" spans="2:11" x14ac:dyDescent="0.2">
      <c r="B209" s="477" t="s">
        <v>4292</v>
      </c>
      <c r="C209" s="58">
        <v>1.8</v>
      </c>
      <c r="D209" s="60" t="s">
        <v>44</v>
      </c>
      <c r="E209" s="60" t="s">
        <v>27</v>
      </c>
      <c r="F209" s="477" t="s">
        <v>1688</v>
      </c>
      <c r="G209" s="58" t="s">
        <v>212</v>
      </c>
      <c r="H209" s="58" t="s">
        <v>219</v>
      </c>
      <c r="I209" s="58"/>
      <c r="J209" s="58" t="s">
        <v>582</v>
      </c>
      <c r="K209" s="58"/>
    </row>
    <row r="210" spans="2:11" x14ac:dyDescent="0.2">
      <c r="B210" s="477" t="s">
        <v>4293</v>
      </c>
      <c r="C210" s="58">
        <v>1.8</v>
      </c>
      <c r="D210" s="60" t="s">
        <v>44</v>
      </c>
      <c r="E210" s="60" t="s">
        <v>28</v>
      </c>
      <c r="F210" s="477" t="s">
        <v>1690</v>
      </c>
      <c r="G210" s="58" t="s">
        <v>212</v>
      </c>
      <c r="H210" s="58" t="s">
        <v>213</v>
      </c>
      <c r="I210" s="60" t="s">
        <v>4294</v>
      </c>
      <c r="J210" s="58"/>
      <c r="K210" s="58"/>
    </row>
    <row r="211" spans="2:11" x14ac:dyDescent="0.2">
      <c r="B211" s="477" t="s">
        <v>4295</v>
      </c>
      <c r="C211" s="58">
        <v>1.8</v>
      </c>
      <c r="D211" s="60" t="s">
        <v>44</v>
      </c>
      <c r="E211" s="60" t="s">
        <v>29</v>
      </c>
      <c r="F211" s="477" t="s">
        <v>1693</v>
      </c>
      <c r="G211" s="58" t="s">
        <v>212</v>
      </c>
      <c r="H211" s="58" t="s">
        <v>213</v>
      </c>
      <c r="I211" s="60" t="s">
        <v>4296</v>
      </c>
      <c r="J211" s="58"/>
      <c r="K211" s="58"/>
    </row>
    <row r="212" spans="2:11" x14ac:dyDescent="0.2">
      <c r="B212" s="477" t="s">
        <v>4297</v>
      </c>
      <c r="C212" s="58">
        <v>1.8</v>
      </c>
      <c r="D212" s="60" t="s">
        <v>45</v>
      </c>
      <c r="E212" s="60" t="s">
        <v>16</v>
      </c>
      <c r="F212" s="477" t="s">
        <v>1696</v>
      </c>
      <c r="G212" s="58" t="s">
        <v>212</v>
      </c>
      <c r="H212" s="58" t="s">
        <v>219</v>
      </c>
      <c r="I212" s="60"/>
      <c r="J212" s="58" t="s">
        <v>582</v>
      </c>
      <c r="K212" s="58"/>
    </row>
    <row r="213" spans="2:11" x14ac:dyDescent="0.2">
      <c r="B213" s="477" t="s">
        <v>4298</v>
      </c>
      <c r="C213" s="58">
        <v>1.8</v>
      </c>
      <c r="D213" s="60" t="s">
        <v>45</v>
      </c>
      <c r="E213" s="60" t="s">
        <v>17</v>
      </c>
      <c r="F213" s="477" t="s">
        <v>1698</v>
      </c>
      <c r="G213" s="58" t="s">
        <v>212</v>
      </c>
      <c r="H213" s="58" t="s">
        <v>219</v>
      </c>
      <c r="I213" s="60"/>
      <c r="J213" s="58" t="s">
        <v>582</v>
      </c>
      <c r="K213" s="58"/>
    </row>
    <row r="214" spans="2:11" x14ac:dyDescent="0.2">
      <c r="B214" s="477" t="s">
        <v>4299</v>
      </c>
      <c r="C214" s="58">
        <v>1.8</v>
      </c>
      <c r="D214" s="60" t="s">
        <v>45</v>
      </c>
      <c r="E214" s="60" t="s">
        <v>18</v>
      </c>
      <c r="F214" s="477" t="s">
        <v>1700</v>
      </c>
      <c r="G214" s="58" t="s">
        <v>212</v>
      </c>
      <c r="H214" s="58" t="s">
        <v>219</v>
      </c>
      <c r="I214" s="60"/>
      <c r="J214" s="58" t="s">
        <v>582</v>
      </c>
      <c r="K214" s="58"/>
    </row>
    <row r="215" spans="2:11" x14ac:dyDescent="0.2">
      <c r="B215" s="477" t="s">
        <v>4300</v>
      </c>
      <c r="C215" s="58">
        <v>1.8</v>
      </c>
      <c r="D215" s="60" t="s">
        <v>45</v>
      </c>
      <c r="E215" s="60" t="s">
        <v>19</v>
      </c>
      <c r="F215" s="477" t="s">
        <v>1702</v>
      </c>
      <c r="G215" s="58" t="s">
        <v>212</v>
      </c>
      <c r="H215" s="58" t="s">
        <v>219</v>
      </c>
      <c r="I215" s="60"/>
      <c r="J215" s="58" t="s">
        <v>582</v>
      </c>
      <c r="K215" s="58"/>
    </row>
    <row r="216" spans="2:11" x14ac:dyDescent="0.2">
      <c r="B216" s="477" t="s">
        <v>4301</v>
      </c>
      <c r="C216" s="58">
        <v>1.8</v>
      </c>
      <c r="D216" s="60" t="s">
        <v>45</v>
      </c>
      <c r="E216" s="60" t="s">
        <v>20</v>
      </c>
      <c r="F216" s="477" t="s">
        <v>1704</v>
      </c>
      <c r="G216" s="58" t="s">
        <v>212</v>
      </c>
      <c r="H216" s="58" t="s">
        <v>219</v>
      </c>
      <c r="I216" s="60"/>
      <c r="J216" s="58" t="s">
        <v>582</v>
      </c>
      <c r="K216" s="58"/>
    </row>
    <row r="217" spans="2:11" x14ac:dyDescent="0.2">
      <c r="B217" s="477" t="s">
        <v>4302</v>
      </c>
      <c r="C217" s="58">
        <v>1.8</v>
      </c>
      <c r="D217" s="60" t="s">
        <v>45</v>
      </c>
      <c r="E217" s="60" t="s">
        <v>21</v>
      </c>
      <c r="F217" s="477" t="s">
        <v>1706</v>
      </c>
      <c r="G217" s="58" t="s">
        <v>212</v>
      </c>
      <c r="H217" s="58" t="s">
        <v>219</v>
      </c>
      <c r="I217" s="60"/>
      <c r="J217" s="58" t="s">
        <v>582</v>
      </c>
      <c r="K217" s="58"/>
    </row>
    <row r="218" spans="2:11" x14ac:dyDescent="0.2">
      <c r="B218" s="477" t="s">
        <v>4303</v>
      </c>
      <c r="C218" s="58">
        <v>1.8</v>
      </c>
      <c r="D218" s="60" t="s">
        <v>45</v>
      </c>
      <c r="E218" s="60" t="s">
        <v>22</v>
      </c>
      <c r="F218" s="477" t="s">
        <v>1708</v>
      </c>
      <c r="G218" s="58" t="s">
        <v>212</v>
      </c>
      <c r="H218" s="58" t="s">
        <v>219</v>
      </c>
      <c r="I218" s="60"/>
      <c r="J218" s="58" t="s">
        <v>582</v>
      </c>
      <c r="K218" s="58"/>
    </row>
    <row r="219" spans="2:11" x14ac:dyDescent="0.2">
      <c r="B219" s="477" t="s">
        <v>4304</v>
      </c>
      <c r="C219" s="58">
        <v>1.8</v>
      </c>
      <c r="D219" s="60" t="s">
        <v>45</v>
      </c>
      <c r="E219" s="60" t="s">
        <v>23</v>
      </c>
      <c r="F219" s="477" t="s">
        <v>1710</v>
      </c>
      <c r="G219" s="58" t="s">
        <v>212</v>
      </c>
      <c r="H219" s="58" t="s">
        <v>219</v>
      </c>
      <c r="I219" s="60"/>
      <c r="J219" s="58" t="s">
        <v>582</v>
      </c>
      <c r="K219" s="58"/>
    </row>
    <row r="220" spans="2:11" x14ac:dyDescent="0.2">
      <c r="B220" s="477" t="s">
        <v>4305</v>
      </c>
      <c r="C220" s="58">
        <v>1.8</v>
      </c>
      <c r="D220" s="60" t="s">
        <v>45</v>
      </c>
      <c r="E220" s="60" t="s">
        <v>24</v>
      </c>
      <c r="F220" s="477" t="s">
        <v>1712</v>
      </c>
      <c r="G220" s="58" t="s">
        <v>212</v>
      </c>
      <c r="H220" s="58" t="s">
        <v>219</v>
      </c>
      <c r="I220" s="60"/>
      <c r="J220" s="58" t="s">
        <v>582</v>
      </c>
      <c r="K220" s="58"/>
    </row>
    <row r="221" spans="2:11" x14ac:dyDescent="0.2">
      <c r="B221" s="477" t="s">
        <v>4306</v>
      </c>
      <c r="C221" s="58">
        <v>1.8</v>
      </c>
      <c r="D221" s="60" t="s">
        <v>45</v>
      </c>
      <c r="E221" s="60" t="s">
        <v>25</v>
      </c>
      <c r="F221" s="477" t="s">
        <v>1714</v>
      </c>
      <c r="G221" s="58" t="s">
        <v>212</v>
      </c>
      <c r="H221" s="58" t="s">
        <v>219</v>
      </c>
      <c r="I221" s="60"/>
      <c r="J221" s="58" t="s">
        <v>582</v>
      </c>
      <c r="K221" s="58"/>
    </row>
    <row r="222" spans="2:11" x14ac:dyDescent="0.2">
      <c r="B222" s="477" t="s">
        <v>4307</v>
      </c>
      <c r="C222" s="58">
        <v>1.8</v>
      </c>
      <c r="D222" s="60" t="s">
        <v>45</v>
      </c>
      <c r="E222" s="60" t="s">
        <v>26</v>
      </c>
      <c r="F222" s="477" t="s">
        <v>1716</v>
      </c>
      <c r="G222" s="58" t="s">
        <v>212</v>
      </c>
      <c r="H222" s="58" t="s">
        <v>219</v>
      </c>
      <c r="I222" s="58"/>
      <c r="J222" s="58" t="s">
        <v>582</v>
      </c>
      <c r="K222" s="58"/>
    </row>
    <row r="223" spans="2:11" x14ac:dyDescent="0.2">
      <c r="B223" s="477" t="s">
        <v>4308</v>
      </c>
      <c r="C223" s="58">
        <v>1.8</v>
      </c>
      <c r="D223" s="60" t="s">
        <v>45</v>
      </c>
      <c r="E223" s="60" t="s">
        <v>27</v>
      </c>
      <c r="F223" s="477" t="s">
        <v>1718</v>
      </c>
      <c r="G223" s="58" t="s">
        <v>212</v>
      </c>
      <c r="H223" s="58" t="s">
        <v>219</v>
      </c>
      <c r="I223" s="58"/>
      <c r="J223" s="58" t="s">
        <v>582</v>
      </c>
      <c r="K223" s="58"/>
    </row>
    <row r="224" spans="2:11" x14ac:dyDescent="0.2">
      <c r="B224" s="477" t="s">
        <v>4309</v>
      </c>
      <c r="C224" s="58">
        <v>1.8</v>
      </c>
      <c r="D224" s="60" t="s">
        <v>45</v>
      </c>
      <c r="E224" s="60" t="s">
        <v>28</v>
      </c>
      <c r="F224" s="477" t="s">
        <v>1720</v>
      </c>
      <c r="G224" s="58" t="s">
        <v>212</v>
      </c>
      <c r="H224" s="58" t="s">
        <v>213</v>
      </c>
      <c r="I224" s="60" t="s">
        <v>4310</v>
      </c>
      <c r="J224" s="58"/>
      <c r="K224" s="58"/>
    </row>
    <row r="225" spans="2:11" x14ac:dyDescent="0.2">
      <c r="B225" s="477" t="s">
        <v>4311</v>
      </c>
      <c r="C225" s="58">
        <v>1.8</v>
      </c>
      <c r="D225" s="60" t="s">
        <v>45</v>
      </c>
      <c r="E225" s="60" t="s">
        <v>29</v>
      </c>
      <c r="F225" s="477" t="s">
        <v>1723</v>
      </c>
      <c r="G225" s="58" t="s">
        <v>212</v>
      </c>
      <c r="H225" s="58" t="s">
        <v>213</v>
      </c>
      <c r="I225" s="60" t="s">
        <v>4312</v>
      </c>
      <c r="J225" s="58"/>
      <c r="K225" s="58"/>
    </row>
    <row r="226" spans="2:11" x14ac:dyDescent="0.2">
      <c r="B226" s="477" t="s">
        <v>4313</v>
      </c>
      <c r="C226" s="58">
        <v>1.8</v>
      </c>
      <c r="D226" s="60" t="s">
        <v>46</v>
      </c>
      <c r="E226" s="60" t="s">
        <v>16</v>
      </c>
      <c r="F226" s="477" t="s">
        <v>1726</v>
      </c>
      <c r="G226" s="58" t="s">
        <v>212</v>
      </c>
      <c r="H226" s="58" t="s">
        <v>213</v>
      </c>
      <c r="I226" s="60" t="s">
        <v>4314</v>
      </c>
      <c r="J226" s="58"/>
      <c r="K226" s="58"/>
    </row>
    <row r="227" spans="2:11" x14ac:dyDescent="0.2">
      <c r="B227" s="477" t="s">
        <v>4315</v>
      </c>
      <c r="C227" s="58">
        <v>1.8</v>
      </c>
      <c r="D227" s="60" t="s">
        <v>46</v>
      </c>
      <c r="E227" s="60" t="s">
        <v>17</v>
      </c>
      <c r="F227" s="477" t="s">
        <v>1728</v>
      </c>
      <c r="G227" s="58" t="s">
        <v>212</v>
      </c>
      <c r="H227" s="58" t="s">
        <v>213</v>
      </c>
      <c r="I227" s="60" t="s">
        <v>4316</v>
      </c>
      <c r="J227" s="58"/>
      <c r="K227" s="58"/>
    </row>
    <row r="228" spans="2:11" x14ac:dyDescent="0.2">
      <c r="B228" s="477" t="s">
        <v>4317</v>
      </c>
      <c r="C228" s="58">
        <v>1.8</v>
      </c>
      <c r="D228" s="60" t="s">
        <v>46</v>
      </c>
      <c r="E228" s="60" t="s">
        <v>18</v>
      </c>
      <c r="F228" s="477" t="s">
        <v>1730</v>
      </c>
      <c r="G228" s="58" t="s">
        <v>212</v>
      </c>
      <c r="H228" s="58" t="s">
        <v>213</v>
      </c>
      <c r="I228" s="60" t="s">
        <v>4318</v>
      </c>
      <c r="J228" s="58"/>
      <c r="K228" s="58"/>
    </row>
    <row r="229" spans="2:11" x14ac:dyDescent="0.2">
      <c r="B229" s="477" t="s">
        <v>4319</v>
      </c>
      <c r="C229" s="58">
        <v>1.8</v>
      </c>
      <c r="D229" s="60" t="s">
        <v>46</v>
      </c>
      <c r="E229" s="60" t="s">
        <v>19</v>
      </c>
      <c r="F229" s="477" t="s">
        <v>1732</v>
      </c>
      <c r="G229" s="58" t="s">
        <v>212</v>
      </c>
      <c r="H229" s="58" t="s">
        <v>213</v>
      </c>
      <c r="I229" s="60" t="s">
        <v>4320</v>
      </c>
      <c r="J229" s="58"/>
      <c r="K229" s="58"/>
    </row>
    <row r="230" spans="2:11" x14ac:dyDescent="0.2">
      <c r="B230" s="477" t="s">
        <v>4321</v>
      </c>
      <c r="C230" s="58">
        <v>1.8</v>
      </c>
      <c r="D230" s="60" t="s">
        <v>46</v>
      </c>
      <c r="E230" s="60" t="s">
        <v>20</v>
      </c>
      <c r="F230" s="477" t="s">
        <v>1734</v>
      </c>
      <c r="G230" s="58" t="s">
        <v>212</v>
      </c>
      <c r="H230" s="58" t="s">
        <v>213</v>
      </c>
      <c r="I230" s="60" t="s">
        <v>4322</v>
      </c>
      <c r="J230" s="58"/>
      <c r="K230" s="58"/>
    </row>
    <row r="231" spans="2:11" x14ac:dyDescent="0.2">
      <c r="B231" s="477" t="s">
        <v>4323</v>
      </c>
      <c r="C231" s="58">
        <v>1.8</v>
      </c>
      <c r="D231" s="60" t="s">
        <v>46</v>
      </c>
      <c r="E231" s="60" t="s">
        <v>21</v>
      </c>
      <c r="F231" s="477" t="s">
        <v>1736</v>
      </c>
      <c r="G231" s="58" t="s">
        <v>212</v>
      </c>
      <c r="H231" s="58" t="s">
        <v>213</v>
      </c>
      <c r="I231" s="60" t="s">
        <v>4324</v>
      </c>
      <c r="J231" s="58"/>
      <c r="K231" s="58"/>
    </row>
    <row r="232" spans="2:11" x14ac:dyDescent="0.2">
      <c r="B232" s="477" t="s">
        <v>4325</v>
      </c>
      <c r="C232" s="58">
        <v>1.8</v>
      </c>
      <c r="D232" s="60" t="s">
        <v>46</v>
      </c>
      <c r="E232" s="60" t="s">
        <v>22</v>
      </c>
      <c r="F232" s="477" t="s">
        <v>1738</v>
      </c>
      <c r="G232" s="58" t="s">
        <v>212</v>
      </c>
      <c r="H232" s="58" t="s">
        <v>213</v>
      </c>
      <c r="I232" s="60" t="s">
        <v>4326</v>
      </c>
      <c r="J232" s="58"/>
      <c r="K232" s="58"/>
    </row>
    <row r="233" spans="2:11" x14ac:dyDescent="0.2">
      <c r="B233" s="477" t="s">
        <v>4327</v>
      </c>
      <c r="C233" s="58">
        <v>1.8</v>
      </c>
      <c r="D233" s="60" t="s">
        <v>46</v>
      </c>
      <c r="E233" s="60" t="s">
        <v>23</v>
      </c>
      <c r="F233" s="477" t="s">
        <v>1740</v>
      </c>
      <c r="G233" s="58" t="s">
        <v>212</v>
      </c>
      <c r="H233" s="58" t="s">
        <v>213</v>
      </c>
      <c r="I233" s="60" t="s">
        <v>4328</v>
      </c>
      <c r="J233" s="58"/>
      <c r="K233" s="58"/>
    </row>
    <row r="234" spans="2:11" x14ac:dyDescent="0.2">
      <c r="B234" s="477" t="s">
        <v>4329</v>
      </c>
      <c r="C234" s="58">
        <v>1.8</v>
      </c>
      <c r="D234" s="60" t="s">
        <v>46</v>
      </c>
      <c r="E234" s="60" t="s">
        <v>24</v>
      </c>
      <c r="F234" s="477" t="s">
        <v>1742</v>
      </c>
      <c r="G234" s="58" t="s">
        <v>212</v>
      </c>
      <c r="H234" s="58" t="s">
        <v>213</v>
      </c>
      <c r="I234" s="60" t="s">
        <v>4330</v>
      </c>
      <c r="J234" s="58"/>
      <c r="K234" s="58"/>
    </row>
    <row r="235" spans="2:11" x14ac:dyDescent="0.2">
      <c r="B235" s="477" t="s">
        <v>4331</v>
      </c>
      <c r="C235" s="58">
        <v>1.8</v>
      </c>
      <c r="D235" s="60" t="s">
        <v>46</v>
      </c>
      <c r="E235" s="60" t="s">
        <v>25</v>
      </c>
      <c r="F235" s="477" t="s">
        <v>1744</v>
      </c>
      <c r="G235" s="58" t="s">
        <v>212</v>
      </c>
      <c r="H235" s="58" t="s">
        <v>213</v>
      </c>
      <c r="I235" s="60" t="s">
        <v>4332</v>
      </c>
      <c r="J235" s="58"/>
      <c r="K235" s="58"/>
    </row>
    <row r="236" spans="2:11" x14ac:dyDescent="0.2">
      <c r="B236" s="477" t="s">
        <v>4333</v>
      </c>
      <c r="C236" s="58">
        <v>1.8</v>
      </c>
      <c r="D236" s="60" t="s">
        <v>46</v>
      </c>
      <c r="E236" s="60" t="s">
        <v>26</v>
      </c>
      <c r="F236" s="477" t="s">
        <v>1746</v>
      </c>
      <c r="G236" s="58" t="s">
        <v>212</v>
      </c>
      <c r="H236" s="58" t="s">
        <v>213</v>
      </c>
      <c r="I236" s="60" t="s">
        <v>4334</v>
      </c>
      <c r="J236" s="58"/>
      <c r="K236" s="58"/>
    </row>
    <row r="237" spans="2:11" x14ac:dyDescent="0.2">
      <c r="B237" s="477" t="s">
        <v>4335</v>
      </c>
      <c r="C237" s="58">
        <v>1.8</v>
      </c>
      <c r="D237" s="60" t="s">
        <v>46</v>
      </c>
      <c r="E237" s="60" t="s">
        <v>27</v>
      </c>
      <c r="F237" s="477" t="s">
        <v>1748</v>
      </c>
      <c r="G237" s="58" t="s">
        <v>212</v>
      </c>
      <c r="H237" s="58" t="s">
        <v>213</v>
      </c>
      <c r="I237" s="60" t="s">
        <v>4336</v>
      </c>
      <c r="J237" s="58"/>
      <c r="K237" s="58"/>
    </row>
    <row r="238" spans="2:11" x14ac:dyDescent="0.2">
      <c r="B238" s="477" t="s">
        <v>4337</v>
      </c>
      <c r="C238" s="58">
        <v>1.8</v>
      </c>
      <c r="D238" s="60" t="s">
        <v>46</v>
      </c>
      <c r="E238" s="60" t="s">
        <v>28</v>
      </c>
      <c r="F238" s="477" t="s">
        <v>1750</v>
      </c>
      <c r="G238" s="58" t="s">
        <v>212</v>
      </c>
      <c r="H238" s="58" t="s">
        <v>213</v>
      </c>
      <c r="I238" s="60" t="s">
        <v>4338</v>
      </c>
      <c r="J238" s="58"/>
      <c r="K238" s="58"/>
    </row>
    <row r="239" spans="2:11" x14ac:dyDescent="0.2">
      <c r="B239" s="477" t="s">
        <v>4339</v>
      </c>
      <c r="C239" s="58">
        <v>1.8</v>
      </c>
      <c r="D239" s="60" t="s">
        <v>46</v>
      </c>
      <c r="E239" s="60" t="s">
        <v>29</v>
      </c>
      <c r="F239" s="477" t="s">
        <v>1753</v>
      </c>
      <c r="G239" s="58" t="s">
        <v>212</v>
      </c>
      <c r="H239" s="58" t="s">
        <v>213</v>
      </c>
      <c r="I239" s="60" t="s">
        <v>4340</v>
      </c>
      <c r="J239" s="58"/>
      <c r="K239" s="58"/>
    </row>
    <row r="240" spans="2:11" x14ac:dyDescent="0.2">
      <c r="B240" s="477" t="s">
        <v>4341</v>
      </c>
      <c r="C240" s="58">
        <v>1.8</v>
      </c>
      <c r="D240" s="60" t="s">
        <v>48</v>
      </c>
      <c r="E240" s="60" t="s">
        <v>16</v>
      </c>
      <c r="F240" s="477" t="s">
        <v>1756</v>
      </c>
      <c r="G240" s="58" t="s">
        <v>212</v>
      </c>
      <c r="H240" s="58" t="s">
        <v>219</v>
      </c>
      <c r="I240" s="58"/>
      <c r="J240" s="58" t="s">
        <v>582</v>
      </c>
      <c r="K240" s="58"/>
    </row>
    <row r="241" spans="2:11" x14ac:dyDescent="0.2">
      <c r="B241" s="477" t="s">
        <v>4342</v>
      </c>
      <c r="C241" s="58">
        <v>1.8</v>
      </c>
      <c r="D241" s="60" t="s">
        <v>48</v>
      </c>
      <c r="E241" s="60" t="s">
        <v>17</v>
      </c>
      <c r="F241" s="477" t="s">
        <v>1758</v>
      </c>
      <c r="G241" s="58" t="s">
        <v>212</v>
      </c>
      <c r="H241" s="58" t="s">
        <v>219</v>
      </c>
      <c r="I241" s="58"/>
      <c r="J241" s="58" t="s">
        <v>582</v>
      </c>
      <c r="K241" s="58"/>
    </row>
    <row r="242" spans="2:11" x14ac:dyDescent="0.2">
      <c r="B242" s="477" t="s">
        <v>4343</v>
      </c>
      <c r="C242" s="58">
        <v>1.8</v>
      </c>
      <c r="D242" s="60" t="s">
        <v>48</v>
      </c>
      <c r="E242" s="60" t="s">
        <v>18</v>
      </c>
      <c r="F242" s="477" t="s">
        <v>1760</v>
      </c>
      <c r="G242" s="58" t="s">
        <v>212</v>
      </c>
      <c r="H242" s="58" t="s">
        <v>219</v>
      </c>
      <c r="I242" s="58"/>
      <c r="J242" s="58" t="s">
        <v>582</v>
      </c>
      <c r="K242" s="58"/>
    </row>
    <row r="243" spans="2:11" x14ac:dyDescent="0.2">
      <c r="B243" s="477" t="s">
        <v>4344</v>
      </c>
      <c r="C243" s="58">
        <v>1.8</v>
      </c>
      <c r="D243" s="60" t="s">
        <v>48</v>
      </c>
      <c r="E243" s="60" t="s">
        <v>19</v>
      </c>
      <c r="F243" s="477" t="s">
        <v>1762</v>
      </c>
      <c r="G243" s="58" t="s">
        <v>212</v>
      </c>
      <c r="H243" s="58" t="s">
        <v>219</v>
      </c>
      <c r="I243" s="58"/>
      <c r="J243" s="58" t="s">
        <v>582</v>
      </c>
      <c r="K243" s="58"/>
    </row>
    <row r="244" spans="2:11" x14ac:dyDescent="0.2">
      <c r="B244" s="477" t="s">
        <v>4345</v>
      </c>
      <c r="C244" s="58">
        <v>1.8</v>
      </c>
      <c r="D244" s="60" t="s">
        <v>48</v>
      </c>
      <c r="E244" s="60" t="s">
        <v>20</v>
      </c>
      <c r="F244" s="477" t="s">
        <v>1764</v>
      </c>
      <c r="G244" s="58" t="s">
        <v>212</v>
      </c>
      <c r="H244" s="58" t="s">
        <v>219</v>
      </c>
      <c r="I244" s="60"/>
      <c r="J244" s="58" t="s">
        <v>582</v>
      </c>
      <c r="K244" s="58"/>
    </row>
    <row r="245" spans="2:11" x14ac:dyDescent="0.2">
      <c r="B245" s="477" t="s">
        <v>4346</v>
      </c>
      <c r="C245" s="58">
        <v>1.8</v>
      </c>
      <c r="D245" s="60" t="s">
        <v>48</v>
      </c>
      <c r="E245" s="60" t="s">
        <v>21</v>
      </c>
      <c r="F245" s="477" t="s">
        <v>1766</v>
      </c>
      <c r="G245" s="58" t="s">
        <v>212</v>
      </c>
      <c r="H245" s="58" t="s">
        <v>219</v>
      </c>
      <c r="I245" s="58"/>
      <c r="J245" s="58" t="s">
        <v>582</v>
      </c>
      <c r="K245" s="58"/>
    </row>
    <row r="246" spans="2:11" x14ac:dyDescent="0.2">
      <c r="B246" s="477" t="s">
        <v>4347</v>
      </c>
      <c r="C246" s="58">
        <v>1.8</v>
      </c>
      <c r="D246" s="60" t="s">
        <v>48</v>
      </c>
      <c r="E246" s="60" t="s">
        <v>22</v>
      </c>
      <c r="F246" s="477" t="s">
        <v>1768</v>
      </c>
      <c r="G246" s="58" t="s">
        <v>212</v>
      </c>
      <c r="H246" s="58" t="s">
        <v>219</v>
      </c>
      <c r="I246" s="58"/>
      <c r="J246" s="58" t="s">
        <v>582</v>
      </c>
      <c r="K246" s="58"/>
    </row>
    <row r="247" spans="2:11" x14ac:dyDescent="0.2">
      <c r="B247" s="477" t="s">
        <v>4348</v>
      </c>
      <c r="C247" s="58">
        <v>1.8</v>
      </c>
      <c r="D247" s="60" t="s">
        <v>48</v>
      </c>
      <c r="E247" s="60" t="s">
        <v>23</v>
      </c>
      <c r="F247" s="477" t="s">
        <v>1770</v>
      </c>
      <c r="G247" s="58" t="s">
        <v>212</v>
      </c>
      <c r="H247" s="58" t="s">
        <v>219</v>
      </c>
      <c r="I247" s="58"/>
      <c r="J247" s="58" t="s">
        <v>582</v>
      </c>
      <c r="K247" s="58"/>
    </row>
    <row r="248" spans="2:11" x14ac:dyDescent="0.2">
      <c r="B248" s="477" t="s">
        <v>4349</v>
      </c>
      <c r="C248" s="58">
        <v>1.8</v>
      </c>
      <c r="D248" s="60" t="s">
        <v>48</v>
      </c>
      <c r="E248" s="60" t="s">
        <v>24</v>
      </c>
      <c r="F248" s="477" t="s">
        <v>1772</v>
      </c>
      <c r="G248" s="58" t="s">
        <v>212</v>
      </c>
      <c r="H248" s="58" t="s">
        <v>219</v>
      </c>
      <c r="I248" s="58"/>
      <c r="J248" s="58" t="s">
        <v>582</v>
      </c>
      <c r="K248" s="58"/>
    </row>
    <row r="249" spans="2:11" x14ac:dyDescent="0.2">
      <c r="B249" s="477" t="s">
        <v>4350</v>
      </c>
      <c r="C249" s="58">
        <v>1.8</v>
      </c>
      <c r="D249" s="60" t="s">
        <v>48</v>
      </c>
      <c r="E249" s="60" t="s">
        <v>25</v>
      </c>
      <c r="F249" s="477" t="s">
        <v>1774</v>
      </c>
      <c r="G249" s="58" t="s">
        <v>212</v>
      </c>
      <c r="H249" s="58" t="s">
        <v>219</v>
      </c>
      <c r="I249" s="58"/>
      <c r="J249" s="58" t="s">
        <v>582</v>
      </c>
      <c r="K249" s="58"/>
    </row>
    <row r="250" spans="2:11" x14ac:dyDescent="0.2">
      <c r="B250" s="477" t="s">
        <v>4351</v>
      </c>
      <c r="C250" s="58">
        <v>1.8</v>
      </c>
      <c r="D250" s="60" t="s">
        <v>48</v>
      </c>
      <c r="E250" s="60" t="s">
        <v>26</v>
      </c>
      <c r="F250" s="477" t="s">
        <v>1776</v>
      </c>
      <c r="G250" s="58" t="s">
        <v>212</v>
      </c>
      <c r="H250" s="58" t="s">
        <v>219</v>
      </c>
      <c r="I250" s="58"/>
      <c r="J250" s="58" t="s">
        <v>582</v>
      </c>
      <c r="K250" s="58"/>
    </row>
    <row r="251" spans="2:11" x14ac:dyDescent="0.2">
      <c r="B251" s="477" t="s">
        <v>4352</v>
      </c>
      <c r="C251" s="58">
        <v>1.8</v>
      </c>
      <c r="D251" s="60" t="s">
        <v>48</v>
      </c>
      <c r="E251" s="60" t="s">
        <v>27</v>
      </c>
      <c r="F251" s="477" t="s">
        <v>1778</v>
      </c>
      <c r="G251" s="58" t="s">
        <v>212</v>
      </c>
      <c r="H251" s="58" t="s">
        <v>219</v>
      </c>
      <c r="I251" s="58"/>
      <c r="J251" s="58" t="s">
        <v>582</v>
      </c>
      <c r="K251" s="58"/>
    </row>
    <row r="252" spans="2:11" x14ac:dyDescent="0.2">
      <c r="B252" s="477" t="s">
        <v>4353</v>
      </c>
      <c r="C252" s="58">
        <v>1.8</v>
      </c>
      <c r="D252" s="60" t="s">
        <v>48</v>
      </c>
      <c r="E252" s="60" t="s">
        <v>28</v>
      </c>
      <c r="F252" s="477" t="s">
        <v>1780</v>
      </c>
      <c r="G252" s="58" t="s">
        <v>212</v>
      </c>
      <c r="H252" s="58" t="s">
        <v>213</v>
      </c>
      <c r="I252" s="60" t="s">
        <v>4354</v>
      </c>
      <c r="J252" s="58"/>
      <c r="K252" s="58"/>
    </row>
    <row r="253" spans="2:11" x14ac:dyDescent="0.2">
      <c r="B253" s="477" t="s">
        <v>4355</v>
      </c>
      <c r="C253" s="58">
        <v>1.8</v>
      </c>
      <c r="D253" s="60" t="s">
        <v>48</v>
      </c>
      <c r="E253" s="60" t="s">
        <v>29</v>
      </c>
      <c r="F253" s="477" t="s">
        <v>1783</v>
      </c>
      <c r="G253" s="58" t="s">
        <v>212</v>
      </c>
      <c r="H253" s="58" t="s">
        <v>213</v>
      </c>
      <c r="I253" s="60" t="s">
        <v>4356</v>
      </c>
      <c r="J253" s="58"/>
      <c r="K253" s="58"/>
    </row>
    <row r="254" spans="2:11" x14ac:dyDescent="0.2">
      <c r="B254" s="477" t="s">
        <v>4357</v>
      </c>
      <c r="C254" s="58">
        <v>1.8</v>
      </c>
      <c r="D254" s="60" t="s">
        <v>50</v>
      </c>
      <c r="E254" s="60" t="s">
        <v>16</v>
      </c>
      <c r="F254" s="477" t="s">
        <v>1786</v>
      </c>
      <c r="G254" s="58" t="s">
        <v>212</v>
      </c>
      <c r="H254" s="58" t="s">
        <v>219</v>
      </c>
      <c r="I254" s="58"/>
      <c r="J254" s="58" t="s">
        <v>582</v>
      </c>
      <c r="K254" s="58"/>
    </row>
    <row r="255" spans="2:11" x14ac:dyDescent="0.2">
      <c r="B255" s="477" t="s">
        <v>4358</v>
      </c>
      <c r="C255" s="58">
        <v>1.8</v>
      </c>
      <c r="D255" s="60" t="s">
        <v>50</v>
      </c>
      <c r="E255" s="60" t="s">
        <v>17</v>
      </c>
      <c r="F255" s="477" t="s">
        <v>1788</v>
      </c>
      <c r="G255" s="58" t="s">
        <v>212</v>
      </c>
      <c r="H255" s="58" t="s">
        <v>219</v>
      </c>
      <c r="I255" s="58"/>
      <c r="J255" s="58" t="s">
        <v>582</v>
      </c>
      <c r="K255" s="58"/>
    </row>
    <row r="256" spans="2:11" x14ac:dyDescent="0.2">
      <c r="B256" s="477" t="s">
        <v>4359</v>
      </c>
      <c r="C256" s="58">
        <v>1.8</v>
      </c>
      <c r="D256" s="60" t="s">
        <v>50</v>
      </c>
      <c r="E256" s="60" t="s">
        <v>18</v>
      </c>
      <c r="F256" s="477" t="s">
        <v>1790</v>
      </c>
      <c r="G256" s="58" t="s">
        <v>212</v>
      </c>
      <c r="H256" s="58" t="s">
        <v>219</v>
      </c>
      <c r="I256" s="58"/>
      <c r="J256" s="58" t="s">
        <v>582</v>
      </c>
      <c r="K256" s="58"/>
    </row>
    <row r="257" spans="2:11" x14ac:dyDescent="0.2">
      <c r="B257" s="477" t="s">
        <v>4360</v>
      </c>
      <c r="C257" s="58">
        <v>1.8</v>
      </c>
      <c r="D257" s="60" t="s">
        <v>50</v>
      </c>
      <c r="E257" s="60" t="s">
        <v>19</v>
      </c>
      <c r="F257" s="477" t="s">
        <v>1792</v>
      </c>
      <c r="G257" s="58" t="s">
        <v>212</v>
      </c>
      <c r="H257" s="58" t="s">
        <v>219</v>
      </c>
      <c r="I257" s="58"/>
      <c r="J257" s="58" t="s">
        <v>582</v>
      </c>
      <c r="K257" s="58"/>
    </row>
    <row r="258" spans="2:11" x14ac:dyDescent="0.2">
      <c r="B258" s="477" t="s">
        <v>4361</v>
      </c>
      <c r="C258" s="58">
        <v>1.8</v>
      </c>
      <c r="D258" s="60" t="s">
        <v>50</v>
      </c>
      <c r="E258" s="60" t="s">
        <v>20</v>
      </c>
      <c r="F258" s="477" t="s">
        <v>1794</v>
      </c>
      <c r="G258" s="58" t="s">
        <v>212</v>
      </c>
      <c r="H258" s="58" t="s">
        <v>219</v>
      </c>
      <c r="I258" s="58"/>
      <c r="J258" s="58" t="s">
        <v>582</v>
      </c>
      <c r="K258" s="58"/>
    </row>
    <row r="259" spans="2:11" x14ac:dyDescent="0.2">
      <c r="B259" s="477" t="s">
        <v>4362</v>
      </c>
      <c r="C259" s="58">
        <v>1.8</v>
      </c>
      <c r="D259" s="60" t="s">
        <v>50</v>
      </c>
      <c r="E259" s="60" t="s">
        <v>21</v>
      </c>
      <c r="F259" s="477" t="s">
        <v>1796</v>
      </c>
      <c r="G259" s="58" t="s">
        <v>212</v>
      </c>
      <c r="H259" s="58" t="s">
        <v>219</v>
      </c>
      <c r="I259" s="58"/>
      <c r="J259" s="58" t="s">
        <v>582</v>
      </c>
      <c r="K259" s="58"/>
    </row>
    <row r="260" spans="2:11" x14ac:dyDescent="0.2">
      <c r="B260" s="477" t="s">
        <v>4363</v>
      </c>
      <c r="C260" s="58">
        <v>1.8</v>
      </c>
      <c r="D260" s="60" t="s">
        <v>50</v>
      </c>
      <c r="E260" s="60" t="s">
        <v>22</v>
      </c>
      <c r="F260" s="477" t="s">
        <v>1798</v>
      </c>
      <c r="G260" s="58" t="s">
        <v>212</v>
      </c>
      <c r="H260" s="58" t="s">
        <v>219</v>
      </c>
      <c r="I260" s="58"/>
      <c r="J260" s="58" t="s">
        <v>582</v>
      </c>
      <c r="K260" s="58"/>
    </row>
    <row r="261" spans="2:11" x14ac:dyDescent="0.2">
      <c r="B261" s="477" t="s">
        <v>4364</v>
      </c>
      <c r="C261" s="58">
        <v>1.8</v>
      </c>
      <c r="D261" s="60" t="s">
        <v>50</v>
      </c>
      <c r="E261" s="60" t="s">
        <v>23</v>
      </c>
      <c r="F261" s="477" t="s">
        <v>1800</v>
      </c>
      <c r="G261" s="58" t="s">
        <v>212</v>
      </c>
      <c r="H261" s="58" t="s">
        <v>219</v>
      </c>
      <c r="I261" s="58"/>
      <c r="J261" s="58" t="s">
        <v>582</v>
      </c>
      <c r="K261" s="58"/>
    </row>
    <row r="262" spans="2:11" x14ac:dyDescent="0.2">
      <c r="B262" s="477" t="s">
        <v>4365</v>
      </c>
      <c r="C262" s="58">
        <v>1.8</v>
      </c>
      <c r="D262" s="60" t="s">
        <v>50</v>
      </c>
      <c r="E262" s="60" t="s">
        <v>24</v>
      </c>
      <c r="F262" s="477" t="s">
        <v>1802</v>
      </c>
      <c r="G262" s="58" t="s">
        <v>212</v>
      </c>
      <c r="H262" s="58" t="s">
        <v>219</v>
      </c>
      <c r="I262" s="60"/>
      <c r="J262" s="58" t="s">
        <v>582</v>
      </c>
      <c r="K262" s="58"/>
    </row>
    <row r="263" spans="2:11" x14ac:dyDescent="0.2">
      <c r="B263" s="477" t="s">
        <v>4366</v>
      </c>
      <c r="C263" s="58">
        <v>1.8</v>
      </c>
      <c r="D263" s="60" t="s">
        <v>50</v>
      </c>
      <c r="E263" s="60" t="s">
        <v>25</v>
      </c>
      <c r="F263" s="477" t="s">
        <v>1804</v>
      </c>
      <c r="G263" s="58" t="s">
        <v>212</v>
      </c>
      <c r="H263" s="58" t="s">
        <v>219</v>
      </c>
      <c r="I263" s="58"/>
      <c r="J263" s="58" t="s">
        <v>582</v>
      </c>
      <c r="K263" s="58"/>
    </row>
    <row r="264" spans="2:11" x14ac:dyDescent="0.2">
      <c r="B264" s="477" t="s">
        <v>4367</v>
      </c>
      <c r="C264" s="58">
        <v>1.8</v>
      </c>
      <c r="D264" s="60" t="s">
        <v>50</v>
      </c>
      <c r="E264" s="60" t="s">
        <v>26</v>
      </c>
      <c r="F264" s="477" t="s">
        <v>1806</v>
      </c>
      <c r="G264" s="58" t="s">
        <v>212</v>
      </c>
      <c r="H264" s="58" t="s">
        <v>219</v>
      </c>
      <c r="I264" s="58"/>
      <c r="J264" s="58" t="s">
        <v>582</v>
      </c>
      <c r="K264" s="58"/>
    </row>
    <row r="265" spans="2:11" x14ac:dyDescent="0.2">
      <c r="B265" s="477" t="s">
        <v>4368</v>
      </c>
      <c r="C265" s="58">
        <v>1.8</v>
      </c>
      <c r="D265" s="60" t="s">
        <v>50</v>
      </c>
      <c r="E265" s="60" t="s">
        <v>27</v>
      </c>
      <c r="F265" s="477" t="s">
        <v>1808</v>
      </c>
      <c r="G265" s="58" t="s">
        <v>212</v>
      </c>
      <c r="H265" s="58" t="s">
        <v>219</v>
      </c>
      <c r="I265" s="58"/>
      <c r="J265" s="58" t="s">
        <v>582</v>
      </c>
      <c r="K265" s="58"/>
    </row>
    <row r="266" spans="2:11" x14ac:dyDescent="0.2">
      <c r="B266" s="477" t="s">
        <v>4369</v>
      </c>
      <c r="C266" s="58">
        <v>1.8</v>
      </c>
      <c r="D266" s="60" t="s">
        <v>50</v>
      </c>
      <c r="E266" s="60" t="s">
        <v>28</v>
      </c>
      <c r="F266" s="477" t="s">
        <v>1810</v>
      </c>
      <c r="G266" s="58" t="s">
        <v>212</v>
      </c>
      <c r="H266" s="58" t="s">
        <v>213</v>
      </c>
      <c r="I266" s="60" t="s">
        <v>4370</v>
      </c>
      <c r="J266" s="58"/>
      <c r="K266" s="58"/>
    </row>
    <row r="267" spans="2:11" x14ac:dyDescent="0.2">
      <c r="B267" s="477" t="s">
        <v>4371</v>
      </c>
      <c r="C267" s="58">
        <v>1.8</v>
      </c>
      <c r="D267" s="60" t="s">
        <v>50</v>
      </c>
      <c r="E267" s="60" t="s">
        <v>29</v>
      </c>
      <c r="F267" s="477" t="s">
        <v>1813</v>
      </c>
      <c r="G267" s="58" t="s">
        <v>212</v>
      </c>
      <c r="H267" s="58" t="s">
        <v>213</v>
      </c>
      <c r="I267" s="60" t="s">
        <v>4372</v>
      </c>
      <c r="J267" s="58"/>
      <c r="K267" s="58"/>
    </row>
    <row r="268" spans="2:11" x14ac:dyDescent="0.2">
      <c r="B268" s="477" t="s">
        <v>4373</v>
      </c>
      <c r="C268" s="58">
        <v>1.8</v>
      </c>
      <c r="D268" s="60" t="s">
        <v>52</v>
      </c>
      <c r="E268" s="60" t="s">
        <v>16</v>
      </c>
      <c r="F268" s="477" t="s">
        <v>1816</v>
      </c>
      <c r="G268" s="58" t="s">
        <v>212</v>
      </c>
      <c r="H268" s="58" t="s">
        <v>219</v>
      </c>
      <c r="I268" s="58"/>
      <c r="J268" s="58" t="s">
        <v>582</v>
      </c>
      <c r="K268" s="58"/>
    </row>
    <row r="269" spans="2:11" x14ac:dyDescent="0.2">
      <c r="B269" s="477" t="s">
        <v>4374</v>
      </c>
      <c r="C269" s="58">
        <v>1.8</v>
      </c>
      <c r="D269" s="60" t="s">
        <v>52</v>
      </c>
      <c r="E269" s="60" t="s">
        <v>17</v>
      </c>
      <c r="F269" s="477" t="s">
        <v>1819</v>
      </c>
      <c r="G269" s="58" t="s">
        <v>212</v>
      </c>
      <c r="H269" s="58" t="s">
        <v>219</v>
      </c>
      <c r="I269" s="58"/>
      <c r="J269" s="58" t="s">
        <v>582</v>
      </c>
      <c r="K269" s="58"/>
    </row>
    <row r="270" spans="2:11" x14ac:dyDescent="0.2">
      <c r="B270" s="477" t="s">
        <v>4375</v>
      </c>
      <c r="C270" s="58">
        <v>1.8</v>
      </c>
      <c r="D270" s="60" t="s">
        <v>52</v>
      </c>
      <c r="E270" s="60" t="s">
        <v>18</v>
      </c>
      <c r="F270" s="477" t="s">
        <v>1822</v>
      </c>
      <c r="G270" s="58" t="s">
        <v>212</v>
      </c>
      <c r="H270" s="58" t="s">
        <v>219</v>
      </c>
      <c r="I270" s="58"/>
      <c r="J270" s="58" t="s">
        <v>582</v>
      </c>
      <c r="K270" s="58"/>
    </row>
    <row r="271" spans="2:11" x14ac:dyDescent="0.2">
      <c r="B271" s="477" t="s">
        <v>4376</v>
      </c>
      <c r="C271" s="58">
        <v>1.8</v>
      </c>
      <c r="D271" s="60" t="s">
        <v>52</v>
      </c>
      <c r="E271" s="60" t="s">
        <v>19</v>
      </c>
      <c r="F271" s="477" t="s">
        <v>1825</v>
      </c>
      <c r="G271" s="58" t="s">
        <v>212</v>
      </c>
      <c r="H271" s="58" t="s">
        <v>219</v>
      </c>
      <c r="I271" s="58"/>
      <c r="J271" s="58" t="s">
        <v>582</v>
      </c>
      <c r="K271" s="58"/>
    </row>
    <row r="272" spans="2:11" x14ac:dyDescent="0.2">
      <c r="B272" s="477" t="s">
        <v>4377</v>
      </c>
      <c r="C272" s="58">
        <v>1.8</v>
      </c>
      <c r="D272" s="60" t="s">
        <v>52</v>
      </c>
      <c r="E272" s="60" t="s">
        <v>20</v>
      </c>
      <c r="F272" s="477" t="s">
        <v>1828</v>
      </c>
      <c r="G272" s="58" t="s">
        <v>212</v>
      </c>
      <c r="H272" s="58" t="s">
        <v>219</v>
      </c>
      <c r="I272" s="58"/>
      <c r="J272" s="58" t="s">
        <v>582</v>
      </c>
      <c r="K272" s="58"/>
    </row>
    <row r="273" spans="2:11" x14ac:dyDescent="0.2">
      <c r="B273" s="477" t="s">
        <v>4378</v>
      </c>
      <c r="C273" s="58">
        <v>1.8</v>
      </c>
      <c r="D273" s="60" t="s">
        <v>52</v>
      </c>
      <c r="E273" s="60" t="s">
        <v>21</v>
      </c>
      <c r="F273" s="477" t="s">
        <v>1831</v>
      </c>
      <c r="G273" s="58" t="s">
        <v>212</v>
      </c>
      <c r="H273" s="58" t="s">
        <v>219</v>
      </c>
      <c r="I273" s="58"/>
      <c r="J273" s="58" t="s">
        <v>582</v>
      </c>
      <c r="K273" s="58"/>
    </row>
    <row r="274" spans="2:11" x14ac:dyDescent="0.2">
      <c r="B274" s="477" t="s">
        <v>4379</v>
      </c>
      <c r="C274" s="58">
        <v>1.8</v>
      </c>
      <c r="D274" s="60" t="s">
        <v>52</v>
      </c>
      <c r="E274" s="60" t="s">
        <v>22</v>
      </c>
      <c r="F274" s="477" t="s">
        <v>1834</v>
      </c>
      <c r="G274" s="58" t="s">
        <v>212</v>
      </c>
      <c r="H274" s="58" t="s">
        <v>219</v>
      </c>
      <c r="I274" s="58"/>
      <c r="J274" s="58" t="s">
        <v>582</v>
      </c>
      <c r="K274" s="58"/>
    </row>
    <row r="275" spans="2:11" x14ac:dyDescent="0.2">
      <c r="B275" s="477" t="s">
        <v>4380</v>
      </c>
      <c r="C275" s="58">
        <v>1.8</v>
      </c>
      <c r="D275" s="60" t="s">
        <v>52</v>
      </c>
      <c r="E275" s="60" t="s">
        <v>23</v>
      </c>
      <c r="F275" s="477" t="s">
        <v>1837</v>
      </c>
      <c r="G275" s="58" t="s">
        <v>212</v>
      </c>
      <c r="H275" s="58" t="s">
        <v>219</v>
      </c>
      <c r="I275" s="58"/>
      <c r="J275" s="58" t="s">
        <v>582</v>
      </c>
      <c r="K275" s="58"/>
    </row>
    <row r="276" spans="2:11" x14ac:dyDescent="0.2">
      <c r="B276" s="477" t="s">
        <v>4381</v>
      </c>
      <c r="C276" s="58">
        <v>1.8</v>
      </c>
      <c r="D276" s="60" t="s">
        <v>52</v>
      </c>
      <c r="E276" s="60" t="s">
        <v>24</v>
      </c>
      <c r="F276" s="477" t="s">
        <v>1840</v>
      </c>
      <c r="G276" s="58" t="s">
        <v>212</v>
      </c>
      <c r="H276" s="58" t="s">
        <v>219</v>
      </c>
      <c r="I276" s="58"/>
      <c r="J276" s="58" t="s">
        <v>582</v>
      </c>
      <c r="K276" s="58"/>
    </row>
    <row r="277" spans="2:11" x14ac:dyDescent="0.2">
      <c r="B277" s="477" t="s">
        <v>4382</v>
      </c>
      <c r="C277" s="58">
        <v>1.8</v>
      </c>
      <c r="D277" s="60" t="s">
        <v>52</v>
      </c>
      <c r="E277" s="60" t="s">
        <v>25</v>
      </c>
      <c r="F277" s="477" t="s">
        <v>1843</v>
      </c>
      <c r="G277" s="58" t="s">
        <v>212</v>
      </c>
      <c r="H277" s="58" t="s">
        <v>219</v>
      </c>
      <c r="I277" s="58"/>
      <c r="J277" s="58" t="s">
        <v>582</v>
      </c>
      <c r="K277" s="58"/>
    </row>
    <row r="278" spans="2:11" x14ac:dyDescent="0.2">
      <c r="B278" s="477" t="s">
        <v>4383</v>
      </c>
      <c r="C278" s="58">
        <v>1.8</v>
      </c>
      <c r="D278" s="60" t="s">
        <v>52</v>
      </c>
      <c r="E278" s="60" t="s">
        <v>26</v>
      </c>
      <c r="F278" s="477" t="s">
        <v>1846</v>
      </c>
      <c r="G278" s="58" t="s">
        <v>212</v>
      </c>
      <c r="H278" s="58" t="s">
        <v>219</v>
      </c>
      <c r="I278" s="58"/>
      <c r="J278" s="58" t="s">
        <v>582</v>
      </c>
      <c r="K278" s="58"/>
    </row>
    <row r="279" spans="2:11" x14ac:dyDescent="0.2">
      <c r="B279" s="477" t="s">
        <v>4384</v>
      </c>
      <c r="C279" s="58">
        <v>1.8</v>
      </c>
      <c r="D279" s="60" t="s">
        <v>52</v>
      </c>
      <c r="E279" s="60" t="s">
        <v>27</v>
      </c>
      <c r="F279" s="477" t="s">
        <v>1849</v>
      </c>
      <c r="G279" s="58" t="s">
        <v>212</v>
      </c>
      <c r="H279" s="58" t="s">
        <v>219</v>
      </c>
      <c r="I279" s="58"/>
      <c r="J279" s="58" t="s">
        <v>582</v>
      </c>
      <c r="K279" s="58"/>
    </row>
    <row r="280" spans="2:11" x14ac:dyDescent="0.2">
      <c r="B280" s="477" t="s">
        <v>4385</v>
      </c>
      <c r="C280" s="58">
        <v>1.8</v>
      </c>
      <c r="D280" s="60" t="s">
        <v>52</v>
      </c>
      <c r="E280" s="60" t="s">
        <v>28</v>
      </c>
      <c r="F280" s="477" t="s">
        <v>1852</v>
      </c>
      <c r="G280" s="58" t="s">
        <v>212</v>
      </c>
      <c r="H280" s="58" t="s">
        <v>213</v>
      </c>
      <c r="I280" s="60" t="s">
        <v>4386</v>
      </c>
      <c r="J280" s="58"/>
      <c r="K280" s="58"/>
    </row>
    <row r="281" spans="2:11" x14ac:dyDescent="0.2">
      <c r="B281" s="477" t="s">
        <v>4387</v>
      </c>
      <c r="C281" s="58">
        <v>1.8</v>
      </c>
      <c r="D281" s="60" t="s">
        <v>52</v>
      </c>
      <c r="E281" s="60" t="s">
        <v>29</v>
      </c>
      <c r="F281" s="477" t="s">
        <v>1855</v>
      </c>
      <c r="G281" s="58" t="s">
        <v>212</v>
      </c>
      <c r="H281" s="58" t="s">
        <v>213</v>
      </c>
      <c r="I281" s="60" t="s">
        <v>4388</v>
      </c>
      <c r="J281" s="58"/>
      <c r="K281" s="58"/>
    </row>
    <row r="282" spans="2:11" x14ac:dyDescent="0.2">
      <c r="B282" s="477" t="s">
        <v>4389</v>
      </c>
      <c r="C282" s="58">
        <v>1.8</v>
      </c>
      <c r="D282" s="60" t="s">
        <v>54</v>
      </c>
      <c r="E282" s="60" t="s">
        <v>16</v>
      </c>
      <c r="F282" s="477" t="s">
        <v>1858</v>
      </c>
      <c r="G282" s="58" t="s">
        <v>212</v>
      </c>
      <c r="H282" s="58" t="s">
        <v>219</v>
      </c>
      <c r="I282" s="58"/>
      <c r="J282" s="58" t="s">
        <v>582</v>
      </c>
      <c r="K282" s="58"/>
    </row>
    <row r="283" spans="2:11" x14ac:dyDescent="0.2">
      <c r="B283" s="477" t="s">
        <v>4390</v>
      </c>
      <c r="C283" s="58">
        <v>1.8</v>
      </c>
      <c r="D283" s="60" t="s">
        <v>54</v>
      </c>
      <c r="E283" s="60" t="s">
        <v>17</v>
      </c>
      <c r="F283" s="477" t="s">
        <v>1860</v>
      </c>
      <c r="G283" s="58" t="s">
        <v>212</v>
      </c>
      <c r="H283" s="58" t="s">
        <v>219</v>
      </c>
      <c r="I283" s="58"/>
      <c r="J283" s="58" t="s">
        <v>582</v>
      </c>
      <c r="K283" s="58"/>
    </row>
    <row r="284" spans="2:11" x14ac:dyDescent="0.2">
      <c r="B284" s="477" t="s">
        <v>4391</v>
      </c>
      <c r="C284" s="58">
        <v>1.8</v>
      </c>
      <c r="D284" s="60" t="s">
        <v>54</v>
      </c>
      <c r="E284" s="60" t="s">
        <v>18</v>
      </c>
      <c r="F284" s="477" t="s">
        <v>1862</v>
      </c>
      <c r="G284" s="58" t="s">
        <v>212</v>
      </c>
      <c r="H284" s="58" t="s">
        <v>219</v>
      </c>
      <c r="I284" s="58"/>
      <c r="J284" s="58" t="s">
        <v>582</v>
      </c>
      <c r="K284" s="58"/>
    </row>
    <row r="285" spans="2:11" x14ac:dyDescent="0.2">
      <c r="B285" s="477" t="s">
        <v>4392</v>
      </c>
      <c r="C285" s="58">
        <v>1.8</v>
      </c>
      <c r="D285" s="60" t="s">
        <v>54</v>
      </c>
      <c r="E285" s="60" t="s">
        <v>19</v>
      </c>
      <c r="F285" s="477" t="s">
        <v>1864</v>
      </c>
      <c r="G285" s="58" t="s">
        <v>212</v>
      </c>
      <c r="H285" s="58" t="s">
        <v>219</v>
      </c>
      <c r="I285" s="58"/>
      <c r="J285" s="58" t="s">
        <v>582</v>
      </c>
      <c r="K285" s="58"/>
    </row>
    <row r="286" spans="2:11" x14ac:dyDescent="0.2">
      <c r="B286" s="477" t="s">
        <v>4393</v>
      </c>
      <c r="C286" s="58">
        <v>1.8</v>
      </c>
      <c r="D286" s="60" t="s">
        <v>54</v>
      </c>
      <c r="E286" s="60" t="s">
        <v>20</v>
      </c>
      <c r="F286" s="477" t="s">
        <v>1866</v>
      </c>
      <c r="G286" s="58" t="s">
        <v>212</v>
      </c>
      <c r="H286" s="58" t="s">
        <v>219</v>
      </c>
      <c r="I286" s="58"/>
      <c r="J286" s="58" t="s">
        <v>582</v>
      </c>
      <c r="K286" s="58"/>
    </row>
    <row r="287" spans="2:11" x14ac:dyDescent="0.2">
      <c r="B287" s="477" t="s">
        <v>4394</v>
      </c>
      <c r="C287" s="58">
        <v>1.8</v>
      </c>
      <c r="D287" s="60" t="s">
        <v>54</v>
      </c>
      <c r="E287" s="60" t="s">
        <v>21</v>
      </c>
      <c r="F287" s="477" t="s">
        <v>1868</v>
      </c>
      <c r="G287" s="58" t="s">
        <v>212</v>
      </c>
      <c r="H287" s="58" t="s">
        <v>219</v>
      </c>
      <c r="I287" s="58"/>
      <c r="J287" s="58" t="s">
        <v>582</v>
      </c>
      <c r="K287" s="58"/>
    </row>
    <row r="288" spans="2:11" x14ac:dyDescent="0.2">
      <c r="B288" s="477" t="s">
        <v>4395</v>
      </c>
      <c r="C288" s="58">
        <v>1.8</v>
      </c>
      <c r="D288" s="60" t="s">
        <v>54</v>
      </c>
      <c r="E288" s="60" t="s">
        <v>22</v>
      </c>
      <c r="F288" s="477" t="s">
        <v>1870</v>
      </c>
      <c r="G288" s="58" t="s">
        <v>212</v>
      </c>
      <c r="H288" s="58" t="s">
        <v>219</v>
      </c>
      <c r="I288" s="58"/>
      <c r="J288" s="58" t="s">
        <v>582</v>
      </c>
      <c r="K288" s="58"/>
    </row>
    <row r="289" spans="2:11" x14ac:dyDescent="0.2">
      <c r="B289" s="477" t="s">
        <v>4396</v>
      </c>
      <c r="C289" s="58">
        <v>1.8</v>
      </c>
      <c r="D289" s="60" t="s">
        <v>54</v>
      </c>
      <c r="E289" s="60" t="s">
        <v>23</v>
      </c>
      <c r="F289" s="477" t="s">
        <v>1872</v>
      </c>
      <c r="G289" s="58" t="s">
        <v>212</v>
      </c>
      <c r="H289" s="58" t="s">
        <v>219</v>
      </c>
      <c r="I289" s="58"/>
      <c r="J289" s="58" t="s">
        <v>582</v>
      </c>
      <c r="K289" s="58"/>
    </row>
    <row r="290" spans="2:11" x14ac:dyDescent="0.2">
      <c r="B290" s="477" t="s">
        <v>4397</v>
      </c>
      <c r="C290" s="58">
        <v>1.8</v>
      </c>
      <c r="D290" s="60" t="s">
        <v>54</v>
      </c>
      <c r="E290" s="60" t="s">
        <v>24</v>
      </c>
      <c r="F290" s="477" t="s">
        <v>1874</v>
      </c>
      <c r="G290" s="58" t="s">
        <v>212</v>
      </c>
      <c r="H290" s="58" t="s">
        <v>219</v>
      </c>
      <c r="I290" s="60"/>
      <c r="J290" s="58" t="s">
        <v>582</v>
      </c>
      <c r="K290" s="58"/>
    </row>
    <row r="291" spans="2:11" x14ac:dyDescent="0.2">
      <c r="B291" s="477" t="s">
        <v>4398</v>
      </c>
      <c r="C291" s="58">
        <v>1.8</v>
      </c>
      <c r="D291" s="60" t="s">
        <v>54</v>
      </c>
      <c r="E291" s="60" t="s">
        <v>25</v>
      </c>
      <c r="F291" s="477" t="s">
        <v>1876</v>
      </c>
      <c r="G291" s="58" t="s">
        <v>212</v>
      </c>
      <c r="H291" s="58" t="s">
        <v>219</v>
      </c>
      <c r="I291" s="60"/>
      <c r="J291" s="58" t="s">
        <v>582</v>
      </c>
      <c r="K291" s="58"/>
    </row>
    <row r="292" spans="2:11" x14ac:dyDescent="0.2">
      <c r="B292" s="477" t="s">
        <v>4399</v>
      </c>
      <c r="C292" s="58">
        <v>1.8</v>
      </c>
      <c r="D292" s="60" t="s">
        <v>54</v>
      </c>
      <c r="E292" s="60" t="s">
        <v>26</v>
      </c>
      <c r="F292" s="477" t="s">
        <v>1878</v>
      </c>
      <c r="G292" s="58" t="s">
        <v>212</v>
      </c>
      <c r="H292" s="58" t="s">
        <v>219</v>
      </c>
      <c r="I292" s="60"/>
      <c r="J292" s="58" t="s">
        <v>582</v>
      </c>
      <c r="K292" s="58"/>
    </row>
    <row r="293" spans="2:11" x14ac:dyDescent="0.2">
      <c r="B293" s="477" t="s">
        <v>4400</v>
      </c>
      <c r="C293" s="58">
        <v>1.8</v>
      </c>
      <c r="D293" s="60" t="s">
        <v>54</v>
      </c>
      <c r="E293" s="60" t="s">
        <v>27</v>
      </c>
      <c r="F293" s="477" t="s">
        <v>1880</v>
      </c>
      <c r="G293" s="58" t="s">
        <v>212</v>
      </c>
      <c r="H293" s="58" t="s">
        <v>219</v>
      </c>
      <c r="I293" s="60"/>
      <c r="J293" s="58" t="s">
        <v>582</v>
      </c>
      <c r="K293" s="58"/>
    </row>
    <row r="294" spans="2:11" x14ac:dyDescent="0.2">
      <c r="B294" s="477" t="s">
        <v>4401</v>
      </c>
      <c r="C294" s="58">
        <v>1.8</v>
      </c>
      <c r="D294" s="60" t="s">
        <v>54</v>
      </c>
      <c r="E294" s="60" t="s">
        <v>28</v>
      </c>
      <c r="F294" s="477" t="s">
        <v>1882</v>
      </c>
      <c r="G294" s="58" t="s">
        <v>212</v>
      </c>
      <c r="H294" s="58" t="s">
        <v>213</v>
      </c>
      <c r="I294" s="60" t="s">
        <v>4402</v>
      </c>
      <c r="J294" s="58"/>
      <c r="K294" s="58"/>
    </row>
    <row r="295" spans="2:11" x14ac:dyDescent="0.2">
      <c r="B295" s="477" t="s">
        <v>4403</v>
      </c>
      <c r="C295" s="58">
        <v>1.8</v>
      </c>
      <c r="D295" s="60" t="s">
        <v>54</v>
      </c>
      <c r="E295" s="60" t="s">
        <v>29</v>
      </c>
      <c r="F295" s="477" t="s">
        <v>1885</v>
      </c>
      <c r="G295" s="58" t="s">
        <v>212</v>
      </c>
      <c r="H295" s="58" t="s">
        <v>213</v>
      </c>
      <c r="I295" s="60" t="s">
        <v>4404</v>
      </c>
      <c r="J295" s="58"/>
      <c r="K295" s="58"/>
    </row>
    <row r="296" spans="2:11" x14ac:dyDescent="0.2">
      <c r="B296" s="477" t="s">
        <v>4405</v>
      </c>
      <c r="C296" s="58">
        <v>1.8</v>
      </c>
      <c r="D296" s="60" t="s">
        <v>55</v>
      </c>
      <c r="E296" s="60" t="s">
        <v>16</v>
      </c>
      <c r="F296" s="477" t="s">
        <v>1888</v>
      </c>
      <c r="G296" s="58" t="s">
        <v>212</v>
      </c>
      <c r="H296" s="58" t="s">
        <v>213</v>
      </c>
      <c r="I296" s="60" t="s">
        <v>4406</v>
      </c>
      <c r="J296" s="58"/>
      <c r="K296" s="58"/>
    </row>
    <row r="297" spans="2:11" x14ac:dyDescent="0.2">
      <c r="B297" s="477" t="s">
        <v>4407</v>
      </c>
      <c r="C297" s="58">
        <v>1.8</v>
      </c>
      <c r="D297" s="60" t="s">
        <v>55</v>
      </c>
      <c r="E297" s="60" t="s">
        <v>17</v>
      </c>
      <c r="F297" s="477" t="s">
        <v>1890</v>
      </c>
      <c r="G297" s="58" t="s">
        <v>212</v>
      </c>
      <c r="H297" s="58" t="s">
        <v>213</v>
      </c>
      <c r="I297" s="60" t="s">
        <v>4408</v>
      </c>
      <c r="J297" s="58"/>
      <c r="K297" s="58"/>
    </row>
    <row r="298" spans="2:11" x14ac:dyDescent="0.2">
      <c r="B298" s="477" t="s">
        <v>4409</v>
      </c>
      <c r="C298" s="58">
        <v>1.8</v>
      </c>
      <c r="D298" s="60" t="s">
        <v>55</v>
      </c>
      <c r="E298" s="60" t="s">
        <v>18</v>
      </c>
      <c r="F298" s="477" t="s">
        <v>1892</v>
      </c>
      <c r="G298" s="58" t="s">
        <v>212</v>
      </c>
      <c r="H298" s="58" t="s">
        <v>213</v>
      </c>
      <c r="I298" s="60" t="s">
        <v>4410</v>
      </c>
      <c r="J298" s="58"/>
      <c r="K298" s="58"/>
    </row>
    <row r="299" spans="2:11" x14ac:dyDescent="0.2">
      <c r="B299" s="477" t="s">
        <v>4411</v>
      </c>
      <c r="C299" s="58">
        <v>1.8</v>
      </c>
      <c r="D299" s="60" t="s">
        <v>55</v>
      </c>
      <c r="E299" s="60" t="s">
        <v>19</v>
      </c>
      <c r="F299" s="477" t="s">
        <v>1894</v>
      </c>
      <c r="G299" s="58" t="s">
        <v>212</v>
      </c>
      <c r="H299" s="58" t="s">
        <v>213</v>
      </c>
      <c r="I299" s="60" t="s">
        <v>4412</v>
      </c>
      <c r="J299" s="58"/>
      <c r="K299" s="58"/>
    </row>
    <row r="300" spans="2:11" x14ac:dyDescent="0.2">
      <c r="B300" s="477" t="s">
        <v>4413</v>
      </c>
      <c r="C300" s="58">
        <v>1.8</v>
      </c>
      <c r="D300" s="60" t="s">
        <v>55</v>
      </c>
      <c r="E300" s="60" t="s">
        <v>20</v>
      </c>
      <c r="F300" s="477" t="s">
        <v>1896</v>
      </c>
      <c r="G300" s="58" t="s">
        <v>212</v>
      </c>
      <c r="H300" s="58" t="s">
        <v>213</v>
      </c>
      <c r="I300" s="60" t="s">
        <v>4414</v>
      </c>
      <c r="J300" s="58"/>
      <c r="K300" s="58"/>
    </row>
    <row r="301" spans="2:11" x14ac:dyDescent="0.2">
      <c r="B301" s="477" t="s">
        <v>4415</v>
      </c>
      <c r="C301" s="58">
        <v>1.8</v>
      </c>
      <c r="D301" s="60" t="s">
        <v>55</v>
      </c>
      <c r="E301" s="60" t="s">
        <v>21</v>
      </c>
      <c r="F301" s="477" t="s">
        <v>1898</v>
      </c>
      <c r="G301" s="58" t="s">
        <v>212</v>
      </c>
      <c r="H301" s="58" t="s">
        <v>213</v>
      </c>
      <c r="I301" s="60" t="s">
        <v>4416</v>
      </c>
      <c r="J301" s="58"/>
      <c r="K301" s="58"/>
    </row>
    <row r="302" spans="2:11" x14ac:dyDescent="0.2">
      <c r="B302" s="477" t="s">
        <v>4417</v>
      </c>
      <c r="C302" s="58">
        <v>1.8</v>
      </c>
      <c r="D302" s="60" t="s">
        <v>55</v>
      </c>
      <c r="E302" s="60" t="s">
        <v>22</v>
      </c>
      <c r="F302" s="477" t="s">
        <v>1900</v>
      </c>
      <c r="G302" s="58" t="s">
        <v>212</v>
      </c>
      <c r="H302" s="58" t="s">
        <v>213</v>
      </c>
      <c r="I302" s="60" t="s">
        <v>4418</v>
      </c>
      <c r="J302" s="58"/>
      <c r="K302" s="58"/>
    </row>
    <row r="303" spans="2:11" x14ac:dyDescent="0.2">
      <c r="B303" s="477" t="s">
        <v>4419</v>
      </c>
      <c r="C303" s="58">
        <v>1.8</v>
      </c>
      <c r="D303" s="60" t="s">
        <v>55</v>
      </c>
      <c r="E303" s="60" t="s">
        <v>23</v>
      </c>
      <c r="F303" s="477" t="s">
        <v>1902</v>
      </c>
      <c r="G303" s="58" t="s">
        <v>212</v>
      </c>
      <c r="H303" s="58" t="s">
        <v>213</v>
      </c>
      <c r="I303" s="60" t="s">
        <v>4420</v>
      </c>
      <c r="J303" s="58"/>
      <c r="K303" s="58"/>
    </row>
    <row r="304" spans="2:11" x14ac:dyDescent="0.2">
      <c r="B304" s="477" t="s">
        <v>4421</v>
      </c>
      <c r="C304" s="58">
        <v>1.8</v>
      </c>
      <c r="D304" s="60" t="s">
        <v>55</v>
      </c>
      <c r="E304" s="60" t="s">
        <v>24</v>
      </c>
      <c r="F304" s="477" t="s">
        <v>1904</v>
      </c>
      <c r="G304" s="58" t="s">
        <v>212</v>
      </c>
      <c r="H304" s="58" t="s">
        <v>213</v>
      </c>
      <c r="I304" s="60" t="s">
        <v>4422</v>
      </c>
      <c r="J304" s="58"/>
      <c r="K304" s="58"/>
    </row>
    <row r="305" spans="2:11" x14ac:dyDescent="0.2">
      <c r="B305" s="477" t="s">
        <v>4423</v>
      </c>
      <c r="C305" s="58">
        <v>1.8</v>
      </c>
      <c r="D305" s="60" t="s">
        <v>55</v>
      </c>
      <c r="E305" s="60" t="s">
        <v>25</v>
      </c>
      <c r="F305" s="477" t="s">
        <v>1906</v>
      </c>
      <c r="G305" s="58" t="s">
        <v>212</v>
      </c>
      <c r="H305" s="58" t="s">
        <v>213</v>
      </c>
      <c r="I305" s="60" t="s">
        <v>4424</v>
      </c>
      <c r="J305" s="58"/>
      <c r="K305" s="58"/>
    </row>
    <row r="306" spans="2:11" x14ac:dyDescent="0.2">
      <c r="B306" s="477" t="s">
        <v>4425</v>
      </c>
      <c r="C306" s="58">
        <v>1.8</v>
      </c>
      <c r="D306" s="60" t="s">
        <v>55</v>
      </c>
      <c r="E306" s="60" t="s">
        <v>26</v>
      </c>
      <c r="F306" s="477" t="s">
        <v>1908</v>
      </c>
      <c r="G306" s="58" t="s">
        <v>212</v>
      </c>
      <c r="H306" s="58" t="s">
        <v>213</v>
      </c>
      <c r="I306" s="60" t="s">
        <v>4426</v>
      </c>
      <c r="J306" s="58"/>
      <c r="K306" s="58"/>
    </row>
    <row r="307" spans="2:11" x14ac:dyDescent="0.2">
      <c r="B307" s="477" t="s">
        <v>4427</v>
      </c>
      <c r="C307" s="58">
        <v>1.8</v>
      </c>
      <c r="D307" s="60" t="s">
        <v>55</v>
      </c>
      <c r="E307" s="60" t="s">
        <v>27</v>
      </c>
      <c r="F307" s="477" t="s">
        <v>1910</v>
      </c>
      <c r="G307" s="58" t="s">
        <v>212</v>
      </c>
      <c r="H307" s="58" t="s">
        <v>213</v>
      </c>
      <c r="I307" s="60" t="s">
        <v>4428</v>
      </c>
      <c r="J307" s="58"/>
      <c r="K307" s="58"/>
    </row>
    <row r="308" spans="2:11" x14ac:dyDescent="0.2">
      <c r="B308" s="477" t="s">
        <v>4429</v>
      </c>
      <c r="C308" s="58">
        <v>1.8</v>
      </c>
      <c r="D308" s="60" t="s">
        <v>55</v>
      </c>
      <c r="E308" s="60" t="s">
        <v>28</v>
      </c>
      <c r="F308" s="477" t="s">
        <v>331</v>
      </c>
      <c r="G308" s="58" t="s">
        <v>212</v>
      </c>
      <c r="H308" s="58" t="s">
        <v>213</v>
      </c>
      <c r="I308" s="60" t="s">
        <v>4430</v>
      </c>
      <c r="J308" s="58"/>
      <c r="K308" s="58"/>
    </row>
    <row r="309" spans="2:11" x14ac:dyDescent="0.2">
      <c r="B309" s="477" t="s">
        <v>4431</v>
      </c>
      <c r="C309" s="58">
        <v>1.8</v>
      </c>
      <c r="D309" s="60" t="s">
        <v>55</v>
      </c>
      <c r="E309" s="60" t="s">
        <v>29</v>
      </c>
      <c r="F309" s="477" t="s">
        <v>332</v>
      </c>
      <c r="G309" s="58" t="s">
        <v>212</v>
      </c>
      <c r="H309" s="58" t="s">
        <v>213</v>
      </c>
      <c r="I309" s="60" t="s">
        <v>4432</v>
      </c>
      <c r="J309" s="58"/>
      <c r="K309" s="58"/>
    </row>
    <row r="310" spans="2:11" x14ac:dyDescent="0.2">
      <c r="B310" s="477" t="s">
        <v>4433</v>
      </c>
      <c r="C310" s="58">
        <v>1.8</v>
      </c>
      <c r="D310" s="60" t="s">
        <v>56</v>
      </c>
      <c r="E310" s="60" t="s">
        <v>16</v>
      </c>
      <c r="F310" s="477" t="s">
        <v>1916</v>
      </c>
      <c r="G310" s="58" t="s">
        <v>212</v>
      </c>
      <c r="H310" s="58" t="s">
        <v>219</v>
      </c>
      <c r="I310" s="58"/>
      <c r="J310" s="58" t="s">
        <v>582</v>
      </c>
      <c r="K310" s="58"/>
    </row>
    <row r="311" spans="2:11" x14ac:dyDescent="0.2">
      <c r="B311" s="477" t="s">
        <v>4434</v>
      </c>
      <c r="C311" s="58">
        <v>1.8</v>
      </c>
      <c r="D311" s="60" t="s">
        <v>56</v>
      </c>
      <c r="E311" s="60" t="s">
        <v>17</v>
      </c>
      <c r="F311" s="477" t="s">
        <v>1918</v>
      </c>
      <c r="G311" s="58" t="s">
        <v>212</v>
      </c>
      <c r="H311" s="58" t="s">
        <v>219</v>
      </c>
      <c r="I311" s="58"/>
      <c r="J311" s="58" t="s">
        <v>582</v>
      </c>
      <c r="K311" s="58"/>
    </row>
    <row r="312" spans="2:11" x14ac:dyDescent="0.2">
      <c r="B312" s="477" t="s">
        <v>4435</v>
      </c>
      <c r="C312" s="58">
        <v>1.8</v>
      </c>
      <c r="D312" s="60" t="s">
        <v>56</v>
      </c>
      <c r="E312" s="60" t="s">
        <v>18</v>
      </c>
      <c r="F312" s="477" t="s">
        <v>1920</v>
      </c>
      <c r="G312" s="58" t="s">
        <v>212</v>
      </c>
      <c r="H312" s="58" t="s">
        <v>219</v>
      </c>
      <c r="I312" s="58"/>
      <c r="J312" s="58" t="s">
        <v>582</v>
      </c>
      <c r="K312" s="58"/>
    </row>
    <row r="313" spans="2:11" x14ac:dyDescent="0.2">
      <c r="B313" s="477" t="s">
        <v>4436</v>
      </c>
      <c r="C313" s="58">
        <v>1.8</v>
      </c>
      <c r="D313" s="60" t="s">
        <v>56</v>
      </c>
      <c r="E313" s="60" t="s">
        <v>19</v>
      </c>
      <c r="F313" s="477" t="s">
        <v>1922</v>
      </c>
      <c r="G313" s="58" t="s">
        <v>212</v>
      </c>
      <c r="H313" s="58" t="s">
        <v>219</v>
      </c>
      <c r="I313" s="58"/>
      <c r="J313" s="58" t="s">
        <v>582</v>
      </c>
      <c r="K313" s="58"/>
    </row>
    <row r="314" spans="2:11" x14ac:dyDescent="0.2">
      <c r="B314" s="477" t="s">
        <v>4437</v>
      </c>
      <c r="C314" s="58">
        <v>1.8</v>
      </c>
      <c r="D314" s="60" t="s">
        <v>56</v>
      </c>
      <c r="E314" s="60" t="s">
        <v>20</v>
      </c>
      <c r="F314" s="477" t="s">
        <v>1924</v>
      </c>
      <c r="G314" s="58" t="s">
        <v>212</v>
      </c>
      <c r="H314" s="58" t="s">
        <v>219</v>
      </c>
      <c r="I314" s="58"/>
      <c r="J314" s="58" t="s">
        <v>582</v>
      </c>
      <c r="K314" s="58"/>
    </row>
    <row r="315" spans="2:11" x14ac:dyDescent="0.2">
      <c r="B315" s="477" t="s">
        <v>4438</v>
      </c>
      <c r="C315" s="58">
        <v>1.8</v>
      </c>
      <c r="D315" s="60" t="s">
        <v>56</v>
      </c>
      <c r="E315" s="60" t="s">
        <v>21</v>
      </c>
      <c r="F315" s="477" t="s">
        <v>1926</v>
      </c>
      <c r="G315" s="58" t="s">
        <v>212</v>
      </c>
      <c r="H315" s="58" t="s">
        <v>219</v>
      </c>
      <c r="I315" s="58"/>
      <c r="J315" s="58" t="s">
        <v>582</v>
      </c>
      <c r="K315" s="58"/>
    </row>
    <row r="316" spans="2:11" x14ac:dyDescent="0.2">
      <c r="B316" s="477" t="s">
        <v>4439</v>
      </c>
      <c r="C316" s="58">
        <v>1.8</v>
      </c>
      <c r="D316" s="60" t="s">
        <v>56</v>
      </c>
      <c r="E316" s="60" t="s">
        <v>22</v>
      </c>
      <c r="F316" s="477" t="s">
        <v>1928</v>
      </c>
      <c r="G316" s="58" t="s">
        <v>212</v>
      </c>
      <c r="H316" s="58" t="s">
        <v>219</v>
      </c>
      <c r="I316" s="60"/>
      <c r="J316" s="58" t="s">
        <v>582</v>
      </c>
      <c r="K316" s="58"/>
    </row>
    <row r="317" spans="2:11" x14ac:dyDescent="0.2">
      <c r="B317" s="477" t="s">
        <v>4440</v>
      </c>
      <c r="C317" s="58">
        <v>1.8</v>
      </c>
      <c r="D317" s="60" t="s">
        <v>56</v>
      </c>
      <c r="E317" s="60" t="s">
        <v>23</v>
      </c>
      <c r="F317" s="477" t="s">
        <v>1930</v>
      </c>
      <c r="G317" s="58" t="s">
        <v>212</v>
      </c>
      <c r="H317" s="58" t="s">
        <v>219</v>
      </c>
      <c r="I317" s="58"/>
      <c r="J317" s="58" t="s">
        <v>582</v>
      </c>
      <c r="K317" s="58"/>
    </row>
    <row r="318" spans="2:11" x14ac:dyDescent="0.2">
      <c r="B318" s="477" t="s">
        <v>4441</v>
      </c>
      <c r="C318" s="58">
        <v>1.8</v>
      </c>
      <c r="D318" s="60" t="s">
        <v>56</v>
      </c>
      <c r="E318" s="60" t="s">
        <v>24</v>
      </c>
      <c r="F318" s="477" t="s">
        <v>1932</v>
      </c>
      <c r="G318" s="58" t="s">
        <v>212</v>
      </c>
      <c r="H318" s="58" t="s">
        <v>219</v>
      </c>
      <c r="I318" s="58"/>
      <c r="J318" s="58" t="s">
        <v>582</v>
      </c>
      <c r="K318" s="58"/>
    </row>
    <row r="319" spans="2:11" x14ac:dyDescent="0.2">
      <c r="B319" s="477" t="s">
        <v>4442</v>
      </c>
      <c r="C319" s="58">
        <v>1.8</v>
      </c>
      <c r="D319" s="60" t="s">
        <v>56</v>
      </c>
      <c r="E319" s="60" t="s">
        <v>25</v>
      </c>
      <c r="F319" s="477" t="s">
        <v>1934</v>
      </c>
      <c r="G319" s="58" t="s">
        <v>212</v>
      </c>
      <c r="H319" s="58" t="s">
        <v>219</v>
      </c>
      <c r="I319" s="58"/>
      <c r="J319" s="58" t="s">
        <v>582</v>
      </c>
      <c r="K319" s="58"/>
    </row>
    <row r="320" spans="2:11" x14ac:dyDescent="0.2">
      <c r="B320" s="477" t="s">
        <v>4443</v>
      </c>
      <c r="C320" s="58">
        <v>1.8</v>
      </c>
      <c r="D320" s="60" t="s">
        <v>56</v>
      </c>
      <c r="E320" s="60" t="s">
        <v>26</v>
      </c>
      <c r="F320" s="477" t="s">
        <v>1936</v>
      </c>
      <c r="G320" s="58" t="s">
        <v>212</v>
      </c>
      <c r="H320" s="58" t="s">
        <v>219</v>
      </c>
      <c r="I320" s="58"/>
      <c r="J320" s="58" t="s">
        <v>582</v>
      </c>
      <c r="K320" s="58"/>
    </row>
    <row r="321" spans="2:11" x14ac:dyDescent="0.2">
      <c r="B321" s="477" t="s">
        <v>4444</v>
      </c>
      <c r="C321" s="58">
        <v>1.8</v>
      </c>
      <c r="D321" s="60" t="s">
        <v>56</v>
      </c>
      <c r="E321" s="60" t="s">
        <v>27</v>
      </c>
      <c r="F321" s="477" t="s">
        <v>1938</v>
      </c>
      <c r="G321" s="58" t="s">
        <v>212</v>
      </c>
      <c r="H321" s="58" t="s">
        <v>219</v>
      </c>
      <c r="I321" s="58"/>
      <c r="J321" s="58" t="s">
        <v>582</v>
      </c>
      <c r="K321" s="58"/>
    </row>
    <row r="322" spans="2:11" x14ac:dyDescent="0.2">
      <c r="B322" s="477" t="s">
        <v>4445</v>
      </c>
      <c r="C322" s="58">
        <v>1.8</v>
      </c>
      <c r="D322" s="60" t="s">
        <v>56</v>
      </c>
      <c r="E322" s="60" t="s">
        <v>28</v>
      </c>
      <c r="F322" s="477" t="s">
        <v>1940</v>
      </c>
      <c r="G322" s="58" t="s">
        <v>212</v>
      </c>
      <c r="H322" s="58" t="s">
        <v>213</v>
      </c>
      <c r="I322" s="60" t="s">
        <v>4446</v>
      </c>
      <c r="J322" s="58"/>
      <c r="K322" s="58"/>
    </row>
    <row r="323" spans="2:11" x14ac:dyDescent="0.2">
      <c r="B323" s="477" t="s">
        <v>4447</v>
      </c>
      <c r="C323" s="58">
        <v>1.8</v>
      </c>
      <c r="D323" s="60" t="s">
        <v>56</v>
      </c>
      <c r="E323" s="60" t="s">
        <v>29</v>
      </c>
      <c r="F323" s="477" t="s">
        <v>1943</v>
      </c>
      <c r="G323" s="58" t="s">
        <v>212</v>
      </c>
      <c r="H323" s="58" t="s">
        <v>213</v>
      </c>
      <c r="I323" s="60" t="s">
        <v>4448</v>
      </c>
      <c r="J323" s="58"/>
      <c r="K323" s="58"/>
    </row>
    <row r="324" spans="2:11" x14ac:dyDescent="0.2">
      <c r="B324" s="477" t="s">
        <v>4449</v>
      </c>
      <c r="C324" s="58">
        <v>1.8</v>
      </c>
      <c r="D324" s="60" t="s">
        <v>57</v>
      </c>
      <c r="E324" s="60" t="s">
        <v>16</v>
      </c>
      <c r="F324" s="477" t="s">
        <v>1946</v>
      </c>
      <c r="G324" s="58" t="s">
        <v>212</v>
      </c>
      <c r="H324" s="58" t="s">
        <v>219</v>
      </c>
      <c r="I324" s="58"/>
      <c r="J324" s="58" t="s">
        <v>582</v>
      </c>
      <c r="K324" s="58"/>
    </row>
    <row r="325" spans="2:11" x14ac:dyDescent="0.2">
      <c r="B325" s="477" t="s">
        <v>4450</v>
      </c>
      <c r="C325" s="58">
        <v>1.8</v>
      </c>
      <c r="D325" s="60" t="s">
        <v>57</v>
      </c>
      <c r="E325" s="60" t="s">
        <v>17</v>
      </c>
      <c r="F325" s="477" t="s">
        <v>1949</v>
      </c>
      <c r="G325" s="58" t="s">
        <v>212</v>
      </c>
      <c r="H325" s="58" t="s">
        <v>219</v>
      </c>
      <c r="I325" s="58"/>
      <c r="J325" s="58" t="s">
        <v>582</v>
      </c>
      <c r="K325" s="58"/>
    </row>
    <row r="326" spans="2:11" x14ac:dyDescent="0.2">
      <c r="B326" s="477" t="s">
        <v>4451</v>
      </c>
      <c r="C326" s="58">
        <v>1.8</v>
      </c>
      <c r="D326" s="60" t="s">
        <v>57</v>
      </c>
      <c r="E326" s="60" t="s">
        <v>18</v>
      </c>
      <c r="F326" s="477" t="s">
        <v>1952</v>
      </c>
      <c r="G326" s="58" t="s">
        <v>212</v>
      </c>
      <c r="H326" s="58" t="s">
        <v>219</v>
      </c>
      <c r="I326" s="58"/>
      <c r="J326" s="58" t="s">
        <v>582</v>
      </c>
      <c r="K326" s="58"/>
    </row>
    <row r="327" spans="2:11" x14ac:dyDescent="0.2">
      <c r="B327" s="477" t="s">
        <v>4452</v>
      </c>
      <c r="C327" s="58">
        <v>1.8</v>
      </c>
      <c r="D327" s="60" t="s">
        <v>57</v>
      </c>
      <c r="E327" s="60" t="s">
        <v>19</v>
      </c>
      <c r="F327" s="477" t="s">
        <v>1955</v>
      </c>
      <c r="G327" s="58" t="s">
        <v>212</v>
      </c>
      <c r="H327" s="58" t="s">
        <v>219</v>
      </c>
      <c r="I327" s="58"/>
      <c r="J327" s="58" t="s">
        <v>582</v>
      </c>
      <c r="K327" s="58"/>
    </row>
    <row r="328" spans="2:11" x14ac:dyDescent="0.2">
      <c r="B328" s="477" t="s">
        <v>4453</v>
      </c>
      <c r="C328" s="58">
        <v>1.8</v>
      </c>
      <c r="D328" s="60" t="s">
        <v>57</v>
      </c>
      <c r="E328" s="60" t="s">
        <v>20</v>
      </c>
      <c r="F328" s="477" t="s">
        <v>1958</v>
      </c>
      <c r="G328" s="58" t="s">
        <v>212</v>
      </c>
      <c r="H328" s="58" t="s">
        <v>219</v>
      </c>
      <c r="I328" s="58"/>
      <c r="J328" s="58" t="s">
        <v>582</v>
      </c>
      <c r="K328" s="58"/>
    </row>
    <row r="329" spans="2:11" x14ac:dyDescent="0.2">
      <c r="B329" s="477" t="s">
        <v>4454</v>
      </c>
      <c r="C329" s="58">
        <v>1.8</v>
      </c>
      <c r="D329" s="60" t="s">
        <v>57</v>
      </c>
      <c r="E329" s="60" t="s">
        <v>21</v>
      </c>
      <c r="F329" s="477" t="s">
        <v>1961</v>
      </c>
      <c r="G329" s="58" t="s">
        <v>212</v>
      </c>
      <c r="H329" s="58" t="s">
        <v>219</v>
      </c>
      <c r="I329" s="58"/>
      <c r="J329" s="58" t="s">
        <v>582</v>
      </c>
      <c r="K329" s="58"/>
    </row>
    <row r="330" spans="2:11" x14ac:dyDescent="0.2">
      <c r="B330" s="477" t="s">
        <v>4455</v>
      </c>
      <c r="C330" s="58">
        <v>1.8</v>
      </c>
      <c r="D330" s="60" t="s">
        <v>57</v>
      </c>
      <c r="E330" s="60" t="s">
        <v>22</v>
      </c>
      <c r="F330" s="477" t="s">
        <v>1964</v>
      </c>
      <c r="G330" s="58" t="s">
        <v>212</v>
      </c>
      <c r="H330" s="58" t="s">
        <v>219</v>
      </c>
      <c r="I330" s="58"/>
      <c r="J330" s="58" t="s">
        <v>582</v>
      </c>
      <c r="K330" s="58"/>
    </row>
    <row r="331" spans="2:11" x14ac:dyDescent="0.2">
      <c r="B331" s="477" t="s">
        <v>4456</v>
      </c>
      <c r="C331" s="58">
        <v>1.8</v>
      </c>
      <c r="D331" s="60" t="s">
        <v>57</v>
      </c>
      <c r="E331" s="60" t="s">
        <v>23</v>
      </c>
      <c r="F331" s="477" t="s">
        <v>1967</v>
      </c>
      <c r="G331" s="58" t="s">
        <v>212</v>
      </c>
      <c r="H331" s="58" t="s">
        <v>219</v>
      </c>
      <c r="I331" s="58"/>
      <c r="J331" s="58" t="s">
        <v>582</v>
      </c>
      <c r="K331" s="58"/>
    </row>
    <row r="332" spans="2:11" x14ac:dyDescent="0.2">
      <c r="B332" s="477" t="s">
        <v>4457</v>
      </c>
      <c r="C332" s="58">
        <v>1.8</v>
      </c>
      <c r="D332" s="60" t="s">
        <v>57</v>
      </c>
      <c r="E332" s="60" t="s">
        <v>24</v>
      </c>
      <c r="F332" s="477" t="s">
        <v>1970</v>
      </c>
      <c r="G332" s="58" t="s">
        <v>212</v>
      </c>
      <c r="H332" s="58" t="s">
        <v>219</v>
      </c>
      <c r="I332" s="60"/>
      <c r="J332" s="58" t="s">
        <v>582</v>
      </c>
      <c r="K332" s="58"/>
    </row>
    <row r="333" spans="2:11" x14ac:dyDescent="0.2">
      <c r="B333" s="477" t="s">
        <v>4458</v>
      </c>
      <c r="C333" s="58">
        <v>1.8</v>
      </c>
      <c r="D333" s="60" t="s">
        <v>57</v>
      </c>
      <c r="E333" s="60" t="s">
        <v>25</v>
      </c>
      <c r="F333" s="477" t="s">
        <v>1973</v>
      </c>
      <c r="G333" s="58" t="s">
        <v>212</v>
      </c>
      <c r="H333" s="58" t="s">
        <v>219</v>
      </c>
      <c r="I333" s="60"/>
      <c r="J333" s="58" t="s">
        <v>582</v>
      </c>
      <c r="K333" s="58"/>
    </row>
    <row r="334" spans="2:11" x14ac:dyDescent="0.2">
      <c r="B334" s="477" t="s">
        <v>4459</v>
      </c>
      <c r="C334" s="58">
        <v>1.8</v>
      </c>
      <c r="D334" s="60" t="s">
        <v>57</v>
      </c>
      <c r="E334" s="60" t="s">
        <v>26</v>
      </c>
      <c r="F334" s="477" t="s">
        <v>1976</v>
      </c>
      <c r="G334" s="58" t="s">
        <v>212</v>
      </c>
      <c r="H334" s="58" t="s">
        <v>219</v>
      </c>
      <c r="I334" s="60"/>
      <c r="J334" s="58" t="s">
        <v>582</v>
      </c>
      <c r="K334" s="58"/>
    </row>
    <row r="335" spans="2:11" x14ac:dyDescent="0.2">
      <c r="B335" s="477" t="s">
        <v>4460</v>
      </c>
      <c r="C335" s="58">
        <v>1.8</v>
      </c>
      <c r="D335" s="60" t="s">
        <v>57</v>
      </c>
      <c r="E335" s="60" t="s">
        <v>27</v>
      </c>
      <c r="F335" s="477" t="s">
        <v>1979</v>
      </c>
      <c r="G335" s="58" t="s">
        <v>212</v>
      </c>
      <c r="H335" s="58" t="s">
        <v>219</v>
      </c>
      <c r="I335" s="60"/>
      <c r="J335" s="58" t="s">
        <v>582</v>
      </c>
      <c r="K335" s="58"/>
    </row>
    <row r="336" spans="2:11" x14ac:dyDescent="0.2">
      <c r="B336" s="477" t="s">
        <v>4461</v>
      </c>
      <c r="C336" s="58">
        <v>1.8</v>
      </c>
      <c r="D336" s="60" t="s">
        <v>57</v>
      </c>
      <c r="E336" s="60" t="s">
        <v>28</v>
      </c>
      <c r="F336" s="477" t="s">
        <v>1982</v>
      </c>
      <c r="G336" s="58" t="s">
        <v>212</v>
      </c>
      <c r="H336" s="58" t="s">
        <v>213</v>
      </c>
      <c r="I336" s="60" t="s">
        <v>4462</v>
      </c>
      <c r="J336" s="58"/>
      <c r="K336" s="58"/>
    </row>
    <row r="337" spans="2:11" x14ac:dyDescent="0.2">
      <c r="B337" s="477" t="s">
        <v>4463</v>
      </c>
      <c r="C337" s="58">
        <v>1.8</v>
      </c>
      <c r="D337" s="60" t="s">
        <v>57</v>
      </c>
      <c r="E337" s="60" t="s">
        <v>29</v>
      </c>
      <c r="F337" s="477" t="s">
        <v>1985</v>
      </c>
      <c r="G337" s="58" t="s">
        <v>212</v>
      </c>
      <c r="H337" s="58" t="s">
        <v>213</v>
      </c>
      <c r="I337" s="60" t="s">
        <v>4464</v>
      </c>
      <c r="J337" s="58"/>
      <c r="K337" s="58"/>
    </row>
    <row r="338" spans="2:11" x14ac:dyDescent="0.2">
      <c r="B338" s="477" t="s">
        <v>4465</v>
      </c>
      <c r="C338" s="58">
        <v>1.8</v>
      </c>
      <c r="D338" s="60" t="s">
        <v>59</v>
      </c>
      <c r="E338" s="60" t="s">
        <v>16</v>
      </c>
      <c r="F338" s="477" t="s">
        <v>1988</v>
      </c>
      <c r="G338" s="58" t="s">
        <v>212</v>
      </c>
      <c r="H338" s="58" t="s">
        <v>219</v>
      </c>
      <c r="I338" s="60"/>
      <c r="J338" s="58" t="s">
        <v>582</v>
      </c>
      <c r="K338" s="58"/>
    </row>
    <row r="339" spans="2:11" x14ac:dyDescent="0.2">
      <c r="B339" s="477" t="s">
        <v>4466</v>
      </c>
      <c r="C339" s="58">
        <v>1.8</v>
      </c>
      <c r="D339" s="60" t="s">
        <v>59</v>
      </c>
      <c r="E339" s="60" t="s">
        <v>17</v>
      </c>
      <c r="F339" s="477" t="s">
        <v>1991</v>
      </c>
      <c r="G339" s="58" t="s">
        <v>212</v>
      </c>
      <c r="H339" s="58" t="s">
        <v>219</v>
      </c>
      <c r="I339" s="60"/>
      <c r="J339" s="58" t="s">
        <v>582</v>
      </c>
      <c r="K339" s="58"/>
    </row>
    <row r="340" spans="2:11" x14ac:dyDescent="0.2">
      <c r="B340" s="477" t="s">
        <v>4467</v>
      </c>
      <c r="C340" s="58">
        <v>1.8</v>
      </c>
      <c r="D340" s="60" t="s">
        <v>59</v>
      </c>
      <c r="E340" s="60" t="s">
        <v>18</v>
      </c>
      <c r="F340" s="477" t="s">
        <v>1994</v>
      </c>
      <c r="G340" s="58" t="s">
        <v>212</v>
      </c>
      <c r="H340" s="58" t="s">
        <v>219</v>
      </c>
      <c r="I340" s="60"/>
      <c r="J340" s="58" t="s">
        <v>582</v>
      </c>
      <c r="K340" s="58"/>
    </row>
    <row r="341" spans="2:11" x14ac:dyDescent="0.2">
      <c r="B341" s="477" t="s">
        <v>4468</v>
      </c>
      <c r="C341" s="58">
        <v>1.8</v>
      </c>
      <c r="D341" s="60" t="s">
        <v>59</v>
      </c>
      <c r="E341" s="60" t="s">
        <v>19</v>
      </c>
      <c r="F341" s="477" t="s">
        <v>1997</v>
      </c>
      <c r="G341" s="58" t="s">
        <v>212</v>
      </c>
      <c r="H341" s="58" t="s">
        <v>219</v>
      </c>
      <c r="I341" s="60"/>
      <c r="J341" s="58" t="s">
        <v>582</v>
      </c>
      <c r="K341" s="58"/>
    </row>
    <row r="342" spans="2:11" x14ac:dyDescent="0.2">
      <c r="B342" s="477" t="s">
        <v>4469</v>
      </c>
      <c r="C342" s="58">
        <v>1.8</v>
      </c>
      <c r="D342" s="60" t="s">
        <v>59</v>
      </c>
      <c r="E342" s="60" t="s">
        <v>20</v>
      </c>
      <c r="F342" s="477" t="s">
        <v>2000</v>
      </c>
      <c r="G342" s="58" t="s">
        <v>212</v>
      </c>
      <c r="H342" s="58" t="s">
        <v>219</v>
      </c>
      <c r="I342" s="58"/>
      <c r="J342" s="58" t="s">
        <v>582</v>
      </c>
      <c r="K342" s="58"/>
    </row>
    <row r="343" spans="2:11" x14ac:dyDescent="0.2">
      <c r="B343" s="477" t="s">
        <v>4470</v>
      </c>
      <c r="C343" s="58">
        <v>1.8</v>
      </c>
      <c r="D343" s="60" t="s">
        <v>59</v>
      </c>
      <c r="E343" s="60" t="s">
        <v>21</v>
      </c>
      <c r="F343" s="477" t="s">
        <v>2003</v>
      </c>
      <c r="G343" s="58" t="s">
        <v>212</v>
      </c>
      <c r="H343" s="58" t="s">
        <v>219</v>
      </c>
      <c r="I343" s="58"/>
      <c r="J343" s="58" t="s">
        <v>582</v>
      </c>
      <c r="K343" s="58"/>
    </row>
    <row r="344" spans="2:11" x14ac:dyDescent="0.2">
      <c r="B344" s="477" t="s">
        <v>4471</v>
      </c>
      <c r="C344" s="58">
        <v>1.8</v>
      </c>
      <c r="D344" s="60" t="s">
        <v>59</v>
      </c>
      <c r="E344" s="60" t="s">
        <v>22</v>
      </c>
      <c r="F344" s="477" t="s">
        <v>2006</v>
      </c>
      <c r="G344" s="58" t="s">
        <v>212</v>
      </c>
      <c r="H344" s="58" t="s">
        <v>219</v>
      </c>
      <c r="I344" s="58"/>
      <c r="J344" s="58" t="s">
        <v>582</v>
      </c>
      <c r="K344" s="58"/>
    </row>
    <row r="345" spans="2:11" x14ac:dyDescent="0.2">
      <c r="B345" s="477" t="s">
        <v>4472</v>
      </c>
      <c r="C345" s="58">
        <v>1.8</v>
      </c>
      <c r="D345" s="60" t="s">
        <v>59</v>
      </c>
      <c r="E345" s="60" t="s">
        <v>23</v>
      </c>
      <c r="F345" s="477" t="s">
        <v>2009</v>
      </c>
      <c r="G345" s="58" t="s">
        <v>212</v>
      </c>
      <c r="H345" s="58" t="s">
        <v>219</v>
      </c>
      <c r="I345" s="58"/>
      <c r="J345" s="58" t="s">
        <v>582</v>
      </c>
      <c r="K345" s="58"/>
    </row>
    <row r="346" spans="2:11" x14ac:dyDescent="0.2">
      <c r="B346" s="477" t="s">
        <v>4473</v>
      </c>
      <c r="C346" s="58">
        <v>1.8</v>
      </c>
      <c r="D346" s="60" t="s">
        <v>59</v>
      </c>
      <c r="E346" s="60" t="s">
        <v>24</v>
      </c>
      <c r="F346" s="477" t="s">
        <v>2012</v>
      </c>
      <c r="G346" s="58" t="s">
        <v>212</v>
      </c>
      <c r="H346" s="58" t="s">
        <v>219</v>
      </c>
      <c r="I346" s="58"/>
      <c r="J346" s="58" t="s">
        <v>582</v>
      </c>
      <c r="K346" s="58"/>
    </row>
    <row r="347" spans="2:11" x14ac:dyDescent="0.2">
      <c r="B347" s="477" t="s">
        <v>4474</v>
      </c>
      <c r="C347" s="58">
        <v>1.8</v>
      </c>
      <c r="D347" s="60" t="s">
        <v>59</v>
      </c>
      <c r="E347" s="60" t="s">
        <v>25</v>
      </c>
      <c r="F347" s="477" t="s">
        <v>2015</v>
      </c>
      <c r="G347" s="58" t="s">
        <v>212</v>
      </c>
      <c r="H347" s="58" t="s">
        <v>219</v>
      </c>
      <c r="I347" s="58"/>
      <c r="J347" s="58" t="s">
        <v>582</v>
      </c>
      <c r="K347" s="58"/>
    </row>
    <row r="348" spans="2:11" x14ac:dyDescent="0.2">
      <c r="B348" s="477" t="s">
        <v>4475</v>
      </c>
      <c r="C348" s="58">
        <v>1.8</v>
      </c>
      <c r="D348" s="60" t="s">
        <v>59</v>
      </c>
      <c r="E348" s="60" t="s">
        <v>26</v>
      </c>
      <c r="F348" s="477" t="s">
        <v>2018</v>
      </c>
      <c r="G348" s="58" t="s">
        <v>212</v>
      </c>
      <c r="H348" s="58" t="s">
        <v>219</v>
      </c>
      <c r="I348" s="58"/>
      <c r="J348" s="58" t="s">
        <v>582</v>
      </c>
      <c r="K348" s="58"/>
    </row>
    <row r="349" spans="2:11" x14ac:dyDescent="0.2">
      <c r="B349" s="477" t="s">
        <v>4476</v>
      </c>
      <c r="C349" s="58">
        <v>1.8</v>
      </c>
      <c r="D349" s="60" t="s">
        <v>59</v>
      </c>
      <c r="E349" s="60" t="s">
        <v>27</v>
      </c>
      <c r="F349" s="477" t="s">
        <v>2021</v>
      </c>
      <c r="G349" s="58" t="s">
        <v>212</v>
      </c>
      <c r="H349" s="58" t="s">
        <v>219</v>
      </c>
      <c r="I349" s="58"/>
      <c r="J349" s="58" t="s">
        <v>582</v>
      </c>
      <c r="K349" s="58"/>
    </row>
    <row r="350" spans="2:11" x14ac:dyDescent="0.2">
      <c r="B350" s="477" t="s">
        <v>4477</v>
      </c>
      <c r="C350" s="58">
        <v>1.8</v>
      </c>
      <c r="D350" s="60" t="s">
        <v>59</v>
      </c>
      <c r="E350" s="60" t="s">
        <v>28</v>
      </c>
      <c r="F350" s="477" t="s">
        <v>2024</v>
      </c>
      <c r="G350" s="58" t="s">
        <v>212</v>
      </c>
      <c r="H350" s="58" t="s">
        <v>213</v>
      </c>
      <c r="I350" s="60" t="s">
        <v>4478</v>
      </c>
      <c r="J350" s="58"/>
      <c r="K350" s="58"/>
    </row>
    <row r="351" spans="2:11" x14ac:dyDescent="0.2">
      <c r="B351" s="477" t="s">
        <v>4479</v>
      </c>
      <c r="C351" s="58">
        <v>1.8</v>
      </c>
      <c r="D351" s="60" t="s">
        <v>59</v>
      </c>
      <c r="E351" s="60" t="s">
        <v>29</v>
      </c>
      <c r="F351" s="477" t="s">
        <v>2027</v>
      </c>
      <c r="G351" s="58" t="s">
        <v>212</v>
      </c>
      <c r="H351" s="58" t="s">
        <v>213</v>
      </c>
      <c r="I351" s="60" t="s">
        <v>4480</v>
      </c>
      <c r="J351" s="58"/>
      <c r="K351" s="58"/>
    </row>
    <row r="352" spans="2:11" x14ac:dyDescent="0.2">
      <c r="B352" s="477" t="s">
        <v>4481</v>
      </c>
      <c r="C352" s="58">
        <v>1.8</v>
      </c>
      <c r="D352" s="60" t="s">
        <v>61</v>
      </c>
      <c r="E352" s="60" t="s">
        <v>16</v>
      </c>
      <c r="F352" s="477" t="s">
        <v>2030</v>
      </c>
      <c r="G352" s="58" t="s">
        <v>212</v>
      </c>
      <c r="H352" s="58" t="s">
        <v>219</v>
      </c>
      <c r="I352" s="60"/>
      <c r="J352" s="58" t="s">
        <v>582</v>
      </c>
      <c r="K352" s="58"/>
    </row>
    <row r="353" spans="2:11" x14ac:dyDescent="0.2">
      <c r="B353" s="477" t="s">
        <v>4482</v>
      </c>
      <c r="C353" s="58">
        <v>1.8</v>
      </c>
      <c r="D353" s="60" t="s">
        <v>61</v>
      </c>
      <c r="E353" s="60" t="s">
        <v>17</v>
      </c>
      <c r="F353" s="477" t="s">
        <v>2032</v>
      </c>
      <c r="G353" s="58" t="s">
        <v>212</v>
      </c>
      <c r="H353" s="58" t="s">
        <v>219</v>
      </c>
      <c r="I353" s="58"/>
      <c r="J353" s="58" t="s">
        <v>582</v>
      </c>
      <c r="K353" s="58"/>
    </row>
    <row r="354" spans="2:11" x14ac:dyDescent="0.2">
      <c r="B354" s="477" t="s">
        <v>4483</v>
      </c>
      <c r="C354" s="58">
        <v>1.8</v>
      </c>
      <c r="D354" s="60" t="s">
        <v>61</v>
      </c>
      <c r="E354" s="60" t="s">
        <v>18</v>
      </c>
      <c r="F354" s="477" t="s">
        <v>2034</v>
      </c>
      <c r="G354" s="58" t="s">
        <v>212</v>
      </c>
      <c r="H354" s="58" t="s">
        <v>219</v>
      </c>
      <c r="I354" s="58"/>
      <c r="J354" s="58" t="s">
        <v>582</v>
      </c>
      <c r="K354" s="58"/>
    </row>
    <row r="355" spans="2:11" x14ac:dyDescent="0.2">
      <c r="B355" s="477" t="s">
        <v>4484</v>
      </c>
      <c r="C355" s="58">
        <v>1.8</v>
      </c>
      <c r="D355" s="60" t="s">
        <v>61</v>
      </c>
      <c r="E355" s="60" t="s">
        <v>19</v>
      </c>
      <c r="F355" s="477" t="s">
        <v>2036</v>
      </c>
      <c r="G355" s="58" t="s">
        <v>212</v>
      </c>
      <c r="H355" s="58" t="s">
        <v>219</v>
      </c>
      <c r="I355" s="58"/>
      <c r="J355" s="58" t="s">
        <v>582</v>
      </c>
      <c r="K355" s="58"/>
    </row>
    <row r="356" spans="2:11" x14ac:dyDescent="0.2">
      <c r="B356" s="477" t="s">
        <v>4485</v>
      </c>
      <c r="C356" s="58">
        <v>1.8</v>
      </c>
      <c r="D356" s="60" t="s">
        <v>61</v>
      </c>
      <c r="E356" s="60" t="s">
        <v>20</v>
      </c>
      <c r="F356" s="477" t="s">
        <v>2038</v>
      </c>
      <c r="G356" s="58" t="s">
        <v>212</v>
      </c>
      <c r="H356" s="58" t="s">
        <v>219</v>
      </c>
      <c r="I356" s="58"/>
      <c r="J356" s="58" t="s">
        <v>582</v>
      </c>
      <c r="K356" s="58"/>
    </row>
    <row r="357" spans="2:11" x14ac:dyDescent="0.2">
      <c r="B357" s="477" t="s">
        <v>4486</v>
      </c>
      <c r="C357" s="58">
        <v>1.8</v>
      </c>
      <c r="D357" s="60" t="s">
        <v>61</v>
      </c>
      <c r="E357" s="60" t="s">
        <v>21</v>
      </c>
      <c r="F357" s="477" t="s">
        <v>2040</v>
      </c>
      <c r="G357" s="58" t="s">
        <v>212</v>
      </c>
      <c r="H357" s="58" t="s">
        <v>219</v>
      </c>
      <c r="I357" s="58"/>
      <c r="J357" s="58" t="s">
        <v>582</v>
      </c>
      <c r="K357" s="58"/>
    </row>
    <row r="358" spans="2:11" x14ac:dyDescent="0.2">
      <c r="B358" s="477" t="s">
        <v>4487</v>
      </c>
      <c r="C358" s="58">
        <v>1.8</v>
      </c>
      <c r="D358" s="60" t="s">
        <v>61</v>
      </c>
      <c r="E358" s="60" t="s">
        <v>22</v>
      </c>
      <c r="F358" s="477" t="s">
        <v>2042</v>
      </c>
      <c r="G358" s="58" t="s">
        <v>212</v>
      </c>
      <c r="H358" s="58" t="s">
        <v>219</v>
      </c>
      <c r="I358" s="58"/>
      <c r="J358" s="58" t="s">
        <v>582</v>
      </c>
      <c r="K358" s="58"/>
    </row>
    <row r="359" spans="2:11" x14ac:dyDescent="0.2">
      <c r="B359" s="477" t="s">
        <v>4488</v>
      </c>
      <c r="C359" s="58">
        <v>1.8</v>
      </c>
      <c r="D359" s="60" t="s">
        <v>61</v>
      </c>
      <c r="E359" s="60" t="s">
        <v>23</v>
      </c>
      <c r="F359" s="477" t="s">
        <v>2044</v>
      </c>
      <c r="G359" s="58" t="s">
        <v>212</v>
      </c>
      <c r="H359" s="58" t="s">
        <v>219</v>
      </c>
      <c r="I359" s="58"/>
      <c r="J359" s="58" t="s">
        <v>582</v>
      </c>
      <c r="K359" s="58"/>
    </row>
    <row r="360" spans="2:11" x14ac:dyDescent="0.2">
      <c r="B360" s="477" t="s">
        <v>4489</v>
      </c>
      <c r="C360" s="58">
        <v>1.8</v>
      </c>
      <c r="D360" s="60" t="s">
        <v>61</v>
      </c>
      <c r="E360" s="60" t="s">
        <v>24</v>
      </c>
      <c r="F360" s="477" t="s">
        <v>2046</v>
      </c>
      <c r="G360" s="58" t="s">
        <v>212</v>
      </c>
      <c r="H360" s="58" t="s">
        <v>219</v>
      </c>
      <c r="I360" s="58"/>
      <c r="J360" s="58" t="s">
        <v>582</v>
      </c>
      <c r="K360" s="58"/>
    </row>
    <row r="361" spans="2:11" x14ac:dyDescent="0.2">
      <c r="B361" s="477" t="s">
        <v>4490</v>
      </c>
      <c r="C361" s="58">
        <v>1.8</v>
      </c>
      <c r="D361" s="60" t="s">
        <v>61</v>
      </c>
      <c r="E361" s="60" t="s">
        <v>25</v>
      </c>
      <c r="F361" s="477" t="s">
        <v>2048</v>
      </c>
      <c r="G361" s="58" t="s">
        <v>212</v>
      </c>
      <c r="H361" s="58" t="s">
        <v>219</v>
      </c>
      <c r="I361" s="58"/>
      <c r="J361" s="58" t="s">
        <v>582</v>
      </c>
      <c r="K361" s="58"/>
    </row>
    <row r="362" spans="2:11" x14ac:dyDescent="0.2">
      <c r="B362" s="477" t="s">
        <v>4491</v>
      </c>
      <c r="C362" s="58">
        <v>1.8</v>
      </c>
      <c r="D362" s="60" t="s">
        <v>61</v>
      </c>
      <c r="E362" s="60" t="s">
        <v>26</v>
      </c>
      <c r="F362" s="477" t="s">
        <v>2050</v>
      </c>
      <c r="G362" s="58" t="s">
        <v>212</v>
      </c>
      <c r="H362" s="58" t="s">
        <v>219</v>
      </c>
      <c r="I362" s="58"/>
      <c r="J362" s="58" t="s">
        <v>582</v>
      </c>
      <c r="K362" s="58"/>
    </row>
    <row r="363" spans="2:11" x14ac:dyDescent="0.2">
      <c r="B363" s="477" t="s">
        <v>4492</v>
      </c>
      <c r="C363" s="58">
        <v>1.8</v>
      </c>
      <c r="D363" s="60" t="s">
        <v>61</v>
      </c>
      <c r="E363" s="60" t="s">
        <v>27</v>
      </c>
      <c r="F363" s="477" t="s">
        <v>2052</v>
      </c>
      <c r="G363" s="58" t="s">
        <v>212</v>
      </c>
      <c r="H363" s="58" t="s">
        <v>219</v>
      </c>
      <c r="I363" s="58"/>
      <c r="J363" s="58" t="s">
        <v>582</v>
      </c>
      <c r="K363" s="58"/>
    </row>
    <row r="364" spans="2:11" x14ac:dyDescent="0.2">
      <c r="B364" s="477" t="s">
        <v>4493</v>
      </c>
      <c r="C364" s="58">
        <v>1.8</v>
      </c>
      <c r="D364" s="60" t="s">
        <v>61</v>
      </c>
      <c r="E364" s="60" t="s">
        <v>28</v>
      </c>
      <c r="F364" s="477" t="s">
        <v>2054</v>
      </c>
      <c r="G364" s="58" t="s">
        <v>212</v>
      </c>
      <c r="H364" s="58" t="s">
        <v>213</v>
      </c>
      <c r="I364" s="60" t="s">
        <v>4494</v>
      </c>
      <c r="J364" s="58"/>
      <c r="K364" s="58"/>
    </row>
    <row r="365" spans="2:11" x14ac:dyDescent="0.2">
      <c r="B365" s="477" t="s">
        <v>4495</v>
      </c>
      <c r="C365" s="58">
        <v>1.8</v>
      </c>
      <c r="D365" s="60" t="s">
        <v>61</v>
      </c>
      <c r="E365" s="60" t="s">
        <v>29</v>
      </c>
      <c r="F365" s="477" t="s">
        <v>2057</v>
      </c>
      <c r="G365" s="58" t="s">
        <v>212</v>
      </c>
      <c r="H365" s="58" t="s">
        <v>213</v>
      </c>
      <c r="I365" s="60" t="s">
        <v>4496</v>
      </c>
      <c r="J365" s="58"/>
      <c r="K365" s="58"/>
    </row>
    <row r="366" spans="2:11" x14ac:dyDescent="0.2">
      <c r="B366" s="477" t="s">
        <v>4497</v>
      </c>
      <c r="C366" s="58">
        <v>1.8</v>
      </c>
      <c r="D366" s="60" t="s">
        <v>63</v>
      </c>
      <c r="E366" s="60" t="s">
        <v>16</v>
      </c>
      <c r="F366" s="477" t="s">
        <v>2060</v>
      </c>
      <c r="G366" s="58" t="s">
        <v>212</v>
      </c>
      <c r="H366" s="58" t="s">
        <v>213</v>
      </c>
      <c r="I366" s="60" t="s">
        <v>4498</v>
      </c>
      <c r="J366" s="58"/>
      <c r="K366" s="58"/>
    </row>
    <row r="367" spans="2:11" x14ac:dyDescent="0.2">
      <c r="B367" s="477" t="s">
        <v>4499</v>
      </c>
      <c r="C367" s="58">
        <v>1.8</v>
      </c>
      <c r="D367" s="60" t="s">
        <v>63</v>
      </c>
      <c r="E367" s="60" t="s">
        <v>17</v>
      </c>
      <c r="F367" s="477" t="s">
        <v>2062</v>
      </c>
      <c r="G367" s="58" t="s">
        <v>212</v>
      </c>
      <c r="H367" s="58" t="s">
        <v>213</v>
      </c>
      <c r="I367" s="60" t="s">
        <v>4500</v>
      </c>
      <c r="J367" s="58"/>
      <c r="K367" s="58"/>
    </row>
    <row r="368" spans="2:11" x14ac:dyDescent="0.2">
      <c r="B368" s="477" t="s">
        <v>4501</v>
      </c>
      <c r="C368" s="58">
        <v>1.8</v>
      </c>
      <c r="D368" s="60" t="s">
        <v>63</v>
      </c>
      <c r="E368" s="60" t="s">
        <v>18</v>
      </c>
      <c r="F368" s="477" t="s">
        <v>2064</v>
      </c>
      <c r="G368" s="58" t="s">
        <v>212</v>
      </c>
      <c r="H368" s="58" t="s">
        <v>213</v>
      </c>
      <c r="I368" s="60" t="s">
        <v>4502</v>
      </c>
      <c r="J368" s="58"/>
      <c r="K368" s="58"/>
    </row>
    <row r="369" spans="2:11" x14ac:dyDescent="0.2">
      <c r="B369" s="477" t="s">
        <v>4503</v>
      </c>
      <c r="C369" s="58">
        <v>1.8</v>
      </c>
      <c r="D369" s="60" t="s">
        <v>63</v>
      </c>
      <c r="E369" s="60" t="s">
        <v>19</v>
      </c>
      <c r="F369" s="477" t="s">
        <v>2066</v>
      </c>
      <c r="G369" s="58" t="s">
        <v>212</v>
      </c>
      <c r="H369" s="58" t="s">
        <v>213</v>
      </c>
      <c r="I369" s="60" t="s">
        <v>4504</v>
      </c>
      <c r="J369" s="58"/>
      <c r="K369" s="58"/>
    </row>
    <row r="370" spans="2:11" x14ac:dyDescent="0.2">
      <c r="B370" s="477" t="s">
        <v>4505</v>
      </c>
      <c r="C370" s="58">
        <v>1.8</v>
      </c>
      <c r="D370" s="60" t="s">
        <v>63</v>
      </c>
      <c r="E370" s="60" t="s">
        <v>20</v>
      </c>
      <c r="F370" s="477" t="s">
        <v>2068</v>
      </c>
      <c r="G370" s="58" t="s">
        <v>212</v>
      </c>
      <c r="H370" s="58" t="s">
        <v>213</v>
      </c>
      <c r="I370" s="60" t="s">
        <v>4506</v>
      </c>
      <c r="J370" s="58"/>
      <c r="K370" s="58"/>
    </row>
    <row r="371" spans="2:11" x14ac:dyDescent="0.2">
      <c r="B371" s="477" t="s">
        <v>4507</v>
      </c>
      <c r="C371" s="58">
        <v>1.8</v>
      </c>
      <c r="D371" s="60" t="s">
        <v>63</v>
      </c>
      <c r="E371" s="60" t="s">
        <v>21</v>
      </c>
      <c r="F371" s="477" t="s">
        <v>2070</v>
      </c>
      <c r="G371" s="58" t="s">
        <v>212</v>
      </c>
      <c r="H371" s="58" t="s">
        <v>213</v>
      </c>
      <c r="I371" s="60" t="s">
        <v>4508</v>
      </c>
      <c r="J371" s="58"/>
      <c r="K371" s="58"/>
    </row>
    <row r="372" spans="2:11" x14ac:dyDescent="0.2">
      <c r="B372" s="477" t="s">
        <v>4509</v>
      </c>
      <c r="C372" s="58">
        <v>1.8</v>
      </c>
      <c r="D372" s="60" t="s">
        <v>63</v>
      </c>
      <c r="E372" s="60" t="s">
        <v>22</v>
      </c>
      <c r="F372" s="477" t="s">
        <v>2072</v>
      </c>
      <c r="G372" s="58" t="s">
        <v>212</v>
      </c>
      <c r="H372" s="58" t="s">
        <v>213</v>
      </c>
      <c r="I372" s="60" t="s">
        <v>4510</v>
      </c>
      <c r="J372" s="58"/>
      <c r="K372" s="58"/>
    </row>
    <row r="373" spans="2:11" x14ac:dyDescent="0.2">
      <c r="B373" s="477" t="s">
        <v>4511</v>
      </c>
      <c r="C373" s="58">
        <v>1.8</v>
      </c>
      <c r="D373" s="60" t="s">
        <v>63</v>
      </c>
      <c r="E373" s="60" t="s">
        <v>23</v>
      </c>
      <c r="F373" s="477" t="s">
        <v>2074</v>
      </c>
      <c r="G373" s="58" t="s">
        <v>212</v>
      </c>
      <c r="H373" s="58" t="s">
        <v>213</v>
      </c>
      <c r="I373" s="60" t="s">
        <v>4512</v>
      </c>
      <c r="J373" s="58"/>
      <c r="K373" s="58"/>
    </row>
    <row r="374" spans="2:11" x14ac:dyDescent="0.2">
      <c r="B374" s="477" t="s">
        <v>4513</v>
      </c>
      <c r="C374" s="58">
        <v>1.8</v>
      </c>
      <c r="D374" s="60" t="s">
        <v>63</v>
      </c>
      <c r="E374" s="60" t="s">
        <v>24</v>
      </c>
      <c r="F374" s="477" t="s">
        <v>2076</v>
      </c>
      <c r="G374" s="58" t="s">
        <v>212</v>
      </c>
      <c r="H374" s="58" t="s">
        <v>213</v>
      </c>
      <c r="I374" s="60" t="s">
        <v>4514</v>
      </c>
      <c r="J374" s="58"/>
      <c r="K374" s="58"/>
    </row>
    <row r="375" spans="2:11" x14ac:dyDescent="0.2">
      <c r="B375" s="477" t="s">
        <v>4515</v>
      </c>
      <c r="C375" s="58">
        <v>1.8</v>
      </c>
      <c r="D375" s="60" t="s">
        <v>63</v>
      </c>
      <c r="E375" s="60" t="s">
        <v>25</v>
      </c>
      <c r="F375" s="477" t="s">
        <v>2078</v>
      </c>
      <c r="G375" s="58" t="s">
        <v>212</v>
      </c>
      <c r="H375" s="58" t="s">
        <v>213</v>
      </c>
      <c r="I375" s="60" t="s">
        <v>4516</v>
      </c>
      <c r="J375" s="58"/>
      <c r="K375" s="58"/>
    </row>
    <row r="376" spans="2:11" x14ac:dyDescent="0.2">
      <c r="B376" s="477" t="s">
        <v>4517</v>
      </c>
      <c r="C376" s="58">
        <v>1.8</v>
      </c>
      <c r="D376" s="60" t="s">
        <v>63</v>
      </c>
      <c r="E376" s="60" t="s">
        <v>26</v>
      </c>
      <c r="F376" s="477" t="s">
        <v>2080</v>
      </c>
      <c r="G376" s="58" t="s">
        <v>212</v>
      </c>
      <c r="H376" s="58" t="s">
        <v>213</v>
      </c>
      <c r="I376" s="60" t="s">
        <v>4518</v>
      </c>
      <c r="J376" s="58"/>
      <c r="K376" s="58"/>
    </row>
    <row r="377" spans="2:11" x14ac:dyDescent="0.2">
      <c r="B377" s="477" t="s">
        <v>4519</v>
      </c>
      <c r="C377" s="58">
        <v>1.8</v>
      </c>
      <c r="D377" s="60" t="s">
        <v>63</v>
      </c>
      <c r="E377" s="60" t="s">
        <v>27</v>
      </c>
      <c r="F377" s="477" t="s">
        <v>2082</v>
      </c>
      <c r="G377" s="58" t="s">
        <v>212</v>
      </c>
      <c r="H377" s="58" t="s">
        <v>213</v>
      </c>
      <c r="I377" s="60" t="s">
        <v>4520</v>
      </c>
      <c r="J377" s="58"/>
      <c r="K377" s="58"/>
    </row>
    <row r="378" spans="2:11" x14ac:dyDescent="0.2">
      <c r="B378" s="477" t="s">
        <v>4521</v>
      </c>
      <c r="C378" s="58">
        <v>1.8</v>
      </c>
      <c r="D378" s="60" t="s">
        <v>63</v>
      </c>
      <c r="E378" s="60" t="s">
        <v>28</v>
      </c>
      <c r="F378" s="477" t="s">
        <v>333</v>
      </c>
      <c r="G378" s="58" t="s">
        <v>212</v>
      </c>
      <c r="H378" s="58" t="s">
        <v>213</v>
      </c>
      <c r="I378" s="60" t="s">
        <v>4522</v>
      </c>
      <c r="J378" s="58"/>
      <c r="K378" s="58"/>
    </row>
    <row r="379" spans="2:11" x14ac:dyDescent="0.2">
      <c r="B379" s="477" t="s">
        <v>4523</v>
      </c>
      <c r="C379" s="58">
        <v>1.8</v>
      </c>
      <c r="D379" s="60" t="s">
        <v>63</v>
      </c>
      <c r="E379" s="60" t="s">
        <v>29</v>
      </c>
      <c r="F379" s="477" t="s">
        <v>334</v>
      </c>
      <c r="G379" s="58" t="s">
        <v>212</v>
      </c>
      <c r="H379" s="58" t="s">
        <v>213</v>
      </c>
      <c r="I379" s="60" t="s">
        <v>4524</v>
      </c>
      <c r="J379" s="58"/>
      <c r="K379" s="58"/>
    </row>
    <row r="380" spans="2:11" x14ac:dyDescent="0.2">
      <c r="B380" s="477" t="s">
        <v>4525</v>
      </c>
      <c r="C380" s="58">
        <v>1.8</v>
      </c>
      <c r="D380" s="60" t="s">
        <v>66</v>
      </c>
      <c r="E380" s="60" t="s">
        <v>16</v>
      </c>
      <c r="F380" s="477" t="s">
        <v>2088</v>
      </c>
      <c r="G380" s="58" t="s">
        <v>212</v>
      </c>
      <c r="H380" s="58" t="s">
        <v>219</v>
      </c>
      <c r="I380" s="60"/>
      <c r="J380" s="58" t="s">
        <v>582</v>
      </c>
      <c r="K380" s="58"/>
    </row>
    <row r="381" spans="2:11" x14ac:dyDescent="0.2">
      <c r="B381" s="477" t="s">
        <v>4526</v>
      </c>
      <c r="C381" s="58">
        <v>1.8</v>
      </c>
      <c r="D381" s="60" t="s">
        <v>66</v>
      </c>
      <c r="E381" s="60" t="s">
        <v>17</v>
      </c>
      <c r="F381" s="477" t="s">
        <v>2090</v>
      </c>
      <c r="G381" s="58" t="s">
        <v>212</v>
      </c>
      <c r="H381" s="58" t="s">
        <v>219</v>
      </c>
      <c r="I381" s="60"/>
      <c r="J381" s="58" t="s">
        <v>582</v>
      </c>
      <c r="K381" s="58"/>
    </row>
    <row r="382" spans="2:11" x14ac:dyDescent="0.2">
      <c r="B382" s="477" t="s">
        <v>4527</v>
      </c>
      <c r="C382" s="58">
        <v>1.8</v>
      </c>
      <c r="D382" s="60" t="s">
        <v>66</v>
      </c>
      <c r="E382" s="60" t="s">
        <v>18</v>
      </c>
      <c r="F382" s="477" t="s">
        <v>2092</v>
      </c>
      <c r="G382" s="58" t="s">
        <v>212</v>
      </c>
      <c r="H382" s="58" t="s">
        <v>219</v>
      </c>
      <c r="I382" s="58"/>
      <c r="J382" s="58" t="s">
        <v>582</v>
      </c>
      <c r="K382" s="58"/>
    </row>
    <row r="383" spans="2:11" x14ac:dyDescent="0.2">
      <c r="B383" s="477" t="s">
        <v>4528</v>
      </c>
      <c r="C383" s="58">
        <v>1.8</v>
      </c>
      <c r="D383" s="60" t="s">
        <v>66</v>
      </c>
      <c r="E383" s="60" t="s">
        <v>19</v>
      </c>
      <c r="F383" s="477" t="s">
        <v>2094</v>
      </c>
      <c r="G383" s="58" t="s">
        <v>212</v>
      </c>
      <c r="H383" s="58" t="s">
        <v>219</v>
      </c>
      <c r="I383" s="58"/>
      <c r="J383" s="58" t="s">
        <v>582</v>
      </c>
      <c r="K383" s="58"/>
    </row>
    <row r="384" spans="2:11" x14ac:dyDescent="0.2">
      <c r="B384" s="477" t="s">
        <v>4529</v>
      </c>
      <c r="C384" s="58">
        <v>1.8</v>
      </c>
      <c r="D384" s="60" t="s">
        <v>66</v>
      </c>
      <c r="E384" s="60" t="s">
        <v>20</v>
      </c>
      <c r="F384" s="477" t="s">
        <v>2096</v>
      </c>
      <c r="G384" s="58" t="s">
        <v>212</v>
      </c>
      <c r="H384" s="58" t="s">
        <v>219</v>
      </c>
      <c r="I384" s="58"/>
      <c r="J384" s="58" t="s">
        <v>582</v>
      </c>
      <c r="K384" s="58"/>
    </row>
    <row r="385" spans="2:11" x14ac:dyDescent="0.2">
      <c r="B385" s="477" t="s">
        <v>4530</v>
      </c>
      <c r="C385" s="58">
        <v>1.8</v>
      </c>
      <c r="D385" s="60" t="s">
        <v>66</v>
      </c>
      <c r="E385" s="60" t="s">
        <v>21</v>
      </c>
      <c r="F385" s="477" t="s">
        <v>2098</v>
      </c>
      <c r="G385" s="58" t="s">
        <v>212</v>
      </c>
      <c r="H385" s="58" t="s">
        <v>219</v>
      </c>
      <c r="I385" s="58"/>
      <c r="J385" s="58" t="s">
        <v>582</v>
      </c>
      <c r="K385" s="58"/>
    </row>
    <row r="386" spans="2:11" x14ac:dyDescent="0.2">
      <c r="B386" s="477" t="s">
        <v>4531</v>
      </c>
      <c r="C386" s="58">
        <v>1.8</v>
      </c>
      <c r="D386" s="60" t="s">
        <v>66</v>
      </c>
      <c r="E386" s="60" t="s">
        <v>22</v>
      </c>
      <c r="F386" s="477" t="s">
        <v>2100</v>
      </c>
      <c r="G386" s="58" t="s">
        <v>212</v>
      </c>
      <c r="H386" s="58" t="s">
        <v>219</v>
      </c>
      <c r="I386" s="58"/>
      <c r="J386" s="58" t="s">
        <v>582</v>
      </c>
      <c r="K386" s="58"/>
    </row>
    <row r="387" spans="2:11" x14ac:dyDescent="0.2">
      <c r="B387" s="477" t="s">
        <v>4532</v>
      </c>
      <c r="C387" s="58">
        <v>1.8</v>
      </c>
      <c r="D387" s="60" t="s">
        <v>66</v>
      </c>
      <c r="E387" s="60" t="s">
        <v>23</v>
      </c>
      <c r="F387" s="477" t="s">
        <v>2102</v>
      </c>
      <c r="G387" s="58" t="s">
        <v>212</v>
      </c>
      <c r="H387" s="58" t="s">
        <v>219</v>
      </c>
      <c r="I387" s="58"/>
      <c r="J387" s="58" t="s">
        <v>582</v>
      </c>
      <c r="K387" s="58"/>
    </row>
    <row r="388" spans="2:11" x14ac:dyDescent="0.2">
      <c r="B388" s="477" t="s">
        <v>4533</v>
      </c>
      <c r="C388" s="58">
        <v>1.8</v>
      </c>
      <c r="D388" s="60" t="s">
        <v>66</v>
      </c>
      <c r="E388" s="60" t="s">
        <v>24</v>
      </c>
      <c r="F388" s="477" t="s">
        <v>2104</v>
      </c>
      <c r="G388" s="58" t="s">
        <v>212</v>
      </c>
      <c r="H388" s="58" t="s">
        <v>219</v>
      </c>
      <c r="I388" s="60"/>
      <c r="J388" s="58" t="s">
        <v>582</v>
      </c>
      <c r="K388" s="58"/>
    </row>
    <row r="389" spans="2:11" x14ac:dyDescent="0.2">
      <c r="B389" s="477" t="s">
        <v>4534</v>
      </c>
      <c r="C389" s="58">
        <v>1.8</v>
      </c>
      <c r="D389" s="60" t="s">
        <v>66</v>
      </c>
      <c r="E389" s="60" t="s">
        <v>25</v>
      </c>
      <c r="F389" s="477" t="s">
        <v>2106</v>
      </c>
      <c r="G389" s="58" t="s">
        <v>212</v>
      </c>
      <c r="H389" s="58" t="s">
        <v>219</v>
      </c>
      <c r="I389" s="58"/>
      <c r="J389" s="58" t="s">
        <v>582</v>
      </c>
      <c r="K389" s="58"/>
    </row>
    <row r="390" spans="2:11" x14ac:dyDescent="0.2">
      <c r="B390" s="477" t="s">
        <v>4535</v>
      </c>
      <c r="C390" s="58">
        <v>1.8</v>
      </c>
      <c r="D390" s="60" t="s">
        <v>66</v>
      </c>
      <c r="E390" s="60" t="s">
        <v>26</v>
      </c>
      <c r="F390" s="477" t="s">
        <v>2108</v>
      </c>
      <c r="G390" s="58" t="s">
        <v>212</v>
      </c>
      <c r="H390" s="58" t="s">
        <v>219</v>
      </c>
      <c r="I390" s="58"/>
      <c r="J390" s="58" t="s">
        <v>582</v>
      </c>
      <c r="K390" s="58"/>
    </row>
    <row r="391" spans="2:11" x14ac:dyDescent="0.2">
      <c r="B391" s="477" t="s">
        <v>4536</v>
      </c>
      <c r="C391" s="58">
        <v>1.8</v>
      </c>
      <c r="D391" s="60" t="s">
        <v>66</v>
      </c>
      <c r="E391" s="60" t="s">
        <v>27</v>
      </c>
      <c r="F391" s="477" t="s">
        <v>2110</v>
      </c>
      <c r="G391" s="58" t="s">
        <v>212</v>
      </c>
      <c r="H391" s="58" t="s">
        <v>219</v>
      </c>
      <c r="I391" s="58"/>
      <c r="J391" s="58" t="s">
        <v>582</v>
      </c>
      <c r="K391" s="58"/>
    </row>
    <row r="392" spans="2:11" x14ac:dyDescent="0.2">
      <c r="B392" s="477" t="s">
        <v>4537</v>
      </c>
      <c r="C392" s="58">
        <v>1.8</v>
      </c>
      <c r="D392" s="60" t="s">
        <v>66</v>
      </c>
      <c r="E392" s="60" t="s">
        <v>28</v>
      </c>
      <c r="F392" s="477" t="s">
        <v>2112</v>
      </c>
      <c r="G392" s="58" t="s">
        <v>212</v>
      </c>
      <c r="H392" s="58" t="s">
        <v>213</v>
      </c>
      <c r="I392" s="60" t="s">
        <v>4538</v>
      </c>
      <c r="J392" s="58"/>
      <c r="K392" s="58"/>
    </row>
    <row r="393" spans="2:11" x14ac:dyDescent="0.2">
      <c r="B393" s="477" t="s">
        <v>4539</v>
      </c>
      <c r="C393" s="58">
        <v>1.8</v>
      </c>
      <c r="D393" s="60" t="s">
        <v>66</v>
      </c>
      <c r="E393" s="60" t="s">
        <v>29</v>
      </c>
      <c r="F393" s="477" t="s">
        <v>2115</v>
      </c>
      <c r="G393" s="58" t="s">
        <v>212</v>
      </c>
      <c r="H393" s="58" t="s">
        <v>213</v>
      </c>
      <c r="I393" s="60" t="s">
        <v>4540</v>
      </c>
      <c r="J393" s="58"/>
      <c r="K393" s="58"/>
    </row>
    <row r="394" spans="2:11" x14ac:dyDescent="0.2">
      <c r="B394" s="477" t="s">
        <v>4541</v>
      </c>
      <c r="C394" s="58">
        <v>1.8</v>
      </c>
      <c r="D394" s="60" t="s">
        <v>69</v>
      </c>
      <c r="E394" s="60" t="s">
        <v>16</v>
      </c>
      <c r="F394" s="477" t="s">
        <v>2118</v>
      </c>
      <c r="G394" s="58" t="s">
        <v>212</v>
      </c>
      <c r="H394" s="58" t="s">
        <v>219</v>
      </c>
      <c r="I394" s="58"/>
      <c r="J394" s="58" t="s">
        <v>582</v>
      </c>
      <c r="K394" s="58"/>
    </row>
    <row r="395" spans="2:11" x14ac:dyDescent="0.2">
      <c r="B395" s="477" t="s">
        <v>4542</v>
      </c>
      <c r="C395" s="58">
        <v>1.8</v>
      </c>
      <c r="D395" s="60" t="s">
        <v>69</v>
      </c>
      <c r="E395" s="60" t="s">
        <v>17</v>
      </c>
      <c r="F395" s="477" t="s">
        <v>2121</v>
      </c>
      <c r="G395" s="58" t="s">
        <v>212</v>
      </c>
      <c r="H395" s="58" t="s">
        <v>219</v>
      </c>
      <c r="I395" s="58"/>
      <c r="J395" s="58" t="s">
        <v>582</v>
      </c>
      <c r="K395" s="58"/>
    </row>
    <row r="396" spans="2:11" x14ac:dyDescent="0.2">
      <c r="B396" s="477" t="s">
        <v>4543</v>
      </c>
      <c r="C396" s="58">
        <v>1.8</v>
      </c>
      <c r="D396" s="60" t="s">
        <v>69</v>
      </c>
      <c r="E396" s="60" t="s">
        <v>18</v>
      </c>
      <c r="F396" s="477" t="s">
        <v>2124</v>
      </c>
      <c r="G396" s="58" t="s">
        <v>212</v>
      </c>
      <c r="H396" s="58" t="s">
        <v>219</v>
      </c>
      <c r="I396" s="58"/>
      <c r="J396" s="58" t="s">
        <v>582</v>
      </c>
      <c r="K396" s="58"/>
    </row>
    <row r="397" spans="2:11" x14ac:dyDescent="0.2">
      <c r="B397" s="477" t="s">
        <v>4544</v>
      </c>
      <c r="C397" s="58">
        <v>1.8</v>
      </c>
      <c r="D397" s="60" t="s">
        <v>69</v>
      </c>
      <c r="E397" s="60" t="s">
        <v>19</v>
      </c>
      <c r="F397" s="477" t="s">
        <v>2127</v>
      </c>
      <c r="G397" s="58" t="s">
        <v>212</v>
      </c>
      <c r="H397" s="58" t="s">
        <v>219</v>
      </c>
      <c r="I397" s="58"/>
      <c r="J397" s="58" t="s">
        <v>582</v>
      </c>
      <c r="K397" s="58"/>
    </row>
    <row r="398" spans="2:11" x14ac:dyDescent="0.2">
      <c r="B398" s="477" t="s">
        <v>4545</v>
      </c>
      <c r="C398" s="58">
        <v>1.8</v>
      </c>
      <c r="D398" s="60" t="s">
        <v>69</v>
      </c>
      <c r="E398" s="60" t="s">
        <v>20</v>
      </c>
      <c r="F398" s="477" t="s">
        <v>2130</v>
      </c>
      <c r="G398" s="58" t="s">
        <v>212</v>
      </c>
      <c r="H398" s="58" t="s">
        <v>219</v>
      </c>
      <c r="I398" s="58"/>
      <c r="J398" s="58" t="s">
        <v>582</v>
      </c>
      <c r="K398" s="58"/>
    </row>
    <row r="399" spans="2:11" x14ac:dyDescent="0.2">
      <c r="B399" s="477" t="s">
        <v>4546</v>
      </c>
      <c r="C399" s="58">
        <v>1.8</v>
      </c>
      <c r="D399" s="60" t="s">
        <v>69</v>
      </c>
      <c r="E399" s="60" t="s">
        <v>21</v>
      </c>
      <c r="F399" s="477" t="s">
        <v>2133</v>
      </c>
      <c r="G399" s="58" t="s">
        <v>212</v>
      </c>
      <c r="H399" s="58" t="s">
        <v>219</v>
      </c>
      <c r="I399" s="60"/>
      <c r="J399" s="58" t="s">
        <v>582</v>
      </c>
      <c r="K399" s="58"/>
    </row>
    <row r="400" spans="2:11" x14ac:dyDescent="0.2">
      <c r="B400" s="477" t="s">
        <v>4547</v>
      </c>
      <c r="C400" s="58">
        <v>1.8</v>
      </c>
      <c r="D400" s="60" t="s">
        <v>69</v>
      </c>
      <c r="E400" s="60" t="s">
        <v>22</v>
      </c>
      <c r="F400" s="477" t="s">
        <v>2136</v>
      </c>
      <c r="G400" s="58" t="s">
        <v>212</v>
      </c>
      <c r="H400" s="58" t="s">
        <v>219</v>
      </c>
      <c r="I400" s="58"/>
      <c r="J400" s="58" t="s">
        <v>582</v>
      </c>
      <c r="K400" s="58"/>
    </row>
    <row r="401" spans="2:11" x14ac:dyDescent="0.2">
      <c r="B401" s="477" t="s">
        <v>4548</v>
      </c>
      <c r="C401" s="58">
        <v>1.8</v>
      </c>
      <c r="D401" s="60" t="s">
        <v>69</v>
      </c>
      <c r="E401" s="60" t="s">
        <v>23</v>
      </c>
      <c r="F401" s="477" t="s">
        <v>2139</v>
      </c>
      <c r="G401" s="58" t="s">
        <v>212</v>
      </c>
      <c r="H401" s="58" t="s">
        <v>219</v>
      </c>
      <c r="I401" s="60"/>
      <c r="J401" s="58" t="s">
        <v>582</v>
      </c>
      <c r="K401" s="58"/>
    </row>
    <row r="402" spans="2:11" x14ac:dyDescent="0.2">
      <c r="B402" s="477" t="s">
        <v>4549</v>
      </c>
      <c r="C402" s="58">
        <v>1.8</v>
      </c>
      <c r="D402" s="60" t="s">
        <v>69</v>
      </c>
      <c r="E402" s="60" t="s">
        <v>24</v>
      </c>
      <c r="F402" s="477" t="s">
        <v>2142</v>
      </c>
      <c r="G402" s="58" t="s">
        <v>212</v>
      </c>
      <c r="H402" s="58" t="s">
        <v>219</v>
      </c>
      <c r="I402" s="58"/>
      <c r="J402" s="58" t="s">
        <v>582</v>
      </c>
      <c r="K402" s="58"/>
    </row>
    <row r="403" spans="2:11" x14ac:dyDescent="0.2">
      <c r="B403" s="477" t="s">
        <v>4550</v>
      </c>
      <c r="C403" s="58">
        <v>1.8</v>
      </c>
      <c r="D403" s="60" t="s">
        <v>69</v>
      </c>
      <c r="E403" s="60" t="s">
        <v>25</v>
      </c>
      <c r="F403" s="477" t="s">
        <v>2145</v>
      </c>
      <c r="G403" s="58" t="s">
        <v>212</v>
      </c>
      <c r="H403" s="58" t="s">
        <v>219</v>
      </c>
      <c r="I403" s="60"/>
      <c r="J403" s="58" t="s">
        <v>582</v>
      </c>
      <c r="K403" s="58"/>
    </row>
    <row r="404" spans="2:11" x14ac:dyDescent="0.2">
      <c r="B404" s="477" t="s">
        <v>4551</v>
      </c>
      <c r="C404" s="58">
        <v>1.8</v>
      </c>
      <c r="D404" s="60" t="s">
        <v>69</v>
      </c>
      <c r="E404" s="60" t="s">
        <v>26</v>
      </c>
      <c r="F404" s="477" t="s">
        <v>2148</v>
      </c>
      <c r="G404" s="58" t="s">
        <v>212</v>
      </c>
      <c r="H404" s="58" t="s">
        <v>219</v>
      </c>
      <c r="I404" s="58"/>
      <c r="J404" s="58" t="s">
        <v>582</v>
      </c>
      <c r="K404" s="58"/>
    </row>
    <row r="405" spans="2:11" x14ac:dyDescent="0.2">
      <c r="B405" s="477" t="s">
        <v>4552</v>
      </c>
      <c r="C405" s="58">
        <v>1.8</v>
      </c>
      <c r="D405" s="60" t="s">
        <v>69</v>
      </c>
      <c r="E405" s="60" t="s">
        <v>27</v>
      </c>
      <c r="F405" s="477" t="s">
        <v>2151</v>
      </c>
      <c r="G405" s="58" t="s">
        <v>212</v>
      </c>
      <c r="H405" s="58" t="s">
        <v>219</v>
      </c>
      <c r="I405" s="60"/>
      <c r="J405" s="58" t="s">
        <v>582</v>
      </c>
      <c r="K405" s="58"/>
    </row>
    <row r="406" spans="2:11" x14ac:dyDescent="0.2">
      <c r="B406" s="477" t="s">
        <v>4553</v>
      </c>
      <c r="C406" s="58">
        <v>1.8</v>
      </c>
      <c r="D406" s="60" t="s">
        <v>69</v>
      </c>
      <c r="E406" s="60" t="s">
        <v>28</v>
      </c>
      <c r="F406" s="477" t="s">
        <v>335</v>
      </c>
      <c r="G406" s="58" t="s">
        <v>212</v>
      </c>
      <c r="H406" s="58" t="s">
        <v>213</v>
      </c>
      <c r="I406" s="60" t="s">
        <v>4554</v>
      </c>
      <c r="J406" s="58"/>
      <c r="K406" s="58"/>
    </row>
    <row r="407" spans="2:11" x14ac:dyDescent="0.2">
      <c r="B407" s="477" t="s">
        <v>4555</v>
      </c>
      <c r="C407" s="58">
        <v>1.8</v>
      </c>
      <c r="D407" s="60" t="s">
        <v>69</v>
      </c>
      <c r="E407" s="60" t="s">
        <v>29</v>
      </c>
      <c r="F407" s="477" t="s">
        <v>336</v>
      </c>
      <c r="G407" s="58" t="s">
        <v>212</v>
      </c>
      <c r="H407" s="58" t="s">
        <v>213</v>
      </c>
      <c r="I407" s="60" t="s">
        <v>4556</v>
      </c>
      <c r="J407" s="58"/>
      <c r="K407" s="58"/>
    </row>
    <row r="408" spans="2:11" x14ac:dyDescent="0.2">
      <c r="B408" s="477" t="s">
        <v>4557</v>
      </c>
      <c r="C408" s="58">
        <v>1.8</v>
      </c>
      <c r="D408" s="60" t="s">
        <v>70</v>
      </c>
      <c r="E408" s="60" t="s">
        <v>16</v>
      </c>
      <c r="F408" s="477" t="s">
        <v>2158</v>
      </c>
      <c r="G408" s="58" t="s">
        <v>212</v>
      </c>
      <c r="H408" s="58" t="s">
        <v>219</v>
      </c>
      <c r="I408" s="58"/>
      <c r="J408" s="58" t="s">
        <v>582</v>
      </c>
      <c r="K408" s="58"/>
    </row>
    <row r="409" spans="2:11" x14ac:dyDescent="0.2">
      <c r="B409" s="477" t="s">
        <v>4558</v>
      </c>
      <c r="C409" s="58">
        <v>1.8</v>
      </c>
      <c r="D409" s="60" t="s">
        <v>70</v>
      </c>
      <c r="E409" s="60" t="s">
        <v>17</v>
      </c>
      <c r="F409" s="477" t="s">
        <v>2160</v>
      </c>
      <c r="G409" s="58" t="s">
        <v>212</v>
      </c>
      <c r="H409" s="58" t="s">
        <v>219</v>
      </c>
      <c r="I409" s="58"/>
      <c r="J409" s="58" t="s">
        <v>582</v>
      </c>
      <c r="K409" s="58"/>
    </row>
    <row r="410" spans="2:11" x14ac:dyDescent="0.2">
      <c r="B410" s="477" t="s">
        <v>4559</v>
      </c>
      <c r="C410" s="58">
        <v>1.8</v>
      </c>
      <c r="D410" s="60" t="s">
        <v>70</v>
      </c>
      <c r="E410" s="60" t="s">
        <v>18</v>
      </c>
      <c r="F410" s="477" t="s">
        <v>2162</v>
      </c>
      <c r="G410" s="58" t="s">
        <v>212</v>
      </c>
      <c r="H410" s="58" t="s">
        <v>219</v>
      </c>
      <c r="I410" s="58"/>
      <c r="J410" s="58" t="s">
        <v>582</v>
      </c>
      <c r="K410" s="58"/>
    </row>
    <row r="411" spans="2:11" x14ac:dyDescent="0.2">
      <c r="B411" s="477" t="s">
        <v>4560</v>
      </c>
      <c r="C411" s="58">
        <v>1.8</v>
      </c>
      <c r="D411" s="60" t="s">
        <v>70</v>
      </c>
      <c r="E411" s="60" t="s">
        <v>19</v>
      </c>
      <c r="F411" s="477" t="s">
        <v>2164</v>
      </c>
      <c r="G411" s="58" t="s">
        <v>212</v>
      </c>
      <c r="H411" s="58" t="s">
        <v>219</v>
      </c>
      <c r="I411" s="58"/>
      <c r="J411" s="58" t="s">
        <v>582</v>
      </c>
      <c r="K411" s="58"/>
    </row>
    <row r="412" spans="2:11" x14ac:dyDescent="0.2">
      <c r="B412" s="477" t="s">
        <v>4561</v>
      </c>
      <c r="C412" s="58">
        <v>1.8</v>
      </c>
      <c r="D412" s="60" t="s">
        <v>70</v>
      </c>
      <c r="E412" s="60" t="s">
        <v>20</v>
      </c>
      <c r="F412" s="477" t="s">
        <v>2166</v>
      </c>
      <c r="G412" s="58" t="s">
        <v>212</v>
      </c>
      <c r="H412" s="58" t="s">
        <v>219</v>
      </c>
      <c r="I412" s="60"/>
      <c r="J412" s="58" t="s">
        <v>582</v>
      </c>
      <c r="K412" s="58"/>
    </row>
    <row r="413" spans="2:11" x14ac:dyDescent="0.2">
      <c r="B413" s="477" t="s">
        <v>4562</v>
      </c>
      <c r="C413" s="58">
        <v>1.8</v>
      </c>
      <c r="D413" s="60" t="s">
        <v>70</v>
      </c>
      <c r="E413" s="60" t="s">
        <v>21</v>
      </c>
      <c r="F413" s="477" t="s">
        <v>2168</v>
      </c>
      <c r="G413" s="58" t="s">
        <v>212</v>
      </c>
      <c r="H413" s="58" t="s">
        <v>219</v>
      </c>
      <c r="I413" s="60"/>
      <c r="J413" s="58" t="s">
        <v>582</v>
      </c>
      <c r="K413" s="58"/>
    </row>
    <row r="414" spans="2:11" x14ac:dyDescent="0.2">
      <c r="B414" s="477" t="s">
        <v>4563</v>
      </c>
      <c r="C414" s="58">
        <v>1.8</v>
      </c>
      <c r="D414" s="60" t="s">
        <v>70</v>
      </c>
      <c r="E414" s="60" t="s">
        <v>22</v>
      </c>
      <c r="F414" s="477" t="s">
        <v>2170</v>
      </c>
      <c r="G414" s="58" t="s">
        <v>212</v>
      </c>
      <c r="H414" s="58" t="s">
        <v>219</v>
      </c>
      <c r="I414" s="60"/>
      <c r="J414" s="58" t="s">
        <v>582</v>
      </c>
      <c r="K414" s="58"/>
    </row>
    <row r="415" spans="2:11" x14ac:dyDescent="0.2">
      <c r="B415" s="477" t="s">
        <v>4564</v>
      </c>
      <c r="C415" s="58">
        <v>1.8</v>
      </c>
      <c r="D415" s="60" t="s">
        <v>70</v>
      </c>
      <c r="E415" s="60" t="s">
        <v>23</v>
      </c>
      <c r="F415" s="477" t="s">
        <v>2172</v>
      </c>
      <c r="G415" s="58" t="s">
        <v>212</v>
      </c>
      <c r="H415" s="58" t="s">
        <v>219</v>
      </c>
      <c r="I415" s="60"/>
      <c r="J415" s="58" t="s">
        <v>582</v>
      </c>
      <c r="K415" s="58"/>
    </row>
    <row r="416" spans="2:11" x14ac:dyDescent="0.2">
      <c r="B416" s="477" t="s">
        <v>4565</v>
      </c>
      <c r="C416" s="58">
        <v>1.8</v>
      </c>
      <c r="D416" s="60" t="s">
        <v>70</v>
      </c>
      <c r="E416" s="60" t="s">
        <v>24</v>
      </c>
      <c r="F416" s="477" t="s">
        <v>2174</v>
      </c>
      <c r="G416" s="58" t="s">
        <v>212</v>
      </c>
      <c r="H416" s="58" t="s">
        <v>219</v>
      </c>
      <c r="I416" s="60"/>
      <c r="J416" s="58" t="s">
        <v>582</v>
      </c>
      <c r="K416" s="58"/>
    </row>
    <row r="417" spans="2:11" x14ac:dyDescent="0.2">
      <c r="B417" s="477" t="s">
        <v>4566</v>
      </c>
      <c r="C417" s="58">
        <v>1.8</v>
      </c>
      <c r="D417" s="60" t="s">
        <v>70</v>
      </c>
      <c r="E417" s="60" t="s">
        <v>25</v>
      </c>
      <c r="F417" s="477" t="s">
        <v>2176</v>
      </c>
      <c r="G417" s="58" t="s">
        <v>212</v>
      </c>
      <c r="H417" s="58" t="s">
        <v>219</v>
      </c>
      <c r="I417" s="60"/>
      <c r="J417" s="58" t="s">
        <v>582</v>
      </c>
      <c r="K417" s="58"/>
    </row>
    <row r="418" spans="2:11" x14ac:dyDescent="0.2">
      <c r="B418" s="477" t="s">
        <v>4567</v>
      </c>
      <c r="C418" s="58">
        <v>1.8</v>
      </c>
      <c r="D418" s="60" t="s">
        <v>70</v>
      </c>
      <c r="E418" s="60" t="s">
        <v>26</v>
      </c>
      <c r="F418" s="477" t="s">
        <v>2178</v>
      </c>
      <c r="G418" s="58" t="s">
        <v>212</v>
      </c>
      <c r="H418" s="58" t="s">
        <v>219</v>
      </c>
      <c r="I418" s="60"/>
      <c r="J418" s="58" t="s">
        <v>582</v>
      </c>
      <c r="K418" s="58"/>
    </row>
    <row r="419" spans="2:11" x14ac:dyDescent="0.2">
      <c r="B419" s="477" t="s">
        <v>4568</v>
      </c>
      <c r="C419" s="58">
        <v>1.8</v>
      </c>
      <c r="D419" s="60" t="s">
        <v>70</v>
      </c>
      <c r="E419" s="60" t="s">
        <v>27</v>
      </c>
      <c r="F419" s="477" t="s">
        <v>2180</v>
      </c>
      <c r="G419" s="58" t="s">
        <v>212</v>
      </c>
      <c r="H419" s="58" t="s">
        <v>219</v>
      </c>
      <c r="I419" s="60"/>
      <c r="J419" s="58" t="s">
        <v>582</v>
      </c>
      <c r="K419" s="58"/>
    </row>
    <row r="420" spans="2:11" x14ac:dyDescent="0.2">
      <c r="B420" s="477" t="s">
        <v>4569</v>
      </c>
      <c r="C420" s="58">
        <v>1.8</v>
      </c>
      <c r="D420" s="60" t="s">
        <v>70</v>
      </c>
      <c r="E420" s="60" t="s">
        <v>28</v>
      </c>
      <c r="F420" s="477" t="s">
        <v>337</v>
      </c>
      <c r="G420" s="58" t="s">
        <v>212</v>
      </c>
      <c r="H420" s="58" t="s">
        <v>213</v>
      </c>
      <c r="I420" s="60" t="s">
        <v>4570</v>
      </c>
      <c r="J420" s="58"/>
      <c r="K420" s="58"/>
    </row>
    <row r="421" spans="2:11" x14ac:dyDescent="0.2">
      <c r="B421" s="477" t="s">
        <v>4571</v>
      </c>
      <c r="C421" s="58">
        <v>1.8</v>
      </c>
      <c r="D421" s="60" t="s">
        <v>70</v>
      </c>
      <c r="E421" s="60" t="s">
        <v>29</v>
      </c>
      <c r="F421" s="477" t="s">
        <v>338</v>
      </c>
      <c r="G421" s="58" t="s">
        <v>212</v>
      </c>
      <c r="H421" s="58" t="s">
        <v>213</v>
      </c>
      <c r="I421" s="60" t="s">
        <v>4572</v>
      </c>
      <c r="J421" s="58"/>
      <c r="K421" s="58"/>
    </row>
    <row r="422" spans="2:11" x14ac:dyDescent="0.2">
      <c r="B422" s="477" t="s">
        <v>4573</v>
      </c>
      <c r="C422" s="58">
        <v>1.8</v>
      </c>
      <c r="D422" s="60" t="s">
        <v>73</v>
      </c>
      <c r="E422" s="60" t="s">
        <v>16</v>
      </c>
      <c r="F422" s="477" t="s">
        <v>2186</v>
      </c>
      <c r="G422" s="58" t="s">
        <v>212</v>
      </c>
      <c r="H422" s="58" t="s">
        <v>219</v>
      </c>
      <c r="I422" s="58"/>
      <c r="J422" s="58" t="s">
        <v>582</v>
      </c>
      <c r="K422" s="58"/>
    </row>
    <row r="423" spans="2:11" x14ac:dyDescent="0.2">
      <c r="B423" s="477" t="s">
        <v>4574</v>
      </c>
      <c r="C423" s="58">
        <v>1.8</v>
      </c>
      <c r="D423" s="60" t="s">
        <v>73</v>
      </c>
      <c r="E423" s="60" t="s">
        <v>17</v>
      </c>
      <c r="F423" s="477" t="s">
        <v>2188</v>
      </c>
      <c r="G423" s="58" t="s">
        <v>212</v>
      </c>
      <c r="H423" s="58" t="s">
        <v>219</v>
      </c>
      <c r="I423" s="58"/>
      <c r="J423" s="58" t="s">
        <v>582</v>
      </c>
      <c r="K423" s="58"/>
    </row>
    <row r="424" spans="2:11" x14ac:dyDescent="0.2">
      <c r="B424" s="477" t="s">
        <v>4575</v>
      </c>
      <c r="C424" s="58">
        <v>1.8</v>
      </c>
      <c r="D424" s="60" t="s">
        <v>73</v>
      </c>
      <c r="E424" s="60" t="s">
        <v>18</v>
      </c>
      <c r="F424" s="477" t="s">
        <v>2190</v>
      </c>
      <c r="G424" s="58" t="s">
        <v>212</v>
      </c>
      <c r="H424" s="58" t="s">
        <v>219</v>
      </c>
      <c r="I424" s="60"/>
      <c r="J424" s="58" t="s">
        <v>582</v>
      </c>
      <c r="K424" s="58"/>
    </row>
    <row r="425" spans="2:11" x14ac:dyDescent="0.2">
      <c r="B425" s="477" t="s">
        <v>4576</v>
      </c>
      <c r="C425" s="58">
        <v>1.8</v>
      </c>
      <c r="D425" s="60" t="s">
        <v>73</v>
      </c>
      <c r="E425" s="60" t="s">
        <v>19</v>
      </c>
      <c r="F425" s="477" t="s">
        <v>2192</v>
      </c>
      <c r="G425" s="58" t="s">
        <v>212</v>
      </c>
      <c r="H425" s="58" t="s">
        <v>219</v>
      </c>
      <c r="I425" s="58"/>
      <c r="J425" s="58" t="s">
        <v>582</v>
      </c>
      <c r="K425" s="58"/>
    </row>
    <row r="426" spans="2:11" x14ac:dyDescent="0.2">
      <c r="B426" s="477" t="s">
        <v>4577</v>
      </c>
      <c r="C426" s="58">
        <v>1.8</v>
      </c>
      <c r="D426" s="60" t="s">
        <v>73</v>
      </c>
      <c r="E426" s="60" t="s">
        <v>20</v>
      </c>
      <c r="F426" s="477" t="s">
        <v>2194</v>
      </c>
      <c r="G426" s="58" t="s">
        <v>212</v>
      </c>
      <c r="H426" s="58" t="s">
        <v>219</v>
      </c>
      <c r="I426" s="58"/>
      <c r="J426" s="58" t="s">
        <v>582</v>
      </c>
      <c r="K426" s="58"/>
    </row>
    <row r="427" spans="2:11" x14ac:dyDescent="0.2">
      <c r="B427" s="477" t="s">
        <v>4578</v>
      </c>
      <c r="C427" s="58">
        <v>1.8</v>
      </c>
      <c r="D427" s="60" t="s">
        <v>73</v>
      </c>
      <c r="E427" s="60" t="s">
        <v>21</v>
      </c>
      <c r="F427" s="477" t="s">
        <v>2196</v>
      </c>
      <c r="G427" s="58" t="s">
        <v>212</v>
      </c>
      <c r="H427" s="58" t="s">
        <v>219</v>
      </c>
      <c r="I427" s="58"/>
      <c r="J427" s="58" t="s">
        <v>582</v>
      </c>
      <c r="K427" s="58"/>
    </row>
    <row r="428" spans="2:11" x14ac:dyDescent="0.2">
      <c r="B428" s="477" t="s">
        <v>4579</v>
      </c>
      <c r="C428" s="58">
        <v>1.8</v>
      </c>
      <c r="D428" s="60" t="s">
        <v>73</v>
      </c>
      <c r="E428" s="60" t="s">
        <v>22</v>
      </c>
      <c r="F428" s="477" t="s">
        <v>2198</v>
      </c>
      <c r="G428" s="58" t="s">
        <v>212</v>
      </c>
      <c r="H428" s="58" t="s">
        <v>219</v>
      </c>
      <c r="I428" s="58"/>
      <c r="J428" s="58" t="s">
        <v>582</v>
      </c>
      <c r="K428" s="58"/>
    </row>
    <row r="429" spans="2:11" x14ac:dyDescent="0.2">
      <c r="B429" s="477" t="s">
        <v>4580</v>
      </c>
      <c r="C429" s="58">
        <v>1.8</v>
      </c>
      <c r="D429" s="60" t="s">
        <v>73</v>
      </c>
      <c r="E429" s="60" t="s">
        <v>23</v>
      </c>
      <c r="F429" s="477" t="s">
        <v>2200</v>
      </c>
      <c r="G429" s="58" t="s">
        <v>212</v>
      </c>
      <c r="H429" s="58" t="s">
        <v>219</v>
      </c>
      <c r="I429" s="58"/>
      <c r="J429" s="58" t="s">
        <v>582</v>
      </c>
      <c r="K429" s="58"/>
    </row>
    <row r="430" spans="2:11" x14ac:dyDescent="0.2">
      <c r="B430" s="477" t="s">
        <v>4581</v>
      </c>
      <c r="C430" s="58">
        <v>1.8</v>
      </c>
      <c r="D430" s="60" t="s">
        <v>73</v>
      </c>
      <c r="E430" s="60" t="s">
        <v>24</v>
      </c>
      <c r="F430" s="477" t="s">
        <v>2202</v>
      </c>
      <c r="G430" s="58" t="s">
        <v>212</v>
      </c>
      <c r="H430" s="58" t="s">
        <v>219</v>
      </c>
      <c r="I430" s="58"/>
      <c r="J430" s="58" t="s">
        <v>582</v>
      </c>
      <c r="K430" s="58"/>
    </row>
    <row r="431" spans="2:11" x14ac:dyDescent="0.2">
      <c r="B431" s="477" t="s">
        <v>4582</v>
      </c>
      <c r="C431" s="58">
        <v>1.8</v>
      </c>
      <c r="D431" s="60" t="s">
        <v>73</v>
      </c>
      <c r="E431" s="60" t="s">
        <v>25</v>
      </c>
      <c r="F431" s="477" t="s">
        <v>2204</v>
      </c>
      <c r="G431" s="58" t="s">
        <v>212</v>
      </c>
      <c r="H431" s="58" t="s">
        <v>219</v>
      </c>
      <c r="I431" s="58"/>
      <c r="J431" s="58" t="s">
        <v>582</v>
      </c>
      <c r="K431" s="58"/>
    </row>
    <row r="432" spans="2:11" x14ac:dyDescent="0.2">
      <c r="B432" s="477" t="s">
        <v>4583</v>
      </c>
      <c r="C432" s="58">
        <v>1.8</v>
      </c>
      <c r="D432" s="60" t="s">
        <v>73</v>
      </c>
      <c r="E432" s="60" t="s">
        <v>26</v>
      </c>
      <c r="F432" s="477" t="s">
        <v>2206</v>
      </c>
      <c r="G432" s="58" t="s">
        <v>212</v>
      </c>
      <c r="H432" s="58" t="s">
        <v>219</v>
      </c>
      <c r="I432" s="58"/>
      <c r="J432" s="58" t="s">
        <v>582</v>
      </c>
      <c r="K432" s="58"/>
    </row>
    <row r="433" spans="2:11" x14ac:dyDescent="0.2">
      <c r="B433" s="477" t="s">
        <v>4584</v>
      </c>
      <c r="C433" s="58">
        <v>1.8</v>
      </c>
      <c r="D433" s="60" t="s">
        <v>73</v>
      </c>
      <c r="E433" s="60" t="s">
        <v>27</v>
      </c>
      <c r="F433" s="477" t="s">
        <v>2208</v>
      </c>
      <c r="G433" s="58" t="s">
        <v>212</v>
      </c>
      <c r="H433" s="58" t="s">
        <v>219</v>
      </c>
      <c r="I433" s="58"/>
      <c r="J433" s="58" t="s">
        <v>582</v>
      </c>
      <c r="K433" s="58"/>
    </row>
    <row r="434" spans="2:11" x14ac:dyDescent="0.2">
      <c r="B434" s="477" t="s">
        <v>4585</v>
      </c>
      <c r="C434" s="58">
        <v>1.8</v>
      </c>
      <c r="D434" s="60" t="s">
        <v>73</v>
      </c>
      <c r="E434" s="60" t="s">
        <v>28</v>
      </c>
      <c r="F434" s="477" t="s">
        <v>2210</v>
      </c>
      <c r="G434" s="58" t="s">
        <v>212</v>
      </c>
      <c r="H434" s="58" t="s">
        <v>213</v>
      </c>
      <c r="I434" s="60" t="s">
        <v>4586</v>
      </c>
      <c r="J434" s="58"/>
      <c r="K434" s="58"/>
    </row>
    <row r="435" spans="2:11" x14ac:dyDescent="0.2">
      <c r="B435" s="477" t="s">
        <v>4587</v>
      </c>
      <c r="C435" s="58">
        <v>1.8</v>
      </c>
      <c r="D435" s="60" t="s">
        <v>73</v>
      </c>
      <c r="E435" s="60" t="s">
        <v>29</v>
      </c>
      <c r="F435" s="477" t="s">
        <v>2213</v>
      </c>
      <c r="G435" s="58" t="s">
        <v>212</v>
      </c>
      <c r="H435" s="58" t="s">
        <v>213</v>
      </c>
      <c r="I435" s="60" t="s">
        <v>4588</v>
      </c>
      <c r="J435" s="58"/>
      <c r="K435" s="58"/>
    </row>
    <row r="436" spans="2:11" x14ac:dyDescent="0.2">
      <c r="B436" s="477" t="s">
        <v>4589</v>
      </c>
      <c r="C436" s="58">
        <v>1.8</v>
      </c>
      <c r="D436" s="60" t="s">
        <v>74</v>
      </c>
      <c r="E436" s="60" t="s">
        <v>16</v>
      </c>
      <c r="F436" s="477" t="s">
        <v>2216</v>
      </c>
      <c r="G436" s="58" t="s">
        <v>212</v>
      </c>
      <c r="H436" s="58" t="s">
        <v>213</v>
      </c>
      <c r="I436" s="60" t="s">
        <v>4590</v>
      </c>
      <c r="J436" s="58"/>
      <c r="K436" s="58"/>
    </row>
    <row r="437" spans="2:11" x14ac:dyDescent="0.2">
      <c r="B437" s="477" t="s">
        <v>4591</v>
      </c>
      <c r="C437" s="58">
        <v>1.8</v>
      </c>
      <c r="D437" s="60" t="s">
        <v>74</v>
      </c>
      <c r="E437" s="60" t="s">
        <v>17</v>
      </c>
      <c r="F437" s="477" t="s">
        <v>2218</v>
      </c>
      <c r="G437" s="58" t="s">
        <v>212</v>
      </c>
      <c r="H437" s="58" t="s">
        <v>213</v>
      </c>
      <c r="I437" s="60" t="s">
        <v>4592</v>
      </c>
      <c r="J437" s="58"/>
      <c r="K437" s="58"/>
    </row>
    <row r="438" spans="2:11" x14ac:dyDescent="0.2">
      <c r="B438" s="477" t="s">
        <v>4593</v>
      </c>
      <c r="C438" s="58">
        <v>1.8</v>
      </c>
      <c r="D438" s="60" t="s">
        <v>74</v>
      </c>
      <c r="E438" s="60" t="s">
        <v>18</v>
      </c>
      <c r="F438" s="477" t="s">
        <v>2220</v>
      </c>
      <c r="G438" s="58" t="s">
        <v>212</v>
      </c>
      <c r="H438" s="58" t="s">
        <v>213</v>
      </c>
      <c r="I438" s="60" t="s">
        <v>4594</v>
      </c>
      <c r="J438" s="58"/>
      <c r="K438" s="58"/>
    </row>
    <row r="439" spans="2:11" x14ac:dyDescent="0.2">
      <c r="B439" s="477" t="s">
        <v>4595</v>
      </c>
      <c r="C439" s="58">
        <v>1.8</v>
      </c>
      <c r="D439" s="60" t="s">
        <v>74</v>
      </c>
      <c r="E439" s="60" t="s">
        <v>19</v>
      </c>
      <c r="F439" s="477" t="s">
        <v>2222</v>
      </c>
      <c r="G439" s="58" t="s">
        <v>212</v>
      </c>
      <c r="H439" s="58" t="s">
        <v>213</v>
      </c>
      <c r="I439" s="60" t="s">
        <v>4596</v>
      </c>
      <c r="J439" s="58"/>
      <c r="K439" s="58"/>
    </row>
    <row r="440" spans="2:11" x14ac:dyDescent="0.2">
      <c r="B440" s="477" t="s">
        <v>4597</v>
      </c>
      <c r="C440" s="58">
        <v>1.8</v>
      </c>
      <c r="D440" s="60" t="s">
        <v>74</v>
      </c>
      <c r="E440" s="60" t="s">
        <v>20</v>
      </c>
      <c r="F440" s="477" t="s">
        <v>2224</v>
      </c>
      <c r="G440" s="58" t="s">
        <v>212</v>
      </c>
      <c r="H440" s="58" t="s">
        <v>213</v>
      </c>
      <c r="I440" s="60" t="s">
        <v>4598</v>
      </c>
      <c r="J440" s="58"/>
      <c r="K440" s="58"/>
    </row>
    <row r="441" spans="2:11" x14ac:dyDescent="0.2">
      <c r="B441" s="477" t="s">
        <v>4599</v>
      </c>
      <c r="C441" s="58">
        <v>1.8</v>
      </c>
      <c r="D441" s="60" t="s">
        <v>74</v>
      </c>
      <c r="E441" s="60" t="s">
        <v>21</v>
      </c>
      <c r="F441" s="477" t="s">
        <v>2226</v>
      </c>
      <c r="G441" s="58" t="s">
        <v>212</v>
      </c>
      <c r="H441" s="58" t="s">
        <v>213</v>
      </c>
      <c r="I441" s="60" t="s">
        <v>4600</v>
      </c>
      <c r="J441" s="58"/>
      <c r="K441" s="58"/>
    </row>
    <row r="442" spans="2:11" x14ac:dyDescent="0.2">
      <c r="B442" s="477" t="s">
        <v>4601</v>
      </c>
      <c r="C442" s="58">
        <v>1.8</v>
      </c>
      <c r="D442" s="60" t="s">
        <v>74</v>
      </c>
      <c r="E442" s="60" t="s">
        <v>22</v>
      </c>
      <c r="F442" s="477" t="s">
        <v>2228</v>
      </c>
      <c r="G442" s="58" t="s">
        <v>212</v>
      </c>
      <c r="H442" s="58" t="s">
        <v>213</v>
      </c>
      <c r="I442" s="60" t="s">
        <v>4602</v>
      </c>
      <c r="J442" s="58"/>
      <c r="K442" s="58"/>
    </row>
    <row r="443" spans="2:11" x14ac:dyDescent="0.2">
      <c r="B443" s="477" t="s">
        <v>4603</v>
      </c>
      <c r="C443" s="58">
        <v>1.8</v>
      </c>
      <c r="D443" s="60" t="s">
        <v>74</v>
      </c>
      <c r="E443" s="60" t="s">
        <v>23</v>
      </c>
      <c r="F443" s="477" t="s">
        <v>2230</v>
      </c>
      <c r="G443" s="58" t="s">
        <v>212</v>
      </c>
      <c r="H443" s="58" t="s">
        <v>213</v>
      </c>
      <c r="I443" s="60" t="s">
        <v>4604</v>
      </c>
      <c r="J443" s="58"/>
      <c r="K443" s="58"/>
    </row>
    <row r="444" spans="2:11" x14ac:dyDescent="0.2">
      <c r="B444" s="477" t="s">
        <v>4605</v>
      </c>
      <c r="C444" s="58">
        <v>1.8</v>
      </c>
      <c r="D444" s="60" t="s">
        <v>74</v>
      </c>
      <c r="E444" s="60" t="s">
        <v>24</v>
      </c>
      <c r="F444" s="477" t="s">
        <v>2232</v>
      </c>
      <c r="G444" s="58" t="s">
        <v>212</v>
      </c>
      <c r="H444" s="58" t="s">
        <v>213</v>
      </c>
      <c r="I444" s="60" t="s">
        <v>4606</v>
      </c>
      <c r="J444" s="58"/>
      <c r="K444" s="58"/>
    </row>
    <row r="445" spans="2:11" x14ac:dyDescent="0.2">
      <c r="B445" s="477" t="s">
        <v>4607</v>
      </c>
      <c r="C445" s="58">
        <v>1.8</v>
      </c>
      <c r="D445" s="60" t="s">
        <v>74</v>
      </c>
      <c r="E445" s="60" t="s">
        <v>25</v>
      </c>
      <c r="F445" s="477" t="s">
        <v>2234</v>
      </c>
      <c r="G445" s="58" t="s">
        <v>212</v>
      </c>
      <c r="H445" s="58" t="s">
        <v>213</v>
      </c>
      <c r="I445" s="60" t="s">
        <v>4608</v>
      </c>
      <c r="J445" s="58"/>
      <c r="K445" s="58"/>
    </row>
    <row r="446" spans="2:11" x14ac:dyDescent="0.2">
      <c r="B446" s="477" t="s">
        <v>4609</v>
      </c>
      <c r="C446" s="58">
        <v>1.8</v>
      </c>
      <c r="D446" s="60" t="s">
        <v>74</v>
      </c>
      <c r="E446" s="60" t="s">
        <v>26</v>
      </c>
      <c r="F446" s="477" t="s">
        <v>2236</v>
      </c>
      <c r="G446" s="58" t="s">
        <v>212</v>
      </c>
      <c r="H446" s="58" t="s">
        <v>213</v>
      </c>
      <c r="I446" s="60" t="s">
        <v>4610</v>
      </c>
      <c r="J446" s="58"/>
      <c r="K446" s="58"/>
    </row>
    <row r="447" spans="2:11" x14ac:dyDescent="0.2">
      <c r="B447" s="477" t="s">
        <v>4611</v>
      </c>
      <c r="C447" s="58">
        <v>1.8</v>
      </c>
      <c r="D447" s="60" t="s">
        <v>74</v>
      </c>
      <c r="E447" s="60" t="s">
        <v>27</v>
      </c>
      <c r="F447" s="477" t="s">
        <v>2238</v>
      </c>
      <c r="G447" s="58" t="s">
        <v>212</v>
      </c>
      <c r="H447" s="58" t="s">
        <v>213</v>
      </c>
      <c r="I447" s="60" t="s">
        <v>4612</v>
      </c>
      <c r="J447" s="58"/>
      <c r="K447" s="58"/>
    </row>
    <row r="448" spans="2:11" x14ac:dyDescent="0.2">
      <c r="B448" s="477" t="s">
        <v>4613</v>
      </c>
      <c r="C448" s="58">
        <v>1.8</v>
      </c>
      <c r="D448" s="60" t="s">
        <v>74</v>
      </c>
      <c r="E448" s="60" t="s">
        <v>28</v>
      </c>
      <c r="F448" s="477" t="s">
        <v>2240</v>
      </c>
      <c r="G448" s="58" t="s">
        <v>212</v>
      </c>
      <c r="H448" s="58" t="s">
        <v>213</v>
      </c>
      <c r="I448" s="60" t="s">
        <v>4614</v>
      </c>
      <c r="J448" s="58"/>
      <c r="K448" s="58"/>
    </row>
    <row r="449" spans="2:11" x14ac:dyDescent="0.2">
      <c r="B449" s="477" t="s">
        <v>4615</v>
      </c>
      <c r="C449" s="58">
        <v>1.8</v>
      </c>
      <c r="D449" s="60" t="s">
        <v>74</v>
      </c>
      <c r="E449" s="60" t="s">
        <v>29</v>
      </c>
      <c r="F449" s="477" t="s">
        <v>2243</v>
      </c>
      <c r="G449" s="58" t="s">
        <v>212</v>
      </c>
      <c r="H449" s="58" t="s">
        <v>213</v>
      </c>
      <c r="I449" s="60" t="s">
        <v>4616</v>
      </c>
      <c r="J449" s="58"/>
      <c r="K449" s="58"/>
    </row>
    <row r="450" spans="2:11" x14ac:dyDescent="0.2">
      <c r="B450" s="477" t="s">
        <v>4617</v>
      </c>
      <c r="C450" s="58">
        <v>1.8</v>
      </c>
      <c r="D450" s="60" t="s">
        <v>75</v>
      </c>
      <c r="E450" s="60" t="s">
        <v>16</v>
      </c>
      <c r="F450" s="477" t="s">
        <v>2246</v>
      </c>
      <c r="G450" s="58" t="s">
        <v>212</v>
      </c>
      <c r="H450" s="58" t="s">
        <v>219</v>
      </c>
      <c r="I450" s="58"/>
      <c r="J450" s="58" t="s">
        <v>582</v>
      </c>
      <c r="K450" s="58"/>
    </row>
    <row r="451" spans="2:11" x14ac:dyDescent="0.2">
      <c r="B451" s="477" t="s">
        <v>4618</v>
      </c>
      <c r="C451" s="58">
        <v>1.8</v>
      </c>
      <c r="D451" s="60" t="s">
        <v>75</v>
      </c>
      <c r="E451" s="60" t="s">
        <v>17</v>
      </c>
      <c r="F451" s="477" t="s">
        <v>2249</v>
      </c>
      <c r="G451" s="58" t="s">
        <v>212</v>
      </c>
      <c r="H451" s="58" t="s">
        <v>219</v>
      </c>
      <c r="I451" s="58"/>
      <c r="J451" s="58" t="s">
        <v>582</v>
      </c>
      <c r="K451" s="58"/>
    </row>
    <row r="452" spans="2:11" x14ac:dyDescent="0.2">
      <c r="B452" s="477" t="s">
        <v>4619</v>
      </c>
      <c r="C452" s="58">
        <v>1.8</v>
      </c>
      <c r="D452" s="60" t="s">
        <v>75</v>
      </c>
      <c r="E452" s="60" t="s">
        <v>18</v>
      </c>
      <c r="F452" s="477" t="s">
        <v>2252</v>
      </c>
      <c r="G452" s="58" t="s">
        <v>212</v>
      </c>
      <c r="H452" s="58" t="s">
        <v>219</v>
      </c>
      <c r="I452" s="60"/>
      <c r="J452" s="58" t="s">
        <v>582</v>
      </c>
      <c r="K452" s="58"/>
    </row>
    <row r="453" spans="2:11" x14ac:dyDescent="0.2">
      <c r="B453" s="477" t="s">
        <v>4620</v>
      </c>
      <c r="C453" s="58">
        <v>1.8</v>
      </c>
      <c r="D453" s="60" t="s">
        <v>75</v>
      </c>
      <c r="E453" s="60" t="s">
        <v>19</v>
      </c>
      <c r="F453" s="477" t="s">
        <v>2255</v>
      </c>
      <c r="G453" s="58" t="s">
        <v>212</v>
      </c>
      <c r="H453" s="58" t="s">
        <v>219</v>
      </c>
      <c r="I453" s="60"/>
      <c r="J453" s="58" t="s">
        <v>582</v>
      </c>
      <c r="K453" s="58"/>
    </row>
    <row r="454" spans="2:11" x14ac:dyDescent="0.2">
      <c r="B454" s="477" t="s">
        <v>4621</v>
      </c>
      <c r="C454" s="58">
        <v>1.8</v>
      </c>
      <c r="D454" s="60" t="s">
        <v>75</v>
      </c>
      <c r="E454" s="60" t="s">
        <v>20</v>
      </c>
      <c r="F454" s="477" t="s">
        <v>2258</v>
      </c>
      <c r="G454" s="58" t="s">
        <v>212</v>
      </c>
      <c r="H454" s="58" t="s">
        <v>219</v>
      </c>
      <c r="I454" s="60"/>
      <c r="J454" s="58" t="s">
        <v>582</v>
      </c>
      <c r="K454" s="58"/>
    </row>
    <row r="455" spans="2:11" x14ac:dyDescent="0.2">
      <c r="B455" s="477" t="s">
        <v>4622</v>
      </c>
      <c r="C455" s="58">
        <v>1.8</v>
      </c>
      <c r="D455" s="60" t="s">
        <v>75</v>
      </c>
      <c r="E455" s="60" t="s">
        <v>21</v>
      </c>
      <c r="F455" s="477" t="s">
        <v>2261</v>
      </c>
      <c r="G455" s="58" t="s">
        <v>212</v>
      </c>
      <c r="H455" s="58" t="s">
        <v>219</v>
      </c>
      <c r="I455" s="60"/>
      <c r="J455" s="58" t="s">
        <v>582</v>
      </c>
      <c r="K455" s="58"/>
    </row>
    <row r="456" spans="2:11" x14ac:dyDescent="0.2">
      <c r="B456" s="477" t="s">
        <v>4623</v>
      </c>
      <c r="C456" s="58">
        <v>1.8</v>
      </c>
      <c r="D456" s="60" t="s">
        <v>75</v>
      </c>
      <c r="E456" s="60" t="s">
        <v>22</v>
      </c>
      <c r="F456" s="477" t="s">
        <v>2264</v>
      </c>
      <c r="G456" s="58" t="s">
        <v>212</v>
      </c>
      <c r="H456" s="58" t="s">
        <v>219</v>
      </c>
      <c r="I456" s="60"/>
      <c r="J456" s="58" t="s">
        <v>582</v>
      </c>
      <c r="K456" s="58"/>
    </row>
    <row r="457" spans="2:11" x14ac:dyDescent="0.2">
      <c r="B457" s="477" t="s">
        <v>4624</v>
      </c>
      <c r="C457" s="58">
        <v>1.8</v>
      </c>
      <c r="D457" s="60" t="s">
        <v>75</v>
      </c>
      <c r="E457" s="60" t="s">
        <v>23</v>
      </c>
      <c r="F457" s="477" t="s">
        <v>2267</v>
      </c>
      <c r="G457" s="58" t="s">
        <v>212</v>
      </c>
      <c r="H457" s="58" t="s">
        <v>219</v>
      </c>
      <c r="I457" s="60"/>
      <c r="J457" s="58" t="s">
        <v>582</v>
      </c>
      <c r="K457" s="58"/>
    </row>
    <row r="458" spans="2:11" x14ac:dyDescent="0.2">
      <c r="B458" s="477" t="s">
        <v>4625</v>
      </c>
      <c r="C458" s="58">
        <v>1.8</v>
      </c>
      <c r="D458" s="60" t="s">
        <v>75</v>
      </c>
      <c r="E458" s="60" t="s">
        <v>24</v>
      </c>
      <c r="F458" s="477" t="s">
        <v>2270</v>
      </c>
      <c r="G458" s="58" t="s">
        <v>212</v>
      </c>
      <c r="H458" s="58" t="s">
        <v>219</v>
      </c>
      <c r="I458" s="60"/>
      <c r="J458" s="58" t="s">
        <v>582</v>
      </c>
      <c r="K458" s="58"/>
    </row>
    <row r="459" spans="2:11" x14ac:dyDescent="0.2">
      <c r="B459" s="477" t="s">
        <v>4626</v>
      </c>
      <c r="C459" s="58">
        <v>1.8</v>
      </c>
      <c r="D459" s="60" t="s">
        <v>75</v>
      </c>
      <c r="E459" s="60" t="s">
        <v>25</v>
      </c>
      <c r="F459" s="477" t="s">
        <v>2273</v>
      </c>
      <c r="G459" s="58" t="s">
        <v>212</v>
      </c>
      <c r="H459" s="58" t="s">
        <v>219</v>
      </c>
      <c r="I459" s="60"/>
      <c r="J459" s="58" t="s">
        <v>582</v>
      </c>
      <c r="K459" s="58"/>
    </row>
    <row r="460" spans="2:11" x14ac:dyDescent="0.2">
      <c r="B460" s="477" t="s">
        <v>4627</v>
      </c>
      <c r="C460" s="58">
        <v>1.8</v>
      </c>
      <c r="D460" s="60" t="s">
        <v>75</v>
      </c>
      <c r="E460" s="60" t="s">
        <v>26</v>
      </c>
      <c r="F460" s="477" t="s">
        <v>2276</v>
      </c>
      <c r="G460" s="58" t="s">
        <v>212</v>
      </c>
      <c r="H460" s="58" t="s">
        <v>219</v>
      </c>
      <c r="I460" s="60"/>
      <c r="J460" s="58" t="s">
        <v>582</v>
      </c>
      <c r="K460" s="58"/>
    </row>
    <row r="461" spans="2:11" x14ac:dyDescent="0.2">
      <c r="B461" s="477" t="s">
        <v>4628</v>
      </c>
      <c r="C461" s="58">
        <v>1.8</v>
      </c>
      <c r="D461" s="60" t="s">
        <v>75</v>
      </c>
      <c r="E461" s="60" t="s">
        <v>27</v>
      </c>
      <c r="F461" s="477" t="s">
        <v>2279</v>
      </c>
      <c r="G461" s="58" t="s">
        <v>212</v>
      </c>
      <c r="H461" s="58" t="s">
        <v>219</v>
      </c>
      <c r="I461" s="60"/>
      <c r="J461" s="58" t="s">
        <v>582</v>
      </c>
      <c r="K461" s="58"/>
    </row>
    <row r="462" spans="2:11" x14ac:dyDescent="0.2">
      <c r="B462" s="477" t="s">
        <v>4629</v>
      </c>
      <c r="C462" s="58">
        <v>1.8</v>
      </c>
      <c r="D462" s="60" t="s">
        <v>75</v>
      </c>
      <c r="E462" s="60" t="s">
        <v>28</v>
      </c>
      <c r="F462" s="477" t="s">
        <v>2282</v>
      </c>
      <c r="G462" s="58" t="s">
        <v>212</v>
      </c>
      <c r="H462" s="58" t="s">
        <v>213</v>
      </c>
      <c r="I462" s="60" t="s">
        <v>4630</v>
      </c>
      <c r="J462" s="58"/>
      <c r="K462" s="58"/>
    </row>
    <row r="463" spans="2:11" x14ac:dyDescent="0.2">
      <c r="B463" s="477" t="s">
        <v>4631</v>
      </c>
      <c r="C463" s="58">
        <v>1.8</v>
      </c>
      <c r="D463" s="60" t="s">
        <v>75</v>
      </c>
      <c r="E463" s="60" t="s">
        <v>29</v>
      </c>
      <c r="F463" s="477" t="s">
        <v>2285</v>
      </c>
      <c r="G463" s="58" t="s">
        <v>212</v>
      </c>
      <c r="H463" s="58" t="s">
        <v>213</v>
      </c>
      <c r="I463" s="60" t="s">
        <v>4632</v>
      </c>
      <c r="J463" s="58"/>
      <c r="K463" s="58"/>
    </row>
    <row r="464" spans="2:11" x14ac:dyDescent="0.2">
      <c r="B464" s="477" t="s">
        <v>4633</v>
      </c>
      <c r="C464" s="58">
        <v>1.8</v>
      </c>
      <c r="D464" s="60" t="s">
        <v>77</v>
      </c>
      <c r="E464" s="60" t="s">
        <v>16</v>
      </c>
      <c r="F464" s="477" t="s">
        <v>2288</v>
      </c>
      <c r="G464" s="58" t="s">
        <v>212</v>
      </c>
      <c r="H464" s="58" t="s">
        <v>219</v>
      </c>
      <c r="I464" s="58"/>
      <c r="J464" s="58" t="s">
        <v>582</v>
      </c>
      <c r="K464" s="58"/>
    </row>
    <row r="465" spans="2:11" x14ac:dyDescent="0.2">
      <c r="B465" s="477" t="s">
        <v>4634</v>
      </c>
      <c r="C465" s="58">
        <v>1.8</v>
      </c>
      <c r="D465" s="60" t="s">
        <v>77</v>
      </c>
      <c r="E465" s="60" t="s">
        <v>17</v>
      </c>
      <c r="F465" s="477" t="s">
        <v>2290</v>
      </c>
      <c r="G465" s="58" t="s">
        <v>212</v>
      </c>
      <c r="H465" s="58" t="s">
        <v>219</v>
      </c>
      <c r="I465" s="58"/>
      <c r="J465" s="58" t="s">
        <v>582</v>
      </c>
      <c r="K465" s="58"/>
    </row>
    <row r="466" spans="2:11" x14ac:dyDescent="0.2">
      <c r="B466" s="477" t="s">
        <v>4635</v>
      </c>
      <c r="C466" s="58">
        <v>1.8</v>
      </c>
      <c r="D466" s="60" t="s">
        <v>77</v>
      </c>
      <c r="E466" s="60" t="s">
        <v>18</v>
      </c>
      <c r="F466" s="477" t="s">
        <v>2292</v>
      </c>
      <c r="G466" s="58" t="s">
        <v>212</v>
      </c>
      <c r="H466" s="58" t="s">
        <v>219</v>
      </c>
      <c r="I466" s="58"/>
      <c r="J466" s="58" t="s">
        <v>582</v>
      </c>
      <c r="K466" s="58"/>
    </row>
    <row r="467" spans="2:11" x14ac:dyDescent="0.2">
      <c r="B467" s="477" t="s">
        <v>4636</v>
      </c>
      <c r="C467" s="58">
        <v>1.8</v>
      </c>
      <c r="D467" s="60" t="s">
        <v>77</v>
      </c>
      <c r="E467" s="60" t="s">
        <v>19</v>
      </c>
      <c r="F467" s="477" t="s">
        <v>2294</v>
      </c>
      <c r="G467" s="58" t="s">
        <v>212</v>
      </c>
      <c r="H467" s="58" t="s">
        <v>219</v>
      </c>
      <c r="I467" s="58"/>
      <c r="J467" s="58" t="s">
        <v>582</v>
      </c>
      <c r="K467" s="58"/>
    </row>
    <row r="468" spans="2:11" x14ac:dyDescent="0.2">
      <c r="B468" s="477" t="s">
        <v>4637</v>
      </c>
      <c r="C468" s="58">
        <v>1.8</v>
      </c>
      <c r="D468" s="60" t="s">
        <v>77</v>
      </c>
      <c r="E468" s="60" t="s">
        <v>20</v>
      </c>
      <c r="F468" s="477" t="s">
        <v>2296</v>
      </c>
      <c r="G468" s="58" t="s">
        <v>212</v>
      </c>
      <c r="H468" s="58" t="s">
        <v>219</v>
      </c>
      <c r="I468" s="58"/>
      <c r="J468" s="58" t="s">
        <v>582</v>
      </c>
      <c r="K468" s="58"/>
    </row>
    <row r="469" spans="2:11" x14ac:dyDescent="0.2">
      <c r="B469" s="477" t="s">
        <v>4638</v>
      </c>
      <c r="C469" s="58">
        <v>1.8</v>
      </c>
      <c r="D469" s="60" t="s">
        <v>77</v>
      </c>
      <c r="E469" s="60" t="s">
        <v>21</v>
      </c>
      <c r="F469" s="477" t="s">
        <v>2298</v>
      </c>
      <c r="G469" s="58" t="s">
        <v>212</v>
      </c>
      <c r="H469" s="58" t="s">
        <v>219</v>
      </c>
      <c r="I469" s="58"/>
      <c r="J469" s="58" t="s">
        <v>582</v>
      </c>
      <c r="K469" s="58"/>
    </row>
    <row r="470" spans="2:11" x14ac:dyDescent="0.2">
      <c r="B470" s="477" t="s">
        <v>4639</v>
      </c>
      <c r="C470" s="58">
        <v>1.8</v>
      </c>
      <c r="D470" s="60" t="s">
        <v>77</v>
      </c>
      <c r="E470" s="60" t="s">
        <v>22</v>
      </c>
      <c r="F470" s="477" t="s">
        <v>2300</v>
      </c>
      <c r="G470" s="58" t="s">
        <v>212</v>
      </c>
      <c r="H470" s="58" t="s">
        <v>219</v>
      </c>
      <c r="I470" s="58"/>
      <c r="J470" s="58" t="s">
        <v>582</v>
      </c>
      <c r="K470" s="58"/>
    </row>
    <row r="471" spans="2:11" x14ac:dyDescent="0.2">
      <c r="B471" s="477" t="s">
        <v>4640</v>
      </c>
      <c r="C471" s="58">
        <v>1.8</v>
      </c>
      <c r="D471" s="60" t="s">
        <v>77</v>
      </c>
      <c r="E471" s="60" t="s">
        <v>23</v>
      </c>
      <c r="F471" s="477" t="s">
        <v>2302</v>
      </c>
      <c r="G471" s="58" t="s">
        <v>212</v>
      </c>
      <c r="H471" s="58" t="s">
        <v>219</v>
      </c>
      <c r="I471" s="58"/>
      <c r="J471" s="58" t="s">
        <v>582</v>
      </c>
      <c r="K471" s="58"/>
    </row>
    <row r="472" spans="2:11" x14ac:dyDescent="0.2">
      <c r="B472" s="477" t="s">
        <v>4641</v>
      </c>
      <c r="C472" s="58">
        <v>1.8</v>
      </c>
      <c r="D472" s="60" t="s">
        <v>77</v>
      </c>
      <c r="E472" s="60" t="s">
        <v>24</v>
      </c>
      <c r="F472" s="477" t="s">
        <v>2304</v>
      </c>
      <c r="G472" s="58" t="s">
        <v>212</v>
      </c>
      <c r="H472" s="58" t="s">
        <v>219</v>
      </c>
      <c r="I472" s="58"/>
      <c r="J472" s="58" t="s">
        <v>582</v>
      </c>
      <c r="K472" s="58"/>
    </row>
    <row r="473" spans="2:11" x14ac:dyDescent="0.2">
      <c r="B473" s="477" t="s">
        <v>4642</v>
      </c>
      <c r="C473" s="58">
        <v>1.8</v>
      </c>
      <c r="D473" s="60" t="s">
        <v>77</v>
      </c>
      <c r="E473" s="60" t="s">
        <v>25</v>
      </c>
      <c r="F473" s="477" t="s">
        <v>2306</v>
      </c>
      <c r="G473" s="58" t="s">
        <v>212</v>
      </c>
      <c r="H473" s="58" t="s">
        <v>219</v>
      </c>
      <c r="I473" s="58"/>
      <c r="J473" s="58" t="s">
        <v>582</v>
      </c>
      <c r="K473" s="58"/>
    </row>
    <row r="474" spans="2:11" x14ac:dyDescent="0.2">
      <c r="B474" s="477" t="s">
        <v>4643</v>
      </c>
      <c r="C474" s="58">
        <v>1.8</v>
      </c>
      <c r="D474" s="60" t="s">
        <v>77</v>
      </c>
      <c r="E474" s="60" t="s">
        <v>26</v>
      </c>
      <c r="F474" s="477" t="s">
        <v>2308</v>
      </c>
      <c r="G474" s="58" t="s">
        <v>212</v>
      </c>
      <c r="H474" s="58" t="s">
        <v>219</v>
      </c>
      <c r="I474" s="58"/>
      <c r="J474" s="58" t="s">
        <v>582</v>
      </c>
      <c r="K474" s="58"/>
    </row>
    <row r="475" spans="2:11" x14ac:dyDescent="0.2">
      <c r="B475" s="477" t="s">
        <v>4644</v>
      </c>
      <c r="C475" s="58">
        <v>1.8</v>
      </c>
      <c r="D475" s="60" t="s">
        <v>77</v>
      </c>
      <c r="E475" s="60" t="s">
        <v>27</v>
      </c>
      <c r="F475" s="477" t="s">
        <v>2310</v>
      </c>
      <c r="G475" s="58" t="s">
        <v>212</v>
      </c>
      <c r="H475" s="58" t="s">
        <v>219</v>
      </c>
      <c r="I475" s="58"/>
      <c r="J475" s="58" t="s">
        <v>582</v>
      </c>
      <c r="K475" s="58"/>
    </row>
    <row r="476" spans="2:11" x14ac:dyDescent="0.2">
      <c r="B476" s="477" t="s">
        <v>4645</v>
      </c>
      <c r="C476" s="58">
        <v>1.8</v>
      </c>
      <c r="D476" s="60" t="s">
        <v>77</v>
      </c>
      <c r="E476" s="60" t="s">
        <v>28</v>
      </c>
      <c r="F476" s="477" t="s">
        <v>2312</v>
      </c>
      <c r="G476" s="58" t="s">
        <v>212</v>
      </c>
      <c r="H476" s="58" t="s">
        <v>213</v>
      </c>
      <c r="I476" s="60" t="s">
        <v>4646</v>
      </c>
      <c r="J476" s="58"/>
      <c r="K476" s="58"/>
    </row>
    <row r="477" spans="2:11" x14ac:dyDescent="0.2">
      <c r="B477" s="477" t="s">
        <v>4647</v>
      </c>
      <c r="C477" s="58">
        <v>1.8</v>
      </c>
      <c r="D477" s="60" t="s">
        <v>77</v>
      </c>
      <c r="E477" s="60" t="s">
        <v>29</v>
      </c>
      <c r="F477" s="477" t="s">
        <v>2315</v>
      </c>
      <c r="G477" s="58" t="s">
        <v>212</v>
      </c>
      <c r="H477" s="58" t="s">
        <v>213</v>
      </c>
      <c r="I477" s="60" t="s">
        <v>4648</v>
      </c>
      <c r="J477" s="58"/>
      <c r="K477" s="58"/>
    </row>
    <row r="478" spans="2:11" x14ac:dyDescent="0.2">
      <c r="B478" s="477" t="s">
        <v>4649</v>
      </c>
      <c r="C478" s="58">
        <v>1.8</v>
      </c>
      <c r="D478" s="60" t="s">
        <v>79</v>
      </c>
      <c r="E478" s="60" t="s">
        <v>16</v>
      </c>
      <c r="F478" s="477" t="s">
        <v>2318</v>
      </c>
      <c r="G478" s="58" t="s">
        <v>212</v>
      </c>
      <c r="H478" s="58" t="s">
        <v>219</v>
      </c>
      <c r="I478" s="60"/>
      <c r="J478" s="58" t="s">
        <v>582</v>
      </c>
      <c r="K478" s="58"/>
    </row>
    <row r="479" spans="2:11" x14ac:dyDescent="0.2">
      <c r="B479" s="477" t="s">
        <v>4650</v>
      </c>
      <c r="C479" s="58">
        <v>1.8</v>
      </c>
      <c r="D479" s="60" t="s">
        <v>79</v>
      </c>
      <c r="E479" s="60" t="s">
        <v>17</v>
      </c>
      <c r="F479" s="477" t="s">
        <v>2320</v>
      </c>
      <c r="G479" s="58" t="s">
        <v>212</v>
      </c>
      <c r="H479" s="58" t="s">
        <v>219</v>
      </c>
      <c r="I479" s="58"/>
      <c r="J479" s="58" t="s">
        <v>582</v>
      </c>
      <c r="K479" s="58"/>
    </row>
    <row r="480" spans="2:11" x14ac:dyDescent="0.2">
      <c r="B480" s="477" t="s">
        <v>4651</v>
      </c>
      <c r="C480" s="58">
        <v>1.8</v>
      </c>
      <c r="D480" s="60" t="s">
        <v>79</v>
      </c>
      <c r="E480" s="60" t="s">
        <v>18</v>
      </c>
      <c r="F480" s="477" t="s">
        <v>2322</v>
      </c>
      <c r="G480" s="58" t="s">
        <v>212</v>
      </c>
      <c r="H480" s="58" t="s">
        <v>219</v>
      </c>
      <c r="I480" s="58"/>
      <c r="J480" s="58" t="s">
        <v>582</v>
      </c>
      <c r="K480" s="58"/>
    </row>
    <row r="481" spans="2:11" x14ac:dyDescent="0.2">
      <c r="B481" s="477" t="s">
        <v>4652</v>
      </c>
      <c r="C481" s="58">
        <v>1.8</v>
      </c>
      <c r="D481" s="60" t="s">
        <v>79</v>
      </c>
      <c r="E481" s="60" t="s">
        <v>19</v>
      </c>
      <c r="F481" s="477" t="s">
        <v>2324</v>
      </c>
      <c r="G481" s="58" t="s">
        <v>212</v>
      </c>
      <c r="H481" s="58" t="s">
        <v>219</v>
      </c>
      <c r="I481" s="58"/>
      <c r="J481" s="58" t="s">
        <v>582</v>
      </c>
      <c r="K481" s="58"/>
    </row>
    <row r="482" spans="2:11" x14ac:dyDescent="0.2">
      <c r="B482" s="477" t="s">
        <v>4653</v>
      </c>
      <c r="C482" s="58">
        <v>1.8</v>
      </c>
      <c r="D482" s="60" t="s">
        <v>79</v>
      </c>
      <c r="E482" s="60" t="s">
        <v>20</v>
      </c>
      <c r="F482" s="477" t="s">
        <v>2326</v>
      </c>
      <c r="G482" s="58" t="s">
        <v>212</v>
      </c>
      <c r="H482" s="58" t="s">
        <v>219</v>
      </c>
      <c r="I482" s="58"/>
      <c r="J482" s="58" t="s">
        <v>582</v>
      </c>
      <c r="K482" s="58"/>
    </row>
    <row r="483" spans="2:11" x14ac:dyDescent="0.2">
      <c r="B483" s="477" t="s">
        <v>4654</v>
      </c>
      <c r="C483" s="58">
        <v>1.8</v>
      </c>
      <c r="D483" s="60" t="s">
        <v>79</v>
      </c>
      <c r="E483" s="60" t="s">
        <v>21</v>
      </c>
      <c r="F483" s="477" t="s">
        <v>2328</v>
      </c>
      <c r="G483" s="58" t="s">
        <v>212</v>
      </c>
      <c r="H483" s="58" t="s">
        <v>219</v>
      </c>
      <c r="I483" s="58"/>
      <c r="J483" s="58" t="s">
        <v>582</v>
      </c>
      <c r="K483" s="58"/>
    </row>
    <row r="484" spans="2:11" x14ac:dyDescent="0.2">
      <c r="B484" s="477" t="s">
        <v>4655</v>
      </c>
      <c r="C484" s="58">
        <v>1.8</v>
      </c>
      <c r="D484" s="60" t="s">
        <v>79</v>
      </c>
      <c r="E484" s="60" t="s">
        <v>22</v>
      </c>
      <c r="F484" s="477" t="s">
        <v>2330</v>
      </c>
      <c r="G484" s="58" t="s">
        <v>212</v>
      </c>
      <c r="H484" s="58" t="s">
        <v>219</v>
      </c>
      <c r="I484" s="58"/>
      <c r="J484" s="58" t="s">
        <v>582</v>
      </c>
      <c r="K484" s="58"/>
    </row>
    <row r="485" spans="2:11" x14ac:dyDescent="0.2">
      <c r="B485" s="477" t="s">
        <v>4656</v>
      </c>
      <c r="C485" s="58">
        <v>1.8</v>
      </c>
      <c r="D485" s="60" t="s">
        <v>79</v>
      </c>
      <c r="E485" s="60" t="s">
        <v>23</v>
      </c>
      <c r="F485" s="477" t="s">
        <v>2332</v>
      </c>
      <c r="G485" s="58" t="s">
        <v>212</v>
      </c>
      <c r="H485" s="58" t="s">
        <v>219</v>
      </c>
      <c r="I485" s="58"/>
      <c r="J485" s="58" t="s">
        <v>582</v>
      </c>
      <c r="K485" s="58"/>
    </row>
    <row r="486" spans="2:11" x14ac:dyDescent="0.2">
      <c r="B486" s="477" t="s">
        <v>4657</v>
      </c>
      <c r="C486" s="58">
        <v>1.8</v>
      </c>
      <c r="D486" s="60" t="s">
        <v>79</v>
      </c>
      <c r="E486" s="60" t="s">
        <v>24</v>
      </c>
      <c r="F486" s="477" t="s">
        <v>2334</v>
      </c>
      <c r="G486" s="58" t="s">
        <v>212</v>
      </c>
      <c r="H486" s="58" t="s">
        <v>219</v>
      </c>
      <c r="I486" s="58"/>
      <c r="J486" s="58" t="s">
        <v>582</v>
      </c>
      <c r="K486" s="58"/>
    </row>
    <row r="487" spans="2:11" x14ac:dyDescent="0.2">
      <c r="B487" s="477" t="s">
        <v>4658</v>
      </c>
      <c r="C487" s="58">
        <v>1.8</v>
      </c>
      <c r="D487" s="60" t="s">
        <v>79</v>
      </c>
      <c r="E487" s="60" t="s">
        <v>25</v>
      </c>
      <c r="F487" s="477" t="s">
        <v>2336</v>
      </c>
      <c r="G487" s="58" t="s">
        <v>212</v>
      </c>
      <c r="H487" s="58" t="s">
        <v>219</v>
      </c>
      <c r="I487" s="58"/>
      <c r="J487" s="58" t="s">
        <v>582</v>
      </c>
      <c r="K487" s="58"/>
    </row>
    <row r="488" spans="2:11" x14ac:dyDescent="0.2">
      <c r="B488" s="477" t="s">
        <v>4659</v>
      </c>
      <c r="C488" s="58">
        <v>1.8</v>
      </c>
      <c r="D488" s="60" t="s">
        <v>79</v>
      </c>
      <c r="E488" s="60" t="s">
        <v>26</v>
      </c>
      <c r="F488" s="477" t="s">
        <v>2338</v>
      </c>
      <c r="G488" s="58" t="s">
        <v>212</v>
      </c>
      <c r="H488" s="58" t="s">
        <v>219</v>
      </c>
      <c r="I488" s="58"/>
      <c r="J488" s="58" t="s">
        <v>582</v>
      </c>
      <c r="K488" s="58"/>
    </row>
    <row r="489" spans="2:11" x14ac:dyDescent="0.2">
      <c r="B489" s="477" t="s">
        <v>4660</v>
      </c>
      <c r="C489" s="58">
        <v>1.8</v>
      </c>
      <c r="D489" s="60" t="s">
        <v>79</v>
      </c>
      <c r="E489" s="60" t="s">
        <v>27</v>
      </c>
      <c r="F489" s="477" t="s">
        <v>2340</v>
      </c>
      <c r="G489" s="58" t="s">
        <v>212</v>
      </c>
      <c r="H489" s="58" t="s">
        <v>219</v>
      </c>
      <c r="I489" s="60"/>
      <c r="J489" s="58" t="s">
        <v>582</v>
      </c>
      <c r="K489" s="58"/>
    </row>
    <row r="490" spans="2:11" x14ac:dyDescent="0.2">
      <c r="B490" s="477" t="s">
        <v>4661</v>
      </c>
      <c r="C490" s="58">
        <v>1.8</v>
      </c>
      <c r="D490" s="60" t="s">
        <v>79</v>
      </c>
      <c r="E490" s="60" t="s">
        <v>28</v>
      </c>
      <c r="F490" s="477" t="s">
        <v>339</v>
      </c>
      <c r="G490" s="58" t="s">
        <v>212</v>
      </c>
      <c r="H490" s="58" t="s">
        <v>213</v>
      </c>
      <c r="I490" s="60" t="s">
        <v>4662</v>
      </c>
      <c r="J490" s="58"/>
      <c r="K490" s="58"/>
    </row>
    <row r="491" spans="2:11" x14ac:dyDescent="0.2">
      <c r="B491" s="477" t="s">
        <v>4663</v>
      </c>
      <c r="C491" s="58">
        <v>1.8</v>
      </c>
      <c r="D491" s="60" t="s">
        <v>79</v>
      </c>
      <c r="E491" s="60" t="s">
        <v>29</v>
      </c>
      <c r="F491" s="477" t="s">
        <v>340</v>
      </c>
      <c r="G491" s="58" t="s">
        <v>212</v>
      </c>
      <c r="H491" s="58" t="s">
        <v>213</v>
      </c>
      <c r="I491" s="60" t="s">
        <v>4664</v>
      </c>
      <c r="J491" s="58"/>
      <c r="K491" s="58"/>
    </row>
    <row r="492" spans="2:11" x14ac:dyDescent="0.2">
      <c r="B492" s="477" t="s">
        <v>4665</v>
      </c>
      <c r="C492" s="58">
        <v>1.8</v>
      </c>
      <c r="D492" s="60" t="s">
        <v>81</v>
      </c>
      <c r="E492" s="60" t="s">
        <v>16</v>
      </c>
      <c r="F492" s="477" t="s">
        <v>2346</v>
      </c>
      <c r="G492" s="58" t="s">
        <v>212</v>
      </c>
      <c r="H492" s="58" t="s">
        <v>219</v>
      </c>
      <c r="I492" s="58"/>
      <c r="J492" s="58" t="s">
        <v>582</v>
      </c>
      <c r="K492" s="58"/>
    </row>
    <row r="493" spans="2:11" x14ac:dyDescent="0.2">
      <c r="B493" s="477" t="s">
        <v>4666</v>
      </c>
      <c r="C493" s="58">
        <v>1.8</v>
      </c>
      <c r="D493" s="60" t="s">
        <v>81</v>
      </c>
      <c r="E493" s="60" t="s">
        <v>17</v>
      </c>
      <c r="F493" s="477" t="s">
        <v>2348</v>
      </c>
      <c r="G493" s="58" t="s">
        <v>212</v>
      </c>
      <c r="H493" s="58" t="s">
        <v>219</v>
      </c>
      <c r="I493" s="60"/>
      <c r="J493" s="58" t="s">
        <v>582</v>
      </c>
      <c r="K493" s="58"/>
    </row>
    <row r="494" spans="2:11" x14ac:dyDescent="0.2">
      <c r="B494" s="477" t="s">
        <v>4667</v>
      </c>
      <c r="C494" s="58">
        <v>1.8</v>
      </c>
      <c r="D494" s="60" t="s">
        <v>81</v>
      </c>
      <c r="E494" s="60" t="s">
        <v>18</v>
      </c>
      <c r="F494" s="477" t="s">
        <v>2350</v>
      </c>
      <c r="G494" s="58" t="s">
        <v>212</v>
      </c>
      <c r="H494" s="58" t="s">
        <v>219</v>
      </c>
      <c r="I494" s="58"/>
      <c r="J494" s="58" t="s">
        <v>582</v>
      </c>
      <c r="K494" s="58"/>
    </row>
    <row r="495" spans="2:11" x14ac:dyDescent="0.2">
      <c r="B495" s="477" t="s">
        <v>4668</v>
      </c>
      <c r="C495" s="58">
        <v>1.8</v>
      </c>
      <c r="D495" s="60" t="s">
        <v>81</v>
      </c>
      <c r="E495" s="60" t="s">
        <v>19</v>
      </c>
      <c r="F495" s="477" t="s">
        <v>2352</v>
      </c>
      <c r="G495" s="58" t="s">
        <v>212</v>
      </c>
      <c r="H495" s="58" t="s">
        <v>219</v>
      </c>
      <c r="I495" s="60"/>
      <c r="J495" s="58" t="s">
        <v>582</v>
      </c>
      <c r="K495" s="58"/>
    </row>
    <row r="496" spans="2:11" x14ac:dyDescent="0.2">
      <c r="B496" s="477" t="s">
        <v>4669</v>
      </c>
      <c r="C496" s="58">
        <v>1.8</v>
      </c>
      <c r="D496" s="60" t="s">
        <v>81</v>
      </c>
      <c r="E496" s="60" t="s">
        <v>20</v>
      </c>
      <c r="F496" s="477" t="s">
        <v>2354</v>
      </c>
      <c r="G496" s="58" t="s">
        <v>212</v>
      </c>
      <c r="H496" s="58" t="s">
        <v>219</v>
      </c>
      <c r="I496" s="60"/>
      <c r="J496" s="58" t="s">
        <v>582</v>
      </c>
      <c r="K496" s="58"/>
    </row>
    <row r="497" spans="2:11" x14ac:dyDescent="0.2">
      <c r="B497" s="477" t="s">
        <v>4670</v>
      </c>
      <c r="C497" s="58">
        <v>1.8</v>
      </c>
      <c r="D497" s="60" t="s">
        <v>81</v>
      </c>
      <c r="E497" s="60" t="s">
        <v>21</v>
      </c>
      <c r="F497" s="477" t="s">
        <v>2356</v>
      </c>
      <c r="G497" s="58" t="s">
        <v>212</v>
      </c>
      <c r="H497" s="58" t="s">
        <v>219</v>
      </c>
      <c r="I497" s="58"/>
      <c r="J497" s="58" t="s">
        <v>582</v>
      </c>
      <c r="K497" s="58"/>
    </row>
    <row r="498" spans="2:11" x14ac:dyDescent="0.2">
      <c r="B498" s="477" t="s">
        <v>4671</v>
      </c>
      <c r="C498" s="58">
        <v>1.8</v>
      </c>
      <c r="D498" s="60" t="s">
        <v>81</v>
      </c>
      <c r="E498" s="60" t="s">
        <v>22</v>
      </c>
      <c r="F498" s="477" t="s">
        <v>2358</v>
      </c>
      <c r="G498" s="58" t="s">
        <v>212</v>
      </c>
      <c r="H498" s="58" t="s">
        <v>219</v>
      </c>
      <c r="I498" s="58"/>
      <c r="J498" s="58" t="s">
        <v>582</v>
      </c>
      <c r="K498" s="58"/>
    </row>
    <row r="499" spans="2:11" x14ac:dyDescent="0.2">
      <c r="B499" s="477" t="s">
        <v>4672</v>
      </c>
      <c r="C499" s="58">
        <v>1.8</v>
      </c>
      <c r="D499" s="60" t="s">
        <v>81</v>
      </c>
      <c r="E499" s="60" t="s">
        <v>23</v>
      </c>
      <c r="F499" s="477" t="s">
        <v>2360</v>
      </c>
      <c r="G499" s="58" t="s">
        <v>212</v>
      </c>
      <c r="H499" s="58" t="s">
        <v>219</v>
      </c>
      <c r="I499" s="58"/>
      <c r="J499" s="58" t="s">
        <v>582</v>
      </c>
      <c r="K499" s="58"/>
    </row>
    <row r="500" spans="2:11" x14ac:dyDescent="0.2">
      <c r="B500" s="477" t="s">
        <v>4673</v>
      </c>
      <c r="C500" s="58">
        <v>1.8</v>
      </c>
      <c r="D500" s="60" t="s">
        <v>81</v>
      </c>
      <c r="E500" s="60" t="s">
        <v>24</v>
      </c>
      <c r="F500" s="477" t="s">
        <v>2362</v>
      </c>
      <c r="G500" s="58" t="s">
        <v>212</v>
      </c>
      <c r="H500" s="58" t="s">
        <v>219</v>
      </c>
      <c r="I500" s="58"/>
      <c r="J500" s="58" t="s">
        <v>582</v>
      </c>
      <c r="K500" s="58"/>
    </row>
    <row r="501" spans="2:11" x14ac:dyDescent="0.2">
      <c r="B501" s="477" t="s">
        <v>4674</v>
      </c>
      <c r="C501" s="58">
        <v>1.8</v>
      </c>
      <c r="D501" s="60" t="s">
        <v>81</v>
      </c>
      <c r="E501" s="60" t="s">
        <v>25</v>
      </c>
      <c r="F501" s="477" t="s">
        <v>2364</v>
      </c>
      <c r="G501" s="58" t="s">
        <v>212</v>
      </c>
      <c r="H501" s="58" t="s">
        <v>219</v>
      </c>
      <c r="I501" s="58"/>
      <c r="J501" s="58" t="s">
        <v>582</v>
      </c>
      <c r="K501" s="58"/>
    </row>
    <row r="502" spans="2:11" x14ac:dyDescent="0.2">
      <c r="B502" s="477" t="s">
        <v>4675</v>
      </c>
      <c r="C502" s="58">
        <v>1.8</v>
      </c>
      <c r="D502" s="60" t="s">
        <v>81</v>
      </c>
      <c r="E502" s="60" t="s">
        <v>26</v>
      </c>
      <c r="F502" s="477" t="s">
        <v>2366</v>
      </c>
      <c r="G502" s="58" t="s">
        <v>212</v>
      </c>
      <c r="H502" s="58" t="s">
        <v>219</v>
      </c>
      <c r="I502" s="58"/>
      <c r="J502" s="58" t="s">
        <v>582</v>
      </c>
      <c r="K502" s="58"/>
    </row>
    <row r="503" spans="2:11" x14ac:dyDescent="0.2">
      <c r="B503" s="477" t="s">
        <v>4676</v>
      </c>
      <c r="C503" s="58">
        <v>1.8</v>
      </c>
      <c r="D503" s="60" t="s">
        <v>81</v>
      </c>
      <c r="E503" s="60" t="s">
        <v>27</v>
      </c>
      <c r="F503" s="477" t="s">
        <v>2368</v>
      </c>
      <c r="G503" s="58" t="s">
        <v>212</v>
      </c>
      <c r="H503" s="58" t="s">
        <v>219</v>
      </c>
      <c r="I503" s="58"/>
      <c r="J503" s="58" t="s">
        <v>582</v>
      </c>
      <c r="K503" s="58"/>
    </row>
    <row r="504" spans="2:11" x14ac:dyDescent="0.2">
      <c r="B504" s="477" t="s">
        <v>4677</v>
      </c>
      <c r="C504" s="58">
        <v>1.8</v>
      </c>
      <c r="D504" s="60" t="s">
        <v>81</v>
      </c>
      <c r="E504" s="60" t="s">
        <v>28</v>
      </c>
      <c r="F504" s="477" t="s">
        <v>2370</v>
      </c>
      <c r="G504" s="58" t="s">
        <v>212</v>
      </c>
      <c r="H504" s="58" t="s">
        <v>213</v>
      </c>
      <c r="I504" s="60" t="s">
        <v>4678</v>
      </c>
      <c r="J504" s="58"/>
      <c r="K504" s="58"/>
    </row>
    <row r="505" spans="2:11" x14ac:dyDescent="0.2">
      <c r="B505" s="477" t="s">
        <v>4679</v>
      </c>
      <c r="C505" s="58">
        <v>1.8</v>
      </c>
      <c r="D505" s="60" t="s">
        <v>81</v>
      </c>
      <c r="E505" s="60" t="s">
        <v>29</v>
      </c>
      <c r="F505" s="477" t="s">
        <v>2373</v>
      </c>
      <c r="G505" s="58" t="s">
        <v>212</v>
      </c>
      <c r="H505" s="58" t="s">
        <v>213</v>
      </c>
      <c r="I505" s="60" t="s">
        <v>4680</v>
      </c>
      <c r="J505" s="58"/>
      <c r="K505" s="58"/>
    </row>
    <row r="506" spans="2:11" x14ac:dyDescent="0.2">
      <c r="B506" s="477" t="s">
        <v>4681</v>
      </c>
      <c r="C506" s="58">
        <v>1.8</v>
      </c>
      <c r="D506" s="60" t="s">
        <v>83</v>
      </c>
      <c r="E506" s="60" t="s">
        <v>16</v>
      </c>
      <c r="F506" s="477" t="s">
        <v>2376</v>
      </c>
      <c r="G506" s="58" t="s">
        <v>212</v>
      </c>
      <c r="H506" s="58" t="s">
        <v>213</v>
      </c>
      <c r="I506" s="60" t="s">
        <v>4682</v>
      </c>
      <c r="J506" s="58"/>
      <c r="K506" s="58"/>
    </row>
    <row r="507" spans="2:11" x14ac:dyDescent="0.2">
      <c r="B507" s="477" t="s">
        <v>4683</v>
      </c>
      <c r="C507" s="58">
        <v>1.8</v>
      </c>
      <c r="D507" s="60" t="s">
        <v>83</v>
      </c>
      <c r="E507" s="60" t="s">
        <v>17</v>
      </c>
      <c r="F507" s="477" t="s">
        <v>2378</v>
      </c>
      <c r="G507" s="58" t="s">
        <v>212</v>
      </c>
      <c r="H507" s="58" t="s">
        <v>213</v>
      </c>
      <c r="I507" s="60" t="s">
        <v>4684</v>
      </c>
      <c r="J507" s="58"/>
      <c r="K507" s="58"/>
    </row>
    <row r="508" spans="2:11" x14ac:dyDescent="0.2">
      <c r="B508" s="477" t="s">
        <v>4685</v>
      </c>
      <c r="C508" s="58">
        <v>1.8</v>
      </c>
      <c r="D508" s="60" t="s">
        <v>83</v>
      </c>
      <c r="E508" s="60" t="s">
        <v>18</v>
      </c>
      <c r="F508" s="477" t="s">
        <v>2380</v>
      </c>
      <c r="G508" s="58" t="s">
        <v>212</v>
      </c>
      <c r="H508" s="58" t="s">
        <v>213</v>
      </c>
      <c r="I508" s="60" t="s">
        <v>4686</v>
      </c>
      <c r="J508" s="58"/>
      <c r="K508" s="58"/>
    </row>
    <row r="509" spans="2:11" x14ac:dyDescent="0.2">
      <c r="B509" s="477" t="s">
        <v>4687</v>
      </c>
      <c r="C509" s="58">
        <v>1.8</v>
      </c>
      <c r="D509" s="60" t="s">
        <v>83</v>
      </c>
      <c r="E509" s="60" t="s">
        <v>19</v>
      </c>
      <c r="F509" s="477" t="s">
        <v>2382</v>
      </c>
      <c r="G509" s="58" t="s">
        <v>212</v>
      </c>
      <c r="H509" s="58" t="s">
        <v>213</v>
      </c>
      <c r="I509" s="60" t="s">
        <v>4688</v>
      </c>
      <c r="J509" s="58"/>
      <c r="K509" s="58"/>
    </row>
    <row r="510" spans="2:11" x14ac:dyDescent="0.2">
      <c r="B510" s="477" t="s">
        <v>4689</v>
      </c>
      <c r="C510" s="58">
        <v>1.8</v>
      </c>
      <c r="D510" s="60" t="s">
        <v>83</v>
      </c>
      <c r="E510" s="60" t="s">
        <v>20</v>
      </c>
      <c r="F510" s="477" t="s">
        <v>2384</v>
      </c>
      <c r="G510" s="58" t="s">
        <v>212</v>
      </c>
      <c r="H510" s="58" t="s">
        <v>213</v>
      </c>
      <c r="I510" s="60" t="s">
        <v>4690</v>
      </c>
      <c r="J510" s="58"/>
      <c r="K510" s="58"/>
    </row>
    <row r="511" spans="2:11" x14ac:dyDescent="0.2">
      <c r="B511" s="477" t="s">
        <v>4691</v>
      </c>
      <c r="C511" s="58">
        <v>1.8</v>
      </c>
      <c r="D511" s="60" t="s">
        <v>83</v>
      </c>
      <c r="E511" s="60" t="s">
        <v>21</v>
      </c>
      <c r="F511" s="477" t="s">
        <v>2386</v>
      </c>
      <c r="G511" s="58" t="s">
        <v>212</v>
      </c>
      <c r="H511" s="58" t="s">
        <v>213</v>
      </c>
      <c r="I511" s="60" t="s">
        <v>4692</v>
      </c>
      <c r="J511" s="58"/>
      <c r="K511" s="58"/>
    </row>
    <row r="512" spans="2:11" x14ac:dyDescent="0.2">
      <c r="B512" s="477" t="s">
        <v>4693</v>
      </c>
      <c r="C512" s="58">
        <v>1.8</v>
      </c>
      <c r="D512" s="60" t="s">
        <v>83</v>
      </c>
      <c r="E512" s="60" t="s">
        <v>22</v>
      </c>
      <c r="F512" s="477" t="s">
        <v>2388</v>
      </c>
      <c r="G512" s="58" t="s">
        <v>212</v>
      </c>
      <c r="H512" s="58" t="s">
        <v>213</v>
      </c>
      <c r="I512" s="60" t="s">
        <v>4694</v>
      </c>
      <c r="J512" s="58"/>
      <c r="K512" s="58"/>
    </row>
    <row r="513" spans="2:11" x14ac:dyDescent="0.2">
      <c r="B513" s="477" t="s">
        <v>4695</v>
      </c>
      <c r="C513" s="58">
        <v>1.8</v>
      </c>
      <c r="D513" s="60" t="s">
        <v>83</v>
      </c>
      <c r="E513" s="60" t="s">
        <v>23</v>
      </c>
      <c r="F513" s="477" t="s">
        <v>2390</v>
      </c>
      <c r="G513" s="58" t="s">
        <v>212</v>
      </c>
      <c r="H513" s="58" t="s">
        <v>213</v>
      </c>
      <c r="I513" s="60" t="s">
        <v>4696</v>
      </c>
      <c r="J513" s="58"/>
      <c r="K513" s="58"/>
    </row>
    <row r="514" spans="2:11" x14ac:dyDescent="0.2">
      <c r="B514" s="477" t="s">
        <v>4697</v>
      </c>
      <c r="C514" s="58">
        <v>1.8</v>
      </c>
      <c r="D514" s="60" t="s">
        <v>83</v>
      </c>
      <c r="E514" s="60" t="s">
        <v>24</v>
      </c>
      <c r="F514" s="477" t="s">
        <v>2392</v>
      </c>
      <c r="G514" s="58" t="s">
        <v>212</v>
      </c>
      <c r="H514" s="58" t="s">
        <v>213</v>
      </c>
      <c r="I514" s="60" t="s">
        <v>4698</v>
      </c>
      <c r="J514" s="58"/>
      <c r="K514" s="58"/>
    </row>
    <row r="515" spans="2:11" x14ac:dyDescent="0.2">
      <c r="B515" s="477" t="s">
        <v>4699</v>
      </c>
      <c r="C515" s="58">
        <v>1.8</v>
      </c>
      <c r="D515" s="60" t="s">
        <v>83</v>
      </c>
      <c r="E515" s="60" t="s">
        <v>25</v>
      </c>
      <c r="F515" s="477" t="s">
        <v>2394</v>
      </c>
      <c r="G515" s="58" t="s">
        <v>212</v>
      </c>
      <c r="H515" s="58" t="s">
        <v>213</v>
      </c>
      <c r="I515" s="60" t="s">
        <v>4700</v>
      </c>
      <c r="J515" s="58"/>
      <c r="K515" s="58"/>
    </row>
    <row r="516" spans="2:11" x14ac:dyDescent="0.2">
      <c r="B516" s="477" t="s">
        <v>4701</v>
      </c>
      <c r="C516" s="58">
        <v>1.8</v>
      </c>
      <c r="D516" s="60" t="s">
        <v>83</v>
      </c>
      <c r="E516" s="60" t="s">
        <v>26</v>
      </c>
      <c r="F516" s="477" t="s">
        <v>2396</v>
      </c>
      <c r="G516" s="58" t="s">
        <v>212</v>
      </c>
      <c r="H516" s="58" t="s">
        <v>213</v>
      </c>
      <c r="I516" s="60" t="s">
        <v>4702</v>
      </c>
      <c r="J516" s="58"/>
      <c r="K516" s="58"/>
    </row>
    <row r="517" spans="2:11" x14ac:dyDescent="0.2">
      <c r="B517" s="477" t="s">
        <v>4703</v>
      </c>
      <c r="C517" s="58">
        <v>1.8</v>
      </c>
      <c r="D517" s="60" t="s">
        <v>83</v>
      </c>
      <c r="E517" s="60" t="s">
        <v>27</v>
      </c>
      <c r="F517" s="477" t="s">
        <v>2398</v>
      </c>
      <c r="G517" s="58" t="s">
        <v>212</v>
      </c>
      <c r="H517" s="58" t="s">
        <v>213</v>
      </c>
      <c r="I517" s="60" t="s">
        <v>4704</v>
      </c>
      <c r="J517" s="58"/>
      <c r="K517" s="58"/>
    </row>
    <row r="518" spans="2:11" x14ac:dyDescent="0.2">
      <c r="B518" s="477" t="s">
        <v>4705</v>
      </c>
      <c r="C518" s="58">
        <v>1.8</v>
      </c>
      <c r="D518" s="60" t="s">
        <v>83</v>
      </c>
      <c r="E518" s="60" t="s">
        <v>28</v>
      </c>
      <c r="F518" s="477" t="s">
        <v>2400</v>
      </c>
      <c r="G518" s="58" t="s">
        <v>212</v>
      </c>
      <c r="H518" s="58" t="s">
        <v>213</v>
      </c>
      <c r="I518" s="60" t="s">
        <v>4706</v>
      </c>
      <c r="J518" s="58"/>
      <c r="K518" s="58"/>
    </row>
    <row r="519" spans="2:11" x14ac:dyDescent="0.2">
      <c r="B519" s="477" t="s">
        <v>4707</v>
      </c>
      <c r="C519" s="58">
        <v>1.8</v>
      </c>
      <c r="D519" s="60" t="s">
        <v>83</v>
      </c>
      <c r="E519" s="60" t="s">
        <v>29</v>
      </c>
      <c r="F519" s="477" t="s">
        <v>2403</v>
      </c>
      <c r="G519" s="58" t="s">
        <v>212</v>
      </c>
      <c r="H519" s="58" t="s">
        <v>213</v>
      </c>
      <c r="I519" s="60" t="s">
        <v>4708</v>
      </c>
      <c r="J519" s="58"/>
      <c r="K519" s="58"/>
    </row>
    <row r="520" spans="2:11" x14ac:dyDescent="0.2">
      <c r="B520" s="477" t="s">
        <v>4709</v>
      </c>
      <c r="C520" s="58">
        <v>1.8</v>
      </c>
      <c r="D520" s="60" t="s">
        <v>85</v>
      </c>
      <c r="E520" s="60" t="s">
        <v>16</v>
      </c>
      <c r="F520" s="477" t="s">
        <v>2406</v>
      </c>
      <c r="G520" s="58" t="s">
        <v>212</v>
      </c>
      <c r="H520" s="58" t="s">
        <v>219</v>
      </c>
      <c r="I520" s="60"/>
      <c r="J520" s="58" t="s">
        <v>582</v>
      </c>
      <c r="K520" s="58"/>
    </row>
    <row r="521" spans="2:11" x14ac:dyDescent="0.2">
      <c r="B521" s="477" t="s">
        <v>4710</v>
      </c>
      <c r="C521" s="58">
        <v>1.8</v>
      </c>
      <c r="D521" s="60" t="s">
        <v>85</v>
      </c>
      <c r="E521" s="60" t="s">
        <v>17</v>
      </c>
      <c r="F521" s="477" t="s">
        <v>2408</v>
      </c>
      <c r="G521" s="58" t="s">
        <v>212</v>
      </c>
      <c r="H521" s="58" t="s">
        <v>219</v>
      </c>
      <c r="I521" s="60"/>
      <c r="J521" s="58" t="s">
        <v>582</v>
      </c>
      <c r="K521" s="58"/>
    </row>
    <row r="522" spans="2:11" x14ac:dyDescent="0.2">
      <c r="B522" s="477" t="s">
        <v>4711</v>
      </c>
      <c r="C522" s="58">
        <v>1.8</v>
      </c>
      <c r="D522" s="60" t="s">
        <v>85</v>
      </c>
      <c r="E522" s="60" t="s">
        <v>18</v>
      </c>
      <c r="F522" s="477" t="s">
        <v>2410</v>
      </c>
      <c r="G522" s="58" t="s">
        <v>212</v>
      </c>
      <c r="H522" s="58" t="s">
        <v>219</v>
      </c>
      <c r="I522" s="58"/>
      <c r="J522" s="58" t="s">
        <v>582</v>
      </c>
      <c r="K522" s="58"/>
    </row>
    <row r="523" spans="2:11" x14ac:dyDescent="0.2">
      <c r="B523" s="477" t="s">
        <v>4712</v>
      </c>
      <c r="C523" s="58">
        <v>1.8</v>
      </c>
      <c r="D523" s="60" t="s">
        <v>85</v>
      </c>
      <c r="E523" s="60" t="s">
        <v>19</v>
      </c>
      <c r="F523" s="477" t="s">
        <v>2412</v>
      </c>
      <c r="G523" s="58" t="s">
        <v>212</v>
      </c>
      <c r="H523" s="58" t="s">
        <v>219</v>
      </c>
      <c r="I523" s="58"/>
      <c r="J523" s="58" t="s">
        <v>582</v>
      </c>
      <c r="K523" s="58"/>
    </row>
    <row r="524" spans="2:11" x14ac:dyDescent="0.2">
      <c r="B524" s="477" t="s">
        <v>4713</v>
      </c>
      <c r="C524" s="58">
        <v>1.8</v>
      </c>
      <c r="D524" s="60" t="s">
        <v>85</v>
      </c>
      <c r="E524" s="60" t="s">
        <v>20</v>
      </c>
      <c r="F524" s="477" t="s">
        <v>2414</v>
      </c>
      <c r="G524" s="58" t="s">
        <v>212</v>
      </c>
      <c r="H524" s="58" t="s">
        <v>219</v>
      </c>
      <c r="I524" s="58"/>
      <c r="J524" s="58" t="s">
        <v>582</v>
      </c>
      <c r="K524" s="58"/>
    </row>
    <row r="525" spans="2:11" x14ac:dyDescent="0.2">
      <c r="B525" s="477" t="s">
        <v>4714</v>
      </c>
      <c r="C525" s="58">
        <v>1.8</v>
      </c>
      <c r="D525" s="60" t="s">
        <v>85</v>
      </c>
      <c r="E525" s="60" t="s">
        <v>21</v>
      </c>
      <c r="F525" s="477" t="s">
        <v>2416</v>
      </c>
      <c r="G525" s="58" t="s">
        <v>212</v>
      </c>
      <c r="H525" s="58" t="s">
        <v>219</v>
      </c>
      <c r="I525" s="58"/>
      <c r="J525" s="58" t="s">
        <v>582</v>
      </c>
      <c r="K525" s="58"/>
    </row>
    <row r="526" spans="2:11" x14ac:dyDescent="0.2">
      <c r="B526" s="477" t="s">
        <v>4715</v>
      </c>
      <c r="C526" s="58">
        <v>1.8</v>
      </c>
      <c r="D526" s="60" t="s">
        <v>85</v>
      </c>
      <c r="E526" s="60" t="s">
        <v>22</v>
      </c>
      <c r="F526" s="477" t="s">
        <v>2418</v>
      </c>
      <c r="G526" s="58" t="s">
        <v>212</v>
      </c>
      <c r="H526" s="58" t="s">
        <v>219</v>
      </c>
      <c r="I526" s="58"/>
      <c r="J526" s="58" t="s">
        <v>582</v>
      </c>
      <c r="K526" s="58"/>
    </row>
    <row r="527" spans="2:11" x14ac:dyDescent="0.2">
      <c r="B527" s="477" t="s">
        <v>4716</v>
      </c>
      <c r="C527" s="58">
        <v>1.8</v>
      </c>
      <c r="D527" s="60" t="s">
        <v>85</v>
      </c>
      <c r="E527" s="60" t="s">
        <v>23</v>
      </c>
      <c r="F527" s="477" t="s">
        <v>2420</v>
      </c>
      <c r="G527" s="58" t="s">
        <v>212</v>
      </c>
      <c r="H527" s="58" t="s">
        <v>219</v>
      </c>
      <c r="I527" s="58"/>
      <c r="J527" s="58" t="s">
        <v>582</v>
      </c>
      <c r="K527" s="58"/>
    </row>
    <row r="528" spans="2:11" x14ac:dyDescent="0.2">
      <c r="B528" s="477" t="s">
        <v>4717</v>
      </c>
      <c r="C528" s="58">
        <v>1.8</v>
      </c>
      <c r="D528" s="60" t="s">
        <v>85</v>
      </c>
      <c r="E528" s="60" t="s">
        <v>24</v>
      </c>
      <c r="F528" s="477" t="s">
        <v>2422</v>
      </c>
      <c r="G528" s="58" t="s">
        <v>212</v>
      </c>
      <c r="H528" s="58" t="s">
        <v>219</v>
      </c>
      <c r="I528" s="58"/>
      <c r="J528" s="58" t="s">
        <v>582</v>
      </c>
      <c r="K528" s="58"/>
    </row>
    <row r="529" spans="2:11" x14ac:dyDescent="0.2">
      <c r="B529" s="477" t="s">
        <v>4718</v>
      </c>
      <c r="C529" s="58">
        <v>1.8</v>
      </c>
      <c r="D529" s="60" t="s">
        <v>85</v>
      </c>
      <c r="E529" s="60" t="s">
        <v>25</v>
      </c>
      <c r="F529" s="477" t="s">
        <v>2424</v>
      </c>
      <c r="G529" s="58" t="s">
        <v>212</v>
      </c>
      <c r="H529" s="58" t="s">
        <v>219</v>
      </c>
      <c r="I529" s="58"/>
      <c r="J529" s="58" t="s">
        <v>582</v>
      </c>
      <c r="K529" s="58"/>
    </row>
    <row r="530" spans="2:11" x14ac:dyDescent="0.2">
      <c r="B530" s="477" t="s">
        <v>4719</v>
      </c>
      <c r="C530" s="58">
        <v>1.8</v>
      </c>
      <c r="D530" s="60" t="s">
        <v>85</v>
      </c>
      <c r="E530" s="60" t="s">
        <v>26</v>
      </c>
      <c r="F530" s="477" t="s">
        <v>2426</v>
      </c>
      <c r="G530" s="58" t="s">
        <v>212</v>
      </c>
      <c r="H530" s="58" t="s">
        <v>219</v>
      </c>
      <c r="I530" s="58"/>
      <c r="J530" s="58" t="s">
        <v>582</v>
      </c>
      <c r="K530" s="58"/>
    </row>
    <row r="531" spans="2:11" x14ac:dyDescent="0.2">
      <c r="B531" s="477" t="s">
        <v>4720</v>
      </c>
      <c r="C531" s="58">
        <v>1.8</v>
      </c>
      <c r="D531" s="60" t="s">
        <v>85</v>
      </c>
      <c r="E531" s="60" t="s">
        <v>27</v>
      </c>
      <c r="F531" s="477" t="s">
        <v>2428</v>
      </c>
      <c r="G531" s="58" t="s">
        <v>212</v>
      </c>
      <c r="H531" s="58" t="s">
        <v>219</v>
      </c>
      <c r="I531" s="58"/>
      <c r="J531" s="58" t="s">
        <v>582</v>
      </c>
      <c r="K531" s="58"/>
    </row>
    <row r="532" spans="2:11" x14ac:dyDescent="0.2">
      <c r="B532" s="477" t="s">
        <v>4721</v>
      </c>
      <c r="C532" s="58">
        <v>1.8</v>
      </c>
      <c r="D532" s="60" t="s">
        <v>85</v>
      </c>
      <c r="E532" s="60" t="s">
        <v>28</v>
      </c>
      <c r="F532" s="477" t="s">
        <v>341</v>
      </c>
      <c r="G532" s="58" t="s">
        <v>212</v>
      </c>
      <c r="H532" s="58" t="s">
        <v>213</v>
      </c>
      <c r="I532" s="60" t="s">
        <v>4722</v>
      </c>
      <c r="J532" s="58"/>
      <c r="K532" s="58"/>
    </row>
    <row r="533" spans="2:11" x14ac:dyDescent="0.2">
      <c r="B533" s="477" t="s">
        <v>4723</v>
      </c>
      <c r="C533" s="58">
        <v>1.8</v>
      </c>
      <c r="D533" s="60" t="s">
        <v>85</v>
      </c>
      <c r="E533" s="60" t="s">
        <v>29</v>
      </c>
      <c r="F533" s="477" t="s">
        <v>343</v>
      </c>
      <c r="G533" s="58" t="s">
        <v>212</v>
      </c>
      <c r="H533" s="58" t="s">
        <v>213</v>
      </c>
      <c r="I533" s="60" t="s">
        <v>4724</v>
      </c>
      <c r="J533" s="58"/>
      <c r="K533" s="58"/>
    </row>
    <row r="534" spans="2:11" x14ac:dyDescent="0.2">
      <c r="B534" s="477" t="s">
        <v>4725</v>
      </c>
      <c r="C534" s="58">
        <v>1.8</v>
      </c>
      <c r="D534" s="60" t="s">
        <v>87</v>
      </c>
      <c r="E534" s="60" t="s">
        <v>16</v>
      </c>
      <c r="F534" s="477" t="s">
        <v>2434</v>
      </c>
      <c r="G534" s="58" t="s">
        <v>212</v>
      </c>
      <c r="H534" s="58" t="s">
        <v>219</v>
      </c>
      <c r="I534" s="58"/>
      <c r="J534" s="58" t="s">
        <v>582</v>
      </c>
      <c r="K534" s="58"/>
    </row>
    <row r="535" spans="2:11" x14ac:dyDescent="0.2">
      <c r="B535" s="477" t="s">
        <v>4726</v>
      </c>
      <c r="C535" s="58">
        <v>1.8</v>
      </c>
      <c r="D535" s="60" t="s">
        <v>87</v>
      </c>
      <c r="E535" s="60" t="s">
        <v>17</v>
      </c>
      <c r="F535" s="477" t="s">
        <v>2436</v>
      </c>
      <c r="G535" s="58" t="s">
        <v>212</v>
      </c>
      <c r="H535" s="58" t="s">
        <v>219</v>
      </c>
      <c r="I535" s="58"/>
      <c r="J535" s="58" t="s">
        <v>582</v>
      </c>
      <c r="K535" s="58"/>
    </row>
    <row r="536" spans="2:11" x14ac:dyDescent="0.2">
      <c r="B536" s="477" t="s">
        <v>4727</v>
      </c>
      <c r="C536" s="58">
        <v>1.8</v>
      </c>
      <c r="D536" s="60" t="s">
        <v>87</v>
      </c>
      <c r="E536" s="60" t="s">
        <v>18</v>
      </c>
      <c r="F536" s="477" t="s">
        <v>2438</v>
      </c>
      <c r="G536" s="58" t="s">
        <v>212</v>
      </c>
      <c r="H536" s="58" t="s">
        <v>219</v>
      </c>
      <c r="I536" s="58"/>
      <c r="J536" s="58" t="s">
        <v>582</v>
      </c>
      <c r="K536" s="58"/>
    </row>
    <row r="537" spans="2:11" x14ac:dyDescent="0.2">
      <c r="B537" s="477" t="s">
        <v>4728</v>
      </c>
      <c r="C537" s="58">
        <v>1.8</v>
      </c>
      <c r="D537" s="60" t="s">
        <v>87</v>
      </c>
      <c r="E537" s="60" t="s">
        <v>19</v>
      </c>
      <c r="F537" s="477" t="s">
        <v>2440</v>
      </c>
      <c r="G537" s="58" t="s">
        <v>212</v>
      </c>
      <c r="H537" s="58" t="s">
        <v>219</v>
      </c>
      <c r="I537" s="58"/>
      <c r="J537" s="58" t="s">
        <v>582</v>
      </c>
      <c r="K537" s="58"/>
    </row>
    <row r="538" spans="2:11" x14ac:dyDescent="0.2">
      <c r="B538" s="477" t="s">
        <v>4729</v>
      </c>
      <c r="C538" s="58">
        <v>1.8</v>
      </c>
      <c r="D538" s="60" t="s">
        <v>87</v>
      </c>
      <c r="E538" s="60" t="s">
        <v>20</v>
      </c>
      <c r="F538" s="477" t="s">
        <v>2442</v>
      </c>
      <c r="G538" s="58" t="s">
        <v>212</v>
      </c>
      <c r="H538" s="58" t="s">
        <v>219</v>
      </c>
      <c r="I538" s="58"/>
      <c r="J538" s="58" t="s">
        <v>582</v>
      </c>
      <c r="K538" s="58"/>
    </row>
    <row r="539" spans="2:11" x14ac:dyDescent="0.2">
      <c r="B539" s="477" t="s">
        <v>4730</v>
      </c>
      <c r="C539" s="58">
        <v>1.8</v>
      </c>
      <c r="D539" s="60" t="s">
        <v>87</v>
      </c>
      <c r="E539" s="60" t="s">
        <v>21</v>
      </c>
      <c r="F539" s="477" t="s">
        <v>2444</v>
      </c>
      <c r="G539" s="58" t="s">
        <v>212</v>
      </c>
      <c r="H539" s="58" t="s">
        <v>219</v>
      </c>
      <c r="I539" s="58"/>
      <c r="J539" s="58" t="s">
        <v>582</v>
      </c>
      <c r="K539" s="58"/>
    </row>
    <row r="540" spans="2:11" x14ac:dyDescent="0.2">
      <c r="B540" s="477" t="s">
        <v>4731</v>
      </c>
      <c r="C540" s="58">
        <v>1.8</v>
      </c>
      <c r="D540" s="60" t="s">
        <v>87</v>
      </c>
      <c r="E540" s="60" t="s">
        <v>22</v>
      </c>
      <c r="F540" s="477" t="s">
        <v>2446</v>
      </c>
      <c r="G540" s="58" t="s">
        <v>212</v>
      </c>
      <c r="H540" s="58" t="s">
        <v>219</v>
      </c>
      <c r="I540" s="58"/>
      <c r="J540" s="58" t="s">
        <v>582</v>
      </c>
      <c r="K540" s="58"/>
    </row>
    <row r="541" spans="2:11" x14ac:dyDescent="0.2">
      <c r="B541" s="477" t="s">
        <v>4732</v>
      </c>
      <c r="C541" s="58">
        <v>1.8</v>
      </c>
      <c r="D541" s="60" t="s">
        <v>87</v>
      </c>
      <c r="E541" s="60" t="s">
        <v>23</v>
      </c>
      <c r="F541" s="477" t="s">
        <v>2448</v>
      </c>
      <c r="G541" s="58" t="s">
        <v>212</v>
      </c>
      <c r="H541" s="58" t="s">
        <v>219</v>
      </c>
      <c r="I541" s="58"/>
      <c r="J541" s="58" t="s">
        <v>582</v>
      </c>
      <c r="K541" s="58"/>
    </row>
    <row r="542" spans="2:11" x14ac:dyDescent="0.2">
      <c r="B542" s="477" t="s">
        <v>4733</v>
      </c>
      <c r="C542" s="58">
        <v>1.8</v>
      </c>
      <c r="D542" s="60" t="s">
        <v>87</v>
      </c>
      <c r="E542" s="60" t="s">
        <v>24</v>
      </c>
      <c r="F542" s="477" t="s">
        <v>2450</v>
      </c>
      <c r="G542" s="58" t="s">
        <v>212</v>
      </c>
      <c r="H542" s="58" t="s">
        <v>219</v>
      </c>
      <c r="I542" s="60"/>
      <c r="J542" s="58" t="s">
        <v>582</v>
      </c>
      <c r="K542" s="58"/>
    </row>
    <row r="543" spans="2:11" x14ac:dyDescent="0.2">
      <c r="B543" s="477" t="s">
        <v>4734</v>
      </c>
      <c r="C543" s="58">
        <v>1.8</v>
      </c>
      <c r="D543" s="60" t="s">
        <v>87</v>
      </c>
      <c r="E543" s="60" t="s">
        <v>25</v>
      </c>
      <c r="F543" s="477" t="s">
        <v>2452</v>
      </c>
      <c r="G543" s="58" t="s">
        <v>212</v>
      </c>
      <c r="H543" s="58" t="s">
        <v>219</v>
      </c>
      <c r="I543" s="60"/>
      <c r="J543" s="58" t="s">
        <v>582</v>
      </c>
      <c r="K543" s="58"/>
    </row>
    <row r="544" spans="2:11" x14ac:dyDescent="0.2">
      <c r="B544" s="477" t="s">
        <v>4735</v>
      </c>
      <c r="C544" s="58">
        <v>1.8</v>
      </c>
      <c r="D544" s="60" t="s">
        <v>87</v>
      </c>
      <c r="E544" s="60" t="s">
        <v>26</v>
      </c>
      <c r="F544" s="477" t="s">
        <v>2454</v>
      </c>
      <c r="G544" s="58" t="s">
        <v>212</v>
      </c>
      <c r="H544" s="58" t="s">
        <v>219</v>
      </c>
      <c r="I544" s="60"/>
      <c r="J544" s="58" t="s">
        <v>582</v>
      </c>
      <c r="K544" s="58"/>
    </row>
    <row r="545" spans="2:11" x14ac:dyDescent="0.2">
      <c r="B545" s="477" t="s">
        <v>4736</v>
      </c>
      <c r="C545" s="58">
        <v>1.8</v>
      </c>
      <c r="D545" s="60" t="s">
        <v>87</v>
      </c>
      <c r="E545" s="60" t="s">
        <v>27</v>
      </c>
      <c r="F545" s="477" t="s">
        <v>2456</v>
      </c>
      <c r="G545" s="58" t="s">
        <v>212</v>
      </c>
      <c r="H545" s="58" t="s">
        <v>219</v>
      </c>
      <c r="I545" s="60"/>
      <c r="J545" s="58" t="s">
        <v>582</v>
      </c>
      <c r="K545" s="58"/>
    </row>
    <row r="546" spans="2:11" x14ac:dyDescent="0.2">
      <c r="B546" s="477" t="s">
        <v>4737</v>
      </c>
      <c r="C546" s="58">
        <v>1.8</v>
      </c>
      <c r="D546" s="60" t="s">
        <v>87</v>
      </c>
      <c r="E546" s="60" t="s">
        <v>28</v>
      </c>
      <c r="F546" s="477" t="s">
        <v>2458</v>
      </c>
      <c r="G546" s="58" t="s">
        <v>212</v>
      </c>
      <c r="H546" s="58" t="s">
        <v>213</v>
      </c>
      <c r="I546" s="60" t="s">
        <v>4738</v>
      </c>
      <c r="J546" s="58"/>
      <c r="K546" s="58"/>
    </row>
    <row r="547" spans="2:11" x14ac:dyDescent="0.2">
      <c r="B547" s="477" t="s">
        <v>4739</v>
      </c>
      <c r="C547" s="58">
        <v>1.8</v>
      </c>
      <c r="D547" s="60" t="s">
        <v>87</v>
      </c>
      <c r="E547" s="60" t="s">
        <v>29</v>
      </c>
      <c r="F547" s="477" t="s">
        <v>2461</v>
      </c>
      <c r="G547" s="58" t="s">
        <v>212</v>
      </c>
      <c r="H547" s="58" t="s">
        <v>213</v>
      </c>
      <c r="I547" s="60" t="s">
        <v>4740</v>
      </c>
      <c r="J547" s="58"/>
      <c r="K547" s="58"/>
    </row>
    <row r="548" spans="2:11" x14ac:dyDescent="0.2">
      <c r="B548" s="477" t="s">
        <v>4741</v>
      </c>
      <c r="C548" s="58">
        <v>1.8</v>
      </c>
      <c r="D548" s="60" t="s">
        <v>90</v>
      </c>
      <c r="E548" s="60" t="s">
        <v>16</v>
      </c>
      <c r="F548" s="477" t="s">
        <v>2464</v>
      </c>
      <c r="G548" s="58" t="s">
        <v>212</v>
      </c>
      <c r="H548" s="58" t="s">
        <v>213</v>
      </c>
      <c r="I548" s="60" t="s">
        <v>4742</v>
      </c>
      <c r="J548" s="58"/>
      <c r="K548" s="58"/>
    </row>
    <row r="549" spans="2:11" x14ac:dyDescent="0.2">
      <c r="B549" s="477" t="s">
        <v>4743</v>
      </c>
      <c r="C549" s="58">
        <v>1.8</v>
      </c>
      <c r="D549" s="60" t="s">
        <v>90</v>
      </c>
      <c r="E549" s="60" t="s">
        <v>17</v>
      </c>
      <c r="F549" s="477" t="s">
        <v>2466</v>
      </c>
      <c r="G549" s="58" t="s">
        <v>212</v>
      </c>
      <c r="H549" s="58" t="s">
        <v>213</v>
      </c>
      <c r="I549" s="60" t="s">
        <v>4744</v>
      </c>
      <c r="J549" s="58"/>
      <c r="K549" s="58"/>
    </row>
    <row r="550" spans="2:11" x14ac:dyDescent="0.2">
      <c r="B550" s="477" t="s">
        <v>4745</v>
      </c>
      <c r="C550" s="58">
        <v>1.8</v>
      </c>
      <c r="D550" s="60" t="s">
        <v>90</v>
      </c>
      <c r="E550" s="60" t="s">
        <v>18</v>
      </c>
      <c r="F550" s="477" t="s">
        <v>2468</v>
      </c>
      <c r="G550" s="58" t="s">
        <v>212</v>
      </c>
      <c r="H550" s="58" t="s">
        <v>213</v>
      </c>
      <c r="I550" s="60" t="s">
        <v>4746</v>
      </c>
      <c r="J550" s="58"/>
      <c r="K550" s="58"/>
    </row>
    <row r="551" spans="2:11" x14ac:dyDescent="0.2">
      <c r="B551" s="477" t="s">
        <v>4747</v>
      </c>
      <c r="C551" s="58">
        <v>1.8</v>
      </c>
      <c r="D551" s="60" t="s">
        <v>90</v>
      </c>
      <c r="E551" s="60" t="s">
        <v>19</v>
      </c>
      <c r="F551" s="477" t="s">
        <v>2470</v>
      </c>
      <c r="G551" s="58" t="s">
        <v>212</v>
      </c>
      <c r="H551" s="58" t="s">
        <v>213</v>
      </c>
      <c r="I551" s="60" t="s">
        <v>4748</v>
      </c>
      <c r="J551" s="58"/>
      <c r="K551" s="58"/>
    </row>
    <row r="552" spans="2:11" x14ac:dyDescent="0.2">
      <c r="B552" s="477" t="s">
        <v>4749</v>
      </c>
      <c r="C552" s="58">
        <v>1.8</v>
      </c>
      <c r="D552" s="60" t="s">
        <v>90</v>
      </c>
      <c r="E552" s="60" t="s">
        <v>20</v>
      </c>
      <c r="F552" s="477" t="s">
        <v>2472</v>
      </c>
      <c r="G552" s="58" t="s">
        <v>212</v>
      </c>
      <c r="H552" s="58" t="s">
        <v>213</v>
      </c>
      <c r="I552" s="60" t="s">
        <v>4750</v>
      </c>
      <c r="J552" s="58"/>
      <c r="K552" s="58"/>
    </row>
    <row r="553" spans="2:11" x14ac:dyDescent="0.2">
      <c r="B553" s="477" t="s">
        <v>4751</v>
      </c>
      <c r="C553" s="58">
        <v>1.8</v>
      </c>
      <c r="D553" s="60" t="s">
        <v>90</v>
      </c>
      <c r="E553" s="60" t="s">
        <v>21</v>
      </c>
      <c r="F553" s="477" t="s">
        <v>2474</v>
      </c>
      <c r="G553" s="58" t="s">
        <v>212</v>
      </c>
      <c r="H553" s="58" t="s">
        <v>213</v>
      </c>
      <c r="I553" s="60" t="s">
        <v>4752</v>
      </c>
      <c r="J553" s="58"/>
      <c r="K553" s="58"/>
    </row>
    <row r="554" spans="2:11" x14ac:dyDescent="0.2">
      <c r="B554" s="477" t="s">
        <v>4753</v>
      </c>
      <c r="C554" s="58">
        <v>1.8</v>
      </c>
      <c r="D554" s="60" t="s">
        <v>90</v>
      </c>
      <c r="E554" s="60" t="s">
        <v>22</v>
      </c>
      <c r="F554" s="477" t="s">
        <v>2476</v>
      </c>
      <c r="G554" s="58" t="s">
        <v>212</v>
      </c>
      <c r="H554" s="58" t="s">
        <v>213</v>
      </c>
      <c r="I554" s="60" t="s">
        <v>4754</v>
      </c>
      <c r="J554" s="58"/>
      <c r="K554" s="58"/>
    </row>
    <row r="555" spans="2:11" x14ac:dyDescent="0.2">
      <c r="B555" s="477" t="s">
        <v>4755</v>
      </c>
      <c r="C555" s="58">
        <v>1.8</v>
      </c>
      <c r="D555" s="60" t="s">
        <v>90</v>
      </c>
      <c r="E555" s="60" t="s">
        <v>23</v>
      </c>
      <c r="F555" s="477" t="s">
        <v>2478</v>
      </c>
      <c r="G555" s="58" t="s">
        <v>212</v>
      </c>
      <c r="H555" s="58" t="s">
        <v>213</v>
      </c>
      <c r="I555" s="60" t="s">
        <v>4756</v>
      </c>
      <c r="J555" s="58"/>
      <c r="K555" s="58"/>
    </row>
    <row r="556" spans="2:11" x14ac:dyDescent="0.2">
      <c r="B556" s="477" t="s">
        <v>4757</v>
      </c>
      <c r="C556" s="58">
        <v>1.8</v>
      </c>
      <c r="D556" s="60" t="s">
        <v>90</v>
      </c>
      <c r="E556" s="60" t="s">
        <v>24</v>
      </c>
      <c r="F556" s="477" t="s">
        <v>2480</v>
      </c>
      <c r="G556" s="58" t="s">
        <v>212</v>
      </c>
      <c r="H556" s="58" t="s">
        <v>213</v>
      </c>
      <c r="I556" s="60" t="s">
        <v>4758</v>
      </c>
      <c r="J556" s="58"/>
      <c r="K556" s="58"/>
    </row>
    <row r="557" spans="2:11" x14ac:dyDescent="0.2">
      <c r="B557" s="477" t="s">
        <v>4759</v>
      </c>
      <c r="C557" s="58">
        <v>1.8</v>
      </c>
      <c r="D557" s="60" t="s">
        <v>90</v>
      </c>
      <c r="E557" s="60" t="s">
        <v>25</v>
      </c>
      <c r="F557" s="477" t="s">
        <v>2482</v>
      </c>
      <c r="G557" s="58" t="s">
        <v>212</v>
      </c>
      <c r="H557" s="58" t="s">
        <v>213</v>
      </c>
      <c r="I557" s="60" t="s">
        <v>4760</v>
      </c>
      <c r="J557" s="58"/>
      <c r="K557" s="58"/>
    </row>
    <row r="558" spans="2:11" x14ac:dyDescent="0.2">
      <c r="B558" s="477" t="s">
        <v>4761</v>
      </c>
      <c r="C558" s="58">
        <v>1.8</v>
      </c>
      <c r="D558" s="60" t="s">
        <v>90</v>
      </c>
      <c r="E558" s="60" t="s">
        <v>26</v>
      </c>
      <c r="F558" s="477" t="s">
        <v>2484</v>
      </c>
      <c r="G558" s="58" t="s">
        <v>212</v>
      </c>
      <c r="H558" s="58" t="s">
        <v>213</v>
      </c>
      <c r="I558" s="60" t="s">
        <v>4762</v>
      </c>
      <c r="J558" s="58"/>
      <c r="K558" s="58"/>
    </row>
    <row r="559" spans="2:11" x14ac:dyDescent="0.2">
      <c r="B559" s="477" t="s">
        <v>4763</v>
      </c>
      <c r="C559" s="58">
        <v>1.8</v>
      </c>
      <c r="D559" s="60" t="s">
        <v>90</v>
      </c>
      <c r="E559" s="60" t="s">
        <v>27</v>
      </c>
      <c r="F559" s="477" t="s">
        <v>2486</v>
      </c>
      <c r="G559" s="58" t="s">
        <v>212</v>
      </c>
      <c r="H559" s="58" t="s">
        <v>213</v>
      </c>
      <c r="I559" s="60" t="s">
        <v>4764</v>
      </c>
      <c r="J559" s="58"/>
      <c r="K559" s="58"/>
    </row>
    <row r="560" spans="2:11" x14ac:dyDescent="0.2">
      <c r="B560" s="477" t="s">
        <v>4765</v>
      </c>
      <c r="C560" s="58">
        <v>1.8</v>
      </c>
      <c r="D560" s="60" t="s">
        <v>90</v>
      </c>
      <c r="E560" s="60" t="s">
        <v>28</v>
      </c>
      <c r="F560" s="477" t="s">
        <v>2488</v>
      </c>
      <c r="G560" s="58" t="s">
        <v>212</v>
      </c>
      <c r="H560" s="58" t="s">
        <v>213</v>
      </c>
      <c r="I560" s="60" t="s">
        <v>4766</v>
      </c>
      <c r="J560" s="58"/>
      <c r="K560" s="58"/>
    </row>
    <row r="561" spans="2:11" x14ac:dyDescent="0.2">
      <c r="B561" s="477" t="s">
        <v>4767</v>
      </c>
      <c r="C561" s="58">
        <v>1.8</v>
      </c>
      <c r="D561" s="60" t="s">
        <v>90</v>
      </c>
      <c r="E561" s="60" t="s">
        <v>29</v>
      </c>
      <c r="F561" s="477" t="s">
        <v>2491</v>
      </c>
      <c r="G561" s="58" t="s">
        <v>212</v>
      </c>
      <c r="H561" s="58" t="s">
        <v>213</v>
      </c>
      <c r="I561" s="60" t="s">
        <v>4768</v>
      </c>
      <c r="J561" s="58"/>
      <c r="K561" s="58"/>
    </row>
    <row r="562" spans="2:11" x14ac:dyDescent="0.2">
      <c r="B562" s="477" t="s">
        <v>4769</v>
      </c>
      <c r="C562" s="58">
        <v>1.8</v>
      </c>
      <c r="D562" s="60" t="s">
        <v>93</v>
      </c>
      <c r="E562" s="60" t="s">
        <v>16</v>
      </c>
      <c r="F562" s="477" t="s">
        <v>2494</v>
      </c>
      <c r="G562" s="58" t="s">
        <v>212</v>
      </c>
      <c r="H562" s="58" t="s">
        <v>219</v>
      </c>
      <c r="I562" s="58"/>
      <c r="J562" s="58" t="s">
        <v>582</v>
      </c>
      <c r="K562" s="58"/>
    </row>
    <row r="563" spans="2:11" x14ac:dyDescent="0.2">
      <c r="B563" s="477" t="s">
        <v>4770</v>
      </c>
      <c r="C563" s="58">
        <v>1.8</v>
      </c>
      <c r="D563" s="60" t="s">
        <v>93</v>
      </c>
      <c r="E563" s="60" t="s">
        <v>17</v>
      </c>
      <c r="F563" s="477" t="s">
        <v>2496</v>
      </c>
      <c r="G563" s="58" t="s">
        <v>212</v>
      </c>
      <c r="H563" s="58" t="s">
        <v>219</v>
      </c>
      <c r="I563" s="58"/>
      <c r="J563" s="58" t="s">
        <v>582</v>
      </c>
      <c r="K563" s="58"/>
    </row>
    <row r="564" spans="2:11" x14ac:dyDescent="0.2">
      <c r="B564" s="477" t="s">
        <v>4771</v>
      </c>
      <c r="C564" s="58">
        <v>1.8</v>
      </c>
      <c r="D564" s="60" t="s">
        <v>93</v>
      </c>
      <c r="E564" s="60" t="s">
        <v>18</v>
      </c>
      <c r="F564" s="477" t="s">
        <v>2498</v>
      </c>
      <c r="G564" s="58" t="s">
        <v>212</v>
      </c>
      <c r="H564" s="58" t="s">
        <v>219</v>
      </c>
      <c r="I564" s="58"/>
      <c r="J564" s="58" t="s">
        <v>582</v>
      </c>
      <c r="K564" s="58"/>
    </row>
    <row r="565" spans="2:11" x14ac:dyDescent="0.2">
      <c r="B565" s="477" t="s">
        <v>4772</v>
      </c>
      <c r="C565" s="58">
        <v>1.8</v>
      </c>
      <c r="D565" s="60" t="s">
        <v>93</v>
      </c>
      <c r="E565" s="60" t="s">
        <v>19</v>
      </c>
      <c r="F565" s="477" t="s">
        <v>2500</v>
      </c>
      <c r="G565" s="58" t="s">
        <v>212</v>
      </c>
      <c r="H565" s="58" t="s">
        <v>219</v>
      </c>
      <c r="I565" s="58"/>
      <c r="J565" s="58" t="s">
        <v>582</v>
      </c>
      <c r="K565" s="58"/>
    </row>
    <row r="566" spans="2:11" x14ac:dyDescent="0.2">
      <c r="B566" s="477" t="s">
        <v>4773</v>
      </c>
      <c r="C566" s="58">
        <v>1.8</v>
      </c>
      <c r="D566" s="60" t="s">
        <v>93</v>
      </c>
      <c r="E566" s="60" t="s">
        <v>20</v>
      </c>
      <c r="F566" s="477" t="s">
        <v>2502</v>
      </c>
      <c r="G566" s="58" t="s">
        <v>212</v>
      </c>
      <c r="H566" s="58" t="s">
        <v>219</v>
      </c>
      <c r="I566" s="58"/>
      <c r="J566" s="58" t="s">
        <v>582</v>
      </c>
      <c r="K566" s="58"/>
    </row>
    <row r="567" spans="2:11" x14ac:dyDescent="0.2">
      <c r="B567" s="477" t="s">
        <v>4774</v>
      </c>
      <c r="C567" s="58">
        <v>1.8</v>
      </c>
      <c r="D567" s="60" t="s">
        <v>93</v>
      </c>
      <c r="E567" s="60" t="s">
        <v>21</v>
      </c>
      <c r="F567" s="477" t="s">
        <v>2504</v>
      </c>
      <c r="G567" s="58" t="s">
        <v>212</v>
      </c>
      <c r="H567" s="58" t="s">
        <v>219</v>
      </c>
      <c r="I567" s="58"/>
      <c r="J567" s="58" t="s">
        <v>582</v>
      </c>
      <c r="K567" s="58"/>
    </row>
    <row r="568" spans="2:11" x14ac:dyDescent="0.2">
      <c r="B568" s="477" t="s">
        <v>4775</v>
      </c>
      <c r="C568" s="58">
        <v>1.8</v>
      </c>
      <c r="D568" s="60" t="s">
        <v>93</v>
      </c>
      <c r="E568" s="60" t="s">
        <v>22</v>
      </c>
      <c r="F568" s="477" t="s">
        <v>2506</v>
      </c>
      <c r="G568" s="58" t="s">
        <v>212</v>
      </c>
      <c r="H568" s="58" t="s">
        <v>219</v>
      </c>
      <c r="I568" s="60"/>
      <c r="J568" s="58" t="s">
        <v>582</v>
      </c>
      <c r="K568" s="58"/>
    </row>
    <row r="569" spans="2:11" x14ac:dyDescent="0.2">
      <c r="B569" s="477" t="s">
        <v>4776</v>
      </c>
      <c r="C569" s="58">
        <v>1.8</v>
      </c>
      <c r="D569" s="60" t="s">
        <v>93</v>
      </c>
      <c r="E569" s="60" t="s">
        <v>23</v>
      </c>
      <c r="F569" s="477" t="s">
        <v>2508</v>
      </c>
      <c r="G569" s="58" t="s">
        <v>212</v>
      </c>
      <c r="H569" s="58" t="s">
        <v>219</v>
      </c>
      <c r="I569" s="58"/>
      <c r="J569" s="58" t="s">
        <v>582</v>
      </c>
      <c r="K569" s="58"/>
    </row>
    <row r="570" spans="2:11" x14ac:dyDescent="0.2">
      <c r="B570" s="477" t="s">
        <v>4777</v>
      </c>
      <c r="C570" s="58">
        <v>1.8</v>
      </c>
      <c r="D570" s="60" t="s">
        <v>93</v>
      </c>
      <c r="E570" s="60" t="s">
        <v>24</v>
      </c>
      <c r="F570" s="477" t="s">
        <v>2510</v>
      </c>
      <c r="G570" s="58" t="s">
        <v>212</v>
      </c>
      <c r="H570" s="58" t="s">
        <v>219</v>
      </c>
      <c r="I570" s="58"/>
      <c r="J570" s="58" t="s">
        <v>582</v>
      </c>
      <c r="K570" s="58"/>
    </row>
    <row r="571" spans="2:11" x14ac:dyDescent="0.2">
      <c r="B571" s="477" t="s">
        <v>4778</v>
      </c>
      <c r="C571" s="58">
        <v>1.8</v>
      </c>
      <c r="D571" s="60" t="s">
        <v>93</v>
      </c>
      <c r="E571" s="60" t="s">
        <v>25</v>
      </c>
      <c r="F571" s="477" t="s">
        <v>2512</v>
      </c>
      <c r="G571" s="58" t="s">
        <v>212</v>
      </c>
      <c r="H571" s="58" t="s">
        <v>219</v>
      </c>
      <c r="I571" s="58"/>
      <c r="J571" s="58" t="s">
        <v>582</v>
      </c>
      <c r="K571" s="58"/>
    </row>
    <row r="572" spans="2:11" x14ac:dyDescent="0.2">
      <c r="B572" s="477" t="s">
        <v>4779</v>
      </c>
      <c r="C572" s="58">
        <v>1.8</v>
      </c>
      <c r="D572" s="60" t="s">
        <v>93</v>
      </c>
      <c r="E572" s="60" t="s">
        <v>26</v>
      </c>
      <c r="F572" s="477" t="s">
        <v>2514</v>
      </c>
      <c r="G572" s="58" t="s">
        <v>212</v>
      </c>
      <c r="H572" s="58" t="s">
        <v>219</v>
      </c>
      <c r="I572" s="58"/>
      <c r="J572" s="58" t="s">
        <v>582</v>
      </c>
      <c r="K572" s="58"/>
    </row>
    <row r="573" spans="2:11" x14ac:dyDescent="0.2">
      <c r="B573" s="477" t="s">
        <v>4780</v>
      </c>
      <c r="C573" s="58">
        <v>1.8</v>
      </c>
      <c r="D573" s="60" t="s">
        <v>93</v>
      </c>
      <c r="E573" s="60" t="s">
        <v>27</v>
      </c>
      <c r="F573" s="477" t="s">
        <v>2516</v>
      </c>
      <c r="G573" s="58" t="s">
        <v>212</v>
      </c>
      <c r="H573" s="58" t="s">
        <v>219</v>
      </c>
      <c r="I573" s="58"/>
      <c r="J573" s="58" t="s">
        <v>582</v>
      </c>
      <c r="K573" s="58"/>
    </row>
    <row r="574" spans="2:11" x14ac:dyDescent="0.2">
      <c r="B574" s="477" t="s">
        <v>4781</v>
      </c>
      <c r="C574" s="58">
        <v>1.8</v>
      </c>
      <c r="D574" s="60" t="s">
        <v>93</v>
      </c>
      <c r="E574" s="60" t="s">
        <v>28</v>
      </c>
      <c r="F574" s="477" t="s">
        <v>2518</v>
      </c>
      <c r="G574" s="58" t="s">
        <v>212</v>
      </c>
      <c r="H574" s="58" t="s">
        <v>213</v>
      </c>
      <c r="I574" s="60" t="s">
        <v>4782</v>
      </c>
      <c r="J574" s="58"/>
      <c r="K574" s="58"/>
    </row>
    <row r="575" spans="2:11" x14ac:dyDescent="0.2">
      <c r="B575" s="477" t="s">
        <v>4783</v>
      </c>
      <c r="C575" s="58">
        <v>1.8</v>
      </c>
      <c r="D575" s="60" t="s">
        <v>93</v>
      </c>
      <c r="E575" s="60" t="s">
        <v>29</v>
      </c>
      <c r="F575" s="477" t="s">
        <v>2521</v>
      </c>
      <c r="G575" s="58" t="s">
        <v>212</v>
      </c>
      <c r="H575" s="58" t="s">
        <v>213</v>
      </c>
      <c r="I575" s="60" t="s">
        <v>4784</v>
      </c>
      <c r="J575" s="58"/>
      <c r="K575" s="58"/>
    </row>
    <row r="576" spans="2:11" x14ac:dyDescent="0.2">
      <c r="B576" s="477" t="s">
        <v>4785</v>
      </c>
      <c r="C576" s="58">
        <v>1.8</v>
      </c>
      <c r="D576" s="60" t="s">
        <v>95</v>
      </c>
      <c r="E576" s="60" t="s">
        <v>16</v>
      </c>
      <c r="F576" s="477" t="s">
        <v>2524</v>
      </c>
      <c r="G576" s="58" t="s">
        <v>212</v>
      </c>
      <c r="H576" s="58" t="s">
        <v>219</v>
      </c>
      <c r="I576" s="58"/>
      <c r="J576" s="58" t="s">
        <v>582</v>
      </c>
      <c r="K576" s="58"/>
    </row>
    <row r="577" spans="2:11" x14ac:dyDescent="0.2">
      <c r="B577" s="477" t="s">
        <v>4786</v>
      </c>
      <c r="C577" s="58">
        <v>1.8</v>
      </c>
      <c r="D577" s="60" t="s">
        <v>95</v>
      </c>
      <c r="E577" s="60" t="s">
        <v>17</v>
      </c>
      <c r="F577" s="477" t="s">
        <v>2526</v>
      </c>
      <c r="G577" s="58" t="s">
        <v>212</v>
      </c>
      <c r="H577" s="58" t="s">
        <v>219</v>
      </c>
      <c r="I577" s="58"/>
      <c r="J577" s="58" t="s">
        <v>582</v>
      </c>
      <c r="K577" s="58"/>
    </row>
    <row r="578" spans="2:11" x14ac:dyDescent="0.2">
      <c r="B578" s="477" t="s">
        <v>4787</v>
      </c>
      <c r="C578" s="58">
        <v>1.8</v>
      </c>
      <c r="D578" s="60" t="s">
        <v>95</v>
      </c>
      <c r="E578" s="60" t="s">
        <v>18</v>
      </c>
      <c r="F578" s="477" t="s">
        <v>2528</v>
      </c>
      <c r="G578" s="58" t="s">
        <v>212</v>
      </c>
      <c r="H578" s="58" t="s">
        <v>219</v>
      </c>
      <c r="I578" s="58"/>
      <c r="J578" s="58" t="s">
        <v>582</v>
      </c>
      <c r="K578" s="58"/>
    </row>
    <row r="579" spans="2:11" x14ac:dyDescent="0.2">
      <c r="B579" s="477" t="s">
        <v>4788</v>
      </c>
      <c r="C579" s="58">
        <v>1.8</v>
      </c>
      <c r="D579" s="60" t="s">
        <v>95</v>
      </c>
      <c r="E579" s="60" t="s">
        <v>19</v>
      </c>
      <c r="F579" s="477" t="s">
        <v>2530</v>
      </c>
      <c r="G579" s="58" t="s">
        <v>212</v>
      </c>
      <c r="H579" s="58" t="s">
        <v>219</v>
      </c>
      <c r="I579" s="58"/>
      <c r="J579" s="58" t="s">
        <v>582</v>
      </c>
      <c r="K579" s="58"/>
    </row>
    <row r="580" spans="2:11" x14ac:dyDescent="0.2">
      <c r="B580" s="477" t="s">
        <v>4789</v>
      </c>
      <c r="C580" s="58">
        <v>1.8</v>
      </c>
      <c r="D580" s="60" t="s">
        <v>95</v>
      </c>
      <c r="E580" s="60" t="s">
        <v>20</v>
      </c>
      <c r="F580" s="477" t="s">
        <v>2532</v>
      </c>
      <c r="G580" s="58" t="s">
        <v>212</v>
      </c>
      <c r="H580" s="58" t="s">
        <v>219</v>
      </c>
      <c r="I580" s="58"/>
      <c r="J580" s="58" t="s">
        <v>582</v>
      </c>
      <c r="K580" s="58"/>
    </row>
    <row r="581" spans="2:11" x14ac:dyDescent="0.2">
      <c r="B581" s="477" t="s">
        <v>4790</v>
      </c>
      <c r="C581" s="58">
        <v>1.8</v>
      </c>
      <c r="D581" s="60" t="s">
        <v>95</v>
      </c>
      <c r="E581" s="60" t="s">
        <v>21</v>
      </c>
      <c r="F581" s="477" t="s">
        <v>2534</v>
      </c>
      <c r="G581" s="58" t="s">
        <v>212</v>
      </c>
      <c r="H581" s="58" t="s">
        <v>219</v>
      </c>
      <c r="I581" s="58"/>
      <c r="J581" s="58" t="s">
        <v>582</v>
      </c>
      <c r="K581" s="58"/>
    </row>
    <row r="582" spans="2:11" x14ac:dyDescent="0.2">
      <c r="B582" s="477" t="s">
        <v>4791</v>
      </c>
      <c r="C582" s="58">
        <v>1.8</v>
      </c>
      <c r="D582" s="60" t="s">
        <v>95</v>
      </c>
      <c r="E582" s="60" t="s">
        <v>22</v>
      </c>
      <c r="F582" s="477" t="s">
        <v>2536</v>
      </c>
      <c r="G582" s="58" t="s">
        <v>212</v>
      </c>
      <c r="H582" s="58" t="s">
        <v>219</v>
      </c>
      <c r="I582" s="58"/>
      <c r="J582" s="58" t="s">
        <v>582</v>
      </c>
      <c r="K582" s="58"/>
    </row>
    <row r="583" spans="2:11" x14ac:dyDescent="0.2">
      <c r="B583" s="477" t="s">
        <v>4792</v>
      </c>
      <c r="C583" s="58">
        <v>1.8</v>
      </c>
      <c r="D583" s="60" t="s">
        <v>95</v>
      </c>
      <c r="E583" s="60" t="s">
        <v>23</v>
      </c>
      <c r="F583" s="477" t="s">
        <v>2538</v>
      </c>
      <c r="G583" s="58" t="s">
        <v>212</v>
      </c>
      <c r="H583" s="58" t="s">
        <v>219</v>
      </c>
      <c r="I583" s="58"/>
      <c r="J583" s="58" t="s">
        <v>582</v>
      </c>
      <c r="K583" s="58"/>
    </row>
    <row r="584" spans="2:11" x14ac:dyDescent="0.2">
      <c r="B584" s="477" t="s">
        <v>4793</v>
      </c>
      <c r="C584" s="58">
        <v>1.8</v>
      </c>
      <c r="D584" s="60" t="s">
        <v>95</v>
      </c>
      <c r="E584" s="60" t="s">
        <v>24</v>
      </c>
      <c r="F584" s="477" t="s">
        <v>2540</v>
      </c>
      <c r="G584" s="58" t="s">
        <v>212</v>
      </c>
      <c r="H584" s="58" t="s">
        <v>219</v>
      </c>
      <c r="I584" s="58"/>
      <c r="J584" s="58" t="s">
        <v>582</v>
      </c>
      <c r="K584" s="58"/>
    </row>
    <row r="585" spans="2:11" x14ac:dyDescent="0.2">
      <c r="B585" s="477" t="s">
        <v>4794</v>
      </c>
      <c r="C585" s="58">
        <v>1.8</v>
      </c>
      <c r="D585" s="60" t="s">
        <v>95</v>
      </c>
      <c r="E585" s="60" t="s">
        <v>25</v>
      </c>
      <c r="F585" s="477" t="s">
        <v>2542</v>
      </c>
      <c r="G585" s="58" t="s">
        <v>212</v>
      </c>
      <c r="H585" s="58" t="s">
        <v>219</v>
      </c>
      <c r="I585" s="58"/>
      <c r="J585" s="58" t="s">
        <v>582</v>
      </c>
      <c r="K585" s="58"/>
    </row>
    <row r="586" spans="2:11" x14ac:dyDescent="0.2">
      <c r="B586" s="477" t="s">
        <v>4795</v>
      </c>
      <c r="C586" s="58">
        <v>1.8</v>
      </c>
      <c r="D586" s="60" t="s">
        <v>95</v>
      </c>
      <c r="E586" s="60" t="s">
        <v>26</v>
      </c>
      <c r="F586" s="477" t="s">
        <v>2544</v>
      </c>
      <c r="G586" s="58" t="s">
        <v>212</v>
      </c>
      <c r="H586" s="58" t="s">
        <v>219</v>
      </c>
      <c r="I586" s="60"/>
      <c r="J586" s="58" t="s">
        <v>582</v>
      </c>
      <c r="K586" s="58"/>
    </row>
    <row r="587" spans="2:11" x14ac:dyDescent="0.2">
      <c r="B587" s="477" t="s">
        <v>4796</v>
      </c>
      <c r="C587" s="58">
        <v>1.8</v>
      </c>
      <c r="D587" s="60" t="s">
        <v>95</v>
      </c>
      <c r="E587" s="60" t="s">
        <v>27</v>
      </c>
      <c r="F587" s="477" t="s">
        <v>2546</v>
      </c>
      <c r="G587" s="58" t="s">
        <v>212</v>
      </c>
      <c r="H587" s="58" t="s">
        <v>219</v>
      </c>
      <c r="I587" s="58"/>
      <c r="J587" s="58" t="s">
        <v>582</v>
      </c>
      <c r="K587" s="58"/>
    </row>
    <row r="588" spans="2:11" x14ac:dyDescent="0.2">
      <c r="B588" s="477" t="s">
        <v>4797</v>
      </c>
      <c r="C588" s="58">
        <v>1.8</v>
      </c>
      <c r="D588" s="60" t="s">
        <v>95</v>
      </c>
      <c r="E588" s="60" t="s">
        <v>28</v>
      </c>
      <c r="F588" s="477" t="s">
        <v>2548</v>
      </c>
      <c r="G588" s="58" t="s">
        <v>212</v>
      </c>
      <c r="H588" s="58" t="s">
        <v>213</v>
      </c>
      <c r="I588" s="60" t="s">
        <v>4798</v>
      </c>
      <c r="J588" s="58"/>
      <c r="K588" s="58"/>
    </row>
    <row r="589" spans="2:11" x14ac:dyDescent="0.2">
      <c r="B589" s="477" t="s">
        <v>4799</v>
      </c>
      <c r="C589" s="58">
        <v>1.8</v>
      </c>
      <c r="D589" s="60" t="s">
        <v>95</v>
      </c>
      <c r="E589" s="60" t="s">
        <v>29</v>
      </c>
      <c r="F589" s="477" t="s">
        <v>2551</v>
      </c>
      <c r="G589" s="58" t="s">
        <v>212</v>
      </c>
      <c r="H589" s="58" t="s">
        <v>213</v>
      </c>
      <c r="I589" s="60" t="s">
        <v>4800</v>
      </c>
      <c r="J589" s="58"/>
      <c r="K589" s="58"/>
    </row>
    <row r="590" spans="2:11" x14ac:dyDescent="0.2">
      <c r="B590" s="477" t="s">
        <v>4801</v>
      </c>
      <c r="C590" s="58">
        <v>1.8</v>
      </c>
      <c r="D590" s="60" t="s">
        <v>97</v>
      </c>
      <c r="E590" s="60" t="s">
        <v>16</v>
      </c>
      <c r="F590" s="477" t="s">
        <v>2554</v>
      </c>
      <c r="G590" s="58" t="s">
        <v>212</v>
      </c>
      <c r="H590" s="58" t="s">
        <v>219</v>
      </c>
      <c r="I590" s="58"/>
      <c r="J590" s="58" t="s">
        <v>582</v>
      </c>
      <c r="K590" s="58"/>
    </row>
    <row r="591" spans="2:11" x14ac:dyDescent="0.2">
      <c r="B591" s="477" t="s">
        <v>4802</v>
      </c>
      <c r="C591" s="58">
        <v>1.8</v>
      </c>
      <c r="D591" s="60" t="s">
        <v>97</v>
      </c>
      <c r="E591" s="60" t="s">
        <v>17</v>
      </c>
      <c r="F591" s="477" t="s">
        <v>2556</v>
      </c>
      <c r="G591" s="58" t="s">
        <v>212</v>
      </c>
      <c r="H591" s="58" t="s">
        <v>219</v>
      </c>
      <c r="I591" s="58"/>
      <c r="J591" s="58" t="s">
        <v>582</v>
      </c>
      <c r="K591" s="58"/>
    </row>
    <row r="592" spans="2:11" x14ac:dyDescent="0.2">
      <c r="B592" s="477" t="s">
        <v>4803</v>
      </c>
      <c r="C592" s="58">
        <v>1.8</v>
      </c>
      <c r="D592" s="60" t="s">
        <v>97</v>
      </c>
      <c r="E592" s="60" t="s">
        <v>18</v>
      </c>
      <c r="F592" s="477" t="s">
        <v>2558</v>
      </c>
      <c r="G592" s="58" t="s">
        <v>212</v>
      </c>
      <c r="H592" s="58" t="s">
        <v>219</v>
      </c>
      <c r="I592" s="58"/>
      <c r="J592" s="58" t="s">
        <v>582</v>
      </c>
      <c r="K592" s="58"/>
    </row>
    <row r="593" spans="2:11" x14ac:dyDescent="0.2">
      <c r="B593" s="477" t="s">
        <v>4804</v>
      </c>
      <c r="C593" s="58">
        <v>1.8</v>
      </c>
      <c r="D593" s="60" t="s">
        <v>97</v>
      </c>
      <c r="E593" s="60" t="s">
        <v>19</v>
      </c>
      <c r="F593" s="477" t="s">
        <v>2560</v>
      </c>
      <c r="G593" s="58" t="s">
        <v>212</v>
      </c>
      <c r="H593" s="58" t="s">
        <v>219</v>
      </c>
      <c r="I593" s="58"/>
      <c r="J593" s="58" t="s">
        <v>582</v>
      </c>
      <c r="K593" s="58"/>
    </row>
    <row r="594" spans="2:11" x14ac:dyDescent="0.2">
      <c r="B594" s="477" t="s">
        <v>4805</v>
      </c>
      <c r="C594" s="58">
        <v>1.8</v>
      </c>
      <c r="D594" s="60" t="s">
        <v>97</v>
      </c>
      <c r="E594" s="60" t="s">
        <v>20</v>
      </c>
      <c r="F594" s="477" t="s">
        <v>2562</v>
      </c>
      <c r="G594" s="58" t="s">
        <v>212</v>
      </c>
      <c r="H594" s="58" t="s">
        <v>219</v>
      </c>
      <c r="I594" s="58"/>
      <c r="J594" s="58" t="s">
        <v>582</v>
      </c>
      <c r="K594" s="58"/>
    </row>
    <row r="595" spans="2:11" x14ac:dyDescent="0.2">
      <c r="B595" s="477" t="s">
        <v>4806</v>
      </c>
      <c r="C595" s="58">
        <v>1.8</v>
      </c>
      <c r="D595" s="60" t="s">
        <v>97</v>
      </c>
      <c r="E595" s="60" t="s">
        <v>21</v>
      </c>
      <c r="F595" s="477" t="s">
        <v>2564</v>
      </c>
      <c r="G595" s="58" t="s">
        <v>212</v>
      </c>
      <c r="H595" s="58" t="s">
        <v>219</v>
      </c>
      <c r="I595" s="58"/>
      <c r="J595" s="58" t="s">
        <v>582</v>
      </c>
      <c r="K595" s="58"/>
    </row>
    <row r="596" spans="2:11" x14ac:dyDescent="0.2">
      <c r="B596" s="477" t="s">
        <v>4807</v>
      </c>
      <c r="C596" s="58">
        <v>1.8</v>
      </c>
      <c r="D596" s="60" t="s">
        <v>97</v>
      </c>
      <c r="E596" s="60" t="s">
        <v>22</v>
      </c>
      <c r="F596" s="477" t="s">
        <v>2566</v>
      </c>
      <c r="G596" s="58" t="s">
        <v>212</v>
      </c>
      <c r="H596" s="58" t="s">
        <v>219</v>
      </c>
      <c r="I596" s="58"/>
      <c r="J596" s="58" t="s">
        <v>582</v>
      </c>
      <c r="K596" s="58"/>
    </row>
    <row r="597" spans="2:11" x14ac:dyDescent="0.2">
      <c r="B597" s="477" t="s">
        <v>4808</v>
      </c>
      <c r="C597" s="58">
        <v>1.8</v>
      </c>
      <c r="D597" s="60" t="s">
        <v>97</v>
      </c>
      <c r="E597" s="60" t="s">
        <v>23</v>
      </c>
      <c r="F597" s="477" t="s">
        <v>2568</v>
      </c>
      <c r="G597" s="58" t="s">
        <v>212</v>
      </c>
      <c r="H597" s="58" t="s">
        <v>219</v>
      </c>
      <c r="I597" s="58"/>
      <c r="J597" s="58" t="s">
        <v>582</v>
      </c>
      <c r="K597" s="58"/>
    </row>
    <row r="598" spans="2:11" x14ac:dyDescent="0.2">
      <c r="B598" s="477" t="s">
        <v>4809</v>
      </c>
      <c r="C598" s="58">
        <v>1.8</v>
      </c>
      <c r="D598" s="60" t="s">
        <v>97</v>
      </c>
      <c r="E598" s="60" t="s">
        <v>24</v>
      </c>
      <c r="F598" s="477" t="s">
        <v>2570</v>
      </c>
      <c r="G598" s="58" t="s">
        <v>212</v>
      </c>
      <c r="H598" s="58" t="s">
        <v>219</v>
      </c>
      <c r="I598" s="58"/>
      <c r="J598" s="58" t="s">
        <v>582</v>
      </c>
      <c r="K598" s="58"/>
    </row>
    <row r="599" spans="2:11" x14ac:dyDescent="0.2">
      <c r="B599" s="477" t="s">
        <v>4810</v>
      </c>
      <c r="C599" s="58">
        <v>1.8</v>
      </c>
      <c r="D599" s="60" t="s">
        <v>97</v>
      </c>
      <c r="E599" s="60" t="s">
        <v>25</v>
      </c>
      <c r="F599" s="477" t="s">
        <v>2572</v>
      </c>
      <c r="G599" s="58" t="s">
        <v>212</v>
      </c>
      <c r="H599" s="58" t="s">
        <v>219</v>
      </c>
      <c r="I599" s="58"/>
      <c r="J599" s="58" t="s">
        <v>582</v>
      </c>
      <c r="K599" s="58"/>
    </row>
    <row r="600" spans="2:11" x14ac:dyDescent="0.2">
      <c r="B600" s="477" t="s">
        <v>4811</v>
      </c>
      <c r="C600" s="58">
        <v>1.8</v>
      </c>
      <c r="D600" s="60" t="s">
        <v>97</v>
      </c>
      <c r="E600" s="60" t="s">
        <v>26</v>
      </c>
      <c r="F600" s="477" t="s">
        <v>2574</v>
      </c>
      <c r="G600" s="58" t="s">
        <v>212</v>
      </c>
      <c r="H600" s="58" t="s">
        <v>219</v>
      </c>
      <c r="I600" s="58"/>
      <c r="J600" s="58" t="s">
        <v>582</v>
      </c>
      <c r="K600" s="58"/>
    </row>
    <row r="601" spans="2:11" x14ac:dyDescent="0.2">
      <c r="B601" s="477" t="s">
        <v>4812</v>
      </c>
      <c r="C601" s="58">
        <v>1.8</v>
      </c>
      <c r="D601" s="60" t="s">
        <v>97</v>
      </c>
      <c r="E601" s="60" t="s">
        <v>27</v>
      </c>
      <c r="F601" s="477" t="s">
        <v>2576</v>
      </c>
      <c r="G601" s="58" t="s">
        <v>212</v>
      </c>
      <c r="H601" s="58" t="s">
        <v>219</v>
      </c>
      <c r="I601" s="58"/>
      <c r="J601" s="58" t="s">
        <v>582</v>
      </c>
      <c r="K601" s="58"/>
    </row>
    <row r="602" spans="2:11" x14ac:dyDescent="0.2">
      <c r="B602" s="477" t="s">
        <v>4813</v>
      </c>
      <c r="C602" s="58">
        <v>1.8</v>
      </c>
      <c r="D602" s="60" t="s">
        <v>97</v>
      </c>
      <c r="E602" s="60" t="s">
        <v>28</v>
      </c>
      <c r="F602" s="477" t="s">
        <v>345</v>
      </c>
      <c r="G602" s="58" t="s">
        <v>212</v>
      </c>
      <c r="H602" s="58" t="s">
        <v>213</v>
      </c>
      <c r="I602" s="60" t="s">
        <v>4814</v>
      </c>
      <c r="J602" s="58"/>
      <c r="K602" s="58"/>
    </row>
    <row r="603" spans="2:11" x14ac:dyDescent="0.2">
      <c r="B603" s="477" t="s">
        <v>4815</v>
      </c>
      <c r="C603" s="58">
        <v>1.8</v>
      </c>
      <c r="D603" s="60" t="s">
        <v>97</v>
      </c>
      <c r="E603" s="60" t="s">
        <v>29</v>
      </c>
      <c r="F603" s="477" t="s">
        <v>346</v>
      </c>
      <c r="G603" s="58" t="s">
        <v>212</v>
      </c>
      <c r="H603" s="58" t="s">
        <v>213</v>
      </c>
      <c r="I603" s="60" t="s">
        <v>4816</v>
      </c>
      <c r="J603" s="58"/>
      <c r="K603" s="58"/>
    </row>
    <row r="604" spans="2:11" x14ac:dyDescent="0.2">
      <c r="B604" s="477" t="s">
        <v>4817</v>
      </c>
      <c r="C604" s="58">
        <v>1.8</v>
      </c>
      <c r="D604" s="60" t="s">
        <v>99</v>
      </c>
      <c r="E604" s="60" t="s">
        <v>16</v>
      </c>
      <c r="F604" s="477" t="s">
        <v>2582</v>
      </c>
      <c r="G604" s="58" t="s">
        <v>212</v>
      </c>
      <c r="H604" s="58" t="s">
        <v>219</v>
      </c>
      <c r="I604" s="60"/>
      <c r="J604" s="58" t="s">
        <v>582</v>
      </c>
      <c r="K604" s="58"/>
    </row>
    <row r="605" spans="2:11" x14ac:dyDescent="0.2">
      <c r="B605" s="477" t="s">
        <v>4818</v>
      </c>
      <c r="C605" s="58">
        <v>1.8</v>
      </c>
      <c r="D605" s="60" t="s">
        <v>99</v>
      </c>
      <c r="E605" s="60" t="s">
        <v>17</v>
      </c>
      <c r="F605" s="477" t="s">
        <v>2584</v>
      </c>
      <c r="G605" s="58" t="s">
        <v>212</v>
      </c>
      <c r="H605" s="58" t="s">
        <v>219</v>
      </c>
      <c r="I605" s="58"/>
      <c r="J605" s="58" t="s">
        <v>582</v>
      </c>
      <c r="K605" s="58"/>
    </row>
    <row r="606" spans="2:11" x14ac:dyDescent="0.2">
      <c r="B606" s="477" t="s">
        <v>4819</v>
      </c>
      <c r="C606" s="58">
        <v>1.8</v>
      </c>
      <c r="D606" s="60" t="s">
        <v>99</v>
      </c>
      <c r="E606" s="60" t="s">
        <v>18</v>
      </c>
      <c r="F606" s="477" t="s">
        <v>2586</v>
      </c>
      <c r="G606" s="58" t="s">
        <v>212</v>
      </c>
      <c r="H606" s="58" t="s">
        <v>219</v>
      </c>
      <c r="I606" s="58"/>
      <c r="J606" s="58" t="s">
        <v>582</v>
      </c>
      <c r="K606" s="58"/>
    </row>
    <row r="607" spans="2:11" x14ac:dyDescent="0.2">
      <c r="B607" s="477" t="s">
        <v>4820</v>
      </c>
      <c r="C607" s="58">
        <v>1.8</v>
      </c>
      <c r="D607" s="60" t="s">
        <v>99</v>
      </c>
      <c r="E607" s="60" t="s">
        <v>19</v>
      </c>
      <c r="F607" s="477" t="s">
        <v>2588</v>
      </c>
      <c r="G607" s="58" t="s">
        <v>212</v>
      </c>
      <c r="H607" s="58" t="s">
        <v>219</v>
      </c>
      <c r="I607" s="58"/>
      <c r="J607" s="58" t="s">
        <v>582</v>
      </c>
      <c r="K607" s="58"/>
    </row>
    <row r="608" spans="2:11" x14ac:dyDescent="0.2">
      <c r="B608" s="477" t="s">
        <v>4821</v>
      </c>
      <c r="C608" s="58">
        <v>1.8</v>
      </c>
      <c r="D608" s="60" t="s">
        <v>99</v>
      </c>
      <c r="E608" s="60" t="s">
        <v>20</v>
      </c>
      <c r="F608" s="477" t="s">
        <v>2590</v>
      </c>
      <c r="G608" s="58" t="s">
        <v>212</v>
      </c>
      <c r="H608" s="58" t="s">
        <v>219</v>
      </c>
      <c r="I608" s="58"/>
      <c r="J608" s="58" t="s">
        <v>582</v>
      </c>
      <c r="K608" s="58"/>
    </row>
    <row r="609" spans="2:11" x14ac:dyDescent="0.2">
      <c r="B609" s="477" t="s">
        <v>4822</v>
      </c>
      <c r="C609" s="58">
        <v>1.8</v>
      </c>
      <c r="D609" s="60" t="s">
        <v>99</v>
      </c>
      <c r="E609" s="60" t="s">
        <v>21</v>
      </c>
      <c r="F609" s="477" t="s">
        <v>2592</v>
      </c>
      <c r="G609" s="58" t="s">
        <v>212</v>
      </c>
      <c r="H609" s="58" t="s">
        <v>219</v>
      </c>
      <c r="I609" s="58"/>
      <c r="J609" s="58" t="s">
        <v>582</v>
      </c>
      <c r="K609" s="58"/>
    </row>
    <row r="610" spans="2:11" x14ac:dyDescent="0.2">
      <c r="B610" s="477" t="s">
        <v>4823</v>
      </c>
      <c r="C610" s="58">
        <v>1.8</v>
      </c>
      <c r="D610" s="60" t="s">
        <v>99</v>
      </c>
      <c r="E610" s="60" t="s">
        <v>22</v>
      </c>
      <c r="F610" s="477" t="s">
        <v>2594</v>
      </c>
      <c r="G610" s="58" t="s">
        <v>212</v>
      </c>
      <c r="H610" s="58" t="s">
        <v>219</v>
      </c>
      <c r="I610" s="58"/>
      <c r="J610" s="58" t="s">
        <v>582</v>
      </c>
      <c r="K610" s="58"/>
    </row>
    <row r="611" spans="2:11" x14ac:dyDescent="0.2">
      <c r="B611" s="477" t="s">
        <v>4824</v>
      </c>
      <c r="C611" s="58">
        <v>1.8</v>
      </c>
      <c r="D611" s="60" t="s">
        <v>99</v>
      </c>
      <c r="E611" s="60" t="s">
        <v>23</v>
      </c>
      <c r="F611" s="477" t="s">
        <v>2596</v>
      </c>
      <c r="G611" s="58" t="s">
        <v>212</v>
      </c>
      <c r="H611" s="58" t="s">
        <v>219</v>
      </c>
      <c r="I611" s="58"/>
      <c r="J611" s="58" t="s">
        <v>582</v>
      </c>
      <c r="K611" s="58"/>
    </row>
    <row r="612" spans="2:11" x14ac:dyDescent="0.2">
      <c r="B612" s="477" t="s">
        <v>4825</v>
      </c>
      <c r="C612" s="58">
        <v>1.8</v>
      </c>
      <c r="D612" s="60" t="s">
        <v>99</v>
      </c>
      <c r="E612" s="60" t="s">
        <v>24</v>
      </c>
      <c r="F612" s="477" t="s">
        <v>2598</v>
      </c>
      <c r="G612" s="58" t="s">
        <v>212</v>
      </c>
      <c r="H612" s="58" t="s">
        <v>219</v>
      </c>
      <c r="I612" s="58"/>
      <c r="J612" s="58" t="s">
        <v>582</v>
      </c>
      <c r="K612" s="58"/>
    </row>
    <row r="613" spans="2:11" x14ac:dyDescent="0.2">
      <c r="B613" s="477" t="s">
        <v>4826</v>
      </c>
      <c r="C613" s="58">
        <v>1.8</v>
      </c>
      <c r="D613" s="60" t="s">
        <v>99</v>
      </c>
      <c r="E613" s="60" t="s">
        <v>25</v>
      </c>
      <c r="F613" s="477" t="s">
        <v>2600</v>
      </c>
      <c r="G613" s="58" t="s">
        <v>212</v>
      </c>
      <c r="H613" s="58" t="s">
        <v>219</v>
      </c>
      <c r="I613" s="58"/>
      <c r="J613" s="58" t="s">
        <v>582</v>
      </c>
      <c r="K613" s="58"/>
    </row>
    <row r="614" spans="2:11" x14ac:dyDescent="0.2">
      <c r="B614" s="477" t="s">
        <v>4827</v>
      </c>
      <c r="C614" s="58">
        <v>1.8</v>
      </c>
      <c r="D614" s="60" t="s">
        <v>99</v>
      </c>
      <c r="E614" s="60" t="s">
        <v>26</v>
      </c>
      <c r="F614" s="477" t="s">
        <v>2602</v>
      </c>
      <c r="G614" s="58" t="s">
        <v>212</v>
      </c>
      <c r="H614" s="58" t="s">
        <v>219</v>
      </c>
      <c r="I614" s="58"/>
      <c r="J614" s="58" t="s">
        <v>582</v>
      </c>
      <c r="K614" s="58"/>
    </row>
    <row r="615" spans="2:11" x14ac:dyDescent="0.2">
      <c r="B615" s="477" t="s">
        <v>4828</v>
      </c>
      <c r="C615" s="58">
        <v>1.8</v>
      </c>
      <c r="D615" s="60" t="s">
        <v>99</v>
      </c>
      <c r="E615" s="60" t="s">
        <v>27</v>
      </c>
      <c r="F615" s="477" t="s">
        <v>2604</v>
      </c>
      <c r="G615" s="58" t="s">
        <v>212</v>
      </c>
      <c r="H615" s="58" t="s">
        <v>219</v>
      </c>
      <c r="I615" s="58"/>
      <c r="J615" s="58" t="s">
        <v>582</v>
      </c>
      <c r="K615" s="58"/>
    </row>
    <row r="616" spans="2:11" x14ac:dyDescent="0.2">
      <c r="B616" s="477" t="s">
        <v>4829</v>
      </c>
      <c r="C616" s="58">
        <v>1.8</v>
      </c>
      <c r="D616" s="60" t="s">
        <v>99</v>
      </c>
      <c r="E616" s="60" t="s">
        <v>28</v>
      </c>
      <c r="F616" s="477" t="s">
        <v>2606</v>
      </c>
      <c r="G616" s="58" t="s">
        <v>212</v>
      </c>
      <c r="H616" s="58" t="s">
        <v>213</v>
      </c>
      <c r="I616" s="60" t="s">
        <v>4830</v>
      </c>
      <c r="J616" s="58"/>
      <c r="K616" s="58"/>
    </row>
    <row r="617" spans="2:11" x14ac:dyDescent="0.2">
      <c r="B617" s="477" t="s">
        <v>4831</v>
      </c>
      <c r="C617" s="58">
        <v>1.8</v>
      </c>
      <c r="D617" s="60" t="s">
        <v>99</v>
      </c>
      <c r="E617" s="60" t="s">
        <v>29</v>
      </c>
      <c r="F617" s="477" t="s">
        <v>2609</v>
      </c>
      <c r="G617" s="58" t="s">
        <v>212</v>
      </c>
      <c r="H617" s="58" t="s">
        <v>213</v>
      </c>
      <c r="I617" s="60" t="s">
        <v>4832</v>
      </c>
      <c r="J617" s="58"/>
      <c r="K617" s="58"/>
    </row>
    <row r="618" spans="2:11" x14ac:dyDescent="0.2">
      <c r="B618" s="477" t="s">
        <v>4833</v>
      </c>
      <c r="C618" s="58">
        <v>1.8</v>
      </c>
      <c r="D618" s="60" t="s">
        <v>101</v>
      </c>
      <c r="E618" s="60" t="s">
        <v>16</v>
      </c>
      <c r="F618" s="477" t="s">
        <v>2612</v>
      </c>
      <c r="G618" s="58" t="s">
        <v>212</v>
      </c>
      <c r="H618" s="58" t="s">
        <v>213</v>
      </c>
      <c r="I618" s="60" t="s">
        <v>4834</v>
      </c>
      <c r="J618" s="58"/>
      <c r="K618" s="58"/>
    </row>
    <row r="619" spans="2:11" x14ac:dyDescent="0.2">
      <c r="B619" s="477" t="s">
        <v>4835</v>
      </c>
      <c r="C619" s="58">
        <v>1.8</v>
      </c>
      <c r="D619" s="60" t="s">
        <v>101</v>
      </c>
      <c r="E619" s="60" t="s">
        <v>17</v>
      </c>
      <c r="F619" s="477" t="s">
        <v>2614</v>
      </c>
      <c r="G619" s="58" t="s">
        <v>212</v>
      </c>
      <c r="H619" s="58" t="s">
        <v>213</v>
      </c>
      <c r="I619" s="60" t="s">
        <v>4836</v>
      </c>
      <c r="J619" s="58"/>
      <c r="K619" s="58"/>
    </row>
    <row r="620" spans="2:11" x14ac:dyDescent="0.2">
      <c r="B620" s="477" t="s">
        <v>4837</v>
      </c>
      <c r="C620" s="58">
        <v>1.8</v>
      </c>
      <c r="D620" s="60" t="s">
        <v>101</v>
      </c>
      <c r="E620" s="60" t="s">
        <v>18</v>
      </c>
      <c r="F620" s="477" t="s">
        <v>2616</v>
      </c>
      <c r="G620" s="58" t="s">
        <v>212</v>
      </c>
      <c r="H620" s="58" t="s">
        <v>213</v>
      </c>
      <c r="I620" s="60" t="s">
        <v>4838</v>
      </c>
      <c r="J620" s="58"/>
      <c r="K620" s="58"/>
    </row>
    <row r="621" spans="2:11" x14ac:dyDescent="0.2">
      <c r="B621" s="477" t="s">
        <v>4839</v>
      </c>
      <c r="C621" s="58">
        <v>1.8</v>
      </c>
      <c r="D621" s="60" t="s">
        <v>101</v>
      </c>
      <c r="E621" s="60" t="s">
        <v>19</v>
      </c>
      <c r="F621" s="477" t="s">
        <v>2618</v>
      </c>
      <c r="G621" s="58" t="s">
        <v>212</v>
      </c>
      <c r="H621" s="58" t="s">
        <v>213</v>
      </c>
      <c r="I621" s="60" t="s">
        <v>4840</v>
      </c>
      <c r="J621" s="58"/>
      <c r="K621" s="58"/>
    </row>
    <row r="622" spans="2:11" x14ac:dyDescent="0.2">
      <c r="B622" s="477" t="s">
        <v>4841</v>
      </c>
      <c r="C622" s="58">
        <v>1.8</v>
      </c>
      <c r="D622" s="60" t="s">
        <v>101</v>
      </c>
      <c r="E622" s="60" t="s">
        <v>20</v>
      </c>
      <c r="F622" s="477" t="s">
        <v>2620</v>
      </c>
      <c r="G622" s="58" t="s">
        <v>212</v>
      </c>
      <c r="H622" s="58" t="s">
        <v>213</v>
      </c>
      <c r="I622" s="60" t="s">
        <v>4842</v>
      </c>
      <c r="J622" s="58"/>
      <c r="K622" s="58"/>
    </row>
    <row r="623" spans="2:11" x14ac:dyDescent="0.2">
      <c r="B623" s="477" t="s">
        <v>4843</v>
      </c>
      <c r="C623" s="58">
        <v>1.8</v>
      </c>
      <c r="D623" s="60" t="s">
        <v>101</v>
      </c>
      <c r="E623" s="60" t="s">
        <v>21</v>
      </c>
      <c r="F623" s="477" t="s">
        <v>2622</v>
      </c>
      <c r="G623" s="58" t="s">
        <v>212</v>
      </c>
      <c r="H623" s="58" t="s">
        <v>213</v>
      </c>
      <c r="I623" s="60" t="s">
        <v>4844</v>
      </c>
      <c r="J623" s="58"/>
      <c r="K623" s="58"/>
    </row>
    <row r="624" spans="2:11" x14ac:dyDescent="0.2">
      <c r="B624" s="477" t="s">
        <v>4845</v>
      </c>
      <c r="C624" s="58">
        <v>1.8</v>
      </c>
      <c r="D624" s="60" t="s">
        <v>101</v>
      </c>
      <c r="E624" s="60" t="s">
        <v>22</v>
      </c>
      <c r="F624" s="477" t="s">
        <v>2624</v>
      </c>
      <c r="G624" s="58" t="s">
        <v>212</v>
      </c>
      <c r="H624" s="58" t="s">
        <v>213</v>
      </c>
      <c r="I624" s="60" t="s">
        <v>4846</v>
      </c>
      <c r="J624" s="58"/>
      <c r="K624" s="58"/>
    </row>
    <row r="625" spans="2:11" x14ac:dyDescent="0.2">
      <c r="B625" s="477" t="s">
        <v>4847</v>
      </c>
      <c r="C625" s="58">
        <v>1.8</v>
      </c>
      <c r="D625" s="60" t="s">
        <v>101</v>
      </c>
      <c r="E625" s="60" t="s">
        <v>23</v>
      </c>
      <c r="F625" s="477" t="s">
        <v>2626</v>
      </c>
      <c r="G625" s="58" t="s">
        <v>212</v>
      </c>
      <c r="H625" s="58" t="s">
        <v>213</v>
      </c>
      <c r="I625" s="60" t="s">
        <v>4848</v>
      </c>
      <c r="J625" s="58"/>
      <c r="K625" s="58"/>
    </row>
    <row r="626" spans="2:11" x14ac:dyDescent="0.2">
      <c r="B626" s="477" t="s">
        <v>4849</v>
      </c>
      <c r="C626" s="58">
        <v>1.8</v>
      </c>
      <c r="D626" s="60" t="s">
        <v>101</v>
      </c>
      <c r="E626" s="60" t="s">
        <v>24</v>
      </c>
      <c r="F626" s="477" t="s">
        <v>2628</v>
      </c>
      <c r="G626" s="58" t="s">
        <v>212</v>
      </c>
      <c r="H626" s="58" t="s">
        <v>213</v>
      </c>
      <c r="I626" s="60" t="s">
        <v>4850</v>
      </c>
      <c r="J626" s="58"/>
      <c r="K626" s="58"/>
    </row>
    <row r="627" spans="2:11" x14ac:dyDescent="0.2">
      <c r="B627" s="477" t="s">
        <v>4851</v>
      </c>
      <c r="C627" s="58">
        <v>1.8</v>
      </c>
      <c r="D627" s="60" t="s">
        <v>101</v>
      </c>
      <c r="E627" s="60" t="s">
        <v>25</v>
      </c>
      <c r="F627" s="477" t="s">
        <v>2630</v>
      </c>
      <c r="G627" s="58" t="s">
        <v>212</v>
      </c>
      <c r="H627" s="58" t="s">
        <v>213</v>
      </c>
      <c r="I627" s="60" t="s">
        <v>4852</v>
      </c>
      <c r="J627" s="58"/>
      <c r="K627" s="58"/>
    </row>
    <row r="628" spans="2:11" x14ac:dyDescent="0.2">
      <c r="B628" s="477" t="s">
        <v>4853</v>
      </c>
      <c r="C628" s="58">
        <v>1.8</v>
      </c>
      <c r="D628" s="60" t="s">
        <v>101</v>
      </c>
      <c r="E628" s="60" t="s">
        <v>26</v>
      </c>
      <c r="F628" s="477" t="s">
        <v>2632</v>
      </c>
      <c r="G628" s="58" t="s">
        <v>212</v>
      </c>
      <c r="H628" s="58" t="s">
        <v>213</v>
      </c>
      <c r="I628" s="60" t="s">
        <v>4854</v>
      </c>
      <c r="J628" s="58"/>
      <c r="K628" s="58"/>
    </row>
    <row r="629" spans="2:11" x14ac:dyDescent="0.2">
      <c r="B629" s="477" t="s">
        <v>4855</v>
      </c>
      <c r="C629" s="58">
        <v>1.8</v>
      </c>
      <c r="D629" s="60" t="s">
        <v>101</v>
      </c>
      <c r="E629" s="60" t="s">
        <v>27</v>
      </c>
      <c r="F629" s="477" t="s">
        <v>2634</v>
      </c>
      <c r="G629" s="58" t="s">
        <v>212</v>
      </c>
      <c r="H629" s="58" t="s">
        <v>213</v>
      </c>
      <c r="I629" s="60" t="s">
        <v>4856</v>
      </c>
      <c r="J629" s="58"/>
      <c r="K629" s="58"/>
    </row>
    <row r="630" spans="2:11" x14ac:dyDescent="0.2">
      <c r="B630" s="477" t="s">
        <v>4857</v>
      </c>
      <c r="C630" s="58">
        <v>1.8</v>
      </c>
      <c r="D630" s="60" t="s">
        <v>101</v>
      </c>
      <c r="E630" s="60" t="s">
        <v>28</v>
      </c>
      <c r="F630" s="477" t="s">
        <v>2636</v>
      </c>
      <c r="G630" s="58" t="s">
        <v>212</v>
      </c>
      <c r="H630" s="58" t="s">
        <v>213</v>
      </c>
      <c r="I630" s="60" t="s">
        <v>4858</v>
      </c>
      <c r="J630" s="58"/>
      <c r="K630" s="58"/>
    </row>
    <row r="631" spans="2:11" x14ac:dyDescent="0.2">
      <c r="B631" s="477" t="s">
        <v>4859</v>
      </c>
      <c r="C631" s="58">
        <v>1.8</v>
      </c>
      <c r="D631" s="60" t="s">
        <v>101</v>
      </c>
      <c r="E631" s="60" t="s">
        <v>29</v>
      </c>
      <c r="F631" s="477" t="s">
        <v>2639</v>
      </c>
      <c r="G631" s="58" t="s">
        <v>212</v>
      </c>
      <c r="H631" s="58" t="s">
        <v>213</v>
      </c>
      <c r="I631" s="60" t="s">
        <v>4860</v>
      </c>
      <c r="J631" s="58"/>
      <c r="K631" s="58"/>
    </row>
    <row r="632" spans="2:11" x14ac:dyDescent="0.2">
      <c r="B632" s="477" t="s">
        <v>4861</v>
      </c>
      <c r="C632" s="58">
        <v>1.8</v>
      </c>
      <c r="D632" s="60" t="s">
        <v>103</v>
      </c>
      <c r="E632" s="60" t="s">
        <v>16</v>
      </c>
      <c r="F632" s="477" t="s">
        <v>2642</v>
      </c>
      <c r="G632" s="58" t="s">
        <v>212</v>
      </c>
      <c r="H632" s="58" t="s">
        <v>219</v>
      </c>
      <c r="I632" s="58"/>
      <c r="J632" s="58" t="s">
        <v>582</v>
      </c>
      <c r="K632" s="58"/>
    </row>
    <row r="633" spans="2:11" x14ac:dyDescent="0.2">
      <c r="B633" s="477" t="s">
        <v>4862</v>
      </c>
      <c r="C633" s="58">
        <v>1.8</v>
      </c>
      <c r="D633" s="60" t="s">
        <v>103</v>
      </c>
      <c r="E633" s="60" t="s">
        <v>17</v>
      </c>
      <c r="F633" s="477" t="s">
        <v>2644</v>
      </c>
      <c r="G633" s="58" t="s">
        <v>212</v>
      </c>
      <c r="H633" s="58" t="s">
        <v>219</v>
      </c>
      <c r="I633" s="58"/>
      <c r="J633" s="58" t="s">
        <v>582</v>
      </c>
      <c r="K633" s="58"/>
    </row>
    <row r="634" spans="2:11" x14ac:dyDescent="0.2">
      <c r="B634" s="477" t="s">
        <v>4863</v>
      </c>
      <c r="C634" s="58">
        <v>1.8</v>
      </c>
      <c r="D634" s="60" t="s">
        <v>103</v>
      </c>
      <c r="E634" s="60" t="s">
        <v>18</v>
      </c>
      <c r="F634" s="477" t="s">
        <v>2646</v>
      </c>
      <c r="G634" s="58" t="s">
        <v>212</v>
      </c>
      <c r="H634" s="58" t="s">
        <v>219</v>
      </c>
      <c r="I634" s="58"/>
      <c r="J634" s="58" t="s">
        <v>582</v>
      </c>
      <c r="K634" s="58"/>
    </row>
    <row r="635" spans="2:11" x14ac:dyDescent="0.2">
      <c r="B635" s="477" t="s">
        <v>4864</v>
      </c>
      <c r="C635" s="58">
        <v>1.8</v>
      </c>
      <c r="D635" s="60" t="s">
        <v>103</v>
      </c>
      <c r="E635" s="60" t="s">
        <v>19</v>
      </c>
      <c r="F635" s="477" t="s">
        <v>2648</v>
      </c>
      <c r="G635" s="58" t="s">
        <v>212</v>
      </c>
      <c r="H635" s="58" t="s">
        <v>219</v>
      </c>
      <c r="I635" s="58"/>
      <c r="J635" s="58" t="s">
        <v>582</v>
      </c>
      <c r="K635" s="58"/>
    </row>
    <row r="636" spans="2:11" x14ac:dyDescent="0.2">
      <c r="B636" s="477" t="s">
        <v>4865</v>
      </c>
      <c r="C636" s="58">
        <v>1.8</v>
      </c>
      <c r="D636" s="60" t="s">
        <v>103</v>
      </c>
      <c r="E636" s="60" t="s">
        <v>20</v>
      </c>
      <c r="F636" s="477" t="s">
        <v>2650</v>
      </c>
      <c r="G636" s="58" t="s">
        <v>212</v>
      </c>
      <c r="H636" s="58" t="s">
        <v>219</v>
      </c>
      <c r="I636" s="58"/>
      <c r="J636" s="58" t="s">
        <v>582</v>
      </c>
      <c r="K636" s="58"/>
    </row>
    <row r="637" spans="2:11" x14ac:dyDescent="0.2">
      <c r="B637" s="477" t="s">
        <v>4866</v>
      </c>
      <c r="C637" s="58">
        <v>1.8</v>
      </c>
      <c r="D637" s="60" t="s">
        <v>103</v>
      </c>
      <c r="E637" s="60" t="s">
        <v>21</v>
      </c>
      <c r="F637" s="477" t="s">
        <v>2652</v>
      </c>
      <c r="G637" s="58" t="s">
        <v>212</v>
      </c>
      <c r="H637" s="58" t="s">
        <v>219</v>
      </c>
      <c r="I637" s="58"/>
      <c r="J637" s="58" t="s">
        <v>582</v>
      </c>
      <c r="K637" s="58"/>
    </row>
    <row r="638" spans="2:11" x14ac:dyDescent="0.2">
      <c r="B638" s="477" t="s">
        <v>4867</v>
      </c>
      <c r="C638" s="58">
        <v>1.8</v>
      </c>
      <c r="D638" s="60" t="s">
        <v>103</v>
      </c>
      <c r="E638" s="60" t="s">
        <v>22</v>
      </c>
      <c r="F638" s="477" t="s">
        <v>2654</v>
      </c>
      <c r="G638" s="58" t="s">
        <v>212</v>
      </c>
      <c r="H638" s="58" t="s">
        <v>219</v>
      </c>
      <c r="I638" s="58"/>
      <c r="J638" s="58" t="s">
        <v>582</v>
      </c>
      <c r="K638" s="58"/>
    </row>
    <row r="639" spans="2:11" x14ac:dyDescent="0.2">
      <c r="B639" s="477" t="s">
        <v>4868</v>
      </c>
      <c r="C639" s="58">
        <v>1.8</v>
      </c>
      <c r="D639" s="60" t="s">
        <v>103</v>
      </c>
      <c r="E639" s="60" t="s">
        <v>23</v>
      </c>
      <c r="F639" s="477" t="s">
        <v>2656</v>
      </c>
      <c r="G639" s="58" t="s">
        <v>212</v>
      </c>
      <c r="H639" s="58" t="s">
        <v>219</v>
      </c>
      <c r="I639" s="58"/>
      <c r="J639" s="58" t="s">
        <v>582</v>
      </c>
      <c r="K639" s="58"/>
    </row>
    <row r="640" spans="2:11" x14ac:dyDescent="0.2">
      <c r="B640" s="477" t="s">
        <v>4869</v>
      </c>
      <c r="C640" s="58">
        <v>1.8</v>
      </c>
      <c r="D640" s="60" t="s">
        <v>103</v>
      </c>
      <c r="E640" s="60" t="s">
        <v>24</v>
      </c>
      <c r="F640" s="477" t="s">
        <v>2658</v>
      </c>
      <c r="G640" s="58" t="s">
        <v>212</v>
      </c>
      <c r="H640" s="58" t="s">
        <v>219</v>
      </c>
      <c r="I640" s="60"/>
      <c r="J640" s="58" t="s">
        <v>582</v>
      </c>
      <c r="K640" s="58"/>
    </row>
    <row r="641" spans="2:11" x14ac:dyDescent="0.2">
      <c r="B641" s="477" t="s">
        <v>4870</v>
      </c>
      <c r="C641" s="58">
        <v>1.8</v>
      </c>
      <c r="D641" s="60" t="s">
        <v>103</v>
      </c>
      <c r="E641" s="60" t="s">
        <v>25</v>
      </c>
      <c r="F641" s="477" t="s">
        <v>2660</v>
      </c>
      <c r="G641" s="58" t="s">
        <v>212</v>
      </c>
      <c r="H641" s="58" t="s">
        <v>219</v>
      </c>
      <c r="I641" s="58"/>
      <c r="J641" s="58" t="s">
        <v>582</v>
      </c>
      <c r="K641" s="58"/>
    </row>
    <row r="642" spans="2:11" x14ac:dyDescent="0.2">
      <c r="B642" s="477" t="s">
        <v>4871</v>
      </c>
      <c r="C642" s="58">
        <v>1.8</v>
      </c>
      <c r="D642" s="60" t="s">
        <v>103</v>
      </c>
      <c r="E642" s="60" t="s">
        <v>26</v>
      </c>
      <c r="F642" s="477" t="s">
        <v>2662</v>
      </c>
      <c r="G642" s="58" t="s">
        <v>212</v>
      </c>
      <c r="H642" s="58" t="s">
        <v>219</v>
      </c>
      <c r="I642" s="58"/>
      <c r="J642" s="58" t="s">
        <v>582</v>
      </c>
      <c r="K642" s="58"/>
    </row>
    <row r="643" spans="2:11" x14ac:dyDescent="0.2">
      <c r="B643" s="477" t="s">
        <v>4872</v>
      </c>
      <c r="C643" s="58">
        <v>1.8</v>
      </c>
      <c r="D643" s="60" t="s">
        <v>103</v>
      </c>
      <c r="E643" s="60" t="s">
        <v>27</v>
      </c>
      <c r="F643" s="477" t="s">
        <v>2664</v>
      </c>
      <c r="G643" s="58" t="s">
        <v>212</v>
      </c>
      <c r="H643" s="58" t="s">
        <v>219</v>
      </c>
      <c r="I643" s="58"/>
      <c r="J643" s="58" t="s">
        <v>582</v>
      </c>
      <c r="K643" s="58"/>
    </row>
    <row r="644" spans="2:11" x14ac:dyDescent="0.2">
      <c r="B644" s="477" t="s">
        <v>4873</v>
      </c>
      <c r="C644" s="58">
        <v>1.8</v>
      </c>
      <c r="D644" s="60" t="s">
        <v>103</v>
      </c>
      <c r="E644" s="60" t="s">
        <v>28</v>
      </c>
      <c r="F644" s="477" t="s">
        <v>347</v>
      </c>
      <c r="G644" s="58" t="s">
        <v>212</v>
      </c>
      <c r="H644" s="58" t="s">
        <v>213</v>
      </c>
      <c r="I644" s="60" t="s">
        <v>4874</v>
      </c>
      <c r="J644" s="58"/>
      <c r="K644" s="58"/>
    </row>
    <row r="645" spans="2:11" x14ac:dyDescent="0.2">
      <c r="B645" s="477" t="s">
        <v>4875</v>
      </c>
      <c r="C645" s="58">
        <v>1.8</v>
      </c>
      <c r="D645" s="60" t="s">
        <v>103</v>
      </c>
      <c r="E645" s="60" t="s">
        <v>29</v>
      </c>
      <c r="F645" s="477" t="s">
        <v>348</v>
      </c>
      <c r="G645" s="58" t="s">
        <v>212</v>
      </c>
      <c r="H645" s="58" t="s">
        <v>213</v>
      </c>
      <c r="I645" s="60" t="s">
        <v>4876</v>
      </c>
      <c r="J645" s="58"/>
      <c r="K645" s="58"/>
    </row>
    <row r="646" spans="2:11" x14ac:dyDescent="0.2">
      <c r="B646" s="477" t="s">
        <v>4877</v>
      </c>
      <c r="C646" s="58">
        <v>1.8</v>
      </c>
      <c r="D646" s="60" t="s">
        <v>105</v>
      </c>
      <c r="E646" s="60" t="s">
        <v>16</v>
      </c>
      <c r="F646" s="477" t="s">
        <v>2670</v>
      </c>
      <c r="G646" s="58" t="s">
        <v>212</v>
      </c>
      <c r="H646" s="58" t="s">
        <v>219</v>
      </c>
      <c r="I646" s="58"/>
      <c r="J646" s="58" t="s">
        <v>582</v>
      </c>
      <c r="K646" s="58"/>
    </row>
    <row r="647" spans="2:11" x14ac:dyDescent="0.2">
      <c r="B647" s="477" t="s">
        <v>4878</v>
      </c>
      <c r="C647" s="58">
        <v>1.8</v>
      </c>
      <c r="D647" s="60" t="s">
        <v>105</v>
      </c>
      <c r="E647" s="60" t="s">
        <v>17</v>
      </c>
      <c r="F647" s="477" t="s">
        <v>2672</v>
      </c>
      <c r="G647" s="58" t="s">
        <v>212</v>
      </c>
      <c r="H647" s="58" t="s">
        <v>219</v>
      </c>
      <c r="I647" s="58"/>
      <c r="J647" s="58" t="s">
        <v>582</v>
      </c>
      <c r="K647" s="58"/>
    </row>
    <row r="648" spans="2:11" x14ac:dyDescent="0.2">
      <c r="B648" s="477" t="s">
        <v>4879</v>
      </c>
      <c r="C648" s="58">
        <v>1.8</v>
      </c>
      <c r="D648" s="60" t="s">
        <v>105</v>
      </c>
      <c r="E648" s="60" t="s">
        <v>18</v>
      </c>
      <c r="F648" s="477" t="s">
        <v>2674</v>
      </c>
      <c r="G648" s="58" t="s">
        <v>212</v>
      </c>
      <c r="H648" s="58" t="s">
        <v>219</v>
      </c>
      <c r="I648" s="58"/>
      <c r="J648" s="58" t="s">
        <v>582</v>
      </c>
      <c r="K648" s="58"/>
    </row>
    <row r="649" spans="2:11" x14ac:dyDescent="0.2">
      <c r="B649" s="477" t="s">
        <v>4880</v>
      </c>
      <c r="C649" s="58">
        <v>1.8</v>
      </c>
      <c r="D649" s="60" t="s">
        <v>105</v>
      </c>
      <c r="E649" s="60" t="s">
        <v>19</v>
      </c>
      <c r="F649" s="477" t="s">
        <v>2676</v>
      </c>
      <c r="G649" s="58" t="s">
        <v>212</v>
      </c>
      <c r="H649" s="58" t="s">
        <v>219</v>
      </c>
      <c r="I649" s="58"/>
      <c r="J649" s="58" t="s">
        <v>582</v>
      </c>
      <c r="K649" s="58"/>
    </row>
    <row r="650" spans="2:11" x14ac:dyDescent="0.2">
      <c r="B650" s="477" t="s">
        <v>4881</v>
      </c>
      <c r="C650" s="58">
        <v>1.8</v>
      </c>
      <c r="D650" s="60" t="s">
        <v>105</v>
      </c>
      <c r="E650" s="60" t="s">
        <v>20</v>
      </c>
      <c r="F650" s="477" t="s">
        <v>2678</v>
      </c>
      <c r="G650" s="58" t="s">
        <v>212</v>
      </c>
      <c r="H650" s="58" t="s">
        <v>219</v>
      </c>
      <c r="I650" s="58"/>
      <c r="J650" s="58" t="s">
        <v>582</v>
      </c>
      <c r="K650" s="58"/>
    </row>
    <row r="651" spans="2:11" x14ac:dyDescent="0.2">
      <c r="B651" s="477" t="s">
        <v>4882</v>
      </c>
      <c r="C651" s="58">
        <v>1.8</v>
      </c>
      <c r="D651" s="60" t="s">
        <v>105</v>
      </c>
      <c r="E651" s="60" t="s">
        <v>21</v>
      </c>
      <c r="F651" s="477" t="s">
        <v>2680</v>
      </c>
      <c r="G651" s="58" t="s">
        <v>212</v>
      </c>
      <c r="H651" s="58" t="s">
        <v>219</v>
      </c>
      <c r="I651" s="58"/>
      <c r="J651" s="58" t="s">
        <v>582</v>
      </c>
      <c r="K651" s="58"/>
    </row>
    <row r="652" spans="2:11" x14ac:dyDescent="0.2">
      <c r="B652" s="477" t="s">
        <v>4883</v>
      </c>
      <c r="C652" s="58">
        <v>1.8</v>
      </c>
      <c r="D652" s="60" t="s">
        <v>105</v>
      </c>
      <c r="E652" s="60" t="s">
        <v>22</v>
      </c>
      <c r="F652" s="477" t="s">
        <v>2682</v>
      </c>
      <c r="G652" s="58" t="s">
        <v>212</v>
      </c>
      <c r="H652" s="58" t="s">
        <v>219</v>
      </c>
      <c r="I652" s="58"/>
      <c r="J652" s="58" t="s">
        <v>582</v>
      </c>
      <c r="K652" s="58"/>
    </row>
    <row r="653" spans="2:11" x14ac:dyDescent="0.2">
      <c r="B653" s="477" t="s">
        <v>4884</v>
      </c>
      <c r="C653" s="58">
        <v>1.8</v>
      </c>
      <c r="D653" s="60" t="s">
        <v>105</v>
      </c>
      <c r="E653" s="60" t="s">
        <v>23</v>
      </c>
      <c r="F653" s="477" t="s">
        <v>2684</v>
      </c>
      <c r="G653" s="58" t="s">
        <v>212</v>
      </c>
      <c r="H653" s="58" t="s">
        <v>219</v>
      </c>
      <c r="I653" s="58"/>
      <c r="J653" s="58" t="s">
        <v>582</v>
      </c>
      <c r="K653" s="58"/>
    </row>
    <row r="654" spans="2:11" x14ac:dyDescent="0.2">
      <c r="B654" s="477" t="s">
        <v>4885</v>
      </c>
      <c r="C654" s="58">
        <v>1.8</v>
      </c>
      <c r="D654" s="60" t="s">
        <v>105</v>
      </c>
      <c r="E654" s="60" t="s">
        <v>24</v>
      </c>
      <c r="F654" s="477" t="s">
        <v>2686</v>
      </c>
      <c r="G654" s="58" t="s">
        <v>212</v>
      </c>
      <c r="H654" s="58" t="s">
        <v>219</v>
      </c>
      <c r="I654" s="58"/>
      <c r="J654" s="58" t="s">
        <v>582</v>
      </c>
      <c r="K654" s="58"/>
    </row>
    <row r="655" spans="2:11" x14ac:dyDescent="0.2">
      <c r="B655" s="477" t="s">
        <v>4886</v>
      </c>
      <c r="C655" s="58">
        <v>1.8</v>
      </c>
      <c r="D655" s="60" t="s">
        <v>105</v>
      </c>
      <c r="E655" s="60" t="s">
        <v>25</v>
      </c>
      <c r="F655" s="477" t="s">
        <v>2688</v>
      </c>
      <c r="G655" s="58" t="s">
        <v>212</v>
      </c>
      <c r="H655" s="58" t="s">
        <v>219</v>
      </c>
      <c r="I655" s="58"/>
      <c r="J655" s="58" t="s">
        <v>582</v>
      </c>
      <c r="K655" s="58"/>
    </row>
    <row r="656" spans="2:11" x14ac:dyDescent="0.2">
      <c r="B656" s="477" t="s">
        <v>4887</v>
      </c>
      <c r="C656" s="58">
        <v>1.8</v>
      </c>
      <c r="D656" s="60" t="s">
        <v>105</v>
      </c>
      <c r="E656" s="60" t="s">
        <v>26</v>
      </c>
      <c r="F656" s="477" t="s">
        <v>2690</v>
      </c>
      <c r="G656" s="58" t="s">
        <v>212</v>
      </c>
      <c r="H656" s="58" t="s">
        <v>219</v>
      </c>
      <c r="I656" s="58"/>
      <c r="J656" s="58" t="s">
        <v>582</v>
      </c>
      <c r="K656" s="58"/>
    </row>
    <row r="657" spans="2:11" x14ac:dyDescent="0.2">
      <c r="B657" s="477" t="s">
        <v>4888</v>
      </c>
      <c r="C657" s="58">
        <v>1.8</v>
      </c>
      <c r="D657" s="60" t="s">
        <v>105</v>
      </c>
      <c r="E657" s="60" t="s">
        <v>27</v>
      </c>
      <c r="F657" s="477" t="s">
        <v>2692</v>
      </c>
      <c r="G657" s="58" t="s">
        <v>212</v>
      </c>
      <c r="H657" s="58" t="s">
        <v>219</v>
      </c>
      <c r="I657" s="58"/>
      <c r="J657" s="58" t="s">
        <v>582</v>
      </c>
      <c r="K657" s="58"/>
    </row>
    <row r="658" spans="2:11" x14ac:dyDescent="0.2">
      <c r="B658" s="477" t="s">
        <v>4889</v>
      </c>
      <c r="C658" s="58">
        <v>1.8</v>
      </c>
      <c r="D658" s="60" t="s">
        <v>105</v>
      </c>
      <c r="E658" s="60" t="s">
        <v>28</v>
      </c>
      <c r="F658" s="477" t="s">
        <v>2694</v>
      </c>
      <c r="G658" s="58" t="s">
        <v>212</v>
      </c>
      <c r="H658" s="58" t="s">
        <v>213</v>
      </c>
      <c r="I658" s="60" t="s">
        <v>4890</v>
      </c>
      <c r="J658" s="58"/>
      <c r="K658" s="58"/>
    </row>
    <row r="659" spans="2:11" x14ac:dyDescent="0.2">
      <c r="B659" s="477" t="s">
        <v>4891</v>
      </c>
      <c r="C659" s="58">
        <v>1.8</v>
      </c>
      <c r="D659" s="60" t="s">
        <v>105</v>
      </c>
      <c r="E659" s="60" t="s">
        <v>29</v>
      </c>
      <c r="F659" s="477" t="s">
        <v>2697</v>
      </c>
      <c r="G659" s="58" t="s">
        <v>212</v>
      </c>
      <c r="H659" s="58" t="s">
        <v>213</v>
      </c>
      <c r="I659" s="60" t="s">
        <v>4892</v>
      </c>
      <c r="J659" s="58"/>
      <c r="K659" s="58"/>
    </row>
    <row r="660" spans="2:11" x14ac:dyDescent="0.2">
      <c r="B660" s="477" t="s">
        <v>4893</v>
      </c>
      <c r="C660" s="58">
        <v>1.8</v>
      </c>
      <c r="D660" s="60" t="s">
        <v>107</v>
      </c>
      <c r="E660" s="60" t="s">
        <v>16</v>
      </c>
      <c r="F660" s="477" t="s">
        <v>2700</v>
      </c>
      <c r="G660" s="58" t="s">
        <v>212</v>
      </c>
      <c r="H660" s="58" t="s">
        <v>213</v>
      </c>
      <c r="I660" s="60" t="s">
        <v>4894</v>
      </c>
      <c r="J660" s="58"/>
      <c r="K660" s="58"/>
    </row>
    <row r="661" spans="2:11" x14ac:dyDescent="0.2">
      <c r="B661" s="477" t="s">
        <v>4895</v>
      </c>
      <c r="C661" s="58">
        <v>1.8</v>
      </c>
      <c r="D661" s="60" t="s">
        <v>107</v>
      </c>
      <c r="E661" s="60" t="s">
        <v>17</v>
      </c>
      <c r="F661" s="477" t="s">
        <v>2702</v>
      </c>
      <c r="G661" s="58" t="s">
        <v>212</v>
      </c>
      <c r="H661" s="58" t="s">
        <v>213</v>
      </c>
      <c r="I661" s="60" t="s">
        <v>4896</v>
      </c>
      <c r="J661" s="58"/>
      <c r="K661" s="58"/>
    </row>
    <row r="662" spans="2:11" x14ac:dyDescent="0.2">
      <c r="B662" s="477" t="s">
        <v>4897</v>
      </c>
      <c r="C662" s="58">
        <v>1.8</v>
      </c>
      <c r="D662" s="60" t="s">
        <v>107</v>
      </c>
      <c r="E662" s="60" t="s">
        <v>18</v>
      </c>
      <c r="F662" s="477" t="s">
        <v>2704</v>
      </c>
      <c r="G662" s="58" t="s">
        <v>212</v>
      </c>
      <c r="H662" s="58" t="s">
        <v>213</v>
      </c>
      <c r="I662" s="60" t="s">
        <v>4898</v>
      </c>
      <c r="J662" s="58"/>
      <c r="K662" s="58"/>
    </row>
    <row r="663" spans="2:11" x14ac:dyDescent="0.2">
      <c r="B663" s="477" t="s">
        <v>4899</v>
      </c>
      <c r="C663" s="58">
        <v>1.8</v>
      </c>
      <c r="D663" s="60" t="s">
        <v>107</v>
      </c>
      <c r="E663" s="60" t="s">
        <v>19</v>
      </c>
      <c r="F663" s="477" t="s">
        <v>2706</v>
      </c>
      <c r="G663" s="58" t="s">
        <v>212</v>
      </c>
      <c r="H663" s="58" t="s">
        <v>213</v>
      </c>
      <c r="I663" s="60" t="s">
        <v>4900</v>
      </c>
      <c r="J663" s="58"/>
      <c r="K663" s="58"/>
    </row>
    <row r="664" spans="2:11" x14ac:dyDescent="0.2">
      <c r="B664" s="477" t="s">
        <v>4901</v>
      </c>
      <c r="C664" s="58">
        <v>1.8</v>
      </c>
      <c r="D664" s="60" t="s">
        <v>107</v>
      </c>
      <c r="E664" s="60" t="s">
        <v>20</v>
      </c>
      <c r="F664" s="477" t="s">
        <v>2708</v>
      </c>
      <c r="G664" s="58" t="s">
        <v>212</v>
      </c>
      <c r="H664" s="58" t="s">
        <v>213</v>
      </c>
      <c r="I664" s="60" t="s">
        <v>4902</v>
      </c>
      <c r="J664" s="58"/>
      <c r="K664" s="58"/>
    </row>
    <row r="665" spans="2:11" x14ac:dyDescent="0.2">
      <c r="B665" s="477" t="s">
        <v>4903</v>
      </c>
      <c r="C665" s="58">
        <v>1.8</v>
      </c>
      <c r="D665" s="60" t="s">
        <v>107</v>
      </c>
      <c r="E665" s="60" t="s">
        <v>21</v>
      </c>
      <c r="F665" s="477" t="s">
        <v>2710</v>
      </c>
      <c r="G665" s="58" t="s">
        <v>212</v>
      </c>
      <c r="H665" s="58" t="s">
        <v>213</v>
      </c>
      <c r="I665" s="60" t="s">
        <v>4904</v>
      </c>
      <c r="J665" s="58"/>
      <c r="K665" s="58"/>
    </row>
    <row r="666" spans="2:11" x14ac:dyDescent="0.2">
      <c r="B666" s="477" t="s">
        <v>4905</v>
      </c>
      <c r="C666" s="58">
        <v>1.8</v>
      </c>
      <c r="D666" s="60" t="s">
        <v>107</v>
      </c>
      <c r="E666" s="60" t="s">
        <v>22</v>
      </c>
      <c r="F666" s="477" t="s">
        <v>2712</v>
      </c>
      <c r="G666" s="58" t="s">
        <v>212</v>
      </c>
      <c r="H666" s="58" t="s">
        <v>213</v>
      </c>
      <c r="I666" s="60" t="s">
        <v>4906</v>
      </c>
      <c r="J666" s="58"/>
      <c r="K666" s="58"/>
    </row>
    <row r="667" spans="2:11" x14ac:dyDescent="0.2">
      <c r="B667" s="477" t="s">
        <v>4907</v>
      </c>
      <c r="C667" s="58">
        <v>1.8</v>
      </c>
      <c r="D667" s="60" t="s">
        <v>107</v>
      </c>
      <c r="E667" s="60" t="s">
        <v>23</v>
      </c>
      <c r="F667" s="477" t="s">
        <v>2714</v>
      </c>
      <c r="G667" s="58" t="s">
        <v>212</v>
      </c>
      <c r="H667" s="58" t="s">
        <v>213</v>
      </c>
      <c r="I667" s="60" t="s">
        <v>4908</v>
      </c>
      <c r="J667" s="58"/>
      <c r="K667" s="58"/>
    </row>
    <row r="668" spans="2:11" x14ac:dyDescent="0.2">
      <c r="B668" s="477" t="s">
        <v>4909</v>
      </c>
      <c r="C668" s="58">
        <v>1.8</v>
      </c>
      <c r="D668" s="60" t="s">
        <v>107</v>
      </c>
      <c r="E668" s="60" t="s">
        <v>24</v>
      </c>
      <c r="F668" s="477" t="s">
        <v>2716</v>
      </c>
      <c r="G668" s="58" t="s">
        <v>212</v>
      </c>
      <c r="H668" s="58" t="s">
        <v>213</v>
      </c>
      <c r="I668" s="60" t="s">
        <v>4910</v>
      </c>
      <c r="J668" s="58"/>
      <c r="K668" s="58"/>
    </row>
    <row r="669" spans="2:11" x14ac:dyDescent="0.2">
      <c r="B669" s="477" t="s">
        <v>4911</v>
      </c>
      <c r="C669" s="58">
        <v>1.8</v>
      </c>
      <c r="D669" s="60" t="s">
        <v>107</v>
      </c>
      <c r="E669" s="60" t="s">
        <v>25</v>
      </c>
      <c r="F669" s="477" t="s">
        <v>2718</v>
      </c>
      <c r="G669" s="58" t="s">
        <v>212</v>
      </c>
      <c r="H669" s="58" t="s">
        <v>213</v>
      </c>
      <c r="I669" s="60" t="s">
        <v>4912</v>
      </c>
      <c r="J669" s="58"/>
      <c r="K669" s="58"/>
    </row>
    <row r="670" spans="2:11" x14ac:dyDescent="0.2">
      <c r="B670" s="477" t="s">
        <v>4913</v>
      </c>
      <c r="C670" s="58">
        <v>1.8</v>
      </c>
      <c r="D670" s="60" t="s">
        <v>107</v>
      </c>
      <c r="E670" s="60" t="s">
        <v>26</v>
      </c>
      <c r="F670" s="477" t="s">
        <v>2720</v>
      </c>
      <c r="G670" s="58" t="s">
        <v>212</v>
      </c>
      <c r="H670" s="58" t="s">
        <v>213</v>
      </c>
      <c r="I670" s="60" t="s">
        <v>4914</v>
      </c>
      <c r="J670" s="58"/>
      <c r="K670" s="58"/>
    </row>
    <row r="671" spans="2:11" x14ac:dyDescent="0.2">
      <c r="B671" s="477" t="s">
        <v>4915</v>
      </c>
      <c r="C671" s="58">
        <v>1.8</v>
      </c>
      <c r="D671" s="60" t="s">
        <v>107</v>
      </c>
      <c r="E671" s="60" t="s">
        <v>27</v>
      </c>
      <c r="F671" s="477" t="s">
        <v>2722</v>
      </c>
      <c r="G671" s="58" t="s">
        <v>212</v>
      </c>
      <c r="H671" s="58" t="s">
        <v>213</v>
      </c>
      <c r="I671" s="60" t="s">
        <v>4916</v>
      </c>
      <c r="J671" s="58"/>
      <c r="K671" s="58"/>
    </row>
    <row r="672" spans="2:11" x14ac:dyDescent="0.2">
      <c r="B672" s="477" t="s">
        <v>4917</v>
      </c>
      <c r="C672" s="58">
        <v>1.8</v>
      </c>
      <c r="D672" s="60" t="s">
        <v>107</v>
      </c>
      <c r="E672" s="60" t="s">
        <v>28</v>
      </c>
      <c r="F672" s="477" t="s">
        <v>2724</v>
      </c>
      <c r="G672" s="58" t="s">
        <v>212</v>
      </c>
      <c r="H672" s="58" t="s">
        <v>213</v>
      </c>
      <c r="I672" s="60" t="s">
        <v>4918</v>
      </c>
      <c r="J672" s="58"/>
      <c r="K672" s="58"/>
    </row>
    <row r="673" spans="2:11" x14ac:dyDescent="0.2">
      <c r="B673" s="477" t="s">
        <v>4919</v>
      </c>
      <c r="C673" s="58">
        <v>1.8</v>
      </c>
      <c r="D673" s="60" t="s">
        <v>107</v>
      </c>
      <c r="E673" s="60" t="s">
        <v>29</v>
      </c>
      <c r="F673" s="477" t="s">
        <v>2727</v>
      </c>
      <c r="G673" s="58" t="s">
        <v>212</v>
      </c>
      <c r="H673" s="58" t="s">
        <v>213</v>
      </c>
      <c r="I673" s="60" t="s">
        <v>4920</v>
      </c>
      <c r="J673" s="58"/>
      <c r="K673" s="58"/>
    </row>
    <row r="674" spans="2:11" x14ac:dyDescent="0.2">
      <c r="B674" s="477" t="s">
        <v>4921</v>
      </c>
      <c r="C674" s="58">
        <v>1.8</v>
      </c>
      <c r="D674" s="60" t="s">
        <v>109</v>
      </c>
      <c r="E674" s="60" t="s">
        <v>16</v>
      </c>
      <c r="F674" s="477" t="s">
        <v>2730</v>
      </c>
      <c r="G674" s="58" t="s">
        <v>212</v>
      </c>
      <c r="H674" s="58" t="s">
        <v>219</v>
      </c>
      <c r="I674" s="58"/>
      <c r="J674" s="58" t="s">
        <v>582</v>
      </c>
      <c r="K674" s="58"/>
    </row>
    <row r="675" spans="2:11" x14ac:dyDescent="0.2">
      <c r="B675" s="477" t="s">
        <v>4922</v>
      </c>
      <c r="C675" s="58">
        <v>1.8</v>
      </c>
      <c r="D675" s="60" t="s">
        <v>109</v>
      </c>
      <c r="E675" s="60" t="s">
        <v>17</v>
      </c>
      <c r="F675" s="477" t="s">
        <v>2732</v>
      </c>
      <c r="G675" s="58" t="s">
        <v>212</v>
      </c>
      <c r="H675" s="58" t="s">
        <v>219</v>
      </c>
      <c r="I675" s="60"/>
      <c r="J675" s="58" t="s">
        <v>582</v>
      </c>
      <c r="K675" s="58"/>
    </row>
    <row r="676" spans="2:11" x14ac:dyDescent="0.2">
      <c r="B676" s="477" t="s">
        <v>4923</v>
      </c>
      <c r="C676" s="58">
        <v>1.8</v>
      </c>
      <c r="D676" s="60" t="s">
        <v>109</v>
      </c>
      <c r="E676" s="60" t="s">
        <v>18</v>
      </c>
      <c r="F676" s="477" t="s">
        <v>2734</v>
      </c>
      <c r="G676" s="58" t="s">
        <v>212</v>
      </c>
      <c r="H676" s="58" t="s">
        <v>219</v>
      </c>
      <c r="I676" s="60"/>
      <c r="J676" s="58" t="s">
        <v>582</v>
      </c>
      <c r="K676" s="58"/>
    </row>
    <row r="677" spans="2:11" x14ac:dyDescent="0.2">
      <c r="B677" s="477" t="s">
        <v>4924</v>
      </c>
      <c r="C677" s="58">
        <v>1.8</v>
      </c>
      <c r="D677" s="60" t="s">
        <v>109</v>
      </c>
      <c r="E677" s="60" t="s">
        <v>19</v>
      </c>
      <c r="F677" s="477" t="s">
        <v>2736</v>
      </c>
      <c r="G677" s="58" t="s">
        <v>212</v>
      </c>
      <c r="H677" s="58" t="s">
        <v>219</v>
      </c>
      <c r="I677" s="58"/>
      <c r="J677" s="58" t="s">
        <v>582</v>
      </c>
      <c r="K677" s="58"/>
    </row>
    <row r="678" spans="2:11" x14ac:dyDescent="0.2">
      <c r="B678" s="477" t="s">
        <v>4925</v>
      </c>
      <c r="C678" s="58">
        <v>1.8</v>
      </c>
      <c r="D678" s="60" t="s">
        <v>109</v>
      </c>
      <c r="E678" s="60" t="s">
        <v>20</v>
      </c>
      <c r="F678" s="477" t="s">
        <v>2738</v>
      </c>
      <c r="G678" s="58" t="s">
        <v>212</v>
      </c>
      <c r="H678" s="58" t="s">
        <v>219</v>
      </c>
      <c r="I678" s="58"/>
      <c r="J678" s="58" t="s">
        <v>582</v>
      </c>
      <c r="K678" s="58"/>
    </row>
    <row r="679" spans="2:11" x14ac:dyDescent="0.2">
      <c r="B679" s="477" t="s">
        <v>4926</v>
      </c>
      <c r="C679" s="58">
        <v>1.8</v>
      </c>
      <c r="D679" s="60" t="s">
        <v>109</v>
      </c>
      <c r="E679" s="60" t="s">
        <v>21</v>
      </c>
      <c r="F679" s="477" t="s">
        <v>2740</v>
      </c>
      <c r="G679" s="58" t="s">
        <v>212</v>
      </c>
      <c r="H679" s="58" t="s">
        <v>219</v>
      </c>
      <c r="I679" s="58"/>
      <c r="J679" s="58" t="s">
        <v>582</v>
      </c>
      <c r="K679" s="58"/>
    </row>
    <row r="680" spans="2:11" x14ac:dyDescent="0.2">
      <c r="B680" s="477" t="s">
        <v>4927</v>
      </c>
      <c r="C680" s="58">
        <v>1.8</v>
      </c>
      <c r="D680" s="60" t="s">
        <v>109</v>
      </c>
      <c r="E680" s="60" t="s">
        <v>22</v>
      </c>
      <c r="F680" s="477" t="s">
        <v>2742</v>
      </c>
      <c r="G680" s="58" t="s">
        <v>212</v>
      </c>
      <c r="H680" s="58" t="s">
        <v>219</v>
      </c>
      <c r="I680" s="58"/>
      <c r="J680" s="58" t="s">
        <v>582</v>
      </c>
      <c r="K680" s="58"/>
    </row>
    <row r="681" spans="2:11" x14ac:dyDescent="0.2">
      <c r="B681" s="477" t="s">
        <v>4928</v>
      </c>
      <c r="C681" s="58">
        <v>1.8</v>
      </c>
      <c r="D681" s="60" t="s">
        <v>109</v>
      </c>
      <c r="E681" s="60" t="s">
        <v>23</v>
      </c>
      <c r="F681" s="477" t="s">
        <v>2744</v>
      </c>
      <c r="G681" s="58" t="s">
        <v>212</v>
      </c>
      <c r="H681" s="58" t="s">
        <v>219</v>
      </c>
      <c r="I681" s="58"/>
      <c r="J681" s="58" t="s">
        <v>582</v>
      </c>
      <c r="K681" s="58"/>
    </row>
    <row r="682" spans="2:11" x14ac:dyDescent="0.2">
      <c r="B682" s="477" t="s">
        <v>4929</v>
      </c>
      <c r="C682" s="58">
        <v>1.8</v>
      </c>
      <c r="D682" s="60" t="s">
        <v>109</v>
      </c>
      <c r="E682" s="60" t="s">
        <v>24</v>
      </c>
      <c r="F682" s="477" t="s">
        <v>2746</v>
      </c>
      <c r="G682" s="58" t="s">
        <v>212</v>
      </c>
      <c r="H682" s="58" t="s">
        <v>219</v>
      </c>
      <c r="I682" s="58"/>
      <c r="J682" s="58" t="s">
        <v>582</v>
      </c>
      <c r="K682" s="58"/>
    </row>
    <row r="683" spans="2:11" x14ac:dyDescent="0.2">
      <c r="B683" s="477" t="s">
        <v>4930</v>
      </c>
      <c r="C683" s="58">
        <v>1.8</v>
      </c>
      <c r="D683" s="60" t="s">
        <v>109</v>
      </c>
      <c r="E683" s="60" t="s">
        <v>25</v>
      </c>
      <c r="F683" s="477" t="s">
        <v>2748</v>
      </c>
      <c r="G683" s="58" t="s">
        <v>212</v>
      </c>
      <c r="H683" s="58" t="s">
        <v>219</v>
      </c>
      <c r="I683" s="58"/>
      <c r="J683" s="58" t="s">
        <v>582</v>
      </c>
      <c r="K683" s="58"/>
    </row>
    <row r="684" spans="2:11" x14ac:dyDescent="0.2">
      <c r="B684" s="477" t="s">
        <v>4931</v>
      </c>
      <c r="C684" s="58">
        <v>1.8</v>
      </c>
      <c r="D684" s="60" t="s">
        <v>109</v>
      </c>
      <c r="E684" s="60" t="s">
        <v>26</v>
      </c>
      <c r="F684" s="477" t="s">
        <v>2750</v>
      </c>
      <c r="G684" s="58" t="s">
        <v>212</v>
      </c>
      <c r="H684" s="58" t="s">
        <v>219</v>
      </c>
      <c r="I684" s="58"/>
      <c r="J684" s="58" t="s">
        <v>582</v>
      </c>
      <c r="K684" s="58"/>
    </row>
    <row r="685" spans="2:11" x14ac:dyDescent="0.2">
      <c r="B685" s="477" t="s">
        <v>4932</v>
      </c>
      <c r="C685" s="58">
        <v>1.8</v>
      </c>
      <c r="D685" s="60" t="s">
        <v>109</v>
      </c>
      <c r="E685" s="60" t="s">
        <v>27</v>
      </c>
      <c r="F685" s="477" t="s">
        <v>2752</v>
      </c>
      <c r="G685" s="58" t="s">
        <v>212</v>
      </c>
      <c r="H685" s="58" t="s">
        <v>219</v>
      </c>
      <c r="I685" s="58"/>
      <c r="J685" s="58" t="s">
        <v>582</v>
      </c>
      <c r="K685" s="58"/>
    </row>
    <row r="686" spans="2:11" x14ac:dyDescent="0.2">
      <c r="B686" s="477" t="s">
        <v>4933</v>
      </c>
      <c r="C686" s="58">
        <v>1.8</v>
      </c>
      <c r="D686" s="60" t="s">
        <v>109</v>
      </c>
      <c r="E686" s="60" t="s">
        <v>28</v>
      </c>
      <c r="F686" s="477" t="s">
        <v>2754</v>
      </c>
      <c r="G686" s="58" t="s">
        <v>212</v>
      </c>
      <c r="H686" s="58" t="s">
        <v>213</v>
      </c>
      <c r="I686" s="60" t="s">
        <v>4934</v>
      </c>
      <c r="J686" s="58"/>
      <c r="K686" s="58"/>
    </row>
    <row r="687" spans="2:11" x14ac:dyDescent="0.2">
      <c r="B687" s="477" t="s">
        <v>4935</v>
      </c>
      <c r="C687" s="58">
        <v>1.8</v>
      </c>
      <c r="D687" s="60" t="s">
        <v>109</v>
      </c>
      <c r="E687" s="60" t="s">
        <v>29</v>
      </c>
      <c r="F687" s="477" t="s">
        <v>2757</v>
      </c>
      <c r="G687" s="58" t="s">
        <v>212</v>
      </c>
      <c r="H687" s="58" t="s">
        <v>213</v>
      </c>
      <c r="I687" s="60" t="s">
        <v>4936</v>
      </c>
      <c r="J687" s="58"/>
      <c r="K687" s="58"/>
    </row>
    <row r="688" spans="2:11" x14ac:dyDescent="0.2">
      <c r="B688" s="477" t="s">
        <v>4937</v>
      </c>
      <c r="C688" s="58">
        <v>1.8</v>
      </c>
      <c r="D688" s="60" t="s">
        <v>111</v>
      </c>
      <c r="E688" s="60" t="s">
        <v>16</v>
      </c>
      <c r="F688" s="477" t="s">
        <v>2760</v>
      </c>
      <c r="G688" s="58" t="s">
        <v>212</v>
      </c>
      <c r="H688" s="58" t="s">
        <v>219</v>
      </c>
      <c r="I688" s="58"/>
      <c r="J688" s="58" t="s">
        <v>582</v>
      </c>
      <c r="K688" s="58"/>
    </row>
    <row r="689" spans="2:11" x14ac:dyDescent="0.2">
      <c r="B689" s="477" t="s">
        <v>4938</v>
      </c>
      <c r="C689" s="58">
        <v>1.8</v>
      </c>
      <c r="D689" s="60" t="s">
        <v>111</v>
      </c>
      <c r="E689" s="60" t="s">
        <v>17</v>
      </c>
      <c r="F689" s="477" t="s">
        <v>2762</v>
      </c>
      <c r="G689" s="58" t="s">
        <v>212</v>
      </c>
      <c r="H689" s="58" t="s">
        <v>219</v>
      </c>
      <c r="I689" s="58"/>
      <c r="J689" s="58" t="s">
        <v>582</v>
      </c>
      <c r="K689" s="58"/>
    </row>
    <row r="690" spans="2:11" x14ac:dyDescent="0.2">
      <c r="B690" s="477" t="s">
        <v>4939</v>
      </c>
      <c r="C690" s="58">
        <v>1.8</v>
      </c>
      <c r="D690" s="60" t="s">
        <v>111</v>
      </c>
      <c r="E690" s="60" t="s">
        <v>18</v>
      </c>
      <c r="F690" s="477" t="s">
        <v>2764</v>
      </c>
      <c r="G690" s="58" t="s">
        <v>212</v>
      </c>
      <c r="H690" s="58" t="s">
        <v>219</v>
      </c>
      <c r="I690" s="58"/>
      <c r="J690" s="58" t="s">
        <v>582</v>
      </c>
      <c r="K690" s="58"/>
    </row>
    <row r="691" spans="2:11" x14ac:dyDescent="0.2">
      <c r="B691" s="477" t="s">
        <v>4940</v>
      </c>
      <c r="C691" s="58">
        <v>1.8</v>
      </c>
      <c r="D691" s="60" t="s">
        <v>111</v>
      </c>
      <c r="E691" s="60" t="s">
        <v>19</v>
      </c>
      <c r="F691" s="477" t="s">
        <v>2766</v>
      </c>
      <c r="G691" s="58" t="s">
        <v>212</v>
      </c>
      <c r="H691" s="58" t="s">
        <v>219</v>
      </c>
      <c r="I691" s="58"/>
      <c r="J691" s="58" t="s">
        <v>582</v>
      </c>
      <c r="K691" s="58"/>
    </row>
    <row r="692" spans="2:11" x14ac:dyDescent="0.2">
      <c r="B692" s="477" t="s">
        <v>4941</v>
      </c>
      <c r="C692" s="58">
        <v>1.8</v>
      </c>
      <c r="D692" s="60" t="s">
        <v>111</v>
      </c>
      <c r="E692" s="60" t="s">
        <v>20</v>
      </c>
      <c r="F692" s="477" t="s">
        <v>2768</v>
      </c>
      <c r="G692" s="58" t="s">
        <v>212</v>
      </c>
      <c r="H692" s="58" t="s">
        <v>219</v>
      </c>
      <c r="I692" s="58"/>
      <c r="J692" s="58" t="s">
        <v>582</v>
      </c>
      <c r="K692" s="58"/>
    </row>
    <row r="693" spans="2:11" x14ac:dyDescent="0.2">
      <c r="B693" s="477" t="s">
        <v>4942</v>
      </c>
      <c r="C693" s="58">
        <v>1.8</v>
      </c>
      <c r="D693" s="60" t="s">
        <v>111</v>
      </c>
      <c r="E693" s="60" t="s">
        <v>21</v>
      </c>
      <c r="F693" s="477" t="s">
        <v>2770</v>
      </c>
      <c r="G693" s="58" t="s">
        <v>212</v>
      </c>
      <c r="H693" s="58" t="s">
        <v>219</v>
      </c>
      <c r="I693" s="58"/>
      <c r="J693" s="58" t="s">
        <v>582</v>
      </c>
      <c r="K693" s="58"/>
    </row>
    <row r="694" spans="2:11" x14ac:dyDescent="0.2">
      <c r="B694" s="477" t="s">
        <v>4943</v>
      </c>
      <c r="C694" s="58">
        <v>1.8</v>
      </c>
      <c r="D694" s="60" t="s">
        <v>111</v>
      </c>
      <c r="E694" s="60" t="s">
        <v>22</v>
      </c>
      <c r="F694" s="477" t="s">
        <v>2772</v>
      </c>
      <c r="G694" s="58" t="s">
        <v>212</v>
      </c>
      <c r="H694" s="58" t="s">
        <v>219</v>
      </c>
      <c r="I694" s="60"/>
      <c r="J694" s="58" t="s">
        <v>582</v>
      </c>
      <c r="K694" s="58"/>
    </row>
    <row r="695" spans="2:11" x14ac:dyDescent="0.2">
      <c r="B695" s="477" t="s">
        <v>4944</v>
      </c>
      <c r="C695" s="58">
        <v>1.8</v>
      </c>
      <c r="D695" s="60" t="s">
        <v>111</v>
      </c>
      <c r="E695" s="60" t="s">
        <v>23</v>
      </c>
      <c r="F695" s="477" t="s">
        <v>2774</v>
      </c>
      <c r="G695" s="58" t="s">
        <v>212</v>
      </c>
      <c r="H695" s="58" t="s">
        <v>219</v>
      </c>
      <c r="I695" s="58"/>
      <c r="J695" s="58" t="s">
        <v>582</v>
      </c>
      <c r="K695" s="58"/>
    </row>
    <row r="696" spans="2:11" x14ac:dyDescent="0.2">
      <c r="B696" s="477" t="s">
        <v>4945</v>
      </c>
      <c r="C696" s="58">
        <v>1.8</v>
      </c>
      <c r="D696" s="60" t="s">
        <v>111</v>
      </c>
      <c r="E696" s="60" t="s">
        <v>24</v>
      </c>
      <c r="F696" s="477" t="s">
        <v>2776</v>
      </c>
      <c r="G696" s="58" t="s">
        <v>212</v>
      </c>
      <c r="H696" s="58" t="s">
        <v>219</v>
      </c>
      <c r="I696" s="58"/>
      <c r="J696" s="58" t="s">
        <v>582</v>
      </c>
      <c r="K696" s="58"/>
    </row>
    <row r="697" spans="2:11" x14ac:dyDescent="0.2">
      <c r="B697" s="477" t="s">
        <v>4946</v>
      </c>
      <c r="C697" s="58">
        <v>1.8</v>
      </c>
      <c r="D697" s="60" t="s">
        <v>111</v>
      </c>
      <c r="E697" s="60" t="s">
        <v>25</v>
      </c>
      <c r="F697" s="477" t="s">
        <v>2778</v>
      </c>
      <c r="G697" s="58" t="s">
        <v>212</v>
      </c>
      <c r="H697" s="58" t="s">
        <v>219</v>
      </c>
      <c r="I697" s="58"/>
      <c r="J697" s="58" t="s">
        <v>582</v>
      </c>
      <c r="K697" s="58"/>
    </row>
    <row r="698" spans="2:11" x14ac:dyDescent="0.2">
      <c r="B698" s="477" t="s">
        <v>4947</v>
      </c>
      <c r="C698" s="58">
        <v>1.8</v>
      </c>
      <c r="D698" s="60" t="s">
        <v>111</v>
      </c>
      <c r="E698" s="60" t="s">
        <v>26</v>
      </c>
      <c r="F698" s="477" t="s">
        <v>2780</v>
      </c>
      <c r="G698" s="58" t="s">
        <v>212</v>
      </c>
      <c r="H698" s="58" t="s">
        <v>219</v>
      </c>
      <c r="I698" s="58"/>
      <c r="J698" s="58" t="s">
        <v>582</v>
      </c>
      <c r="K698" s="58"/>
    </row>
    <row r="699" spans="2:11" x14ac:dyDescent="0.2">
      <c r="B699" s="477" t="s">
        <v>4948</v>
      </c>
      <c r="C699" s="58">
        <v>1.8</v>
      </c>
      <c r="D699" s="60" t="s">
        <v>111</v>
      </c>
      <c r="E699" s="60" t="s">
        <v>27</v>
      </c>
      <c r="F699" s="477" t="s">
        <v>2782</v>
      </c>
      <c r="G699" s="58" t="s">
        <v>212</v>
      </c>
      <c r="H699" s="58" t="s">
        <v>219</v>
      </c>
      <c r="I699" s="58"/>
      <c r="J699" s="58" t="s">
        <v>582</v>
      </c>
      <c r="K699" s="58"/>
    </row>
    <row r="700" spans="2:11" x14ac:dyDescent="0.2">
      <c r="B700" s="477" t="s">
        <v>4949</v>
      </c>
      <c r="C700" s="58">
        <v>1.8</v>
      </c>
      <c r="D700" s="60" t="s">
        <v>111</v>
      </c>
      <c r="E700" s="60" t="s">
        <v>28</v>
      </c>
      <c r="F700" s="477" t="s">
        <v>2784</v>
      </c>
      <c r="G700" s="58" t="s">
        <v>212</v>
      </c>
      <c r="H700" s="58" t="s">
        <v>213</v>
      </c>
      <c r="I700" s="60" t="s">
        <v>4950</v>
      </c>
      <c r="J700" s="58"/>
      <c r="K700" s="58"/>
    </row>
    <row r="701" spans="2:11" x14ac:dyDescent="0.2">
      <c r="B701" s="477" t="s">
        <v>4951</v>
      </c>
      <c r="C701" s="58">
        <v>1.8</v>
      </c>
      <c r="D701" s="60" t="s">
        <v>111</v>
      </c>
      <c r="E701" s="60" t="s">
        <v>29</v>
      </c>
      <c r="F701" s="477" t="s">
        <v>2787</v>
      </c>
      <c r="G701" s="58" t="s">
        <v>212</v>
      </c>
      <c r="H701" s="58" t="s">
        <v>213</v>
      </c>
      <c r="I701" s="60" t="s">
        <v>4952</v>
      </c>
      <c r="J701" s="58"/>
      <c r="K701" s="58"/>
    </row>
    <row r="702" spans="2:11" x14ac:dyDescent="0.2">
      <c r="B702" s="477" t="s">
        <v>4953</v>
      </c>
      <c r="C702" s="58">
        <v>1.8</v>
      </c>
      <c r="D702" s="60" t="s">
        <v>112</v>
      </c>
      <c r="E702" s="60" t="s">
        <v>16</v>
      </c>
      <c r="F702" s="477" t="s">
        <v>2790</v>
      </c>
      <c r="G702" s="58" t="s">
        <v>212</v>
      </c>
      <c r="H702" s="58" t="s">
        <v>219</v>
      </c>
      <c r="I702" s="58"/>
      <c r="J702" s="58" t="s">
        <v>582</v>
      </c>
      <c r="K702" s="58"/>
    </row>
    <row r="703" spans="2:11" x14ac:dyDescent="0.2">
      <c r="B703" s="477" t="s">
        <v>4954</v>
      </c>
      <c r="C703" s="58">
        <v>1.8</v>
      </c>
      <c r="D703" s="60" t="s">
        <v>112</v>
      </c>
      <c r="E703" s="60" t="s">
        <v>17</v>
      </c>
      <c r="F703" s="477" t="s">
        <v>2792</v>
      </c>
      <c r="G703" s="58" t="s">
        <v>212</v>
      </c>
      <c r="H703" s="58" t="s">
        <v>219</v>
      </c>
      <c r="I703" s="58"/>
      <c r="J703" s="58" t="s">
        <v>582</v>
      </c>
      <c r="K703" s="58"/>
    </row>
    <row r="704" spans="2:11" x14ac:dyDescent="0.2">
      <c r="B704" s="477" t="s">
        <v>4955</v>
      </c>
      <c r="C704" s="58">
        <v>1.8</v>
      </c>
      <c r="D704" s="60" t="s">
        <v>112</v>
      </c>
      <c r="E704" s="60" t="s">
        <v>18</v>
      </c>
      <c r="F704" s="477" t="s">
        <v>2794</v>
      </c>
      <c r="G704" s="58" t="s">
        <v>212</v>
      </c>
      <c r="H704" s="58" t="s">
        <v>219</v>
      </c>
      <c r="I704" s="58"/>
      <c r="J704" s="58" t="s">
        <v>582</v>
      </c>
      <c r="K704" s="58"/>
    </row>
    <row r="705" spans="2:11" x14ac:dyDescent="0.2">
      <c r="B705" s="477" t="s">
        <v>4956</v>
      </c>
      <c r="C705" s="58">
        <v>1.8</v>
      </c>
      <c r="D705" s="60" t="s">
        <v>112</v>
      </c>
      <c r="E705" s="60" t="s">
        <v>19</v>
      </c>
      <c r="F705" s="477" t="s">
        <v>2796</v>
      </c>
      <c r="G705" s="58" t="s">
        <v>212</v>
      </c>
      <c r="H705" s="58" t="s">
        <v>219</v>
      </c>
      <c r="I705" s="58"/>
      <c r="J705" s="58" t="s">
        <v>582</v>
      </c>
      <c r="K705" s="58"/>
    </row>
    <row r="706" spans="2:11" x14ac:dyDescent="0.2">
      <c r="B706" s="477" t="s">
        <v>4957</v>
      </c>
      <c r="C706" s="58">
        <v>1.8</v>
      </c>
      <c r="D706" s="60" t="s">
        <v>112</v>
      </c>
      <c r="E706" s="60" t="s">
        <v>20</v>
      </c>
      <c r="F706" s="477" t="s">
        <v>2798</v>
      </c>
      <c r="G706" s="58" t="s">
        <v>212</v>
      </c>
      <c r="H706" s="58" t="s">
        <v>219</v>
      </c>
      <c r="I706" s="58"/>
      <c r="J706" s="58" t="s">
        <v>582</v>
      </c>
      <c r="K706" s="58"/>
    </row>
    <row r="707" spans="2:11" x14ac:dyDescent="0.2">
      <c r="B707" s="477" t="s">
        <v>4958</v>
      </c>
      <c r="C707" s="58">
        <v>1.8</v>
      </c>
      <c r="D707" s="60" t="s">
        <v>112</v>
      </c>
      <c r="E707" s="60" t="s">
        <v>21</v>
      </c>
      <c r="F707" s="477" t="s">
        <v>2800</v>
      </c>
      <c r="G707" s="58" t="s">
        <v>212</v>
      </c>
      <c r="H707" s="58" t="s">
        <v>219</v>
      </c>
      <c r="I707" s="58"/>
      <c r="J707" s="58" t="s">
        <v>582</v>
      </c>
      <c r="K707" s="58"/>
    </row>
    <row r="708" spans="2:11" x14ac:dyDescent="0.2">
      <c r="B708" s="477" t="s">
        <v>4959</v>
      </c>
      <c r="C708" s="58">
        <v>1.8</v>
      </c>
      <c r="D708" s="60" t="s">
        <v>112</v>
      </c>
      <c r="E708" s="60" t="s">
        <v>22</v>
      </c>
      <c r="F708" s="477" t="s">
        <v>2802</v>
      </c>
      <c r="G708" s="58" t="s">
        <v>212</v>
      </c>
      <c r="H708" s="58" t="s">
        <v>219</v>
      </c>
      <c r="I708" s="58"/>
      <c r="J708" s="58" t="s">
        <v>582</v>
      </c>
      <c r="K708" s="58"/>
    </row>
    <row r="709" spans="2:11" x14ac:dyDescent="0.2">
      <c r="B709" s="477" t="s">
        <v>4960</v>
      </c>
      <c r="C709" s="58">
        <v>1.8</v>
      </c>
      <c r="D709" s="60" t="s">
        <v>112</v>
      </c>
      <c r="E709" s="60" t="s">
        <v>23</v>
      </c>
      <c r="F709" s="477" t="s">
        <v>2804</v>
      </c>
      <c r="G709" s="58" t="s">
        <v>212</v>
      </c>
      <c r="H709" s="58" t="s">
        <v>219</v>
      </c>
      <c r="I709" s="58"/>
      <c r="J709" s="58" t="s">
        <v>582</v>
      </c>
      <c r="K709" s="58"/>
    </row>
    <row r="710" spans="2:11" x14ac:dyDescent="0.2">
      <c r="B710" s="477" t="s">
        <v>4961</v>
      </c>
      <c r="C710" s="58">
        <v>1.8</v>
      </c>
      <c r="D710" s="60" t="s">
        <v>112</v>
      </c>
      <c r="E710" s="60" t="s">
        <v>24</v>
      </c>
      <c r="F710" s="477" t="s">
        <v>2806</v>
      </c>
      <c r="G710" s="58" t="s">
        <v>212</v>
      </c>
      <c r="H710" s="58" t="s">
        <v>219</v>
      </c>
      <c r="I710" s="58"/>
      <c r="J710" s="58" t="s">
        <v>582</v>
      </c>
      <c r="K710" s="58"/>
    </row>
    <row r="711" spans="2:11" x14ac:dyDescent="0.2">
      <c r="B711" s="477" t="s">
        <v>4962</v>
      </c>
      <c r="C711" s="58">
        <v>1.8</v>
      </c>
      <c r="D711" s="60" t="s">
        <v>112</v>
      </c>
      <c r="E711" s="60" t="s">
        <v>25</v>
      </c>
      <c r="F711" s="477" t="s">
        <v>2808</v>
      </c>
      <c r="G711" s="58" t="s">
        <v>212</v>
      </c>
      <c r="H711" s="58" t="s">
        <v>219</v>
      </c>
      <c r="I711" s="58"/>
      <c r="J711" s="58" t="s">
        <v>582</v>
      </c>
      <c r="K711" s="58"/>
    </row>
    <row r="712" spans="2:11" x14ac:dyDescent="0.2">
      <c r="B712" s="477" t="s">
        <v>4963</v>
      </c>
      <c r="C712" s="58">
        <v>1.8</v>
      </c>
      <c r="D712" s="60" t="s">
        <v>112</v>
      </c>
      <c r="E712" s="60" t="s">
        <v>26</v>
      </c>
      <c r="F712" s="477" t="s">
        <v>2810</v>
      </c>
      <c r="G712" s="58" t="s">
        <v>212</v>
      </c>
      <c r="H712" s="58" t="s">
        <v>219</v>
      </c>
      <c r="I712" s="60"/>
      <c r="J712" s="58" t="s">
        <v>582</v>
      </c>
      <c r="K712" s="58"/>
    </row>
    <row r="713" spans="2:11" x14ac:dyDescent="0.2">
      <c r="B713" s="477" t="s">
        <v>4964</v>
      </c>
      <c r="C713" s="58">
        <v>1.8</v>
      </c>
      <c r="D713" s="60" t="s">
        <v>112</v>
      </c>
      <c r="E713" s="60" t="s">
        <v>27</v>
      </c>
      <c r="F713" s="477" t="s">
        <v>2812</v>
      </c>
      <c r="G713" s="58" t="s">
        <v>212</v>
      </c>
      <c r="H713" s="58" t="s">
        <v>219</v>
      </c>
      <c r="I713" s="58"/>
      <c r="J713" s="58" t="s">
        <v>582</v>
      </c>
      <c r="K713" s="58"/>
    </row>
    <row r="714" spans="2:11" x14ac:dyDescent="0.2">
      <c r="B714" s="477" t="s">
        <v>4965</v>
      </c>
      <c r="C714" s="58">
        <v>1.8</v>
      </c>
      <c r="D714" s="60" t="s">
        <v>112</v>
      </c>
      <c r="E714" s="60" t="s">
        <v>28</v>
      </c>
      <c r="F714" s="477" t="s">
        <v>2814</v>
      </c>
      <c r="G714" s="58" t="s">
        <v>212</v>
      </c>
      <c r="H714" s="58" t="s">
        <v>213</v>
      </c>
      <c r="I714" s="60" t="s">
        <v>4966</v>
      </c>
      <c r="J714" s="58"/>
      <c r="K714" s="58"/>
    </row>
    <row r="715" spans="2:11" x14ac:dyDescent="0.2">
      <c r="B715" s="477" t="s">
        <v>4967</v>
      </c>
      <c r="C715" s="58">
        <v>1.8</v>
      </c>
      <c r="D715" s="60" t="s">
        <v>112</v>
      </c>
      <c r="E715" s="60" t="s">
        <v>29</v>
      </c>
      <c r="F715" s="477" t="s">
        <v>2817</v>
      </c>
      <c r="G715" s="58" t="s">
        <v>212</v>
      </c>
      <c r="H715" s="58" t="s">
        <v>213</v>
      </c>
      <c r="I715" s="60" t="s">
        <v>4968</v>
      </c>
      <c r="J715" s="58"/>
      <c r="K715" s="58"/>
    </row>
    <row r="716" spans="2:11" x14ac:dyDescent="0.2">
      <c r="B716" s="477" t="s">
        <v>4969</v>
      </c>
      <c r="C716" s="58">
        <v>1.8</v>
      </c>
      <c r="D716" s="60" t="s">
        <v>114</v>
      </c>
      <c r="E716" s="60" t="s">
        <v>16</v>
      </c>
      <c r="F716" s="477" t="s">
        <v>2820</v>
      </c>
      <c r="G716" s="58" t="s">
        <v>212</v>
      </c>
      <c r="H716" s="58" t="s">
        <v>219</v>
      </c>
      <c r="I716" s="58"/>
      <c r="J716" s="58" t="s">
        <v>582</v>
      </c>
      <c r="K716" s="58"/>
    </row>
    <row r="717" spans="2:11" x14ac:dyDescent="0.2">
      <c r="B717" s="477" t="s">
        <v>4970</v>
      </c>
      <c r="C717" s="58">
        <v>1.8</v>
      </c>
      <c r="D717" s="60" t="s">
        <v>114</v>
      </c>
      <c r="E717" s="60" t="s">
        <v>17</v>
      </c>
      <c r="F717" s="477" t="s">
        <v>2822</v>
      </c>
      <c r="G717" s="58" t="s">
        <v>212</v>
      </c>
      <c r="H717" s="58" t="s">
        <v>219</v>
      </c>
      <c r="I717" s="58"/>
      <c r="J717" s="58" t="s">
        <v>582</v>
      </c>
      <c r="K717" s="58"/>
    </row>
    <row r="718" spans="2:11" x14ac:dyDescent="0.2">
      <c r="B718" s="477" t="s">
        <v>4971</v>
      </c>
      <c r="C718" s="58">
        <v>1.8</v>
      </c>
      <c r="D718" s="60" t="s">
        <v>114</v>
      </c>
      <c r="E718" s="60" t="s">
        <v>18</v>
      </c>
      <c r="F718" s="477" t="s">
        <v>2824</v>
      </c>
      <c r="G718" s="58" t="s">
        <v>212</v>
      </c>
      <c r="H718" s="58" t="s">
        <v>219</v>
      </c>
      <c r="I718" s="58"/>
      <c r="J718" s="58" t="s">
        <v>582</v>
      </c>
      <c r="K718" s="58"/>
    </row>
    <row r="719" spans="2:11" x14ac:dyDescent="0.2">
      <c r="B719" s="477" t="s">
        <v>4972</v>
      </c>
      <c r="C719" s="58">
        <v>1.8</v>
      </c>
      <c r="D719" s="60" t="s">
        <v>114</v>
      </c>
      <c r="E719" s="60" t="s">
        <v>19</v>
      </c>
      <c r="F719" s="477" t="s">
        <v>2826</v>
      </c>
      <c r="G719" s="58" t="s">
        <v>212</v>
      </c>
      <c r="H719" s="58" t="s">
        <v>219</v>
      </c>
      <c r="I719" s="58"/>
      <c r="J719" s="58" t="s">
        <v>582</v>
      </c>
      <c r="K719" s="58"/>
    </row>
    <row r="720" spans="2:11" x14ac:dyDescent="0.2">
      <c r="B720" s="477" t="s">
        <v>4973</v>
      </c>
      <c r="C720" s="58">
        <v>1.8</v>
      </c>
      <c r="D720" s="60" t="s">
        <v>114</v>
      </c>
      <c r="E720" s="60" t="s">
        <v>20</v>
      </c>
      <c r="F720" s="477" t="s">
        <v>2828</v>
      </c>
      <c r="G720" s="58" t="s">
        <v>212</v>
      </c>
      <c r="H720" s="58" t="s">
        <v>219</v>
      </c>
      <c r="I720" s="58"/>
      <c r="J720" s="58" t="s">
        <v>582</v>
      </c>
      <c r="K720" s="58"/>
    </row>
    <row r="721" spans="2:11" x14ac:dyDescent="0.2">
      <c r="B721" s="477" t="s">
        <v>4974</v>
      </c>
      <c r="C721" s="58">
        <v>1.8</v>
      </c>
      <c r="D721" s="60" t="s">
        <v>114</v>
      </c>
      <c r="E721" s="60" t="s">
        <v>21</v>
      </c>
      <c r="F721" s="477" t="s">
        <v>2830</v>
      </c>
      <c r="G721" s="58" t="s">
        <v>212</v>
      </c>
      <c r="H721" s="58" t="s">
        <v>219</v>
      </c>
      <c r="I721" s="58"/>
      <c r="J721" s="58" t="s">
        <v>582</v>
      </c>
      <c r="K721" s="58"/>
    </row>
    <row r="722" spans="2:11" x14ac:dyDescent="0.2">
      <c r="B722" s="477" t="s">
        <v>4975</v>
      </c>
      <c r="C722" s="58">
        <v>1.8</v>
      </c>
      <c r="D722" s="60" t="s">
        <v>114</v>
      </c>
      <c r="E722" s="60" t="s">
        <v>22</v>
      </c>
      <c r="F722" s="477" t="s">
        <v>2832</v>
      </c>
      <c r="G722" s="58" t="s">
        <v>212</v>
      </c>
      <c r="H722" s="58" t="s">
        <v>219</v>
      </c>
      <c r="I722" s="58"/>
      <c r="J722" s="58" t="s">
        <v>582</v>
      </c>
      <c r="K722" s="58"/>
    </row>
    <row r="723" spans="2:11" x14ac:dyDescent="0.2">
      <c r="B723" s="477" t="s">
        <v>4976</v>
      </c>
      <c r="C723" s="58">
        <v>1.8</v>
      </c>
      <c r="D723" s="60" t="s">
        <v>114</v>
      </c>
      <c r="E723" s="60" t="s">
        <v>23</v>
      </c>
      <c r="F723" s="477" t="s">
        <v>2834</v>
      </c>
      <c r="G723" s="58" t="s">
        <v>212</v>
      </c>
      <c r="H723" s="58" t="s">
        <v>219</v>
      </c>
      <c r="I723" s="58"/>
      <c r="J723" s="58" t="s">
        <v>582</v>
      </c>
      <c r="K723" s="58"/>
    </row>
    <row r="724" spans="2:11" x14ac:dyDescent="0.2">
      <c r="B724" s="477" t="s">
        <v>4977</v>
      </c>
      <c r="C724" s="58">
        <v>1.8</v>
      </c>
      <c r="D724" s="60" t="s">
        <v>114</v>
      </c>
      <c r="E724" s="60" t="s">
        <v>24</v>
      </c>
      <c r="F724" s="477" t="s">
        <v>2836</v>
      </c>
      <c r="G724" s="58" t="s">
        <v>212</v>
      </c>
      <c r="H724" s="58" t="s">
        <v>219</v>
      </c>
      <c r="I724" s="58"/>
      <c r="J724" s="58" t="s">
        <v>582</v>
      </c>
      <c r="K724" s="58"/>
    </row>
    <row r="725" spans="2:11" x14ac:dyDescent="0.2">
      <c r="B725" s="477" t="s">
        <v>4978</v>
      </c>
      <c r="C725" s="58">
        <v>1.8</v>
      </c>
      <c r="D725" s="60" t="s">
        <v>114</v>
      </c>
      <c r="E725" s="60" t="s">
        <v>25</v>
      </c>
      <c r="F725" s="477" t="s">
        <v>2838</v>
      </c>
      <c r="G725" s="58" t="s">
        <v>212</v>
      </c>
      <c r="H725" s="58" t="s">
        <v>219</v>
      </c>
      <c r="I725" s="58"/>
      <c r="J725" s="58" t="s">
        <v>582</v>
      </c>
      <c r="K725" s="58"/>
    </row>
    <row r="726" spans="2:11" x14ac:dyDescent="0.2">
      <c r="B726" s="477" t="s">
        <v>4979</v>
      </c>
      <c r="C726" s="58">
        <v>1.8</v>
      </c>
      <c r="D726" s="60" t="s">
        <v>114</v>
      </c>
      <c r="E726" s="60" t="s">
        <v>26</v>
      </c>
      <c r="F726" s="477" t="s">
        <v>2840</v>
      </c>
      <c r="G726" s="58" t="s">
        <v>212</v>
      </c>
      <c r="H726" s="58" t="s">
        <v>219</v>
      </c>
      <c r="I726" s="58"/>
      <c r="J726" s="58" t="s">
        <v>582</v>
      </c>
      <c r="K726" s="58"/>
    </row>
    <row r="727" spans="2:11" x14ac:dyDescent="0.2">
      <c r="B727" s="477" t="s">
        <v>4980</v>
      </c>
      <c r="C727" s="58">
        <v>1.8</v>
      </c>
      <c r="D727" s="60" t="s">
        <v>114</v>
      </c>
      <c r="E727" s="60" t="s">
        <v>27</v>
      </c>
      <c r="F727" s="477" t="s">
        <v>2842</v>
      </c>
      <c r="G727" s="58" t="s">
        <v>212</v>
      </c>
      <c r="H727" s="58" t="s">
        <v>219</v>
      </c>
      <c r="I727" s="58"/>
      <c r="J727" s="58" t="s">
        <v>582</v>
      </c>
      <c r="K727" s="58"/>
    </row>
    <row r="728" spans="2:11" x14ac:dyDescent="0.2">
      <c r="B728" s="477" t="s">
        <v>4981</v>
      </c>
      <c r="C728" s="58">
        <v>1.8</v>
      </c>
      <c r="D728" s="60" t="s">
        <v>114</v>
      </c>
      <c r="E728" s="60" t="s">
        <v>28</v>
      </c>
      <c r="F728" s="477" t="s">
        <v>2844</v>
      </c>
      <c r="G728" s="58" t="s">
        <v>212</v>
      </c>
      <c r="H728" s="58" t="s">
        <v>213</v>
      </c>
      <c r="I728" s="60" t="s">
        <v>4982</v>
      </c>
      <c r="J728" s="58"/>
      <c r="K728" s="58"/>
    </row>
    <row r="729" spans="2:11" x14ac:dyDescent="0.2">
      <c r="B729" s="477" t="s">
        <v>4983</v>
      </c>
      <c r="C729" s="58">
        <v>1.8</v>
      </c>
      <c r="D729" s="60" t="s">
        <v>114</v>
      </c>
      <c r="E729" s="60" t="s">
        <v>29</v>
      </c>
      <c r="F729" s="477" t="s">
        <v>2847</v>
      </c>
      <c r="G729" s="58" t="s">
        <v>212</v>
      </c>
      <c r="H729" s="58" t="s">
        <v>213</v>
      </c>
      <c r="I729" s="60" t="s">
        <v>4984</v>
      </c>
      <c r="J729" s="58"/>
      <c r="K729" s="58"/>
    </row>
    <row r="730" spans="2:11" x14ac:dyDescent="0.2">
      <c r="B730" s="477" t="s">
        <v>4985</v>
      </c>
      <c r="C730" s="58">
        <v>1.8</v>
      </c>
      <c r="D730" s="60" t="s">
        <v>117</v>
      </c>
      <c r="E730" s="60" t="s">
        <v>16</v>
      </c>
      <c r="F730" s="477" t="s">
        <v>2850</v>
      </c>
      <c r="G730" s="58" t="s">
        <v>212</v>
      </c>
      <c r="H730" s="58" t="s">
        <v>213</v>
      </c>
      <c r="I730" s="60" t="s">
        <v>4986</v>
      </c>
      <c r="J730" s="58"/>
      <c r="K730" s="58"/>
    </row>
    <row r="731" spans="2:11" x14ac:dyDescent="0.2">
      <c r="B731" s="477" t="s">
        <v>4987</v>
      </c>
      <c r="C731" s="58">
        <v>1.8</v>
      </c>
      <c r="D731" s="60" t="s">
        <v>117</v>
      </c>
      <c r="E731" s="60" t="s">
        <v>17</v>
      </c>
      <c r="F731" s="477" t="s">
        <v>2852</v>
      </c>
      <c r="G731" s="58" t="s">
        <v>212</v>
      </c>
      <c r="H731" s="58" t="s">
        <v>213</v>
      </c>
      <c r="I731" s="60" t="s">
        <v>4988</v>
      </c>
      <c r="J731" s="58"/>
      <c r="K731" s="58"/>
    </row>
    <row r="732" spans="2:11" x14ac:dyDescent="0.2">
      <c r="B732" s="477" t="s">
        <v>4989</v>
      </c>
      <c r="C732" s="58">
        <v>1.8</v>
      </c>
      <c r="D732" s="60" t="s">
        <v>117</v>
      </c>
      <c r="E732" s="60" t="s">
        <v>18</v>
      </c>
      <c r="F732" s="477" t="s">
        <v>2854</v>
      </c>
      <c r="G732" s="58" t="s">
        <v>212</v>
      </c>
      <c r="H732" s="58" t="s">
        <v>213</v>
      </c>
      <c r="I732" s="60" t="s">
        <v>4990</v>
      </c>
      <c r="J732" s="58"/>
      <c r="K732" s="58"/>
    </row>
    <row r="733" spans="2:11" x14ac:dyDescent="0.2">
      <c r="B733" s="477" t="s">
        <v>4991</v>
      </c>
      <c r="C733" s="58">
        <v>1.8</v>
      </c>
      <c r="D733" s="60" t="s">
        <v>117</v>
      </c>
      <c r="E733" s="60" t="s">
        <v>19</v>
      </c>
      <c r="F733" s="477" t="s">
        <v>2856</v>
      </c>
      <c r="G733" s="58" t="s">
        <v>212</v>
      </c>
      <c r="H733" s="58" t="s">
        <v>213</v>
      </c>
      <c r="I733" s="60" t="s">
        <v>4992</v>
      </c>
      <c r="J733" s="58"/>
      <c r="K733" s="58"/>
    </row>
    <row r="734" spans="2:11" x14ac:dyDescent="0.2">
      <c r="B734" s="477" t="s">
        <v>4993</v>
      </c>
      <c r="C734" s="58">
        <v>1.8</v>
      </c>
      <c r="D734" s="60" t="s">
        <v>117</v>
      </c>
      <c r="E734" s="60" t="s">
        <v>20</v>
      </c>
      <c r="F734" s="477" t="s">
        <v>2858</v>
      </c>
      <c r="G734" s="58" t="s">
        <v>212</v>
      </c>
      <c r="H734" s="58" t="s">
        <v>213</v>
      </c>
      <c r="I734" s="60" t="s">
        <v>4994</v>
      </c>
      <c r="J734" s="58"/>
      <c r="K734" s="58"/>
    </row>
    <row r="735" spans="2:11" x14ac:dyDescent="0.2">
      <c r="B735" s="477" t="s">
        <v>4995</v>
      </c>
      <c r="C735" s="58">
        <v>1.8</v>
      </c>
      <c r="D735" s="60" t="s">
        <v>117</v>
      </c>
      <c r="E735" s="60" t="s">
        <v>21</v>
      </c>
      <c r="F735" s="477" t="s">
        <v>2860</v>
      </c>
      <c r="G735" s="58" t="s">
        <v>212</v>
      </c>
      <c r="H735" s="58" t="s">
        <v>213</v>
      </c>
      <c r="I735" s="60" t="s">
        <v>4996</v>
      </c>
      <c r="J735" s="58"/>
      <c r="K735" s="58"/>
    </row>
    <row r="736" spans="2:11" x14ac:dyDescent="0.2">
      <c r="B736" s="477" t="s">
        <v>4997</v>
      </c>
      <c r="C736" s="58">
        <v>1.8</v>
      </c>
      <c r="D736" s="60" t="s">
        <v>117</v>
      </c>
      <c r="E736" s="60" t="s">
        <v>22</v>
      </c>
      <c r="F736" s="477" t="s">
        <v>2862</v>
      </c>
      <c r="G736" s="58" t="s">
        <v>212</v>
      </c>
      <c r="H736" s="58" t="s">
        <v>213</v>
      </c>
      <c r="I736" s="60" t="s">
        <v>4998</v>
      </c>
      <c r="J736" s="58"/>
      <c r="K736" s="58"/>
    </row>
    <row r="737" spans="2:11" x14ac:dyDescent="0.2">
      <c r="B737" s="477" t="s">
        <v>4999</v>
      </c>
      <c r="C737" s="58">
        <v>1.8</v>
      </c>
      <c r="D737" s="60" t="s">
        <v>117</v>
      </c>
      <c r="E737" s="60" t="s">
        <v>23</v>
      </c>
      <c r="F737" s="477" t="s">
        <v>2864</v>
      </c>
      <c r="G737" s="58" t="s">
        <v>212</v>
      </c>
      <c r="H737" s="58" t="s">
        <v>213</v>
      </c>
      <c r="I737" s="60" t="s">
        <v>5000</v>
      </c>
      <c r="J737" s="58"/>
      <c r="K737" s="58"/>
    </row>
    <row r="738" spans="2:11" x14ac:dyDescent="0.2">
      <c r="B738" s="477" t="s">
        <v>5001</v>
      </c>
      <c r="C738" s="58">
        <v>1.8</v>
      </c>
      <c r="D738" s="60" t="s">
        <v>117</v>
      </c>
      <c r="E738" s="60" t="s">
        <v>24</v>
      </c>
      <c r="F738" s="477" t="s">
        <v>2866</v>
      </c>
      <c r="G738" s="58" t="s">
        <v>212</v>
      </c>
      <c r="H738" s="58" t="s">
        <v>213</v>
      </c>
      <c r="I738" s="60" t="s">
        <v>5002</v>
      </c>
      <c r="J738" s="58"/>
      <c r="K738" s="58"/>
    </row>
    <row r="739" spans="2:11" x14ac:dyDescent="0.2">
      <c r="B739" s="477" t="s">
        <v>5003</v>
      </c>
      <c r="C739" s="58">
        <v>1.8</v>
      </c>
      <c r="D739" s="60" t="s">
        <v>117</v>
      </c>
      <c r="E739" s="60" t="s">
        <v>25</v>
      </c>
      <c r="F739" s="477" t="s">
        <v>2868</v>
      </c>
      <c r="G739" s="58" t="s">
        <v>212</v>
      </c>
      <c r="H739" s="58" t="s">
        <v>213</v>
      </c>
      <c r="I739" s="60" t="s">
        <v>5004</v>
      </c>
      <c r="J739" s="58"/>
      <c r="K739" s="58"/>
    </row>
    <row r="740" spans="2:11" x14ac:dyDescent="0.2">
      <c r="B740" s="477" t="s">
        <v>5005</v>
      </c>
      <c r="C740" s="58">
        <v>1.8</v>
      </c>
      <c r="D740" s="60" t="s">
        <v>117</v>
      </c>
      <c r="E740" s="60" t="s">
        <v>26</v>
      </c>
      <c r="F740" s="477" t="s">
        <v>2870</v>
      </c>
      <c r="G740" s="58" t="s">
        <v>212</v>
      </c>
      <c r="H740" s="58" t="s">
        <v>213</v>
      </c>
      <c r="I740" s="60" t="s">
        <v>5006</v>
      </c>
      <c r="J740" s="58"/>
      <c r="K740" s="58"/>
    </row>
    <row r="741" spans="2:11" x14ac:dyDescent="0.2">
      <c r="B741" s="477" t="s">
        <v>5007</v>
      </c>
      <c r="C741" s="58">
        <v>1.8</v>
      </c>
      <c r="D741" s="60" t="s">
        <v>117</v>
      </c>
      <c r="E741" s="60" t="s">
        <v>27</v>
      </c>
      <c r="F741" s="477" t="s">
        <v>2872</v>
      </c>
      <c r="G741" s="58" t="s">
        <v>212</v>
      </c>
      <c r="H741" s="58" t="s">
        <v>213</v>
      </c>
      <c r="I741" s="60" t="s">
        <v>5008</v>
      </c>
      <c r="J741" s="58"/>
      <c r="K741" s="58"/>
    </row>
    <row r="742" spans="2:11" x14ac:dyDescent="0.2">
      <c r="B742" s="477" t="s">
        <v>5009</v>
      </c>
      <c r="C742" s="58">
        <v>1.8</v>
      </c>
      <c r="D742" s="60" t="s">
        <v>117</v>
      </c>
      <c r="E742" s="60" t="s">
        <v>28</v>
      </c>
      <c r="F742" s="477" t="s">
        <v>2874</v>
      </c>
      <c r="G742" s="58" t="s">
        <v>212</v>
      </c>
      <c r="H742" s="58" t="s">
        <v>213</v>
      </c>
      <c r="I742" s="60" t="s">
        <v>5010</v>
      </c>
      <c r="J742" s="58"/>
      <c r="K742" s="58"/>
    </row>
    <row r="743" spans="2:11" x14ac:dyDescent="0.2">
      <c r="B743" s="477" t="s">
        <v>5011</v>
      </c>
      <c r="C743" s="58">
        <v>1.8</v>
      </c>
      <c r="D743" s="60" t="s">
        <v>117</v>
      </c>
      <c r="E743" s="60" t="s">
        <v>29</v>
      </c>
      <c r="F743" s="477" t="s">
        <v>2877</v>
      </c>
      <c r="G743" s="58" t="s">
        <v>212</v>
      </c>
      <c r="H743" s="58" t="s">
        <v>213</v>
      </c>
      <c r="I743" s="60" t="s">
        <v>5012</v>
      </c>
      <c r="J743" s="58"/>
      <c r="K743" s="58"/>
    </row>
    <row r="744" spans="2:11" x14ac:dyDescent="0.2">
      <c r="B744" s="477" t="s">
        <v>5013</v>
      </c>
      <c r="C744" s="58">
        <v>1.8</v>
      </c>
      <c r="D744" s="60" t="s">
        <v>120</v>
      </c>
      <c r="E744" s="60" t="s">
        <v>16</v>
      </c>
      <c r="F744" s="477" t="s">
        <v>2880</v>
      </c>
      <c r="G744" s="58" t="s">
        <v>212</v>
      </c>
      <c r="H744" s="58" t="s">
        <v>219</v>
      </c>
      <c r="I744" s="58"/>
      <c r="J744" s="58" t="s">
        <v>582</v>
      </c>
      <c r="K744" s="58"/>
    </row>
    <row r="745" spans="2:11" x14ac:dyDescent="0.2">
      <c r="B745" s="477" t="s">
        <v>5014</v>
      </c>
      <c r="C745" s="58">
        <v>1.8</v>
      </c>
      <c r="D745" s="60" t="s">
        <v>120</v>
      </c>
      <c r="E745" s="60" t="s">
        <v>17</v>
      </c>
      <c r="F745" s="477" t="s">
        <v>2882</v>
      </c>
      <c r="G745" s="58" t="s">
        <v>212</v>
      </c>
      <c r="H745" s="58" t="s">
        <v>219</v>
      </c>
      <c r="I745" s="58"/>
      <c r="J745" s="58" t="s">
        <v>582</v>
      </c>
      <c r="K745" s="58"/>
    </row>
    <row r="746" spans="2:11" x14ac:dyDescent="0.2">
      <c r="B746" s="477" t="s">
        <v>5015</v>
      </c>
      <c r="C746" s="58">
        <v>1.8</v>
      </c>
      <c r="D746" s="60" t="s">
        <v>120</v>
      </c>
      <c r="E746" s="60" t="s">
        <v>18</v>
      </c>
      <c r="F746" s="477" t="s">
        <v>2884</v>
      </c>
      <c r="G746" s="58" t="s">
        <v>212</v>
      </c>
      <c r="H746" s="58" t="s">
        <v>219</v>
      </c>
      <c r="I746" s="58"/>
      <c r="J746" s="58" t="s">
        <v>582</v>
      </c>
      <c r="K746" s="58"/>
    </row>
    <row r="747" spans="2:11" x14ac:dyDescent="0.2">
      <c r="B747" s="477" t="s">
        <v>5016</v>
      </c>
      <c r="C747" s="58">
        <v>1.8</v>
      </c>
      <c r="D747" s="60" t="s">
        <v>120</v>
      </c>
      <c r="E747" s="60" t="s">
        <v>19</v>
      </c>
      <c r="F747" s="477" t="s">
        <v>2886</v>
      </c>
      <c r="G747" s="58" t="s">
        <v>212</v>
      </c>
      <c r="H747" s="58" t="s">
        <v>219</v>
      </c>
      <c r="I747" s="58"/>
      <c r="J747" s="58" t="s">
        <v>582</v>
      </c>
      <c r="K747" s="58"/>
    </row>
    <row r="748" spans="2:11" x14ac:dyDescent="0.2">
      <c r="B748" s="477" t="s">
        <v>5017</v>
      </c>
      <c r="C748" s="58">
        <v>1.8</v>
      </c>
      <c r="D748" s="60" t="s">
        <v>120</v>
      </c>
      <c r="E748" s="60" t="s">
        <v>20</v>
      </c>
      <c r="F748" s="477" t="s">
        <v>2888</v>
      </c>
      <c r="G748" s="58" t="s">
        <v>212</v>
      </c>
      <c r="H748" s="58" t="s">
        <v>219</v>
      </c>
      <c r="I748" s="60"/>
      <c r="J748" s="58" t="s">
        <v>582</v>
      </c>
      <c r="K748" s="58"/>
    </row>
    <row r="749" spans="2:11" x14ac:dyDescent="0.2">
      <c r="B749" s="477" t="s">
        <v>5018</v>
      </c>
      <c r="C749" s="58">
        <v>1.8</v>
      </c>
      <c r="D749" s="60" t="s">
        <v>120</v>
      </c>
      <c r="E749" s="60" t="s">
        <v>21</v>
      </c>
      <c r="F749" s="477" t="s">
        <v>2890</v>
      </c>
      <c r="G749" s="58" t="s">
        <v>212</v>
      </c>
      <c r="H749" s="58" t="s">
        <v>219</v>
      </c>
      <c r="I749" s="58"/>
      <c r="J749" s="58" t="s">
        <v>582</v>
      </c>
      <c r="K749" s="58"/>
    </row>
    <row r="750" spans="2:11" x14ac:dyDescent="0.2">
      <c r="B750" s="477" t="s">
        <v>5019</v>
      </c>
      <c r="C750" s="58">
        <v>1.8</v>
      </c>
      <c r="D750" s="60" t="s">
        <v>120</v>
      </c>
      <c r="E750" s="60" t="s">
        <v>22</v>
      </c>
      <c r="F750" s="477" t="s">
        <v>2892</v>
      </c>
      <c r="G750" s="58" t="s">
        <v>212</v>
      </c>
      <c r="H750" s="58" t="s">
        <v>219</v>
      </c>
      <c r="I750" s="58"/>
      <c r="J750" s="58" t="s">
        <v>582</v>
      </c>
      <c r="K750" s="58"/>
    </row>
    <row r="751" spans="2:11" x14ac:dyDescent="0.2">
      <c r="B751" s="477" t="s">
        <v>5020</v>
      </c>
      <c r="C751" s="58">
        <v>1.8</v>
      </c>
      <c r="D751" s="60" t="s">
        <v>120</v>
      </c>
      <c r="E751" s="60" t="s">
        <v>23</v>
      </c>
      <c r="F751" s="477" t="s">
        <v>2894</v>
      </c>
      <c r="G751" s="58" t="s">
        <v>212</v>
      </c>
      <c r="H751" s="58" t="s">
        <v>219</v>
      </c>
      <c r="I751" s="58"/>
      <c r="J751" s="58" t="s">
        <v>582</v>
      </c>
      <c r="K751" s="58"/>
    </row>
    <row r="752" spans="2:11" x14ac:dyDescent="0.2">
      <c r="B752" s="477" t="s">
        <v>5021</v>
      </c>
      <c r="C752" s="58">
        <v>1.8</v>
      </c>
      <c r="D752" s="60" t="s">
        <v>120</v>
      </c>
      <c r="E752" s="60" t="s">
        <v>24</v>
      </c>
      <c r="F752" s="477" t="s">
        <v>2896</v>
      </c>
      <c r="G752" s="58" t="s">
        <v>212</v>
      </c>
      <c r="H752" s="58" t="s">
        <v>219</v>
      </c>
      <c r="I752" s="58"/>
      <c r="J752" s="58" t="s">
        <v>582</v>
      </c>
      <c r="K752" s="58"/>
    </row>
    <row r="753" spans="2:11" x14ac:dyDescent="0.2">
      <c r="B753" s="477" t="s">
        <v>5022</v>
      </c>
      <c r="C753" s="58">
        <v>1.8</v>
      </c>
      <c r="D753" s="60" t="s">
        <v>120</v>
      </c>
      <c r="E753" s="60" t="s">
        <v>25</v>
      </c>
      <c r="F753" s="477" t="s">
        <v>2898</v>
      </c>
      <c r="G753" s="58" t="s">
        <v>212</v>
      </c>
      <c r="H753" s="58" t="s">
        <v>219</v>
      </c>
      <c r="I753" s="58"/>
      <c r="J753" s="58" t="s">
        <v>582</v>
      </c>
      <c r="K753" s="58"/>
    </row>
    <row r="754" spans="2:11" x14ac:dyDescent="0.2">
      <c r="B754" s="477" t="s">
        <v>5023</v>
      </c>
      <c r="C754" s="58">
        <v>1.8</v>
      </c>
      <c r="D754" s="60" t="s">
        <v>120</v>
      </c>
      <c r="E754" s="60" t="s">
        <v>26</v>
      </c>
      <c r="F754" s="477" t="s">
        <v>2900</v>
      </c>
      <c r="G754" s="58" t="s">
        <v>212</v>
      </c>
      <c r="H754" s="58" t="s">
        <v>219</v>
      </c>
      <c r="I754" s="58"/>
      <c r="J754" s="58" t="s">
        <v>582</v>
      </c>
      <c r="K754" s="58"/>
    </row>
    <row r="755" spans="2:11" x14ac:dyDescent="0.2">
      <c r="B755" s="477" t="s">
        <v>5024</v>
      </c>
      <c r="C755" s="58">
        <v>1.8</v>
      </c>
      <c r="D755" s="60" t="s">
        <v>120</v>
      </c>
      <c r="E755" s="60" t="s">
        <v>27</v>
      </c>
      <c r="F755" s="477" t="s">
        <v>2902</v>
      </c>
      <c r="G755" s="58" t="s">
        <v>212</v>
      </c>
      <c r="H755" s="58" t="s">
        <v>219</v>
      </c>
      <c r="I755" s="58"/>
      <c r="J755" s="58" t="s">
        <v>582</v>
      </c>
      <c r="K755" s="58"/>
    </row>
    <row r="756" spans="2:11" x14ac:dyDescent="0.2">
      <c r="B756" s="477" t="s">
        <v>5025</v>
      </c>
      <c r="C756" s="58">
        <v>1.8</v>
      </c>
      <c r="D756" s="60" t="s">
        <v>120</v>
      </c>
      <c r="E756" s="60" t="s">
        <v>28</v>
      </c>
      <c r="F756" s="477" t="s">
        <v>2904</v>
      </c>
      <c r="G756" s="58" t="s">
        <v>212</v>
      </c>
      <c r="H756" s="58" t="s">
        <v>213</v>
      </c>
      <c r="I756" s="60" t="s">
        <v>5026</v>
      </c>
      <c r="J756" s="58"/>
      <c r="K756" s="58"/>
    </row>
    <row r="757" spans="2:11" x14ac:dyDescent="0.2">
      <c r="B757" s="477" t="s">
        <v>5027</v>
      </c>
      <c r="C757" s="58">
        <v>1.8</v>
      </c>
      <c r="D757" s="60" t="s">
        <v>120</v>
      </c>
      <c r="E757" s="60" t="s">
        <v>29</v>
      </c>
      <c r="F757" s="477" t="s">
        <v>2907</v>
      </c>
      <c r="G757" s="58" t="s">
        <v>212</v>
      </c>
      <c r="H757" s="58" t="s">
        <v>213</v>
      </c>
      <c r="I757" s="60" t="s">
        <v>5028</v>
      </c>
      <c r="J757" s="58"/>
      <c r="K757" s="58"/>
    </row>
    <row r="758" spans="2:11" x14ac:dyDescent="0.2">
      <c r="B758" s="477" t="s">
        <v>5029</v>
      </c>
      <c r="C758" s="58">
        <v>1.8</v>
      </c>
      <c r="D758" s="60" t="s">
        <v>123</v>
      </c>
      <c r="E758" s="60" t="s">
        <v>16</v>
      </c>
      <c r="F758" s="477" t="s">
        <v>2910</v>
      </c>
      <c r="G758" s="58" t="s">
        <v>212</v>
      </c>
      <c r="H758" s="58" t="s">
        <v>219</v>
      </c>
      <c r="I758" s="58"/>
      <c r="J758" s="58" t="s">
        <v>582</v>
      </c>
      <c r="K758" s="58"/>
    </row>
    <row r="759" spans="2:11" x14ac:dyDescent="0.2">
      <c r="B759" s="477" t="s">
        <v>5030</v>
      </c>
      <c r="C759" s="58">
        <v>1.8</v>
      </c>
      <c r="D759" s="60" t="s">
        <v>123</v>
      </c>
      <c r="E759" s="60" t="s">
        <v>17</v>
      </c>
      <c r="F759" s="477" t="s">
        <v>2912</v>
      </c>
      <c r="G759" s="58" t="s">
        <v>212</v>
      </c>
      <c r="H759" s="58" t="s">
        <v>219</v>
      </c>
      <c r="I759" s="58"/>
      <c r="J759" s="58" t="s">
        <v>582</v>
      </c>
      <c r="K759" s="58"/>
    </row>
    <row r="760" spans="2:11" x14ac:dyDescent="0.2">
      <c r="B760" s="477" t="s">
        <v>5031</v>
      </c>
      <c r="C760" s="58">
        <v>1.8</v>
      </c>
      <c r="D760" s="60" t="s">
        <v>123</v>
      </c>
      <c r="E760" s="60" t="s">
        <v>18</v>
      </c>
      <c r="F760" s="477" t="s">
        <v>2914</v>
      </c>
      <c r="G760" s="58" t="s">
        <v>212</v>
      </c>
      <c r="H760" s="58" t="s">
        <v>219</v>
      </c>
      <c r="I760" s="58"/>
      <c r="J760" s="58" t="s">
        <v>582</v>
      </c>
      <c r="K760" s="58"/>
    </row>
    <row r="761" spans="2:11" x14ac:dyDescent="0.2">
      <c r="B761" s="477" t="s">
        <v>5032</v>
      </c>
      <c r="C761" s="58">
        <v>1.8</v>
      </c>
      <c r="D761" s="60" t="s">
        <v>123</v>
      </c>
      <c r="E761" s="60" t="s">
        <v>19</v>
      </c>
      <c r="F761" s="477" t="s">
        <v>2916</v>
      </c>
      <c r="G761" s="58" t="s">
        <v>212</v>
      </c>
      <c r="H761" s="58" t="s">
        <v>219</v>
      </c>
      <c r="I761" s="58"/>
      <c r="J761" s="58" t="s">
        <v>582</v>
      </c>
      <c r="K761" s="58"/>
    </row>
    <row r="762" spans="2:11" x14ac:dyDescent="0.2">
      <c r="B762" s="477" t="s">
        <v>5033</v>
      </c>
      <c r="C762" s="58">
        <v>1.8</v>
      </c>
      <c r="D762" s="60" t="s">
        <v>123</v>
      </c>
      <c r="E762" s="60" t="s">
        <v>20</v>
      </c>
      <c r="F762" s="477" t="s">
        <v>2918</v>
      </c>
      <c r="G762" s="58" t="s">
        <v>212</v>
      </c>
      <c r="H762" s="58" t="s">
        <v>219</v>
      </c>
      <c r="I762" s="58"/>
      <c r="J762" s="58" t="s">
        <v>582</v>
      </c>
      <c r="K762" s="58"/>
    </row>
    <row r="763" spans="2:11" x14ac:dyDescent="0.2">
      <c r="B763" s="477" t="s">
        <v>5034</v>
      </c>
      <c r="C763" s="58">
        <v>1.8</v>
      </c>
      <c r="D763" s="60" t="s">
        <v>123</v>
      </c>
      <c r="E763" s="60" t="s">
        <v>21</v>
      </c>
      <c r="F763" s="477" t="s">
        <v>2920</v>
      </c>
      <c r="G763" s="58" t="s">
        <v>212</v>
      </c>
      <c r="H763" s="58" t="s">
        <v>219</v>
      </c>
      <c r="I763" s="58"/>
      <c r="J763" s="58" t="s">
        <v>582</v>
      </c>
      <c r="K763" s="58"/>
    </row>
    <row r="764" spans="2:11" x14ac:dyDescent="0.2">
      <c r="B764" s="477" t="s">
        <v>5035</v>
      </c>
      <c r="C764" s="58">
        <v>1.8</v>
      </c>
      <c r="D764" s="60" t="s">
        <v>123</v>
      </c>
      <c r="E764" s="60" t="s">
        <v>22</v>
      </c>
      <c r="F764" s="477" t="s">
        <v>2922</v>
      </c>
      <c r="G764" s="58" t="s">
        <v>212</v>
      </c>
      <c r="H764" s="58" t="s">
        <v>219</v>
      </c>
      <c r="I764" s="58"/>
      <c r="J764" s="58" t="s">
        <v>582</v>
      </c>
      <c r="K764" s="58"/>
    </row>
    <row r="765" spans="2:11" x14ac:dyDescent="0.2">
      <c r="B765" s="477" t="s">
        <v>5036</v>
      </c>
      <c r="C765" s="58">
        <v>1.8</v>
      </c>
      <c r="D765" s="60" t="s">
        <v>123</v>
      </c>
      <c r="E765" s="60" t="s">
        <v>23</v>
      </c>
      <c r="F765" s="477" t="s">
        <v>2924</v>
      </c>
      <c r="G765" s="58" t="s">
        <v>212</v>
      </c>
      <c r="H765" s="58" t="s">
        <v>219</v>
      </c>
      <c r="I765" s="58"/>
      <c r="J765" s="58" t="s">
        <v>582</v>
      </c>
      <c r="K765" s="58"/>
    </row>
    <row r="766" spans="2:11" x14ac:dyDescent="0.2">
      <c r="B766" s="477" t="s">
        <v>5037</v>
      </c>
      <c r="C766" s="58">
        <v>1.8</v>
      </c>
      <c r="D766" s="60" t="s">
        <v>123</v>
      </c>
      <c r="E766" s="60" t="s">
        <v>24</v>
      </c>
      <c r="F766" s="477" t="s">
        <v>2926</v>
      </c>
      <c r="G766" s="58" t="s">
        <v>212</v>
      </c>
      <c r="H766" s="58" t="s">
        <v>219</v>
      </c>
      <c r="I766" s="60"/>
      <c r="J766" s="58" t="s">
        <v>582</v>
      </c>
      <c r="K766" s="58"/>
    </row>
    <row r="767" spans="2:11" x14ac:dyDescent="0.2">
      <c r="B767" s="477" t="s">
        <v>5038</v>
      </c>
      <c r="C767" s="58">
        <v>1.8</v>
      </c>
      <c r="D767" s="60" t="s">
        <v>123</v>
      </c>
      <c r="E767" s="60" t="s">
        <v>25</v>
      </c>
      <c r="F767" s="477" t="s">
        <v>2928</v>
      </c>
      <c r="G767" s="58" t="s">
        <v>212</v>
      </c>
      <c r="H767" s="58" t="s">
        <v>219</v>
      </c>
      <c r="I767" s="58"/>
      <c r="J767" s="58" t="s">
        <v>582</v>
      </c>
      <c r="K767" s="58"/>
    </row>
    <row r="768" spans="2:11" x14ac:dyDescent="0.2">
      <c r="B768" s="477" t="s">
        <v>5039</v>
      </c>
      <c r="C768" s="58">
        <v>1.8</v>
      </c>
      <c r="D768" s="60" t="s">
        <v>123</v>
      </c>
      <c r="E768" s="60" t="s">
        <v>26</v>
      </c>
      <c r="F768" s="477" t="s">
        <v>2930</v>
      </c>
      <c r="G768" s="58" t="s">
        <v>212</v>
      </c>
      <c r="H768" s="58" t="s">
        <v>219</v>
      </c>
      <c r="I768" s="58"/>
      <c r="J768" s="58" t="s">
        <v>582</v>
      </c>
      <c r="K768" s="58"/>
    </row>
    <row r="769" spans="2:11" x14ac:dyDescent="0.2">
      <c r="B769" s="477" t="s">
        <v>5040</v>
      </c>
      <c r="C769" s="58">
        <v>1.8</v>
      </c>
      <c r="D769" s="60" t="s">
        <v>123</v>
      </c>
      <c r="E769" s="60" t="s">
        <v>27</v>
      </c>
      <c r="F769" s="477" t="s">
        <v>2932</v>
      </c>
      <c r="G769" s="58" t="s">
        <v>212</v>
      </c>
      <c r="H769" s="58" t="s">
        <v>219</v>
      </c>
      <c r="I769" s="58"/>
      <c r="J769" s="58" t="s">
        <v>582</v>
      </c>
      <c r="K769" s="58"/>
    </row>
    <row r="770" spans="2:11" x14ac:dyDescent="0.2">
      <c r="B770" s="477" t="s">
        <v>5041</v>
      </c>
      <c r="C770" s="58">
        <v>1.8</v>
      </c>
      <c r="D770" s="60" t="s">
        <v>123</v>
      </c>
      <c r="E770" s="60" t="s">
        <v>28</v>
      </c>
      <c r="F770" s="477" t="s">
        <v>2934</v>
      </c>
      <c r="G770" s="58" t="s">
        <v>212</v>
      </c>
      <c r="H770" s="58" t="s">
        <v>213</v>
      </c>
      <c r="I770" s="60" t="s">
        <v>5042</v>
      </c>
      <c r="J770" s="58"/>
      <c r="K770" s="58"/>
    </row>
    <row r="771" spans="2:11" x14ac:dyDescent="0.2">
      <c r="B771" s="477" t="s">
        <v>5043</v>
      </c>
      <c r="C771" s="58">
        <v>1.8</v>
      </c>
      <c r="D771" s="60" t="s">
        <v>123</v>
      </c>
      <c r="E771" s="60" t="s">
        <v>29</v>
      </c>
      <c r="F771" s="477" t="s">
        <v>2937</v>
      </c>
      <c r="G771" s="58" t="s">
        <v>212</v>
      </c>
      <c r="H771" s="58" t="s">
        <v>213</v>
      </c>
      <c r="I771" s="60" t="s">
        <v>5044</v>
      </c>
      <c r="J771" s="58"/>
      <c r="K771" s="58"/>
    </row>
    <row r="772" spans="2:11" x14ac:dyDescent="0.2">
      <c r="B772" s="477" t="s">
        <v>5045</v>
      </c>
      <c r="C772" s="58">
        <v>1.8</v>
      </c>
      <c r="D772" s="60" t="s">
        <v>126</v>
      </c>
      <c r="E772" s="60" t="s">
        <v>16</v>
      </c>
      <c r="F772" s="477" t="s">
        <v>2940</v>
      </c>
      <c r="G772" s="58" t="s">
        <v>212</v>
      </c>
      <c r="H772" s="58" t="s">
        <v>219</v>
      </c>
      <c r="I772" s="58"/>
      <c r="J772" s="58" t="s">
        <v>582</v>
      </c>
      <c r="K772" s="58"/>
    </row>
    <row r="773" spans="2:11" x14ac:dyDescent="0.2">
      <c r="B773" s="477" t="s">
        <v>5046</v>
      </c>
      <c r="C773" s="58">
        <v>1.8</v>
      </c>
      <c r="D773" s="60" t="s">
        <v>126</v>
      </c>
      <c r="E773" s="60" t="s">
        <v>17</v>
      </c>
      <c r="F773" s="477" t="s">
        <v>2942</v>
      </c>
      <c r="G773" s="58" t="s">
        <v>212</v>
      </c>
      <c r="H773" s="58" t="s">
        <v>219</v>
      </c>
      <c r="I773" s="58"/>
      <c r="J773" s="58" t="s">
        <v>582</v>
      </c>
      <c r="K773" s="58"/>
    </row>
    <row r="774" spans="2:11" x14ac:dyDescent="0.2">
      <c r="B774" s="477" t="s">
        <v>5047</v>
      </c>
      <c r="C774" s="58">
        <v>1.8</v>
      </c>
      <c r="D774" s="60" t="s">
        <v>126</v>
      </c>
      <c r="E774" s="60" t="s">
        <v>18</v>
      </c>
      <c r="F774" s="477" t="s">
        <v>2944</v>
      </c>
      <c r="G774" s="58" t="s">
        <v>212</v>
      </c>
      <c r="H774" s="58" t="s">
        <v>219</v>
      </c>
      <c r="I774" s="58"/>
      <c r="J774" s="58" t="s">
        <v>582</v>
      </c>
      <c r="K774" s="58"/>
    </row>
    <row r="775" spans="2:11" x14ac:dyDescent="0.2">
      <c r="B775" s="477" t="s">
        <v>5048</v>
      </c>
      <c r="C775" s="58">
        <v>1.8</v>
      </c>
      <c r="D775" s="60" t="s">
        <v>126</v>
      </c>
      <c r="E775" s="60" t="s">
        <v>19</v>
      </c>
      <c r="F775" s="477" t="s">
        <v>2946</v>
      </c>
      <c r="G775" s="58" t="s">
        <v>212</v>
      </c>
      <c r="H775" s="58" t="s">
        <v>219</v>
      </c>
      <c r="I775" s="58"/>
      <c r="J775" s="58" t="s">
        <v>582</v>
      </c>
      <c r="K775" s="58"/>
    </row>
    <row r="776" spans="2:11" x14ac:dyDescent="0.2">
      <c r="B776" s="477" t="s">
        <v>5049</v>
      </c>
      <c r="C776" s="58">
        <v>1.8</v>
      </c>
      <c r="D776" s="60" t="s">
        <v>126</v>
      </c>
      <c r="E776" s="60" t="s">
        <v>20</v>
      </c>
      <c r="F776" s="477" t="s">
        <v>2948</v>
      </c>
      <c r="G776" s="58" t="s">
        <v>212</v>
      </c>
      <c r="H776" s="58" t="s">
        <v>219</v>
      </c>
      <c r="I776" s="58"/>
      <c r="J776" s="58" t="s">
        <v>582</v>
      </c>
      <c r="K776" s="58"/>
    </row>
    <row r="777" spans="2:11" x14ac:dyDescent="0.2">
      <c r="B777" s="477" t="s">
        <v>5050</v>
      </c>
      <c r="C777" s="58">
        <v>1.8</v>
      </c>
      <c r="D777" s="60" t="s">
        <v>126</v>
      </c>
      <c r="E777" s="60" t="s">
        <v>21</v>
      </c>
      <c r="F777" s="477" t="s">
        <v>2950</v>
      </c>
      <c r="G777" s="58" t="s">
        <v>212</v>
      </c>
      <c r="H777" s="58" t="s">
        <v>219</v>
      </c>
      <c r="I777" s="58"/>
      <c r="J777" s="58" t="s">
        <v>582</v>
      </c>
      <c r="K777" s="58"/>
    </row>
    <row r="778" spans="2:11" x14ac:dyDescent="0.2">
      <c r="B778" s="477" t="s">
        <v>5051</v>
      </c>
      <c r="C778" s="58">
        <v>1.8</v>
      </c>
      <c r="D778" s="60" t="s">
        <v>126</v>
      </c>
      <c r="E778" s="60" t="s">
        <v>22</v>
      </c>
      <c r="F778" s="477" t="s">
        <v>2952</v>
      </c>
      <c r="G778" s="58" t="s">
        <v>212</v>
      </c>
      <c r="H778" s="58" t="s">
        <v>219</v>
      </c>
      <c r="I778" s="58"/>
      <c r="J778" s="58" t="s">
        <v>582</v>
      </c>
      <c r="K778" s="58"/>
    </row>
    <row r="779" spans="2:11" x14ac:dyDescent="0.2">
      <c r="B779" s="477" t="s">
        <v>5052</v>
      </c>
      <c r="C779" s="58">
        <v>1.8</v>
      </c>
      <c r="D779" s="60" t="s">
        <v>126</v>
      </c>
      <c r="E779" s="60" t="s">
        <v>23</v>
      </c>
      <c r="F779" s="477" t="s">
        <v>2954</v>
      </c>
      <c r="G779" s="58" t="s">
        <v>212</v>
      </c>
      <c r="H779" s="58" t="s">
        <v>219</v>
      </c>
      <c r="I779" s="58"/>
      <c r="J779" s="58" t="s">
        <v>582</v>
      </c>
      <c r="K779" s="58"/>
    </row>
    <row r="780" spans="2:11" x14ac:dyDescent="0.2">
      <c r="B780" s="477" t="s">
        <v>5053</v>
      </c>
      <c r="C780" s="58">
        <v>1.8</v>
      </c>
      <c r="D780" s="60" t="s">
        <v>126</v>
      </c>
      <c r="E780" s="60" t="s">
        <v>24</v>
      </c>
      <c r="F780" s="477" t="s">
        <v>2956</v>
      </c>
      <c r="G780" s="58" t="s">
        <v>212</v>
      </c>
      <c r="H780" s="58" t="s">
        <v>219</v>
      </c>
      <c r="I780" s="58"/>
      <c r="J780" s="58" t="s">
        <v>582</v>
      </c>
      <c r="K780" s="58"/>
    </row>
    <row r="781" spans="2:11" x14ac:dyDescent="0.2">
      <c r="B781" s="477" t="s">
        <v>5054</v>
      </c>
      <c r="C781" s="58">
        <v>1.8</v>
      </c>
      <c r="D781" s="60" t="s">
        <v>126</v>
      </c>
      <c r="E781" s="60" t="s">
        <v>25</v>
      </c>
      <c r="F781" s="477" t="s">
        <v>2958</v>
      </c>
      <c r="G781" s="58" t="s">
        <v>212</v>
      </c>
      <c r="H781" s="58" t="s">
        <v>219</v>
      </c>
      <c r="I781" s="58"/>
      <c r="J781" s="58" t="s">
        <v>582</v>
      </c>
      <c r="K781" s="58"/>
    </row>
    <row r="782" spans="2:11" x14ac:dyDescent="0.2">
      <c r="B782" s="477" t="s">
        <v>5055</v>
      </c>
      <c r="C782" s="58">
        <v>1.8</v>
      </c>
      <c r="D782" s="60" t="s">
        <v>126</v>
      </c>
      <c r="E782" s="60" t="s">
        <v>26</v>
      </c>
      <c r="F782" s="477" t="s">
        <v>2960</v>
      </c>
      <c r="G782" s="58" t="s">
        <v>212</v>
      </c>
      <c r="H782" s="58" t="s">
        <v>219</v>
      </c>
      <c r="I782" s="58"/>
      <c r="J782" s="58" t="s">
        <v>582</v>
      </c>
      <c r="K782" s="58"/>
    </row>
    <row r="783" spans="2:11" x14ac:dyDescent="0.2">
      <c r="B783" s="477" t="s">
        <v>5056</v>
      </c>
      <c r="C783" s="58">
        <v>1.8</v>
      </c>
      <c r="D783" s="60" t="s">
        <v>126</v>
      </c>
      <c r="E783" s="60" t="s">
        <v>27</v>
      </c>
      <c r="F783" s="477" t="s">
        <v>2962</v>
      </c>
      <c r="G783" s="58" t="s">
        <v>212</v>
      </c>
      <c r="H783" s="58" t="s">
        <v>219</v>
      </c>
      <c r="I783" s="58"/>
      <c r="J783" s="58" t="s">
        <v>582</v>
      </c>
      <c r="K783" s="58"/>
    </row>
    <row r="784" spans="2:11" x14ac:dyDescent="0.2">
      <c r="B784" s="477" t="s">
        <v>5057</v>
      </c>
      <c r="C784" s="58">
        <v>1.8</v>
      </c>
      <c r="D784" s="60" t="s">
        <v>126</v>
      </c>
      <c r="E784" s="60" t="s">
        <v>28</v>
      </c>
      <c r="F784" s="477" t="s">
        <v>2964</v>
      </c>
      <c r="G784" s="58" t="s">
        <v>212</v>
      </c>
      <c r="H784" s="58" t="s">
        <v>213</v>
      </c>
      <c r="I784" s="60" t="s">
        <v>5058</v>
      </c>
      <c r="J784" s="58"/>
      <c r="K784" s="58"/>
    </row>
    <row r="785" spans="2:11" x14ac:dyDescent="0.2">
      <c r="B785" s="477" t="s">
        <v>5059</v>
      </c>
      <c r="C785" s="58">
        <v>1.8</v>
      </c>
      <c r="D785" s="60" t="s">
        <v>126</v>
      </c>
      <c r="E785" s="60" t="s">
        <v>29</v>
      </c>
      <c r="F785" s="477" t="s">
        <v>2967</v>
      </c>
      <c r="G785" s="58" t="s">
        <v>212</v>
      </c>
      <c r="H785" s="58" t="s">
        <v>213</v>
      </c>
      <c r="I785" s="60" t="s">
        <v>5060</v>
      </c>
      <c r="J785" s="58"/>
      <c r="K785" s="58"/>
    </row>
    <row r="786" spans="2:11" x14ac:dyDescent="0.2">
      <c r="B786" s="477" t="s">
        <v>5061</v>
      </c>
      <c r="C786" s="58">
        <v>1.8</v>
      </c>
      <c r="D786" s="60" t="s">
        <v>129</v>
      </c>
      <c r="E786" s="60" t="s">
        <v>16</v>
      </c>
      <c r="F786" s="477" t="s">
        <v>2970</v>
      </c>
      <c r="G786" s="58" t="s">
        <v>212</v>
      </c>
      <c r="H786" s="58" t="s">
        <v>213</v>
      </c>
      <c r="I786" s="60" t="s">
        <v>5062</v>
      </c>
      <c r="J786" s="58"/>
      <c r="K786" s="58"/>
    </row>
    <row r="787" spans="2:11" x14ac:dyDescent="0.2">
      <c r="B787" s="477" t="s">
        <v>5063</v>
      </c>
      <c r="C787" s="58">
        <v>1.8</v>
      </c>
      <c r="D787" s="60" t="s">
        <v>129</v>
      </c>
      <c r="E787" s="60" t="s">
        <v>17</v>
      </c>
      <c r="F787" s="477" t="s">
        <v>2972</v>
      </c>
      <c r="G787" s="58" t="s">
        <v>212</v>
      </c>
      <c r="H787" s="58" t="s">
        <v>213</v>
      </c>
      <c r="I787" s="60" t="s">
        <v>5064</v>
      </c>
      <c r="J787" s="58"/>
      <c r="K787" s="58"/>
    </row>
    <row r="788" spans="2:11" x14ac:dyDescent="0.2">
      <c r="B788" s="477" t="s">
        <v>5065</v>
      </c>
      <c r="C788" s="58">
        <v>1.8</v>
      </c>
      <c r="D788" s="60" t="s">
        <v>129</v>
      </c>
      <c r="E788" s="60" t="s">
        <v>18</v>
      </c>
      <c r="F788" s="477" t="s">
        <v>2974</v>
      </c>
      <c r="G788" s="58" t="s">
        <v>212</v>
      </c>
      <c r="H788" s="58" t="s">
        <v>213</v>
      </c>
      <c r="I788" s="60" t="s">
        <v>5066</v>
      </c>
      <c r="J788" s="58"/>
      <c r="K788" s="58"/>
    </row>
    <row r="789" spans="2:11" x14ac:dyDescent="0.2">
      <c r="B789" s="477" t="s">
        <v>5067</v>
      </c>
      <c r="C789" s="58">
        <v>1.8</v>
      </c>
      <c r="D789" s="60" t="s">
        <v>129</v>
      </c>
      <c r="E789" s="60" t="s">
        <v>19</v>
      </c>
      <c r="F789" s="477" t="s">
        <v>2976</v>
      </c>
      <c r="G789" s="58" t="s">
        <v>212</v>
      </c>
      <c r="H789" s="58" t="s">
        <v>213</v>
      </c>
      <c r="I789" s="60" t="s">
        <v>5068</v>
      </c>
      <c r="J789" s="58"/>
      <c r="K789" s="58"/>
    </row>
    <row r="790" spans="2:11" x14ac:dyDescent="0.2">
      <c r="B790" s="477" t="s">
        <v>5069</v>
      </c>
      <c r="C790" s="58">
        <v>1.8</v>
      </c>
      <c r="D790" s="60" t="s">
        <v>129</v>
      </c>
      <c r="E790" s="60" t="s">
        <v>20</v>
      </c>
      <c r="F790" s="477" t="s">
        <v>2978</v>
      </c>
      <c r="G790" s="58" t="s">
        <v>212</v>
      </c>
      <c r="H790" s="58" t="s">
        <v>213</v>
      </c>
      <c r="I790" s="60" t="s">
        <v>5070</v>
      </c>
      <c r="J790" s="58"/>
      <c r="K790" s="58"/>
    </row>
    <row r="791" spans="2:11" x14ac:dyDescent="0.2">
      <c r="B791" s="477" t="s">
        <v>5071</v>
      </c>
      <c r="C791" s="58">
        <v>1.8</v>
      </c>
      <c r="D791" s="60" t="s">
        <v>129</v>
      </c>
      <c r="E791" s="60" t="s">
        <v>21</v>
      </c>
      <c r="F791" s="477" t="s">
        <v>2980</v>
      </c>
      <c r="G791" s="58" t="s">
        <v>212</v>
      </c>
      <c r="H791" s="58" t="s">
        <v>213</v>
      </c>
      <c r="I791" s="60" t="s">
        <v>5072</v>
      </c>
      <c r="J791" s="58"/>
      <c r="K791" s="58"/>
    </row>
    <row r="792" spans="2:11" x14ac:dyDescent="0.2">
      <c r="B792" s="477" t="s">
        <v>5073</v>
      </c>
      <c r="C792" s="58">
        <v>1.8</v>
      </c>
      <c r="D792" s="60" t="s">
        <v>129</v>
      </c>
      <c r="E792" s="60" t="s">
        <v>22</v>
      </c>
      <c r="F792" s="477" t="s">
        <v>2982</v>
      </c>
      <c r="G792" s="58" t="s">
        <v>212</v>
      </c>
      <c r="H792" s="58" t="s">
        <v>213</v>
      </c>
      <c r="I792" s="60" t="s">
        <v>5074</v>
      </c>
      <c r="J792" s="58"/>
      <c r="K792" s="58"/>
    </row>
    <row r="793" spans="2:11" x14ac:dyDescent="0.2">
      <c r="B793" s="477" t="s">
        <v>5075</v>
      </c>
      <c r="C793" s="58">
        <v>1.8</v>
      </c>
      <c r="D793" s="60" t="s">
        <v>129</v>
      </c>
      <c r="E793" s="60" t="s">
        <v>23</v>
      </c>
      <c r="F793" s="477" t="s">
        <v>2984</v>
      </c>
      <c r="G793" s="58" t="s">
        <v>212</v>
      </c>
      <c r="H793" s="58" t="s">
        <v>213</v>
      </c>
      <c r="I793" s="60" t="s">
        <v>5076</v>
      </c>
      <c r="J793" s="58"/>
      <c r="K793" s="58"/>
    </row>
    <row r="794" spans="2:11" x14ac:dyDescent="0.2">
      <c r="B794" s="477" t="s">
        <v>5077</v>
      </c>
      <c r="C794" s="58">
        <v>1.8</v>
      </c>
      <c r="D794" s="60" t="s">
        <v>129</v>
      </c>
      <c r="E794" s="60" t="s">
        <v>24</v>
      </c>
      <c r="F794" s="477" t="s">
        <v>2986</v>
      </c>
      <c r="G794" s="58" t="s">
        <v>212</v>
      </c>
      <c r="H794" s="58" t="s">
        <v>213</v>
      </c>
      <c r="I794" s="60" t="s">
        <v>5078</v>
      </c>
      <c r="J794" s="58"/>
      <c r="K794" s="58"/>
    </row>
    <row r="795" spans="2:11" x14ac:dyDescent="0.2">
      <c r="B795" s="477" t="s">
        <v>5079</v>
      </c>
      <c r="C795" s="58">
        <v>1.8</v>
      </c>
      <c r="D795" s="60" t="s">
        <v>129</v>
      </c>
      <c r="E795" s="60" t="s">
        <v>25</v>
      </c>
      <c r="F795" s="477" t="s">
        <v>2988</v>
      </c>
      <c r="G795" s="58" t="s">
        <v>212</v>
      </c>
      <c r="H795" s="58" t="s">
        <v>213</v>
      </c>
      <c r="I795" s="60" t="s">
        <v>5080</v>
      </c>
      <c r="J795" s="58"/>
      <c r="K795" s="58"/>
    </row>
    <row r="796" spans="2:11" x14ac:dyDescent="0.2">
      <c r="B796" s="477" t="s">
        <v>5081</v>
      </c>
      <c r="C796" s="58">
        <v>1.8</v>
      </c>
      <c r="D796" s="60" t="s">
        <v>129</v>
      </c>
      <c r="E796" s="60" t="s">
        <v>26</v>
      </c>
      <c r="F796" s="477" t="s">
        <v>2990</v>
      </c>
      <c r="G796" s="58" t="s">
        <v>212</v>
      </c>
      <c r="H796" s="58" t="s">
        <v>213</v>
      </c>
      <c r="I796" s="60" t="s">
        <v>5082</v>
      </c>
      <c r="J796" s="58"/>
      <c r="K796" s="58"/>
    </row>
    <row r="797" spans="2:11" x14ac:dyDescent="0.2">
      <c r="B797" s="477" t="s">
        <v>5083</v>
      </c>
      <c r="C797" s="58">
        <v>1.8</v>
      </c>
      <c r="D797" s="60" t="s">
        <v>129</v>
      </c>
      <c r="E797" s="60" t="s">
        <v>27</v>
      </c>
      <c r="F797" s="477" t="s">
        <v>2992</v>
      </c>
      <c r="G797" s="58" t="s">
        <v>212</v>
      </c>
      <c r="H797" s="58" t="s">
        <v>213</v>
      </c>
      <c r="I797" s="60" t="s">
        <v>5084</v>
      </c>
      <c r="J797" s="58"/>
      <c r="K797" s="58"/>
    </row>
    <row r="798" spans="2:11" x14ac:dyDescent="0.2">
      <c r="B798" s="477" t="s">
        <v>5085</v>
      </c>
      <c r="C798" s="58">
        <v>1.8</v>
      </c>
      <c r="D798" s="60" t="s">
        <v>129</v>
      </c>
      <c r="E798" s="60" t="s">
        <v>28</v>
      </c>
      <c r="F798" s="477" t="s">
        <v>2994</v>
      </c>
      <c r="G798" s="58" t="s">
        <v>212</v>
      </c>
      <c r="H798" s="58" t="s">
        <v>213</v>
      </c>
      <c r="I798" s="60" t="s">
        <v>5086</v>
      </c>
      <c r="J798" s="58"/>
      <c r="K798" s="58"/>
    </row>
    <row r="799" spans="2:11" x14ac:dyDescent="0.2">
      <c r="B799" s="477" t="s">
        <v>5087</v>
      </c>
      <c r="C799" s="58">
        <v>1.8</v>
      </c>
      <c r="D799" s="60" t="s">
        <v>129</v>
      </c>
      <c r="E799" s="60" t="s">
        <v>29</v>
      </c>
      <c r="F799" s="477" t="s">
        <v>2997</v>
      </c>
      <c r="G799" s="58" t="s">
        <v>212</v>
      </c>
      <c r="H799" s="58" t="s">
        <v>213</v>
      </c>
      <c r="I799" s="60" t="s">
        <v>5088</v>
      </c>
      <c r="J799" s="58"/>
      <c r="K799" s="58"/>
    </row>
    <row r="800" spans="2:11" x14ac:dyDescent="0.2">
      <c r="B800" s="477" t="s">
        <v>5089</v>
      </c>
      <c r="C800" s="58">
        <v>1.8</v>
      </c>
      <c r="D800" s="60" t="s">
        <v>131</v>
      </c>
      <c r="E800" s="60" t="s">
        <v>16</v>
      </c>
      <c r="F800" s="477" t="s">
        <v>3000</v>
      </c>
      <c r="G800" s="58" t="s">
        <v>212</v>
      </c>
      <c r="H800" s="58" t="s">
        <v>219</v>
      </c>
      <c r="I800" s="58"/>
      <c r="J800" s="58" t="s">
        <v>582</v>
      </c>
      <c r="K800" s="58"/>
    </row>
    <row r="801" spans="2:11" x14ac:dyDescent="0.2">
      <c r="B801" s="477" t="s">
        <v>5090</v>
      </c>
      <c r="C801" s="58">
        <v>1.8</v>
      </c>
      <c r="D801" s="60" t="s">
        <v>131</v>
      </c>
      <c r="E801" s="60" t="s">
        <v>17</v>
      </c>
      <c r="F801" s="477" t="s">
        <v>3002</v>
      </c>
      <c r="G801" s="58" t="s">
        <v>212</v>
      </c>
      <c r="H801" s="58" t="s">
        <v>219</v>
      </c>
      <c r="I801" s="58"/>
      <c r="J801" s="58" t="s">
        <v>582</v>
      </c>
      <c r="K801" s="58"/>
    </row>
    <row r="802" spans="2:11" x14ac:dyDescent="0.2">
      <c r="B802" s="477" t="s">
        <v>5091</v>
      </c>
      <c r="C802" s="58">
        <v>1.8</v>
      </c>
      <c r="D802" s="60" t="s">
        <v>131</v>
      </c>
      <c r="E802" s="60" t="s">
        <v>18</v>
      </c>
      <c r="F802" s="477" t="s">
        <v>3004</v>
      </c>
      <c r="G802" s="58" t="s">
        <v>212</v>
      </c>
      <c r="H802" s="58" t="s">
        <v>219</v>
      </c>
      <c r="I802" s="60"/>
      <c r="J802" s="58" t="s">
        <v>582</v>
      </c>
      <c r="K802" s="58"/>
    </row>
    <row r="803" spans="2:11" x14ac:dyDescent="0.2">
      <c r="B803" s="477" t="s">
        <v>5092</v>
      </c>
      <c r="C803" s="58">
        <v>1.8</v>
      </c>
      <c r="D803" s="60" t="s">
        <v>131</v>
      </c>
      <c r="E803" s="60" t="s">
        <v>19</v>
      </c>
      <c r="F803" s="477" t="s">
        <v>3006</v>
      </c>
      <c r="G803" s="58" t="s">
        <v>212</v>
      </c>
      <c r="H803" s="58" t="s">
        <v>219</v>
      </c>
      <c r="I803" s="58"/>
      <c r="J803" s="58" t="s">
        <v>582</v>
      </c>
      <c r="K803" s="58"/>
    </row>
    <row r="804" spans="2:11" x14ac:dyDescent="0.2">
      <c r="B804" s="477" t="s">
        <v>5093</v>
      </c>
      <c r="C804" s="58">
        <v>1.8</v>
      </c>
      <c r="D804" s="60" t="s">
        <v>131</v>
      </c>
      <c r="E804" s="60" t="s">
        <v>20</v>
      </c>
      <c r="F804" s="477" t="s">
        <v>3008</v>
      </c>
      <c r="G804" s="58" t="s">
        <v>212</v>
      </c>
      <c r="H804" s="58" t="s">
        <v>219</v>
      </c>
      <c r="I804" s="58"/>
      <c r="J804" s="58" t="s">
        <v>582</v>
      </c>
      <c r="K804" s="58"/>
    </row>
    <row r="805" spans="2:11" x14ac:dyDescent="0.2">
      <c r="B805" s="477" t="s">
        <v>5094</v>
      </c>
      <c r="C805" s="58">
        <v>1.8</v>
      </c>
      <c r="D805" s="60" t="s">
        <v>131</v>
      </c>
      <c r="E805" s="60" t="s">
        <v>21</v>
      </c>
      <c r="F805" s="477" t="s">
        <v>3010</v>
      </c>
      <c r="G805" s="58" t="s">
        <v>212</v>
      </c>
      <c r="H805" s="58" t="s">
        <v>219</v>
      </c>
      <c r="I805" s="58"/>
      <c r="J805" s="58" t="s">
        <v>582</v>
      </c>
      <c r="K805" s="58"/>
    </row>
    <row r="806" spans="2:11" x14ac:dyDescent="0.2">
      <c r="B806" s="477" t="s">
        <v>5095</v>
      </c>
      <c r="C806" s="58">
        <v>1.8</v>
      </c>
      <c r="D806" s="60" t="s">
        <v>131</v>
      </c>
      <c r="E806" s="60" t="s">
        <v>22</v>
      </c>
      <c r="F806" s="477" t="s">
        <v>3012</v>
      </c>
      <c r="G806" s="58" t="s">
        <v>212</v>
      </c>
      <c r="H806" s="58" t="s">
        <v>219</v>
      </c>
      <c r="I806" s="58"/>
      <c r="J806" s="58" t="s">
        <v>582</v>
      </c>
      <c r="K806" s="58"/>
    </row>
    <row r="807" spans="2:11" x14ac:dyDescent="0.2">
      <c r="B807" s="477" t="s">
        <v>5096</v>
      </c>
      <c r="C807" s="58">
        <v>1.8</v>
      </c>
      <c r="D807" s="60" t="s">
        <v>131</v>
      </c>
      <c r="E807" s="60" t="s">
        <v>23</v>
      </c>
      <c r="F807" s="477" t="s">
        <v>3014</v>
      </c>
      <c r="G807" s="58" t="s">
        <v>212</v>
      </c>
      <c r="H807" s="58" t="s">
        <v>219</v>
      </c>
      <c r="I807" s="58"/>
      <c r="J807" s="58" t="s">
        <v>582</v>
      </c>
      <c r="K807" s="58"/>
    </row>
    <row r="808" spans="2:11" x14ac:dyDescent="0.2">
      <c r="B808" s="477" t="s">
        <v>5097</v>
      </c>
      <c r="C808" s="58">
        <v>1.8</v>
      </c>
      <c r="D808" s="60" t="s">
        <v>131</v>
      </c>
      <c r="E808" s="60" t="s">
        <v>24</v>
      </c>
      <c r="F808" s="477" t="s">
        <v>3016</v>
      </c>
      <c r="G808" s="58" t="s">
        <v>212</v>
      </c>
      <c r="H808" s="58" t="s">
        <v>219</v>
      </c>
      <c r="I808" s="58"/>
      <c r="J808" s="58" t="s">
        <v>582</v>
      </c>
      <c r="K808" s="58"/>
    </row>
    <row r="809" spans="2:11" x14ac:dyDescent="0.2">
      <c r="B809" s="477" t="s">
        <v>5098</v>
      </c>
      <c r="C809" s="58">
        <v>1.8</v>
      </c>
      <c r="D809" s="60" t="s">
        <v>131</v>
      </c>
      <c r="E809" s="60" t="s">
        <v>25</v>
      </c>
      <c r="F809" s="477" t="s">
        <v>3018</v>
      </c>
      <c r="G809" s="58" t="s">
        <v>212</v>
      </c>
      <c r="H809" s="58" t="s">
        <v>219</v>
      </c>
      <c r="I809" s="58"/>
      <c r="J809" s="58" t="s">
        <v>582</v>
      </c>
      <c r="K809" s="58"/>
    </row>
    <row r="810" spans="2:11" x14ac:dyDescent="0.2">
      <c r="B810" s="477" t="s">
        <v>5099</v>
      </c>
      <c r="C810" s="58">
        <v>1.8</v>
      </c>
      <c r="D810" s="60" t="s">
        <v>131</v>
      </c>
      <c r="E810" s="60" t="s">
        <v>26</v>
      </c>
      <c r="F810" s="477" t="s">
        <v>3020</v>
      </c>
      <c r="G810" s="58" t="s">
        <v>212</v>
      </c>
      <c r="H810" s="58" t="s">
        <v>219</v>
      </c>
      <c r="I810" s="58"/>
      <c r="J810" s="58" t="s">
        <v>582</v>
      </c>
      <c r="K810" s="58"/>
    </row>
    <row r="811" spans="2:11" x14ac:dyDescent="0.2">
      <c r="B811" s="477" t="s">
        <v>5100</v>
      </c>
      <c r="C811" s="58">
        <v>1.8</v>
      </c>
      <c r="D811" s="60" t="s">
        <v>131</v>
      </c>
      <c r="E811" s="60" t="s">
        <v>27</v>
      </c>
      <c r="F811" s="477" t="s">
        <v>3022</v>
      </c>
      <c r="G811" s="58" t="s">
        <v>212</v>
      </c>
      <c r="H811" s="58" t="s">
        <v>219</v>
      </c>
      <c r="I811" s="58"/>
      <c r="J811" s="58" t="s">
        <v>582</v>
      </c>
      <c r="K811" s="58"/>
    </row>
    <row r="812" spans="2:11" x14ac:dyDescent="0.2">
      <c r="B812" s="477" t="s">
        <v>5101</v>
      </c>
      <c r="C812" s="58">
        <v>1.8</v>
      </c>
      <c r="D812" s="60" t="s">
        <v>131</v>
      </c>
      <c r="E812" s="60" t="s">
        <v>28</v>
      </c>
      <c r="F812" s="477" t="s">
        <v>3024</v>
      </c>
      <c r="G812" s="58" t="s">
        <v>212</v>
      </c>
      <c r="H812" s="58" t="s">
        <v>213</v>
      </c>
      <c r="I812" s="60" t="s">
        <v>5102</v>
      </c>
      <c r="J812" s="58"/>
      <c r="K812" s="58"/>
    </row>
    <row r="813" spans="2:11" x14ac:dyDescent="0.2">
      <c r="B813" s="477" t="s">
        <v>5103</v>
      </c>
      <c r="C813" s="58">
        <v>1.8</v>
      </c>
      <c r="D813" s="60" t="s">
        <v>131</v>
      </c>
      <c r="E813" s="60" t="s">
        <v>29</v>
      </c>
      <c r="F813" s="477" t="s">
        <v>3027</v>
      </c>
      <c r="G813" s="58" t="s">
        <v>212</v>
      </c>
      <c r="H813" s="58" t="s">
        <v>213</v>
      </c>
      <c r="I813" s="60" t="s">
        <v>5104</v>
      </c>
      <c r="J813" s="58"/>
      <c r="K813" s="58"/>
    </row>
    <row r="814" spans="2:11" x14ac:dyDescent="0.2">
      <c r="B814" s="477" t="s">
        <v>5105</v>
      </c>
      <c r="C814" s="58">
        <v>1.8</v>
      </c>
      <c r="D814" s="60" t="s">
        <v>134</v>
      </c>
      <c r="E814" s="60" t="s">
        <v>16</v>
      </c>
      <c r="F814" s="477" t="s">
        <v>3030</v>
      </c>
      <c r="G814" s="58" t="s">
        <v>212</v>
      </c>
      <c r="H814" s="58" t="s">
        <v>219</v>
      </c>
      <c r="I814" s="58"/>
      <c r="J814" s="58" t="s">
        <v>582</v>
      </c>
      <c r="K814" s="58"/>
    </row>
    <row r="815" spans="2:11" x14ac:dyDescent="0.2">
      <c r="B815" s="477" t="s">
        <v>5106</v>
      </c>
      <c r="C815" s="58">
        <v>1.8</v>
      </c>
      <c r="D815" s="60" t="s">
        <v>134</v>
      </c>
      <c r="E815" s="60" t="s">
        <v>17</v>
      </c>
      <c r="F815" s="477" t="s">
        <v>3032</v>
      </c>
      <c r="G815" s="58" t="s">
        <v>212</v>
      </c>
      <c r="H815" s="58" t="s">
        <v>219</v>
      </c>
      <c r="I815" s="58"/>
      <c r="J815" s="58" t="s">
        <v>582</v>
      </c>
      <c r="K815" s="58"/>
    </row>
    <row r="816" spans="2:11" x14ac:dyDescent="0.2">
      <c r="B816" s="477" t="s">
        <v>5107</v>
      </c>
      <c r="C816" s="58">
        <v>1.8</v>
      </c>
      <c r="D816" s="60" t="s">
        <v>134</v>
      </c>
      <c r="E816" s="60" t="s">
        <v>18</v>
      </c>
      <c r="F816" s="477" t="s">
        <v>3034</v>
      </c>
      <c r="G816" s="58" t="s">
        <v>212</v>
      </c>
      <c r="H816" s="58" t="s">
        <v>219</v>
      </c>
      <c r="I816" s="58"/>
      <c r="J816" s="58" t="s">
        <v>582</v>
      </c>
      <c r="K816" s="58"/>
    </row>
    <row r="817" spans="2:11" x14ac:dyDescent="0.2">
      <c r="B817" s="477" t="s">
        <v>5108</v>
      </c>
      <c r="C817" s="58">
        <v>1.8</v>
      </c>
      <c r="D817" s="60" t="s">
        <v>134</v>
      </c>
      <c r="E817" s="60" t="s">
        <v>19</v>
      </c>
      <c r="F817" s="477" t="s">
        <v>3036</v>
      </c>
      <c r="G817" s="58" t="s">
        <v>212</v>
      </c>
      <c r="H817" s="58" t="s">
        <v>219</v>
      </c>
      <c r="I817" s="58"/>
      <c r="J817" s="58" t="s">
        <v>582</v>
      </c>
      <c r="K817" s="58"/>
    </row>
    <row r="818" spans="2:11" x14ac:dyDescent="0.2">
      <c r="B818" s="477" t="s">
        <v>5109</v>
      </c>
      <c r="C818" s="58">
        <v>1.8</v>
      </c>
      <c r="D818" s="60" t="s">
        <v>134</v>
      </c>
      <c r="E818" s="60" t="s">
        <v>20</v>
      </c>
      <c r="F818" s="477" t="s">
        <v>3038</v>
      </c>
      <c r="G818" s="58" t="s">
        <v>212</v>
      </c>
      <c r="H818" s="58" t="s">
        <v>219</v>
      </c>
      <c r="I818" s="58"/>
      <c r="J818" s="58" t="s">
        <v>582</v>
      </c>
      <c r="K818" s="58"/>
    </row>
    <row r="819" spans="2:11" x14ac:dyDescent="0.2">
      <c r="B819" s="477" t="s">
        <v>5110</v>
      </c>
      <c r="C819" s="58">
        <v>1.8</v>
      </c>
      <c r="D819" s="60" t="s">
        <v>134</v>
      </c>
      <c r="E819" s="60" t="s">
        <v>21</v>
      </c>
      <c r="F819" s="477" t="s">
        <v>3040</v>
      </c>
      <c r="G819" s="58" t="s">
        <v>212</v>
      </c>
      <c r="H819" s="58" t="s">
        <v>219</v>
      </c>
      <c r="I819" s="58"/>
      <c r="J819" s="58" t="s">
        <v>582</v>
      </c>
      <c r="K819" s="58"/>
    </row>
    <row r="820" spans="2:11" x14ac:dyDescent="0.2">
      <c r="B820" s="477" t="s">
        <v>5111</v>
      </c>
      <c r="C820" s="58">
        <v>1.8</v>
      </c>
      <c r="D820" s="60" t="s">
        <v>134</v>
      </c>
      <c r="E820" s="60" t="s">
        <v>22</v>
      </c>
      <c r="F820" s="477" t="s">
        <v>3042</v>
      </c>
      <c r="G820" s="58" t="s">
        <v>212</v>
      </c>
      <c r="H820" s="58" t="s">
        <v>219</v>
      </c>
      <c r="I820" s="58"/>
      <c r="J820" s="58" t="s">
        <v>582</v>
      </c>
      <c r="K820" s="58"/>
    </row>
    <row r="821" spans="2:11" x14ac:dyDescent="0.2">
      <c r="B821" s="477" t="s">
        <v>5112</v>
      </c>
      <c r="C821" s="58">
        <v>1.8</v>
      </c>
      <c r="D821" s="60" t="s">
        <v>134</v>
      </c>
      <c r="E821" s="60" t="s">
        <v>23</v>
      </c>
      <c r="F821" s="477" t="s">
        <v>3044</v>
      </c>
      <c r="G821" s="58" t="s">
        <v>212</v>
      </c>
      <c r="H821" s="58" t="s">
        <v>219</v>
      </c>
      <c r="I821" s="58"/>
      <c r="J821" s="58" t="s">
        <v>582</v>
      </c>
      <c r="K821" s="58"/>
    </row>
    <row r="822" spans="2:11" x14ac:dyDescent="0.2">
      <c r="B822" s="477" t="s">
        <v>5113</v>
      </c>
      <c r="C822" s="58">
        <v>1.8</v>
      </c>
      <c r="D822" s="60" t="s">
        <v>134</v>
      </c>
      <c r="E822" s="60" t="s">
        <v>24</v>
      </c>
      <c r="F822" s="477" t="s">
        <v>3046</v>
      </c>
      <c r="G822" s="58" t="s">
        <v>212</v>
      </c>
      <c r="H822" s="58" t="s">
        <v>219</v>
      </c>
      <c r="I822" s="58"/>
      <c r="J822" s="58" t="s">
        <v>582</v>
      </c>
      <c r="K822" s="58"/>
    </row>
    <row r="823" spans="2:11" x14ac:dyDescent="0.2">
      <c r="B823" s="477" t="s">
        <v>5114</v>
      </c>
      <c r="C823" s="58">
        <v>1.8</v>
      </c>
      <c r="D823" s="60" t="s">
        <v>134</v>
      </c>
      <c r="E823" s="60" t="s">
        <v>25</v>
      </c>
      <c r="F823" s="477" t="s">
        <v>3048</v>
      </c>
      <c r="G823" s="58" t="s">
        <v>212</v>
      </c>
      <c r="H823" s="58" t="s">
        <v>219</v>
      </c>
      <c r="I823" s="58"/>
      <c r="J823" s="58" t="s">
        <v>582</v>
      </c>
      <c r="K823" s="58"/>
    </row>
    <row r="824" spans="2:11" x14ac:dyDescent="0.2">
      <c r="B824" s="477" t="s">
        <v>5115</v>
      </c>
      <c r="C824" s="58">
        <v>1.8</v>
      </c>
      <c r="D824" s="60" t="s">
        <v>134</v>
      </c>
      <c r="E824" s="60" t="s">
        <v>26</v>
      </c>
      <c r="F824" s="477" t="s">
        <v>3050</v>
      </c>
      <c r="G824" s="58" t="s">
        <v>212</v>
      </c>
      <c r="H824" s="58" t="s">
        <v>219</v>
      </c>
      <c r="I824" s="58"/>
      <c r="J824" s="58" t="s">
        <v>582</v>
      </c>
      <c r="K824" s="58"/>
    </row>
    <row r="825" spans="2:11" x14ac:dyDescent="0.2">
      <c r="B825" s="477" t="s">
        <v>5116</v>
      </c>
      <c r="C825" s="58">
        <v>1.8</v>
      </c>
      <c r="D825" s="60" t="s">
        <v>134</v>
      </c>
      <c r="E825" s="60" t="s">
        <v>27</v>
      </c>
      <c r="F825" s="477" t="s">
        <v>3052</v>
      </c>
      <c r="G825" s="58" t="s">
        <v>212</v>
      </c>
      <c r="H825" s="58" t="s">
        <v>219</v>
      </c>
      <c r="I825" s="58"/>
      <c r="J825" s="58" t="s">
        <v>582</v>
      </c>
      <c r="K825" s="58"/>
    </row>
    <row r="826" spans="2:11" x14ac:dyDescent="0.2">
      <c r="B826" s="477" t="s">
        <v>5117</v>
      </c>
      <c r="C826" s="58">
        <v>1.8</v>
      </c>
      <c r="D826" s="60" t="s">
        <v>134</v>
      </c>
      <c r="E826" s="60" t="s">
        <v>28</v>
      </c>
      <c r="F826" s="477" t="s">
        <v>3054</v>
      </c>
      <c r="G826" s="58" t="s">
        <v>212</v>
      </c>
      <c r="H826" s="58" t="s">
        <v>213</v>
      </c>
      <c r="I826" s="60" t="s">
        <v>5118</v>
      </c>
      <c r="J826" s="58"/>
      <c r="K826" s="58"/>
    </row>
    <row r="827" spans="2:11" x14ac:dyDescent="0.2">
      <c r="B827" s="477" t="s">
        <v>5119</v>
      </c>
      <c r="C827" s="58">
        <v>1.8</v>
      </c>
      <c r="D827" s="60" t="s">
        <v>134</v>
      </c>
      <c r="E827" s="60" t="s">
        <v>29</v>
      </c>
      <c r="F827" s="477" t="s">
        <v>3057</v>
      </c>
      <c r="G827" s="58" t="s">
        <v>212</v>
      </c>
      <c r="H827" s="58" t="s">
        <v>213</v>
      </c>
      <c r="I827" s="60" t="s">
        <v>5120</v>
      </c>
      <c r="J827" s="58"/>
      <c r="K827" s="58"/>
    </row>
    <row r="828" spans="2:11" x14ac:dyDescent="0.2">
      <c r="B828" s="477" t="s">
        <v>5121</v>
      </c>
      <c r="C828" s="58">
        <v>1.8</v>
      </c>
      <c r="D828" s="60" t="s">
        <v>137</v>
      </c>
      <c r="E828" s="60" t="s">
        <v>16</v>
      </c>
      <c r="F828" s="477" t="s">
        <v>3060</v>
      </c>
      <c r="G828" s="58" t="s">
        <v>212</v>
      </c>
      <c r="H828" s="58" t="s">
        <v>219</v>
      </c>
      <c r="I828" s="58"/>
      <c r="J828" s="58" t="s">
        <v>582</v>
      </c>
      <c r="K828" s="58"/>
    </row>
    <row r="829" spans="2:11" x14ac:dyDescent="0.2">
      <c r="B829" s="477" t="s">
        <v>5122</v>
      </c>
      <c r="C829" s="58">
        <v>1.8</v>
      </c>
      <c r="D829" s="60" t="s">
        <v>137</v>
      </c>
      <c r="E829" s="60" t="s">
        <v>17</v>
      </c>
      <c r="F829" s="477" t="s">
        <v>3062</v>
      </c>
      <c r="G829" s="58" t="s">
        <v>212</v>
      </c>
      <c r="H829" s="58" t="s">
        <v>219</v>
      </c>
      <c r="I829" s="58"/>
      <c r="J829" s="58" t="s">
        <v>582</v>
      </c>
      <c r="K829" s="58"/>
    </row>
    <row r="830" spans="2:11" x14ac:dyDescent="0.2">
      <c r="B830" s="477" t="s">
        <v>5123</v>
      </c>
      <c r="C830" s="58">
        <v>1.8</v>
      </c>
      <c r="D830" s="60" t="s">
        <v>137</v>
      </c>
      <c r="E830" s="60" t="s">
        <v>18</v>
      </c>
      <c r="F830" s="477" t="s">
        <v>3064</v>
      </c>
      <c r="G830" s="58" t="s">
        <v>212</v>
      </c>
      <c r="H830" s="58" t="s">
        <v>219</v>
      </c>
      <c r="I830" s="58"/>
      <c r="J830" s="58" t="s">
        <v>582</v>
      </c>
      <c r="K830" s="58"/>
    </row>
    <row r="831" spans="2:11" x14ac:dyDescent="0.2">
      <c r="B831" s="477" t="s">
        <v>5124</v>
      </c>
      <c r="C831" s="58">
        <v>1.8</v>
      </c>
      <c r="D831" s="60" t="s">
        <v>137</v>
      </c>
      <c r="E831" s="60" t="s">
        <v>19</v>
      </c>
      <c r="F831" s="477" t="s">
        <v>3066</v>
      </c>
      <c r="G831" s="58" t="s">
        <v>212</v>
      </c>
      <c r="H831" s="58" t="s">
        <v>219</v>
      </c>
      <c r="I831" s="58"/>
      <c r="J831" s="58" t="s">
        <v>582</v>
      </c>
      <c r="K831" s="58"/>
    </row>
    <row r="832" spans="2:11" x14ac:dyDescent="0.2">
      <c r="B832" s="477" t="s">
        <v>5125</v>
      </c>
      <c r="C832" s="58">
        <v>1.8</v>
      </c>
      <c r="D832" s="60" t="s">
        <v>137</v>
      </c>
      <c r="E832" s="60" t="s">
        <v>20</v>
      </c>
      <c r="F832" s="477" t="s">
        <v>3068</v>
      </c>
      <c r="G832" s="58" t="s">
        <v>212</v>
      </c>
      <c r="H832" s="58" t="s">
        <v>219</v>
      </c>
      <c r="I832" s="58"/>
      <c r="J832" s="58" t="s">
        <v>582</v>
      </c>
      <c r="K832" s="58"/>
    </row>
    <row r="833" spans="2:11" x14ac:dyDescent="0.2">
      <c r="B833" s="477" t="s">
        <v>5126</v>
      </c>
      <c r="C833" s="58">
        <v>1.8</v>
      </c>
      <c r="D833" s="60" t="s">
        <v>137</v>
      </c>
      <c r="E833" s="60" t="s">
        <v>21</v>
      </c>
      <c r="F833" s="477" t="s">
        <v>3070</v>
      </c>
      <c r="G833" s="58" t="s">
        <v>212</v>
      </c>
      <c r="H833" s="58" t="s">
        <v>219</v>
      </c>
      <c r="I833" s="58"/>
      <c r="J833" s="58" t="s">
        <v>582</v>
      </c>
      <c r="K833" s="58"/>
    </row>
    <row r="834" spans="2:11" x14ac:dyDescent="0.2">
      <c r="B834" s="477" t="s">
        <v>5127</v>
      </c>
      <c r="C834" s="58">
        <v>1.8</v>
      </c>
      <c r="D834" s="60" t="s">
        <v>137</v>
      </c>
      <c r="E834" s="60" t="s">
        <v>22</v>
      </c>
      <c r="F834" s="477" t="s">
        <v>3072</v>
      </c>
      <c r="G834" s="58" t="s">
        <v>212</v>
      </c>
      <c r="H834" s="58" t="s">
        <v>219</v>
      </c>
      <c r="I834" s="58"/>
      <c r="J834" s="58" t="s">
        <v>582</v>
      </c>
      <c r="K834" s="58"/>
    </row>
    <row r="835" spans="2:11" x14ac:dyDescent="0.2">
      <c r="B835" s="477" t="s">
        <v>5128</v>
      </c>
      <c r="C835" s="58">
        <v>1.8</v>
      </c>
      <c r="D835" s="60" t="s">
        <v>137</v>
      </c>
      <c r="E835" s="60" t="s">
        <v>23</v>
      </c>
      <c r="F835" s="477" t="s">
        <v>3074</v>
      </c>
      <c r="G835" s="58" t="s">
        <v>212</v>
      </c>
      <c r="H835" s="58" t="s">
        <v>219</v>
      </c>
      <c r="I835" s="58"/>
      <c r="J835" s="58" t="s">
        <v>582</v>
      </c>
      <c r="K835" s="58"/>
    </row>
    <row r="836" spans="2:11" x14ac:dyDescent="0.2">
      <c r="B836" s="477" t="s">
        <v>5129</v>
      </c>
      <c r="C836" s="58">
        <v>1.8</v>
      </c>
      <c r="D836" s="60" t="s">
        <v>137</v>
      </c>
      <c r="E836" s="60" t="s">
        <v>24</v>
      </c>
      <c r="F836" s="477" t="s">
        <v>3076</v>
      </c>
      <c r="G836" s="58" t="s">
        <v>212</v>
      </c>
      <c r="H836" s="58" t="s">
        <v>219</v>
      </c>
      <c r="I836" s="58"/>
      <c r="J836" s="58" t="s">
        <v>582</v>
      </c>
      <c r="K836" s="58"/>
    </row>
    <row r="837" spans="2:11" x14ac:dyDescent="0.2">
      <c r="B837" s="477" t="s">
        <v>5130</v>
      </c>
      <c r="C837" s="58">
        <v>1.8</v>
      </c>
      <c r="D837" s="60" t="s">
        <v>137</v>
      </c>
      <c r="E837" s="60" t="s">
        <v>25</v>
      </c>
      <c r="F837" s="477" t="s">
        <v>3078</v>
      </c>
      <c r="G837" s="58" t="s">
        <v>212</v>
      </c>
      <c r="H837" s="58" t="s">
        <v>219</v>
      </c>
      <c r="I837" s="58"/>
      <c r="J837" s="58" t="s">
        <v>582</v>
      </c>
      <c r="K837" s="58"/>
    </row>
    <row r="838" spans="2:11" x14ac:dyDescent="0.2">
      <c r="B838" s="477" t="s">
        <v>5131</v>
      </c>
      <c r="C838" s="58">
        <v>1.8</v>
      </c>
      <c r="D838" s="60" t="s">
        <v>137</v>
      </c>
      <c r="E838" s="60" t="s">
        <v>26</v>
      </c>
      <c r="F838" s="477" t="s">
        <v>3080</v>
      </c>
      <c r="G838" s="58" t="s">
        <v>212</v>
      </c>
      <c r="H838" s="58" t="s">
        <v>219</v>
      </c>
      <c r="I838" s="58"/>
      <c r="J838" s="58" t="s">
        <v>582</v>
      </c>
      <c r="K838" s="58"/>
    </row>
    <row r="839" spans="2:11" x14ac:dyDescent="0.2">
      <c r="B839" s="477" t="s">
        <v>5132</v>
      </c>
      <c r="C839" s="58">
        <v>1.8</v>
      </c>
      <c r="D839" s="60" t="s">
        <v>137</v>
      </c>
      <c r="E839" s="60" t="s">
        <v>27</v>
      </c>
      <c r="F839" s="477" t="s">
        <v>3082</v>
      </c>
      <c r="G839" s="58" t="s">
        <v>212</v>
      </c>
      <c r="H839" s="58" t="s">
        <v>219</v>
      </c>
      <c r="I839" s="58"/>
      <c r="J839" s="58" t="s">
        <v>582</v>
      </c>
      <c r="K839" s="58"/>
    </row>
    <row r="840" spans="2:11" x14ac:dyDescent="0.2">
      <c r="B840" s="477" t="s">
        <v>5133</v>
      </c>
      <c r="C840" s="58">
        <v>1.8</v>
      </c>
      <c r="D840" s="60" t="s">
        <v>137</v>
      </c>
      <c r="E840" s="60" t="s">
        <v>28</v>
      </c>
      <c r="F840" s="477" t="s">
        <v>3084</v>
      </c>
      <c r="G840" s="58" t="s">
        <v>212</v>
      </c>
      <c r="H840" s="58" t="s">
        <v>213</v>
      </c>
      <c r="I840" s="60" t="s">
        <v>5134</v>
      </c>
      <c r="J840" s="58"/>
      <c r="K840" s="58"/>
    </row>
    <row r="841" spans="2:11" x14ac:dyDescent="0.2">
      <c r="B841" s="477" t="s">
        <v>5135</v>
      </c>
      <c r="C841" s="58">
        <v>1.8</v>
      </c>
      <c r="D841" s="60" t="s">
        <v>137</v>
      </c>
      <c r="E841" s="60" t="s">
        <v>29</v>
      </c>
      <c r="F841" s="477" t="s">
        <v>3087</v>
      </c>
      <c r="G841" s="58" t="s">
        <v>212</v>
      </c>
      <c r="H841" s="58" t="s">
        <v>213</v>
      </c>
      <c r="I841" s="60" t="s">
        <v>5136</v>
      </c>
      <c r="J841" s="58"/>
      <c r="K841" s="58"/>
    </row>
    <row r="842" spans="2:11" x14ac:dyDescent="0.2">
      <c r="B842" s="477" t="s">
        <v>5137</v>
      </c>
      <c r="C842" s="58">
        <v>1.8</v>
      </c>
      <c r="D842" s="60" t="s">
        <v>139</v>
      </c>
      <c r="E842" s="60" t="s">
        <v>16</v>
      </c>
      <c r="F842" s="477" t="s">
        <v>3090</v>
      </c>
      <c r="G842" s="58" t="s">
        <v>212</v>
      </c>
      <c r="H842" s="58" t="s">
        <v>219</v>
      </c>
      <c r="I842" s="58"/>
      <c r="J842" s="58" t="s">
        <v>582</v>
      </c>
      <c r="K842" s="58"/>
    </row>
    <row r="843" spans="2:11" x14ac:dyDescent="0.2">
      <c r="B843" s="477" t="s">
        <v>5138</v>
      </c>
      <c r="C843" s="58">
        <v>1.8</v>
      </c>
      <c r="D843" s="60" t="s">
        <v>139</v>
      </c>
      <c r="E843" s="60" t="s">
        <v>17</v>
      </c>
      <c r="F843" s="477" t="s">
        <v>3092</v>
      </c>
      <c r="G843" s="58" t="s">
        <v>212</v>
      </c>
      <c r="H843" s="58" t="s">
        <v>219</v>
      </c>
      <c r="I843" s="58"/>
      <c r="J843" s="58" t="s">
        <v>582</v>
      </c>
      <c r="K843" s="58"/>
    </row>
    <row r="844" spans="2:11" x14ac:dyDescent="0.2">
      <c r="B844" s="477" t="s">
        <v>5139</v>
      </c>
      <c r="C844" s="58">
        <v>1.8</v>
      </c>
      <c r="D844" s="60" t="s">
        <v>139</v>
      </c>
      <c r="E844" s="60" t="s">
        <v>18</v>
      </c>
      <c r="F844" s="477" t="s">
        <v>3094</v>
      </c>
      <c r="G844" s="58" t="s">
        <v>212</v>
      </c>
      <c r="H844" s="58" t="s">
        <v>219</v>
      </c>
      <c r="I844" s="58"/>
      <c r="J844" s="58" t="s">
        <v>582</v>
      </c>
      <c r="K844" s="58"/>
    </row>
    <row r="845" spans="2:11" x14ac:dyDescent="0.2">
      <c r="B845" s="477" t="s">
        <v>5140</v>
      </c>
      <c r="C845" s="58">
        <v>1.8</v>
      </c>
      <c r="D845" s="60" t="s">
        <v>139</v>
      </c>
      <c r="E845" s="60" t="s">
        <v>19</v>
      </c>
      <c r="F845" s="477" t="s">
        <v>3096</v>
      </c>
      <c r="G845" s="58" t="s">
        <v>212</v>
      </c>
      <c r="H845" s="58" t="s">
        <v>219</v>
      </c>
      <c r="I845" s="58"/>
      <c r="J845" s="58" t="s">
        <v>582</v>
      </c>
      <c r="K845" s="58"/>
    </row>
    <row r="846" spans="2:11" x14ac:dyDescent="0.2">
      <c r="B846" s="477" t="s">
        <v>5141</v>
      </c>
      <c r="C846" s="58">
        <v>1.8</v>
      </c>
      <c r="D846" s="60" t="s">
        <v>139</v>
      </c>
      <c r="E846" s="60" t="s">
        <v>20</v>
      </c>
      <c r="F846" s="477" t="s">
        <v>3098</v>
      </c>
      <c r="G846" s="58" t="s">
        <v>212</v>
      </c>
      <c r="H846" s="58" t="s">
        <v>219</v>
      </c>
      <c r="I846" s="58"/>
      <c r="J846" s="58" t="s">
        <v>582</v>
      </c>
      <c r="K846" s="58"/>
    </row>
    <row r="847" spans="2:11" x14ac:dyDescent="0.2">
      <c r="B847" s="477" t="s">
        <v>5142</v>
      </c>
      <c r="C847" s="58">
        <v>1.8</v>
      </c>
      <c r="D847" s="60" t="s">
        <v>139</v>
      </c>
      <c r="E847" s="60" t="s">
        <v>21</v>
      </c>
      <c r="F847" s="477" t="s">
        <v>3100</v>
      </c>
      <c r="G847" s="58" t="s">
        <v>212</v>
      </c>
      <c r="H847" s="58" t="s">
        <v>219</v>
      </c>
      <c r="I847" s="58"/>
      <c r="J847" s="58" t="s">
        <v>582</v>
      </c>
      <c r="K847" s="58"/>
    </row>
    <row r="848" spans="2:11" x14ac:dyDescent="0.2">
      <c r="B848" s="477" t="s">
        <v>5143</v>
      </c>
      <c r="C848" s="58">
        <v>1.8</v>
      </c>
      <c r="D848" s="60" t="s">
        <v>139</v>
      </c>
      <c r="E848" s="60" t="s">
        <v>22</v>
      </c>
      <c r="F848" s="477" t="s">
        <v>3102</v>
      </c>
      <c r="G848" s="58" t="s">
        <v>212</v>
      </c>
      <c r="H848" s="58" t="s">
        <v>219</v>
      </c>
      <c r="I848" s="58"/>
      <c r="J848" s="58" t="s">
        <v>582</v>
      </c>
      <c r="K848" s="58"/>
    </row>
    <row r="849" spans="2:11" x14ac:dyDescent="0.2">
      <c r="B849" s="477" t="s">
        <v>5144</v>
      </c>
      <c r="C849" s="58">
        <v>1.8</v>
      </c>
      <c r="D849" s="60" t="s">
        <v>139</v>
      </c>
      <c r="E849" s="60" t="s">
        <v>23</v>
      </c>
      <c r="F849" s="477" t="s">
        <v>3104</v>
      </c>
      <c r="G849" s="58" t="s">
        <v>212</v>
      </c>
      <c r="H849" s="58" t="s">
        <v>219</v>
      </c>
      <c r="I849" s="58"/>
      <c r="J849" s="58" t="s">
        <v>582</v>
      </c>
      <c r="K849" s="58"/>
    </row>
    <row r="850" spans="2:11" x14ac:dyDescent="0.2">
      <c r="B850" s="477" t="s">
        <v>5145</v>
      </c>
      <c r="C850" s="58">
        <v>1.8</v>
      </c>
      <c r="D850" s="60" t="s">
        <v>139</v>
      </c>
      <c r="E850" s="60" t="s">
        <v>24</v>
      </c>
      <c r="F850" s="477" t="s">
        <v>3106</v>
      </c>
      <c r="G850" s="58" t="s">
        <v>212</v>
      </c>
      <c r="H850" s="58" t="s">
        <v>219</v>
      </c>
      <c r="I850" s="58"/>
      <c r="J850" s="58" t="s">
        <v>582</v>
      </c>
      <c r="K850" s="58"/>
    </row>
    <row r="851" spans="2:11" x14ac:dyDescent="0.2">
      <c r="B851" s="477" t="s">
        <v>5146</v>
      </c>
      <c r="C851" s="58">
        <v>1.8</v>
      </c>
      <c r="D851" s="60" t="s">
        <v>139</v>
      </c>
      <c r="E851" s="60" t="s">
        <v>25</v>
      </c>
      <c r="F851" s="477" t="s">
        <v>3108</v>
      </c>
      <c r="G851" s="58" t="s">
        <v>212</v>
      </c>
      <c r="H851" s="58" t="s">
        <v>219</v>
      </c>
      <c r="I851" s="58"/>
      <c r="J851" s="58" t="s">
        <v>582</v>
      </c>
      <c r="K851" s="58"/>
    </row>
    <row r="852" spans="2:11" x14ac:dyDescent="0.2">
      <c r="B852" s="477" t="s">
        <v>5147</v>
      </c>
      <c r="C852" s="58">
        <v>1.8</v>
      </c>
      <c r="D852" s="60" t="s">
        <v>139</v>
      </c>
      <c r="E852" s="60" t="s">
        <v>26</v>
      </c>
      <c r="F852" s="477" t="s">
        <v>3110</v>
      </c>
      <c r="G852" s="58" t="s">
        <v>212</v>
      </c>
      <c r="H852" s="58" t="s">
        <v>219</v>
      </c>
      <c r="I852" s="58"/>
      <c r="J852" s="58" t="s">
        <v>582</v>
      </c>
      <c r="K852" s="58"/>
    </row>
    <row r="853" spans="2:11" x14ac:dyDescent="0.2">
      <c r="B853" s="477" t="s">
        <v>5148</v>
      </c>
      <c r="C853" s="58">
        <v>1.8</v>
      </c>
      <c r="D853" s="60" t="s">
        <v>139</v>
      </c>
      <c r="E853" s="60" t="s">
        <v>27</v>
      </c>
      <c r="F853" s="477" t="s">
        <v>3112</v>
      </c>
      <c r="G853" s="58" t="s">
        <v>212</v>
      </c>
      <c r="H853" s="58" t="s">
        <v>219</v>
      </c>
      <c r="I853" s="58"/>
      <c r="J853" s="58" t="s">
        <v>582</v>
      </c>
      <c r="K853" s="58"/>
    </row>
    <row r="854" spans="2:11" x14ac:dyDescent="0.2">
      <c r="B854" s="477" t="s">
        <v>5149</v>
      </c>
      <c r="C854" s="58">
        <v>1.8</v>
      </c>
      <c r="D854" s="60" t="s">
        <v>139</v>
      </c>
      <c r="E854" s="60" t="s">
        <v>28</v>
      </c>
      <c r="F854" s="477" t="s">
        <v>3114</v>
      </c>
      <c r="G854" s="58" t="s">
        <v>212</v>
      </c>
      <c r="H854" s="58" t="s">
        <v>213</v>
      </c>
      <c r="I854" s="60" t="s">
        <v>5150</v>
      </c>
      <c r="J854" s="58"/>
      <c r="K854" s="58"/>
    </row>
    <row r="855" spans="2:11" x14ac:dyDescent="0.2">
      <c r="B855" s="477" t="s">
        <v>5151</v>
      </c>
      <c r="C855" s="58">
        <v>1.8</v>
      </c>
      <c r="D855" s="60" t="s">
        <v>139</v>
      </c>
      <c r="E855" s="60" t="s">
        <v>29</v>
      </c>
      <c r="F855" s="477" t="s">
        <v>3117</v>
      </c>
      <c r="G855" s="58" t="s">
        <v>212</v>
      </c>
      <c r="H855" s="58" t="s">
        <v>213</v>
      </c>
      <c r="I855" s="60" t="s">
        <v>5152</v>
      </c>
      <c r="J855" s="58"/>
      <c r="K855" s="58"/>
    </row>
    <row r="856" spans="2:11" x14ac:dyDescent="0.2">
      <c r="B856" s="477" t="s">
        <v>5153</v>
      </c>
      <c r="C856" s="58">
        <v>1.8</v>
      </c>
      <c r="D856" s="60" t="s">
        <v>142</v>
      </c>
      <c r="E856" s="60" t="s">
        <v>16</v>
      </c>
      <c r="F856" s="477" t="s">
        <v>3120</v>
      </c>
      <c r="G856" s="58" t="s">
        <v>212</v>
      </c>
      <c r="H856" s="58" t="s">
        <v>219</v>
      </c>
      <c r="I856" s="58"/>
      <c r="J856" s="58" t="s">
        <v>582</v>
      </c>
      <c r="K856" s="58"/>
    </row>
    <row r="857" spans="2:11" x14ac:dyDescent="0.2">
      <c r="B857" s="477" t="s">
        <v>5154</v>
      </c>
      <c r="C857" s="58">
        <v>1.8</v>
      </c>
      <c r="D857" s="60" t="s">
        <v>142</v>
      </c>
      <c r="E857" s="60" t="s">
        <v>17</v>
      </c>
      <c r="F857" s="477" t="s">
        <v>3122</v>
      </c>
      <c r="G857" s="58" t="s">
        <v>212</v>
      </c>
      <c r="H857" s="58" t="s">
        <v>219</v>
      </c>
      <c r="I857" s="58"/>
      <c r="J857" s="58" t="s">
        <v>582</v>
      </c>
      <c r="K857" s="58"/>
    </row>
    <row r="858" spans="2:11" x14ac:dyDescent="0.2">
      <c r="B858" s="477" t="s">
        <v>5155</v>
      </c>
      <c r="C858" s="58">
        <v>1.8</v>
      </c>
      <c r="D858" s="60" t="s">
        <v>142</v>
      </c>
      <c r="E858" s="60" t="s">
        <v>18</v>
      </c>
      <c r="F858" s="477" t="s">
        <v>3124</v>
      </c>
      <c r="G858" s="58" t="s">
        <v>212</v>
      </c>
      <c r="H858" s="58" t="s">
        <v>219</v>
      </c>
      <c r="I858" s="58"/>
      <c r="J858" s="58" t="s">
        <v>582</v>
      </c>
      <c r="K858" s="58"/>
    </row>
    <row r="859" spans="2:11" x14ac:dyDescent="0.2">
      <c r="B859" s="477" t="s">
        <v>5156</v>
      </c>
      <c r="C859" s="58">
        <v>1.8</v>
      </c>
      <c r="D859" s="60" t="s">
        <v>142</v>
      </c>
      <c r="E859" s="60" t="s">
        <v>19</v>
      </c>
      <c r="F859" s="477" t="s">
        <v>3126</v>
      </c>
      <c r="G859" s="58" t="s">
        <v>212</v>
      </c>
      <c r="H859" s="58" t="s">
        <v>219</v>
      </c>
      <c r="I859" s="58"/>
      <c r="J859" s="58" t="s">
        <v>582</v>
      </c>
      <c r="K859" s="58"/>
    </row>
    <row r="860" spans="2:11" x14ac:dyDescent="0.2">
      <c r="B860" s="477" t="s">
        <v>5157</v>
      </c>
      <c r="C860" s="58">
        <v>1.8</v>
      </c>
      <c r="D860" s="60" t="s">
        <v>142</v>
      </c>
      <c r="E860" s="60" t="s">
        <v>20</v>
      </c>
      <c r="F860" s="477" t="s">
        <v>3128</v>
      </c>
      <c r="G860" s="58" t="s">
        <v>212</v>
      </c>
      <c r="H860" s="58" t="s">
        <v>219</v>
      </c>
      <c r="I860" s="58"/>
      <c r="J860" s="58" t="s">
        <v>582</v>
      </c>
      <c r="K860" s="58"/>
    </row>
    <row r="861" spans="2:11" x14ac:dyDescent="0.2">
      <c r="B861" s="477" t="s">
        <v>5158</v>
      </c>
      <c r="C861" s="58">
        <v>1.8</v>
      </c>
      <c r="D861" s="60" t="s">
        <v>142</v>
      </c>
      <c r="E861" s="60" t="s">
        <v>21</v>
      </c>
      <c r="F861" s="477" t="s">
        <v>3130</v>
      </c>
      <c r="G861" s="58" t="s">
        <v>212</v>
      </c>
      <c r="H861" s="58" t="s">
        <v>219</v>
      </c>
      <c r="I861" s="58"/>
      <c r="J861" s="58" t="s">
        <v>582</v>
      </c>
      <c r="K861" s="58"/>
    </row>
    <row r="862" spans="2:11" x14ac:dyDescent="0.2">
      <c r="B862" s="477" t="s">
        <v>5159</v>
      </c>
      <c r="C862" s="58">
        <v>1.8</v>
      </c>
      <c r="D862" s="60" t="s">
        <v>142</v>
      </c>
      <c r="E862" s="60" t="s">
        <v>22</v>
      </c>
      <c r="F862" s="477" t="s">
        <v>3132</v>
      </c>
      <c r="G862" s="58" t="s">
        <v>212</v>
      </c>
      <c r="H862" s="58" t="s">
        <v>219</v>
      </c>
      <c r="I862" s="58"/>
      <c r="J862" s="58" t="s">
        <v>582</v>
      </c>
      <c r="K862" s="58"/>
    </row>
    <row r="863" spans="2:11" x14ac:dyDescent="0.2">
      <c r="B863" s="477" t="s">
        <v>5160</v>
      </c>
      <c r="C863" s="58">
        <v>1.8</v>
      </c>
      <c r="D863" s="60" t="s">
        <v>142</v>
      </c>
      <c r="E863" s="60" t="s">
        <v>23</v>
      </c>
      <c r="F863" s="477" t="s">
        <v>3134</v>
      </c>
      <c r="G863" s="58" t="s">
        <v>212</v>
      </c>
      <c r="H863" s="58" t="s">
        <v>219</v>
      </c>
      <c r="I863" s="58"/>
      <c r="J863" s="58" t="s">
        <v>582</v>
      </c>
      <c r="K863" s="58"/>
    </row>
    <row r="864" spans="2:11" x14ac:dyDescent="0.2">
      <c r="B864" s="477" t="s">
        <v>5161</v>
      </c>
      <c r="C864" s="58">
        <v>1.8</v>
      </c>
      <c r="D864" s="60" t="s">
        <v>142</v>
      </c>
      <c r="E864" s="60" t="s">
        <v>24</v>
      </c>
      <c r="F864" s="477" t="s">
        <v>3136</v>
      </c>
      <c r="G864" s="58" t="s">
        <v>212</v>
      </c>
      <c r="H864" s="58" t="s">
        <v>219</v>
      </c>
      <c r="I864" s="58"/>
      <c r="J864" s="58" t="s">
        <v>582</v>
      </c>
      <c r="K864" s="58"/>
    </row>
    <row r="865" spans="2:11" x14ac:dyDescent="0.2">
      <c r="B865" s="477" t="s">
        <v>5162</v>
      </c>
      <c r="C865" s="58">
        <v>1.8</v>
      </c>
      <c r="D865" s="60" t="s">
        <v>142</v>
      </c>
      <c r="E865" s="60" t="s">
        <v>25</v>
      </c>
      <c r="F865" s="477" t="s">
        <v>3138</v>
      </c>
      <c r="G865" s="58" t="s">
        <v>212</v>
      </c>
      <c r="H865" s="58" t="s">
        <v>219</v>
      </c>
      <c r="I865" s="58"/>
      <c r="J865" s="58" t="s">
        <v>582</v>
      </c>
      <c r="K865" s="58"/>
    </row>
    <row r="866" spans="2:11" x14ac:dyDescent="0.2">
      <c r="B866" s="477" t="s">
        <v>5163</v>
      </c>
      <c r="C866" s="58">
        <v>1.8</v>
      </c>
      <c r="D866" s="60" t="s">
        <v>142</v>
      </c>
      <c r="E866" s="60" t="s">
        <v>26</v>
      </c>
      <c r="F866" s="477" t="s">
        <v>3140</v>
      </c>
      <c r="G866" s="58" t="s">
        <v>212</v>
      </c>
      <c r="H866" s="58" t="s">
        <v>219</v>
      </c>
      <c r="I866" s="58"/>
      <c r="J866" s="58" t="s">
        <v>582</v>
      </c>
      <c r="K866" s="58"/>
    </row>
    <row r="867" spans="2:11" x14ac:dyDescent="0.2">
      <c r="B867" s="477" t="s">
        <v>5164</v>
      </c>
      <c r="C867" s="58">
        <v>1.8</v>
      </c>
      <c r="D867" s="60" t="s">
        <v>142</v>
      </c>
      <c r="E867" s="60" t="s">
        <v>27</v>
      </c>
      <c r="F867" s="477" t="s">
        <v>3142</v>
      </c>
      <c r="G867" s="58" t="s">
        <v>212</v>
      </c>
      <c r="H867" s="58" t="s">
        <v>219</v>
      </c>
      <c r="I867" s="58"/>
      <c r="J867" s="58" t="s">
        <v>582</v>
      </c>
      <c r="K867" s="58"/>
    </row>
    <row r="868" spans="2:11" x14ac:dyDescent="0.2">
      <c r="B868" s="477" t="s">
        <v>5165</v>
      </c>
      <c r="C868" s="58">
        <v>1.8</v>
      </c>
      <c r="D868" s="60" t="s">
        <v>142</v>
      </c>
      <c r="E868" s="60" t="s">
        <v>28</v>
      </c>
      <c r="F868" s="477" t="s">
        <v>3144</v>
      </c>
      <c r="G868" s="58" t="s">
        <v>212</v>
      </c>
      <c r="H868" s="58" t="s">
        <v>213</v>
      </c>
      <c r="I868" s="60" t="s">
        <v>5166</v>
      </c>
      <c r="J868" s="58"/>
      <c r="K868" s="58"/>
    </row>
    <row r="869" spans="2:11" x14ac:dyDescent="0.2">
      <c r="B869" s="477" t="s">
        <v>5167</v>
      </c>
      <c r="C869" s="58">
        <v>1.8</v>
      </c>
      <c r="D869" s="60" t="s">
        <v>142</v>
      </c>
      <c r="E869" s="60" t="s">
        <v>29</v>
      </c>
      <c r="F869" s="477" t="s">
        <v>3147</v>
      </c>
      <c r="G869" s="58" t="s">
        <v>212</v>
      </c>
      <c r="H869" s="58" t="s">
        <v>213</v>
      </c>
      <c r="I869" s="60" t="s">
        <v>5168</v>
      </c>
      <c r="J869" s="58"/>
      <c r="K869" s="58"/>
    </row>
    <row r="870" spans="2:11" x14ac:dyDescent="0.2">
      <c r="B870" s="477" t="s">
        <v>5169</v>
      </c>
      <c r="C870" s="58">
        <v>1.8</v>
      </c>
      <c r="D870" s="60" t="s">
        <v>143</v>
      </c>
      <c r="E870" s="60" t="s">
        <v>16</v>
      </c>
      <c r="F870" s="477" t="s">
        <v>3150</v>
      </c>
      <c r="G870" s="58" t="s">
        <v>212</v>
      </c>
      <c r="H870" s="58" t="s">
        <v>219</v>
      </c>
      <c r="I870" s="58"/>
      <c r="J870" s="58" t="s">
        <v>582</v>
      </c>
      <c r="K870" s="58"/>
    </row>
    <row r="871" spans="2:11" x14ac:dyDescent="0.2">
      <c r="B871" s="477" t="s">
        <v>5170</v>
      </c>
      <c r="C871" s="58">
        <v>1.8</v>
      </c>
      <c r="D871" s="60" t="s">
        <v>143</v>
      </c>
      <c r="E871" s="60" t="s">
        <v>17</v>
      </c>
      <c r="F871" s="477" t="s">
        <v>3152</v>
      </c>
      <c r="G871" s="58" t="s">
        <v>212</v>
      </c>
      <c r="H871" s="58" t="s">
        <v>219</v>
      </c>
      <c r="I871" s="58"/>
      <c r="J871" s="58" t="s">
        <v>582</v>
      </c>
      <c r="K871" s="58"/>
    </row>
    <row r="872" spans="2:11" x14ac:dyDescent="0.2">
      <c r="B872" s="477" t="s">
        <v>5171</v>
      </c>
      <c r="C872" s="58">
        <v>1.8</v>
      </c>
      <c r="D872" s="60" t="s">
        <v>143</v>
      </c>
      <c r="E872" s="60" t="s">
        <v>18</v>
      </c>
      <c r="F872" s="477" t="s">
        <v>3154</v>
      </c>
      <c r="G872" s="58" t="s">
        <v>212</v>
      </c>
      <c r="H872" s="58" t="s">
        <v>219</v>
      </c>
      <c r="I872" s="58"/>
      <c r="J872" s="58" t="s">
        <v>582</v>
      </c>
      <c r="K872" s="58"/>
    </row>
    <row r="873" spans="2:11" x14ac:dyDescent="0.2">
      <c r="B873" s="477" t="s">
        <v>5172</v>
      </c>
      <c r="C873" s="58">
        <v>1.8</v>
      </c>
      <c r="D873" s="60" t="s">
        <v>143</v>
      </c>
      <c r="E873" s="60" t="s">
        <v>19</v>
      </c>
      <c r="F873" s="477" t="s">
        <v>3156</v>
      </c>
      <c r="G873" s="58" t="s">
        <v>212</v>
      </c>
      <c r="H873" s="58" t="s">
        <v>219</v>
      </c>
      <c r="I873" s="58"/>
      <c r="J873" s="58" t="s">
        <v>582</v>
      </c>
      <c r="K873" s="58"/>
    </row>
    <row r="874" spans="2:11" x14ac:dyDescent="0.2">
      <c r="B874" s="477" t="s">
        <v>5173</v>
      </c>
      <c r="C874" s="58">
        <v>1.8</v>
      </c>
      <c r="D874" s="60" t="s">
        <v>143</v>
      </c>
      <c r="E874" s="60" t="s">
        <v>20</v>
      </c>
      <c r="F874" s="477" t="s">
        <v>3158</v>
      </c>
      <c r="G874" s="58" t="s">
        <v>212</v>
      </c>
      <c r="H874" s="58" t="s">
        <v>219</v>
      </c>
      <c r="I874" s="60"/>
      <c r="J874" s="58" t="s">
        <v>582</v>
      </c>
      <c r="K874" s="58"/>
    </row>
    <row r="875" spans="2:11" x14ac:dyDescent="0.2">
      <c r="B875" s="477" t="s">
        <v>5174</v>
      </c>
      <c r="C875" s="58">
        <v>1.8</v>
      </c>
      <c r="D875" s="60" t="s">
        <v>143</v>
      </c>
      <c r="E875" s="60" t="s">
        <v>21</v>
      </c>
      <c r="F875" s="477" t="s">
        <v>3160</v>
      </c>
      <c r="G875" s="58" t="s">
        <v>212</v>
      </c>
      <c r="H875" s="58" t="s">
        <v>219</v>
      </c>
      <c r="I875" s="58"/>
      <c r="J875" s="58" t="s">
        <v>582</v>
      </c>
      <c r="K875" s="58"/>
    </row>
    <row r="876" spans="2:11" x14ac:dyDescent="0.2">
      <c r="B876" s="477" t="s">
        <v>5175</v>
      </c>
      <c r="C876" s="58">
        <v>1.8</v>
      </c>
      <c r="D876" s="60" t="s">
        <v>143</v>
      </c>
      <c r="E876" s="60" t="s">
        <v>22</v>
      </c>
      <c r="F876" s="477" t="s">
        <v>3162</v>
      </c>
      <c r="G876" s="58" t="s">
        <v>212</v>
      </c>
      <c r="H876" s="58" t="s">
        <v>219</v>
      </c>
      <c r="I876" s="58"/>
      <c r="J876" s="58" t="s">
        <v>582</v>
      </c>
      <c r="K876" s="58"/>
    </row>
    <row r="877" spans="2:11" x14ac:dyDescent="0.2">
      <c r="B877" s="477" t="s">
        <v>5176</v>
      </c>
      <c r="C877" s="58">
        <v>1.8</v>
      </c>
      <c r="D877" s="60" t="s">
        <v>143</v>
      </c>
      <c r="E877" s="60" t="s">
        <v>23</v>
      </c>
      <c r="F877" s="477" t="s">
        <v>3164</v>
      </c>
      <c r="G877" s="58" t="s">
        <v>212</v>
      </c>
      <c r="H877" s="58" t="s">
        <v>219</v>
      </c>
      <c r="I877" s="58"/>
      <c r="J877" s="58" t="s">
        <v>582</v>
      </c>
      <c r="K877" s="58"/>
    </row>
    <row r="878" spans="2:11" x14ac:dyDescent="0.2">
      <c r="B878" s="477" t="s">
        <v>5177</v>
      </c>
      <c r="C878" s="58">
        <v>1.8</v>
      </c>
      <c r="D878" s="60" t="s">
        <v>143</v>
      </c>
      <c r="E878" s="60" t="s">
        <v>24</v>
      </c>
      <c r="F878" s="477" t="s">
        <v>3166</v>
      </c>
      <c r="G878" s="58" t="s">
        <v>212</v>
      </c>
      <c r="H878" s="58" t="s">
        <v>219</v>
      </c>
      <c r="I878" s="58"/>
      <c r="J878" s="58" t="s">
        <v>582</v>
      </c>
      <c r="K878" s="58"/>
    </row>
    <row r="879" spans="2:11" x14ac:dyDescent="0.2">
      <c r="B879" s="477" t="s">
        <v>5178</v>
      </c>
      <c r="C879" s="58">
        <v>1.8</v>
      </c>
      <c r="D879" s="60" t="s">
        <v>143</v>
      </c>
      <c r="E879" s="60" t="s">
        <v>25</v>
      </c>
      <c r="F879" s="477" t="s">
        <v>3168</v>
      </c>
      <c r="G879" s="58" t="s">
        <v>212</v>
      </c>
      <c r="H879" s="58" t="s">
        <v>219</v>
      </c>
      <c r="I879" s="58"/>
      <c r="J879" s="58" t="s">
        <v>582</v>
      </c>
      <c r="K879" s="58"/>
    </row>
    <row r="880" spans="2:11" x14ac:dyDescent="0.2">
      <c r="B880" s="477" t="s">
        <v>5179</v>
      </c>
      <c r="C880" s="58">
        <v>1.8</v>
      </c>
      <c r="D880" s="60" t="s">
        <v>143</v>
      </c>
      <c r="E880" s="60" t="s">
        <v>26</v>
      </c>
      <c r="F880" s="477" t="s">
        <v>3170</v>
      </c>
      <c r="G880" s="58" t="s">
        <v>212</v>
      </c>
      <c r="H880" s="58" t="s">
        <v>219</v>
      </c>
      <c r="I880" s="58"/>
      <c r="J880" s="58" t="s">
        <v>582</v>
      </c>
      <c r="K880" s="58"/>
    </row>
    <row r="881" spans="2:11" x14ac:dyDescent="0.2">
      <c r="B881" s="477" t="s">
        <v>5180</v>
      </c>
      <c r="C881" s="58">
        <v>1.8</v>
      </c>
      <c r="D881" s="60" t="s">
        <v>143</v>
      </c>
      <c r="E881" s="60" t="s">
        <v>27</v>
      </c>
      <c r="F881" s="477" t="s">
        <v>3172</v>
      </c>
      <c r="G881" s="58" t="s">
        <v>212</v>
      </c>
      <c r="H881" s="58" t="s">
        <v>219</v>
      </c>
      <c r="I881" s="58"/>
      <c r="J881" s="58" t="s">
        <v>582</v>
      </c>
      <c r="K881" s="58"/>
    </row>
    <row r="882" spans="2:11" x14ac:dyDescent="0.2">
      <c r="B882" s="477" t="s">
        <v>5181</v>
      </c>
      <c r="C882" s="58">
        <v>1.8</v>
      </c>
      <c r="D882" s="60" t="s">
        <v>143</v>
      </c>
      <c r="E882" s="60" t="s">
        <v>28</v>
      </c>
      <c r="F882" s="477" t="s">
        <v>3174</v>
      </c>
      <c r="G882" s="58" t="s">
        <v>212</v>
      </c>
      <c r="H882" s="58" t="s">
        <v>213</v>
      </c>
      <c r="I882" s="60" t="s">
        <v>5182</v>
      </c>
      <c r="J882" s="58"/>
      <c r="K882" s="58"/>
    </row>
    <row r="883" spans="2:11" x14ac:dyDescent="0.2">
      <c r="B883" s="477" t="s">
        <v>5183</v>
      </c>
      <c r="C883" s="58">
        <v>1.8</v>
      </c>
      <c r="D883" s="60" t="s">
        <v>143</v>
      </c>
      <c r="E883" s="60" t="s">
        <v>29</v>
      </c>
      <c r="F883" s="477" t="s">
        <v>3177</v>
      </c>
      <c r="G883" s="58" t="s">
        <v>212</v>
      </c>
      <c r="H883" s="58" t="s">
        <v>213</v>
      </c>
      <c r="I883" s="60" t="s">
        <v>5184</v>
      </c>
      <c r="J883" s="58"/>
      <c r="K883" s="58"/>
    </row>
    <row r="884" spans="2:11" x14ac:dyDescent="0.2">
      <c r="B884" s="477" t="s">
        <v>5185</v>
      </c>
      <c r="C884" s="58">
        <v>1.8</v>
      </c>
      <c r="D884" s="60" t="s">
        <v>145</v>
      </c>
      <c r="E884" s="60" t="s">
        <v>16</v>
      </c>
      <c r="F884" s="477" t="s">
        <v>3180</v>
      </c>
      <c r="G884" s="58" t="s">
        <v>212</v>
      </c>
      <c r="H884" s="58" t="s">
        <v>219</v>
      </c>
      <c r="I884" s="58"/>
      <c r="J884" s="58" t="s">
        <v>582</v>
      </c>
      <c r="K884" s="58"/>
    </row>
    <row r="885" spans="2:11" x14ac:dyDescent="0.2">
      <c r="B885" s="477" t="s">
        <v>5186</v>
      </c>
      <c r="C885" s="58">
        <v>1.8</v>
      </c>
      <c r="D885" s="60" t="s">
        <v>145</v>
      </c>
      <c r="E885" s="60" t="s">
        <v>17</v>
      </c>
      <c r="F885" s="477" t="s">
        <v>3182</v>
      </c>
      <c r="G885" s="58" t="s">
        <v>212</v>
      </c>
      <c r="H885" s="58" t="s">
        <v>219</v>
      </c>
      <c r="I885" s="58"/>
      <c r="J885" s="58" t="s">
        <v>582</v>
      </c>
      <c r="K885" s="58"/>
    </row>
    <row r="886" spans="2:11" x14ac:dyDescent="0.2">
      <c r="B886" s="477" t="s">
        <v>5187</v>
      </c>
      <c r="C886" s="58">
        <v>1.8</v>
      </c>
      <c r="D886" s="60" t="s">
        <v>145</v>
      </c>
      <c r="E886" s="60" t="s">
        <v>18</v>
      </c>
      <c r="F886" s="477" t="s">
        <v>3184</v>
      </c>
      <c r="G886" s="58" t="s">
        <v>212</v>
      </c>
      <c r="H886" s="58" t="s">
        <v>219</v>
      </c>
      <c r="I886" s="58"/>
      <c r="J886" s="58" t="s">
        <v>582</v>
      </c>
      <c r="K886" s="58"/>
    </row>
    <row r="887" spans="2:11" x14ac:dyDescent="0.2">
      <c r="B887" s="477" t="s">
        <v>5188</v>
      </c>
      <c r="C887" s="58">
        <v>1.8</v>
      </c>
      <c r="D887" s="60" t="s">
        <v>145</v>
      </c>
      <c r="E887" s="60" t="s">
        <v>19</v>
      </c>
      <c r="F887" s="477" t="s">
        <v>3186</v>
      </c>
      <c r="G887" s="58" t="s">
        <v>212</v>
      </c>
      <c r="H887" s="58" t="s">
        <v>219</v>
      </c>
      <c r="I887" s="58"/>
      <c r="J887" s="58" t="s">
        <v>582</v>
      </c>
      <c r="K887" s="58"/>
    </row>
    <row r="888" spans="2:11" x14ac:dyDescent="0.2">
      <c r="B888" s="477" t="s">
        <v>5189</v>
      </c>
      <c r="C888" s="58">
        <v>1.8</v>
      </c>
      <c r="D888" s="60" t="s">
        <v>145</v>
      </c>
      <c r="E888" s="60" t="s">
        <v>20</v>
      </c>
      <c r="F888" s="477" t="s">
        <v>3188</v>
      </c>
      <c r="G888" s="58" t="s">
        <v>212</v>
      </c>
      <c r="H888" s="58" t="s">
        <v>219</v>
      </c>
      <c r="I888" s="58"/>
      <c r="J888" s="58" t="s">
        <v>582</v>
      </c>
      <c r="K888" s="58"/>
    </row>
    <row r="889" spans="2:11" x14ac:dyDescent="0.2">
      <c r="B889" s="477" t="s">
        <v>5190</v>
      </c>
      <c r="C889" s="58">
        <v>1.8</v>
      </c>
      <c r="D889" s="60" t="s">
        <v>145</v>
      </c>
      <c r="E889" s="60" t="s">
        <v>21</v>
      </c>
      <c r="F889" s="477" t="s">
        <v>3190</v>
      </c>
      <c r="G889" s="58" t="s">
        <v>212</v>
      </c>
      <c r="H889" s="58" t="s">
        <v>219</v>
      </c>
      <c r="I889" s="58"/>
      <c r="J889" s="58" t="s">
        <v>582</v>
      </c>
      <c r="K889" s="58"/>
    </row>
    <row r="890" spans="2:11" x14ac:dyDescent="0.2">
      <c r="B890" s="477" t="s">
        <v>5191</v>
      </c>
      <c r="C890" s="58">
        <v>1.8</v>
      </c>
      <c r="D890" s="60" t="s">
        <v>145</v>
      </c>
      <c r="E890" s="60" t="s">
        <v>22</v>
      </c>
      <c r="F890" s="477" t="s">
        <v>3192</v>
      </c>
      <c r="G890" s="58" t="s">
        <v>212</v>
      </c>
      <c r="H890" s="58" t="s">
        <v>219</v>
      </c>
      <c r="I890" s="58"/>
      <c r="J890" s="58" t="s">
        <v>582</v>
      </c>
      <c r="K890" s="58"/>
    </row>
    <row r="891" spans="2:11" x14ac:dyDescent="0.2">
      <c r="B891" s="477" t="s">
        <v>5192</v>
      </c>
      <c r="C891" s="58">
        <v>1.8</v>
      </c>
      <c r="D891" s="60" t="s">
        <v>145</v>
      </c>
      <c r="E891" s="60" t="s">
        <v>23</v>
      </c>
      <c r="F891" s="477" t="s">
        <v>3194</v>
      </c>
      <c r="G891" s="58" t="s">
        <v>212</v>
      </c>
      <c r="H891" s="58" t="s">
        <v>219</v>
      </c>
      <c r="I891" s="58"/>
      <c r="J891" s="58" t="s">
        <v>582</v>
      </c>
      <c r="K891" s="58"/>
    </row>
    <row r="892" spans="2:11" x14ac:dyDescent="0.2">
      <c r="B892" s="477" t="s">
        <v>5193</v>
      </c>
      <c r="C892" s="58">
        <v>1.8</v>
      </c>
      <c r="D892" s="60" t="s">
        <v>145</v>
      </c>
      <c r="E892" s="60" t="s">
        <v>24</v>
      </c>
      <c r="F892" s="477" t="s">
        <v>3196</v>
      </c>
      <c r="G892" s="58" t="s">
        <v>212</v>
      </c>
      <c r="H892" s="58" t="s">
        <v>219</v>
      </c>
      <c r="I892" s="60"/>
      <c r="J892" s="58" t="s">
        <v>582</v>
      </c>
      <c r="K892" s="58"/>
    </row>
    <row r="893" spans="2:11" x14ac:dyDescent="0.2">
      <c r="B893" s="477" t="s">
        <v>5194</v>
      </c>
      <c r="C893" s="58">
        <v>1.8</v>
      </c>
      <c r="D893" s="60" t="s">
        <v>145</v>
      </c>
      <c r="E893" s="60" t="s">
        <v>25</v>
      </c>
      <c r="F893" s="477" t="s">
        <v>3198</v>
      </c>
      <c r="G893" s="58" t="s">
        <v>212</v>
      </c>
      <c r="H893" s="58" t="s">
        <v>219</v>
      </c>
      <c r="I893" s="58"/>
      <c r="J893" s="58" t="s">
        <v>582</v>
      </c>
      <c r="K893" s="58"/>
    </row>
    <row r="894" spans="2:11" x14ac:dyDescent="0.2">
      <c r="B894" s="477" t="s">
        <v>5195</v>
      </c>
      <c r="C894" s="58">
        <v>1.8</v>
      </c>
      <c r="D894" s="60" t="s">
        <v>145</v>
      </c>
      <c r="E894" s="60" t="s">
        <v>26</v>
      </c>
      <c r="F894" s="477" t="s">
        <v>3200</v>
      </c>
      <c r="G894" s="58" t="s">
        <v>212</v>
      </c>
      <c r="H894" s="58" t="s">
        <v>219</v>
      </c>
      <c r="I894" s="58"/>
      <c r="J894" s="58" t="s">
        <v>582</v>
      </c>
      <c r="K894" s="58"/>
    </row>
    <row r="895" spans="2:11" x14ac:dyDescent="0.2">
      <c r="B895" s="477" t="s">
        <v>5196</v>
      </c>
      <c r="C895" s="58">
        <v>1.8</v>
      </c>
      <c r="D895" s="60" t="s">
        <v>145</v>
      </c>
      <c r="E895" s="60" t="s">
        <v>27</v>
      </c>
      <c r="F895" s="477" t="s">
        <v>3202</v>
      </c>
      <c r="G895" s="58" t="s">
        <v>212</v>
      </c>
      <c r="H895" s="58" t="s">
        <v>219</v>
      </c>
      <c r="I895" s="58"/>
      <c r="J895" s="58" t="s">
        <v>582</v>
      </c>
      <c r="K895" s="58"/>
    </row>
    <row r="896" spans="2:11" x14ac:dyDescent="0.2">
      <c r="B896" s="477" t="s">
        <v>5197</v>
      </c>
      <c r="C896" s="58">
        <v>1.8</v>
      </c>
      <c r="D896" s="60" t="s">
        <v>145</v>
      </c>
      <c r="E896" s="60" t="s">
        <v>28</v>
      </c>
      <c r="F896" s="477" t="s">
        <v>3204</v>
      </c>
      <c r="G896" s="58" t="s">
        <v>212</v>
      </c>
      <c r="H896" s="58" t="s">
        <v>213</v>
      </c>
      <c r="I896" s="60" t="s">
        <v>5198</v>
      </c>
      <c r="J896" s="58"/>
      <c r="K896" s="58"/>
    </row>
    <row r="897" spans="2:11" x14ac:dyDescent="0.2">
      <c r="B897" s="477" t="s">
        <v>5199</v>
      </c>
      <c r="C897" s="58">
        <v>1.8</v>
      </c>
      <c r="D897" s="60" t="s">
        <v>145</v>
      </c>
      <c r="E897" s="60" t="s">
        <v>29</v>
      </c>
      <c r="F897" s="477" t="s">
        <v>3207</v>
      </c>
      <c r="G897" s="58" t="s">
        <v>212</v>
      </c>
      <c r="H897" s="58" t="s">
        <v>213</v>
      </c>
      <c r="I897" s="60" t="s">
        <v>5200</v>
      </c>
      <c r="J897" s="58"/>
      <c r="K897" s="58"/>
    </row>
    <row r="898" spans="2:11" x14ac:dyDescent="0.2">
      <c r="B898" s="477" t="s">
        <v>5201</v>
      </c>
      <c r="C898" s="58">
        <v>1.8</v>
      </c>
      <c r="D898" s="60" t="s">
        <v>147</v>
      </c>
      <c r="E898" s="60" t="s">
        <v>16</v>
      </c>
      <c r="F898" s="477" t="s">
        <v>3210</v>
      </c>
      <c r="G898" s="58" t="s">
        <v>212</v>
      </c>
      <c r="H898" s="58" t="s">
        <v>219</v>
      </c>
      <c r="I898" s="58"/>
      <c r="J898" s="58" t="s">
        <v>582</v>
      </c>
      <c r="K898" s="58"/>
    </row>
    <row r="899" spans="2:11" x14ac:dyDescent="0.2">
      <c r="B899" s="477" t="s">
        <v>5202</v>
      </c>
      <c r="C899" s="58">
        <v>1.8</v>
      </c>
      <c r="D899" s="60" t="s">
        <v>147</v>
      </c>
      <c r="E899" s="60" t="s">
        <v>17</v>
      </c>
      <c r="F899" s="477" t="s">
        <v>3212</v>
      </c>
      <c r="G899" s="58" t="s">
        <v>212</v>
      </c>
      <c r="H899" s="58" t="s">
        <v>219</v>
      </c>
      <c r="I899" s="58"/>
      <c r="J899" s="58" t="s">
        <v>582</v>
      </c>
      <c r="K899" s="58"/>
    </row>
    <row r="900" spans="2:11" x14ac:dyDescent="0.2">
      <c r="B900" s="477" t="s">
        <v>5203</v>
      </c>
      <c r="C900" s="58">
        <v>1.8</v>
      </c>
      <c r="D900" s="60" t="s">
        <v>147</v>
      </c>
      <c r="E900" s="60" t="s">
        <v>18</v>
      </c>
      <c r="F900" s="477" t="s">
        <v>3214</v>
      </c>
      <c r="G900" s="58" t="s">
        <v>212</v>
      </c>
      <c r="H900" s="58" t="s">
        <v>219</v>
      </c>
      <c r="I900" s="58"/>
      <c r="J900" s="58" t="s">
        <v>582</v>
      </c>
      <c r="K900" s="58"/>
    </row>
    <row r="901" spans="2:11" x14ac:dyDescent="0.2">
      <c r="B901" s="477" t="s">
        <v>5204</v>
      </c>
      <c r="C901" s="58">
        <v>1.8</v>
      </c>
      <c r="D901" s="60" t="s">
        <v>147</v>
      </c>
      <c r="E901" s="60" t="s">
        <v>19</v>
      </c>
      <c r="F901" s="477" t="s">
        <v>3216</v>
      </c>
      <c r="G901" s="58" t="s">
        <v>212</v>
      </c>
      <c r="H901" s="58" t="s">
        <v>219</v>
      </c>
      <c r="I901" s="58"/>
      <c r="J901" s="58" t="s">
        <v>582</v>
      </c>
      <c r="K901" s="58"/>
    </row>
    <row r="902" spans="2:11" x14ac:dyDescent="0.2">
      <c r="B902" s="477" t="s">
        <v>5205</v>
      </c>
      <c r="C902" s="58">
        <v>1.8</v>
      </c>
      <c r="D902" s="60" t="s">
        <v>147</v>
      </c>
      <c r="E902" s="60" t="s">
        <v>20</v>
      </c>
      <c r="F902" s="477" t="s">
        <v>3218</v>
      </c>
      <c r="G902" s="58" t="s">
        <v>212</v>
      </c>
      <c r="H902" s="58" t="s">
        <v>219</v>
      </c>
      <c r="I902" s="58"/>
      <c r="J902" s="58" t="s">
        <v>582</v>
      </c>
      <c r="K902" s="58"/>
    </row>
    <row r="903" spans="2:11" x14ac:dyDescent="0.2">
      <c r="B903" s="477" t="s">
        <v>5206</v>
      </c>
      <c r="C903" s="58">
        <v>1.8</v>
      </c>
      <c r="D903" s="60" t="s">
        <v>147</v>
      </c>
      <c r="E903" s="60" t="s">
        <v>21</v>
      </c>
      <c r="F903" s="477" t="s">
        <v>3220</v>
      </c>
      <c r="G903" s="58" t="s">
        <v>212</v>
      </c>
      <c r="H903" s="58" t="s">
        <v>219</v>
      </c>
      <c r="I903" s="60"/>
      <c r="J903" s="58" t="s">
        <v>582</v>
      </c>
      <c r="K903" s="58"/>
    </row>
    <row r="904" spans="2:11" x14ac:dyDescent="0.2">
      <c r="B904" s="477" t="s">
        <v>5207</v>
      </c>
      <c r="C904" s="58">
        <v>1.8</v>
      </c>
      <c r="D904" s="60" t="s">
        <v>147</v>
      </c>
      <c r="E904" s="60" t="s">
        <v>22</v>
      </c>
      <c r="F904" s="477" t="s">
        <v>3222</v>
      </c>
      <c r="G904" s="58" t="s">
        <v>212</v>
      </c>
      <c r="H904" s="58" t="s">
        <v>219</v>
      </c>
      <c r="I904" s="58"/>
      <c r="J904" s="58" t="s">
        <v>582</v>
      </c>
      <c r="K904" s="58"/>
    </row>
    <row r="905" spans="2:11" x14ac:dyDescent="0.2">
      <c r="B905" s="477" t="s">
        <v>5208</v>
      </c>
      <c r="C905" s="58">
        <v>1.8</v>
      </c>
      <c r="D905" s="60" t="s">
        <v>147</v>
      </c>
      <c r="E905" s="60" t="s">
        <v>23</v>
      </c>
      <c r="F905" s="477" t="s">
        <v>3224</v>
      </c>
      <c r="G905" s="58" t="s">
        <v>212</v>
      </c>
      <c r="H905" s="58" t="s">
        <v>219</v>
      </c>
      <c r="I905" s="60"/>
      <c r="J905" s="58" t="s">
        <v>582</v>
      </c>
      <c r="K905" s="58"/>
    </row>
    <row r="906" spans="2:11" x14ac:dyDescent="0.2">
      <c r="B906" s="477" t="s">
        <v>5209</v>
      </c>
      <c r="C906" s="58">
        <v>1.8</v>
      </c>
      <c r="D906" s="60" t="s">
        <v>147</v>
      </c>
      <c r="E906" s="60" t="s">
        <v>24</v>
      </c>
      <c r="F906" s="477" t="s">
        <v>3226</v>
      </c>
      <c r="G906" s="58" t="s">
        <v>212</v>
      </c>
      <c r="H906" s="58" t="s">
        <v>219</v>
      </c>
      <c r="I906" s="58"/>
      <c r="J906" s="58" t="s">
        <v>582</v>
      </c>
      <c r="K906" s="58"/>
    </row>
    <row r="907" spans="2:11" x14ac:dyDescent="0.2">
      <c r="B907" s="477" t="s">
        <v>5210</v>
      </c>
      <c r="C907" s="58">
        <v>1.8</v>
      </c>
      <c r="D907" s="60" t="s">
        <v>147</v>
      </c>
      <c r="E907" s="60" t="s">
        <v>25</v>
      </c>
      <c r="F907" s="477" t="s">
        <v>3228</v>
      </c>
      <c r="G907" s="58" t="s">
        <v>212</v>
      </c>
      <c r="H907" s="58" t="s">
        <v>219</v>
      </c>
      <c r="I907" s="60"/>
      <c r="J907" s="58" t="s">
        <v>582</v>
      </c>
      <c r="K907" s="58"/>
    </row>
    <row r="908" spans="2:11" x14ac:dyDescent="0.2">
      <c r="B908" s="477" t="s">
        <v>5211</v>
      </c>
      <c r="C908" s="58">
        <v>1.8</v>
      </c>
      <c r="D908" s="60" t="s">
        <v>147</v>
      </c>
      <c r="E908" s="60" t="s">
        <v>26</v>
      </c>
      <c r="F908" s="477" t="s">
        <v>3230</v>
      </c>
      <c r="G908" s="58" t="s">
        <v>212</v>
      </c>
      <c r="H908" s="58" t="s">
        <v>219</v>
      </c>
      <c r="I908" s="58"/>
      <c r="J908" s="58" t="s">
        <v>582</v>
      </c>
      <c r="K908" s="58"/>
    </row>
    <row r="909" spans="2:11" x14ac:dyDescent="0.2">
      <c r="B909" s="477" t="s">
        <v>5212</v>
      </c>
      <c r="C909" s="58">
        <v>1.8</v>
      </c>
      <c r="D909" s="60" t="s">
        <v>147</v>
      </c>
      <c r="E909" s="60" t="s">
        <v>27</v>
      </c>
      <c r="F909" s="477" t="s">
        <v>3232</v>
      </c>
      <c r="G909" s="58" t="s">
        <v>212</v>
      </c>
      <c r="H909" s="58" t="s">
        <v>219</v>
      </c>
      <c r="I909" s="60"/>
      <c r="J909" s="58" t="s">
        <v>582</v>
      </c>
      <c r="K909" s="58"/>
    </row>
    <row r="910" spans="2:11" x14ac:dyDescent="0.2">
      <c r="B910" s="477" t="s">
        <v>5213</v>
      </c>
      <c r="C910" s="58">
        <v>1.8</v>
      </c>
      <c r="D910" s="60" t="s">
        <v>147</v>
      </c>
      <c r="E910" s="60" t="s">
        <v>28</v>
      </c>
      <c r="F910" s="477" t="s">
        <v>3234</v>
      </c>
      <c r="G910" s="58" t="s">
        <v>212</v>
      </c>
      <c r="H910" s="58" t="s">
        <v>213</v>
      </c>
      <c r="I910" s="60" t="s">
        <v>5214</v>
      </c>
      <c r="J910" s="58"/>
      <c r="K910" s="58"/>
    </row>
    <row r="911" spans="2:11" x14ac:dyDescent="0.2">
      <c r="B911" s="477" t="s">
        <v>5215</v>
      </c>
      <c r="C911" s="58">
        <v>1.8</v>
      </c>
      <c r="D911" s="60" t="s">
        <v>147</v>
      </c>
      <c r="E911" s="60" t="s">
        <v>29</v>
      </c>
      <c r="F911" s="477" t="s">
        <v>3237</v>
      </c>
      <c r="G911" s="58" t="s">
        <v>212</v>
      </c>
      <c r="H911" s="58" t="s">
        <v>213</v>
      </c>
      <c r="I911" s="60" t="s">
        <v>5216</v>
      </c>
      <c r="J911" s="58"/>
      <c r="K911" s="58"/>
    </row>
    <row r="912" spans="2:11" x14ac:dyDescent="0.2">
      <c r="B912" s="477" t="s">
        <v>5217</v>
      </c>
      <c r="C912" s="58">
        <v>1.8</v>
      </c>
      <c r="D912" s="60" t="s">
        <v>148</v>
      </c>
      <c r="E912" s="60" t="s">
        <v>16</v>
      </c>
      <c r="F912" s="477" t="s">
        <v>3240</v>
      </c>
      <c r="G912" s="58" t="s">
        <v>212</v>
      </c>
      <c r="H912" s="58" t="s">
        <v>219</v>
      </c>
      <c r="I912" s="58"/>
      <c r="J912" s="58" t="s">
        <v>582</v>
      </c>
      <c r="K912" s="58"/>
    </row>
    <row r="913" spans="2:11" x14ac:dyDescent="0.2">
      <c r="B913" s="477" t="s">
        <v>5218</v>
      </c>
      <c r="C913" s="58">
        <v>1.8</v>
      </c>
      <c r="D913" s="60" t="s">
        <v>148</v>
      </c>
      <c r="E913" s="60" t="s">
        <v>17</v>
      </c>
      <c r="F913" s="477" t="s">
        <v>3242</v>
      </c>
      <c r="G913" s="58" t="s">
        <v>212</v>
      </c>
      <c r="H913" s="58" t="s">
        <v>219</v>
      </c>
      <c r="I913" s="58"/>
      <c r="J913" s="58" t="s">
        <v>582</v>
      </c>
      <c r="K913" s="58"/>
    </row>
    <row r="914" spans="2:11" x14ac:dyDescent="0.2">
      <c r="B914" s="477" t="s">
        <v>5219</v>
      </c>
      <c r="C914" s="58">
        <v>1.8</v>
      </c>
      <c r="D914" s="60" t="s">
        <v>148</v>
      </c>
      <c r="E914" s="60" t="s">
        <v>18</v>
      </c>
      <c r="F914" s="477" t="s">
        <v>3244</v>
      </c>
      <c r="G914" s="58" t="s">
        <v>212</v>
      </c>
      <c r="H914" s="58" t="s">
        <v>219</v>
      </c>
      <c r="I914" s="58"/>
      <c r="J914" s="58" t="s">
        <v>582</v>
      </c>
      <c r="K914" s="58"/>
    </row>
    <row r="915" spans="2:11" x14ac:dyDescent="0.2">
      <c r="B915" s="477" t="s">
        <v>5220</v>
      </c>
      <c r="C915" s="58">
        <v>1.8</v>
      </c>
      <c r="D915" s="60" t="s">
        <v>148</v>
      </c>
      <c r="E915" s="60" t="s">
        <v>19</v>
      </c>
      <c r="F915" s="477" t="s">
        <v>3246</v>
      </c>
      <c r="G915" s="58" t="s">
        <v>212</v>
      </c>
      <c r="H915" s="58" t="s">
        <v>219</v>
      </c>
      <c r="I915" s="58"/>
      <c r="J915" s="58" t="s">
        <v>582</v>
      </c>
      <c r="K915" s="58"/>
    </row>
    <row r="916" spans="2:11" x14ac:dyDescent="0.2">
      <c r="B916" s="477" t="s">
        <v>5221</v>
      </c>
      <c r="C916" s="58">
        <v>1.8</v>
      </c>
      <c r="D916" s="60" t="s">
        <v>148</v>
      </c>
      <c r="E916" s="60" t="s">
        <v>20</v>
      </c>
      <c r="F916" s="477" t="s">
        <v>3248</v>
      </c>
      <c r="G916" s="58" t="s">
        <v>212</v>
      </c>
      <c r="H916" s="58" t="s">
        <v>219</v>
      </c>
      <c r="I916" s="58"/>
      <c r="J916" s="58" t="s">
        <v>582</v>
      </c>
      <c r="K916" s="58"/>
    </row>
    <row r="917" spans="2:11" x14ac:dyDescent="0.2">
      <c r="B917" s="477" t="s">
        <v>5222</v>
      </c>
      <c r="C917" s="58">
        <v>1.8</v>
      </c>
      <c r="D917" s="60" t="s">
        <v>148</v>
      </c>
      <c r="E917" s="60" t="s">
        <v>21</v>
      </c>
      <c r="F917" s="477" t="s">
        <v>3250</v>
      </c>
      <c r="G917" s="58" t="s">
        <v>212</v>
      </c>
      <c r="H917" s="58" t="s">
        <v>219</v>
      </c>
      <c r="I917" s="58"/>
      <c r="J917" s="58" t="s">
        <v>582</v>
      </c>
      <c r="K917" s="58"/>
    </row>
    <row r="918" spans="2:11" x14ac:dyDescent="0.2">
      <c r="B918" s="477" t="s">
        <v>5223</v>
      </c>
      <c r="C918" s="58">
        <v>1.8</v>
      </c>
      <c r="D918" s="60" t="s">
        <v>148</v>
      </c>
      <c r="E918" s="60" t="s">
        <v>22</v>
      </c>
      <c r="F918" s="477" t="s">
        <v>3252</v>
      </c>
      <c r="G918" s="58" t="s">
        <v>212</v>
      </c>
      <c r="H918" s="58" t="s">
        <v>219</v>
      </c>
      <c r="I918" s="58"/>
      <c r="J918" s="58" t="s">
        <v>582</v>
      </c>
      <c r="K918" s="58"/>
    </row>
    <row r="919" spans="2:11" x14ac:dyDescent="0.2">
      <c r="B919" s="477" t="s">
        <v>5224</v>
      </c>
      <c r="C919" s="58">
        <v>1.8</v>
      </c>
      <c r="D919" s="60" t="s">
        <v>148</v>
      </c>
      <c r="E919" s="60" t="s">
        <v>23</v>
      </c>
      <c r="F919" s="477" t="s">
        <v>3254</v>
      </c>
      <c r="G919" s="58" t="s">
        <v>212</v>
      </c>
      <c r="H919" s="58" t="s">
        <v>219</v>
      </c>
      <c r="I919" s="58"/>
      <c r="J919" s="58" t="s">
        <v>582</v>
      </c>
      <c r="K919" s="58"/>
    </row>
    <row r="920" spans="2:11" x14ac:dyDescent="0.2">
      <c r="B920" s="477" t="s">
        <v>5225</v>
      </c>
      <c r="C920" s="58">
        <v>1.8</v>
      </c>
      <c r="D920" s="60" t="s">
        <v>148</v>
      </c>
      <c r="E920" s="60" t="s">
        <v>24</v>
      </c>
      <c r="F920" s="477" t="s">
        <v>3256</v>
      </c>
      <c r="G920" s="58" t="s">
        <v>212</v>
      </c>
      <c r="H920" s="58" t="s">
        <v>219</v>
      </c>
      <c r="I920" s="58"/>
      <c r="J920" s="58" t="s">
        <v>582</v>
      </c>
      <c r="K920" s="58"/>
    </row>
    <row r="921" spans="2:11" x14ac:dyDescent="0.2">
      <c r="B921" s="477" t="s">
        <v>5226</v>
      </c>
      <c r="C921" s="58">
        <v>1.8</v>
      </c>
      <c r="D921" s="60" t="s">
        <v>148</v>
      </c>
      <c r="E921" s="60" t="s">
        <v>25</v>
      </c>
      <c r="F921" s="477" t="s">
        <v>3258</v>
      </c>
      <c r="G921" s="58" t="s">
        <v>212</v>
      </c>
      <c r="H921" s="58" t="s">
        <v>219</v>
      </c>
      <c r="I921" s="58"/>
      <c r="J921" s="58" t="s">
        <v>582</v>
      </c>
      <c r="K921" s="58"/>
    </row>
    <row r="922" spans="2:11" x14ac:dyDescent="0.2">
      <c r="B922" s="477" t="s">
        <v>5227</v>
      </c>
      <c r="C922" s="58">
        <v>1.8</v>
      </c>
      <c r="D922" s="60" t="s">
        <v>148</v>
      </c>
      <c r="E922" s="60" t="s">
        <v>26</v>
      </c>
      <c r="F922" s="477" t="s">
        <v>3260</v>
      </c>
      <c r="G922" s="58" t="s">
        <v>212</v>
      </c>
      <c r="H922" s="58" t="s">
        <v>219</v>
      </c>
      <c r="I922" s="58"/>
      <c r="J922" s="58" t="s">
        <v>582</v>
      </c>
      <c r="K922" s="58"/>
    </row>
    <row r="923" spans="2:11" x14ac:dyDescent="0.2">
      <c r="B923" s="477" t="s">
        <v>5228</v>
      </c>
      <c r="C923" s="58">
        <v>1.8</v>
      </c>
      <c r="D923" s="60" t="s">
        <v>148</v>
      </c>
      <c r="E923" s="60" t="s">
        <v>27</v>
      </c>
      <c r="F923" s="477" t="s">
        <v>3262</v>
      </c>
      <c r="G923" s="58" t="s">
        <v>212</v>
      </c>
      <c r="H923" s="58" t="s">
        <v>219</v>
      </c>
      <c r="I923" s="58"/>
      <c r="J923" s="58" t="s">
        <v>582</v>
      </c>
      <c r="K923" s="58"/>
    </row>
    <row r="924" spans="2:11" x14ac:dyDescent="0.2">
      <c r="B924" s="477" t="s">
        <v>5229</v>
      </c>
      <c r="C924" s="58">
        <v>1.8</v>
      </c>
      <c r="D924" s="60" t="s">
        <v>148</v>
      </c>
      <c r="E924" s="60" t="s">
        <v>28</v>
      </c>
      <c r="F924" s="477" t="s">
        <v>3264</v>
      </c>
      <c r="G924" s="58" t="s">
        <v>212</v>
      </c>
      <c r="H924" s="58" t="s">
        <v>213</v>
      </c>
      <c r="I924" s="60" t="s">
        <v>5230</v>
      </c>
      <c r="J924" s="58"/>
      <c r="K924" s="58"/>
    </row>
    <row r="925" spans="2:11" x14ac:dyDescent="0.2">
      <c r="B925" s="477" t="s">
        <v>5231</v>
      </c>
      <c r="C925" s="58">
        <v>1.8</v>
      </c>
      <c r="D925" s="60" t="s">
        <v>148</v>
      </c>
      <c r="E925" s="60" t="s">
        <v>29</v>
      </c>
      <c r="F925" s="477" t="s">
        <v>3267</v>
      </c>
      <c r="G925" s="58" t="s">
        <v>212</v>
      </c>
      <c r="H925" s="58" t="s">
        <v>213</v>
      </c>
      <c r="I925" s="60" t="s">
        <v>5232</v>
      </c>
      <c r="J925" s="58"/>
      <c r="K925" s="58"/>
    </row>
    <row r="926" spans="2:11" x14ac:dyDescent="0.2">
      <c r="B926" s="477" t="s">
        <v>5233</v>
      </c>
      <c r="C926" s="58">
        <v>1.8</v>
      </c>
      <c r="D926" s="60" t="s">
        <v>150</v>
      </c>
      <c r="E926" s="60" t="s">
        <v>16</v>
      </c>
      <c r="F926" s="477" t="s">
        <v>3270</v>
      </c>
      <c r="G926" s="58" t="s">
        <v>212</v>
      </c>
      <c r="H926" s="58" t="s">
        <v>219</v>
      </c>
      <c r="I926" s="58"/>
      <c r="J926" s="58" t="s">
        <v>582</v>
      </c>
      <c r="K926" s="58"/>
    </row>
    <row r="927" spans="2:11" x14ac:dyDescent="0.2">
      <c r="B927" s="477" t="s">
        <v>5234</v>
      </c>
      <c r="C927" s="58">
        <v>1.8</v>
      </c>
      <c r="D927" s="60" t="s">
        <v>150</v>
      </c>
      <c r="E927" s="60" t="s">
        <v>17</v>
      </c>
      <c r="F927" s="477" t="s">
        <v>3272</v>
      </c>
      <c r="G927" s="58" t="s">
        <v>212</v>
      </c>
      <c r="H927" s="58" t="s">
        <v>219</v>
      </c>
      <c r="I927" s="58"/>
      <c r="J927" s="58" t="s">
        <v>582</v>
      </c>
      <c r="K927" s="58"/>
    </row>
    <row r="928" spans="2:11" x14ac:dyDescent="0.2">
      <c r="B928" s="477" t="s">
        <v>5235</v>
      </c>
      <c r="C928" s="58">
        <v>1.8</v>
      </c>
      <c r="D928" s="60" t="s">
        <v>150</v>
      </c>
      <c r="E928" s="60" t="s">
        <v>18</v>
      </c>
      <c r="F928" s="477" t="s">
        <v>3274</v>
      </c>
      <c r="G928" s="58" t="s">
        <v>212</v>
      </c>
      <c r="H928" s="58" t="s">
        <v>219</v>
      </c>
      <c r="I928" s="60"/>
      <c r="J928" s="58" t="s">
        <v>582</v>
      </c>
      <c r="K928" s="58"/>
    </row>
    <row r="929" spans="2:11" x14ac:dyDescent="0.2">
      <c r="B929" s="477" t="s">
        <v>5236</v>
      </c>
      <c r="C929" s="58">
        <v>1.8</v>
      </c>
      <c r="D929" s="60" t="s">
        <v>150</v>
      </c>
      <c r="E929" s="60" t="s">
        <v>19</v>
      </c>
      <c r="F929" s="477" t="s">
        <v>3276</v>
      </c>
      <c r="G929" s="58" t="s">
        <v>212</v>
      </c>
      <c r="H929" s="58" t="s">
        <v>219</v>
      </c>
      <c r="I929" s="58"/>
      <c r="J929" s="58" t="s">
        <v>582</v>
      </c>
      <c r="K929" s="58"/>
    </row>
    <row r="930" spans="2:11" x14ac:dyDescent="0.2">
      <c r="B930" s="477" t="s">
        <v>5237</v>
      </c>
      <c r="C930" s="58">
        <v>1.8</v>
      </c>
      <c r="D930" s="60" t="s">
        <v>150</v>
      </c>
      <c r="E930" s="60" t="s">
        <v>20</v>
      </c>
      <c r="F930" s="477" t="s">
        <v>3278</v>
      </c>
      <c r="G930" s="58" t="s">
        <v>212</v>
      </c>
      <c r="H930" s="58" t="s">
        <v>219</v>
      </c>
      <c r="I930" s="58"/>
      <c r="J930" s="58" t="s">
        <v>582</v>
      </c>
      <c r="K930" s="58"/>
    </row>
    <row r="931" spans="2:11" x14ac:dyDescent="0.2">
      <c r="B931" s="477" t="s">
        <v>5238</v>
      </c>
      <c r="C931" s="58">
        <v>1.8</v>
      </c>
      <c r="D931" s="60" t="s">
        <v>150</v>
      </c>
      <c r="E931" s="60" t="s">
        <v>21</v>
      </c>
      <c r="F931" s="477" t="s">
        <v>3280</v>
      </c>
      <c r="G931" s="58" t="s">
        <v>212</v>
      </c>
      <c r="H931" s="58" t="s">
        <v>219</v>
      </c>
      <c r="I931" s="58"/>
      <c r="J931" s="58" t="s">
        <v>582</v>
      </c>
      <c r="K931" s="58"/>
    </row>
    <row r="932" spans="2:11" x14ac:dyDescent="0.2">
      <c r="B932" s="477" t="s">
        <v>5239</v>
      </c>
      <c r="C932" s="58">
        <v>1.8</v>
      </c>
      <c r="D932" s="60" t="s">
        <v>150</v>
      </c>
      <c r="E932" s="60" t="s">
        <v>22</v>
      </c>
      <c r="F932" s="477" t="s">
        <v>3282</v>
      </c>
      <c r="G932" s="58" t="s">
        <v>212</v>
      </c>
      <c r="H932" s="58" t="s">
        <v>219</v>
      </c>
      <c r="I932" s="58"/>
      <c r="J932" s="58" t="s">
        <v>582</v>
      </c>
      <c r="K932" s="58"/>
    </row>
    <row r="933" spans="2:11" x14ac:dyDescent="0.2">
      <c r="B933" s="477" t="s">
        <v>5240</v>
      </c>
      <c r="C933" s="58">
        <v>1.8</v>
      </c>
      <c r="D933" s="60" t="s">
        <v>150</v>
      </c>
      <c r="E933" s="60" t="s">
        <v>23</v>
      </c>
      <c r="F933" s="477" t="s">
        <v>3284</v>
      </c>
      <c r="G933" s="58" t="s">
        <v>212</v>
      </c>
      <c r="H933" s="58" t="s">
        <v>219</v>
      </c>
      <c r="I933" s="58"/>
      <c r="J933" s="58" t="s">
        <v>582</v>
      </c>
      <c r="K933" s="58"/>
    </row>
    <row r="934" spans="2:11" x14ac:dyDescent="0.2">
      <c r="B934" s="477" t="s">
        <v>5241</v>
      </c>
      <c r="C934" s="58">
        <v>1.8</v>
      </c>
      <c r="D934" s="60" t="s">
        <v>150</v>
      </c>
      <c r="E934" s="60" t="s">
        <v>24</v>
      </c>
      <c r="F934" s="477" t="s">
        <v>3286</v>
      </c>
      <c r="G934" s="58" t="s">
        <v>212</v>
      </c>
      <c r="H934" s="58" t="s">
        <v>219</v>
      </c>
      <c r="I934" s="58"/>
      <c r="J934" s="58" t="s">
        <v>582</v>
      </c>
      <c r="K934" s="58"/>
    </row>
    <row r="935" spans="2:11" x14ac:dyDescent="0.2">
      <c r="B935" s="477" t="s">
        <v>5242</v>
      </c>
      <c r="C935" s="58">
        <v>1.8</v>
      </c>
      <c r="D935" s="60" t="s">
        <v>150</v>
      </c>
      <c r="E935" s="60" t="s">
        <v>25</v>
      </c>
      <c r="F935" s="477" t="s">
        <v>3288</v>
      </c>
      <c r="G935" s="58" t="s">
        <v>212</v>
      </c>
      <c r="H935" s="58" t="s">
        <v>219</v>
      </c>
      <c r="I935" s="58"/>
      <c r="J935" s="58" t="s">
        <v>582</v>
      </c>
      <c r="K935" s="58"/>
    </row>
    <row r="936" spans="2:11" x14ac:dyDescent="0.2">
      <c r="B936" s="477" t="s">
        <v>5243</v>
      </c>
      <c r="C936" s="58">
        <v>1.8</v>
      </c>
      <c r="D936" s="60" t="s">
        <v>150</v>
      </c>
      <c r="E936" s="60" t="s">
        <v>26</v>
      </c>
      <c r="F936" s="477" t="s">
        <v>3290</v>
      </c>
      <c r="G936" s="58" t="s">
        <v>212</v>
      </c>
      <c r="H936" s="58" t="s">
        <v>219</v>
      </c>
      <c r="I936" s="58"/>
      <c r="J936" s="58" t="s">
        <v>582</v>
      </c>
      <c r="K936" s="58"/>
    </row>
    <row r="937" spans="2:11" x14ac:dyDescent="0.2">
      <c r="B937" s="477" t="s">
        <v>5244</v>
      </c>
      <c r="C937" s="58">
        <v>1.8</v>
      </c>
      <c r="D937" s="60" t="s">
        <v>150</v>
      </c>
      <c r="E937" s="60" t="s">
        <v>27</v>
      </c>
      <c r="F937" s="477" t="s">
        <v>3292</v>
      </c>
      <c r="G937" s="58" t="s">
        <v>212</v>
      </c>
      <c r="H937" s="58" t="s">
        <v>219</v>
      </c>
      <c r="I937" s="58"/>
      <c r="J937" s="58" t="s">
        <v>582</v>
      </c>
      <c r="K937" s="58"/>
    </row>
    <row r="938" spans="2:11" x14ac:dyDescent="0.2">
      <c r="B938" s="477" t="s">
        <v>5245</v>
      </c>
      <c r="C938" s="58">
        <v>1.8</v>
      </c>
      <c r="D938" s="60" t="s">
        <v>150</v>
      </c>
      <c r="E938" s="60" t="s">
        <v>28</v>
      </c>
      <c r="F938" s="477" t="s">
        <v>3294</v>
      </c>
      <c r="G938" s="58" t="s">
        <v>212</v>
      </c>
      <c r="H938" s="58" t="s">
        <v>213</v>
      </c>
      <c r="I938" s="60" t="s">
        <v>5246</v>
      </c>
      <c r="J938" s="58"/>
      <c r="K938" s="58"/>
    </row>
    <row r="939" spans="2:11" x14ac:dyDescent="0.2">
      <c r="B939" s="477" t="s">
        <v>5247</v>
      </c>
      <c r="C939" s="58">
        <v>1.8</v>
      </c>
      <c r="D939" s="60" t="s">
        <v>150</v>
      </c>
      <c r="E939" s="60" t="s">
        <v>29</v>
      </c>
      <c r="F939" s="477" t="s">
        <v>3297</v>
      </c>
      <c r="G939" s="58" t="s">
        <v>212</v>
      </c>
      <c r="H939" s="58" t="s">
        <v>213</v>
      </c>
      <c r="I939" s="60" t="s">
        <v>5248</v>
      </c>
      <c r="J939" s="58"/>
      <c r="K939" s="58"/>
    </row>
    <row r="940" spans="2:11" x14ac:dyDescent="0.2">
      <c r="B940" s="477" t="s">
        <v>5249</v>
      </c>
      <c r="C940" s="58">
        <v>1.8</v>
      </c>
      <c r="D940" s="60" t="s">
        <v>152</v>
      </c>
      <c r="E940" s="60" t="s">
        <v>16</v>
      </c>
      <c r="F940" s="477" t="s">
        <v>3300</v>
      </c>
      <c r="G940" s="58" t="s">
        <v>212</v>
      </c>
      <c r="H940" s="58" t="s">
        <v>219</v>
      </c>
      <c r="I940" s="58"/>
      <c r="J940" s="58" t="s">
        <v>582</v>
      </c>
      <c r="K940" s="58"/>
    </row>
    <row r="941" spans="2:11" x14ac:dyDescent="0.2">
      <c r="B941" s="477" t="s">
        <v>5250</v>
      </c>
      <c r="C941" s="58">
        <v>1.8</v>
      </c>
      <c r="D941" s="60" t="s">
        <v>152</v>
      </c>
      <c r="E941" s="60" t="s">
        <v>17</v>
      </c>
      <c r="F941" s="477" t="s">
        <v>3302</v>
      </c>
      <c r="G941" s="58" t="s">
        <v>212</v>
      </c>
      <c r="H941" s="58" t="s">
        <v>219</v>
      </c>
      <c r="I941" s="58"/>
      <c r="J941" s="58" t="s">
        <v>582</v>
      </c>
      <c r="K941" s="58"/>
    </row>
    <row r="942" spans="2:11" x14ac:dyDescent="0.2">
      <c r="B942" s="477" t="s">
        <v>5251</v>
      </c>
      <c r="C942" s="58">
        <v>1.8</v>
      </c>
      <c r="D942" s="60" t="s">
        <v>152</v>
      </c>
      <c r="E942" s="60" t="s">
        <v>18</v>
      </c>
      <c r="F942" s="477" t="s">
        <v>3304</v>
      </c>
      <c r="G942" s="58" t="s">
        <v>212</v>
      </c>
      <c r="H942" s="58" t="s">
        <v>219</v>
      </c>
      <c r="I942" s="58"/>
      <c r="J942" s="58" t="s">
        <v>582</v>
      </c>
      <c r="K942" s="58"/>
    </row>
    <row r="943" spans="2:11" x14ac:dyDescent="0.2">
      <c r="B943" s="477" t="s">
        <v>5252</v>
      </c>
      <c r="C943" s="58">
        <v>1.8</v>
      </c>
      <c r="D943" s="60" t="s">
        <v>152</v>
      </c>
      <c r="E943" s="60" t="s">
        <v>19</v>
      </c>
      <c r="F943" s="477" t="s">
        <v>3306</v>
      </c>
      <c r="G943" s="58" t="s">
        <v>212</v>
      </c>
      <c r="H943" s="58" t="s">
        <v>219</v>
      </c>
      <c r="I943" s="58"/>
      <c r="J943" s="58" t="s">
        <v>582</v>
      </c>
      <c r="K943" s="58"/>
    </row>
    <row r="944" spans="2:11" x14ac:dyDescent="0.2">
      <c r="B944" s="477" t="s">
        <v>5253</v>
      </c>
      <c r="C944" s="58">
        <v>1.8</v>
      </c>
      <c r="D944" s="60" t="s">
        <v>152</v>
      </c>
      <c r="E944" s="60" t="s">
        <v>20</v>
      </c>
      <c r="F944" s="477" t="s">
        <v>3308</v>
      </c>
      <c r="G944" s="58" t="s">
        <v>212</v>
      </c>
      <c r="H944" s="58" t="s">
        <v>219</v>
      </c>
      <c r="I944" s="58"/>
      <c r="J944" s="58" t="s">
        <v>582</v>
      </c>
      <c r="K944" s="58"/>
    </row>
    <row r="945" spans="2:11" x14ac:dyDescent="0.2">
      <c r="B945" s="477" t="s">
        <v>5254</v>
      </c>
      <c r="C945" s="58">
        <v>1.8</v>
      </c>
      <c r="D945" s="60" t="s">
        <v>152</v>
      </c>
      <c r="E945" s="60" t="s">
        <v>21</v>
      </c>
      <c r="F945" s="477" t="s">
        <v>3310</v>
      </c>
      <c r="G945" s="58" t="s">
        <v>212</v>
      </c>
      <c r="H945" s="58" t="s">
        <v>219</v>
      </c>
      <c r="I945" s="58"/>
      <c r="J945" s="58" t="s">
        <v>582</v>
      </c>
      <c r="K945" s="58"/>
    </row>
    <row r="946" spans="2:11" x14ac:dyDescent="0.2">
      <c r="B946" s="477" t="s">
        <v>5255</v>
      </c>
      <c r="C946" s="58">
        <v>1.8</v>
      </c>
      <c r="D946" s="60" t="s">
        <v>152</v>
      </c>
      <c r="E946" s="60" t="s">
        <v>22</v>
      </c>
      <c r="F946" s="477" t="s">
        <v>3312</v>
      </c>
      <c r="G946" s="58" t="s">
        <v>212</v>
      </c>
      <c r="H946" s="58" t="s">
        <v>219</v>
      </c>
      <c r="I946" s="60"/>
      <c r="J946" s="58" t="s">
        <v>582</v>
      </c>
      <c r="K946" s="58"/>
    </row>
    <row r="947" spans="2:11" x14ac:dyDescent="0.2">
      <c r="B947" s="477" t="s">
        <v>5256</v>
      </c>
      <c r="C947" s="58">
        <v>1.8</v>
      </c>
      <c r="D947" s="60" t="s">
        <v>152</v>
      </c>
      <c r="E947" s="60" t="s">
        <v>23</v>
      </c>
      <c r="F947" s="477" t="s">
        <v>3314</v>
      </c>
      <c r="G947" s="58" t="s">
        <v>212</v>
      </c>
      <c r="H947" s="58" t="s">
        <v>219</v>
      </c>
      <c r="I947" s="58"/>
      <c r="J947" s="58" t="s">
        <v>582</v>
      </c>
      <c r="K947" s="58"/>
    </row>
    <row r="948" spans="2:11" x14ac:dyDescent="0.2">
      <c r="B948" s="477" t="s">
        <v>5257</v>
      </c>
      <c r="C948" s="58">
        <v>1.8</v>
      </c>
      <c r="D948" s="60" t="s">
        <v>152</v>
      </c>
      <c r="E948" s="60" t="s">
        <v>24</v>
      </c>
      <c r="F948" s="477" t="s">
        <v>3316</v>
      </c>
      <c r="G948" s="58" t="s">
        <v>212</v>
      </c>
      <c r="H948" s="58" t="s">
        <v>219</v>
      </c>
      <c r="I948" s="58"/>
      <c r="J948" s="58" t="s">
        <v>582</v>
      </c>
      <c r="K948" s="58"/>
    </row>
    <row r="949" spans="2:11" x14ac:dyDescent="0.2">
      <c r="B949" s="477" t="s">
        <v>5258</v>
      </c>
      <c r="C949" s="58">
        <v>1.8</v>
      </c>
      <c r="D949" s="60" t="s">
        <v>152</v>
      </c>
      <c r="E949" s="60" t="s">
        <v>25</v>
      </c>
      <c r="F949" s="477" t="s">
        <v>3318</v>
      </c>
      <c r="G949" s="58" t="s">
        <v>212</v>
      </c>
      <c r="H949" s="58" t="s">
        <v>219</v>
      </c>
      <c r="I949" s="58"/>
      <c r="J949" s="58" t="s">
        <v>582</v>
      </c>
      <c r="K949" s="58"/>
    </row>
    <row r="950" spans="2:11" x14ac:dyDescent="0.2">
      <c r="B950" s="477" t="s">
        <v>5259</v>
      </c>
      <c r="C950" s="58">
        <v>1.8</v>
      </c>
      <c r="D950" s="60" t="s">
        <v>152</v>
      </c>
      <c r="E950" s="60" t="s">
        <v>26</v>
      </c>
      <c r="F950" s="477" t="s">
        <v>3320</v>
      </c>
      <c r="G950" s="58" t="s">
        <v>212</v>
      </c>
      <c r="H950" s="58" t="s">
        <v>219</v>
      </c>
      <c r="I950" s="58"/>
      <c r="J950" s="58" t="s">
        <v>582</v>
      </c>
      <c r="K950" s="58"/>
    </row>
    <row r="951" spans="2:11" x14ac:dyDescent="0.2">
      <c r="B951" s="477" t="s">
        <v>5260</v>
      </c>
      <c r="C951" s="58">
        <v>1.8</v>
      </c>
      <c r="D951" s="60" t="s">
        <v>152</v>
      </c>
      <c r="E951" s="60" t="s">
        <v>27</v>
      </c>
      <c r="F951" s="477" t="s">
        <v>3322</v>
      </c>
      <c r="G951" s="58" t="s">
        <v>212</v>
      </c>
      <c r="H951" s="58" t="s">
        <v>219</v>
      </c>
      <c r="I951" s="58"/>
      <c r="J951" s="58" t="s">
        <v>582</v>
      </c>
      <c r="K951" s="58"/>
    </row>
    <row r="952" spans="2:11" x14ac:dyDescent="0.2">
      <c r="B952" s="477" t="s">
        <v>5261</v>
      </c>
      <c r="C952" s="58">
        <v>1.8</v>
      </c>
      <c r="D952" s="60" t="s">
        <v>152</v>
      </c>
      <c r="E952" s="60" t="s">
        <v>28</v>
      </c>
      <c r="F952" s="477" t="s">
        <v>3324</v>
      </c>
      <c r="G952" s="58" t="s">
        <v>212</v>
      </c>
      <c r="H952" s="58" t="s">
        <v>213</v>
      </c>
      <c r="I952" s="60" t="s">
        <v>5262</v>
      </c>
      <c r="J952" s="58"/>
      <c r="K952" s="58"/>
    </row>
    <row r="953" spans="2:11" x14ac:dyDescent="0.2">
      <c r="B953" s="477" t="s">
        <v>5263</v>
      </c>
      <c r="C953" s="58">
        <v>1.8</v>
      </c>
      <c r="D953" s="60" t="s">
        <v>152</v>
      </c>
      <c r="E953" s="60" t="s">
        <v>29</v>
      </c>
      <c r="F953" s="477" t="s">
        <v>3327</v>
      </c>
      <c r="G953" s="58" t="s">
        <v>212</v>
      </c>
      <c r="H953" s="58" t="s">
        <v>213</v>
      </c>
      <c r="I953" s="60" t="s">
        <v>5264</v>
      </c>
      <c r="J953" s="58"/>
      <c r="K953" s="58"/>
    </row>
    <row r="954" spans="2:11" x14ac:dyDescent="0.2">
      <c r="B954" s="477" t="s">
        <v>5265</v>
      </c>
      <c r="C954" s="58">
        <v>1.8</v>
      </c>
      <c r="D954" s="60" t="s">
        <v>154</v>
      </c>
      <c r="E954" s="60" t="s">
        <v>16</v>
      </c>
      <c r="F954" s="477" t="s">
        <v>3330</v>
      </c>
      <c r="G954" s="58" t="s">
        <v>212</v>
      </c>
      <c r="H954" s="58" t="s">
        <v>219</v>
      </c>
      <c r="I954" s="58"/>
      <c r="J954" s="58" t="s">
        <v>582</v>
      </c>
      <c r="K954" s="58"/>
    </row>
    <row r="955" spans="2:11" x14ac:dyDescent="0.2">
      <c r="B955" s="477" t="s">
        <v>5266</v>
      </c>
      <c r="C955" s="58">
        <v>1.8</v>
      </c>
      <c r="D955" s="60" t="s">
        <v>154</v>
      </c>
      <c r="E955" s="60" t="s">
        <v>17</v>
      </c>
      <c r="F955" s="477" t="s">
        <v>3332</v>
      </c>
      <c r="G955" s="58" t="s">
        <v>212</v>
      </c>
      <c r="H955" s="58" t="s">
        <v>219</v>
      </c>
      <c r="I955" s="58"/>
      <c r="J955" s="58" t="s">
        <v>582</v>
      </c>
      <c r="K955" s="58"/>
    </row>
    <row r="956" spans="2:11" x14ac:dyDescent="0.2">
      <c r="B956" s="477" t="s">
        <v>5267</v>
      </c>
      <c r="C956" s="58">
        <v>1.8</v>
      </c>
      <c r="D956" s="60" t="s">
        <v>154</v>
      </c>
      <c r="E956" s="60" t="s">
        <v>18</v>
      </c>
      <c r="F956" s="477" t="s">
        <v>3334</v>
      </c>
      <c r="G956" s="58" t="s">
        <v>212</v>
      </c>
      <c r="H956" s="58" t="s">
        <v>219</v>
      </c>
      <c r="I956" s="58"/>
      <c r="J956" s="58" t="s">
        <v>582</v>
      </c>
      <c r="K956" s="58"/>
    </row>
    <row r="957" spans="2:11" x14ac:dyDescent="0.2">
      <c r="B957" s="477" t="s">
        <v>5268</v>
      </c>
      <c r="C957" s="58">
        <v>1.8</v>
      </c>
      <c r="D957" s="60" t="s">
        <v>154</v>
      </c>
      <c r="E957" s="60" t="s">
        <v>19</v>
      </c>
      <c r="F957" s="477" t="s">
        <v>3336</v>
      </c>
      <c r="G957" s="58" t="s">
        <v>212</v>
      </c>
      <c r="H957" s="58" t="s">
        <v>219</v>
      </c>
      <c r="I957" s="58"/>
      <c r="J957" s="58" t="s">
        <v>582</v>
      </c>
      <c r="K957" s="58"/>
    </row>
    <row r="958" spans="2:11" x14ac:dyDescent="0.2">
      <c r="B958" s="477" t="s">
        <v>5269</v>
      </c>
      <c r="C958" s="58">
        <v>1.8</v>
      </c>
      <c r="D958" s="60" t="s">
        <v>154</v>
      </c>
      <c r="E958" s="60" t="s">
        <v>20</v>
      </c>
      <c r="F958" s="477" t="s">
        <v>3338</v>
      </c>
      <c r="G958" s="58" t="s">
        <v>212</v>
      </c>
      <c r="H958" s="58" t="s">
        <v>219</v>
      </c>
      <c r="I958" s="58"/>
      <c r="J958" s="58" t="s">
        <v>582</v>
      </c>
      <c r="K958" s="58"/>
    </row>
    <row r="959" spans="2:11" x14ac:dyDescent="0.2">
      <c r="B959" s="477" t="s">
        <v>5270</v>
      </c>
      <c r="C959" s="58">
        <v>1.8</v>
      </c>
      <c r="D959" s="60" t="s">
        <v>154</v>
      </c>
      <c r="E959" s="60" t="s">
        <v>21</v>
      </c>
      <c r="F959" s="477" t="s">
        <v>3340</v>
      </c>
      <c r="G959" s="58" t="s">
        <v>212</v>
      </c>
      <c r="H959" s="58" t="s">
        <v>219</v>
      </c>
      <c r="I959" s="58"/>
      <c r="J959" s="58" t="s">
        <v>582</v>
      </c>
      <c r="K959" s="58"/>
    </row>
    <row r="960" spans="2:11" x14ac:dyDescent="0.2">
      <c r="B960" s="477" t="s">
        <v>5271</v>
      </c>
      <c r="C960" s="58">
        <v>1.8</v>
      </c>
      <c r="D960" s="60" t="s">
        <v>154</v>
      </c>
      <c r="E960" s="60" t="s">
        <v>22</v>
      </c>
      <c r="F960" s="477" t="s">
        <v>3342</v>
      </c>
      <c r="G960" s="58" t="s">
        <v>212</v>
      </c>
      <c r="H960" s="58" t="s">
        <v>219</v>
      </c>
      <c r="I960" s="58"/>
      <c r="J960" s="58" t="s">
        <v>582</v>
      </c>
      <c r="K960" s="58"/>
    </row>
    <row r="961" spans="2:11" x14ac:dyDescent="0.2">
      <c r="B961" s="477" t="s">
        <v>5272</v>
      </c>
      <c r="C961" s="58">
        <v>1.8</v>
      </c>
      <c r="D961" s="60" t="s">
        <v>154</v>
      </c>
      <c r="E961" s="60" t="s">
        <v>23</v>
      </c>
      <c r="F961" s="477" t="s">
        <v>3344</v>
      </c>
      <c r="G961" s="58" t="s">
        <v>212</v>
      </c>
      <c r="H961" s="58" t="s">
        <v>219</v>
      </c>
      <c r="I961" s="58"/>
      <c r="J961" s="58" t="s">
        <v>582</v>
      </c>
      <c r="K961" s="58"/>
    </row>
    <row r="962" spans="2:11" x14ac:dyDescent="0.2">
      <c r="B962" s="477" t="s">
        <v>5273</v>
      </c>
      <c r="C962" s="58">
        <v>1.8</v>
      </c>
      <c r="D962" s="60" t="s">
        <v>154</v>
      </c>
      <c r="E962" s="60" t="s">
        <v>24</v>
      </c>
      <c r="F962" s="477" t="s">
        <v>3346</v>
      </c>
      <c r="G962" s="58" t="s">
        <v>212</v>
      </c>
      <c r="H962" s="58" t="s">
        <v>219</v>
      </c>
      <c r="I962" s="58"/>
      <c r="J962" s="58" t="s">
        <v>582</v>
      </c>
      <c r="K962" s="58"/>
    </row>
    <row r="963" spans="2:11" x14ac:dyDescent="0.2">
      <c r="B963" s="477" t="s">
        <v>5274</v>
      </c>
      <c r="C963" s="58">
        <v>1.8</v>
      </c>
      <c r="D963" s="60" t="s">
        <v>154</v>
      </c>
      <c r="E963" s="60" t="s">
        <v>25</v>
      </c>
      <c r="F963" s="477" t="s">
        <v>3348</v>
      </c>
      <c r="G963" s="58" t="s">
        <v>212</v>
      </c>
      <c r="H963" s="58" t="s">
        <v>219</v>
      </c>
      <c r="I963" s="58"/>
      <c r="J963" s="58" t="s">
        <v>582</v>
      </c>
      <c r="K963" s="58"/>
    </row>
    <row r="964" spans="2:11" x14ac:dyDescent="0.2">
      <c r="B964" s="477" t="s">
        <v>5275</v>
      </c>
      <c r="C964" s="58">
        <v>1.8</v>
      </c>
      <c r="D964" s="60" t="s">
        <v>154</v>
      </c>
      <c r="E964" s="60" t="s">
        <v>26</v>
      </c>
      <c r="F964" s="477" t="s">
        <v>3350</v>
      </c>
      <c r="G964" s="58" t="s">
        <v>212</v>
      </c>
      <c r="H964" s="58" t="s">
        <v>219</v>
      </c>
      <c r="I964" s="60"/>
      <c r="J964" s="58" t="s">
        <v>582</v>
      </c>
      <c r="K964" s="58"/>
    </row>
    <row r="965" spans="2:11" x14ac:dyDescent="0.2">
      <c r="B965" s="477" t="s">
        <v>5276</v>
      </c>
      <c r="C965" s="58">
        <v>1.8</v>
      </c>
      <c r="D965" s="60" t="s">
        <v>154</v>
      </c>
      <c r="E965" s="60" t="s">
        <v>27</v>
      </c>
      <c r="F965" s="477" t="s">
        <v>3352</v>
      </c>
      <c r="G965" s="58" t="s">
        <v>212</v>
      </c>
      <c r="H965" s="58" t="s">
        <v>219</v>
      </c>
      <c r="I965" s="58"/>
      <c r="J965" s="58" t="s">
        <v>582</v>
      </c>
      <c r="K965" s="58"/>
    </row>
    <row r="966" spans="2:11" x14ac:dyDescent="0.2">
      <c r="B966" s="477" t="s">
        <v>5277</v>
      </c>
      <c r="C966" s="58">
        <v>1.8</v>
      </c>
      <c r="D966" s="60" t="s">
        <v>154</v>
      </c>
      <c r="E966" s="60" t="s">
        <v>28</v>
      </c>
      <c r="F966" s="477" t="s">
        <v>3354</v>
      </c>
      <c r="G966" s="58" t="s">
        <v>212</v>
      </c>
      <c r="H966" s="58" t="s">
        <v>213</v>
      </c>
      <c r="I966" s="60" t="s">
        <v>5278</v>
      </c>
      <c r="J966" s="58"/>
      <c r="K966" s="58"/>
    </row>
    <row r="967" spans="2:11" x14ac:dyDescent="0.2">
      <c r="B967" s="477" t="s">
        <v>5279</v>
      </c>
      <c r="C967" s="58">
        <v>1.8</v>
      </c>
      <c r="D967" s="60" t="s">
        <v>154</v>
      </c>
      <c r="E967" s="60" t="s">
        <v>29</v>
      </c>
      <c r="F967" s="477" t="s">
        <v>3357</v>
      </c>
      <c r="G967" s="58" t="s">
        <v>212</v>
      </c>
      <c r="H967" s="58" t="s">
        <v>213</v>
      </c>
      <c r="I967" s="60" t="s">
        <v>5280</v>
      </c>
      <c r="J967" s="58"/>
      <c r="K967" s="58"/>
    </row>
    <row r="968" spans="2:11" x14ac:dyDescent="0.2">
      <c r="B968" s="477" t="s">
        <v>5281</v>
      </c>
      <c r="C968" s="58">
        <v>1.8</v>
      </c>
      <c r="D968" s="60" t="s">
        <v>155</v>
      </c>
      <c r="E968" s="60" t="s">
        <v>16</v>
      </c>
      <c r="F968" s="477" t="s">
        <v>3360</v>
      </c>
      <c r="G968" s="58" t="s">
        <v>212</v>
      </c>
      <c r="H968" s="58" t="s">
        <v>219</v>
      </c>
      <c r="I968" s="58"/>
      <c r="J968" s="58" t="s">
        <v>582</v>
      </c>
      <c r="K968" s="58"/>
    </row>
    <row r="969" spans="2:11" x14ac:dyDescent="0.2">
      <c r="B969" s="477" t="s">
        <v>5282</v>
      </c>
      <c r="C969" s="58">
        <v>1.8</v>
      </c>
      <c r="D969" s="60" t="s">
        <v>155</v>
      </c>
      <c r="E969" s="60" t="s">
        <v>17</v>
      </c>
      <c r="F969" s="477" t="s">
        <v>3362</v>
      </c>
      <c r="G969" s="58" t="s">
        <v>212</v>
      </c>
      <c r="H969" s="58" t="s">
        <v>219</v>
      </c>
      <c r="I969" s="58"/>
      <c r="J969" s="58" t="s">
        <v>582</v>
      </c>
      <c r="K969" s="58"/>
    </row>
    <row r="970" spans="2:11" x14ac:dyDescent="0.2">
      <c r="B970" s="477" t="s">
        <v>5283</v>
      </c>
      <c r="C970" s="58">
        <v>1.8</v>
      </c>
      <c r="D970" s="60" t="s">
        <v>155</v>
      </c>
      <c r="E970" s="60" t="s">
        <v>18</v>
      </c>
      <c r="F970" s="477" t="s">
        <v>3364</v>
      </c>
      <c r="G970" s="58" t="s">
        <v>212</v>
      </c>
      <c r="H970" s="58" t="s">
        <v>219</v>
      </c>
      <c r="I970" s="58"/>
      <c r="J970" s="58" t="s">
        <v>582</v>
      </c>
      <c r="K970" s="58"/>
    </row>
    <row r="971" spans="2:11" x14ac:dyDescent="0.2">
      <c r="B971" s="477" t="s">
        <v>5284</v>
      </c>
      <c r="C971" s="58">
        <v>1.8</v>
      </c>
      <c r="D971" s="60" t="s">
        <v>155</v>
      </c>
      <c r="E971" s="60" t="s">
        <v>19</v>
      </c>
      <c r="F971" s="477" t="s">
        <v>3366</v>
      </c>
      <c r="G971" s="58" t="s">
        <v>212</v>
      </c>
      <c r="H971" s="58" t="s">
        <v>219</v>
      </c>
      <c r="I971" s="58"/>
      <c r="J971" s="58" t="s">
        <v>582</v>
      </c>
      <c r="K971" s="58"/>
    </row>
    <row r="972" spans="2:11" x14ac:dyDescent="0.2">
      <c r="B972" s="477" t="s">
        <v>5285</v>
      </c>
      <c r="C972" s="58">
        <v>1.8</v>
      </c>
      <c r="D972" s="60" t="s">
        <v>155</v>
      </c>
      <c r="E972" s="60" t="s">
        <v>20</v>
      </c>
      <c r="F972" s="477" t="s">
        <v>3368</v>
      </c>
      <c r="G972" s="58" t="s">
        <v>212</v>
      </c>
      <c r="H972" s="58" t="s">
        <v>219</v>
      </c>
      <c r="I972" s="58"/>
      <c r="J972" s="58" t="s">
        <v>582</v>
      </c>
      <c r="K972" s="58"/>
    </row>
    <row r="973" spans="2:11" x14ac:dyDescent="0.2">
      <c r="B973" s="477" t="s">
        <v>5286</v>
      </c>
      <c r="C973" s="58">
        <v>1.8</v>
      </c>
      <c r="D973" s="60" t="s">
        <v>155</v>
      </c>
      <c r="E973" s="60" t="s">
        <v>21</v>
      </c>
      <c r="F973" s="477" t="s">
        <v>3370</v>
      </c>
      <c r="G973" s="58" t="s">
        <v>212</v>
      </c>
      <c r="H973" s="58" t="s">
        <v>219</v>
      </c>
      <c r="I973" s="58"/>
      <c r="J973" s="58" t="s">
        <v>582</v>
      </c>
      <c r="K973" s="58"/>
    </row>
    <row r="974" spans="2:11" x14ac:dyDescent="0.2">
      <c r="B974" s="477" t="s">
        <v>5287</v>
      </c>
      <c r="C974" s="58">
        <v>1.8</v>
      </c>
      <c r="D974" s="60" t="s">
        <v>155</v>
      </c>
      <c r="E974" s="60" t="s">
        <v>22</v>
      </c>
      <c r="F974" s="477" t="s">
        <v>3372</v>
      </c>
      <c r="G974" s="58" t="s">
        <v>212</v>
      </c>
      <c r="H974" s="58" t="s">
        <v>219</v>
      </c>
      <c r="I974" s="58"/>
      <c r="J974" s="58" t="s">
        <v>582</v>
      </c>
      <c r="K974" s="58"/>
    </row>
    <row r="975" spans="2:11" x14ac:dyDescent="0.2">
      <c r="B975" s="477" t="s">
        <v>5288</v>
      </c>
      <c r="C975" s="58">
        <v>1.8</v>
      </c>
      <c r="D975" s="60" t="s">
        <v>155</v>
      </c>
      <c r="E975" s="60" t="s">
        <v>23</v>
      </c>
      <c r="F975" s="477" t="s">
        <v>3374</v>
      </c>
      <c r="G975" s="58" t="s">
        <v>212</v>
      </c>
      <c r="H975" s="58" t="s">
        <v>219</v>
      </c>
      <c r="I975" s="58"/>
      <c r="J975" s="58" t="s">
        <v>582</v>
      </c>
      <c r="K975" s="58"/>
    </row>
    <row r="976" spans="2:11" x14ac:dyDescent="0.2">
      <c r="B976" s="477" t="s">
        <v>5289</v>
      </c>
      <c r="C976" s="58">
        <v>1.8</v>
      </c>
      <c r="D976" s="60" t="s">
        <v>155</v>
      </c>
      <c r="E976" s="60" t="s">
        <v>24</v>
      </c>
      <c r="F976" s="477" t="s">
        <v>3376</v>
      </c>
      <c r="G976" s="58" t="s">
        <v>212</v>
      </c>
      <c r="H976" s="58" t="s">
        <v>219</v>
      </c>
      <c r="I976" s="58"/>
      <c r="J976" s="58" t="s">
        <v>582</v>
      </c>
      <c r="K976" s="58"/>
    </row>
    <row r="977" spans="2:11" x14ac:dyDescent="0.2">
      <c r="B977" s="477" t="s">
        <v>5290</v>
      </c>
      <c r="C977" s="58">
        <v>1.8</v>
      </c>
      <c r="D977" s="60" t="s">
        <v>155</v>
      </c>
      <c r="E977" s="60" t="s">
        <v>25</v>
      </c>
      <c r="F977" s="477" t="s">
        <v>3378</v>
      </c>
      <c r="G977" s="58" t="s">
        <v>212</v>
      </c>
      <c r="H977" s="58" t="s">
        <v>219</v>
      </c>
      <c r="I977" s="58"/>
      <c r="J977" s="58" t="s">
        <v>582</v>
      </c>
      <c r="K977" s="58"/>
    </row>
    <row r="978" spans="2:11" x14ac:dyDescent="0.2">
      <c r="B978" s="477" t="s">
        <v>5291</v>
      </c>
      <c r="C978" s="58">
        <v>1.8</v>
      </c>
      <c r="D978" s="60" t="s">
        <v>155</v>
      </c>
      <c r="E978" s="60" t="s">
        <v>26</v>
      </c>
      <c r="F978" s="477" t="s">
        <v>3380</v>
      </c>
      <c r="G978" s="58" t="s">
        <v>212</v>
      </c>
      <c r="H978" s="58" t="s">
        <v>219</v>
      </c>
      <c r="I978" s="58"/>
      <c r="J978" s="58" t="s">
        <v>582</v>
      </c>
      <c r="K978" s="58"/>
    </row>
    <row r="979" spans="2:11" x14ac:dyDescent="0.2">
      <c r="B979" s="477" t="s">
        <v>5292</v>
      </c>
      <c r="C979" s="58">
        <v>1.8</v>
      </c>
      <c r="D979" s="60" t="s">
        <v>155</v>
      </c>
      <c r="E979" s="60" t="s">
        <v>27</v>
      </c>
      <c r="F979" s="477" t="s">
        <v>3382</v>
      </c>
      <c r="G979" s="58" t="s">
        <v>212</v>
      </c>
      <c r="H979" s="58" t="s">
        <v>219</v>
      </c>
      <c r="I979" s="58"/>
      <c r="J979" s="58" t="s">
        <v>582</v>
      </c>
      <c r="K979" s="58"/>
    </row>
    <row r="980" spans="2:11" x14ac:dyDescent="0.2">
      <c r="B980" s="477" t="s">
        <v>5293</v>
      </c>
      <c r="C980" s="58">
        <v>1.8</v>
      </c>
      <c r="D980" s="60" t="s">
        <v>155</v>
      </c>
      <c r="E980" s="60" t="s">
        <v>28</v>
      </c>
      <c r="F980" s="477" t="s">
        <v>3384</v>
      </c>
      <c r="G980" s="58" t="s">
        <v>212</v>
      </c>
      <c r="H980" s="58" t="s">
        <v>213</v>
      </c>
      <c r="I980" s="60" t="s">
        <v>5294</v>
      </c>
      <c r="J980" s="58"/>
      <c r="K980" s="58"/>
    </row>
    <row r="981" spans="2:11" x14ac:dyDescent="0.2">
      <c r="B981" s="477" t="s">
        <v>5295</v>
      </c>
      <c r="C981" s="58">
        <v>1.8</v>
      </c>
      <c r="D981" s="60" t="s">
        <v>155</v>
      </c>
      <c r="E981" s="60" t="s">
        <v>29</v>
      </c>
      <c r="F981" s="477" t="s">
        <v>3387</v>
      </c>
      <c r="G981" s="58" t="s">
        <v>212</v>
      </c>
      <c r="H981" s="58" t="s">
        <v>213</v>
      </c>
      <c r="I981" s="60" t="s">
        <v>5296</v>
      </c>
      <c r="J981" s="58"/>
      <c r="K981" s="58"/>
    </row>
    <row r="982" spans="2:11" x14ac:dyDescent="0.2">
      <c r="B982" s="477" t="s">
        <v>5297</v>
      </c>
      <c r="C982" s="58">
        <v>1.8</v>
      </c>
      <c r="D982" s="60" t="s">
        <v>157</v>
      </c>
      <c r="E982" s="60" t="s">
        <v>16</v>
      </c>
      <c r="F982" s="477" t="s">
        <v>3390</v>
      </c>
      <c r="G982" s="58" t="s">
        <v>212</v>
      </c>
      <c r="H982" s="58" t="s">
        <v>219</v>
      </c>
      <c r="I982" s="60"/>
      <c r="J982" s="58" t="s">
        <v>582</v>
      </c>
      <c r="K982" s="58"/>
    </row>
    <row r="983" spans="2:11" x14ac:dyDescent="0.2">
      <c r="B983" s="477" t="s">
        <v>5298</v>
      </c>
      <c r="C983" s="58">
        <v>1.8</v>
      </c>
      <c r="D983" s="60" t="s">
        <v>157</v>
      </c>
      <c r="E983" s="60" t="s">
        <v>17</v>
      </c>
      <c r="F983" s="477" t="s">
        <v>3392</v>
      </c>
      <c r="G983" s="58" t="s">
        <v>212</v>
      </c>
      <c r="H983" s="58" t="s">
        <v>219</v>
      </c>
      <c r="I983" s="58"/>
      <c r="J983" s="58" t="s">
        <v>582</v>
      </c>
      <c r="K983" s="58"/>
    </row>
    <row r="984" spans="2:11" x14ac:dyDescent="0.2">
      <c r="B984" s="477" t="s">
        <v>5299</v>
      </c>
      <c r="C984" s="58">
        <v>1.8</v>
      </c>
      <c r="D984" s="60" t="s">
        <v>157</v>
      </c>
      <c r="E984" s="60" t="s">
        <v>18</v>
      </c>
      <c r="F984" s="477" t="s">
        <v>3394</v>
      </c>
      <c r="G984" s="58" t="s">
        <v>212</v>
      </c>
      <c r="H984" s="58" t="s">
        <v>219</v>
      </c>
      <c r="I984" s="58"/>
      <c r="J984" s="58" t="s">
        <v>582</v>
      </c>
      <c r="K984" s="58"/>
    </row>
    <row r="985" spans="2:11" x14ac:dyDescent="0.2">
      <c r="B985" s="477" t="s">
        <v>5300</v>
      </c>
      <c r="C985" s="58">
        <v>1.8</v>
      </c>
      <c r="D985" s="60" t="s">
        <v>157</v>
      </c>
      <c r="E985" s="60" t="s">
        <v>19</v>
      </c>
      <c r="F985" s="477" t="s">
        <v>3396</v>
      </c>
      <c r="G985" s="58" t="s">
        <v>212</v>
      </c>
      <c r="H985" s="58" t="s">
        <v>219</v>
      </c>
      <c r="I985" s="58"/>
      <c r="J985" s="58" t="s">
        <v>582</v>
      </c>
      <c r="K985" s="58"/>
    </row>
    <row r="986" spans="2:11" x14ac:dyDescent="0.2">
      <c r="B986" s="477" t="s">
        <v>5301</v>
      </c>
      <c r="C986" s="58">
        <v>1.8</v>
      </c>
      <c r="D986" s="60" t="s">
        <v>157</v>
      </c>
      <c r="E986" s="60" t="s">
        <v>20</v>
      </c>
      <c r="F986" s="477" t="s">
        <v>3398</v>
      </c>
      <c r="G986" s="58" t="s">
        <v>212</v>
      </c>
      <c r="H986" s="58" t="s">
        <v>219</v>
      </c>
      <c r="I986" s="58"/>
      <c r="J986" s="58" t="s">
        <v>582</v>
      </c>
      <c r="K986" s="58"/>
    </row>
    <row r="987" spans="2:11" x14ac:dyDescent="0.2">
      <c r="B987" s="477" t="s">
        <v>5302</v>
      </c>
      <c r="C987" s="58">
        <v>1.8</v>
      </c>
      <c r="D987" s="60" t="s">
        <v>157</v>
      </c>
      <c r="E987" s="60" t="s">
        <v>21</v>
      </c>
      <c r="F987" s="477" t="s">
        <v>3400</v>
      </c>
      <c r="G987" s="58" t="s">
        <v>212</v>
      </c>
      <c r="H987" s="58" t="s">
        <v>219</v>
      </c>
      <c r="I987" s="58"/>
      <c r="J987" s="58" t="s">
        <v>582</v>
      </c>
      <c r="K987" s="58"/>
    </row>
    <row r="988" spans="2:11" x14ac:dyDescent="0.2">
      <c r="B988" s="477" t="s">
        <v>5303</v>
      </c>
      <c r="C988" s="58">
        <v>1.8</v>
      </c>
      <c r="D988" s="60" t="s">
        <v>157</v>
      </c>
      <c r="E988" s="60" t="s">
        <v>22</v>
      </c>
      <c r="F988" s="477" t="s">
        <v>3402</v>
      </c>
      <c r="G988" s="58" t="s">
        <v>212</v>
      </c>
      <c r="H988" s="58" t="s">
        <v>219</v>
      </c>
      <c r="I988" s="58"/>
      <c r="J988" s="58" t="s">
        <v>582</v>
      </c>
      <c r="K988" s="58"/>
    </row>
    <row r="989" spans="2:11" x14ac:dyDescent="0.2">
      <c r="B989" s="477" t="s">
        <v>5304</v>
      </c>
      <c r="C989" s="58">
        <v>1.8</v>
      </c>
      <c r="D989" s="60" t="s">
        <v>157</v>
      </c>
      <c r="E989" s="60" t="s">
        <v>23</v>
      </c>
      <c r="F989" s="477" t="s">
        <v>3404</v>
      </c>
      <c r="G989" s="58" t="s">
        <v>212</v>
      </c>
      <c r="H989" s="58" t="s">
        <v>219</v>
      </c>
      <c r="I989" s="58"/>
      <c r="J989" s="58" t="s">
        <v>582</v>
      </c>
      <c r="K989" s="58"/>
    </row>
    <row r="990" spans="2:11" x14ac:dyDescent="0.2">
      <c r="B990" s="477" t="s">
        <v>5305</v>
      </c>
      <c r="C990" s="58">
        <v>1.8</v>
      </c>
      <c r="D990" s="60" t="s">
        <v>157</v>
      </c>
      <c r="E990" s="60" t="s">
        <v>24</v>
      </c>
      <c r="F990" s="477" t="s">
        <v>3406</v>
      </c>
      <c r="G990" s="58" t="s">
        <v>212</v>
      </c>
      <c r="H990" s="58" t="s">
        <v>219</v>
      </c>
      <c r="I990" s="58"/>
      <c r="J990" s="58" t="s">
        <v>582</v>
      </c>
      <c r="K990" s="58"/>
    </row>
    <row r="991" spans="2:11" x14ac:dyDescent="0.2">
      <c r="B991" s="477" t="s">
        <v>5306</v>
      </c>
      <c r="C991" s="58">
        <v>1.8</v>
      </c>
      <c r="D991" s="60" t="s">
        <v>157</v>
      </c>
      <c r="E991" s="60" t="s">
        <v>25</v>
      </c>
      <c r="F991" s="477" t="s">
        <v>3408</v>
      </c>
      <c r="G991" s="58" t="s">
        <v>212</v>
      </c>
      <c r="H991" s="58" t="s">
        <v>219</v>
      </c>
      <c r="I991" s="58"/>
      <c r="J991" s="58" t="s">
        <v>582</v>
      </c>
      <c r="K991" s="58"/>
    </row>
    <row r="992" spans="2:11" x14ac:dyDescent="0.2">
      <c r="B992" s="477" t="s">
        <v>5307</v>
      </c>
      <c r="C992" s="58">
        <v>1.8</v>
      </c>
      <c r="D992" s="60" t="s">
        <v>157</v>
      </c>
      <c r="E992" s="60" t="s">
        <v>26</v>
      </c>
      <c r="F992" s="477" t="s">
        <v>3410</v>
      </c>
      <c r="G992" s="58" t="s">
        <v>212</v>
      </c>
      <c r="H992" s="58" t="s">
        <v>219</v>
      </c>
      <c r="I992" s="58"/>
      <c r="J992" s="58" t="s">
        <v>582</v>
      </c>
      <c r="K992" s="58"/>
    </row>
    <row r="993" spans="2:11" x14ac:dyDescent="0.2">
      <c r="B993" s="477" t="s">
        <v>5308</v>
      </c>
      <c r="C993" s="58">
        <v>1.8</v>
      </c>
      <c r="D993" s="60" t="s">
        <v>157</v>
      </c>
      <c r="E993" s="60" t="s">
        <v>27</v>
      </c>
      <c r="F993" s="477" t="s">
        <v>3412</v>
      </c>
      <c r="G993" s="58" t="s">
        <v>212</v>
      </c>
      <c r="H993" s="58" t="s">
        <v>219</v>
      </c>
      <c r="I993" s="58"/>
      <c r="J993" s="58" t="s">
        <v>582</v>
      </c>
      <c r="K993" s="58"/>
    </row>
    <row r="994" spans="2:11" x14ac:dyDescent="0.2">
      <c r="B994" s="477" t="s">
        <v>5309</v>
      </c>
      <c r="C994" s="58">
        <v>1.8</v>
      </c>
      <c r="D994" s="60" t="s">
        <v>157</v>
      </c>
      <c r="E994" s="60" t="s">
        <v>28</v>
      </c>
      <c r="F994" s="477" t="s">
        <v>3414</v>
      </c>
      <c r="G994" s="58" t="s">
        <v>212</v>
      </c>
      <c r="H994" s="58" t="s">
        <v>213</v>
      </c>
      <c r="I994" s="60" t="s">
        <v>5310</v>
      </c>
      <c r="J994" s="58"/>
      <c r="K994" s="58"/>
    </row>
    <row r="995" spans="2:11" x14ac:dyDescent="0.2">
      <c r="B995" s="477" t="s">
        <v>5311</v>
      </c>
      <c r="C995" s="58">
        <v>1.8</v>
      </c>
      <c r="D995" s="60" t="s">
        <v>157</v>
      </c>
      <c r="E995" s="60" t="s">
        <v>29</v>
      </c>
      <c r="F995" s="477" t="s">
        <v>3417</v>
      </c>
      <c r="G995" s="58" t="s">
        <v>212</v>
      </c>
      <c r="H995" s="58" t="s">
        <v>213</v>
      </c>
      <c r="I995" s="60" t="s">
        <v>5312</v>
      </c>
      <c r="J995" s="58"/>
      <c r="K995" s="58"/>
    </row>
    <row r="996" spans="2:11" x14ac:dyDescent="0.2">
      <c r="B996" s="477" t="s">
        <v>5313</v>
      </c>
      <c r="C996" s="58">
        <v>1.8</v>
      </c>
      <c r="D996" s="60" t="s">
        <v>158</v>
      </c>
      <c r="E996" s="60" t="s">
        <v>16</v>
      </c>
      <c r="F996" s="477" t="s">
        <v>3420</v>
      </c>
      <c r="G996" s="58" t="s">
        <v>212</v>
      </c>
      <c r="H996" s="58" t="s">
        <v>219</v>
      </c>
      <c r="I996" s="58"/>
      <c r="J996" s="58" t="s">
        <v>582</v>
      </c>
      <c r="K996" s="58"/>
    </row>
    <row r="997" spans="2:11" x14ac:dyDescent="0.2">
      <c r="B997" s="477" t="s">
        <v>5314</v>
      </c>
      <c r="C997" s="58">
        <v>1.8</v>
      </c>
      <c r="D997" s="60" t="s">
        <v>158</v>
      </c>
      <c r="E997" s="60" t="s">
        <v>17</v>
      </c>
      <c r="F997" s="477" t="s">
        <v>3422</v>
      </c>
      <c r="G997" s="58" t="s">
        <v>212</v>
      </c>
      <c r="H997" s="58" t="s">
        <v>219</v>
      </c>
      <c r="I997" s="58"/>
      <c r="J997" s="58" t="s">
        <v>582</v>
      </c>
      <c r="K997" s="58"/>
    </row>
    <row r="998" spans="2:11" x14ac:dyDescent="0.2">
      <c r="B998" s="477" t="s">
        <v>5315</v>
      </c>
      <c r="C998" s="58">
        <v>1.8</v>
      </c>
      <c r="D998" s="60" t="s">
        <v>158</v>
      </c>
      <c r="E998" s="60" t="s">
        <v>18</v>
      </c>
      <c r="F998" s="477" t="s">
        <v>3424</v>
      </c>
      <c r="G998" s="58" t="s">
        <v>212</v>
      </c>
      <c r="H998" s="58" t="s">
        <v>219</v>
      </c>
      <c r="I998" s="58"/>
      <c r="J998" s="58" t="s">
        <v>582</v>
      </c>
      <c r="K998" s="58"/>
    </row>
    <row r="999" spans="2:11" x14ac:dyDescent="0.2">
      <c r="B999" s="477" t="s">
        <v>5316</v>
      </c>
      <c r="C999" s="58">
        <v>1.8</v>
      </c>
      <c r="D999" s="60" t="s">
        <v>158</v>
      </c>
      <c r="E999" s="60" t="s">
        <v>19</v>
      </c>
      <c r="F999" s="477" t="s">
        <v>3426</v>
      </c>
      <c r="G999" s="58" t="s">
        <v>212</v>
      </c>
      <c r="H999" s="58" t="s">
        <v>219</v>
      </c>
      <c r="I999" s="58"/>
      <c r="J999" s="58" t="s">
        <v>582</v>
      </c>
      <c r="K999" s="58"/>
    </row>
    <row r="1000" spans="2:11" x14ac:dyDescent="0.2">
      <c r="B1000" s="477" t="s">
        <v>5317</v>
      </c>
      <c r="C1000" s="58">
        <v>1.8</v>
      </c>
      <c r="D1000" s="60" t="s">
        <v>158</v>
      </c>
      <c r="E1000" s="60" t="s">
        <v>20</v>
      </c>
      <c r="F1000" s="477" t="s">
        <v>3428</v>
      </c>
      <c r="G1000" s="58" t="s">
        <v>212</v>
      </c>
      <c r="H1000" s="58" t="s">
        <v>219</v>
      </c>
      <c r="I1000" s="60"/>
      <c r="J1000" s="58" t="s">
        <v>582</v>
      </c>
      <c r="K1000" s="58"/>
    </row>
    <row r="1001" spans="2:11" x14ac:dyDescent="0.2">
      <c r="B1001" s="477" t="s">
        <v>5318</v>
      </c>
      <c r="C1001" s="58">
        <v>1.8</v>
      </c>
      <c r="D1001" s="60" t="s">
        <v>158</v>
      </c>
      <c r="E1001" s="60" t="s">
        <v>21</v>
      </c>
      <c r="F1001" s="477" t="s">
        <v>3430</v>
      </c>
      <c r="G1001" s="58" t="s">
        <v>212</v>
      </c>
      <c r="H1001" s="58" t="s">
        <v>219</v>
      </c>
      <c r="I1001" s="58"/>
      <c r="J1001" s="58" t="s">
        <v>582</v>
      </c>
      <c r="K1001" s="58"/>
    </row>
    <row r="1002" spans="2:11" x14ac:dyDescent="0.2">
      <c r="B1002" s="477" t="s">
        <v>5319</v>
      </c>
      <c r="C1002" s="58">
        <v>1.8</v>
      </c>
      <c r="D1002" s="60" t="s">
        <v>158</v>
      </c>
      <c r="E1002" s="60" t="s">
        <v>22</v>
      </c>
      <c r="F1002" s="477" t="s">
        <v>3432</v>
      </c>
      <c r="G1002" s="58" t="s">
        <v>212</v>
      </c>
      <c r="H1002" s="58" t="s">
        <v>219</v>
      </c>
      <c r="I1002" s="58"/>
      <c r="J1002" s="58" t="s">
        <v>582</v>
      </c>
      <c r="K1002" s="58"/>
    </row>
    <row r="1003" spans="2:11" x14ac:dyDescent="0.2">
      <c r="B1003" s="477" t="s">
        <v>5320</v>
      </c>
      <c r="C1003" s="58">
        <v>1.8</v>
      </c>
      <c r="D1003" s="60" t="s">
        <v>158</v>
      </c>
      <c r="E1003" s="60" t="s">
        <v>23</v>
      </c>
      <c r="F1003" s="477" t="s">
        <v>3434</v>
      </c>
      <c r="G1003" s="58" t="s">
        <v>212</v>
      </c>
      <c r="H1003" s="58" t="s">
        <v>219</v>
      </c>
      <c r="I1003" s="58"/>
      <c r="J1003" s="58" t="s">
        <v>582</v>
      </c>
      <c r="K1003" s="58"/>
    </row>
    <row r="1004" spans="2:11" x14ac:dyDescent="0.2">
      <c r="B1004" s="477" t="s">
        <v>5321</v>
      </c>
      <c r="C1004" s="58">
        <v>1.8</v>
      </c>
      <c r="D1004" s="60" t="s">
        <v>158</v>
      </c>
      <c r="E1004" s="60" t="s">
        <v>24</v>
      </c>
      <c r="F1004" s="477" t="s">
        <v>3436</v>
      </c>
      <c r="G1004" s="58" t="s">
        <v>212</v>
      </c>
      <c r="H1004" s="58" t="s">
        <v>219</v>
      </c>
      <c r="I1004" s="58"/>
      <c r="J1004" s="58" t="s">
        <v>582</v>
      </c>
      <c r="K1004" s="58"/>
    </row>
    <row r="1005" spans="2:11" x14ac:dyDescent="0.2">
      <c r="B1005" s="477" t="s">
        <v>5322</v>
      </c>
      <c r="C1005" s="58">
        <v>1.8</v>
      </c>
      <c r="D1005" s="60" t="s">
        <v>158</v>
      </c>
      <c r="E1005" s="60" t="s">
        <v>25</v>
      </c>
      <c r="F1005" s="477" t="s">
        <v>3438</v>
      </c>
      <c r="G1005" s="58" t="s">
        <v>212</v>
      </c>
      <c r="H1005" s="58" t="s">
        <v>219</v>
      </c>
      <c r="I1005" s="58"/>
      <c r="J1005" s="58" t="s">
        <v>582</v>
      </c>
      <c r="K1005" s="58"/>
    </row>
    <row r="1006" spans="2:11" x14ac:dyDescent="0.2">
      <c r="B1006" s="477" t="s">
        <v>5323</v>
      </c>
      <c r="C1006" s="58">
        <v>1.8</v>
      </c>
      <c r="D1006" s="60" t="s">
        <v>158</v>
      </c>
      <c r="E1006" s="60" t="s">
        <v>26</v>
      </c>
      <c r="F1006" s="477" t="s">
        <v>3440</v>
      </c>
      <c r="G1006" s="58" t="s">
        <v>212</v>
      </c>
      <c r="H1006" s="58" t="s">
        <v>219</v>
      </c>
      <c r="I1006" s="58"/>
      <c r="J1006" s="58" t="s">
        <v>582</v>
      </c>
      <c r="K1006" s="58"/>
    </row>
    <row r="1007" spans="2:11" x14ac:dyDescent="0.2">
      <c r="B1007" s="477" t="s">
        <v>5324</v>
      </c>
      <c r="C1007" s="58">
        <v>1.8</v>
      </c>
      <c r="D1007" s="60" t="s">
        <v>158</v>
      </c>
      <c r="E1007" s="60" t="s">
        <v>27</v>
      </c>
      <c r="F1007" s="477" t="s">
        <v>3442</v>
      </c>
      <c r="G1007" s="58" t="s">
        <v>212</v>
      </c>
      <c r="H1007" s="58" t="s">
        <v>219</v>
      </c>
      <c r="I1007" s="58"/>
      <c r="J1007" s="58" t="s">
        <v>582</v>
      </c>
      <c r="K1007" s="58"/>
    </row>
    <row r="1008" spans="2:11" x14ac:dyDescent="0.2">
      <c r="B1008" s="477" t="s">
        <v>5325</v>
      </c>
      <c r="C1008" s="58">
        <v>1.8</v>
      </c>
      <c r="D1008" s="60" t="s">
        <v>158</v>
      </c>
      <c r="E1008" s="60" t="s">
        <v>28</v>
      </c>
      <c r="F1008" s="477" t="s">
        <v>3444</v>
      </c>
      <c r="G1008" s="58" t="s">
        <v>212</v>
      </c>
      <c r="H1008" s="58" t="s">
        <v>213</v>
      </c>
      <c r="I1008" s="60" t="s">
        <v>5326</v>
      </c>
      <c r="J1008" s="58"/>
      <c r="K1008" s="58"/>
    </row>
    <row r="1009" spans="2:11" x14ac:dyDescent="0.2">
      <c r="B1009" s="477" t="s">
        <v>5327</v>
      </c>
      <c r="C1009" s="58">
        <v>1.8</v>
      </c>
      <c r="D1009" s="60" t="s">
        <v>158</v>
      </c>
      <c r="E1009" s="60" t="s">
        <v>29</v>
      </c>
      <c r="F1009" s="477" t="s">
        <v>3447</v>
      </c>
      <c r="G1009" s="58" t="s">
        <v>212</v>
      </c>
      <c r="H1009" s="58" t="s">
        <v>213</v>
      </c>
      <c r="I1009" s="60" t="s">
        <v>5328</v>
      </c>
      <c r="J1009" s="58"/>
      <c r="K1009" s="58"/>
    </row>
    <row r="1010" spans="2:11" x14ac:dyDescent="0.2">
      <c r="B1010" s="477" t="s">
        <v>5329</v>
      </c>
      <c r="C1010" s="58">
        <v>1.8</v>
      </c>
      <c r="D1010" s="60" t="s">
        <v>160</v>
      </c>
      <c r="E1010" s="60" t="s">
        <v>16</v>
      </c>
      <c r="F1010" s="477" t="s">
        <v>3450</v>
      </c>
      <c r="G1010" s="58" t="s">
        <v>212</v>
      </c>
      <c r="H1010" s="58" t="s">
        <v>213</v>
      </c>
      <c r="I1010" s="60" t="s">
        <v>5330</v>
      </c>
      <c r="J1010" s="58"/>
      <c r="K1010" s="58"/>
    </row>
    <row r="1011" spans="2:11" x14ac:dyDescent="0.2">
      <c r="B1011" s="477" t="s">
        <v>5331</v>
      </c>
      <c r="C1011" s="58">
        <v>1.8</v>
      </c>
      <c r="D1011" s="60" t="s">
        <v>160</v>
      </c>
      <c r="E1011" s="60" t="s">
        <v>17</v>
      </c>
      <c r="F1011" s="477" t="s">
        <v>3452</v>
      </c>
      <c r="G1011" s="58" t="s">
        <v>212</v>
      </c>
      <c r="H1011" s="58" t="s">
        <v>213</v>
      </c>
      <c r="I1011" s="60" t="s">
        <v>5332</v>
      </c>
      <c r="J1011" s="58"/>
      <c r="K1011" s="58"/>
    </row>
    <row r="1012" spans="2:11" x14ac:dyDescent="0.2">
      <c r="B1012" s="477" t="s">
        <v>5333</v>
      </c>
      <c r="C1012" s="58">
        <v>1.8</v>
      </c>
      <c r="D1012" s="60" t="s">
        <v>160</v>
      </c>
      <c r="E1012" s="60" t="s">
        <v>18</v>
      </c>
      <c r="F1012" s="477" t="s">
        <v>3454</v>
      </c>
      <c r="G1012" s="58" t="s">
        <v>212</v>
      </c>
      <c r="H1012" s="58" t="s">
        <v>213</v>
      </c>
      <c r="I1012" s="60" t="s">
        <v>5334</v>
      </c>
      <c r="J1012" s="58"/>
      <c r="K1012" s="58"/>
    </row>
    <row r="1013" spans="2:11" x14ac:dyDescent="0.2">
      <c r="B1013" s="477" t="s">
        <v>5335</v>
      </c>
      <c r="C1013" s="58">
        <v>1.8</v>
      </c>
      <c r="D1013" s="60" t="s">
        <v>160</v>
      </c>
      <c r="E1013" s="60" t="s">
        <v>19</v>
      </c>
      <c r="F1013" s="477" t="s">
        <v>3456</v>
      </c>
      <c r="G1013" s="58" t="s">
        <v>212</v>
      </c>
      <c r="H1013" s="58" t="s">
        <v>213</v>
      </c>
      <c r="I1013" s="60" t="s">
        <v>5336</v>
      </c>
      <c r="J1013" s="58"/>
      <c r="K1013" s="58"/>
    </row>
    <row r="1014" spans="2:11" x14ac:dyDescent="0.2">
      <c r="B1014" s="477" t="s">
        <v>5337</v>
      </c>
      <c r="C1014" s="58">
        <v>1.8</v>
      </c>
      <c r="D1014" s="60" t="s">
        <v>160</v>
      </c>
      <c r="E1014" s="60" t="s">
        <v>20</v>
      </c>
      <c r="F1014" s="477" t="s">
        <v>3458</v>
      </c>
      <c r="G1014" s="58" t="s">
        <v>212</v>
      </c>
      <c r="H1014" s="58" t="s">
        <v>213</v>
      </c>
      <c r="I1014" s="60" t="s">
        <v>5338</v>
      </c>
      <c r="J1014" s="58"/>
      <c r="K1014" s="58"/>
    </row>
    <row r="1015" spans="2:11" x14ac:dyDescent="0.2">
      <c r="B1015" s="477" t="s">
        <v>5339</v>
      </c>
      <c r="C1015" s="58">
        <v>1.8</v>
      </c>
      <c r="D1015" s="60" t="s">
        <v>160</v>
      </c>
      <c r="E1015" s="60" t="s">
        <v>21</v>
      </c>
      <c r="F1015" s="477" t="s">
        <v>3460</v>
      </c>
      <c r="G1015" s="58" t="s">
        <v>212</v>
      </c>
      <c r="H1015" s="58" t="s">
        <v>213</v>
      </c>
      <c r="I1015" s="60" t="s">
        <v>5340</v>
      </c>
      <c r="J1015" s="58"/>
      <c r="K1015" s="58"/>
    </row>
    <row r="1016" spans="2:11" x14ac:dyDescent="0.2">
      <c r="B1016" s="477" t="s">
        <v>5341</v>
      </c>
      <c r="C1016" s="58">
        <v>1.8</v>
      </c>
      <c r="D1016" s="60" t="s">
        <v>160</v>
      </c>
      <c r="E1016" s="60" t="s">
        <v>22</v>
      </c>
      <c r="F1016" s="477" t="s">
        <v>3462</v>
      </c>
      <c r="G1016" s="58" t="s">
        <v>212</v>
      </c>
      <c r="H1016" s="58" t="s">
        <v>213</v>
      </c>
      <c r="I1016" s="60" t="s">
        <v>5342</v>
      </c>
      <c r="J1016" s="58"/>
      <c r="K1016" s="58"/>
    </row>
    <row r="1017" spans="2:11" x14ac:dyDescent="0.2">
      <c r="B1017" s="477" t="s">
        <v>5343</v>
      </c>
      <c r="C1017" s="58">
        <v>1.8</v>
      </c>
      <c r="D1017" s="60" t="s">
        <v>160</v>
      </c>
      <c r="E1017" s="60" t="s">
        <v>23</v>
      </c>
      <c r="F1017" s="477" t="s">
        <v>3464</v>
      </c>
      <c r="G1017" s="58" t="s">
        <v>212</v>
      </c>
      <c r="H1017" s="58" t="s">
        <v>213</v>
      </c>
      <c r="I1017" s="60" t="s">
        <v>5344</v>
      </c>
      <c r="J1017" s="58"/>
      <c r="K1017" s="58"/>
    </row>
    <row r="1018" spans="2:11" x14ac:dyDescent="0.2">
      <c r="B1018" s="477" t="s">
        <v>5345</v>
      </c>
      <c r="C1018" s="58">
        <v>1.8</v>
      </c>
      <c r="D1018" s="60" t="s">
        <v>160</v>
      </c>
      <c r="E1018" s="60" t="s">
        <v>24</v>
      </c>
      <c r="F1018" s="477" t="s">
        <v>3466</v>
      </c>
      <c r="G1018" s="58" t="s">
        <v>212</v>
      </c>
      <c r="H1018" s="58" t="s">
        <v>213</v>
      </c>
      <c r="I1018" s="60" t="s">
        <v>5346</v>
      </c>
      <c r="J1018" s="58"/>
      <c r="K1018" s="58"/>
    </row>
    <row r="1019" spans="2:11" x14ac:dyDescent="0.2">
      <c r="B1019" s="477" t="s">
        <v>5347</v>
      </c>
      <c r="C1019" s="58">
        <v>1.8</v>
      </c>
      <c r="D1019" s="60" t="s">
        <v>160</v>
      </c>
      <c r="E1019" s="60" t="s">
        <v>25</v>
      </c>
      <c r="F1019" s="477" t="s">
        <v>3468</v>
      </c>
      <c r="G1019" s="58" t="s">
        <v>212</v>
      </c>
      <c r="H1019" s="58" t="s">
        <v>213</v>
      </c>
      <c r="I1019" s="60" t="s">
        <v>5348</v>
      </c>
      <c r="J1019" s="58"/>
      <c r="K1019" s="58"/>
    </row>
    <row r="1020" spans="2:11" x14ac:dyDescent="0.2">
      <c r="B1020" s="477" t="s">
        <v>5349</v>
      </c>
      <c r="C1020" s="58">
        <v>1.8</v>
      </c>
      <c r="D1020" s="60" t="s">
        <v>160</v>
      </c>
      <c r="E1020" s="60" t="s">
        <v>26</v>
      </c>
      <c r="F1020" s="477" t="s">
        <v>3470</v>
      </c>
      <c r="G1020" s="58" t="s">
        <v>212</v>
      </c>
      <c r="H1020" s="58" t="s">
        <v>213</v>
      </c>
      <c r="I1020" s="60" t="s">
        <v>5350</v>
      </c>
      <c r="J1020" s="58"/>
      <c r="K1020" s="58"/>
    </row>
    <row r="1021" spans="2:11" x14ac:dyDescent="0.2">
      <c r="B1021" s="477" t="s">
        <v>5351</v>
      </c>
      <c r="C1021" s="58">
        <v>1.8</v>
      </c>
      <c r="D1021" s="60" t="s">
        <v>160</v>
      </c>
      <c r="E1021" s="60" t="s">
        <v>27</v>
      </c>
      <c r="F1021" s="477" t="s">
        <v>3472</v>
      </c>
      <c r="G1021" s="58" t="s">
        <v>212</v>
      </c>
      <c r="H1021" s="58" t="s">
        <v>213</v>
      </c>
      <c r="I1021" s="60" t="s">
        <v>5352</v>
      </c>
      <c r="J1021" s="58"/>
      <c r="K1021" s="58"/>
    </row>
    <row r="1022" spans="2:11" x14ac:dyDescent="0.2">
      <c r="B1022" s="477" t="s">
        <v>5353</v>
      </c>
      <c r="C1022" s="58">
        <v>1.8</v>
      </c>
      <c r="D1022" s="60" t="s">
        <v>160</v>
      </c>
      <c r="E1022" s="60" t="s">
        <v>28</v>
      </c>
      <c r="F1022" s="477" t="s">
        <v>3474</v>
      </c>
      <c r="G1022" s="58" t="s">
        <v>212</v>
      </c>
      <c r="H1022" s="58" t="s">
        <v>213</v>
      </c>
      <c r="I1022" s="60" t="s">
        <v>5354</v>
      </c>
      <c r="J1022" s="58"/>
      <c r="K1022" s="58"/>
    </row>
    <row r="1023" spans="2:11" x14ac:dyDescent="0.2">
      <c r="B1023" s="477" t="s">
        <v>5355</v>
      </c>
      <c r="C1023" s="58">
        <v>1.8</v>
      </c>
      <c r="D1023" s="60" t="s">
        <v>160</v>
      </c>
      <c r="E1023" s="60" t="s">
        <v>29</v>
      </c>
      <c r="F1023" s="477" t="s">
        <v>3477</v>
      </c>
      <c r="G1023" s="58" t="s">
        <v>212</v>
      </c>
      <c r="H1023" s="58" t="s">
        <v>213</v>
      </c>
      <c r="I1023" s="60" t="s">
        <v>5356</v>
      </c>
      <c r="J1023" s="58"/>
      <c r="K1023" s="58"/>
    </row>
    <row r="1024" spans="2:11" x14ac:dyDescent="0.2">
      <c r="B1024" s="477" t="s">
        <v>5357</v>
      </c>
      <c r="C1024" s="58">
        <v>1.8</v>
      </c>
      <c r="D1024" s="60" t="s">
        <v>162</v>
      </c>
      <c r="E1024" s="60" t="s">
        <v>16</v>
      </c>
      <c r="F1024" s="477" t="s">
        <v>3480</v>
      </c>
      <c r="G1024" s="58" t="s">
        <v>212</v>
      </c>
      <c r="H1024" s="58" t="s">
        <v>219</v>
      </c>
      <c r="I1024" s="58"/>
      <c r="J1024" s="58" t="s">
        <v>582</v>
      </c>
      <c r="K1024" s="58"/>
    </row>
    <row r="1025" spans="2:11" x14ac:dyDescent="0.2">
      <c r="B1025" s="477" t="s">
        <v>5358</v>
      </c>
      <c r="C1025" s="58">
        <v>1.8</v>
      </c>
      <c r="D1025" s="60" t="s">
        <v>162</v>
      </c>
      <c r="E1025" s="60" t="s">
        <v>17</v>
      </c>
      <c r="F1025" s="477" t="s">
        <v>3482</v>
      </c>
      <c r="G1025" s="58" t="s">
        <v>212</v>
      </c>
      <c r="H1025" s="58" t="s">
        <v>219</v>
      </c>
      <c r="I1025" s="58"/>
      <c r="J1025" s="58" t="s">
        <v>582</v>
      </c>
      <c r="K1025" s="58"/>
    </row>
    <row r="1026" spans="2:11" x14ac:dyDescent="0.2">
      <c r="B1026" s="477" t="s">
        <v>5359</v>
      </c>
      <c r="C1026" s="58">
        <v>1.8</v>
      </c>
      <c r="D1026" s="60" t="s">
        <v>162</v>
      </c>
      <c r="E1026" s="60" t="s">
        <v>18</v>
      </c>
      <c r="F1026" s="477" t="s">
        <v>3484</v>
      </c>
      <c r="G1026" s="58" t="s">
        <v>212</v>
      </c>
      <c r="H1026" s="58" t="s">
        <v>219</v>
      </c>
      <c r="I1026" s="58"/>
      <c r="J1026" s="58" t="s">
        <v>582</v>
      </c>
      <c r="K1026" s="58"/>
    </row>
    <row r="1027" spans="2:11" x14ac:dyDescent="0.2">
      <c r="B1027" s="477" t="s">
        <v>5360</v>
      </c>
      <c r="C1027" s="58">
        <v>1.8</v>
      </c>
      <c r="D1027" s="60" t="s">
        <v>162</v>
      </c>
      <c r="E1027" s="60" t="s">
        <v>19</v>
      </c>
      <c r="F1027" s="477" t="s">
        <v>3486</v>
      </c>
      <c r="G1027" s="58" t="s">
        <v>212</v>
      </c>
      <c r="H1027" s="58" t="s">
        <v>219</v>
      </c>
      <c r="I1027" s="58"/>
      <c r="J1027" s="58" t="s">
        <v>582</v>
      </c>
      <c r="K1027" s="58"/>
    </row>
    <row r="1028" spans="2:11" x14ac:dyDescent="0.2">
      <c r="B1028" s="477" t="s">
        <v>5361</v>
      </c>
      <c r="C1028" s="58">
        <v>1.8</v>
      </c>
      <c r="D1028" s="60" t="s">
        <v>162</v>
      </c>
      <c r="E1028" s="60" t="s">
        <v>20</v>
      </c>
      <c r="F1028" s="477" t="s">
        <v>3488</v>
      </c>
      <c r="G1028" s="58" t="s">
        <v>212</v>
      </c>
      <c r="H1028" s="58" t="s">
        <v>219</v>
      </c>
      <c r="I1028" s="58"/>
      <c r="J1028" s="58" t="s">
        <v>582</v>
      </c>
      <c r="K1028" s="58"/>
    </row>
    <row r="1029" spans="2:11" x14ac:dyDescent="0.2">
      <c r="B1029" s="477" t="s">
        <v>5362</v>
      </c>
      <c r="C1029" s="58">
        <v>1.8</v>
      </c>
      <c r="D1029" s="60" t="s">
        <v>162</v>
      </c>
      <c r="E1029" s="60" t="s">
        <v>21</v>
      </c>
      <c r="F1029" s="477" t="s">
        <v>3490</v>
      </c>
      <c r="G1029" s="58" t="s">
        <v>212</v>
      </c>
      <c r="H1029" s="58" t="s">
        <v>219</v>
      </c>
      <c r="I1029" s="60"/>
      <c r="J1029" s="58" t="s">
        <v>582</v>
      </c>
      <c r="K1029" s="58"/>
    </row>
    <row r="1030" spans="2:11" x14ac:dyDescent="0.2">
      <c r="B1030" s="477" t="s">
        <v>5363</v>
      </c>
      <c r="C1030" s="58">
        <v>1.8</v>
      </c>
      <c r="D1030" s="60" t="s">
        <v>162</v>
      </c>
      <c r="E1030" s="60" t="s">
        <v>22</v>
      </c>
      <c r="F1030" s="477" t="s">
        <v>3492</v>
      </c>
      <c r="G1030" s="58" t="s">
        <v>212</v>
      </c>
      <c r="H1030" s="58" t="s">
        <v>219</v>
      </c>
      <c r="I1030" s="58"/>
      <c r="J1030" s="58" t="s">
        <v>582</v>
      </c>
      <c r="K1030" s="58"/>
    </row>
    <row r="1031" spans="2:11" x14ac:dyDescent="0.2">
      <c r="B1031" s="477" t="s">
        <v>5364</v>
      </c>
      <c r="C1031" s="58">
        <v>1.8</v>
      </c>
      <c r="D1031" s="60" t="s">
        <v>162</v>
      </c>
      <c r="E1031" s="60" t="s">
        <v>23</v>
      </c>
      <c r="F1031" s="477" t="s">
        <v>3494</v>
      </c>
      <c r="G1031" s="58" t="s">
        <v>212</v>
      </c>
      <c r="H1031" s="58" t="s">
        <v>219</v>
      </c>
      <c r="I1031" s="60"/>
      <c r="J1031" s="58" t="s">
        <v>582</v>
      </c>
      <c r="K1031" s="58"/>
    </row>
    <row r="1032" spans="2:11" x14ac:dyDescent="0.2">
      <c r="B1032" s="477" t="s">
        <v>5365</v>
      </c>
      <c r="C1032" s="58">
        <v>1.8</v>
      </c>
      <c r="D1032" s="60" t="s">
        <v>162</v>
      </c>
      <c r="E1032" s="60" t="s">
        <v>24</v>
      </c>
      <c r="F1032" s="477" t="s">
        <v>3496</v>
      </c>
      <c r="G1032" s="58" t="s">
        <v>212</v>
      </c>
      <c r="H1032" s="58" t="s">
        <v>219</v>
      </c>
      <c r="I1032" s="58"/>
      <c r="J1032" s="58" t="s">
        <v>582</v>
      </c>
      <c r="K1032" s="58"/>
    </row>
    <row r="1033" spans="2:11" x14ac:dyDescent="0.2">
      <c r="B1033" s="477" t="s">
        <v>5366</v>
      </c>
      <c r="C1033" s="58">
        <v>1.8</v>
      </c>
      <c r="D1033" s="60" t="s">
        <v>162</v>
      </c>
      <c r="E1033" s="60" t="s">
        <v>25</v>
      </c>
      <c r="F1033" s="477" t="s">
        <v>3498</v>
      </c>
      <c r="G1033" s="58" t="s">
        <v>212</v>
      </c>
      <c r="H1033" s="58" t="s">
        <v>219</v>
      </c>
      <c r="I1033" s="60"/>
      <c r="J1033" s="58" t="s">
        <v>582</v>
      </c>
      <c r="K1033" s="58"/>
    </row>
    <row r="1034" spans="2:11" x14ac:dyDescent="0.2">
      <c r="B1034" s="477" t="s">
        <v>5367</v>
      </c>
      <c r="C1034" s="58">
        <v>1.8</v>
      </c>
      <c r="D1034" s="60" t="s">
        <v>162</v>
      </c>
      <c r="E1034" s="60" t="s">
        <v>26</v>
      </c>
      <c r="F1034" s="477" t="s">
        <v>3500</v>
      </c>
      <c r="G1034" s="58" t="s">
        <v>212</v>
      </c>
      <c r="H1034" s="58" t="s">
        <v>219</v>
      </c>
      <c r="I1034" s="58"/>
      <c r="J1034" s="58" t="s">
        <v>582</v>
      </c>
      <c r="K1034" s="58"/>
    </row>
    <row r="1035" spans="2:11" x14ac:dyDescent="0.2">
      <c r="B1035" s="477" t="s">
        <v>5368</v>
      </c>
      <c r="C1035" s="58">
        <v>1.8</v>
      </c>
      <c r="D1035" s="60" t="s">
        <v>162</v>
      </c>
      <c r="E1035" s="60" t="s">
        <v>27</v>
      </c>
      <c r="F1035" s="477" t="s">
        <v>3502</v>
      </c>
      <c r="G1035" s="58" t="s">
        <v>212</v>
      </c>
      <c r="H1035" s="58" t="s">
        <v>219</v>
      </c>
      <c r="I1035" s="60"/>
      <c r="J1035" s="58" t="s">
        <v>582</v>
      </c>
      <c r="K1035" s="58"/>
    </row>
    <row r="1036" spans="2:11" x14ac:dyDescent="0.2">
      <c r="B1036" s="477" t="s">
        <v>5369</v>
      </c>
      <c r="C1036" s="58">
        <v>1.8</v>
      </c>
      <c r="D1036" s="60" t="s">
        <v>162</v>
      </c>
      <c r="E1036" s="60" t="s">
        <v>28</v>
      </c>
      <c r="F1036" s="477" t="s">
        <v>3504</v>
      </c>
      <c r="G1036" s="58" t="s">
        <v>212</v>
      </c>
      <c r="H1036" s="58" t="s">
        <v>213</v>
      </c>
      <c r="I1036" s="60" t="s">
        <v>5370</v>
      </c>
      <c r="J1036" s="58"/>
      <c r="K1036" s="58"/>
    </row>
    <row r="1037" spans="2:11" x14ac:dyDescent="0.2">
      <c r="B1037" s="477" t="s">
        <v>5371</v>
      </c>
      <c r="C1037" s="58">
        <v>1.8</v>
      </c>
      <c r="D1037" s="60" t="s">
        <v>162</v>
      </c>
      <c r="E1037" s="60" t="s">
        <v>29</v>
      </c>
      <c r="F1037" s="477" t="s">
        <v>3507</v>
      </c>
      <c r="G1037" s="58" t="s">
        <v>212</v>
      </c>
      <c r="H1037" s="58" t="s">
        <v>213</v>
      </c>
      <c r="I1037" s="60" t="s">
        <v>5372</v>
      </c>
      <c r="J1037" s="58"/>
      <c r="K1037" s="58"/>
    </row>
    <row r="1038" spans="2:11" x14ac:dyDescent="0.2">
      <c r="B1038" s="477" t="s">
        <v>5373</v>
      </c>
      <c r="C1038" s="58">
        <v>1.8</v>
      </c>
      <c r="D1038" s="60" t="s">
        <v>164</v>
      </c>
      <c r="E1038" s="60" t="s">
        <v>16</v>
      </c>
      <c r="F1038" s="477" t="s">
        <v>3510</v>
      </c>
      <c r="G1038" s="58" t="s">
        <v>212</v>
      </c>
      <c r="H1038" s="58" t="s">
        <v>213</v>
      </c>
      <c r="I1038" s="60" t="s">
        <v>5374</v>
      </c>
      <c r="J1038" s="58"/>
      <c r="K1038" s="58"/>
    </row>
    <row r="1039" spans="2:11" x14ac:dyDescent="0.2">
      <c r="B1039" s="477" t="s">
        <v>5375</v>
      </c>
      <c r="C1039" s="58">
        <v>1.8</v>
      </c>
      <c r="D1039" s="60" t="s">
        <v>164</v>
      </c>
      <c r="E1039" s="60" t="s">
        <v>17</v>
      </c>
      <c r="F1039" s="477" t="s">
        <v>3512</v>
      </c>
      <c r="G1039" s="58" t="s">
        <v>212</v>
      </c>
      <c r="H1039" s="58" t="s">
        <v>213</v>
      </c>
      <c r="I1039" s="60" t="s">
        <v>5376</v>
      </c>
      <c r="J1039" s="58"/>
      <c r="K1039" s="58"/>
    </row>
    <row r="1040" spans="2:11" x14ac:dyDescent="0.2">
      <c r="B1040" s="477" t="s">
        <v>5377</v>
      </c>
      <c r="C1040" s="58">
        <v>1.8</v>
      </c>
      <c r="D1040" s="60" t="s">
        <v>164</v>
      </c>
      <c r="E1040" s="60" t="s">
        <v>18</v>
      </c>
      <c r="F1040" s="477" t="s">
        <v>3514</v>
      </c>
      <c r="G1040" s="58" t="s">
        <v>212</v>
      </c>
      <c r="H1040" s="58" t="s">
        <v>213</v>
      </c>
      <c r="I1040" s="60" t="s">
        <v>5378</v>
      </c>
      <c r="J1040" s="58"/>
      <c r="K1040" s="58"/>
    </row>
    <row r="1041" spans="2:11" x14ac:dyDescent="0.2">
      <c r="B1041" s="477" t="s">
        <v>5379</v>
      </c>
      <c r="C1041" s="58">
        <v>1.8</v>
      </c>
      <c r="D1041" s="60" t="s">
        <v>164</v>
      </c>
      <c r="E1041" s="60" t="s">
        <v>19</v>
      </c>
      <c r="F1041" s="477" t="s">
        <v>3516</v>
      </c>
      <c r="G1041" s="58" t="s">
        <v>212</v>
      </c>
      <c r="H1041" s="58" t="s">
        <v>213</v>
      </c>
      <c r="I1041" s="60" t="s">
        <v>5380</v>
      </c>
      <c r="J1041" s="58"/>
      <c r="K1041" s="58"/>
    </row>
    <row r="1042" spans="2:11" x14ac:dyDescent="0.2">
      <c r="B1042" s="477" t="s">
        <v>5381</v>
      </c>
      <c r="C1042" s="58">
        <v>1.8</v>
      </c>
      <c r="D1042" s="60" t="s">
        <v>164</v>
      </c>
      <c r="E1042" s="60" t="s">
        <v>20</v>
      </c>
      <c r="F1042" s="477" t="s">
        <v>3518</v>
      </c>
      <c r="G1042" s="58" t="s">
        <v>212</v>
      </c>
      <c r="H1042" s="58" t="s">
        <v>213</v>
      </c>
      <c r="I1042" s="60" t="s">
        <v>5382</v>
      </c>
      <c r="J1042" s="58"/>
      <c r="K1042" s="58"/>
    </row>
    <row r="1043" spans="2:11" x14ac:dyDescent="0.2">
      <c r="B1043" s="477" t="s">
        <v>5383</v>
      </c>
      <c r="C1043" s="58">
        <v>1.8</v>
      </c>
      <c r="D1043" s="60" t="s">
        <v>164</v>
      </c>
      <c r="E1043" s="60" t="s">
        <v>21</v>
      </c>
      <c r="F1043" s="477" t="s">
        <v>3520</v>
      </c>
      <c r="G1043" s="58" t="s">
        <v>212</v>
      </c>
      <c r="H1043" s="58" t="s">
        <v>213</v>
      </c>
      <c r="I1043" s="60" t="s">
        <v>5384</v>
      </c>
      <c r="J1043" s="58"/>
      <c r="K1043" s="58"/>
    </row>
    <row r="1044" spans="2:11" x14ac:dyDescent="0.2">
      <c r="B1044" s="477" t="s">
        <v>5385</v>
      </c>
      <c r="C1044" s="58">
        <v>1.8</v>
      </c>
      <c r="D1044" s="60" t="s">
        <v>164</v>
      </c>
      <c r="E1044" s="60" t="s">
        <v>22</v>
      </c>
      <c r="F1044" s="477" t="s">
        <v>3522</v>
      </c>
      <c r="G1044" s="58" t="s">
        <v>212</v>
      </c>
      <c r="H1044" s="58" t="s">
        <v>213</v>
      </c>
      <c r="I1044" s="60" t="s">
        <v>5386</v>
      </c>
      <c r="J1044" s="58"/>
      <c r="K1044" s="58"/>
    </row>
    <row r="1045" spans="2:11" x14ac:dyDescent="0.2">
      <c r="B1045" s="477" t="s">
        <v>5387</v>
      </c>
      <c r="C1045" s="58">
        <v>1.8</v>
      </c>
      <c r="D1045" s="60" t="s">
        <v>164</v>
      </c>
      <c r="E1045" s="60" t="s">
        <v>23</v>
      </c>
      <c r="F1045" s="477" t="s">
        <v>3524</v>
      </c>
      <c r="G1045" s="58" t="s">
        <v>212</v>
      </c>
      <c r="H1045" s="58" t="s">
        <v>213</v>
      </c>
      <c r="I1045" s="60" t="s">
        <v>5388</v>
      </c>
      <c r="J1045" s="58"/>
      <c r="K1045" s="58"/>
    </row>
    <row r="1046" spans="2:11" x14ac:dyDescent="0.2">
      <c r="B1046" s="477" t="s">
        <v>5389</v>
      </c>
      <c r="C1046" s="58">
        <v>1.8</v>
      </c>
      <c r="D1046" s="60" t="s">
        <v>164</v>
      </c>
      <c r="E1046" s="60" t="s">
        <v>24</v>
      </c>
      <c r="F1046" s="477" t="s">
        <v>3526</v>
      </c>
      <c r="G1046" s="58" t="s">
        <v>212</v>
      </c>
      <c r="H1046" s="58" t="s">
        <v>213</v>
      </c>
      <c r="I1046" s="60" t="s">
        <v>5390</v>
      </c>
      <c r="J1046" s="58"/>
      <c r="K1046" s="58"/>
    </row>
    <row r="1047" spans="2:11" x14ac:dyDescent="0.2">
      <c r="B1047" s="477" t="s">
        <v>5391</v>
      </c>
      <c r="C1047" s="58">
        <v>1.8</v>
      </c>
      <c r="D1047" s="60" t="s">
        <v>164</v>
      </c>
      <c r="E1047" s="60" t="s">
        <v>25</v>
      </c>
      <c r="F1047" s="477" t="s">
        <v>3528</v>
      </c>
      <c r="G1047" s="58" t="s">
        <v>212</v>
      </c>
      <c r="H1047" s="58" t="s">
        <v>213</v>
      </c>
      <c r="I1047" s="60" t="s">
        <v>5392</v>
      </c>
      <c r="J1047" s="58"/>
      <c r="K1047" s="58"/>
    </row>
    <row r="1048" spans="2:11" x14ac:dyDescent="0.2">
      <c r="B1048" s="477" t="s">
        <v>5393</v>
      </c>
      <c r="C1048" s="58">
        <v>1.8</v>
      </c>
      <c r="D1048" s="60" t="s">
        <v>164</v>
      </c>
      <c r="E1048" s="60" t="s">
        <v>26</v>
      </c>
      <c r="F1048" s="477" t="s">
        <v>3530</v>
      </c>
      <c r="G1048" s="58" t="s">
        <v>212</v>
      </c>
      <c r="H1048" s="58" t="s">
        <v>213</v>
      </c>
      <c r="I1048" s="60" t="s">
        <v>5394</v>
      </c>
      <c r="J1048" s="58"/>
      <c r="K1048" s="58"/>
    </row>
    <row r="1049" spans="2:11" x14ac:dyDescent="0.2">
      <c r="B1049" s="477" t="s">
        <v>5395</v>
      </c>
      <c r="C1049" s="58">
        <v>1.8</v>
      </c>
      <c r="D1049" s="60" t="s">
        <v>164</v>
      </c>
      <c r="E1049" s="60" t="s">
        <v>27</v>
      </c>
      <c r="F1049" s="477" t="s">
        <v>3532</v>
      </c>
      <c r="G1049" s="58" t="s">
        <v>212</v>
      </c>
      <c r="H1049" s="58" t="s">
        <v>213</v>
      </c>
      <c r="I1049" s="60" t="s">
        <v>5396</v>
      </c>
      <c r="J1049" s="58"/>
      <c r="K1049" s="58"/>
    </row>
    <row r="1050" spans="2:11" x14ac:dyDescent="0.2">
      <c r="B1050" s="477" t="s">
        <v>5397</v>
      </c>
      <c r="C1050" s="58">
        <v>1.8</v>
      </c>
      <c r="D1050" s="60" t="s">
        <v>164</v>
      </c>
      <c r="E1050" s="60" t="s">
        <v>28</v>
      </c>
      <c r="F1050" s="477" t="s">
        <v>3534</v>
      </c>
      <c r="G1050" s="58" t="s">
        <v>212</v>
      </c>
      <c r="H1050" s="58" t="s">
        <v>213</v>
      </c>
      <c r="I1050" s="60" t="s">
        <v>5398</v>
      </c>
      <c r="J1050" s="58"/>
      <c r="K1050" s="58"/>
    </row>
    <row r="1051" spans="2:11" x14ac:dyDescent="0.2">
      <c r="B1051" s="477" t="s">
        <v>5399</v>
      </c>
      <c r="C1051" s="58">
        <v>1.8</v>
      </c>
      <c r="D1051" s="60" t="s">
        <v>164</v>
      </c>
      <c r="E1051" s="60" t="s">
        <v>29</v>
      </c>
      <c r="F1051" s="477" t="s">
        <v>3537</v>
      </c>
      <c r="G1051" s="58" t="s">
        <v>212</v>
      </c>
      <c r="H1051" s="58" t="s">
        <v>213</v>
      </c>
      <c r="I1051" s="60" t="s">
        <v>5400</v>
      </c>
      <c r="J1051" s="58"/>
      <c r="K1051" s="58"/>
    </row>
    <row r="1052" spans="2:11" x14ac:dyDescent="0.2">
      <c r="B1052" s="477" t="s">
        <v>5401</v>
      </c>
      <c r="C1052" s="58">
        <v>1.8</v>
      </c>
      <c r="D1052" s="60" t="s">
        <v>166</v>
      </c>
      <c r="E1052" s="60" t="s">
        <v>16</v>
      </c>
      <c r="F1052" s="477" t="s">
        <v>3540</v>
      </c>
      <c r="G1052" s="58" t="s">
        <v>212</v>
      </c>
      <c r="H1052" s="58" t="s">
        <v>219</v>
      </c>
      <c r="I1052" s="58"/>
      <c r="J1052" s="58" t="s">
        <v>582</v>
      </c>
      <c r="K1052" s="58"/>
    </row>
    <row r="1053" spans="2:11" x14ac:dyDescent="0.2">
      <c r="B1053" s="477" t="s">
        <v>5402</v>
      </c>
      <c r="C1053" s="58">
        <v>1.8</v>
      </c>
      <c r="D1053" s="60" t="s">
        <v>166</v>
      </c>
      <c r="E1053" s="60" t="s">
        <v>17</v>
      </c>
      <c r="F1053" s="477" t="s">
        <v>3542</v>
      </c>
      <c r="G1053" s="58" t="s">
        <v>212</v>
      </c>
      <c r="H1053" s="58" t="s">
        <v>219</v>
      </c>
      <c r="I1053" s="58"/>
      <c r="J1053" s="58" t="s">
        <v>582</v>
      </c>
      <c r="K1053" s="58"/>
    </row>
    <row r="1054" spans="2:11" x14ac:dyDescent="0.2">
      <c r="B1054" s="477" t="s">
        <v>5403</v>
      </c>
      <c r="C1054" s="58">
        <v>1.8</v>
      </c>
      <c r="D1054" s="60" t="s">
        <v>166</v>
      </c>
      <c r="E1054" s="60" t="s">
        <v>18</v>
      </c>
      <c r="F1054" s="477" t="s">
        <v>3544</v>
      </c>
      <c r="G1054" s="58" t="s">
        <v>212</v>
      </c>
      <c r="H1054" s="58" t="s">
        <v>219</v>
      </c>
      <c r="I1054" s="60"/>
      <c r="J1054" s="58" t="s">
        <v>582</v>
      </c>
      <c r="K1054" s="58"/>
    </row>
    <row r="1055" spans="2:11" x14ac:dyDescent="0.2">
      <c r="B1055" s="477" t="s">
        <v>5404</v>
      </c>
      <c r="C1055" s="58">
        <v>1.8</v>
      </c>
      <c r="D1055" s="60" t="s">
        <v>166</v>
      </c>
      <c r="E1055" s="60" t="s">
        <v>19</v>
      </c>
      <c r="F1055" s="477" t="s">
        <v>3546</v>
      </c>
      <c r="G1055" s="58" t="s">
        <v>212</v>
      </c>
      <c r="H1055" s="58" t="s">
        <v>219</v>
      </c>
      <c r="I1055" s="58"/>
      <c r="J1055" s="58" t="s">
        <v>582</v>
      </c>
      <c r="K1055" s="58"/>
    </row>
    <row r="1056" spans="2:11" x14ac:dyDescent="0.2">
      <c r="B1056" s="477" t="s">
        <v>5405</v>
      </c>
      <c r="C1056" s="58">
        <v>1.8</v>
      </c>
      <c r="D1056" s="60" t="s">
        <v>166</v>
      </c>
      <c r="E1056" s="60" t="s">
        <v>20</v>
      </c>
      <c r="F1056" s="477" t="s">
        <v>3548</v>
      </c>
      <c r="G1056" s="58" t="s">
        <v>212</v>
      </c>
      <c r="H1056" s="58" t="s">
        <v>219</v>
      </c>
      <c r="I1056" s="58"/>
      <c r="J1056" s="58" t="s">
        <v>582</v>
      </c>
      <c r="K1056" s="58"/>
    </row>
    <row r="1057" spans="2:11" x14ac:dyDescent="0.2">
      <c r="B1057" s="477" t="s">
        <v>5406</v>
      </c>
      <c r="C1057" s="58">
        <v>1.8</v>
      </c>
      <c r="D1057" s="60" t="s">
        <v>166</v>
      </c>
      <c r="E1057" s="60" t="s">
        <v>21</v>
      </c>
      <c r="F1057" s="477" t="s">
        <v>3550</v>
      </c>
      <c r="G1057" s="58" t="s">
        <v>212</v>
      </c>
      <c r="H1057" s="58" t="s">
        <v>219</v>
      </c>
      <c r="I1057" s="58"/>
      <c r="J1057" s="58" t="s">
        <v>582</v>
      </c>
      <c r="K1057" s="58"/>
    </row>
    <row r="1058" spans="2:11" x14ac:dyDescent="0.2">
      <c r="B1058" s="477" t="s">
        <v>5407</v>
      </c>
      <c r="C1058" s="58">
        <v>1.8</v>
      </c>
      <c r="D1058" s="60" t="s">
        <v>166</v>
      </c>
      <c r="E1058" s="60" t="s">
        <v>22</v>
      </c>
      <c r="F1058" s="477" t="s">
        <v>3552</v>
      </c>
      <c r="G1058" s="58" t="s">
        <v>212</v>
      </c>
      <c r="H1058" s="58" t="s">
        <v>219</v>
      </c>
      <c r="I1058" s="58"/>
      <c r="J1058" s="58" t="s">
        <v>582</v>
      </c>
      <c r="K1058" s="58"/>
    </row>
    <row r="1059" spans="2:11" x14ac:dyDescent="0.2">
      <c r="B1059" s="477" t="s">
        <v>5408</v>
      </c>
      <c r="C1059" s="58">
        <v>1.8</v>
      </c>
      <c r="D1059" s="60" t="s">
        <v>166</v>
      </c>
      <c r="E1059" s="60" t="s">
        <v>23</v>
      </c>
      <c r="F1059" s="477" t="s">
        <v>3554</v>
      </c>
      <c r="G1059" s="58" t="s">
        <v>212</v>
      </c>
      <c r="H1059" s="58" t="s">
        <v>219</v>
      </c>
      <c r="I1059" s="58"/>
      <c r="J1059" s="58" t="s">
        <v>582</v>
      </c>
      <c r="K1059" s="58"/>
    </row>
    <row r="1060" spans="2:11" x14ac:dyDescent="0.2">
      <c r="B1060" s="477" t="s">
        <v>5409</v>
      </c>
      <c r="C1060" s="58">
        <v>1.8</v>
      </c>
      <c r="D1060" s="60" t="s">
        <v>166</v>
      </c>
      <c r="E1060" s="60" t="s">
        <v>24</v>
      </c>
      <c r="F1060" s="477" t="s">
        <v>3556</v>
      </c>
      <c r="G1060" s="58" t="s">
        <v>212</v>
      </c>
      <c r="H1060" s="58" t="s">
        <v>219</v>
      </c>
      <c r="I1060" s="58"/>
      <c r="J1060" s="58" t="s">
        <v>582</v>
      </c>
      <c r="K1060" s="58"/>
    </row>
    <row r="1061" spans="2:11" x14ac:dyDescent="0.2">
      <c r="B1061" s="477" t="s">
        <v>5410</v>
      </c>
      <c r="C1061" s="58">
        <v>1.8</v>
      </c>
      <c r="D1061" s="60" t="s">
        <v>166</v>
      </c>
      <c r="E1061" s="60" t="s">
        <v>25</v>
      </c>
      <c r="F1061" s="477" t="s">
        <v>3558</v>
      </c>
      <c r="G1061" s="58" t="s">
        <v>212</v>
      </c>
      <c r="H1061" s="58" t="s">
        <v>219</v>
      </c>
      <c r="I1061" s="58"/>
      <c r="J1061" s="58" t="s">
        <v>582</v>
      </c>
      <c r="K1061" s="58"/>
    </row>
    <row r="1062" spans="2:11" x14ac:dyDescent="0.2">
      <c r="B1062" s="477" t="s">
        <v>5411</v>
      </c>
      <c r="C1062" s="58">
        <v>1.8</v>
      </c>
      <c r="D1062" s="60" t="s">
        <v>166</v>
      </c>
      <c r="E1062" s="60" t="s">
        <v>26</v>
      </c>
      <c r="F1062" s="477" t="s">
        <v>3560</v>
      </c>
      <c r="G1062" s="58" t="s">
        <v>212</v>
      </c>
      <c r="H1062" s="58" t="s">
        <v>219</v>
      </c>
      <c r="I1062" s="58"/>
      <c r="J1062" s="58" t="s">
        <v>582</v>
      </c>
      <c r="K1062" s="58"/>
    </row>
    <row r="1063" spans="2:11" x14ac:dyDescent="0.2">
      <c r="B1063" s="477" t="s">
        <v>5412</v>
      </c>
      <c r="C1063" s="58">
        <v>1.8</v>
      </c>
      <c r="D1063" s="60" t="s">
        <v>166</v>
      </c>
      <c r="E1063" s="60" t="s">
        <v>27</v>
      </c>
      <c r="F1063" s="477" t="s">
        <v>3562</v>
      </c>
      <c r="G1063" s="58" t="s">
        <v>212</v>
      </c>
      <c r="H1063" s="58" t="s">
        <v>219</v>
      </c>
      <c r="I1063" s="58"/>
      <c r="J1063" s="58" t="s">
        <v>582</v>
      </c>
      <c r="K1063" s="58"/>
    </row>
    <row r="1064" spans="2:11" x14ac:dyDescent="0.2">
      <c r="B1064" s="477" t="s">
        <v>5413</v>
      </c>
      <c r="C1064" s="58">
        <v>1.8</v>
      </c>
      <c r="D1064" s="60" t="s">
        <v>166</v>
      </c>
      <c r="E1064" s="60" t="s">
        <v>28</v>
      </c>
      <c r="F1064" s="477" t="s">
        <v>3564</v>
      </c>
      <c r="G1064" s="58" t="s">
        <v>212</v>
      </c>
      <c r="H1064" s="58" t="s">
        <v>213</v>
      </c>
      <c r="I1064" s="60" t="s">
        <v>5414</v>
      </c>
      <c r="J1064" s="58"/>
      <c r="K1064" s="58"/>
    </row>
    <row r="1065" spans="2:11" x14ac:dyDescent="0.2">
      <c r="B1065" s="477" t="s">
        <v>5415</v>
      </c>
      <c r="C1065" s="58">
        <v>1.8</v>
      </c>
      <c r="D1065" s="60" t="s">
        <v>166</v>
      </c>
      <c r="E1065" s="60" t="s">
        <v>29</v>
      </c>
      <c r="F1065" s="477" t="s">
        <v>3567</v>
      </c>
      <c r="G1065" s="58" t="s">
        <v>212</v>
      </c>
      <c r="H1065" s="58" t="s">
        <v>213</v>
      </c>
      <c r="I1065" s="60" t="s">
        <v>5416</v>
      </c>
      <c r="J1065" s="58"/>
      <c r="K1065" s="58"/>
    </row>
    <row r="1066" spans="2:11" x14ac:dyDescent="0.2">
      <c r="B1066" s="477" t="s">
        <v>5417</v>
      </c>
      <c r="C1066" s="58">
        <v>1.8</v>
      </c>
      <c r="D1066" s="60" t="s">
        <v>168</v>
      </c>
      <c r="E1066" s="60" t="s">
        <v>16</v>
      </c>
      <c r="F1066" s="477" t="s">
        <v>3570</v>
      </c>
      <c r="G1066" s="58" t="s">
        <v>212</v>
      </c>
      <c r="H1066" s="58" t="s">
        <v>219</v>
      </c>
      <c r="I1066" s="58"/>
      <c r="J1066" s="58" t="s">
        <v>582</v>
      </c>
      <c r="K1066" s="58"/>
    </row>
    <row r="1067" spans="2:11" x14ac:dyDescent="0.2">
      <c r="B1067" s="477" t="s">
        <v>5418</v>
      </c>
      <c r="C1067" s="58">
        <v>1.8</v>
      </c>
      <c r="D1067" s="60" t="s">
        <v>168</v>
      </c>
      <c r="E1067" s="60" t="s">
        <v>17</v>
      </c>
      <c r="F1067" s="477" t="s">
        <v>3572</v>
      </c>
      <c r="G1067" s="58" t="s">
        <v>212</v>
      </c>
      <c r="H1067" s="58" t="s">
        <v>219</v>
      </c>
      <c r="I1067" s="58"/>
      <c r="J1067" s="58" t="s">
        <v>582</v>
      </c>
      <c r="K1067" s="58"/>
    </row>
    <row r="1068" spans="2:11" x14ac:dyDescent="0.2">
      <c r="B1068" s="477" t="s">
        <v>5419</v>
      </c>
      <c r="C1068" s="58">
        <v>1.8</v>
      </c>
      <c r="D1068" s="60" t="s">
        <v>168</v>
      </c>
      <c r="E1068" s="60" t="s">
        <v>18</v>
      </c>
      <c r="F1068" s="477" t="s">
        <v>3574</v>
      </c>
      <c r="G1068" s="58" t="s">
        <v>212</v>
      </c>
      <c r="H1068" s="58" t="s">
        <v>219</v>
      </c>
      <c r="I1068" s="58"/>
      <c r="J1068" s="58" t="s">
        <v>582</v>
      </c>
      <c r="K1068" s="58"/>
    </row>
    <row r="1069" spans="2:11" x14ac:dyDescent="0.2">
      <c r="B1069" s="477" t="s">
        <v>5420</v>
      </c>
      <c r="C1069" s="58">
        <v>1.8</v>
      </c>
      <c r="D1069" s="60" t="s">
        <v>168</v>
      </c>
      <c r="E1069" s="60" t="s">
        <v>19</v>
      </c>
      <c r="F1069" s="477" t="s">
        <v>3576</v>
      </c>
      <c r="G1069" s="58" t="s">
        <v>212</v>
      </c>
      <c r="H1069" s="58" t="s">
        <v>219</v>
      </c>
      <c r="I1069" s="58"/>
      <c r="J1069" s="58" t="s">
        <v>582</v>
      </c>
      <c r="K1069" s="58"/>
    </row>
    <row r="1070" spans="2:11" x14ac:dyDescent="0.2">
      <c r="B1070" s="477" t="s">
        <v>5421</v>
      </c>
      <c r="C1070" s="58">
        <v>1.8</v>
      </c>
      <c r="D1070" s="60" t="s">
        <v>168</v>
      </c>
      <c r="E1070" s="60" t="s">
        <v>20</v>
      </c>
      <c r="F1070" s="477" t="s">
        <v>3578</v>
      </c>
      <c r="G1070" s="58" t="s">
        <v>212</v>
      </c>
      <c r="H1070" s="58" t="s">
        <v>219</v>
      </c>
      <c r="I1070" s="58"/>
      <c r="J1070" s="58" t="s">
        <v>582</v>
      </c>
      <c r="K1070" s="58"/>
    </row>
    <row r="1071" spans="2:11" x14ac:dyDescent="0.2">
      <c r="B1071" s="477" t="s">
        <v>5422</v>
      </c>
      <c r="C1071" s="58">
        <v>1.8</v>
      </c>
      <c r="D1071" s="60" t="s">
        <v>168</v>
      </c>
      <c r="E1071" s="60" t="s">
        <v>21</v>
      </c>
      <c r="F1071" s="477" t="s">
        <v>3580</v>
      </c>
      <c r="G1071" s="58" t="s">
        <v>212</v>
      </c>
      <c r="H1071" s="58" t="s">
        <v>219</v>
      </c>
      <c r="I1071" s="58"/>
      <c r="J1071" s="58" t="s">
        <v>582</v>
      </c>
      <c r="K1071" s="58"/>
    </row>
    <row r="1072" spans="2:11" x14ac:dyDescent="0.2">
      <c r="B1072" s="477" t="s">
        <v>5423</v>
      </c>
      <c r="C1072" s="58">
        <v>1.8</v>
      </c>
      <c r="D1072" s="60" t="s">
        <v>168</v>
      </c>
      <c r="E1072" s="60" t="s">
        <v>22</v>
      </c>
      <c r="F1072" s="477" t="s">
        <v>3582</v>
      </c>
      <c r="G1072" s="58" t="s">
        <v>212</v>
      </c>
      <c r="H1072" s="58" t="s">
        <v>219</v>
      </c>
      <c r="I1072" s="60"/>
      <c r="J1072" s="58" t="s">
        <v>582</v>
      </c>
      <c r="K1072" s="58"/>
    </row>
    <row r="1073" spans="2:11" x14ac:dyDescent="0.2">
      <c r="B1073" s="477" t="s">
        <v>5424</v>
      </c>
      <c r="C1073" s="58">
        <v>1.8</v>
      </c>
      <c r="D1073" s="60" t="s">
        <v>168</v>
      </c>
      <c r="E1073" s="60" t="s">
        <v>23</v>
      </c>
      <c r="F1073" s="477" t="s">
        <v>3584</v>
      </c>
      <c r="G1073" s="58" t="s">
        <v>212</v>
      </c>
      <c r="H1073" s="58" t="s">
        <v>219</v>
      </c>
      <c r="I1073" s="58"/>
      <c r="J1073" s="58" t="s">
        <v>582</v>
      </c>
      <c r="K1073" s="58"/>
    </row>
    <row r="1074" spans="2:11" x14ac:dyDescent="0.2">
      <c r="B1074" s="477" t="s">
        <v>5425</v>
      </c>
      <c r="C1074" s="58">
        <v>1.8</v>
      </c>
      <c r="D1074" s="60" t="s">
        <v>168</v>
      </c>
      <c r="E1074" s="60" t="s">
        <v>24</v>
      </c>
      <c r="F1074" s="477" t="s">
        <v>3586</v>
      </c>
      <c r="G1074" s="58" t="s">
        <v>212</v>
      </c>
      <c r="H1074" s="58" t="s">
        <v>219</v>
      </c>
      <c r="I1074" s="58"/>
      <c r="J1074" s="58" t="s">
        <v>582</v>
      </c>
      <c r="K1074" s="58"/>
    </row>
    <row r="1075" spans="2:11" x14ac:dyDescent="0.2">
      <c r="B1075" s="477" t="s">
        <v>5426</v>
      </c>
      <c r="C1075" s="58">
        <v>1.8</v>
      </c>
      <c r="D1075" s="60" t="s">
        <v>168</v>
      </c>
      <c r="E1075" s="60" t="s">
        <v>25</v>
      </c>
      <c r="F1075" s="477" t="s">
        <v>3588</v>
      </c>
      <c r="G1075" s="58" t="s">
        <v>212</v>
      </c>
      <c r="H1075" s="58" t="s">
        <v>219</v>
      </c>
      <c r="I1075" s="58"/>
      <c r="J1075" s="58" t="s">
        <v>582</v>
      </c>
      <c r="K1075" s="58"/>
    </row>
    <row r="1076" spans="2:11" x14ac:dyDescent="0.2">
      <c r="B1076" s="477" t="s">
        <v>5427</v>
      </c>
      <c r="C1076" s="58">
        <v>1.8</v>
      </c>
      <c r="D1076" s="60" t="s">
        <v>168</v>
      </c>
      <c r="E1076" s="60" t="s">
        <v>26</v>
      </c>
      <c r="F1076" s="477" t="s">
        <v>3590</v>
      </c>
      <c r="G1076" s="58" t="s">
        <v>212</v>
      </c>
      <c r="H1076" s="58" t="s">
        <v>219</v>
      </c>
      <c r="I1076" s="58"/>
      <c r="J1076" s="58" t="s">
        <v>582</v>
      </c>
      <c r="K1076" s="58"/>
    </row>
    <row r="1077" spans="2:11" x14ac:dyDescent="0.2">
      <c r="B1077" s="477" t="s">
        <v>5428</v>
      </c>
      <c r="C1077" s="58">
        <v>1.8</v>
      </c>
      <c r="D1077" s="60" t="s">
        <v>168</v>
      </c>
      <c r="E1077" s="60" t="s">
        <v>27</v>
      </c>
      <c r="F1077" s="477" t="s">
        <v>3592</v>
      </c>
      <c r="G1077" s="58" t="s">
        <v>212</v>
      </c>
      <c r="H1077" s="58" t="s">
        <v>219</v>
      </c>
      <c r="I1077" s="58"/>
      <c r="J1077" s="58" t="s">
        <v>582</v>
      </c>
      <c r="K1077" s="58"/>
    </row>
    <row r="1078" spans="2:11" x14ac:dyDescent="0.2">
      <c r="B1078" s="477" t="s">
        <v>5429</v>
      </c>
      <c r="C1078" s="58">
        <v>1.8</v>
      </c>
      <c r="D1078" s="60" t="s">
        <v>168</v>
      </c>
      <c r="E1078" s="60" t="s">
        <v>28</v>
      </c>
      <c r="F1078" s="477" t="s">
        <v>3594</v>
      </c>
      <c r="G1078" s="58" t="s">
        <v>212</v>
      </c>
      <c r="H1078" s="58" t="s">
        <v>213</v>
      </c>
      <c r="I1078" s="60" t="s">
        <v>5430</v>
      </c>
      <c r="J1078" s="58"/>
      <c r="K1078" s="58"/>
    </row>
    <row r="1079" spans="2:11" x14ac:dyDescent="0.2">
      <c r="B1079" s="477" t="s">
        <v>5431</v>
      </c>
      <c r="C1079" s="58">
        <v>1.8</v>
      </c>
      <c r="D1079" s="60" t="s">
        <v>168</v>
      </c>
      <c r="E1079" s="60" t="s">
        <v>29</v>
      </c>
      <c r="F1079" s="477" t="s">
        <v>3597</v>
      </c>
      <c r="G1079" s="58" t="s">
        <v>212</v>
      </c>
      <c r="H1079" s="58" t="s">
        <v>213</v>
      </c>
      <c r="I1079" s="60" t="s">
        <v>5432</v>
      </c>
      <c r="J1079" s="58"/>
      <c r="K1079" s="58"/>
    </row>
    <row r="1080" spans="2:11" x14ac:dyDescent="0.2">
      <c r="B1080" s="477" t="s">
        <v>5433</v>
      </c>
      <c r="C1080" s="58">
        <v>1.8</v>
      </c>
      <c r="D1080" s="60" t="s">
        <v>170</v>
      </c>
      <c r="E1080" s="60" t="s">
        <v>16</v>
      </c>
      <c r="F1080" s="477" t="s">
        <v>3600</v>
      </c>
      <c r="G1080" s="58" t="s">
        <v>212</v>
      </c>
      <c r="H1080" s="58" t="s">
        <v>219</v>
      </c>
      <c r="I1080" s="58"/>
      <c r="J1080" s="58" t="s">
        <v>582</v>
      </c>
      <c r="K1080" s="58"/>
    </row>
    <row r="1081" spans="2:11" x14ac:dyDescent="0.2">
      <c r="B1081" s="477" t="s">
        <v>5434</v>
      </c>
      <c r="C1081" s="58">
        <v>1.8</v>
      </c>
      <c r="D1081" s="60" t="s">
        <v>170</v>
      </c>
      <c r="E1081" s="60" t="s">
        <v>17</v>
      </c>
      <c r="F1081" s="477" t="s">
        <v>3602</v>
      </c>
      <c r="G1081" s="58" t="s">
        <v>212</v>
      </c>
      <c r="H1081" s="58" t="s">
        <v>219</v>
      </c>
      <c r="I1081" s="58"/>
      <c r="J1081" s="58" t="s">
        <v>582</v>
      </c>
      <c r="K1081" s="58"/>
    </row>
    <row r="1082" spans="2:11" x14ac:dyDescent="0.2">
      <c r="B1082" s="477" t="s">
        <v>5435</v>
      </c>
      <c r="C1082" s="58">
        <v>1.8</v>
      </c>
      <c r="D1082" s="60" t="s">
        <v>170</v>
      </c>
      <c r="E1082" s="60" t="s">
        <v>18</v>
      </c>
      <c r="F1082" s="477" t="s">
        <v>3604</v>
      </c>
      <c r="G1082" s="58" t="s">
        <v>212</v>
      </c>
      <c r="H1082" s="58" t="s">
        <v>219</v>
      </c>
      <c r="I1082" s="58"/>
      <c r="J1082" s="58" t="s">
        <v>582</v>
      </c>
      <c r="K1082" s="58"/>
    </row>
    <row r="1083" spans="2:11" x14ac:dyDescent="0.2">
      <c r="B1083" s="477" t="s">
        <v>5436</v>
      </c>
      <c r="C1083" s="58">
        <v>1.8</v>
      </c>
      <c r="D1083" s="60" t="s">
        <v>170</v>
      </c>
      <c r="E1083" s="60" t="s">
        <v>19</v>
      </c>
      <c r="F1083" s="477" t="s">
        <v>3606</v>
      </c>
      <c r="G1083" s="58" t="s">
        <v>212</v>
      </c>
      <c r="H1083" s="58" t="s">
        <v>219</v>
      </c>
      <c r="I1083" s="58"/>
      <c r="J1083" s="58" t="s">
        <v>582</v>
      </c>
      <c r="K1083" s="58"/>
    </row>
    <row r="1084" spans="2:11" x14ac:dyDescent="0.2">
      <c r="B1084" s="477" t="s">
        <v>5437</v>
      </c>
      <c r="C1084" s="58">
        <v>1.8</v>
      </c>
      <c r="D1084" s="60" t="s">
        <v>170</v>
      </c>
      <c r="E1084" s="60" t="s">
        <v>20</v>
      </c>
      <c r="F1084" s="477" t="s">
        <v>3608</v>
      </c>
      <c r="G1084" s="58" t="s">
        <v>212</v>
      </c>
      <c r="H1084" s="58" t="s">
        <v>219</v>
      </c>
      <c r="I1084" s="58"/>
      <c r="J1084" s="58" t="s">
        <v>582</v>
      </c>
      <c r="K1084" s="58"/>
    </row>
    <row r="1085" spans="2:11" x14ac:dyDescent="0.2">
      <c r="B1085" s="477" t="s">
        <v>5438</v>
      </c>
      <c r="C1085" s="58">
        <v>1.8</v>
      </c>
      <c r="D1085" s="60" t="s">
        <v>170</v>
      </c>
      <c r="E1085" s="60" t="s">
        <v>21</v>
      </c>
      <c r="F1085" s="477" t="s">
        <v>3610</v>
      </c>
      <c r="G1085" s="58" t="s">
        <v>212</v>
      </c>
      <c r="H1085" s="58" t="s">
        <v>219</v>
      </c>
      <c r="I1085" s="58"/>
      <c r="J1085" s="58" t="s">
        <v>582</v>
      </c>
      <c r="K1085" s="58"/>
    </row>
    <row r="1086" spans="2:11" x14ac:dyDescent="0.2">
      <c r="B1086" s="477" t="s">
        <v>5439</v>
      </c>
      <c r="C1086" s="58">
        <v>1.8</v>
      </c>
      <c r="D1086" s="60" t="s">
        <v>170</v>
      </c>
      <c r="E1086" s="60" t="s">
        <v>22</v>
      </c>
      <c r="F1086" s="477" t="s">
        <v>3612</v>
      </c>
      <c r="G1086" s="58" t="s">
        <v>212</v>
      </c>
      <c r="H1086" s="58" t="s">
        <v>219</v>
      </c>
      <c r="I1086" s="58"/>
      <c r="J1086" s="58" t="s">
        <v>582</v>
      </c>
      <c r="K1086" s="58"/>
    </row>
    <row r="1087" spans="2:11" x14ac:dyDescent="0.2">
      <c r="B1087" s="477" t="s">
        <v>5440</v>
      </c>
      <c r="C1087" s="58">
        <v>1.8</v>
      </c>
      <c r="D1087" s="60" t="s">
        <v>170</v>
      </c>
      <c r="E1087" s="60" t="s">
        <v>23</v>
      </c>
      <c r="F1087" s="477" t="s">
        <v>3614</v>
      </c>
      <c r="G1087" s="58" t="s">
        <v>212</v>
      </c>
      <c r="H1087" s="58" t="s">
        <v>219</v>
      </c>
      <c r="I1087" s="58"/>
      <c r="J1087" s="58" t="s">
        <v>582</v>
      </c>
      <c r="K1087" s="58"/>
    </row>
    <row r="1088" spans="2:11" x14ac:dyDescent="0.2">
      <c r="B1088" s="477" t="s">
        <v>5441</v>
      </c>
      <c r="C1088" s="58">
        <v>1.8</v>
      </c>
      <c r="D1088" s="60" t="s">
        <v>170</v>
      </c>
      <c r="E1088" s="60" t="s">
        <v>24</v>
      </c>
      <c r="F1088" s="477" t="s">
        <v>3616</v>
      </c>
      <c r="G1088" s="58" t="s">
        <v>212</v>
      </c>
      <c r="H1088" s="58" t="s">
        <v>219</v>
      </c>
      <c r="I1088" s="58"/>
      <c r="J1088" s="58" t="s">
        <v>582</v>
      </c>
      <c r="K1088" s="58"/>
    </row>
    <row r="1089" spans="2:11" x14ac:dyDescent="0.2">
      <c r="B1089" s="477" t="s">
        <v>5442</v>
      </c>
      <c r="C1089" s="58">
        <v>1.8</v>
      </c>
      <c r="D1089" s="60" t="s">
        <v>170</v>
      </c>
      <c r="E1089" s="60" t="s">
        <v>25</v>
      </c>
      <c r="F1089" s="477" t="s">
        <v>3618</v>
      </c>
      <c r="G1089" s="58" t="s">
        <v>212</v>
      </c>
      <c r="H1089" s="58" t="s">
        <v>219</v>
      </c>
      <c r="I1089" s="58"/>
      <c r="J1089" s="58" t="s">
        <v>582</v>
      </c>
      <c r="K1089" s="58"/>
    </row>
    <row r="1090" spans="2:11" x14ac:dyDescent="0.2">
      <c r="B1090" s="477" t="s">
        <v>5443</v>
      </c>
      <c r="C1090" s="58">
        <v>1.8</v>
      </c>
      <c r="D1090" s="60" t="s">
        <v>170</v>
      </c>
      <c r="E1090" s="60" t="s">
        <v>26</v>
      </c>
      <c r="F1090" s="477" t="s">
        <v>3620</v>
      </c>
      <c r="G1090" s="58" t="s">
        <v>212</v>
      </c>
      <c r="H1090" s="58" t="s">
        <v>219</v>
      </c>
      <c r="I1090" s="60"/>
      <c r="J1090" s="58" t="s">
        <v>582</v>
      </c>
      <c r="K1090" s="58"/>
    </row>
    <row r="1091" spans="2:11" x14ac:dyDescent="0.2">
      <c r="B1091" s="477" t="s">
        <v>5444</v>
      </c>
      <c r="C1091" s="58">
        <v>1.8</v>
      </c>
      <c r="D1091" s="60" t="s">
        <v>170</v>
      </c>
      <c r="E1091" s="60" t="s">
        <v>27</v>
      </c>
      <c r="F1091" s="477" t="s">
        <v>3622</v>
      </c>
      <c r="G1091" s="58" t="s">
        <v>212</v>
      </c>
      <c r="H1091" s="58" t="s">
        <v>219</v>
      </c>
      <c r="I1091" s="58"/>
      <c r="J1091" s="58" t="s">
        <v>582</v>
      </c>
      <c r="K1091" s="58"/>
    </row>
    <row r="1092" spans="2:11" x14ac:dyDescent="0.2">
      <c r="B1092" s="477" t="s">
        <v>5445</v>
      </c>
      <c r="C1092" s="58">
        <v>1.8</v>
      </c>
      <c r="D1092" s="60" t="s">
        <v>170</v>
      </c>
      <c r="E1092" s="60" t="s">
        <v>28</v>
      </c>
      <c r="F1092" s="477" t="s">
        <v>3624</v>
      </c>
      <c r="G1092" s="58" t="s">
        <v>212</v>
      </c>
      <c r="H1092" s="58" t="s">
        <v>213</v>
      </c>
      <c r="I1092" s="60" t="s">
        <v>5446</v>
      </c>
      <c r="J1092" s="58"/>
      <c r="K1092" s="58"/>
    </row>
    <row r="1093" spans="2:11" x14ac:dyDescent="0.2">
      <c r="B1093" s="477" t="s">
        <v>5447</v>
      </c>
      <c r="C1093" s="58">
        <v>1.8</v>
      </c>
      <c r="D1093" s="60" t="s">
        <v>170</v>
      </c>
      <c r="E1093" s="60" t="s">
        <v>29</v>
      </c>
      <c r="F1093" s="477" t="s">
        <v>3627</v>
      </c>
      <c r="G1093" s="58" t="s">
        <v>212</v>
      </c>
      <c r="H1093" s="58" t="s">
        <v>213</v>
      </c>
      <c r="I1093" s="60" t="s">
        <v>5448</v>
      </c>
      <c r="J1093" s="58"/>
      <c r="K1093" s="58"/>
    </row>
    <row r="1094" spans="2:11" x14ac:dyDescent="0.2">
      <c r="B1094" s="477" t="s">
        <v>5449</v>
      </c>
      <c r="C1094" s="58">
        <v>1.8</v>
      </c>
      <c r="D1094" s="60" t="s">
        <v>172</v>
      </c>
      <c r="E1094" s="60" t="s">
        <v>16</v>
      </c>
      <c r="F1094" s="477" t="s">
        <v>3630</v>
      </c>
      <c r="G1094" s="58" t="s">
        <v>212</v>
      </c>
      <c r="H1094" s="58" t="s">
        <v>219</v>
      </c>
      <c r="I1094" s="58"/>
      <c r="J1094" s="58" t="s">
        <v>582</v>
      </c>
      <c r="K1094" s="58"/>
    </row>
    <row r="1095" spans="2:11" x14ac:dyDescent="0.2">
      <c r="B1095" s="477" t="s">
        <v>5450</v>
      </c>
      <c r="C1095" s="58">
        <v>1.8</v>
      </c>
      <c r="D1095" s="60" t="s">
        <v>172</v>
      </c>
      <c r="E1095" s="60" t="s">
        <v>17</v>
      </c>
      <c r="F1095" s="477" t="s">
        <v>3632</v>
      </c>
      <c r="G1095" s="58" t="s">
        <v>212</v>
      </c>
      <c r="H1095" s="58" t="s">
        <v>219</v>
      </c>
      <c r="I1095" s="58"/>
      <c r="J1095" s="58" t="s">
        <v>582</v>
      </c>
      <c r="K1095" s="58"/>
    </row>
    <row r="1096" spans="2:11" x14ac:dyDescent="0.2">
      <c r="B1096" s="477" t="s">
        <v>5451</v>
      </c>
      <c r="C1096" s="58">
        <v>1.8</v>
      </c>
      <c r="D1096" s="60" t="s">
        <v>172</v>
      </c>
      <c r="E1096" s="60" t="s">
        <v>18</v>
      </c>
      <c r="F1096" s="477" t="s">
        <v>3634</v>
      </c>
      <c r="G1096" s="58" t="s">
        <v>212</v>
      </c>
      <c r="H1096" s="58" t="s">
        <v>219</v>
      </c>
      <c r="I1096" s="58"/>
      <c r="J1096" s="58" t="s">
        <v>582</v>
      </c>
      <c r="K1096" s="58"/>
    </row>
    <row r="1097" spans="2:11" x14ac:dyDescent="0.2">
      <c r="B1097" s="477" t="s">
        <v>5452</v>
      </c>
      <c r="C1097" s="58">
        <v>1.8</v>
      </c>
      <c r="D1097" s="60" t="s">
        <v>172</v>
      </c>
      <c r="E1097" s="60" t="s">
        <v>19</v>
      </c>
      <c r="F1097" s="477" t="s">
        <v>3636</v>
      </c>
      <c r="G1097" s="58" t="s">
        <v>212</v>
      </c>
      <c r="H1097" s="58" t="s">
        <v>219</v>
      </c>
      <c r="I1097" s="58"/>
      <c r="J1097" s="58" t="s">
        <v>582</v>
      </c>
      <c r="K1097" s="58"/>
    </row>
    <row r="1098" spans="2:11" x14ac:dyDescent="0.2">
      <c r="B1098" s="477" t="s">
        <v>5453</v>
      </c>
      <c r="C1098" s="58">
        <v>1.8</v>
      </c>
      <c r="D1098" s="60" t="s">
        <v>172</v>
      </c>
      <c r="E1098" s="60" t="s">
        <v>20</v>
      </c>
      <c r="F1098" s="477" t="s">
        <v>3638</v>
      </c>
      <c r="G1098" s="58" t="s">
        <v>212</v>
      </c>
      <c r="H1098" s="58" t="s">
        <v>219</v>
      </c>
      <c r="I1098" s="58"/>
      <c r="J1098" s="58" t="s">
        <v>582</v>
      </c>
      <c r="K1098" s="58"/>
    </row>
    <row r="1099" spans="2:11" x14ac:dyDescent="0.2">
      <c r="B1099" s="477" t="s">
        <v>5454</v>
      </c>
      <c r="C1099" s="58">
        <v>1.8</v>
      </c>
      <c r="D1099" s="60" t="s">
        <v>172</v>
      </c>
      <c r="E1099" s="60" t="s">
        <v>21</v>
      </c>
      <c r="F1099" s="477" t="s">
        <v>3640</v>
      </c>
      <c r="G1099" s="58" t="s">
        <v>212</v>
      </c>
      <c r="H1099" s="58" t="s">
        <v>219</v>
      </c>
      <c r="I1099" s="58"/>
      <c r="J1099" s="58" t="s">
        <v>582</v>
      </c>
      <c r="K1099" s="58"/>
    </row>
    <row r="1100" spans="2:11" x14ac:dyDescent="0.2">
      <c r="B1100" s="477" t="s">
        <v>5455</v>
      </c>
      <c r="C1100" s="58">
        <v>1.8</v>
      </c>
      <c r="D1100" s="60" t="s">
        <v>172</v>
      </c>
      <c r="E1100" s="60" t="s">
        <v>22</v>
      </c>
      <c r="F1100" s="477" t="s">
        <v>3642</v>
      </c>
      <c r="G1100" s="58" t="s">
        <v>212</v>
      </c>
      <c r="H1100" s="58" t="s">
        <v>219</v>
      </c>
      <c r="I1100" s="58"/>
      <c r="J1100" s="58" t="s">
        <v>582</v>
      </c>
      <c r="K1100" s="58"/>
    </row>
    <row r="1101" spans="2:11" x14ac:dyDescent="0.2">
      <c r="B1101" s="477" t="s">
        <v>5456</v>
      </c>
      <c r="C1101" s="58">
        <v>1.8</v>
      </c>
      <c r="D1101" s="60" t="s">
        <v>172</v>
      </c>
      <c r="E1101" s="60" t="s">
        <v>23</v>
      </c>
      <c r="F1101" s="477" t="s">
        <v>3644</v>
      </c>
      <c r="G1101" s="58" t="s">
        <v>212</v>
      </c>
      <c r="H1101" s="58" t="s">
        <v>219</v>
      </c>
      <c r="I1101" s="58"/>
      <c r="J1101" s="58" t="s">
        <v>582</v>
      </c>
      <c r="K1101" s="58"/>
    </row>
    <row r="1102" spans="2:11" x14ac:dyDescent="0.2">
      <c r="B1102" s="477" t="s">
        <v>5457</v>
      </c>
      <c r="C1102" s="58">
        <v>1.8</v>
      </c>
      <c r="D1102" s="60" t="s">
        <v>172</v>
      </c>
      <c r="E1102" s="60" t="s">
        <v>24</v>
      </c>
      <c r="F1102" s="477" t="s">
        <v>3646</v>
      </c>
      <c r="G1102" s="58" t="s">
        <v>212</v>
      </c>
      <c r="H1102" s="58" t="s">
        <v>219</v>
      </c>
      <c r="I1102" s="58"/>
      <c r="J1102" s="58" t="s">
        <v>582</v>
      </c>
      <c r="K1102" s="58"/>
    </row>
    <row r="1103" spans="2:11" x14ac:dyDescent="0.2">
      <c r="B1103" s="477" t="s">
        <v>5458</v>
      </c>
      <c r="C1103" s="58">
        <v>1.8</v>
      </c>
      <c r="D1103" s="60" t="s">
        <v>172</v>
      </c>
      <c r="E1103" s="60" t="s">
        <v>25</v>
      </c>
      <c r="F1103" s="477" t="s">
        <v>3648</v>
      </c>
      <c r="G1103" s="58" t="s">
        <v>212</v>
      </c>
      <c r="H1103" s="58" t="s">
        <v>219</v>
      </c>
      <c r="I1103" s="58"/>
      <c r="J1103" s="58" t="s">
        <v>582</v>
      </c>
      <c r="K1103" s="58"/>
    </row>
    <row r="1104" spans="2:11" x14ac:dyDescent="0.2">
      <c r="B1104" s="477" t="s">
        <v>5459</v>
      </c>
      <c r="C1104" s="58">
        <v>1.8</v>
      </c>
      <c r="D1104" s="60" t="s">
        <v>172</v>
      </c>
      <c r="E1104" s="60" t="s">
        <v>26</v>
      </c>
      <c r="F1104" s="477" t="s">
        <v>3650</v>
      </c>
      <c r="G1104" s="58" t="s">
        <v>212</v>
      </c>
      <c r="H1104" s="58" t="s">
        <v>219</v>
      </c>
      <c r="I1104" s="58"/>
      <c r="J1104" s="58" t="s">
        <v>582</v>
      </c>
      <c r="K1104" s="58"/>
    </row>
    <row r="1105" spans="2:11" x14ac:dyDescent="0.2">
      <c r="B1105" s="477" t="s">
        <v>5460</v>
      </c>
      <c r="C1105" s="58">
        <v>1.8</v>
      </c>
      <c r="D1105" s="60" t="s">
        <v>172</v>
      </c>
      <c r="E1105" s="60" t="s">
        <v>27</v>
      </c>
      <c r="F1105" s="477" t="s">
        <v>3652</v>
      </c>
      <c r="G1105" s="58" t="s">
        <v>212</v>
      </c>
      <c r="H1105" s="58" t="s">
        <v>219</v>
      </c>
      <c r="I1105" s="58"/>
      <c r="J1105" s="58" t="s">
        <v>582</v>
      </c>
      <c r="K1105" s="58"/>
    </row>
    <row r="1106" spans="2:11" x14ac:dyDescent="0.2">
      <c r="B1106" s="477" t="s">
        <v>5461</v>
      </c>
      <c r="C1106" s="58">
        <v>1.8</v>
      </c>
      <c r="D1106" s="60" t="s">
        <v>172</v>
      </c>
      <c r="E1106" s="60" t="s">
        <v>28</v>
      </c>
      <c r="F1106" s="477" t="s">
        <v>3654</v>
      </c>
      <c r="G1106" s="58" t="s">
        <v>212</v>
      </c>
      <c r="H1106" s="58" t="s">
        <v>213</v>
      </c>
      <c r="I1106" s="60" t="s">
        <v>5462</v>
      </c>
      <c r="J1106" s="58"/>
      <c r="K1106" s="58"/>
    </row>
    <row r="1107" spans="2:11" x14ac:dyDescent="0.2">
      <c r="B1107" s="477" t="s">
        <v>5463</v>
      </c>
      <c r="C1107" s="58">
        <v>1.8</v>
      </c>
      <c r="D1107" s="60" t="s">
        <v>172</v>
      </c>
      <c r="E1107" s="60" t="s">
        <v>29</v>
      </c>
      <c r="F1107" s="477" t="s">
        <v>3657</v>
      </c>
      <c r="G1107" s="58" t="s">
        <v>212</v>
      </c>
      <c r="H1107" s="58" t="s">
        <v>213</v>
      </c>
      <c r="I1107" s="60" t="s">
        <v>5464</v>
      </c>
      <c r="J1107" s="58"/>
      <c r="K1107" s="58"/>
    </row>
    <row r="1108" spans="2:11" x14ac:dyDescent="0.2">
      <c r="B1108" s="477" t="s">
        <v>5465</v>
      </c>
      <c r="C1108" s="58">
        <v>1.8</v>
      </c>
      <c r="D1108" s="60" t="s">
        <v>174</v>
      </c>
      <c r="E1108" s="60" t="s">
        <v>16</v>
      </c>
      <c r="F1108" s="477" t="s">
        <v>3660</v>
      </c>
      <c r="G1108" s="58" t="s">
        <v>212</v>
      </c>
      <c r="H1108" s="58" t="s">
        <v>219</v>
      </c>
      <c r="I1108" s="60"/>
      <c r="J1108" s="58" t="s">
        <v>582</v>
      </c>
      <c r="K1108" s="58"/>
    </row>
    <row r="1109" spans="2:11" x14ac:dyDescent="0.2">
      <c r="B1109" s="477" t="s">
        <v>5466</v>
      </c>
      <c r="C1109" s="58">
        <v>1.8</v>
      </c>
      <c r="D1109" s="60" t="s">
        <v>174</v>
      </c>
      <c r="E1109" s="60" t="s">
        <v>17</v>
      </c>
      <c r="F1109" s="477" t="s">
        <v>3662</v>
      </c>
      <c r="G1109" s="58" t="s">
        <v>212</v>
      </c>
      <c r="H1109" s="58" t="s">
        <v>219</v>
      </c>
      <c r="I1109" s="58"/>
      <c r="J1109" s="58" t="s">
        <v>582</v>
      </c>
      <c r="K1109" s="58"/>
    </row>
    <row r="1110" spans="2:11" x14ac:dyDescent="0.2">
      <c r="B1110" s="477" t="s">
        <v>5467</v>
      </c>
      <c r="C1110" s="58">
        <v>1.8</v>
      </c>
      <c r="D1110" s="60" t="s">
        <v>174</v>
      </c>
      <c r="E1110" s="60" t="s">
        <v>18</v>
      </c>
      <c r="F1110" s="477" t="s">
        <v>3664</v>
      </c>
      <c r="G1110" s="58" t="s">
        <v>212</v>
      </c>
      <c r="H1110" s="58" t="s">
        <v>219</v>
      </c>
      <c r="I1110" s="58"/>
      <c r="J1110" s="58" t="s">
        <v>582</v>
      </c>
      <c r="K1110" s="58"/>
    </row>
    <row r="1111" spans="2:11" x14ac:dyDescent="0.2">
      <c r="B1111" s="477" t="s">
        <v>5468</v>
      </c>
      <c r="C1111" s="58">
        <v>1.8</v>
      </c>
      <c r="D1111" s="60" t="s">
        <v>174</v>
      </c>
      <c r="E1111" s="60" t="s">
        <v>19</v>
      </c>
      <c r="F1111" s="477" t="s">
        <v>3666</v>
      </c>
      <c r="G1111" s="58" t="s">
        <v>212</v>
      </c>
      <c r="H1111" s="58" t="s">
        <v>219</v>
      </c>
      <c r="I1111" s="58"/>
      <c r="J1111" s="58" t="s">
        <v>582</v>
      </c>
      <c r="K1111" s="58"/>
    </row>
    <row r="1112" spans="2:11" x14ac:dyDescent="0.2">
      <c r="B1112" s="477" t="s">
        <v>5469</v>
      </c>
      <c r="C1112" s="58">
        <v>1.8</v>
      </c>
      <c r="D1112" s="60" t="s">
        <v>174</v>
      </c>
      <c r="E1112" s="60" t="s">
        <v>20</v>
      </c>
      <c r="F1112" s="477" t="s">
        <v>3668</v>
      </c>
      <c r="G1112" s="58" t="s">
        <v>212</v>
      </c>
      <c r="H1112" s="58" t="s">
        <v>219</v>
      </c>
      <c r="I1112" s="58"/>
      <c r="J1112" s="58" t="s">
        <v>582</v>
      </c>
      <c r="K1112" s="58"/>
    </row>
    <row r="1113" spans="2:11" x14ac:dyDescent="0.2">
      <c r="B1113" s="477" t="s">
        <v>5470</v>
      </c>
      <c r="C1113" s="58">
        <v>1.8</v>
      </c>
      <c r="D1113" s="60" t="s">
        <v>174</v>
      </c>
      <c r="E1113" s="60" t="s">
        <v>21</v>
      </c>
      <c r="F1113" s="477" t="s">
        <v>3670</v>
      </c>
      <c r="G1113" s="58" t="s">
        <v>212</v>
      </c>
      <c r="H1113" s="58" t="s">
        <v>219</v>
      </c>
      <c r="I1113" s="58"/>
      <c r="J1113" s="58" t="s">
        <v>582</v>
      </c>
      <c r="K1113" s="58"/>
    </row>
    <row r="1114" spans="2:11" x14ac:dyDescent="0.2">
      <c r="B1114" s="477" t="s">
        <v>5471</v>
      </c>
      <c r="C1114" s="58">
        <v>1.8</v>
      </c>
      <c r="D1114" s="60" t="s">
        <v>174</v>
      </c>
      <c r="E1114" s="60" t="s">
        <v>22</v>
      </c>
      <c r="F1114" s="477" t="s">
        <v>3672</v>
      </c>
      <c r="G1114" s="58" t="s">
        <v>212</v>
      </c>
      <c r="H1114" s="58" t="s">
        <v>219</v>
      </c>
      <c r="I1114" s="58"/>
      <c r="J1114" s="58" t="s">
        <v>582</v>
      </c>
      <c r="K1114" s="58"/>
    </row>
    <row r="1115" spans="2:11" x14ac:dyDescent="0.2">
      <c r="B1115" s="477" t="s">
        <v>5472</v>
      </c>
      <c r="C1115" s="58">
        <v>1.8</v>
      </c>
      <c r="D1115" s="60" t="s">
        <v>174</v>
      </c>
      <c r="E1115" s="60" t="s">
        <v>23</v>
      </c>
      <c r="F1115" s="477" t="s">
        <v>3674</v>
      </c>
      <c r="G1115" s="58" t="s">
        <v>212</v>
      </c>
      <c r="H1115" s="58" t="s">
        <v>219</v>
      </c>
      <c r="I1115" s="58"/>
      <c r="J1115" s="58" t="s">
        <v>582</v>
      </c>
      <c r="K1115" s="58"/>
    </row>
    <row r="1116" spans="2:11" x14ac:dyDescent="0.2">
      <c r="B1116" s="477" t="s">
        <v>5473</v>
      </c>
      <c r="C1116" s="58">
        <v>1.8</v>
      </c>
      <c r="D1116" s="60" t="s">
        <v>174</v>
      </c>
      <c r="E1116" s="60" t="s">
        <v>24</v>
      </c>
      <c r="F1116" s="477" t="s">
        <v>3676</v>
      </c>
      <c r="G1116" s="58" t="s">
        <v>212</v>
      </c>
      <c r="H1116" s="58" t="s">
        <v>219</v>
      </c>
      <c r="I1116" s="58"/>
      <c r="J1116" s="58" t="s">
        <v>582</v>
      </c>
      <c r="K1116" s="58"/>
    </row>
    <row r="1117" spans="2:11" x14ac:dyDescent="0.2">
      <c r="B1117" s="477" t="s">
        <v>5474</v>
      </c>
      <c r="C1117" s="58">
        <v>1.8</v>
      </c>
      <c r="D1117" s="60" t="s">
        <v>174</v>
      </c>
      <c r="E1117" s="60" t="s">
        <v>25</v>
      </c>
      <c r="F1117" s="477" t="s">
        <v>3678</v>
      </c>
      <c r="G1117" s="58" t="s">
        <v>212</v>
      </c>
      <c r="H1117" s="58" t="s">
        <v>219</v>
      </c>
      <c r="I1117" s="58"/>
      <c r="J1117" s="58" t="s">
        <v>582</v>
      </c>
      <c r="K1117" s="58"/>
    </row>
    <row r="1118" spans="2:11" x14ac:dyDescent="0.2">
      <c r="B1118" s="477" t="s">
        <v>5475</v>
      </c>
      <c r="C1118" s="58">
        <v>1.8</v>
      </c>
      <c r="D1118" s="60" t="s">
        <v>174</v>
      </c>
      <c r="E1118" s="60" t="s">
        <v>26</v>
      </c>
      <c r="F1118" s="477" t="s">
        <v>3680</v>
      </c>
      <c r="G1118" s="58" t="s">
        <v>212</v>
      </c>
      <c r="H1118" s="58" t="s">
        <v>219</v>
      </c>
      <c r="I1118" s="58"/>
      <c r="J1118" s="58" t="s">
        <v>582</v>
      </c>
      <c r="K1118" s="58"/>
    </row>
    <row r="1119" spans="2:11" x14ac:dyDescent="0.2">
      <c r="B1119" s="477" t="s">
        <v>5476</v>
      </c>
      <c r="C1119" s="58">
        <v>1.8</v>
      </c>
      <c r="D1119" s="60" t="s">
        <v>174</v>
      </c>
      <c r="E1119" s="60" t="s">
        <v>27</v>
      </c>
      <c r="F1119" s="477" t="s">
        <v>3682</v>
      </c>
      <c r="G1119" s="58" t="s">
        <v>212</v>
      </c>
      <c r="H1119" s="58" t="s">
        <v>219</v>
      </c>
      <c r="I1119" s="58"/>
      <c r="J1119" s="58" t="s">
        <v>582</v>
      </c>
      <c r="K1119" s="58"/>
    </row>
    <row r="1120" spans="2:11" x14ac:dyDescent="0.2">
      <c r="B1120" s="477" t="s">
        <v>5477</v>
      </c>
      <c r="C1120" s="58">
        <v>1.8</v>
      </c>
      <c r="D1120" s="60" t="s">
        <v>174</v>
      </c>
      <c r="E1120" s="60" t="s">
        <v>28</v>
      </c>
      <c r="F1120" s="477" t="s">
        <v>3684</v>
      </c>
      <c r="G1120" s="58" t="s">
        <v>212</v>
      </c>
      <c r="H1120" s="58" t="s">
        <v>213</v>
      </c>
      <c r="I1120" s="60" t="s">
        <v>5478</v>
      </c>
      <c r="J1120" s="58"/>
      <c r="K1120" s="58"/>
    </row>
    <row r="1121" spans="2:11" x14ac:dyDescent="0.2">
      <c r="B1121" s="477" t="s">
        <v>5479</v>
      </c>
      <c r="C1121" s="58">
        <v>1.8</v>
      </c>
      <c r="D1121" s="60" t="s">
        <v>174</v>
      </c>
      <c r="E1121" s="60" t="s">
        <v>29</v>
      </c>
      <c r="F1121" s="477" t="s">
        <v>3687</v>
      </c>
      <c r="G1121" s="58" t="s">
        <v>212</v>
      </c>
      <c r="H1121" s="58" t="s">
        <v>213</v>
      </c>
      <c r="I1121" s="60" t="s">
        <v>5480</v>
      </c>
      <c r="J1121" s="58"/>
      <c r="K1121" s="58"/>
    </row>
    <row r="1122" spans="2:11" x14ac:dyDescent="0.2">
      <c r="B1122" s="477" t="s">
        <v>5481</v>
      </c>
      <c r="C1122" s="58">
        <v>1.8</v>
      </c>
      <c r="D1122" s="60" t="s">
        <v>177</v>
      </c>
      <c r="E1122" s="60" t="s">
        <v>16</v>
      </c>
      <c r="F1122" s="477" t="s">
        <v>3690</v>
      </c>
      <c r="G1122" s="58" t="s">
        <v>212</v>
      </c>
      <c r="H1122" s="58" t="s">
        <v>219</v>
      </c>
      <c r="I1122" s="58"/>
      <c r="J1122" s="58" t="s">
        <v>582</v>
      </c>
      <c r="K1122" s="58"/>
    </row>
    <row r="1123" spans="2:11" x14ac:dyDescent="0.2">
      <c r="B1123" s="477" t="s">
        <v>5482</v>
      </c>
      <c r="C1123" s="58">
        <v>1.8</v>
      </c>
      <c r="D1123" s="60" t="s">
        <v>177</v>
      </c>
      <c r="E1123" s="60" t="s">
        <v>17</v>
      </c>
      <c r="F1123" s="477" t="s">
        <v>3692</v>
      </c>
      <c r="G1123" s="58" t="s">
        <v>212</v>
      </c>
      <c r="H1123" s="58" t="s">
        <v>219</v>
      </c>
      <c r="I1123" s="58"/>
      <c r="J1123" s="58" t="s">
        <v>582</v>
      </c>
      <c r="K1123" s="58"/>
    </row>
    <row r="1124" spans="2:11" x14ac:dyDescent="0.2">
      <c r="B1124" s="477" t="s">
        <v>5483</v>
      </c>
      <c r="C1124" s="58">
        <v>1.8</v>
      </c>
      <c r="D1124" s="60" t="s">
        <v>177</v>
      </c>
      <c r="E1124" s="60" t="s">
        <v>18</v>
      </c>
      <c r="F1124" s="477" t="s">
        <v>3694</v>
      </c>
      <c r="G1124" s="58" t="s">
        <v>212</v>
      </c>
      <c r="H1124" s="58" t="s">
        <v>219</v>
      </c>
      <c r="I1124" s="58"/>
      <c r="J1124" s="58" t="s">
        <v>582</v>
      </c>
      <c r="K1124" s="58"/>
    </row>
    <row r="1125" spans="2:11" x14ac:dyDescent="0.2">
      <c r="B1125" s="477" t="s">
        <v>5484</v>
      </c>
      <c r="C1125" s="58">
        <v>1.8</v>
      </c>
      <c r="D1125" s="60" t="s">
        <v>177</v>
      </c>
      <c r="E1125" s="60" t="s">
        <v>19</v>
      </c>
      <c r="F1125" s="477" t="s">
        <v>3696</v>
      </c>
      <c r="G1125" s="58" t="s">
        <v>212</v>
      </c>
      <c r="H1125" s="58" t="s">
        <v>219</v>
      </c>
      <c r="I1125" s="58"/>
      <c r="J1125" s="58" t="s">
        <v>582</v>
      </c>
      <c r="K1125" s="58"/>
    </row>
    <row r="1126" spans="2:11" x14ac:dyDescent="0.2">
      <c r="B1126" s="477" t="s">
        <v>5485</v>
      </c>
      <c r="C1126" s="58">
        <v>1.8</v>
      </c>
      <c r="D1126" s="60" t="s">
        <v>177</v>
      </c>
      <c r="E1126" s="60" t="s">
        <v>20</v>
      </c>
      <c r="F1126" s="477" t="s">
        <v>3698</v>
      </c>
      <c r="G1126" s="58" t="s">
        <v>212</v>
      </c>
      <c r="H1126" s="58" t="s">
        <v>219</v>
      </c>
      <c r="I1126" s="60"/>
      <c r="J1126" s="58" t="s">
        <v>582</v>
      </c>
      <c r="K1126" s="58"/>
    </row>
    <row r="1127" spans="2:11" x14ac:dyDescent="0.2">
      <c r="B1127" s="477" t="s">
        <v>5486</v>
      </c>
      <c r="C1127" s="58">
        <v>1.8</v>
      </c>
      <c r="D1127" s="60" t="s">
        <v>177</v>
      </c>
      <c r="E1127" s="60" t="s">
        <v>21</v>
      </c>
      <c r="F1127" s="477" t="s">
        <v>3700</v>
      </c>
      <c r="G1127" s="58" t="s">
        <v>212</v>
      </c>
      <c r="H1127" s="58" t="s">
        <v>219</v>
      </c>
      <c r="I1127" s="58"/>
      <c r="J1127" s="58" t="s">
        <v>582</v>
      </c>
      <c r="K1127" s="58"/>
    </row>
    <row r="1128" spans="2:11" x14ac:dyDescent="0.2">
      <c r="B1128" s="477" t="s">
        <v>5487</v>
      </c>
      <c r="C1128" s="58">
        <v>1.8</v>
      </c>
      <c r="D1128" s="60" t="s">
        <v>177</v>
      </c>
      <c r="E1128" s="60" t="s">
        <v>22</v>
      </c>
      <c r="F1128" s="477" t="s">
        <v>3702</v>
      </c>
      <c r="G1128" s="58" t="s">
        <v>212</v>
      </c>
      <c r="H1128" s="58" t="s">
        <v>219</v>
      </c>
      <c r="I1128" s="58"/>
      <c r="J1128" s="58" t="s">
        <v>582</v>
      </c>
      <c r="K1128" s="58"/>
    </row>
    <row r="1129" spans="2:11" x14ac:dyDescent="0.2">
      <c r="B1129" s="477" t="s">
        <v>5488</v>
      </c>
      <c r="C1129" s="58">
        <v>1.8</v>
      </c>
      <c r="D1129" s="60" t="s">
        <v>177</v>
      </c>
      <c r="E1129" s="60" t="s">
        <v>23</v>
      </c>
      <c r="F1129" s="477" t="s">
        <v>3704</v>
      </c>
      <c r="G1129" s="58" t="s">
        <v>212</v>
      </c>
      <c r="H1129" s="58" t="s">
        <v>219</v>
      </c>
      <c r="I1129" s="58"/>
      <c r="J1129" s="58" t="s">
        <v>582</v>
      </c>
      <c r="K1129" s="58"/>
    </row>
    <row r="1130" spans="2:11" x14ac:dyDescent="0.2">
      <c r="B1130" s="477" t="s">
        <v>5489</v>
      </c>
      <c r="C1130" s="58">
        <v>1.8</v>
      </c>
      <c r="D1130" s="60" t="s">
        <v>177</v>
      </c>
      <c r="E1130" s="60" t="s">
        <v>24</v>
      </c>
      <c r="F1130" s="477" t="s">
        <v>3706</v>
      </c>
      <c r="G1130" s="58" t="s">
        <v>212</v>
      </c>
      <c r="H1130" s="58" t="s">
        <v>219</v>
      </c>
      <c r="I1130" s="58"/>
      <c r="J1130" s="58" t="s">
        <v>582</v>
      </c>
      <c r="K1130" s="58"/>
    </row>
    <row r="1131" spans="2:11" x14ac:dyDescent="0.2">
      <c r="B1131" s="477" t="s">
        <v>5490</v>
      </c>
      <c r="C1131" s="58">
        <v>1.8</v>
      </c>
      <c r="D1131" s="60" t="s">
        <v>177</v>
      </c>
      <c r="E1131" s="60" t="s">
        <v>25</v>
      </c>
      <c r="F1131" s="477" t="s">
        <v>3708</v>
      </c>
      <c r="G1131" s="58" t="s">
        <v>212</v>
      </c>
      <c r="H1131" s="58" t="s">
        <v>219</v>
      </c>
      <c r="I1131" s="58"/>
      <c r="J1131" s="58" t="s">
        <v>582</v>
      </c>
      <c r="K1131" s="58"/>
    </row>
    <row r="1132" spans="2:11" x14ac:dyDescent="0.2">
      <c r="B1132" s="477" t="s">
        <v>5491</v>
      </c>
      <c r="C1132" s="58">
        <v>1.8</v>
      </c>
      <c r="D1132" s="60" t="s">
        <v>177</v>
      </c>
      <c r="E1132" s="60" t="s">
        <v>26</v>
      </c>
      <c r="F1132" s="477" t="s">
        <v>3710</v>
      </c>
      <c r="G1132" s="58" t="s">
        <v>212</v>
      </c>
      <c r="H1132" s="58" t="s">
        <v>219</v>
      </c>
      <c r="I1132" s="58"/>
      <c r="J1132" s="58" t="s">
        <v>582</v>
      </c>
      <c r="K1132" s="58"/>
    </row>
    <row r="1133" spans="2:11" x14ac:dyDescent="0.2">
      <c r="B1133" s="477" t="s">
        <v>5492</v>
      </c>
      <c r="C1133" s="58">
        <v>1.8</v>
      </c>
      <c r="D1133" s="60" t="s">
        <v>177</v>
      </c>
      <c r="E1133" s="60" t="s">
        <v>27</v>
      </c>
      <c r="F1133" s="477" t="s">
        <v>3712</v>
      </c>
      <c r="G1133" s="58" t="s">
        <v>212</v>
      </c>
      <c r="H1133" s="58" t="s">
        <v>219</v>
      </c>
      <c r="I1133" s="58"/>
      <c r="J1133" s="58" t="s">
        <v>582</v>
      </c>
      <c r="K1133" s="58"/>
    </row>
    <row r="1134" spans="2:11" x14ac:dyDescent="0.2">
      <c r="B1134" s="477" t="s">
        <v>5493</v>
      </c>
      <c r="C1134" s="58">
        <v>1.8</v>
      </c>
      <c r="D1134" s="60" t="s">
        <v>177</v>
      </c>
      <c r="E1134" s="60" t="s">
        <v>28</v>
      </c>
      <c r="F1134" s="477" t="s">
        <v>3714</v>
      </c>
      <c r="G1134" s="58" t="s">
        <v>212</v>
      </c>
      <c r="H1134" s="58" t="s">
        <v>213</v>
      </c>
      <c r="I1134" s="60" t="s">
        <v>5494</v>
      </c>
      <c r="J1134" s="58"/>
      <c r="K1134" s="58"/>
    </row>
    <row r="1135" spans="2:11" x14ac:dyDescent="0.2">
      <c r="B1135" s="477" t="s">
        <v>5495</v>
      </c>
      <c r="C1135" s="58">
        <v>1.8</v>
      </c>
      <c r="D1135" s="60" t="s">
        <v>177</v>
      </c>
      <c r="E1135" s="60" t="s">
        <v>29</v>
      </c>
      <c r="F1135" s="477" t="s">
        <v>3717</v>
      </c>
      <c r="G1135" s="58" t="s">
        <v>212</v>
      </c>
      <c r="H1135" s="58" t="s">
        <v>213</v>
      </c>
      <c r="I1135" s="60" t="s">
        <v>5496</v>
      </c>
      <c r="J1135" s="58"/>
      <c r="K1135" s="58"/>
    </row>
    <row r="1136" spans="2:11" x14ac:dyDescent="0.2">
      <c r="B1136" s="477" t="s">
        <v>5497</v>
      </c>
      <c r="C1136" s="58">
        <v>1.8</v>
      </c>
      <c r="D1136" s="60" t="s">
        <v>180</v>
      </c>
      <c r="E1136" s="60" t="s">
        <v>16</v>
      </c>
      <c r="F1136" s="477" t="s">
        <v>3720</v>
      </c>
      <c r="G1136" s="58" t="s">
        <v>212</v>
      </c>
      <c r="H1136" s="58" t="s">
        <v>219</v>
      </c>
      <c r="I1136" s="58"/>
      <c r="J1136" s="58" t="s">
        <v>582</v>
      </c>
      <c r="K1136" s="58"/>
    </row>
    <row r="1137" spans="2:11" x14ac:dyDescent="0.2">
      <c r="B1137" s="477" t="s">
        <v>5498</v>
      </c>
      <c r="C1137" s="58">
        <v>1.8</v>
      </c>
      <c r="D1137" s="60" t="s">
        <v>180</v>
      </c>
      <c r="E1137" s="60" t="s">
        <v>17</v>
      </c>
      <c r="F1137" s="477" t="s">
        <v>3723</v>
      </c>
      <c r="G1137" s="58" t="s">
        <v>212</v>
      </c>
      <c r="H1137" s="58" t="s">
        <v>219</v>
      </c>
      <c r="I1137" s="58"/>
      <c r="J1137" s="58" t="s">
        <v>582</v>
      </c>
      <c r="K1137" s="58"/>
    </row>
    <row r="1138" spans="2:11" x14ac:dyDescent="0.2">
      <c r="B1138" s="477" t="s">
        <v>5499</v>
      </c>
      <c r="C1138" s="58">
        <v>1.8</v>
      </c>
      <c r="D1138" s="60" t="s">
        <v>180</v>
      </c>
      <c r="E1138" s="60" t="s">
        <v>18</v>
      </c>
      <c r="F1138" s="477" t="s">
        <v>3726</v>
      </c>
      <c r="G1138" s="58" t="s">
        <v>212</v>
      </c>
      <c r="H1138" s="58" t="s">
        <v>219</v>
      </c>
      <c r="I1138" s="58"/>
      <c r="J1138" s="58" t="s">
        <v>582</v>
      </c>
      <c r="K1138" s="58"/>
    </row>
    <row r="1139" spans="2:11" x14ac:dyDescent="0.2">
      <c r="B1139" s="477" t="s">
        <v>5500</v>
      </c>
      <c r="C1139" s="58">
        <v>1.8</v>
      </c>
      <c r="D1139" s="60" t="s">
        <v>180</v>
      </c>
      <c r="E1139" s="60" t="s">
        <v>19</v>
      </c>
      <c r="F1139" s="477" t="s">
        <v>3729</v>
      </c>
      <c r="G1139" s="58" t="s">
        <v>212</v>
      </c>
      <c r="H1139" s="58" t="s">
        <v>219</v>
      </c>
      <c r="I1139" s="58"/>
      <c r="J1139" s="58" t="s">
        <v>582</v>
      </c>
      <c r="K1139" s="58"/>
    </row>
    <row r="1140" spans="2:11" x14ac:dyDescent="0.2">
      <c r="B1140" s="477" t="s">
        <v>5501</v>
      </c>
      <c r="C1140" s="58">
        <v>1.8</v>
      </c>
      <c r="D1140" s="60" t="s">
        <v>180</v>
      </c>
      <c r="E1140" s="60" t="s">
        <v>20</v>
      </c>
      <c r="F1140" s="477" t="s">
        <v>3732</v>
      </c>
      <c r="G1140" s="58" t="s">
        <v>212</v>
      </c>
      <c r="H1140" s="58" t="s">
        <v>219</v>
      </c>
      <c r="I1140" s="58"/>
      <c r="J1140" s="58" t="s">
        <v>582</v>
      </c>
      <c r="K1140" s="58"/>
    </row>
    <row r="1141" spans="2:11" x14ac:dyDescent="0.2">
      <c r="B1141" s="477" t="s">
        <v>5502</v>
      </c>
      <c r="C1141" s="58">
        <v>1.8</v>
      </c>
      <c r="D1141" s="60" t="s">
        <v>180</v>
      </c>
      <c r="E1141" s="60" t="s">
        <v>21</v>
      </c>
      <c r="F1141" s="477" t="s">
        <v>3735</v>
      </c>
      <c r="G1141" s="58" t="s">
        <v>212</v>
      </c>
      <c r="H1141" s="58" t="s">
        <v>219</v>
      </c>
      <c r="I1141" s="58"/>
      <c r="J1141" s="58" t="s">
        <v>582</v>
      </c>
      <c r="K1141" s="58"/>
    </row>
    <row r="1142" spans="2:11" x14ac:dyDescent="0.2">
      <c r="B1142" s="477" t="s">
        <v>5503</v>
      </c>
      <c r="C1142" s="58">
        <v>1.8</v>
      </c>
      <c r="D1142" s="60" t="s">
        <v>180</v>
      </c>
      <c r="E1142" s="60" t="s">
        <v>22</v>
      </c>
      <c r="F1142" s="477" t="s">
        <v>3738</v>
      </c>
      <c r="G1142" s="58" t="s">
        <v>212</v>
      </c>
      <c r="H1142" s="58" t="s">
        <v>219</v>
      </c>
      <c r="I1142" s="58"/>
      <c r="J1142" s="58" t="s">
        <v>582</v>
      </c>
      <c r="K1142" s="58"/>
    </row>
    <row r="1143" spans="2:11" x14ac:dyDescent="0.2">
      <c r="B1143" s="477" t="s">
        <v>5504</v>
      </c>
      <c r="C1143" s="58">
        <v>1.8</v>
      </c>
      <c r="D1143" s="60" t="s">
        <v>180</v>
      </c>
      <c r="E1143" s="60" t="s">
        <v>23</v>
      </c>
      <c r="F1143" s="477" t="s">
        <v>3740</v>
      </c>
      <c r="G1143" s="58" t="s">
        <v>212</v>
      </c>
      <c r="H1143" s="58" t="s">
        <v>219</v>
      </c>
      <c r="I1143" s="58"/>
      <c r="J1143" s="58" t="s">
        <v>582</v>
      </c>
      <c r="K1143" s="58"/>
    </row>
    <row r="1144" spans="2:11" x14ac:dyDescent="0.2">
      <c r="B1144" s="477" t="s">
        <v>5505</v>
      </c>
      <c r="C1144" s="58">
        <v>1.8</v>
      </c>
      <c r="D1144" s="60" t="s">
        <v>180</v>
      </c>
      <c r="E1144" s="60" t="s">
        <v>24</v>
      </c>
      <c r="F1144" s="477" t="s">
        <v>3743</v>
      </c>
      <c r="G1144" s="58" t="s">
        <v>212</v>
      </c>
      <c r="H1144" s="58" t="s">
        <v>219</v>
      </c>
      <c r="I1144" s="60"/>
      <c r="J1144" s="58" t="s">
        <v>582</v>
      </c>
      <c r="K1144" s="58"/>
    </row>
    <row r="1145" spans="2:11" x14ac:dyDescent="0.2">
      <c r="B1145" s="477" t="s">
        <v>5506</v>
      </c>
      <c r="C1145" s="58">
        <v>1.8</v>
      </c>
      <c r="D1145" s="60" t="s">
        <v>180</v>
      </c>
      <c r="E1145" s="60" t="s">
        <v>25</v>
      </c>
      <c r="F1145" s="477" t="s">
        <v>3746</v>
      </c>
      <c r="G1145" s="58" t="s">
        <v>212</v>
      </c>
      <c r="H1145" s="58" t="s">
        <v>219</v>
      </c>
      <c r="I1145" s="58"/>
      <c r="J1145" s="58" t="s">
        <v>582</v>
      </c>
      <c r="K1145" s="58"/>
    </row>
    <row r="1146" spans="2:11" x14ac:dyDescent="0.2">
      <c r="B1146" s="477" t="s">
        <v>5507</v>
      </c>
      <c r="C1146" s="58">
        <v>1.8</v>
      </c>
      <c r="D1146" s="60" t="s">
        <v>180</v>
      </c>
      <c r="E1146" s="60" t="s">
        <v>26</v>
      </c>
      <c r="F1146" s="477" t="s">
        <v>3748</v>
      </c>
      <c r="G1146" s="58" t="s">
        <v>212</v>
      </c>
      <c r="H1146" s="58" t="s">
        <v>219</v>
      </c>
      <c r="I1146" s="58"/>
      <c r="J1146" s="58" t="s">
        <v>582</v>
      </c>
      <c r="K1146" s="58"/>
    </row>
    <row r="1147" spans="2:11" x14ac:dyDescent="0.2">
      <c r="B1147" s="477" t="s">
        <v>5508</v>
      </c>
      <c r="C1147" s="58">
        <v>1.8</v>
      </c>
      <c r="D1147" s="60" t="s">
        <v>180</v>
      </c>
      <c r="E1147" s="60" t="s">
        <v>27</v>
      </c>
      <c r="F1147" s="477" t="s">
        <v>3750</v>
      </c>
      <c r="G1147" s="58" t="s">
        <v>212</v>
      </c>
      <c r="H1147" s="58" t="s">
        <v>219</v>
      </c>
      <c r="I1147" s="58"/>
      <c r="J1147" s="58" t="s">
        <v>582</v>
      </c>
      <c r="K1147" s="58"/>
    </row>
    <row r="1148" spans="2:11" x14ac:dyDescent="0.2">
      <c r="B1148" s="477" t="s">
        <v>5509</v>
      </c>
      <c r="C1148" s="58">
        <v>1.8</v>
      </c>
      <c r="D1148" s="60" t="s">
        <v>180</v>
      </c>
      <c r="E1148" s="60" t="s">
        <v>28</v>
      </c>
      <c r="F1148" s="477" t="s">
        <v>3752</v>
      </c>
      <c r="G1148" s="58" t="s">
        <v>212</v>
      </c>
      <c r="H1148" s="58" t="s">
        <v>213</v>
      </c>
      <c r="I1148" s="60" t="s">
        <v>5510</v>
      </c>
      <c r="J1148" s="58"/>
      <c r="K1148" s="58"/>
    </row>
    <row r="1149" spans="2:11" x14ac:dyDescent="0.2">
      <c r="B1149" s="477" t="s">
        <v>5511</v>
      </c>
      <c r="C1149" s="58">
        <v>1.8</v>
      </c>
      <c r="D1149" s="60" t="s">
        <v>180</v>
      </c>
      <c r="E1149" s="60" t="s">
        <v>29</v>
      </c>
      <c r="F1149" s="477" t="s">
        <v>3755</v>
      </c>
      <c r="G1149" s="58" t="s">
        <v>212</v>
      </c>
      <c r="H1149" s="58" t="s">
        <v>213</v>
      </c>
      <c r="I1149" s="60" t="s">
        <v>5512</v>
      </c>
      <c r="J1149" s="58"/>
      <c r="K1149" s="58"/>
    </row>
    <row r="1150" spans="2:11" x14ac:dyDescent="0.2">
      <c r="B1150" s="477" t="s">
        <v>5513</v>
      </c>
      <c r="C1150" s="58">
        <v>1.8</v>
      </c>
      <c r="D1150" s="60" t="s">
        <v>183</v>
      </c>
      <c r="E1150" s="60" t="s">
        <v>16</v>
      </c>
      <c r="F1150" s="477" t="s">
        <v>3758</v>
      </c>
      <c r="G1150" s="58" t="s">
        <v>212</v>
      </c>
      <c r="H1150" s="58" t="s">
        <v>219</v>
      </c>
      <c r="I1150" s="58"/>
      <c r="J1150" s="58" t="s">
        <v>582</v>
      </c>
      <c r="K1150" s="58"/>
    </row>
    <row r="1151" spans="2:11" x14ac:dyDescent="0.2">
      <c r="B1151" s="477" t="s">
        <v>5514</v>
      </c>
      <c r="C1151" s="58">
        <v>1.8</v>
      </c>
      <c r="D1151" s="60" t="s">
        <v>183</v>
      </c>
      <c r="E1151" s="60" t="s">
        <v>17</v>
      </c>
      <c r="F1151" s="477" t="s">
        <v>3760</v>
      </c>
      <c r="G1151" s="58" t="s">
        <v>212</v>
      </c>
      <c r="H1151" s="58" t="s">
        <v>219</v>
      </c>
      <c r="I1151" s="58"/>
      <c r="J1151" s="58" t="s">
        <v>582</v>
      </c>
      <c r="K1151" s="58"/>
    </row>
    <row r="1152" spans="2:11" x14ac:dyDescent="0.2">
      <c r="B1152" s="477" t="s">
        <v>5515</v>
      </c>
      <c r="C1152" s="58">
        <v>1.8</v>
      </c>
      <c r="D1152" s="60" t="s">
        <v>183</v>
      </c>
      <c r="E1152" s="60" t="s">
        <v>18</v>
      </c>
      <c r="F1152" s="477" t="s">
        <v>3762</v>
      </c>
      <c r="G1152" s="58" t="s">
        <v>212</v>
      </c>
      <c r="H1152" s="58" t="s">
        <v>219</v>
      </c>
      <c r="I1152" s="58"/>
      <c r="J1152" s="58" t="s">
        <v>582</v>
      </c>
      <c r="K1152" s="58"/>
    </row>
    <row r="1153" spans="2:11" x14ac:dyDescent="0.2">
      <c r="B1153" s="477" t="s">
        <v>5516</v>
      </c>
      <c r="C1153" s="58">
        <v>1.8</v>
      </c>
      <c r="D1153" s="60" t="s">
        <v>183</v>
      </c>
      <c r="E1153" s="60" t="s">
        <v>19</v>
      </c>
      <c r="F1153" s="477" t="s">
        <v>3764</v>
      </c>
      <c r="G1153" s="58" t="s">
        <v>212</v>
      </c>
      <c r="H1153" s="58" t="s">
        <v>219</v>
      </c>
      <c r="I1153" s="58"/>
      <c r="J1153" s="58" t="s">
        <v>582</v>
      </c>
      <c r="K1153" s="58"/>
    </row>
    <row r="1154" spans="2:11" x14ac:dyDescent="0.2">
      <c r="B1154" s="477" t="s">
        <v>5517</v>
      </c>
      <c r="C1154" s="58">
        <v>1.8</v>
      </c>
      <c r="D1154" s="60" t="s">
        <v>183</v>
      </c>
      <c r="E1154" s="60" t="s">
        <v>20</v>
      </c>
      <c r="F1154" s="477" t="s">
        <v>3766</v>
      </c>
      <c r="G1154" s="58" t="s">
        <v>212</v>
      </c>
      <c r="H1154" s="58" t="s">
        <v>219</v>
      </c>
      <c r="I1154" s="58"/>
      <c r="J1154" s="58" t="s">
        <v>582</v>
      </c>
      <c r="K1154" s="58"/>
    </row>
    <row r="1155" spans="2:11" x14ac:dyDescent="0.2">
      <c r="B1155" s="477" t="s">
        <v>5518</v>
      </c>
      <c r="C1155" s="58">
        <v>1.8</v>
      </c>
      <c r="D1155" s="60" t="s">
        <v>183</v>
      </c>
      <c r="E1155" s="60" t="s">
        <v>21</v>
      </c>
      <c r="F1155" s="477" t="s">
        <v>3768</v>
      </c>
      <c r="G1155" s="58" t="s">
        <v>212</v>
      </c>
      <c r="H1155" s="58" t="s">
        <v>219</v>
      </c>
      <c r="I1155" s="58"/>
      <c r="J1155" s="58" t="s">
        <v>582</v>
      </c>
      <c r="K1155" s="58"/>
    </row>
    <row r="1156" spans="2:11" x14ac:dyDescent="0.2">
      <c r="B1156" s="477" t="s">
        <v>5519</v>
      </c>
      <c r="C1156" s="58">
        <v>1.8</v>
      </c>
      <c r="D1156" s="60" t="s">
        <v>183</v>
      </c>
      <c r="E1156" s="60" t="s">
        <v>22</v>
      </c>
      <c r="F1156" s="477" t="s">
        <v>3770</v>
      </c>
      <c r="G1156" s="58" t="s">
        <v>212</v>
      </c>
      <c r="H1156" s="58" t="s">
        <v>219</v>
      </c>
      <c r="I1156" s="58"/>
      <c r="J1156" s="58" t="s">
        <v>582</v>
      </c>
      <c r="K1156" s="58"/>
    </row>
    <row r="1157" spans="2:11" x14ac:dyDescent="0.2">
      <c r="B1157" s="477" t="s">
        <v>5520</v>
      </c>
      <c r="C1157" s="58">
        <v>1.8</v>
      </c>
      <c r="D1157" s="60" t="s">
        <v>183</v>
      </c>
      <c r="E1157" s="60" t="s">
        <v>23</v>
      </c>
      <c r="F1157" s="477" t="s">
        <v>3772</v>
      </c>
      <c r="G1157" s="58" t="s">
        <v>212</v>
      </c>
      <c r="H1157" s="58" t="s">
        <v>219</v>
      </c>
      <c r="I1157" s="58"/>
      <c r="J1157" s="58" t="s">
        <v>582</v>
      </c>
      <c r="K1157" s="58"/>
    </row>
    <row r="1158" spans="2:11" x14ac:dyDescent="0.2">
      <c r="B1158" s="477" t="s">
        <v>5521</v>
      </c>
      <c r="C1158" s="58">
        <v>1.8</v>
      </c>
      <c r="D1158" s="60" t="s">
        <v>183</v>
      </c>
      <c r="E1158" s="60" t="s">
        <v>24</v>
      </c>
      <c r="F1158" s="477" t="s">
        <v>3774</v>
      </c>
      <c r="G1158" s="58" t="s">
        <v>212</v>
      </c>
      <c r="H1158" s="58" t="s">
        <v>219</v>
      </c>
      <c r="I1158" s="58"/>
      <c r="J1158" s="58" t="s">
        <v>582</v>
      </c>
      <c r="K1158" s="58"/>
    </row>
    <row r="1159" spans="2:11" x14ac:dyDescent="0.2">
      <c r="B1159" s="477" t="s">
        <v>5522</v>
      </c>
      <c r="C1159" s="58">
        <v>1.8</v>
      </c>
      <c r="D1159" s="60" t="s">
        <v>183</v>
      </c>
      <c r="E1159" s="60" t="s">
        <v>25</v>
      </c>
      <c r="F1159" s="477" t="s">
        <v>3776</v>
      </c>
      <c r="G1159" s="58" t="s">
        <v>212</v>
      </c>
      <c r="H1159" s="58" t="s">
        <v>219</v>
      </c>
      <c r="I1159" s="58"/>
      <c r="J1159" s="58" t="s">
        <v>582</v>
      </c>
      <c r="K1159" s="58"/>
    </row>
    <row r="1160" spans="2:11" x14ac:dyDescent="0.2">
      <c r="B1160" s="477" t="s">
        <v>5523</v>
      </c>
      <c r="C1160" s="58">
        <v>1.8</v>
      </c>
      <c r="D1160" s="60" t="s">
        <v>183</v>
      </c>
      <c r="E1160" s="60" t="s">
        <v>26</v>
      </c>
      <c r="F1160" s="477" t="s">
        <v>3778</v>
      </c>
      <c r="G1160" s="58" t="s">
        <v>212</v>
      </c>
      <c r="H1160" s="58" t="s">
        <v>219</v>
      </c>
      <c r="I1160" s="58"/>
      <c r="J1160" s="58" t="s">
        <v>582</v>
      </c>
      <c r="K1160" s="58"/>
    </row>
    <row r="1161" spans="2:11" x14ac:dyDescent="0.2">
      <c r="B1161" s="477" t="s">
        <v>5524</v>
      </c>
      <c r="C1161" s="58">
        <v>1.8</v>
      </c>
      <c r="D1161" s="60" t="s">
        <v>183</v>
      </c>
      <c r="E1161" s="60" t="s">
        <v>27</v>
      </c>
      <c r="F1161" s="477" t="s">
        <v>3780</v>
      </c>
      <c r="G1161" s="58" t="s">
        <v>212</v>
      </c>
      <c r="H1161" s="58" t="s">
        <v>219</v>
      </c>
      <c r="I1161" s="58"/>
      <c r="J1161" s="58" t="s">
        <v>582</v>
      </c>
      <c r="K1161" s="58"/>
    </row>
    <row r="1162" spans="2:11" x14ac:dyDescent="0.2">
      <c r="B1162" s="477" t="s">
        <v>5525</v>
      </c>
      <c r="C1162" s="58">
        <v>1.8</v>
      </c>
      <c r="D1162" s="60" t="s">
        <v>183</v>
      </c>
      <c r="E1162" s="60" t="s">
        <v>28</v>
      </c>
      <c r="F1162" s="477" t="s">
        <v>3782</v>
      </c>
      <c r="G1162" s="58" t="s">
        <v>212</v>
      </c>
      <c r="H1162" s="58" t="s">
        <v>213</v>
      </c>
      <c r="I1162" s="60" t="s">
        <v>5526</v>
      </c>
      <c r="J1162" s="58"/>
      <c r="K1162" s="58"/>
    </row>
    <row r="1163" spans="2:11" x14ac:dyDescent="0.2">
      <c r="B1163" s="477" t="s">
        <v>5527</v>
      </c>
      <c r="C1163" s="58">
        <v>1.8</v>
      </c>
      <c r="D1163" s="60" t="s">
        <v>183</v>
      </c>
      <c r="E1163" s="60" t="s">
        <v>29</v>
      </c>
      <c r="F1163" s="477" t="s">
        <v>3785</v>
      </c>
      <c r="G1163" s="58" t="s">
        <v>212</v>
      </c>
      <c r="H1163" s="58" t="s">
        <v>213</v>
      </c>
      <c r="I1163" s="60" t="s">
        <v>5528</v>
      </c>
      <c r="J1163" s="58"/>
      <c r="K1163" s="58"/>
    </row>
    <row r="1164" spans="2:11" x14ac:dyDescent="0.2">
      <c r="B1164" s="477" t="s">
        <v>5529</v>
      </c>
      <c r="C1164" s="58">
        <v>1.8</v>
      </c>
      <c r="D1164" s="60" t="s">
        <v>184</v>
      </c>
      <c r="E1164" s="60" t="s">
        <v>16</v>
      </c>
      <c r="F1164" s="477" t="s">
        <v>3788</v>
      </c>
      <c r="G1164" s="58" t="s">
        <v>212</v>
      </c>
      <c r="H1164" s="58" t="s">
        <v>219</v>
      </c>
      <c r="I1164" s="58"/>
      <c r="J1164" s="58" t="s">
        <v>582</v>
      </c>
      <c r="K1164" s="58"/>
    </row>
    <row r="1165" spans="2:11" x14ac:dyDescent="0.2">
      <c r="B1165" s="477" t="s">
        <v>5530</v>
      </c>
      <c r="C1165" s="58">
        <v>1.8</v>
      </c>
      <c r="D1165" s="60" t="s">
        <v>184</v>
      </c>
      <c r="E1165" s="60" t="s">
        <v>17</v>
      </c>
      <c r="F1165" s="477" t="s">
        <v>3790</v>
      </c>
      <c r="G1165" s="58" t="s">
        <v>212</v>
      </c>
      <c r="H1165" s="58" t="s">
        <v>219</v>
      </c>
      <c r="I1165" s="58"/>
      <c r="J1165" s="58" t="s">
        <v>582</v>
      </c>
      <c r="K1165" s="58"/>
    </row>
    <row r="1166" spans="2:11" x14ac:dyDescent="0.2">
      <c r="B1166" s="477" t="s">
        <v>5531</v>
      </c>
      <c r="C1166" s="58">
        <v>1.8</v>
      </c>
      <c r="D1166" s="60" t="s">
        <v>184</v>
      </c>
      <c r="E1166" s="60" t="s">
        <v>18</v>
      </c>
      <c r="F1166" s="477" t="s">
        <v>3792</v>
      </c>
      <c r="G1166" s="58" t="s">
        <v>212</v>
      </c>
      <c r="H1166" s="58" t="s">
        <v>219</v>
      </c>
      <c r="I1166" s="58"/>
      <c r="J1166" s="58" t="s">
        <v>582</v>
      </c>
      <c r="K1166" s="58"/>
    </row>
    <row r="1167" spans="2:11" x14ac:dyDescent="0.2">
      <c r="B1167" s="477" t="s">
        <v>5532</v>
      </c>
      <c r="C1167" s="58">
        <v>1.8</v>
      </c>
      <c r="D1167" s="60" t="s">
        <v>184</v>
      </c>
      <c r="E1167" s="60" t="s">
        <v>19</v>
      </c>
      <c r="F1167" s="477" t="s">
        <v>3794</v>
      </c>
      <c r="G1167" s="58" t="s">
        <v>212</v>
      </c>
      <c r="H1167" s="58" t="s">
        <v>219</v>
      </c>
      <c r="I1167" s="58"/>
      <c r="J1167" s="58" t="s">
        <v>582</v>
      </c>
      <c r="K1167" s="58"/>
    </row>
    <row r="1168" spans="2:11" x14ac:dyDescent="0.2">
      <c r="B1168" s="477" t="s">
        <v>5533</v>
      </c>
      <c r="C1168" s="58">
        <v>1.8</v>
      </c>
      <c r="D1168" s="60" t="s">
        <v>184</v>
      </c>
      <c r="E1168" s="60" t="s">
        <v>20</v>
      </c>
      <c r="F1168" s="477" t="s">
        <v>3796</v>
      </c>
      <c r="G1168" s="58" t="s">
        <v>212</v>
      </c>
      <c r="H1168" s="58" t="s">
        <v>219</v>
      </c>
      <c r="I1168" s="58"/>
      <c r="J1168" s="58" t="s">
        <v>582</v>
      </c>
      <c r="K1168" s="58"/>
    </row>
    <row r="1169" spans="2:11" x14ac:dyDescent="0.2">
      <c r="B1169" s="477" t="s">
        <v>5534</v>
      </c>
      <c r="C1169" s="58">
        <v>1.8</v>
      </c>
      <c r="D1169" s="60" t="s">
        <v>184</v>
      </c>
      <c r="E1169" s="60" t="s">
        <v>21</v>
      </c>
      <c r="F1169" s="477" t="s">
        <v>3798</v>
      </c>
      <c r="G1169" s="58" t="s">
        <v>212</v>
      </c>
      <c r="H1169" s="58" t="s">
        <v>219</v>
      </c>
      <c r="I1169" s="58"/>
      <c r="J1169" s="58" t="s">
        <v>582</v>
      </c>
      <c r="K1169" s="58"/>
    </row>
    <row r="1170" spans="2:11" x14ac:dyDescent="0.2">
      <c r="B1170" s="477" t="s">
        <v>5535</v>
      </c>
      <c r="C1170" s="58">
        <v>1.8</v>
      </c>
      <c r="D1170" s="60" t="s">
        <v>184</v>
      </c>
      <c r="E1170" s="60" t="s">
        <v>22</v>
      </c>
      <c r="F1170" s="477" t="s">
        <v>3800</v>
      </c>
      <c r="G1170" s="58" t="s">
        <v>212</v>
      </c>
      <c r="H1170" s="58" t="s">
        <v>219</v>
      </c>
      <c r="I1170" s="58"/>
      <c r="J1170" s="58" t="s">
        <v>582</v>
      </c>
      <c r="K1170" s="58"/>
    </row>
    <row r="1171" spans="2:11" x14ac:dyDescent="0.2">
      <c r="B1171" s="477" t="s">
        <v>5536</v>
      </c>
      <c r="C1171" s="58">
        <v>1.8</v>
      </c>
      <c r="D1171" s="60" t="s">
        <v>184</v>
      </c>
      <c r="E1171" s="60" t="s">
        <v>23</v>
      </c>
      <c r="F1171" s="477" t="s">
        <v>3802</v>
      </c>
      <c r="G1171" s="58" t="s">
        <v>212</v>
      </c>
      <c r="H1171" s="58" t="s">
        <v>219</v>
      </c>
      <c r="I1171" s="58"/>
      <c r="J1171" s="58" t="s">
        <v>582</v>
      </c>
      <c r="K1171" s="58"/>
    </row>
    <row r="1172" spans="2:11" x14ac:dyDescent="0.2">
      <c r="B1172" s="477" t="s">
        <v>5537</v>
      </c>
      <c r="C1172" s="58">
        <v>1.8</v>
      </c>
      <c r="D1172" s="60" t="s">
        <v>184</v>
      </c>
      <c r="E1172" s="60" t="s">
        <v>24</v>
      </c>
      <c r="F1172" s="477" t="s">
        <v>3804</v>
      </c>
      <c r="G1172" s="58" t="s">
        <v>212</v>
      </c>
      <c r="H1172" s="58" t="s">
        <v>219</v>
      </c>
      <c r="I1172" s="58"/>
      <c r="J1172" s="58" t="s">
        <v>582</v>
      </c>
      <c r="K1172" s="58"/>
    </row>
    <row r="1173" spans="2:11" x14ac:dyDescent="0.2">
      <c r="B1173" s="477" t="s">
        <v>5538</v>
      </c>
      <c r="C1173" s="58">
        <v>1.8</v>
      </c>
      <c r="D1173" s="60" t="s">
        <v>184</v>
      </c>
      <c r="E1173" s="60" t="s">
        <v>25</v>
      </c>
      <c r="F1173" s="477" t="s">
        <v>3806</v>
      </c>
      <c r="G1173" s="58" t="s">
        <v>212</v>
      </c>
      <c r="H1173" s="58" t="s">
        <v>219</v>
      </c>
      <c r="I1173" s="60"/>
      <c r="J1173" s="58" t="s">
        <v>582</v>
      </c>
      <c r="K1173" s="58"/>
    </row>
    <row r="1174" spans="2:11" x14ac:dyDescent="0.2">
      <c r="B1174" s="477" t="s">
        <v>5539</v>
      </c>
      <c r="C1174" s="58">
        <v>1.8</v>
      </c>
      <c r="D1174" s="60" t="s">
        <v>184</v>
      </c>
      <c r="E1174" s="60" t="s">
        <v>26</v>
      </c>
      <c r="F1174" s="477" t="s">
        <v>3808</v>
      </c>
      <c r="G1174" s="58" t="s">
        <v>212</v>
      </c>
      <c r="H1174" s="58" t="s">
        <v>219</v>
      </c>
      <c r="I1174" s="58"/>
      <c r="J1174" s="58" t="s">
        <v>582</v>
      </c>
      <c r="K1174" s="58"/>
    </row>
    <row r="1175" spans="2:11" x14ac:dyDescent="0.2">
      <c r="B1175" s="477" t="s">
        <v>5540</v>
      </c>
      <c r="C1175" s="58">
        <v>1.8</v>
      </c>
      <c r="D1175" s="60" t="s">
        <v>184</v>
      </c>
      <c r="E1175" s="60" t="s">
        <v>27</v>
      </c>
      <c r="F1175" s="477" t="s">
        <v>3810</v>
      </c>
      <c r="G1175" s="58" t="s">
        <v>212</v>
      </c>
      <c r="H1175" s="58" t="s">
        <v>219</v>
      </c>
      <c r="I1175" s="60"/>
      <c r="J1175" s="58" t="s">
        <v>582</v>
      </c>
      <c r="K1175" s="58"/>
    </row>
    <row r="1176" spans="2:11" x14ac:dyDescent="0.2">
      <c r="B1176" s="477" t="s">
        <v>5541</v>
      </c>
      <c r="C1176" s="58">
        <v>1.8</v>
      </c>
      <c r="D1176" s="60" t="s">
        <v>184</v>
      </c>
      <c r="E1176" s="60" t="s">
        <v>28</v>
      </c>
      <c r="F1176" s="477" t="s">
        <v>3812</v>
      </c>
      <c r="G1176" s="58" t="s">
        <v>212</v>
      </c>
      <c r="H1176" s="58" t="s">
        <v>213</v>
      </c>
      <c r="I1176" s="60" t="s">
        <v>5542</v>
      </c>
      <c r="J1176" s="58"/>
      <c r="K1176" s="58"/>
    </row>
    <row r="1177" spans="2:11" x14ac:dyDescent="0.2">
      <c r="B1177" s="477" t="s">
        <v>5543</v>
      </c>
      <c r="C1177" s="58">
        <v>1.8</v>
      </c>
      <c r="D1177" s="60" t="s">
        <v>184</v>
      </c>
      <c r="E1177" s="60" t="s">
        <v>29</v>
      </c>
      <c r="F1177" s="477" t="s">
        <v>3815</v>
      </c>
      <c r="G1177" s="58" t="s">
        <v>212</v>
      </c>
      <c r="H1177" s="58" t="s">
        <v>213</v>
      </c>
      <c r="I1177" s="60" t="s">
        <v>5544</v>
      </c>
      <c r="J1177" s="58"/>
      <c r="K1177" s="58"/>
    </row>
    <row r="1178" spans="2:11" x14ac:dyDescent="0.2">
      <c r="B1178" s="477" t="s">
        <v>5545</v>
      </c>
      <c r="C1178" s="58">
        <v>1.8</v>
      </c>
      <c r="D1178" s="60" t="s">
        <v>186</v>
      </c>
      <c r="E1178" s="60" t="s">
        <v>16</v>
      </c>
      <c r="F1178" s="477" t="s">
        <v>3818</v>
      </c>
      <c r="G1178" s="58" t="s">
        <v>212</v>
      </c>
      <c r="H1178" s="58" t="s">
        <v>219</v>
      </c>
      <c r="I1178" s="58"/>
      <c r="J1178" s="58" t="s">
        <v>582</v>
      </c>
      <c r="K1178" s="58"/>
    </row>
    <row r="1179" spans="2:11" x14ac:dyDescent="0.2">
      <c r="B1179" s="477" t="s">
        <v>5546</v>
      </c>
      <c r="C1179" s="58">
        <v>1.8</v>
      </c>
      <c r="D1179" s="60" t="s">
        <v>186</v>
      </c>
      <c r="E1179" s="60" t="s">
        <v>17</v>
      </c>
      <c r="F1179" s="477" t="s">
        <v>3820</v>
      </c>
      <c r="G1179" s="58" t="s">
        <v>212</v>
      </c>
      <c r="H1179" s="58" t="s">
        <v>219</v>
      </c>
      <c r="I1179" s="60"/>
      <c r="J1179" s="58" t="s">
        <v>582</v>
      </c>
      <c r="K1179" s="58"/>
    </row>
    <row r="1180" spans="2:11" x14ac:dyDescent="0.2">
      <c r="B1180" s="477" t="s">
        <v>5547</v>
      </c>
      <c r="C1180" s="58">
        <v>1.8</v>
      </c>
      <c r="D1180" s="60" t="s">
        <v>186</v>
      </c>
      <c r="E1180" s="60" t="s">
        <v>18</v>
      </c>
      <c r="F1180" s="477" t="s">
        <v>3822</v>
      </c>
      <c r="G1180" s="58" t="s">
        <v>212</v>
      </c>
      <c r="H1180" s="58" t="s">
        <v>219</v>
      </c>
      <c r="I1180" s="60"/>
      <c r="J1180" s="58" t="s">
        <v>582</v>
      </c>
      <c r="K1180" s="58"/>
    </row>
    <row r="1181" spans="2:11" x14ac:dyDescent="0.2">
      <c r="B1181" s="477" t="s">
        <v>5548</v>
      </c>
      <c r="C1181" s="58">
        <v>1.8</v>
      </c>
      <c r="D1181" s="60" t="s">
        <v>186</v>
      </c>
      <c r="E1181" s="60" t="s">
        <v>19</v>
      </c>
      <c r="F1181" s="477" t="s">
        <v>3824</v>
      </c>
      <c r="G1181" s="58" t="s">
        <v>212</v>
      </c>
      <c r="H1181" s="58" t="s">
        <v>219</v>
      </c>
      <c r="I1181" s="58"/>
      <c r="J1181" s="58" t="s">
        <v>582</v>
      </c>
      <c r="K1181" s="58"/>
    </row>
    <row r="1182" spans="2:11" x14ac:dyDescent="0.2">
      <c r="B1182" s="477" t="s">
        <v>5549</v>
      </c>
      <c r="C1182" s="58">
        <v>1.8</v>
      </c>
      <c r="D1182" s="60" t="s">
        <v>186</v>
      </c>
      <c r="E1182" s="60" t="s">
        <v>20</v>
      </c>
      <c r="F1182" s="477" t="s">
        <v>3826</v>
      </c>
      <c r="G1182" s="58" t="s">
        <v>212</v>
      </c>
      <c r="H1182" s="58" t="s">
        <v>219</v>
      </c>
      <c r="I1182" s="58"/>
      <c r="J1182" s="58" t="s">
        <v>582</v>
      </c>
      <c r="K1182" s="58"/>
    </row>
    <row r="1183" spans="2:11" x14ac:dyDescent="0.2">
      <c r="B1183" s="477" t="s">
        <v>5550</v>
      </c>
      <c r="C1183" s="58">
        <v>1.8</v>
      </c>
      <c r="D1183" s="60" t="s">
        <v>186</v>
      </c>
      <c r="E1183" s="60" t="s">
        <v>21</v>
      </c>
      <c r="F1183" s="477" t="s">
        <v>3828</v>
      </c>
      <c r="G1183" s="58" t="s">
        <v>212</v>
      </c>
      <c r="H1183" s="58" t="s">
        <v>219</v>
      </c>
      <c r="I1183" s="58"/>
      <c r="J1183" s="58" t="s">
        <v>582</v>
      </c>
      <c r="K1183" s="58"/>
    </row>
    <row r="1184" spans="2:11" x14ac:dyDescent="0.2">
      <c r="B1184" s="477" t="s">
        <v>5551</v>
      </c>
      <c r="C1184" s="58">
        <v>1.8</v>
      </c>
      <c r="D1184" s="60" t="s">
        <v>186</v>
      </c>
      <c r="E1184" s="60" t="s">
        <v>22</v>
      </c>
      <c r="F1184" s="477" t="s">
        <v>3830</v>
      </c>
      <c r="G1184" s="58" t="s">
        <v>212</v>
      </c>
      <c r="H1184" s="58" t="s">
        <v>219</v>
      </c>
      <c r="I1184" s="58"/>
      <c r="J1184" s="58" t="s">
        <v>582</v>
      </c>
      <c r="K1184" s="58"/>
    </row>
    <row r="1185" spans="2:11" x14ac:dyDescent="0.2">
      <c r="B1185" s="477" t="s">
        <v>5552</v>
      </c>
      <c r="C1185" s="58">
        <v>1.8</v>
      </c>
      <c r="D1185" s="60" t="s">
        <v>186</v>
      </c>
      <c r="E1185" s="60" t="s">
        <v>23</v>
      </c>
      <c r="F1185" s="477" t="s">
        <v>3832</v>
      </c>
      <c r="G1185" s="58" t="s">
        <v>212</v>
      </c>
      <c r="H1185" s="58" t="s">
        <v>219</v>
      </c>
      <c r="I1185" s="58"/>
      <c r="J1185" s="58" t="s">
        <v>582</v>
      </c>
      <c r="K1185" s="58"/>
    </row>
    <row r="1186" spans="2:11" x14ac:dyDescent="0.2">
      <c r="B1186" s="477" t="s">
        <v>5553</v>
      </c>
      <c r="C1186" s="58">
        <v>1.8</v>
      </c>
      <c r="D1186" s="60" t="s">
        <v>186</v>
      </c>
      <c r="E1186" s="60" t="s">
        <v>24</v>
      </c>
      <c r="F1186" s="477" t="s">
        <v>3834</v>
      </c>
      <c r="G1186" s="58" t="s">
        <v>212</v>
      </c>
      <c r="H1186" s="58" t="s">
        <v>219</v>
      </c>
      <c r="I1186" s="58"/>
      <c r="J1186" s="58" t="s">
        <v>582</v>
      </c>
      <c r="K1186" s="58"/>
    </row>
    <row r="1187" spans="2:11" x14ac:dyDescent="0.2">
      <c r="B1187" s="477" t="s">
        <v>5554</v>
      </c>
      <c r="C1187" s="58">
        <v>1.8</v>
      </c>
      <c r="D1187" s="60" t="s">
        <v>186</v>
      </c>
      <c r="E1187" s="60" t="s">
        <v>25</v>
      </c>
      <c r="F1187" s="477" t="s">
        <v>3836</v>
      </c>
      <c r="G1187" s="58" t="s">
        <v>212</v>
      </c>
      <c r="H1187" s="58" t="s">
        <v>219</v>
      </c>
      <c r="I1187" s="58"/>
      <c r="J1187" s="58" t="s">
        <v>582</v>
      </c>
      <c r="K1187" s="58"/>
    </row>
    <row r="1188" spans="2:11" x14ac:dyDescent="0.2">
      <c r="B1188" s="477" t="s">
        <v>5555</v>
      </c>
      <c r="C1188" s="58">
        <v>1.8</v>
      </c>
      <c r="D1188" s="60" t="s">
        <v>186</v>
      </c>
      <c r="E1188" s="60" t="s">
        <v>26</v>
      </c>
      <c r="F1188" s="477" t="s">
        <v>3838</v>
      </c>
      <c r="G1188" s="58" t="s">
        <v>212</v>
      </c>
      <c r="H1188" s="58" t="s">
        <v>219</v>
      </c>
      <c r="I1188" s="58"/>
      <c r="J1188" s="58" t="s">
        <v>582</v>
      </c>
      <c r="K1188" s="58"/>
    </row>
    <row r="1189" spans="2:11" x14ac:dyDescent="0.2">
      <c r="B1189" s="477" t="s">
        <v>5556</v>
      </c>
      <c r="C1189" s="58">
        <v>1.8</v>
      </c>
      <c r="D1189" s="60" t="s">
        <v>186</v>
      </c>
      <c r="E1189" s="60" t="s">
        <v>27</v>
      </c>
      <c r="F1189" s="477" t="s">
        <v>3840</v>
      </c>
      <c r="G1189" s="58" t="s">
        <v>212</v>
      </c>
      <c r="H1189" s="58" t="s">
        <v>219</v>
      </c>
      <c r="I1189" s="58"/>
      <c r="J1189" s="58" t="s">
        <v>582</v>
      </c>
      <c r="K1189" s="58"/>
    </row>
    <row r="1190" spans="2:11" x14ac:dyDescent="0.2">
      <c r="B1190" s="477" t="s">
        <v>5557</v>
      </c>
      <c r="C1190" s="58">
        <v>1.8</v>
      </c>
      <c r="D1190" s="60" t="s">
        <v>186</v>
      </c>
      <c r="E1190" s="60" t="s">
        <v>28</v>
      </c>
      <c r="F1190" s="477" t="s">
        <v>3842</v>
      </c>
      <c r="G1190" s="58" t="s">
        <v>212</v>
      </c>
      <c r="H1190" s="58" t="s">
        <v>213</v>
      </c>
      <c r="I1190" s="60" t="s">
        <v>5558</v>
      </c>
      <c r="J1190" s="58"/>
      <c r="K1190" s="58"/>
    </row>
    <row r="1191" spans="2:11" x14ac:dyDescent="0.2">
      <c r="B1191" s="477" t="s">
        <v>5559</v>
      </c>
      <c r="C1191" s="58">
        <v>1.8</v>
      </c>
      <c r="D1191" s="60" t="s">
        <v>186</v>
      </c>
      <c r="E1191" s="60" t="s">
        <v>29</v>
      </c>
      <c r="F1191" s="477" t="s">
        <v>3845</v>
      </c>
      <c r="G1191" s="58" t="s">
        <v>212</v>
      </c>
      <c r="H1191" s="58" t="s">
        <v>213</v>
      </c>
      <c r="I1191" s="60" t="s">
        <v>5560</v>
      </c>
      <c r="J1191" s="58"/>
      <c r="K1191" s="58"/>
    </row>
    <row r="1192" spans="2:11" x14ac:dyDescent="0.2">
      <c r="B1192" s="477" t="s">
        <v>5561</v>
      </c>
      <c r="C1192" s="58">
        <v>1.8</v>
      </c>
      <c r="D1192" s="60" t="s">
        <v>188</v>
      </c>
      <c r="E1192" s="60" t="s">
        <v>16</v>
      </c>
      <c r="F1192" s="477" t="s">
        <v>3848</v>
      </c>
      <c r="G1192" s="58" t="s">
        <v>212</v>
      </c>
      <c r="H1192" s="58" t="s">
        <v>213</v>
      </c>
      <c r="I1192" s="60" t="s">
        <v>5562</v>
      </c>
      <c r="J1192" s="58"/>
      <c r="K1192" s="58"/>
    </row>
    <row r="1193" spans="2:11" x14ac:dyDescent="0.2">
      <c r="B1193" s="477" t="s">
        <v>5563</v>
      </c>
      <c r="C1193" s="58">
        <v>1.8</v>
      </c>
      <c r="D1193" s="60" t="s">
        <v>188</v>
      </c>
      <c r="E1193" s="60" t="s">
        <v>17</v>
      </c>
      <c r="F1193" s="477" t="s">
        <v>3850</v>
      </c>
      <c r="G1193" s="58" t="s">
        <v>212</v>
      </c>
      <c r="H1193" s="58" t="s">
        <v>213</v>
      </c>
      <c r="I1193" s="60" t="s">
        <v>5564</v>
      </c>
      <c r="J1193" s="58"/>
      <c r="K1193" s="58"/>
    </row>
    <row r="1194" spans="2:11" x14ac:dyDescent="0.2">
      <c r="B1194" s="477" t="s">
        <v>5565</v>
      </c>
      <c r="C1194" s="58">
        <v>1.8</v>
      </c>
      <c r="D1194" s="60" t="s">
        <v>188</v>
      </c>
      <c r="E1194" s="60" t="s">
        <v>18</v>
      </c>
      <c r="F1194" s="477" t="s">
        <v>3852</v>
      </c>
      <c r="G1194" s="58" t="s">
        <v>212</v>
      </c>
      <c r="H1194" s="58" t="s">
        <v>213</v>
      </c>
      <c r="I1194" s="60" t="s">
        <v>5566</v>
      </c>
      <c r="J1194" s="58"/>
      <c r="K1194" s="58"/>
    </row>
    <row r="1195" spans="2:11" x14ac:dyDescent="0.2">
      <c r="B1195" s="477" t="s">
        <v>5567</v>
      </c>
      <c r="C1195" s="58">
        <v>1.8</v>
      </c>
      <c r="D1195" s="60" t="s">
        <v>188</v>
      </c>
      <c r="E1195" s="60" t="s">
        <v>19</v>
      </c>
      <c r="F1195" s="477" t="s">
        <v>3854</v>
      </c>
      <c r="G1195" s="58" t="s">
        <v>212</v>
      </c>
      <c r="H1195" s="58" t="s">
        <v>213</v>
      </c>
      <c r="I1195" s="60" t="s">
        <v>5568</v>
      </c>
      <c r="J1195" s="58"/>
      <c r="K1195" s="58"/>
    </row>
    <row r="1196" spans="2:11" x14ac:dyDescent="0.2">
      <c r="B1196" s="477" t="s">
        <v>5569</v>
      </c>
      <c r="C1196" s="58">
        <v>1.8</v>
      </c>
      <c r="D1196" s="60" t="s">
        <v>188</v>
      </c>
      <c r="E1196" s="60" t="s">
        <v>20</v>
      </c>
      <c r="F1196" s="477" t="s">
        <v>3856</v>
      </c>
      <c r="G1196" s="58" t="s">
        <v>212</v>
      </c>
      <c r="H1196" s="58" t="s">
        <v>213</v>
      </c>
      <c r="I1196" s="60" t="s">
        <v>5570</v>
      </c>
      <c r="J1196" s="58"/>
      <c r="K1196" s="58"/>
    </row>
    <row r="1197" spans="2:11" x14ac:dyDescent="0.2">
      <c r="B1197" s="477" t="s">
        <v>5571</v>
      </c>
      <c r="C1197" s="58">
        <v>1.8</v>
      </c>
      <c r="D1197" s="60" t="s">
        <v>188</v>
      </c>
      <c r="E1197" s="60" t="s">
        <v>21</v>
      </c>
      <c r="F1197" s="477" t="s">
        <v>3858</v>
      </c>
      <c r="G1197" s="58" t="s">
        <v>212</v>
      </c>
      <c r="H1197" s="58" t="s">
        <v>213</v>
      </c>
      <c r="I1197" s="60" t="s">
        <v>5572</v>
      </c>
      <c r="J1197" s="58"/>
      <c r="K1197" s="58"/>
    </row>
    <row r="1198" spans="2:11" x14ac:dyDescent="0.2">
      <c r="B1198" s="477" t="s">
        <v>5573</v>
      </c>
      <c r="C1198" s="58">
        <v>1.8</v>
      </c>
      <c r="D1198" s="60" t="s">
        <v>188</v>
      </c>
      <c r="E1198" s="60" t="s">
        <v>22</v>
      </c>
      <c r="F1198" s="477" t="s">
        <v>3860</v>
      </c>
      <c r="G1198" s="58" t="s">
        <v>212</v>
      </c>
      <c r="H1198" s="58" t="s">
        <v>213</v>
      </c>
      <c r="I1198" s="60" t="s">
        <v>5574</v>
      </c>
      <c r="J1198" s="58"/>
      <c r="K1198" s="58"/>
    </row>
    <row r="1199" spans="2:11" x14ac:dyDescent="0.2">
      <c r="B1199" s="477" t="s">
        <v>5575</v>
      </c>
      <c r="C1199" s="58">
        <v>1.8</v>
      </c>
      <c r="D1199" s="60" t="s">
        <v>188</v>
      </c>
      <c r="E1199" s="60" t="s">
        <v>23</v>
      </c>
      <c r="F1199" s="477" t="s">
        <v>3862</v>
      </c>
      <c r="G1199" s="58" t="s">
        <v>212</v>
      </c>
      <c r="H1199" s="58" t="s">
        <v>213</v>
      </c>
      <c r="I1199" s="60" t="s">
        <v>5576</v>
      </c>
      <c r="J1199" s="58"/>
      <c r="K1199" s="58"/>
    </row>
    <row r="1200" spans="2:11" x14ac:dyDescent="0.2">
      <c r="B1200" s="477" t="s">
        <v>5577</v>
      </c>
      <c r="C1200" s="58">
        <v>1.8</v>
      </c>
      <c r="D1200" s="60" t="s">
        <v>188</v>
      </c>
      <c r="E1200" s="60" t="s">
        <v>24</v>
      </c>
      <c r="F1200" s="477" t="s">
        <v>3864</v>
      </c>
      <c r="G1200" s="58" t="s">
        <v>212</v>
      </c>
      <c r="H1200" s="58" t="s">
        <v>213</v>
      </c>
      <c r="I1200" s="60" t="s">
        <v>5578</v>
      </c>
      <c r="J1200" s="58"/>
      <c r="K1200" s="58"/>
    </row>
    <row r="1201" spans="2:11" x14ac:dyDescent="0.2">
      <c r="B1201" s="477" t="s">
        <v>5579</v>
      </c>
      <c r="C1201" s="58">
        <v>1.8</v>
      </c>
      <c r="D1201" s="60" t="s">
        <v>188</v>
      </c>
      <c r="E1201" s="60" t="s">
        <v>25</v>
      </c>
      <c r="F1201" s="477" t="s">
        <v>3866</v>
      </c>
      <c r="G1201" s="58" t="s">
        <v>212</v>
      </c>
      <c r="H1201" s="58" t="s">
        <v>213</v>
      </c>
      <c r="I1201" s="60" t="s">
        <v>5580</v>
      </c>
      <c r="J1201" s="58"/>
      <c r="K1201" s="58"/>
    </row>
    <row r="1202" spans="2:11" x14ac:dyDescent="0.2">
      <c r="B1202" s="477" t="s">
        <v>5581</v>
      </c>
      <c r="C1202" s="58">
        <v>1.8</v>
      </c>
      <c r="D1202" s="60" t="s">
        <v>188</v>
      </c>
      <c r="E1202" s="60" t="s">
        <v>26</v>
      </c>
      <c r="F1202" s="477" t="s">
        <v>3868</v>
      </c>
      <c r="G1202" s="58" t="s">
        <v>212</v>
      </c>
      <c r="H1202" s="58" t="s">
        <v>213</v>
      </c>
      <c r="I1202" s="60" t="s">
        <v>5582</v>
      </c>
      <c r="J1202" s="58"/>
      <c r="K1202" s="58"/>
    </row>
    <row r="1203" spans="2:11" x14ac:dyDescent="0.2">
      <c r="B1203" s="477" t="s">
        <v>5583</v>
      </c>
      <c r="C1203" s="58">
        <v>1.8</v>
      </c>
      <c r="D1203" s="60" t="s">
        <v>188</v>
      </c>
      <c r="E1203" s="60" t="s">
        <v>27</v>
      </c>
      <c r="F1203" s="477" t="s">
        <v>3870</v>
      </c>
      <c r="G1203" s="58" t="s">
        <v>212</v>
      </c>
      <c r="H1203" s="58" t="s">
        <v>213</v>
      </c>
      <c r="I1203" s="60" t="s">
        <v>5584</v>
      </c>
      <c r="J1203" s="58"/>
      <c r="K1203" s="58"/>
    </row>
    <row r="1204" spans="2:11" x14ac:dyDescent="0.2">
      <c r="B1204" s="477" t="s">
        <v>5585</v>
      </c>
      <c r="C1204" s="58">
        <v>1.8</v>
      </c>
      <c r="D1204" s="60" t="s">
        <v>188</v>
      </c>
      <c r="E1204" s="60" t="s">
        <v>28</v>
      </c>
      <c r="F1204" s="477" t="s">
        <v>3872</v>
      </c>
      <c r="G1204" s="58" t="s">
        <v>212</v>
      </c>
      <c r="H1204" s="58" t="s">
        <v>213</v>
      </c>
      <c r="I1204" s="60" t="s">
        <v>5586</v>
      </c>
      <c r="J1204" s="58"/>
      <c r="K1204" s="58"/>
    </row>
    <row r="1205" spans="2:11" x14ac:dyDescent="0.2">
      <c r="B1205" s="477" t="s">
        <v>5587</v>
      </c>
      <c r="C1205" s="58">
        <v>1.8</v>
      </c>
      <c r="D1205" s="60" t="s">
        <v>188</v>
      </c>
      <c r="E1205" s="60" t="s">
        <v>29</v>
      </c>
      <c r="F1205" s="477" t="s">
        <v>3875</v>
      </c>
      <c r="G1205" s="58" t="s">
        <v>212</v>
      </c>
      <c r="H1205" s="58" t="s">
        <v>213</v>
      </c>
      <c r="I1205" s="60" t="s">
        <v>5588</v>
      </c>
      <c r="J1205" s="58"/>
      <c r="K1205" s="58"/>
    </row>
    <row r="1206" spans="2:11" x14ac:dyDescent="0.2">
      <c r="B1206" s="477" t="s">
        <v>5589</v>
      </c>
      <c r="C1206" s="58">
        <v>1.8</v>
      </c>
      <c r="D1206" s="60" t="s">
        <v>190</v>
      </c>
      <c r="E1206" s="60" t="s">
        <v>16</v>
      </c>
      <c r="F1206" s="477" t="s">
        <v>3878</v>
      </c>
      <c r="G1206" s="58" t="s">
        <v>212</v>
      </c>
      <c r="H1206" s="58" t="s">
        <v>219</v>
      </c>
      <c r="I1206" s="58"/>
      <c r="J1206" s="58" t="s">
        <v>582</v>
      </c>
      <c r="K1206" s="58"/>
    </row>
    <row r="1207" spans="2:11" x14ac:dyDescent="0.2">
      <c r="B1207" s="477" t="s">
        <v>5590</v>
      </c>
      <c r="C1207" s="58">
        <v>1.8</v>
      </c>
      <c r="D1207" s="60" t="s">
        <v>190</v>
      </c>
      <c r="E1207" s="60" t="s">
        <v>17</v>
      </c>
      <c r="F1207" s="477" t="s">
        <v>3880</v>
      </c>
      <c r="G1207" s="58" t="s">
        <v>212</v>
      </c>
      <c r="H1207" s="58" t="s">
        <v>219</v>
      </c>
      <c r="I1207" s="58"/>
      <c r="J1207" s="58" t="s">
        <v>582</v>
      </c>
      <c r="K1207" s="58"/>
    </row>
    <row r="1208" spans="2:11" x14ac:dyDescent="0.2">
      <c r="B1208" s="477" t="s">
        <v>5591</v>
      </c>
      <c r="C1208" s="58">
        <v>1.8</v>
      </c>
      <c r="D1208" s="60" t="s">
        <v>190</v>
      </c>
      <c r="E1208" s="60" t="s">
        <v>18</v>
      </c>
      <c r="F1208" s="477" t="s">
        <v>3882</v>
      </c>
      <c r="G1208" s="58" t="s">
        <v>212</v>
      </c>
      <c r="H1208" s="58" t="s">
        <v>219</v>
      </c>
      <c r="I1208" s="58"/>
      <c r="J1208" s="58" t="s">
        <v>582</v>
      </c>
      <c r="K1208" s="58"/>
    </row>
    <row r="1209" spans="2:11" x14ac:dyDescent="0.2">
      <c r="B1209" s="477" t="s">
        <v>5592</v>
      </c>
      <c r="C1209" s="58">
        <v>1.8</v>
      </c>
      <c r="D1209" s="60" t="s">
        <v>190</v>
      </c>
      <c r="E1209" s="60" t="s">
        <v>19</v>
      </c>
      <c r="F1209" s="477" t="s">
        <v>3884</v>
      </c>
      <c r="G1209" s="58" t="s">
        <v>212</v>
      </c>
      <c r="H1209" s="58" t="s">
        <v>219</v>
      </c>
      <c r="I1209" s="58"/>
      <c r="J1209" s="58" t="s">
        <v>582</v>
      </c>
      <c r="K1209" s="58"/>
    </row>
    <row r="1210" spans="2:11" x14ac:dyDescent="0.2">
      <c r="B1210" s="477" t="s">
        <v>5593</v>
      </c>
      <c r="C1210" s="58">
        <v>1.8</v>
      </c>
      <c r="D1210" s="60" t="s">
        <v>190</v>
      </c>
      <c r="E1210" s="60" t="s">
        <v>20</v>
      </c>
      <c r="F1210" s="477" t="s">
        <v>3886</v>
      </c>
      <c r="G1210" s="58" t="s">
        <v>212</v>
      </c>
      <c r="H1210" s="58" t="s">
        <v>219</v>
      </c>
      <c r="I1210" s="58"/>
      <c r="J1210" s="58" t="s">
        <v>582</v>
      </c>
      <c r="K1210" s="58"/>
    </row>
    <row r="1211" spans="2:11" x14ac:dyDescent="0.2">
      <c r="B1211" s="477" t="s">
        <v>5594</v>
      </c>
      <c r="C1211" s="58">
        <v>1.8</v>
      </c>
      <c r="D1211" s="60" t="s">
        <v>190</v>
      </c>
      <c r="E1211" s="60" t="s">
        <v>21</v>
      </c>
      <c r="F1211" s="477" t="s">
        <v>3888</v>
      </c>
      <c r="G1211" s="58" t="s">
        <v>212</v>
      </c>
      <c r="H1211" s="58" t="s">
        <v>219</v>
      </c>
      <c r="I1211" s="58"/>
      <c r="J1211" s="58" t="s">
        <v>582</v>
      </c>
      <c r="K1211" s="58"/>
    </row>
    <row r="1212" spans="2:11" x14ac:dyDescent="0.2">
      <c r="B1212" s="477" t="s">
        <v>5595</v>
      </c>
      <c r="C1212" s="58">
        <v>1.8</v>
      </c>
      <c r="D1212" s="60" t="s">
        <v>190</v>
      </c>
      <c r="E1212" s="60" t="s">
        <v>22</v>
      </c>
      <c r="F1212" s="477" t="s">
        <v>3890</v>
      </c>
      <c r="G1212" s="58" t="s">
        <v>212</v>
      </c>
      <c r="H1212" s="58" t="s">
        <v>219</v>
      </c>
      <c r="I1212" s="58"/>
      <c r="J1212" s="58" t="s">
        <v>582</v>
      </c>
      <c r="K1212" s="58"/>
    </row>
    <row r="1213" spans="2:11" x14ac:dyDescent="0.2">
      <c r="B1213" s="477" t="s">
        <v>5596</v>
      </c>
      <c r="C1213" s="58">
        <v>1.8</v>
      </c>
      <c r="D1213" s="60" t="s">
        <v>190</v>
      </c>
      <c r="E1213" s="60" t="s">
        <v>23</v>
      </c>
      <c r="F1213" s="477" t="s">
        <v>3892</v>
      </c>
      <c r="G1213" s="58" t="s">
        <v>212</v>
      </c>
      <c r="H1213" s="58" t="s">
        <v>219</v>
      </c>
      <c r="I1213" s="58"/>
      <c r="J1213" s="58" t="s">
        <v>582</v>
      </c>
      <c r="K1213" s="58"/>
    </row>
    <row r="1214" spans="2:11" x14ac:dyDescent="0.2">
      <c r="B1214" s="477" t="s">
        <v>5597</v>
      </c>
      <c r="C1214" s="58">
        <v>1.8</v>
      </c>
      <c r="D1214" s="60" t="s">
        <v>190</v>
      </c>
      <c r="E1214" s="60" t="s">
        <v>24</v>
      </c>
      <c r="F1214" s="477" t="s">
        <v>3894</v>
      </c>
      <c r="G1214" s="58" t="s">
        <v>212</v>
      </c>
      <c r="H1214" s="58" t="s">
        <v>219</v>
      </c>
      <c r="I1214" s="58"/>
      <c r="J1214" s="58" t="s">
        <v>582</v>
      </c>
      <c r="K1214" s="58"/>
    </row>
    <row r="1215" spans="2:11" x14ac:dyDescent="0.2">
      <c r="B1215" s="477" t="s">
        <v>5598</v>
      </c>
      <c r="C1215" s="58">
        <v>1.8</v>
      </c>
      <c r="D1215" s="60" t="s">
        <v>190</v>
      </c>
      <c r="E1215" s="60" t="s">
        <v>25</v>
      </c>
      <c r="F1215" s="477" t="s">
        <v>3896</v>
      </c>
      <c r="G1215" s="58" t="s">
        <v>212</v>
      </c>
      <c r="H1215" s="58" t="s">
        <v>219</v>
      </c>
      <c r="I1215" s="58"/>
      <c r="J1215" s="58" t="s">
        <v>582</v>
      </c>
      <c r="K1215" s="58"/>
    </row>
    <row r="1216" spans="2:11" x14ac:dyDescent="0.2">
      <c r="B1216" s="477" t="s">
        <v>5599</v>
      </c>
      <c r="C1216" s="58">
        <v>1.8</v>
      </c>
      <c r="D1216" s="60" t="s">
        <v>190</v>
      </c>
      <c r="E1216" s="60" t="s">
        <v>26</v>
      </c>
      <c r="F1216" s="477" t="s">
        <v>3898</v>
      </c>
      <c r="G1216" s="58" t="s">
        <v>212</v>
      </c>
      <c r="H1216" s="58" t="s">
        <v>219</v>
      </c>
      <c r="I1216" s="60"/>
      <c r="J1216" s="58" t="s">
        <v>582</v>
      </c>
      <c r="K1216" s="58"/>
    </row>
    <row r="1217" spans="2:11" x14ac:dyDescent="0.2">
      <c r="B1217" s="477" t="s">
        <v>5600</v>
      </c>
      <c r="C1217" s="58">
        <v>1.8</v>
      </c>
      <c r="D1217" s="60" t="s">
        <v>190</v>
      </c>
      <c r="E1217" s="60" t="s">
        <v>27</v>
      </c>
      <c r="F1217" s="477" t="s">
        <v>3900</v>
      </c>
      <c r="G1217" s="58" t="s">
        <v>212</v>
      </c>
      <c r="H1217" s="58" t="s">
        <v>219</v>
      </c>
      <c r="I1217" s="58"/>
      <c r="J1217" s="58" t="s">
        <v>582</v>
      </c>
      <c r="K1217" s="58"/>
    </row>
    <row r="1218" spans="2:11" x14ac:dyDescent="0.2">
      <c r="B1218" s="477" t="s">
        <v>5601</v>
      </c>
      <c r="C1218" s="58">
        <v>1.8</v>
      </c>
      <c r="D1218" s="60" t="s">
        <v>190</v>
      </c>
      <c r="E1218" s="60" t="s">
        <v>28</v>
      </c>
      <c r="F1218" s="477" t="s">
        <v>3902</v>
      </c>
      <c r="G1218" s="58" t="s">
        <v>212</v>
      </c>
      <c r="H1218" s="58" t="s">
        <v>213</v>
      </c>
      <c r="I1218" s="60" t="s">
        <v>5602</v>
      </c>
      <c r="J1218" s="58"/>
      <c r="K1218" s="58"/>
    </row>
    <row r="1219" spans="2:11" x14ac:dyDescent="0.2">
      <c r="B1219" s="477" t="s">
        <v>5603</v>
      </c>
      <c r="C1219" s="58">
        <v>1.8</v>
      </c>
      <c r="D1219" s="60" t="s">
        <v>190</v>
      </c>
      <c r="E1219" s="60" t="s">
        <v>29</v>
      </c>
      <c r="F1219" s="477" t="s">
        <v>3905</v>
      </c>
      <c r="G1219" s="58" t="s">
        <v>212</v>
      </c>
      <c r="H1219" s="58" t="s">
        <v>213</v>
      </c>
      <c r="I1219" s="60" t="s">
        <v>5604</v>
      </c>
      <c r="J1219" s="58"/>
      <c r="K1219" s="58"/>
    </row>
    <row r="1220" spans="2:11" x14ac:dyDescent="0.2">
      <c r="B1220" s="477" t="s">
        <v>5605</v>
      </c>
      <c r="C1220" s="58">
        <v>1.8</v>
      </c>
      <c r="D1220" s="60" t="s">
        <v>192</v>
      </c>
      <c r="E1220" s="60" t="s">
        <v>16</v>
      </c>
      <c r="F1220" s="477" t="s">
        <v>3908</v>
      </c>
      <c r="G1220" s="58" t="s">
        <v>212</v>
      </c>
      <c r="H1220" s="58" t="s">
        <v>219</v>
      </c>
      <c r="I1220" s="58"/>
      <c r="J1220" s="58" t="s">
        <v>582</v>
      </c>
      <c r="K1220" s="58"/>
    </row>
    <row r="1221" spans="2:11" x14ac:dyDescent="0.2">
      <c r="B1221" s="477" t="s">
        <v>5606</v>
      </c>
      <c r="C1221" s="58">
        <v>1.8</v>
      </c>
      <c r="D1221" s="60" t="s">
        <v>192</v>
      </c>
      <c r="E1221" s="60" t="s">
        <v>17</v>
      </c>
      <c r="F1221" s="477" t="s">
        <v>3910</v>
      </c>
      <c r="G1221" s="58" t="s">
        <v>212</v>
      </c>
      <c r="H1221" s="58" t="s">
        <v>219</v>
      </c>
      <c r="I1221" s="58"/>
      <c r="J1221" s="58" t="s">
        <v>582</v>
      </c>
      <c r="K1221" s="58"/>
    </row>
    <row r="1222" spans="2:11" x14ac:dyDescent="0.2">
      <c r="B1222" s="477" t="s">
        <v>5607</v>
      </c>
      <c r="C1222" s="58">
        <v>1.8</v>
      </c>
      <c r="D1222" s="60" t="s">
        <v>192</v>
      </c>
      <c r="E1222" s="60" t="s">
        <v>18</v>
      </c>
      <c r="F1222" s="477" t="s">
        <v>3912</v>
      </c>
      <c r="G1222" s="58" t="s">
        <v>212</v>
      </c>
      <c r="H1222" s="58" t="s">
        <v>219</v>
      </c>
      <c r="I1222" s="58"/>
      <c r="J1222" s="58" t="s">
        <v>582</v>
      </c>
      <c r="K1222" s="58"/>
    </row>
    <row r="1223" spans="2:11" x14ac:dyDescent="0.2">
      <c r="B1223" s="477" t="s">
        <v>5608</v>
      </c>
      <c r="C1223" s="58">
        <v>1.8</v>
      </c>
      <c r="D1223" s="60" t="s">
        <v>192</v>
      </c>
      <c r="E1223" s="60" t="s">
        <v>19</v>
      </c>
      <c r="F1223" s="477" t="s">
        <v>3914</v>
      </c>
      <c r="G1223" s="58" t="s">
        <v>212</v>
      </c>
      <c r="H1223" s="58" t="s">
        <v>219</v>
      </c>
      <c r="I1223" s="58"/>
      <c r="J1223" s="58" t="s">
        <v>582</v>
      </c>
      <c r="K1223" s="58"/>
    </row>
    <row r="1224" spans="2:11" x14ac:dyDescent="0.2">
      <c r="B1224" s="477" t="s">
        <v>5609</v>
      </c>
      <c r="C1224" s="58">
        <v>1.8</v>
      </c>
      <c r="D1224" s="60" t="s">
        <v>192</v>
      </c>
      <c r="E1224" s="60" t="s">
        <v>20</v>
      </c>
      <c r="F1224" s="477" t="s">
        <v>3916</v>
      </c>
      <c r="G1224" s="58" t="s">
        <v>212</v>
      </c>
      <c r="H1224" s="58" t="s">
        <v>219</v>
      </c>
      <c r="I1224" s="58"/>
      <c r="J1224" s="58" t="s">
        <v>582</v>
      </c>
      <c r="K1224" s="58"/>
    </row>
    <row r="1225" spans="2:11" x14ac:dyDescent="0.2">
      <c r="B1225" s="477" t="s">
        <v>5610</v>
      </c>
      <c r="C1225" s="58">
        <v>1.8</v>
      </c>
      <c r="D1225" s="60" t="s">
        <v>192</v>
      </c>
      <c r="E1225" s="60" t="s">
        <v>21</v>
      </c>
      <c r="F1225" s="477" t="s">
        <v>3918</v>
      </c>
      <c r="G1225" s="58" t="s">
        <v>212</v>
      </c>
      <c r="H1225" s="58" t="s">
        <v>219</v>
      </c>
      <c r="I1225" s="58"/>
      <c r="J1225" s="58" t="s">
        <v>582</v>
      </c>
      <c r="K1225" s="58"/>
    </row>
    <row r="1226" spans="2:11" x14ac:dyDescent="0.2">
      <c r="B1226" s="477" t="s">
        <v>5611</v>
      </c>
      <c r="C1226" s="58">
        <v>1.8</v>
      </c>
      <c r="D1226" s="60" t="s">
        <v>192</v>
      </c>
      <c r="E1226" s="60" t="s">
        <v>22</v>
      </c>
      <c r="F1226" s="477" t="s">
        <v>3920</v>
      </c>
      <c r="G1226" s="58" t="s">
        <v>212</v>
      </c>
      <c r="H1226" s="58" t="s">
        <v>219</v>
      </c>
      <c r="I1226" s="58"/>
      <c r="J1226" s="58" t="s">
        <v>582</v>
      </c>
      <c r="K1226" s="58"/>
    </row>
    <row r="1227" spans="2:11" x14ac:dyDescent="0.2">
      <c r="B1227" s="477" t="s">
        <v>5612</v>
      </c>
      <c r="C1227" s="58">
        <v>1.8</v>
      </c>
      <c r="D1227" s="60" t="s">
        <v>192</v>
      </c>
      <c r="E1227" s="60" t="s">
        <v>23</v>
      </c>
      <c r="F1227" s="477" t="s">
        <v>3922</v>
      </c>
      <c r="G1227" s="58" t="s">
        <v>212</v>
      </c>
      <c r="H1227" s="58" t="s">
        <v>219</v>
      </c>
      <c r="I1227" s="58"/>
      <c r="J1227" s="58" t="s">
        <v>582</v>
      </c>
      <c r="K1227" s="58"/>
    </row>
    <row r="1228" spans="2:11" x14ac:dyDescent="0.2">
      <c r="B1228" s="477" t="s">
        <v>5613</v>
      </c>
      <c r="C1228" s="58">
        <v>1.8</v>
      </c>
      <c r="D1228" s="60" t="s">
        <v>192</v>
      </c>
      <c r="E1228" s="60" t="s">
        <v>24</v>
      </c>
      <c r="F1228" s="477" t="s">
        <v>3924</v>
      </c>
      <c r="G1228" s="58" t="s">
        <v>212</v>
      </c>
      <c r="H1228" s="58" t="s">
        <v>219</v>
      </c>
      <c r="I1228" s="58"/>
      <c r="J1228" s="58" t="s">
        <v>582</v>
      </c>
      <c r="K1228" s="58"/>
    </row>
    <row r="1229" spans="2:11" x14ac:dyDescent="0.2">
      <c r="B1229" s="477" t="s">
        <v>5614</v>
      </c>
      <c r="C1229" s="58">
        <v>1.8</v>
      </c>
      <c r="D1229" s="60" t="s">
        <v>192</v>
      </c>
      <c r="E1229" s="60" t="s">
        <v>25</v>
      </c>
      <c r="F1229" s="477" t="s">
        <v>3926</v>
      </c>
      <c r="G1229" s="58" t="s">
        <v>212</v>
      </c>
      <c r="H1229" s="58" t="s">
        <v>219</v>
      </c>
      <c r="I1229" s="58"/>
      <c r="J1229" s="58" t="s">
        <v>582</v>
      </c>
      <c r="K1229" s="58"/>
    </row>
    <row r="1230" spans="2:11" x14ac:dyDescent="0.2">
      <c r="B1230" s="477" t="s">
        <v>5615</v>
      </c>
      <c r="C1230" s="58">
        <v>1.8</v>
      </c>
      <c r="D1230" s="60" t="s">
        <v>192</v>
      </c>
      <c r="E1230" s="60" t="s">
        <v>26</v>
      </c>
      <c r="F1230" s="477" t="s">
        <v>3928</v>
      </c>
      <c r="G1230" s="58" t="s">
        <v>212</v>
      </c>
      <c r="H1230" s="58" t="s">
        <v>219</v>
      </c>
      <c r="I1230" s="58"/>
      <c r="J1230" s="58" t="s">
        <v>582</v>
      </c>
      <c r="K1230" s="58"/>
    </row>
    <row r="1231" spans="2:11" x14ac:dyDescent="0.2">
      <c r="B1231" s="477" t="s">
        <v>5616</v>
      </c>
      <c r="C1231" s="58">
        <v>1.8</v>
      </c>
      <c r="D1231" s="60" t="s">
        <v>192</v>
      </c>
      <c r="E1231" s="60" t="s">
        <v>27</v>
      </c>
      <c r="F1231" s="477" t="s">
        <v>3930</v>
      </c>
      <c r="G1231" s="58" t="s">
        <v>212</v>
      </c>
      <c r="H1231" s="58" t="s">
        <v>219</v>
      </c>
      <c r="I1231" s="58"/>
      <c r="J1231" s="58" t="s">
        <v>582</v>
      </c>
      <c r="K1231" s="58"/>
    </row>
    <row r="1232" spans="2:11" x14ac:dyDescent="0.2">
      <c r="B1232" s="477" t="s">
        <v>5617</v>
      </c>
      <c r="C1232" s="58">
        <v>1.8</v>
      </c>
      <c r="D1232" s="60" t="s">
        <v>192</v>
      </c>
      <c r="E1232" s="60" t="s">
        <v>28</v>
      </c>
      <c r="F1232" s="477" t="s">
        <v>3932</v>
      </c>
      <c r="G1232" s="58" t="s">
        <v>212</v>
      </c>
      <c r="H1232" s="58" t="s">
        <v>213</v>
      </c>
      <c r="I1232" s="60" t="s">
        <v>5618</v>
      </c>
      <c r="J1232" s="58"/>
      <c r="K1232" s="58"/>
    </row>
    <row r="1233" spans="2:11" x14ac:dyDescent="0.2">
      <c r="B1233" s="477" t="s">
        <v>5619</v>
      </c>
      <c r="C1233" s="58">
        <v>1.8</v>
      </c>
      <c r="D1233" s="60" t="s">
        <v>192</v>
      </c>
      <c r="E1233" s="60" t="s">
        <v>29</v>
      </c>
      <c r="F1233" s="477" t="s">
        <v>3935</v>
      </c>
      <c r="G1233" s="58" t="s">
        <v>212</v>
      </c>
      <c r="H1233" s="58" t="s">
        <v>213</v>
      </c>
      <c r="I1233" s="60" t="s">
        <v>5620</v>
      </c>
      <c r="J1233" s="58"/>
      <c r="K1233" s="58"/>
    </row>
    <row r="1234" spans="2:11" x14ac:dyDescent="0.2">
      <c r="B1234" s="477" t="s">
        <v>5621</v>
      </c>
      <c r="C1234" s="58">
        <v>1.8</v>
      </c>
      <c r="D1234" s="60" t="s">
        <v>194</v>
      </c>
      <c r="E1234" s="60" t="s">
        <v>16</v>
      </c>
      <c r="F1234" s="477" t="s">
        <v>3938</v>
      </c>
      <c r="G1234" s="58" t="s">
        <v>212</v>
      </c>
      <c r="H1234" s="58" t="s">
        <v>219</v>
      </c>
      <c r="I1234" s="60"/>
      <c r="J1234" s="58" t="s">
        <v>582</v>
      </c>
      <c r="K1234" s="58"/>
    </row>
    <row r="1235" spans="2:11" x14ac:dyDescent="0.2">
      <c r="B1235" s="477" t="s">
        <v>5622</v>
      </c>
      <c r="C1235" s="58">
        <v>1.8</v>
      </c>
      <c r="D1235" s="60" t="s">
        <v>194</v>
      </c>
      <c r="E1235" s="60" t="s">
        <v>17</v>
      </c>
      <c r="F1235" s="477" t="s">
        <v>3940</v>
      </c>
      <c r="G1235" s="58" t="s">
        <v>212</v>
      </c>
      <c r="H1235" s="58" t="s">
        <v>219</v>
      </c>
      <c r="I1235" s="58"/>
      <c r="J1235" s="58" t="s">
        <v>582</v>
      </c>
      <c r="K1235" s="58"/>
    </row>
    <row r="1236" spans="2:11" x14ac:dyDescent="0.2">
      <c r="B1236" s="477" t="s">
        <v>5623</v>
      </c>
      <c r="C1236" s="58">
        <v>1.8</v>
      </c>
      <c r="D1236" s="60" t="s">
        <v>194</v>
      </c>
      <c r="E1236" s="60" t="s">
        <v>18</v>
      </c>
      <c r="F1236" s="477" t="s">
        <v>3942</v>
      </c>
      <c r="G1236" s="58" t="s">
        <v>212</v>
      </c>
      <c r="H1236" s="58" t="s">
        <v>219</v>
      </c>
      <c r="I1236" s="58"/>
      <c r="J1236" s="58" t="s">
        <v>582</v>
      </c>
      <c r="K1236" s="58"/>
    </row>
    <row r="1237" spans="2:11" x14ac:dyDescent="0.2">
      <c r="B1237" s="477" t="s">
        <v>5624</v>
      </c>
      <c r="C1237" s="58">
        <v>1.8</v>
      </c>
      <c r="D1237" s="60" t="s">
        <v>194</v>
      </c>
      <c r="E1237" s="60" t="s">
        <v>19</v>
      </c>
      <c r="F1237" s="477" t="s">
        <v>3944</v>
      </c>
      <c r="G1237" s="58" t="s">
        <v>212</v>
      </c>
      <c r="H1237" s="58" t="s">
        <v>219</v>
      </c>
      <c r="I1237" s="58"/>
      <c r="J1237" s="58" t="s">
        <v>582</v>
      </c>
      <c r="K1237" s="58"/>
    </row>
    <row r="1238" spans="2:11" x14ac:dyDescent="0.2">
      <c r="B1238" s="477" t="s">
        <v>5625</v>
      </c>
      <c r="C1238" s="58">
        <v>1.8</v>
      </c>
      <c r="D1238" s="60" t="s">
        <v>194</v>
      </c>
      <c r="E1238" s="60" t="s">
        <v>20</v>
      </c>
      <c r="F1238" s="477" t="s">
        <v>3946</v>
      </c>
      <c r="G1238" s="58" t="s">
        <v>212</v>
      </c>
      <c r="H1238" s="58" t="s">
        <v>219</v>
      </c>
      <c r="I1238" s="58"/>
      <c r="J1238" s="58" t="s">
        <v>582</v>
      </c>
      <c r="K1238" s="58"/>
    </row>
    <row r="1239" spans="2:11" x14ac:dyDescent="0.2">
      <c r="B1239" s="477" t="s">
        <v>5626</v>
      </c>
      <c r="C1239" s="58">
        <v>1.8</v>
      </c>
      <c r="D1239" s="60" t="s">
        <v>194</v>
      </c>
      <c r="E1239" s="60" t="s">
        <v>21</v>
      </c>
      <c r="F1239" s="477" t="s">
        <v>3948</v>
      </c>
      <c r="G1239" s="58" t="s">
        <v>212</v>
      </c>
      <c r="H1239" s="58" t="s">
        <v>219</v>
      </c>
      <c r="I1239" s="58"/>
      <c r="J1239" s="58" t="s">
        <v>582</v>
      </c>
      <c r="K1239" s="58"/>
    </row>
    <row r="1240" spans="2:11" x14ac:dyDescent="0.2">
      <c r="B1240" s="477" t="s">
        <v>5627</v>
      </c>
      <c r="C1240" s="58">
        <v>1.8</v>
      </c>
      <c r="D1240" s="60" t="s">
        <v>194</v>
      </c>
      <c r="E1240" s="60" t="s">
        <v>22</v>
      </c>
      <c r="F1240" s="477" t="s">
        <v>3950</v>
      </c>
      <c r="G1240" s="58" t="s">
        <v>212</v>
      </c>
      <c r="H1240" s="58" t="s">
        <v>219</v>
      </c>
      <c r="I1240" s="58"/>
      <c r="J1240" s="58" t="s">
        <v>582</v>
      </c>
      <c r="K1240" s="58"/>
    </row>
    <row r="1241" spans="2:11" x14ac:dyDescent="0.2">
      <c r="B1241" s="477" t="s">
        <v>5628</v>
      </c>
      <c r="C1241" s="58">
        <v>1.8</v>
      </c>
      <c r="D1241" s="60" t="s">
        <v>194</v>
      </c>
      <c r="E1241" s="60" t="s">
        <v>23</v>
      </c>
      <c r="F1241" s="477" t="s">
        <v>3952</v>
      </c>
      <c r="G1241" s="58" t="s">
        <v>212</v>
      </c>
      <c r="H1241" s="58" t="s">
        <v>219</v>
      </c>
      <c r="I1241" s="58"/>
      <c r="J1241" s="58" t="s">
        <v>582</v>
      </c>
      <c r="K1241" s="58"/>
    </row>
    <row r="1242" spans="2:11" x14ac:dyDescent="0.2">
      <c r="B1242" s="477" t="s">
        <v>5629</v>
      </c>
      <c r="C1242" s="58">
        <v>1.8</v>
      </c>
      <c r="D1242" s="60" t="s">
        <v>194</v>
      </c>
      <c r="E1242" s="60" t="s">
        <v>24</v>
      </c>
      <c r="F1242" s="477" t="s">
        <v>3954</v>
      </c>
      <c r="G1242" s="58" t="s">
        <v>212</v>
      </c>
      <c r="H1242" s="58" t="s">
        <v>219</v>
      </c>
      <c r="I1242" s="58"/>
      <c r="J1242" s="58" t="s">
        <v>582</v>
      </c>
      <c r="K1242" s="58"/>
    </row>
    <row r="1243" spans="2:11" x14ac:dyDescent="0.2">
      <c r="B1243" s="477" t="s">
        <v>5630</v>
      </c>
      <c r="C1243" s="58">
        <v>1.8</v>
      </c>
      <c r="D1243" s="60" t="s">
        <v>194</v>
      </c>
      <c r="E1243" s="60" t="s">
        <v>25</v>
      </c>
      <c r="F1243" s="477" t="s">
        <v>3956</v>
      </c>
      <c r="G1243" s="58" t="s">
        <v>212</v>
      </c>
      <c r="H1243" s="58" t="s">
        <v>219</v>
      </c>
      <c r="I1243" s="58"/>
      <c r="J1243" s="58" t="s">
        <v>582</v>
      </c>
      <c r="K1243" s="58"/>
    </row>
    <row r="1244" spans="2:11" x14ac:dyDescent="0.2">
      <c r="B1244" s="477" t="s">
        <v>5631</v>
      </c>
      <c r="C1244" s="58">
        <v>1.8</v>
      </c>
      <c r="D1244" s="60" t="s">
        <v>194</v>
      </c>
      <c r="E1244" s="60" t="s">
        <v>26</v>
      </c>
      <c r="F1244" s="477" t="s">
        <v>3958</v>
      </c>
      <c r="G1244" s="58" t="s">
        <v>212</v>
      </c>
      <c r="H1244" s="58" t="s">
        <v>219</v>
      </c>
      <c r="I1244" s="58"/>
      <c r="J1244" s="58" t="s">
        <v>582</v>
      </c>
      <c r="K1244" s="58"/>
    </row>
    <row r="1245" spans="2:11" x14ac:dyDescent="0.2">
      <c r="B1245" s="477" t="s">
        <v>5632</v>
      </c>
      <c r="C1245" s="58">
        <v>1.8</v>
      </c>
      <c r="D1245" s="60" t="s">
        <v>194</v>
      </c>
      <c r="E1245" s="60" t="s">
        <v>27</v>
      </c>
      <c r="F1245" s="477" t="s">
        <v>3960</v>
      </c>
      <c r="G1245" s="58" t="s">
        <v>212</v>
      </c>
      <c r="H1245" s="58" t="s">
        <v>219</v>
      </c>
      <c r="I1245" s="60"/>
      <c r="J1245" s="58" t="s">
        <v>582</v>
      </c>
      <c r="K1245" s="58"/>
    </row>
    <row r="1246" spans="2:11" x14ac:dyDescent="0.2">
      <c r="B1246" s="477" t="s">
        <v>5633</v>
      </c>
      <c r="C1246" s="58">
        <v>1.8</v>
      </c>
      <c r="D1246" s="60" t="s">
        <v>194</v>
      </c>
      <c r="E1246" s="60" t="s">
        <v>28</v>
      </c>
      <c r="F1246" s="477" t="s">
        <v>3962</v>
      </c>
      <c r="G1246" s="58" t="s">
        <v>212</v>
      </c>
      <c r="H1246" s="58" t="s">
        <v>213</v>
      </c>
      <c r="I1246" s="60" t="s">
        <v>5634</v>
      </c>
      <c r="J1246" s="58"/>
      <c r="K1246" s="58"/>
    </row>
    <row r="1247" spans="2:11" x14ac:dyDescent="0.2">
      <c r="B1247" s="477" t="s">
        <v>5635</v>
      </c>
      <c r="C1247" s="58">
        <v>1.8</v>
      </c>
      <c r="D1247" s="60" t="s">
        <v>194</v>
      </c>
      <c r="E1247" s="60" t="s">
        <v>29</v>
      </c>
      <c r="F1247" s="477" t="s">
        <v>3965</v>
      </c>
      <c r="G1247" s="58" t="s">
        <v>212</v>
      </c>
      <c r="H1247" s="58" t="s">
        <v>213</v>
      </c>
      <c r="I1247" s="60" t="s">
        <v>5636</v>
      </c>
      <c r="J1247" s="58"/>
      <c r="K1247" s="58"/>
    </row>
    <row r="1248" spans="2:11" x14ac:dyDescent="0.2">
      <c r="B1248" s="477" t="s">
        <v>5637</v>
      </c>
      <c r="C1248" s="58">
        <v>1.8</v>
      </c>
      <c r="D1248" s="60" t="s">
        <v>196</v>
      </c>
      <c r="E1248" s="60" t="s">
        <v>16</v>
      </c>
      <c r="F1248" s="477" t="s">
        <v>3968</v>
      </c>
      <c r="G1248" s="58" t="s">
        <v>212</v>
      </c>
      <c r="H1248" s="58" t="s">
        <v>219</v>
      </c>
      <c r="I1248" s="58"/>
      <c r="J1248" s="58" t="s">
        <v>582</v>
      </c>
      <c r="K1248" s="58"/>
    </row>
    <row r="1249" spans="2:11" x14ac:dyDescent="0.2">
      <c r="B1249" s="477" t="s">
        <v>5638</v>
      </c>
      <c r="C1249" s="58">
        <v>1.8</v>
      </c>
      <c r="D1249" s="60" t="s">
        <v>196</v>
      </c>
      <c r="E1249" s="60" t="s">
        <v>17</v>
      </c>
      <c r="F1249" s="477" t="s">
        <v>3970</v>
      </c>
      <c r="G1249" s="58" t="s">
        <v>212</v>
      </c>
      <c r="H1249" s="58" t="s">
        <v>219</v>
      </c>
      <c r="I1249" s="60"/>
      <c r="J1249" s="58" t="s">
        <v>582</v>
      </c>
      <c r="K1249" s="58"/>
    </row>
    <row r="1250" spans="2:11" x14ac:dyDescent="0.2">
      <c r="B1250" s="477" t="s">
        <v>5639</v>
      </c>
      <c r="C1250" s="58">
        <v>1.8</v>
      </c>
      <c r="D1250" s="60" t="s">
        <v>196</v>
      </c>
      <c r="E1250" s="60" t="s">
        <v>18</v>
      </c>
      <c r="F1250" s="477" t="s">
        <v>3972</v>
      </c>
      <c r="G1250" s="58" t="s">
        <v>212</v>
      </c>
      <c r="H1250" s="58" t="s">
        <v>219</v>
      </c>
      <c r="I1250" s="58"/>
      <c r="J1250" s="58" t="s">
        <v>582</v>
      </c>
      <c r="K1250" s="58"/>
    </row>
    <row r="1251" spans="2:11" x14ac:dyDescent="0.2">
      <c r="B1251" s="477" t="s">
        <v>5640</v>
      </c>
      <c r="C1251" s="58">
        <v>1.8</v>
      </c>
      <c r="D1251" s="60" t="s">
        <v>196</v>
      </c>
      <c r="E1251" s="60" t="s">
        <v>19</v>
      </c>
      <c r="F1251" s="477" t="s">
        <v>3974</v>
      </c>
      <c r="G1251" s="58" t="s">
        <v>212</v>
      </c>
      <c r="H1251" s="58" t="s">
        <v>219</v>
      </c>
      <c r="I1251" s="60"/>
      <c r="J1251" s="58" t="s">
        <v>582</v>
      </c>
      <c r="K1251" s="58"/>
    </row>
    <row r="1252" spans="2:11" x14ac:dyDescent="0.2">
      <c r="B1252" s="477" t="s">
        <v>5641</v>
      </c>
      <c r="C1252" s="58">
        <v>1.8</v>
      </c>
      <c r="D1252" s="60" t="s">
        <v>196</v>
      </c>
      <c r="E1252" s="60" t="s">
        <v>20</v>
      </c>
      <c r="F1252" s="477" t="s">
        <v>3976</v>
      </c>
      <c r="G1252" s="58" t="s">
        <v>212</v>
      </c>
      <c r="H1252" s="58" t="s">
        <v>219</v>
      </c>
      <c r="I1252" s="60"/>
      <c r="J1252" s="58" t="s">
        <v>582</v>
      </c>
      <c r="K1252" s="58"/>
    </row>
    <row r="1253" spans="2:11" x14ac:dyDescent="0.2">
      <c r="B1253" s="477" t="s">
        <v>5642</v>
      </c>
      <c r="C1253" s="58">
        <v>1.8</v>
      </c>
      <c r="D1253" s="60" t="s">
        <v>196</v>
      </c>
      <c r="E1253" s="60" t="s">
        <v>21</v>
      </c>
      <c r="F1253" s="477" t="s">
        <v>3978</v>
      </c>
      <c r="G1253" s="58" t="s">
        <v>212</v>
      </c>
      <c r="H1253" s="58" t="s">
        <v>219</v>
      </c>
      <c r="I1253" s="58"/>
      <c r="J1253" s="58" t="s">
        <v>582</v>
      </c>
      <c r="K1253" s="58"/>
    </row>
    <row r="1254" spans="2:11" x14ac:dyDescent="0.2">
      <c r="B1254" s="477" t="s">
        <v>5643</v>
      </c>
      <c r="C1254" s="58">
        <v>1.8</v>
      </c>
      <c r="D1254" s="60" t="s">
        <v>196</v>
      </c>
      <c r="E1254" s="60" t="s">
        <v>22</v>
      </c>
      <c r="F1254" s="477" t="s">
        <v>3980</v>
      </c>
      <c r="G1254" s="58" t="s">
        <v>212</v>
      </c>
      <c r="H1254" s="58" t="s">
        <v>219</v>
      </c>
      <c r="I1254" s="58"/>
      <c r="J1254" s="58" t="s">
        <v>582</v>
      </c>
      <c r="K1254" s="58"/>
    </row>
    <row r="1255" spans="2:11" x14ac:dyDescent="0.2">
      <c r="B1255" s="477" t="s">
        <v>5644</v>
      </c>
      <c r="C1255" s="58">
        <v>1.8</v>
      </c>
      <c r="D1255" s="60" t="s">
        <v>196</v>
      </c>
      <c r="E1255" s="60" t="s">
        <v>23</v>
      </c>
      <c r="F1255" s="477" t="s">
        <v>3982</v>
      </c>
      <c r="G1255" s="58" t="s">
        <v>212</v>
      </c>
      <c r="H1255" s="58" t="s">
        <v>219</v>
      </c>
      <c r="I1255" s="58"/>
      <c r="J1255" s="58" t="s">
        <v>582</v>
      </c>
      <c r="K1255" s="58"/>
    </row>
    <row r="1256" spans="2:11" x14ac:dyDescent="0.2">
      <c r="B1256" s="477" t="s">
        <v>5645</v>
      </c>
      <c r="C1256" s="58">
        <v>1.8</v>
      </c>
      <c r="D1256" s="60" t="s">
        <v>196</v>
      </c>
      <c r="E1256" s="60" t="s">
        <v>24</v>
      </c>
      <c r="F1256" s="477" t="s">
        <v>3984</v>
      </c>
      <c r="G1256" s="58" t="s">
        <v>212</v>
      </c>
      <c r="H1256" s="58" t="s">
        <v>219</v>
      </c>
      <c r="I1256" s="58"/>
      <c r="J1256" s="58" t="s">
        <v>582</v>
      </c>
      <c r="K1256" s="58"/>
    </row>
    <row r="1257" spans="2:11" x14ac:dyDescent="0.2">
      <c r="B1257" s="477" t="s">
        <v>5646</v>
      </c>
      <c r="C1257" s="58">
        <v>1.8</v>
      </c>
      <c r="D1257" s="60" t="s">
        <v>196</v>
      </c>
      <c r="E1257" s="60" t="s">
        <v>25</v>
      </c>
      <c r="F1257" s="477" t="s">
        <v>3986</v>
      </c>
      <c r="G1257" s="58" t="s">
        <v>212</v>
      </c>
      <c r="H1257" s="58" t="s">
        <v>219</v>
      </c>
      <c r="I1257" s="58"/>
      <c r="J1257" s="58" t="s">
        <v>582</v>
      </c>
      <c r="K1257" s="58"/>
    </row>
    <row r="1258" spans="2:11" x14ac:dyDescent="0.2">
      <c r="B1258" s="477" t="s">
        <v>5647</v>
      </c>
      <c r="C1258" s="58">
        <v>1.8</v>
      </c>
      <c r="D1258" s="60" t="s">
        <v>196</v>
      </c>
      <c r="E1258" s="60" t="s">
        <v>26</v>
      </c>
      <c r="F1258" s="477" t="s">
        <v>3988</v>
      </c>
      <c r="G1258" s="58" t="s">
        <v>212</v>
      </c>
      <c r="H1258" s="58" t="s">
        <v>219</v>
      </c>
      <c r="I1258" s="58"/>
      <c r="J1258" s="58" t="s">
        <v>582</v>
      </c>
      <c r="K1258" s="58"/>
    </row>
    <row r="1259" spans="2:11" x14ac:dyDescent="0.2">
      <c r="B1259" s="477" t="s">
        <v>5648</v>
      </c>
      <c r="C1259" s="58">
        <v>1.8</v>
      </c>
      <c r="D1259" s="60" t="s">
        <v>196</v>
      </c>
      <c r="E1259" s="60" t="s">
        <v>27</v>
      </c>
      <c r="F1259" s="477" t="s">
        <v>3990</v>
      </c>
      <c r="G1259" s="58" t="s">
        <v>212</v>
      </c>
      <c r="H1259" s="58" t="s">
        <v>219</v>
      </c>
      <c r="I1259" s="58"/>
      <c r="J1259" s="58" t="s">
        <v>582</v>
      </c>
      <c r="K1259" s="58"/>
    </row>
    <row r="1260" spans="2:11" x14ac:dyDescent="0.2">
      <c r="B1260" s="477" t="s">
        <v>5649</v>
      </c>
      <c r="C1260" s="58">
        <v>1.8</v>
      </c>
      <c r="D1260" s="60" t="s">
        <v>196</v>
      </c>
      <c r="E1260" s="60" t="s">
        <v>28</v>
      </c>
      <c r="F1260" s="477" t="s">
        <v>3992</v>
      </c>
      <c r="G1260" s="58" t="s">
        <v>212</v>
      </c>
      <c r="H1260" s="58" t="s">
        <v>213</v>
      </c>
      <c r="I1260" s="60" t="s">
        <v>5650</v>
      </c>
      <c r="J1260" s="58"/>
      <c r="K1260" s="58"/>
    </row>
    <row r="1261" spans="2:11" x14ac:dyDescent="0.2">
      <c r="B1261" s="477" t="s">
        <v>5651</v>
      </c>
      <c r="C1261" s="58">
        <v>1.8</v>
      </c>
      <c r="D1261" s="60" t="s">
        <v>196</v>
      </c>
      <c r="E1261" s="60" t="s">
        <v>29</v>
      </c>
      <c r="F1261" s="477" t="s">
        <v>3995</v>
      </c>
      <c r="G1261" s="58" t="s">
        <v>212</v>
      </c>
      <c r="H1261" s="58" t="s">
        <v>213</v>
      </c>
      <c r="I1261" s="60" t="s">
        <v>5652</v>
      </c>
      <c r="J1261" s="58"/>
      <c r="K1261" s="58"/>
    </row>
    <row r="1262" spans="2:11" x14ac:dyDescent="0.2">
      <c r="B1262" s="477" t="s">
        <v>5653</v>
      </c>
      <c r="C1262" s="58">
        <v>1.8</v>
      </c>
      <c r="D1262" s="60" t="s">
        <v>198</v>
      </c>
      <c r="E1262" s="60" t="s">
        <v>16</v>
      </c>
      <c r="F1262" s="477" t="s">
        <v>5654</v>
      </c>
      <c r="G1262" s="58" t="s">
        <v>212</v>
      </c>
      <c r="H1262" s="58" t="s">
        <v>219</v>
      </c>
      <c r="I1262" s="58"/>
      <c r="J1262" s="58" t="s">
        <v>582</v>
      </c>
      <c r="K1262" s="58"/>
    </row>
    <row r="1263" spans="2:11" x14ac:dyDescent="0.2">
      <c r="B1263" s="477" t="s">
        <v>5655</v>
      </c>
      <c r="C1263" s="58">
        <v>1.8</v>
      </c>
      <c r="D1263" s="60" t="s">
        <v>198</v>
      </c>
      <c r="E1263" s="60" t="s">
        <v>17</v>
      </c>
      <c r="F1263" s="477" t="s">
        <v>5656</v>
      </c>
      <c r="G1263" s="58" t="s">
        <v>212</v>
      </c>
      <c r="H1263" s="58" t="s">
        <v>219</v>
      </c>
      <c r="I1263" s="58"/>
      <c r="J1263" s="58" t="s">
        <v>582</v>
      </c>
      <c r="K1263" s="58"/>
    </row>
    <row r="1264" spans="2:11" x14ac:dyDescent="0.2">
      <c r="B1264" s="477" t="s">
        <v>5657</v>
      </c>
      <c r="C1264" s="58">
        <v>1.8</v>
      </c>
      <c r="D1264" s="60" t="s">
        <v>198</v>
      </c>
      <c r="E1264" s="60" t="s">
        <v>18</v>
      </c>
      <c r="F1264" s="477" t="s">
        <v>5658</v>
      </c>
      <c r="G1264" s="58" t="s">
        <v>212</v>
      </c>
      <c r="H1264" s="58" t="s">
        <v>219</v>
      </c>
      <c r="I1264" s="58"/>
      <c r="J1264" s="58" t="s">
        <v>582</v>
      </c>
      <c r="K1264" s="58"/>
    </row>
    <row r="1265" spans="2:11" x14ac:dyDescent="0.2">
      <c r="B1265" s="477" t="s">
        <v>5659</v>
      </c>
      <c r="C1265" s="58">
        <v>1.8</v>
      </c>
      <c r="D1265" s="60" t="s">
        <v>198</v>
      </c>
      <c r="E1265" s="60" t="s">
        <v>19</v>
      </c>
      <c r="F1265" s="477" t="s">
        <v>5660</v>
      </c>
      <c r="G1265" s="58" t="s">
        <v>212</v>
      </c>
      <c r="H1265" s="58" t="s">
        <v>219</v>
      </c>
      <c r="I1265" s="58"/>
      <c r="J1265" s="58" t="s">
        <v>582</v>
      </c>
      <c r="K1265" s="58"/>
    </row>
    <row r="1266" spans="2:11" x14ac:dyDescent="0.2">
      <c r="B1266" s="477" t="s">
        <v>5661</v>
      </c>
      <c r="C1266" s="58">
        <v>1.8</v>
      </c>
      <c r="D1266" s="60" t="s">
        <v>198</v>
      </c>
      <c r="E1266" s="60" t="s">
        <v>20</v>
      </c>
      <c r="F1266" s="477" t="s">
        <v>5662</v>
      </c>
      <c r="G1266" s="58" t="s">
        <v>212</v>
      </c>
      <c r="H1266" s="58" t="s">
        <v>219</v>
      </c>
      <c r="I1266" s="58"/>
      <c r="J1266" s="58" t="s">
        <v>582</v>
      </c>
      <c r="K1266" s="58"/>
    </row>
    <row r="1267" spans="2:11" x14ac:dyDescent="0.2">
      <c r="B1267" s="477" t="s">
        <v>5663</v>
      </c>
      <c r="C1267" s="58">
        <v>1.8</v>
      </c>
      <c r="D1267" s="60" t="s">
        <v>198</v>
      </c>
      <c r="E1267" s="60" t="s">
        <v>21</v>
      </c>
      <c r="F1267" s="477" t="s">
        <v>5664</v>
      </c>
      <c r="G1267" s="58" t="s">
        <v>212</v>
      </c>
      <c r="H1267" s="58" t="s">
        <v>219</v>
      </c>
      <c r="I1267" s="58"/>
      <c r="J1267" s="58" t="s">
        <v>582</v>
      </c>
      <c r="K1267" s="58"/>
    </row>
    <row r="1268" spans="2:11" x14ac:dyDescent="0.2">
      <c r="B1268" s="477" t="s">
        <v>5665</v>
      </c>
      <c r="C1268" s="58">
        <v>1.8</v>
      </c>
      <c r="D1268" s="60" t="s">
        <v>198</v>
      </c>
      <c r="E1268" s="60" t="s">
        <v>22</v>
      </c>
      <c r="F1268" s="477" t="s">
        <v>5666</v>
      </c>
      <c r="G1268" s="58" t="s">
        <v>212</v>
      </c>
      <c r="H1268" s="58" t="s">
        <v>219</v>
      </c>
      <c r="I1268" s="58"/>
      <c r="J1268" s="58" t="s">
        <v>582</v>
      </c>
      <c r="K1268" s="58"/>
    </row>
    <row r="1269" spans="2:11" x14ac:dyDescent="0.2">
      <c r="B1269" s="477" t="s">
        <v>5667</v>
      </c>
      <c r="C1269" s="58">
        <v>1.8</v>
      </c>
      <c r="D1269" s="60" t="s">
        <v>198</v>
      </c>
      <c r="E1269" s="60" t="s">
        <v>23</v>
      </c>
      <c r="F1269" s="477" t="s">
        <v>5668</v>
      </c>
      <c r="G1269" s="58" t="s">
        <v>212</v>
      </c>
      <c r="H1269" s="58" t="s">
        <v>219</v>
      </c>
      <c r="I1269" s="58"/>
      <c r="J1269" s="58" t="s">
        <v>582</v>
      </c>
      <c r="K1269" s="58"/>
    </row>
    <row r="1270" spans="2:11" x14ac:dyDescent="0.2">
      <c r="B1270" s="477" t="s">
        <v>5669</v>
      </c>
      <c r="C1270" s="58">
        <v>1.8</v>
      </c>
      <c r="D1270" s="60" t="s">
        <v>198</v>
      </c>
      <c r="E1270" s="60" t="s">
        <v>24</v>
      </c>
      <c r="F1270" s="477" t="s">
        <v>5670</v>
      </c>
      <c r="G1270" s="58" t="s">
        <v>212</v>
      </c>
      <c r="H1270" s="58" t="s">
        <v>219</v>
      </c>
      <c r="I1270" s="60"/>
      <c r="J1270" s="58" t="s">
        <v>582</v>
      </c>
      <c r="K1270" s="58"/>
    </row>
    <row r="1271" spans="2:11" x14ac:dyDescent="0.2">
      <c r="B1271" s="477" t="s">
        <v>5671</v>
      </c>
      <c r="C1271" s="58">
        <v>1.8</v>
      </c>
      <c r="D1271" s="60" t="s">
        <v>198</v>
      </c>
      <c r="E1271" s="60" t="s">
        <v>25</v>
      </c>
      <c r="F1271" s="477" t="s">
        <v>5672</v>
      </c>
      <c r="G1271" s="58" t="s">
        <v>212</v>
      </c>
      <c r="H1271" s="58" t="s">
        <v>219</v>
      </c>
      <c r="I1271" s="58"/>
      <c r="J1271" s="58" t="s">
        <v>582</v>
      </c>
      <c r="K1271" s="58"/>
    </row>
    <row r="1272" spans="2:11" x14ac:dyDescent="0.2">
      <c r="B1272" s="477" t="s">
        <v>5673</v>
      </c>
      <c r="C1272" s="58">
        <v>1.8</v>
      </c>
      <c r="D1272" s="60" t="s">
        <v>198</v>
      </c>
      <c r="E1272" s="60" t="s">
        <v>26</v>
      </c>
      <c r="F1272" s="477" t="s">
        <v>5674</v>
      </c>
      <c r="G1272" s="58" t="s">
        <v>212</v>
      </c>
      <c r="H1272" s="58" t="s">
        <v>219</v>
      </c>
      <c r="I1272" s="58"/>
      <c r="J1272" s="58" t="s">
        <v>582</v>
      </c>
      <c r="K1272" s="58"/>
    </row>
    <row r="1273" spans="2:11" x14ac:dyDescent="0.2">
      <c r="B1273" s="477" t="s">
        <v>5675</v>
      </c>
      <c r="C1273" s="58">
        <v>1.8</v>
      </c>
      <c r="D1273" s="60" t="s">
        <v>198</v>
      </c>
      <c r="E1273" s="60" t="s">
        <v>27</v>
      </c>
      <c r="F1273" s="477" t="s">
        <v>5676</v>
      </c>
      <c r="G1273" s="58" t="s">
        <v>212</v>
      </c>
      <c r="H1273" s="58" t="s">
        <v>219</v>
      </c>
      <c r="I1273" s="58"/>
      <c r="J1273" s="58" t="s">
        <v>582</v>
      </c>
      <c r="K1273" s="58"/>
    </row>
    <row r="1274" spans="2:11" x14ac:dyDescent="0.2">
      <c r="B1274" s="477" t="s">
        <v>5677</v>
      </c>
      <c r="C1274" s="58">
        <v>1.8</v>
      </c>
      <c r="D1274" s="60" t="s">
        <v>198</v>
      </c>
      <c r="E1274" s="60" t="s">
        <v>28</v>
      </c>
      <c r="F1274" s="477" t="s">
        <v>4007</v>
      </c>
      <c r="G1274" s="58" t="s">
        <v>212</v>
      </c>
      <c r="H1274" s="58" t="s">
        <v>213</v>
      </c>
      <c r="I1274" s="60" t="s">
        <v>5678</v>
      </c>
      <c r="J1274" s="58"/>
      <c r="K1274" s="58"/>
    </row>
    <row r="1275" spans="2:11" x14ac:dyDescent="0.2">
      <c r="B1275" s="477" t="s">
        <v>5679</v>
      </c>
      <c r="C1275" s="58">
        <v>1.8</v>
      </c>
      <c r="D1275" s="60" t="s">
        <v>198</v>
      </c>
      <c r="E1275" s="60" t="s">
        <v>29</v>
      </c>
      <c r="F1275" s="477" t="s">
        <v>4008</v>
      </c>
      <c r="G1275" s="58" t="s">
        <v>212</v>
      </c>
      <c r="H1275" s="58" t="s">
        <v>213</v>
      </c>
      <c r="I1275" s="60" t="s">
        <v>5680</v>
      </c>
      <c r="J1275" s="58"/>
      <c r="K1275" s="58"/>
    </row>
    <row r="1276" spans="2:11" x14ac:dyDescent="0.2">
      <c r="B1276" s="477" t="s">
        <v>5681</v>
      </c>
      <c r="C1276" s="58">
        <v>1.8</v>
      </c>
      <c r="D1276" s="60" t="s">
        <v>309</v>
      </c>
      <c r="E1276" s="60" t="s">
        <v>16</v>
      </c>
      <c r="F1276" s="477" t="s">
        <v>5682</v>
      </c>
      <c r="G1276" s="58" t="s">
        <v>212</v>
      </c>
      <c r="H1276" s="58" t="s">
        <v>219</v>
      </c>
      <c r="I1276" s="58"/>
      <c r="J1276" s="58" t="s">
        <v>582</v>
      </c>
      <c r="K1276" s="58"/>
    </row>
    <row r="1277" spans="2:11" x14ac:dyDescent="0.2">
      <c r="B1277" s="477" t="s">
        <v>5683</v>
      </c>
      <c r="C1277" s="58">
        <v>1.8</v>
      </c>
      <c r="D1277" s="60" t="s">
        <v>309</v>
      </c>
      <c r="E1277" s="60" t="s">
        <v>17</v>
      </c>
      <c r="F1277" s="477" t="s">
        <v>5684</v>
      </c>
      <c r="G1277" s="58" t="s">
        <v>212</v>
      </c>
      <c r="H1277" s="58" t="s">
        <v>219</v>
      </c>
      <c r="I1277" s="58"/>
      <c r="J1277" s="58" t="s">
        <v>582</v>
      </c>
      <c r="K1277" s="58"/>
    </row>
    <row r="1278" spans="2:11" x14ac:dyDescent="0.2">
      <c r="B1278" s="477" t="s">
        <v>5685</v>
      </c>
      <c r="C1278" s="58">
        <v>1.8</v>
      </c>
      <c r="D1278" s="60" t="s">
        <v>309</v>
      </c>
      <c r="E1278" s="60" t="s">
        <v>18</v>
      </c>
      <c r="F1278" s="477" t="s">
        <v>5686</v>
      </c>
      <c r="G1278" s="58" t="s">
        <v>212</v>
      </c>
      <c r="H1278" s="58" t="s">
        <v>219</v>
      </c>
      <c r="I1278" s="58"/>
      <c r="J1278" s="58" t="s">
        <v>582</v>
      </c>
      <c r="K1278" s="58"/>
    </row>
    <row r="1279" spans="2:11" x14ac:dyDescent="0.2">
      <c r="B1279" s="477" t="s">
        <v>5687</v>
      </c>
      <c r="C1279" s="58">
        <v>1.8</v>
      </c>
      <c r="D1279" s="60" t="s">
        <v>309</v>
      </c>
      <c r="E1279" s="60" t="s">
        <v>19</v>
      </c>
      <c r="F1279" s="477" t="s">
        <v>5688</v>
      </c>
      <c r="G1279" s="58" t="s">
        <v>212</v>
      </c>
      <c r="H1279" s="58" t="s">
        <v>219</v>
      </c>
      <c r="I1279" s="58"/>
      <c r="J1279" s="58" t="s">
        <v>582</v>
      </c>
      <c r="K1279" s="58"/>
    </row>
    <row r="1280" spans="2:11" x14ac:dyDescent="0.2">
      <c r="B1280" s="477" t="s">
        <v>5689</v>
      </c>
      <c r="C1280" s="58">
        <v>1.8</v>
      </c>
      <c r="D1280" s="60" t="s">
        <v>309</v>
      </c>
      <c r="E1280" s="60" t="s">
        <v>20</v>
      </c>
      <c r="F1280" s="477" t="s">
        <v>5690</v>
      </c>
      <c r="G1280" s="58" t="s">
        <v>212</v>
      </c>
      <c r="H1280" s="58" t="s">
        <v>219</v>
      </c>
      <c r="I1280" s="58"/>
      <c r="J1280" s="58" t="s">
        <v>582</v>
      </c>
      <c r="K1280" s="58"/>
    </row>
    <row r="1281" spans="2:11" x14ac:dyDescent="0.2">
      <c r="B1281" s="477" t="s">
        <v>5691</v>
      </c>
      <c r="C1281" s="58">
        <v>1.8</v>
      </c>
      <c r="D1281" s="60" t="s">
        <v>309</v>
      </c>
      <c r="E1281" s="60" t="s">
        <v>21</v>
      </c>
      <c r="F1281" s="477" t="s">
        <v>5692</v>
      </c>
      <c r="G1281" s="58" t="s">
        <v>212</v>
      </c>
      <c r="H1281" s="58" t="s">
        <v>219</v>
      </c>
      <c r="I1281" s="58"/>
      <c r="J1281" s="58" t="s">
        <v>582</v>
      </c>
      <c r="K1281" s="58"/>
    </row>
    <row r="1282" spans="2:11" x14ac:dyDescent="0.2">
      <c r="B1282" s="477" t="s">
        <v>5693</v>
      </c>
      <c r="C1282" s="58">
        <v>1.8</v>
      </c>
      <c r="D1282" s="60" t="s">
        <v>309</v>
      </c>
      <c r="E1282" s="60" t="s">
        <v>22</v>
      </c>
      <c r="F1282" s="477" t="s">
        <v>5694</v>
      </c>
      <c r="G1282" s="58" t="s">
        <v>212</v>
      </c>
      <c r="H1282" s="58" t="s">
        <v>219</v>
      </c>
      <c r="I1282" s="58"/>
      <c r="J1282" s="58" t="s">
        <v>582</v>
      </c>
      <c r="K1282" s="58"/>
    </row>
    <row r="1283" spans="2:11" x14ac:dyDescent="0.2">
      <c r="B1283" s="477" t="s">
        <v>5695</v>
      </c>
      <c r="C1283" s="58">
        <v>1.8</v>
      </c>
      <c r="D1283" s="60" t="s">
        <v>309</v>
      </c>
      <c r="E1283" s="60" t="s">
        <v>23</v>
      </c>
      <c r="F1283" s="477" t="s">
        <v>5696</v>
      </c>
      <c r="G1283" s="58" t="s">
        <v>212</v>
      </c>
      <c r="H1283" s="58" t="s">
        <v>219</v>
      </c>
      <c r="I1283" s="58"/>
      <c r="J1283" s="58" t="s">
        <v>582</v>
      </c>
      <c r="K1283" s="58"/>
    </row>
    <row r="1284" spans="2:11" x14ac:dyDescent="0.2">
      <c r="B1284" s="477" t="s">
        <v>5697</v>
      </c>
      <c r="C1284" s="58">
        <v>1.8</v>
      </c>
      <c r="D1284" s="60" t="s">
        <v>309</v>
      </c>
      <c r="E1284" s="60" t="s">
        <v>24</v>
      </c>
      <c r="F1284" s="477" t="s">
        <v>5698</v>
      </c>
      <c r="G1284" s="58" t="s">
        <v>212</v>
      </c>
      <c r="H1284" s="58" t="s">
        <v>219</v>
      </c>
      <c r="I1284" s="58"/>
      <c r="J1284" s="58" t="s">
        <v>582</v>
      </c>
      <c r="K1284" s="58"/>
    </row>
    <row r="1285" spans="2:11" x14ac:dyDescent="0.2">
      <c r="B1285" s="477" t="s">
        <v>5699</v>
      </c>
      <c r="C1285" s="58">
        <v>1.8</v>
      </c>
      <c r="D1285" s="60" t="s">
        <v>309</v>
      </c>
      <c r="E1285" s="60" t="s">
        <v>25</v>
      </c>
      <c r="F1285" s="477" t="s">
        <v>5700</v>
      </c>
      <c r="G1285" s="58" t="s">
        <v>212</v>
      </c>
      <c r="H1285" s="58" t="s">
        <v>219</v>
      </c>
      <c r="I1285" s="58"/>
      <c r="J1285" s="58" t="s">
        <v>582</v>
      </c>
      <c r="K1285" s="58"/>
    </row>
    <row r="1286" spans="2:11" x14ac:dyDescent="0.2">
      <c r="B1286" s="477" t="s">
        <v>5701</v>
      </c>
      <c r="C1286" s="58">
        <v>1.8</v>
      </c>
      <c r="D1286" s="60" t="s">
        <v>309</v>
      </c>
      <c r="E1286" s="60" t="s">
        <v>26</v>
      </c>
      <c r="F1286" s="477" t="s">
        <v>5702</v>
      </c>
      <c r="G1286" s="58" t="s">
        <v>212</v>
      </c>
      <c r="H1286" s="58" t="s">
        <v>219</v>
      </c>
      <c r="I1286" s="58"/>
      <c r="J1286" s="58" t="s">
        <v>582</v>
      </c>
      <c r="K1286" s="58"/>
    </row>
    <row r="1287" spans="2:11" x14ac:dyDescent="0.2">
      <c r="B1287" s="477" t="s">
        <v>5703</v>
      </c>
      <c r="C1287" s="58">
        <v>1.8</v>
      </c>
      <c r="D1287" s="60" t="s">
        <v>309</v>
      </c>
      <c r="E1287" s="60" t="s">
        <v>27</v>
      </c>
      <c r="F1287" s="477" t="s">
        <v>5704</v>
      </c>
      <c r="G1287" s="58" t="s">
        <v>212</v>
      </c>
      <c r="H1287" s="58" t="s">
        <v>219</v>
      </c>
      <c r="I1287" s="58"/>
      <c r="J1287" s="58" t="s">
        <v>582</v>
      </c>
      <c r="K1287" s="58"/>
    </row>
    <row r="1288" spans="2:11" x14ac:dyDescent="0.2">
      <c r="B1288" s="477" t="s">
        <v>5705</v>
      </c>
      <c r="C1288" s="58">
        <v>1.8</v>
      </c>
      <c r="D1288" s="60" t="s">
        <v>309</v>
      </c>
      <c r="E1288" s="60" t="s">
        <v>28</v>
      </c>
      <c r="F1288" s="477" t="s">
        <v>5706</v>
      </c>
      <c r="G1288" s="58" t="s">
        <v>212</v>
      </c>
      <c r="H1288" s="58" t="s">
        <v>213</v>
      </c>
      <c r="I1288" s="60" t="s">
        <v>5707</v>
      </c>
      <c r="J1288" s="58"/>
      <c r="K1288" s="58"/>
    </row>
    <row r="1289" spans="2:11" x14ac:dyDescent="0.2">
      <c r="B1289" s="477" t="s">
        <v>5708</v>
      </c>
      <c r="C1289" s="58">
        <v>1.8</v>
      </c>
      <c r="D1289" s="60" t="s">
        <v>309</v>
      </c>
      <c r="E1289" s="60" t="s">
        <v>29</v>
      </c>
      <c r="F1289" s="477" t="s">
        <v>5709</v>
      </c>
      <c r="G1289" s="58" t="s">
        <v>212</v>
      </c>
      <c r="H1289" s="58" t="s">
        <v>213</v>
      </c>
      <c r="I1289" s="60" t="s">
        <v>5710</v>
      </c>
      <c r="J1289" s="58"/>
      <c r="K1289" s="58"/>
    </row>
    <row r="1290" spans="2:11" x14ac:dyDescent="0.2">
      <c r="B1290" s="477" t="s">
        <v>5711</v>
      </c>
      <c r="C1290" s="58">
        <v>1.8</v>
      </c>
      <c r="D1290" s="60" t="s">
        <v>312</v>
      </c>
      <c r="E1290" s="60" t="s">
        <v>16</v>
      </c>
      <c r="F1290" s="477" t="s">
        <v>5712</v>
      </c>
      <c r="G1290" s="58" t="s">
        <v>212</v>
      </c>
      <c r="H1290" s="58" t="s">
        <v>219</v>
      </c>
      <c r="I1290" s="58"/>
      <c r="J1290" s="58" t="s">
        <v>582</v>
      </c>
      <c r="K1290" s="58"/>
    </row>
    <row r="1291" spans="2:11" x14ac:dyDescent="0.2">
      <c r="B1291" s="477" t="s">
        <v>5713</v>
      </c>
      <c r="C1291" s="58">
        <v>1.8</v>
      </c>
      <c r="D1291" s="60" t="s">
        <v>312</v>
      </c>
      <c r="E1291" s="60" t="s">
        <v>17</v>
      </c>
      <c r="F1291" s="477" t="s">
        <v>5714</v>
      </c>
      <c r="G1291" s="58" t="s">
        <v>212</v>
      </c>
      <c r="H1291" s="58" t="s">
        <v>219</v>
      </c>
      <c r="I1291" s="58"/>
      <c r="J1291" s="58" t="s">
        <v>582</v>
      </c>
      <c r="K1291" s="58"/>
    </row>
    <row r="1292" spans="2:11" x14ac:dyDescent="0.2">
      <c r="B1292" s="477" t="s">
        <v>5715</v>
      </c>
      <c r="C1292" s="58">
        <v>1.8</v>
      </c>
      <c r="D1292" s="60" t="s">
        <v>312</v>
      </c>
      <c r="E1292" s="60" t="s">
        <v>18</v>
      </c>
      <c r="F1292" s="477" t="s">
        <v>5716</v>
      </c>
      <c r="G1292" s="58" t="s">
        <v>212</v>
      </c>
      <c r="H1292" s="58" t="s">
        <v>219</v>
      </c>
      <c r="I1292" s="58"/>
      <c r="J1292" s="58" t="s">
        <v>582</v>
      </c>
      <c r="K1292" s="58"/>
    </row>
    <row r="1293" spans="2:11" x14ac:dyDescent="0.2">
      <c r="B1293" s="477" t="s">
        <v>5717</v>
      </c>
      <c r="C1293" s="58">
        <v>1.8</v>
      </c>
      <c r="D1293" s="60" t="s">
        <v>312</v>
      </c>
      <c r="E1293" s="60" t="s">
        <v>19</v>
      </c>
      <c r="F1293" s="477" t="s">
        <v>5718</v>
      </c>
      <c r="G1293" s="58" t="s">
        <v>212</v>
      </c>
      <c r="H1293" s="58" t="s">
        <v>219</v>
      </c>
      <c r="I1293" s="58"/>
      <c r="J1293" s="58" t="s">
        <v>582</v>
      </c>
      <c r="K1293" s="58"/>
    </row>
    <row r="1294" spans="2:11" x14ac:dyDescent="0.2">
      <c r="B1294" s="477" t="s">
        <v>5719</v>
      </c>
      <c r="C1294" s="58">
        <v>1.8</v>
      </c>
      <c r="D1294" s="60" t="s">
        <v>312</v>
      </c>
      <c r="E1294" s="60" t="s">
        <v>20</v>
      </c>
      <c r="F1294" s="477" t="s">
        <v>5720</v>
      </c>
      <c r="G1294" s="58" t="s">
        <v>212</v>
      </c>
      <c r="H1294" s="58" t="s">
        <v>219</v>
      </c>
      <c r="I1294" s="58"/>
      <c r="J1294" s="58" t="s">
        <v>582</v>
      </c>
      <c r="K1294" s="58"/>
    </row>
    <row r="1295" spans="2:11" x14ac:dyDescent="0.2">
      <c r="B1295" s="477" t="s">
        <v>5721</v>
      </c>
      <c r="C1295" s="58">
        <v>1.8</v>
      </c>
      <c r="D1295" s="60" t="s">
        <v>312</v>
      </c>
      <c r="E1295" s="60" t="s">
        <v>21</v>
      </c>
      <c r="F1295" s="477" t="s">
        <v>5722</v>
      </c>
      <c r="G1295" s="58" t="s">
        <v>212</v>
      </c>
      <c r="H1295" s="58" t="s">
        <v>219</v>
      </c>
      <c r="I1295" s="58"/>
      <c r="J1295" s="58" t="s">
        <v>582</v>
      </c>
      <c r="K1295" s="58"/>
    </row>
    <row r="1296" spans="2:11" x14ac:dyDescent="0.2">
      <c r="B1296" s="477" t="s">
        <v>5723</v>
      </c>
      <c r="C1296" s="58">
        <v>1.8</v>
      </c>
      <c r="D1296" s="60" t="s">
        <v>312</v>
      </c>
      <c r="E1296" s="60" t="s">
        <v>22</v>
      </c>
      <c r="F1296" s="477" t="s">
        <v>5724</v>
      </c>
      <c r="G1296" s="58" t="s">
        <v>212</v>
      </c>
      <c r="H1296" s="58" t="s">
        <v>219</v>
      </c>
      <c r="I1296" s="58"/>
      <c r="J1296" s="58" t="s">
        <v>582</v>
      </c>
      <c r="K1296" s="58"/>
    </row>
    <row r="1297" spans="2:11" x14ac:dyDescent="0.2">
      <c r="B1297" s="477" t="s">
        <v>5725</v>
      </c>
      <c r="C1297" s="58">
        <v>1.8</v>
      </c>
      <c r="D1297" s="60" t="s">
        <v>312</v>
      </c>
      <c r="E1297" s="60" t="s">
        <v>23</v>
      </c>
      <c r="F1297" s="477" t="s">
        <v>5726</v>
      </c>
      <c r="G1297" s="58" t="s">
        <v>212</v>
      </c>
      <c r="H1297" s="58" t="s">
        <v>219</v>
      </c>
      <c r="I1297" s="58"/>
      <c r="J1297" s="58" t="s">
        <v>582</v>
      </c>
      <c r="K1297" s="58"/>
    </row>
    <row r="1298" spans="2:11" x14ac:dyDescent="0.2">
      <c r="B1298" s="477" t="s">
        <v>5727</v>
      </c>
      <c r="C1298" s="58">
        <v>1.8</v>
      </c>
      <c r="D1298" s="60" t="s">
        <v>312</v>
      </c>
      <c r="E1298" s="60" t="s">
        <v>24</v>
      </c>
      <c r="F1298" s="477" t="s">
        <v>5728</v>
      </c>
      <c r="G1298" s="58" t="s">
        <v>212</v>
      </c>
      <c r="H1298" s="58" t="s">
        <v>219</v>
      </c>
      <c r="I1298" s="58"/>
      <c r="J1298" s="58" t="s">
        <v>582</v>
      </c>
      <c r="K1298" s="58"/>
    </row>
    <row r="1299" spans="2:11" x14ac:dyDescent="0.2">
      <c r="B1299" s="477" t="s">
        <v>5729</v>
      </c>
      <c r="C1299" s="58">
        <v>1.8</v>
      </c>
      <c r="D1299" s="60" t="s">
        <v>312</v>
      </c>
      <c r="E1299" s="60" t="s">
        <v>25</v>
      </c>
      <c r="F1299" s="477" t="s">
        <v>5730</v>
      </c>
      <c r="G1299" s="58" t="s">
        <v>212</v>
      </c>
      <c r="H1299" s="58" t="s">
        <v>219</v>
      </c>
      <c r="I1299" s="58"/>
      <c r="J1299" s="58" t="s">
        <v>582</v>
      </c>
      <c r="K1299" s="58"/>
    </row>
    <row r="1300" spans="2:11" x14ac:dyDescent="0.2">
      <c r="B1300" s="477" t="s">
        <v>5731</v>
      </c>
      <c r="C1300" s="58">
        <v>1.8</v>
      </c>
      <c r="D1300" s="60" t="s">
        <v>312</v>
      </c>
      <c r="E1300" s="60" t="s">
        <v>26</v>
      </c>
      <c r="F1300" s="477" t="s">
        <v>5732</v>
      </c>
      <c r="G1300" s="58" t="s">
        <v>212</v>
      </c>
      <c r="H1300" s="58" t="s">
        <v>219</v>
      </c>
      <c r="I1300" s="58"/>
      <c r="J1300" s="58" t="s">
        <v>582</v>
      </c>
      <c r="K1300" s="58"/>
    </row>
    <row r="1301" spans="2:11" x14ac:dyDescent="0.2">
      <c r="B1301" s="477" t="s">
        <v>5733</v>
      </c>
      <c r="C1301" s="58">
        <v>1.8</v>
      </c>
      <c r="D1301" s="60" t="s">
        <v>312</v>
      </c>
      <c r="E1301" s="60" t="s">
        <v>27</v>
      </c>
      <c r="F1301" s="477" t="s">
        <v>5734</v>
      </c>
      <c r="G1301" s="58" t="s">
        <v>212</v>
      </c>
      <c r="H1301" s="58" t="s">
        <v>219</v>
      </c>
      <c r="I1301" s="58"/>
      <c r="J1301" s="58" t="s">
        <v>582</v>
      </c>
      <c r="K1301" s="58"/>
    </row>
    <row r="1302" spans="2:11" x14ac:dyDescent="0.2">
      <c r="B1302" s="477" t="s">
        <v>5735</v>
      </c>
      <c r="C1302" s="58">
        <v>1.8</v>
      </c>
      <c r="D1302" s="60" t="s">
        <v>312</v>
      </c>
      <c r="E1302" s="60" t="s">
        <v>28</v>
      </c>
      <c r="F1302" s="477" t="s">
        <v>5736</v>
      </c>
      <c r="G1302" s="58" t="s">
        <v>212</v>
      </c>
      <c r="H1302" s="58" t="s">
        <v>213</v>
      </c>
      <c r="I1302" s="60" t="s">
        <v>5737</v>
      </c>
      <c r="J1302" s="58"/>
      <c r="K1302" s="58"/>
    </row>
    <row r="1303" spans="2:11" x14ac:dyDescent="0.2">
      <c r="B1303" s="477" t="s">
        <v>5738</v>
      </c>
      <c r="C1303" s="58">
        <v>1.8</v>
      </c>
      <c r="D1303" s="60" t="s">
        <v>312</v>
      </c>
      <c r="E1303" s="60" t="s">
        <v>29</v>
      </c>
      <c r="F1303" s="477" t="s">
        <v>5739</v>
      </c>
      <c r="G1303" s="58" t="s">
        <v>212</v>
      </c>
      <c r="H1303" s="58" t="s">
        <v>213</v>
      </c>
      <c r="I1303" s="60" t="s">
        <v>5740</v>
      </c>
      <c r="J1303" s="58"/>
      <c r="K1303" s="58"/>
    </row>
    <row r="1304" spans="2:11" x14ac:dyDescent="0.2">
      <c r="B1304" s="477" t="s">
        <v>5741</v>
      </c>
      <c r="C1304" s="58">
        <v>1.8</v>
      </c>
      <c r="D1304" s="60" t="s">
        <v>314</v>
      </c>
      <c r="E1304" s="60" t="s">
        <v>16</v>
      </c>
      <c r="F1304" s="477" t="s">
        <v>5742</v>
      </c>
      <c r="G1304" s="58" t="s">
        <v>212</v>
      </c>
      <c r="H1304" s="58" t="s">
        <v>213</v>
      </c>
      <c r="I1304" s="60" t="s">
        <v>5743</v>
      </c>
      <c r="J1304" s="58"/>
      <c r="K1304" s="58"/>
    </row>
    <row r="1305" spans="2:11" x14ac:dyDescent="0.2">
      <c r="B1305" s="477" t="s">
        <v>5744</v>
      </c>
      <c r="C1305" s="58">
        <v>1.8</v>
      </c>
      <c r="D1305" s="60" t="s">
        <v>314</v>
      </c>
      <c r="E1305" s="60" t="s">
        <v>17</v>
      </c>
      <c r="F1305" s="477" t="s">
        <v>5745</v>
      </c>
      <c r="G1305" s="58" t="s">
        <v>212</v>
      </c>
      <c r="H1305" s="58" t="s">
        <v>213</v>
      </c>
      <c r="I1305" s="60" t="s">
        <v>5746</v>
      </c>
      <c r="J1305" s="58"/>
      <c r="K1305" s="58"/>
    </row>
    <row r="1306" spans="2:11" x14ac:dyDescent="0.2">
      <c r="B1306" s="477" t="s">
        <v>5747</v>
      </c>
      <c r="C1306" s="58">
        <v>1.8</v>
      </c>
      <c r="D1306" s="60" t="s">
        <v>314</v>
      </c>
      <c r="E1306" s="60" t="s">
        <v>18</v>
      </c>
      <c r="F1306" s="477" t="s">
        <v>5748</v>
      </c>
      <c r="G1306" s="58" t="s">
        <v>212</v>
      </c>
      <c r="H1306" s="58" t="s">
        <v>213</v>
      </c>
      <c r="I1306" s="60" t="s">
        <v>5749</v>
      </c>
      <c r="J1306" s="58"/>
      <c r="K1306" s="58"/>
    </row>
    <row r="1307" spans="2:11" x14ac:dyDescent="0.2">
      <c r="B1307" s="477" t="s">
        <v>5750</v>
      </c>
      <c r="C1307" s="58">
        <v>1.8</v>
      </c>
      <c r="D1307" s="60" t="s">
        <v>314</v>
      </c>
      <c r="E1307" s="60" t="s">
        <v>19</v>
      </c>
      <c r="F1307" s="477" t="s">
        <v>5751</v>
      </c>
      <c r="G1307" s="58" t="s">
        <v>212</v>
      </c>
      <c r="H1307" s="58" t="s">
        <v>213</v>
      </c>
      <c r="I1307" s="60" t="s">
        <v>5752</v>
      </c>
      <c r="J1307" s="58"/>
      <c r="K1307" s="58"/>
    </row>
    <row r="1308" spans="2:11" x14ac:dyDescent="0.2">
      <c r="B1308" s="477" t="s">
        <v>5753</v>
      </c>
      <c r="C1308" s="58">
        <v>1.8</v>
      </c>
      <c r="D1308" s="60" t="s">
        <v>314</v>
      </c>
      <c r="E1308" s="60" t="s">
        <v>20</v>
      </c>
      <c r="F1308" s="477" t="s">
        <v>5754</v>
      </c>
      <c r="G1308" s="58" t="s">
        <v>212</v>
      </c>
      <c r="H1308" s="58" t="s">
        <v>213</v>
      </c>
      <c r="I1308" s="60" t="s">
        <v>5755</v>
      </c>
      <c r="J1308" s="58"/>
      <c r="K1308" s="58"/>
    </row>
    <row r="1309" spans="2:11" x14ac:dyDescent="0.2">
      <c r="B1309" s="477" t="s">
        <v>5756</v>
      </c>
      <c r="C1309" s="58">
        <v>1.8</v>
      </c>
      <c r="D1309" s="60" t="s">
        <v>314</v>
      </c>
      <c r="E1309" s="60" t="s">
        <v>21</v>
      </c>
      <c r="F1309" s="477" t="s">
        <v>5757</v>
      </c>
      <c r="G1309" s="58" t="s">
        <v>212</v>
      </c>
      <c r="H1309" s="58" t="s">
        <v>213</v>
      </c>
      <c r="I1309" s="60" t="s">
        <v>5758</v>
      </c>
      <c r="J1309" s="58"/>
      <c r="K1309" s="58"/>
    </row>
    <row r="1310" spans="2:11" x14ac:dyDescent="0.2">
      <c r="B1310" s="477" t="s">
        <v>5759</v>
      </c>
      <c r="C1310" s="58">
        <v>1.8</v>
      </c>
      <c r="D1310" s="60" t="s">
        <v>314</v>
      </c>
      <c r="E1310" s="60" t="s">
        <v>22</v>
      </c>
      <c r="F1310" s="477" t="s">
        <v>5760</v>
      </c>
      <c r="G1310" s="58" t="s">
        <v>212</v>
      </c>
      <c r="H1310" s="58" t="s">
        <v>213</v>
      </c>
      <c r="I1310" s="60" t="s">
        <v>5761</v>
      </c>
      <c r="J1310" s="58"/>
      <c r="K1310" s="58"/>
    </row>
    <row r="1311" spans="2:11" x14ac:dyDescent="0.2">
      <c r="B1311" s="477" t="s">
        <v>5762</v>
      </c>
      <c r="C1311" s="58">
        <v>1.8</v>
      </c>
      <c r="D1311" s="60" t="s">
        <v>314</v>
      </c>
      <c r="E1311" s="60" t="s">
        <v>23</v>
      </c>
      <c r="F1311" s="477" t="s">
        <v>5763</v>
      </c>
      <c r="G1311" s="58" t="s">
        <v>212</v>
      </c>
      <c r="H1311" s="58" t="s">
        <v>213</v>
      </c>
      <c r="I1311" s="60" t="s">
        <v>5764</v>
      </c>
      <c r="J1311" s="58"/>
      <c r="K1311" s="58"/>
    </row>
    <row r="1312" spans="2:11" x14ac:dyDescent="0.2">
      <c r="B1312" s="477" t="s">
        <v>5765</v>
      </c>
      <c r="C1312" s="58">
        <v>1.8</v>
      </c>
      <c r="D1312" s="60" t="s">
        <v>314</v>
      </c>
      <c r="E1312" s="60" t="s">
        <v>24</v>
      </c>
      <c r="F1312" s="477" t="s">
        <v>5766</v>
      </c>
      <c r="G1312" s="58" t="s">
        <v>212</v>
      </c>
      <c r="H1312" s="58" t="s">
        <v>213</v>
      </c>
      <c r="I1312" s="60" t="s">
        <v>5767</v>
      </c>
      <c r="J1312" s="58"/>
      <c r="K1312" s="58"/>
    </row>
    <row r="1313" spans="2:11" x14ac:dyDescent="0.2">
      <c r="B1313" s="477" t="s">
        <v>5768</v>
      </c>
      <c r="C1313" s="58">
        <v>1.8</v>
      </c>
      <c r="D1313" s="60" t="s">
        <v>314</v>
      </c>
      <c r="E1313" s="60" t="s">
        <v>25</v>
      </c>
      <c r="F1313" s="477" t="s">
        <v>5769</v>
      </c>
      <c r="G1313" s="58" t="s">
        <v>212</v>
      </c>
      <c r="H1313" s="58" t="s">
        <v>213</v>
      </c>
      <c r="I1313" s="60" t="s">
        <v>5770</v>
      </c>
      <c r="J1313" s="58"/>
      <c r="K1313" s="58"/>
    </row>
    <row r="1314" spans="2:11" x14ac:dyDescent="0.2">
      <c r="B1314" s="477" t="s">
        <v>5771</v>
      </c>
      <c r="C1314" s="58">
        <v>1.8</v>
      </c>
      <c r="D1314" s="60" t="s">
        <v>314</v>
      </c>
      <c r="E1314" s="60" t="s">
        <v>26</v>
      </c>
      <c r="F1314" s="477" t="s">
        <v>5772</v>
      </c>
      <c r="G1314" s="58" t="s">
        <v>212</v>
      </c>
      <c r="H1314" s="58" t="s">
        <v>213</v>
      </c>
      <c r="I1314" s="60" t="s">
        <v>5773</v>
      </c>
      <c r="J1314" s="58"/>
      <c r="K1314" s="58"/>
    </row>
    <row r="1315" spans="2:11" x14ac:dyDescent="0.2">
      <c r="B1315" s="477" t="s">
        <v>5774</v>
      </c>
      <c r="C1315" s="58">
        <v>1.8</v>
      </c>
      <c r="D1315" s="60" t="s">
        <v>314</v>
      </c>
      <c r="E1315" s="60" t="s">
        <v>27</v>
      </c>
      <c r="F1315" s="477" t="s">
        <v>5775</v>
      </c>
      <c r="G1315" s="58" t="s">
        <v>212</v>
      </c>
      <c r="H1315" s="58" t="s">
        <v>213</v>
      </c>
      <c r="I1315" s="60" t="s">
        <v>5776</v>
      </c>
      <c r="J1315" s="58"/>
      <c r="K1315" s="58"/>
    </row>
    <row r="1316" spans="2:11" x14ac:dyDescent="0.2">
      <c r="B1316" s="477" t="s">
        <v>5777</v>
      </c>
      <c r="C1316" s="58">
        <v>1.8</v>
      </c>
      <c r="D1316" s="60" t="s">
        <v>314</v>
      </c>
      <c r="E1316" s="60" t="s">
        <v>28</v>
      </c>
      <c r="F1316" s="477" t="s">
        <v>5778</v>
      </c>
      <c r="G1316" s="58" t="s">
        <v>212</v>
      </c>
      <c r="H1316" s="58" t="s">
        <v>213</v>
      </c>
      <c r="I1316" s="60" t="s">
        <v>5779</v>
      </c>
      <c r="J1316" s="58"/>
      <c r="K1316" s="58"/>
    </row>
    <row r="1317" spans="2:11" x14ac:dyDescent="0.2">
      <c r="B1317" s="477" t="s">
        <v>5780</v>
      </c>
      <c r="C1317" s="58">
        <v>1.8</v>
      </c>
      <c r="D1317" s="60" t="s">
        <v>314</v>
      </c>
      <c r="E1317" s="60" t="s">
        <v>29</v>
      </c>
      <c r="F1317" s="477" t="s">
        <v>5781</v>
      </c>
      <c r="G1317" s="58" t="s">
        <v>212</v>
      </c>
      <c r="H1317" s="58" t="s">
        <v>213</v>
      </c>
      <c r="I1317" s="60" t="s">
        <v>5782</v>
      </c>
      <c r="J1317" s="58"/>
      <c r="K1317" s="58"/>
    </row>
    <row r="1318" spans="2:11" x14ac:dyDescent="0.2">
      <c r="B1318" s="477" t="s">
        <v>5783</v>
      </c>
      <c r="C1318" s="58">
        <v>1.8</v>
      </c>
      <c r="D1318" s="60" t="s">
        <v>387</v>
      </c>
      <c r="E1318" s="60" t="s">
        <v>16</v>
      </c>
      <c r="F1318" s="477" t="s">
        <v>5784</v>
      </c>
      <c r="G1318" s="58" t="s">
        <v>212</v>
      </c>
      <c r="H1318" s="58" t="s">
        <v>213</v>
      </c>
      <c r="I1318" s="60" t="s">
        <v>5785</v>
      </c>
      <c r="J1318" s="58"/>
      <c r="K1318" s="58"/>
    </row>
    <row r="1319" spans="2:11" x14ac:dyDescent="0.2">
      <c r="B1319" s="477" t="s">
        <v>5786</v>
      </c>
      <c r="C1319" s="58">
        <v>1.8</v>
      </c>
      <c r="D1319" s="60" t="s">
        <v>387</v>
      </c>
      <c r="E1319" s="60" t="s">
        <v>17</v>
      </c>
      <c r="F1319" s="477" t="s">
        <v>5787</v>
      </c>
      <c r="G1319" s="58" t="s">
        <v>212</v>
      </c>
      <c r="H1319" s="58" t="s">
        <v>213</v>
      </c>
      <c r="I1319" s="60" t="s">
        <v>5788</v>
      </c>
      <c r="J1319" s="58"/>
      <c r="K1319" s="58"/>
    </row>
    <row r="1320" spans="2:11" x14ac:dyDescent="0.2">
      <c r="B1320" s="477" t="s">
        <v>5789</v>
      </c>
      <c r="C1320" s="58">
        <v>1.8</v>
      </c>
      <c r="D1320" s="60" t="s">
        <v>387</v>
      </c>
      <c r="E1320" s="60" t="s">
        <v>18</v>
      </c>
      <c r="F1320" s="477" t="s">
        <v>5790</v>
      </c>
      <c r="G1320" s="58" t="s">
        <v>212</v>
      </c>
      <c r="H1320" s="58" t="s">
        <v>213</v>
      </c>
      <c r="I1320" s="60" t="s">
        <v>5791</v>
      </c>
      <c r="J1320" s="58"/>
      <c r="K1320" s="58"/>
    </row>
    <row r="1321" spans="2:11" x14ac:dyDescent="0.2">
      <c r="B1321" s="477" t="s">
        <v>5792</v>
      </c>
      <c r="C1321" s="58">
        <v>1.8</v>
      </c>
      <c r="D1321" s="60" t="s">
        <v>387</v>
      </c>
      <c r="E1321" s="60" t="s">
        <v>19</v>
      </c>
      <c r="F1321" s="477" t="s">
        <v>5793</v>
      </c>
      <c r="G1321" s="58" t="s">
        <v>212</v>
      </c>
      <c r="H1321" s="58" t="s">
        <v>213</v>
      </c>
      <c r="I1321" s="60" t="s">
        <v>5794</v>
      </c>
      <c r="J1321" s="58"/>
      <c r="K1321" s="58"/>
    </row>
    <row r="1322" spans="2:11" x14ac:dyDescent="0.2">
      <c r="B1322" s="477" t="s">
        <v>5795</v>
      </c>
      <c r="C1322" s="58">
        <v>1.8</v>
      </c>
      <c r="D1322" s="60" t="s">
        <v>387</v>
      </c>
      <c r="E1322" s="60" t="s">
        <v>20</v>
      </c>
      <c r="F1322" s="477" t="s">
        <v>5796</v>
      </c>
      <c r="G1322" s="58" t="s">
        <v>212</v>
      </c>
      <c r="H1322" s="58" t="s">
        <v>213</v>
      </c>
      <c r="I1322" s="60" t="s">
        <v>5797</v>
      </c>
      <c r="J1322" s="58"/>
      <c r="K1322" s="58"/>
    </row>
    <row r="1323" spans="2:11" x14ac:dyDescent="0.2">
      <c r="B1323" s="477" t="s">
        <v>5798</v>
      </c>
      <c r="C1323" s="58">
        <v>1.8</v>
      </c>
      <c r="D1323" s="60" t="s">
        <v>387</v>
      </c>
      <c r="E1323" s="60" t="s">
        <v>21</v>
      </c>
      <c r="F1323" s="477" t="s">
        <v>5799</v>
      </c>
      <c r="G1323" s="58" t="s">
        <v>212</v>
      </c>
      <c r="H1323" s="58" t="s">
        <v>213</v>
      </c>
      <c r="I1323" s="60" t="s">
        <v>5800</v>
      </c>
      <c r="J1323" s="58"/>
      <c r="K1323" s="58"/>
    </row>
    <row r="1324" spans="2:11" x14ac:dyDescent="0.2">
      <c r="B1324" s="477" t="s">
        <v>5801</v>
      </c>
      <c r="C1324" s="58">
        <v>1.8</v>
      </c>
      <c r="D1324" s="60" t="s">
        <v>387</v>
      </c>
      <c r="E1324" s="60" t="s">
        <v>22</v>
      </c>
      <c r="F1324" s="477" t="s">
        <v>5802</v>
      </c>
      <c r="G1324" s="58" t="s">
        <v>212</v>
      </c>
      <c r="H1324" s="58" t="s">
        <v>213</v>
      </c>
      <c r="I1324" s="60" t="s">
        <v>5803</v>
      </c>
      <c r="J1324" s="58"/>
      <c r="K1324" s="58"/>
    </row>
    <row r="1325" spans="2:11" x14ac:dyDescent="0.2">
      <c r="B1325" s="477" t="s">
        <v>5804</v>
      </c>
      <c r="C1325" s="58">
        <v>1.8</v>
      </c>
      <c r="D1325" s="60" t="s">
        <v>387</v>
      </c>
      <c r="E1325" s="60" t="s">
        <v>23</v>
      </c>
      <c r="F1325" s="477" t="s">
        <v>5805</v>
      </c>
      <c r="G1325" s="58" t="s">
        <v>212</v>
      </c>
      <c r="H1325" s="58" t="s">
        <v>213</v>
      </c>
      <c r="I1325" s="60" t="s">
        <v>5806</v>
      </c>
      <c r="J1325" s="58"/>
      <c r="K1325" s="58"/>
    </row>
    <row r="1326" spans="2:11" x14ac:dyDescent="0.2">
      <c r="B1326" s="477" t="s">
        <v>5807</v>
      </c>
      <c r="C1326" s="58">
        <v>1.8</v>
      </c>
      <c r="D1326" s="60" t="s">
        <v>387</v>
      </c>
      <c r="E1326" s="60" t="s">
        <v>24</v>
      </c>
      <c r="F1326" s="477" t="s">
        <v>5808</v>
      </c>
      <c r="G1326" s="58" t="s">
        <v>212</v>
      </c>
      <c r="H1326" s="58" t="s">
        <v>213</v>
      </c>
      <c r="I1326" s="60" t="s">
        <v>5809</v>
      </c>
      <c r="J1326" s="58"/>
      <c r="K1326" s="58"/>
    </row>
    <row r="1327" spans="2:11" x14ac:dyDescent="0.2">
      <c r="B1327" s="477" t="s">
        <v>5810</v>
      </c>
      <c r="C1327" s="58">
        <v>1.8</v>
      </c>
      <c r="D1327" s="60" t="s">
        <v>387</v>
      </c>
      <c r="E1327" s="60" t="s">
        <v>25</v>
      </c>
      <c r="F1327" s="477" t="s">
        <v>5811</v>
      </c>
      <c r="G1327" s="58" t="s">
        <v>212</v>
      </c>
      <c r="H1327" s="58" t="s">
        <v>213</v>
      </c>
      <c r="I1327" s="60" t="s">
        <v>5812</v>
      </c>
      <c r="J1327" s="58"/>
      <c r="K1327" s="58"/>
    </row>
    <row r="1328" spans="2:11" x14ac:dyDescent="0.2">
      <c r="B1328" s="477" t="s">
        <v>5813</v>
      </c>
      <c r="C1328" s="58">
        <v>1.8</v>
      </c>
      <c r="D1328" s="60" t="s">
        <v>387</v>
      </c>
      <c r="E1328" s="60" t="s">
        <v>26</v>
      </c>
      <c r="F1328" s="477" t="s">
        <v>5814</v>
      </c>
      <c r="G1328" s="58" t="s">
        <v>212</v>
      </c>
      <c r="H1328" s="58" t="s">
        <v>213</v>
      </c>
      <c r="I1328" s="60" t="s">
        <v>5815</v>
      </c>
      <c r="J1328" s="58"/>
      <c r="K1328" s="58"/>
    </row>
    <row r="1329" spans="2:11" x14ac:dyDescent="0.2">
      <c r="B1329" s="477" t="s">
        <v>5816</v>
      </c>
      <c r="C1329" s="58">
        <v>1.8</v>
      </c>
      <c r="D1329" s="60" t="s">
        <v>387</v>
      </c>
      <c r="E1329" s="60" t="s">
        <v>27</v>
      </c>
      <c r="F1329" s="477" t="s">
        <v>5817</v>
      </c>
      <c r="G1329" s="58" t="s">
        <v>212</v>
      </c>
      <c r="H1329" s="58" t="s">
        <v>213</v>
      </c>
      <c r="I1329" s="60" t="s">
        <v>5818</v>
      </c>
      <c r="J1329" s="58"/>
      <c r="K1329" s="58"/>
    </row>
    <row r="1330" spans="2:11" x14ac:dyDescent="0.2">
      <c r="B1330" s="477" t="s">
        <v>5819</v>
      </c>
      <c r="C1330" s="58">
        <v>1.8</v>
      </c>
      <c r="D1330" s="60" t="s">
        <v>387</v>
      </c>
      <c r="E1330" s="60" t="s">
        <v>28</v>
      </c>
      <c r="F1330" s="477" t="s">
        <v>5820</v>
      </c>
      <c r="G1330" s="58" t="s">
        <v>212</v>
      </c>
      <c r="H1330" s="58" t="s">
        <v>213</v>
      </c>
      <c r="I1330" s="60" t="s">
        <v>5821</v>
      </c>
      <c r="J1330" s="58"/>
      <c r="K1330" s="58"/>
    </row>
    <row r="1331" spans="2:11" x14ac:dyDescent="0.2">
      <c r="B1331" s="477" t="s">
        <v>5822</v>
      </c>
      <c r="C1331" s="58">
        <v>1.8</v>
      </c>
      <c r="D1331" s="60" t="s">
        <v>387</v>
      </c>
      <c r="E1331" s="60" t="s">
        <v>29</v>
      </c>
      <c r="F1331" s="477" t="s">
        <v>5823</v>
      </c>
      <c r="G1331" s="58" t="s">
        <v>212</v>
      </c>
      <c r="H1331" s="58" t="s">
        <v>213</v>
      </c>
      <c r="I1331" s="60" t="s">
        <v>5824</v>
      </c>
      <c r="J1331" s="58"/>
      <c r="K1331" s="58"/>
    </row>
    <row r="1332" spans="2:11" x14ac:dyDescent="0.2">
      <c r="B1332" s="477" t="s">
        <v>5825</v>
      </c>
      <c r="C1332" s="58">
        <v>1.8</v>
      </c>
      <c r="D1332" s="60" t="s">
        <v>389</v>
      </c>
      <c r="E1332" s="60" t="s">
        <v>16</v>
      </c>
      <c r="F1332" s="477" t="s">
        <v>5826</v>
      </c>
      <c r="G1332" s="58" t="s">
        <v>212</v>
      </c>
      <c r="H1332" s="58" t="s">
        <v>219</v>
      </c>
      <c r="I1332" s="58"/>
      <c r="J1332" s="58" t="s">
        <v>582</v>
      </c>
      <c r="K1332" s="58"/>
    </row>
    <row r="1333" spans="2:11" x14ac:dyDescent="0.2">
      <c r="B1333" s="477" t="s">
        <v>5827</v>
      </c>
      <c r="C1333" s="58">
        <v>1.8</v>
      </c>
      <c r="D1333" s="60" t="s">
        <v>389</v>
      </c>
      <c r="E1333" s="60" t="s">
        <v>17</v>
      </c>
      <c r="F1333" s="477" t="s">
        <v>5828</v>
      </c>
      <c r="G1333" s="58" t="s">
        <v>212</v>
      </c>
      <c r="H1333" s="58" t="s">
        <v>219</v>
      </c>
      <c r="I1333" s="58"/>
      <c r="J1333" s="58" t="s">
        <v>582</v>
      </c>
      <c r="K1333" s="58"/>
    </row>
    <row r="1334" spans="2:11" x14ac:dyDescent="0.2">
      <c r="B1334" s="477" t="s">
        <v>5829</v>
      </c>
      <c r="C1334" s="58">
        <v>1.8</v>
      </c>
      <c r="D1334" s="60" t="s">
        <v>389</v>
      </c>
      <c r="E1334" s="60" t="s">
        <v>18</v>
      </c>
      <c r="F1334" s="477" t="s">
        <v>5830</v>
      </c>
      <c r="G1334" s="58" t="s">
        <v>212</v>
      </c>
      <c r="H1334" s="58" t="s">
        <v>219</v>
      </c>
      <c r="I1334" s="58"/>
      <c r="J1334" s="58" t="s">
        <v>582</v>
      </c>
      <c r="K1334" s="58"/>
    </row>
    <row r="1335" spans="2:11" x14ac:dyDescent="0.2">
      <c r="B1335" s="477" t="s">
        <v>5831</v>
      </c>
      <c r="C1335" s="58">
        <v>1.8</v>
      </c>
      <c r="D1335" s="60" t="s">
        <v>389</v>
      </c>
      <c r="E1335" s="60" t="s">
        <v>19</v>
      </c>
      <c r="F1335" s="477" t="s">
        <v>5832</v>
      </c>
      <c r="G1335" s="58" t="s">
        <v>212</v>
      </c>
      <c r="H1335" s="58" t="s">
        <v>219</v>
      </c>
      <c r="I1335" s="58"/>
      <c r="J1335" s="58" t="s">
        <v>582</v>
      </c>
      <c r="K1335" s="58"/>
    </row>
    <row r="1336" spans="2:11" x14ac:dyDescent="0.2">
      <c r="B1336" s="477" t="s">
        <v>5833</v>
      </c>
      <c r="C1336" s="58">
        <v>1.8</v>
      </c>
      <c r="D1336" s="60" t="s">
        <v>389</v>
      </c>
      <c r="E1336" s="60" t="s">
        <v>20</v>
      </c>
      <c r="F1336" s="477" t="s">
        <v>5834</v>
      </c>
      <c r="G1336" s="58" t="s">
        <v>212</v>
      </c>
      <c r="H1336" s="58" t="s">
        <v>219</v>
      </c>
      <c r="I1336" s="58"/>
      <c r="J1336" s="58" t="s">
        <v>582</v>
      </c>
      <c r="K1336" s="58"/>
    </row>
    <row r="1337" spans="2:11" x14ac:dyDescent="0.2">
      <c r="B1337" s="477" t="s">
        <v>5835</v>
      </c>
      <c r="C1337" s="58">
        <v>1.8</v>
      </c>
      <c r="D1337" s="60" t="s">
        <v>389</v>
      </c>
      <c r="E1337" s="60" t="s">
        <v>21</v>
      </c>
      <c r="F1337" s="477" t="s">
        <v>5836</v>
      </c>
      <c r="G1337" s="58" t="s">
        <v>212</v>
      </c>
      <c r="H1337" s="58" t="s">
        <v>219</v>
      </c>
      <c r="I1337" s="58"/>
      <c r="J1337" s="58" t="s">
        <v>582</v>
      </c>
      <c r="K1337" s="58"/>
    </row>
    <row r="1338" spans="2:11" x14ac:dyDescent="0.2">
      <c r="B1338" s="477" t="s">
        <v>5837</v>
      </c>
      <c r="C1338" s="58">
        <v>1.8</v>
      </c>
      <c r="D1338" s="60" t="s">
        <v>389</v>
      </c>
      <c r="E1338" s="60" t="s">
        <v>22</v>
      </c>
      <c r="F1338" s="477" t="s">
        <v>5838</v>
      </c>
      <c r="G1338" s="58" t="s">
        <v>212</v>
      </c>
      <c r="H1338" s="58" t="s">
        <v>219</v>
      </c>
      <c r="I1338" s="58"/>
      <c r="J1338" s="58" t="s">
        <v>582</v>
      </c>
      <c r="K1338" s="58"/>
    </row>
    <row r="1339" spans="2:11" x14ac:dyDescent="0.2">
      <c r="B1339" s="477" t="s">
        <v>5839</v>
      </c>
      <c r="C1339" s="58">
        <v>1.8</v>
      </c>
      <c r="D1339" s="60" t="s">
        <v>389</v>
      </c>
      <c r="E1339" s="60" t="s">
        <v>23</v>
      </c>
      <c r="F1339" s="477" t="s">
        <v>5840</v>
      </c>
      <c r="G1339" s="58" t="s">
        <v>212</v>
      </c>
      <c r="H1339" s="58" t="s">
        <v>219</v>
      </c>
      <c r="I1339" s="58"/>
      <c r="J1339" s="58" t="s">
        <v>582</v>
      </c>
      <c r="K1339" s="58"/>
    </row>
    <row r="1340" spans="2:11" x14ac:dyDescent="0.2">
      <c r="B1340" s="477" t="s">
        <v>5841</v>
      </c>
      <c r="C1340" s="58">
        <v>1.8</v>
      </c>
      <c r="D1340" s="60" t="s">
        <v>389</v>
      </c>
      <c r="E1340" s="60" t="s">
        <v>24</v>
      </c>
      <c r="F1340" s="477" t="s">
        <v>5842</v>
      </c>
      <c r="G1340" s="58" t="s">
        <v>212</v>
      </c>
      <c r="H1340" s="58" t="s">
        <v>219</v>
      </c>
      <c r="I1340" s="58"/>
      <c r="J1340" s="58" t="s">
        <v>582</v>
      </c>
      <c r="K1340" s="58"/>
    </row>
    <row r="1341" spans="2:11" x14ac:dyDescent="0.2">
      <c r="B1341" s="477" t="s">
        <v>5843</v>
      </c>
      <c r="C1341" s="58">
        <v>1.8</v>
      </c>
      <c r="D1341" s="60" t="s">
        <v>389</v>
      </c>
      <c r="E1341" s="60" t="s">
        <v>25</v>
      </c>
      <c r="F1341" s="477" t="s">
        <v>5844</v>
      </c>
      <c r="G1341" s="58" t="s">
        <v>212</v>
      </c>
      <c r="H1341" s="58" t="s">
        <v>219</v>
      </c>
      <c r="I1341" s="58"/>
      <c r="J1341" s="58" t="s">
        <v>582</v>
      </c>
      <c r="K1341" s="58"/>
    </row>
    <row r="1342" spans="2:11" x14ac:dyDescent="0.2">
      <c r="B1342" s="477" t="s">
        <v>5845</v>
      </c>
      <c r="C1342" s="58">
        <v>1.8</v>
      </c>
      <c r="D1342" s="60" t="s">
        <v>389</v>
      </c>
      <c r="E1342" s="60" t="s">
        <v>26</v>
      </c>
      <c r="F1342" s="477" t="s">
        <v>5846</v>
      </c>
      <c r="G1342" s="58" t="s">
        <v>212</v>
      </c>
      <c r="H1342" s="58" t="s">
        <v>219</v>
      </c>
      <c r="I1342" s="60"/>
      <c r="J1342" s="58" t="s">
        <v>582</v>
      </c>
      <c r="K1342" s="58"/>
    </row>
    <row r="1343" spans="2:11" x14ac:dyDescent="0.2">
      <c r="B1343" s="477" t="s">
        <v>5847</v>
      </c>
      <c r="C1343" s="58">
        <v>1.8</v>
      </c>
      <c r="D1343" s="60" t="s">
        <v>389</v>
      </c>
      <c r="E1343" s="60" t="s">
        <v>27</v>
      </c>
      <c r="F1343" s="477" t="s">
        <v>5848</v>
      </c>
      <c r="G1343" s="58" t="s">
        <v>212</v>
      </c>
      <c r="H1343" s="58" t="s">
        <v>219</v>
      </c>
      <c r="I1343" s="58"/>
      <c r="J1343" s="58" t="s">
        <v>582</v>
      </c>
      <c r="K1343" s="58"/>
    </row>
    <row r="1344" spans="2:11" x14ac:dyDescent="0.2">
      <c r="B1344" s="477" t="s">
        <v>5849</v>
      </c>
      <c r="C1344" s="58">
        <v>1.8</v>
      </c>
      <c r="D1344" s="60" t="s">
        <v>389</v>
      </c>
      <c r="E1344" s="60" t="s">
        <v>28</v>
      </c>
      <c r="F1344" s="477" t="s">
        <v>5850</v>
      </c>
      <c r="G1344" s="58" t="s">
        <v>212</v>
      </c>
      <c r="H1344" s="58" t="s">
        <v>213</v>
      </c>
      <c r="I1344" s="60" t="s">
        <v>5851</v>
      </c>
      <c r="J1344" s="58"/>
      <c r="K1344" s="58"/>
    </row>
    <row r="1345" spans="2:11" x14ac:dyDescent="0.2">
      <c r="B1345" s="477" t="s">
        <v>5852</v>
      </c>
      <c r="C1345" s="58">
        <v>1.8</v>
      </c>
      <c r="D1345" s="60" t="s">
        <v>389</v>
      </c>
      <c r="E1345" s="60" t="s">
        <v>29</v>
      </c>
      <c r="F1345" s="477" t="s">
        <v>5853</v>
      </c>
      <c r="G1345" s="58" t="s">
        <v>212</v>
      </c>
      <c r="H1345" s="58" t="s">
        <v>213</v>
      </c>
      <c r="I1345" s="60" t="s">
        <v>5854</v>
      </c>
      <c r="J1345" s="58"/>
      <c r="K1345" s="58"/>
    </row>
    <row r="1346" spans="2:11" x14ac:dyDescent="0.2">
      <c r="B1346" s="477" t="s">
        <v>5855</v>
      </c>
      <c r="C1346" s="58">
        <v>1.8</v>
      </c>
      <c r="D1346" s="60" t="s">
        <v>391</v>
      </c>
      <c r="E1346" s="60" t="s">
        <v>16</v>
      </c>
      <c r="F1346" s="477" t="s">
        <v>5856</v>
      </c>
      <c r="G1346" s="58" t="s">
        <v>212</v>
      </c>
      <c r="H1346" s="58" t="s">
        <v>219</v>
      </c>
      <c r="I1346" s="58"/>
      <c r="J1346" s="58" t="s">
        <v>582</v>
      </c>
      <c r="K1346" s="58"/>
    </row>
    <row r="1347" spans="2:11" x14ac:dyDescent="0.2">
      <c r="B1347" s="477" t="s">
        <v>5857</v>
      </c>
      <c r="C1347" s="58">
        <v>1.8</v>
      </c>
      <c r="D1347" s="60" t="s">
        <v>391</v>
      </c>
      <c r="E1347" s="60" t="s">
        <v>17</v>
      </c>
      <c r="F1347" s="477" t="s">
        <v>5858</v>
      </c>
      <c r="G1347" s="58" t="s">
        <v>212</v>
      </c>
      <c r="H1347" s="58" t="s">
        <v>219</v>
      </c>
      <c r="I1347" s="58"/>
      <c r="J1347" s="58" t="s">
        <v>582</v>
      </c>
      <c r="K1347" s="58"/>
    </row>
    <row r="1348" spans="2:11" x14ac:dyDescent="0.2">
      <c r="B1348" s="477" t="s">
        <v>5859</v>
      </c>
      <c r="C1348" s="58">
        <v>1.8</v>
      </c>
      <c r="D1348" s="60" t="s">
        <v>391</v>
      </c>
      <c r="E1348" s="60" t="s">
        <v>18</v>
      </c>
      <c r="F1348" s="477" t="s">
        <v>5860</v>
      </c>
      <c r="G1348" s="58" t="s">
        <v>212</v>
      </c>
      <c r="H1348" s="58" t="s">
        <v>219</v>
      </c>
      <c r="I1348" s="58"/>
      <c r="J1348" s="58" t="s">
        <v>582</v>
      </c>
      <c r="K1348" s="58"/>
    </row>
    <row r="1349" spans="2:11" x14ac:dyDescent="0.2">
      <c r="B1349" s="477" t="s">
        <v>5861</v>
      </c>
      <c r="C1349" s="58">
        <v>1.8</v>
      </c>
      <c r="D1349" s="60" t="s">
        <v>391</v>
      </c>
      <c r="E1349" s="60" t="s">
        <v>19</v>
      </c>
      <c r="F1349" s="477" t="s">
        <v>5862</v>
      </c>
      <c r="G1349" s="58" t="s">
        <v>212</v>
      </c>
      <c r="H1349" s="58" t="s">
        <v>219</v>
      </c>
      <c r="I1349" s="58"/>
      <c r="J1349" s="58" t="s">
        <v>582</v>
      </c>
      <c r="K1349" s="58"/>
    </row>
    <row r="1350" spans="2:11" x14ac:dyDescent="0.2">
      <c r="B1350" s="477" t="s">
        <v>5863</v>
      </c>
      <c r="C1350" s="58">
        <v>1.8</v>
      </c>
      <c r="D1350" s="60" t="s">
        <v>391</v>
      </c>
      <c r="E1350" s="60" t="s">
        <v>20</v>
      </c>
      <c r="F1350" s="477" t="s">
        <v>5864</v>
      </c>
      <c r="G1350" s="58" t="s">
        <v>212</v>
      </c>
      <c r="H1350" s="58" t="s">
        <v>219</v>
      </c>
      <c r="I1350" s="58"/>
      <c r="J1350" s="58" t="s">
        <v>582</v>
      </c>
      <c r="K1350" s="58"/>
    </row>
    <row r="1351" spans="2:11" x14ac:dyDescent="0.2">
      <c r="B1351" s="477" t="s">
        <v>5865</v>
      </c>
      <c r="C1351" s="58">
        <v>1.8</v>
      </c>
      <c r="D1351" s="60" t="s">
        <v>391</v>
      </c>
      <c r="E1351" s="60" t="s">
        <v>21</v>
      </c>
      <c r="F1351" s="477" t="s">
        <v>5866</v>
      </c>
      <c r="G1351" s="58" t="s">
        <v>212</v>
      </c>
      <c r="H1351" s="58" t="s">
        <v>219</v>
      </c>
      <c r="I1351" s="58"/>
      <c r="J1351" s="58" t="s">
        <v>582</v>
      </c>
      <c r="K1351" s="58"/>
    </row>
    <row r="1352" spans="2:11" x14ac:dyDescent="0.2">
      <c r="B1352" s="477" t="s">
        <v>5867</v>
      </c>
      <c r="C1352" s="58">
        <v>1.8</v>
      </c>
      <c r="D1352" s="60" t="s">
        <v>391</v>
      </c>
      <c r="E1352" s="60" t="s">
        <v>22</v>
      </c>
      <c r="F1352" s="477" t="s">
        <v>5868</v>
      </c>
      <c r="G1352" s="58" t="s">
        <v>212</v>
      </c>
      <c r="H1352" s="58" t="s">
        <v>219</v>
      </c>
      <c r="I1352" s="58"/>
      <c r="J1352" s="58" t="s">
        <v>582</v>
      </c>
      <c r="K1352" s="58"/>
    </row>
    <row r="1353" spans="2:11" x14ac:dyDescent="0.2">
      <c r="B1353" s="477" t="s">
        <v>5869</v>
      </c>
      <c r="C1353" s="58">
        <v>1.8</v>
      </c>
      <c r="D1353" s="60" t="s">
        <v>391</v>
      </c>
      <c r="E1353" s="60" t="s">
        <v>23</v>
      </c>
      <c r="F1353" s="477" t="s">
        <v>5870</v>
      </c>
      <c r="G1353" s="58" t="s">
        <v>212</v>
      </c>
      <c r="H1353" s="58" t="s">
        <v>219</v>
      </c>
      <c r="I1353" s="58"/>
      <c r="J1353" s="58" t="s">
        <v>582</v>
      </c>
      <c r="K1353" s="58"/>
    </row>
    <row r="1354" spans="2:11" x14ac:dyDescent="0.2">
      <c r="B1354" s="477" t="s">
        <v>5871</v>
      </c>
      <c r="C1354" s="58">
        <v>1.8</v>
      </c>
      <c r="D1354" s="60" t="s">
        <v>391</v>
      </c>
      <c r="E1354" s="60" t="s">
        <v>24</v>
      </c>
      <c r="F1354" s="477" t="s">
        <v>5872</v>
      </c>
      <c r="G1354" s="58" t="s">
        <v>212</v>
      </c>
      <c r="H1354" s="58" t="s">
        <v>219</v>
      </c>
      <c r="I1354" s="58"/>
      <c r="J1354" s="58" t="s">
        <v>582</v>
      </c>
      <c r="K1354" s="58"/>
    </row>
    <row r="1355" spans="2:11" x14ac:dyDescent="0.2">
      <c r="B1355" s="477" t="s">
        <v>5873</v>
      </c>
      <c r="C1355" s="58">
        <v>1.8</v>
      </c>
      <c r="D1355" s="60" t="s">
        <v>391</v>
      </c>
      <c r="E1355" s="60" t="s">
        <v>25</v>
      </c>
      <c r="F1355" s="477" t="s">
        <v>5874</v>
      </c>
      <c r="G1355" s="58" t="s">
        <v>212</v>
      </c>
      <c r="H1355" s="58" t="s">
        <v>219</v>
      </c>
      <c r="I1355" s="58"/>
      <c r="J1355" s="58" t="s">
        <v>582</v>
      </c>
      <c r="K1355" s="58"/>
    </row>
    <row r="1356" spans="2:11" x14ac:dyDescent="0.2">
      <c r="B1356" s="477" t="s">
        <v>5875</v>
      </c>
      <c r="C1356" s="58">
        <v>1.8</v>
      </c>
      <c r="D1356" s="60" t="s">
        <v>391</v>
      </c>
      <c r="E1356" s="60" t="s">
        <v>26</v>
      </c>
      <c r="F1356" s="477" t="s">
        <v>5876</v>
      </c>
      <c r="G1356" s="58" t="s">
        <v>212</v>
      </c>
      <c r="H1356" s="58" t="s">
        <v>219</v>
      </c>
      <c r="I1356" s="58"/>
      <c r="J1356" s="58" t="s">
        <v>582</v>
      </c>
      <c r="K1356" s="58"/>
    </row>
    <row r="1357" spans="2:11" x14ac:dyDescent="0.2">
      <c r="B1357" s="477" t="s">
        <v>5877</v>
      </c>
      <c r="C1357" s="58">
        <v>1.8</v>
      </c>
      <c r="D1357" s="60" t="s">
        <v>391</v>
      </c>
      <c r="E1357" s="60" t="s">
        <v>27</v>
      </c>
      <c r="F1357" s="477" t="s">
        <v>5878</v>
      </c>
      <c r="G1357" s="58" t="s">
        <v>212</v>
      </c>
      <c r="H1357" s="58" t="s">
        <v>219</v>
      </c>
      <c r="I1357" s="58"/>
      <c r="J1357" s="58" t="s">
        <v>582</v>
      </c>
      <c r="K1357" s="58"/>
    </row>
    <row r="1358" spans="2:11" x14ac:dyDescent="0.2">
      <c r="B1358" s="477" t="s">
        <v>5879</v>
      </c>
      <c r="C1358" s="58">
        <v>1.8</v>
      </c>
      <c r="D1358" s="60" t="s">
        <v>391</v>
      </c>
      <c r="E1358" s="60" t="s">
        <v>28</v>
      </c>
      <c r="F1358" s="477" t="s">
        <v>5880</v>
      </c>
      <c r="G1358" s="58" t="s">
        <v>212</v>
      </c>
      <c r="H1358" s="58" t="s">
        <v>213</v>
      </c>
      <c r="I1358" s="60" t="s">
        <v>5881</v>
      </c>
      <c r="J1358" s="58"/>
      <c r="K1358" s="58"/>
    </row>
    <row r="1359" spans="2:11" x14ac:dyDescent="0.2">
      <c r="B1359" s="477" t="s">
        <v>5882</v>
      </c>
      <c r="C1359" s="58">
        <v>1.8</v>
      </c>
      <c r="D1359" s="60" t="s">
        <v>391</v>
      </c>
      <c r="E1359" s="60" t="s">
        <v>29</v>
      </c>
      <c r="F1359" s="477" t="s">
        <v>5883</v>
      </c>
      <c r="G1359" s="58" t="s">
        <v>212</v>
      </c>
      <c r="H1359" s="58" t="s">
        <v>213</v>
      </c>
      <c r="I1359" s="60" t="s">
        <v>5884</v>
      </c>
      <c r="J1359" s="58"/>
      <c r="K1359" s="58"/>
    </row>
    <row r="1360" spans="2:11" x14ac:dyDescent="0.2">
      <c r="B1360" s="477" t="s">
        <v>5885</v>
      </c>
      <c r="C1360" s="58">
        <v>1.8</v>
      </c>
      <c r="D1360" s="60" t="s">
        <v>393</v>
      </c>
      <c r="E1360" s="60" t="s">
        <v>16</v>
      </c>
      <c r="F1360" s="477" t="s">
        <v>5886</v>
      </c>
      <c r="G1360" s="58" t="s">
        <v>212</v>
      </c>
      <c r="H1360" s="58" t="s">
        <v>219</v>
      </c>
      <c r="I1360" s="60"/>
      <c r="J1360" s="58" t="s">
        <v>582</v>
      </c>
      <c r="K1360" s="58"/>
    </row>
    <row r="1361" spans="2:11" x14ac:dyDescent="0.2">
      <c r="B1361" s="477" t="s">
        <v>5887</v>
      </c>
      <c r="C1361" s="58">
        <v>1.8</v>
      </c>
      <c r="D1361" s="60" t="s">
        <v>393</v>
      </c>
      <c r="E1361" s="60" t="s">
        <v>17</v>
      </c>
      <c r="F1361" s="477" t="s">
        <v>5888</v>
      </c>
      <c r="G1361" s="58" t="s">
        <v>212</v>
      </c>
      <c r="H1361" s="58" t="s">
        <v>219</v>
      </c>
      <c r="I1361" s="58"/>
      <c r="J1361" s="58" t="s">
        <v>582</v>
      </c>
      <c r="K1361" s="58"/>
    </row>
    <row r="1362" spans="2:11" x14ac:dyDescent="0.2">
      <c r="B1362" s="477" t="s">
        <v>5889</v>
      </c>
      <c r="C1362" s="58">
        <v>1.8</v>
      </c>
      <c r="D1362" s="60" t="s">
        <v>393</v>
      </c>
      <c r="E1362" s="60" t="s">
        <v>18</v>
      </c>
      <c r="F1362" s="477" t="s">
        <v>5890</v>
      </c>
      <c r="G1362" s="58" t="s">
        <v>212</v>
      </c>
      <c r="H1362" s="58" t="s">
        <v>219</v>
      </c>
      <c r="I1362" s="58"/>
      <c r="J1362" s="58" t="s">
        <v>582</v>
      </c>
      <c r="K1362" s="58"/>
    </row>
    <row r="1363" spans="2:11" x14ac:dyDescent="0.2">
      <c r="B1363" s="477" t="s">
        <v>5891</v>
      </c>
      <c r="C1363" s="58">
        <v>1.8</v>
      </c>
      <c r="D1363" s="60" t="s">
        <v>393</v>
      </c>
      <c r="E1363" s="60" t="s">
        <v>19</v>
      </c>
      <c r="F1363" s="477" t="s">
        <v>5892</v>
      </c>
      <c r="G1363" s="58" t="s">
        <v>212</v>
      </c>
      <c r="H1363" s="58" t="s">
        <v>219</v>
      </c>
      <c r="I1363" s="58"/>
      <c r="J1363" s="58" t="s">
        <v>582</v>
      </c>
      <c r="K1363" s="58"/>
    </row>
    <row r="1364" spans="2:11" x14ac:dyDescent="0.2">
      <c r="B1364" s="477" t="s">
        <v>5893</v>
      </c>
      <c r="C1364" s="58">
        <v>1.8</v>
      </c>
      <c r="D1364" s="60" t="s">
        <v>393</v>
      </c>
      <c r="E1364" s="60" t="s">
        <v>20</v>
      </c>
      <c r="F1364" s="477" t="s">
        <v>5894</v>
      </c>
      <c r="G1364" s="58" t="s">
        <v>212</v>
      </c>
      <c r="H1364" s="58" t="s">
        <v>219</v>
      </c>
      <c r="I1364" s="58"/>
      <c r="J1364" s="58" t="s">
        <v>582</v>
      </c>
      <c r="K1364" s="58"/>
    </row>
    <row r="1365" spans="2:11" x14ac:dyDescent="0.2">
      <c r="B1365" s="477" t="s">
        <v>5895</v>
      </c>
      <c r="C1365" s="58">
        <v>1.8</v>
      </c>
      <c r="D1365" s="60" t="s">
        <v>393</v>
      </c>
      <c r="E1365" s="60" t="s">
        <v>21</v>
      </c>
      <c r="F1365" s="477" t="s">
        <v>5896</v>
      </c>
      <c r="G1365" s="58" t="s">
        <v>212</v>
      </c>
      <c r="H1365" s="58" t="s">
        <v>219</v>
      </c>
      <c r="I1365" s="58"/>
      <c r="J1365" s="58" t="s">
        <v>582</v>
      </c>
      <c r="K1365" s="58"/>
    </row>
    <row r="1366" spans="2:11" x14ac:dyDescent="0.2">
      <c r="B1366" s="477" t="s">
        <v>5897</v>
      </c>
      <c r="C1366" s="58">
        <v>1.8</v>
      </c>
      <c r="D1366" s="60" t="s">
        <v>393</v>
      </c>
      <c r="E1366" s="60" t="s">
        <v>22</v>
      </c>
      <c r="F1366" s="477" t="s">
        <v>5898</v>
      </c>
      <c r="G1366" s="58" t="s">
        <v>212</v>
      </c>
      <c r="H1366" s="58" t="s">
        <v>219</v>
      </c>
      <c r="I1366" s="58"/>
      <c r="J1366" s="58" t="s">
        <v>582</v>
      </c>
      <c r="K1366" s="58"/>
    </row>
    <row r="1367" spans="2:11" x14ac:dyDescent="0.2">
      <c r="B1367" s="477" t="s">
        <v>5899</v>
      </c>
      <c r="C1367" s="58">
        <v>1.8</v>
      </c>
      <c r="D1367" s="60" t="s">
        <v>393</v>
      </c>
      <c r="E1367" s="60" t="s">
        <v>23</v>
      </c>
      <c r="F1367" s="477" t="s">
        <v>5900</v>
      </c>
      <c r="G1367" s="58" t="s">
        <v>212</v>
      </c>
      <c r="H1367" s="58" t="s">
        <v>219</v>
      </c>
      <c r="I1367" s="58"/>
      <c r="J1367" s="58" t="s">
        <v>582</v>
      </c>
      <c r="K1367" s="58"/>
    </row>
    <row r="1368" spans="2:11" x14ac:dyDescent="0.2">
      <c r="B1368" s="477" t="s">
        <v>5901</v>
      </c>
      <c r="C1368" s="58">
        <v>1.8</v>
      </c>
      <c r="D1368" s="60" t="s">
        <v>393</v>
      </c>
      <c r="E1368" s="60" t="s">
        <v>24</v>
      </c>
      <c r="F1368" s="477" t="s">
        <v>5902</v>
      </c>
      <c r="G1368" s="58" t="s">
        <v>212</v>
      </c>
      <c r="H1368" s="58" t="s">
        <v>219</v>
      </c>
      <c r="I1368" s="58"/>
      <c r="J1368" s="58" t="s">
        <v>582</v>
      </c>
      <c r="K1368" s="58"/>
    </row>
    <row r="1369" spans="2:11" x14ac:dyDescent="0.2">
      <c r="B1369" s="477" t="s">
        <v>5903</v>
      </c>
      <c r="C1369" s="58">
        <v>1.8</v>
      </c>
      <c r="D1369" s="60" t="s">
        <v>393</v>
      </c>
      <c r="E1369" s="60" t="s">
        <v>25</v>
      </c>
      <c r="F1369" s="477" t="s">
        <v>5904</v>
      </c>
      <c r="G1369" s="58" t="s">
        <v>212</v>
      </c>
      <c r="H1369" s="58" t="s">
        <v>219</v>
      </c>
      <c r="I1369" s="58"/>
      <c r="J1369" s="58" t="s">
        <v>582</v>
      </c>
      <c r="K1369" s="58"/>
    </row>
    <row r="1370" spans="2:11" x14ac:dyDescent="0.2">
      <c r="B1370" s="477" t="s">
        <v>5905</v>
      </c>
      <c r="C1370" s="58">
        <v>1.8</v>
      </c>
      <c r="D1370" s="60" t="s">
        <v>393</v>
      </c>
      <c r="E1370" s="60" t="s">
        <v>26</v>
      </c>
      <c r="F1370" s="477" t="s">
        <v>5906</v>
      </c>
      <c r="G1370" s="58" t="s">
        <v>212</v>
      </c>
      <c r="H1370" s="58" t="s">
        <v>219</v>
      </c>
      <c r="I1370" s="58"/>
      <c r="J1370" s="58" t="s">
        <v>582</v>
      </c>
      <c r="K1370" s="58"/>
    </row>
    <row r="1371" spans="2:11" x14ac:dyDescent="0.2">
      <c r="B1371" s="477" t="s">
        <v>5907</v>
      </c>
      <c r="C1371" s="58">
        <v>1.8</v>
      </c>
      <c r="D1371" s="60" t="s">
        <v>393</v>
      </c>
      <c r="E1371" s="60" t="s">
        <v>27</v>
      </c>
      <c r="F1371" s="477" t="s">
        <v>5908</v>
      </c>
      <c r="G1371" s="58" t="s">
        <v>212</v>
      </c>
      <c r="H1371" s="58" t="s">
        <v>219</v>
      </c>
      <c r="I1371" s="58"/>
      <c r="J1371" s="58" t="s">
        <v>582</v>
      </c>
      <c r="K1371" s="58"/>
    </row>
    <row r="1372" spans="2:11" x14ac:dyDescent="0.2">
      <c r="B1372" s="477" t="s">
        <v>5909</v>
      </c>
      <c r="C1372" s="58">
        <v>1.8</v>
      </c>
      <c r="D1372" s="60" t="s">
        <v>393</v>
      </c>
      <c r="E1372" s="60" t="s">
        <v>28</v>
      </c>
      <c r="F1372" s="477" t="s">
        <v>5910</v>
      </c>
      <c r="G1372" s="58" t="s">
        <v>212</v>
      </c>
      <c r="H1372" s="58" t="s">
        <v>213</v>
      </c>
      <c r="I1372" s="60" t="s">
        <v>5911</v>
      </c>
      <c r="J1372" s="58"/>
      <c r="K1372" s="58"/>
    </row>
    <row r="1373" spans="2:11" x14ac:dyDescent="0.2">
      <c r="B1373" s="477" t="s">
        <v>5912</v>
      </c>
      <c r="C1373" s="58">
        <v>1.8</v>
      </c>
      <c r="D1373" s="60" t="s">
        <v>393</v>
      </c>
      <c r="E1373" s="60" t="s">
        <v>29</v>
      </c>
      <c r="F1373" s="477" t="s">
        <v>5913</v>
      </c>
      <c r="G1373" s="58" t="s">
        <v>212</v>
      </c>
      <c r="H1373" s="58" t="s">
        <v>213</v>
      </c>
      <c r="I1373" s="60" t="s">
        <v>5914</v>
      </c>
      <c r="J1373" s="58"/>
      <c r="K1373" s="58"/>
    </row>
    <row r="1374" spans="2:11" x14ac:dyDescent="0.2">
      <c r="B1374" s="477" t="s">
        <v>5915</v>
      </c>
      <c r="C1374" s="58">
        <v>1.8</v>
      </c>
      <c r="D1374" s="60" t="s">
        <v>395</v>
      </c>
      <c r="E1374" s="60" t="s">
        <v>16</v>
      </c>
      <c r="F1374" s="477" t="s">
        <v>5916</v>
      </c>
      <c r="G1374" s="58" t="s">
        <v>212</v>
      </c>
      <c r="H1374" s="58" t="s">
        <v>213</v>
      </c>
      <c r="I1374" s="60" t="s">
        <v>5917</v>
      </c>
      <c r="J1374" s="58"/>
      <c r="K1374" s="58"/>
    </row>
    <row r="1375" spans="2:11" x14ac:dyDescent="0.2">
      <c r="B1375" s="477" t="s">
        <v>5918</v>
      </c>
      <c r="C1375" s="58">
        <v>1.8</v>
      </c>
      <c r="D1375" s="60" t="s">
        <v>395</v>
      </c>
      <c r="E1375" s="60" t="s">
        <v>17</v>
      </c>
      <c r="F1375" s="477" t="s">
        <v>5919</v>
      </c>
      <c r="G1375" s="58" t="s">
        <v>212</v>
      </c>
      <c r="H1375" s="58" t="s">
        <v>213</v>
      </c>
      <c r="I1375" s="60" t="s">
        <v>5920</v>
      </c>
      <c r="J1375" s="58"/>
      <c r="K1375" s="58"/>
    </row>
    <row r="1376" spans="2:11" x14ac:dyDescent="0.2">
      <c r="B1376" s="477" t="s">
        <v>5921</v>
      </c>
      <c r="C1376" s="58">
        <v>1.8</v>
      </c>
      <c r="D1376" s="60" t="s">
        <v>395</v>
      </c>
      <c r="E1376" s="60" t="s">
        <v>18</v>
      </c>
      <c r="F1376" s="477" t="s">
        <v>5922</v>
      </c>
      <c r="G1376" s="58" t="s">
        <v>212</v>
      </c>
      <c r="H1376" s="58" t="s">
        <v>213</v>
      </c>
      <c r="I1376" s="60" t="s">
        <v>5923</v>
      </c>
      <c r="J1376" s="58"/>
      <c r="K1376" s="58"/>
    </row>
    <row r="1377" spans="2:11" x14ac:dyDescent="0.2">
      <c r="B1377" s="477" t="s">
        <v>5924</v>
      </c>
      <c r="C1377" s="58">
        <v>1.8</v>
      </c>
      <c r="D1377" s="60" t="s">
        <v>395</v>
      </c>
      <c r="E1377" s="60" t="s">
        <v>19</v>
      </c>
      <c r="F1377" s="477" t="s">
        <v>5925</v>
      </c>
      <c r="G1377" s="58" t="s">
        <v>212</v>
      </c>
      <c r="H1377" s="58" t="s">
        <v>213</v>
      </c>
      <c r="I1377" s="60" t="s">
        <v>5926</v>
      </c>
      <c r="J1377" s="58"/>
      <c r="K1377" s="58"/>
    </row>
    <row r="1378" spans="2:11" x14ac:dyDescent="0.2">
      <c r="B1378" s="477" t="s">
        <v>5927</v>
      </c>
      <c r="C1378" s="58">
        <v>1.8</v>
      </c>
      <c r="D1378" s="60" t="s">
        <v>395</v>
      </c>
      <c r="E1378" s="60" t="s">
        <v>20</v>
      </c>
      <c r="F1378" s="477" t="s">
        <v>5928</v>
      </c>
      <c r="G1378" s="58" t="s">
        <v>212</v>
      </c>
      <c r="H1378" s="58" t="s">
        <v>213</v>
      </c>
      <c r="I1378" s="60" t="s">
        <v>5929</v>
      </c>
      <c r="J1378" s="58"/>
      <c r="K1378" s="58"/>
    </row>
    <row r="1379" spans="2:11" x14ac:dyDescent="0.2">
      <c r="B1379" s="477" t="s">
        <v>5930</v>
      </c>
      <c r="C1379" s="58">
        <v>1.8</v>
      </c>
      <c r="D1379" s="60" t="s">
        <v>395</v>
      </c>
      <c r="E1379" s="60" t="s">
        <v>21</v>
      </c>
      <c r="F1379" s="477" t="s">
        <v>5931</v>
      </c>
      <c r="G1379" s="58" t="s">
        <v>212</v>
      </c>
      <c r="H1379" s="58" t="s">
        <v>213</v>
      </c>
      <c r="I1379" s="60" t="s">
        <v>5932</v>
      </c>
      <c r="J1379" s="58"/>
      <c r="K1379" s="58"/>
    </row>
    <row r="1380" spans="2:11" x14ac:dyDescent="0.2">
      <c r="B1380" s="477" t="s">
        <v>5933</v>
      </c>
      <c r="C1380" s="58">
        <v>1.8</v>
      </c>
      <c r="D1380" s="60" t="s">
        <v>395</v>
      </c>
      <c r="E1380" s="60" t="s">
        <v>22</v>
      </c>
      <c r="F1380" s="477" t="s">
        <v>5934</v>
      </c>
      <c r="G1380" s="58" t="s">
        <v>212</v>
      </c>
      <c r="H1380" s="58" t="s">
        <v>213</v>
      </c>
      <c r="I1380" s="60" t="s">
        <v>5935</v>
      </c>
      <c r="J1380" s="58"/>
      <c r="K1380" s="58"/>
    </row>
    <row r="1381" spans="2:11" x14ac:dyDescent="0.2">
      <c r="B1381" s="477" t="s">
        <v>5936</v>
      </c>
      <c r="C1381" s="58">
        <v>1.8</v>
      </c>
      <c r="D1381" s="60" t="s">
        <v>395</v>
      </c>
      <c r="E1381" s="60" t="s">
        <v>23</v>
      </c>
      <c r="F1381" s="477" t="s">
        <v>5937</v>
      </c>
      <c r="G1381" s="58" t="s">
        <v>212</v>
      </c>
      <c r="H1381" s="58" t="s">
        <v>213</v>
      </c>
      <c r="I1381" s="60" t="s">
        <v>5938</v>
      </c>
      <c r="J1381" s="58"/>
      <c r="K1381" s="58"/>
    </row>
    <row r="1382" spans="2:11" x14ac:dyDescent="0.2">
      <c r="B1382" s="477" t="s">
        <v>5939</v>
      </c>
      <c r="C1382" s="58">
        <v>1.8</v>
      </c>
      <c r="D1382" s="60" t="s">
        <v>395</v>
      </c>
      <c r="E1382" s="60" t="s">
        <v>24</v>
      </c>
      <c r="F1382" s="477" t="s">
        <v>5940</v>
      </c>
      <c r="G1382" s="58" t="s">
        <v>212</v>
      </c>
      <c r="H1382" s="58" t="s">
        <v>213</v>
      </c>
      <c r="I1382" s="60" t="s">
        <v>5941</v>
      </c>
      <c r="J1382" s="58"/>
      <c r="K1382" s="58"/>
    </row>
    <row r="1383" spans="2:11" x14ac:dyDescent="0.2">
      <c r="B1383" s="477" t="s">
        <v>5942</v>
      </c>
      <c r="C1383" s="58">
        <v>1.8</v>
      </c>
      <c r="D1383" s="60" t="s">
        <v>395</v>
      </c>
      <c r="E1383" s="60" t="s">
        <v>25</v>
      </c>
      <c r="F1383" s="477" t="s">
        <v>5943</v>
      </c>
      <c r="G1383" s="58" t="s">
        <v>212</v>
      </c>
      <c r="H1383" s="58" t="s">
        <v>213</v>
      </c>
      <c r="I1383" s="60" t="s">
        <v>5944</v>
      </c>
      <c r="J1383" s="58"/>
      <c r="K1383" s="58"/>
    </row>
    <row r="1384" spans="2:11" x14ac:dyDescent="0.2">
      <c r="B1384" s="477" t="s">
        <v>5945</v>
      </c>
      <c r="C1384" s="58">
        <v>1.8</v>
      </c>
      <c r="D1384" s="60" t="s">
        <v>395</v>
      </c>
      <c r="E1384" s="60" t="s">
        <v>26</v>
      </c>
      <c r="F1384" s="477" t="s">
        <v>5946</v>
      </c>
      <c r="G1384" s="58" t="s">
        <v>212</v>
      </c>
      <c r="H1384" s="58" t="s">
        <v>213</v>
      </c>
      <c r="I1384" s="60" t="s">
        <v>5947</v>
      </c>
      <c r="J1384" s="58"/>
      <c r="K1384" s="58"/>
    </row>
    <row r="1385" spans="2:11" x14ac:dyDescent="0.2">
      <c r="B1385" s="477" t="s">
        <v>5948</v>
      </c>
      <c r="C1385" s="58">
        <v>1.8</v>
      </c>
      <c r="D1385" s="60" t="s">
        <v>395</v>
      </c>
      <c r="E1385" s="60" t="s">
        <v>27</v>
      </c>
      <c r="F1385" s="477" t="s">
        <v>5949</v>
      </c>
      <c r="G1385" s="58" t="s">
        <v>212</v>
      </c>
      <c r="H1385" s="58" t="s">
        <v>213</v>
      </c>
      <c r="I1385" s="60" t="s">
        <v>5950</v>
      </c>
      <c r="J1385" s="58"/>
      <c r="K1385" s="58"/>
    </row>
    <row r="1386" spans="2:11" x14ac:dyDescent="0.2">
      <c r="B1386" s="477" t="s">
        <v>5951</v>
      </c>
      <c r="C1386" s="58">
        <v>1.8</v>
      </c>
      <c r="D1386" s="60" t="s">
        <v>395</v>
      </c>
      <c r="E1386" s="60" t="s">
        <v>28</v>
      </c>
      <c r="F1386" s="477" t="s">
        <v>5952</v>
      </c>
      <c r="G1386" s="58" t="s">
        <v>212</v>
      </c>
      <c r="H1386" s="58" t="s">
        <v>213</v>
      </c>
      <c r="I1386" s="60" t="s">
        <v>5953</v>
      </c>
      <c r="J1386" s="58"/>
      <c r="K1386" s="58"/>
    </row>
    <row r="1387" spans="2:11" x14ac:dyDescent="0.2">
      <c r="B1387" s="477" t="s">
        <v>5954</v>
      </c>
      <c r="C1387" s="58">
        <v>1.8</v>
      </c>
      <c r="D1387" s="60" t="s">
        <v>395</v>
      </c>
      <c r="E1387" s="60" t="s">
        <v>29</v>
      </c>
      <c r="F1387" s="477" t="s">
        <v>5955</v>
      </c>
      <c r="G1387" s="58" t="s">
        <v>212</v>
      </c>
      <c r="H1387" s="58" t="s">
        <v>213</v>
      </c>
      <c r="I1387" s="60" t="s">
        <v>5956</v>
      </c>
      <c r="J1387" s="58"/>
      <c r="K1387" s="58"/>
    </row>
    <row r="1388" spans="2:11" x14ac:dyDescent="0.2">
      <c r="B1388" s="477" t="s">
        <v>5957</v>
      </c>
      <c r="C1388" s="58">
        <v>1.8</v>
      </c>
      <c r="D1388" s="60" t="s">
        <v>397</v>
      </c>
      <c r="E1388" s="60" t="s">
        <v>16</v>
      </c>
      <c r="F1388" s="477" t="s">
        <v>5958</v>
      </c>
      <c r="G1388" s="58" t="s">
        <v>212</v>
      </c>
      <c r="H1388" s="58" t="s">
        <v>219</v>
      </c>
      <c r="I1388" s="58"/>
      <c r="J1388" s="58" t="s">
        <v>582</v>
      </c>
      <c r="K1388" s="58"/>
    </row>
    <row r="1389" spans="2:11" x14ac:dyDescent="0.2">
      <c r="B1389" s="477" t="s">
        <v>5959</v>
      </c>
      <c r="C1389" s="58">
        <v>1.8</v>
      </c>
      <c r="D1389" s="60" t="s">
        <v>397</v>
      </c>
      <c r="E1389" s="60" t="s">
        <v>17</v>
      </c>
      <c r="F1389" s="477" t="s">
        <v>5960</v>
      </c>
      <c r="G1389" s="58" t="s">
        <v>212</v>
      </c>
      <c r="H1389" s="58" t="s">
        <v>219</v>
      </c>
      <c r="I1389" s="60"/>
      <c r="J1389" s="58" t="s">
        <v>582</v>
      </c>
      <c r="K1389" s="58"/>
    </row>
    <row r="1390" spans="2:11" x14ac:dyDescent="0.2">
      <c r="B1390" s="477" t="s">
        <v>5961</v>
      </c>
      <c r="C1390" s="58">
        <v>1.8</v>
      </c>
      <c r="D1390" s="60" t="s">
        <v>397</v>
      </c>
      <c r="E1390" s="60" t="s">
        <v>18</v>
      </c>
      <c r="F1390" s="477" t="s">
        <v>5962</v>
      </c>
      <c r="G1390" s="58" t="s">
        <v>212</v>
      </c>
      <c r="H1390" s="58" t="s">
        <v>219</v>
      </c>
      <c r="I1390" s="58"/>
      <c r="J1390" s="58" t="s">
        <v>582</v>
      </c>
      <c r="K1390" s="58"/>
    </row>
    <row r="1391" spans="2:11" x14ac:dyDescent="0.2">
      <c r="B1391" s="477" t="s">
        <v>5963</v>
      </c>
      <c r="C1391" s="58">
        <v>1.8</v>
      </c>
      <c r="D1391" s="60" t="s">
        <v>397</v>
      </c>
      <c r="E1391" s="60" t="s">
        <v>19</v>
      </c>
      <c r="F1391" s="477" t="s">
        <v>5964</v>
      </c>
      <c r="G1391" s="58" t="s">
        <v>212</v>
      </c>
      <c r="H1391" s="58" t="s">
        <v>219</v>
      </c>
      <c r="I1391" s="60"/>
      <c r="J1391" s="58" t="s">
        <v>582</v>
      </c>
      <c r="K1391" s="58"/>
    </row>
    <row r="1392" spans="2:11" x14ac:dyDescent="0.2">
      <c r="B1392" s="477" t="s">
        <v>5965</v>
      </c>
      <c r="C1392" s="58">
        <v>1.8</v>
      </c>
      <c r="D1392" s="60" t="s">
        <v>397</v>
      </c>
      <c r="E1392" s="60" t="s">
        <v>20</v>
      </c>
      <c r="F1392" s="477" t="s">
        <v>5966</v>
      </c>
      <c r="G1392" s="58" t="s">
        <v>212</v>
      </c>
      <c r="H1392" s="58" t="s">
        <v>219</v>
      </c>
      <c r="I1392" s="58"/>
      <c r="J1392" s="58" t="s">
        <v>582</v>
      </c>
      <c r="K1392" s="58"/>
    </row>
    <row r="1393" spans="2:11" x14ac:dyDescent="0.2">
      <c r="B1393" s="477" t="s">
        <v>5967</v>
      </c>
      <c r="C1393" s="58">
        <v>1.8</v>
      </c>
      <c r="D1393" s="60" t="s">
        <v>397</v>
      </c>
      <c r="E1393" s="60" t="s">
        <v>21</v>
      </c>
      <c r="F1393" s="477" t="s">
        <v>5968</v>
      </c>
      <c r="G1393" s="58" t="s">
        <v>212</v>
      </c>
      <c r="H1393" s="58" t="s">
        <v>219</v>
      </c>
      <c r="I1393" s="60"/>
      <c r="J1393" s="58" t="s">
        <v>582</v>
      </c>
      <c r="K1393" s="58"/>
    </row>
    <row r="1394" spans="2:11" x14ac:dyDescent="0.2">
      <c r="B1394" s="477" t="s">
        <v>5969</v>
      </c>
      <c r="C1394" s="58">
        <v>1.8</v>
      </c>
      <c r="D1394" s="60" t="s">
        <v>397</v>
      </c>
      <c r="E1394" s="60" t="s">
        <v>22</v>
      </c>
      <c r="F1394" s="477" t="s">
        <v>5970</v>
      </c>
      <c r="G1394" s="58" t="s">
        <v>212</v>
      </c>
      <c r="H1394" s="58" t="s">
        <v>219</v>
      </c>
      <c r="I1394" s="58"/>
      <c r="J1394" s="58" t="s">
        <v>582</v>
      </c>
      <c r="K1394" s="58"/>
    </row>
    <row r="1395" spans="2:11" x14ac:dyDescent="0.2">
      <c r="B1395" s="477" t="s">
        <v>5971</v>
      </c>
      <c r="C1395" s="58">
        <v>1.8</v>
      </c>
      <c r="D1395" s="60" t="s">
        <v>397</v>
      </c>
      <c r="E1395" s="60" t="s">
        <v>23</v>
      </c>
      <c r="F1395" s="477" t="s">
        <v>5972</v>
      </c>
      <c r="G1395" s="58" t="s">
        <v>212</v>
      </c>
      <c r="H1395" s="58" t="s">
        <v>219</v>
      </c>
      <c r="I1395" s="60"/>
      <c r="J1395" s="58" t="s">
        <v>582</v>
      </c>
      <c r="K1395" s="58"/>
    </row>
    <row r="1396" spans="2:11" x14ac:dyDescent="0.2">
      <c r="B1396" s="477" t="s">
        <v>5973</v>
      </c>
      <c r="C1396" s="58">
        <v>1.8</v>
      </c>
      <c r="D1396" s="60" t="s">
        <v>397</v>
      </c>
      <c r="E1396" s="60" t="s">
        <v>24</v>
      </c>
      <c r="F1396" s="477" t="s">
        <v>5974</v>
      </c>
      <c r="G1396" s="58" t="s">
        <v>212</v>
      </c>
      <c r="H1396" s="58" t="s">
        <v>219</v>
      </c>
      <c r="I1396" s="60"/>
      <c r="J1396" s="58" t="s">
        <v>582</v>
      </c>
      <c r="K1396" s="58"/>
    </row>
    <row r="1397" spans="2:11" x14ac:dyDescent="0.2">
      <c r="B1397" s="477" t="s">
        <v>5975</v>
      </c>
      <c r="C1397" s="58">
        <v>1.8</v>
      </c>
      <c r="D1397" s="60" t="s">
        <v>397</v>
      </c>
      <c r="E1397" s="60" t="s">
        <v>25</v>
      </c>
      <c r="F1397" s="477" t="s">
        <v>5976</v>
      </c>
      <c r="G1397" s="58" t="s">
        <v>212</v>
      </c>
      <c r="H1397" s="58" t="s">
        <v>219</v>
      </c>
      <c r="I1397" s="58"/>
      <c r="J1397" s="58" t="s">
        <v>582</v>
      </c>
      <c r="K1397" s="58"/>
    </row>
    <row r="1398" spans="2:11" x14ac:dyDescent="0.2">
      <c r="B1398" s="477" t="s">
        <v>5977</v>
      </c>
      <c r="C1398" s="58">
        <v>1.8</v>
      </c>
      <c r="D1398" s="60" t="s">
        <v>397</v>
      </c>
      <c r="E1398" s="60" t="s">
        <v>26</v>
      </c>
      <c r="F1398" s="477" t="s">
        <v>5978</v>
      </c>
      <c r="G1398" s="58" t="s">
        <v>212</v>
      </c>
      <c r="H1398" s="58" t="s">
        <v>219</v>
      </c>
      <c r="I1398" s="58"/>
      <c r="J1398" s="58" t="s">
        <v>582</v>
      </c>
      <c r="K1398" s="58"/>
    </row>
    <row r="1399" spans="2:11" x14ac:dyDescent="0.2">
      <c r="B1399" s="477" t="s">
        <v>5979</v>
      </c>
      <c r="C1399" s="58">
        <v>1.8</v>
      </c>
      <c r="D1399" s="60" t="s">
        <v>397</v>
      </c>
      <c r="E1399" s="60" t="s">
        <v>27</v>
      </c>
      <c r="F1399" s="477" t="s">
        <v>5980</v>
      </c>
      <c r="G1399" s="58" t="s">
        <v>212</v>
      </c>
      <c r="H1399" s="58" t="s">
        <v>219</v>
      </c>
      <c r="I1399" s="58"/>
      <c r="J1399" s="58" t="s">
        <v>582</v>
      </c>
      <c r="K1399" s="58"/>
    </row>
    <row r="1400" spans="2:11" x14ac:dyDescent="0.2">
      <c r="B1400" s="477" t="s">
        <v>5981</v>
      </c>
      <c r="C1400" s="58">
        <v>1.8</v>
      </c>
      <c r="D1400" s="60" t="s">
        <v>397</v>
      </c>
      <c r="E1400" s="60" t="s">
        <v>28</v>
      </c>
      <c r="F1400" s="477" t="s">
        <v>5982</v>
      </c>
      <c r="G1400" s="58" t="s">
        <v>212</v>
      </c>
      <c r="H1400" s="58" t="s">
        <v>213</v>
      </c>
      <c r="I1400" s="60" t="s">
        <v>5983</v>
      </c>
      <c r="J1400" s="58"/>
      <c r="K1400" s="58"/>
    </row>
    <row r="1401" spans="2:11" x14ac:dyDescent="0.2">
      <c r="B1401" s="477" t="s">
        <v>5984</v>
      </c>
      <c r="C1401" s="58">
        <v>1.8</v>
      </c>
      <c r="D1401" s="60" t="s">
        <v>397</v>
      </c>
      <c r="E1401" s="60" t="s">
        <v>29</v>
      </c>
      <c r="F1401" s="477" t="s">
        <v>5985</v>
      </c>
      <c r="G1401" s="58" t="s">
        <v>212</v>
      </c>
      <c r="H1401" s="58" t="s">
        <v>213</v>
      </c>
      <c r="I1401" s="60" t="s">
        <v>5986</v>
      </c>
      <c r="J1401" s="58"/>
      <c r="K1401" s="58"/>
    </row>
    <row r="1402" spans="2:11" x14ac:dyDescent="0.2">
      <c r="B1402" s="477" t="s">
        <v>5987</v>
      </c>
      <c r="C1402" s="58">
        <v>1.8</v>
      </c>
      <c r="D1402" s="60" t="s">
        <v>399</v>
      </c>
      <c r="E1402" s="60" t="s">
        <v>16</v>
      </c>
      <c r="F1402" s="477" t="s">
        <v>5988</v>
      </c>
      <c r="G1402" s="58" t="s">
        <v>212</v>
      </c>
      <c r="H1402" s="58" t="s">
        <v>219</v>
      </c>
      <c r="I1402" s="58"/>
      <c r="J1402" s="58" t="s">
        <v>582</v>
      </c>
      <c r="K1402" s="58"/>
    </row>
    <row r="1403" spans="2:11" x14ac:dyDescent="0.2">
      <c r="B1403" s="477" t="s">
        <v>5989</v>
      </c>
      <c r="C1403" s="58">
        <v>1.8</v>
      </c>
      <c r="D1403" s="60" t="s">
        <v>399</v>
      </c>
      <c r="E1403" s="60" t="s">
        <v>17</v>
      </c>
      <c r="F1403" s="477" t="s">
        <v>5990</v>
      </c>
      <c r="G1403" s="58" t="s">
        <v>212</v>
      </c>
      <c r="H1403" s="58" t="s">
        <v>219</v>
      </c>
      <c r="I1403" s="58"/>
      <c r="J1403" s="58" t="s">
        <v>582</v>
      </c>
      <c r="K1403" s="58"/>
    </row>
    <row r="1404" spans="2:11" x14ac:dyDescent="0.2">
      <c r="B1404" s="477" t="s">
        <v>5991</v>
      </c>
      <c r="C1404" s="58">
        <v>1.8</v>
      </c>
      <c r="D1404" s="60" t="s">
        <v>399</v>
      </c>
      <c r="E1404" s="60" t="s">
        <v>18</v>
      </c>
      <c r="F1404" s="477" t="s">
        <v>5992</v>
      </c>
      <c r="G1404" s="58" t="s">
        <v>212</v>
      </c>
      <c r="H1404" s="58" t="s">
        <v>219</v>
      </c>
      <c r="I1404" s="58"/>
      <c r="J1404" s="58" t="s">
        <v>582</v>
      </c>
      <c r="K1404" s="58"/>
    </row>
    <row r="1405" spans="2:11" x14ac:dyDescent="0.2">
      <c r="B1405" s="477" t="s">
        <v>5993</v>
      </c>
      <c r="C1405" s="58">
        <v>1.8</v>
      </c>
      <c r="D1405" s="60" t="s">
        <v>399</v>
      </c>
      <c r="E1405" s="60" t="s">
        <v>19</v>
      </c>
      <c r="F1405" s="477" t="s">
        <v>5994</v>
      </c>
      <c r="G1405" s="58" t="s">
        <v>212</v>
      </c>
      <c r="H1405" s="58" t="s">
        <v>219</v>
      </c>
      <c r="I1405" s="58"/>
      <c r="J1405" s="58" t="s">
        <v>582</v>
      </c>
      <c r="K1405" s="58"/>
    </row>
    <row r="1406" spans="2:11" x14ac:dyDescent="0.2">
      <c r="B1406" s="477" t="s">
        <v>5995</v>
      </c>
      <c r="C1406" s="58">
        <v>1.8</v>
      </c>
      <c r="D1406" s="60" t="s">
        <v>399</v>
      </c>
      <c r="E1406" s="60" t="s">
        <v>20</v>
      </c>
      <c r="F1406" s="477" t="s">
        <v>5996</v>
      </c>
      <c r="G1406" s="58" t="s">
        <v>212</v>
      </c>
      <c r="H1406" s="58" t="s">
        <v>219</v>
      </c>
      <c r="I1406" s="58"/>
      <c r="J1406" s="58" t="s">
        <v>582</v>
      </c>
      <c r="K1406" s="58"/>
    </row>
    <row r="1407" spans="2:11" x14ac:dyDescent="0.2">
      <c r="B1407" s="477" t="s">
        <v>5997</v>
      </c>
      <c r="C1407" s="58">
        <v>1.8</v>
      </c>
      <c r="D1407" s="60" t="s">
        <v>399</v>
      </c>
      <c r="E1407" s="60" t="s">
        <v>21</v>
      </c>
      <c r="F1407" s="477" t="s">
        <v>5998</v>
      </c>
      <c r="G1407" s="58" t="s">
        <v>212</v>
      </c>
      <c r="H1407" s="58" t="s">
        <v>219</v>
      </c>
      <c r="I1407" s="58"/>
      <c r="J1407" s="58" t="s">
        <v>582</v>
      </c>
      <c r="K1407" s="58"/>
    </row>
    <row r="1408" spans="2:11" x14ac:dyDescent="0.2">
      <c r="B1408" s="477" t="s">
        <v>5999</v>
      </c>
      <c r="C1408" s="58">
        <v>1.8</v>
      </c>
      <c r="D1408" s="60" t="s">
        <v>399</v>
      </c>
      <c r="E1408" s="60" t="s">
        <v>22</v>
      </c>
      <c r="F1408" s="477" t="s">
        <v>6000</v>
      </c>
      <c r="G1408" s="58" t="s">
        <v>212</v>
      </c>
      <c r="H1408" s="58" t="s">
        <v>219</v>
      </c>
      <c r="I1408" s="58"/>
      <c r="J1408" s="58" t="s">
        <v>582</v>
      </c>
      <c r="K1408" s="58"/>
    </row>
    <row r="1409" spans="2:11" x14ac:dyDescent="0.2">
      <c r="B1409" s="477" t="s">
        <v>6001</v>
      </c>
      <c r="C1409" s="58">
        <v>1.8</v>
      </c>
      <c r="D1409" s="60" t="s">
        <v>399</v>
      </c>
      <c r="E1409" s="60" t="s">
        <v>23</v>
      </c>
      <c r="F1409" s="477" t="s">
        <v>6002</v>
      </c>
      <c r="G1409" s="58" t="s">
        <v>212</v>
      </c>
      <c r="H1409" s="58" t="s">
        <v>219</v>
      </c>
      <c r="I1409" s="58"/>
      <c r="J1409" s="58" t="s">
        <v>582</v>
      </c>
      <c r="K1409" s="58"/>
    </row>
    <row r="1410" spans="2:11" x14ac:dyDescent="0.2">
      <c r="B1410" s="477" t="s">
        <v>6003</v>
      </c>
      <c r="C1410" s="58">
        <v>1.8</v>
      </c>
      <c r="D1410" s="60" t="s">
        <v>399</v>
      </c>
      <c r="E1410" s="60" t="s">
        <v>24</v>
      </c>
      <c r="F1410" s="477" t="s">
        <v>6004</v>
      </c>
      <c r="G1410" s="58" t="s">
        <v>212</v>
      </c>
      <c r="H1410" s="58" t="s">
        <v>219</v>
      </c>
      <c r="I1410" s="58"/>
      <c r="J1410" s="58" t="s">
        <v>582</v>
      </c>
      <c r="K1410" s="58"/>
    </row>
    <row r="1411" spans="2:11" x14ac:dyDescent="0.2">
      <c r="B1411" s="477" t="s">
        <v>6005</v>
      </c>
      <c r="C1411" s="58">
        <v>1.8</v>
      </c>
      <c r="D1411" s="60" t="s">
        <v>399</v>
      </c>
      <c r="E1411" s="60" t="s">
        <v>25</v>
      </c>
      <c r="F1411" s="477" t="s">
        <v>6006</v>
      </c>
      <c r="G1411" s="58" t="s">
        <v>212</v>
      </c>
      <c r="H1411" s="58" t="s">
        <v>219</v>
      </c>
      <c r="I1411" s="58"/>
      <c r="J1411" s="58" t="s">
        <v>582</v>
      </c>
      <c r="K1411" s="58"/>
    </row>
    <row r="1412" spans="2:11" x14ac:dyDescent="0.2">
      <c r="B1412" s="477" t="s">
        <v>6007</v>
      </c>
      <c r="C1412" s="58">
        <v>1.8</v>
      </c>
      <c r="D1412" s="60" t="s">
        <v>399</v>
      </c>
      <c r="E1412" s="60" t="s">
        <v>26</v>
      </c>
      <c r="F1412" s="477" t="s">
        <v>6008</v>
      </c>
      <c r="G1412" s="58" t="s">
        <v>212</v>
      </c>
      <c r="H1412" s="58" t="s">
        <v>219</v>
      </c>
      <c r="I1412" s="58"/>
      <c r="J1412" s="58" t="s">
        <v>582</v>
      </c>
      <c r="K1412" s="58"/>
    </row>
    <row r="1413" spans="2:11" x14ac:dyDescent="0.2">
      <c r="B1413" s="477" t="s">
        <v>6009</v>
      </c>
      <c r="C1413" s="58">
        <v>1.8</v>
      </c>
      <c r="D1413" s="60" t="s">
        <v>399</v>
      </c>
      <c r="E1413" s="60" t="s">
        <v>27</v>
      </c>
      <c r="F1413" s="477" t="s">
        <v>6010</v>
      </c>
      <c r="G1413" s="58" t="s">
        <v>212</v>
      </c>
      <c r="H1413" s="58" t="s">
        <v>219</v>
      </c>
      <c r="I1413" s="58"/>
      <c r="J1413" s="58" t="s">
        <v>582</v>
      </c>
      <c r="K1413" s="58"/>
    </row>
    <row r="1414" spans="2:11" x14ac:dyDescent="0.2">
      <c r="B1414" s="477" t="s">
        <v>6011</v>
      </c>
      <c r="C1414" s="58">
        <v>1.8</v>
      </c>
      <c r="D1414" s="60" t="s">
        <v>399</v>
      </c>
      <c r="E1414" s="60" t="s">
        <v>28</v>
      </c>
      <c r="F1414" s="477" t="s">
        <v>6012</v>
      </c>
      <c r="G1414" s="58" t="s">
        <v>212</v>
      </c>
      <c r="H1414" s="58" t="s">
        <v>213</v>
      </c>
      <c r="I1414" s="60" t="s">
        <v>6013</v>
      </c>
      <c r="J1414" s="58"/>
      <c r="K1414" s="58"/>
    </row>
    <row r="1415" spans="2:11" x14ac:dyDescent="0.2">
      <c r="B1415" s="477" t="s">
        <v>6014</v>
      </c>
      <c r="C1415" s="58">
        <v>1.8</v>
      </c>
      <c r="D1415" s="60" t="s">
        <v>399</v>
      </c>
      <c r="E1415" s="60" t="s">
        <v>29</v>
      </c>
      <c r="F1415" s="477" t="s">
        <v>6015</v>
      </c>
      <c r="G1415" s="58" t="s">
        <v>212</v>
      </c>
      <c r="H1415" s="58" t="s">
        <v>213</v>
      </c>
      <c r="I1415" s="60" t="s">
        <v>6016</v>
      </c>
      <c r="J1415" s="58"/>
      <c r="K1415" s="58"/>
    </row>
    <row r="1416" spans="2:11" x14ac:dyDescent="0.2">
      <c r="B1416" s="477" t="s">
        <v>6017</v>
      </c>
      <c r="C1416" s="58">
        <v>1.8</v>
      </c>
      <c r="D1416" s="60" t="s">
        <v>403</v>
      </c>
      <c r="E1416" s="60" t="s">
        <v>16</v>
      </c>
      <c r="F1416" s="477" t="s">
        <v>6018</v>
      </c>
      <c r="G1416" s="58" t="s">
        <v>212</v>
      </c>
      <c r="H1416" s="58" t="s">
        <v>219</v>
      </c>
      <c r="I1416" s="58"/>
      <c r="J1416" s="58" t="s">
        <v>582</v>
      </c>
      <c r="K1416" s="58"/>
    </row>
    <row r="1417" spans="2:11" x14ac:dyDescent="0.2">
      <c r="B1417" s="477" t="s">
        <v>6019</v>
      </c>
      <c r="C1417" s="58">
        <v>1.8</v>
      </c>
      <c r="D1417" s="60" t="s">
        <v>403</v>
      </c>
      <c r="E1417" s="60" t="s">
        <v>17</v>
      </c>
      <c r="F1417" s="477" t="s">
        <v>6020</v>
      </c>
      <c r="G1417" s="58" t="s">
        <v>212</v>
      </c>
      <c r="H1417" s="58" t="s">
        <v>219</v>
      </c>
      <c r="I1417" s="58"/>
      <c r="J1417" s="58" t="s">
        <v>582</v>
      </c>
      <c r="K1417" s="58"/>
    </row>
    <row r="1418" spans="2:11" x14ac:dyDescent="0.2">
      <c r="B1418" s="477" t="s">
        <v>6021</v>
      </c>
      <c r="C1418" s="58">
        <v>1.8</v>
      </c>
      <c r="D1418" s="60" t="s">
        <v>403</v>
      </c>
      <c r="E1418" s="60" t="s">
        <v>18</v>
      </c>
      <c r="F1418" s="477" t="s">
        <v>6022</v>
      </c>
      <c r="G1418" s="58" t="s">
        <v>212</v>
      </c>
      <c r="H1418" s="58" t="s">
        <v>219</v>
      </c>
      <c r="I1418" s="58"/>
      <c r="J1418" s="58" t="s">
        <v>582</v>
      </c>
      <c r="K1418" s="58"/>
    </row>
    <row r="1419" spans="2:11" x14ac:dyDescent="0.2">
      <c r="B1419" s="477" t="s">
        <v>6023</v>
      </c>
      <c r="C1419" s="58">
        <v>1.8</v>
      </c>
      <c r="D1419" s="60" t="s">
        <v>403</v>
      </c>
      <c r="E1419" s="60" t="s">
        <v>19</v>
      </c>
      <c r="F1419" s="477" t="s">
        <v>6024</v>
      </c>
      <c r="G1419" s="58" t="s">
        <v>212</v>
      </c>
      <c r="H1419" s="58" t="s">
        <v>219</v>
      </c>
      <c r="I1419" s="58"/>
      <c r="J1419" s="58" t="s">
        <v>582</v>
      </c>
      <c r="K1419" s="58"/>
    </row>
    <row r="1420" spans="2:11" x14ac:dyDescent="0.2">
      <c r="B1420" s="477" t="s">
        <v>6025</v>
      </c>
      <c r="C1420" s="58">
        <v>1.8</v>
      </c>
      <c r="D1420" s="60" t="s">
        <v>403</v>
      </c>
      <c r="E1420" s="60" t="s">
        <v>20</v>
      </c>
      <c r="F1420" s="477" t="s">
        <v>6026</v>
      </c>
      <c r="G1420" s="58" t="s">
        <v>212</v>
      </c>
      <c r="H1420" s="58" t="s">
        <v>219</v>
      </c>
      <c r="I1420" s="58"/>
      <c r="J1420" s="58" t="s">
        <v>582</v>
      </c>
      <c r="K1420" s="58"/>
    </row>
    <row r="1421" spans="2:11" x14ac:dyDescent="0.2">
      <c r="B1421" s="477" t="s">
        <v>6027</v>
      </c>
      <c r="C1421" s="58">
        <v>1.8</v>
      </c>
      <c r="D1421" s="60" t="s">
        <v>403</v>
      </c>
      <c r="E1421" s="60" t="s">
        <v>21</v>
      </c>
      <c r="F1421" s="477" t="s">
        <v>6028</v>
      </c>
      <c r="G1421" s="58" t="s">
        <v>212</v>
      </c>
      <c r="H1421" s="58" t="s">
        <v>219</v>
      </c>
      <c r="I1421" s="58"/>
      <c r="J1421" s="58" t="s">
        <v>582</v>
      </c>
      <c r="K1421" s="58"/>
    </row>
    <row r="1422" spans="2:11" x14ac:dyDescent="0.2">
      <c r="B1422" s="477" t="s">
        <v>6029</v>
      </c>
      <c r="C1422" s="58">
        <v>1.8</v>
      </c>
      <c r="D1422" s="60" t="s">
        <v>403</v>
      </c>
      <c r="E1422" s="60" t="s">
        <v>22</v>
      </c>
      <c r="F1422" s="477" t="s">
        <v>6030</v>
      </c>
      <c r="G1422" s="58" t="s">
        <v>212</v>
      </c>
      <c r="H1422" s="58" t="s">
        <v>219</v>
      </c>
      <c r="I1422" s="58"/>
      <c r="J1422" s="58" t="s">
        <v>582</v>
      </c>
      <c r="K1422" s="58"/>
    </row>
    <row r="1423" spans="2:11" x14ac:dyDescent="0.2">
      <c r="B1423" s="477" t="s">
        <v>6031</v>
      </c>
      <c r="C1423" s="58">
        <v>1.8</v>
      </c>
      <c r="D1423" s="60" t="s">
        <v>403</v>
      </c>
      <c r="E1423" s="60" t="s">
        <v>23</v>
      </c>
      <c r="F1423" s="477" t="s">
        <v>6032</v>
      </c>
      <c r="G1423" s="58" t="s">
        <v>212</v>
      </c>
      <c r="H1423" s="58" t="s">
        <v>219</v>
      </c>
      <c r="I1423" s="58"/>
      <c r="J1423" s="58" t="s">
        <v>582</v>
      </c>
      <c r="K1423" s="58"/>
    </row>
    <row r="1424" spans="2:11" x14ac:dyDescent="0.2">
      <c r="B1424" s="477" t="s">
        <v>6033</v>
      </c>
      <c r="C1424" s="58">
        <v>1.8</v>
      </c>
      <c r="D1424" s="60" t="s">
        <v>403</v>
      </c>
      <c r="E1424" s="60" t="s">
        <v>24</v>
      </c>
      <c r="F1424" s="477" t="s">
        <v>6034</v>
      </c>
      <c r="G1424" s="58" t="s">
        <v>212</v>
      </c>
      <c r="H1424" s="58" t="s">
        <v>219</v>
      </c>
      <c r="I1424" s="58"/>
      <c r="J1424" s="58" t="s">
        <v>582</v>
      </c>
      <c r="K1424" s="58"/>
    </row>
    <row r="1425" spans="2:11" x14ac:dyDescent="0.2">
      <c r="B1425" s="477" t="s">
        <v>6035</v>
      </c>
      <c r="C1425" s="58">
        <v>1.8</v>
      </c>
      <c r="D1425" s="60" t="s">
        <v>403</v>
      </c>
      <c r="E1425" s="60" t="s">
        <v>25</v>
      </c>
      <c r="F1425" s="477" t="s">
        <v>6036</v>
      </c>
      <c r="G1425" s="58" t="s">
        <v>212</v>
      </c>
      <c r="H1425" s="58" t="s">
        <v>219</v>
      </c>
      <c r="I1425" s="58"/>
      <c r="J1425" s="58" t="s">
        <v>582</v>
      </c>
      <c r="K1425" s="58"/>
    </row>
    <row r="1426" spans="2:11" x14ac:dyDescent="0.2">
      <c r="B1426" s="477" t="s">
        <v>6037</v>
      </c>
      <c r="C1426" s="58">
        <v>1.8</v>
      </c>
      <c r="D1426" s="60" t="s">
        <v>403</v>
      </c>
      <c r="E1426" s="60" t="s">
        <v>26</v>
      </c>
      <c r="F1426" s="477" t="s">
        <v>6038</v>
      </c>
      <c r="G1426" s="58" t="s">
        <v>212</v>
      </c>
      <c r="H1426" s="58" t="s">
        <v>219</v>
      </c>
      <c r="I1426" s="58"/>
      <c r="J1426" s="58" t="s">
        <v>582</v>
      </c>
      <c r="K1426" s="58"/>
    </row>
    <row r="1427" spans="2:11" x14ac:dyDescent="0.2">
      <c r="B1427" s="477" t="s">
        <v>6039</v>
      </c>
      <c r="C1427" s="58">
        <v>1.8</v>
      </c>
      <c r="D1427" s="60" t="s">
        <v>403</v>
      </c>
      <c r="E1427" s="60" t="s">
        <v>27</v>
      </c>
      <c r="F1427" s="477" t="s">
        <v>6040</v>
      </c>
      <c r="G1427" s="58" t="s">
        <v>212</v>
      </c>
      <c r="H1427" s="58" t="s">
        <v>219</v>
      </c>
      <c r="I1427" s="58"/>
      <c r="J1427" s="58" t="s">
        <v>582</v>
      </c>
      <c r="K1427" s="58"/>
    </row>
    <row r="1428" spans="2:11" x14ac:dyDescent="0.2">
      <c r="B1428" s="477" t="s">
        <v>6041</v>
      </c>
      <c r="C1428" s="58">
        <v>1.8</v>
      </c>
      <c r="D1428" s="60" t="s">
        <v>403</v>
      </c>
      <c r="E1428" s="60" t="s">
        <v>28</v>
      </c>
      <c r="F1428" s="477" t="s">
        <v>6042</v>
      </c>
      <c r="G1428" s="58" t="s">
        <v>212</v>
      </c>
      <c r="H1428" s="58" t="s">
        <v>213</v>
      </c>
      <c r="I1428" s="60" t="s">
        <v>6043</v>
      </c>
      <c r="J1428" s="58"/>
      <c r="K1428" s="58"/>
    </row>
    <row r="1429" spans="2:11" x14ac:dyDescent="0.2">
      <c r="B1429" s="477" t="s">
        <v>6044</v>
      </c>
      <c r="C1429" s="58">
        <v>1.8</v>
      </c>
      <c r="D1429" s="60" t="s">
        <v>403</v>
      </c>
      <c r="E1429" s="60" t="s">
        <v>29</v>
      </c>
      <c r="F1429" s="477" t="s">
        <v>6045</v>
      </c>
      <c r="G1429" s="58" t="s">
        <v>212</v>
      </c>
      <c r="H1429" s="58" t="s">
        <v>213</v>
      </c>
      <c r="I1429" s="60" t="s">
        <v>6046</v>
      </c>
      <c r="J1429" s="58"/>
      <c r="K1429" s="58"/>
    </row>
    <row r="1430" spans="2:11" x14ac:dyDescent="0.2">
      <c r="B1430" s="477" t="s">
        <v>6047</v>
      </c>
      <c r="C1430" s="58">
        <v>1.8</v>
      </c>
      <c r="D1430" s="60" t="s">
        <v>404</v>
      </c>
      <c r="E1430" s="60" t="s">
        <v>16</v>
      </c>
      <c r="F1430" s="477" t="s">
        <v>6048</v>
      </c>
      <c r="G1430" s="58" t="s">
        <v>212</v>
      </c>
      <c r="H1430" s="58" t="s">
        <v>219</v>
      </c>
      <c r="I1430" s="58"/>
      <c r="J1430" s="58" t="s">
        <v>582</v>
      </c>
      <c r="K1430" s="58"/>
    </row>
    <row r="1431" spans="2:11" x14ac:dyDescent="0.2">
      <c r="B1431" s="477" t="s">
        <v>6049</v>
      </c>
      <c r="C1431" s="58">
        <v>1.8</v>
      </c>
      <c r="D1431" s="60" t="s">
        <v>404</v>
      </c>
      <c r="E1431" s="60" t="s">
        <v>17</v>
      </c>
      <c r="F1431" s="477" t="s">
        <v>6050</v>
      </c>
      <c r="G1431" s="58" t="s">
        <v>212</v>
      </c>
      <c r="H1431" s="58" t="s">
        <v>219</v>
      </c>
      <c r="I1431" s="58"/>
      <c r="J1431" s="58" t="s">
        <v>582</v>
      </c>
      <c r="K1431" s="58"/>
    </row>
    <row r="1432" spans="2:11" x14ac:dyDescent="0.2">
      <c r="B1432" s="477" t="s">
        <v>6051</v>
      </c>
      <c r="C1432" s="58">
        <v>1.8</v>
      </c>
      <c r="D1432" s="60" t="s">
        <v>404</v>
      </c>
      <c r="E1432" s="60" t="s">
        <v>18</v>
      </c>
      <c r="F1432" s="477" t="s">
        <v>6052</v>
      </c>
      <c r="G1432" s="58" t="s">
        <v>212</v>
      </c>
      <c r="H1432" s="58" t="s">
        <v>219</v>
      </c>
      <c r="I1432" s="58"/>
      <c r="J1432" s="58" t="s">
        <v>582</v>
      </c>
      <c r="K1432" s="58"/>
    </row>
    <row r="1433" spans="2:11" x14ac:dyDescent="0.2">
      <c r="B1433" s="477" t="s">
        <v>6053</v>
      </c>
      <c r="C1433" s="58">
        <v>1.8</v>
      </c>
      <c r="D1433" s="60" t="s">
        <v>404</v>
      </c>
      <c r="E1433" s="60" t="s">
        <v>19</v>
      </c>
      <c r="F1433" s="477" t="s">
        <v>6054</v>
      </c>
      <c r="G1433" s="58" t="s">
        <v>212</v>
      </c>
      <c r="H1433" s="58" t="s">
        <v>219</v>
      </c>
      <c r="I1433" s="58"/>
      <c r="J1433" s="58" t="s">
        <v>582</v>
      </c>
      <c r="K1433" s="58"/>
    </row>
    <row r="1434" spans="2:11" x14ac:dyDescent="0.2">
      <c r="B1434" s="477" t="s">
        <v>6055</v>
      </c>
      <c r="C1434" s="58">
        <v>1.8</v>
      </c>
      <c r="D1434" s="60" t="s">
        <v>404</v>
      </c>
      <c r="E1434" s="60" t="s">
        <v>20</v>
      </c>
      <c r="F1434" s="477" t="s">
        <v>6056</v>
      </c>
      <c r="G1434" s="58" t="s">
        <v>212</v>
      </c>
      <c r="H1434" s="58" t="s">
        <v>219</v>
      </c>
      <c r="I1434" s="58"/>
      <c r="J1434" s="58" t="s">
        <v>582</v>
      </c>
      <c r="K1434" s="58"/>
    </row>
    <row r="1435" spans="2:11" x14ac:dyDescent="0.2">
      <c r="B1435" s="477" t="s">
        <v>6057</v>
      </c>
      <c r="C1435" s="58">
        <v>1.8</v>
      </c>
      <c r="D1435" s="60" t="s">
        <v>404</v>
      </c>
      <c r="E1435" s="60" t="s">
        <v>21</v>
      </c>
      <c r="F1435" s="477" t="s">
        <v>6058</v>
      </c>
      <c r="G1435" s="58" t="s">
        <v>212</v>
      </c>
      <c r="H1435" s="58" t="s">
        <v>219</v>
      </c>
      <c r="I1435" s="58"/>
      <c r="J1435" s="58" t="s">
        <v>582</v>
      </c>
      <c r="K1435" s="58"/>
    </row>
    <row r="1436" spans="2:11" x14ac:dyDescent="0.2">
      <c r="B1436" s="477" t="s">
        <v>6059</v>
      </c>
      <c r="C1436" s="58">
        <v>1.8</v>
      </c>
      <c r="D1436" s="60" t="s">
        <v>404</v>
      </c>
      <c r="E1436" s="60" t="s">
        <v>22</v>
      </c>
      <c r="F1436" s="477" t="s">
        <v>6060</v>
      </c>
      <c r="G1436" s="58" t="s">
        <v>212</v>
      </c>
      <c r="H1436" s="58" t="s">
        <v>219</v>
      </c>
      <c r="I1436" s="58"/>
      <c r="J1436" s="58" t="s">
        <v>582</v>
      </c>
      <c r="K1436" s="58"/>
    </row>
    <row r="1437" spans="2:11" x14ac:dyDescent="0.2">
      <c r="B1437" s="477" t="s">
        <v>6061</v>
      </c>
      <c r="C1437" s="58">
        <v>1.8</v>
      </c>
      <c r="D1437" s="60" t="s">
        <v>404</v>
      </c>
      <c r="E1437" s="60" t="s">
        <v>23</v>
      </c>
      <c r="F1437" s="477" t="s">
        <v>6062</v>
      </c>
      <c r="G1437" s="58" t="s">
        <v>212</v>
      </c>
      <c r="H1437" s="58" t="s">
        <v>219</v>
      </c>
      <c r="I1437" s="58"/>
      <c r="J1437" s="58" t="s">
        <v>582</v>
      </c>
      <c r="K1437" s="58"/>
    </row>
    <row r="1438" spans="2:11" x14ac:dyDescent="0.2">
      <c r="B1438" s="477" t="s">
        <v>6063</v>
      </c>
      <c r="C1438" s="58">
        <v>1.8</v>
      </c>
      <c r="D1438" s="60" t="s">
        <v>404</v>
      </c>
      <c r="E1438" s="60" t="s">
        <v>24</v>
      </c>
      <c r="F1438" s="477" t="s">
        <v>6064</v>
      </c>
      <c r="G1438" s="58" t="s">
        <v>212</v>
      </c>
      <c r="H1438" s="58" t="s">
        <v>219</v>
      </c>
      <c r="I1438" s="60"/>
      <c r="J1438" s="58" t="s">
        <v>582</v>
      </c>
      <c r="K1438" s="58"/>
    </row>
    <row r="1439" spans="2:11" x14ac:dyDescent="0.2">
      <c r="B1439" s="477" t="s">
        <v>6065</v>
      </c>
      <c r="C1439" s="58">
        <v>1.8</v>
      </c>
      <c r="D1439" s="60" t="s">
        <v>404</v>
      </c>
      <c r="E1439" s="60" t="s">
        <v>25</v>
      </c>
      <c r="F1439" s="477" t="s">
        <v>6066</v>
      </c>
      <c r="G1439" s="58" t="s">
        <v>212</v>
      </c>
      <c r="H1439" s="58" t="s">
        <v>219</v>
      </c>
      <c r="I1439" s="58"/>
      <c r="J1439" s="58" t="s">
        <v>582</v>
      </c>
      <c r="K1439" s="58"/>
    </row>
    <row r="1440" spans="2:11" x14ac:dyDescent="0.2">
      <c r="B1440" s="477" t="s">
        <v>6067</v>
      </c>
      <c r="C1440" s="58">
        <v>1.8</v>
      </c>
      <c r="D1440" s="60" t="s">
        <v>404</v>
      </c>
      <c r="E1440" s="60" t="s">
        <v>26</v>
      </c>
      <c r="F1440" s="477" t="s">
        <v>6068</v>
      </c>
      <c r="G1440" s="58" t="s">
        <v>212</v>
      </c>
      <c r="H1440" s="58" t="s">
        <v>219</v>
      </c>
      <c r="I1440" s="58"/>
      <c r="J1440" s="58" t="s">
        <v>582</v>
      </c>
      <c r="K1440" s="58"/>
    </row>
    <row r="1441" spans="2:11" x14ac:dyDescent="0.2">
      <c r="B1441" s="477" t="s">
        <v>6069</v>
      </c>
      <c r="C1441" s="58">
        <v>1.8</v>
      </c>
      <c r="D1441" s="60" t="s">
        <v>404</v>
      </c>
      <c r="E1441" s="60" t="s">
        <v>27</v>
      </c>
      <c r="F1441" s="477" t="s">
        <v>6070</v>
      </c>
      <c r="G1441" s="58" t="s">
        <v>212</v>
      </c>
      <c r="H1441" s="58" t="s">
        <v>219</v>
      </c>
      <c r="I1441" s="58"/>
      <c r="J1441" s="58" t="s">
        <v>582</v>
      </c>
      <c r="K1441" s="58"/>
    </row>
    <row r="1442" spans="2:11" x14ac:dyDescent="0.2">
      <c r="B1442" s="477" t="s">
        <v>6071</v>
      </c>
      <c r="C1442" s="58">
        <v>1.8</v>
      </c>
      <c r="D1442" s="60" t="s">
        <v>404</v>
      </c>
      <c r="E1442" s="60" t="s">
        <v>28</v>
      </c>
      <c r="F1442" s="477" t="s">
        <v>6072</v>
      </c>
      <c r="G1442" s="58" t="s">
        <v>212</v>
      </c>
      <c r="H1442" s="58" t="s">
        <v>213</v>
      </c>
      <c r="I1442" s="60" t="s">
        <v>6073</v>
      </c>
      <c r="J1442" s="58"/>
      <c r="K1442" s="58"/>
    </row>
    <row r="1443" spans="2:11" x14ac:dyDescent="0.2">
      <c r="B1443" s="477" t="s">
        <v>6074</v>
      </c>
      <c r="C1443" s="58">
        <v>1.8</v>
      </c>
      <c r="D1443" s="60" t="s">
        <v>404</v>
      </c>
      <c r="E1443" s="60" t="s">
        <v>29</v>
      </c>
      <c r="F1443" s="477" t="s">
        <v>6075</v>
      </c>
      <c r="G1443" s="58" t="s">
        <v>212</v>
      </c>
      <c r="H1443" s="58" t="s">
        <v>213</v>
      </c>
      <c r="I1443" s="60" t="s">
        <v>6076</v>
      </c>
      <c r="J1443" s="58"/>
      <c r="K1443" s="58"/>
    </row>
    <row r="1444" spans="2:11" x14ac:dyDescent="0.2">
      <c r="B1444" s="477" t="s">
        <v>6077</v>
      </c>
      <c r="C1444" s="58">
        <v>1.8</v>
      </c>
      <c r="D1444" s="60" t="s">
        <v>405</v>
      </c>
      <c r="E1444" s="60" t="s">
        <v>16</v>
      </c>
      <c r="F1444" s="477" t="s">
        <v>6078</v>
      </c>
      <c r="G1444" s="58" t="s">
        <v>212</v>
      </c>
      <c r="H1444" s="58" t="s">
        <v>219</v>
      </c>
      <c r="I1444" s="58"/>
      <c r="J1444" s="58" t="s">
        <v>582</v>
      </c>
      <c r="K1444" s="58"/>
    </row>
    <row r="1445" spans="2:11" x14ac:dyDescent="0.2">
      <c r="B1445" s="477" t="s">
        <v>6079</v>
      </c>
      <c r="C1445" s="58">
        <v>1.8</v>
      </c>
      <c r="D1445" s="60" t="s">
        <v>405</v>
      </c>
      <c r="E1445" s="60" t="s">
        <v>17</v>
      </c>
      <c r="F1445" s="477" t="s">
        <v>6080</v>
      </c>
      <c r="G1445" s="58" t="s">
        <v>212</v>
      </c>
      <c r="H1445" s="58" t="s">
        <v>219</v>
      </c>
      <c r="I1445" s="58"/>
      <c r="J1445" s="58" t="s">
        <v>582</v>
      </c>
      <c r="K1445" s="58"/>
    </row>
    <row r="1446" spans="2:11" x14ac:dyDescent="0.2">
      <c r="B1446" s="477" t="s">
        <v>6081</v>
      </c>
      <c r="C1446" s="58">
        <v>1.8</v>
      </c>
      <c r="D1446" s="60" t="s">
        <v>405</v>
      </c>
      <c r="E1446" s="60" t="s">
        <v>18</v>
      </c>
      <c r="F1446" s="477" t="s">
        <v>6082</v>
      </c>
      <c r="G1446" s="58" t="s">
        <v>212</v>
      </c>
      <c r="H1446" s="58" t="s">
        <v>219</v>
      </c>
      <c r="I1446" s="58"/>
      <c r="J1446" s="58" t="s">
        <v>582</v>
      </c>
      <c r="K1446" s="58"/>
    </row>
    <row r="1447" spans="2:11" x14ac:dyDescent="0.2">
      <c r="B1447" s="477" t="s">
        <v>6083</v>
      </c>
      <c r="C1447" s="58">
        <v>1.8</v>
      </c>
      <c r="D1447" s="60" t="s">
        <v>405</v>
      </c>
      <c r="E1447" s="60" t="s">
        <v>19</v>
      </c>
      <c r="F1447" s="477" t="s">
        <v>6084</v>
      </c>
      <c r="G1447" s="58" t="s">
        <v>212</v>
      </c>
      <c r="H1447" s="58" t="s">
        <v>219</v>
      </c>
      <c r="I1447" s="58"/>
      <c r="J1447" s="58" t="s">
        <v>582</v>
      </c>
      <c r="K1447" s="58"/>
    </row>
    <row r="1448" spans="2:11" x14ac:dyDescent="0.2">
      <c r="B1448" s="477" t="s">
        <v>6085</v>
      </c>
      <c r="C1448" s="58">
        <v>1.8</v>
      </c>
      <c r="D1448" s="60" t="s">
        <v>405</v>
      </c>
      <c r="E1448" s="60" t="s">
        <v>20</v>
      </c>
      <c r="F1448" s="477" t="s">
        <v>6086</v>
      </c>
      <c r="G1448" s="58" t="s">
        <v>212</v>
      </c>
      <c r="H1448" s="58" t="s">
        <v>219</v>
      </c>
      <c r="I1448" s="58"/>
      <c r="J1448" s="58" t="s">
        <v>582</v>
      </c>
      <c r="K1448" s="58"/>
    </row>
    <row r="1449" spans="2:11" x14ac:dyDescent="0.2">
      <c r="B1449" s="477" t="s">
        <v>6087</v>
      </c>
      <c r="C1449" s="58">
        <v>1.8</v>
      </c>
      <c r="D1449" s="60" t="s">
        <v>405</v>
      </c>
      <c r="E1449" s="60" t="s">
        <v>21</v>
      </c>
      <c r="F1449" s="477" t="s">
        <v>6088</v>
      </c>
      <c r="G1449" s="58" t="s">
        <v>212</v>
      </c>
      <c r="H1449" s="58" t="s">
        <v>219</v>
      </c>
      <c r="I1449" s="58"/>
      <c r="J1449" s="58" t="s">
        <v>582</v>
      </c>
      <c r="K1449" s="58"/>
    </row>
    <row r="1450" spans="2:11" x14ac:dyDescent="0.2">
      <c r="B1450" s="477" t="s">
        <v>6089</v>
      </c>
      <c r="C1450" s="58">
        <v>1.8</v>
      </c>
      <c r="D1450" s="60" t="s">
        <v>405</v>
      </c>
      <c r="E1450" s="60" t="s">
        <v>22</v>
      </c>
      <c r="F1450" s="477" t="s">
        <v>6090</v>
      </c>
      <c r="G1450" s="58" t="s">
        <v>212</v>
      </c>
      <c r="H1450" s="58" t="s">
        <v>219</v>
      </c>
      <c r="I1450" s="58"/>
      <c r="J1450" s="58" t="s">
        <v>582</v>
      </c>
      <c r="K1450" s="58"/>
    </row>
    <row r="1451" spans="2:11" x14ac:dyDescent="0.2">
      <c r="B1451" s="477" t="s">
        <v>6091</v>
      </c>
      <c r="C1451" s="58">
        <v>1.8</v>
      </c>
      <c r="D1451" s="60" t="s">
        <v>405</v>
      </c>
      <c r="E1451" s="60" t="s">
        <v>23</v>
      </c>
      <c r="F1451" s="477" t="s">
        <v>6092</v>
      </c>
      <c r="G1451" s="58" t="s">
        <v>212</v>
      </c>
      <c r="H1451" s="58" t="s">
        <v>219</v>
      </c>
      <c r="I1451" s="58"/>
      <c r="J1451" s="58" t="s">
        <v>582</v>
      </c>
      <c r="K1451" s="58"/>
    </row>
    <row r="1452" spans="2:11" x14ac:dyDescent="0.2">
      <c r="B1452" s="477" t="s">
        <v>6093</v>
      </c>
      <c r="C1452" s="58">
        <v>1.8</v>
      </c>
      <c r="D1452" s="60" t="s">
        <v>405</v>
      </c>
      <c r="E1452" s="60" t="s">
        <v>24</v>
      </c>
      <c r="F1452" s="477" t="s">
        <v>6094</v>
      </c>
      <c r="G1452" s="58" t="s">
        <v>212</v>
      </c>
      <c r="H1452" s="58" t="s">
        <v>219</v>
      </c>
      <c r="I1452" s="58"/>
      <c r="J1452" s="58" t="s">
        <v>582</v>
      </c>
      <c r="K1452" s="58"/>
    </row>
    <row r="1453" spans="2:11" x14ac:dyDescent="0.2">
      <c r="B1453" s="477" t="s">
        <v>6095</v>
      </c>
      <c r="C1453" s="58">
        <v>1.8</v>
      </c>
      <c r="D1453" s="60" t="s">
        <v>405</v>
      </c>
      <c r="E1453" s="60" t="s">
        <v>25</v>
      </c>
      <c r="F1453" s="477" t="s">
        <v>6096</v>
      </c>
      <c r="G1453" s="58" t="s">
        <v>212</v>
      </c>
      <c r="H1453" s="58" t="s">
        <v>219</v>
      </c>
      <c r="I1453" s="58"/>
      <c r="J1453" s="58" t="s">
        <v>582</v>
      </c>
      <c r="K1453" s="58"/>
    </row>
    <row r="1454" spans="2:11" x14ac:dyDescent="0.2">
      <c r="B1454" s="477" t="s">
        <v>6097</v>
      </c>
      <c r="C1454" s="58">
        <v>1.8</v>
      </c>
      <c r="D1454" s="60" t="s">
        <v>405</v>
      </c>
      <c r="E1454" s="60" t="s">
        <v>26</v>
      </c>
      <c r="F1454" s="477" t="s">
        <v>6098</v>
      </c>
      <c r="G1454" s="58" t="s">
        <v>212</v>
      </c>
      <c r="H1454" s="58" t="s">
        <v>219</v>
      </c>
      <c r="I1454" s="58"/>
      <c r="J1454" s="58" t="s">
        <v>582</v>
      </c>
      <c r="K1454" s="58"/>
    </row>
    <row r="1455" spans="2:11" x14ac:dyDescent="0.2">
      <c r="B1455" s="477" t="s">
        <v>6099</v>
      </c>
      <c r="C1455" s="58">
        <v>1.8</v>
      </c>
      <c r="D1455" s="60" t="s">
        <v>405</v>
      </c>
      <c r="E1455" s="60" t="s">
        <v>27</v>
      </c>
      <c r="F1455" s="477" t="s">
        <v>6100</v>
      </c>
      <c r="G1455" s="58" t="s">
        <v>212</v>
      </c>
      <c r="H1455" s="58" t="s">
        <v>219</v>
      </c>
      <c r="I1455" s="58"/>
      <c r="J1455" s="58" t="s">
        <v>582</v>
      </c>
      <c r="K1455" s="58"/>
    </row>
    <row r="1456" spans="2:11" x14ac:dyDescent="0.2">
      <c r="B1456" s="477" t="s">
        <v>6101</v>
      </c>
      <c r="C1456" s="58">
        <v>1.8</v>
      </c>
      <c r="D1456" s="60" t="s">
        <v>405</v>
      </c>
      <c r="E1456" s="60" t="s">
        <v>28</v>
      </c>
      <c r="F1456" s="477" t="s">
        <v>6102</v>
      </c>
      <c r="G1456" s="58" t="s">
        <v>212</v>
      </c>
      <c r="H1456" s="58" t="s">
        <v>213</v>
      </c>
      <c r="I1456" s="60" t="s">
        <v>6103</v>
      </c>
      <c r="J1456" s="58"/>
      <c r="K1456" s="58"/>
    </row>
    <row r="1457" spans="2:11" x14ac:dyDescent="0.2">
      <c r="B1457" s="477" t="s">
        <v>6104</v>
      </c>
      <c r="C1457" s="58">
        <v>1.8</v>
      </c>
      <c r="D1457" s="60" t="s">
        <v>405</v>
      </c>
      <c r="E1457" s="60" t="s">
        <v>29</v>
      </c>
      <c r="F1457" s="477" t="s">
        <v>6105</v>
      </c>
      <c r="G1457" s="58" t="s">
        <v>212</v>
      </c>
      <c r="H1457" s="58" t="s">
        <v>213</v>
      </c>
      <c r="I1457" s="60" t="s">
        <v>6106</v>
      </c>
      <c r="J1457" s="58"/>
      <c r="K1457" s="58"/>
    </row>
    <row r="1458" spans="2:11" x14ac:dyDescent="0.2">
      <c r="B1458" s="477" t="s">
        <v>6107</v>
      </c>
      <c r="C1458" s="58">
        <v>1.8</v>
      </c>
      <c r="D1458" s="60" t="s">
        <v>406</v>
      </c>
      <c r="E1458" s="60" t="s">
        <v>16</v>
      </c>
      <c r="F1458" s="477" t="s">
        <v>6108</v>
      </c>
      <c r="G1458" s="58" t="s">
        <v>212</v>
      </c>
      <c r="H1458" s="58" t="s">
        <v>219</v>
      </c>
      <c r="I1458" s="58"/>
      <c r="J1458" s="58" t="s">
        <v>582</v>
      </c>
      <c r="K1458" s="58"/>
    </row>
    <row r="1459" spans="2:11" x14ac:dyDescent="0.2">
      <c r="B1459" s="477" t="s">
        <v>6109</v>
      </c>
      <c r="C1459" s="58">
        <v>1.8</v>
      </c>
      <c r="D1459" s="60" t="s">
        <v>406</v>
      </c>
      <c r="E1459" s="60" t="s">
        <v>17</v>
      </c>
      <c r="F1459" s="477" t="s">
        <v>6110</v>
      </c>
      <c r="G1459" s="58" t="s">
        <v>212</v>
      </c>
      <c r="H1459" s="58" t="s">
        <v>219</v>
      </c>
      <c r="I1459" s="58"/>
      <c r="J1459" s="58" t="s">
        <v>582</v>
      </c>
      <c r="K1459" s="58"/>
    </row>
    <row r="1460" spans="2:11" x14ac:dyDescent="0.2">
      <c r="B1460" s="477" t="s">
        <v>6111</v>
      </c>
      <c r="C1460" s="58">
        <v>1.8</v>
      </c>
      <c r="D1460" s="60" t="s">
        <v>406</v>
      </c>
      <c r="E1460" s="60" t="s">
        <v>18</v>
      </c>
      <c r="F1460" s="477" t="s">
        <v>6112</v>
      </c>
      <c r="G1460" s="58" t="s">
        <v>212</v>
      </c>
      <c r="H1460" s="58" t="s">
        <v>219</v>
      </c>
      <c r="I1460" s="58"/>
      <c r="J1460" s="58" t="s">
        <v>582</v>
      </c>
      <c r="K1460" s="58"/>
    </row>
    <row r="1461" spans="2:11" x14ac:dyDescent="0.2">
      <c r="B1461" s="477" t="s">
        <v>6113</v>
      </c>
      <c r="C1461" s="58">
        <v>1.8</v>
      </c>
      <c r="D1461" s="60" t="s">
        <v>406</v>
      </c>
      <c r="E1461" s="60" t="s">
        <v>19</v>
      </c>
      <c r="F1461" s="477" t="s">
        <v>6114</v>
      </c>
      <c r="G1461" s="58" t="s">
        <v>212</v>
      </c>
      <c r="H1461" s="58" t="s">
        <v>219</v>
      </c>
      <c r="I1461" s="58"/>
      <c r="J1461" s="58" t="s">
        <v>582</v>
      </c>
      <c r="K1461" s="58"/>
    </row>
    <row r="1462" spans="2:11" x14ac:dyDescent="0.2">
      <c r="B1462" s="477" t="s">
        <v>6115</v>
      </c>
      <c r="C1462" s="58">
        <v>1.8</v>
      </c>
      <c r="D1462" s="60" t="s">
        <v>406</v>
      </c>
      <c r="E1462" s="60" t="s">
        <v>20</v>
      </c>
      <c r="F1462" s="477" t="s">
        <v>6116</v>
      </c>
      <c r="G1462" s="58" t="s">
        <v>212</v>
      </c>
      <c r="H1462" s="58" t="s">
        <v>219</v>
      </c>
      <c r="I1462" s="58"/>
      <c r="J1462" s="58" t="s">
        <v>582</v>
      </c>
      <c r="K1462" s="58"/>
    </row>
    <row r="1463" spans="2:11" x14ac:dyDescent="0.2">
      <c r="B1463" s="477" t="s">
        <v>6117</v>
      </c>
      <c r="C1463" s="58">
        <v>1.8</v>
      </c>
      <c r="D1463" s="60" t="s">
        <v>406</v>
      </c>
      <c r="E1463" s="60" t="s">
        <v>21</v>
      </c>
      <c r="F1463" s="477" t="s">
        <v>6118</v>
      </c>
      <c r="G1463" s="58" t="s">
        <v>212</v>
      </c>
      <c r="H1463" s="58" t="s">
        <v>219</v>
      </c>
      <c r="I1463" s="58"/>
      <c r="J1463" s="58" t="s">
        <v>582</v>
      </c>
      <c r="K1463" s="58"/>
    </row>
    <row r="1464" spans="2:11" x14ac:dyDescent="0.2">
      <c r="B1464" s="477" t="s">
        <v>6119</v>
      </c>
      <c r="C1464" s="58">
        <v>1.8</v>
      </c>
      <c r="D1464" s="60" t="s">
        <v>406</v>
      </c>
      <c r="E1464" s="60" t="s">
        <v>22</v>
      </c>
      <c r="F1464" s="477" t="s">
        <v>6120</v>
      </c>
      <c r="G1464" s="58" t="s">
        <v>212</v>
      </c>
      <c r="H1464" s="58" t="s">
        <v>219</v>
      </c>
      <c r="I1464" s="58"/>
      <c r="J1464" s="58" t="s">
        <v>582</v>
      </c>
      <c r="K1464" s="58"/>
    </row>
    <row r="1465" spans="2:11" x14ac:dyDescent="0.2">
      <c r="B1465" s="477" t="s">
        <v>6121</v>
      </c>
      <c r="C1465" s="58">
        <v>1.8</v>
      </c>
      <c r="D1465" s="60" t="s">
        <v>406</v>
      </c>
      <c r="E1465" s="60" t="s">
        <v>23</v>
      </c>
      <c r="F1465" s="477" t="s">
        <v>6122</v>
      </c>
      <c r="G1465" s="58" t="s">
        <v>212</v>
      </c>
      <c r="H1465" s="58" t="s">
        <v>219</v>
      </c>
      <c r="I1465" s="58"/>
      <c r="J1465" s="58" t="s">
        <v>582</v>
      </c>
      <c r="K1465" s="58"/>
    </row>
    <row r="1466" spans="2:11" x14ac:dyDescent="0.2">
      <c r="B1466" s="477" t="s">
        <v>6123</v>
      </c>
      <c r="C1466" s="58">
        <v>1.8</v>
      </c>
      <c r="D1466" s="60" t="s">
        <v>406</v>
      </c>
      <c r="E1466" s="60" t="s">
        <v>24</v>
      </c>
      <c r="F1466" s="477" t="s">
        <v>6124</v>
      </c>
      <c r="G1466" s="58" t="s">
        <v>212</v>
      </c>
      <c r="H1466" s="58" t="s">
        <v>219</v>
      </c>
      <c r="I1466" s="58"/>
      <c r="J1466" s="58" t="s">
        <v>582</v>
      </c>
      <c r="K1466" s="58"/>
    </row>
    <row r="1467" spans="2:11" x14ac:dyDescent="0.2">
      <c r="B1467" s="477" t="s">
        <v>6125</v>
      </c>
      <c r="C1467" s="58">
        <v>1.8</v>
      </c>
      <c r="D1467" s="60" t="s">
        <v>406</v>
      </c>
      <c r="E1467" s="60" t="s">
        <v>25</v>
      </c>
      <c r="F1467" s="477" t="s">
        <v>6126</v>
      </c>
      <c r="G1467" s="58" t="s">
        <v>212</v>
      </c>
      <c r="H1467" s="58" t="s">
        <v>219</v>
      </c>
      <c r="I1467" s="58"/>
      <c r="J1467" s="58" t="s">
        <v>582</v>
      </c>
      <c r="K1467" s="58"/>
    </row>
    <row r="1468" spans="2:11" x14ac:dyDescent="0.2">
      <c r="B1468" s="477" t="s">
        <v>6127</v>
      </c>
      <c r="C1468" s="58">
        <v>1.8</v>
      </c>
      <c r="D1468" s="60" t="s">
        <v>406</v>
      </c>
      <c r="E1468" s="60" t="s">
        <v>26</v>
      </c>
      <c r="F1468" s="477" t="s">
        <v>6128</v>
      </c>
      <c r="G1468" s="58" t="s">
        <v>212</v>
      </c>
      <c r="H1468" s="58" t="s">
        <v>219</v>
      </c>
      <c r="I1468" s="58"/>
      <c r="J1468" s="58" t="s">
        <v>582</v>
      </c>
      <c r="K1468" s="58"/>
    </row>
    <row r="1469" spans="2:11" x14ac:dyDescent="0.2">
      <c r="B1469" s="477" t="s">
        <v>6129</v>
      </c>
      <c r="C1469" s="58">
        <v>1.8</v>
      </c>
      <c r="D1469" s="60" t="s">
        <v>406</v>
      </c>
      <c r="E1469" s="60" t="s">
        <v>27</v>
      </c>
      <c r="F1469" s="477" t="s">
        <v>6130</v>
      </c>
      <c r="G1469" s="58" t="s">
        <v>212</v>
      </c>
      <c r="H1469" s="58" t="s">
        <v>219</v>
      </c>
      <c r="I1469" s="58"/>
      <c r="J1469" s="58" t="s">
        <v>582</v>
      </c>
      <c r="K1469" s="58"/>
    </row>
    <row r="1470" spans="2:11" x14ac:dyDescent="0.2">
      <c r="B1470" s="477" t="s">
        <v>6131</v>
      </c>
      <c r="C1470" s="58">
        <v>1.8</v>
      </c>
      <c r="D1470" s="60" t="s">
        <v>406</v>
      </c>
      <c r="E1470" s="60" t="s">
        <v>28</v>
      </c>
      <c r="F1470" s="477" t="s">
        <v>6132</v>
      </c>
      <c r="G1470" s="58" t="s">
        <v>212</v>
      </c>
      <c r="H1470" s="58" t="s">
        <v>213</v>
      </c>
      <c r="I1470" s="60" t="s">
        <v>6133</v>
      </c>
      <c r="J1470" s="58"/>
      <c r="K1470" s="58"/>
    </row>
    <row r="1471" spans="2:11" x14ac:dyDescent="0.2">
      <c r="B1471" s="477" t="s">
        <v>6134</v>
      </c>
      <c r="C1471" s="58">
        <v>1.8</v>
      </c>
      <c r="D1471" s="60" t="s">
        <v>406</v>
      </c>
      <c r="E1471" s="60" t="s">
        <v>29</v>
      </c>
      <c r="F1471" s="477" t="s">
        <v>6135</v>
      </c>
      <c r="G1471" s="58" t="s">
        <v>212</v>
      </c>
      <c r="H1471" s="58" t="s">
        <v>213</v>
      </c>
      <c r="I1471" s="60" t="s">
        <v>6136</v>
      </c>
      <c r="J1471" s="58"/>
      <c r="K1471" s="58"/>
    </row>
    <row r="1472" spans="2:11" x14ac:dyDescent="0.2">
      <c r="B1472" s="477" t="s">
        <v>6137</v>
      </c>
      <c r="C1472" s="58">
        <v>1.8</v>
      </c>
      <c r="D1472" s="60" t="s">
        <v>407</v>
      </c>
      <c r="E1472" s="60" t="s">
        <v>16</v>
      </c>
      <c r="F1472" s="477" t="s">
        <v>6138</v>
      </c>
      <c r="G1472" s="58" t="s">
        <v>212</v>
      </c>
      <c r="H1472" s="58" t="s">
        <v>219</v>
      </c>
      <c r="I1472" s="58"/>
      <c r="J1472" s="58" t="s">
        <v>582</v>
      </c>
      <c r="K1472" s="58"/>
    </row>
    <row r="1473" spans="2:11" x14ac:dyDescent="0.2">
      <c r="B1473" s="477" t="s">
        <v>6139</v>
      </c>
      <c r="C1473" s="58">
        <v>1.8</v>
      </c>
      <c r="D1473" s="60" t="s">
        <v>407</v>
      </c>
      <c r="E1473" s="60" t="s">
        <v>17</v>
      </c>
      <c r="F1473" s="477" t="s">
        <v>6140</v>
      </c>
      <c r="G1473" s="58" t="s">
        <v>212</v>
      </c>
      <c r="H1473" s="58" t="s">
        <v>219</v>
      </c>
      <c r="I1473" s="58"/>
      <c r="J1473" s="58" t="s">
        <v>582</v>
      </c>
      <c r="K1473" s="58"/>
    </row>
    <row r="1474" spans="2:11" x14ac:dyDescent="0.2">
      <c r="B1474" s="477" t="s">
        <v>6141</v>
      </c>
      <c r="C1474" s="58">
        <v>1.8</v>
      </c>
      <c r="D1474" s="60" t="s">
        <v>407</v>
      </c>
      <c r="E1474" s="60" t="s">
        <v>18</v>
      </c>
      <c r="F1474" s="477" t="s">
        <v>6142</v>
      </c>
      <c r="G1474" s="58" t="s">
        <v>212</v>
      </c>
      <c r="H1474" s="58" t="s">
        <v>219</v>
      </c>
      <c r="I1474" s="60"/>
      <c r="J1474" s="58" t="s">
        <v>582</v>
      </c>
      <c r="K1474" s="58"/>
    </row>
    <row r="1475" spans="2:11" x14ac:dyDescent="0.2">
      <c r="B1475" s="477" t="s">
        <v>6143</v>
      </c>
      <c r="C1475" s="58">
        <v>1.8</v>
      </c>
      <c r="D1475" s="60" t="s">
        <v>407</v>
      </c>
      <c r="E1475" s="60" t="s">
        <v>19</v>
      </c>
      <c r="F1475" s="477" t="s">
        <v>6144</v>
      </c>
      <c r="G1475" s="58" t="s">
        <v>212</v>
      </c>
      <c r="H1475" s="58" t="s">
        <v>219</v>
      </c>
      <c r="I1475" s="58"/>
      <c r="J1475" s="58" t="s">
        <v>582</v>
      </c>
      <c r="K1475" s="58"/>
    </row>
    <row r="1476" spans="2:11" x14ac:dyDescent="0.2">
      <c r="B1476" s="477" t="s">
        <v>6145</v>
      </c>
      <c r="C1476" s="58">
        <v>1.8</v>
      </c>
      <c r="D1476" s="60" t="s">
        <v>407</v>
      </c>
      <c r="E1476" s="60" t="s">
        <v>20</v>
      </c>
      <c r="F1476" s="477" t="s">
        <v>6146</v>
      </c>
      <c r="G1476" s="58" t="s">
        <v>212</v>
      </c>
      <c r="H1476" s="58" t="s">
        <v>219</v>
      </c>
      <c r="I1476" s="58"/>
      <c r="J1476" s="58" t="s">
        <v>582</v>
      </c>
      <c r="K1476" s="58"/>
    </row>
    <row r="1477" spans="2:11" x14ac:dyDescent="0.2">
      <c r="B1477" s="477" t="s">
        <v>6147</v>
      </c>
      <c r="C1477" s="58">
        <v>1.8</v>
      </c>
      <c r="D1477" s="60" t="s">
        <v>407</v>
      </c>
      <c r="E1477" s="60" t="s">
        <v>21</v>
      </c>
      <c r="F1477" s="477" t="s">
        <v>6148</v>
      </c>
      <c r="G1477" s="58" t="s">
        <v>212</v>
      </c>
      <c r="H1477" s="58" t="s">
        <v>219</v>
      </c>
      <c r="I1477" s="58"/>
      <c r="J1477" s="58" t="s">
        <v>582</v>
      </c>
      <c r="K1477" s="58"/>
    </row>
    <row r="1478" spans="2:11" x14ac:dyDescent="0.2">
      <c r="B1478" s="477" t="s">
        <v>6149</v>
      </c>
      <c r="C1478" s="58">
        <v>1.8</v>
      </c>
      <c r="D1478" s="60" t="s">
        <v>407</v>
      </c>
      <c r="E1478" s="60" t="s">
        <v>22</v>
      </c>
      <c r="F1478" s="477" t="s">
        <v>6150</v>
      </c>
      <c r="G1478" s="58" t="s">
        <v>212</v>
      </c>
      <c r="H1478" s="58" t="s">
        <v>219</v>
      </c>
      <c r="I1478" s="58"/>
      <c r="J1478" s="58" t="s">
        <v>582</v>
      </c>
      <c r="K1478" s="58"/>
    </row>
    <row r="1479" spans="2:11" x14ac:dyDescent="0.2">
      <c r="B1479" s="477" t="s">
        <v>6151</v>
      </c>
      <c r="C1479" s="58">
        <v>1.8</v>
      </c>
      <c r="D1479" s="60" t="s">
        <v>407</v>
      </c>
      <c r="E1479" s="60" t="s">
        <v>23</v>
      </c>
      <c r="F1479" s="477" t="s">
        <v>6152</v>
      </c>
      <c r="G1479" s="58" t="s">
        <v>212</v>
      </c>
      <c r="H1479" s="58" t="s">
        <v>219</v>
      </c>
      <c r="I1479" s="58"/>
      <c r="J1479" s="58" t="s">
        <v>582</v>
      </c>
      <c r="K1479" s="58"/>
    </row>
    <row r="1480" spans="2:11" x14ac:dyDescent="0.2">
      <c r="B1480" s="477" t="s">
        <v>6153</v>
      </c>
      <c r="C1480" s="58">
        <v>1.8</v>
      </c>
      <c r="D1480" s="60" t="s">
        <v>407</v>
      </c>
      <c r="E1480" s="60" t="s">
        <v>24</v>
      </c>
      <c r="F1480" s="477" t="s">
        <v>6154</v>
      </c>
      <c r="G1480" s="58" t="s">
        <v>212</v>
      </c>
      <c r="H1480" s="58" t="s">
        <v>219</v>
      </c>
      <c r="I1480" s="58"/>
      <c r="J1480" s="58" t="s">
        <v>582</v>
      </c>
      <c r="K1480" s="58"/>
    </row>
    <row r="1481" spans="2:11" x14ac:dyDescent="0.2">
      <c r="B1481" s="477" t="s">
        <v>6155</v>
      </c>
      <c r="C1481" s="58">
        <v>1.8</v>
      </c>
      <c r="D1481" s="60" t="s">
        <v>407</v>
      </c>
      <c r="E1481" s="60" t="s">
        <v>25</v>
      </c>
      <c r="F1481" s="477" t="s">
        <v>6156</v>
      </c>
      <c r="G1481" s="58" t="s">
        <v>212</v>
      </c>
      <c r="H1481" s="58" t="s">
        <v>219</v>
      </c>
      <c r="I1481" s="58"/>
      <c r="J1481" s="58" t="s">
        <v>582</v>
      </c>
      <c r="K1481" s="58"/>
    </row>
    <row r="1482" spans="2:11" x14ac:dyDescent="0.2">
      <c r="B1482" s="477" t="s">
        <v>6157</v>
      </c>
      <c r="C1482" s="58">
        <v>1.8</v>
      </c>
      <c r="D1482" s="60" t="s">
        <v>407</v>
      </c>
      <c r="E1482" s="60" t="s">
        <v>26</v>
      </c>
      <c r="F1482" s="477" t="s">
        <v>6158</v>
      </c>
      <c r="G1482" s="58" t="s">
        <v>212</v>
      </c>
      <c r="H1482" s="58" t="s">
        <v>219</v>
      </c>
      <c r="I1482" s="58"/>
      <c r="J1482" s="58" t="s">
        <v>582</v>
      </c>
      <c r="K1482" s="58"/>
    </row>
    <row r="1483" spans="2:11" x14ac:dyDescent="0.2">
      <c r="B1483" s="477" t="s">
        <v>6159</v>
      </c>
      <c r="C1483" s="58">
        <v>1.8</v>
      </c>
      <c r="D1483" s="60" t="s">
        <v>407</v>
      </c>
      <c r="E1483" s="60" t="s">
        <v>27</v>
      </c>
      <c r="F1483" s="477" t="s">
        <v>6160</v>
      </c>
      <c r="G1483" s="58" t="s">
        <v>212</v>
      </c>
      <c r="H1483" s="58" t="s">
        <v>219</v>
      </c>
      <c r="I1483" s="58"/>
      <c r="J1483" s="58" t="s">
        <v>582</v>
      </c>
      <c r="K1483" s="58"/>
    </row>
    <row r="1484" spans="2:11" x14ac:dyDescent="0.2">
      <c r="B1484" s="477" t="s">
        <v>6161</v>
      </c>
      <c r="C1484" s="58">
        <v>1.8</v>
      </c>
      <c r="D1484" s="60" t="s">
        <v>407</v>
      </c>
      <c r="E1484" s="60" t="s">
        <v>28</v>
      </c>
      <c r="F1484" s="477" t="s">
        <v>6162</v>
      </c>
      <c r="G1484" s="58" t="s">
        <v>212</v>
      </c>
      <c r="H1484" s="58" t="s">
        <v>213</v>
      </c>
      <c r="I1484" s="60" t="s">
        <v>6163</v>
      </c>
      <c r="J1484" s="58"/>
      <c r="K1484" s="58"/>
    </row>
    <row r="1485" spans="2:11" x14ac:dyDescent="0.2">
      <c r="B1485" s="477" t="s">
        <v>6164</v>
      </c>
      <c r="C1485" s="58">
        <v>1.8</v>
      </c>
      <c r="D1485" s="60" t="s">
        <v>407</v>
      </c>
      <c r="E1485" s="60" t="s">
        <v>29</v>
      </c>
      <c r="F1485" s="477" t="s">
        <v>6165</v>
      </c>
      <c r="G1485" s="58" t="s">
        <v>212</v>
      </c>
      <c r="H1485" s="58" t="s">
        <v>213</v>
      </c>
      <c r="I1485" s="60" t="s">
        <v>6166</v>
      </c>
      <c r="J1485" s="58"/>
      <c r="K1485" s="58"/>
    </row>
    <row r="1486" spans="2:11" x14ac:dyDescent="0.2">
      <c r="B1486" s="477" t="s">
        <v>6167</v>
      </c>
      <c r="C1486" s="58">
        <v>1.8</v>
      </c>
      <c r="D1486" s="60" t="s">
        <v>408</v>
      </c>
      <c r="E1486" s="60" t="s">
        <v>16</v>
      </c>
      <c r="F1486" s="477" t="s">
        <v>6168</v>
      </c>
      <c r="G1486" s="58" t="s">
        <v>212</v>
      </c>
      <c r="H1486" s="58" t="s">
        <v>219</v>
      </c>
      <c r="I1486" s="58"/>
      <c r="J1486" s="58" t="s">
        <v>582</v>
      </c>
      <c r="K1486" s="58"/>
    </row>
    <row r="1487" spans="2:11" x14ac:dyDescent="0.2">
      <c r="B1487" s="477" t="s">
        <v>6169</v>
      </c>
      <c r="C1487" s="58">
        <v>1.8</v>
      </c>
      <c r="D1487" s="60" t="s">
        <v>408</v>
      </c>
      <c r="E1487" s="60" t="s">
        <v>17</v>
      </c>
      <c r="F1487" s="477" t="s">
        <v>6170</v>
      </c>
      <c r="G1487" s="58" t="s">
        <v>212</v>
      </c>
      <c r="H1487" s="58" t="s">
        <v>219</v>
      </c>
      <c r="I1487" s="58"/>
      <c r="J1487" s="58" t="s">
        <v>582</v>
      </c>
      <c r="K1487" s="58"/>
    </row>
    <row r="1488" spans="2:11" x14ac:dyDescent="0.2">
      <c r="B1488" s="477" t="s">
        <v>6171</v>
      </c>
      <c r="C1488" s="58">
        <v>1.8</v>
      </c>
      <c r="D1488" s="60" t="s">
        <v>408</v>
      </c>
      <c r="E1488" s="60" t="s">
        <v>18</v>
      </c>
      <c r="F1488" s="477" t="s">
        <v>6172</v>
      </c>
      <c r="G1488" s="58" t="s">
        <v>212</v>
      </c>
      <c r="H1488" s="58" t="s">
        <v>219</v>
      </c>
      <c r="I1488" s="58"/>
      <c r="J1488" s="58" t="s">
        <v>582</v>
      </c>
      <c r="K1488" s="58"/>
    </row>
    <row r="1489" spans="2:11" x14ac:dyDescent="0.2">
      <c r="B1489" s="477" t="s">
        <v>6173</v>
      </c>
      <c r="C1489" s="58">
        <v>1.8</v>
      </c>
      <c r="D1489" s="60" t="s">
        <v>408</v>
      </c>
      <c r="E1489" s="60" t="s">
        <v>19</v>
      </c>
      <c r="F1489" s="477" t="s">
        <v>6174</v>
      </c>
      <c r="G1489" s="58" t="s">
        <v>212</v>
      </c>
      <c r="H1489" s="58" t="s">
        <v>219</v>
      </c>
      <c r="I1489" s="58"/>
      <c r="J1489" s="58" t="s">
        <v>582</v>
      </c>
      <c r="K1489" s="58"/>
    </row>
    <row r="1490" spans="2:11" x14ac:dyDescent="0.2">
      <c r="B1490" s="477" t="s">
        <v>6175</v>
      </c>
      <c r="C1490" s="58">
        <v>1.8</v>
      </c>
      <c r="D1490" s="60" t="s">
        <v>408</v>
      </c>
      <c r="E1490" s="60" t="s">
        <v>20</v>
      </c>
      <c r="F1490" s="477" t="s">
        <v>6176</v>
      </c>
      <c r="G1490" s="58" t="s">
        <v>212</v>
      </c>
      <c r="H1490" s="58" t="s">
        <v>219</v>
      </c>
      <c r="I1490" s="58"/>
      <c r="J1490" s="58" t="s">
        <v>582</v>
      </c>
      <c r="K1490" s="58"/>
    </row>
    <row r="1491" spans="2:11" x14ac:dyDescent="0.2">
      <c r="B1491" s="477" t="s">
        <v>6177</v>
      </c>
      <c r="C1491" s="58">
        <v>1.8</v>
      </c>
      <c r="D1491" s="60" t="s">
        <v>408</v>
      </c>
      <c r="E1491" s="60" t="s">
        <v>21</v>
      </c>
      <c r="F1491" s="477" t="s">
        <v>6178</v>
      </c>
      <c r="G1491" s="58" t="s">
        <v>212</v>
      </c>
      <c r="H1491" s="58" t="s">
        <v>219</v>
      </c>
      <c r="I1491" s="58"/>
      <c r="J1491" s="58" t="s">
        <v>582</v>
      </c>
      <c r="K1491" s="58"/>
    </row>
    <row r="1492" spans="2:11" x14ac:dyDescent="0.2">
      <c r="B1492" s="477" t="s">
        <v>6179</v>
      </c>
      <c r="C1492" s="58">
        <v>1.8</v>
      </c>
      <c r="D1492" s="60" t="s">
        <v>408</v>
      </c>
      <c r="E1492" s="60" t="s">
        <v>22</v>
      </c>
      <c r="F1492" s="477" t="s">
        <v>6180</v>
      </c>
      <c r="G1492" s="58" t="s">
        <v>212</v>
      </c>
      <c r="H1492" s="58" t="s">
        <v>219</v>
      </c>
      <c r="I1492" s="60"/>
      <c r="J1492" s="58" t="s">
        <v>582</v>
      </c>
      <c r="K1492" s="58"/>
    </row>
    <row r="1493" spans="2:11" x14ac:dyDescent="0.2">
      <c r="B1493" s="477" t="s">
        <v>6181</v>
      </c>
      <c r="C1493" s="58">
        <v>1.8</v>
      </c>
      <c r="D1493" s="60" t="s">
        <v>408</v>
      </c>
      <c r="E1493" s="60" t="s">
        <v>23</v>
      </c>
      <c r="F1493" s="477" t="s">
        <v>6182</v>
      </c>
      <c r="G1493" s="58" t="s">
        <v>212</v>
      </c>
      <c r="H1493" s="58" t="s">
        <v>219</v>
      </c>
      <c r="I1493" s="58"/>
      <c r="J1493" s="58" t="s">
        <v>582</v>
      </c>
      <c r="K1493" s="58"/>
    </row>
    <row r="1494" spans="2:11" x14ac:dyDescent="0.2">
      <c r="B1494" s="477" t="s">
        <v>6183</v>
      </c>
      <c r="C1494" s="58">
        <v>1.8</v>
      </c>
      <c r="D1494" s="60" t="s">
        <v>408</v>
      </c>
      <c r="E1494" s="60" t="s">
        <v>24</v>
      </c>
      <c r="F1494" s="477" t="s">
        <v>6184</v>
      </c>
      <c r="G1494" s="58" t="s">
        <v>212</v>
      </c>
      <c r="H1494" s="58" t="s">
        <v>219</v>
      </c>
      <c r="I1494" s="58"/>
      <c r="J1494" s="58" t="s">
        <v>582</v>
      </c>
      <c r="K1494" s="58"/>
    </row>
    <row r="1495" spans="2:11" x14ac:dyDescent="0.2">
      <c r="B1495" s="477" t="s">
        <v>6185</v>
      </c>
      <c r="C1495" s="58">
        <v>1.8</v>
      </c>
      <c r="D1495" s="60" t="s">
        <v>408</v>
      </c>
      <c r="E1495" s="60" t="s">
        <v>25</v>
      </c>
      <c r="F1495" s="477" t="s">
        <v>6186</v>
      </c>
      <c r="G1495" s="58" t="s">
        <v>212</v>
      </c>
      <c r="H1495" s="58" t="s">
        <v>219</v>
      </c>
      <c r="I1495" s="58"/>
      <c r="J1495" s="58" t="s">
        <v>582</v>
      </c>
      <c r="K1495" s="58"/>
    </row>
    <row r="1496" spans="2:11" x14ac:dyDescent="0.2">
      <c r="B1496" s="477" t="s">
        <v>6187</v>
      </c>
      <c r="C1496" s="58">
        <v>1.8</v>
      </c>
      <c r="D1496" s="60" t="s">
        <v>408</v>
      </c>
      <c r="E1496" s="60" t="s">
        <v>26</v>
      </c>
      <c r="F1496" s="477" t="s">
        <v>6188</v>
      </c>
      <c r="G1496" s="58" t="s">
        <v>212</v>
      </c>
      <c r="H1496" s="58" t="s">
        <v>219</v>
      </c>
      <c r="I1496" s="58"/>
      <c r="J1496" s="58" t="s">
        <v>582</v>
      </c>
      <c r="K1496" s="58"/>
    </row>
    <row r="1497" spans="2:11" x14ac:dyDescent="0.2">
      <c r="B1497" s="477" t="s">
        <v>6189</v>
      </c>
      <c r="C1497" s="58">
        <v>1.8</v>
      </c>
      <c r="D1497" s="60" t="s">
        <v>408</v>
      </c>
      <c r="E1497" s="60" t="s">
        <v>27</v>
      </c>
      <c r="F1497" s="477" t="s">
        <v>6190</v>
      </c>
      <c r="G1497" s="58" t="s">
        <v>212</v>
      </c>
      <c r="H1497" s="58" t="s">
        <v>219</v>
      </c>
      <c r="I1497" s="58"/>
      <c r="J1497" s="58" t="s">
        <v>582</v>
      </c>
      <c r="K1497" s="58"/>
    </row>
    <row r="1498" spans="2:11" x14ac:dyDescent="0.2">
      <c r="B1498" s="477" t="s">
        <v>6191</v>
      </c>
      <c r="C1498" s="58">
        <v>1.8</v>
      </c>
      <c r="D1498" s="60" t="s">
        <v>408</v>
      </c>
      <c r="E1498" s="60" t="s">
        <v>28</v>
      </c>
      <c r="F1498" s="477" t="s">
        <v>6192</v>
      </c>
      <c r="G1498" s="58" t="s">
        <v>212</v>
      </c>
      <c r="H1498" s="58" t="s">
        <v>213</v>
      </c>
      <c r="I1498" s="60" t="s">
        <v>6193</v>
      </c>
      <c r="J1498" s="58"/>
      <c r="K1498" s="58"/>
    </row>
    <row r="1499" spans="2:11" x14ac:dyDescent="0.2">
      <c r="B1499" s="477" t="s">
        <v>6194</v>
      </c>
      <c r="C1499" s="58">
        <v>1.8</v>
      </c>
      <c r="D1499" s="60" t="s">
        <v>408</v>
      </c>
      <c r="E1499" s="60" t="s">
        <v>29</v>
      </c>
      <c r="F1499" s="477" t="s">
        <v>6195</v>
      </c>
      <c r="G1499" s="58" t="s">
        <v>212</v>
      </c>
      <c r="H1499" s="58" t="s">
        <v>213</v>
      </c>
      <c r="I1499" s="60" t="s">
        <v>6196</v>
      </c>
      <c r="J1499" s="58"/>
      <c r="K1499" s="58"/>
    </row>
    <row r="1500" spans="2:11" x14ac:dyDescent="0.2">
      <c r="B1500" s="477" t="s">
        <v>6197</v>
      </c>
      <c r="C1500" s="58">
        <v>1.8</v>
      </c>
      <c r="D1500" s="60" t="s">
        <v>521</v>
      </c>
      <c r="E1500" s="60" t="s">
        <v>16</v>
      </c>
      <c r="F1500" s="477" t="s">
        <v>6198</v>
      </c>
      <c r="G1500" s="58" t="s">
        <v>212</v>
      </c>
      <c r="H1500" s="58" t="s">
        <v>213</v>
      </c>
      <c r="I1500" s="60" t="s">
        <v>6199</v>
      </c>
      <c r="J1500" s="58"/>
      <c r="K1500" s="58"/>
    </row>
    <row r="1501" spans="2:11" x14ac:dyDescent="0.2">
      <c r="B1501" s="477" t="s">
        <v>6200</v>
      </c>
      <c r="C1501" s="58">
        <v>1.8</v>
      </c>
      <c r="D1501" s="60" t="s">
        <v>521</v>
      </c>
      <c r="E1501" s="60" t="s">
        <v>17</v>
      </c>
      <c r="F1501" s="477" t="s">
        <v>6201</v>
      </c>
      <c r="G1501" s="58" t="s">
        <v>212</v>
      </c>
      <c r="H1501" s="58" t="s">
        <v>213</v>
      </c>
      <c r="I1501" s="60" t="s">
        <v>6202</v>
      </c>
      <c r="J1501" s="58"/>
      <c r="K1501" s="58"/>
    </row>
    <row r="1502" spans="2:11" x14ac:dyDescent="0.2">
      <c r="B1502" s="477" t="s">
        <v>6203</v>
      </c>
      <c r="C1502" s="58">
        <v>1.8</v>
      </c>
      <c r="D1502" s="60" t="s">
        <v>521</v>
      </c>
      <c r="E1502" s="60" t="s">
        <v>18</v>
      </c>
      <c r="F1502" s="477" t="s">
        <v>6204</v>
      </c>
      <c r="G1502" s="58" t="s">
        <v>212</v>
      </c>
      <c r="H1502" s="58" t="s">
        <v>213</v>
      </c>
      <c r="I1502" s="60" t="s">
        <v>6205</v>
      </c>
      <c r="J1502" s="58"/>
      <c r="K1502" s="58"/>
    </row>
    <row r="1503" spans="2:11" x14ac:dyDescent="0.2">
      <c r="B1503" s="477" t="s">
        <v>6206</v>
      </c>
      <c r="C1503" s="58">
        <v>1.8</v>
      </c>
      <c r="D1503" s="60" t="s">
        <v>521</v>
      </c>
      <c r="E1503" s="60" t="s">
        <v>19</v>
      </c>
      <c r="F1503" s="477" t="s">
        <v>6207</v>
      </c>
      <c r="G1503" s="58" t="s">
        <v>212</v>
      </c>
      <c r="H1503" s="58" t="s">
        <v>213</v>
      </c>
      <c r="I1503" s="60" t="s">
        <v>6208</v>
      </c>
      <c r="J1503" s="58"/>
      <c r="K1503" s="58"/>
    </row>
    <row r="1504" spans="2:11" x14ac:dyDescent="0.2">
      <c r="B1504" s="477" t="s">
        <v>6209</v>
      </c>
      <c r="C1504" s="58">
        <v>1.8</v>
      </c>
      <c r="D1504" s="60" t="s">
        <v>521</v>
      </c>
      <c r="E1504" s="60" t="s">
        <v>20</v>
      </c>
      <c r="F1504" s="477" t="s">
        <v>6210</v>
      </c>
      <c r="G1504" s="58" t="s">
        <v>212</v>
      </c>
      <c r="H1504" s="58" t="s">
        <v>213</v>
      </c>
      <c r="I1504" s="60" t="s">
        <v>6211</v>
      </c>
      <c r="J1504" s="58"/>
      <c r="K1504" s="58"/>
    </row>
    <row r="1505" spans="2:11" x14ac:dyDescent="0.2">
      <c r="B1505" s="477" t="s">
        <v>6212</v>
      </c>
      <c r="C1505" s="58">
        <v>1.8</v>
      </c>
      <c r="D1505" s="60" t="s">
        <v>521</v>
      </c>
      <c r="E1505" s="60" t="s">
        <v>21</v>
      </c>
      <c r="F1505" s="477" t="s">
        <v>6213</v>
      </c>
      <c r="G1505" s="58" t="s">
        <v>212</v>
      </c>
      <c r="H1505" s="58" t="s">
        <v>213</v>
      </c>
      <c r="I1505" s="60" t="s">
        <v>6214</v>
      </c>
      <c r="J1505" s="58"/>
      <c r="K1505" s="58"/>
    </row>
    <row r="1506" spans="2:11" x14ac:dyDescent="0.2">
      <c r="B1506" s="477" t="s">
        <v>6215</v>
      </c>
      <c r="C1506" s="58">
        <v>1.8</v>
      </c>
      <c r="D1506" s="60" t="s">
        <v>521</v>
      </c>
      <c r="E1506" s="60" t="s">
        <v>22</v>
      </c>
      <c r="F1506" s="477" t="s">
        <v>6216</v>
      </c>
      <c r="G1506" s="58" t="s">
        <v>212</v>
      </c>
      <c r="H1506" s="58" t="s">
        <v>213</v>
      </c>
      <c r="I1506" s="60" t="s">
        <v>6217</v>
      </c>
      <c r="J1506" s="58"/>
      <c r="K1506" s="58"/>
    </row>
    <row r="1507" spans="2:11" x14ac:dyDescent="0.2">
      <c r="B1507" s="477" t="s">
        <v>6218</v>
      </c>
      <c r="C1507" s="58">
        <v>1.8</v>
      </c>
      <c r="D1507" s="60" t="s">
        <v>521</v>
      </c>
      <c r="E1507" s="60" t="s">
        <v>23</v>
      </c>
      <c r="F1507" s="477" t="s">
        <v>6219</v>
      </c>
      <c r="G1507" s="58" t="s">
        <v>212</v>
      </c>
      <c r="H1507" s="58" t="s">
        <v>213</v>
      </c>
      <c r="I1507" s="60" t="s">
        <v>6220</v>
      </c>
      <c r="J1507" s="58"/>
      <c r="K1507" s="58"/>
    </row>
    <row r="1508" spans="2:11" x14ac:dyDescent="0.2">
      <c r="B1508" s="477" t="s">
        <v>6221</v>
      </c>
      <c r="C1508" s="58">
        <v>1.8</v>
      </c>
      <c r="D1508" s="60" t="s">
        <v>521</v>
      </c>
      <c r="E1508" s="60" t="s">
        <v>24</v>
      </c>
      <c r="F1508" s="477" t="s">
        <v>6222</v>
      </c>
      <c r="G1508" s="58" t="s">
        <v>212</v>
      </c>
      <c r="H1508" s="58" t="s">
        <v>213</v>
      </c>
      <c r="I1508" s="60" t="s">
        <v>6223</v>
      </c>
      <c r="J1508" s="58"/>
      <c r="K1508" s="58"/>
    </row>
    <row r="1509" spans="2:11" x14ac:dyDescent="0.2">
      <c r="B1509" s="477" t="s">
        <v>6224</v>
      </c>
      <c r="C1509" s="58">
        <v>1.8</v>
      </c>
      <c r="D1509" s="60" t="s">
        <v>521</v>
      </c>
      <c r="E1509" s="60" t="s">
        <v>25</v>
      </c>
      <c r="F1509" s="477" t="s">
        <v>6225</v>
      </c>
      <c r="G1509" s="58" t="s">
        <v>212</v>
      </c>
      <c r="H1509" s="58" t="s">
        <v>213</v>
      </c>
      <c r="I1509" s="60" t="s">
        <v>6226</v>
      </c>
      <c r="J1509" s="58"/>
      <c r="K1509" s="58"/>
    </row>
    <row r="1510" spans="2:11" x14ac:dyDescent="0.2">
      <c r="B1510" s="477" t="s">
        <v>6227</v>
      </c>
      <c r="C1510" s="58">
        <v>1.8</v>
      </c>
      <c r="D1510" s="60" t="s">
        <v>521</v>
      </c>
      <c r="E1510" s="60" t="s">
        <v>26</v>
      </c>
      <c r="F1510" s="477" t="s">
        <v>6228</v>
      </c>
      <c r="G1510" s="58" t="s">
        <v>212</v>
      </c>
      <c r="H1510" s="58" t="s">
        <v>213</v>
      </c>
      <c r="I1510" s="60" t="s">
        <v>6229</v>
      </c>
      <c r="J1510" s="58"/>
      <c r="K1510" s="58"/>
    </row>
    <row r="1511" spans="2:11" x14ac:dyDescent="0.2">
      <c r="B1511" s="477" t="s">
        <v>6230</v>
      </c>
      <c r="C1511" s="58">
        <v>1.8</v>
      </c>
      <c r="D1511" s="60" t="s">
        <v>521</v>
      </c>
      <c r="E1511" s="60" t="s">
        <v>27</v>
      </c>
      <c r="F1511" s="477" t="s">
        <v>6231</v>
      </c>
      <c r="G1511" s="58" t="s">
        <v>212</v>
      </c>
      <c r="H1511" s="58" t="s">
        <v>213</v>
      </c>
      <c r="I1511" s="60" t="s">
        <v>6232</v>
      </c>
      <c r="J1511" s="58"/>
      <c r="K1511" s="58"/>
    </row>
    <row r="1512" spans="2:11" x14ac:dyDescent="0.2">
      <c r="B1512" s="477" t="s">
        <v>6233</v>
      </c>
      <c r="C1512" s="58">
        <v>1.8</v>
      </c>
      <c r="D1512" s="60" t="s">
        <v>521</v>
      </c>
      <c r="E1512" s="60" t="s">
        <v>28</v>
      </c>
      <c r="F1512" s="477" t="s">
        <v>6234</v>
      </c>
      <c r="G1512" s="58" t="s">
        <v>212</v>
      </c>
      <c r="H1512" s="58" t="s">
        <v>213</v>
      </c>
      <c r="I1512" s="60" t="s">
        <v>6235</v>
      </c>
      <c r="J1512" s="58"/>
      <c r="K1512" s="58"/>
    </row>
    <row r="1513" spans="2:11" x14ac:dyDescent="0.2">
      <c r="B1513" s="477" t="s">
        <v>6236</v>
      </c>
      <c r="C1513" s="58">
        <v>1.8</v>
      </c>
      <c r="D1513" s="60" t="s">
        <v>521</v>
      </c>
      <c r="E1513" s="60" t="s">
        <v>29</v>
      </c>
      <c r="F1513" s="477" t="s">
        <v>6237</v>
      </c>
      <c r="G1513" s="58" t="s">
        <v>212</v>
      </c>
      <c r="H1513" s="58" t="s">
        <v>213</v>
      </c>
      <c r="I1513" s="60" t="s">
        <v>6238</v>
      </c>
      <c r="J1513" s="58"/>
      <c r="K1513" s="58"/>
    </row>
    <row r="1514" spans="2:11" x14ac:dyDescent="0.2">
      <c r="B1514" s="477" t="s">
        <v>11136</v>
      </c>
      <c r="C1514" s="58">
        <v>1.8</v>
      </c>
      <c r="D1514" s="60" t="s">
        <v>16</v>
      </c>
      <c r="E1514" s="60" t="s">
        <v>28</v>
      </c>
      <c r="F1514" s="477" t="s">
        <v>317</v>
      </c>
      <c r="G1514" s="58" t="s">
        <v>214</v>
      </c>
      <c r="H1514" s="58"/>
      <c r="I1514" s="60" t="s">
        <v>318</v>
      </c>
      <c r="J1514" s="58" t="s">
        <v>319</v>
      </c>
      <c r="K1514" s="58" t="s">
        <v>320</v>
      </c>
    </row>
    <row r="1515" spans="2:11" x14ac:dyDescent="0.2">
      <c r="B1515" s="477" t="s">
        <v>11137</v>
      </c>
      <c r="C1515" s="58">
        <v>1.8</v>
      </c>
      <c r="D1515" s="60" t="s">
        <v>16</v>
      </c>
      <c r="E1515" s="60" t="s">
        <v>29</v>
      </c>
      <c r="F1515" s="477" t="s">
        <v>321</v>
      </c>
      <c r="G1515" s="58" t="s">
        <v>214</v>
      </c>
      <c r="H1515" s="58"/>
      <c r="I1515" s="60" t="s">
        <v>322</v>
      </c>
      <c r="J1515" s="58" t="s">
        <v>319</v>
      </c>
      <c r="K1515" s="58" t="s">
        <v>320</v>
      </c>
    </row>
    <row r="1516" spans="2:11" x14ac:dyDescent="0.2">
      <c r="B1516" s="477" t="s">
        <v>11138</v>
      </c>
      <c r="C1516" s="58">
        <v>1.8</v>
      </c>
      <c r="D1516" s="60" t="s">
        <v>21</v>
      </c>
      <c r="E1516" s="60" t="s">
        <v>28</v>
      </c>
      <c r="F1516" s="477" t="s">
        <v>323</v>
      </c>
      <c r="G1516" s="58" t="s">
        <v>214</v>
      </c>
      <c r="H1516" s="58"/>
      <c r="I1516" s="60" t="s">
        <v>324</v>
      </c>
      <c r="J1516" s="58" t="s">
        <v>319</v>
      </c>
      <c r="K1516" s="58" t="s">
        <v>320</v>
      </c>
    </row>
    <row r="1517" spans="2:11" x14ac:dyDescent="0.2">
      <c r="B1517" s="477" t="s">
        <v>11139</v>
      </c>
      <c r="C1517" s="58">
        <v>1.8</v>
      </c>
      <c r="D1517" s="60" t="s">
        <v>21</v>
      </c>
      <c r="E1517" s="60" t="s">
        <v>29</v>
      </c>
      <c r="F1517" s="477" t="s">
        <v>325</v>
      </c>
      <c r="G1517" s="58" t="s">
        <v>214</v>
      </c>
      <c r="H1517" s="58"/>
      <c r="I1517" s="60" t="s">
        <v>326</v>
      </c>
      <c r="J1517" s="58" t="s">
        <v>319</v>
      </c>
      <c r="K1517" s="58" t="s">
        <v>320</v>
      </c>
    </row>
    <row r="1518" spans="2:11" x14ac:dyDescent="0.2">
      <c r="B1518" s="477" t="s">
        <v>11140</v>
      </c>
      <c r="C1518" s="58">
        <v>1.8</v>
      </c>
      <c r="D1518" s="60" t="s">
        <v>26</v>
      </c>
      <c r="E1518" s="60" t="s">
        <v>28</v>
      </c>
      <c r="F1518" s="477" t="s">
        <v>327</v>
      </c>
      <c r="G1518" s="58" t="s">
        <v>214</v>
      </c>
      <c r="H1518" s="58"/>
      <c r="I1518" s="60" t="s">
        <v>328</v>
      </c>
      <c r="J1518" s="58" t="s">
        <v>319</v>
      </c>
      <c r="K1518" s="58" t="s">
        <v>320</v>
      </c>
    </row>
    <row r="1519" spans="2:11" x14ac:dyDescent="0.2">
      <c r="B1519" s="477" t="s">
        <v>11141</v>
      </c>
      <c r="C1519" s="58">
        <v>1.8</v>
      </c>
      <c r="D1519" s="60" t="s">
        <v>26</v>
      </c>
      <c r="E1519" s="60" t="s">
        <v>29</v>
      </c>
      <c r="F1519" s="477" t="s">
        <v>329</v>
      </c>
      <c r="G1519" s="58" t="s">
        <v>214</v>
      </c>
      <c r="H1519" s="58"/>
      <c r="I1519" s="60" t="s">
        <v>330</v>
      </c>
      <c r="J1519" s="58" t="s">
        <v>319</v>
      </c>
      <c r="K1519" s="58" t="s">
        <v>320</v>
      </c>
    </row>
    <row r="1520" spans="2:11" x14ac:dyDescent="0.2">
      <c r="B1520" s="477" t="s">
        <v>11142</v>
      </c>
      <c r="C1520" s="58">
        <v>1.8</v>
      </c>
      <c r="D1520" s="60" t="s">
        <v>74</v>
      </c>
      <c r="E1520" s="60" t="s">
        <v>28</v>
      </c>
      <c r="F1520" s="477" t="s">
        <v>2240</v>
      </c>
      <c r="G1520" s="58" t="s">
        <v>214</v>
      </c>
      <c r="H1520" s="58"/>
      <c r="I1520" s="60" t="s">
        <v>11084</v>
      </c>
      <c r="J1520" s="58" t="s">
        <v>319</v>
      </c>
      <c r="K1520" s="58" t="s">
        <v>320</v>
      </c>
    </row>
    <row r="1521" spans="2:11" x14ac:dyDescent="0.2">
      <c r="B1521" s="477" t="s">
        <v>11143</v>
      </c>
      <c r="C1521" s="58">
        <v>1.8</v>
      </c>
      <c r="D1521" s="60" t="s">
        <v>74</v>
      </c>
      <c r="E1521" s="60" t="s">
        <v>29</v>
      </c>
      <c r="F1521" s="477" t="s">
        <v>2243</v>
      </c>
      <c r="G1521" s="58" t="s">
        <v>214</v>
      </c>
      <c r="H1521" s="58"/>
      <c r="I1521" s="60" t="s">
        <v>11085</v>
      </c>
      <c r="J1521" s="58" t="s">
        <v>319</v>
      </c>
      <c r="K1521" s="58" t="s">
        <v>320</v>
      </c>
    </row>
    <row r="1522" spans="2:11" x14ac:dyDescent="0.2">
      <c r="B1522" s="477" t="s">
        <v>11144</v>
      </c>
      <c r="C1522" s="58">
        <v>1.8</v>
      </c>
      <c r="D1522" s="60" t="s">
        <v>83</v>
      </c>
      <c r="E1522" s="60" t="s">
        <v>28</v>
      </c>
      <c r="F1522" s="477" t="s">
        <v>2400</v>
      </c>
      <c r="G1522" s="58" t="s">
        <v>214</v>
      </c>
      <c r="H1522" s="58"/>
      <c r="I1522" s="60" t="s">
        <v>342</v>
      </c>
      <c r="J1522" s="58" t="s">
        <v>319</v>
      </c>
      <c r="K1522" s="58" t="s">
        <v>320</v>
      </c>
    </row>
    <row r="1523" spans="2:11" x14ac:dyDescent="0.2">
      <c r="B1523" s="477" t="s">
        <v>11145</v>
      </c>
      <c r="C1523" s="58">
        <v>1.8</v>
      </c>
      <c r="D1523" s="60" t="s">
        <v>83</v>
      </c>
      <c r="E1523" s="60" t="s">
        <v>29</v>
      </c>
      <c r="F1523" s="477" t="s">
        <v>2403</v>
      </c>
      <c r="G1523" s="58" t="s">
        <v>214</v>
      </c>
      <c r="H1523" s="58"/>
      <c r="I1523" s="60" t="s">
        <v>344</v>
      </c>
      <c r="J1523" s="58" t="s">
        <v>319</v>
      </c>
      <c r="K1523" s="58" t="s">
        <v>320</v>
      </c>
    </row>
    <row r="1524" spans="2:11" x14ac:dyDescent="0.2">
      <c r="B1524" s="477" t="s">
        <v>11146</v>
      </c>
      <c r="C1524" s="58">
        <v>1.8</v>
      </c>
      <c r="D1524" s="60" t="s">
        <v>87</v>
      </c>
      <c r="E1524" s="60" t="s">
        <v>28</v>
      </c>
      <c r="F1524" s="477" t="s">
        <v>2458</v>
      </c>
      <c r="G1524" s="58" t="s">
        <v>214</v>
      </c>
      <c r="H1524" s="58"/>
      <c r="I1524" s="60" t="s">
        <v>11086</v>
      </c>
      <c r="J1524" s="58" t="s">
        <v>319</v>
      </c>
      <c r="K1524" s="58" t="s">
        <v>320</v>
      </c>
    </row>
    <row r="1525" spans="2:11" x14ac:dyDescent="0.2">
      <c r="B1525" s="477" t="s">
        <v>11147</v>
      </c>
      <c r="C1525" s="58">
        <v>1.8</v>
      </c>
      <c r="D1525" s="60" t="s">
        <v>87</v>
      </c>
      <c r="E1525" s="60" t="s">
        <v>29</v>
      </c>
      <c r="F1525" s="477" t="s">
        <v>2461</v>
      </c>
      <c r="G1525" s="58" t="s">
        <v>214</v>
      </c>
      <c r="H1525" s="58"/>
      <c r="I1525" s="60" t="s">
        <v>11087</v>
      </c>
      <c r="J1525" s="58" t="s">
        <v>319</v>
      </c>
      <c r="K1525" s="58" t="s">
        <v>320</v>
      </c>
    </row>
    <row r="1526" spans="2:11" x14ac:dyDescent="0.2">
      <c r="B1526" s="477" t="s">
        <v>11148</v>
      </c>
      <c r="C1526" s="58">
        <v>1.8</v>
      </c>
      <c r="D1526" s="60" t="s">
        <v>90</v>
      </c>
      <c r="E1526" s="60" t="s">
        <v>28</v>
      </c>
      <c r="F1526" s="477" t="s">
        <v>2488</v>
      </c>
      <c r="G1526" s="58" t="s">
        <v>214</v>
      </c>
      <c r="H1526" s="58"/>
      <c r="I1526" s="60" t="s">
        <v>11088</v>
      </c>
      <c r="J1526" s="58" t="s">
        <v>319</v>
      </c>
      <c r="K1526" s="58" t="s">
        <v>320</v>
      </c>
    </row>
    <row r="1527" spans="2:11" x14ac:dyDescent="0.2">
      <c r="B1527" s="477" t="s">
        <v>11149</v>
      </c>
      <c r="C1527" s="58">
        <v>1.8</v>
      </c>
      <c r="D1527" s="60" t="s">
        <v>90</v>
      </c>
      <c r="E1527" s="60" t="s">
        <v>29</v>
      </c>
      <c r="F1527" s="477" t="s">
        <v>2491</v>
      </c>
      <c r="G1527" s="58" t="s">
        <v>214</v>
      </c>
      <c r="H1527" s="58"/>
      <c r="I1527" s="60" t="s">
        <v>11089</v>
      </c>
      <c r="J1527" s="58" t="s">
        <v>319</v>
      </c>
      <c r="K1527" s="58" t="s">
        <v>320</v>
      </c>
    </row>
    <row r="1528" spans="2:11" x14ac:dyDescent="0.2">
      <c r="B1528" s="477" t="s">
        <v>11150</v>
      </c>
      <c r="C1528" s="58">
        <v>1.8</v>
      </c>
      <c r="D1528" s="60" t="s">
        <v>101</v>
      </c>
      <c r="E1528" s="60" t="s">
        <v>28</v>
      </c>
      <c r="F1528" s="477" t="s">
        <v>2636</v>
      </c>
      <c r="G1528" s="58" t="s">
        <v>214</v>
      </c>
      <c r="H1528" s="58"/>
      <c r="I1528" s="60" t="s">
        <v>11090</v>
      </c>
      <c r="J1528" s="58" t="s">
        <v>319</v>
      </c>
      <c r="K1528" s="58" t="s">
        <v>320</v>
      </c>
    </row>
    <row r="1529" spans="2:11" x14ac:dyDescent="0.2">
      <c r="B1529" s="477" t="s">
        <v>11151</v>
      </c>
      <c r="C1529" s="58">
        <v>1.8</v>
      </c>
      <c r="D1529" s="60" t="s">
        <v>101</v>
      </c>
      <c r="E1529" s="60" t="s">
        <v>29</v>
      </c>
      <c r="F1529" s="477" t="s">
        <v>2639</v>
      </c>
      <c r="G1529" s="58" t="s">
        <v>214</v>
      </c>
      <c r="H1529" s="58"/>
      <c r="I1529" s="60" t="s">
        <v>11091</v>
      </c>
      <c r="J1529" s="58" t="s">
        <v>319</v>
      </c>
      <c r="K1529" s="58" t="s">
        <v>320</v>
      </c>
    </row>
    <row r="1530" spans="2:11" x14ac:dyDescent="0.2">
      <c r="B1530" s="477" t="s">
        <v>11152</v>
      </c>
      <c r="C1530" s="58">
        <v>1.8</v>
      </c>
      <c r="D1530" s="60" t="s">
        <v>107</v>
      </c>
      <c r="E1530" s="60" t="s">
        <v>28</v>
      </c>
      <c r="F1530" s="477" t="s">
        <v>2724</v>
      </c>
      <c r="G1530" s="58" t="s">
        <v>214</v>
      </c>
      <c r="H1530" s="58"/>
      <c r="I1530" s="60" t="s">
        <v>11092</v>
      </c>
      <c r="J1530" s="58" t="s">
        <v>319</v>
      </c>
      <c r="K1530" s="58" t="s">
        <v>320</v>
      </c>
    </row>
    <row r="1531" spans="2:11" x14ac:dyDescent="0.2">
      <c r="B1531" s="477" t="s">
        <v>11153</v>
      </c>
      <c r="C1531" s="58">
        <v>1.8</v>
      </c>
      <c r="D1531" s="60" t="s">
        <v>107</v>
      </c>
      <c r="E1531" s="60" t="s">
        <v>29</v>
      </c>
      <c r="F1531" s="477" t="s">
        <v>2727</v>
      </c>
      <c r="G1531" s="58" t="s">
        <v>214</v>
      </c>
      <c r="H1531" s="58"/>
      <c r="I1531" s="60" t="s">
        <v>11093</v>
      </c>
      <c r="J1531" s="58" t="s">
        <v>319</v>
      </c>
      <c r="K1531" s="58" t="s">
        <v>320</v>
      </c>
    </row>
    <row r="1532" spans="2:11" x14ac:dyDescent="0.2">
      <c r="B1532" s="477" t="s">
        <v>11154</v>
      </c>
      <c r="C1532" s="58">
        <v>1.8</v>
      </c>
      <c r="D1532" s="60" t="s">
        <v>117</v>
      </c>
      <c r="E1532" s="60" t="s">
        <v>28</v>
      </c>
      <c r="F1532" s="477" t="s">
        <v>2874</v>
      </c>
      <c r="G1532" s="58" t="s">
        <v>214</v>
      </c>
      <c r="H1532" s="58"/>
      <c r="I1532" s="60" t="s">
        <v>11094</v>
      </c>
      <c r="J1532" s="58" t="s">
        <v>319</v>
      </c>
      <c r="K1532" s="58" t="s">
        <v>320</v>
      </c>
    </row>
    <row r="1533" spans="2:11" x14ac:dyDescent="0.2">
      <c r="B1533" s="477" t="s">
        <v>11155</v>
      </c>
      <c r="C1533" s="58">
        <v>1.8</v>
      </c>
      <c r="D1533" s="60" t="s">
        <v>117</v>
      </c>
      <c r="E1533" s="60" t="s">
        <v>29</v>
      </c>
      <c r="F1533" s="477" t="s">
        <v>2877</v>
      </c>
      <c r="G1533" s="58" t="s">
        <v>214</v>
      </c>
      <c r="H1533" s="58"/>
      <c r="I1533" s="60" t="s">
        <v>11095</v>
      </c>
      <c r="J1533" s="58" t="s">
        <v>319</v>
      </c>
      <c r="K1533" s="58" t="s">
        <v>320</v>
      </c>
    </row>
    <row r="1534" spans="2:11" x14ac:dyDescent="0.2">
      <c r="B1534" s="477" t="s">
        <v>11156</v>
      </c>
      <c r="C1534" s="58">
        <v>1.8</v>
      </c>
      <c r="D1534" s="60" t="s">
        <v>126</v>
      </c>
      <c r="E1534" s="60" t="s">
        <v>28</v>
      </c>
      <c r="F1534" s="477" t="s">
        <v>2964</v>
      </c>
      <c r="G1534" s="58" t="s">
        <v>214</v>
      </c>
      <c r="H1534" s="58"/>
      <c r="I1534" s="60" t="s">
        <v>11096</v>
      </c>
      <c r="J1534" s="58" t="s">
        <v>319</v>
      </c>
      <c r="K1534" s="58" t="s">
        <v>320</v>
      </c>
    </row>
    <row r="1535" spans="2:11" x14ac:dyDescent="0.2">
      <c r="B1535" s="477" t="s">
        <v>11157</v>
      </c>
      <c r="C1535" s="58">
        <v>1.8</v>
      </c>
      <c r="D1535" s="60" t="s">
        <v>126</v>
      </c>
      <c r="E1535" s="60" t="s">
        <v>29</v>
      </c>
      <c r="F1535" s="477" t="s">
        <v>2967</v>
      </c>
      <c r="G1535" s="58" t="s">
        <v>214</v>
      </c>
      <c r="H1535" s="58"/>
      <c r="I1535" s="60" t="s">
        <v>11097</v>
      </c>
      <c r="J1535" s="58" t="s">
        <v>319</v>
      </c>
      <c r="K1535" s="58" t="s">
        <v>320</v>
      </c>
    </row>
    <row r="1536" spans="2:11" x14ac:dyDescent="0.2">
      <c r="B1536" s="477" t="s">
        <v>11158</v>
      </c>
      <c r="C1536" s="58">
        <v>1.8</v>
      </c>
      <c r="D1536" s="60" t="s">
        <v>129</v>
      </c>
      <c r="E1536" s="60" t="s">
        <v>28</v>
      </c>
      <c r="F1536" s="477" t="s">
        <v>2994</v>
      </c>
      <c r="G1536" s="58" t="s">
        <v>214</v>
      </c>
      <c r="H1536" s="58"/>
      <c r="I1536" s="60" t="s">
        <v>11098</v>
      </c>
      <c r="J1536" s="58" t="s">
        <v>319</v>
      </c>
      <c r="K1536" s="58" t="s">
        <v>320</v>
      </c>
    </row>
    <row r="1537" spans="2:11" x14ac:dyDescent="0.2">
      <c r="B1537" s="477" t="s">
        <v>11159</v>
      </c>
      <c r="C1537" s="58">
        <v>1.8</v>
      </c>
      <c r="D1537" s="60" t="s">
        <v>129</v>
      </c>
      <c r="E1537" s="60" t="s">
        <v>29</v>
      </c>
      <c r="F1537" s="477" t="s">
        <v>2997</v>
      </c>
      <c r="G1537" s="58" t="s">
        <v>214</v>
      </c>
      <c r="H1537" s="58"/>
      <c r="I1537" s="60" t="s">
        <v>11099</v>
      </c>
      <c r="J1537" s="58" t="s">
        <v>319</v>
      </c>
      <c r="K1537" s="58" t="s">
        <v>320</v>
      </c>
    </row>
    <row r="1538" spans="2:11" x14ac:dyDescent="0.2">
      <c r="B1538" s="477" t="s">
        <v>11160</v>
      </c>
      <c r="C1538" s="58">
        <v>1.8</v>
      </c>
      <c r="D1538" s="60" t="s">
        <v>160</v>
      </c>
      <c r="E1538" s="60" t="s">
        <v>28</v>
      </c>
      <c r="F1538" s="477" t="s">
        <v>3474</v>
      </c>
      <c r="G1538" s="58" t="s">
        <v>214</v>
      </c>
      <c r="H1538" s="58"/>
      <c r="I1538" s="60" t="s">
        <v>349</v>
      </c>
      <c r="J1538" s="58" t="s">
        <v>319</v>
      </c>
      <c r="K1538" s="58" t="s">
        <v>320</v>
      </c>
    </row>
    <row r="1539" spans="2:11" x14ac:dyDescent="0.2">
      <c r="B1539" s="477" t="s">
        <v>11161</v>
      </c>
      <c r="C1539" s="58">
        <v>1.8</v>
      </c>
      <c r="D1539" s="60" t="s">
        <v>160</v>
      </c>
      <c r="E1539" s="60" t="s">
        <v>29</v>
      </c>
      <c r="F1539" s="477" t="s">
        <v>3477</v>
      </c>
      <c r="G1539" s="58" t="s">
        <v>214</v>
      </c>
      <c r="H1539" s="58"/>
      <c r="I1539" s="60" t="s">
        <v>350</v>
      </c>
      <c r="J1539" s="58" t="s">
        <v>319</v>
      </c>
      <c r="K1539" s="58" t="s">
        <v>320</v>
      </c>
    </row>
    <row r="1540" spans="2:11" x14ac:dyDescent="0.2">
      <c r="B1540" s="477" t="s">
        <v>11162</v>
      </c>
      <c r="C1540" s="58">
        <v>1.8</v>
      </c>
      <c r="D1540" s="60" t="s">
        <v>188</v>
      </c>
      <c r="E1540" s="60" t="s">
        <v>28</v>
      </c>
      <c r="F1540" s="477" t="s">
        <v>3872</v>
      </c>
      <c r="G1540" s="58" t="s">
        <v>214</v>
      </c>
      <c r="H1540" s="58"/>
      <c r="I1540" s="60" t="s">
        <v>11100</v>
      </c>
      <c r="J1540" s="58" t="s">
        <v>319</v>
      </c>
      <c r="K1540" s="58" t="s">
        <v>320</v>
      </c>
    </row>
    <row r="1541" spans="2:11" x14ac:dyDescent="0.2">
      <c r="B1541" s="477" t="s">
        <v>11163</v>
      </c>
      <c r="C1541" s="58">
        <v>1.8</v>
      </c>
      <c r="D1541" s="60" t="s">
        <v>188</v>
      </c>
      <c r="E1541" s="60" t="s">
        <v>29</v>
      </c>
      <c r="F1541" s="477" t="s">
        <v>3875</v>
      </c>
      <c r="G1541" s="58" t="s">
        <v>214</v>
      </c>
      <c r="H1541" s="58"/>
      <c r="I1541" s="60" t="s">
        <v>11101</v>
      </c>
      <c r="J1541" s="58" t="s">
        <v>319</v>
      </c>
      <c r="K1541" s="58" t="s">
        <v>320</v>
      </c>
    </row>
    <row r="1542" spans="2:11" x14ac:dyDescent="0.2">
      <c r="B1542" s="477" t="s">
        <v>11164</v>
      </c>
      <c r="C1542" s="58">
        <v>1.8</v>
      </c>
      <c r="D1542" s="60" t="s">
        <v>314</v>
      </c>
      <c r="E1542" s="60" t="s">
        <v>28</v>
      </c>
      <c r="F1542" s="477" t="s">
        <v>5778</v>
      </c>
      <c r="G1542" s="58" t="s">
        <v>214</v>
      </c>
      <c r="H1542" s="58"/>
      <c r="I1542" s="60" t="s">
        <v>351</v>
      </c>
      <c r="J1542" s="58" t="s">
        <v>319</v>
      </c>
      <c r="K1542" s="58" t="s">
        <v>320</v>
      </c>
    </row>
    <row r="1543" spans="2:11" x14ac:dyDescent="0.2">
      <c r="B1543" s="477" t="s">
        <v>11165</v>
      </c>
      <c r="C1543" s="58">
        <v>1.8</v>
      </c>
      <c r="D1543" s="60" t="s">
        <v>314</v>
      </c>
      <c r="E1543" s="60" t="s">
        <v>29</v>
      </c>
      <c r="F1543" s="477" t="s">
        <v>5781</v>
      </c>
      <c r="G1543" s="58" t="s">
        <v>214</v>
      </c>
      <c r="H1543" s="58"/>
      <c r="I1543" s="60" t="s">
        <v>352</v>
      </c>
      <c r="J1543" s="58" t="s">
        <v>319</v>
      </c>
      <c r="K1543" s="58" t="s">
        <v>320</v>
      </c>
    </row>
    <row r="1544" spans="2:11" x14ac:dyDescent="0.2">
      <c r="B1544" s="477" t="s">
        <v>11166</v>
      </c>
      <c r="C1544" s="58">
        <v>1.8</v>
      </c>
      <c r="D1544" s="60" t="s">
        <v>521</v>
      </c>
      <c r="E1544" s="60" t="s">
        <v>28</v>
      </c>
      <c r="F1544" s="477" t="s">
        <v>6234</v>
      </c>
      <c r="G1544" s="58" t="s">
        <v>214</v>
      </c>
      <c r="H1544" s="58"/>
      <c r="I1544" s="60" t="s">
        <v>11102</v>
      </c>
      <c r="J1544" s="58" t="s">
        <v>319</v>
      </c>
      <c r="K1544" s="58" t="s">
        <v>320</v>
      </c>
    </row>
    <row r="1545" spans="2:11" x14ac:dyDescent="0.2">
      <c r="B1545" s="477" t="s">
        <v>11167</v>
      </c>
      <c r="C1545" s="58">
        <v>1.8</v>
      </c>
      <c r="D1545" s="60" t="s">
        <v>521</v>
      </c>
      <c r="E1545" s="60" t="s">
        <v>29</v>
      </c>
      <c r="F1545" s="477" t="s">
        <v>6237</v>
      </c>
      <c r="G1545" s="58" t="s">
        <v>214</v>
      </c>
      <c r="H1545" s="58"/>
      <c r="I1545" s="60" t="s">
        <v>11103</v>
      </c>
      <c r="J1545" s="58" t="s">
        <v>319</v>
      </c>
      <c r="K1545" s="58" t="s">
        <v>320</v>
      </c>
    </row>
    <row r="1546" spans="2:11" x14ac:dyDescent="0.2">
      <c r="D1546" s="29"/>
      <c r="E1546" s="29"/>
    </row>
    <row r="1547" spans="2:11" x14ac:dyDescent="0.2">
      <c r="D1547" s="29"/>
      <c r="E1547" s="29"/>
    </row>
    <row r="1548" spans="2:11" x14ac:dyDescent="0.2">
      <c r="D1548" s="29"/>
      <c r="E1548" s="29"/>
    </row>
    <row r="1549" spans="2:11" x14ac:dyDescent="0.2">
      <c r="D1549" s="29"/>
      <c r="E1549" s="29"/>
    </row>
    <row r="1550" spans="2:11" x14ac:dyDescent="0.2">
      <c r="D1550" s="29"/>
      <c r="E1550" s="29"/>
    </row>
    <row r="1551" spans="2:11" x14ac:dyDescent="0.2">
      <c r="D1551" s="29"/>
      <c r="E1551" s="29"/>
    </row>
    <row r="1552" spans="2:11" x14ac:dyDescent="0.2">
      <c r="D1552" s="29"/>
      <c r="E1552" s="29"/>
    </row>
    <row r="1553" spans="4:9" x14ac:dyDescent="0.2">
      <c r="D1553" s="29"/>
      <c r="E1553" s="29"/>
    </row>
    <row r="1554" spans="4:9" x14ac:dyDescent="0.2">
      <c r="D1554" s="29"/>
      <c r="E1554" s="29"/>
    </row>
    <row r="1555" spans="4:9" x14ac:dyDescent="0.2">
      <c r="D1555" s="29"/>
      <c r="E1555" s="29"/>
    </row>
    <row r="1556" spans="4:9" x14ac:dyDescent="0.2">
      <c r="D1556" s="29"/>
      <c r="E1556" s="29"/>
    </row>
    <row r="1557" spans="4:9" x14ac:dyDescent="0.2">
      <c r="D1557" s="29"/>
      <c r="E1557" s="29"/>
    </row>
    <row r="1558" spans="4:9" x14ac:dyDescent="0.2">
      <c r="D1558" s="29"/>
      <c r="E1558" s="29"/>
      <c r="I1558" s="30"/>
    </row>
    <row r="1559" spans="4:9" x14ac:dyDescent="0.2">
      <c r="D1559" s="29"/>
      <c r="E1559" s="29"/>
      <c r="I1559" s="30"/>
    </row>
    <row r="1560" spans="4:9" x14ac:dyDescent="0.2">
      <c r="D1560" s="29"/>
      <c r="E1560" s="29"/>
    </row>
    <row r="1561" spans="4:9" x14ac:dyDescent="0.2">
      <c r="D1561" s="29"/>
      <c r="E1561" s="29"/>
    </row>
    <row r="1562" spans="4:9" x14ac:dyDescent="0.2">
      <c r="D1562" s="29"/>
      <c r="E1562" s="29"/>
    </row>
    <row r="1563" spans="4:9" x14ac:dyDescent="0.2">
      <c r="D1563" s="29"/>
      <c r="E1563" s="29"/>
    </row>
    <row r="1564" spans="4:9" x14ac:dyDescent="0.2">
      <c r="D1564" s="29"/>
      <c r="E1564" s="29"/>
    </row>
    <row r="1565" spans="4:9" x14ac:dyDescent="0.2">
      <c r="D1565" s="29"/>
      <c r="E1565" s="29"/>
    </row>
    <row r="1566" spans="4:9" x14ac:dyDescent="0.2">
      <c r="D1566" s="29"/>
      <c r="E1566" s="29"/>
    </row>
    <row r="1567" spans="4:9" x14ac:dyDescent="0.2">
      <c r="D1567" s="29"/>
      <c r="E1567" s="29"/>
    </row>
    <row r="1568" spans="4:9" x14ac:dyDescent="0.2">
      <c r="D1568" s="29"/>
      <c r="E1568" s="29"/>
    </row>
    <row r="1569" spans="4:9" x14ac:dyDescent="0.2">
      <c r="D1569" s="29"/>
      <c r="E1569" s="29"/>
    </row>
    <row r="1570" spans="4:9" x14ac:dyDescent="0.2">
      <c r="D1570" s="29"/>
      <c r="E1570" s="29"/>
    </row>
    <row r="1571" spans="4:9" x14ac:dyDescent="0.2">
      <c r="D1571" s="29"/>
      <c r="E1571" s="29"/>
    </row>
    <row r="1572" spans="4:9" x14ac:dyDescent="0.2">
      <c r="D1572" s="29"/>
      <c r="E1572" s="29"/>
      <c r="I1572" s="30"/>
    </row>
    <row r="1573" spans="4:9" x14ac:dyDescent="0.2">
      <c r="D1573" s="29"/>
      <c r="E1573" s="29"/>
      <c r="I1573" s="30"/>
    </row>
    <row r="1574" spans="4:9" x14ac:dyDescent="0.2">
      <c r="D1574" s="29"/>
      <c r="E1574" s="29"/>
    </row>
    <row r="1575" spans="4:9" x14ac:dyDescent="0.2">
      <c r="D1575" s="29"/>
      <c r="E1575" s="29"/>
    </row>
    <row r="1576" spans="4:9" x14ac:dyDescent="0.2">
      <c r="D1576" s="29"/>
      <c r="E1576" s="29"/>
    </row>
    <row r="1577" spans="4:9" x14ac:dyDescent="0.2">
      <c r="D1577" s="29"/>
      <c r="E1577" s="29"/>
    </row>
    <row r="1578" spans="4:9" x14ac:dyDescent="0.2">
      <c r="D1578" s="29"/>
      <c r="E1578" s="29"/>
    </row>
    <row r="1579" spans="4:9" x14ac:dyDescent="0.2">
      <c r="D1579" s="29"/>
      <c r="E1579" s="29"/>
    </row>
    <row r="1580" spans="4:9" x14ac:dyDescent="0.2">
      <c r="D1580" s="29"/>
      <c r="E1580" s="29"/>
    </row>
    <row r="1581" spans="4:9" x14ac:dyDescent="0.2">
      <c r="D1581" s="29"/>
      <c r="E1581" s="29"/>
    </row>
    <row r="1582" spans="4:9" x14ac:dyDescent="0.2">
      <c r="D1582" s="29"/>
      <c r="E1582" s="29"/>
    </row>
    <row r="1583" spans="4:9" x14ac:dyDescent="0.2">
      <c r="D1583" s="29"/>
      <c r="E1583" s="29"/>
    </row>
    <row r="1584" spans="4:9" x14ac:dyDescent="0.2">
      <c r="D1584" s="29"/>
      <c r="E1584" s="29"/>
    </row>
    <row r="1585" spans="4:9" x14ac:dyDescent="0.2">
      <c r="D1585" s="29"/>
      <c r="E1585" s="29"/>
    </row>
    <row r="1586" spans="4:9" x14ac:dyDescent="0.2">
      <c r="D1586" s="29"/>
      <c r="E1586" s="29"/>
      <c r="I1586" s="30"/>
    </row>
    <row r="1587" spans="4:9" x14ac:dyDescent="0.2">
      <c r="D1587" s="29"/>
      <c r="E1587" s="29"/>
      <c r="I1587" s="30"/>
    </row>
    <row r="1588" spans="4:9" x14ac:dyDescent="0.2">
      <c r="D1588" s="29"/>
      <c r="E1588" s="29"/>
    </row>
    <row r="1589" spans="4:9" x14ac:dyDescent="0.2">
      <c r="D1589" s="29"/>
      <c r="E1589" s="29"/>
    </row>
    <row r="1590" spans="4:9" x14ac:dyDescent="0.2">
      <c r="D1590" s="29"/>
      <c r="E1590" s="29"/>
    </row>
    <row r="1591" spans="4:9" x14ac:dyDescent="0.2">
      <c r="D1591" s="29"/>
      <c r="E1591" s="29"/>
    </row>
    <row r="1592" spans="4:9" x14ac:dyDescent="0.2">
      <c r="D1592" s="29"/>
      <c r="E1592" s="29"/>
    </row>
    <row r="1593" spans="4:9" x14ac:dyDescent="0.2">
      <c r="D1593" s="29"/>
      <c r="E1593" s="29"/>
    </row>
    <row r="1594" spans="4:9" x14ac:dyDescent="0.2">
      <c r="D1594" s="29"/>
      <c r="E1594" s="29"/>
    </row>
    <row r="1595" spans="4:9" x14ac:dyDescent="0.2">
      <c r="D1595" s="29"/>
      <c r="E1595" s="29"/>
    </row>
    <row r="1596" spans="4:9" x14ac:dyDescent="0.2">
      <c r="D1596" s="29"/>
      <c r="E1596" s="29"/>
    </row>
    <row r="1597" spans="4:9" x14ac:dyDescent="0.2">
      <c r="D1597" s="29"/>
      <c r="E1597" s="29"/>
    </row>
    <row r="1598" spans="4:9" x14ac:dyDescent="0.2">
      <c r="D1598" s="29"/>
      <c r="E1598" s="29"/>
    </row>
    <row r="1599" spans="4:9" x14ac:dyDescent="0.2">
      <c r="D1599" s="29"/>
      <c r="E1599" s="29"/>
    </row>
    <row r="1600" spans="4:9" x14ac:dyDescent="0.2">
      <c r="D1600" s="29"/>
      <c r="E1600" s="29"/>
      <c r="I1600" s="30"/>
    </row>
    <row r="1601" spans="4:9" x14ac:dyDescent="0.2">
      <c r="D1601" s="29"/>
      <c r="E1601" s="29"/>
      <c r="I1601" s="30"/>
    </row>
    <row r="1602" spans="4:9" x14ac:dyDescent="0.2">
      <c r="D1602" s="29"/>
      <c r="E1602" s="29"/>
    </row>
    <row r="1603" spans="4:9" x14ac:dyDescent="0.2">
      <c r="D1603" s="29"/>
      <c r="E1603" s="29"/>
    </row>
    <row r="1604" spans="4:9" x14ac:dyDescent="0.2">
      <c r="D1604" s="29"/>
      <c r="E1604" s="29"/>
    </row>
    <row r="1605" spans="4:9" x14ac:dyDescent="0.2">
      <c r="D1605" s="29"/>
      <c r="E1605" s="29"/>
    </row>
    <row r="1606" spans="4:9" x14ac:dyDescent="0.2">
      <c r="D1606" s="29"/>
      <c r="E1606" s="29"/>
    </row>
    <row r="1607" spans="4:9" x14ac:dyDescent="0.2">
      <c r="D1607" s="29"/>
      <c r="E1607" s="29"/>
    </row>
    <row r="1608" spans="4:9" x14ac:dyDescent="0.2">
      <c r="D1608" s="29"/>
      <c r="E1608" s="29"/>
    </row>
    <row r="1609" spans="4:9" x14ac:dyDescent="0.2">
      <c r="D1609" s="29"/>
      <c r="E1609" s="29"/>
    </row>
    <row r="1610" spans="4:9" x14ac:dyDescent="0.2">
      <c r="D1610" s="29"/>
      <c r="E1610" s="29"/>
    </row>
    <row r="1611" spans="4:9" x14ac:dyDescent="0.2">
      <c r="D1611" s="29"/>
      <c r="E1611" s="29"/>
    </row>
    <row r="1612" spans="4:9" x14ac:dyDescent="0.2">
      <c r="D1612" s="29"/>
      <c r="E1612" s="29"/>
    </row>
    <row r="1613" spans="4:9" x14ac:dyDescent="0.2">
      <c r="D1613" s="29"/>
      <c r="E1613" s="29"/>
    </row>
    <row r="1614" spans="4:9" x14ac:dyDescent="0.2">
      <c r="D1614" s="29"/>
      <c r="E1614" s="29"/>
      <c r="I1614" s="30"/>
    </row>
    <row r="1615" spans="4:9" x14ac:dyDescent="0.2">
      <c r="D1615" s="29"/>
      <c r="E1615" s="29"/>
      <c r="I1615" s="30"/>
    </row>
    <row r="1616" spans="4:9" x14ac:dyDescent="0.2">
      <c r="D1616" s="29"/>
      <c r="E1616" s="29"/>
    </row>
    <row r="1617" spans="4:9" x14ac:dyDescent="0.2">
      <c r="D1617" s="29"/>
      <c r="E1617" s="29"/>
    </row>
    <row r="1618" spans="4:9" x14ac:dyDescent="0.2">
      <c r="D1618" s="29"/>
      <c r="E1618" s="29"/>
    </row>
    <row r="1619" spans="4:9" x14ac:dyDescent="0.2">
      <c r="D1619" s="29"/>
      <c r="E1619" s="29"/>
    </row>
    <row r="1620" spans="4:9" x14ac:dyDescent="0.2">
      <c r="D1620" s="29"/>
      <c r="E1620" s="29"/>
    </row>
    <row r="1621" spans="4:9" x14ac:dyDescent="0.2">
      <c r="D1621" s="29"/>
      <c r="E1621" s="29"/>
    </row>
    <row r="1622" spans="4:9" x14ac:dyDescent="0.2">
      <c r="D1622" s="29"/>
      <c r="E1622" s="29"/>
    </row>
    <row r="1623" spans="4:9" x14ac:dyDescent="0.2">
      <c r="D1623" s="29"/>
      <c r="E1623" s="29"/>
    </row>
    <row r="1624" spans="4:9" x14ac:dyDescent="0.2">
      <c r="D1624" s="29"/>
      <c r="E1624" s="29"/>
    </row>
    <row r="1625" spans="4:9" x14ac:dyDescent="0.2">
      <c r="D1625" s="29"/>
      <c r="E1625" s="29"/>
    </row>
    <row r="1626" spans="4:9" x14ac:dyDescent="0.2">
      <c r="D1626" s="29"/>
      <c r="E1626" s="29"/>
    </row>
    <row r="1627" spans="4:9" x14ac:dyDescent="0.2">
      <c r="D1627" s="29"/>
      <c r="E1627" s="29"/>
    </row>
    <row r="1628" spans="4:9" x14ac:dyDescent="0.2">
      <c r="D1628" s="29"/>
      <c r="E1628" s="29"/>
      <c r="I1628" s="30"/>
    </row>
    <row r="1629" spans="4:9" x14ac:dyDescent="0.2">
      <c r="D1629" s="29"/>
      <c r="E1629" s="29"/>
      <c r="I1629" s="30"/>
    </row>
    <row r="1630" spans="4:9" x14ac:dyDescent="0.2">
      <c r="D1630" s="29"/>
      <c r="E1630" s="29"/>
    </row>
    <row r="1631" spans="4:9" x14ac:dyDescent="0.2">
      <c r="D1631" s="29"/>
      <c r="E1631" s="29"/>
    </row>
    <row r="1632" spans="4:9" x14ac:dyDescent="0.2">
      <c r="D1632" s="29"/>
      <c r="E1632" s="29"/>
    </row>
    <row r="1633" spans="4:9" x14ac:dyDescent="0.2">
      <c r="D1633" s="29"/>
      <c r="E1633" s="29"/>
    </row>
    <row r="1634" spans="4:9" x14ac:dyDescent="0.2">
      <c r="D1634" s="29"/>
      <c r="E1634" s="29"/>
    </row>
    <row r="1635" spans="4:9" x14ac:dyDescent="0.2">
      <c r="D1635" s="29"/>
      <c r="E1635" s="29"/>
    </row>
    <row r="1636" spans="4:9" x14ac:dyDescent="0.2">
      <c r="D1636" s="29"/>
      <c r="E1636" s="29"/>
    </row>
    <row r="1637" spans="4:9" x14ac:dyDescent="0.2">
      <c r="D1637" s="29"/>
      <c r="E1637" s="29"/>
    </row>
    <row r="1638" spans="4:9" x14ac:dyDescent="0.2">
      <c r="D1638" s="29"/>
      <c r="E1638" s="29"/>
    </row>
    <row r="1639" spans="4:9" x14ac:dyDescent="0.2">
      <c r="D1639" s="29"/>
      <c r="E1639" s="29"/>
    </row>
    <row r="1640" spans="4:9" x14ac:dyDescent="0.2">
      <c r="D1640" s="29"/>
      <c r="E1640" s="29"/>
    </row>
    <row r="1641" spans="4:9" x14ac:dyDescent="0.2">
      <c r="D1641" s="29"/>
      <c r="E1641" s="29"/>
    </row>
    <row r="1642" spans="4:9" x14ac:dyDescent="0.2">
      <c r="D1642" s="29"/>
      <c r="E1642" s="29"/>
      <c r="I1642" s="30"/>
    </row>
    <row r="1643" spans="4:9" x14ac:dyDescent="0.2">
      <c r="D1643" s="29"/>
      <c r="E1643" s="29"/>
      <c r="I1643" s="30"/>
    </row>
    <row r="1644" spans="4:9" x14ac:dyDescent="0.2">
      <c r="D1644" s="29"/>
      <c r="E1644" s="29"/>
      <c r="I1644" s="30"/>
    </row>
    <row r="1645" spans="4:9" x14ac:dyDescent="0.2">
      <c r="D1645" s="29"/>
      <c r="E1645" s="29"/>
      <c r="I1645" s="30"/>
    </row>
    <row r="1646" spans="4:9" x14ac:dyDescent="0.2">
      <c r="D1646" s="29"/>
      <c r="E1646" s="29"/>
      <c r="I1646" s="30"/>
    </row>
    <row r="1647" spans="4:9" x14ac:dyDescent="0.2">
      <c r="D1647" s="29"/>
      <c r="E1647" s="29"/>
      <c r="I1647" s="30"/>
    </row>
    <row r="1648" spans="4:9" x14ac:dyDescent="0.2">
      <c r="D1648" s="29"/>
      <c r="E1648" s="29"/>
      <c r="I1648" s="30"/>
    </row>
    <row r="1649" spans="4:9" x14ac:dyDescent="0.2">
      <c r="D1649" s="29"/>
      <c r="E1649" s="29"/>
      <c r="I1649" s="30"/>
    </row>
    <row r="1650" spans="4:9" x14ac:dyDescent="0.2">
      <c r="D1650" s="29"/>
      <c r="E1650" s="29"/>
      <c r="I1650" s="30"/>
    </row>
    <row r="1651" spans="4:9" x14ac:dyDescent="0.2">
      <c r="D1651" s="29"/>
      <c r="E1651" s="29"/>
      <c r="I1651" s="30"/>
    </row>
    <row r="1652" spans="4:9" x14ac:dyDescent="0.2">
      <c r="D1652" s="29"/>
      <c r="E1652" s="29"/>
      <c r="I1652" s="30"/>
    </row>
    <row r="1653" spans="4:9" x14ac:dyDescent="0.2">
      <c r="D1653" s="29"/>
      <c r="E1653" s="29"/>
      <c r="I1653" s="30"/>
    </row>
    <row r="1654" spans="4:9" x14ac:dyDescent="0.2">
      <c r="D1654" s="29"/>
      <c r="E1654" s="29"/>
      <c r="I1654" s="30"/>
    </row>
    <row r="1655" spans="4:9" x14ac:dyDescent="0.2">
      <c r="D1655" s="29"/>
      <c r="E1655" s="29"/>
      <c r="I1655" s="30"/>
    </row>
    <row r="1656" spans="4:9" x14ac:dyDescent="0.2">
      <c r="D1656" s="29"/>
      <c r="E1656" s="29"/>
      <c r="I1656" s="30"/>
    </row>
    <row r="1657" spans="4:9" x14ac:dyDescent="0.2">
      <c r="D1657" s="29"/>
      <c r="E1657" s="29"/>
      <c r="I1657" s="30"/>
    </row>
    <row r="1658" spans="4:9" x14ac:dyDescent="0.2">
      <c r="D1658" s="29"/>
      <c r="E1658" s="29"/>
      <c r="I1658" s="30"/>
    </row>
    <row r="1659" spans="4:9" x14ac:dyDescent="0.2">
      <c r="D1659" s="29"/>
      <c r="E1659" s="29"/>
      <c r="I1659" s="30"/>
    </row>
    <row r="1660" spans="4:9" x14ac:dyDescent="0.2">
      <c r="D1660" s="29"/>
      <c r="E1660" s="29"/>
      <c r="I1660" s="30"/>
    </row>
    <row r="1661" spans="4:9" x14ac:dyDescent="0.2">
      <c r="D1661" s="29"/>
      <c r="E1661" s="29"/>
      <c r="I1661" s="30"/>
    </row>
    <row r="1662" spans="4:9" x14ac:dyDescent="0.2">
      <c r="D1662" s="29"/>
      <c r="E1662" s="29"/>
      <c r="I1662" s="30"/>
    </row>
    <row r="1663" spans="4:9" x14ac:dyDescent="0.2">
      <c r="D1663" s="29"/>
      <c r="E1663" s="29"/>
      <c r="I1663" s="30"/>
    </row>
    <row r="1664" spans="4:9" x14ac:dyDescent="0.2">
      <c r="D1664" s="29"/>
      <c r="E1664" s="29"/>
      <c r="I1664" s="30"/>
    </row>
    <row r="1665" spans="4:9" x14ac:dyDescent="0.2">
      <c r="D1665" s="29"/>
      <c r="E1665" s="29"/>
      <c r="I1665" s="30"/>
    </row>
    <row r="1666" spans="4:9" x14ac:dyDescent="0.2">
      <c r="D1666" s="29"/>
      <c r="E1666" s="29"/>
      <c r="I1666" s="30"/>
    </row>
    <row r="1667" spans="4:9" x14ac:dyDescent="0.2">
      <c r="D1667" s="29"/>
      <c r="E1667" s="29"/>
      <c r="I1667" s="30"/>
    </row>
    <row r="1668" spans="4:9" x14ac:dyDescent="0.2">
      <c r="D1668" s="29"/>
      <c r="E1668" s="29"/>
      <c r="I1668" s="30"/>
    </row>
    <row r="1669" spans="4:9" x14ac:dyDescent="0.2">
      <c r="D1669" s="29"/>
      <c r="E1669" s="29"/>
      <c r="I1669" s="30"/>
    </row>
    <row r="1670" spans="4:9" x14ac:dyDescent="0.2">
      <c r="D1670" s="29"/>
      <c r="E1670" s="29"/>
      <c r="I1670" s="30"/>
    </row>
    <row r="1671" spans="4:9" x14ac:dyDescent="0.2">
      <c r="D1671" s="29"/>
      <c r="E1671" s="29"/>
      <c r="I1671" s="30"/>
    </row>
    <row r="1672" spans="4:9" x14ac:dyDescent="0.2">
      <c r="D1672" s="29"/>
      <c r="E1672" s="29"/>
    </row>
    <row r="1673" spans="4:9" x14ac:dyDescent="0.2">
      <c r="D1673" s="29"/>
      <c r="E1673" s="29"/>
    </row>
    <row r="1674" spans="4:9" x14ac:dyDescent="0.2">
      <c r="D1674" s="29"/>
      <c r="E1674" s="29"/>
    </row>
    <row r="1675" spans="4:9" x14ac:dyDescent="0.2">
      <c r="D1675" s="29"/>
      <c r="E1675" s="29"/>
      <c r="I1675" s="30"/>
    </row>
    <row r="1676" spans="4:9" x14ac:dyDescent="0.2">
      <c r="D1676" s="29"/>
      <c r="E1676" s="29"/>
    </row>
    <row r="1677" spans="4:9" x14ac:dyDescent="0.2">
      <c r="D1677" s="29"/>
      <c r="E1677" s="29"/>
    </row>
    <row r="1678" spans="4:9" x14ac:dyDescent="0.2">
      <c r="D1678" s="29"/>
      <c r="E1678" s="29"/>
    </row>
    <row r="1679" spans="4:9" x14ac:dyDescent="0.2">
      <c r="D1679" s="29"/>
      <c r="E1679" s="29"/>
    </row>
    <row r="1680" spans="4:9" x14ac:dyDescent="0.2">
      <c r="D1680" s="29"/>
      <c r="E1680" s="29"/>
    </row>
    <row r="1681" spans="4:9" x14ac:dyDescent="0.2">
      <c r="D1681" s="29"/>
      <c r="E1681" s="29"/>
    </row>
    <row r="1682" spans="4:9" x14ac:dyDescent="0.2">
      <c r="D1682" s="29"/>
      <c r="E1682" s="29"/>
    </row>
    <row r="1683" spans="4:9" x14ac:dyDescent="0.2">
      <c r="D1683" s="29"/>
      <c r="E1683" s="29"/>
    </row>
    <row r="1684" spans="4:9" x14ac:dyDescent="0.2">
      <c r="D1684" s="29"/>
      <c r="E1684" s="29"/>
      <c r="I1684" s="30"/>
    </row>
    <row r="1685" spans="4:9" x14ac:dyDescent="0.2">
      <c r="D1685" s="29"/>
      <c r="E1685" s="29"/>
      <c r="I1685" s="30"/>
    </row>
    <row r="1686" spans="4:9" x14ac:dyDescent="0.2">
      <c r="D1686" s="29"/>
      <c r="E1686" s="29"/>
    </row>
    <row r="1687" spans="4:9" x14ac:dyDescent="0.2">
      <c r="D1687" s="29"/>
      <c r="E1687" s="29"/>
    </row>
    <row r="1688" spans="4:9" x14ac:dyDescent="0.2">
      <c r="D1688" s="29"/>
      <c r="E1688" s="29"/>
    </row>
    <row r="1689" spans="4:9" x14ac:dyDescent="0.2">
      <c r="D1689" s="29"/>
      <c r="E1689" s="29"/>
    </row>
    <row r="1690" spans="4:9" x14ac:dyDescent="0.2">
      <c r="D1690" s="29"/>
      <c r="E1690" s="29"/>
    </row>
    <row r="1691" spans="4:9" x14ac:dyDescent="0.2">
      <c r="D1691" s="29"/>
      <c r="E1691" s="29"/>
    </row>
    <row r="1692" spans="4:9" x14ac:dyDescent="0.2">
      <c r="D1692" s="29"/>
      <c r="E1692" s="29"/>
    </row>
    <row r="1693" spans="4:9" x14ac:dyDescent="0.2">
      <c r="D1693" s="29"/>
      <c r="E1693" s="29"/>
      <c r="I1693" s="30"/>
    </row>
    <row r="1694" spans="4:9" x14ac:dyDescent="0.2">
      <c r="D1694" s="29"/>
      <c r="E1694" s="29"/>
    </row>
    <row r="1695" spans="4:9" x14ac:dyDescent="0.2">
      <c r="D1695" s="29"/>
      <c r="E1695" s="29"/>
    </row>
    <row r="1696" spans="4:9" x14ac:dyDescent="0.2">
      <c r="D1696" s="29"/>
      <c r="E1696" s="29"/>
    </row>
    <row r="1697" spans="4:9" x14ac:dyDescent="0.2">
      <c r="D1697" s="29"/>
      <c r="E1697" s="29"/>
    </row>
    <row r="1698" spans="4:9" x14ac:dyDescent="0.2">
      <c r="D1698" s="29"/>
      <c r="E1698" s="29"/>
      <c r="I1698" s="30"/>
    </row>
    <row r="1699" spans="4:9" x14ac:dyDescent="0.2">
      <c r="D1699" s="29"/>
      <c r="E1699" s="29"/>
      <c r="I1699" s="30"/>
    </row>
    <row r="1700" spans="4:9" x14ac:dyDescent="0.2">
      <c r="D1700" s="29"/>
      <c r="E1700" s="29"/>
    </row>
    <row r="1701" spans="4:9" x14ac:dyDescent="0.2">
      <c r="D1701" s="29"/>
      <c r="E1701" s="29"/>
    </row>
    <row r="1702" spans="4:9" x14ac:dyDescent="0.2">
      <c r="D1702" s="29"/>
      <c r="E1702" s="29"/>
      <c r="I1702" s="30"/>
    </row>
    <row r="1703" spans="4:9" x14ac:dyDescent="0.2">
      <c r="D1703" s="29"/>
      <c r="E1703" s="29"/>
    </row>
    <row r="1704" spans="4:9" x14ac:dyDescent="0.2">
      <c r="D1704" s="29"/>
      <c r="E1704" s="29"/>
      <c r="I1704" s="30"/>
    </row>
    <row r="1705" spans="4:9" x14ac:dyDescent="0.2">
      <c r="D1705" s="29"/>
      <c r="E1705" s="29"/>
    </row>
    <row r="1706" spans="4:9" x14ac:dyDescent="0.2">
      <c r="D1706" s="29"/>
      <c r="E1706" s="29"/>
      <c r="I1706" s="30"/>
    </row>
    <row r="1707" spans="4:9" x14ac:dyDescent="0.2">
      <c r="D1707" s="29"/>
      <c r="E1707" s="29"/>
    </row>
    <row r="1708" spans="4:9" x14ac:dyDescent="0.2">
      <c r="D1708" s="29"/>
      <c r="E1708" s="29"/>
      <c r="I1708" s="30"/>
    </row>
    <row r="1709" spans="4:9" x14ac:dyDescent="0.2">
      <c r="D1709" s="29"/>
      <c r="E1709" s="29"/>
    </row>
    <row r="1710" spans="4:9" x14ac:dyDescent="0.2">
      <c r="D1710" s="29"/>
      <c r="E1710" s="29"/>
      <c r="I1710" s="30"/>
    </row>
    <row r="1711" spans="4:9" x14ac:dyDescent="0.2">
      <c r="D1711" s="29"/>
      <c r="E1711" s="29"/>
      <c r="I1711" s="30"/>
    </row>
    <row r="1712" spans="4:9" x14ac:dyDescent="0.2">
      <c r="D1712" s="29"/>
      <c r="E1712" s="29"/>
      <c r="I1712" s="30"/>
    </row>
    <row r="1713" spans="4:9" x14ac:dyDescent="0.2">
      <c r="D1713" s="29"/>
      <c r="E1713" s="29"/>
      <c r="I1713" s="30"/>
    </row>
    <row r="1714" spans="4:9" x14ac:dyDescent="0.2">
      <c r="D1714" s="29"/>
      <c r="E1714" s="29"/>
    </row>
    <row r="1715" spans="4:9" x14ac:dyDescent="0.2">
      <c r="D1715" s="29"/>
      <c r="E1715" s="29"/>
    </row>
    <row r="1716" spans="4:9" x14ac:dyDescent="0.2">
      <c r="D1716" s="29"/>
      <c r="E1716" s="29"/>
    </row>
    <row r="1717" spans="4:9" x14ac:dyDescent="0.2">
      <c r="D1717" s="29"/>
      <c r="E1717" s="29"/>
    </row>
    <row r="1718" spans="4:9" x14ac:dyDescent="0.2">
      <c r="D1718" s="29"/>
      <c r="E1718" s="29"/>
    </row>
    <row r="1719" spans="4:9" x14ac:dyDescent="0.2">
      <c r="D1719" s="29"/>
      <c r="E1719" s="29"/>
    </row>
    <row r="1720" spans="4:9" x14ac:dyDescent="0.2">
      <c r="D1720" s="29"/>
      <c r="E1720" s="29"/>
      <c r="I1720" s="30"/>
    </row>
    <row r="1721" spans="4:9" x14ac:dyDescent="0.2">
      <c r="D1721" s="29"/>
      <c r="E1721" s="29"/>
    </row>
    <row r="1722" spans="4:9" x14ac:dyDescent="0.2">
      <c r="D1722" s="29"/>
      <c r="E1722" s="29"/>
    </row>
    <row r="1723" spans="4:9" x14ac:dyDescent="0.2">
      <c r="D1723" s="29"/>
      <c r="E1723" s="29"/>
    </row>
    <row r="1724" spans="4:9" x14ac:dyDescent="0.2">
      <c r="D1724" s="29"/>
      <c r="E1724" s="29"/>
    </row>
    <row r="1725" spans="4:9" x14ac:dyDescent="0.2">
      <c r="D1725" s="29"/>
      <c r="E1725" s="29"/>
    </row>
    <row r="1726" spans="4:9" x14ac:dyDescent="0.2">
      <c r="D1726" s="29"/>
      <c r="E1726" s="29"/>
      <c r="I1726" s="30"/>
    </row>
    <row r="1727" spans="4:9" x14ac:dyDescent="0.2">
      <c r="D1727" s="29"/>
      <c r="E1727" s="29"/>
      <c r="I1727" s="30"/>
    </row>
    <row r="1728" spans="4:9" x14ac:dyDescent="0.2">
      <c r="D1728" s="29"/>
      <c r="E1728" s="29"/>
      <c r="I1728" s="30"/>
    </row>
    <row r="1729" spans="4:9" x14ac:dyDescent="0.2">
      <c r="D1729" s="29"/>
      <c r="E1729" s="29"/>
      <c r="I1729" s="30"/>
    </row>
    <row r="1730" spans="4:9" x14ac:dyDescent="0.2">
      <c r="D1730" s="29"/>
      <c r="E1730" s="29"/>
      <c r="I1730" s="30"/>
    </row>
    <row r="1731" spans="4:9" x14ac:dyDescent="0.2">
      <c r="D1731" s="29"/>
      <c r="E1731" s="29"/>
      <c r="I1731" s="30"/>
    </row>
    <row r="1732" spans="4:9" x14ac:dyDescent="0.2">
      <c r="D1732" s="29"/>
      <c r="E1732" s="29"/>
      <c r="I1732" s="30"/>
    </row>
    <row r="1733" spans="4:9" x14ac:dyDescent="0.2">
      <c r="D1733" s="29"/>
      <c r="E1733" s="29"/>
      <c r="I1733" s="30"/>
    </row>
    <row r="1734" spans="4:9" x14ac:dyDescent="0.2">
      <c r="D1734" s="29"/>
      <c r="E1734" s="29"/>
      <c r="I1734" s="30"/>
    </row>
    <row r="1735" spans="4:9" x14ac:dyDescent="0.2">
      <c r="D1735" s="29"/>
      <c r="E1735" s="29"/>
      <c r="I1735" s="30"/>
    </row>
    <row r="1736" spans="4:9" x14ac:dyDescent="0.2">
      <c r="D1736" s="29"/>
      <c r="E1736" s="29"/>
      <c r="I1736" s="30"/>
    </row>
    <row r="1737" spans="4:9" x14ac:dyDescent="0.2">
      <c r="D1737" s="29"/>
      <c r="E1737" s="29"/>
      <c r="I1737" s="30"/>
    </row>
    <row r="1738" spans="4:9" x14ac:dyDescent="0.2">
      <c r="D1738" s="29"/>
      <c r="E1738" s="29"/>
      <c r="I1738" s="30"/>
    </row>
    <row r="1739" spans="4:9" x14ac:dyDescent="0.2">
      <c r="D1739" s="29"/>
      <c r="E1739" s="29"/>
      <c r="I1739" s="30"/>
    </row>
    <row r="1740" spans="4:9" x14ac:dyDescent="0.2">
      <c r="D1740" s="29"/>
      <c r="E1740" s="29"/>
      <c r="I1740" s="30"/>
    </row>
    <row r="1741" spans="4:9" x14ac:dyDescent="0.2">
      <c r="D1741" s="29"/>
      <c r="E1741" s="29"/>
      <c r="I1741" s="30"/>
    </row>
    <row r="1742" spans="4:9" x14ac:dyDescent="0.2">
      <c r="D1742" s="29"/>
      <c r="E1742" s="29"/>
    </row>
    <row r="1743" spans="4:9" x14ac:dyDescent="0.2">
      <c r="D1743" s="29"/>
      <c r="E1743" s="29"/>
    </row>
    <row r="1744" spans="4:9" x14ac:dyDescent="0.2">
      <c r="D1744" s="29"/>
      <c r="E1744" s="29"/>
    </row>
    <row r="1745" spans="4:9" x14ac:dyDescent="0.2">
      <c r="D1745" s="29"/>
      <c r="E1745" s="29"/>
    </row>
    <row r="1746" spans="4:9" x14ac:dyDescent="0.2">
      <c r="D1746" s="29"/>
      <c r="E1746" s="29"/>
    </row>
    <row r="1747" spans="4:9" x14ac:dyDescent="0.2">
      <c r="D1747" s="29"/>
      <c r="E1747" s="29"/>
      <c r="I1747" s="30"/>
    </row>
    <row r="1748" spans="4:9" x14ac:dyDescent="0.2">
      <c r="D1748" s="29"/>
      <c r="E1748" s="29"/>
    </row>
    <row r="1749" spans="4:9" x14ac:dyDescent="0.2">
      <c r="D1749" s="29"/>
      <c r="E1749" s="29"/>
    </row>
    <row r="1750" spans="4:9" x14ac:dyDescent="0.2">
      <c r="D1750" s="29"/>
      <c r="E1750" s="29"/>
    </row>
    <row r="1751" spans="4:9" x14ac:dyDescent="0.2">
      <c r="D1751" s="29"/>
      <c r="E1751" s="29"/>
    </row>
    <row r="1752" spans="4:9" x14ac:dyDescent="0.2">
      <c r="D1752" s="29"/>
      <c r="E1752" s="29"/>
    </row>
    <row r="1753" spans="4:9" x14ac:dyDescent="0.2">
      <c r="D1753" s="29"/>
      <c r="E1753" s="29"/>
    </row>
    <row r="1754" spans="4:9" x14ac:dyDescent="0.2">
      <c r="D1754" s="29"/>
      <c r="E1754" s="29"/>
      <c r="I1754" s="30"/>
    </row>
    <row r="1755" spans="4:9" x14ac:dyDescent="0.2">
      <c r="D1755" s="29"/>
      <c r="E1755" s="29"/>
      <c r="I1755" s="30"/>
    </row>
    <row r="1756" spans="4:9" x14ac:dyDescent="0.2">
      <c r="D1756" s="29"/>
      <c r="E1756" s="29"/>
      <c r="I1756" s="30"/>
    </row>
    <row r="1757" spans="4:9" x14ac:dyDescent="0.2">
      <c r="D1757" s="29"/>
      <c r="E1757" s="29"/>
    </row>
    <row r="1758" spans="4:9" x14ac:dyDescent="0.2">
      <c r="D1758" s="29"/>
      <c r="E1758" s="29"/>
    </row>
    <row r="1759" spans="4:9" x14ac:dyDescent="0.2">
      <c r="D1759" s="29"/>
      <c r="E1759" s="29"/>
    </row>
    <row r="1760" spans="4:9" x14ac:dyDescent="0.2">
      <c r="D1760" s="29"/>
      <c r="E1760" s="29"/>
    </row>
    <row r="1761" spans="4:9" x14ac:dyDescent="0.2">
      <c r="D1761" s="29"/>
      <c r="E1761" s="29"/>
    </row>
    <row r="1762" spans="4:9" x14ac:dyDescent="0.2">
      <c r="D1762" s="29"/>
      <c r="E1762" s="29"/>
    </row>
    <row r="1763" spans="4:9" x14ac:dyDescent="0.2">
      <c r="D1763" s="29"/>
      <c r="E1763" s="29"/>
    </row>
    <row r="1764" spans="4:9" x14ac:dyDescent="0.2">
      <c r="D1764" s="29"/>
      <c r="E1764" s="29"/>
    </row>
    <row r="1765" spans="4:9" x14ac:dyDescent="0.2">
      <c r="D1765" s="29"/>
      <c r="E1765" s="29"/>
      <c r="I1765" s="30"/>
    </row>
    <row r="1766" spans="4:9" x14ac:dyDescent="0.2">
      <c r="D1766" s="29"/>
      <c r="E1766" s="29"/>
    </row>
    <row r="1767" spans="4:9" x14ac:dyDescent="0.2">
      <c r="D1767" s="29"/>
      <c r="E1767" s="29"/>
      <c r="I1767" s="30"/>
    </row>
    <row r="1768" spans="4:9" x14ac:dyDescent="0.2">
      <c r="D1768" s="29"/>
      <c r="E1768" s="29"/>
      <c r="I1768" s="30"/>
    </row>
    <row r="1769" spans="4:9" x14ac:dyDescent="0.2">
      <c r="D1769" s="29"/>
      <c r="E1769" s="29"/>
      <c r="I1769" s="30"/>
    </row>
    <row r="1770" spans="4:9" x14ac:dyDescent="0.2">
      <c r="D1770" s="29"/>
      <c r="E1770" s="29"/>
    </row>
    <row r="1771" spans="4:9" x14ac:dyDescent="0.2">
      <c r="D1771" s="29"/>
      <c r="E1771" s="29"/>
      <c r="I1771" s="30"/>
    </row>
    <row r="1772" spans="4:9" x14ac:dyDescent="0.2">
      <c r="D1772" s="29"/>
      <c r="E1772" s="29"/>
    </row>
    <row r="1773" spans="4:9" x14ac:dyDescent="0.2">
      <c r="D1773" s="29"/>
      <c r="E1773" s="29"/>
      <c r="I1773" s="30"/>
    </row>
    <row r="1774" spans="4:9" x14ac:dyDescent="0.2">
      <c r="D1774" s="29"/>
      <c r="E1774" s="29"/>
      <c r="I1774" s="30"/>
    </row>
    <row r="1775" spans="4:9" x14ac:dyDescent="0.2">
      <c r="D1775" s="29"/>
      <c r="E1775" s="29"/>
    </row>
    <row r="1776" spans="4:9" x14ac:dyDescent="0.2">
      <c r="D1776" s="29"/>
      <c r="E1776" s="29"/>
    </row>
    <row r="1777" spans="4:9" x14ac:dyDescent="0.2">
      <c r="D1777" s="29"/>
      <c r="E1777" s="29"/>
    </row>
    <row r="1778" spans="4:9" x14ac:dyDescent="0.2">
      <c r="D1778" s="29"/>
      <c r="E1778" s="29"/>
    </row>
    <row r="1779" spans="4:9" x14ac:dyDescent="0.2">
      <c r="D1779" s="29"/>
      <c r="E1779" s="29"/>
    </row>
    <row r="1780" spans="4:9" x14ac:dyDescent="0.2">
      <c r="D1780" s="29"/>
      <c r="E1780" s="29"/>
    </row>
    <row r="1781" spans="4:9" x14ac:dyDescent="0.2">
      <c r="D1781" s="29"/>
      <c r="E1781" s="29"/>
    </row>
    <row r="1782" spans="4:9" x14ac:dyDescent="0.2">
      <c r="D1782" s="29"/>
      <c r="E1782" s="29"/>
      <c r="I1782" s="30"/>
    </row>
    <row r="1783" spans="4:9" x14ac:dyDescent="0.2">
      <c r="D1783" s="29"/>
      <c r="E1783" s="29"/>
      <c r="I1783" s="30"/>
    </row>
    <row r="1784" spans="4:9" x14ac:dyDescent="0.2">
      <c r="D1784" s="29"/>
      <c r="E1784" s="29"/>
    </row>
    <row r="1785" spans="4:9" x14ac:dyDescent="0.2">
      <c r="D1785" s="29"/>
      <c r="E1785" s="29"/>
    </row>
    <row r="1786" spans="4:9" x14ac:dyDescent="0.2">
      <c r="D1786" s="29"/>
      <c r="E1786" s="29"/>
    </row>
    <row r="1787" spans="4:9" x14ac:dyDescent="0.2">
      <c r="D1787" s="29"/>
      <c r="E1787" s="29"/>
    </row>
    <row r="1788" spans="4:9" x14ac:dyDescent="0.2">
      <c r="D1788" s="29"/>
      <c r="E1788" s="29"/>
    </row>
    <row r="1789" spans="4:9" x14ac:dyDescent="0.2">
      <c r="D1789" s="29"/>
      <c r="E1789" s="29"/>
    </row>
    <row r="1790" spans="4:9" x14ac:dyDescent="0.2">
      <c r="D1790" s="29"/>
      <c r="E1790" s="29"/>
    </row>
    <row r="1791" spans="4:9" x14ac:dyDescent="0.2">
      <c r="D1791" s="29"/>
      <c r="E1791" s="29"/>
    </row>
    <row r="1792" spans="4:9" x14ac:dyDescent="0.2">
      <c r="D1792" s="29"/>
      <c r="E1792" s="29"/>
      <c r="I1792" s="30"/>
    </row>
    <row r="1793" spans="4:9" x14ac:dyDescent="0.2">
      <c r="D1793" s="29"/>
      <c r="E1793" s="29"/>
    </row>
    <row r="1794" spans="4:9" x14ac:dyDescent="0.2">
      <c r="D1794" s="29"/>
      <c r="E1794" s="29"/>
    </row>
    <row r="1795" spans="4:9" x14ac:dyDescent="0.2">
      <c r="D1795" s="29"/>
      <c r="E1795" s="29"/>
    </row>
    <row r="1796" spans="4:9" x14ac:dyDescent="0.2">
      <c r="D1796" s="29"/>
      <c r="E1796" s="29"/>
      <c r="I1796" s="30"/>
    </row>
    <row r="1797" spans="4:9" x14ac:dyDescent="0.2">
      <c r="D1797" s="29"/>
      <c r="E1797" s="29"/>
      <c r="I1797" s="30"/>
    </row>
    <row r="1798" spans="4:9" x14ac:dyDescent="0.2">
      <c r="D1798" s="29"/>
      <c r="E1798" s="29"/>
      <c r="I1798" s="30"/>
    </row>
    <row r="1799" spans="4:9" x14ac:dyDescent="0.2">
      <c r="D1799" s="29"/>
      <c r="E1799" s="29"/>
      <c r="I1799" s="30"/>
    </row>
    <row r="1800" spans="4:9" x14ac:dyDescent="0.2">
      <c r="D1800" s="29"/>
      <c r="E1800" s="29"/>
      <c r="I1800" s="30"/>
    </row>
    <row r="1801" spans="4:9" x14ac:dyDescent="0.2">
      <c r="D1801" s="29"/>
      <c r="E1801" s="29"/>
      <c r="I1801" s="30"/>
    </row>
    <row r="1802" spans="4:9" x14ac:dyDescent="0.2">
      <c r="D1802" s="29"/>
      <c r="E1802" s="29"/>
      <c r="I1802" s="30"/>
    </row>
    <row r="1803" spans="4:9" x14ac:dyDescent="0.2">
      <c r="D1803" s="29"/>
      <c r="E1803" s="29"/>
      <c r="I1803" s="30"/>
    </row>
    <row r="1804" spans="4:9" x14ac:dyDescent="0.2">
      <c r="D1804" s="29"/>
      <c r="E1804" s="29"/>
      <c r="I1804" s="30"/>
    </row>
    <row r="1805" spans="4:9" x14ac:dyDescent="0.2">
      <c r="D1805" s="29"/>
      <c r="E1805" s="29"/>
      <c r="I1805" s="30"/>
    </row>
    <row r="1806" spans="4:9" x14ac:dyDescent="0.2">
      <c r="D1806" s="29"/>
      <c r="E1806" s="29"/>
      <c r="I1806" s="30"/>
    </row>
    <row r="1807" spans="4:9" x14ac:dyDescent="0.2">
      <c r="D1807" s="29"/>
      <c r="E1807" s="29"/>
      <c r="I1807" s="30"/>
    </row>
    <row r="1808" spans="4:9" x14ac:dyDescent="0.2">
      <c r="D1808" s="29"/>
      <c r="E1808" s="29"/>
      <c r="I1808" s="30"/>
    </row>
    <row r="1809" spans="4:9" x14ac:dyDescent="0.2">
      <c r="D1809" s="29"/>
      <c r="E1809" s="29"/>
      <c r="I1809" s="30"/>
    </row>
    <row r="1810" spans="4:9" x14ac:dyDescent="0.2">
      <c r="D1810" s="29"/>
      <c r="E1810" s="29"/>
      <c r="I1810" s="30"/>
    </row>
    <row r="1811" spans="4:9" x14ac:dyDescent="0.2">
      <c r="D1811" s="29"/>
      <c r="E1811" s="29"/>
      <c r="I1811" s="30"/>
    </row>
    <row r="1812" spans="4:9" x14ac:dyDescent="0.2">
      <c r="D1812" s="29"/>
      <c r="E1812" s="29"/>
      <c r="I1812" s="30"/>
    </row>
    <row r="1813" spans="4:9" x14ac:dyDescent="0.2">
      <c r="D1813" s="29"/>
      <c r="E1813" s="29"/>
      <c r="I1813" s="30"/>
    </row>
    <row r="1814" spans="4:9" x14ac:dyDescent="0.2">
      <c r="D1814" s="29"/>
      <c r="E1814" s="29"/>
      <c r="I1814" s="30"/>
    </row>
    <row r="1815" spans="4:9" x14ac:dyDescent="0.2">
      <c r="D1815" s="29"/>
      <c r="E1815" s="29"/>
      <c r="I1815" s="30"/>
    </row>
    <row r="1816" spans="4:9" x14ac:dyDescent="0.2">
      <c r="D1816" s="29"/>
      <c r="E1816" s="29"/>
      <c r="I1816" s="30"/>
    </row>
    <row r="1817" spans="4:9" x14ac:dyDescent="0.2">
      <c r="D1817" s="29"/>
      <c r="E1817" s="29"/>
      <c r="I1817" s="30"/>
    </row>
    <row r="1818" spans="4:9" x14ac:dyDescent="0.2">
      <c r="D1818" s="29"/>
      <c r="E1818" s="29"/>
      <c r="I1818" s="30"/>
    </row>
    <row r="1819" spans="4:9" x14ac:dyDescent="0.2">
      <c r="D1819" s="29"/>
      <c r="E1819" s="29"/>
      <c r="I1819" s="30"/>
    </row>
    <row r="1820" spans="4:9" x14ac:dyDescent="0.2">
      <c r="D1820" s="29"/>
      <c r="E1820" s="29"/>
      <c r="I1820" s="30"/>
    </row>
    <row r="1821" spans="4:9" x14ac:dyDescent="0.2">
      <c r="D1821" s="29"/>
      <c r="E1821" s="29"/>
      <c r="I1821" s="30"/>
    </row>
    <row r="1822" spans="4:9" x14ac:dyDescent="0.2">
      <c r="D1822" s="29"/>
      <c r="E1822" s="29"/>
      <c r="I1822" s="30"/>
    </row>
    <row r="1823" spans="4:9" x14ac:dyDescent="0.2">
      <c r="D1823" s="29"/>
      <c r="E1823" s="29"/>
      <c r="I1823" s="30"/>
    </row>
    <row r="1824" spans="4:9" x14ac:dyDescent="0.2">
      <c r="D1824" s="29"/>
      <c r="E1824" s="29"/>
      <c r="I1824" s="30"/>
    </row>
    <row r="1825" spans="4:9" x14ac:dyDescent="0.2">
      <c r="D1825" s="29"/>
      <c r="E1825" s="29"/>
      <c r="I1825" s="30"/>
    </row>
    <row r="1826" spans="4:9" x14ac:dyDescent="0.2">
      <c r="D1826" s="29"/>
      <c r="E1826" s="29"/>
    </row>
    <row r="1827" spans="4:9" x14ac:dyDescent="0.2">
      <c r="D1827" s="29"/>
      <c r="E1827" s="29"/>
    </row>
    <row r="1828" spans="4:9" x14ac:dyDescent="0.2">
      <c r="D1828" s="29"/>
      <c r="E1828" s="29"/>
      <c r="I1828" s="30"/>
    </row>
    <row r="1829" spans="4:9" x14ac:dyDescent="0.2">
      <c r="D1829" s="29"/>
      <c r="E1829" s="29"/>
    </row>
    <row r="1830" spans="4:9" x14ac:dyDescent="0.2">
      <c r="D1830" s="29"/>
      <c r="E1830" s="29"/>
      <c r="I1830" s="30"/>
    </row>
    <row r="1831" spans="4:9" x14ac:dyDescent="0.2">
      <c r="D1831" s="29"/>
      <c r="E1831" s="29"/>
    </row>
    <row r="1832" spans="4:9" x14ac:dyDescent="0.2">
      <c r="D1832" s="29"/>
      <c r="E1832" s="29"/>
      <c r="I1832" s="30"/>
    </row>
    <row r="1833" spans="4:9" x14ac:dyDescent="0.2">
      <c r="D1833" s="29"/>
      <c r="E1833" s="29"/>
    </row>
    <row r="1834" spans="4:9" x14ac:dyDescent="0.2">
      <c r="D1834" s="29"/>
      <c r="E1834" s="29"/>
      <c r="I1834" s="30"/>
    </row>
    <row r="1835" spans="4:9" x14ac:dyDescent="0.2">
      <c r="D1835" s="29"/>
      <c r="E1835" s="29"/>
    </row>
    <row r="1836" spans="4:9" x14ac:dyDescent="0.2">
      <c r="D1836" s="29"/>
      <c r="E1836" s="29"/>
      <c r="I1836" s="30"/>
    </row>
    <row r="1837" spans="4:9" x14ac:dyDescent="0.2">
      <c r="D1837" s="29"/>
      <c r="E1837" s="29"/>
      <c r="I1837" s="30"/>
    </row>
    <row r="1838" spans="4:9" x14ac:dyDescent="0.2">
      <c r="D1838" s="29"/>
      <c r="E1838" s="29"/>
      <c r="I1838" s="30"/>
    </row>
    <row r="1839" spans="4:9" x14ac:dyDescent="0.2">
      <c r="D1839" s="29"/>
      <c r="E1839" s="29"/>
      <c r="I1839" s="30"/>
    </row>
    <row r="1840" spans="4:9" x14ac:dyDescent="0.2">
      <c r="D1840" s="29"/>
      <c r="E1840" s="29"/>
    </row>
    <row r="1841" spans="4:9" x14ac:dyDescent="0.2">
      <c r="D1841" s="29"/>
      <c r="E1841" s="29"/>
    </row>
    <row r="1842" spans="4:9" x14ac:dyDescent="0.2">
      <c r="D1842" s="29"/>
      <c r="E1842" s="29"/>
    </row>
    <row r="1843" spans="4:9" x14ac:dyDescent="0.2">
      <c r="D1843" s="29"/>
      <c r="E1843" s="29"/>
    </row>
    <row r="1844" spans="4:9" x14ac:dyDescent="0.2">
      <c r="D1844" s="29"/>
      <c r="E1844" s="29"/>
    </row>
    <row r="1845" spans="4:9" x14ac:dyDescent="0.2">
      <c r="D1845" s="29"/>
      <c r="E1845" s="29"/>
    </row>
    <row r="1846" spans="4:9" x14ac:dyDescent="0.2">
      <c r="D1846" s="29"/>
      <c r="E1846" s="29"/>
      <c r="I1846" s="30"/>
    </row>
    <row r="1847" spans="4:9" x14ac:dyDescent="0.2">
      <c r="D1847" s="29"/>
      <c r="E1847" s="29"/>
    </row>
    <row r="1848" spans="4:9" x14ac:dyDescent="0.2">
      <c r="D1848" s="29"/>
      <c r="E1848" s="29"/>
    </row>
    <row r="1849" spans="4:9" x14ac:dyDescent="0.2">
      <c r="D1849" s="29"/>
      <c r="E1849" s="29"/>
    </row>
    <row r="1850" spans="4:9" x14ac:dyDescent="0.2">
      <c r="D1850" s="29"/>
      <c r="E1850" s="29"/>
    </row>
    <row r="1851" spans="4:9" x14ac:dyDescent="0.2">
      <c r="D1851" s="29"/>
      <c r="E1851" s="29"/>
    </row>
    <row r="1852" spans="4:9" x14ac:dyDescent="0.2">
      <c r="D1852" s="29"/>
      <c r="E1852" s="29"/>
      <c r="I1852" s="30"/>
    </row>
    <row r="1853" spans="4:9" x14ac:dyDescent="0.2">
      <c r="D1853" s="29"/>
      <c r="E1853" s="29"/>
      <c r="I1853" s="30"/>
    </row>
    <row r="1854" spans="4:9" x14ac:dyDescent="0.2">
      <c r="D1854" s="29"/>
      <c r="E1854" s="29"/>
    </row>
    <row r="1855" spans="4:9" x14ac:dyDescent="0.2">
      <c r="D1855" s="29"/>
      <c r="E1855" s="29"/>
      <c r="I1855" s="30"/>
    </row>
    <row r="1856" spans="4:9" x14ac:dyDescent="0.2">
      <c r="D1856" s="29"/>
      <c r="E1856" s="29"/>
    </row>
    <row r="1857" spans="4:9" x14ac:dyDescent="0.2">
      <c r="D1857" s="29"/>
      <c r="E1857" s="29"/>
    </row>
    <row r="1858" spans="4:9" x14ac:dyDescent="0.2">
      <c r="D1858" s="29"/>
      <c r="E1858" s="29"/>
    </row>
    <row r="1859" spans="4:9" x14ac:dyDescent="0.2">
      <c r="D1859" s="29"/>
      <c r="E1859" s="29"/>
    </row>
    <row r="1860" spans="4:9" x14ac:dyDescent="0.2">
      <c r="D1860" s="29"/>
      <c r="E1860" s="29"/>
    </row>
    <row r="1861" spans="4:9" x14ac:dyDescent="0.2">
      <c r="D1861" s="29"/>
      <c r="E1861" s="29"/>
    </row>
    <row r="1862" spans="4:9" x14ac:dyDescent="0.2">
      <c r="D1862" s="29"/>
      <c r="E1862" s="29"/>
    </row>
    <row r="1863" spans="4:9" x14ac:dyDescent="0.2">
      <c r="D1863" s="29"/>
      <c r="E1863" s="29"/>
    </row>
    <row r="1864" spans="4:9" x14ac:dyDescent="0.2">
      <c r="D1864" s="29"/>
      <c r="E1864" s="29"/>
      <c r="I1864" s="30"/>
    </row>
    <row r="1865" spans="4:9" x14ac:dyDescent="0.2">
      <c r="D1865" s="29"/>
      <c r="E1865" s="29"/>
    </row>
    <row r="1866" spans="4:9" x14ac:dyDescent="0.2">
      <c r="D1866" s="29"/>
      <c r="E1866" s="29"/>
      <c r="I1866" s="30"/>
    </row>
    <row r="1867" spans="4:9" x14ac:dyDescent="0.2">
      <c r="D1867" s="29"/>
      <c r="E1867" s="29"/>
      <c r="I1867" s="30"/>
    </row>
    <row r="1868" spans="4:9" x14ac:dyDescent="0.2">
      <c r="D1868" s="29"/>
      <c r="E1868" s="29"/>
      <c r="I1868" s="30"/>
    </row>
    <row r="1869" spans="4:9" x14ac:dyDescent="0.2">
      <c r="D1869" s="29"/>
      <c r="E1869" s="29"/>
    </row>
    <row r="1870" spans="4:9" x14ac:dyDescent="0.2">
      <c r="D1870" s="29"/>
      <c r="E1870" s="29"/>
      <c r="I1870" s="30"/>
    </row>
    <row r="1871" spans="4:9" x14ac:dyDescent="0.2">
      <c r="D1871" s="29"/>
      <c r="E1871" s="29"/>
    </row>
    <row r="1872" spans="4:9" x14ac:dyDescent="0.2">
      <c r="D1872" s="29"/>
      <c r="E1872" s="29"/>
      <c r="I1872" s="30"/>
    </row>
    <row r="1873" spans="4:9" x14ac:dyDescent="0.2">
      <c r="D1873" s="29"/>
      <c r="E1873" s="29"/>
      <c r="I1873" s="30"/>
    </row>
    <row r="1874" spans="4:9" x14ac:dyDescent="0.2">
      <c r="D1874" s="29"/>
      <c r="E1874" s="29"/>
    </row>
    <row r="1875" spans="4:9" x14ac:dyDescent="0.2">
      <c r="D1875" s="29"/>
      <c r="E1875" s="29"/>
      <c r="I1875" s="30"/>
    </row>
    <row r="1876" spans="4:9" x14ac:dyDescent="0.2">
      <c r="D1876" s="29"/>
      <c r="E1876" s="29"/>
    </row>
    <row r="1877" spans="4:9" x14ac:dyDescent="0.2">
      <c r="D1877" s="29"/>
      <c r="E1877" s="29"/>
      <c r="I1877" s="30"/>
    </row>
    <row r="1878" spans="4:9" x14ac:dyDescent="0.2">
      <c r="D1878" s="29"/>
      <c r="E1878" s="29"/>
    </row>
    <row r="1879" spans="4:9" x14ac:dyDescent="0.2">
      <c r="D1879" s="29"/>
      <c r="E1879" s="29"/>
      <c r="I1879" s="30"/>
    </row>
    <row r="1880" spans="4:9" x14ac:dyDescent="0.2">
      <c r="D1880" s="29"/>
      <c r="E1880" s="29"/>
      <c r="I1880" s="30"/>
    </row>
    <row r="1881" spans="4:9" x14ac:dyDescent="0.2">
      <c r="D1881" s="29"/>
      <c r="E1881" s="29"/>
      <c r="I1881" s="30"/>
    </row>
    <row r="1882" spans="4:9" x14ac:dyDescent="0.2">
      <c r="D1882" s="29"/>
      <c r="E1882" s="29"/>
      <c r="I1882" s="30"/>
    </row>
    <row r="1883" spans="4:9" x14ac:dyDescent="0.2">
      <c r="D1883" s="29"/>
      <c r="E1883" s="29"/>
      <c r="I1883" s="30"/>
    </row>
    <row r="1884" spans="4:9" x14ac:dyDescent="0.2">
      <c r="D1884" s="29"/>
      <c r="E1884" s="29"/>
      <c r="I1884" s="30"/>
    </row>
    <row r="1885" spans="4:9" x14ac:dyDescent="0.2">
      <c r="D1885" s="29"/>
      <c r="E1885" s="29"/>
      <c r="I1885" s="30"/>
    </row>
    <row r="1886" spans="4:9" x14ac:dyDescent="0.2">
      <c r="D1886" s="29"/>
      <c r="E1886" s="29"/>
      <c r="I1886" s="30"/>
    </row>
    <row r="1887" spans="4:9" x14ac:dyDescent="0.2">
      <c r="D1887" s="29"/>
      <c r="E1887" s="29"/>
      <c r="I1887" s="30"/>
    </row>
    <row r="1888" spans="4:9" x14ac:dyDescent="0.2">
      <c r="D1888" s="29"/>
      <c r="E1888" s="29"/>
      <c r="I1888" s="30"/>
    </row>
    <row r="1889" spans="4:9" x14ac:dyDescent="0.2">
      <c r="D1889" s="29"/>
      <c r="E1889" s="29"/>
      <c r="I1889" s="30"/>
    </row>
    <row r="1890" spans="4:9" x14ac:dyDescent="0.2">
      <c r="D1890" s="29"/>
      <c r="E1890" s="29"/>
      <c r="I1890" s="30"/>
    </row>
    <row r="1891" spans="4:9" x14ac:dyDescent="0.2">
      <c r="D1891" s="29"/>
      <c r="E1891" s="29"/>
      <c r="I1891" s="30"/>
    </row>
    <row r="1892" spans="4:9" x14ac:dyDescent="0.2">
      <c r="D1892" s="29"/>
      <c r="E1892" s="29"/>
      <c r="I1892" s="30"/>
    </row>
    <row r="1893" spans="4:9" x14ac:dyDescent="0.2">
      <c r="D1893" s="29"/>
      <c r="E1893" s="29"/>
      <c r="I1893" s="30"/>
    </row>
    <row r="1894" spans="4:9" x14ac:dyDescent="0.2">
      <c r="D1894" s="29"/>
      <c r="E1894" s="29"/>
      <c r="I1894" s="30"/>
    </row>
    <row r="1895" spans="4:9" x14ac:dyDescent="0.2">
      <c r="D1895" s="29"/>
      <c r="E1895" s="29"/>
      <c r="I1895" s="30"/>
    </row>
    <row r="1896" spans="4:9" x14ac:dyDescent="0.2">
      <c r="D1896" s="29"/>
      <c r="E1896" s="29"/>
    </row>
    <row r="1897" spans="4:9" x14ac:dyDescent="0.2">
      <c r="D1897" s="29"/>
      <c r="E1897" s="29"/>
    </row>
    <row r="1898" spans="4:9" x14ac:dyDescent="0.2">
      <c r="D1898" s="29"/>
      <c r="E1898" s="29"/>
    </row>
    <row r="1899" spans="4:9" x14ac:dyDescent="0.2">
      <c r="D1899" s="29"/>
      <c r="E1899" s="29"/>
    </row>
    <row r="1900" spans="4:9" x14ac:dyDescent="0.2">
      <c r="D1900" s="29"/>
      <c r="E1900" s="29"/>
      <c r="I1900" s="30"/>
    </row>
    <row r="1901" spans="4:9" x14ac:dyDescent="0.2">
      <c r="D1901" s="29"/>
      <c r="E1901" s="29"/>
    </row>
    <row r="1902" spans="4:9" x14ac:dyDescent="0.2">
      <c r="D1902" s="29"/>
      <c r="E1902" s="29"/>
    </row>
    <row r="1903" spans="4:9" x14ac:dyDescent="0.2">
      <c r="D1903" s="29"/>
      <c r="E1903" s="29"/>
    </row>
    <row r="1904" spans="4:9" x14ac:dyDescent="0.2">
      <c r="D1904" s="29"/>
      <c r="E1904" s="29"/>
    </row>
    <row r="1905" spans="4:9" x14ac:dyDescent="0.2">
      <c r="D1905" s="29"/>
      <c r="E1905" s="29"/>
    </row>
    <row r="1906" spans="4:9" x14ac:dyDescent="0.2">
      <c r="D1906" s="29"/>
      <c r="E1906" s="29"/>
    </row>
    <row r="1907" spans="4:9" x14ac:dyDescent="0.2">
      <c r="D1907" s="29"/>
      <c r="E1907" s="29"/>
    </row>
    <row r="1908" spans="4:9" x14ac:dyDescent="0.2">
      <c r="D1908" s="29"/>
      <c r="E1908" s="29"/>
      <c r="I1908" s="30"/>
    </row>
    <row r="1909" spans="4:9" x14ac:dyDescent="0.2">
      <c r="D1909" s="29"/>
      <c r="E1909" s="29"/>
      <c r="I1909" s="30"/>
    </row>
    <row r="1910" spans="4:9" x14ac:dyDescent="0.2">
      <c r="D1910" s="29"/>
      <c r="E1910" s="29"/>
    </row>
    <row r="1911" spans="4:9" x14ac:dyDescent="0.2">
      <c r="D1911" s="29"/>
      <c r="E1911" s="29"/>
      <c r="I1911" s="30"/>
    </row>
    <row r="1912" spans="4:9" x14ac:dyDescent="0.2">
      <c r="D1912" s="29"/>
      <c r="E1912" s="29"/>
    </row>
    <row r="1913" spans="4:9" x14ac:dyDescent="0.2">
      <c r="D1913" s="29"/>
      <c r="E1913" s="29"/>
      <c r="I1913" s="30"/>
    </row>
    <row r="1914" spans="4:9" x14ac:dyDescent="0.2">
      <c r="D1914" s="29"/>
      <c r="E1914" s="29"/>
    </row>
    <row r="1915" spans="4:9" x14ac:dyDescent="0.2">
      <c r="D1915" s="29"/>
      <c r="E1915" s="29"/>
      <c r="I1915" s="30"/>
    </row>
    <row r="1916" spans="4:9" x14ac:dyDescent="0.2">
      <c r="D1916" s="29"/>
      <c r="E1916" s="29"/>
    </row>
    <row r="1917" spans="4:9" x14ac:dyDescent="0.2">
      <c r="D1917" s="29"/>
      <c r="E1917" s="29"/>
      <c r="I1917" s="30"/>
    </row>
    <row r="1918" spans="4:9" x14ac:dyDescent="0.2">
      <c r="D1918" s="29"/>
      <c r="E1918" s="29"/>
      <c r="I1918" s="30"/>
    </row>
    <row r="1919" spans="4:9" x14ac:dyDescent="0.2">
      <c r="D1919" s="29"/>
      <c r="E1919" s="29"/>
    </row>
    <row r="1920" spans="4:9" x14ac:dyDescent="0.2">
      <c r="D1920" s="29"/>
      <c r="E1920" s="29"/>
      <c r="I1920" s="30"/>
    </row>
    <row r="1921" spans="4:9" x14ac:dyDescent="0.2">
      <c r="D1921" s="29"/>
      <c r="E1921" s="29"/>
    </row>
    <row r="1922" spans="4:9" x14ac:dyDescent="0.2">
      <c r="D1922" s="29"/>
      <c r="E1922" s="29"/>
      <c r="I1922" s="30"/>
    </row>
    <row r="1923" spans="4:9" x14ac:dyDescent="0.2">
      <c r="D1923" s="29"/>
      <c r="E1923" s="29"/>
      <c r="I1923" s="30"/>
    </row>
    <row r="1924" spans="4:9" x14ac:dyDescent="0.2">
      <c r="D1924" s="29"/>
      <c r="E1924" s="29"/>
      <c r="I1924" s="30"/>
    </row>
    <row r="1925" spans="4:9" x14ac:dyDescent="0.2">
      <c r="D1925" s="29"/>
      <c r="E1925" s="29"/>
    </row>
    <row r="1926" spans="4:9" x14ac:dyDescent="0.2">
      <c r="D1926" s="29"/>
      <c r="E1926" s="29"/>
      <c r="I1926" s="30"/>
    </row>
    <row r="1927" spans="4:9" x14ac:dyDescent="0.2">
      <c r="D1927" s="29"/>
      <c r="E1927" s="29"/>
      <c r="I1927" s="30"/>
    </row>
    <row r="1928" spans="4:9" x14ac:dyDescent="0.2">
      <c r="D1928" s="29"/>
      <c r="E1928" s="29"/>
    </row>
    <row r="1929" spans="4:9" x14ac:dyDescent="0.2">
      <c r="D1929" s="29"/>
      <c r="E1929" s="29"/>
    </row>
    <row r="1930" spans="4:9" x14ac:dyDescent="0.2">
      <c r="D1930" s="29"/>
      <c r="E1930" s="29"/>
    </row>
    <row r="1931" spans="4:9" x14ac:dyDescent="0.2">
      <c r="D1931" s="29"/>
      <c r="E1931" s="29"/>
    </row>
    <row r="1932" spans="4:9" x14ac:dyDescent="0.2">
      <c r="D1932" s="29"/>
      <c r="E1932" s="29"/>
    </row>
    <row r="1933" spans="4:9" x14ac:dyDescent="0.2">
      <c r="D1933" s="29"/>
      <c r="E1933" s="29"/>
    </row>
    <row r="1934" spans="4:9" x14ac:dyDescent="0.2">
      <c r="D1934" s="29"/>
      <c r="E1934" s="29"/>
    </row>
    <row r="1935" spans="4:9" x14ac:dyDescent="0.2">
      <c r="D1935" s="29"/>
      <c r="E1935" s="29"/>
    </row>
    <row r="1936" spans="4:9" x14ac:dyDescent="0.2">
      <c r="D1936" s="29"/>
      <c r="E1936" s="29"/>
      <c r="I1936" s="30"/>
    </row>
    <row r="1937" spans="4:9" x14ac:dyDescent="0.2">
      <c r="D1937" s="29"/>
      <c r="E1937" s="29"/>
      <c r="I1937" s="30"/>
    </row>
    <row r="1938" spans="4:9" x14ac:dyDescent="0.2">
      <c r="D1938" s="29"/>
      <c r="E1938" s="29"/>
    </row>
    <row r="1939" spans="4:9" x14ac:dyDescent="0.2">
      <c r="D1939" s="29"/>
      <c r="E1939" s="29"/>
    </row>
    <row r="1940" spans="4:9" x14ac:dyDescent="0.2">
      <c r="D1940" s="29"/>
      <c r="E1940" s="29"/>
    </row>
    <row r="1941" spans="4:9" x14ac:dyDescent="0.2">
      <c r="D1941" s="29"/>
      <c r="E1941" s="29"/>
    </row>
    <row r="1942" spans="4:9" x14ac:dyDescent="0.2">
      <c r="D1942" s="29"/>
      <c r="E1942" s="29"/>
    </row>
    <row r="1943" spans="4:9" x14ac:dyDescent="0.2">
      <c r="D1943" s="29"/>
      <c r="E1943" s="29"/>
    </row>
    <row r="1944" spans="4:9" x14ac:dyDescent="0.2">
      <c r="D1944" s="29"/>
      <c r="E1944" s="29"/>
    </row>
    <row r="1945" spans="4:9" x14ac:dyDescent="0.2">
      <c r="D1945" s="29"/>
      <c r="E1945" s="29"/>
      <c r="I1945" s="30"/>
    </row>
    <row r="1946" spans="4:9" x14ac:dyDescent="0.2">
      <c r="D1946" s="29"/>
      <c r="E1946" s="29"/>
    </row>
    <row r="1947" spans="4:9" x14ac:dyDescent="0.2">
      <c r="D1947" s="29"/>
      <c r="E1947" s="29"/>
    </row>
    <row r="1948" spans="4:9" x14ac:dyDescent="0.2">
      <c r="D1948" s="29"/>
      <c r="E1948" s="29"/>
    </row>
    <row r="1949" spans="4:9" x14ac:dyDescent="0.2">
      <c r="D1949" s="29"/>
      <c r="E1949" s="29"/>
    </row>
    <row r="1950" spans="4:9" x14ac:dyDescent="0.2">
      <c r="D1950" s="29"/>
      <c r="E1950" s="29"/>
      <c r="I1950" s="30"/>
    </row>
    <row r="1951" spans="4:9" x14ac:dyDescent="0.2">
      <c r="D1951" s="29"/>
      <c r="E1951" s="29"/>
      <c r="I1951" s="30"/>
    </row>
    <row r="1952" spans="4:9" x14ac:dyDescent="0.2">
      <c r="D1952" s="29"/>
      <c r="E1952" s="29"/>
      <c r="I1952" s="30"/>
    </row>
    <row r="1953" spans="4:9" x14ac:dyDescent="0.2">
      <c r="D1953" s="29"/>
      <c r="E1953" s="29"/>
      <c r="I1953" s="30"/>
    </row>
    <row r="1954" spans="4:9" x14ac:dyDescent="0.2">
      <c r="D1954" s="29"/>
      <c r="E1954" s="29"/>
      <c r="I1954" s="30"/>
    </row>
    <row r="1955" spans="4:9" x14ac:dyDescent="0.2">
      <c r="D1955" s="29"/>
      <c r="E1955" s="29"/>
      <c r="I1955" s="30"/>
    </row>
    <row r="1956" spans="4:9" x14ac:dyDescent="0.2">
      <c r="D1956" s="29"/>
      <c r="E1956" s="29"/>
      <c r="I1956" s="30"/>
    </row>
    <row r="1957" spans="4:9" x14ac:dyDescent="0.2">
      <c r="D1957" s="29"/>
      <c r="E1957" s="29"/>
      <c r="I1957" s="30"/>
    </row>
    <row r="1958" spans="4:9" x14ac:dyDescent="0.2">
      <c r="D1958" s="29"/>
      <c r="E1958" s="29"/>
      <c r="I1958" s="30"/>
    </row>
    <row r="1959" spans="4:9" x14ac:dyDescent="0.2">
      <c r="D1959" s="29"/>
      <c r="E1959" s="29"/>
      <c r="I1959" s="30"/>
    </row>
    <row r="1960" spans="4:9" x14ac:dyDescent="0.2">
      <c r="D1960" s="29"/>
      <c r="E1960" s="29"/>
      <c r="I1960" s="30"/>
    </row>
    <row r="1961" spans="4:9" x14ac:dyDescent="0.2">
      <c r="D1961" s="29"/>
      <c r="E1961" s="29"/>
      <c r="I1961" s="30"/>
    </row>
    <row r="1962" spans="4:9" x14ac:dyDescent="0.2">
      <c r="D1962" s="29"/>
      <c r="E1962" s="29"/>
      <c r="I1962" s="30"/>
    </row>
    <row r="1963" spans="4:9" x14ac:dyDescent="0.2">
      <c r="D1963" s="29"/>
      <c r="E1963" s="29"/>
      <c r="I1963" s="30"/>
    </row>
    <row r="1964" spans="4:9" x14ac:dyDescent="0.2">
      <c r="D1964" s="29"/>
      <c r="E1964" s="29"/>
      <c r="I1964" s="30"/>
    </row>
    <row r="1965" spans="4:9" x14ac:dyDescent="0.2">
      <c r="D1965" s="29"/>
      <c r="E1965" s="29"/>
      <c r="I1965" s="30"/>
    </row>
    <row r="1966" spans="4:9" x14ac:dyDescent="0.2">
      <c r="D1966" s="29"/>
      <c r="E1966" s="29"/>
    </row>
    <row r="1967" spans="4:9" x14ac:dyDescent="0.2">
      <c r="D1967" s="29"/>
      <c r="E1967" s="29"/>
    </row>
    <row r="1968" spans="4:9" x14ac:dyDescent="0.2">
      <c r="D1968" s="29"/>
      <c r="E1968" s="29"/>
    </row>
    <row r="1969" spans="4:9" x14ac:dyDescent="0.2">
      <c r="D1969" s="29"/>
      <c r="E1969" s="29"/>
    </row>
    <row r="1970" spans="4:9" x14ac:dyDescent="0.2">
      <c r="D1970" s="29"/>
      <c r="E1970" s="29"/>
    </row>
    <row r="1971" spans="4:9" x14ac:dyDescent="0.2">
      <c r="D1971" s="29"/>
      <c r="E1971" s="29"/>
    </row>
    <row r="1972" spans="4:9" x14ac:dyDescent="0.2">
      <c r="D1972" s="29"/>
      <c r="E1972" s="29"/>
      <c r="I1972" s="30"/>
    </row>
    <row r="1973" spans="4:9" x14ac:dyDescent="0.2">
      <c r="D1973" s="29"/>
      <c r="E1973" s="29"/>
    </row>
    <row r="1974" spans="4:9" x14ac:dyDescent="0.2">
      <c r="D1974" s="29"/>
      <c r="E1974" s="29"/>
    </row>
    <row r="1975" spans="4:9" x14ac:dyDescent="0.2">
      <c r="D1975" s="29"/>
      <c r="E1975" s="29"/>
    </row>
    <row r="1976" spans="4:9" x14ac:dyDescent="0.2">
      <c r="D1976" s="29"/>
      <c r="E1976" s="29"/>
    </row>
    <row r="1977" spans="4:9" x14ac:dyDescent="0.2">
      <c r="D1977" s="29"/>
      <c r="E1977" s="29"/>
    </row>
    <row r="1978" spans="4:9" x14ac:dyDescent="0.2">
      <c r="D1978" s="29"/>
      <c r="E1978" s="29"/>
      <c r="I1978" s="30"/>
    </row>
    <row r="1979" spans="4:9" x14ac:dyDescent="0.2">
      <c r="D1979" s="29"/>
      <c r="E1979" s="29"/>
      <c r="I1979" s="30"/>
    </row>
    <row r="1980" spans="4:9" x14ac:dyDescent="0.2">
      <c r="D1980" s="29"/>
      <c r="E1980" s="29"/>
    </row>
    <row r="1981" spans="4:9" x14ac:dyDescent="0.2">
      <c r="D1981" s="29"/>
      <c r="E1981" s="29"/>
      <c r="I1981" s="30"/>
    </row>
    <row r="1982" spans="4:9" x14ac:dyDescent="0.2">
      <c r="D1982" s="29"/>
      <c r="E1982" s="29"/>
      <c r="I1982" s="30"/>
    </row>
    <row r="1983" spans="4:9" x14ac:dyDescent="0.2">
      <c r="D1983" s="29"/>
      <c r="E1983" s="29"/>
      <c r="I1983" s="30"/>
    </row>
    <row r="1984" spans="4:9" x14ac:dyDescent="0.2">
      <c r="D1984" s="29"/>
      <c r="E1984" s="29"/>
      <c r="I1984" s="30"/>
    </row>
    <row r="1985" spans="4:9" x14ac:dyDescent="0.2">
      <c r="D1985" s="29"/>
      <c r="E1985" s="29"/>
      <c r="I1985" s="30"/>
    </row>
    <row r="1986" spans="4:9" x14ac:dyDescent="0.2">
      <c r="D1986" s="29"/>
      <c r="E1986" s="29"/>
      <c r="I1986" s="30"/>
    </row>
    <row r="1987" spans="4:9" x14ac:dyDescent="0.2">
      <c r="D1987" s="29"/>
      <c r="E1987" s="29"/>
      <c r="I1987" s="30"/>
    </row>
    <row r="1988" spans="4:9" x14ac:dyDescent="0.2">
      <c r="D1988" s="29"/>
      <c r="E1988" s="29"/>
      <c r="I1988" s="30"/>
    </row>
    <row r="1989" spans="4:9" x14ac:dyDescent="0.2">
      <c r="D1989" s="29"/>
      <c r="E1989" s="29"/>
      <c r="I1989" s="30"/>
    </row>
    <row r="1990" spans="4:9" x14ac:dyDescent="0.2">
      <c r="D1990" s="29"/>
      <c r="E1990" s="29"/>
      <c r="I1990" s="30"/>
    </row>
    <row r="1991" spans="4:9" x14ac:dyDescent="0.2">
      <c r="D1991" s="29"/>
      <c r="E1991" s="29"/>
      <c r="I1991" s="30"/>
    </row>
    <row r="1992" spans="4:9" x14ac:dyDescent="0.2">
      <c r="D1992" s="29"/>
      <c r="E1992" s="29"/>
      <c r="I1992" s="30"/>
    </row>
    <row r="1993" spans="4:9" x14ac:dyDescent="0.2">
      <c r="D1993" s="29"/>
      <c r="E1993" s="29"/>
      <c r="I1993" s="30"/>
    </row>
    <row r="1994" spans="4:9" x14ac:dyDescent="0.2">
      <c r="D1994" s="29"/>
      <c r="E1994" s="29"/>
      <c r="I1994" s="30"/>
    </row>
    <row r="1995" spans="4:9" x14ac:dyDescent="0.2">
      <c r="D1995" s="29"/>
      <c r="E1995" s="29"/>
      <c r="I1995" s="30"/>
    </row>
    <row r="1996" spans="4:9" x14ac:dyDescent="0.2">
      <c r="D1996" s="29"/>
      <c r="E1996" s="29"/>
      <c r="I1996" s="30"/>
    </row>
    <row r="1997" spans="4:9" x14ac:dyDescent="0.2">
      <c r="D1997" s="29"/>
      <c r="E1997" s="29"/>
      <c r="I1997" s="30"/>
    </row>
    <row r="1998" spans="4:9" x14ac:dyDescent="0.2">
      <c r="D1998" s="29"/>
      <c r="E1998" s="29"/>
      <c r="I1998" s="30"/>
    </row>
    <row r="1999" spans="4:9" x14ac:dyDescent="0.2">
      <c r="D1999" s="29"/>
      <c r="E1999" s="29"/>
      <c r="I1999" s="30"/>
    </row>
    <row r="2000" spans="4:9" x14ac:dyDescent="0.2">
      <c r="D2000" s="29"/>
      <c r="E2000" s="29"/>
    </row>
    <row r="2001" spans="4:9" x14ac:dyDescent="0.2">
      <c r="D2001" s="29"/>
      <c r="E2001" s="29"/>
    </row>
    <row r="2002" spans="4:9" x14ac:dyDescent="0.2">
      <c r="D2002" s="29"/>
      <c r="E2002" s="29"/>
    </row>
    <row r="2003" spans="4:9" x14ac:dyDescent="0.2">
      <c r="D2003" s="29"/>
      <c r="E2003" s="29"/>
    </row>
    <row r="2004" spans="4:9" x14ac:dyDescent="0.2">
      <c r="D2004" s="29"/>
      <c r="E2004" s="29"/>
    </row>
    <row r="2005" spans="4:9" x14ac:dyDescent="0.2">
      <c r="D2005" s="29"/>
      <c r="E2005" s="29"/>
    </row>
    <row r="2006" spans="4:9" x14ac:dyDescent="0.2">
      <c r="D2006" s="29"/>
      <c r="E2006" s="29"/>
      <c r="I2006" s="30"/>
    </row>
    <row r="2007" spans="4:9" x14ac:dyDescent="0.2">
      <c r="D2007" s="29"/>
      <c r="E2007" s="29"/>
      <c r="I2007" s="30"/>
    </row>
    <row r="2008" spans="4:9" x14ac:dyDescent="0.2">
      <c r="D2008" s="29"/>
      <c r="E2008" s="29"/>
      <c r="I2008" s="30"/>
    </row>
    <row r="2009" spans="4:9" x14ac:dyDescent="0.2">
      <c r="D2009" s="29"/>
      <c r="E2009" s="29"/>
    </row>
    <row r="2010" spans="4:9" x14ac:dyDescent="0.2">
      <c r="D2010" s="29"/>
      <c r="E2010" s="29"/>
    </row>
    <row r="2011" spans="4:9" x14ac:dyDescent="0.2">
      <c r="D2011" s="29"/>
      <c r="E2011" s="29"/>
    </row>
    <row r="2012" spans="4:9" x14ac:dyDescent="0.2">
      <c r="D2012" s="29"/>
      <c r="E2012" s="29"/>
    </row>
    <row r="2013" spans="4:9" x14ac:dyDescent="0.2">
      <c r="D2013" s="29"/>
      <c r="E2013" s="29"/>
    </row>
    <row r="2014" spans="4:9" x14ac:dyDescent="0.2">
      <c r="D2014" s="29"/>
      <c r="E2014" s="29"/>
    </row>
    <row r="2015" spans="4:9" x14ac:dyDescent="0.2">
      <c r="D2015" s="29"/>
      <c r="E2015" s="29"/>
    </row>
    <row r="2016" spans="4:9" x14ac:dyDescent="0.2">
      <c r="D2016" s="29"/>
      <c r="E2016" s="29"/>
    </row>
    <row r="2017" spans="4:9" x14ac:dyDescent="0.2">
      <c r="D2017" s="29"/>
      <c r="E2017" s="29"/>
      <c r="I2017" s="30"/>
    </row>
    <row r="2018" spans="4:9" x14ac:dyDescent="0.2">
      <c r="D2018" s="29"/>
      <c r="E2018" s="29"/>
      <c r="I2018" s="30"/>
    </row>
    <row r="2019" spans="4:9" x14ac:dyDescent="0.2">
      <c r="D2019" s="29"/>
      <c r="E2019" s="29"/>
      <c r="I2019" s="30"/>
    </row>
    <row r="2020" spans="4:9" x14ac:dyDescent="0.2">
      <c r="D2020" s="29"/>
      <c r="E2020" s="29"/>
      <c r="I2020" s="30"/>
    </row>
    <row r="2021" spans="4:9" x14ac:dyDescent="0.2">
      <c r="D2021" s="29"/>
      <c r="E2021" s="29"/>
      <c r="I2021" s="30"/>
    </row>
    <row r="2022" spans="4:9" x14ac:dyDescent="0.2">
      <c r="D2022" s="29"/>
      <c r="E2022" s="29"/>
      <c r="I2022" s="30"/>
    </row>
    <row r="2023" spans="4:9" x14ac:dyDescent="0.2">
      <c r="D2023" s="29"/>
      <c r="E2023" s="29"/>
      <c r="I2023" s="30"/>
    </row>
    <row r="2024" spans="4:9" x14ac:dyDescent="0.2">
      <c r="D2024" s="29"/>
      <c r="E2024" s="29"/>
      <c r="I2024" s="30"/>
    </row>
    <row r="2025" spans="4:9" x14ac:dyDescent="0.2">
      <c r="D2025" s="29"/>
      <c r="E2025" s="29"/>
      <c r="I2025" s="30"/>
    </row>
    <row r="2026" spans="4:9" x14ac:dyDescent="0.2">
      <c r="D2026" s="29"/>
      <c r="E2026" s="29"/>
      <c r="I2026" s="30"/>
    </row>
    <row r="2027" spans="4:9" x14ac:dyDescent="0.2">
      <c r="D2027" s="29"/>
      <c r="E2027" s="29"/>
      <c r="I2027" s="30"/>
    </row>
    <row r="2028" spans="4:9" x14ac:dyDescent="0.2">
      <c r="D2028" s="29"/>
      <c r="E2028" s="29"/>
      <c r="I2028" s="30"/>
    </row>
    <row r="2029" spans="4:9" x14ac:dyDescent="0.2">
      <c r="D2029" s="29"/>
      <c r="E2029" s="29"/>
      <c r="I2029" s="30"/>
    </row>
    <row r="2030" spans="4:9" x14ac:dyDescent="0.2">
      <c r="D2030" s="29"/>
      <c r="E2030" s="29"/>
      <c r="I2030" s="30"/>
    </row>
    <row r="2031" spans="4:9" x14ac:dyDescent="0.2">
      <c r="D2031" s="29"/>
      <c r="E2031" s="29"/>
      <c r="I2031" s="30"/>
    </row>
    <row r="2032" spans="4:9" x14ac:dyDescent="0.2">
      <c r="D2032" s="29"/>
      <c r="E2032" s="29"/>
      <c r="I2032" s="30"/>
    </row>
    <row r="2033" spans="4:9" x14ac:dyDescent="0.2">
      <c r="D2033" s="29"/>
      <c r="E2033" s="29"/>
      <c r="I2033" s="30"/>
    </row>
    <row r="2034" spans="4:9" x14ac:dyDescent="0.2">
      <c r="D2034" s="29"/>
      <c r="E2034" s="29"/>
      <c r="I2034" s="30"/>
    </row>
    <row r="2035" spans="4:9" x14ac:dyDescent="0.2">
      <c r="D2035" s="29"/>
      <c r="E2035" s="29"/>
      <c r="I2035" s="30"/>
    </row>
    <row r="2036" spans="4:9" x14ac:dyDescent="0.2">
      <c r="D2036" s="29"/>
      <c r="E2036" s="29"/>
    </row>
    <row r="2037" spans="4:9" x14ac:dyDescent="0.2">
      <c r="D2037" s="29"/>
      <c r="E2037" s="29"/>
    </row>
    <row r="2038" spans="4:9" x14ac:dyDescent="0.2">
      <c r="D2038" s="29"/>
      <c r="E2038" s="29"/>
    </row>
    <row r="2039" spans="4:9" x14ac:dyDescent="0.2">
      <c r="D2039" s="29"/>
      <c r="E2039" s="29"/>
    </row>
    <row r="2040" spans="4:9" x14ac:dyDescent="0.2">
      <c r="D2040" s="29"/>
      <c r="E2040" s="29"/>
    </row>
    <row r="2041" spans="4:9" x14ac:dyDescent="0.2">
      <c r="D2041" s="29"/>
      <c r="E2041" s="29"/>
    </row>
    <row r="2042" spans="4:9" x14ac:dyDescent="0.2">
      <c r="D2042" s="29"/>
      <c r="E2042" s="29"/>
    </row>
    <row r="2043" spans="4:9" x14ac:dyDescent="0.2">
      <c r="D2043" s="29"/>
      <c r="E2043" s="29"/>
    </row>
    <row r="2044" spans="4:9" x14ac:dyDescent="0.2">
      <c r="D2044" s="29"/>
      <c r="E2044" s="29"/>
      <c r="I2044" s="30"/>
    </row>
    <row r="2045" spans="4:9" x14ac:dyDescent="0.2">
      <c r="D2045" s="29"/>
      <c r="E2045" s="29"/>
      <c r="I2045" s="30"/>
    </row>
    <row r="2046" spans="4:9" x14ac:dyDescent="0.2">
      <c r="D2046" s="29"/>
      <c r="E2046" s="29"/>
      <c r="I2046" s="30"/>
    </row>
    <row r="2047" spans="4:9" x14ac:dyDescent="0.2">
      <c r="D2047" s="29"/>
      <c r="E2047" s="29"/>
      <c r="I2047" s="30"/>
    </row>
    <row r="2048" spans="4:9" x14ac:dyDescent="0.2">
      <c r="D2048" s="29"/>
      <c r="E2048" s="29"/>
      <c r="I2048" s="30"/>
    </row>
    <row r="2049" spans="4:9" x14ac:dyDescent="0.2">
      <c r="D2049" s="29"/>
      <c r="E2049" s="29"/>
      <c r="I2049" s="30"/>
    </row>
    <row r="2050" spans="4:9" x14ac:dyDescent="0.2">
      <c r="D2050" s="29"/>
      <c r="E2050" s="29"/>
      <c r="I2050" s="30"/>
    </row>
    <row r="2051" spans="4:9" x14ac:dyDescent="0.2">
      <c r="D2051" s="29"/>
      <c r="E2051" s="29"/>
      <c r="I2051" s="30"/>
    </row>
    <row r="2052" spans="4:9" x14ac:dyDescent="0.2">
      <c r="D2052" s="29"/>
      <c r="E2052" s="29"/>
      <c r="I2052" s="30"/>
    </row>
    <row r="2053" spans="4:9" x14ac:dyDescent="0.2">
      <c r="D2053" s="29"/>
      <c r="E2053" s="29"/>
      <c r="I2053" s="30"/>
    </row>
    <row r="2054" spans="4:9" x14ac:dyDescent="0.2">
      <c r="D2054" s="29"/>
      <c r="E2054" s="29"/>
    </row>
    <row r="2055" spans="4:9" x14ac:dyDescent="0.2">
      <c r="D2055" s="29"/>
      <c r="E2055" s="29"/>
    </row>
    <row r="2056" spans="4:9" x14ac:dyDescent="0.2">
      <c r="D2056" s="29"/>
      <c r="E2056" s="29"/>
    </row>
    <row r="2057" spans="4:9" x14ac:dyDescent="0.2">
      <c r="D2057" s="29"/>
      <c r="E2057" s="29"/>
    </row>
    <row r="2058" spans="4:9" x14ac:dyDescent="0.2">
      <c r="D2058" s="29"/>
      <c r="E2058" s="29"/>
    </row>
    <row r="2059" spans="4:9" x14ac:dyDescent="0.2">
      <c r="D2059" s="29"/>
      <c r="E2059" s="29"/>
    </row>
    <row r="2060" spans="4:9" x14ac:dyDescent="0.2">
      <c r="D2060" s="29"/>
      <c r="E2060" s="29"/>
    </row>
    <row r="2061" spans="4:9" x14ac:dyDescent="0.2">
      <c r="D2061" s="29"/>
      <c r="E2061" s="29"/>
    </row>
    <row r="2062" spans="4:9" x14ac:dyDescent="0.2">
      <c r="D2062" s="29"/>
      <c r="E2062" s="29"/>
      <c r="I2062" s="30"/>
    </row>
    <row r="2063" spans="4:9" x14ac:dyDescent="0.2">
      <c r="D2063" s="29"/>
      <c r="E2063" s="29"/>
      <c r="I2063" s="30"/>
    </row>
    <row r="2064" spans="4:9" x14ac:dyDescent="0.2">
      <c r="D2064" s="29"/>
      <c r="E2064" s="29"/>
      <c r="I2064" s="30"/>
    </row>
    <row r="2065" spans="4:9" x14ac:dyDescent="0.2">
      <c r="D2065" s="29"/>
      <c r="E2065" s="29"/>
      <c r="I2065" s="30"/>
    </row>
    <row r="2066" spans="4:9" x14ac:dyDescent="0.2">
      <c r="D2066" s="29"/>
      <c r="E2066" s="29"/>
      <c r="I2066" s="30"/>
    </row>
    <row r="2067" spans="4:9" x14ac:dyDescent="0.2">
      <c r="D2067" s="29"/>
      <c r="E2067" s="29"/>
      <c r="I2067" s="30"/>
    </row>
    <row r="2068" spans="4:9" x14ac:dyDescent="0.2">
      <c r="D2068" s="29"/>
      <c r="E2068" s="29"/>
      <c r="I2068" s="30"/>
    </row>
    <row r="2069" spans="4:9" x14ac:dyDescent="0.2">
      <c r="D2069" s="29"/>
      <c r="E2069" s="29"/>
      <c r="I2069" s="30"/>
    </row>
    <row r="2070" spans="4:9" x14ac:dyDescent="0.2">
      <c r="D2070" s="29"/>
      <c r="E2070" s="29"/>
      <c r="I2070" s="30"/>
    </row>
    <row r="2071" spans="4:9" x14ac:dyDescent="0.2">
      <c r="D2071" s="29"/>
      <c r="E2071" s="29"/>
      <c r="I2071" s="30"/>
    </row>
    <row r="2072" spans="4:9" x14ac:dyDescent="0.2">
      <c r="D2072" s="29"/>
      <c r="E2072" s="29"/>
      <c r="I2072" s="30"/>
    </row>
    <row r="2073" spans="4:9" x14ac:dyDescent="0.2">
      <c r="D2073" s="29"/>
      <c r="E2073" s="29"/>
      <c r="I2073" s="30"/>
    </row>
    <row r="2074" spans="4:9" x14ac:dyDescent="0.2">
      <c r="D2074" s="29"/>
      <c r="E2074" s="29"/>
      <c r="I2074" s="30"/>
    </row>
    <row r="2075" spans="4:9" x14ac:dyDescent="0.2">
      <c r="D2075" s="29"/>
      <c r="E2075" s="29"/>
      <c r="I2075" s="30"/>
    </row>
    <row r="2076" spans="4:9" x14ac:dyDescent="0.2">
      <c r="D2076" s="29"/>
      <c r="E2076" s="29"/>
      <c r="I2076" s="30"/>
    </row>
    <row r="2077" spans="4:9" x14ac:dyDescent="0.2">
      <c r="D2077" s="29"/>
      <c r="E2077" s="29"/>
      <c r="I2077" s="30"/>
    </row>
    <row r="2078" spans="4:9" x14ac:dyDescent="0.2">
      <c r="D2078" s="29"/>
      <c r="E2078" s="29"/>
      <c r="I2078" s="30"/>
    </row>
    <row r="2079" spans="4:9" x14ac:dyDescent="0.2">
      <c r="D2079" s="29"/>
      <c r="E2079" s="29"/>
      <c r="I2079" s="30"/>
    </row>
    <row r="2080" spans="4:9" x14ac:dyDescent="0.2">
      <c r="D2080" s="29"/>
      <c r="E2080" s="29"/>
      <c r="I2080" s="30"/>
    </row>
    <row r="2081" spans="4:9" x14ac:dyDescent="0.2">
      <c r="D2081" s="29"/>
      <c r="E2081" s="29"/>
      <c r="I2081" s="30"/>
    </row>
    <row r="2082" spans="4:9" x14ac:dyDescent="0.2">
      <c r="D2082" s="29"/>
      <c r="E2082" s="29"/>
      <c r="I2082" s="30"/>
    </row>
    <row r="2083" spans="4:9" x14ac:dyDescent="0.2">
      <c r="D2083" s="29"/>
      <c r="E2083" s="29"/>
      <c r="I2083" s="30"/>
    </row>
    <row r="2084" spans="4:9" x14ac:dyDescent="0.2">
      <c r="D2084" s="29"/>
      <c r="E2084" s="29"/>
      <c r="I2084" s="30"/>
    </row>
    <row r="2085" spans="4:9" x14ac:dyDescent="0.2">
      <c r="D2085" s="29"/>
      <c r="E2085" s="29"/>
      <c r="I2085" s="30"/>
    </row>
    <row r="2086" spans="4:9" x14ac:dyDescent="0.2">
      <c r="D2086" s="29"/>
      <c r="E2086" s="29"/>
      <c r="I2086" s="30"/>
    </row>
    <row r="2087" spans="4:9" x14ac:dyDescent="0.2">
      <c r="D2087" s="29"/>
      <c r="E2087" s="29"/>
      <c r="I2087" s="30"/>
    </row>
    <row r="2088" spans="4:9" x14ac:dyDescent="0.2">
      <c r="D2088" s="29"/>
      <c r="E2088" s="29"/>
      <c r="I2088" s="30"/>
    </row>
    <row r="2089" spans="4:9" x14ac:dyDescent="0.2">
      <c r="D2089" s="29"/>
      <c r="E2089" s="29"/>
      <c r="I2089" s="30"/>
    </row>
    <row r="2090" spans="4:9" x14ac:dyDescent="0.2">
      <c r="D2090" s="29"/>
      <c r="E2090" s="29"/>
      <c r="I2090" s="30"/>
    </row>
    <row r="2091" spans="4:9" x14ac:dyDescent="0.2">
      <c r="D2091" s="29"/>
      <c r="E2091" s="29"/>
      <c r="I2091" s="30"/>
    </row>
    <row r="2092" spans="4:9" x14ac:dyDescent="0.2">
      <c r="D2092" s="29"/>
      <c r="E2092" s="29"/>
    </row>
    <row r="2093" spans="4:9" x14ac:dyDescent="0.2">
      <c r="D2093" s="29"/>
      <c r="E2093" s="29"/>
    </row>
    <row r="2094" spans="4:9" x14ac:dyDescent="0.2">
      <c r="D2094" s="29"/>
      <c r="E2094" s="29"/>
    </row>
    <row r="2095" spans="4:9" x14ac:dyDescent="0.2">
      <c r="D2095" s="29"/>
      <c r="E2095" s="29"/>
    </row>
    <row r="2096" spans="4:9" x14ac:dyDescent="0.2">
      <c r="D2096" s="29"/>
      <c r="E2096" s="29"/>
    </row>
    <row r="2097" spans="4:9" x14ac:dyDescent="0.2">
      <c r="D2097" s="29"/>
      <c r="E2097" s="29"/>
    </row>
    <row r="2098" spans="4:9" x14ac:dyDescent="0.2">
      <c r="D2098" s="29"/>
      <c r="E2098" s="29"/>
      <c r="I2098" s="30"/>
    </row>
    <row r="2099" spans="4:9" x14ac:dyDescent="0.2">
      <c r="D2099" s="29"/>
      <c r="E2099" s="29"/>
    </row>
    <row r="2100" spans="4:9" x14ac:dyDescent="0.2">
      <c r="D2100" s="29"/>
      <c r="E2100" s="29"/>
    </row>
    <row r="2101" spans="4:9" x14ac:dyDescent="0.2">
      <c r="D2101" s="29"/>
      <c r="E2101" s="29"/>
    </row>
    <row r="2102" spans="4:9" x14ac:dyDescent="0.2">
      <c r="D2102" s="29"/>
      <c r="E2102" s="29"/>
    </row>
    <row r="2103" spans="4:9" x14ac:dyDescent="0.2">
      <c r="D2103" s="29"/>
      <c r="E2103" s="29"/>
    </row>
    <row r="2104" spans="4:9" x14ac:dyDescent="0.2">
      <c r="D2104" s="29"/>
      <c r="E2104" s="29"/>
      <c r="I2104" s="30"/>
    </row>
    <row r="2105" spans="4:9" x14ac:dyDescent="0.2">
      <c r="D2105" s="29"/>
      <c r="E2105" s="29"/>
      <c r="I2105" s="30"/>
    </row>
    <row r="2106" spans="4:9" x14ac:dyDescent="0.2">
      <c r="D2106" s="29"/>
      <c r="E2106" s="29"/>
    </row>
    <row r="2107" spans="4:9" x14ac:dyDescent="0.2">
      <c r="D2107" s="29"/>
      <c r="E2107" s="29"/>
      <c r="I2107" s="30"/>
    </row>
    <row r="2108" spans="4:9" x14ac:dyDescent="0.2">
      <c r="D2108" s="29"/>
      <c r="E2108" s="29"/>
    </row>
    <row r="2109" spans="4:9" x14ac:dyDescent="0.2">
      <c r="D2109" s="29"/>
      <c r="E2109" s="29"/>
    </row>
    <row r="2110" spans="4:9" x14ac:dyDescent="0.2">
      <c r="D2110" s="29"/>
      <c r="E2110" s="29"/>
    </row>
    <row r="2111" spans="4:9" x14ac:dyDescent="0.2">
      <c r="D2111" s="29"/>
      <c r="E2111" s="29"/>
    </row>
    <row r="2112" spans="4:9" x14ac:dyDescent="0.2">
      <c r="D2112" s="29"/>
      <c r="E2112" s="29"/>
    </row>
    <row r="2113" spans="4:9" x14ac:dyDescent="0.2">
      <c r="D2113" s="29"/>
      <c r="E2113" s="29"/>
    </row>
    <row r="2114" spans="4:9" x14ac:dyDescent="0.2">
      <c r="D2114" s="29"/>
      <c r="E2114" s="29"/>
    </row>
    <row r="2115" spans="4:9" x14ac:dyDescent="0.2">
      <c r="D2115" s="29"/>
      <c r="E2115" s="29"/>
    </row>
    <row r="2116" spans="4:9" x14ac:dyDescent="0.2">
      <c r="D2116" s="29"/>
      <c r="E2116" s="29"/>
      <c r="I2116" s="30"/>
    </row>
    <row r="2117" spans="4:9" x14ac:dyDescent="0.2">
      <c r="D2117" s="29"/>
      <c r="E2117" s="29"/>
    </row>
    <row r="2118" spans="4:9" x14ac:dyDescent="0.2">
      <c r="D2118" s="29"/>
      <c r="E2118" s="29"/>
      <c r="I2118" s="30"/>
    </row>
    <row r="2119" spans="4:9" x14ac:dyDescent="0.2">
      <c r="D2119" s="29"/>
      <c r="E2119" s="29"/>
      <c r="I2119" s="30"/>
    </row>
    <row r="2120" spans="4:9" x14ac:dyDescent="0.2">
      <c r="D2120" s="29"/>
      <c r="E2120" s="29"/>
    </row>
    <row r="2121" spans="4:9" x14ac:dyDescent="0.2">
      <c r="D2121" s="29"/>
      <c r="E2121" s="29"/>
    </row>
    <row r="2122" spans="4:9" x14ac:dyDescent="0.2">
      <c r="D2122" s="29"/>
      <c r="E2122" s="29"/>
    </row>
    <row r="2123" spans="4:9" x14ac:dyDescent="0.2">
      <c r="D2123" s="29"/>
      <c r="E2123" s="29"/>
    </row>
    <row r="2124" spans="4:9" x14ac:dyDescent="0.2">
      <c r="D2124" s="29"/>
      <c r="E2124" s="29"/>
    </row>
    <row r="2125" spans="4:9" x14ac:dyDescent="0.2">
      <c r="D2125" s="29"/>
      <c r="E2125" s="29"/>
      <c r="I2125" s="30"/>
    </row>
    <row r="2126" spans="4:9" x14ac:dyDescent="0.2">
      <c r="D2126" s="29"/>
      <c r="E2126" s="29"/>
    </row>
    <row r="2127" spans="4:9" x14ac:dyDescent="0.2">
      <c r="D2127" s="29"/>
      <c r="E2127" s="29"/>
    </row>
    <row r="2128" spans="4:9" x14ac:dyDescent="0.2">
      <c r="D2128" s="29"/>
      <c r="E2128" s="29"/>
    </row>
    <row r="2129" spans="4:9" x14ac:dyDescent="0.2">
      <c r="D2129" s="29"/>
      <c r="E2129" s="29"/>
    </row>
    <row r="2130" spans="4:9" x14ac:dyDescent="0.2">
      <c r="D2130" s="29"/>
      <c r="E2130" s="29"/>
    </row>
    <row r="2131" spans="4:9" x14ac:dyDescent="0.2">
      <c r="D2131" s="29"/>
      <c r="E2131" s="29"/>
    </row>
    <row r="2132" spans="4:9" x14ac:dyDescent="0.2">
      <c r="D2132" s="29"/>
      <c r="E2132" s="29"/>
      <c r="I2132" s="30"/>
    </row>
    <row r="2133" spans="4:9" x14ac:dyDescent="0.2">
      <c r="D2133" s="29"/>
      <c r="E2133" s="29"/>
      <c r="I2133" s="30"/>
    </row>
    <row r="2134" spans="4:9" x14ac:dyDescent="0.2">
      <c r="D2134" s="29"/>
      <c r="E2134" s="29"/>
      <c r="I2134" s="30"/>
    </row>
    <row r="2135" spans="4:9" x14ac:dyDescent="0.2">
      <c r="D2135" s="29"/>
      <c r="E2135" s="29"/>
      <c r="I2135" s="30"/>
    </row>
    <row r="2136" spans="4:9" x14ac:dyDescent="0.2">
      <c r="D2136" s="29"/>
      <c r="E2136" s="29"/>
      <c r="I2136" s="30"/>
    </row>
    <row r="2137" spans="4:9" x14ac:dyDescent="0.2">
      <c r="D2137" s="29"/>
      <c r="E2137" s="29"/>
      <c r="I2137" s="30"/>
    </row>
    <row r="2138" spans="4:9" x14ac:dyDescent="0.2">
      <c r="D2138" s="29"/>
      <c r="E2138" s="29"/>
      <c r="I2138" s="30"/>
    </row>
    <row r="2139" spans="4:9" x14ac:dyDescent="0.2">
      <c r="D2139" s="29"/>
      <c r="E2139" s="29"/>
      <c r="I2139" s="30"/>
    </row>
    <row r="2140" spans="4:9" x14ac:dyDescent="0.2">
      <c r="D2140" s="29"/>
      <c r="E2140" s="29"/>
      <c r="I2140" s="30"/>
    </row>
    <row r="2141" spans="4:9" x14ac:dyDescent="0.2">
      <c r="D2141" s="29"/>
      <c r="E2141" s="29"/>
      <c r="I2141" s="30"/>
    </row>
    <row r="2142" spans="4:9" x14ac:dyDescent="0.2">
      <c r="D2142" s="29"/>
      <c r="E2142" s="29"/>
      <c r="I2142" s="30"/>
    </row>
    <row r="2143" spans="4:9" x14ac:dyDescent="0.2">
      <c r="D2143" s="29"/>
      <c r="E2143" s="29"/>
      <c r="I2143" s="30"/>
    </row>
    <row r="2144" spans="4:9" x14ac:dyDescent="0.2">
      <c r="D2144" s="29"/>
      <c r="E2144" s="29"/>
      <c r="I2144" s="30"/>
    </row>
    <row r="2145" spans="4:9" x14ac:dyDescent="0.2">
      <c r="D2145" s="29"/>
      <c r="E2145" s="29"/>
      <c r="I2145" s="30"/>
    </row>
    <row r="2146" spans="4:9" x14ac:dyDescent="0.2">
      <c r="D2146" s="29"/>
      <c r="E2146" s="29"/>
      <c r="I2146" s="30"/>
    </row>
    <row r="2147" spans="4:9" x14ac:dyDescent="0.2">
      <c r="D2147" s="29"/>
      <c r="E2147" s="29"/>
      <c r="I2147" s="30"/>
    </row>
    <row r="2148" spans="4:9" x14ac:dyDescent="0.2">
      <c r="D2148" s="29"/>
      <c r="E2148" s="29"/>
    </row>
    <row r="2149" spans="4:9" x14ac:dyDescent="0.2">
      <c r="D2149" s="29"/>
      <c r="E2149" s="29"/>
    </row>
    <row r="2150" spans="4:9" x14ac:dyDescent="0.2">
      <c r="D2150" s="29"/>
      <c r="E2150" s="29"/>
    </row>
    <row r="2151" spans="4:9" x14ac:dyDescent="0.2">
      <c r="D2151" s="29"/>
      <c r="E2151" s="29"/>
    </row>
    <row r="2152" spans="4:9" x14ac:dyDescent="0.2">
      <c r="D2152" s="29"/>
      <c r="E2152" s="29"/>
      <c r="I2152" s="30"/>
    </row>
    <row r="2153" spans="4:9" x14ac:dyDescent="0.2">
      <c r="D2153" s="29"/>
      <c r="E2153" s="29"/>
    </row>
    <row r="2154" spans="4:9" x14ac:dyDescent="0.2">
      <c r="D2154" s="29"/>
      <c r="E2154" s="29"/>
    </row>
    <row r="2155" spans="4:9" x14ac:dyDescent="0.2">
      <c r="D2155" s="29"/>
      <c r="E2155" s="29"/>
    </row>
    <row r="2156" spans="4:9" x14ac:dyDescent="0.2">
      <c r="D2156" s="29"/>
      <c r="E2156" s="29"/>
    </row>
    <row r="2157" spans="4:9" x14ac:dyDescent="0.2">
      <c r="D2157" s="29"/>
      <c r="E2157" s="29"/>
    </row>
    <row r="2158" spans="4:9" x14ac:dyDescent="0.2">
      <c r="D2158" s="29"/>
      <c r="E2158" s="29"/>
    </row>
    <row r="2159" spans="4:9" x14ac:dyDescent="0.2">
      <c r="D2159" s="29"/>
      <c r="E2159" s="29"/>
    </row>
    <row r="2160" spans="4:9" x14ac:dyDescent="0.2">
      <c r="D2160" s="29"/>
      <c r="E2160" s="29"/>
      <c r="I2160" s="30"/>
    </row>
    <row r="2161" spans="4:9" x14ac:dyDescent="0.2">
      <c r="D2161" s="29"/>
      <c r="E2161" s="29"/>
      <c r="I2161" s="30"/>
    </row>
    <row r="2162" spans="4:9" x14ac:dyDescent="0.2">
      <c r="D2162" s="29"/>
      <c r="E2162" s="29"/>
    </row>
    <row r="2163" spans="4:9" x14ac:dyDescent="0.2">
      <c r="D2163" s="29"/>
      <c r="E2163" s="29"/>
    </row>
    <row r="2164" spans="4:9" x14ac:dyDescent="0.2">
      <c r="D2164" s="29"/>
      <c r="E2164" s="29"/>
    </row>
    <row r="2165" spans="4:9" x14ac:dyDescent="0.2">
      <c r="D2165" s="29"/>
      <c r="E2165" s="29"/>
    </row>
    <row r="2166" spans="4:9" x14ac:dyDescent="0.2">
      <c r="D2166" s="29"/>
      <c r="E2166" s="29"/>
    </row>
    <row r="2167" spans="4:9" x14ac:dyDescent="0.2">
      <c r="D2167" s="29"/>
      <c r="E2167" s="29"/>
    </row>
    <row r="2168" spans="4:9" x14ac:dyDescent="0.2">
      <c r="D2168" s="29"/>
      <c r="E2168" s="29"/>
    </row>
    <row r="2169" spans="4:9" x14ac:dyDescent="0.2">
      <c r="D2169" s="29"/>
      <c r="E2169" s="29"/>
    </row>
    <row r="2170" spans="4:9" x14ac:dyDescent="0.2">
      <c r="D2170" s="29"/>
      <c r="E2170" s="29"/>
      <c r="I2170" s="30"/>
    </row>
    <row r="2171" spans="4:9" x14ac:dyDescent="0.2">
      <c r="D2171" s="29"/>
      <c r="E2171" s="29"/>
    </row>
    <row r="2172" spans="4:9" x14ac:dyDescent="0.2">
      <c r="D2172" s="29"/>
      <c r="E2172" s="29"/>
    </row>
    <row r="2173" spans="4:9" x14ac:dyDescent="0.2">
      <c r="D2173" s="29"/>
      <c r="E2173" s="29"/>
    </row>
    <row r="2174" spans="4:9" x14ac:dyDescent="0.2">
      <c r="D2174" s="29"/>
      <c r="E2174" s="29"/>
      <c r="I2174" s="30"/>
    </row>
    <row r="2175" spans="4:9" x14ac:dyDescent="0.2">
      <c r="D2175" s="29"/>
      <c r="E2175" s="29"/>
      <c r="I2175" s="30"/>
    </row>
    <row r="2176" spans="4:9" x14ac:dyDescent="0.2">
      <c r="D2176" s="29"/>
      <c r="E2176" s="29"/>
      <c r="I2176" s="30"/>
    </row>
    <row r="2177" spans="4:9" x14ac:dyDescent="0.2">
      <c r="D2177" s="29"/>
      <c r="E2177" s="29"/>
      <c r="I2177" s="30"/>
    </row>
    <row r="2178" spans="4:9" x14ac:dyDescent="0.2">
      <c r="D2178" s="29"/>
      <c r="E2178" s="29"/>
      <c r="I2178" s="30"/>
    </row>
    <row r="2179" spans="4:9" x14ac:dyDescent="0.2">
      <c r="D2179" s="29"/>
      <c r="E2179" s="29"/>
      <c r="I2179" s="30"/>
    </row>
    <row r="2180" spans="4:9" x14ac:dyDescent="0.2">
      <c r="D2180" s="29"/>
      <c r="E2180" s="29"/>
      <c r="I2180" s="30"/>
    </row>
    <row r="2181" spans="4:9" x14ac:dyDescent="0.2">
      <c r="D2181" s="29"/>
      <c r="E2181" s="29"/>
      <c r="I2181" s="30"/>
    </row>
    <row r="2182" spans="4:9" x14ac:dyDescent="0.2">
      <c r="D2182" s="29"/>
      <c r="E2182" s="29"/>
      <c r="I2182" s="30"/>
    </row>
    <row r="2183" spans="4:9" x14ac:dyDescent="0.2">
      <c r="D2183" s="29"/>
      <c r="E2183" s="29"/>
      <c r="I2183" s="30"/>
    </row>
    <row r="2184" spans="4:9" x14ac:dyDescent="0.2">
      <c r="D2184" s="29"/>
      <c r="E2184" s="29"/>
      <c r="I2184" s="30"/>
    </row>
    <row r="2185" spans="4:9" x14ac:dyDescent="0.2">
      <c r="D2185" s="29"/>
      <c r="E2185" s="29"/>
      <c r="I2185" s="30"/>
    </row>
    <row r="2186" spans="4:9" x14ac:dyDescent="0.2">
      <c r="D2186" s="29"/>
      <c r="E2186" s="29"/>
      <c r="I2186" s="30"/>
    </row>
    <row r="2187" spans="4:9" x14ac:dyDescent="0.2">
      <c r="D2187" s="29"/>
      <c r="E2187" s="29"/>
      <c r="I2187" s="30"/>
    </row>
    <row r="2188" spans="4:9" x14ac:dyDescent="0.2">
      <c r="D2188" s="29"/>
      <c r="E2188" s="29"/>
      <c r="I2188" s="30"/>
    </row>
    <row r="2189" spans="4:9" x14ac:dyDescent="0.2">
      <c r="D2189" s="29"/>
      <c r="E2189" s="29"/>
      <c r="I2189" s="30"/>
    </row>
    <row r="2190" spans="4:9" x14ac:dyDescent="0.2">
      <c r="D2190" s="29"/>
      <c r="E2190" s="29"/>
      <c r="I2190" s="30"/>
    </row>
    <row r="2191" spans="4:9" x14ac:dyDescent="0.2">
      <c r="D2191" s="29"/>
      <c r="E2191" s="29"/>
    </row>
    <row r="2192" spans="4:9" x14ac:dyDescent="0.2">
      <c r="D2192" s="29"/>
      <c r="E2192" s="29"/>
      <c r="I2192" s="30"/>
    </row>
    <row r="2193" spans="4:9" x14ac:dyDescent="0.2">
      <c r="D2193" s="29"/>
      <c r="E2193" s="29"/>
    </row>
    <row r="2194" spans="4:9" x14ac:dyDescent="0.2">
      <c r="D2194" s="29"/>
      <c r="E2194" s="29"/>
      <c r="I2194" s="30"/>
    </row>
    <row r="2195" spans="4:9" x14ac:dyDescent="0.2">
      <c r="D2195" s="29"/>
      <c r="E2195" s="29"/>
    </row>
    <row r="2196" spans="4:9" x14ac:dyDescent="0.2">
      <c r="D2196" s="29"/>
      <c r="E2196" s="29"/>
      <c r="I2196" s="30"/>
    </row>
    <row r="2197" spans="4:9" x14ac:dyDescent="0.2">
      <c r="D2197" s="29"/>
      <c r="E2197" s="29"/>
      <c r="I2197" s="30"/>
    </row>
    <row r="2198" spans="4:9" x14ac:dyDescent="0.2">
      <c r="D2198" s="29"/>
      <c r="E2198" s="29"/>
    </row>
    <row r="2199" spans="4:9" x14ac:dyDescent="0.2">
      <c r="D2199" s="29"/>
      <c r="E2199" s="29"/>
    </row>
    <row r="2200" spans="4:9" x14ac:dyDescent="0.2">
      <c r="D2200" s="29"/>
      <c r="E2200" s="29"/>
    </row>
    <row r="2201" spans="4:9" x14ac:dyDescent="0.2">
      <c r="D2201" s="29"/>
      <c r="E2201" s="29"/>
    </row>
    <row r="2202" spans="4:9" x14ac:dyDescent="0.2">
      <c r="D2202" s="29"/>
      <c r="E2202" s="29"/>
      <c r="I2202" s="30"/>
    </row>
    <row r="2203" spans="4:9" x14ac:dyDescent="0.2">
      <c r="D2203" s="29"/>
      <c r="E2203" s="29"/>
      <c r="I2203" s="30"/>
    </row>
    <row r="2204" spans="4:9" x14ac:dyDescent="0.2">
      <c r="D2204" s="29"/>
      <c r="E2204" s="29"/>
    </row>
    <row r="2205" spans="4:9" x14ac:dyDescent="0.2">
      <c r="D2205" s="29"/>
      <c r="E2205" s="29"/>
    </row>
    <row r="2206" spans="4:9" x14ac:dyDescent="0.2">
      <c r="D2206" s="29"/>
      <c r="E2206" s="29"/>
      <c r="I2206" s="30"/>
    </row>
    <row r="2207" spans="4:9" x14ac:dyDescent="0.2">
      <c r="D2207" s="29"/>
      <c r="E2207" s="29"/>
    </row>
    <row r="2208" spans="4:9" x14ac:dyDescent="0.2">
      <c r="D2208" s="29"/>
      <c r="E2208" s="29"/>
    </row>
    <row r="2209" spans="4:9" x14ac:dyDescent="0.2">
      <c r="D2209" s="29"/>
      <c r="E2209" s="29"/>
    </row>
    <row r="2210" spans="4:9" x14ac:dyDescent="0.2">
      <c r="D2210" s="29"/>
      <c r="E2210" s="29"/>
    </row>
    <row r="2211" spans="4:9" x14ac:dyDescent="0.2">
      <c r="D2211" s="29"/>
      <c r="E2211" s="29"/>
    </row>
    <row r="2212" spans="4:9" x14ac:dyDescent="0.2">
      <c r="D2212" s="29"/>
      <c r="E2212" s="29"/>
    </row>
    <row r="2213" spans="4:9" x14ac:dyDescent="0.2">
      <c r="D2213" s="29"/>
      <c r="E2213" s="29"/>
    </row>
    <row r="2214" spans="4:9" x14ac:dyDescent="0.2">
      <c r="D2214" s="29"/>
      <c r="E2214" s="29"/>
    </row>
    <row r="2215" spans="4:9" x14ac:dyDescent="0.2">
      <c r="D2215" s="29"/>
      <c r="E2215" s="29"/>
      <c r="I2215" s="30"/>
    </row>
    <row r="2216" spans="4:9" x14ac:dyDescent="0.2">
      <c r="D2216" s="29"/>
      <c r="E2216" s="29"/>
      <c r="I2216" s="30"/>
    </row>
    <row r="2217" spans="4:9" x14ac:dyDescent="0.2">
      <c r="D2217" s="29"/>
      <c r="E2217" s="29"/>
      <c r="I2217" s="30"/>
    </row>
    <row r="2218" spans="4:9" x14ac:dyDescent="0.2">
      <c r="D2218" s="29"/>
      <c r="E2218" s="29"/>
    </row>
    <row r="2219" spans="4:9" x14ac:dyDescent="0.2">
      <c r="D2219" s="29"/>
      <c r="E2219" s="29"/>
    </row>
    <row r="2220" spans="4:9" x14ac:dyDescent="0.2">
      <c r="D2220" s="29"/>
      <c r="E2220" s="29"/>
    </row>
    <row r="2221" spans="4:9" x14ac:dyDescent="0.2">
      <c r="D2221" s="29"/>
      <c r="E2221" s="29"/>
    </row>
    <row r="2222" spans="4:9" x14ac:dyDescent="0.2">
      <c r="D2222" s="29"/>
      <c r="E2222" s="29"/>
    </row>
    <row r="2223" spans="4:9" x14ac:dyDescent="0.2">
      <c r="D2223" s="29"/>
      <c r="E2223" s="29"/>
    </row>
    <row r="2224" spans="4:9" x14ac:dyDescent="0.2">
      <c r="D2224" s="29"/>
      <c r="E2224" s="29"/>
      <c r="I2224" s="30"/>
    </row>
    <row r="2225" spans="4:9" x14ac:dyDescent="0.2">
      <c r="D2225" s="29"/>
      <c r="E2225" s="29"/>
    </row>
    <row r="2226" spans="4:9" x14ac:dyDescent="0.2">
      <c r="D2226" s="29"/>
      <c r="E2226" s="29"/>
    </row>
    <row r="2227" spans="4:9" x14ac:dyDescent="0.2">
      <c r="D2227" s="29"/>
      <c r="E2227" s="29"/>
    </row>
    <row r="2228" spans="4:9" x14ac:dyDescent="0.2">
      <c r="D2228" s="29"/>
      <c r="E2228" s="29"/>
    </row>
    <row r="2229" spans="4:9" x14ac:dyDescent="0.2">
      <c r="D2229" s="29"/>
      <c r="E2229" s="29"/>
    </row>
    <row r="2230" spans="4:9" x14ac:dyDescent="0.2">
      <c r="D2230" s="29"/>
      <c r="E2230" s="29"/>
      <c r="I2230" s="30"/>
    </row>
    <row r="2231" spans="4:9" x14ac:dyDescent="0.2">
      <c r="D2231" s="29"/>
      <c r="E2231" s="29"/>
      <c r="I2231" s="30"/>
    </row>
    <row r="2232" spans="4:9" x14ac:dyDescent="0.2">
      <c r="D2232" s="29"/>
      <c r="E2232" s="29"/>
    </row>
    <row r="2233" spans="4:9" x14ac:dyDescent="0.2">
      <c r="D2233" s="29"/>
      <c r="E2233" s="29"/>
      <c r="I2233" s="30"/>
    </row>
    <row r="2234" spans="4:9" x14ac:dyDescent="0.2">
      <c r="D2234" s="29"/>
      <c r="E2234" s="29"/>
    </row>
    <row r="2235" spans="4:9" x14ac:dyDescent="0.2">
      <c r="D2235" s="29"/>
      <c r="E2235" s="29"/>
    </row>
    <row r="2236" spans="4:9" x14ac:dyDescent="0.2">
      <c r="D2236" s="29"/>
      <c r="E2236" s="29"/>
    </row>
    <row r="2237" spans="4:9" x14ac:dyDescent="0.2">
      <c r="D2237" s="29"/>
      <c r="E2237" s="29"/>
    </row>
    <row r="2238" spans="4:9" x14ac:dyDescent="0.2">
      <c r="D2238" s="29"/>
      <c r="E2238" s="29"/>
    </row>
    <row r="2239" spans="4:9" x14ac:dyDescent="0.2">
      <c r="D2239" s="29"/>
      <c r="E2239" s="29"/>
    </row>
    <row r="2240" spans="4:9" x14ac:dyDescent="0.2">
      <c r="D2240" s="29"/>
      <c r="E2240" s="29"/>
    </row>
    <row r="2241" spans="4:9" x14ac:dyDescent="0.2">
      <c r="D2241" s="29"/>
      <c r="E2241" s="29"/>
    </row>
    <row r="2242" spans="4:9" x14ac:dyDescent="0.2">
      <c r="D2242" s="29"/>
      <c r="E2242" s="29"/>
      <c r="I2242" s="30"/>
    </row>
    <row r="2243" spans="4:9" x14ac:dyDescent="0.2">
      <c r="D2243" s="29"/>
      <c r="E2243" s="29"/>
    </row>
    <row r="2244" spans="4:9" x14ac:dyDescent="0.2">
      <c r="D2244" s="29"/>
      <c r="E2244" s="29"/>
      <c r="I2244" s="30"/>
    </row>
    <row r="2245" spans="4:9" x14ac:dyDescent="0.2">
      <c r="D2245" s="29"/>
      <c r="E2245" s="29"/>
      <c r="I2245" s="30"/>
    </row>
    <row r="2246" spans="4:9" x14ac:dyDescent="0.2">
      <c r="D2246" s="29"/>
      <c r="E2246" s="29"/>
      <c r="I2246" s="30"/>
    </row>
    <row r="2247" spans="4:9" x14ac:dyDescent="0.2">
      <c r="D2247" s="29"/>
      <c r="E2247" s="29"/>
      <c r="I2247" s="30"/>
    </row>
    <row r="2248" spans="4:9" x14ac:dyDescent="0.2">
      <c r="D2248" s="29"/>
      <c r="E2248" s="29"/>
      <c r="I2248" s="30"/>
    </row>
    <row r="2249" spans="4:9" x14ac:dyDescent="0.2">
      <c r="D2249" s="29"/>
      <c r="E2249" s="29"/>
      <c r="I2249" s="30"/>
    </row>
    <row r="2250" spans="4:9" x14ac:dyDescent="0.2">
      <c r="D2250" s="29"/>
      <c r="E2250" s="29"/>
      <c r="I2250" s="30"/>
    </row>
    <row r="2251" spans="4:9" x14ac:dyDescent="0.2">
      <c r="D2251" s="29"/>
      <c r="E2251" s="29"/>
      <c r="I2251" s="30"/>
    </row>
    <row r="2252" spans="4:9" x14ac:dyDescent="0.2">
      <c r="D2252" s="29"/>
      <c r="E2252" s="29"/>
      <c r="I2252" s="30"/>
    </row>
    <row r="2253" spans="4:9" x14ac:dyDescent="0.2">
      <c r="D2253" s="29"/>
      <c r="E2253" s="29"/>
      <c r="I2253" s="30"/>
    </row>
    <row r="2254" spans="4:9" x14ac:dyDescent="0.2">
      <c r="D2254" s="29"/>
      <c r="E2254" s="29"/>
      <c r="I2254" s="30"/>
    </row>
    <row r="2255" spans="4:9" x14ac:dyDescent="0.2">
      <c r="D2255" s="29"/>
      <c r="E2255" s="29"/>
      <c r="I2255" s="30"/>
    </row>
    <row r="2256" spans="4:9" x14ac:dyDescent="0.2">
      <c r="D2256" s="29"/>
      <c r="E2256" s="29"/>
      <c r="I2256" s="30"/>
    </row>
    <row r="2257" spans="4:9" x14ac:dyDescent="0.2">
      <c r="D2257" s="29"/>
      <c r="E2257" s="29"/>
      <c r="I2257" s="30"/>
    </row>
    <row r="2258" spans="4:9" x14ac:dyDescent="0.2">
      <c r="D2258" s="29"/>
      <c r="E2258" s="29"/>
      <c r="I2258" s="30"/>
    </row>
    <row r="2259" spans="4:9" x14ac:dyDescent="0.2">
      <c r="D2259" s="29"/>
      <c r="E2259" s="29"/>
      <c r="I2259" s="30"/>
    </row>
    <row r="2260" spans="4:9" x14ac:dyDescent="0.2">
      <c r="D2260" s="29"/>
      <c r="E2260" s="29"/>
      <c r="I2260" s="30"/>
    </row>
    <row r="2261" spans="4:9" x14ac:dyDescent="0.2">
      <c r="D2261" s="29"/>
      <c r="E2261" s="29"/>
    </row>
    <row r="2262" spans="4:9" x14ac:dyDescent="0.2">
      <c r="D2262" s="29"/>
      <c r="E2262" s="29"/>
    </row>
    <row r="2263" spans="4:9" x14ac:dyDescent="0.2">
      <c r="D2263" s="29"/>
      <c r="E2263" s="29"/>
    </row>
    <row r="2264" spans="4:9" x14ac:dyDescent="0.2">
      <c r="D2264" s="29"/>
      <c r="E2264" s="29"/>
    </row>
    <row r="2265" spans="4:9" x14ac:dyDescent="0.2">
      <c r="D2265" s="29"/>
      <c r="E2265" s="29"/>
    </row>
    <row r="2266" spans="4:9" x14ac:dyDescent="0.2">
      <c r="D2266" s="29"/>
      <c r="E2266" s="29"/>
    </row>
    <row r="2267" spans="4:9" x14ac:dyDescent="0.2">
      <c r="D2267" s="29"/>
      <c r="E2267" s="29"/>
    </row>
    <row r="2268" spans="4:9" x14ac:dyDescent="0.2">
      <c r="D2268" s="29"/>
      <c r="E2268" s="29"/>
    </row>
    <row r="2269" spans="4:9" x14ac:dyDescent="0.2">
      <c r="D2269" s="29"/>
      <c r="E2269" s="29"/>
      <c r="I2269" s="30"/>
    </row>
    <row r="2270" spans="4:9" x14ac:dyDescent="0.2">
      <c r="D2270" s="29"/>
      <c r="E2270" s="29"/>
    </row>
    <row r="2271" spans="4:9" x14ac:dyDescent="0.2">
      <c r="D2271" s="29"/>
      <c r="E2271" s="29"/>
    </row>
    <row r="2272" spans="4:9" x14ac:dyDescent="0.2">
      <c r="D2272" s="29"/>
      <c r="E2272" s="29"/>
      <c r="I2272" s="30"/>
    </row>
    <row r="2273" spans="4:9" x14ac:dyDescent="0.2">
      <c r="D2273" s="29"/>
      <c r="E2273" s="29"/>
      <c r="I2273" s="30"/>
    </row>
    <row r="2274" spans="4:9" x14ac:dyDescent="0.2">
      <c r="D2274" s="29"/>
      <c r="E2274" s="29"/>
    </row>
    <row r="2275" spans="4:9" x14ac:dyDescent="0.2">
      <c r="D2275" s="29"/>
      <c r="E2275" s="29"/>
    </row>
    <row r="2276" spans="4:9" x14ac:dyDescent="0.2">
      <c r="D2276" s="29"/>
      <c r="E2276" s="29"/>
    </row>
    <row r="2277" spans="4:9" x14ac:dyDescent="0.2">
      <c r="D2277" s="29"/>
      <c r="E2277" s="29"/>
    </row>
    <row r="2278" spans="4:9" x14ac:dyDescent="0.2">
      <c r="D2278" s="29"/>
      <c r="E2278" s="29"/>
      <c r="I2278" s="30"/>
    </row>
    <row r="2279" spans="4:9" x14ac:dyDescent="0.2">
      <c r="D2279" s="29"/>
      <c r="E2279" s="29"/>
    </row>
    <row r="2280" spans="4:9" x14ac:dyDescent="0.2">
      <c r="D2280" s="29"/>
      <c r="E2280" s="29"/>
    </row>
    <row r="2281" spans="4:9" x14ac:dyDescent="0.2">
      <c r="D2281" s="29"/>
      <c r="E2281" s="29"/>
    </row>
    <row r="2282" spans="4:9" x14ac:dyDescent="0.2">
      <c r="D2282" s="29"/>
      <c r="E2282" s="29"/>
    </row>
    <row r="2283" spans="4:9" x14ac:dyDescent="0.2">
      <c r="D2283" s="29"/>
      <c r="E2283" s="29"/>
    </row>
    <row r="2284" spans="4:9" x14ac:dyDescent="0.2">
      <c r="D2284" s="29"/>
      <c r="E2284" s="29"/>
    </row>
    <row r="2285" spans="4:9" x14ac:dyDescent="0.2">
      <c r="D2285" s="29"/>
      <c r="E2285" s="29"/>
    </row>
    <row r="2286" spans="4:9" x14ac:dyDescent="0.2">
      <c r="D2286" s="29"/>
      <c r="E2286" s="29"/>
      <c r="I2286" s="30"/>
    </row>
    <row r="2287" spans="4:9" x14ac:dyDescent="0.2">
      <c r="D2287" s="29"/>
      <c r="E2287" s="29"/>
      <c r="I2287" s="30"/>
    </row>
    <row r="2288" spans="4:9" x14ac:dyDescent="0.2">
      <c r="D2288" s="29"/>
      <c r="E2288" s="29"/>
    </row>
    <row r="2289" spans="4:9" x14ac:dyDescent="0.2">
      <c r="D2289" s="29"/>
      <c r="E2289" s="29"/>
    </row>
    <row r="2290" spans="4:9" x14ac:dyDescent="0.2">
      <c r="D2290" s="29"/>
      <c r="E2290" s="29"/>
    </row>
    <row r="2291" spans="4:9" x14ac:dyDescent="0.2">
      <c r="D2291" s="29"/>
      <c r="E2291" s="29"/>
    </row>
    <row r="2292" spans="4:9" x14ac:dyDescent="0.2">
      <c r="D2292" s="29"/>
      <c r="E2292" s="29"/>
    </row>
    <row r="2293" spans="4:9" x14ac:dyDescent="0.2">
      <c r="D2293" s="29"/>
      <c r="E2293" s="29"/>
    </row>
    <row r="2294" spans="4:9" x14ac:dyDescent="0.2">
      <c r="D2294" s="29"/>
      <c r="E2294" s="29"/>
    </row>
    <row r="2295" spans="4:9" x14ac:dyDescent="0.2">
      <c r="D2295" s="29"/>
      <c r="E2295" s="29"/>
    </row>
    <row r="2296" spans="4:9" x14ac:dyDescent="0.2">
      <c r="D2296" s="29"/>
      <c r="E2296" s="29"/>
      <c r="I2296" s="30"/>
    </row>
    <row r="2297" spans="4:9" x14ac:dyDescent="0.2">
      <c r="D2297" s="29"/>
      <c r="E2297" s="29"/>
    </row>
    <row r="2298" spans="4:9" x14ac:dyDescent="0.2">
      <c r="D2298" s="29"/>
      <c r="E2298" s="29"/>
    </row>
    <row r="2299" spans="4:9" x14ac:dyDescent="0.2">
      <c r="D2299" s="29"/>
      <c r="E2299" s="29"/>
    </row>
    <row r="2300" spans="4:9" x14ac:dyDescent="0.2">
      <c r="D2300" s="29"/>
      <c r="E2300" s="29"/>
      <c r="I2300" s="30"/>
    </row>
    <row r="2301" spans="4:9" x14ac:dyDescent="0.2">
      <c r="D2301" s="29"/>
      <c r="E2301" s="29"/>
      <c r="I2301" s="30"/>
    </row>
    <row r="2302" spans="4:9" x14ac:dyDescent="0.2">
      <c r="D2302" s="29"/>
      <c r="E2302" s="29"/>
      <c r="I2302" s="30"/>
    </row>
    <row r="2303" spans="4:9" x14ac:dyDescent="0.2">
      <c r="D2303" s="29"/>
      <c r="E2303" s="29"/>
      <c r="I2303" s="30"/>
    </row>
    <row r="2304" spans="4:9" x14ac:dyDescent="0.2">
      <c r="D2304" s="29"/>
      <c r="E2304" s="29"/>
      <c r="I2304" s="30"/>
    </row>
    <row r="2305" spans="4:9" x14ac:dyDescent="0.2">
      <c r="D2305" s="29"/>
      <c r="E2305" s="29"/>
      <c r="I2305" s="30"/>
    </row>
    <row r="2306" spans="4:9" x14ac:dyDescent="0.2">
      <c r="D2306" s="29"/>
      <c r="E2306" s="29"/>
      <c r="I2306" s="30"/>
    </row>
    <row r="2307" spans="4:9" x14ac:dyDescent="0.2">
      <c r="D2307" s="29"/>
      <c r="E2307" s="29"/>
      <c r="I2307" s="30"/>
    </row>
    <row r="2308" spans="4:9" x14ac:dyDescent="0.2">
      <c r="D2308" s="29"/>
      <c r="E2308" s="29"/>
      <c r="I2308" s="30"/>
    </row>
    <row r="2309" spans="4:9" x14ac:dyDescent="0.2">
      <c r="D2309" s="29"/>
      <c r="E2309" s="29"/>
      <c r="I2309" s="30"/>
    </row>
    <row r="2310" spans="4:9" x14ac:dyDescent="0.2">
      <c r="D2310" s="29"/>
      <c r="E2310" s="29"/>
      <c r="I2310" s="30"/>
    </row>
    <row r="2311" spans="4:9" x14ac:dyDescent="0.2">
      <c r="D2311" s="29"/>
      <c r="E2311" s="29"/>
      <c r="I2311" s="30"/>
    </row>
    <row r="2312" spans="4:9" x14ac:dyDescent="0.2">
      <c r="D2312" s="29"/>
      <c r="E2312" s="29"/>
      <c r="I2312" s="30"/>
    </row>
    <row r="2313" spans="4:9" x14ac:dyDescent="0.2">
      <c r="D2313" s="29"/>
      <c r="E2313" s="29"/>
      <c r="I2313" s="30"/>
    </row>
    <row r="2314" spans="4:9" x14ac:dyDescent="0.2">
      <c r="D2314" s="29"/>
      <c r="E2314" s="29"/>
      <c r="I2314" s="30"/>
    </row>
    <row r="2315" spans="4:9" x14ac:dyDescent="0.2">
      <c r="D2315" s="29"/>
      <c r="E2315" s="29"/>
      <c r="I2315" s="30"/>
    </row>
    <row r="2316" spans="4:9" x14ac:dyDescent="0.2">
      <c r="D2316" s="29"/>
      <c r="E2316" s="29"/>
    </row>
    <row r="2317" spans="4:9" x14ac:dyDescent="0.2">
      <c r="D2317" s="29"/>
      <c r="E2317" s="29"/>
    </row>
    <row r="2318" spans="4:9" x14ac:dyDescent="0.2">
      <c r="D2318" s="29"/>
      <c r="E2318" s="29"/>
    </row>
    <row r="2319" spans="4:9" x14ac:dyDescent="0.2">
      <c r="D2319" s="29"/>
      <c r="E2319" s="29"/>
    </row>
    <row r="2320" spans="4:9" x14ac:dyDescent="0.2">
      <c r="D2320" s="29"/>
      <c r="E2320" s="29"/>
    </row>
    <row r="2321" spans="4:9" x14ac:dyDescent="0.2">
      <c r="D2321" s="29"/>
      <c r="E2321" s="29"/>
    </row>
    <row r="2322" spans="4:9" x14ac:dyDescent="0.2">
      <c r="D2322" s="29"/>
      <c r="E2322" s="29"/>
    </row>
    <row r="2323" spans="4:9" x14ac:dyDescent="0.2">
      <c r="D2323" s="29"/>
      <c r="E2323" s="29"/>
      <c r="I2323" s="30"/>
    </row>
    <row r="2324" spans="4:9" x14ac:dyDescent="0.2">
      <c r="D2324" s="29"/>
      <c r="E2324" s="29"/>
    </row>
    <row r="2325" spans="4:9" x14ac:dyDescent="0.2">
      <c r="D2325" s="29"/>
      <c r="E2325" s="29"/>
    </row>
    <row r="2326" spans="4:9" x14ac:dyDescent="0.2">
      <c r="D2326" s="29"/>
      <c r="E2326" s="29"/>
    </row>
    <row r="2327" spans="4:9" x14ac:dyDescent="0.2">
      <c r="D2327" s="29"/>
      <c r="E2327" s="29"/>
    </row>
    <row r="2328" spans="4:9" x14ac:dyDescent="0.2">
      <c r="D2328" s="29"/>
      <c r="E2328" s="29"/>
      <c r="I2328" s="30"/>
    </row>
    <row r="2329" spans="4:9" x14ac:dyDescent="0.2">
      <c r="D2329" s="29"/>
      <c r="E2329" s="29"/>
      <c r="I2329" s="30"/>
    </row>
    <row r="2330" spans="4:9" x14ac:dyDescent="0.2">
      <c r="D2330" s="29"/>
      <c r="E2330" s="29"/>
      <c r="I2330" s="30"/>
    </row>
    <row r="2331" spans="4:9" x14ac:dyDescent="0.2">
      <c r="D2331" s="29"/>
      <c r="E2331" s="29"/>
      <c r="I2331" s="30"/>
    </row>
    <row r="2332" spans="4:9" x14ac:dyDescent="0.2">
      <c r="D2332" s="29"/>
      <c r="E2332" s="29"/>
      <c r="I2332" s="30"/>
    </row>
    <row r="2333" spans="4:9" x14ac:dyDescent="0.2">
      <c r="D2333" s="29"/>
      <c r="E2333" s="29"/>
      <c r="I2333" s="30"/>
    </row>
    <row r="2334" spans="4:9" x14ac:dyDescent="0.2">
      <c r="D2334" s="29"/>
      <c r="E2334" s="29"/>
      <c r="I2334" s="30"/>
    </row>
    <row r="2335" spans="4:9" x14ac:dyDescent="0.2">
      <c r="D2335" s="29"/>
      <c r="E2335" s="29"/>
      <c r="I2335" s="30"/>
    </row>
    <row r="2336" spans="4:9" x14ac:dyDescent="0.2">
      <c r="D2336" s="29"/>
      <c r="E2336" s="29"/>
      <c r="I2336" s="30"/>
    </row>
    <row r="2337" spans="4:9" x14ac:dyDescent="0.2">
      <c r="D2337" s="29"/>
      <c r="E2337" s="29"/>
      <c r="I2337" s="30"/>
    </row>
    <row r="2338" spans="4:9" x14ac:dyDescent="0.2">
      <c r="D2338" s="29"/>
      <c r="E2338" s="29"/>
      <c r="I2338" s="30"/>
    </row>
    <row r="2339" spans="4:9" x14ac:dyDescent="0.2">
      <c r="D2339" s="29"/>
      <c r="E2339" s="29"/>
      <c r="I2339" s="30"/>
    </row>
    <row r="2340" spans="4:9" x14ac:dyDescent="0.2">
      <c r="D2340" s="29"/>
      <c r="E2340" s="29"/>
      <c r="I2340" s="30"/>
    </row>
    <row r="2341" spans="4:9" x14ac:dyDescent="0.2">
      <c r="D2341" s="29"/>
      <c r="E2341" s="29"/>
      <c r="I2341" s="30"/>
    </row>
    <row r="2342" spans="4:9" x14ac:dyDescent="0.2">
      <c r="D2342" s="29"/>
      <c r="E2342" s="29"/>
      <c r="I2342" s="30"/>
    </row>
    <row r="2343" spans="4:9" x14ac:dyDescent="0.2">
      <c r="D2343" s="29"/>
      <c r="E2343" s="29"/>
      <c r="I2343" s="30"/>
    </row>
    <row r="2344" spans="4:9" x14ac:dyDescent="0.2">
      <c r="D2344" s="29"/>
      <c r="E2344" s="29"/>
    </row>
    <row r="2345" spans="4:9" x14ac:dyDescent="0.2">
      <c r="D2345" s="29"/>
      <c r="E2345" s="29"/>
    </row>
    <row r="2346" spans="4:9" x14ac:dyDescent="0.2">
      <c r="D2346" s="29"/>
      <c r="E2346" s="29"/>
    </row>
    <row r="2347" spans="4:9" x14ac:dyDescent="0.2">
      <c r="D2347" s="29"/>
      <c r="E2347" s="29"/>
    </row>
    <row r="2348" spans="4:9" x14ac:dyDescent="0.2">
      <c r="D2348" s="29"/>
      <c r="E2348" s="29"/>
    </row>
    <row r="2349" spans="4:9" x14ac:dyDescent="0.2">
      <c r="D2349" s="29"/>
      <c r="E2349" s="29"/>
    </row>
    <row r="2350" spans="4:9" x14ac:dyDescent="0.2">
      <c r="D2350" s="29"/>
      <c r="E2350" s="29"/>
      <c r="I2350" s="30"/>
    </row>
    <row r="2351" spans="4:9" x14ac:dyDescent="0.2">
      <c r="D2351" s="29"/>
      <c r="E2351" s="29"/>
    </row>
    <row r="2352" spans="4:9" x14ac:dyDescent="0.2">
      <c r="D2352" s="29"/>
      <c r="E2352" s="29"/>
    </row>
    <row r="2353" spans="4:9" x14ac:dyDescent="0.2">
      <c r="D2353" s="29"/>
      <c r="E2353" s="29"/>
    </row>
    <row r="2354" spans="4:9" x14ac:dyDescent="0.2">
      <c r="D2354" s="29"/>
      <c r="E2354" s="29"/>
    </row>
    <row r="2355" spans="4:9" x14ac:dyDescent="0.2">
      <c r="D2355" s="29"/>
      <c r="E2355" s="29"/>
    </row>
    <row r="2356" spans="4:9" x14ac:dyDescent="0.2">
      <c r="D2356" s="29"/>
      <c r="E2356" s="29"/>
      <c r="I2356" s="30"/>
    </row>
    <row r="2357" spans="4:9" x14ac:dyDescent="0.2">
      <c r="D2357" s="29"/>
      <c r="E2357" s="29"/>
      <c r="I2357" s="30"/>
    </row>
    <row r="2358" spans="4:9" x14ac:dyDescent="0.2">
      <c r="D2358" s="29"/>
      <c r="E2358" s="29"/>
    </row>
    <row r="2359" spans="4:9" x14ac:dyDescent="0.2">
      <c r="D2359" s="29"/>
      <c r="E2359" s="29"/>
      <c r="I2359" s="30"/>
    </row>
    <row r="2360" spans="4:9" x14ac:dyDescent="0.2">
      <c r="D2360" s="29"/>
      <c r="E2360" s="29"/>
    </row>
    <row r="2361" spans="4:9" x14ac:dyDescent="0.2">
      <c r="D2361" s="29"/>
      <c r="E2361" s="29"/>
    </row>
    <row r="2362" spans="4:9" x14ac:dyDescent="0.2">
      <c r="D2362" s="29"/>
      <c r="E2362" s="29"/>
    </row>
    <row r="2363" spans="4:9" x14ac:dyDescent="0.2">
      <c r="D2363" s="29"/>
      <c r="E2363" s="29"/>
    </row>
    <row r="2364" spans="4:9" x14ac:dyDescent="0.2">
      <c r="D2364" s="29"/>
      <c r="E2364" s="29"/>
    </row>
    <row r="2365" spans="4:9" x14ac:dyDescent="0.2">
      <c r="D2365" s="29"/>
      <c r="E2365" s="29"/>
    </row>
    <row r="2366" spans="4:9" x14ac:dyDescent="0.2">
      <c r="D2366" s="29"/>
      <c r="E2366" s="29"/>
    </row>
    <row r="2367" spans="4:9" x14ac:dyDescent="0.2">
      <c r="D2367" s="29"/>
      <c r="E2367" s="29"/>
    </row>
    <row r="2368" spans="4:9" x14ac:dyDescent="0.2">
      <c r="D2368" s="29"/>
      <c r="E2368" s="29"/>
      <c r="I2368" s="30"/>
    </row>
    <row r="2369" spans="4:9" x14ac:dyDescent="0.2">
      <c r="D2369" s="29"/>
      <c r="E2369" s="29"/>
    </row>
    <row r="2370" spans="4:9" x14ac:dyDescent="0.2">
      <c r="D2370" s="29"/>
      <c r="E2370" s="29"/>
      <c r="I2370" s="30"/>
    </row>
    <row r="2371" spans="4:9" x14ac:dyDescent="0.2">
      <c r="D2371" s="29"/>
      <c r="E2371" s="29"/>
      <c r="I2371" s="30"/>
    </row>
    <row r="2372" spans="4:9" x14ac:dyDescent="0.2">
      <c r="D2372" s="29"/>
      <c r="E2372" s="29"/>
      <c r="I2372" s="30"/>
    </row>
    <row r="2373" spans="4:9" x14ac:dyDescent="0.2">
      <c r="D2373" s="29"/>
      <c r="E2373" s="29"/>
    </row>
    <row r="2374" spans="4:9" x14ac:dyDescent="0.2">
      <c r="D2374" s="29"/>
      <c r="E2374" s="29"/>
      <c r="I2374" s="30"/>
    </row>
    <row r="2375" spans="4:9" x14ac:dyDescent="0.2">
      <c r="D2375" s="29"/>
      <c r="E2375" s="29"/>
    </row>
    <row r="2376" spans="4:9" x14ac:dyDescent="0.2">
      <c r="D2376" s="29"/>
      <c r="E2376" s="29"/>
      <c r="I2376" s="30"/>
    </row>
    <row r="2377" spans="4:9" x14ac:dyDescent="0.2">
      <c r="D2377" s="29"/>
      <c r="E2377" s="29"/>
      <c r="I2377" s="30"/>
    </row>
    <row r="2378" spans="4:9" x14ac:dyDescent="0.2">
      <c r="D2378" s="29"/>
      <c r="E2378" s="29"/>
    </row>
    <row r="2379" spans="4:9" x14ac:dyDescent="0.2">
      <c r="D2379" s="29"/>
      <c r="E2379" s="29"/>
    </row>
    <row r="2380" spans="4:9" x14ac:dyDescent="0.2">
      <c r="D2380" s="29"/>
      <c r="E2380" s="29"/>
    </row>
    <row r="2381" spans="4:9" x14ac:dyDescent="0.2">
      <c r="D2381" s="29"/>
      <c r="E2381" s="29"/>
    </row>
    <row r="2382" spans="4:9" x14ac:dyDescent="0.2">
      <c r="D2382" s="29"/>
      <c r="E2382" s="29"/>
    </row>
    <row r="2383" spans="4:9" x14ac:dyDescent="0.2">
      <c r="D2383" s="29"/>
      <c r="E2383" s="29"/>
    </row>
    <row r="2384" spans="4:9" x14ac:dyDescent="0.2">
      <c r="D2384" s="29"/>
      <c r="E2384" s="29"/>
      <c r="I2384" s="30"/>
    </row>
    <row r="2385" spans="4:9" x14ac:dyDescent="0.2">
      <c r="D2385" s="29"/>
      <c r="E2385" s="29"/>
      <c r="I2385" s="30"/>
    </row>
    <row r="2386" spans="4:9" x14ac:dyDescent="0.2">
      <c r="D2386" s="29"/>
      <c r="E2386" s="29"/>
      <c r="I2386" s="30"/>
    </row>
    <row r="2387" spans="4:9" x14ac:dyDescent="0.2">
      <c r="D2387" s="29"/>
      <c r="E2387" s="29"/>
    </row>
    <row r="2388" spans="4:9" x14ac:dyDescent="0.2">
      <c r="D2388" s="29"/>
      <c r="E2388" s="29"/>
    </row>
    <row r="2389" spans="4:9" x14ac:dyDescent="0.2">
      <c r="D2389" s="29"/>
      <c r="E2389" s="29"/>
    </row>
    <row r="2390" spans="4:9" x14ac:dyDescent="0.2">
      <c r="D2390" s="29"/>
      <c r="E2390" s="29"/>
    </row>
    <row r="2391" spans="4:9" x14ac:dyDescent="0.2">
      <c r="D2391" s="29"/>
      <c r="E2391" s="29"/>
    </row>
    <row r="2392" spans="4:9" x14ac:dyDescent="0.2">
      <c r="D2392" s="29"/>
      <c r="E2392" s="29"/>
    </row>
    <row r="2393" spans="4:9" x14ac:dyDescent="0.2">
      <c r="D2393" s="29"/>
      <c r="E2393" s="29"/>
    </row>
    <row r="2394" spans="4:9" x14ac:dyDescent="0.2">
      <c r="D2394" s="29"/>
      <c r="E2394" s="29"/>
    </row>
    <row r="2395" spans="4:9" x14ac:dyDescent="0.2">
      <c r="D2395" s="29"/>
      <c r="E2395" s="29"/>
      <c r="I2395" s="30"/>
    </row>
    <row r="2396" spans="4:9" x14ac:dyDescent="0.2">
      <c r="D2396" s="29"/>
      <c r="E2396" s="29"/>
    </row>
    <row r="2397" spans="4:9" x14ac:dyDescent="0.2">
      <c r="D2397" s="29"/>
      <c r="E2397" s="29"/>
    </row>
    <row r="2398" spans="4:9" x14ac:dyDescent="0.2">
      <c r="D2398" s="29"/>
      <c r="E2398" s="29"/>
      <c r="I2398" s="30"/>
    </row>
    <row r="2399" spans="4:9" x14ac:dyDescent="0.2">
      <c r="D2399" s="29"/>
      <c r="E2399" s="29"/>
      <c r="I2399" s="30"/>
    </row>
    <row r="2400" spans="4:9" x14ac:dyDescent="0.2">
      <c r="D2400" s="29"/>
      <c r="E2400" s="29"/>
    </row>
    <row r="2401" spans="4:9" x14ac:dyDescent="0.2">
      <c r="D2401" s="29"/>
      <c r="E2401" s="29"/>
    </row>
    <row r="2402" spans="4:9" x14ac:dyDescent="0.2">
      <c r="D2402" s="29"/>
      <c r="E2402" s="29"/>
    </row>
    <row r="2403" spans="4:9" x14ac:dyDescent="0.2">
      <c r="D2403" s="29"/>
      <c r="E2403" s="29"/>
    </row>
    <row r="2404" spans="4:9" x14ac:dyDescent="0.2">
      <c r="D2404" s="29"/>
      <c r="E2404" s="29"/>
      <c r="I2404" s="30"/>
    </row>
    <row r="2405" spans="4:9" x14ac:dyDescent="0.2">
      <c r="D2405" s="29"/>
      <c r="E2405" s="29"/>
    </row>
    <row r="2406" spans="4:9" x14ac:dyDescent="0.2">
      <c r="D2406" s="29"/>
      <c r="E2406" s="29"/>
    </row>
    <row r="2407" spans="4:9" x14ac:dyDescent="0.2">
      <c r="D2407" s="29"/>
      <c r="E2407" s="29"/>
    </row>
    <row r="2408" spans="4:9" x14ac:dyDescent="0.2">
      <c r="D2408" s="29"/>
      <c r="E2408" s="29"/>
    </row>
    <row r="2409" spans="4:9" x14ac:dyDescent="0.2">
      <c r="D2409" s="29"/>
      <c r="E2409" s="29"/>
    </row>
    <row r="2410" spans="4:9" x14ac:dyDescent="0.2">
      <c r="D2410" s="29"/>
      <c r="E2410" s="29"/>
    </row>
    <row r="2411" spans="4:9" x14ac:dyDescent="0.2">
      <c r="D2411" s="29"/>
      <c r="E2411" s="29"/>
    </row>
    <row r="2412" spans="4:9" x14ac:dyDescent="0.2">
      <c r="D2412" s="29"/>
      <c r="E2412" s="29"/>
      <c r="I2412" s="30"/>
    </row>
    <row r="2413" spans="4:9" x14ac:dyDescent="0.2">
      <c r="D2413" s="29"/>
      <c r="E2413" s="29"/>
      <c r="I2413" s="30"/>
    </row>
    <row r="2414" spans="4:9" x14ac:dyDescent="0.2">
      <c r="D2414" s="29"/>
      <c r="E2414" s="29"/>
    </row>
    <row r="2415" spans="4:9" x14ac:dyDescent="0.2">
      <c r="D2415" s="29"/>
      <c r="E2415" s="29"/>
    </row>
    <row r="2416" spans="4:9" x14ac:dyDescent="0.2">
      <c r="D2416" s="29"/>
      <c r="E2416" s="29"/>
    </row>
    <row r="2417" spans="4:9" x14ac:dyDescent="0.2">
      <c r="D2417" s="29"/>
      <c r="E2417" s="29"/>
    </row>
    <row r="2418" spans="4:9" x14ac:dyDescent="0.2">
      <c r="D2418" s="29"/>
      <c r="E2418" s="29"/>
    </row>
    <row r="2419" spans="4:9" x14ac:dyDescent="0.2">
      <c r="D2419" s="29"/>
      <c r="E2419" s="29"/>
    </row>
    <row r="2420" spans="4:9" x14ac:dyDescent="0.2">
      <c r="D2420" s="29"/>
      <c r="E2420" s="29"/>
    </row>
    <row r="2421" spans="4:9" x14ac:dyDescent="0.2">
      <c r="D2421" s="29"/>
      <c r="E2421" s="29"/>
    </row>
    <row r="2422" spans="4:9" x14ac:dyDescent="0.2">
      <c r="D2422" s="29"/>
      <c r="E2422" s="29"/>
      <c r="I2422" s="30"/>
    </row>
    <row r="2423" spans="4:9" x14ac:dyDescent="0.2">
      <c r="D2423" s="29"/>
      <c r="E2423" s="29"/>
    </row>
    <row r="2424" spans="4:9" x14ac:dyDescent="0.2">
      <c r="D2424" s="29"/>
      <c r="E2424" s="29"/>
    </row>
    <row r="2425" spans="4:9" x14ac:dyDescent="0.2">
      <c r="D2425" s="29"/>
      <c r="E2425" s="29"/>
    </row>
    <row r="2426" spans="4:9" x14ac:dyDescent="0.2">
      <c r="D2426" s="29"/>
      <c r="E2426" s="29"/>
      <c r="I2426" s="30"/>
    </row>
    <row r="2427" spans="4:9" x14ac:dyDescent="0.2">
      <c r="D2427" s="29"/>
      <c r="E2427" s="29"/>
      <c r="I2427" s="30"/>
    </row>
    <row r="2428" spans="4:9" x14ac:dyDescent="0.2">
      <c r="D2428" s="29"/>
      <c r="E2428" s="29"/>
    </row>
    <row r="2429" spans="4:9" x14ac:dyDescent="0.2">
      <c r="D2429" s="29"/>
      <c r="E2429" s="29"/>
    </row>
    <row r="2430" spans="4:9" x14ac:dyDescent="0.2">
      <c r="D2430" s="29"/>
      <c r="E2430" s="29"/>
    </row>
    <row r="2431" spans="4:9" x14ac:dyDescent="0.2">
      <c r="D2431" s="29"/>
      <c r="E2431" s="29"/>
      <c r="I2431" s="30"/>
    </row>
    <row r="2432" spans="4:9" x14ac:dyDescent="0.2">
      <c r="D2432" s="29"/>
      <c r="E2432" s="29"/>
    </row>
    <row r="2433" spans="4:9" x14ac:dyDescent="0.2">
      <c r="D2433" s="29"/>
      <c r="E2433" s="29"/>
    </row>
    <row r="2434" spans="4:9" x14ac:dyDescent="0.2">
      <c r="D2434" s="29"/>
      <c r="E2434" s="29"/>
    </row>
    <row r="2435" spans="4:9" x14ac:dyDescent="0.2">
      <c r="D2435" s="29"/>
      <c r="E2435" s="29"/>
    </row>
    <row r="2436" spans="4:9" x14ac:dyDescent="0.2">
      <c r="D2436" s="29"/>
      <c r="E2436" s="29"/>
    </row>
    <row r="2437" spans="4:9" x14ac:dyDescent="0.2">
      <c r="D2437" s="29"/>
      <c r="E2437" s="29"/>
    </row>
    <row r="2438" spans="4:9" x14ac:dyDescent="0.2">
      <c r="D2438" s="29"/>
      <c r="E2438" s="29"/>
    </row>
    <row r="2439" spans="4:9" x14ac:dyDescent="0.2">
      <c r="D2439" s="29"/>
      <c r="E2439" s="29"/>
    </row>
    <row r="2440" spans="4:9" x14ac:dyDescent="0.2">
      <c r="D2440" s="29"/>
      <c r="E2440" s="29"/>
      <c r="I2440" s="30"/>
    </row>
    <row r="2441" spans="4:9" x14ac:dyDescent="0.2">
      <c r="D2441" s="29"/>
      <c r="E2441" s="29"/>
      <c r="I2441" s="30"/>
    </row>
    <row r="2442" spans="4:9" x14ac:dyDescent="0.2">
      <c r="D2442" s="29"/>
      <c r="E2442" s="29"/>
      <c r="I2442" s="30"/>
    </row>
    <row r="2443" spans="4:9" x14ac:dyDescent="0.2">
      <c r="D2443" s="29"/>
      <c r="E2443" s="29"/>
      <c r="I2443" s="30"/>
    </row>
    <row r="2444" spans="4:9" x14ac:dyDescent="0.2">
      <c r="D2444" s="29"/>
      <c r="E2444" s="29"/>
      <c r="I2444" s="30"/>
    </row>
    <row r="2445" spans="4:9" x14ac:dyDescent="0.2">
      <c r="D2445" s="29"/>
      <c r="E2445" s="29"/>
      <c r="I2445" s="30"/>
    </row>
    <row r="2446" spans="4:9" x14ac:dyDescent="0.2">
      <c r="D2446" s="29"/>
      <c r="E2446" s="29"/>
      <c r="I2446" s="30"/>
    </row>
    <row r="2447" spans="4:9" x14ac:dyDescent="0.2">
      <c r="D2447" s="29"/>
      <c r="E2447" s="29"/>
      <c r="I2447" s="30"/>
    </row>
    <row r="2448" spans="4:9" x14ac:dyDescent="0.2">
      <c r="D2448" s="29"/>
      <c r="E2448" s="29"/>
      <c r="I2448" s="30"/>
    </row>
    <row r="2449" spans="4:9" x14ac:dyDescent="0.2">
      <c r="D2449" s="29"/>
      <c r="E2449" s="29"/>
      <c r="I2449" s="30"/>
    </row>
    <row r="2450" spans="4:9" x14ac:dyDescent="0.2">
      <c r="D2450" s="29"/>
      <c r="E2450" s="29"/>
      <c r="I2450" s="30"/>
    </row>
    <row r="2451" spans="4:9" x14ac:dyDescent="0.2">
      <c r="D2451" s="29"/>
      <c r="E2451" s="29"/>
      <c r="I2451" s="30"/>
    </row>
    <row r="2452" spans="4:9" x14ac:dyDescent="0.2">
      <c r="D2452" s="29"/>
      <c r="E2452" s="29"/>
      <c r="I2452" s="30"/>
    </row>
    <row r="2453" spans="4:9" x14ac:dyDescent="0.2">
      <c r="D2453" s="29"/>
      <c r="E2453" s="29"/>
      <c r="I2453" s="30"/>
    </row>
    <row r="2454" spans="4:9" x14ac:dyDescent="0.2">
      <c r="D2454" s="29"/>
      <c r="E2454" s="29"/>
      <c r="I2454" s="30"/>
    </row>
    <row r="2455" spans="4:9" x14ac:dyDescent="0.2">
      <c r="D2455" s="29"/>
      <c r="E2455" s="29"/>
      <c r="I2455" s="30"/>
    </row>
    <row r="2456" spans="4:9" x14ac:dyDescent="0.2">
      <c r="D2456" s="29"/>
      <c r="E2456" s="29"/>
      <c r="I2456" s="30"/>
    </row>
    <row r="2457" spans="4:9" x14ac:dyDescent="0.2">
      <c r="D2457" s="29"/>
      <c r="E2457" s="29"/>
      <c r="I2457" s="30"/>
    </row>
    <row r="2458" spans="4:9" x14ac:dyDescent="0.2">
      <c r="D2458" s="29"/>
      <c r="E2458" s="29"/>
      <c r="I2458" s="30"/>
    </row>
    <row r="2459" spans="4:9" x14ac:dyDescent="0.2">
      <c r="D2459" s="29"/>
      <c r="E2459" s="29"/>
      <c r="I2459" s="30"/>
    </row>
    <row r="2460" spans="4:9" x14ac:dyDescent="0.2">
      <c r="D2460" s="29"/>
      <c r="E2460" s="29"/>
    </row>
    <row r="2461" spans="4:9" x14ac:dyDescent="0.2">
      <c r="D2461" s="29"/>
      <c r="E2461" s="29"/>
    </row>
    <row r="2462" spans="4:9" x14ac:dyDescent="0.2">
      <c r="D2462" s="29"/>
      <c r="E2462" s="29"/>
    </row>
    <row r="2463" spans="4:9" x14ac:dyDescent="0.2">
      <c r="D2463" s="29"/>
      <c r="E2463" s="29"/>
    </row>
    <row r="2464" spans="4:9" x14ac:dyDescent="0.2">
      <c r="D2464" s="29"/>
      <c r="E2464" s="29"/>
    </row>
    <row r="2465" spans="4:9" x14ac:dyDescent="0.2">
      <c r="D2465" s="29"/>
      <c r="E2465" s="29"/>
    </row>
    <row r="2466" spans="4:9" x14ac:dyDescent="0.2">
      <c r="D2466" s="29"/>
      <c r="E2466" s="29"/>
      <c r="I2466" s="30"/>
    </row>
    <row r="2467" spans="4:9" x14ac:dyDescent="0.2">
      <c r="D2467" s="29"/>
      <c r="E2467" s="29"/>
    </row>
    <row r="2468" spans="4:9" x14ac:dyDescent="0.2">
      <c r="D2468" s="29"/>
      <c r="E2468" s="29"/>
      <c r="I2468" s="30"/>
    </row>
    <row r="2469" spans="4:9" x14ac:dyDescent="0.2">
      <c r="D2469" s="29"/>
      <c r="E2469" s="29"/>
      <c r="I2469" s="30"/>
    </row>
    <row r="2470" spans="4:9" x14ac:dyDescent="0.2">
      <c r="D2470" s="29"/>
      <c r="E2470" s="29"/>
      <c r="I2470" s="30"/>
    </row>
    <row r="2471" spans="4:9" x14ac:dyDescent="0.2">
      <c r="D2471" s="29"/>
      <c r="E2471" s="29"/>
      <c r="I2471" s="30"/>
    </row>
    <row r="2472" spans="4:9" x14ac:dyDescent="0.2">
      <c r="D2472" s="29"/>
      <c r="E2472" s="29"/>
      <c r="I2472" s="30"/>
    </row>
    <row r="2473" spans="4:9" x14ac:dyDescent="0.2">
      <c r="D2473" s="29"/>
      <c r="E2473" s="29"/>
      <c r="I2473" s="30"/>
    </row>
    <row r="2474" spans="4:9" x14ac:dyDescent="0.2">
      <c r="D2474" s="29"/>
      <c r="E2474" s="29"/>
      <c r="I2474" s="30"/>
    </row>
    <row r="2475" spans="4:9" x14ac:dyDescent="0.2">
      <c r="D2475" s="29"/>
      <c r="E2475" s="29"/>
      <c r="I2475" s="30"/>
    </row>
    <row r="2476" spans="4:9" x14ac:dyDescent="0.2">
      <c r="D2476" s="29"/>
      <c r="E2476" s="29"/>
      <c r="I2476" s="30"/>
    </row>
    <row r="2477" spans="4:9" x14ac:dyDescent="0.2">
      <c r="D2477" s="29"/>
      <c r="E2477" s="29"/>
      <c r="I2477" s="30"/>
    </row>
    <row r="2478" spans="4:9" x14ac:dyDescent="0.2">
      <c r="D2478" s="29"/>
      <c r="E2478" s="29"/>
      <c r="I2478" s="30"/>
    </row>
    <row r="2479" spans="4:9" x14ac:dyDescent="0.2">
      <c r="D2479" s="29"/>
      <c r="E2479" s="29"/>
      <c r="I2479" s="30"/>
    </row>
    <row r="2480" spans="4:9" x14ac:dyDescent="0.2">
      <c r="D2480" s="29"/>
      <c r="E2480" s="29"/>
      <c r="I2480" s="30"/>
    </row>
    <row r="2481" spans="4:9" x14ac:dyDescent="0.2">
      <c r="D2481" s="29"/>
      <c r="E2481" s="29"/>
      <c r="I2481" s="30"/>
    </row>
    <row r="2482" spans="4:9" x14ac:dyDescent="0.2">
      <c r="D2482" s="29"/>
      <c r="E2482" s="29"/>
      <c r="I2482" s="30"/>
    </row>
    <row r="2483" spans="4:9" x14ac:dyDescent="0.2">
      <c r="D2483" s="29"/>
      <c r="E2483" s="29"/>
      <c r="I2483" s="30"/>
    </row>
    <row r="2484" spans="4:9" x14ac:dyDescent="0.2">
      <c r="D2484" s="29"/>
      <c r="E2484" s="29"/>
    </row>
    <row r="2485" spans="4:9" x14ac:dyDescent="0.2">
      <c r="D2485" s="29"/>
      <c r="E2485" s="29"/>
    </row>
    <row r="2486" spans="4:9" x14ac:dyDescent="0.2">
      <c r="D2486" s="29"/>
      <c r="E2486" s="29"/>
      <c r="I2486" s="30"/>
    </row>
    <row r="2487" spans="4:9" x14ac:dyDescent="0.2">
      <c r="D2487" s="29"/>
      <c r="E2487" s="29"/>
    </row>
    <row r="2488" spans="4:9" x14ac:dyDescent="0.2">
      <c r="D2488" s="29"/>
      <c r="E2488" s="29"/>
    </row>
    <row r="2489" spans="4:9" x14ac:dyDescent="0.2">
      <c r="D2489" s="29"/>
      <c r="E2489" s="29"/>
      <c r="I2489" s="30"/>
    </row>
    <row r="2490" spans="4:9" x14ac:dyDescent="0.2">
      <c r="D2490" s="29"/>
      <c r="E2490" s="29"/>
    </row>
    <row r="2491" spans="4:9" x14ac:dyDescent="0.2">
      <c r="D2491" s="29"/>
      <c r="E2491" s="29"/>
    </row>
    <row r="2492" spans="4:9" x14ac:dyDescent="0.2">
      <c r="D2492" s="29"/>
      <c r="E2492" s="29"/>
    </row>
    <row r="2493" spans="4:9" x14ac:dyDescent="0.2">
      <c r="D2493" s="29"/>
      <c r="E2493" s="29"/>
    </row>
    <row r="2494" spans="4:9" x14ac:dyDescent="0.2">
      <c r="D2494" s="29"/>
      <c r="E2494" s="29"/>
    </row>
    <row r="2495" spans="4:9" x14ac:dyDescent="0.2">
      <c r="D2495" s="29"/>
      <c r="E2495" s="29"/>
    </row>
    <row r="2496" spans="4:9" x14ac:dyDescent="0.2">
      <c r="D2496" s="29"/>
      <c r="E2496" s="29"/>
      <c r="I2496" s="30"/>
    </row>
    <row r="2497" spans="4:9" x14ac:dyDescent="0.2">
      <c r="D2497" s="29"/>
      <c r="E2497" s="29"/>
      <c r="I2497" s="30"/>
    </row>
    <row r="2498" spans="4:9" x14ac:dyDescent="0.2">
      <c r="D2498" s="29"/>
      <c r="E2498" s="29"/>
    </row>
    <row r="2499" spans="4:9" x14ac:dyDescent="0.2">
      <c r="D2499" s="29"/>
      <c r="E2499" s="29"/>
      <c r="I2499" s="30"/>
    </row>
    <row r="2500" spans="4:9" x14ac:dyDescent="0.2">
      <c r="D2500" s="29"/>
      <c r="E2500" s="29"/>
      <c r="I2500" s="30"/>
    </row>
    <row r="2501" spans="4:9" x14ac:dyDescent="0.2">
      <c r="D2501" s="29"/>
      <c r="E2501" s="29"/>
      <c r="I2501" s="30"/>
    </row>
    <row r="2502" spans="4:9" x14ac:dyDescent="0.2">
      <c r="D2502" s="29"/>
      <c r="E2502" s="29"/>
      <c r="I2502" s="30"/>
    </row>
    <row r="2503" spans="4:9" x14ac:dyDescent="0.2">
      <c r="D2503" s="29"/>
      <c r="E2503" s="29"/>
      <c r="I2503" s="30"/>
    </row>
    <row r="2504" spans="4:9" x14ac:dyDescent="0.2">
      <c r="D2504" s="29"/>
      <c r="E2504" s="29"/>
      <c r="I2504" s="30"/>
    </row>
    <row r="2505" spans="4:9" x14ac:dyDescent="0.2">
      <c r="D2505" s="29"/>
      <c r="E2505" s="29"/>
      <c r="I2505" s="30"/>
    </row>
    <row r="2506" spans="4:9" x14ac:dyDescent="0.2">
      <c r="D2506" s="29"/>
      <c r="E2506" s="29"/>
      <c r="I2506" s="30"/>
    </row>
    <row r="2507" spans="4:9" x14ac:dyDescent="0.2">
      <c r="D2507" s="29"/>
      <c r="E2507" s="29"/>
      <c r="I2507" s="30"/>
    </row>
    <row r="2508" spans="4:9" x14ac:dyDescent="0.2">
      <c r="D2508" s="29"/>
      <c r="E2508" s="29"/>
      <c r="I2508" s="30"/>
    </row>
    <row r="2509" spans="4:9" x14ac:dyDescent="0.2">
      <c r="D2509" s="29"/>
      <c r="E2509" s="29"/>
      <c r="I2509" s="30"/>
    </row>
    <row r="2510" spans="4:9" x14ac:dyDescent="0.2">
      <c r="D2510" s="29"/>
      <c r="E2510" s="29"/>
      <c r="I2510" s="30"/>
    </row>
    <row r="2511" spans="4:9" x14ac:dyDescent="0.2">
      <c r="D2511" s="29"/>
      <c r="E2511" s="29"/>
      <c r="I2511" s="30"/>
    </row>
    <row r="2512" spans="4:9" x14ac:dyDescent="0.2">
      <c r="D2512" s="29"/>
      <c r="E2512" s="29"/>
    </row>
    <row r="2513" spans="4:9" x14ac:dyDescent="0.2">
      <c r="D2513" s="29"/>
      <c r="E2513" s="29"/>
    </row>
    <row r="2514" spans="4:9" x14ac:dyDescent="0.2">
      <c r="D2514" s="29"/>
      <c r="E2514" s="29"/>
    </row>
    <row r="2515" spans="4:9" x14ac:dyDescent="0.2">
      <c r="D2515" s="29"/>
      <c r="E2515" s="29"/>
    </row>
    <row r="2516" spans="4:9" x14ac:dyDescent="0.2">
      <c r="D2516" s="29"/>
      <c r="E2516" s="29"/>
      <c r="I2516" s="30"/>
    </row>
    <row r="2517" spans="4:9" x14ac:dyDescent="0.2">
      <c r="D2517" s="29"/>
      <c r="E2517" s="29"/>
    </row>
    <row r="2518" spans="4:9" x14ac:dyDescent="0.2">
      <c r="D2518" s="29"/>
      <c r="E2518" s="29"/>
    </row>
    <row r="2519" spans="4:9" x14ac:dyDescent="0.2">
      <c r="D2519" s="29"/>
      <c r="E2519" s="29"/>
      <c r="I2519" s="30"/>
    </row>
    <row r="2520" spans="4:9" x14ac:dyDescent="0.2">
      <c r="D2520" s="29"/>
      <c r="E2520" s="29"/>
    </row>
    <row r="2521" spans="4:9" x14ac:dyDescent="0.2">
      <c r="D2521" s="29"/>
      <c r="E2521" s="29"/>
    </row>
    <row r="2522" spans="4:9" x14ac:dyDescent="0.2">
      <c r="D2522" s="29"/>
      <c r="E2522" s="29"/>
    </row>
    <row r="2523" spans="4:9" x14ac:dyDescent="0.2">
      <c r="D2523" s="29"/>
      <c r="E2523" s="29"/>
    </row>
    <row r="2524" spans="4:9" x14ac:dyDescent="0.2">
      <c r="D2524" s="29"/>
      <c r="E2524" s="29"/>
      <c r="I2524" s="30"/>
    </row>
    <row r="2525" spans="4:9" x14ac:dyDescent="0.2">
      <c r="D2525" s="29"/>
      <c r="E2525" s="29"/>
      <c r="I2525" s="30"/>
    </row>
    <row r="2526" spans="4:9" x14ac:dyDescent="0.2">
      <c r="D2526" s="29"/>
      <c r="E2526" s="29"/>
      <c r="I2526" s="30"/>
    </row>
    <row r="2527" spans="4:9" x14ac:dyDescent="0.2">
      <c r="D2527" s="29"/>
      <c r="E2527" s="29"/>
    </row>
    <row r="2528" spans="4:9" x14ac:dyDescent="0.2">
      <c r="D2528" s="29"/>
      <c r="E2528" s="29"/>
    </row>
    <row r="2529" spans="4:9" x14ac:dyDescent="0.2">
      <c r="D2529" s="29"/>
      <c r="E2529" s="29"/>
      <c r="I2529" s="30"/>
    </row>
    <row r="2530" spans="4:9" x14ac:dyDescent="0.2">
      <c r="D2530" s="29"/>
      <c r="E2530" s="29"/>
      <c r="I2530" s="30"/>
    </row>
    <row r="2531" spans="4:9" x14ac:dyDescent="0.2">
      <c r="D2531" s="29"/>
      <c r="E2531" s="29"/>
      <c r="I2531" s="30"/>
    </row>
    <row r="2532" spans="4:9" x14ac:dyDescent="0.2">
      <c r="D2532" s="29"/>
      <c r="E2532" s="29"/>
      <c r="I2532" s="30"/>
    </row>
    <row r="2533" spans="4:9" x14ac:dyDescent="0.2">
      <c r="D2533" s="29"/>
      <c r="E2533" s="29"/>
      <c r="I2533" s="30"/>
    </row>
    <row r="2534" spans="4:9" x14ac:dyDescent="0.2">
      <c r="D2534" s="29"/>
      <c r="E2534" s="29"/>
      <c r="I2534" s="30"/>
    </row>
    <row r="2535" spans="4:9" x14ac:dyDescent="0.2">
      <c r="D2535" s="29"/>
      <c r="E2535" s="29"/>
      <c r="I2535" s="30"/>
    </row>
    <row r="2536" spans="4:9" x14ac:dyDescent="0.2">
      <c r="D2536" s="29"/>
      <c r="E2536" s="29"/>
      <c r="I2536" s="30"/>
    </row>
    <row r="2537" spans="4:9" x14ac:dyDescent="0.2">
      <c r="D2537" s="29"/>
      <c r="E2537" s="29"/>
      <c r="I2537" s="30"/>
    </row>
    <row r="2538" spans="4:9" x14ac:dyDescent="0.2">
      <c r="D2538" s="29"/>
      <c r="E2538" s="29"/>
      <c r="I2538" s="30"/>
    </row>
    <row r="2539" spans="4:9" x14ac:dyDescent="0.2">
      <c r="D2539" s="29"/>
      <c r="E2539" s="29"/>
      <c r="I2539" s="30"/>
    </row>
    <row r="2540" spans="4:9" x14ac:dyDescent="0.2">
      <c r="D2540" s="29"/>
      <c r="E2540" s="29"/>
    </row>
    <row r="2541" spans="4:9" x14ac:dyDescent="0.2">
      <c r="D2541" s="29"/>
      <c r="E2541" s="29"/>
    </row>
    <row r="2542" spans="4:9" x14ac:dyDescent="0.2">
      <c r="D2542" s="29"/>
      <c r="E2542" s="29"/>
    </row>
    <row r="2543" spans="4:9" x14ac:dyDescent="0.2">
      <c r="D2543" s="29"/>
      <c r="E2543" s="29"/>
    </row>
    <row r="2544" spans="4:9" x14ac:dyDescent="0.2">
      <c r="D2544" s="29"/>
      <c r="E2544" s="29"/>
    </row>
    <row r="2545" spans="4:9" x14ac:dyDescent="0.2">
      <c r="D2545" s="29"/>
      <c r="E2545" s="29"/>
    </row>
    <row r="2546" spans="4:9" x14ac:dyDescent="0.2">
      <c r="D2546" s="29"/>
      <c r="E2546" s="29"/>
      <c r="I2546" s="30"/>
    </row>
    <row r="2547" spans="4:9" x14ac:dyDescent="0.2">
      <c r="D2547" s="29"/>
      <c r="E2547" s="29"/>
    </row>
    <row r="2548" spans="4:9" x14ac:dyDescent="0.2">
      <c r="D2548" s="29"/>
      <c r="E2548" s="29"/>
    </row>
    <row r="2549" spans="4:9" x14ac:dyDescent="0.2">
      <c r="D2549" s="29"/>
      <c r="E2549" s="29"/>
      <c r="I2549" s="30"/>
    </row>
    <row r="2550" spans="4:9" x14ac:dyDescent="0.2">
      <c r="D2550" s="29"/>
      <c r="E2550" s="29"/>
    </row>
    <row r="2551" spans="4:9" x14ac:dyDescent="0.2">
      <c r="D2551" s="29"/>
      <c r="E2551" s="29"/>
    </row>
    <row r="2552" spans="4:9" x14ac:dyDescent="0.2">
      <c r="D2552" s="29"/>
      <c r="E2552" s="29"/>
      <c r="I2552" s="30"/>
    </row>
    <row r="2553" spans="4:9" x14ac:dyDescent="0.2">
      <c r="D2553" s="29"/>
      <c r="E2553" s="29"/>
      <c r="I2553" s="30"/>
    </row>
    <row r="2554" spans="4:9" x14ac:dyDescent="0.2">
      <c r="D2554" s="29"/>
      <c r="E2554" s="29"/>
    </row>
    <row r="2555" spans="4:9" x14ac:dyDescent="0.2">
      <c r="D2555" s="29"/>
      <c r="E2555" s="29"/>
    </row>
    <row r="2556" spans="4:9" x14ac:dyDescent="0.2">
      <c r="D2556" s="29"/>
      <c r="E2556" s="29"/>
      <c r="I2556" s="30"/>
    </row>
    <row r="2557" spans="4:9" x14ac:dyDescent="0.2">
      <c r="D2557" s="29"/>
      <c r="E2557" s="29"/>
    </row>
    <row r="2558" spans="4:9" x14ac:dyDescent="0.2">
      <c r="D2558" s="29"/>
      <c r="E2558" s="29"/>
    </row>
    <row r="2559" spans="4:9" x14ac:dyDescent="0.2">
      <c r="D2559" s="29"/>
      <c r="E2559" s="29"/>
      <c r="I2559" s="30"/>
    </row>
    <row r="2560" spans="4:9" x14ac:dyDescent="0.2">
      <c r="D2560" s="29"/>
      <c r="E2560" s="29"/>
    </row>
    <row r="2561" spans="4:9" x14ac:dyDescent="0.2">
      <c r="D2561" s="29"/>
      <c r="E2561" s="29"/>
    </row>
    <row r="2562" spans="4:9" x14ac:dyDescent="0.2">
      <c r="D2562" s="29"/>
      <c r="E2562" s="29"/>
    </row>
    <row r="2563" spans="4:9" x14ac:dyDescent="0.2">
      <c r="D2563" s="29"/>
      <c r="E2563" s="29"/>
    </row>
    <row r="2564" spans="4:9" x14ac:dyDescent="0.2">
      <c r="D2564" s="29"/>
      <c r="E2564" s="29"/>
    </row>
    <row r="2565" spans="4:9" x14ac:dyDescent="0.2">
      <c r="D2565" s="29"/>
      <c r="E2565" s="29"/>
    </row>
    <row r="2566" spans="4:9" x14ac:dyDescent="0.2">
      <c r="D2566" s="29"/>
      <c r="E2566" s="29"/>
      <c r="I2566" s="30"/>
    </row>
    <row r="2567" spans="4:9" x14ac:dyDescent="0.2">
      <c r="D2567" s="29"/>
      <c r="E2567" s="29"/>
      <c r="I2567" s="30"/>
    </row>
    <row r="2568" spans="4:9" x14ac:dyDescent="0.2">
      <c r="D2568" s="29"/>
      <c r="E2568" s="29"/>
    </row>
    <row r="2569" spans="4:9" x14ac:dyDescent="0.2">
      <c r="D2569" s="29"/>
      <c r="E2569" s="29"/>
      <c r="I2569" s="30"/>
    </row>
    <row r="2570" spans="4:9" x14ac:dyDescent="0.2">
      <c r="D2570" s="29"/>
      <c r="E2570" s="29"/>
      <c r="I2570" s="30"/>
    </row>
    <row r="2571" spans="4:9" x14ac:dyDescent="0.2">
      <c r="D2571" s="29"/>
      <c r="E2571" s="29"/>
      <c r="I2571" s="30"/>
    </row>
    <row r="2572" spans="4:9" x14ac:dyDescent="0.2">
      <c r="D2572" s="29"/>
      <c r="E2572" s="29"/>
      <c r="I2572" s="30"/>
    </row>
    <row r="2573" spans="4:9" x14ac:dyDescent="0.2">
      <c r="D2573" s="29"/>
      <c r="E2573" s="29"/>
      <c r="I2573" s="30"/>
    </row>
    <row r="2574" spans="4:9" x14ac:dyDescent="0.2">
      <c r="D2574" s="29"/>
      <c r="E2574" s="29"/>
      <c r="I2574" s="30"/>
    </row>
    <row r="2575" spans="4:9" x14ac:dyDescent="0.2">
      <c r="D2575" s="29"/>
      <c r="E2575" s="29"/>
      <c r="I2575" s="30"/>
    </row>
    <row r="2576" spans="4:9" x14ac:dyDescent="0.2">
      <c r="D2576" s="29"/>
      <c r="E2576" s="29"/>
      <c r="I2576" s="30"/>
    </row>
    <row r="2577" spans="4:9" x14ac:dyDescent="0.2">
      <c r="D2577" s="29"/>
      <c r="E2577" s="29"/>
      <c r="I2577" s="30"/>
    </row>
    <row r="2578" spans="4:9" x14ac:dyDescent="0.2">
      <c r="D2578" s="29"/>
      <c r="E2578" s="29"/>
      <c r="I2578" s="30"/>
    </row>
    <row r="2579" spans="4:9" x14ac:dyDescent="0.2">
      <c r="D2579" s="29"/>
      <c r="E2579" s="29"/>
      <c r="I2579" s="30"/>
    </row>
    <row r="2580" spans="4:9" x14ac:dyDescent="0.2">
      <c r="D2580" s="29"/>
      <c r="E2580" s="29"/>
      <c r="I2580" s="30"/>
    </row>
    <row r="2581" spans="4:9" x14ac:dyDescent="0.2">
      <c r="D2581" s="29"/>
      <c r="E2581" s="29"/>
      <c r="I2581" s="30"/>
    </row>
    <row r="2582" spans="4:9" x14ac:dyDescent="0.2">
      <c r="D2582" s="29"/>
      <c r="E2582" s="29"/>
    </row>
    <row r="2583" spans="4:9" x14ac:dyDescent="0.2">
      <c r="D2583" s="29"/>
      <c r="E2583" s="29"/>
    </row>
    <row r="2584" spans="4:9" x14ac:dyDescent="0.2">
      <c r="D2584" s="29"/>
      <c r="E2584" s="29"/>
    </row>
    <row r="2585" spans="4:9" x14ac:dyDescent="0.2">
      <c r="D2585" s="29"/>
      <c r="E2585" s="29"/>
    </row>
    <row r="2586" spans="4:9" x14ac:dyDescent="0.2">
      <c r="D2586" s="29"/>
      <c r="E2586" s="29"/>
      <c r="I2586" s="30"/>
    </row>
    <row r="2587" spans="4:9" x14ac:dyDescent="0.2">
      <c r="D2587" s="29"/>
      <c r="E2587" s="29"/>
    </row>
    <row r="2588" spans="4:9" x14ac:dyDescent="0.2">
      <c r="D2588" s="29"/>
      <c r="E2588" s="29"/>
    </row>
    <row r="2589" spans="4:9" x14ac:dyDescent="0.2">
      <c r="D2589" s="29"/>
      <c r="E2589" s="29"/>
      <c r="I2589" s="30"/>
    </row>
    <row r="2590" spans="4:9" x14ac:dyDescent="0.2">
      <c r="D2590" s="29"/>
      <c r="E2590" s="29"/>
    </row>
    <row r="2591" spans="4:9" x14ac:dyDescent="0.2">
      <c r="D2591" s="29"/>
      <c r="E2591" s="29"/>
    </row>
    <row r="2592" spans="4:9" x14ac:dyDescent="0.2">
      <c r="D2592" s="29"/>
      <c r="E2592" s="29"/>
    </row>
    <row r="2593" spans="4:9" x14ac:dyDescent="0.2">
      <c r="D2593" s="29"/>
      <c r="E2593" s="29"/>
    </row>
    <row r="2594" spans="4:9" x14ac:dyDescent="0.2">
      <c r="D2594" s="29"/>
      <c r="E2594" s="29"/>
      <c r="I2594" s="30"/>
    </row>
    <row r="2595" spans="4:9" x14ac:dyDescent="0.2">
      <c r="D2595" s="29"/>
      <c r="E2595" s="29"/>
      <c r="I2595" s="30"/>
    </row>
    <row r="2596" spans="4:9" x14ac:dyDescent="0.2">
      <c r="D2596" s="29"/>
      <c r="E2596" s="29"/>
      <c r="I2596" s="30"/>
    </row>
    <row r="2597" spans="4:9" x14ac:dyDescent="0.2">
      <c r="D2597" s="29"/>
      <c r="E2597" s="29"/>
    </row>
    <row r="2598" spans="4:9" x14ac:dyDescent="0.2">
      <c r="D2598" s="29"/>
      <c r="E2598" s="29"/>
    </row>
    <row r="2599" spans="4:9" x14ac:dyDescent="0.2">
      <c r="D2599" s="29"/>
      <c r="E2599" s="29"/>
      <c r="I2599" s="30"/>
    </row>
    <row r="2600" spans="4:9" x14ac:dyDescent="0.2">
      <c r="D2600" s="29"/>
      <c r="E2600" s="29"/>
    </row>
    <row r="2601" spans="4:9" x14ac:dyDescent="0.2">
      <c r="D2601" s="29"/>
      <c r="E2601" s="29"/>
    </row>
    <row r="2602" spans="4:9" x14ac:dyDescent="0.2">
      <c r="D2602" s="29"/>
      <c r="E2602" s="29"/>
    </row>
    <row r="2603" spans="4:9" x14ac:dyDescent="0.2">
      <c r="D2603" s="29"/>
      <c r="E2603" s="29"/>
    </row>
    <row r="2604" spans="4:9" x14ac:dyDescent="0.2">
      <c r="D2604" s="29"/>
      <c r="E2604" s="29"/>
    </row>
    <row r="2605" spans="4:9" x14ac:dyDescent="0.2">
      <c r="D2605" s="29"/>
      <c r="E2605" s="29"/>
    </row>
    <row r="2606" spans="4:9" x14ac:dyDescent="0.2">
      <c r="D2606" s="29"/>
      <c r="E2606" s="29"/>
      <c r="I2606" s="30"/>
    </row>
    <row r="2607" spans="4:9" x14ac:dyDescent="0.2">
      <c r="D2607" s="29"/>
      <c r="E2607" s="29"/>
    </row>
    <row r="2608" spans="4:9" x14ac:dyDescent="0.2">
      <c r="D2608" s="29"/>
      <c r="E2608" s="29"/>
      <c r="I2608" s="30"/>
    </row>
    <row r="2609" spans="4:9" x14ac:dyDescent="0.2">
      <c r="D2609" s="29"/>
      <c r="E2609" s="29"/>
      <c r="I2609" s="30"/>
    </row>
    <row r="2610" spans="4:9" x14ac:dyDescent="0.2">
      <c r="D2610" s="29"/>
      <c r="E2610" s="29"/>
    </row>
    <row r="2611" spans="4:9" x14ac:dyDescent="0.2">
      <c r="D2611" s="29"/>
      <c r="E2611" s="29"/>
    </row>
    <row r="2612" spans="4:9" x14ac:dyDescent="0.2">
      <c r="D2612" s="29"/>
      <c r="E2612" s="29"/>
    </row>
    <row r="2613" spans="4:9" x14ac:dyDescent="0.2">
      <c r="D2613" s="29"/>
      <c r="E2613" s="29"/>
    </row>
    <row r="2614" spans="4:9" x14ac:dyDescent="0.2">
      <c r="D2614" s="29"/>
      <c r="E2614" s="29"/>
    </row>
    <row r="2615" spans="4:9" x14ac:dyDescent="0.2">
      <c r="D2615" s="29"/>
      <c r="E2615" s="29"/>
    </row>
    <row r="2616" spans="4:9" x14ac:dyDescent="0.2">
      <c r="D2616" s="29"/>
      <c r="E2616" s="29"/>
      <c r="I2616" s="30"/>
    </row>
    <row r="2617" spans="4:9" x14ac:dyDescent="0.2">
      <c r="D2617" s="29"/>
      <c r="E2617" s="29"/>
    </row>
    <row r="2618" spans="4:9" x14ac:dyDescent="0.2">
      <c r="D2618" s="29"/>
      <c r="E2618" s="29"/>
    </row>
    <row r="2619" spans="4:9" x14ac:dyDescent="0.2">
      <c r="D2619" s="29"/>
      <c r="E2619" s="29"/>
      <c r="I2619" s="30"/>
    </row>
    <row r="2620" spans="4:9" x14ac:dyDescent="0.2">
      <c r="D2620" s="29"/>
      <c r="E2620" s="29"/>
    </row>
    <row r="2621" spans="4:9" x14ac:dyDescent="0.2">
      <c r="D2621" s="29"/>
      <c r="E2621" s="29"/>
    </row>
    <row r="2622" spans="4:9" x14ac:dyDescent="0.2">
      <c r="D2622" s="29"/>
      <c r="E2622" s="29"/>
      <c r="I2622" s="30"/>
    </row>
    <row r="2623" spans="4:9" x14ac:dyDescent="0.2">
      <c r="D2623" s="29"/>
      <c r="E2623" s="29"/>
      <c r="I2623" s="30"/>
    </row>
    <row r="2624" spans="4:9" x14ac:dyDescent="0.2">
      <c r="D2624" s="29"/>
      <c r="E2624" s="29"/>
      <c r="I2624" s="30"/>
    </row>
    <row r="2625" spans="4:9" x14ac:dyDescent="0.2">
      <c r="D2625" s="29"/>
      <c r="E2625" s="29"/>
      <c r="I2625" s="30"/>
    </row>
    <row r="2626" spans="4:9" x14ac:dyDescent="0.2">
      <c r="D2626" s="29"/>
      <c r="E2626" s="29"/>
      <c r="I2626" s="30"/>
    </row>
    <row r="2627" spans="4:9" x14ac:dyDescent="0.2">
      <c r="D2627" s="29"/>
      <c r="E2627" s="29"/>
      <c r="I2627" s="30"/>
    </row>
    <row r="2628" spans="4:9" x14ac:dyDescent="0.2">
      <c r="D2628" s="29"/>
      <c r="E2628" s="29"/>
      <c r="I2628" s="30"/>
    </row>
    <row r="2629" spans="4:9" x14ac:dyDescent="0.2">
      <c r="D2629" s="29"/>
      <c r="E2629" s="29"/>
      <c r="I2629" s="30"/>
    </row>
    <row r="2630" spans="4:9" x14ac:dyDescent="0.2">
      <c r="D2630" s="29"/>
      <c r="E2630" s="29"/>
      <c r="I2630" s="30"/>
    </row>
    <row r="2631" spans="4:9" x14ac:dyDescent="0.2">
      <c r="D2631" s="29"/>
      <c r="E2631" s="29"/>
      <c r="I2631" s="30"/>
    </row>
    <row r="2632" spans="4:9" x14ac:dyDescent="0.2">
      <c r="D2632" s="29"/>
      <c r="E2632" s="29"/>
      <c r="I2632" s="30"/>
    </row>
    <row r="2633" spans="4:9" x14ac:dyDescent="0.2">
      <c r="D2633" s="29"/>
      <c r="E2633" s="29"/>
      <c r="I2633" s="30"/>
    </row>
    <row r="2634" spans="4:9" x14ac:dyDescent="0.2">
      <c r="D2634" s="29"/>
      <c r="E2634" s="29"/>
      <c r="I2634" s="30"/>
    </row>
    <row r="2635" spans="4:9" x14ac:dyDescent="0.2">
      <c r="D2635" s="29"/>
      <c r="E2635" s="29"/>
      <c r="I2635" s="30"/>
    </row>
    <row r="2636" spans="4:9" x14ac:dyDescent="0.2">
      <c r="D2636" s="29"/>
      <c r="E2636" s="29"/>
      <c r="I2636" s="30"/>
    </row>
    <row r="2637" spans="4:9" x14ac:dyDescent="0.2">
      <c r="D2637" s="29"/>
      <c r="E2637" s="29"/>
      <c r="I2637" s="30"/>
    </row>
    <row r="2638" spans="4:9" x14ac:dyDescent="0.2">
      <c r="D2638" s="29"/>
      <c r="E2638" s="29"/>
    </row>
    <row r="2639" spans="4:9" x14ac:dyDescent="0.2">
      <c r="D2639" s="29"/>
      <c r="E2639" s="29"/>
      <c r="I2639" s="30"/>
    </row>
    <row r="2640" spans="4:9" x14ac:dyDescent="0.2">
      <c r="D2640" s="29"/>
      <c r="E2640" s="29"/>
      <c r="I2640" s="30"/>
    </row>
    <row r="2641" spans="4:9" x14ac:dyDescent="0.2">
      <c r="D2641" s="29"/>
      <c r="E2641" s="29"/>
      <c r="I2641" s="30"/>
    </row>
    <row r="2642" spans="4:9" x14ac:dyDescent="0.2">
      <c r="D2642" s="29"/>
      <c r="E2642" s="29"/>
      <c r="I2642" s="30"/>
    </row>
    <row r="2643" spans="4:9" x14ac:dyDescent="0.2">
      <c r="D2643" s="29"/>
      <c r="E2643" s="29"/>
      <c r="I2643" s="30"/>
    </row>
    <row r="2644" spans="4:9" x14ac:dyDescent="0.2">
      <c r="D2644" s="29"/>
      <c r="E2644" s="29"/>
      <c r="I2644" s="30"/>
    </row>
    <row r="2645" spans="4:9" x14ac:dyDescent="0.2">
      <c r="D2645" s="29"/>
      <c r="E2645" s="29"/>
      <c r="I2645" s="30"/>
    </row>
    <row r="2646" spans="4:9" x14ac:dyDescent="0.2">
      <c r="D2646" s="29"/>
      <c r="E2646" s="29"/>
      <c r="I2646" s="30"/>
    </row>
    <row r="2647" spans="4:9" x14ac:dyDescent="0.2">
      <c r="D2647" s="29"/>
      <c r="E2647" s="29"/>
      <c r="I2647" s="30"/>
    </row>
    <row r="2648" spans="4:9" x14ac:dyDescent="0.2">
      <c r="D2648" s="29"/>
      <c r="E2648" s="29"/>
      <c r="I2648" s="30"/>
    </row>
    <row r="2649" spans="4:9" x14ac:dyDescent="0.2">
      <c r="D2649" s="29"/>
      <c r="E2649" s="29"/>
      <c r="I2649" s="30"/>
    </row>
    <row r="2650" spans="4:9" x14ac:dyDescent="0.2">
      <c r="D2650" s="29"/>
      <c r="E2650" s="29"/>
      <c r="I2650" s="30"/>
    </row>
    <row r="2651" spans="4:9" x14ac:dyDescent="0.2">
      <c r="D2651" s="29"/>
      <c r="E2651" s="29"/>
      <c r="I2651" s="30"/>
    </row>
    <row r="2652" spans="4:9" x14ac:dyDescent="0.2">
      <c r="D2652" s="29"/>
      <c r="E2652" s="29"/>
    </row>
    <row r="2653" spans="4:9" x14ac:dyDescent="0.2">
      <c r="D2653" s="29"/>
      <c r="E2653" s="29"/>
    </row>
    <row r="2654" spans="4:9" x14ac:dyDescent="0.2">
      <c r="D2654" s="29"/>
      <c r="E2654" s="29"/>
    </row>
    <row r="2655" spans="4:9" x14ac:dyDescent="0.2">
      <c r="D2655" s="29"/>
      <c r="E2655" s="29"/>
    </row>
    <row r="2656" spans="4:9" x14ac:dyDescent="0.2">
      <c r="D2656" s="29"/>
      <c r="E2656" s="29"/>
      <c r="I2656" s="30"/>
    </row>
    <row r="2657" spans="4:9" x14ac:dyDescent="0.2">
      <c r="D2657" s="29"/>
      <c r="E2657" s="29"/>
    </row>
    <row r="2658" spans="4:9" x14ac:dyDescent="0.2">
      <c r="D2658" s="29"/>
      <c r="E2658" s="29"/>
    </row>
    <row r="2659" spans="4:9" x14ac:dyDescent="0.2">
      <c r="D2659" s="29"/>
      <c r="E2659" s="29"/>
      <c r="I2659" s="30"/>
    </row>
    <row r="2660" spans="4:9" x14ac:dyDescent="0.2">
      <c r="D2660" s="29"/>
      <c r="E2660" s="29"/>
    </row>
    <row r="2661" spans="4:9" x14ac:dyDescent="0.2">
      <c r="D2661" s="29"/>
      <c r="E2661" s="29"/>
    </row>
    <row r="2662" spans="4:9" x14ac:dyDescent="0.2">
      <c r="D2662" s="29"/>
      <c r="E2662" s="29"/>
    </row>
    <row r="2663" spans="4:9" x14ac:dyDescent="0.2">
      <c r="D2663" s="29"/>
      <c r="E2663" s="29"/>
    </row>
    <row r="2664" spans="4:9" x14ac:dyDescent="0.2">
      <c r="D2664" s="29"/>
      <c r="E2664" s="29"/>
      <c r="I2664" s="30"/>
    </row>
    <row r="2665" spans="4:9" x14ac:dyDescent="0.2">
      <c r="D2665" s="29"/>
      <c r="E2665" s="29"/>
      <c r="I2665" s="30"/>
    </row>
    <row r="2666" spans="4:9" x14ac:dyDescent="0.2">
      <c r="D2666" s="29"/>
      <c r="E2666" s="29"/>
      <c r="I2666" s="30"/>
    </row>
    <row r="2667" spans="4:9" x14ac:dyDescent="0.2">
      <c r="D2667" s="29"/>
      <c r="E2667" s="29"/>
    </row>
    <row r="2668" spans="4:9" x14ac:dyDescent="0.2">
      <c r="D2668" s="29"/>
      <c r="E2668" s="29"/>
    </row>
    <row r="2669" spans="4:9" x14ac:dyDescent="0.2">
      <c r="D2669" s="29"/>
      <c r="E2669" s="29"/>
      <c r="I2669" s="30"/>
    </row>
    <row r="2670" spans="4:9" x14ac:dyDescent="0.2">
      <c r="D2670" s="29"/>
      <c r="E2670" s="29"/>
    </row>
    <row r="2671" spans="4:9" x14ac:dyDescent="0.2">
      <c r="D2671" s="29"/>
      <c r="E2671" s="29"/>
    </row>
    <row r="2672" spans="4:9" x14ac:dyDescent="0.2">
      <c r="D2672" s="29"/>
      <c r="E2672" s="29"/>
    </row>
    <row r="2673" spans="4:9" x14ac:dyDescent="0.2">
      <c r="D2673" s="29"/>
      <c r="E2673" s="29"/>
    </row>
    <row r="2674" spans="4:9" x14ac:dyDescent="0.2">
      <c r="D2674" s="29"/>
      <c r="E2674" s="29"/>
    </row>
    <row r="2675" spans="4:9" x14ac:dyDescent="0.2">
      <c r="D2675" s="29"/>
      <c r="E2675" s="29"/>
    </row>
    <row r="2676" spans="4:9" x14ac:dyDescent="0.2">
      <c r="D2676" s="29"/>
      <c r="E2676" s="29"/>
      <c r="I2676" s="30"/>
    </row>
    <row r="2677" spans="4:9" x14ac:dyDescent="0.2">
      <c r="D2677" s="29"/>
      <c r="E2677" s="29"/>
    </row>
    <row r="2678" spans="4:9" x14ac:dyDescent="0.2">
      <c r="D2678" s="29"/>
      <c r="E2678" s="29"/>
      <c r="I2678" s="30"/>
    </row>
    <row r="2679" spans="4:9" x14ac:dyDescent="0.2">
      <c r="D2679" s="29"/>
      <c r="E2679" s="29"/>
      <c r="I2679" s="30"/>
    </row>
    <row r="2680" spans="4:9" x14ac:dyDescent="0.2">
      <c r="D2680" s="29"/>
      <c r="E2680" s="29"/>
      <c r="I2680" s="30"/>
    </row>
    <row r="2681" spans="4:9" x14ac:dyDescent="0.2">
      <c r="D2681" s="29"/>
      <c r="E2681" s="29"/>
      <c r="I2681" s="30"/>
    </row>
    <row r="2682" spans="4:9" x14ac:dyDescent="0.2">
      <c r="D2682" s="29"/>
      <c r="E2682" s="29"/>
      <c r="I2682" s="30"/>
    </row>
    <row r="2683" spans="4:9" x14ac:dyDescent="0.2">
      <c r="D2683" s="29"/>
      <c r="E2683" s="29"/>
      <c r="I2683" s="30"/>
    </row>
    <row r="2684" spans="4:9" x14ac:dyDescent="0.2">
      <c r="D2684" s="29"/>
      <c r="E2684" s="29"/>
      <c r="I2684" s="30"/>
    </row>
    <row r="2685" spans="4:9" x14ac:dyDescent="0.2">
      <c r="D2685" s="29"/>
      <c r="E2685" s="29"/>
      <c r="I2685" s="30"/>
    </row>
    <row r="2686" spans="4:9" x14ac:dyDescent="0.2">
      <c r="D2686" s="29"/>
      <c r="E2686" s="29"/>
      <c r="I2686" s="30"/>
    </row>
    <row r="2687" spans="4:9" x14ac:dyDescent="0.2">
      <c r="D2687" s="29"/>
      <c r="E2687" s="29"/>
      <c r="I2687" s="30"/>
    </row>
    <row r="2688" spans="4:9" x14ac:dyDescent="0.2">
      <c r="D2688" s="29"/>
      <c r="E2688" s="29"/>
      <c r="I2688" s="30"/>
    </row>
    <row r="2689" spans="4:9" x14ac:dyDescent="0.2">
      <c r="D2689" s="29"/>
      <c r="E2689" s="29"/>
      <c r="I2689" s="30"/>
    </row>
    <row r="2690" spans="4:9" x14ac:dyDescent="0.2">
      <c r="D2690" s="29"/>
      <c r="E2690" s="29"/>
      <c r="I2690" s="30"/>
    </row>
    <row r="2691" spans="4:9" x14ac:dyDescent="0.2">
      <c r="D2691" s="29"/>
      <c r="E2691" s="29"/>
      <c r="I2691" s="30"/>
    </row>
    <row r="2692" spans="4:9" x14ac:dyDescent="0.2">
      <c r="D2692" s="29"/>
      <c r="E2692" s="29"/>
      <c r="I2692" s="30"/>
    </row>
    <row r="2693" spans="4:9" x14ac:dyDescent="0.2">
      <c r="D2693" s="29"/>
      <c r="E2693" s="29"/>
      <c r="I2693" s="30"/>
    </row>
    <row r="2694" spans="4:9" x14ac:dyDescent="0.2">
      <c r="D2694" s="29"/>
      <c r="E2694" s="29"/>
      <c r="I2694" s="30"/>
    </row>
    <row r="2695" spans="4:9" x14ac:dyDescent="0.2">
      <c r="D2695" s="29"/>
      <c r="E2695" s="29"/>
      <c r="I2695" s="30"/>
    </row>
    <row r="2696" spans="4:9" x14ac:dyDescent="0.2">
      <c r="D2696" s="29"/>
      <c r="E2696" s="29"/>
      <c r="I2696" s="30"/>
    </row>
    <row r="2697" spans="4:9" x14ac:dyDescent="0.2">
      <c r="D2697" s="29"/>
      <c r="E2697" s="29"/>
      <c r="I2697" s="30"/>
    </row>
    <row r="2698" spans="4:9" x14ac:dyDescent="0.2">
      <c r="D2698" s="29"/>
      <c r="E2698" s="29"/>
      <c r="I2698" s="30"/>
    </row>
    <row r="2699" spans="4:9" x14ac:dyDescent="0.2">
      <c r="D2699" s="29"/>
      <c r="E2699" s="29"/>
      <c r="I2699" s="30"/>
    </row>
    <row r="2700" spans="4:9" x14ac:dyDescent="0.2">
      <c r="D2700" s="29"/>
      <c r="E2700" s="29"/>
    </row>
    <row r="2701" spans="4:9" x14ac:dyDescent="0.2">
      <c r="D2701" s="29"/>
      <c r="E2701" s="29"/>
    </row>
    <row r="2702" spans="4:9" x14ac:dyDescent="0.2">
      <c r="D2702" s="29"/>
      <c r="E2702" s="29"/>
    </row>
    <row r="2703" spans="4:9" x14ac:dyDescent="0.2">
      <c r="D2703" s="29"/>
      <c r="E2703" s="29"/>
    </row>
    <row r="2704" spans="4:9" x14ac:dyDescent="0.2">
      <c r="D2704" s="29"/>
      <c r="E2704" s="29"/>
    </row>
    <row r="2705" spans="4:9" x14ac:dyDescent="0.2">
      <c r="D2705" s="29"/>
      <c r="E2705" s="29"/>
    </row>
    <row r="2706" spans="4:9" x14ac:dyDescent="0.2">
      <c r="D2706" s="29"/>
      <c r="E2706" s="29"/>
      <c r="I2706" s="30"/>
    </row>
    <row r="2707" spans="4:9" x14ac:dyDescent="0.2">
      <c r="D2707" s="29"/>
      <c r="E2707" s="29"/>
      <c r="I2707" s="30"/>
    </row>
    <row r="2708" spans="4:9" x14ac:dyDescent="0.2">
      <c r="D2708" s="29"/>
      <c r="E2708" s="29"/>
    </row>
    <row r="2709" spans="4:9" x14ac:dyDescent="0.2">
      <c r="D2709" s="29"/>
      <c r="E2709" s="29"/>
      <c r="I2709" s="30"/>
    </row>
    <row r="2710" spans="4:9" x14ac:dyDescent="0.2">
      <c r="D2710" s="29"/>
      <c r="E2710" s="29"/>
    </row>
    <row r="2711" spans="4:9" x14ac:dyDescent="0.2">
      <c r="D2711" s="29"/>
      <c r="E2711" s="29"/>
    </row>
    <row r="2712" spans="4:9" x14ac:dyDescent="0.2">
      <c r="D2712" s="29"/>
      <c r="E2712" s="29"/>
    </row>
    <row r="2713" spans="4:9" x14ac:dyDescent="0.2">
      <c r="D2713" s="29"/>
      <c r="E2713" s="29"/>
    </row>
    <row r="2714" spans="4:9" x14ac:dyDescent="0.2">
      <c r="D2714" s="29"/>
      <c r="E2714" s="29"/>
    </row>
    <row r="2715" spans="4:9" x14ac:dyDescent="0.2">
      <c r="D2715" s="29"/>
      <c r="E2715" s="29"/>
    </row>
    <row r="2716" spans="4:9" x14ac:dyDescent="0.2">
      <c r="D2716" s="29"/>
      <c r="E2716" s="29"/>
      <c r="I2716" s="30"/>
    </row>
    <row r="2717" spans="4:9" x14ac:dyDescent="0.2">
      <c r="D2717" s="29"/>
      <c r="E2717" s="29"/>
    </row>
    <row r="2718" spans="4:9" x14ac:dyDescent="0.2">
      <c r="D2718" s="29"/>
      <c r="E2718" s="29"/>
    </row>
    <row r="2719" spans="4:9" x14ac:dyDescent="0.2">
      <c r="D2719" s="29"/>
      <c r="E2719" s="29"/>
      <c r="I2719" s="30"/>
    </row>
    <row r="2720" spans="4:9" x14ac:dyDescent="0.2">
      <c r="D2720" s="29"/>
      <c r="E2720" s="29"/>
      <c r="I2720" s="30"/>
    </row>
    <row r="2721" spans="4:9" x14ac:dyDescent="0.2">
      <c r="D2721" s="29"/>
      <c r="E2721" s="29"/>
      <c r="I2721" s="30"/>
    </row>
    <row r="2722" spans="4:9" x14ac:dyDescent="0.2">
      <c r="D2722" s="29"/>
      <c r="E2722" s="29"/>
    </row>
    <row r="2723" spans="4:9" x14ac:dyDescent="0.2">
      <c r="D2723" s="29"/>
      <c r="E2723" s="29"/>
    </row>
    <row r="2724" spans="4:9" x14ac:dyDescent="0.2">
      <c r="D2724" s="29"/>
      <c r="E2724" s="29"/>
    </row>
    <row r="2725" spans="4:9" x14ac:dyDescent="0.2">
      <c r="D2725" s="29"/>
      <c r="E2725" s="29"/>
    </row>
    <row r="2726" spans="4:9" x14ac:dyDescent="0.2">
      <c r="D2726" s="29"/>
      <c r="E2726" s="29"/>
      <c r="I2726" s="30"/>
    </row>
    <row r="2727" spans="4:9" x14ac:dyDescent="0.2">
      <c r="D2727" s="29"/>
      <c r="E2727" s="29"/>
    </row>
    <row r="2728" spans="4:9" x14ac:dyDescent="0.2">
      <c r="D2728" s="29"/>
      <c r="E2728" s="29"/>
    </row>
    <row r="2729" spans="4:9" x14ac:dyDescent="0.2">
      <c r="D2729" s="29"/>
      <c r="E2729" s="29"/>
      <c r="I2729" s="30"/>
    </row>
    <row r="2730" spans="4:9" x14ac:dyDescent="0.2">
      <c r="D2730" s="29"/>
      <c r="E2730" s="29"/>
      <c r="I2730" s="30"/>
    </row>
    <row r="2731" spans="4:9" x14ac:dyDescent="0.2">
      <c r="D2731" s="29"/>
      <c r="E2731" s="29"/>
      <c r="I2731" s="30"/>
    </row>
    <row r="2732" spans="4:9" x14ac:dyDescent="0.2">
      <c r="D2732" s="29"/>
      <c r="E2732" s="29"/>
      <c r="I2732" s="30"/>
    </row>
    <row r="2733" spans="4:9" x14ac:dyDescent="0.2">
      <c r="D2733" s="29"/>
      <c r="E2733" s="29"/>
      <c r="I2733" s="30"/>
    </row>
    <row r="2734" spans="4:9" x14ac:dyDescent="0.2">
      <c r="D2734" s="29"/>
      <c r="E2734" s="29"/>
      <c r="I2734" s="30"/>
    </row>
    <row r="2735" spans="4:9" x14ac:dyDescent="0.2">
      <c r="D2735" s="29"/>
      <c r="E2735" s="29"/>
      <c r="I2735" s="30"/>
    </row>
    <row r="2736" spans="4:9" x14ac:dyDescent="0.2">
      <c r="D2736" s="29"/>
      <c r="E2736" s="29"/>
      <c r="I2736" s="30"/>
    </row>
    <row r="2737" spans="4:9" x14ac:dyDescent="0.2">
      <c r="D2737" s="29"/>
      <c r="E2737" s="29"/>
      <c r="I2737" s="30"/>
    </row>
    <row r="2738" spans="4:9" x14ac:dyDescent="0.2">
      <c r="D2738" s="29"/>
      <c r="E2738" s="29"/>
      <c r="I2738" s="30"/>
    </row>
    <row r="2739" spans="4:9" x14ac:dyDescent="0.2">
      <c r="D2739" s="29"/>
      <c r="E2739" s="29"/>
      <c r="I2739" s="30"/>
    </row>
    <row r="2740" spans="4:9" x14ac:dyDescent="0.2">
      <c r="D2740" s="29"/>
      <c r="E2740" s="29"/>
      <c r="I2740" s="30"/>
    </row>
    <row r="2741" spans="4:9" x14ac:dyDescent="0.2">
      <c r="D2741" s="29"/>
      <c r="E2741" s="29"/>
      <c r="I2741" s="30"/>
    </row>
    <row r="2742" spans="4:9" x14ac:dyDescent="0.2">
      <c r="D2742" s="29"/>
      <c r="E2742" s="29"/>
      <c r="I2742" s="30"/>
    </row>
    <row r="2743" spans="4:9" x14ac:dyDescent="0.2">
      <c r="D2743" s="29"/>
      <c r="E2743" s="29"/>
      <c r="I2743" s="30"/>
    </row>
    <row r="2744" spans="4:9" x14ac:dyDescent="0.2">
      <c r="D2744" s="29"/>
      <c r="E2744" s="29"/>
      <c r="I2744" s="30"/>
    </row>
    <row r="2745" spans="4:9" x14ac:dyDescent="0.2">
      <c r="D2745" s="29"/>
      <c r="E2745" s="29"/>
      <c r="I2745" s="30"/>
    </row>
    <row r="2746" spans="4:9" x14ac:dyDescent="0.2">
      <c r="D2746" s="29"/>
      <c r="E2746" s="29"/>
      <c r="I2746" s="30"/>
    </row>
    <row r="2747" spans="4:9" x14ac:dyDescent="0.2">
      <c r="D2747" s="29"/>
      <c r="E2747" s="29"/>
      <c r="I2747" s="30"/>
    </row>
    <row r="2748" spans="4:9" x14ac:dyDescent="0.2">
      <c r="D2748" s="29"/>
      <c r="E2748" s="29"/>
      <c r="I2748" s="30"/>
    </row>
    <row r="2749" spans="4:9" x14ac:dyDescent="0.2">
      <c r="D2749" s="29"/>
      <c r="E2749" s="29"/>
      <c r="I2749" s="30"/>
    </row>
    <row r="2750" spans="4:9" x14ac:dyDescent="0.2">
      <c r="D2750" s="29"/>
      <c r="E2750" s="29"/>
      <c r="I2750" s="30"/>
    </row>
    <row r="2751" spans="4:9" x14ac:dyDescent="0.2">
      <c r="D2751" s="29"/>
      <c r="E2751" s="29"/>
      <c r="I2751" s="30"/>
    </row>
    <row r="2752" spans="4:9" x14ac:dyDescent="0.2">
      <c r="D2752" s="29"/>
      <c r="E2752" s="29"/>
      <c r="I2752" s="30"/>
    </row>
    <row r="2753" spans="4:9" x14ac:dyDescent="0.2">
      <c r="D2753" s="29"/>
      <c r="E2753" s="29"/>
      <c r="I2753" s="30"/>
    </row>
    <row r="2754" spans="4:9" x14ac:dyDescent="0.2">
      <c r="D2754" s="29"/>
      <c r="E2754" s="29"/>
      <c r="I2754" s="30"/>
    </row>
    <row r="2755" spans="4:9" x14ac:dyDescent="0.2">
      <c r="D2755" s="29"/>
      <c r="E2755" s="29"/>
      <c r="I2755" s="30"/>
    </row>
    <row r="2756" spans="4:9" x14ac:dyDescent="0.2">
      <c r="D2756" s="29"/>
      <c r="E2756" s="29"/>
      <c r="I2756" s="30"/>
    </row>
    <row r="2757" spans="4:9" x14ac:dyDescent="0.2">
      <c r="D2757" s="29"/>
      <c r="E2757" s="29"/>
      <c r="I2757" s="30"/>
    </row>
    <row r="2758" spans="4:9" x14ac:dyDescent="0.2">
      <c r="D2758" s="29"/>
      <c r="E2758" s="29"/>
      <c r="I2758" s="30"/>
    </row>
    <row r="2759" spans="4:9" x14ac:dyDescent="0.2">
      <c r="D2759" s="29"/>
      <c r="E2759" s="29"/>
      <c r="I2759" s="30"/>
    </row>
    <row r="2760" spans="4:9" x14ac:dyDescent="0.2">
      <c r="D2760" s="29"/>
      <c r="E2760" s="29"/>
      <c r="I2760" s="30"/>
    </row>
    <row r="2761" spans="4:9" x14ac:dyDescent="0.2">
      <c r="D2761" s="29"/>
      <c r="E2761" s="29"/>
      <c r="I2761" s="30"/>
    </row>
    <row r="2762" spans="4:9" x14ac:dyDescent="0.2">
      <c r="D2762" s="29"/>
      <c r="E2762" s="29"/>
      <c r="I2762" s="30"/>
    </row>
    <row r="2763" spans="4:9" x14ac:dyDescent="0.2">
      <c r="D2763" s="29"/>
      <c r="E2763" s="29"/>
      <c r="I2763" s="30"/>
    </row>
    <row r="2764" spans="4:9" x14ac:dyDescent="0.2">
      <c r="D2764" s="29"/>
      <c r="E2764" s="29"/>
    </row>
    <row r="2765" spans="4:9" x14ac:dyDescent="0.2">
      <c r="D2765" s="29"/>
      <c r="E2765" s="29"/>
    </row>
    <row r="2766" spans="4:9" x14ac:dyDescent="0.2">
      <c r="D2766" s="29"/>
      <c r="E2766" s="29"/>
      <c r="I2766" s="30"/>
    </row>
    <row r="2767" spans="4:9" x14ac:dyDescent="0.2">
      <c r="D2767" s="29"/>
      <c r="E2767" s="29"/>
    </row>
    <row r="2768" spans="4:9" x14ac:dyDescent="0.2">
      <c r="D2768" s="29"/>
      <c r="E2768" s="29"/>
    </row>
    <row r="2769" spans="4:9" x14ac:dyDescent="0.2">
      <c r="D2769" s="29"/>
      <c r="E2769" s="29"/>
      <c r="I2769" s="30"/>
    </row>
    <row r="2770" spans="4:9" x14ac:dyDescent="0.2">
      <c r="D2770" s="29"/>
      <c r="E2770" s="29"/>
    </row>
    <row r="2771" spans="4:9" x14ac:dyDescent="0.2">
      <c r="D2771" s="29"/>
      <c r="E2771" s="29"/>
    </row>
    <row r="2772" spans="4:9" x14ac:dyDescent="0.2">
      <c r="D2772" s="29"/>
      <c r="E2772" s="29"/>
    </row>
    <row r="2773" spans="4:9" x14ac:dyDescent="0.2">
      <c r="D2773" s="29"/>
      <c r="E2773" s="29"/>
    </row>
    <row r="2774" spans="4:9" x14ac:dyDescent="0.2">
      <c r="D2774" s="29"/>
      <c r="E2774" s="29"/>
    </row>
    <row r="2775" spans="4:9" x14ac:dyDescent="0.2">
      <c r="D2775" s="29"/>
      <c r="E2775" s="29"/>
    </row>
    <row r="2776" spans="4:9" x14ac:dyDescent="0.2">
      <c r="D2776" s="29"/>
      <c r="E2776" s="29"/>
      <c r="I2776" s="30"/>
    </row>
    <row r="2777" spans="4:9" x14ac:dyDescent="0.2">
      <c r="D2777" s="29"/>
      <c r="E2777" s="29"/>
      <c r="I2777" s="30"/>
    </row>
    <row r="2778" spans="4:9" x14ac:dyDescent="0.2">
      <c r="D2778" s="29"/>
      <c r="E2778" s="29"/>
    </row>
    <row r="2779" spans="4:9" x14ac:dyDescent="0.2">
      <c r="D2779" s="29"/>
      <c r="E2779" s="29"/>
      <c r="I2779" s="30"/>
    </row>
    <row r="2780" spans="4:9" x14ac:dyDescent="0.2">
      <c r="D2780" s="29"/>
      <c r="E2780" s="29"/>
      <c r="I2780" s="30"/>
    </row>
    <row r="2781" spans="4:9" x14ac:dyDescent="0.2">
      <c r="D2781" s="29"/>
      <c r="E2781" s="29"/>
      <c r="I2781" s="30"/>
    </row>
    <row r="2782" spans="4:9" x14ac:dyDescent="0.2">
      <c r="D2782" s="29"/>
      <c r="E2782" s="29"/>
      <c r="I2782" s="30"/>
    </row>
    <row r="2783" spans="4:9" x14ac:dyDescent="0.2">
      <c r="D2783" s="29"/>
      <c r="E2783" s="29"/>
      <c r="I2783" s="30"/>
    </row>
    <row r="2784" spans="4:9" x14ac:dyDescent="0.2">
      <c r="D2784" s="29"/>
      <c r="E2784" s="29"/>
      <c r="I2784" s="30"/>
    </row>
    <row r="2785" spans="4:9" x14ac:dyDescent="0.2">
      <c r="D2785" s="29"/>
      <c r="E2785" s="29"/>
      <c r="I2785" s="30"/>
    </row>
    <row r="2786" spans="4:9" x14ac:dyDescent="0.2">
      <c r="D2786" s="29"/>
      <c r="E2786" s="29"/>
      <c r="I2786" s="30"/>
    </row>
    <row r="2787" spans="4:9" x14ac:dyDescent="0.2">
      <c r="D2787" s="29"/>
      <c r="E2787" s="29"/>
      <c r="I2787" s="30"/>
    </row>
    <row r="2788" spans="4:9" x14ac:dyDescent="0.2">
      <c r="D2788" s="29"/>
      <c r="E2788" s="29"/>
      <c r="I2788" s="30"/>
    </row>
    <row r="2789" spans="4:9" x14ac:dyDescent="0.2">
      <c r="D2789" s="29"/>
      <c r="E2789" s="29"/>
      <c r="I2789" s="30"/>
    </row>
    <row r="2790" spans="4:9" x14ac:dyDescent="0.2">
      <c r="D2790" s="29"/>
      <c r="E2790" s="29"/>
      <c r="I2790" s="30"/>
    </row>
    <row r="2791" spans="4:9" x14ac:dyDescent="0.2">
      <c r="D2791" s="29"/>
      <c r="E2791" s="29"/>
      <c r="I2791" s="30"/>
    </row>
    <row r="2792" spans="4:9" x14ac:dyDescent="0.2">
      <c r="D2792" s="29"/>
      <c r="E2792" s="29"/>
    </row>
    <row r="2793" spans="4:9" x14ac:dyDescent="0.2">
      <c r="D2793" s="29"/>
      <c r="E2793" s="29"/>
    </row>
    <row r="2794" spans="4:9" x14ac:dyDescent="0.2">
      <c r="D2794" s="29"/>
      <c r="E2794" s="29"/>
    </row>
    <row r="2795" spans="4:9" x14ac:dyDescent="0.2">
      <c r="D2795" s="29"/>
      <c r="E2795" s="29"/>
    </row>
    <row r="2796" spans="4:9" x14ac:dyDescent="0.2">
      <c r="D2796" s="29"/>
      <c r="E2796" s="29"/>
      <c r="I2796" s="30"/>
    </row>
    <row r="2797" spans="4:9" x14ac:dyDescent="0.2">
      <c r="D2797" s="29"/>
      <c r="E2797" s="29"/>
    </row>
    <row r="2798" spans="4:9" x14ac:dyDescent="0.2">
      <c r="D2798" s="29"/>
      <c r="E2798" s="29"/>
    </row>
    <row r="2799" spans="4:9" x14ac:dyDescent="0.2">
      <c r="D2799" s="29"/>
      <c r="E2799" s="29"/>
      <c r="I2799" s="30"/>
    </row>
    <row r="2800" spans="4:9" x14ac:dyDescent="0.2">
      <c r="D2800" s="29"/>
      <c r="E2800" s="29"/>
    </row>
    <row r="2801" spans="4:9" x14ac:dyDescent="0.2">
      <c r="D2801" s="29"/>
      <c r="E2801" s="29"/>
    </row>
    <row r="2802" spans="4:9" x14ac:dyDescent="0.2">
      <c r="D2802" s="29"/>
      <c r="E2802" s="29"/>
    </row>
    <row r="2803" spans="4:9" x14ac:dyDescent="0.2">
      <c r="D2803" s="29"/>
      <c r="E2803" s="29"/>
    </row>
    <row r="2804" spans="4:9" x14ac:dyDescent="0.2">
      <c r="D2804" s="29"/>
      <c r="E2804" s="29"/>
      <c r="I2804" s="30"/>
    </row>
    <row r="2805" spans="4:9" x14ac:dyDescent="0.2">
      <c r="D2805" s="29"/>
      <c r="E2805" s="29"/>
      <c r="I2805" s="30"/>
    </row>
    <row r="2806" spans="4:9" x14ac:dyDescent="0.2">
      <c r="D2806" s="29"/>
      <c r="E2806" s="29"/>
      <c r="I2806" s="30"/>
    </row>
    <row r="2807" spans="4:9" x14ac:dyDescent="0.2">
      <c r="D2807" s="29"/>
      <c r="E2807" s="29"/>
      <c r="I2807" s="30"/>
    </row>
    <row r="2808" spans="4:9" x14ac:dyDescent="0.2">
      <c r="D2808" s="29"/>
      <c r="E2808" s="29"/>
      <c r="I2808" s="30"/>
    </row>
    <row r="2809" spans="4:9" x14ac:dyDescent="0.2">
      <c r="D2809" s="29"/>
      <c r="E2809" s="29"/>
      <c r="I2809" s="30"/>
    </row>
    <row r="2810" spans="4:9" x14ac:dyDescent="0.2">
      <c r="D2810" s="29"/>
      <c r="E2810" s="29"/>
      <c r="I2810" s="30"/>
    </row>
    <row r="2811" spans="4:9" x14ac:dyDescent="0.2">
      <c r="D2811" s="29"/>
      <c r="E2811" s="29"/>
      <c r="I2811" s="30"/>
    </row>
    <row r="2812" spans="4:9" x14ac:dyDescent="0.2">
      <c r="D2812" s="29"/>
      <c r="E2812" s="29"/>
      <c r="I2812" s="30"/>
    </row>
    <row r="2813" spans="4:9" x14ac:dyDescent="0.2">
      <c r="D2813" s="29"/>
      <c r="E2813" s="29"/>
      <c r="I2813" s="30"/>
    </row>
    <row r="2814" spans="4:9" x14ac:dyDescent="0.2">
      <c r="D2814" s="29"/>
      <c r="E2814" s="29"/>
      <c r="I2814" s="30"/>
    </row>
    <row r="2815" spans="4:9" x14ac:dyDescent="0.2">
      <c r="D2815" s="29"/>
      <c r="E2815" s="29"/>
      <c r="I2815" s="30"/>
    </row>
    <row r="2816" spans="4:9" x14ac:dyDescent="0.2">
      <c r="D2816" s="29"/>
      <c r="E2816" s="29"/>
      <c r="I2816" s="30"/>
    </row>
    <row r="2817" spans="4:9" x14ac:dyDescent="0.2">
      <c r="D2817" s="29"/>
      <c r="E2817" s="29"/>
      <c r="I2817" s="30"/>
    </row>
    <row r="2818" spans="4:9" x14ac:dyDescent="0.2">
      <c r="D2818" s="29"/>
      <c r="E2818" s="29"/>
      <c r="I2818" s="30"/>
    </row>
    <row r="2819" spans="4:9" x14ac:dyDescent="0.2">
      <c r="D2819" s="29"/>
      <c r="E2819" s="29"/>
      <c r="I2819" s="30"/>
    </row>
    <row r="2820" spans="4:9" x14ac:dyDescent="0.2">
      <c r="D2820" s="29"/>
      <c r="E2820" s="29"/>
      <c r="I2820" s="30"/>
    </row>
    <row r="2821" spans="4:9" x14ac:dyDescent="0.2">
      <c r="D2821" s="29"/>
      <c r="E2821" s="29"/>
      <c r="I2821" s="30"/>
    </row>
    <row r="2822" spans="4:9" x14ac:dyDescent="0.2">
      <c r="D2822" s="29"/>
      <c r="E2822" s="29"/>
      <c r="I2822" s="30"/>
    </row>
    <row r="2823" spans="4:9" x14ac:dyDescent="0.2">
      <c r="D2823" s="29"/>
      <c r="E2823" s="29"/>
      <c r="I2823" s="30"/>
    </row>
    <row r="2824" spans="4:9" x14ac:dyDescent="0.2">
      <c r="D2824" s="29"/>
      <c r="E2824" s="29"/>
      <c r="I2824" s="30"/>
    </row>
    <row r="2825" spans="4:9" x14ac:dyDescent="0.2">
      <c r="D2825" s="29"/>
      <c r="E2825" s="29"/>
      <c r="I2825" s="30"/>
    </row>
    <row r="2826" spans="4:9" x14ac:dyDescent="0.2">
      <c r="D2826" s="29"/>
      <c r="E2826" s="29"/>
      <c r="I2826" s="30"/>
    </row>
    <row r="2827" spans="4:9" x14ac:dyDescent="0.2">
      <c r="D2827" s="29"/>
      <c r="E2827" s="29"/>
      <c r="I2827" s="30"/>
    </row>
    <row r="2828" spans="4:9" x14ac:dyDescent="0.2">
      <c r="D2828" s="29"/>
      <c r="E2828" s="29"/>
      <c r="I2828" s="30"/>
    </row>
    <row r="2829" spans="4:9" x14ac:dyDescent="0.2">
      <c r="D2829" s="29"/>
      <c r="E2829" s="29"/>
      <c r="I2829" s="30"/>
    </row>
    <row r="2830" spans="4:9" x14ac:dyDescent="0.2">
      <c r="D2830" s="29"/>
      <c r="E2830" s="29"/>
    </row>
    <row r="2831" spans="4:9" x14ac:dyDescent="0.2">
      <c r="D2831" s="29"/>
      <c r="E2831" s="29"/>
    </row>
    <row r="2832" spans="4:9" x14ac:dyDescent="0.2">
      <c r="D2832" s="29"/>
      <c r="E2832" s="29"/>
      <c r="I2832" s="30"/>
    </row>
    <row r="2833" spans="4:9" x14ac:dyDescent="0.2">
      <c r="D2833" s="29"/>
      <c r="E2833" s="29"/>
      <c r="I2833" s="30"/>
    </row>
    <row r="2834" spans="4:9" x14ac:dyDescent="0.2">
      <c r="D2834" s="29"/>
      <c r="E2834" s="29"/>
    </row>
    <row r="2835" spans="4:9" x14ac:dyDescent="0.2">
      <c r="D2835" s="29"/>
      <c r="E2835" s="29"/>
    </row>
    <row r="2836" spans="4:9" x14ac:dyDescent="0.2">
      <c r="D2836" s="29"/>
      <c r="E2836" s="29"/>
      <c r="I2836" s="30"/>
    </row>
    <row r="2837" spans="4:9" x14ac:dyDescent="0.2">
      <c r="D2837" s="29"/>
      <c r="E2837" s="29"/>
    </row>
    <row r="2838" spans="4:9" x14ac:dyDescent="0.2">
      <c r="D2838" s="29"/>
      <c r="E2838" s="29"/>
    </row>
    <row r="2839" spans="4:9" x14ac:dyDescent="0.2">
      <c r="D2839" s="29"/>
      <c r="E2839" s="29"/>
      <c r="I2839" s="30"/>
    </row>
    <row r="2840" spans="4:9" x14ac:dyDescent="0.2">
      <c r="D2840" s="29"/>
      <c r="E2840" s="29"/>
    </row>
    <row r="2841" spans="4:9" x14ac:dyDescent="0.2">
      <c r="D2841" s="29"/>
      <c r="E2841" s="29"/>
    </row>
    <row r="2842" spans="4:9" x14ac:dyDescent="0.2">
      <c r="D2842" s="29"/>
      <c r="E2842" s="29"/>
    </row>
    <row r="2843" spans="4:9" x14ac:dyDescent="0.2">
      <c r="D2843" s="29"/>
      <c r="E2843" s="29"/>
    </row>
    <row r="2844" spans="4:9" x14ac:dyDescent="0.2">
      <c r="D2844" s="29"/>
      <c r="E2844" s="29"/>
    </row>
    <row r="2845" spans="4:9" x14ac:dyDescent="0.2">
      <c r="D2845" s="29"/>
      <c r="E2845" s="29"/>
    </row>
    <row r="2846" spans="4:9" x14ac:dyDescent="0.2">
      <c r="D2846" s="29"/>
      <c r="E2846" s="29"/>
      <c r="I2846" s="30"/>
    </row>
    <row r="2847" spans="4:9" x14ac:dyDescent="0.2">
      <c r="D2847" s="29"/>
      <c r="E2847" s="29"/>
      <c r="I2847" s="30"/>
    </row>
    <row r="2848" spans="4:9" x14ac:dyDescent="0.2">
      <c r="D2848" s="29"/>
      <c r="E2848" s="29"/>
    </row>
    <row r="2849" spans="4:9" x14ac:dyDescent="0.2">
      <c r="D2849" s="29"/>
      <c r="E2849" s="29"/>
      <c r="I2849" s="30"/>
    </row>
    <row r="2850" spans="4:9" x14ac:dyDescent="0.2">
      <c r="D2850" s="29"/>
      <c r="E2850" s="29"/>
      <c r="I2850" s="30"/>
    </row>
    <row r="2851" spans="4:9" x14ac:dyDescent="0.2">
      <c r="D2851" s="29"/>
      <c r="E2851" s="29"/>
      <c r="I2851" s="30"/>
    </row>
    <row r="2852" spans="4:9" x14ac:dyDescent="0.2">
      <c r="D2852" s="29"/>
      <c r="E2852" s="29"/>
      <c r="I2852" s="30"/>
    </row>
    <row r="2853" spans="4:9" x14ac:dyDescent="0.2">
      <c r="D2853" s="29"/>
      <c r="E2853" s="29"/>
      <c r="I2853" s="30"/>
    </row>
    <row r="2854" spans="4:9" x14ac:dyDescent="0.2">
      <c r="D2854" s="29"/>
      <c r="E2854" s="29"/>
      <c r="I2854" s="30"/>
    </row>
    <row r="2855" spans="4:9" x14ac:dyDescent="0.2">
      <c r="D2855" s="29"/>
      <c r="E2855" s="29"/>
      <c r="I2855" s="30"/>
    </row>
    <row r="2856" spans="4:9" x14ac:dyDescent="0.2">
      <c r="D2856" s="29"/>
      <c r="E2856" s="29"/>
      <c r="I2856" s="30"/>
    </row>
    <row r="2857" spans="4:9" x14ac:dyDescent="0.2">
      <c r="D2857" s="29"/>
      <c r="E2857" s="29"/>
      <c r="I2857" s="30"/>
    </row>
    <row r="2858" spans="4:9" x14ac:dyDescent="0.2">
      <c r="D2858" s="29"/>
      <c r="E2858" s="29"/>
      <c r="I2858" s="30"/>
    </row>
    <row r="2859" spans="4:9" x14ac:dyDescent="0.2">
      <c r="D2859" s="29"/>
      <c r="E2859" s="29"/>
      <c r="I2859" s="30"/>
    </row>
    <row r="2860" spans="4:9" x14ac:dyDescent="0.2">
      <c r="D2860" s="29"/>
      <c r="E2860" s="29"/>
      <c r="I2860" s="30"/>
    </row>
    <row r="2861" spans="4:9" x14ac:dyDescent="0.2">
      <c r="D2861" s="29"/>
      <c r="E2861" s="29"/>
      <c r="I2861" s="30"/>
    </row>
    <row r="2862" spans="4:9" x14ac:dyDescent="0.2">
      <c r="D2862" s="29"/>
      <c r="E2862" s="29"/>
    </row>
    <row r="2863" spans="4:9" x14ac:dyDescent="0.2">
      <c r="D2863" s="29"/>
      <c r="E2863" s="29"/>
    </row>
    <row r="2864" spans="4:9" x14ac:dyDescent="0.2">
      <c r="D2864" s="29"/>
      <c r="E2864" s="29"/>
    </row>
    <row r="2865" spans="4:9" x14ac:dyDescent="0.2">
      <c r="D2865" s="29"/>
      <c r="E2865" s="29"/>
    </row>
    <row r="2866" spans="4:9" x14ac:dyDescent="0.2">
      <c r="D2866" s="29"/>
      <c r="E2866" s="29"/>
      <c r="I2866" s="30"/>
    </row>
    <row r="2867" spans="4:9" x14ac:dyDescent="0.2">
      <c r="D2867" s="29"/>
      <c r="E2867" s="29"/>
    </row>
    <row r="2868" spans="4:9" x14ac:dyDescent="0.2">
      <c r="D2868" s="29"/>
      <c r="E2868" s="29"/>
    </row>
    <row r="2869" spans="4:9" x14ac:dyDescent="0.2">
      <c r="D2869" s="29"/>
      <c r="E2869" s="29"/>
      <c r="I2869" s="30"/>
    </row>
    <row r="2870" spans="4:9" x14ac:dyDescent="0.2">
      <c r="D2870" s="29"/>
      <c r="E2870" s="29"/>
    </row>
    <row r="2871" spans="4:9" x14ac:dyDescent="0.2">
      <c r="D2871" s="29"/>
      <c r="E2871" s="29"/>
    </row>
    <row r="2872" spans="4:9" x14ac:dyDescent="0.2">
      <c r="D2872" s="29"/>
      <c r="E2872" s="29"/>
    </row>
    <row r="2873" spans="4:9" x14ac:dyDescent="0.2">
      <c r="D2873" s="29"/>
      <c r="E2873" s="29"/>
    </row>
    <row r="2874" spans="4:9" x14ac:dyDescent="0.2">
      <c r="D2874" s="29"/>
      <c r="E2874" s="29"/>
      <c r="I2874" s="30"/>
    </row>
    <row r="2875" spans="4:9" x14ac:dyDescent="0.2">
      <c r="D2875" s="29"/>
      <c r="E2875" s="29"/>
      <c r="I2875" s="30"/>
    </row>
    <row r="2876" spans="4:9" x14ac:dyDescent="0.2">
      <c r="D2876" s="29"/>
      <c r="E2876" s="29"/>
      <c r="I2876" s="30"/>
    </row>
    <row r="2877" spans="4:9" x14ac:dyDescent="0.2">
      <c r="D2877" s="29"/>
      <c r="E2877" s="29"/>
    </row>
    <row r="2878" spans="4:9" x14ac:dyDescent="0.2">
      <c r="D2878" s="29"/>
      <c r="E2878" s="29"/>
    </row>
    <row r="2879" spans="4:9" x14ac:dyDescent="0.2">
      <c r="D2879" s="29"/>
      <c r="E2879" s="29"/>
      <c r="I2879" s="30"/>
    </row>
    <row r="2880" spans="4:9" x14ac:dyDescent="0.2">
      <c r="D2880" s="29"/>
      <c r="E2880" s="29"/>
      <c r="I2880" s="30"/>
    </row>
    <row r="2881" spans="4:9" x14ac:dyDescent="0.2">
      <c r="D2881" s="29"/>
      <c r="E2881" s="29"/>
      <c r="I2881" s="30"/>
    </row>
    <row r="2882" spans="4:9" x14ac:dyDescent="0.2">
      <c r="D2882" s="29"/>
      <c r="E2882" s="29"/>
      <c r="I2882" s="30"/>
    </row>
    <row r="2883" spans="4:9" x14ac:dyDescent="0.2">
      <c r="D2883" s="29"/>
      <c r="E2883" s="29"/>
      <c r="I2883" s="30"/>
    </row>
    <row r="2884" spans="4:9" x14ac:dyDescent="0.2">
      <c r="D2884" s="29"/>
      <c r="E2884" s="29"/>
      <c r="I2884" s="30"/>
    </row>
    <row r="2885" spans="4:9" x14ac:dyDescent="0.2">
      <c r="D2885" s="29"/>
      <c r="E2885" s="29"/>
      <c r="I2885" s="30"/>
    </row>
    <row r="2886" spans="4:9" x14ac:dyDescent="0.2">
      <c r="D2886" s="29"/>
      <c r="E2886" s="29"/>
      <c r="I2886" s="30"/>
    </row>
    <row r="2887" spans="4:9" x14ac:dyDescent="0.2">
      <c r="D2887" s="29"/>
      <c r="E2887" s="29"/>
      <c r="I2887" s="30"/>
    </row>
    <row r="2888" spans="4:9" x14ac:dyDescent="0.2">
      <c r="D2888" s="29"/>
      <c r="E2888" s="29"/>
      <c r="I2888" s="30"/>
    </row>
    <row r="2889" spans="4:9" x14ac:dyDescent="0.2">
      <c r="D2889" s="29"/>
      <c r="E2889" s="29"/>
      <c r="I2889" s="30"/>
    </row>
    <row r="2890" spans="4:9" x14ac:dyDescent="0.2">
      <c r="D2890" s="29"/>
      <c r="E2890" s="29"/>
    </row>
    <row r="2891" spans="4:9" x14ac:dyDescent="0.2">
      <c r="D2891" s="29"/>
      <c r="E2891" s="29"/>
    </row>
    <row r="2892" spans="4:9" x14ac:dyDescent="0.2">
      <c r="D2892" s="29"/>
      <c r="E2892" s="29"/>
    </row>
    <row r="2893" spans="4:9" x14ac:dyDescent="0.2">
      <c r="D2893" s="29"/>
      <c r="E2893" s="29"/>
    </row>
    <row r="2894" spans="4:9" x14ac:dyDescent="0.2">
      <c r="D2894" s="29"/>
      <c r="E2894" s="29"/>
    </row>
    <row r="2895" spans="4:9" x14ac:dyDescent="0.2">
      <c r="D2895" s="29"/>
      <c r="E2895" s="29"/>
    </row>
    <row r="2896" spans="4:9" x14ac:dyDescent="0.2">
      <c r="D2896" s="29"/>
      <c r="E2896" s="29"/>
      <c r="I2896" s="30"/>
    </row>
    <row r="2897" spans="4:9" x14ac:dyDescent="0.2">
      <c r="D2897" s="29"/>
      <c r="E2897" s="29"/>
    </row>
    <row r="2898" spans="4:9" x14ac:dyDescent="0.2">
      <c r="D2898" s="29"/>
      <c r="E2898" s="29"/>
    </row>
    <row r="2899" spans="4:9" x14ac:dyDescent="0.2">
      <c r="D2899" s="29"/>
      <c r="E2899" s="29"/>
      <c r="I2899" s="30"/>
    </row>
    <row r="2900" spans="4:9" x14ac:dyDescent="0.2">
      <c r="D2900" s="29"/>
      <c r="E2900" s="29"/>
    </row>
    <row r="2901" spans="4:9" x14ac:dyDescent="0.2">
      <c r="D2901" s="29"/>
      <c r="E2901" s="29"/>
    </row>
    <row r="2902" spans="4:9" x14ac:dyDescent="0.2">
      <c r="D2902" s="29"/>
      <c r="E2902" s="29"/>
      <c r="I2902" s="30"/>
    </row>
    <row r="2903" spans="4:9" x14ac:dyDescent="0.2">
      <c r="D2903" s="29"/>
      <c r="E2903" s="29"/>
      <c r="I2903" s="30"/>
    </row>
    <row r="2904" spans="4:9" x14ac:dyDescent="0.2">
      <c r="D2904" s="29"/>
      <c r="E2904" s="29"/>
    </row>
    <row r="2905" spans="4:9" x14ac:dyDescent="0.2">
      <c r="D2905" s="29"/>
      <c r="E2905" s="29"/>
    </row>
    <row r="2906" spans="4:9" x14ac:dyDescent="0.2">
      <c r="D2906" s="29"/>
      <c r="E2906" s="29"/>
      <c r="I2906" s="30"/>
    </row>
    <row r="2907" spans="4:9" x14ac:dyDescent="0.2">
      <c r="D2907" s="29"/>
      <c r="E2907" s="29"/>
    </row>
    <row r="2908" spans="4:9" x14ac:dyDescent="0.2">
      <c r="D2908" s="29"/>
      <c r="E2908" s="29"/>
    </row>
    <row r="2909" spans="4:9" x14ac:dyDescent="0.2">
      <c r="D2909" s="29"/>
      <c r="E2909" s="29"/>
      <c r="I2909" s="30"/>
    </row>
    <row r="2910" spans="4:9" x14ac:dyDescent="0.2">
      <c r="D2910" s="29"/>
      <c r="E2910" s="29"/>
      <c r="I2910" s="30"/>
    </row>
    <row r="2911" spans="4:9" x14ac:dyDescent="0.2">
      <c r="D2911" s="29"/>
      <c r="E2911" s="29"/>
      <c r="I2911" s="30"/>
    </row>
    <row r="2912" spans="4:9" x14ac:dyDescent="0.2">
      <c r="D2912" s="29"/>
      <c r="E2912" s="29"/>
      <c r="I2912" s="30"/>
    </row>
    <row r="2913" spans="4:9" x14ac:dyDescent="0.2">
      <c r="D2913" s="29"/>
      <c r="E2913" s="29"/>
      <c r="I2913" s="30"/>
    </row>
    <row r="2914" spans="4:9" x14ac:dyDescent="0.2">
      <c r="D2914" s="29"/>
      <c r="E2914" s="29"/>
      <c r="I2914" s="30"/>
    </row>
    <row r="2915" spans="4:9" x14ac:dyDescent="0.2">
      <c r="D2915" s="29"/>
      <c r="E2915" s="29"/>
      <c r="I2915" s="30"/>
    </row>
    <row r="2916" spans="4:9" x14ac:dyDescent="0.2">
      <c r="D2916" s="29"/>
      <c r="E2916" s="29"/>
      <c r="I2916" s="30"/>
    </row>
    <row r="2917" spans="4:9" x14ac:dyDescent="0.2">
      <c r="D2917" s="29"/>
      <c r="E2917" s="29"/>
      <c r="I2917" s="30"/>
    </row>
    <row r="2918" spans="4:9" x14ac:dyDescent="0.2">
      <c r="D2918" s="29"/>
      <c r="E2918" s="29"/>
      <c r="I2918" s="30"/>
    </row>
    <row r="2919" spans="4:9" x14ac:dyDescent="0.2">
      <c r="D2919" s="29"/>
      <c r="E2919" s="29"/>
      <c r="I2919" s="30"/>
    </row>
    <row r="2920" spans="4:9" x14ac:dyDescent="0.2">
      <c r="D2920" s="29"/>
      <c r="E2920" s="29"/>
      <c r="I2920" s="30"/>
    </row>
    <row r="2921" spans="4:9" x14ac:dyDescent="0.2">
      <c r="D2921" s="29"/>
      <c r="E2921" s="29"/>
      <c r="I2921" s="30"/>
    </row>
    <row r="2922" spans="4:9" x14ac:dyDescent="0.2">
      <c r="D2922" s="29"/>
      <c r="E2922" s="29"/>
      <c r="I2922" s="30"/>
    </row>
    <row r="2923" spans="4:9" x14ac:dyDescent="0.2">
      <c r="D2923" s="29"/>
      <c r="E2923" s="29"/>
      <c r="I2923" s="30"/>
    </row>
    <row r="2924" spans="4:9" x14ac:dyDescent="0.2">
      <c r="D2924" s="29"/>
      <c r="E2924" s="29"/>
      <c r="I2924" s="30"/>
    </row>
    <row r="2925" spans="4:9" x14ac:dyDescent="0.2">
      <c r="D2925" s="29"/>
      <c r="E2925" s="29"/>
      <c r="I2925" s="30"/>
    </row>
    <row r="2926" spans="4:9" x14ac:dyDescent="0.2">
      <c r="D2926" s="29"/>
      <c r="E2926" s="29"/>
      <c r="I2926" s="30"/>
    </row>
    <row r="2927" spans="4:9" x14ac:dyDescent="0.2">
      <c r="D2927" s="29"/>
      <c r="E2927" s="29"/>
      <c r="I2927" s="30"/>
    </row>
    <row r="2928" spans="4:9" x14ac:dyDescent="0.2">
      <c r="D2928" s="29"/>
      <c r="E2928" s="29"/>
      <c r="I2928" s="30"/>
    </row>
    <row r="2929" spans="4:9" x14ac:dyDescent="0.2">
      <c r="D2929" s="29"/>
      <c r="E2929" s="29"/>
      <c r="I2929" s="30"/>
    </row>
    <row r="2930" spans="4:9" x14ac:dyDescent="0.2">
      <c r="D2930" s="29"/>
      <c r="E2930" s="29"/>
      <c r="I2930" s="30"/>
    </row>
    <row r="2931" spans="4:9" x14ac:dyDescent="0.2">
      <c r="D2931" s="29"/>
      <c r="E2931" s="29"/>
      <c r="I2931" s="30"/>
    </row>
    <row r="2932" spans="4:9" x14ac:dyDescent="0.2">
      <c r="D2932" s="29"/>
      <c r="E2932" s="29"/>
      <c r="I2932" s="30"/>
    </row>
    <row r="2933" spans="4:9" x14ac:dyDescent="0.2">
      <c r="D2933" s="29"/>
      <c r="E2933" s="29"/>
      <c r="I2933" s="30"/>
    </row>
    <row r="2934" spans="4:9" x14ac:dyDescent="0.2">
      <c r="D2934" s="29"/>
      <c r="E2934" s="29"/>
      <c r="I2934" s="30"/>
    </row>
    <row r="2935" spans="4:9" x14ac:dyDescent="0.2">
      <c r="D2935" s="29"/>
      <c r="E2935" s="29"/>
      <c r="I2935" s="30"/>
    </row>
    <row r="2936" spans="4:9" x14ac:dyDescent="0.2">
      <c r="D2936" s="29"/>
      <c r="E2936" s="29"/>
      <c r="I2936" s="30"/>
    </row>
    <row r="2937" spans="4:9" x14ac:dyDescent="0.2">
      <c r="D2937" s="29"/>
      <c r="E2937" s="29"/>
      <c r="I2937" s="30"/>
    </row>
    <row r="2938" spans="4:9" x14ac:dyDescent="0.2">
      <c r="D2938" s="29"/>
      <c r="E2938" s="29"/>
      <c r="I2938" s="30"/>
    </row>
    <row r="2939" spans="4:9" x14ac:dyDescent="0.2">
      <c r="D2939" s="29"/>
      <c r="E2939" s="29"/>
      <c r="I2939" s="30"/>
    </row>
    <row r="2940" spans="4:9" x14ac:dyDescent="0.2">
      <c r="D2940" s="29"/>
      <c r="E2940" s="29"/>
      <c r="I2940" s="30"/>
    </row>
    <row r="2941" spans="4:9" x14ac:dyDescent="0.2">
      <c r="D2941" s="29"/>
      <c r="E2941" s="29"/>
      <c r="I2941" s="30"/>
    </row>
    <row r="2942" spans="4:9" x14ac:dyDescent="0.2">
      <c r="D2942" s="29"/>
      <c r="E2942" s="29"/>
    </row>
    <row r="2943" spans="4:9" x14ac:dyDescent="0.2">
      <c r="D2943" s="29"/>
      <c r="E2943" s="29"/>
    </row>
    <row r="2944" spans="4:9" x14ac:dyDescent="0.2">
      <c r="D2944" s="29"/>
      <c r="E2944" s="29"/>
    </row>
    <row r="2945" spans="4:9" x14ac:dyDescent="0.2">
      <c r="D2945" s="29"/>
      <c r="E2945" s="29"/>
    </row>
    <row r="2946" spans="4:9" x14ac:dyDescent="0.2">
      <c r="D2946" s="29"/>
      <c r="E2946" s="29"/>
      <c r="I2946" s="30"/>
    </row>
    <row r="2947" spans="4:9" x14ac:dyDescent="0.2">
      <c r="D2947" s="29"/>
      <c r="E2947" s="29"/>
    </row>
    <row r="2948" spans="4:9" x14ac:dyDescent="0.2">
      <c r="D2948" s="29"/>
      <c r="E2948" s="29"/>
      <c r="I2948" s="30"/>
    </row>
    <row r="2949" spans="4:9" x14ac:dyDescent="0.2">
      <c r="D2949" s="29"/>
      <c r="E2949" s="29"/>
      <c r="I2949" s="30"/>
    </row>
    <row r="2950" spans="4:9" x14ac:dyDescent="0.2">
      <c r="D2950" s="29"/>
      <c r="E2950" s="29"/>
    </row>
    <row r="2951" spans="4:9" x14ac:dyDescent="0.2">
      <c r="D2951" s="29"/>
      <c r="E2951" s="29"/>
      <c r="I2951" s="30"/>
    </row>
    <row r="2952" spans="4:9" x14ac:dyDescent="0.2">
      <c r="D2952" s="29"/>
      <c r="E2952" s="29"/>
    </row>
    <row r="2953" spans="4:9" x14ac:dyDescent="0.2">
      <c r="D2953" s="29"/>
      <c r="E2953" s="29"/>
    </row>
    <row r="2954" spans="4:9" x14ac:dyDescent="0.2">
      <c r="D2954" s="29"/>
      <c r="E2954" s="29"/>
    </row>
    <row r="2955" spans="4:9" x14ac:dyDescent="0.2">
      <c r="D2955" s="29"/>
      <c r="E2955" s="29"/>
    </row>
    <row r="2956" spans="4:9" x14ac:dyDescent="0.2">
      <c r="D2956" s="29"/>
      <c r="E2956" s="29"/>
      <c r="I2956" s="30"/>
    </row>
    <row r="2957" spans="4:9" x14ac:dyDescent="0.2">
      <c r="D2957" s="29"/>
      <c r="E2957" s="29"/>
    </row>
    <row r="2958" spans="4:9" x14ac:dyDescent="0.2">
      <c r="D2958" s="29"/>
      <c r="E2958" s="29"/>
      <c r="I2958" s="30"/>
    </row>
    <row r="2959" spans="4:9" x14ac:dyDescent="0.2">
      <c r="D2959" s="29"/>
      <c r="E2959" s="29"/>
      <c r="I2959" s="30"/>
    </row>
    <row r="2960" spans="4:9" x14ac:dyDescent="0.2">
      <c r="D2960" s="29"/>
      <c r="E2960" s="29"/>
    </row>
    <row r="2961" spans="4:9" x14ac:dyDescent="0.2">
      <c r="D2961" s="29"/>
      <c r="E2961" s="29"/>
      <c r="I2961" s="30"/>
    </row>
    <row r="2962" spans="4:9" x14ac:dyDescent="0.2">
      <c r="D2962" s="29"/>
      <c r="E2962" s="29"/>
    </row>
    <row r="2963" spans="4:9" x14ac:dyDescent="0.2">
      <c r="D2963" s="29"/>
      <c r="E2963" s="29"/>
    </row>
    <row r="2964" spans="4:9" x14ac:dyDescent="0.2">
      <c r="D2964" s="29"/>
      <c r="E2964" s="29"/>
    </row>
    <row r="2965" spans="4:9" x14ac:dyDescent="0.2">
      <c r="D2965" s="29"/>
      <c r="E2965" s="29"/>
    </row>
    <row r="2966" spans="4:9" x14ac:dyDescent="0.2">
      <c r="D2966" s="29"/>
      <c r="E2966" s="29"/>
      <c r="I2966" s="30"/>
    </row>
    <row r="2967" spans="4:9" x14ac:dyDescent="0.2">
      <c r="D2967" s="29"/>
      <c r="E2967" s="29"/>
    </row>
    <row r="2968" spans="4:9" x14ac:dyDescent="0.2">
      <c r="D2968" s="29"/>
      <c r="E2968" s="29"/>
      <c r="I2968" s="30"/>
    </row>
    <row r="2969" spans="4:9" x14ac:dyDescent="0.2">
      <c r="D2969" s="29"/>
      <c r="E2969" s="29"/>
      <c r="I2969" s="30"/>
    </row>
    <row r="2970" spans="4:9" x14ac:dyDescent="0.2">
      <c r="D2970" s="29"/>
      <c r="E2970" s="29"/>
    </row>
    <row r="2971" spans="4:9" x14ac:dyDescent="0.2">
      <c r="D2971" s="29"/>
      <c r="E2971" s="29"/>
      <c r="I2971" s="30"/>
    </row>
    <row r="2972" spans="4:9" x14ac:dyDescent="0.2">
      <c r="D2972" s="29"/>
      <c r="E2972" s="29"/>
    </row>
    <row r="2973" spans="4:9" x14ac:dyDescent="0.2">
      <c r="D2973" s="29"/>
      <c r="E2973" s="29"/>
    </row>
    <row r="2974" spans="4:9" x14ac:dyDescent="0.2">
      <c r="D2974" s="29"/>
      <c r="E2974" s="29"/>
    </row>
    <row r="2975" spans="4:9" x14ac:dyDescent="0.2">
      <c r="D2975" s="29"/>
      <c r="E2975" s="29"/>
    </row>
    <row r="2976" spans="4:9" x14ac:dyDescent="0.2">
      <c r="D2976" s="29"/>
      <c r="E2976" s="29"/>
      <c r="I2976" s="30"/>
    </row>
    <row r="2977" spans="4:9" x14ac:dyDescent="0.2">
      <c r="D2977" s="29"/>
      <c r="E2977" s="29"/>
    </row>
    <row r="2978" spans="4:9" x14ac:dyDescent="0.2">
      <c r="D2978" s="29"/>
      <c r="E2978" s="29"/>
      <c r="I2978" s="30"/>
    </row>
    <row r="2979" spans="4:9" x14ac:dyDescent="0.2">
      <c r="D2979" s="29"/>
      <c r="E2979" s="29"/>
      <c r="I2979" s="30"/>
    </row>
    <row r="2980" spans="4:9" x14ac:dyDescent="0.2">
      <c r="D2980" s="29"/>
      <c r="E2980" s="29"/>
      <c r="I2980" s="30"/>
    </row>
    <row r="2981" spans="4:9" x14ac:dyDescent="0.2">
      <c r="D2981" s="29"/>
      <c r="E2981" s="29"/>
      <c r="I2981" s="30"/>
    </row>
    <row r="2982" spans="4:9" x14ac:dyDescent="0.2">
      <c r="D2982" s="29"/>
      <c r="E2982" s="29"/>
      <c r="I2982" s="30"/>
    </row>
    <row r="2983" spans="4:9" x14ac:dyDescent="0.2">
      <c r="D2983" s="29"/>
      <c r="E2983" s="29"/>
      <c r="I2983" s="30"/>
    </row>
    <row r="2984" spans="4:9" x14ac:dyDescent="0.2">
      <c r="D2984" s="29"/>
      <c r="E2984" s="29"/>
      <c r="I2984" s="30"/>
    </row>
    <row r="2985" spans="4:9" x14ac:dyDescent="0.2">
      <c r="D2985" s="29"/>
      <c r="E2985" s="29"/>
      <c r="I2985" s="30"/>
    </row>
    <row r="2986" spans="4:9" x14ac:dyDescent="0.2">
      <c r="D2986" s="29"/>
      <c r="E2986" s="29"/>
      <c r="I2986" s="30"/>
    </row>
    <row r="2987" spans="4:9" x14ac:dyDescent="0.2">
      <c r="D2987" s="29"/>
      <c r="E2987" s="29"/>
      <c r="I2987" s="30"/>
    </row>
    <row r="2988" spans="4:9" x14ac:dyDescent="0.2">
      <c r="D2988" s="29"/>
      <c r="E2988" s="29"/>
      <c r="I2988" s="30"/>
    </row>
    <row r="2989" spans="4:9" x14ac:dyDescent="0.2">
      <c r="D2989" s="29"/>
      <c r="E2989" s="29"/>
      <c r="I2989" s="30"/>
    </row>
    <row r="2990" spans="4:9" x14ac:dyDescent="0.2">
      <c r="D2990" s="29"/>
      <c r="E2990" s="29"/>
      <c r="I2990" s="30"/>
    </row>
    <row r="2991" spans="4:9" x14ac:dyDescent="0.2">
      <c r="D2991" s="29"/>
      <c r="E2991" s="29"/>
      <c r="I2991" s="30"/>
    </row>
    <row r="2992" spans="4:9" x14ac:dyDescent="0.2">
      <c r="D2992" s="29"/>
      <c r="E2992" s="29"/>
    </row>
    <row r="2993" spans="4:9" x14ac:dyDescent="0.2">
      <c r="D2993" s="29"/>
      <c r="E2993" s="29"/>
    </row>
    <row r="2994" spans="4:9" x14ac:dyDescent="0.2">
      <c r="D2994" s="29"/>
      <c r="E2994" s="29"/>
    </row>
    <row r="2995" spans="4:9" x14ac:dyDescent="0.2">
      <c r="D2995" s="29"/>
      <c r="E2995" s="29"/>
    </row>
    <row r="2996" spans="4:9" x14ac:dyDescent="0.2">
      <c r="D2996" s="29"/>
      <c r="E2996" s="29"/>
      <c r="I2996" s="30"/>
    </row>
    <row r="2997" spans="4:9" x14ac:dyDescent="0.2">
      <c r="D2997" s="29"/>
      <c r="E2997" s="29"/>
    </row>
    <row r="2998" spans="4:9" x14ac:dyDescent="0.2">
      <c r="D2998" s="29"/>
      <c r="E2998" s="29"/>
      <c r="I2998" s="30"/>
    </row>
    <row r="2999" spans="4:9" x14ac:dyDescent="0.2">
      <c r="D2999" s="29"/>
      <c r="E2999" s="29"/>
      <c r="I2999" s="30"/>
    </row>
    <row r="3000" spans="4:9" x14ac:dyDescent="0.2">
      <c r="D3000" s="29"/>
      <c r="E3000" s="29"/>
    </row>
    <row r="3001" spans="4:9" x14ac:dyDescent="0.2">
      <c r="D3001" s="29"/>
      <c r="E3001" s="29"/>
      <c r="I3001" s="30"/>
    </row>
    <row r="3002" spans="4:9" x14ac:dyDescent="0.2">
      <c r="D3002" s="29"/>
      <c r="E3002" s="29"/>
    </row>
    <row r="3003" spans="4:9" x14ac:dyDescent="0.2">
      <c r="D3003" s="29"/>
      <c r="E3003" s="29"/>
    </row>
    <row r="3004" spans="4:9" x14ac:dyDescent="0.2">
      <c r="D3004" s="29"/>
      <c r="E3004" s="29"/>
    </row>
    <row r="3005" spans="4:9" x14ac:dyDescent="0.2">
      <c r="D3005" s="29"/>
      <c r="E3005" s="29"/>
    </row>
    <row r="3006" spans="4:9" x14ac:dyDescent="0.2">
      <c r="D3006" s="29"/>
      <c r="E3006" s="29"/>
      <c r="I3006" s="30"/>
    </row>
    <row r="3007" spans="4:9" x14ac:dyDescent="0.2">
      <c r="D3007" s="29"/>
      <c r="E3007" s="29"/>
    </row>
    <row r="3008" spans="4:9" x14ac:dyDescent="0.2">
      <c r="D3008" s="29"/>
      <c r="E3008" s="29"/>
      <c r="I3008" s="30"/>
    </row>
    <row r="3009" spans="4:9" x14ac:dyDescent="0.2">
      <c r="D3009" s="29"/>
      <c r="E3009" s="29"/>
      <c r="I3009" s="30"/>
    </row>
    <row r="3010" spans="4:9" x14ac:dyDescent="0.2">
      <c r="D3010" s="29"/>
      <c r="E3010" s="29"/>
    </row>
    <row r="3011" spans="4:9" x14ac:dyDescent="0.2">
      <c r="D3011" s="29"/>
      <c r="E3011" s="29"/>
      <c r="I3011" s="30"/>
    </row>
    <row r="3012" spans="4:9" x14ac:dyDescent="0.2">
      <c r="D3012" s="29"/>
      <c r="E3012" s="29"/>
      <c r="I3012" s="30"/>
    </row>
    <row r="3013" spans="4:9" x14ac:dyDescent="0.2">
      <c r="D3013" s="29"/>
      <c r="E3013" s="29"/>
      <c r="I3013" s="30"/>
    </row>
    <row r="3014" spans="4:9" x14ac:dyDescent="0.2">
      <c r="D3014" s="29"/>
      <c r="E3014" s="29"/>
      <c r="I3014" s="30"/>
    </row>
    <row r="3015" spans="4:9" x14ac:dyDescent="0.2">
      <c r="D3015" s="29"/>
      <c r="E3015" s="29"/>
      <c r="I3015" s="30"/>
    </row>
    <row r="3016" spans="4:9" x14ac:dyDescent="0.2">
      <c r="D3016" s="29"/>
      <c r="E3016" s="29"/>
      <c r="I3016" s="30"/>
    </row>
    <row r="3017" spans="4:9" x14ac:dyDescent="0.2">
      <c r="D3017" s="29"/>
      <c r="E3017" s="29"/>
      <c r="I3017" s="30"/>
    </row>
    <row r="3018" spans="4:9" x14ac:dyDescent="0.2">
      <c r="D3018" s="29"/>
      <c r="E3018" s="29"/>
      <c r="I3018" s="30"/>
    </row>
    <row r="3019" spans="4:9" x14ac:dyDescent="0.2">
      <c r="D3019" s="29"/>
      <c r="E3019" s="29"/>
      <c r="I3019" s="30"/>
    </row>
    <row r="3020" spans="4:9" x14ac:dyDescent="0.2">
      <c r="D3020" s="29"/>
      <c r="E3020" s="29"/>
      <c r="I3020" s="30"/>
    </row>
    <row r="3021" spans="4:9" x14ac:dyDescent="0.2">
      <c r="D3021" s="29"/>
      <c r="E3021" s="29"/>
      <c r="I3021" s="30"/>
    </row>
    <row r="3022" spans="4:9" x14ac:dyDescent="0.2">
      <c r="D3022" s="29"/>
      <c r="E3022" s="29"/>
    </row>
    <row r="3023" spans="4:9" x14ac:dyDescent="0.2">
      <c r="D3023" s="29"/>
      <c r="E3023" s="29"/>
    </row>
    <row r="3024" spans="4:9" x14ac:dyDescent="0.2">
      <c r="D3024" s="29"/>
      <c r="E3024" s="29"/>
    </row>
    <row r="3025" spans="4:9" x14ac:dyDescent="0.2">
      <c r="D3025" s="29"/>
      <c r="E3025" s="29"/>
    </row>
    <row r="3026" spans="4:9" x14ac:dyDescent="0.2">
      <c r="D3026" s="29"/>
      <c r="E3026" s="29"/>
      <c r="I3026" s="30"/>
    </row>
    <row r="3027" spans="4:9" x14ac:dyDescent="0.2">
      <c r="D3027" s="29"/>
      <c r="E3027" s="29"/>
    </row>
    <row r="3028" spans="4:9" x14ac:dyDescent="0.2">
      <c r="D3028" s="29"/>
      <c r="E3028" s="29"/>
      <c r="I3028" s="30"/>
    </row>
    <row r="3029" spans="4:9" x14ac:dyDescent="0.2">
      <c r="D3029" s="29"/>
      <c r="E3029" s="29"/>
      <c r="I3029" s="30"/>
    </row>
    <row r="3030" spans="4:9" x14ac:dyDescent="0.2">
      <c r="D3030" s="29"/>
      <c r="E3030" s="29"/>
    </row>
    <row r="3031" spans="4:9" x14ac:dyDescent="0.2">
      <c r="D3031" s="29"/>
      <c r="E3031" s="29"/>
      <c r="I3031" s="30"/>
    </row>
    <row r="3032" spans="4:9" x14ac:dyDescent="0.2">
      <c r="D3032" s="29"/>
      <c r="E3032" s="29"/>
    </row>
    <row r="3033" spans="4:9" x14ac:dyDescent="0.2">
      <c r="D3033" s="29"/>
      <c r="E3033" s="29"/>
    </row>
    <row r="3034" spans="4:9" x14ac:dyDescent="0.2">
      <c r="D3034" s="29"/>
      <c r="E3034" s="29"/>
    </row>
    <row r="3035" spans="4:9" x14ac:dyDescent="0.2">
      <c r="D3035" s="29"/>
      <c r="E3035" s="29"/>
    </row>
    <row r="3036" spans="4:9" x14ac:dyDescent="0.2">
      <c r="D3036" s="29"/>
      <c r="E3036" s="29"/>
      <c r="I3036" s="30"/>
    </row>
    <row r="3037" spans="4:9" x14ac:dyDescent="0.2">
      <c r="D3037" s="29"/>
      <c r="E3037" s="29"/>
    </row>
    <row r="3038" spans="4:9" x14ac:dyDescent="0.2">
      <c r="D3038" s="29"/>
      <c r="E3038" s="29"/>
      <c r="I3038" s="30"/>
    </row>
    <row r="3039" spans="4:9" x14ac:dyDescent="0.2">
      <c r="D3039" s="29"/>
      <c r="E3039" s="29"/>
      <c r="I3039" s="30"/>
    </row>
    <row r="3040" spans="4:9" x14ac:dyDescent="0.2">
      <c r="D3040" s="29"/>
      <c r="E3040" s="29"/>
      <c r="I3040" s="30"/>
    </row>
    <row r="3041" spans="4:9" x14ac:dyDescent="0.2">
      <c r="D3041" s="29"/>
      <c r="E3041" s="29"/>
      <c r="I3041" s="30"/>
    </row>
    <row r="3042" spans="4:9" x14ac:dyDescent="0.2">
      <c r="D3042" s="29"/>
      <c r="E3042" s="29"/>
      <c r="I3042" s="30"/>
    </row>
    <row r="3043" spans="4:9" x14ac:dyDescent="0.2">
      <c r="D3043" s="29"/>
      <c r="E3043" s="29"/>
      <c r="I3043" s="30"/>
    </row>
    <row r="3044" spans="4:9" x14ac:dyDescent="0.2">
      <c r="D3044" s="29"/>
      <c r="E3044" s="29"/>
      <c r="I3044" s="30"/>
    </row>
    <row r="3045" spans="4:9" x14ac:dyDescent="0.2">
      <c r="D3045" s="29"/>
      <c r="E3045" s="29"/>
      <c r="I3045" s="30"/>
    </row>
    <row r="3046" spans="4:9" x14ac:dyDescent="0.2">
      <c r="D3046" s="29"/>
      <c r="E3046" s="29"/>
      <c r="I3046" s="30"/>
    </row>
    <row r="3047" spans="4:9" x14ac:dyDescent="0.2">
      <c r="D3047" s="29"/>
      <c r="E3047" s="29"/>
      <c r="I3047" s="30"/>
    </row>
    <row r="3048" spans="4:9" x14ac:dyDescent="0.2">
      <c r="D3048" s="29"/>
      <c r="E3048" s="29"/>
      <c r="I3048" s="30"/>
    </row>
    <row r="3049" spans="4:9" x14ac:dyDescent="0.2">
      <c r="D3049" s="29"/>
      <c r="E3049" s="29"/>
      <c r="I3049" s="30"/>
    </row>
    <row r="3050" spans="4:9" x14ac:dyDescent="0.2">
      <c r="D3050" s="29"/>
      <c r="E3050" s="29"/>
    </row>
    <row r="3051" spans="4:9" x14ac:dyDescent="0.2">
      <c r="D3051" s="29"/>
      <c r="E3051" s="29"/>
      <c r="I3051" s="30"/>
    </row>
    <row r="3052" spans="4:9" x14ac:dyDescent="0.2">
      <c r="D3052" s="29"/>
      <c r="E3052" s="29"/>
      <c r="I3052" s="30"/>
    </row>
    <row r="3053" spans="4:9" x14ac:dyDescent="0.2">
      <c r="D3053" s="29"/>
      <c r="E3053" s="29"/>
      <c r="I3053" s="30"/>
    </row>
    <row r="3054" spans="4:9" x14ac:dyDescent="0.2">
      <c r="D3054" s="29"/>
      <c r="E3054" s="29"/>
      <c r="I3054" s="30"/>
    </row>
    <row r="3055" spans="4:9" x14ac:dyDescent="0.2">
      <c r="D3055" s="29"/>
      <c r="E3055" s="29"/>
      <c r="I3055" s="30"/>
    </row>
    <row r="3056" spans="4:9" x14ac:dyDescent="0.2">
      <c r="D3056" s="29"/>
      <c r="E3056" s="29"/>
      <c r="I3056" s="30"/>
    </row>
    <row r="3057" spans="4:9" x14ac:dyDescent="0.2">
      <c r="D3057" s="29"/>
      <c r="E3057" s="29"/>
      <c r="I3057" s="30"/>
    </row>
    <row r="3058" spans="4:9" x14ac:dyDescent="0.2">
      <c r="D3058" s="29"/>
      <c r="E3058" s="29"/>
      <c r="I3058" s="30"/>
    </row>
    <row r="3059" spans="4:9" x14ac:dyDescent="0.2">
      <c r="D3059" s="29"/>
      <c r="E3059" s="29"/>
      <c r="I3059" s="30"/>
    </row>
    <row r="3060" spans="4:9" x14ac:dyDescent="0.2">
      <c r="D3060" s="29"/>
      <c r="E3060" s="29"/>
      <c r="I3060" s="30"/>
    </row>
    <row r="3061" spans="4:9" x14ac:dyDescent="0.2">
      <c r="D3061" s="29"/>
      <c r="E3061" s="29"/>
      <c r="I3061" s="30"/>
    </row>
    <row r="3062" spans="4:9" x14ac:dyDescent="0.2">
      <c r="D3062" s="29"/>
      <c r="E3062" s="29"/>
    </row>
    <row r="3063" spans="4:9" x14ac:dyDescent="0.2">
      <c r="D3063" s="29"/>
      <c r="E3063" s="29"/>
    </row>
    <row r="3064" spans="4:9" x14ac:dyDescent="0.2">
      <c r="D3064" s="29"/>
      <c r="E3064" s="29"/>
    </row>
    <row r="3065" spans="4:9" x14ac:dyDescent="0.2">
      <c r="D3065" s="29"/>
      <c r="E3065" s="29"/>
    </row>
    <row r="3066" spans="4:9" x14ac:dyDescent="0.2">
      <c r="D3066" s="29"/>
      <c r="E3066" s="29"/>
      <c r="I3066" s="30"/>
    </row>
    <row r="3067" spans="4:9" x14ac:dyDescent="0.2">
      <c r="D3067" s="29"/>
      <c r="E3067" s="29"/>
    </row>
    <row r="3068" spans="4:9" x14ac:dyDescent="0.2">
      <c r="D3068" s="29"/>
      <c r="E3068" s="29"/>
      <c r="I3068" s="30"/>
    </row>
    <row r="3069" spans="4:9" x14ac:dyDescent="0.2">
      <c r="D3069" s="29"/>
      <c r="E3069" s="29"/>
      <c r="I3069" s="30"/>
    </row>
    <row r="3070" spans="4:9" x14ac:dyDescent="0.2">
      <c r="D3070" s="29"/>
      <c r="E3070" s="29"/>
    </row>
    <row r="3071" spans="4:9" x14ac:dyDescent="0.2">
      <c r="D3071" s="29"/>
      <c r="E3071" s="29"/>
      <c r="I3071" s="30"/>
    </row>
    <row r="3072" spans="4:9" x14ac:dyDescent="0.2">
      <c r="D3072" s="29"/>
      <c r="E3072" s="29"/>
    </row>
    <row r="3073" spans="4:9" x14ac:dyDescent="0.2">
      <c r="D3073" s="29"/>
      <c r="E3073" s="29"/>
    </row>
    <row r="3074" spans="4:9" x14ac:dyDescent="0.2">
      <c r="D3074" s="29"/>
      <c r="E3074" s="29"/>
    </row>
    <row r="3075" spans="4:9" x14ac:dyDescent="0.2">
      <c r="D3075" s="29"/>
      <c r="E3075" s="29"/>
    </row>
    <row r="3076" spans="4:9" x14ac:dyDescent="0.2">
      <c r="D3076" s="29"/>
      <c r="E3076" s="29"/>
      <c r="I3076" s="30"/>
    </row>
    <row r="3077" spans="4:9" x14ac:dyDescent="0.2">
      <c r="D3077" s="29"/>
      <c r="E3077" s="29"/>
    </row>
    <row r="3078" spans="4:9" x14ac:dyDescent="0.2">
      <c r="D3078" s="29"/>
      <c r="E3078" s="29"/>
      <c r="I3078" s="30"/>
    </row>
    <row r="3079" spans="4:9" x14ac:dyDescent="0.2">
      <c r="D3079" s="29"/>
      <c r="E3079" s="29"/>
      <c r="I3079" s="30"/>
    </row>
    <row r="3080" spans="4:9" x14ac:dyDescent="0.2">
      <c r="D3080" s="29"/>
      <c r="E3080" s="29"/>
    </row>
    <row r="3081" spans="4:9" x14ac:dyDescent="0.2">
      <c r="D3081" s="29"/>
      <c r="E3081" s="29"/>
      <c r="I3081" s="30"/>
    </row>
    <row r="3082" spans="4:9" x14ac:dyDescent="0.2">
      <c r="D3082" s="29"/>
      <c r="E3082" s="29"/>
    </row>
    <row r="3083" spans="4:9" x14ac:dyDescent="0.2">
      <c r="D3083" s="29"/>
      <c r="E3083" s="29"/>
    </row>
    <row r="3084" spans="4:9" x14ac:dyDescent="0.2">
      <c r="D3084" s="29"/>
      <c r="E3084" s="29"/>
    </row>
    <row r="3085" spans="4:9" x14ac:dyDescent="0.2">
      <c r="D3085" s="29"/>
      <c r="E3085" s="29"/>
    </row>
    <row r="3086" spans="4:9" x14ac:dyDescent="0.2">
      <c r="D3086" s="29"/>
      <c r="E3086" s="29"/>
      <c r="I3086" s="30"/>
    </row>
    <row r="3087" spans="4:9" x14ac:dyDescent="0.2">
      <c r="D3087" s="29"/>
      <c r="E3087" s="29"/>
    </row>
    <row r="3088" spans="4:9" x14ac:dyDescent="0.2">
      <c r="D3088" s="29"/>
      <c r="E3088" s="29"/>
      <c r="I3088" s="30"/>
    </row>
    <row r="3089" spans="4:9" x14ac:dyDescent="0.2">
      <c r="D3089" s="29"/>
      <c r="E3089" s="29"/>
      <c r="I3089" s="30"/>
    </row>
    <row r="3090" spans="4:9" x14ac:dyDescent="0.2">
      <c r="D3090" s="29"/>
      <c r="E3090" s="29"/>
    </row>
    <row r="3091" spans="4:9" x14ac:dyDescent="0.2">
      <c r="D3091" s="29"/>
      <c r="E3091" s="29"/>
      <c r="I3091" s="30"/>
    </row>
    <row r="3092" spans="4:9" x14ac:dyDescent="0.2">
      <c r="D3092" s="29"/>
      <c r="E3092" s="29"/>
    </row>
    <row r="3093" spans="4:9" x14ac:dyDescent="0.2">
      <c r="D3093" s="29"/>
      <c r="E3093" s="29"/>
    </row>
    <row r="3094" spans="4:9" x14ac:dyDescent="0.2">
      <c r="D3094" s="29"/>
      <c r="E3094" s="29"/>
    </row>
    <row r="3095" spans="4:9" x14ac:dyDescent="0.2">
      <c r="D3095" s="29"/>
      <c r="E3095" s="29"/>
    </row>
    <row r="3096" spans="4:9" x14ac:dyDescent="0.2">
      <c r="D3096" s="29"/>
      <c r="E3096" s="29"/>
      <c r="I3096" s="30"/>
    </row>
    <row r="3097" spans="4:9" x14ac:dyDescent="0.2">
      <c r="D3097" s="29"/>
      <c r="E3097" s="29"/>
    </row>
    <row r="3098" spans="4:9" x14ac:dyDescent="0.2">
      <c r="D3098" s="29"/>
      <c r="E3098" s="29"/>
      <c r="I3098" s="30"/>
    </row>
    <row r="3099" spans="4:9" x14ac:dyDescent="0.2">
      <c r="D3099" s="29"/>
      <c r="E3099" s="29"/>
      <c r="I3099" s="30"/>
    </row>
    <row r="3100" spans="4:9" x14ac:dyDescent="0.2">
      <c r="D3100" s="29"/>
      <c r="E3100" s="29"/>
    </row>
    <row r="3101" spans="4:9" x14ac:dyDescent="0.2">
      <c r="D3101" s="29"/>
      <c r="E3101" s="29"/>
      <c r="I3101" s="30"/>
    </row>
    <row r="3102" spans="4:9" x14ac:dyDescent="0.2">
      <c r="D3102" s="29"/>
      <c r="E3102" s="29"/>
    </row>
    <row r="3103" spans="4:9" x14ac:dyDescent="0.2">
      <c r="D3103" s="29"/>
      <c r="E3103" s="29"/>
    </row>
    <row r="3104" spans="4:9" x14ac:dyDescent="0.2">
      <c r="D3104" s="29"/>
      <c r="E3104" s="29"/>
    </row>
    <row r="3105" spans="4:9" x14ac:dyDescent="0.2">
      <c r="D3105" s="29"/>
      <c r="E3105" s="29"/>
    </row>
    <row r="3106" spans="4:9" x14ac:dyDescent="0.2">
      <c r="D3106" s="29"/>
      <c r="E3106" s="29"/>
      <c r="I3106" s="30"/>
    </row>
    <row r="3107" spans="4:9" x14ac:dyDescent="0.2">
      <c r="D3107" s="29"/>
      <c r="E3107" s="29"/>
    </row>
    <row r="3108" spans="4:9" x14ac:dyDescent="0.2">
      <c r="D3108" s="29"/>
      <c r="E3108" s="29"/>
      <c r="I3108" s="30"/>
    </row>
    <row r="3109" spans="4:9" x14ac:dyDescent="0.2">
      <c r="D3109" s="29"/>
      <c r="E3109" s="29"/>
      <c r="I3109" s="30"/>
    </row>
    <row r="3110" spans="4:9" x14ac:dyDescent="0.2">
      <c r="D3110" s="29"/>
      <c r="E3110" s="29"/>
      <c r="I3110" s="30"/>
    </row>
    <row r="3111" spans="4:9" x14ac:dyDescent="0.2">
      <c r="D3111" s="29"/>
      <c r="E3111" s="29"/>
      <c r="I3111" s="30"/>
    </row>
    <row r="3112" spans="4:9" x14ac:dyDescent="0.2">
      <c r="D3112" s="29"/>
      <c r="E3112" s="29"/>
      <c r="I3112" s="30"/>
    </row>
    <row r="3113" spans="4:9" x14ac:dyDescent="0.2">
      <c r="D3113" s="29"/>
      <c r="E3113" s="29"/>
      <c r="I3113" s="30"/>
    </row>
    <row r="3114" spans="4:9" x14ac:dyDescent="0.2">
      <c r="D3114" s="29"/>
      <c r="E3114" s="29"/>
      <c r="I3114" s="30"/>
    </row>
    <row r="3115" spans="4:9" x14ac:dyDescent="0.2">
      <c r="D3115" s="29"/>
      <c r="E3115" s="29"/>
      <c r="I3115" s="30"/>
    </row>
    <row r="3116" spans="4:9" x14ac:dyDescent="0.2">
      <c r="D3116" s="29"/>
      <c r="E3116" s="29"/>
      <c r="I3116" s="30"/>
    </row>
    <row r="3117" spans="4:9" x14ac:dyDescent="0.2">
      <c r="D3117" s="29"/>
      <c r="E3117" s="29"/>
      <c r="I3117" s="30"/>
    </row>
    <row r="3118" spans="4:9" x14ac:dyDescent="0.2">
      <c r="D3118" s="29"/>
      <c r="E3118" s="29"/>
      <c r="I3118" s="30"/>
    </row>
    <row r="3119" spans="4:9" x14ac:dyDescent="0.2">
      <c r="D3119" s="29"/>
      <c r="E3119" s="29"/>
      <c r="I3119" s="30"/>
    </row>
    <row r="3120" spans="4:9" x14ac:dyDescent="0.2">
      <c r="D3120" s="29"/>
      <c r="E3120" s="29"/>
    </row>
    <row r="3121" spans="4:9" x14ac:dyDescent="0.2">
      <c r="D3121" s="29"/>
      <c r="E3121" s="29"/>
      <c r="I3121" s="30"/>
    </row>
    <row r="3122" spans="4:9" x14ac:dyDescent="0.2">
      <c r="D3122" s="29"/>
      <c r="E3122" s="29"/>
      <c r="I3122" s="30"/>
    </row>
    <row r="3123" spans="4:9" x14ac:dyDescent="0.2">
      <c r="D3123" s="29"/>
      <c r="E3123" s="29"/>
      <c r="I3123" s="30"/>
    </row>
    <row r="3124" spans="4:9" x14ac:dyDescent="0.2">
      <c r="D3124" s="29"/>
      <c r="E3124" s="29"/>
      <c r="I3124" s="30"/>
    </row>
    <row r="3125" spans="4:9" x14ac:dyDescent="0.2">
      <c r="D3125" s="29"/>
      <c r="E3125" s="29"/>
      <c r="I3125" s="30"/>
    </row>
    <row r="3126" spans="4:9" x14ac:dyDescent="0.2">
      <c r="D3126" s="29"/>
      <c r="E3126" s="29"/>
      <c r="I3126" s="30"/>
    </row>
    <row r="3127" spans="4:9" x14ac:dyDescent="0.2">
      <c r="D3127" s="29"/>
      <c r="E3127" s="29"/>
      <c r="I3127" s="30"/>
    </row>
    <row r="3128" spans="4:9" x14ac:dyDescent="0.2">
      <c r="D3128" s="29"/>
      <c r="E3128" s="29"/>
      <c r="I3128" s="30"/>
    </row>
    <row r="3129" spans="4:9" x14ac:dyDescent="0.2">
      <c r="D3129" s="29"/>
      <c r="E3129" s="29"/>
      <c r="I3129" s="30"/>
    </row>
    <row r="3130" spans="4:9" x14ac:dyDescent="0.2">
      <c r="D3130" s="29"/>
      <c r="E3130" s="29"/>
      <c r="I3130" s="30"/>
    </row>
    <row r="3131" spans="4:9" x14ac:dyDescent="0.2">
      <c r="D3131" s="29"/>
      <c r="E3131" s="29"/>
      <c r="I3131" s="30"/>
    </row>
    <row r="3132" spans="4:9" x14ac:dyDescent="0.2">
      <c r="D3132" s="29"/>
      <c r="E3132" s="29"/>
    </row>
    <row r="3133" spans="4:9" x14ac:dyDescent="0.2">
      <c r="D3133" s="29"/>
      <c r="E3133" s="29"/>
    </row>
    <row r="3134" spans="4:9" x14ac:dyDescent="0.2">
      <c r="D3134" s="29"/>
      <c r="E3134" s="29"/>
    </row>
    <row r="3135" spans="4:9" x14ac:dyDescent="0.2">
      <c r="D3135" s="29"/>
      <c r="E3135" s="29"/>
    </row>
    <row r="3136" spans="4:9" x14ac:dyDescent="0.2">
      <c r="D3136" s="29"/>
      <c r="E3136" s="29"/>
      <c r="I3136" s="30"/>
    </row>
    <row r="3137" spans="4:9" x14ac:dyDescent="0.2">
      <c r="D3137" s="29"/>
      <c r="E3137" s="29"/>
    </row>
    <row r="3138" spans="4:9" x14ac:dyDescent="0.2">
      <c r="D3138" s="29"/>
      <c r="E3138" s="29"/>
      <c r="I3138" s="30"/>
    </row>
    <row r="3139" spans="4:9" x14ac:dyDescent="0.2">
      <c r="D3139" s="29"/>
      <c r="E3139" s="29"/>
      <c r="I3139" s="30"/>
    </row>
    <row r="3140" spans="4:9" x14ac:dyDescent="0.2">
      <c r="D3140" s="29"/>
      <c r="E3140" s="29"/>
    </row>
    <row r="3141" spans="4:9" x14ac:dyDescent="0.2">
      <c r="D3141" s="29"/>
      <c r="E3141" s="29"/>
      <c r="I3141" s="30"/>
    </row>
    <row r="3142" spans="4:9" x14ac:dyDescent="0.2">
      <c r="D3142" s="29"/>
      <c r="E3142" s="29"/>
    </row>
    <row r="3143" spans="4:9" x14ac:dyDescent="0.2">
      <c r="D3143" s="29"/>
      <c r="E3143" s="29"/>
    </row>
    <row r="3144" spans="4:9" x14ac:dyDescent="0.2">
      <c r="D3144" s="29"/>
      <c r="E3144" s="29"/>
    </row>
    <row r="3145" spans="4:9" x14ac:dyDescent="0.2">
      <c r="D3145" s="29"/>
      <c r="E3145" s="29"/>
    </row>
    <row r="3146" spans="4:9" x14ac:dyDescent="0.2">
      <c r="D3146" s="29"/>
      <c r="E3146" s="29"/>
      <c r="I3146" s="30"/>
    </row>
    <row r="3147" spans="4:9" x14ac:dyDescent="0.2">
      <c r="D3147" s="29"/>
      <c r="E3147" s="29"/>
    </row>
    <row r="3148" spans="4:9" x14ac:dyDescent="0.2">
      <c r="D3148" s="29"/>
      <c r="E3148" s="29"/>
      <c r="I3148" s="30"/>
    </row>
    <row r="3149" spans="4:9" x14ac:dyDescent="0.2">
      <c r="D3149" s="29"/>
      <c r="E3149" s="29"/>
      <c r="I3149" s="30"/>
    </row>
    <row r="3150" spans="4:9" x14ac:dyDescent="0.2">
      <c r="D3150" s="29"/>
      <c r="E3150" s="29"/>
    </row>
    <row r="3151" spans="4:9" x14ac:dyDescent="0.2">
      <c r="D3151" s="29"/>
      <c r="E3151" s="29"/>
      <c r="I3151" s="30"/>
    </row>
    <row r="3152" spans="4:9" x14ac:dyDescent="0.2">
      <c r="D3152" s="29"/>
      <c r="E3152" s="29"/>
    </row>
    <row r="3153" spans="4:9" x14ac:dyDescent="0.2">
      <c r="D3153" s="29"/>
      <c r="E3153" s="29"/>
    </row>
    <row r="3154" spans="4:9" x14ac:dyDescent="0.2">
      <c r="D3154" s="29"/>
      <c r="E3154" s="29"/>
    </row>
    <row r="3155" spans="4:9" x14ac:dyDescent="0.2">
      <c r="D3155" s="29"/>
      <c r="E3155" s="29"/>
    </row>
    <row r="3156" spans="4:9" x14ac:dyDescent="0.2">
      <c r="D3156" s="29"/>
      <c r="E3156" s="29"/>
      <c r="I3156" s="30"/>
    </row>
    <row r="3157" spans="4:9" x14ac:dyDescent="0.2">
      <c r="D3157" s="29"/>
      <c r="E3157" s="29"/>
    </row>
    <row r="3158" spans="4:9" x14ac:dyDescent="0.2">
      <c r="D3158" s="29"/>
      <c r="E3158" s="29"/>
      <c r="I3158" s="30"/>
    </row>
    <row r="3159" spans="4:9" x14ac:dyDescent="0.2">
      <c r="D3159" s="29"/>
      <c r="E3159" s="29"/>
      <c r="I3159" s="30"/>
    </row>
    <row r="3160" spans="4:9" x14ac:dyDescent="0.2">
      <c r="D3160" s="29"/>
      <c r="E3160" s="29"/>
    </row>
    <row r="3161" spans="4:9" x14ac:dyDescent="0.2">
      <c r="D3161" s="29"/>
      <c r="E3161" s="29"/>
      <c r="I3161" s="30"/>
    </row>
    <row r="3162" spans="4:9" x14ac:dyDescent="0.2">
      <c r="D3162" s="29"/>
      <c r="E3162" s="29"/>
      <c r="I3162" s="30"/>
    </row>
    <row r="3163" spans="4:9" x14ac:dyDescent="0.2">
      <c r="D3163" s="29"/>
      <c r="E3163" s="29"/>
      <c r="I3163" s="30"/>
    </row>
    <row r="3164" spans="4:9" x14ac:dyDescent="0.2">
      <c r="D3164" s="29"/>
      <c r="E3164" s="29"/>
      <c r="I3164" s="30"/>
    </row>
    <row r="3165" spans="4:9" x14ac:dyDescent="0.2">
      <c r="D3165" s="29"/>
      <c r="E3165" s="29"/>
      <c r="I3165" s="30"/>
    </row>
    <row r="3166" spans="4:9" x14ac:dyDescent="0.2">
      <c r="D3166" s="29"/>
      <c r="E3166" s="29"/>
      <c r="I3166" s="30"/>
    </row>
    <row r="3167" spans="4:9" x14ac:dyDescent="0.2">
      <c r="D3167" s="29"/>
      <c r="E3167" s="29"/>
      <c r="I3167" s="30"/>
    </row>
    <row r="3168" spans="4:9" x14ac:dyDescent="0.2">
      <c r="D3168" s="29"/>
      <c r="E3168" s="29"/>
      <c r="I3168" s="30"/>
    </row>
    <row r="3169" spans="4:9" x14ac:dyDescent="0.2">
      <c r="D3169" s="29"/>
      <c r="E3169" s="29"/>
      <c r="I3169" s="30"/>
    </row>
    <row r="3170" spans="4:9" x14ac:dyDescent="0.2">
      <c r="D3170" s="29"/>
      <c r="E3170" s="29"/>
      <c r="I3170" s="30"/>
    </row>
    <row r="3171" spans="4:9" x14ac:dyDescent="0.2">
      <c r="D3171" s="29"/>
      <c r="E3171" s="29"/>
      <c r="I3171" s="30"/>
    </row>
    <row r="3172" spans="4:9" x14ac:dyDescent="0.2">
      <c r="D3172" s="29"/>
      <c r="E3172" s="29"/>
      <c r="I3172" s="30"/>
    </row>
    <row r="3173" spans="4:9" x14ac:dyDescent="0.2">
      <c r="D3173" s="29"/>
      <c r="E3173" s="29"/>
      <c r="I3173" s="30"/>
    </row>
    <row r="3174" spans="4:9" x14ac:dyDescent="0.2">
      <c r="D3174" s="29"/>
      <c r="E3174" s="29"/>
      <c r="I3174" s="30"/>
    </row>
    <row r="3175" spans="4:9" x14ac:dyDescent="0.2">
      <c r="D3175" s="29"/>
      <c r="E3175" s="29"/>
      <c r="I3175" s="30"/>
    </row>
    <row r="3176" spans="4:9" x14ac:dyDescent="0.2">
      <c r="D3176" s="29"/>
      <c r="E3176" s="29"/>
      <c r="I3176" s="30"/>
    </row>
    <row r="3177" spans="4:9" x14ac:dyDescent="0.2">
      <c r="D3177" s="29"/>
      <c r="E3177" s="29"/>
      <c r="I3177" s="30"/>
    </row>
    <row r="3178" spans="4:9" x14ac:dyDescent="0.2">
      <c r="D3178" s="29"/>
      <c r="E3178" s="29"/>
      <c r="I3178" s="30"/>
    </row>
    <row r="3179" spans="4:9" x14ac:dyDescent="0.2">
      <c r="D3179" s="29"/>
      <c r="E3179" s="29"/>
      <c r="I3179" s="30"/>
    </row>
    <row r="3180" spans="4:9" x14ac:dyDescent="0.2">
      <c r="D3180" s="29"/>
      <c r="E3180" s="29"/>
      <c r="I3180" s="30"/>
    </row>
    <row r="3181" spans="4:9" x14ac:dyDescent="0.2">
      <c r="D3181" s="29"/>
      <c r="E3181" s="29"/>
      <c r="I3181" s="30"/>
    </row>
    <row r="3182" spans="4:9" x14ac:dyDescent="0.2">
      <c r="D3182" s="29"/>
      <c r="E3182" s="29"/>
    </row>
    <row r="3183" spans="4:9" x14ac:dyDescent="0.2">
      <c r="D3183" s="29"/>
      <c r="E3183" s="29"/>
    </row>
    <row r="3184" spans="4:9" x14ac:dyDescent="0.2">
      <c r="D3184" s="29"/>
      <c r="E3184" s="29"/>
    </row>
    <row r="3185" spans="4:9" x14ac:dyDescent="0.2">
      <c r="D3185" s="29"/>
      <c r="E3185" s="29"/>
    </row>
    <row r="3186" spans="4:9" x14ac:dyDescent="0.2">
      <c r="D3186" s="29"/>
      <c r="E3186" s="29"/>
      <c r="I3186" s="30"/>
    </row>
    <row r="3187" spans="4:9" x14ac:dyDescent="0.2">
      <c r="D3187" s="29"/>
      <c r="E3187" s="29"/>
    </row>
    <row r="3188" spans="4:9" x14ac:dyDescent="0.2">
      <c r="D3188" s="29"/>
      <c r="E3188" s="29"/>
      <c r="I3188" s="30"/>
    </row>
    <row r="3189" spans="4:9" x14ac:dyDescent="0.2">
      <c r="D3189" s="29"/>
      <c r="E3189" s="29"/>
      <c r="I3189" s="30"/>
    </row>
    <row r="3190" spans="4:9" x14ac:dyDescent="0.2">
      <c r="D3190" s="29"/>
      <c r="E3190" s="29"/>
      <c r="I3190" s="30"/>
    </row>
    <row r="3191" spans="4:9" x14ac:dyDescent="0.2">
      <c r="D3191" s="29"/>
      <c r="E3191" s="29"/>
      <c r="I3191" s="30"/>
    </row>
    <row r="3192" spans="4:9" x14ac:dyDescent="0.2">
      <c r="D3192" s="29"/>
      <c r="E3192" s="29"/>
      <c r="I3192" s="30"/>
    </row>
    <row r="3193" spans="4:9" x14ac:dyDescent="0.2">
      <c r="D3193" s="29"/>
      <c r="E3193" s="29"/>
      <c r="I3193" s="30"/>
    </row>
    <row r="3194" spans="4:9" x14ac:dyDescent="0.2">
      <c r="D3194" s="29"/>
      <c r="E3194" s="29"/>
      <c r="I3194" s="30"/>
    </row>
    <row r="3195" spans="4:9" x14ac:dyDescent="0.2">
      <c r="D3195" s="29"/>
      <c r="E3195" s="29"/>
      <c r="I3195" s="30"/>
    </row>
    <row r="3196" spans="4:9" x14ac:dyDescent="0.2">
      <c r="D3196" s="29"/>
      <c r="E3196" s="29"/>
      <c r="I3196" s="30"/>
    </row>
    <row r="3197" spans="4:9" x14ac:dyDescent="0.2">
      <c r="D3197" s="29"/>
      <c r="E3197" s="29"/>
      <c r="I3197" s="30"/>
    </row>
    <row r="3198" spans="4:9" x14ac:dyDescent="0.2">
      <c r="D3198" s="29"/>
      <c r="E3198" s="29"/>
      <c r="I3198" s="30"/>
    </row>
    <row r="3199" spans="4:9" x14ac:dyDescent="0.2">
      <c r="D3199" s="29"/>
      <c r="E3199" s="29"/>
      <c r="I3199" s="30"/>
    </row>
    <row r="3200" spans="4:9" x14ac:dyDescent="0.2">
      <c r="D3200" s="29"/>
      <c r="E3200" s="29"/>
    </row>
    <row r="3201" spans="4:9" x14ac:dyDescent="0.2">
      <c r="D3201" s="29"/>
      <c r="E3201" s="29"/>
      <c r="I3201" s="30"/>
    </row>
    <row r="3202" spans="4:9" x14ac:dyDescent="0.2">
      <c r="D3202" s="29"/>
      <c r="E3202" s="29"/>
    </row>
    <row r="3203" spans="4:9" x14ac:dyDescent="0.2">
      <c r="D3203" s="29"/>
      <c r="E3203" s="29"/>
    </row>
    <row r="3204" spans="4:9" x14ac:dyDescent="0.2">
      <c r="D3204" s="29"/>
      <c r="E3204" s="29"/>
    </row>
    <row r="3205" spans="4:9" x14ac:dyDescent="0.2">
      <c r="D3205" s="29"/>
      <c r="E3205" s="29"/>
    </row>
    <row r="3206" spans="4:9" x14ac:dyDescent="0.2">
      <c r="D3206" s="29"/>
      <c r="E3206" s="29"/>
      <c r="I3206" s="30"/>
    </row>
    <row r="3207" spans="4:9" x14ac:dyDescent="0.2">
      <c r="D3207" s="29"/>
      <c r="E3207" s="29"/>
    </row>
    <row r="3208" spans="4:9" x14ac:dyDescent="0.2">
      <c r="D3208" s="29"/>
      <c r="E3208" s="29"/>
      <c r="I3208" s="30"/>
    </row>
    <row r="3209" spans="4:9" x14ac:dyDescent="0.2">
      <c r="D3209" s="29"/>
      <c r="E3209" s="29"/>
      <c r="I3209" s="30"/>
    </row>
    <row r="3210" spans="4:9" x14ac:dyDescent="0.2">
      <c r="D3210" s="29"/>
      <c r="E3210" s="29"/>
    </row>
    <row r="3211" spans="4:9" x14ac:dyDescent="0.2">
      <c r="D3211" s="29"/>
      <c r="E3211" s="29"/>
      <c r="I3211" s="30"/>
    </row>
    <row r="3212" spans="4:9" x14ac:dyDescent="0.2">
      <c r="D3212" s="29"/>
      <c r="E3212" s="29"/>
      <c r="I3212" s="30"/>
    </row>
    <row r="3213" spans="4:9" x14ac:dyDescent="0.2">
      <c r="D3213" s="29"/>
      <c r="E3213" s="29"/>
      <c r="I3213" s="30"/>
    </row>
    <row r="3214" spans="4:9" x14ac:dyDescent="0.2">
      <c r="D3214" s="29"/>
      <c r="E3214" s="29"/>
      <c r="I3214" s="30"/>
    </row>
    <row r="3215" spans="4:9" x14ac:dyDescent="0.2">
      <c r="D3215" s="29"/>
      <c r="E3215" s="29"/>
      <c r="I3215" s="30"/>
    </row>
    <row r="3216" spans="4:9" x14ac:dyDescent="0.2">
      <c r="D3216" s="29"/>
      <c r="E3216" s="29"/>
      <c r="I3216" s="30"/>
    </row>
    <row r="3217" spans="4:9" x14ac:dyDescent="0.2">
      <c r="D3217" s="29"/>
      <c r="E3217" s="29"/>
      <c r="I3217" s="30"/>
    </row>
    <row r="3218" spans="4:9" x14ac:dyDescent="0.2">
      <c r="D3218" s="29"/>
      <c r="E3218" s="29"/>
      <c r="I3218" s="30"/>
    </row>
    <row r="3219" spans="4:9" x14ac:dyDescent="0.2">
      <c r="D3219" s="29"/>
      <c r="E3219" s="29"/>
      <c r="I3219" s="30"/>
    </row>
    <row r="3220" spans="4:9" x14ac:dyDescent="0.2">
      <c r="D3220" s="29"/>
      <c r="E3220" s="29"/>
      <c r="I3220" s="30"/>
    </row>
    <row r="3221" spans="4:9" x14ac:dyDescent="0.2">
      <c r="D3221" s="29"/>
      <c r="E3221" s="29"/>
      <c r="I3221" s="30"/>
    </row>
    <row r="3222" spans="4:9" x14ac:dyDescent="0.2">
      <c r="D3222" s="29"/>
      <c r="E3222" s="29"/>
      <c r="I3222" s="30"/>
    </row>
    <row r="3223" spans="4:9" x14ac:dyDescent="0.2">
      <c r="D3223" s="29"/>
      <c r="E3223" s="29"/>
      <c r="I3223" s="30"/>
    </row>
    <row r="3224" spans="4:9" x14ac:dyDescent="0.2">
      <c r="D3224" s="29"/>
      <c r="E3224" s="29"/>
      <c r="I3224" s="30"/>
    </row>
    <row r="3225" spans="4:9" x14ac:dyDescent="0.2">
      <c r="D3225" s="29"/>
      <c r="E3225" s="29"/>
      <c r="I3225" s="30"/>
    </row>
    <row r="3226" spans="4:9" x14ac:dyDescent="0.2">
      <c r="D3226" s="29"/>
      <c r="E3226" s="29"/>
      <c r="I3226" s="30"/>
    </row>
    <row r="3227" spans="4:9" x14ac:dyDescent="0.2">
      <c r="D3227" s="29"/>
      <c r="E3227" s="29"/>
      <c r="I3227" s="30"/>
    </row>
    <row r="3228" spans="4:9" x14ac:dyDescent="0.2">
      <c r="D3228" s="29"/>
      <c r="E3228" s="29"/>
      <c r="I3228" s="30"/>
    </row>
    <row r="3229" spans="4:9" x14ac:dyDescent="0.2">
      <c r="D3229" s="29"/>
      <c r="E3229" s="29"/>
      <c r="I3229" s="30"/>
    </row>
    <row r="3230" spans="4:9" x14ac:dyDescent="0.2">
      <c r="D3230" s="29"/>
      <c r="E3230" s="29"/>
      <c r="I3230" s="30"/>
    </row>
    <row r="3231" spans="4:9" x14ac:dyDescent="0.2">
      <c r="D3231" s="29"/>
      <c r="E3231" s="29"/>
      <c r="I3231" s="30"/>
    </row>
    <row r="3232" spans="4:9" x14ac:dyDescent="0.2">
      <c r="D3232" s="29"/>
      <c r="E3232" s="29"/>
    </row>
    <row r="3233" spans="4:9" x14ac:dyDescent="0.2">
      <c r="D3233" s="29"/>
      <c r="E3233" s="29"/>
    </row>
    <row r="3234" spans="4:9" x14ac:dyDescent="0.2">
      <c r="D3234" s="29"/>
      <c r="E3234" s="29"/>
    </row>
    <row r="3235" spans="4:9" x14ac:dyDescent="0.2">
      <c r="D3235" s="29"/>
      <c r="E3235" s="29"/>
    </row>
    <row r="3236" spans="4:9" x14ac:dyDescent="0.2">
      <c r="D3236" s="29"/>
      <c r="E3236" s="29"/>
      <c r="I3236" s="30"/>
    </row>
    <row r="3237" spans="4:9" x14ac:dyDescent="0.2">
      <c r="D3237" s="29"/>
      <c r="E3237" s="29"/>
    </row>
    <row r="3238" spans="4:9" x14ac:dyDescent="0.2">
      <c r="D3238" s="29"/>
      <c r="E3238" s="29"/>
      <c r="I3238" s="30"/>
    </row>
    <row r="3239" spans="4:9" x14ac:dyDescent="0.2">
      <c r="D3239" s="29"/>
      <c r="E3239" s="29"/>
      <c r="I3239" s="30"/>
    </row>
    <row r="3240" spans="4:9" x14ac:dyDescent="0.2">
      <c r="D3240" s="29"/>
      <c r="E3240" s="29"/>
    </row>
    <row r="3241" spans="4:9" x14ac:dyDescent="0.2">
      <c r="D3241" s="29"/>
      <c r="E3241" s="29"/>
      <c r="I3241" s="30"/>
    </row>
    <row r="3242" spans="4:9" x14ac:dyDescent="0.2">
      <c r="D3242" s="29"/>
      <c r="E3242" s="29"/>
    </row>
    <row r="3243" spans="4:9" x14ac:dyDescent="0.2">
      <c r="D3243" s="29"/>
      <c r="E3243" s="29"/>
    </row>
    <row r="3244" spans="4:9" x14ac:dyDescent="0.2">
      <c r="D3244" s="29"/>
      <c r="E3244" s="29"/>
    </row>
    <row r="3245" spans="4:9" x14ac:dyDescent="0.2">
      <c r="D3245" s="29"/>
      <c r="E3245" s="29"/>
    </row>
    <row r="3246" spans="4:9" x14ac:dyDescent="0.2">
      <c r="D3246" s="29"/>
      <c r="E3246" s="29"/>
      <c r="I3246" s="30"/>
    </row>
    <row r="3247" spans="4:9" x14ac:dyDescent="0.2">
      <c r="D3247" s="29"/>
      <c r="E3247" s="29"/>
    </row>
    <row r="3248" spans="4:9" x14ac:dyDescent="0.2">
      <c r="D3248" s="29"/>
      <c r="E3248" s="29"/>
      <c r="I3248" s="30"/>
    </row>
    <row r="3249" spans="4:9" x14ac:dyDescent="0.2">
      <c r="D3249" s="29"/>
      <c r="E3249" s="29"/>
      <c r="I3249" s="30"/>
    </row>
    <row r="3250" spans="4:9" x14ac:dyDescent="0.2">
      <c r="D3250" s="29"/>
      <c r="E3250" s="29"/>
      <c r="I3250" s="30"/>
    </row>
    <row r="3251" spans="4:9" x14ac:dyDescent="0.2">
      <c r="D3251" s="29"/>
      <c r="E3251" s="29"/>
      <c r="I3251" s="30"/>
    </row>
    <row r="3252" spans="4:9" x14ac:dyDescent="0.2">
      <c r="D3252" s="29"/>
      <c r="E3252" s="29"/>
      <c r="I3252" s="30"/>
    </row>
    <row r="3253" spans="4:9" x14ac:dyDescent="0.2">
      <c r="D3253" s="29"/>
      <c r="E3253" s="29"/>
      <c r="I3253" s="30"/>
    </row>
    <row r="3254" spans="4:9" x14ac:dyDescent="0.2">
      <c r="D3254" s="29"/>
      <c r="E3254" s="29"/>
      <c r="I3254" s="30"/>
    </row>
    <row r="3255" spans="4:9" x14ac:dyDescent="0.2">
      <c r="D3255" s="29"/>
      <c r="E3255" s="29"/>
      <c r="I3255" s="30"/>
    </row>
    <row r="3256" spans="4:9" x14ac:dyDescent="0.2">
      <c r="D3256" s="29"/>
      <c r="E3256" s="29"/>
      <c r="I3256" s="30"/>
    </row>
    <row r="3257" spans="4:9" x14ac:dyDescent="0.2">
      <c r="D3257" s="29"/>
      <c r="E3257" s="29"/>
      <c r="I3257" s="30"/>
    </row>
    <row r="3258" spans="4:9" x14ac:dyDescent="0.2">
      <c r="D3258" s="29"/>
      <c r="E3258" s="29"/>
      <c r="I3258" s="30"/>
    </row>
    <row r="3259" spans="4:9" x14ac:dyDescent="0.2">
      <c r="D3259" s="29"/>
      <c r="E3259" s="29"/>
      <c r="I3259" s="30"/>
    </row>
    <row r="3260" spans="4:9" x14ac:dyDescent="0.2">
      <c r="D3260" s="29"/>
      <c r="E3260" s="29"/>
    </row>
    <row r="3261" spans="4:9" x14ac:dyDescent="0.2">
      <c r="D3261" s="29"/>
      <c r="E3261" s="29"/>
      <c r="I3261" s="30"/>
    </row>
    <row r="3262" spans="4:9" x14ac:dyDescent="0.2">
      <c r="D3262" s="29"/>
      <c r="E3262" s="29"/>
      <c r="I3262" s="30"/>
    </row>
    <row r="3263" spans="4:9" x14ac:dyDescent="0.2">
      <c r="D3263" s="29"/>
      <c r="E3263" s="29"/>
      <c r="I3263" s="30"/>
    </row>
    <row r="3264" spans="4:9" x14ac:dyDescent="0.2">
      <c r="D3264" s="29"/>
      <c r="E3264" s="29"/>
      <c r="I3264" s="30"/>
    </row>
    <row r="3265" spans="4:9" x14ac:dyDescent="0.2">
      <c r="D3265" s="29"/>
      <c r="E3265" s="29"/>
      <c r="I3265" s="30"/>
    </row>
    <row r="3266" spans="4:9" x14ac:dyDescent="0.2">
      <c r="D3266" s="29"/>
      <c r="E3266" s="29"/>
      <c r="I3266" s="30"/>
    </row>
    <row r="3267" spans="4:9" x14ac:dyDescent="0.2">
      <c r="D3267" s="29"/>
      <c r="E3267" s="29"/>
      <c r="I3267" s="30"/>
    </row>
    <row r="3268" spans="4:9" x14ac:dyDescent="0.2">
      <c r="D3268" s="29"/>
      <c r="E3268" s="29"/>
      <c r="I3268" s="30"/>
    </row>
    <row r="3269" spans="4:9" x14ac:dyDescent="0.2">
      <c r="D3269" s="29"/>
      <c r="E3269" s="29"/>
      <c r="I3269" s="30"/>
    </row>
    <row r="3270" spans="4:9" x14ac:dyDescent="0.2">
      <c r="D3270" s="29"/>
      <c r="E3270" s="29"/>
      <c r="I3270" s="30"/>
    </row>
    <row r="3271" spans="4:9" x14ac:dyDescent="0.2">
      <c r="D3271" s="29"/>
      <c r="E3271" s="29"/>
      <c r="I3271" s="30"/>
    </row>
    <row r="3272" spans="4:9" x14ac:dyDescent="0.2">
      <c r="D3272" s="29"/>
      <c r="E3272" s="29"/>
    </row>
    <row r="3273" spans="4:9" x14ac:dyDescent="0.2">
      <c r="D3273" s="29"/>
      <c r="E3273" s="29"/>
    </row>
    <row r="3274" spans="4:9" x14ac:dyDescent="0.2">
      <c r="D3274" s="29"/>
      <c r="E3274" s="29"/>
    </row>
    <row r="3275" spans="4:9" x14ac:dyDescent="0.2">
      <c r="D3275" s="29"/>
      <c r="E3275" s="29"/>
    </row>
    <row r="3276" spans="4:9" x14ac:dyDescent="0.2">
      <c r="D3276" s="29"/>
      <c r="E3276" s="29"/>
      <c r="I3276" s="30"/>
    </row>
    <row r="3277" spans="4:9" x14ac:dyDescent="0.2">
      <c r="D3277" s="29"/>
      <c r="E3277" s="29"/>
    </row>
    <row r="3278" spans="4:9" x14ac:dyDescent="0.2">
      <c r="D3278" s="29"/>
      <c r="E3278" s="29"/>
      <c r="I3278" s="30"/>
    </row>
    <row r="3279" spans="4:9" x14ac:dyDescent="0.2">
      <c r="D3279" s="29"/>
      <c r="E3279" s="29"/>
      <c r="I3279" s="30"/>
    </row>
    <row r="3280" spans="4:9" x14ac:dyDescent="0.2">
      <c r="D3280" s="29"/>
      <c r="E3280" s="29"/>
    </row>
    <row r="3281" spans="4:9" x14ac:dyDescent="0.2">
      <c r="D3281" s="29"/>
      <c r="E3281" s="29"/>
      <c r="I3281" s="30"/>
    </row>
    <row r="3282" spans="4:9" x14ac:dyDescent="0.2">
      <c r="D3282" s="29"/>
      <c r="E3282" s="29"/>
    </row>
    <row r="3283" spans="4:9" x14ac:dyDescent="0.2">
      <c r="D3283" s="29"/>
      <c r="E3283" s="29"/>
    </row>
    <row r="3284" spans="4:9" x14ac:dyDescent="0.2">
      <c r="D3284" s="29"/>
      <c r="E3284" s="29"/>
    </row>
    <row r="3285" spans="4:9" x14ac:dyDescent="0.2">
      <c r="D3285" s="29"/>
      <c r="E3285" s="29"/>
    </row>
    <row r="3286" spans="4:9" x14ac:dyDescent="0.2">
      <c r="D3286" s="29"/>
      <c r="E3286" s="29"/>
      <c r="I3286" s="30"/>
    </row>
    <row r="3287" spans="4:9" x14ac:dyDescent="0.2">
      <c r="D3287" s="29"/>
      <c r="E3287" s="29"/>
    </row>
    <row r="3288" spans="4:9" x14ac:dyDescent="0.2">
      <c r="D3288" s="29"/>
      <c r="E3288" s="29"/>
      <c r="I3288" s="30"/>
    </row>
    <row r="3289" spans="4:9" x14ac:dyDescent="0.2">
      <c r="D3289" s="29"/>
      <c r="E3289" s="29"/>
      <c r="I3289" s="30"/>
    </row>
    <row r="3290" spans="4:9" x14ac:dyDescent="0.2">
      <c r="D3290" s="29"/>
      <c r="E3290" s="29"/>
    </row>
    <row r="3291" spans="4:9" x14ac:dyDescent="0.2">
      <c r="D3291" s="29"/>
      <c r="E3291" s="29"/>
      <c r="I3291" s="30"/>
    </row>
    <row r="3292" spans="4:9" x14ac:dyDescent="0.2">
      <c r="D3292" s="29"/>
      <c r="E3292" s="29"/>
      <c r="I3292" s="30"/>
    </row>
    <row r="3293" spans="4:9" x14ac:dyDescent="0.2">
      <c r="D3293" s="29"/>
      <c r="E3293" s="29"/>
      <c r="I3293" s="30"/>
    </row>
    <row r="3294" spans="4:9" x14ac:dyDescent="0.2">
      <c r="D3294" s="29"/>
      <c r="E3294" s="29"/>
      <c r="I3294" s="30"/>
    </row>
    <row r="3295" spans="4:9" x14ac:dyDescent="0.2">
      <c r="D3295" s="29"/>
      <c r="E3295" s="29"/>
      <c r="I3295" s="30"/>
    </row>
    <row r="3296" spans="4:9" x14ac:dyDescent="0.2">
      <c r="D3296" s="29"/>
      <c r="E3296" s="29"/>
      <c r="I3296" s="30"/>
    </row>
    <row r="3297" spans="4:9" x14ac:dyDescent="0.2">
      <c r="D3297" s="29"/>
      <c r="E3297" s="29"/>
      <c r="I3297" s="30"/>
    </row>
    <row r="3298" spans="4:9" x14ac:dyDescent="0.2">
      <c r="D3298" s="29"/>
      <c r="E3298" s="29"/>
      <c r="I3298" s="30"/>
    </row>
    <row r="3299" spans="4:9" x14ac:dyDescent="0.2">
      <c r="D3299" s="29"/>
      <c r="E3299" s="29"/>
      <c r="I3299" s="30"/>
    </row>
    <row r="3300" spans="4:9" x14ac:dyDescent="0.2">
      <c r="D3300" s="29"/>
      <c r="E3300" s="29"/>
      <c r="I3300" s="30"/>
    </row>
    <row r="3301" spans="4:9" x14ac:dyDescent="0.2">
      <c r="D3301" s="29"/>
      <c r="E3301" s="29"/>
      <c r="I3301" s="30"/>
    </row>
    <row r="3302" spans="4:9" x14ac:dyDescent="0.2">
      <c r="D3302" s="29"/>
      <c r="E3302" s="29"/>
      <c r="I3302" s="30"/>
    </row>
    <row r="3303" spans="4:9" x14ac:dyDescent="0.2">
      <c r="D3303" s="29"/>
      <c r="E3303" s="29"/>
      <c r="I3303" s="30"/>
    </row>
    <row r="3304" spans="4:9" x14ac:dyDescent="0.2">
      <c r="D3304" s="29"/>
      <c r="E3304" s="29"/>
      <c r="I3304" s="30"/>
    </row>
    <row r="3305" spans="4:9" x14ac:dyDescent="0.2">
      <c r="D3305" s="29"/>
      <c r="E3305" s="29"/>
      <c r="I3305" s="30"/>
    </row>
    <row r="3306" spans="4:9" x14ac:dyDescent="0.2">
      <c r="D3306" s="29"/>
      <c r="E3306" s="29"/>
      <c r="I3306" s="30"/>
    </row>
    <row r="3307" spans="4:9" x14ac:dyDescent="0.2">
      <c r="D3307" s="29"/>
      <c r="E3307" s="29"/>
      <c r="I3307" s="30"/>
    </row>
    <row r="3308" spans="4:9" x14ac:dyDescent="0.2">
      <c r="D3308" s="29"/>
      <c r="E3308" s="29"/>
      <c r="I3308" s="30"/>
    </row>
    <row r="3309" spans="4:9" x14ac:dyDescent="0.2">
      <c r="D3309" s="29"/>
      <c r="E3309" s="29"/>
      <c r="I3309" s="30"/>
    </row>
    <row r="3310" spans="4:9" x14ac:dyDescent="0.2">
      <c r="D3310" s="29"/>
      <c r="E3310" s="29"/>
      <c r="I3310" s="30"/>
    </row>
    <row r="3311" spans="4:9" x14ac:dyDescent="0.2">
      <c r="D3311" s="29"/>
      <c r="E3311" s="29"/>
      <c r="I3311" s="30"/>
    </row>
    <row r="3312" spans="4:9" x14ac:dyDescent="0.2">
      <c r="D3312" s="29"/>
      <c r="E3312" s="29"/>
      <c r="I3312" s="30"/>
    </row>
    <row r="3313" spans="4:9" x14ac:dyDescent="0.2">
      <c r="D3313" s="29"/>
      <c r="E3313" s="29"/>
      <c r="I3313" s="30"/>
    </row>
    <row r="3314" spans="4:9" x14ac:dyDescent="0.2">
      <c r="D3314" s="29"/>
      <c r="E3314" s="29"/>
      <c r="I3314" s="30"/>
    </row>
    <row r="3315" spans="4:9" x14ac:dyDescent="0.2">
      <c r="D3315" s="29"/>
      <c r="E3315" s="29"/>
      <c r="I3315" s="30"/>
    </row>
    <row r="3316" spans="4:9" x14ac:dyDescent="0.2">
      <c r="D3316" s="29"/>
      <c r="E3316" s="29"/>
      <c r="I3316" s="30"/>
    </row>
    <row r="3317" spans="4:9" x14ac:dyDescent="0.2">
      <c r="D3317" s="29"/>
      <c r="E3317" s="29"/>
      <c r="I3317" s="30"/>
    </row>
    <row r="3318" spans="4:9" x14ac:dyDescent="0.2">
      <c r="D3318" s="29"/>
      <c r="E3318" s="29"/>
      <c r="I3318" s="30"/>
    </row>
    <row r="3319" spans="4:9" x14ac:dyDescent="0.2">
      <c r="D3319" s="29"/>
      <c r="E3319" s="29"/>
      <c r="I3319" s="30"/>
    </row>
    <row r="3320" spans="4:9" x14ac:dyDescent="0.2">
      <c r="D3320" s="29"/>
      <c r="E3320" s="29"/>
    </row>
    <row r="3321" spans="4:9" x14ac:dyDescent="0.2">
      <c r="D3321" s="29"/>
      <c r="E3321" s="29"/>
      <c r="I3321" s="30"/>
    </row>
    <row r="3322" spans="4:9" x14ac:dyDescent="0.2">
      <c r="D3322" s="29"/>
      <c r="E3322" s="29"/>
    </row>
    <row r="3323" spans="4:9" x14ac:dyDescent="0.2">
      <c r="D3323" s="29"/>
      <c r="E3323" s="29"/>
    </row>
    <row r="3324" spans="4:9" x14ac:dyDescent="0.2">
      <c r="D3324" s="29"/>
      <c r="E3324" s="29"/>
    </row>
    <row r="3325" spans="4:9" x14ac:dyDescent="0.2">
      <c r="D3325" s="29"/>
      <c r="E3325" s="29"/>
    </row>
    <row r="3326" spans="4:9" x14ac:dyDescent="0.2">
      <c r="D3326" s="29"/>
      <c r="E3326" s="29"/>
      <c r="I3326" s="30"/>
    </row>
    <row r="3327" spans="4:9" x14ac:dyDescent="0.2">
      <c r="D3327" s="29"/>
      <c r="E3327" s="29"/>
    </row>
    <row r="3328" spans="4:9" x14ac:dyDescent="0.2">
      <c r="D3328" s="29"/>
      <c r="E3328" s="29"/>
      <c r="I3328" s="30"/>
    </row>
    <row r="3329" spans="4:9" x14ac:dyDescent="0.2">
      <c r="D3329" s="29"/>
      <c r="E3329" s="29"/>
      <c r="I3329" s="30"/>
    </row>
    <row r="3330" spans="4:9" x14ac:dyDescent="0.2">
      <c r="D3330" s="29"/>
      <c r="E3330" s="29"/>
    </row>
    <row r="3331" spans="4:9" x14ac:dyDescent="0.2">
      <c r="D3331" s="29"/>
      <c r="E3331" s="29"/>
      <c r="I3331" s="30"/>
    </row>
    <row r="3332" spans="4:9" x14ac:dyDescent="0.2">
      <c r="D3332" s="29"/>
      <c r="E3332" s="29"/>
      <c r="I3332" s="30"/>
    </row>
    <row r="3333" spans="4:9" x14ac:dyDescent="0.2">
      <c r="D3333" s="29"/>
      <c r="E3333" s="29"/>
      <c r="I3333" s="30"/>
    </row>
    <row r="3334" spans="4:9" x14ac:dyDescent="0.2">
      <c r="D3334" s="29"/>
      <c r="E3334" s="29"/>
      <c r="I3334" s="30"/>
    </row>
    <row r="3335" spans="4:9" x14ac:dyDescent="0.2">
      <c r="D3335" s="29"/>
      <c r="E3335" s="29"/>
      <c r="I3335" s="30"/>
    </row>
    <row r="3336" spans="4:9" x14ac:dyDescent="0.2">
      <c r="D3336" s="29"/>
      <c r="E3336" s="29"/>
      <c r="I3336" s="30"/>
    </row>
    <row r="3337" spans="4:9" x14ac:dyDescent="0.2">
      <c r="D3337" s="29"/>
      <c r="E3337" s="29"/>
      <c r="I3337" s="30"/>
    </row>
    <row r="3338" spans="4:9" x14ac:dyDescent="0.2">
      <c r="D3338" s="29"/>
      <c r="E3338" s="29"/>
      <c r="I3338" s="30"/>
    </row>
    <row r="3339" spans="4:9" x14ac:dyDescent="0.2">
      <c r="D3339" s="29"/>
      <c r="E3339" s="29"/>
      <c r="I3339" s="30"/>
    </row>
    <row r="3340" spans="4:9" x14ac:dyDescent="0.2">
      <c r="D3340" s="29"/>
      <c r="E3340" s="29"/>
      <c r="I3340" s="30"/>
    </row>
    <row r="3341" spans="4:9" x14ac:dyDescent="0.2">
      <c r="D3341" s="29"/>
      <c r="E3341" s="29"/>
      <c r="I3341" s="30"/>
    </row>
    <row r="3342" spans="4:9" x14ac:dyDescent="0.2">
      <c r="D3342" s="29"/>
      <c r="E3342" s="29"/>
    </row>
    <row r="3343" spans="4:9" x14ac:dyDescent="0.2">
      <c r="D3343" s="29"/>
      <c r="E3343" s="29"/>
    </row>
    <row r="3344" spans="4:9" x14ac:dyDescent="0.2">
      <c r="D3344" s="29"/>
      <c r="E3344" s="29"/>
    </row>
    <row r="3345" spans="4:9" x14ac:dyDescent="0.2">
      <c r="D3345" s="29"/>
      <c r="E3345" s="29"/>
    </row>
    <row r="3346" spans="4:9" x14ac:dyDescent="0.2">
      <c r="D3346" s="29"/>
      <c r="E3346" s="29"/>
      <c r="I3346" s="30"/>
    </row>
    <row r="3347" spans="4:9" x14ac:dyDescent="0.2">
      <c r="D3347" s="29"/>
      <c r="E3347" s="29"/>
    </row>
    <row r="3348" spans="4:9" x14ac:dyDescent="0.2">
      <c r="D3348" s="29"/>
      <c r="E3348" s="29"/>
      <c r="I3348" s="30"/>
    </row>
    <row r="3349" spans="4:9" x14ac:dyDescent="0.2">
      <c r="D3349" s="29"/>
      <c r="E3349" s="29"/>
      <c r="I3349" s="30"/>
    </row>
    <row r="3350" spans="4:9" x14ac:dyDescent="0.2">
      <c r="D3350" s="29"/>
      <c r="E3350" s="29"/>
    </row>
    <row r="3351" spans="4:9" x14ac:dyDescent="0.2">
      <c r="D3351" s="29"/>
      <c r="E3351" s="29"/>
      <c r="I3351" s="30"/>
    </row>
    <row r="3352" spans="4:9" x14ac:dyDescent="0.2">
      <c r="D3352" s="29"/>
      <c r="E3352" s="29"/>
    </row>
    <row r="3353" spans="4:9" x14ac:dyDescent="0.2">
      <c r="D3353" s="29"/>
      <c r="E3353" s="29"/>
    </row>
    <row r="3354" spans="4:9" x14ac:dyDescent="0.2">
      <c r="D3354" s="29"/>
      <c r="E3354" s="29"/>
    </row>
    <row r="3355" spans="4:9" x14ac:dyDescent="0.2">
      <c r="D3355" s="29"/>
      <c r="E3355" s="29"/>
    </row>
    <row r="3356" spans="4:9" x14ac:dyDescent="0.2">
      <c r="D3356" s="29"/>
      <c r="E3356" s="29"/>
      <c r="I3356" s="30"/>
    </row>
    <row r="3357" spans="4:9" x14ac:dyDescent="0.2">
      <c r="D3357" s="29"/>
      <c r="E3357" s="29"/>
    </row>
    <row r="3358" spans="4:9" x14ac:dyDescent="0.2">
      <c r="D3358" s="29"/>
      <c r="E3358" s="29"/>
      <c r="I3358" s="30"/>
    </row>
    <row r="3359" spans="4:9" x14ac:dyDescent="0.2">
      <c r="D3359" s="29"/>
      <c r="E3359" s="29"/>
      <c r="I3359" s="30"/>
    </row>
    <row r="3360" spans="4:9" x14ac:dyDescent="0.2">
      <c r="D3360" s="29"/>
      <c r="E3360" s="29"/>
      <c r="I3360" s="30"/>
    </row>
    <row r="3361" spans="4:9" x14ac:dyDescent="0.2">
      <c r="D3361" s="29"/>
      <c r="E3361" s="29"/>
      <c r="I3361" s="30"/>
    </row>
    <row r="3362" spans="4:9" x14ac:dyDescent="0.2">
      <c r="D3362" s="29"/>
      <c r="E3362" s="29"/>
      <c r="I3362" s="30"/>
    </row>
    <row r="3363" spans="4:9" x14ac:dyDescent="0.2">
      <c r="D3363" s="29"/>
      <c r="E3363" s="29"/>
      <c r="I3363" s="30"/>
    </row>
    <row r="3364" spans="4:9" x14ac:dyDescent="0.2">
      <c r="D3364" s="29"/>
      <c r="E3364" s="29"/>
      <c r="I3364" s="30"/>
    </row>
    <row r="3365" spans="4:9" x14ac:dyDescent="0.2">
      <c r="D3365" s="29"/>
      <c r="E3365" s="29"/>
      <c r="I3365" s="30"/>
    </row>
    <row r="3366" spans="4:9" x14ac:dyDescent="0.2">
      <c r="D3366" s="29"/>
      <c r="E3366" s="29"/>
      <c r="I3366" s="30"/>
    </row>
    <row r="3367" spans="4:9" x14ac:dyDescent="0.2">
      <c r="D3367" s="29"/>
      <c r="E3367" s="29"/>
      <c r="I3367" s="30"/>
    </row>
    <row r="3368" spans="4:9" x14ac:dyDescent="0.2">
      <c r="D3368" s="29"/>
      <c r="E3368" s="29"/>
      <c r="I3368" s="30"/>
    </row>
    <row r="3369" spans="4:9" x14ac:dyDescent="0.2">
      <c r="D3369" s="29"/>
      <c r="E3369" s="29"/>
      <c r="I3369" s="30"/>
    </row>
    <row r="3370" spans="4:9" x14ac:dyDescent="0.2">
      <c r="D3370" s="29"/>
      <c r="E3370" s="29"/>
      <c r="I3370" s="30"/>
    </row>
    <row r="3371" spans="4:9" x14ac:dyDescent="0.2">
      <c r="D3371" s="29"/>
      <c r="E3371" s="29"/>
      <c r="I3371" s="30"/>
    </row>
    <row r="3372" spans="4:9" x14ac:dyDescent="0.2">
      <c r="D3372" s="29"/>
      <c r="E3372" s="29"/>
    </row>
    <row r="3373" spans="4:9" x14ac:dyDescent="0.2">
      <c r="D3373" s="29"/>
      <c r="E3373" s="29"/>
    </row>
    <row r="3374" spans="4:9" x14ac:dyDescent="0.2">
      <c r="D3374" s="29"/>
      <c r="E3374" s="29"/>
    </row>
    <row r="3375" spans="4:9" x14ac:dyDescent="0.2">
      <c r="D3375" s="29"/>
      <c r="E3375" s="29"/>
    </row>
    <row r="3376" spans="4:9" x14ac:dyDescent="0.2">
      <c r="D3376" s="29"/>
      <c r="E3376" s="29"/>
      <c r="I3376" s="30"/>
    </row>
    <row r="3377" spans="4:9" x14ac:dyDescent="0.2">
      <c r="D3377" s="29"/>
      <c r="E3377" s="29"/>
    </row>
    <row r="3378" spans="4:9" x14ac:dyDescent="0.2">
      <c r="D3378" s="29"/>
      <c r="E3378" s="29"/>
      <c r="I3378" s="30"/>
    </row>
    <row r="3379" spans="4:9" x14ac:dyDescent="0.2">
      <c r="D3379" s="29"/>
      <c r="E3379" s="29"/>
      <c r="I3379" s="30"/>
    </row>
    <row r="3380" spans="4:9" x14ac:dyDescent="0.2">
      <c r="D3380" s="29"/>
      <c r="E3380" s="29"/>
    </row>
    <row r="3381" spans="4:9" x14ac:dyDescent="0.2">
      <c r="D3381" s="29"/>
      <c r="E3381" s="29"/>
      <c r="I3381" s="30"/>
    </row>
    <row r="3382" spans="4:9" x14ac:dyDescent="0.2">
      <c r="D3382" s="29"/>
      <c r="E3382" s="29"/>
    </row>
    <row r="3383" spans="4:9" x14ac:dyDescent="0.2">
      <c r="D3383" s="29"/>
      <c r="E3383" s="29"/>
    </row>
    <row r="3384" spans="4:9" x14ac:dyDescent="0.2">
      <c r="D3384" s="29"/>
      <c r="E3384" s="29"/>
    </row>
    <row r="3385" spans="4:9" x14ac:dyDescent="0.2">
      <c r="D3385" s="29"/>
      <c r="E3385" s="29"/>
    </row>
    <row r="3386" spans="4:9" x14ac:dyDescent="0.2">
      <c r="D3386" s="29"/>
      <c r="E3386" s="29"/>
      <c r="I3386" s="30"/>
    </row>
    <row r="3387" spans="4:9" x14ac:dyDescent="0.2">
      <c r="D3387" s="29"/>
      <c r="E3387" s="29"/>
    </row>
    <row r="3388" spans="4:9" x14ac:dyDescent="0.2">
      <c r="D3388" s="29"/>
      <c r="E3388" s="29"/>
      <c r="I3388" s="30"/>
    </row>
    <row r="3389" spans="4:9" x14ac:dyDescent="0.2">
      <c r="D3389" s="29"/>
      <c r="E3389" s="29"/>
      <c r="I3389" s="30"/>
    </row>
    <row r="3390" spans="4:9" x14ac:dyDescent="0.2">
      <c r="D3390" s="29"/>
      <c r="E3390" s="29"/>
    </row>
    <row r="3391" spans="4:9" x14ac:dyDescent="0.2">
      <c r="D3391" s="29"/>
      <c r="E3391" s="29"/>
      <c r="I3391" s="30"/>
    </row>
    <row r="3392" spans="4:9" x14ac:dyDescent="0.2">
      <c r="D3392" s="29"/>
      <c r="E3392" s="29"/>
      <c r="I3392" s="30"/>
    </row>
    <row r="3393" spans="4:9" x14ac:dyDescent="0.2">
      <c r="D3393" s="29"/>
      <c r="E3393" s="29"/>
      <c r="I3393" s="30"/>
    </row>
    <row r="3394" spans="4:9" x14ac:dyDescent="0.2">
      <c r="D3394" s="29"/>
      <c r="E3394" s="29"/>
      <c r="I3394" s="30"/>
    </row>
    <row r="3395" spans="4:9" x14ac:dyDescent="0.2">
      <c r="D3395" s="29"/>
      <c r="E3395" s="29"/>
      <c r="I3395" s="30"/>
    </row>
    <row r="3396" spans="4:9" x14ac:dyDescent="0.2">
      <c r="D3396" s="29"/>
      <c r="E3396" s="29"/>
      <c r="I3396" s="30"/>
    </row>
    <row r="3397" spans="4:9" x14ac:dyDescent="0.2">
      <c r="D3397" s="29"/>
      <c r="E3397" s="29"/>
      <c r="I3397" s="30"/>
    </row>
    <row r="3398" spans="4:9" x14ac:dyDescent="0.2">
      <c r="D3398" s="29"/>
      <c r="E3398" s="29"/>
      <c r="I3398" s="30"/>
    </row>
    <row r="3399" spans="4:9" x14ac:dyDescent="0.2">
      <c r="D3399" s="29"/>
      <c r="E3399" s="29"/>
      <c r="I3399" s="30"/>
    </row>
    <row r="3400" spans="4:9" x14ac:dyDescent="0.2">
      <c r="D3400" s="29"/>
      <c r="E3400" s="29"/>
      <c r="I3400" s="30"/>
    </row>
    <row r="3401" spans="4:9" x14ac:dyDescent="0.2">
      <c r="D3401" s="29"/>
      <c r="E3401" s="29"/>
      <c r="I3401" s="30"/>
    </row>
    <row r="3402" spans="4:9" x14ac:dyDescent="0.2">
      <c r="D3402" s="29"/>
      <c r="E3402" s="29"/>
      <c r="I3402" s="30"/>
    </row>
    <row r="3403" spans="4:9" x14ac:dyDescent="0.2">
      <c r="D3403" s="29"/>
      <c r="E3403" s="29"/>
      <c r="I3403" s="30"/>
    </row>
    <row r="3404" spans="4:9" x14ac:dyDescent="0.2">
      <c r="D3404" s="29"/>
      <c r="E3404" s="29"/>
      <c r="I3404" s="30"/>
    </row>
    <row r="3405" spans="4:9" x14ac:dyDescent="0.2">
      <c r="D3405" s="29"/>
      <c r="E3405" s="29"/>
      <c r="I3405" s="30"/>
    </row>
    <row r="3406" spans="4:9" x14ac:dyDescent="0.2">
      <c r="D3406" s="29"/>
      <c r="E3406" s="29"/>
      <c r="I3406" s="30"/>
    </row>
    <row r="3407" spans="4:9" x14ac:dyDescent="0.2">
      <c r="D3407" s="29"/>
      <c r="E3407" s="29"/>
      <c r="I3407" s="30"/>
    </row>
    <row r="3408" spans="4:9" x14ac:dyDescent="0.2">
      <c r="D3408" s="29"/>
      <c r="E3408" s="29"/>
      <c r="I3408" s="30"/>
    </row>
    <row r="3409" spans="4:9" x14ac:dyDescent="0.2">
      <c r="D3409" s="29"/>
      <c r="E3409" s="29"/>
      <c r="I3409" s="30"/>
    </row>
    <row r="3410" spans="4:9" x14ac:dyDescent="0.2">
      <c r="D3410" s="29"/>
      <c r="E3410" s="29"/>
      <c r="I3410" s="30"/>
    </row>
    <row r="3411" spans="4:9" x14ac:dyDescent="0.2">
      <c r="D3411" s="29"/>
      <c r="E3411" s="29"/>
      <c r="I3411" s="30"/>
    </row>
    <row r="3412" spans="4:9" x14ac:dyDescent="0.2">
      <c r="D3412" s="29"/>
      <c r="E3412" s="29"/>
      <c r="I3412" s="30"/>
    </row>
    <row r="3413" spans="4:9" x14ac:dyDescent="0.2">
      <c r="D3413" s="29"/>
      <c r="E3413" s="29"/>
      <c r="I3413" s="30"/>
    </row>
    <row r="3414" spans="4:9" x14ac:dyDescent="0.2">
      <c r="D3414" s="29"/>
      <c r="E3414" s="29"/>
      <c r="I3414" s="30"/>
    </row>
    <row r="3415" spans="4:9" x14ac:dyDescent="0.2">
      <c r="D3415" s="29"/>
      <c r="E3415" s="29"/>
      <c r="I3415" s="30"/>
    </row>
    <row r="3416" spans="4:9" x14ac:dyDescent="0.2">
      <c r="D3416" s="29"/>
      <c r="E3416" s="29"/>
      <c r="I3416" s="30"/>
    </row>
    <row r="3417" spans="4:9" x14ac:dyDescent="0.2">
      <c r="D3417" s="29"/>
      <c r="E3417" s="29"/>
      <c r="I3417" s="30"/>
    </row>
    <row r="3418" spans="4:9" x14ac:dyDescent="0.2">
      <c r="D3418" s="29"/>
      <c r="E3418" s="29"/>
      <c r="I3418" s="30"/>
    </row>
    <row r="3419" spans="4:9" x14ac:dyDescent="0.2">
      <c r="D3419" s="29"/>
      <c r="E3419" s="29"/>
      <c r="I3419" s="30"/>
    </row>
    <row r="3420" spans="4:9" x14ac:dyDescent="0.2">
      <c r="D3420" s="29"/>
      <c r="E3420" s="29"/>
      <c r="I3420" s="30"/>
    </row>
    <row r="3421" spans="4:9" x14ac:dyDescent="0.2">
      <c r="D3421" s="29"/>
      <c r="E3421" s="29"/>
      <c r="I3421" s="30"/>
    </row>
    <row r="3422" spans="4:9" x14ac:dyDescent="0.2">
      <c r="D3422" s="29"/>
      <c r="E3422" s="29"/>
      <c r="I3422" s="30"/>
    </row>
    <row r="3423" spans="4:9" x14ac:dyDescent="0.2">
      <c r="D3423" s="29"/>
      <c r="E3423" s="29"/>
      <c r="I3423" s="30"/>
    </row>
    <row r="3424" spans="4:9" x14ac:dyDescent="0.2">
      <c r="D3424" s="29"/>
      <c r="E3424" s="29"/>
      <c r="I3424" s="30"/>
    </row>
    <row r="3425" spans="4:9" x14ac:dyDescent="0.2">
      <c r="D3425" s="29"/>
      <c r="E3425" s="29"/>
      <c r="I3425" s="30"/>
    </row>
    <row r="3426" spans="4:9" x14ac:dyDescent="0.2">
      <c r="D3426" s="29"/>
      <c r="E3426" s="29"/>
      <c r="I3426" s="30"/>
    </row>
    <row r="3427" spans="4:9" x14ac:dyDescent="0.2">
      <c r="D3427" s="29"/>
      <c r="E3427" s="29"/>
      <c r="I3427" s="30"/>
    </row>
    <row r="3428" spans="4:9" x14ac:dyDescent="0.2">
      <c r="D3428" s="29"/>
      <c r="E3428" s="29"/>
      <c r="I3428" s="30"/>
    </row>
    <row r="3429" spans="4:9" x14ac:dyDescent="0.2">
      <c r="D3429" s="29"/>
      <c r="E3429" s="29"/>
      <c r="I3429" s="30"/>
    </row>
    <row r="3430" spans="4:9" x14ac:dyDescent="0.2">
      <c r="D3430" s="29"/>
      <c r="E3430" s="29"/>
    </row>
    <row r="3431" spans="4:9" x14ac:dyDescent="0.2">
      <c r="D3431" s="29"/>
      <c r="E3431" s="29"/>
      <c r="I3431" s="30"/>
    </row>
    <row r="3432" spans="4:9" x14ac:dyDescent="0.2">
      <c r="D3432" s="29"/>
      <c r="E3432" s="29"/>
    </row>
    <row r="3433" spans="4:9" x14ac:dyDescent="0.2">
      <c r="D3433" s="29"/>
      <c r="E3433" s="29"/>
    </row>
    <row r="3434" spans="4:9" x14ac:dyDescent="0.2">
      <c r="D3434" s="29"/>
      <c r="E3434" s="29"/>
    </row>
    <row r="3435" spans="4:9" x14ac:dyDescent="0.2">
      <c r="D3435" s="29"/>
      <c r="E3435" s="29"/>
    </row>
    <row r="3436" spans="4:9" x14ac:dyDescent="0.2">
      <c r="D3436" s="29"/>
      <c r="E3436" s="29"/>
      <c r="I3436" s="30"/>
    </row>
    <row r="3437" spans="4:9" x14ac:dyDescent="0.2">
      <c r="D3437" s="29"/>
      <c r="E3437" s="29"/>
    </row>
    <row r="3438" spans="4:9" x14ac:dyDescent="0.2">
      <c r="D3438" s="29"/>
      <c r="E3438" s="29"/>
      <c r="I3438" s="30"/>
    </row>
    <row r="3439" spans="4:9" x14ac:dyDescent="0.2">
      <c r="D3439" s="29"/>
      <c r="E3439" s="29"/>
      <c r="I3439" s="30"/>
    </row>
    <row r="3440" spans="4:9" x14ac:dyDescent="0.2">
      <c r="D3440" s="29"/>
      <c r="E3440" s="29"/>
    </row>
    <row r="3441" spans="4:9" x14ac:dyDescent="0.2">
      <c r="D3441" s="29"/>
      <c r="E3441" s="29"/>
      <c r="I3441" s="30"/>
    </row>
    <row r="3442" spans="4:9" x14ac:dyDescent="0.2">
      <c r="D3442" s="29"/>
      <c r="E3442" s="29"/>
    </row>
    <row r="3443" spans="4:9" x14ac:dyDescent="0.2">
      <c r="D3443" s="29"/>
      <c r="E3443" s="29"/>
    </row>
    <row r="3444" spans="4:9" x14ac:dyDescent="0.2">
      <c r="D3444" s="29"/>
      <c r="E3444" s="29"/>
    </row>
    <row r="3445" spans="4:9" x14ac:dyDescent="0.2">
      <c r="D3445" s="29"/>
      <c r="E3445" s="29"/>
    </row>
    <row r="3446" spans="4:9" x14ac:dyDescent="0.2">
      <c r="D3446" s="29"/>
      <c r="E3446" s="29"/>
      <c r="I3446" s="30"/>
    </row>
    <row r="3447" spans="4:9" x14ac:dyDescent="0.2">
      <c r="D3447" s="29"/>
      <c r="E3447" s="29"/>
    </row>
    <row r="3448" spans="4:9" x14ac:dyDescent="0.2">
      <c r="D3448" s="29"/>
      <c r="E3448" s="29"/>
      <c r="I3448" s="30"/>
    </row>
    <row r="3449" spans="4:9" x14ac:dyDescent="0.2">
      <c r="D3449" s="29"/>
      <c r="E3449" s="29"/>
      <c r="I3449" s="30"/>
    </row>
    <row r="3450" spans="4:9" x14ac:dyDescent="0.2">
      <c r="D3450" s="29"/>
      <c r="E3450" s="29"/>
    </row>
    <row r="3451" spans="4:9" x14ac:dyDescent="0.2">
      <c r="D3451" s="29"/>
      <c r="E3451" s="29"/>
      <c r="I3451" s="30"/>
    </row>
    <row r="3452" spans="4:9" x14ac:dyDescent="0.2">
      <c r="D3452" s="29"/>
      <c r="E3452" s="29"/>
    </row>
    <row r="3453" spans="4:9" x14ac:dyDescent="0.2">
      <c r="D3453" s="29"/>
      <c r="E3453" s="29"/>
    </row>
    <row r="3454" spans="4:9" x14ac:dyDescent="0.2">
      <c r="D3454" s="29"/>
      <c r="E3454" s="29"/>
    </row>
    <row r="3455" spans="4:9" x14ac:dyDescent="0.2">
      <c r="D3455" s="29"/>
      <c r="E3455" s="29"/>
    </row>
    <row r="3456" spans="4:9" x14ac:dyDescent="0.2">
      <c r="D3456" s="29"/>
      <c r="E3456" s="29"/>
      <c r="I3456" s="30"/>
    </row>
    <row r="3457" spans="4:9" x14ac:dyDescent="0.2">
      <c r="D3457" s="29"/>
      <c r="E3457" s="29"/>
    </row>
    <row r="3458" spans="4:9" x14ac:dyDescent="0.2">
      <c r="D3458" s="29"/>
      <c r="E3458" s="29"/>
      <c r="I3458" s="30"/>
    </row>
    <row r="3459" spans="4:9" x14ac:dyDescent="0.2">
      <c r="D3459" s="29"/>
      <c r="E3459" s="29"/>
      <c r="I3459" s="30"/>
    </row>
    <row r="3460" spans="4:9" x14ac:dyDescent="0.2">
      <c r="D3460" s="29"/>
      <c r="E3460" s="29"/>
    </row>
    <row r="3461" spans="4:9" x14ac:dyDescent="0.2">
      <c r="D3461" s="29"/>
      <c r="E3461" s="29"/>
      <c r="I3461" s="30"/>
    </row>
    <row r="3462" spans="4:9" x14ac:dyDescent="0.2">
      <c r="D3462" s="29"/>
      <c r="E3462" s="29"/>
      <c r="I3462" s="30"/>
    </row>
    <row r="3463" spans="4:9" x14ac:dyDescent="0.2">
      <c r="D3463" s="29"/>
      <c r="E3463" s="29"/>
      <c r="I3463" s="30"/>
    </row>
    <row r="3464" spans="4:9" x14ac:dyDescent="0.2">
      <c r="D3464" s="29"/>
      <c r="E3464" s="29"/>
      <c r="I3464" s="30"/>
    </row>
    <row r="3465" spans="4:9" x14ac:dyDescent="0.2">
      <c r="D3465" s="29"/>
      <c r="E3465" s="29"/>
      <c r="I3465" s="30"/>
    </row>
    <row r="3466" spans="4:9" x14ac:dyDescent="0.2">
      <c r="D3466" s="29"/>
      <c r="E3466" s="29"/>
      <c r="I3466" s="30"/>
    </row>
    <row r="3467" spans="4:9" x14ac:dyDescent="0.2">
      <c r="D3467" s="29"/>
      <c r="E3467" s="29"/>
      <c r="I3467" s="30"/>
    </row>
    <row r="3468" spans="4:9" x14ac:dyDescent="0.2">
      <c r="D3468" s="29"/>
      <c r="E3468" s="29"/>
      <c r="I3468" s="30"/>
    </row>
    <row r="3469" spans="4:9" x14ac:dyDescent="0.2">
      <c r="D3469" s="29"/>
      <c r="E3469" s="29"/>
      <c r="I3469" s="30"/>
    </row>
    <row r="3470" spans="4:9" x14ac:dyDescent="0.2">
      <c r="D3470" s="29"/>
      <c r="E3470" s="29"/>
      <c r="I3470" s="30"/>
    </row>
    <row r="3471" spans="4:9" x14ac:dyDescent="0.2">
      <c r="D3471" s="29"/>
      <c r="E3471" s="29"/>
      <c r="I3471" s="30"/>
    </row>
    <row r="3472" spans="4:9" x14ac:dyDescent="0.2">
      <c r="D3472" s="29"/>
      <c r="E3472" s="29"/>
      <c r="I3472" s="30"/>
    </row>
    <row r="3473" spans="4:9" x14ac:dyDescent="0.2">
      <c r="D3473" s="29"/>
      <c r="E3473" s="29"/>
      <c r="I3473" s="30"/>
    </row>
    <row r="3474" spans="4:9" x14ac:dyDescent="0.2">
      <c r="D3474" s="29"/>
      <c r="E3474" s="29"/>
      <c r="I3474" s="30"/>
    </row>
    <row r="3475" spans="4:9" x14ac:dyDescent="0.2">
      <c r="D3475" s="29"/>
      <c r="E3475" s="29"/>
      <c r="I3475" s="30"/>
    </row>
    <row r="3476" spans="4:9" x14ac:dyDescent="0.2">
      <c r="D3476" s="29"/>
      <c r="E3476" s="29"/>
      <c r="I3476" s="30"/>
    </row>
    <row r="3477" spans="4:9" x14ac:dyDescent="0.2">
      <c r="D3477" s="29"/>
      <c r="E3477" s="29"/>
      <c r="I3477" s="30"/>
    </row>
    <row r="3478" spans="4:9" x14ac:dyDescent="0.2">
      <c r="D3478" s="29"/>
      <c r="E3478" s="29"/>
      <c r="I3478" s="30"/>
    </row>
    <row r="3479" spans="4:9" x14ac:dyDescent="0.2">
      <c r="D3479" s="29"/>
      <c r="E3479" s="29"/>
      <c r="I3479" s="30"/>
    </row>
    <row r="3480" spans="4:9" x14ac:dyDescent="0.2">
      <c r="D3480" s="29"/>
      <c r="E3480" s="29"/>
    </row>
    <row r="3481" spans="4:9" x14ac:dyDescent="0.2">
      <c r="D3481" s="29"/>
      <c r="E3481" s="29"/>
      <c r="I3481" s="30"/>
    </row>
    <row r="3482" spans="4:9" x14ac:dyDescent="0.2">
      <c r="D3482" s="29"/>
      <c r="E3482" s="29"/>
    </row>
    <row r="3483" spans="4:9" x14ac:dyDescent="0.2">
      <c r="D3483" s="29"/>
      <c r="E3483" s="29"/>
    </row>
    <row r="3484" spans="4:9" x14ac:dyDescent="0.2">
      <c r="D3484" s="29"/>
      <c r="E3484" s="29"/>
    </row>
    <row r="3485" spans="4:9" x14ac:dyDescent="0.2">
      <c r="D3485" s="29"/>
      <c r="E3485" s="29"/>
    </row>
    <row r="3486" spans="4:9" x14ac:dyDescent="0.2">
      <c r="D3486" s="29"/>
      <c r="E3486" s="29"/>
      <c r="I3486" s="30"/>
    </row>
    <row r="3487" spans="4:9" x14ac:dyDescent="0.2">
      <c r="D3487" s="29"/>
      <c r="E3487" s="29"/>
    </row>
    <row r="3488" spans="4:9" x14ac:dyDescent="0.2">
      <c r="D3488" s="29"/>
      <c r="E3488" s="29"/>
      <c r="I3488" s="30"/>
    </row>
    <row r="3489" spans="4:9" x14ac:dyDescent="0.2">
      <c r="D3489" s="29"/>
      <c r="E3489" s="29"/>
      <c r="I3489" s="30"/>
    </row>
    <row r="3490" spans="4:9" x14ac:dyDescent="0.2">
      <c r="D3490" s="29"/>
      <c r="E3490" s="29"/>
    </row>
    <row r="3491" spans="4:9" x14ac:dyDescent="0.2">
      <c r="D3491" s="29"/>
      <c r="E3491" s="29"/>
      <c r="I3491" s="30"/>
    </row>
    <row r="3492" spans="4:9" x14ac:dyDescent="0.2">
      <c r="D3492" s="29"/>
      <c r="E3492" s="29"/>
    </row>
    <row r="3493" spans="4:9" x14ac:dyDescent="0.2">
      <c r="D3493" s="29"/>
      <c r="E3493" s="29"/>
    </row>
    <row r="3494" spans="4:9" x14ac:dyDescent="0.2">
      <c r="D3494" s="29"/>
      <c r="E3494" s="29"/>
    </row>
    <row r="3495" spans="4:9" x14ac:dyDescent="0.2">
      <c r="D3495" s="29"/>
      <c r="E3495" s="29"/>
    </row>
    <row r="3496" spans="4:9" x14ac:dyDescent="0.2">
      <c r="D3496" s="29"/>
      <c r="E3496" s="29"/>
      <c r="I3496" s="30"/>
    </row>
    <row r="3497" spans="4:9" x14ac:dyDescent="0.2">
      <c r="D3497" s="29"/>
      <c r="E3497" s="29"/>
    </row>
    <row r="3498" spans="4:9" x14ac:dyDescent="0.2">
      <c r="D3498" s="29"/>
      <c r="E3498" s="29"/>
      <c r="I3498" s="30"/>
    </row>
    <row r="3499" spans="4:9" x14ac:dyDescent="0.2">
      <c r="D3499" s="29"/>
      <c r="E3499" s="29"/>
      <c r="I3499" s="30"/>
    </row>
    <row r="3500" spans="4:9" x14ac:dyDescent="0.2">
      <c r="D3500" s="29"/>
      <c r="E3500" s="29"/>
    </row>
    <row r="3501" spans="4:9" x14ac:dyDescent="0.2">
      <c r="D3501" s="29"/>
      <c r="E3501" s="29"/>
      <c r="I3501" s="30"/>
    </row>
    <row r="3502" spans="4:9" x14ac:dyDescent="0.2">
      <c r="D3502" s="29"/>
      <c r="E3502" s="29"/>
    </row>
    <row r="3503" spans="4:9" x14ac:dyDescent="0.2">
      <c r="D3503" s="29"/>
      <c r="E3503" s="29"/>
    </row>
    <row r="3504" spans="4:9" x14ac:dyDescent="0.2">
      <c r="D3504" s="29"/>
      <c r="E3504" s="29"/>
    </row>
    <row r="3505" spans="4:9" x14ac:dyDescent="0.2">
      <c r="D3505" s="29"/>
      <c r="E3505" s="29"/>
    </row>
    <row r="3506" spans="4:9" x14ac:dyDescent="0.2">
      <c r="D3506" s="29"/>
      <c r="E3506" s="29"/>
      <c r="I3506" s="30"/>
    </row>
    <row r="3507" spans="4:9" x14ac:dyDescent="0.2">
      <c r="D3507" s="29"/>
      <c r="E3507" s="29"/>
    </row>
    <row r="3508" spans="4:9" x14ac:dyDescent="0.2">
      <c r="D3508" s="29"/>
      <c r="E3508" s="29"/>
      <c r="I3508" s="30"/>
    </row>
    <row r="3509" spans="4:9" x14ac:dyDescent="0.2">
      <c r="D3509" s="29"/>
      <c r="E3509" s="29"/>
      <c r="I3509" s="30"/>
    </row>
    <row r="3510" spans="4:9" x14ac:dyDescent="0.2">
      <c r="D3510" s="29"/>
      <c r="E3510" s="29"/>
    </row>
    <row r="3511" spans="4:9" x14ac:dyDescent="0.2">
      <c r="D3511" s="29"/>
      <c r="E3511" s="29"/>
      <c r="I3511" s="30"/>
    </row>
    <row r="3512" spans="4:9" x14ac:dyDescent="0.2">
      <c r="D3512" s="29"/>
      <c r="E3512" s="29"/>
    </row>
    <row r="3513" spans="4:9" x14ac:dyDescent="0.2">
      <c r="D3513" s="29"/>
      <c r="E3513" s="29"/>
    </row>
    <row r="3514" spans="4:9" x14ac:dyDescent="0.2">
      <c r="D3514" s="29"/>
      <c r="E3514" s="29"/>
    </row>
    <row r="3515" spans="4:9" x14ac:dyDescent="0.2">
      <c r="D3515" s="29"/>
      <c r="E3515" s="29"/>
    </row>
    <row r="3516" spans="4:9" x14ac:dyDescent="0.2">
      <c r="D3516" s="29"/>
      <c r="E3516" s="29"/>
      <c r="I3516" s="30"/>
    </row>
    <row r="3517" spans="4:9" x14ac:dyDescent="0.2">
      <c r="D3517" s="29"/>
      <c r="E3517" s="29"/>
    </row>
    <row r="3518" spans="4:9" x14ac:dyDescent="0.2">
      <c r="D3518" s="29"/>
      <c r="E3518" s="29"/>
      <c r="I3518" s="30"/>
    </row>
    <row r="3519" spans="4:9" x14ac:dyDescent="0.2">
      <c r="D3519" s="29"/>
      <c r="E3519" s="29"/>
      <c r="I3519" s="30"/>
    </row>
    <row r="3520" spans="4:9" x14ac:dyDescent="0.2">
      <c r="D3520" s="29"/>
      <c r="E3520" s="29"/>
      <c r="I3520" s="30"/>
    </row>
    <row r="3521" spans="4:9" x14ac:dyDescent="0.2">
      <c r="D3521" s="29"/>
      <c r="E3521" s="29"/>
      <c r="I3521" s="30"/>
    </row>
    <row r="3522" spans="4:9" x14ac:dyDescent="0.2">
      <c r="D3522" s="29"/>
      <c r="E3522" s="29"/>
      <c r="I3522" s="30"/>
    </row>
    <row r="3523" spans="4:9" x14ac:dyDescent="0.2">
      <c r="D3523" s="29"/>
      <c r="E3523" s="29"/>
      <c r="I3523" s="30"/>
    </row>
    <row r="3524" spans="4:9" x14ac:dyDescent="0.2">
      <c r="D3524" s="29"/>
      <c r="E3524" s="29"/>
      <c r="I3524" s="30"/>
    </row>
    <row r="3525" spans="4:9" x14ac:dyDescent="0.2">
      <c r="D3525" s="29"/>
      <c r="E3525" s="29"/>
      <c r="I3525" s="30"/>
    </row>
    <row r="3526" spans="4:9" x14ac:dyDescent="0.2">
      <c r="D3526" s="29"/>
      <c r="E3526" s="29"/>
      <c r="I3526" s="30"/>
    </row>
    <row r="3527" spans="4:9" x14ac:dyDescent="0.2">
      <c r="D3527" s="29"/>
      <c r="E3527" s="29"/>
      <c r="I3527" s="30"/>
    </row>
    <row r="3528" spans="4:9" x14ac:dyDescent="0.2">
      <c r="D3528" s="29"/>
      <c r="E3528" s="29"/>
      <c r="I3528" s="30"/>
    </row>
    <row r="3529" spans="4:9" x14ac:dyDescent="0.2">
      <c r="D3529" s="29"/>
      <c r="E3529" s="29"/>
      <c r="I3529" s="30"/>
    </row>
    <row r="3530" spans="4:9" x14ac:dyDescent="0.2">
      <c r="D3530" s="29"/>
      <c r="E3530" s="29"/>
      <c r="I3530" s="30"/>
    </row>
    <row r="3531" spans="4:9" x14ac:dyDescent="0.2">
      <c r="D3531" s="29"/>
      <c r="E3531" s="29"/>
      <c r="I3531" s="30"/>
    </row>
    <row r="3532" spans="4:9" x14ac:dyDescent="0.2">
      <c r="D3532" s="29"/>
      <c r="E3532" s="29"/>
    </row>
    <row r="3533" spans="4:9" x14ac:dyDescent="0.2">
      <c r="D3533" s="29"/>
      <c r="E3533" s="29"/>
    </row>
    <row r="3534" spans="4:9" x14ac:dyDescent="0.2">
      <c r="D3534" s="29"/>
      <c r="E3534" s="29"/>
    </row>
    <row r="3535" spans="4:9" x14ac:dyDescent="0.2">
      <c r="D3535" s="29"/>
      <c r="E3535" s="29"/>
    </row>
    <row r="3536" spans="4:9" x14ac:dyDescent="0.2">
      <c r="D3536" s="29"/>
      <c r="E3536" s="29"/>
      <c r="I3536" s="30"/>
    </row>
    <row r="3537" spans="4:9" x14ac:dyDescent="0.2">
      <c r="D3537" s="29"/>
      <c r="E3537" s="29"/>
    </row>
    <row r="3538" spans="4:9" x14ac:dyDescent="0.2">
      <c r="D3538" s="29"/>
      <c r="E3538" s="29"/>
      <c r="I3538" s="30"/>
    </row>
    <row r="3539" spans="4:9" x14ac:dyDescent="0.2">
      <c r="D3539" s="29"/>
      <c r="E3539" s="29"/>
      <c r="I3539" s="30"/>
    </row>
    <row r="3540" spans="4:9" x14ac:dyDescent="0.2">
      <c r="D3540" s="29"/>
      <c r="E3540" s="29"/>
    </row>
    <row r="3541" spans="4:9" x14ac:dyDescent="0.2">
      <c r="D3541" s="29"/>
      <c r="E3541" s="29"/>
      <c r="I3541" s="30"/>
    </row>
    <row r="3542" spans="4:9" x14ac:dyDescent="0.2">
      <c r="D3542" s="29"/>
      <c r="E3542" s="29"/>
    </row>
    <row r="3543" spans="4:9" x14ac:dyDescent="0.2">
      <c r="D3543" s="29"/>
      <c r="E3543" s="29"/>
    </row>
    <row r="3544" spans="4:9" x14ac:dyDescent="0.2">
      <c r="D3544" s="29"/>
      <c r="E3544" s="29"/>
    </row>
    <row r="3545" spans="4:9" x14ac:dyDescent="0.2">
      <c r="D3545" s="29"/>
      <c r="E3545" s="29"/>
    </row>
    <row r="3546" spans="4:9" x14ac:dyDescent="0.2">
      <c r="D3546" s="29"/>
      <c r="E3546" s="29"/>
      <c r="I3546" s="30"/>
    </row>
    <row r="3547" spans="4:9" x14ac:dyDescent="0.2">
      <c r="D3547" s="29"/>
      <c r="E3547" s="29"/>
    </row>
    <row r="3548" spans="4:9" x14ac:dyDescent="0.2">
      <c r="D3548" s="29"/>
      <c r="E3548" s="29"/>
      <c r="I3548" s="30"/>
    </row>
    <row r="3549" spans="4:9" x14ac:dyDescent="0.2">
      <c r="D3549" s="29"/>
      <c r="E3549" s="29"/>
      <c r="I3549" s="30"/>
    </row>
    <row r="3550" spans="4:9" x14ac:dyDescent="0.2">
      <c r="D3550" s="29"/>
      <c r="E3550" s="29"/>
    </row>
    <row r="3551" spans="4:9" x14ac:dyDescent="0.2">
      <c r="D3551" s="29"/>
      <c r="E3551" s="29"/>
      <c r="I3551" s="30"/>
    </row>
    <row r="3552" spans="4:9" x14ac:dyDescent="0.2">
      <c r="D3552" s="29"/>
      <c r="E3552" s="29"/>
    </row>
    <row r="3553" spans="4:9" x14ac:dyDescent="0.2">
      <c r="D3553" s="29"/>
      <c r="E3553" s="29"/>
    </row>
    <row r="3554" spans="4:9" x14ac:dyDescent="0.2">
      <c r="D3554" s="29"/>
      <c r="E3554" s="29"/>
    </row>
    <row r="3555" spans="4:9" x14ac:dyDescent="0.2">
      <c r="D3555" s="29"/>
      <c r="E3555" s="29"/>
    </row>
    <row r="3556" spans="4:9" x14ac:dyDescent="0.2">
      <c r="D3556" s="29"/>
      <c r="E3556" s="29"/>
      <c r="I3556" s="30"/>
    </row>
    <row r="3557" spans="4:9" x14ac:dyDescent="0.2">
      <c r="D3557" s="29"/>
      <c r="E3557" s="29"/>
    </row>
    <row r="3558" spans="4:9" x14ac:dyDescent="0.2">
      <c r="D3558" s="29"/>
      <c r="E3558" s="29"/>
      <c r="I3558" s="30"/>
    </row>
    <row r="3559" spans="4:9" x14ac:dyDescent="0.2">
      <c r="D3559" s="29"/>
      <c r="E3559" s="29"/>
      <c r="I3559" s="30"/>
    </row>
    <row r="3560" spans="4:9" x14ac:dyDescent="0.2">
      <c r="D3560" s="29"/>
      <c r="E3560" s="29"/>
    </row>
    <row r="3561" spans="4:9" x14ac:dyDescent="0.2">
      <c r="D3561" s="29"/>
      <c r="E3561" s="29"/>
      <c r="I3561" s="30"/>
    </row>
    <row r="3562" spans="4:9" x14ac:dyDescent="0.2">
      <c r="D3562" s="29"/>
      <c r="E3562" s="29"/>
    </row>
    <row r="3563" spans="4:9" x14ac:dyDescent="0.2">
      <c r="D3563" s="29"/>
      <c r="E3563" s="29"/>
    </row>
    <row r="3564" spans="4:9" x14ac:dyDescent="0.2">
      <c r="D3564" s="29"/>
      <c r="E3564" s="29"/>
    </row>
    <row r="3565" spans="4:9" x14ac:dyDescent="0.2">
      <c r="D3565" s="29"/>
      <c r="E3565" s="29"/>
    </row>
    <row r="3566" spans="4:9" x14ac:dyDescent="0.2">
      <c r="D3566" s="29"/>
      <c r="E3566" s="29"/>
      <c r="I3566" s="30"/>
    </row>
    <row r="3567" spans="4:9" x14ac:dyDescent="0.2">
      <c r="D3567" s="29"/>
      <c r="E3567" s="29"/>
    </row>
    <row r="3568" spans="4:9" x14ac:dyDescent="0.2">
      <c r="D3568" s="29"/>
      <c r="E3568" s="29"/>
      <c r="I3568" s="30"/>
    </row>
    <row r="3569" spans="4:9" x14ac:dyDescent="0.2">
      <c r="D3569" s="29"/>
      <c r="E3569" s="29"/>
      <c r="I3569" s="30"/>
    </row>
    <row r="3570" spans="4:9" x14ac:dyDescent="0.2">
      <c r="D3570" s="29"/>
      <c r="E3570" s="29"/>
      <c r="I3570" s="30"/>
    </row>
    <row r="3571" spans="4:9" x14ac:dyDescent="0.2">
      <c r="D3571" s="29"/>
      <c r="E3571" s="29"/>
      <c r="I3571" s="30"/>
    </row>
    <row r="3572" spans="4:9" x14ac:dyDescent="0.2">
      <c r="D3572" s="29"/>
      <c r="E3572" s="29"/>
      <c r="I3572" s="30"/>
    </row>
    <row r="3573" spans="4:9" x14ac:dyDescent="0.2">
      <c r="D3573" s="29"/>
      <c r="E3573" s="29"/>
      <c r="I3573" s="30"/>
    </row>
    <row r="3574" spans="4:9" x14ac:dyDescent="0.2">
      <c r="D3574" s="29"/>
      <c r="E3574" s="29"/>
      <c r="I3574" s="30"/>
    </row>
    <row r="3575" spans="4:9" x14ac:dyDescent="0.2">
      <c r="D3575" s="29"/>
      <c r="E3575" s="29"/>
      <c r="I3575" s="30"/>
    </row>
    <row r="3576" spans="4:9" x14ac:dyDescent="0.2">
      <c r="D3576" s="29"/>
      <c r="E3576" s="29"/>
      <c r="I3576" s="30"/>
    </row>
    <row r="3577" spans="4:9" x14ac:dyDescent="0.2">
      <c r="D3577" s="29"/>
      <c r="E3577" s="29"/>
      <c r="I3577" s="30"/>
    </row>
    <row r="3578" spans="4:9" x14ac:dyDescent="0.2">
      <c r="D3578" s="29"/>
      <c r="E3578" s="29"/>
      <c r="I3578" s="30"/>
    </row>
    <row r="3579" spans="4:9" x14ac:dyDescent="0.2">
      <c r="D3579" s="29"/>
      <c r="E3579" s="29"/>
      <c r="I3579" s="30"/>
    </row>
    <row r="3580" spans="4:9" x14ac:dyDescent="0.2">
      <c r="D3580" s="29"/>
      <c r="E3580" s="29"/>
    </row>
    <row r="3581" spans="4:9" x14ac:dyDescent="0.2">
      <c r="D3581" s="29"/>
      <c r="E3581" s="29"/>
      <c r="I3581" s="30"/>
    </row>
    <row r="3582" spans="4:9" x14ac:dyDescent="0.2">
      <c r="D3582" s="29"/>
      <c r="E3582" s="29"/>
    </row>
    <row r="3583" spans="4:9" x14ac:dyDescent="0.2">
      <c r="D3583" s="29"/>
      <c r="E3583" s="29"/>
    </row>
    <row r="3584" spans="4:9" x14ac:dyDescent="0.2">
      <c r="D3584" s="29"/>
      <c r="E3584" s="29"/>
    </row>
    <row r="3585" spans="4:9" x14ac:dyDescent="0.2">
      <c r="D3585" s="29"/>
      <c r="E3585" s="29"/>
    </row>
    <row r="3586" spans="4:9" x14ac:dyDescent="0.2">
      <c r="D3586" s="29"/>
      <c r="E3586" s="29"/>
      <c r="I3586" s="30"/>
    </row>
    <row r="3587" spans="4:9" x14ac:dyDescent="0.2">
      <c r="D3587" s="29"/>
      <c r="E3587" s="29"/>
    </row>
    <row r="3588" spans="4:9" x14ac:dyDescent="0.2">
      <c r="D3588" s="29"/>
      <c r="E3588" s="29"/>
      <c r="I3588" s="30"/>
    </row>
    <row r="3589" spans="4:9" x14ac:dyDescent="0.2">
      <c r="D3589" s="29"/>
      <c r="E3589" s="29"/>
      <c r="I3589" s="30"/>
    </row>
    <row r="3590" spans="4:9" x14ac:dyDescent="0.2">
      <c r="D3590" s="29"/>
      <c r="E3590" s="29"/>
    </row>
    <row r="3591" spans="4:9" x14ac:dyDescent="0.2">
      <c r="D3591" s="29"/>
      <c r="E3591" s="29"/>
      <c r="I3591" s="30"/>
    </row>
    <row r="3592" spans="4:9" x14ac:dyDescent="0.2">
      <c r="D3592" s="29"/>
      <c r="E3592" s="29"/>
      <c r="I3592" s="30"/>
    </row>
    <row r="3593" spans="4:9" x14ac:dyDescent="0.2">
      <c r="D3593" s="29"/>
      <c r="E3593" s="29"/>
      <c r="I3593" s="30"/>
    </row>
    <row r="3594" spans="4:9" x14ac:dyDescent="0.2">
      <c r="D3594" s="29"/>
      <c r="E3594" s="29"/>
      <c r="I3594" s="30"/>
    </row>
    <row r="3595" spans="4:9" x14ac:dyDescent="0.2">
      <c r="D3595" s="29"/>
      <c r="E3595" s="29"/>
      <c r="I3595" s="30"/>
    </row>
    <row r="3596" spans="4:9" x14ac:dyDescent="0.2">
      <c r="D3596" s="29"/>
      <c r="E3596" s="29"/>
      <c r="I3596" s="30"/>
    </row>
    <row r="3597" spans="4:9" x14ac:dyDescent="0.2">
      <c r="D3597" s="29"/>
      <c r="E3597" s="29"/>
      <c r="I3597" s="30"/>
    </row>
    <row r="3598" spans="4:9" x14ac:dyDescent="0.2">
      <c r="D3598" s="29"/>
      <c r="E3598" s="29"/>
      <c r="I3598" s="30"/>
    </row>
    <row r="3599" spans="4:9" x14ac:dyDescent="0.2">
      <c r="D3599" s="29"/>
      <c r="E3599" s="29"/>
      <c r="I3599" s="30"/>
    </row>
    <row r="3600" spans="4:9" x14ac:dyDescent="0.2">
      <c r="D3600" s="29"/>
      <c r="E3600" s="29"/>
      <c r="I3600" s="30"/>
    </row>
    <row r="3601" spans="4:9" x14ac:dyDescent="0.2">
      <c r="D3601" s="29"/>
      <c r="E3601" s="29"/>
      <c r="I3601" s="30"/>
    </row>
    <row r="3602" spans="4:9" x14ac:dyDescent="0.2">
      <c r="D3602" s="29"/>
      <c r="E3602" s="29"/>
      <c r="I3602" s="30"/>
    </row>
    <row r="3603" spans="4:9" x14ac:dyDescent="0.2">
      <c r="D3603" s="29"/>
      <c r="E3603" s="29"/>
      <c r="I3603" s="30"/>
    </row>
    <row r="3604" spans="4:9" x14ac:dyDescent="0.2">
      <c r="D3604" s="29"/>
      <c r="E3604" s="29"/>
      <c r="I3604" s="30"/>
    </row>
    <row r="3605" spans="4:9" x14ac:dyDescent="0.2">
      <c r="D3605" s="29"/>
      <c r="E3605" s="29"/>
      <c r="I3605" s="30"/>
    </row>
    <row r="3606" spans="4:9" x14ac:dyDescent="0.2">
      <c r="D3606" s="29"/>
      <c r="E3606" s="29"/>
      <c r="I3606" s="30"/>
    </row>
    <row r="3607" spans="4:9" x14ac:dyDescent="0.2">
      <c r="D3607" s="29"/>
      <c r="E3607" s="29"/>
      <c r="I3607" s="30"/>
    </row>
    <row r="3608" spans="4:9" x14ac:dyDescent="0.2">
      <c r="D3608" s="29"/>
      <c r="E3608" s="29"/>
      <c r="I3608" s="30"/>
    </row>
    <row r="3609" spans="4:9" x14ac:dyDescent="0.2">
      <c r="D3609" s="29"/>
      <c r="E3609" s="29"/>
      <c r="I3609" s="30"/>
    </row>
    <row r="3610" spans="4:9" x14ac:dyDescent="0.2">
      <c r="D3610" s="29"/>
      <c r="E3610" s="29"/>
    </row>
    <row r="3611" spans="4:9" x14ac:dyDescent="0.2">
      <c r="D3611" s="29"/>
      <c r="E3611" s="29"/>
      <c r="I3611" s="30"/>
    </row>
    <row r="3612" spans="4:9" x14ac:dyDescent="0.2">
      <c r="D3612" s="29"/>
      <c r="E3612" s="29"/>
    </row>
    <row r="3613" spans="4:9" x14ac:dyDescent="0.2">
      <c r="D3613" s="29"/>
      <c r="E3613" s="29"/>
    </row>
    <row r="3614" spans="4:9" x14ac:dyDescent="0.2">
      <c r="D3614" s="29"/>
      <c r="E3614" s="29"/>
    </row>
    <row r="3615" spans="4:9" x14ac:dyDescent="0.2">
      <c r="D3615" s="29"/>
      <c r="E3615" s="29"/>
    </row>
    <row r="3616" spans="4:9" x14ac:dyDescent="0.2">
      <c r="D3616" s="29"/>
      <c r="E3616" s="29"/>
      <c r="I3616" s="30"/>
    </row>
    <row r="3617" spans="4:9" x14ac:dyDescent="0.2">
      <c r="D3617" s="29"/>
      <c r="E3617" s="29"/>
    </row>
    <row r="3618" spans="4:9" x14ac:dyDescent="0.2">
      <c r="D3618" s="29"/>
      <c r="E3618" s="29"/>
      <c r="I3618" s="30"/>
    </row>
    <row r="3619" spans="4:9" x14ac:dyDescent="0.2">
      <c r="D3619" s="29"/>
      <c r="E3619" s="29"/>
      <c r="I3619" s="30"/>
    </row>
    <row r="3620" spans="4:9" x14ac:dyDescent="0.2">
      <c r="D3620" s="29"/>
      <c r="E3620" s="29"/>
    </row>
    <row r="3621" spans="4:9" x14ac:dyDescent="0.2">
      <c r="D3621" s="29"/>
      <c r="E3621" s="29"/>
      <c r="I3621" s="30"/>
    </row>
    <row r="3622" spans="4:9" x14ac:dyDescent="0.2">
      <c r="D3622" s="29"/>
      <c r="E3622" s="29"/>
    </row>
    <row r="3623" spans="4:9" x14ac:dyDescent="0.2">
      <c r="D3623" s="29"/>
      <c r="E3623" s="29"/>
    </row>
    <row r="3624" spans="4:9" x14ac:dyDescent="0.2">
      <c r="D3624" s="29"/>
      <c r="E3624" s="29"/>
    </row>
    <row r="3625" spans="4:9" x14ac:dyDescent="0.2">
      <c r="D3625" s="29"/>
      <c r="E3625" s="29"/>
    </row>
    <row r="3626" spans="4:9" x14ac:dyDescent="0.2">
      <c r="D3626" s="29"/>
      <c r="E3626" s="29"/>
      <c r="I3626" s="30"/>
    </row>
    <row r="3627" spans="4:9" x14ac:dyDescent="0.2">
      <c r="D3627" s="29"/>
      <c r="E3627" s="29"/>
    </row>
    <row r="3628" spans="4:9" x14ac:dyDescent="0.2">
      <c r="D3628" s="29"/>
      <c r="E3628" s="29"/>
      <c r="I3628" s="30"/>
    </row>
    <row r="3629" spans="4:9" x14ac:dyDescent="0.2">
      <c r="D3629" s="29"/>
      <c r="E3629" s="29"/>
      <c r="I3629" s="30"/>
    </row>
    <row r="3630" spans="4:9" x14ac:dyDescent="0.2">
      <c r="D3630" s="29"/>
      <c r="E3630" s="29"/>
    </row>
    <row r="3631" spans="4:9" x14ac:dyDescent="0.2">
      <c r="D3631" s="29"/>
      <c r="E3631" s="29"/>
      <c r="I3631" s="30"/>
    </row>
    <row r="3632" spans="4:9" x14ac:dyDescent="0.2">
      <c r="D3632" s="29"/>
      <c r="E3632" s="29"/>
    </row>
    <row r="3633" spans="4:9" x14ac:dyDescent="0.2">
      <c r="D3633" s="29"/>
      <c r="E3633" s="29"/>
    </row>
    <row r="3634" spans="4:9" x14ac:dyDescent="0.2">
      <c r="D3634" s="29"/>
      <c r="E3634" s="29"/>
    </row>
    <row r="3635" spans="4:9" x14ac:dyDescent="0.2">
      <c r="D3635" s="29"/>
      <c r="E3635" s="29"/>
    </row>
    <row r="3636" spans="4:9" x14ac:dyDescent="0.2">
      <c r="D3636" s="29"/>
      <c r="E3636" s="29"/>
      <c r="I3636" s="30"/>
    </row>
    <row r="3637" spans="4:9" x14ac:dyDescent="0.2">
      <c r="D3637" s="29"/>
      <c r="E3637" s="29"/>
    </row>
    <row r="3638" spans="4:9" x14ac:dyDescent="0.2">
      <c r="D3638" s="29"/>
      <c r="E3638" s="29"/>
      <c r="I3638" s="30"/>
    </row>
    <row r="3639" spans="4:9" x14ac:dyDescent="0.2">
      <c r="D3639" s="29"/>
      <c r="E3639" s="29"/>
      <c r="I3639" s="30"/>
    </row>
    <row r="3640" spans="4:9" x14ac:dyDescent="0.2">
      <c r="D3640" s="29"/>
      <c r="E3640" s="29"/>
      <c r="I3640" s="30"/>
    </row>
    <row r="3641" spans="4:9" x14ac:dyDescent="0.2">
      <c r="D3641" s="29"/>
      <c r="E3641" s="29"/>
      <c r="I3641" s="30"/>
    </row>
    <row r="3642" spans="4:9" x14ac:dyDescent="0.2">
      <c r="D3642" s="29"/>
      <c r="E3642" s="29"/>
      <c r="I3642" s="30"/>
    </row>
    <row r="3643" spans="4:9" x14ac:dyDescent="0.2">
      <c r="D3643" s="29"/>
      <c r="E3643" s="29"/>
      <c r="I3643" s="30"/>
    </row>
    <row r="3644" spans="4:9" x14ac:dyDescent="0.2">
      <c r="D3644" s="29"/>
      <c r="E3644" s="29"/>
      <c r="I3644" s="30"/>
    </row>
    <row r="3645" spans="4:9" x14ac:dyDescent="0.2">
      <c r="D3645" s="29"/>
      <c r="E3645" s="29"/>
      <c r="I3645" s="30"/>
    </row>
    <row r="3646" spans="4:9" x14ac:dyDescent="0.2">
      <c r="D3646" s="29"/>
      <c r="E3646" s="29"/>
      <c r="I3646" s="30"/>
    </row>
    <row r="3647" spans="4:9" x14ac:dyDescent="0.2">
      <c r="D3647" s="29"/>
      <c r="E3647" s="29"/>
      <c r="I3647" s="30"/>
    </row>
    <row r="3648" spans="4:9" x14ac:dyDescent="0.2">
      <c r="D3648" s="29"/>
      <c r="E3648" s="29"/>
      <c r="I3648" s="30"/>
    </row>
    <row r="3649" spans="4:9" x14ac:dyDescent="0.2">
      <c r="D3649" s="29"/>
      <c r="E3649" s="29"/>
      <c r="I3649" s="30"/>
    </row>
    <row r="3650" spans="4:9" x14ac:dyDescent="0.2">
      <c r="D3650" s="29"/>
      <c r="E3650" s="29"/>
    </row>
    <row r="3651" spans="4:9" x14ac:dyDescent="0.2">
      <c r="D3651" s="29"/>
      <c r="E3651" s="29"/>
      <c r="I3651" s="30"/>
    </row>
    <row r="3652" spans="4:9" x14ac:dyDescent="0.2">
      <c r="D3652" s="29"/>
      <c r="E3652" s="29"/>
    </row>
    <row r="3653" spans="4:9" x14ac:dyDescent="0.2">
      <c r="D3653" s="29"/>
      <c r="E3653" s="29"/>
    </row>
    <row r="3654" spans="4:9" x14ac:dyDescent="0.2">
      <c r="D3654" s="29"/>
      <c r="E3654" s="29"/>
    </row>
    <row r="3655" spans="4:9" x14ac:dyDescent="0.2">
      <c r="D3655" s="29"/>
      <c r="E3655" s="29"/>
    </row>
    <row r="3656" spans="4:9" x14ac:dyDescent="0.2">
      <c r="D3656" s="29"/>
      <c r="E3656" s="29"/>
      <c r="I3656" s="30"/>
    </row>
    <row r="3657" spans="4:9" x14ac:dyDescent="0.2">
      <c r="D3657" s="29"/>
      <c r="E3657" s="29"/>
    </row>
    <row r="3658" spans="4:9" x14ac:dyDescent="0.2">
      <c r="D3658" s="29"/>
      <c r="E3658" s="29"/>
      <c r="I3658" s="30"/>
    </row>
    <row r="3659" spans="4:9" x14ac:dyDescent="0.2">
      <c r="D3659" s="29"/>
      <c r="E3659" s="29"/>
      <c r="I3659" s="30"/>
    </row>
    <row r="3660" spans="4:9" x14ac:dyDescent="0.2">
      <c r="D3660" s="29"/>
      <c r="E3660" s="29"/>
    </row>
    <row r="3661" spans="4:9" x14ac:dyDescent="0.2">
      <c r="D3661" s="29"/>
      <c r="E3661" s="29"/>
      <c r="I3661" s="30"/>
    </row>
    <row r="3662" spans="4:9" x14ac:dyDescent="0.2">
      <c r="D3662" s="29"/>
      <c r="E3662" s="29"/>
    </row>
    <row r="3663" spans="4:9" x14ac:dyDescent="0.2">
      <c r="D3663" s="29"/>
      <c r="E3663" s="29"/>
    </row>
    <row r="3664" spans="4:9" x14ac:dyDescent="0.2">
      <c r="D3664" s="29"/>
      <c r="E3664" s="29"/>
    </row>
    <row r="3665" spans="4:9" x14ac:dyDescent="0.2">
      <c r="D3665" s="29"/>
      <c r="E3665" s="29"/>
    </row>
    <row r="3666" spans="4:9" x14ac:dyDescent="0.2">
      <c r="D3666" s="29"/>
      <c r="E3666" s="29"/>
      <c r="I3666" s="30"/>
    </row>
    <row r="3667" spans="4:9" x14ac:dyDescent="0.2">
      <c r="D3667" s="29"/>
      <c r="E3667" s="29"/>
    </row>
    <row r="3668" spans="4:9" x14ac:dyDescent="0.2">
      <c r="D3668" s="29"/>
      <c r="E3668" s="29"/>
      <c r="I3668" s="30"/>
    </row>
    <row r="3669" spans="4:9" x14ac:dyDescent="0.2">
      <c r="D3669" s="29"/>
      <c r="E3669" s="29"/>
      <c r="I3669" s="30"/>
    </row>
    <row r="3670" spans="4:9" x14ac:dyDescent="0.2">
      <c r="D3670" s="29"/>
      <c r="E3670" s="29"/>
      <c r="I3670" s="30"/>
    </row>
    <row r="3671" spans="4:9" x14ac:dyDescent="0.2">
      <c r="D3671" s="29"/>
      <c r="E3671" s="29"/>
      <c r="I3671" s="30"/>
    </row>
    <row r="3672" spans="4:9" x14ac:dyDescent="0.2">
      <c r="D3672" s="29"/>
      <c r="E3672" s="29"/>
      <c r="I3672" s="30"/>
    </row>
    <row r="3673" spans="4:9" x14ac:dyDescent="0.2">
      <c r="D3673" s="29"/>
      <c r="E3673" s="29"/>
      <c r="I3673" s="30"/>
    </row>
    <row r="3674" spans="4:9" x14ac:dyDescent="0.2">
      <c r="D3674" s="29"/>
      <c r="E3674" s="29"/>
      <c r="I3674" s="30"/>
    </row>
    <row r="3675" spans="4:9" x14ac:dyDescent="0.2">
      <c r="D3675" s="29"/>
      <c r="E3675" s="29"/>
      <c r="I3675" s="30"/>
    </row>
    <row r="3676" spans="4:9" x14ac:dyDescent="0.2">
      <c r="D3676" s="29"/>
      <c r="E3676" s="29"/>
      <c r="I3676" s="30"/>
    </row>
    <row r="3677" spans="4:9" x14ac:dyDescent="0.2">
      <c r="D3677" s="29"/>
      <c r="E3677" s="29"/>
      <c r="I3677" s="30"/>
    </row>
    <row r="3678" spans="4:9" x14ac:dyDescent="0.2">
      <c r="D3678" s="29"/>
      <c r="E3678" s="29"/>
      <c r="I3678" s="30"/>
    </row>
    <row r="3679" spans="4:9" x14ac:dyDescent="0.2">
      <c r="D3679" s="29"/>
      <c r="E3679" s="29"/>
      <c r="I3679" s="30"/>
    </row>
    <row r="3680" spans="4:9" x14ac:dyDescent="0.2">
      <c r="D3680" s="29"/>
      <c r="E3680" s="29"/>
      <c r="I3680" s="30"/>
    </row>
    <row r="3681" spans="4:9" x14ac:dyDescent="0.2">
      <c r="D3681" s="29"/>
      <c r="E3681" s="29"/>
      <c r="I3681" s="30"/>
    </row>
    <row r="3682" spans="4:9" x14ac:dyDescent="0.2">
      <c r="D3682" s="29"/>
      <c r="E3682" s="29"/>
    </row>
    <row r="3683" spans="4:9" x14ac:dyDescent="0.2">
      <c r="D3683" s="29"/>
      <c r="E3683" s="29"/>
    </row>
    <row r="3684" spans="4:9" x14ac:dyDescent="0.2">
      <c r="D3684" s="29"/>
      <c r="E3684" s="29"/>
    </row>
    <row r="3685" spans="4:9" x14ac:dyDescent="0.2">
      <c r="D3685" s="29"/>
      <c r="E3685" s="29"/>
    </row>
    <row r="3686" spans="4:9" x14ac:dyDescent="0.2">
      <c r="D3686" s="29"/>
      <c r="E3686" s="29"/>
      <c r="I3686" s="30"/>
    </row>
    <row r="3687" spans="4:9" x14ac:dyDescent="0.2">
      <c r="D3687" s="29"/>
      <c r="E3687" s="29"/>
    </row>
    <row r="3688" spans="4:9" x14ac:dyDescent="0.2">
      <c r="D3688" s="29"/>
      <c r="E3688" s="29"/>
      <c r="I3688" s="30"/>
    </row>
    <row r="3689" spans="4:9" x14ac:dyDescent="0.2">
      <c r="D3689" s="29"/>
      <c r="E3689" s="29"/>
      <c r="I3689" s="30"/>
    </row>
    <row r="3690" spans="4:9" x14ac:dyDescent="0.2">
      <c r="D3690" s="29"/>
      <c r="E3690" s="29"/>
    </row>
    <row r="3691" spans="4:9" x14ac:dyDescent="0.2">
      <c r="D3691" s="29"/>
      <c r="E3691" s="29"/>
      <c r="I3691" s="30"/>
    </row>
    <row r="3692" spans="4:9" x14ac:dyDescent="0.2">
      <c r="D3692" s="29"/>
      <c r="E3692" s="29"/>
    </row>
    <row r="3693" spans="4:9" x14ac:dyDescent="0.2">
      <c r="D3693" s="29"/>
      <c r="E3693" s="29"/>
    </row>
    <row r="3694" spans="4:9" x14ac:dyDescent="0.2">
      <c r="D3694" s="29"/>
      <c r="E3694" s="29"/>
    </row>
    <row r="3695" spans="4:9" x14ac:dyDescent="0.2">
      <c r="D3695" s="29"/>
      <c r="E3695" s="29"/>
    </row>
    <row r="3696" spans="4:9" x14ac:dyDescent="0.2">
      <c r="D3696" s="29"/>
      <c r="E3696" s="29"/>
      <c r="I3696" s="30"/>
    </row>
    <row r="3697" spans="4:9" x14ac:dyDescent="0.2">
      <c r="D3697" s="29"/>
      <c r="E3697" s="29"/>
    </row>
    <row r="3698" spans="4:9" x14ac:dyDescent="0.2">
      <c r="D3698" s="29"/>
      <c r="E3698" s="29"/>
      <c r="I3698" s="30"/>
    </row>
    <row r="3699" spans="4:9" x14ac:dyDescent="0.2">
      <c r="D3699" s="29"/>
      <c r="E3699" s="29"/>
      <c r="I3699" s="30"/>
    </row>
    <row r="3700" spans="4:9" x14ac:dyDescent="0.2">
      <c r="D3700" s="29"/>
      <c r="E3700" s="29"/>
    </row>
    <row r="3701" spans="4:9" x14ac:dyDescent="0.2">
      <c r="D3701" s="29"/>
      <c r="E3701" s="29"/>
      <c r="I3701" s="30"/>
    </row>
    <row r="3702" spans="4:9" x14ac:dyDescent="0.2">
      <c r="D3702" s="29"/>
      <c r="E3702" s="29"/>
    </row>
    <row r="3703" spans="4:9" x14ac:dyDescent="0.2">
      <c r="D3703" s="29"/>
      <c r="E3703" s="29"/>
    </row>
    <row r="3704" spans="4:9" x14ac:dyDescent="0.2">
      <c r="D3704" s="29"/>
      <c r="E3704" s="29"/>
    </row>
    <row r="3705" spans="4:9" x14ac:dyDescent="0.2">
      <c r="D3705" s="29"/>
      <c r="E3705" s="29"/>
    </row>
    <row r="3706" spans="4:9" x14ac:dyDescent="0.2">
      <c r="D3706" s="29"/>
      <c r="E3706" s="29"/>
      <c r="I3706" s="30"/>
    </row>
    <row r="3707" spans="4:9" x14ac:dyDescent="0.2">
      <c r="D3707" s="29"/>
      <c r="E3707" s="29"/>
    </row>
    <row r="3708" spans="4:9" x14ac:dyDescent="0.2">
      <c r="D3708" s="29"/>
      <c r="E3708" s="29"/>
      <c r="I3708" s="30"/>
    </row>
    <row r="3709" spans="4:9" x14ac:dyDescent="0.2">
      <c r="D3709" s="29"/>
      <c r="E3709" s="29"/>
      <c r="I3709" s="30"/>
    </row>
    <row r="3710" spans="4:9" x14ac:dyDescent="0.2">
      <c r="D3710" s="29"/>
      <c r="E3710" s="29"/>
    </row>
    <row r="3711" spans="4:9" x14ac:dyDescent="0.2">
      <c r="D3711" s="29"/>
      <c r="E3711" s="29"/>
      <c r="I3711" s="30"/>
    </row>
    <row r="3712" spans="4:9" x14ac:dyDescent="0.2">
      <c r="D3712" s="29"/>
      <c r="E3712" s="29"/>
    </row>
    <row r="3713" spans="4:9" x14ac:dyDescent="0.2">
      <c r="D3713" s="29"/>
      <c r="E3713" s="29"/>
    </row>
    <row r="3714" spans="4:9" x14ac:dyDescent="0.2">
      <c r="D3714" s="29"/>
      <c r="E3714" s="29"/>
    </row>
    <row r="3715" spans="4:9" x14ac:dyDescent="0.2">
      <c r="D3715" s="29"/>
      <c r="E3715" s="29"/>
    </row>
    <row r="3716" spans="4:9" x14ac:dyDescent="0.2">
      <c r="D3716" s="29"/>
      <c r="E3716" s="29"/>
      <c r="I3716" s="30"/>
    </row>
    <row r="3717" spans="4:9" x14ac:dyDescent="0.2">
      <c r="D3717" s="29"/>
      <c r="E3717" s="29"/>
    </row>
    <row r="3718" spans="4:9" x14ac:dyDescent="0.2">
      <c r="D3718" s="29"/>
      <c r="E3718" s="29"/>
      <c r="I3718" s="30"/>
    </row>
    <row r="3719" spans="4:9" x14ac:dyDescent="0.2">
      <c r="D3719" s="29"/>
      <c r="E3719" s="29"/>
      <c r="I3719" s="30"/>
    </row>
    <row r="3720" spans="4:9" x14ac:dyDescent="0.2">
      <c r="D3720" s="29"/>
      <c r="E3720" s="29"/>
      <c r="I3720" s="30"/>
    </row>
    <row r="3721" spans="4:9" x14ac:dyDescent="0.2">
      <c r="D3721" s="29"/>
      <c r="E3721" s="29"/>
      <c r="I3721" s="30"/>
    </row>
    <row r="3722" spans="4:9" x14ac:dyDescent="0.2">
      <c r="D3722" s="29"/>
      <c r="E3722" s="29"/>
      <c r="I3722" s="30"/>
    </row>
    <row r="3723" spans="4:9" x14ac:dyDescent="0.2">
      <c r="D3723" s="29"/>
      <c r="E3723" s="29"/>
      <c r="I3723" s="30"/>
    </row>
    <row r="3724" spans="4:9" x14ac:dyDescent="0.2">
      <c r="D3724" s="29"/>
      <c r="E3724" s="29"/>
      <c r="I3724" s="30"/>
    </row>
    <row r="3725" spans="4:9" x14ac:dyDescent="0.2">
      <c r="D3725" s="29"/>
      <c r="E3725" s="29"/>
      <c r="I3725" s="30"/>
    </row>
    <row r="3726" spans="4:9" x14ac:dyDescent="0.2">
      <c r="D3726" s="29"/>
      <c r="E3726" s="29"/>
      <c r="I3726" s="30"/>
    </row>
    <row r="3727" spans="4:9" x14ac:dyDescent="0.2">
      <c r="D3727" s="29"/>
      <c r="E3727" s="29"/>
      <c r="I3727" s="30"/>
    </row>
    <row r="3728" spans="4:9" x14ac:dyDescent="0.2">
      <c r="D3728" s="29"/>
      <c r="E3728" s="29"/>
      <c r="I3728" s="30"/>
    </row>
    <row r="3729" spans="4:9" x14ac:dyDescent="0.2">
      <c r="D3729" s="29"/>
      <c r="E3729" s="29"/>
      <c r="I3729" s="30"/>
    </row>
    <row r="3730" spans="4:9" x14ac:dyDescent="0.2">
      <c r="D3730" s="29"/>
      <c r="E3730" s="29"/>
    </row>
    <row r="3731" spans="4:9" x14ac:dyDescent="0.2">
      <c r="D3731" s="29"/>
      <c r="E3731" s="29"/>
      <c r="I3731" s="30"/>
    </row>
    <row r="3732" spans="4:9" x14ac:dyDescent="0.2">
      <c r="D3732" s="29"/>
      <c r="E3732" s="29"/>
      <c r="I3732" s="30"/>
    </row>
    <row r="3733" spans="4:9" x14ac:dyDescent="0.2">
      <c r="D3733" s="29"/>
      <c r="E3733" s="29"/>
      <c r="I3733" s="30"/>
    </row>
    <row r="3734" spans="4:9" x14ac:dyDescent="0.2">
      <c r="D3734" s="29"/>
      <c r="E3734" s="29"/>
      <c r="I3734" s="30"/>
    </row>
    <row r="3735" spans="4:9" x14ac:dyDescent="0.2">
      <c r="D3735" s="29"/>
      <c r="E3735" s="29"/>
      <c r="I3735" s="30"/>
    </row>
    <row r="3736" spans="4:9" x14ac:dyDescent="0.2">
      <c r="D3736" s="29"/>
      <c r="E3736" s="29"/>
      <c r="I3736" s="30"/>
    </row>
    <row r="3737" spans="4:9" x14ac:dyDescent="0.2">
      <c r="D3737" s="29"/>
      <c r="E3737" s="29"/>
      <c r="I3737" s="30"/>
    </row>
    <row r="3738" spans="4:9" x14ac:dyDescent="0.2">
      <c r="D3738" s="29"/>
      <c r="E3738" s="29"/>
      <c r="I3738" s="30"/>
    </row>
    <row r="3739" spans="4:9" x14ac:dyDescent="0.2">
      <c r="D3739" s="29"/>
      <c r="E3739" s="29"/>
      <c r="I3739" s="30"/>
    </row>
    <row r="3740" spans="4:9" x14ac:dyDescent="0.2">
      <c r="D3740" s="29"/>
      <c r="E3740" s="29"/>
      <c r="I3740" s="30"/>
    </row>
    <row r="3741" spans="4:9" x14ac:dyDescent="0.2">
      <c r="D3741" s="29"/>
      <c r="E3741" s="29"/>
      <c r="I3741" s="30"/>
    </row>
    <row r="3742" spans="4:9" x14ac:dyDescent="0.2">
      <c r="D3742" s="29"/>
      <c r="E3742" s="29"/>
    </row>
    <row r="3743" spans="4:9" x14ac:dyDescent="0.2">
      <c r="D3743" s="29"/>
      <c r="E3743" s="29"/>
    </row>
    <row r="3744" spans="4:9" x14ac:dyDescent="0.2">
      <c r="D3744" s="29"/>
      <c r="E3744" s="29"/>
    </row>
    <row r="3745" spans="4:9" x14ac:dyDescent="0.2">
      <c r="D3745" s="29"/>
      <c r="E3745" s="29"/>
    </row>
    <row r="3746" spans="4:9" x14ac:dyDescent="0.2">
      <c r="D3746" s="29"/>
      <c r="E3746" s="29"/>
      <c r="I3746" s="30"/>
    </row>
    <row r="3747" spans="4:9" x14ac:dyDescent="0.2">
      <c r="D3747" s="29"/>
      <c r="E3747" s="29"/>
    </row>
    <row r="3748" spans="4:9" x14ac:dyDescent="0.2">
      <c r="D3748" s="29"/>
      <c r="E3748" s="29"/>
      <c r="I3748" s="30"/>
    </row>
    <row r="3749" spans="4:9" x14ac:dyDescent="0.2">
      <c r="D3749" s="29"/>
      <c r="E3749" s="29"/>
      <c r="I3749" s="30"/>
    </row>
    <row r="3750" spans="4:9" x14ac:dyDescent="0.2">
      <c r="D3750" s="29"/>
      <c r="E3750" s="29"/>
    </row>
    <row r="3751" spans="4:9" x14ac:dyDescent="0.2">
      <c r="D3751" s="29"/>
      <c r="E3751" s="29"/>
      <c r="I3751" s="30"/>
    </row>
    <row r="3752" spans="4:9" x14ac:dyDescent="0.2">
      <c r="D3752" s="29"/>
      <c r="E3752" s="29"/>
    </row>
    <row r="3753" spans="4:9" x14ac:dyDescent="0.2">
      <c r="D3753" s="29"/>
      <c r="E3753" s="29"/>
    </row>
    <row r="3754" spans="4:9" x14ac:dyDescent="0.2">
      <c r="D3754" s="29"/>
      <c r="E3754" s="29"/>
    </row>
    <row r="3755" spans="4:9" x14ac:dyDescent="0.2">
      <c r="D3755" s="29"/>
      <c r="E3755" s="29"/>
    </row>
    <row r="3756" spans="4:9" x14ac:dyDescent="0.2">
      <c r="D3756" s="29"/>
      <c r="E3756" s="29"/>
      <c r="I3756" s="30"/>
    </row>
    <row r="3757" spans="4:9" x14ac:dyDescent="0.2">
      <c r="D3757" s="29"/>
      <c r="E3757" s="29"/>
    </row>
    <row r="3758" spans="4:9" x14ac:dyDescent="0.2">
      <c r="D3758" s="29"/>
      <c r="E3758" s="29"/>
      <c r="I3758" s="30"/>
    </row>
    <row r="3759" spans="4:9" x14ac:dyDescent="0.2">
      <c r="D3759" s="29"/>
      <c r="E3759" s="29"/>
      <c r="I3759" s="30"/>
    </row>
    <row r="3760" spans="4:9" x14ac:dyDescent="0.2">
      <c r="D3760" s="29"/>
      <c r="E3760" s="29"/>
      <c r="I3760" s="30"/>
    </row>
    <row r="3761" spans="4:9" x14ac:dyDescent="0.2">
      <c r="D3761" s="29"/>
      <c r="E3761" s="29"/>
      <c r="I3761" s="30"/>
    </row>
    <row r="3762" spans="4:9" x14ac:dyDescent="0.2">
      <c r="D3762" s="29"/>
      <c r="E3762" s="29"/>
      <c r="I3762" s="30"/>
    </row>
    <row r="3763" spans="4:9" x14ac:dyDescent="0.2">
      <c r="D3763" s="29"/>
      <c r="E3763" s="29"/>
      <c r="I3763" s="30"/>
    </row>
    <row r="3764" spans="4:9" x14ac:dyDescent="0.2">
      <c r="D3764" s="29"/>
      <c r="E3764" s="29"/>
      <c r="I3764" s="30"/>
    </row>
    <row r="3765" spans="4:9" x14ac:dyDescent="0.2">
      <c r="D3765" s="29"/>
      <c r="E3765" s="29"/>
      <c r="I3765" s="30"/>
    </row>
    <row r="3766" spans="4:9" x14ac:dyDescent="0.2">
      <c r="D3766" s="29"/>
      <c r="E3766" s="29"/>
      <c r="I3766" s="30"/>
    </row>
    <row r="3767" spans="4:9" x14ac:dyDescent="0.2">
      <c r="D3767" s="29"/>
      <c r="E3767" s="29"/>
      <c r="I3767" s="30"/>
    </row>
    <row r="3768" spans="4:9" x14ac:dyDescent="0.2">
      <c r="D3768" s="29"/>
      <c r="E3768" s="29"/>
      <c r="I3768" s="30"/>
    </row>
    <row r="3769" spans="4:9" x14ac:dyDescent="0.2">
      <c r="D3769" s="29"/>
      <c r="E3769" s="29"/>
      <c r="I3769" s="30"/>
    </row>
    <row r="3770" spans="4:9" x14ac:dyDescent="0.2">
      <c r="D3770" s="29"/>
      <c r="E3770" s="29"/>
    </row>
    <row r="3771" spans="4:9" x14ac:dyDescent="0.2">
      <c r="D3771" s="29"/>
      <c r="E3771" s="29"/>
      <c r="I3771" s="30"/>
    </row>
    <row r="3772" spans="4:9" x14ac:dyDescent="0.2">
      <c r="D3772" s="29"/>
      <c r="E3772" s="29"/>
    </row>
    <row r="3773" spans="4:9" x14ac:dyDescent="0.2">
      <c r="D3773" s="29"/>
      <c r="E3773" s="29"/>
    </row>
    <row r="3774" spans="4:9" x14ac:dyDescent="0.2">
      <c r="D3774" s="29"/>
      <c r="E3774" s="29"/>
    </row>
    <row r="3775" spans="4:9" x14ac:dyDescent="0.2">
      <c r="D3775" s="29"/>
      <c r="E3775" s="29"/>
    </row>
    <row r="3776" spans="4:9" x14ac:dyDescent="0.2">
      <c r="D3776" s="29"/>
      <c r="E3776" s="29"/>
      <c r="I3776" s="30"/>
    </row>
    <row r="3777" spans="4:9" x14ac:dyDescent="0.2">
      <c r="D3777" s="29"/>
      <c r="E3777" s="29"/>
    </row>
    <row r="3778" spans="4:9" x14ac:dyDescent="0.2">
      <c r="D3778" s="29"/>
      <c r="E3778" s="29"/>
      <c r="I3778" s="30"/>
    </row>
    <row r="3779" spans="4:9" x14ac:dyDescent="0.2">
      <c r="D3779" s="29"/>
      <c r="E3779" s="29"/>
      <c r="I3779" s="30"/>
    </row>
    <row r="3780" spans="4:9" x14ac:dyDescent="0.2">
      <c r="D3780" s="29"/>
      <c r="E3780" s="29"/>
      <c r="I3780" s="30"/>
    </row>
    <row r="3781" spans="4:9" x14ac:dyDescent="0.2">
      <c r="D3781" s="29"/>
      <c r="E3781" s="29"/>
      <c r="I3781" s="30"/>
    </row>
    <row r="3782" spans="4:9" x14ac:dyDescent="0.2">
      <c r="D3782" s="29"/>
      <c r="E3782" s="29"/>
      <c r="I3782" s="30"/>
    </row>
    <row r="3783" spans="4:9" x14ac:dyDescent="0.2">
      <c r="D3783" s="29"/>
      <c r="E3783" s="29"/>
      <c r="I3783" s="30"/>
    </row>
    <row r="3784" spans="4:9" x14ac:dyDescent="0.2">
      <c r="D3784" s="29"/>
      <c r="E3784" s="29"/>
      <c r="I3784" s="30"/>
    </row>
    <row r="3785" spans="4:9" x14ac:dyDescent="0.2">
      <c r="D3785" s="29"/>
      <c r="E3785" s="29"/>
      <c r="I3785" s="30"/>
    </row>
    <row r="3786" spans="4:9" x14ac:dyDescent="0.2">
      <c r="D3786" s="29"/>
      <c r="E3786" s="29"/>
      <c r="I3786" s="30"/>
    </row>
    <row r="3787" spans="4:9" x14ac:dyDescent="0.2">
      <c r="D3787" s="29"/>
      <c r="E3787" s="29"/>
      <c r="I3787" s="30"/>
    </row>
    <row r="3788" spans="4:9" x14ac:dyDescent="0.2">
      <c r="D3788" s="29"/>
      <c r="E3788" s="29"/>
      <c r="I3788" s="30"/>
    </row>
    <row r="3789" spans="4:9" x14ac:dyDescent="0.2">
      <c r="D3789" s="29"/>
      <c r="E3789" s="29"/>
      <c r="I3789" s="30"/>
    </row>
    <row r="3790" spans="4:9" x14ac:dyDescent="0.2">
      <c r="D3790" s="29"/>
      <c r="E3790" s="29"/>
    </row>
    <row r="3791" spans="4:9" x14ac:dyDescent="0.2">
      <c r="D3791" s="29"/>
      <c r="E3791" s="29"/>
      <c r="I3791" s="30"/>
    </row>
    <row r="3792" spans="4:9" x14ac:dyDescent="0.2">
      <c r="D3792" s="29"/>
      <c r="E3792" s="29"/>
      <c r="I3792" s="30"/>
    </row>
    <row r="3793" spans="4:9" x14ac:dyDescent="0.2">
      <c r="D3793" s="29"/>
      <c r="E3793" s="29"/>
      <c r="I3793" s="30"/>
    </row>
    <row r="3794" spans="4:9" x14ac:dyDescent="0.2">
      <c r="D3794" s="29"/>
      <c r="E3794" s="29"/>
      <c r="I3794" s="30"/>
    </row>
    <row r="3795" spans="4:9" x14ac:dyDescent="0.2">
      <c r="D3795" s="29"/>
      <c r="E3795" s="29"/>
      <c r="I3795" s="30"/>
    </row>
    <row r="3796" spans="4:9" x14ac:dyDescent="0.2">
      <c r="D3796" s="29"/>
      <c r="E3796" s="29"/>
      <c r="I3796" s="30"/>
    </row>
    <row r="3797" spans="4:9" x14ac:dyDescent="0.2">
      <c r="D3797" s="29"/>
      <c r="E3797" s="29"/>
      <c r="I3797" s="30"/>
    </row>
    <row r="3798" spans="4:9" x14ac:dyDescent="0.2">
      <c r="D3798" s="29"/>
      <c r="E3798" s="29"/>
      <c r="I3798" s="30"/>
    </row>
    <row r="3799" spans="4:9" x14ac:dyDescent="0.2">
      <c r="D3799" s="29"/>
      <c r="E3799" s="29"/>
      <c r="I3799" s="30"/>
    </row>
    <row r="3800" spans="4:9" x14ac:dyDescent="0.2">
      <c r="D3800" s="29"/>
      <c r="E3800" s="29"/>
      <c r="I3800" s="30"/>
    </row>
    <row r="3801" spans="4:9" x14ac:dyDescent="0.2">
      <c r="D3801" s="29"/>
      <c r="E3801" s="29"/>
      <c r="I3801" s="30"/>
    </row>
    <row r="3802" spans="4:9" x14ac:dyDescent="0.2">
      <c r="D3802" s="29"/>
      <c r="E3802" s="29"/>
    </row>
    <row r="3803" spans="4:9" x14ac:dyDescent="0.2">
      <c r="D3803" s="29"/>
      <c r="E3803" s="29"/>
    </row>
    <row r="3804" spans="4:9" x14ac:dyDescent="0.2">
      <c r="D3804" s="29"/>
      <c r="E3804" s="29"/>
    </row>
    <row r="3805" spans="4:9" x14ac:dyDescent="0.2">
      <c r="D3805" s="29"/>
      <c r="E3805" s="29"/>
    </row>
    <row r="3806" spans="4:9" x14ac:dyDescent="0.2">
      <c r="D3806" s="29"/>
      <c r="E3806" s="29"/>
      <c r="I3806" s="30"/>
    </row>
    <row r="3807" spans="4:9" x14ac:dyDescent="0.2">
      <c r="D3807" s="29"/>
      <c r="E3807" s="29"/>
    </row>
    <row r="3808" spans="4:9" x14ac:dyDescent="0.2">
      <c r="D3808" s="29"/>
      <c r="E3808" s="29"/>
      <c r="I3808" s="30"/>
    </row>
    <row r="3809" spans="4:9" x14ac:dyDescent="0.2">
      <c r="D3809" s="29"/>
      <c r="E3809" s="29"/>
      <c r="I3809" s="30"/>
    </row>
    <row r="3810" spans="4:9" x14ac:dyDescent="0.2">
      <c r="D3810" s="29"/>
      <c r="E3810" s="29"/>
    </row>
    <row r="3811" spans="4:9" x14ac:dyDescent="0.2">
      <c r="D3811" s="29"/>
      <c r="E3811" s="29"/>
      <c r="I3811" s="30"/>
    </row>
    <row r="3812" spans="4:9" x14ac:dyDescent="0.2">
      <c r="D3812" s="29"/>
      <c r="E3812" s="29"/>
    </row>
    <row r="3813" spans="4:9" x14ac:dyDescent="0.2">
      <c r="D3813" s="29"/>
      <c r="E3813" s="29"/>
    </row>
    <row r="3814" spans="4:9" x14ac:dyDescent="0.2">
      <c r="D3814" s="29"/>
      <c r="E3814" s="29"/>
    </row>
    <row r="3815" spans="4:9" x14ac:dyDescent="0.2">
      <c r="D3815" s="29"/>
      <c r="E3815" s="29"/>
    </row>
    <row r="3816" spans="4:9" x14ac:dyDescent="0.2">
      <c r="D3816" s="29"/>
      <c r="E3816" s="29"/>
      <c r="I3816" s="30"/>
    </row>
    <row r="3817" spans="4:9" x14ac:dyDescent="0.2">
      <c r="D3817" s="29"/>
      <c r="E3817" s="29"/>
    </row>
    <row r="3818" spans="4:9" x14ac:dyDescent="0.2">
      <c r="D3818" s="29"/>
      <c r="E3818" s="29"/>
      <c r="I3818" s="30"/>
    </row>
    <row r="3819" spans="4:9" x14ac:dyDescent="0.2">
      <c r="D3819" s="29"/>
      <c r="E3819" s="29"/>
      <c r="I3819" s="30"/>
    </row>
    <row r="3820" spans="4:9" x14ac:dyDescent="0.2">
      <c r="D3820" s="29"/>
      <c r="E3820" s="29"/>
    </row>
    <row r="3821" spans="4:9" x14ac:dyDescent="0.2">
      <c r="D3821" s="29"/>
      <c r="E3821" s="29"/>
      <c r="I3821" s="30"/>
    </row>
    <row r="3822" spans="4:9" x14ac:dyDescent="0.2">
      <c r="D3822" s="29"/>
      <c r="E3822" s="29"/>
    </row>
    <row r="3823" spans="4:9" x14ac:dyDescent="0.2">
      <c r="D3823" s="29"/>
      <c r="E3823" s="29"/>
    </row>
    <row r="3824" spans="4:9" x14ac:dyDescent="0.2">
      <c r="D3824" s="29"/>
      <c r="E3824" s="29"/>
    </row>
    <row r="3825" spans="4:9" x14ac:dyDescent="0.2">
      <c r="D3825" s="29"/>
      <c r="E3825" s="29"/>
    </row>
    <row r="3826" spans="4:9" x14ac:dyDescent="0.2">
      <c r="D3826" s="29"/>
      <c r="E3826" s="29"/>
      <c r="I3826" s="30"/>
    </row>
    <row r="3827" spans="4:9" x14ac:dyDescent="0.2">
      <c r="D3827" s="29"/>
      <c r="E3827" s="29"/>
    </row>
    <row r="3828" spans="4:9" x14ac:dyDescent="0.2">
      <c r="D3828" s="29"/>
      <c r="E3828" s="29"/>
      <c r="I3828" s="30"/>
    </row>
    <row r="3829" spans="4:9" x14ac:dyDescent="0.2">
      <c r="D3829" s="29"/>
      <c r="E3829" s="29"/>
      <c r="I3829" s="30"/>
    </row>
    <row r="3830" spans="4:9" x14ac:dyDescent="0.2">
      <c r="D3830" s="29"/>
      <c r="E3830" s="29"/>
    </row>
    <row r="3831" spans="4:9" x14ac:dyDescent="0.2">
      <c r="D3831" s="29"/>
      <c r="E3831" s="29"/>
      <c r="I3831" s="30"/>
    </row>
    <row r="3832" spans="4:9" x14ac:dyDescent="0.2">
      <c r="D3832" s="29"/>
      <c r="E3832" s="29"/>
    </row>
    <row r="3833" spans="4:9" x14ac:dyDescent="0.2">
      <c r="D3833" s="29"/>
      <c r="E3833" s="29"/>
    </row>
    <row r="3834" spans="4:9" x14ac:dyDescent="0.2">
      <c r="D3834" s="29"/>
      <c r="E3834" s="29"/>
    </row>
    <row r="3835" spans="4:9" x14ac:dyDescent="0.2">
      <c r="D3835" s="29"/>
      <c r="E3835" s="29"/>
    </row>
    <row r="3836" spans="4:9" x14ac:dyDescent="0.2">
      <c r="D3836" s="29"/>
      <c r="E3836" s="29"/>
      <c r="I3836" s="30"/>
    </row>
    <row r="3837" spans="4:9" x14ac:dyDescent="0.2">
      <c r="D3837" s="29"/>
      <c r="E3837" s="29"/>
    </row>
    <row r="3838" spans="4:9" x14ac:dyDescent="0.2">
      <c r="D3838" s="29"/>
      <c r="E3838" s="29"/>
      <c r="I3838" s="30"/>
    </row>
    <row r="3839" spans="4:9" x14ac:dyDescent="0.2">
      <c r="D3839" s="29"/>
      <c r="E3839" s="29"/>
      <c r="I3839" s="30"/>
    </row>
    <row r="3840" spans="4:9" x14ac:dyDescent="0.2">
      <c r="D3840" s="29"/>
      <c r="E3840" s="29"/>
    </row>
    <row r="3841" spans="4:9" x14ac:dyDescent="0.2">
      <c r="D3841" s="29"/>
      <c r="E3841" s="29"/>
      <c r="I3841" s="30"/>
    </row>
    <row r="3842" spans="4:9" x14ac:dyDescent="0.2">
      <c r="D3842" s="29"/>
      <c r="E3842" s="29"/>
      <c r="I3842" s="30"/>
    </row>
    <row r="3843" spans="4:9" x14ac:dyDescent="0.2">
      <c r="D3843" s="29"/>
      <c r="E3843" s="29"/>
      <c r="I3843" s="30"/>
    </row>
    <row r="3844" spans="4:9" x14ac:dyDescent="0.2">
      <c r="D3844" s="29"/>
      <c r="E3844" s="29"/>
      <c r="I3844" s="30"/>
    </row>
    <row r="3845" spans="4:9" x14ac:dyDescent="0.2">
      <c r="D3845" s="29"/>
      <c r="E3845" s="29"/>
      <c r="I3845" s="30"/>
    </row>
    <row r="3846" spans="4:9" x14ac:dyDescent="0.2">
      <c r="D3846" s="29"/>
      <c r="E3846" s="29"/>
      <c r="I3846" s="30"/>
    </row>
    <row r="3847" spans="4:9" x14ac:dyDescent="0.2">
      <c r="D3847" s="29"/>
      <c r="E3847" s="29"/>
      <c r="I3847" s="30"/>
    </row>
    <row r="3848" spans="4:9" x14ac:dyDescent="0.2">
      <c r="D3848" s="29"/>
      <c r="E3848" s="29"/>
      <c r="I3848" s="30"/>
    </row>
    <row r="3849" spans="4:9" x14ac:dyDescent="0.2">
      <c r="D3849" s="29"/>
      <c r="E3849" s="29"/>
      <c r="I3849" s="30"/>
    </row>
    <row r="3850" spans="4:9" x14ac:dyDescent="0.2">
      <c r="D3850" s="29"/>
      <c r="E3850" s="29"/>
      <c r="I3850" s="30"/>
    </row>
    <row r="3851" spans="4:9" x14ac:dyDescent="0.2">
      <c r="D3851" s="29"/>
      <c r="E3851" s="29"/>
      <c r="I3851" s="30"/>
    </row>
    <row r="3852" spans="4:9" x14ac:dyDescent="0.2">
      <c r="D3852" s="29"/>
      <c r="E3852" s="29"/>
    </row>
    <row r="3853" spans="4:9" x14ac:dyDescent="0.2">
      <c r="D3853" s="29"/>
      <c r="E3853" s="29"/>
    </row>
    <row r="3854" spans="4:9" x14ac:dyDescent="0.2">
      <c r="D3854" s="29"/>
      <c r="E3854" s="29"/>
    </row>
    <row r="3855" spans="4:9" x14ac:dyDescent="0.2">
      <c r="D3855" s="29"/>
      <c r="E3855" s="29"/>
    </row>
    <row r="3856" spans="4:9" x14ac:dyDescent="0.2">
      <c r="D3856" s="29"/>
      <c r="E3856" s="29"/>
      <c r="I3856" s="30"/>
    </row>
    <row r="3857" spans="4:9" x14ac:dyDescent="0.2">
      <c r="D3857" s="29"/>
      <c r="E3857" s="29"/>
    </row>
    <row r="3858" spans="4:9" x14ac:dyDescent="0.2">
      <c r="D3858" s="29"/>
      <c r="E3858" s="29"/>
      <c r="I3858" s="30"/>
    </row>
    <row r="3859" spans="4:9" x14ac:dyDescent="0.2">
      <c r="D3859" s="29"/>
      <c r="E3859" s="29"/>
      <c r="I3859" s="30"/>
    </row>
    <row r="3860" spans="4:9" x14ac:dyDescent="0.2">
      <c r="D3860" s="29"/>
      <c r="E3860" s="29"/>
      <c r="I3860" s="30"/>
    </row>
    <row r="3861" spans="4:9" x14ac:dyDescent="0.2">
      <c r="D3861" s="29"/>
      <c r="E3861" s="29"/>
      <c r="I3861" s="30"/>
    </row>
    <row r="3862" spans="4:9" x14ac:dyDescent="0.2">
      <c r="D3862" s="29"/>
      <c r="E3862" s="29"/>
      <c r="I3862" s="30"/>
    </row>
    <row r="3863" spans="4:9" x14ac:dyDescent="0.2">
      <c r="D3863" s="29"/>
      <c r="E3863" s="29"/>
      <c r="I3863" s="30"/>
    </row>
    <row r="3864" spans="4:9" x14ac:dyDescent="0.2">
      <c r="D3864" s="29"/>
      <c r="E3864" s="29"/>
      <c r="I3864" s="30"/>
    </row>
    <row r="3865" spans="4:9" x14ac:dyDescent="0.2">
      <c r="D3865" s="29"/>
      <c r="E3865" s="29"/>
      <c r="I3865" s="30"/>
    </row>
    <row r="3866" spans="4:9" x14ac:dyDescent="0.2">
      <c r="D3866" s="29"/>
      <c r="E3866" s="29"/>
      <c r="I3866" s="30"/>
    </row>
    <row r="3867" spans="4:9" x14ac:dyDescent="0.2">
      <c r="D3867" s="29"/>
      <c r="E3867" s="29"/>
      <c r="I3867" s="30"/>
    </row>
    <row r="3868" spans="4:9" x14ac:dyDescent="0.2">
      <c r="D3868" s="29"/>
      <c r="E3868" s="29"/>
      <c r="I3868" s="30"/>
    </row>
    <row r="3869" spans="4:9" x14ac:dyDescent="0.2">
      <c r="D3869" s="29"/>
      <c r="E3869" s="29"/>
      <c r="I3869" s="30"/>
    </row>
    <row r="3870" spans="4:9" x14ac:dyDescent="0.2">
      <c r="D3870" s="29"/>
      <c r="E3870" s="29"/>
    </row>
    <row r="3871" spans="4:9" x14ac:dyDescent="0.2">
      <c r="D3871" s="29"/>
      <c r="E3871" s="29"/>
      <c r="I3871" s="30"/>
    </row>
    <row r="3872" spans="4:9" x14ac:dyDescent="0.2">
      <c r="D3872" s="29"/>
      <c r="E3872" s="29"/>
    </row>
    <row r="3873" spans="4:9" x14ac:dyDescent="0.2">
      <c r="D3873" s="29"/>
      <c r="E3873" s="29"/>
    </row>
    <row r="3874" spans="4:9" x14ac:dyDescent="0.2">
      <c r="D3874" s="29"/>
      <c r="E3874" s="29"/>
    </row>
    <row r="3875" spans="4:9" x14ac:dyDescent="0.2">
      <c r="D3875" s="29"/>
      <c r="E3875" s="29"/>
    </row>
    <row r="3876" spans="4:9" x14ac:dyDescent="0.2">
      <c r="D3876" s="29"/>
      <c r="E3876" s="29"/>
      <c r="I3876" s="30"/>
    </row>
    <row r="3877" spans="4:9" x14ac:dyDescent="0.2">
      <c r="D3877" s="29"/>
      <c r="E3877" s="29"/>
    </row>
    <row r="3878" spans="4:9" x14ac:dyDescent="0.2">
      <c r="D3878" s="29"/>
      <c r="E3878" s="29"/>
      <c r="I3878" s="30"/>
    </row>
    <row r="3879" spans="4:9" x14ac:dyDescent="0.2">
      <c r="D3879" s="29"/>
      <c r="E3879" s="29"/>
      <c r="I3879" s="30"/>
    </row>
    <row r="3880" spans="4:9" x14ac:dyDescent="0.2">
      <c r="D3880" s="29"/>
      <c r="E3880" s="29"/>
      <c r="I3880" s="30"/>
    </row>
    <row r="3881" spans="4:9" x14ac:dyDescent="0.2">
      <c r="D3881" s="29"/>
      <c r="E3881" s="29"/>
      <c r="I3881" s="30"/>
    </row>
    <row r="3882" spans="4:9" x14ac:dyDescent="0.2">
      <c r="D3882" s="29"/>
      <c r="E3882" s="29"/>
      <c r="I3882" s="30"/>
    </row>
    <row r="3883" spans="4:9" x14ac:dyDescent="0.2">
      <c r="D3883" s="29"/>
      <c r="E3883" s="29"/>
      <c r="I3883" s="30"/>
    </row>
    <row r="3884" spans="4:9" x14ac:dyDescent="0.2">
      <c r="D3884" s="29"/>
      <c r="E3884" s="29"/>
      <c r="I3884" s="30"/>
    </row>
    <row r="3885" spans="4:9" x14ac:dyDescent="0.2">
      <c r="D3885" s="29"/>
      <c r="E3885" s="29"/>
      <c r="I3885" s="30"/>
    </row>
    <row r="3886" spans="4:9" x14ac:dyDescent="0.2">
      <c r="D3886" s="29"/>
      <c r="E3886" s="29"/>
      <c r="I3886" s="30"/>
    </row>
    <row r="3887" spans="4:9" x14ac:dyDescent="0.2">
      <c r="D3887" s="29"/>
      <c r="E3887" s="29"/>
      <c r="I3887" s="30"/>
    </row>
    <row r="3888" spans="4:9" x14ac:dyDescent="0.2">
      <c r="D3888" s="29"/>
      <c r="E3888" s="29"/>
      <c r="I3888" s="30"/>
    </row>
    <row r="3889" spans="4:9" x14ac:dyDescent="0.2">
      <c r="D3889" s="29"/>
      <c r="E3889" s="29"/>
      <c r="I3889" s="30"/>
    </row>
    <row r="3890" spans="4:9" x14ac:dyDescent="0.2">
      <c r="D3890" s="29"/>
      <c r="E3890" s="29"/>
    </row>
    <row r="3891" spans="4:9" x14ac:dyDescent="0.2">
      <c r="D3891" s="29"/>
      <c r="E3891" s="29"/>
      <c r="I3891" s="30"/>
    </row>
    <row r="3892" spans="4:9" x14ac:dyDescent="0.2">
      <c r="D3892" s="29"/>
      <c r="E3892" s="29"/>
      <c r="I3892" s="30"/>
    </row>
    <row r="3893" spans="4:9" x14ac:dyDescent="0.2">
      <c r="D3893" s="29"/>
      <c r="E3893" s="29"/>
      <c r="I3893" s="30"/>
    </row>
    <row r="3894" spans="4:9" x14ac:dyDescent="0.2">
      <c r="D3894" s="29"/>
      <c r="E3894" s="29"/>
      <c r="I3894" s="30"/>
    </row>
    <row r="3895" spans="4:9" x14ac:dyDescent="0.2">
      <c r="D3895" s="29"/>
      <c r="E3895" s="29"/>
      <c r="I3895" s="30"/>
    </row>
    <row r="3896" spans="4:9" x14ac:dyDescent="0.2">
      <c r="D3896" s="29"/>
      <c r="E3896" s="29"/>
      <c r="I3896" s="30"/>
    </row>
    <row r="3897" spans="4:9" x14ac:dyDescent="0.2">
      <c r="D3897" s="29"/>
      <c r="E3897" s="29"/>
      <c r="I3897" s="30"/>
    </row>
    <row r="3898" spans="4:9" x14ac:dyDescent="0.2">
      <c r="D3898" s="29"/>
      <c r="E3898" s="29"/>
      <c r="I3898" s="30"/>
    </row>
    <row r="3899" spans="4:9" x14ac:dyDescent="0.2">
      <c r="D3899" s="29"/>
      <c r="E3899" s="29"/>
      <c r="I3899" s="30"/>
    </row>
    <row r="3900" spans="4:9" x14ac:dyDescent="0.2">
      <c r="D3900" s="29"/>
      <c r="E3900" s="29"/>
      <c r="I3900" s="30"/>
    </row>
    <row r="3901" spans="4:9" x14ac:dyDescent="0.2">
      <c r="D3901" s="29"/>
      <c r="E3901" s="29"/>
      <c r="I3901" s="30"/>
    </row>
    <row r="3902" spans="4:9" x14ac:dyDescent="0.2">
      <c r="D3902" s="29"/>
      <c r="E3902" s="29"/>
      <c r="I3902" s="30"/>
    </row>
    <row r="3903" spans="4:9" x14ac:dyDescent="0.2">
      <c r="D3903" s="29"/>
      <c r="E3903" s="29"/>
      <c r="I3903" s="30"/>
    </row>
    <row r="3904" spans="4:9" x14ac:dyDescent="0.2">
      <c r="D3904" s="29"/>
      <c r="E3904" s="29"/>
      <c r="I3904" s="30"/>
    </row>
    <row r="3905" spans="4:9" x14ac:dyDescent="0.2">
      <c r="D3905" s="29"/>
      <c r="E3905" s="29"/>
      <c r="I3905" s="30"/>
    </row>
    <row r="3906" spans="4:9" x14ac:dyDescent="0.2">
      <c r="D3906" s="29"/>
      <c r="E3906" s="29"/>
      <c r="I3906" s="30"/>
    </row>
    <row r="3907" spans="4:9" x14ac:dyDescent="0.2">
      <c r="D3907" s="29"/>
      <c r="E3907" s="29"/>
      <c r="I3907" s="30"/>
    </row>
    <row r="3908" spans="4:9" x14ac:dyDescent="0.2">
      <c r="D3908" s="29"/>
      <c r="E3908" s="29"/>
      <c r="I3908" s="30"/>
    </row>
    <row r="3909" spans="4:9" x14ac:dyDescent="0.2">
      <c r="D3909" s="29"/>
      <c r="E3909" s="29"/>
      <c r="I3909" s="30"/>
    </row>
    <row r="3910" spans="4:9" x14ac:dyDescent="0.2">
      <c r="D3910" s="29"/>
      <c r="E3910" s="29"/>
      <c r="I3910" s="30"/>
    </row>
    <row r="3911" spans="4:9" x14ac:dyDescent="0.2">
      <c r="D3911" s="29"/>
      <c r="E3911" s="29"/>
      <c r="I3911" s="30"/>
    </row>
    <row r="3912" spans="4:9" x14ac:dyDescent="0.2">
      <c r="D3912" s="29"/>
      <c r="E3912" s="29"/>
    </row>
    <row r="3913" spans="4:9" x14ac:dyDescent="0.2">
      <c r="D3913" s="29"/>
      <c r="E3913" s="29"/>
    </row>
    <row r="3914" spans="4:9" x14ac:dyDescent="0.2">
      <c r="D3914" s="29"/>
      <c r="E3914" s="29"/>
    </row>
    <row r="3915" spans="4:9" x14ac:dyDescent="0.2">
      <c r="D3915" s="29"/>
      <c r="E3915" s="29"/>
    </row>
    <row r="3916" spans="4:9" x14ac:dyDescent="0.2">
      <c r="D3916" s="29"/>
      <c r="E3916" s="29"/>
      <c r="I3916" s="30"/>
    </row>
    <row r="3917" spans="4:9" x14ac:dyDescent="0.2">
      <c r="D3917" s="29"/>
      <c r="E3917" s="29"/>
    </row>
    <row r="3918" spans="4:9" x14ac:dyDescent="0.2">
      <c r="D3918" s="29"/>
      <c r="E3918" s="29"/>
      <c r="I3918" s="30"/>
    </row>
    <row r="3919" spans="4:9" x14ac:dyDescent="0.2">
      <c r="D3919" s="29"/>
      <c r="E3919" s="29"/>
      <c r="I3919" s="30"/>
    </row>
    <row r="3920" spans="4:9" x14ac:dyDescent="0.2">
      <c r="D3920" s="29"/>
      <c r="E3920" s="29"/>
    </row>
    <row r="3921" spans="4:9" x14ac:dyDescent="0.2">
      <c r="D3921" s="29"/>
      <c r="E3921" s="29"/>
      <c r="I3921" s="30"/>
    </row>
    <row r="3922" spans="4:9" x14ac:dyDescent="0.2">
      <c r="D3922" s="29"/>
      <c r="E3922" s="29"/>
    </row>
    <row r="3923" spans="4:9" x14ac:dyDescent="0.2">
      <c r="D3923" s="29"/>
      <c r="E3923" s="29"/>
    </row>
    <row r="3924" spans="4:9" x14ac:dyDescent="0.2">
      <c r="D3924" s="29"/>
      <c r="E3924" s="29"/>
    </row>
    <row r="3925" spans="4:9" x14ac:dyDescent="0.2">
      <c r="D3925" s="29"/>
      <c r="E3925" s="29"/>
    </row>
    <row r="3926" spans="4:9" x14ac:dyDescent="0.2">
      <c r="D3926" s="29"/>
      <c r="E3926" s="29"/>
      <c r="I3926" s="30"/>
    </row>
    <row r="3927" spans="4:9" x14ac:dyDescent="0.2">
      <c r="D3927" s="29"/>
      <c r="E3927" s="29"/>
    </row>
    <row r="3928" spans="4:9" x14ac:dyDescent="0.2">
      <c r="D3928" s="29"/>
      <c r="E3928" s="29"/>
      <c r="I3928" s="30"/>
    </row>
    <row r="3929" spans="4:9" x14ac:dyDescent="0.2">
      <c r="D3929" s="29"/>
      <c r="E3929" s="29"/>
      <c r="I3929" s="30"/>
    </row>
    <row r="3930" spans="4:9" x14ac:dyDescent="0.2">
      <c r="D3930" s="29"/>
      <c r="E3930" s="29"/>
    </row>
    <row r="3931" spans="4:9" x14ac:dyDescent="0.2">
      <c r="D3931" s="29"/>
      <c r="E3931" s="29"/>
      <c r="I3931" s="30"/>
    </row>
    <row r="3932" spans="4:9" x14ac:dyDescent="0.2">
      <c r="D3932" s="29"/>
      <c r="E3932" s="29"/>
    </row>
    <row r="3933" spans="4:9" x14ac:dyDescent="0.2">
      <c r="D3933" s="29"/>
      <c r="E3933" s="29"/>
    </row>
    <row r="3934" spans="4:9" x14ac:dyDescent="0.2">
      <c r="D3934" s="29"/>
      <c r="E3934" s="29"/>
    </row>
    <row r="3935" spans="4:9" x14ac:dyDescent="0.2">
      <c r="D3935" s="29"/>
      <c r="E3935" s="29"/>
    </row>
    <row r="3936" spans="4:9" x14ac:dyDescent="0.2">
      <c r="D3936" s="29"/>
      <c r="E3936" s="29"/>
      <c r="I3936" s="30"/>
    </row>
    <row r="3937" spans="4:9" x14ac:dyDescent="0.2">
      <c r="D3937" s="29"/>
      <c r="E3937" s="29"/>
    </row>
    <row r="3938" spans="4:9" x14ac:dyDescent="0.2">
      <c r="D3938" s="29"/>
      <c r="E3938" s="29"/>
      <c r="I3938" s="30"/>
    </row>
    <row r="3939" spans="4:9" x14ac:dyDescent="0.2">
      <c r="D3939" s="29"/>
      <c r="E3939" s="29"/>
      <c r="I3939" s="30"/>
    </row>
    <row r="3940" spans="4:9" x14ac:dyDescent="0.2">
      <c r="D3940" s="29"/>
      <c r="E3940" s="29"/>
    </row>
    <row r="3941" spans="4:9" x14ac:dyDescent="0.2">
      <c r="D3941" s="29"/>
      <c r="E3941" s="29"/>
      <c r="I3941" s="30"/>
    </row>
    <row r="3942" spans="4:9" x14ac:dyDescent="0.2">
      <c r="D3942" s="29"/>
      <c r="E3942" s="29"/>
    </row>
    <row r="3943" spans="4:9" x14ac:dyDescent="0.2">
      <c r="D3943" s="29"/>
      <c r="E3943" s="29"/>
    </row>
    <row r="3944" spans="4:9" x14ac:dyDescent="0.2">
      <c r="D3944" s="29"/>
      <c r="E3944" s="29"/>
    </row>
    <row r="3945" spans="4:9" x14ac:dyDescent="0.2">
      <c r="D3945" s="29"/>
      <c r="E3945" s="29"/>
    </row>
    <row r="3946" spans="4:9" x14ac:dyDescent="0.2">
      <c r="D3946" s="29"/>
      <c r="E3946" s="29"/>
      <c r="I3946" s="30"/>
    </row>
    <row r="3947" spans="4:9" x14ac:dyDescent="0.2">
      <c r="D3947" s="29"/>
      <c r="E3947" s="29"/>
    </row>
    <row r="3948" spans="4:9" x14ac:dyDescent="0.2">
      <c r="D3948" s="29"/>
      <c r="E3948" s="29"/>
      <c r="I3948" s="30"/>
    </row>
    <row r="3949" spans="4:9" x14ac:dyDescent="0.2">
      <c r="D3949" s="29"/>
      <c r="E3949" s="29"/>
      <c r="I3949" s="30"/>
    </row>
    <row r="3950" spans="4:9" x14ac:dyDescent="0.2">
      <c r="D3950" s="29"/>
      <c r="E3950" s="29"/>
    </row>
    <row r="3951" spans="4:9" x14ac:dyDescent="0.2">
      <c r="D3951" s="29"/>
      <c r="E3951" s="29"/>
      <c r="I3951" s="30"/>
    </row>
    <row r="3952" spans="4:9" x14ac:dyDescent="0.2">
      <c r="D3952" s="29"/>
      <c r="E3952" s="29"/>
      <c r="I3952" s="30"/>
    </row>
    <row r="3953" spans="4:9" x14ac:dyDescent="0.2">
      <c r="D3953" s="29"/>
      <c r="E3953" s="29"/>
      <c r="I3953" s="30"/>
    </row>
    <row r="3954" spans="4:9" x14ac:dyDescent="0.2">
      <c r="D3954" s="29"/>
      <c r="E3954" s="29"/>
      <c r="I3954" s="30"/>
    </row>
    <row r="3955" spans="4:9" x14ac:dyDescent="0.2">
      <c r="D3955" s="29"/>
      <c r="E3955" s="29"/>
      <c r="I3955" s="30"/>
    </row>
    <row r="3956" spans="4:9" x14ac:dyDescent="0.2">
      <c r="D3956" s="29"/>
      <c r="E3956" s="29"/>
      <c r="I3956" s="30"/>
    </row>
    <row r="3957" spans="4:9" x14ac:dyDescent="0.2">
      <c r="D3957" s="29"/>
      <c r="E3957" s="29"/>
      <c r="I3957" s="30"/>
    </row>
    <row r="3958" spans="4:9" x14ac:dyDescent="0.2">
      <c r="D3958" s="29"/>
      <c r="E3958" s="29"/>
      <c r="I3958" s="30"/>
    </row>
    <row r="3959" spans="4:9" x14ac:dyDescent="0.2">
      <c r="D3959" s="29"/>
      <c r="E3959" s="29"/>
      <c r="I3959" s="30"/>
    </row>
    <row r="3960" spans="4:9" x14ac:dyDescent="0.2">
      <c r="D3960" s="29"/>
      <c r="E3960" s="29"/>
      <c r="I3960" s="30"/>
    </row>
    <row r="3961" spans="4:9" x14ac:dyDescent="0.2">
      <c r="D3961" s="29"/>
      <c r="E3961" s="29"/>
      <c r="I3961" s="30"/>
    </row>
    <row r="3962" spans="4:9" x14ac:dyDescent="0.2">
      <c r="D3962" s="29"/>
      <c r="E3962" s="29"/>
    </row>
    <row r="3963" spans="4:9" x14ac:dyDescent="0.2">
      <c r="D3963" s="29"/>
      <c r="E3963" s="29"/>
    </row>
    <row r="3964" spans="4:9" x14ac:dyDescent="0.2">
      <c r="D3964" s="29"/>
      <c r="E3964" s="29"/>
    </row>
    <row r="3965" spans="4:9" x14ac:dyDescent="0.2">
      <c r="D3965" s="29"/>
      <c r="E3965" s="29"/>
    </row>
    <row r="3966" spans="4:9" x14ac:dyDescent="0.2">
      <c r="D3966" s="29"/>
      <c r="E3966" s="29"/>
      <c r="I3966" s="30"/>
    </row>
    <row r="3967" spans="4:9" x14ac:dyDescent="0.2">
      <c r="D3967" s="29"/>
      <c r="E3967" s="29"/>
    </row>
    <row r="3968" spans="4:9" x14ac:dyDescent="0.2">
      <c r="D3968" s="29"/>
      <c r="E3968" s="29"/>
      <c r="I3968" s="30"/>
    </row>
    <row r="3969" spans="4:9" x14ac:dyDescent="0.2">
      <c r="D3969" s="29"/>
      <c r="E3969" s="29"/>
      <c r="I3969" s="30"/>
    </row>
    <row r="3970" spans="4:9" x14ac:dyDescent="0.2">
      <c r="D3970" s="29"/>
      <c r="E3970" s="29"/>
    </row>
    <row r="3971" spans="4:9" x14ac:dyDescent="0.2">
      <c r="D3971" s="29"/>
      <c r="E3971" s="29"/>
      <c r="I3971" s="30"/>
    </row>
    <row r="3972" spans="4:9" x14ac:dyDescent="0.2">
      <c r="D3972" s="29"/>
      <c r="E3972" s="29"/>
    </row>
    <row r="3973" spans="4:9" x14ac:dyDescent="0.2">
      <c r="D3973" s="29"/>
      <c r="E3973" s="29"/>
    </row>
    <row r="3974" spans="4:9" x14ac:dyDescent="0.2">
      <c r="D3974" s="29"/>
      <c r="E3974" s="29"/>
    </row>
    <row r="3975" spans="4:9" x14ac:dyDescent="0.2">
      <c r="D3975" s="29"/>
      <c r="E3975" s="29"/>
    </row>
    <row r="3976" spans="4:9" x14ac:dyDescent="0.2">
      <c r="D3976" s="29"/>
      <c r="E3976" s="29"/>
      <c r="I3976" s="30"/>
    </row>
    <row r="3977" spans="4:9" x14ac:dyDescent="0.2">
      <c r="D3977" s="29"/>
      <c r="E3977" s="29"/>
    </row>
    <row r="3978" spans="4:9" x14ac:dyDescent="0.2">
      <c r="D3978" s="29"/>
      <c r="E3978" s="29"/>
      <c r="I3978" s="30"/>
    </row>
    <row r="3979" spans="4:9" x14ac:dyDescent="0.2">
      <c r="D3979" s="29"/>
      <c r="E3979" s="29"/>
      <c r="I3979" s="30"/>
    </row>
    <row r="3980" spans="4:9" x14ac:dyDescent="0.2">
      <c r="D3980" s="29"/>
      <c r="E3980" s="29"/>
    </row>
    <row r="3981" spans="4:9" x14ac:dyDescent="0.2">
      <c r="D3981" s="29"/>
      <c r="E3981" s="29"/>
      <c r="I3981" s="30"/>
    </row>
    <row r="3982" spans="4:9" x14ac:dyDescent="0.2">
      <c r="D3982" s="29"/>
      <c r="E3982" s="29"/>
    </row>
    <row r="3983" spans="4:9" x14ac:dyDescent="0.2">
      <c r="D3983" s="29"/>
      <c r="E3983" s="29"/>
    </row>
    <row r="3984" spans="4:9" x14ac:dyDescent="0.2">
      <c r="D3984" s="29"/>
      <c r="E3984" s="29"/>
    </row>
    <row r="3985" spans="4:9" x14ac:dyDescent="0.2">
      <c r="D3985" s="29"/>
      <c r="E3985" s="29"/>
    </row>
    <row r="3986" spans="4:9" x14ac:dyDescent="0.2">
      <c r="D3986" s="29"/>
      <c r="E3986" s="29"/>
      <c r="I3986" s="30"/>
    </row>
    <row r="3987" spans="4:9" x14ac:dyDescent="0.2">
      <c r="D3987" s="29"/>
      <c r="E3987" s="29"/>
    </row>
    <row r="3988" spans="4:9" x14ac:dyDescent="0.2">
      <c r="D3988" s="29"/>
      <c r="E3988" s="29"/>
      <c r="I3988" s="30"/>
    </row>
    <row r="3989" spans="4:9" x14ac:dyDescent="0.2">
      <c r="D3989" s="29"/>
      <c r="E3989" s="29"/>
      <c r="I3989" s="30"/>
    </row>
    <row r="3990" spans="4:9" x14ac:dyDescent="0.2">
      <c r="D3990" s="29"/>
      <c r="E3990" s="29"/>
      <c r="I3990" s="30"/>
    </row>
    <row r="3991" spans="4:9" x14ac:dyDescent="0.2">
      <c r="D3991" s="29"/>
      <c r="E3991" s="29"/>
      <c r="I3991" s="30"/>
    </row>
    <row r="3992" spans="4:9" x14ac:dyDescent="0.2">
      <c r="D3992" s="29"/>
      <c r="E3992" s="29"/>
      <c r="I3992" s="30"/>
    </row>
    <row r="3993" spans="4:9" x14ac:dyDescent="0.2">
      <c r="D3993" s="29"/>
      <c r="E3993" s="29"/>
      <c r="I3993" s="30"/>
    </row>
    <row r="3994" spans="4:9" x14ac:dyDescent="0.2">
      <c r="D3994" s="29"/>
      <c r="E3994" s="29"/>
      <c r="I3994" s="30"/>
    </row>
    <row r="3995" spans="4:9" x14ac:dyDescent="0.2">
      <c r="D3995" s="29"/>
      <c r="E3995" s="29"/>
      <c r="I3995" s="30"/>
    </row>
    <row r="3996" spans="4:9" x14ac:dyDescent="0.2">
      <c r="D3996" s="29"/>
      <c r="E3996" s="29"/>
      <c r="I3996" s="30"/>
    </row>
    <row r="3997" spans="4:9" x14ac:dyDescent="0.2">
      <c r="D3997" s="29"/>
      <c r="E3997" s="29"/>
      <c r="I3997" s="30"/>
    </row>
    <row r="3998" spans="4:9" x14ac:dyDescent="0.2">
      <c r="D3998" s="29"/>
      <c r="E3998" s="29"/>
      <c r="I3998" s="30"/>
    </row>
    <row r="3999" spans="4:9" x14ac:dyDescent="0.2">
      <c r="D3999" s="29"/>
      <c r="E3999" s="29"/>
      <c r="I3999" s="30"/>
    </row>
    <row r="4000" spans="4:9" x14ac:dyDescent="0.2">
      <c r="D4000" s="29"/>
      <c r="E4000" s="29"/>
    </row>
    <row r="4001" spans="4:9" x14ac:dyDescent="0.2">
      <c r="D4001" s="29"/>
      <c r="E4001" s="29"/>
      <c r="I4001" s="30"/>
    </row>
    <row r="4002" spans="4:9" x14ac:dyDescent="0.2">
      <c r="D4002" s="29"/>
      <c r="E4002" s="29"/>
      <c r="I4002" s="30"/>
    </row>
    <row r="4003" spans="4:9" x14ac:dyDescent="0.2">
      <c r="D4003" s="29"/>
      <c r="E4003" s="29"/>
      <c r="I4003" s="30"/>
    </row>
    <row r="4004" spans="4:9" x14ac:dyDescent="0.2">
      <c r="D4004" s="29"/>
      <c r="E4004" s="29"/>
      <c r="I4004" s="30"/>
    </row>
    <row r="4005" spans="4:9" x14ac:dyDescent="0.2">
      <c r="D4005" s="29"/>
      <c r="E4005" s="29"/>
      <c r="I4005" s="30"/>
    </row>
    <row r="4006" spans="4:9" x14ac:dyDescent="0.2">
      <c r="D4006" s="29"/>
      <c r="E4006" s="29"/>
      <c r="I4006" s="30"/>
    </row>
    <row r="4007" spans="4:9" x14ac:dyDescent="0.2">
      <c r="D4007" s="29"/>
      <c r="E4007" s="29"/>
      <c r="I4007" s="30"/>
    </row>
    <row r="4008" spans="4:9" x14ac:dyDescent="0.2">
      <c r="D4008" s="29"/>
      <c r="E4008" s="29"/>
      <c r="I4008" s="30"/>
    </row>
    <row r="4009" spans="4:9" x14ac:dyDescent="0.2">
      <c r="D4009" s="29"/>
      <c r="E4009" s="29"/>
      <c r="I4009" s="30"/>
    </row>
    <row r="4010" spans="4:9" x14ac:dyDescent="0.2">
      <c r="D4010" s="29"/>
      <c r="E4010" s="29"/>
      <c r="I4010" s="30"/>
    </row>
    <row r="4011" spans="4:9" x14ac:dyDescent="0.2">
      <c r="D4011" s="29"/>
      <c r="E4011" s="29"/>
      <c r="I4011" s="30"/>
    </row>
    <row r="4012" spans="4:9" x14ac:dyDescent="0.2">
      <c r="D4012" s="29"/>
      <c r="E4012" s="29"/>
    </row>
    <row r="4013" spans="4:9" x14ac:dyDescent="0.2">
      <c r="D4013" s="29"/>
      <c r="E4013" s="29"/>
    </row>
    <row r="4014" spans="4:9" x14ac:dyDescent="0.2">
      <c r="D4014" s="29"/>
      <c r="E4014" s="29"/>
    </row>
    <row r="4015" spans="4:9" x14ac:dyDescent="0.2">
      <c r="D4015" s="29"/>
      <c r="E4015" s="29"/>
    </row>
    <row r="4016" spans="4:9" x14ac:dyDescent="0.2">
      <c r="D4016" s="29"/>
      <c r="E4016" s="29"/>
      <c r="I4016" s="30"/>
    </row>
    <row r="4017" spans="4:9" x14ac:dyDescent="0.2">
      <c r="D4017" s="29"/>
      <c r="E4017" s="29"/>
    </row>
    <row r="4018" spans="4:9" x14ac:dyDescent="0.2">
      <c r="D4018" s="29"/>
      <c r="E4018" s="29"/>
      <c r="I4018" s="30"/>
    </row>
    <row r="4019" spans="4:9" x14ac:dyDescent="0.2">
      <c r="D4019" s="29"/>
      <c r="E4019" s="29"/>
      <c r="I4019" s="30"/>
    </row>
    <row r="4020" spans="4:9" x14ac:dyDescent="0.2">
      <c r="D4020" s="29"/>
      <c r="E4020" s="29"/>
    </row>
    <row r="4021" spans="4:9" x14ac:dyDescent="0.2">
      <c r="D4021" s="29"/>
      <c r="E4021" s="29"/>
      <c r="I4021" s="30"/>
    </row>
    <row r="4022" spans="4:9" x14ac:dyDescent="0.2">
      <c r="D4022" s="29"/>
      <c r="E4022" s="29"/>
    </row>
    <row r="4023" spans="4:9" x14ac:dyDescent="0.2">
      <c r="D4023" s="29"/>
      <c r="E4023" s="29"/>
    </row>
    <row r="4024" spans="4:9" x14ac:dyDescent="0.2">
      <c r="D4024" s="29"/>
      <c r="E4024" s="29"/>
    </row>
    <row r="4025" spans="4:9" x14ac:dyDescent="0.2">
      <c r="D4025" s="29"/>
      <c r="E4025" s="29"/>
    </row>
    <row r="4026" spans="4:9" x14ac:dyDescent="0.2">
      <c r="D4026" s="29"/>
      <c r="E4026" s="29"/>
      <c r="I4026" s="30"/>
    </row>
    <row r="4027" spans="4:9" x14ac:dyDescent="0.2">
      <c r="D4027" s="29"/>
      <c r="E4027" s="29"/>
    </row>
    <row r="4028" spans="4:9" x14ac:dyDescent="0.2">
      <c r="D4028" s="29"/>
      <c r="E4028" s="29"/>
      <c r="I4028" s="30"/>
    </row>
    <row r="4029" spans="4:9" x14ac:dyDescent="0.2">
      <c r="D4029" s="29"/>
      <c r="E4029" s="29"/>
      <c r="I4029" s="30"/>
    </row>
    <row r="4030" spans="4:9" x14ac:dyDescent="0.2">
      <c r="D4030" s="29"/>
      <c r="E4030" s="29"/>
    </row>
    <row r="4031" spans="4:9" x14ac:dyDescent="0.2">
      <c r="D4031" s="29"/>
      <c r="E4031" s="29"/>
      <c r="I4031" s="30"/>
    </row>
    <row r="4032" spans="4:9" x14ac:dyDescent="0.2">
      <c r="D4032" s="29"/>
      <c r="E4032" s="29"/>
    </row>
    <row r="4033" spans="4:9" x14ac:dyDescent="0.2">
      <c r="D4033" s="29"/>
      <c r="E4033" s="29"/>
    </row>
    <row r="4034" spans="4:9" x14ac:dyDescent="0.2">
      <c r="D4034" s="29"/>
      <c r="E4034" s="29"/>
    </row>
    <row r="4035" spans="4:9" x14ac:dyDescent="0.2">
      <c r="D4035" s="29"/>
      <c r="E4035" s="29"/>
    </row>
    <row r="4036" spans="4:9" x14ac:dyDescent="0.2">
      <c r="D4036" s="29"/>
      <c r="E4036" s="29"/>
      <c r="I4036" s="30"/>
    </row>
    <row r="4037" spans="4:9" x14ac:dyDescent="0.2">
      <c r="D4037" s="29"/>
      <c r="E4037" s="29"/>
    </row>
    <row r="4038" spans="4:9" x14ac:dyDescent="0.2">
      <c r="D4038" s="29"/>
      <c r="E4038" s="29"/>
      <c r="I4038" s="30"/>
    </row>
    <row r="4039" spans="4:9" x14ac:dyDescent="0.2">
      <c r="D4039" s="29"/>
      <c r="E4039" s="29"/>
      <c r="I4039" s="30"/>
    </row>
    <row r="4040" spans="4:9" x14ac:dyDescent="0.2">
      <c r="D4040" s="29"/>
      <c r="E4040" s="29"/>
    </row>
    <row r="4041" spans="4:9" x14ac:dyDescent="0.2">
      <c r="D4041" s="29"/>
      <c r="E4041" s="29"/>
      <c r="I4041" s="30"/>
    </row>
    <row r="4042" spans="4:9" x14ac:dyDescent="0.2">
      <c r="D4042" s="29"/>
      <c r="E4042" s="29"/>
    </row>
    <row r="4043" spans="4:9" x14ac:dyDescent="0.2">
      <c r="D4043" s="29"/>
      <c r="E4043" s="29"/>
    </row>
    <row r="4044" spans="4:9" x14ac:dyDescent="0.2">
      <c r="D4044" s="29"/>
      <c r="E4044" s="29"/>
    </row>
    <row r="4045" spans="4:9" x14ac:dyDescent="0.2">
      <c r="D4045" s="29"/>
      <c r="E4045" s="29"/>
    </row>
    <row r="4046" spans="4:9" x14ac:dyDescent="0.2">
      <c r="D4046" s="29"/>
      <c r="E4046" s="29"/>
      <c r="I4046" s="30"/>
    </row>
    <row r="4047" spans="4:9" x14ac:dyDescent="0.2">
      <c r="D4047" s="29"/>
      <c r="E4047" s="29"/>
    </row>
    <row r="4048" spans="4:9" x14ac:dyDescent="0.2">
      <c r="D4048" s="29"/>
      <c r="E4048" s="29"/>
      <c r="I4048" s="30"/>
    </row>
    <row r="4049" spans="4:9" x14ac:dyDescent="0.2">
      <c r="D4049" s="29"/>
      <c r="E4049" s="29"/>
      <c r="I4049" s="30"/>
    </row>
    <row r="4050" spans="4:9" x14ac:dyDescent="0.2">
      <c r="D4050" s="29"/>
      <c r="E4050" s="29"/>
    </row>
    <row r="4051" spans="4:9" x14ac:dyDescent="0.2">
      <c r="D4051" s="29"/>
      <c r="E4051" s="29"/>
      <c r="I4051" s="30"/>
    </row>
    <row r="4052" spans="4:9" x14ac:dyDescent="0.2">
      <c r="D4052" s="29"/>
      <c r="E4052" s="29"/>
      <c r="I4052" s="30"/>
    </row>
    <row r="4053" spans="4:9" x14ac:dyDescent="0.2">
      <c r="D4053" s="29"/>
      <c r="E4053" s="29"/>
      <c r="I4053" s="30"/>
    </row>
    <row r="4054" spans="4:9" x14ac:dyDescent="0.2">
      <c r="D4054" s="29"/>
      <c r="E4054" s="29"/>
      <c r="I4054" s="30"/>
    </row>
    <row r="4055" spans="4:9" x14ac:dyDescent="0.2">
      <c r="D4055" s="29"/>
      <c r="E4055" s="29"/>
      <c r="I4055" s="30"/>
    </row>
    <row r="4056" spans="4:9" x14ac:dyDescent="0.2">
      <c r="D4056" s="29"/>
      <c r="E4056" s="29"/>
      <c r="I4056" s="30"/>
    </row>
    <row r="4057" spans="4:9" x14ac:dyDescent="0.2">
      <c r="D4057" s="29"/>
      <c r="E4057" s="29"/>
      <c r="I4057" s="30"/>
    </row>
    <row r="4058" spans="4:9" x14ac:dyDescent="0.2">
      <c r="D4058" s="29"/>
      <c r="E4058" s="29"/>
      <c r="I4058" s="30"/>
    </row>
    <row r="4059" spans="4:9" x14ac:dyDescent="0.2">
      <c r="D4059" s="29"/>
      <c r="E4059" s="29"/>
      <c r="I4059" s="30"/>
    </row>
    <row r="4060" spans="4:9" x14ac:dyDescent="0.2">
      <c r="D4060" s="29"/>
      <c r="E4060" s="29"/>
      <c r="I4060" s="30"/>
    </row>
    <row r="4061" spans="4:9" x14ac:dyDescent="0.2">
      <c r="D4061" s="29"/>
      <c r="E4061" s="29"/>
      <c r="I4061" s="30"/>
    </row>
    <row r="4062" spans="4:9" x14ac:dyDescent="0.2">
      <c r="D4062" s="29"/>
      <c r="E4062" s="29"/>
    </row>
    <row r="4063" spans="4:9" x14ac:dyDescent="0.2">
      <c r="D4063" s="29"/>
      <c r="E4063" s="29"/>
    </row>
    <row r="4064" spans="4:9" x14ac:dyDescent="0.2">
      <c r="D4064" s="29"/>
      <c r="E4064" s="29"/>
    </row>
    <row r="4065" spans="4:9" x14ac:dyDescent="0.2">
      <c r="D4065" s="29"/>
      <c r="E4065" s="29"/>
    </row>
    <row r="4066" spans="4:9" x14ac:dyDescent="0.2">
      <c r="D4066" s="29"/>
      <c r="E4066" s="29"/>
      <c r="I4066" s="30"/>
    </row>
    <row r="4067" spans="4:9" x14ac:dyDescent="0.2">
      <c r="D4067" s="29"/>
      <c r="E4067" s="29"/>
    </row>
    <row r="4068" spans="4:9" x14ac:dyDescent="0.2">
      <c r="D4068" s="29"/>
      <c r="E4068" s="29"/>
      <c r="I4068" s="30"/>
    </row>
    <row r="4069" spans="4:9" x14ac:dyDescent="0.2">
      <c r="D4069" s="29"/>
      <c r="E4069" s="29"/>
      <c r="I4069" s="30"/>
    </row>
    <row r="4070" spans="4:9" x14ac:dyDescent="0.2">
      <c r="D4070" s="29"/>
      <c r="E4070" s="29"/>
      <c r="I4070" s="30"/>
    </row>
    <row r="4071" spans="4:9" x14ac:dyDescent="0.2">
      <c r="D4071" s="29"/>
      <c r="E4071" s="29"/>
      <c r="I4071" s="30"/>
    </row>
    <row r="4072" spans="4:9" x14ac:dyDescent="0.2">
      <c r="D4072" s="29"/>
      <c r="E4072" s="29"/>
      <c r="I4072" s="30"/>
    </row>
    <row r="4073" spans="4:9" x14ac:dyDescent="0.2">
      <c r="D4073" s="29"/>
      <c r="E4073" s="29"/>
      <c r="I4073" s="30"/>
    </row>
    <row r="4074" spans="4:9" x14ac:dyDescent="0.2">
      <c r="D4074" s="29"/>
      <c r="E4074" s="29"/>
      <c r="I4074" s="30"/>
    </row>
    <row r="4075" spans="4:9" x14ac:dyDescent="0.2">
      <c r="D4075" s="29"/>
      <c r="E4075" s="29"/>
      <c r="I4075" s="30"/>
    </row>
    <row r="4076" spans="4:9" x14ac:dyDescent="0.2">
      <c r="D4076" s="29"/>
      <c r="E4076" s="29"/>
      <c r="I4076" s="30"/>
    </row>
    <row r="4077" spans="4:9" x14ac:dyDescent="0.2">
      <c r="D4077" s="29"/>
      <c r="E4077" s="29"/>
      <c r="I4077" s="30"/>
    </row>
    <row r="4078" spans="4:9" x14ac:dyDescent="0.2">
      <c r="D4078" s="29"/>
      <c r="E4078" s="29"/>
      <c r="I4078" s="30"/>
    </row>
    <row r="4079" spans="4:9" x14ac:dyDescent="0.2">
      <c r="D4079" s="29"/>
      <c r="E4079" s="29"/>
      <c r="I4079" s="30"/>
    </row>
    <row r="4080" spans="4:9" x14ac:dyDescent="0.2">
      <c r="D4080" s="29"/>
      <c r="E4080" s="29"/>
      <c r="I4080" s="30"/>
    </row>
    <row r="4081" spans="4:9" x14ac:dyDescent="0.2">
      <c r="D4081" s="29"/>
      <c r="E4081" s="29"/>
      <c r="I4081" s="30"/>
    </row>
    <row r="4082" spans="4:9" x14ac:dyDescent="0.2">
      <c r="D4082" s="29"/>
      <c r="E4082" s="29"/>
      <c r="I4082" s="30"/>
    </row>
    <row r="4083" spans="4:9" x14ac:dyDescent="0.2">
      <c r="D4083" s="29"/>
      <c r="E4083" s="29"/>
      <c r="I4083" s="30"/>
    </row>
    <row r="4084" spans="4:9" x14ac:dyDescent="0.2">
      <c r="D4084" s="29"/>
      <c r="E4084" s="29"/>
      <c r="I4084" s="30"/>
    </row>
    <row r="4085" spans="4:9" x14ac:dyDescent="0.2">
      <c r="D4085" s="29"/>
      <c r="E4085" s="29"/>
      <c r="I4085" s="30"/>
    </row>
    <row r="4086" spans="4:9" x14ac:dyDescent="0.2">
      <c r="D4086" s="29"/>
      <c r="E4086" s="29"/>
      <c r="I4086" s="30"/>
    </row>
    <row r="4087" spans="4:9" x14ac:dyDescent="0.2">
      <c r="D4087" s="29"/>
      <c r="E4087" s="29"/>
      <c r="I4087" s="30"/>
    </row>
    <row r="4088" spans="4:9" x14ac:dyDescent="0.2">
      <c r="D4088" s="29"/>
      <c r="E4088" s="29"/>
      <c r="I4088" s="30"/>
    </row>
    <row r="4089" spans="4:9" x14ac:dyDescent="0.2">
      <c r="D4089" s="29"/>
      <c r="E4089" s="29"/>
      <c r="I4089" s="30"/>
    </row>
    <row r="4090" spans="4:9" x14ac:dyDescent="0.2">
      <c r="D4090" s="29"/>
      <c r="E4090" s="29"/>
      <c r="I4090" s="30"/>
    </row>
    <row r="4091" spans="4:9" x14ac:dyDescent="0.2">
      <c r="D4091" s="29"/>
      <c r="E4091" s="29"/>
      <c r="I4091" s="30"/>
    </row>
    <row r="4092" spans="4:9" x14ac:dyDescent="0.2">
      <c r="D4092" s="29"/>
      <c r="E4092" s="29"/>
    </row>
    <row r="4093" spans="4:9" x14ac:dyDescent="0.2">
      <c r="D4093" s="29"/>
      <c r="E4093" s="29"/>
    </row>
    <row r="4094" spans="4:9" x14ac:dyDescent="0.2">
      <c r="D4094" s="29"/>
      <c r="E4094" s="29"/>
    </row>
    <row r="4095" spans="4:9" x14ac:dyDescent="0.2">
      <c r="D4095" s="29"/>
      <c r="E4095" s="29"/>
    </row>
    <row r="4096" spans="4:9" x14ac:dyDescent="0.2">
      <c r="D4096" s="29"/>
      <c r="E4096" s="29"/>
      <c r="I4096" s="30"/>
    </row>
    <row r="4097" spans="4:9" x14ac:dyDescent="0.2">
      <c r="D4097" s="29"/>
      <c r="E4097" s="29"/>
    </row>
    <row r="4098" spans="4:9" x14ac:dyDescent="0.2">
      <c r="D4098" s="29"/>
      <c r="E4098" s="29"/>
      <c r="I4098" s="30"/>
    </row>
    <row r="4099" spans="4:9" x14ac:dyDescent="0.2">
      <c r="D4099" s="29"/>
      <c r="E4099" s="29"/>
      <c r="I4099" s="30"/>
    </row>
    <row r="4100" spans="4:9" x14ac:dyDescent="0.2">
      <c r="D4100" s="29"/>
      <c r="E4100" s="29"/>
    </row>
    <row r="4101" spans="4:9" x14ac:dyDescent="0.2">
      <c r="D4101" s="29"/>
      <c r="E4101" s="29"/>
      <c r="I4101" s="30"/>
    </row>
    <row r="4102" spans="4:9" x14ac:dyDescent="0.2">
      <c r="D4102" s="29"/>
      <c r="E4102" s="29"/>
    </row>
    <row r="4103" spans="4:9" x14ac:dyDescent="0.2">
      <c r="D4103" s="29"/>
      <c r="E4103" s="29"/>
    </row>
    <row r="4104" spans="4:9" x14ac:dyDescent="0.2">
      <c r="D4104" s="29"/>
      <c r="E4104" s="29"/>
    </row>
    <row r="4105" spans="4:9" x14ac:dyDescent="0.2">
      <c r="D4105" s="29"/>
      <c r="E4105" s="29"/>
    </row>
    <row r="4106" spans="4:9" x14ac:dyDescent="0.2">
      <c r="D4106" s="29"/>
      <c r="E4106" s="29"/>
      <c r="I4106" s="30"/>
    </row>
    <row r="4107" spans="4:9" x14ac:dyDescent="0.2">
      <c r="D4107" s="29"/>
      <c r="E4107" s="29"/>
    </row>
    <row r="4108" spans="4:9" x14ac:dyDescent="0.2">
      <c r="D4108" s="29"/>
      <c r="E4108" s="29"/>
      <c r="I4108" s="30"/>
    </row>
    <row r="4109" spans="4:9" x14ac:dyDescent="0.2">
      <c r="D4109" s="29"/>
      <c r="E4109" s="29"/>
      <c r="I4109" s="30"/>
    </row>
    <row r="4110" spans="4:9" x14ac:dyDescent="0.2">
      <c r="D4110" s="29"/>
      <c r="E4110" s="29"/>
    </row>
    <row r="4111" spans="4:9" x14ac:dyDescent="0.2">
      <c r="D4111" s="29"/>
      <c r="E4111" s="29"/>
      <c r="I4111" s="30"/>
    </row>
    <row r="4112" spans="4:9" x14ac:dyDescent="0.2">
      <c r="D4112" s="29"/>
      <c r="E4112" s="29"/>
    </row>
    <row r="4113" spans="4:9" x14ac:dyDescent="0.2">
      <c r="D4113" s="29"/>
      <c r="E4113" s="29"/>
    </row>
    <row r="4114" spans="4:9" x14ac:dyDescent="0.2">
      <c r="D4114" s="29"/>
      <c r="E4114" s="29"/>
    </row>
    <row r="4115" spans="4:9" x14ac:dyDescent="0.2">
      <c r="D4115" s="29"/>
      <c r="E4115" s="29"/>
    </row>
    <row r="4116" spans="4:9" x14ac:dyDescent="0.2">
      <c r="D4116" s="29"/>
      <c r="E4116" s="29"/>
      <c r="I4116" s="30"/>
    </row>
    <row r="4117" spans="4:9" x14ac:dyDescent="0.2">
      <c r="D4117" s="29"/>
      <c r="E4117" s="29"/>
    </row>
    <row r="4118" spans="4:9" x14ac:dyDescent="0.2">
      <c r="D4118" s="29"/>
      <c r="E4118" s="29"/>
      <c r="I4118" s="30"/>
    </row>
    <row r="4119" spans="4:9" x14ac:dyDescent="0.2">
      <c r="D4119" s="29"/>
      <c r="E4119" s="29"/>
      <c r="I4119" s="30"/>
    </row>
    <row r="4120" spans="4:9" x14ac:dyDescent="0.2">
      <c r="D4120" s="29"/>
      <c r="E4120" s="29"/>
      <c r="I4120" s="30"/>
    </row>
    <row r="4121" spans="4:9" x14ac:dyDescent="0.2">
      <c r="D4121" s="29"/>
      <c r="E4121" s="29"/>
      <c r="I4121" s="30"/>
    </row>
    <row r="4122" spans="4:9" x14ac:dyDescent="0.2">
      <c r="D4122" s="29"/>
      <c r="E4122" s="29"/>
      <c r="I4122" s="30"/>
    </row>
    <row r="4123" spans="4:9" x14ac:dyDescent="0.2">
      <c r="D4123" s="29"/>
      <c r="E4123" s="29"/>
      <c r="I4123" s="30"/>
    </row>
    <row r="4124" spans="4:9" x14ac:dyDescent="0.2">
      <c r="D4124" s="29"/>
      <c r="E4124" s="29"/>
      <c r="I4124" s="30"/>
    </row>
    <row r="4125" spans="4:9" x14ac:dyDescent="0.2">
      <c r="D4125" s="29"/>
      <c r="E4125" s="29"/>
      <c r="I4125" s="30"/>
    </row>
    <row r="4126" spans="4:9" x14ac:dyDescent="0.2">
      <c r="D4126" s="29"/>
      <c r="E4126" s="29"/>
      <c r="I4126" s="30"/>
    </row>
    <row r="4127" spans="4:9" x14ac:dyDescent="0.2">
      <c r="D4127" s="29"/>
      <c r="E4127" s="29"/>
      <c r="I4127" s="30"/>
    </row>
    <row r="4128" spans="4:9" x14ac:dyDescent="0.2">
      <c r="D4128" s="29"/>
      <c r="E4128" s="29"/>
      <c r="I4128" s="30"/>
    </row>
    <row r="4129" spans="4:9" x14ac:dyDescent="0.2">
      <c r="D4129" s="29"/>
      <c r="E4129" s="29"/>
      <c r="I4129" s="30"/>
    </row>
    <row r="4130" spans="4:9" x14ac:dyDescent="0.2">
      <c r="D4130" s="29"/>
      <c r="E4130" s="29"/>
      <c r="I4130" s="30"/>
    </row>
    <row r="4131" spans="4:9" x14ac:dyDescent="0.2">
      <c r="D4131" s="29"/>
      <c r="E4131" s="29"/>
      <c r="I4131" s="30"/>
    </row>
    <row r="4132" spans="4:9" x14ac:dyDescent="0.2">
      <c r="D4132" s="29"/>
      <c r="E4132" s="29"/>
    </row>
    <row r="4133" spans="4:9" x14ac:dyDescent="0.2">
      <c r="D4133" s="29"/>
      <c r="E4133" s="29"/>
    </row>
    <row r="4134" spans="4:9" x14ac:dyDescent="0.2">
      <c r="D4134" s="29"/>
      <c r="E4134" s="29"/>
    </row>
    <row r="4135" spans="4:9" x14ac:dyDescent="0.2">
      <c r="D4135" s="29"/>
      <c r="E4135" s="29"/>
    </row>
    <row r="4136" spans="4:9" x14ac:dyDescent="0.2">
      <c r="D4136" s="29"/>
      <c r="E4136" s="29"/>
      <c r="I4136" s="30"/>
    </row>
    <row r="4137" spans="4:9" x14ac:dyDescent="0.2">
      <c r="D4137" s="29"/>
      <c r="E4137" s="29"/>
    </row>
    <row r="4138" spans="4:9" x14ac:dyDescent="0.2">
      <c r="D4138" s="29"/>
      <c r="E4138" s="29"/>
      <c r="I4138" s="30"/>
    </row>
    <row r="4139" spans="4:9" x14ac:dyDescent="0.2">
      <c r="D4139" s="29"/>
      <c r="E4139" s="29"/>
      <c r="I4139" s="30"/>
    </row>
    <row r="4140" spans="4:9" x14ac:dyDescent="0.2">
      <c r="D4140" s="29"/>
      <c r="E4140" s="29"/>
    </row>
    <row r="4141" spans="4:9" x14ac:dyDescent="0.2">
      <c r="D4141" s="29"/>
      <c r="E4141" s="29"/>
      <c r="I4141" s="30"/>
    </row>
    <row r="4142" spans="4:9" x14ac:dyDescent="0.2">
      <c r="D4142" s="29"/>
      <c r="E4142" s="29"/>
    </row>
    <row r="4143" spans="4:9" x14ac:dyDescent="0.2">
      <c r="D4143" s="29"/>
      <c r="E4143" s="29"/>
    </row>
    <row r="4144" spans="4:9" x14ac:dyDescent="0.2">
      <c r="D4144" s="29"/>
      <c r="E4144" s="29"/>
    </row>
    <row r="4145" spans="4:9" x14ac:dyDescent="0.2">
      <c r="D4145" s="29"/>
      <c r="E4145" s="29"/>
    </row>
    <row r="4146" spans="4:9" x14ac:dyDescent="0.2">
      <c r="D4146" s="29"/>
      <c r="E4146" s="29"/>
      <c r="I4146" s="30"/>
    </row>
    <row r="4147" spans="4:9" x14ac:dyDescent="0.2">
      <c r="D4147" s="29"/>
      <c r="E4147" s="29"/>
    </row>
    <row r="4148" spans="4:9" x14ac:dyDescent="0.2">
      <c r="D4148" s="29"/>
      <c r="E4148" s="29"/>
      <c r="I4148" s="30"/>
    </row>
    <row r="4149" spans="4:9" x14ac:dyDescent="0.2">
      <c r="D4149" s="29"/>
      <c r="E4149" s="29"/>
      <c r="I4149" s="30"/>
    </row>
    <row r="4150" spans="4:9" x14ac:dyDescent="0.2">
      <c r="D4150" s="29"/>
      <c r="E4150" s="29"/>
    </row>
    <row r="4151" spans="4:9" x14ac:dyDescent="0.2">
      <c r="D4151" s="29"/>
      <c r="E4151" s="29"/>
      <c r="I4151" s="30"/>
    </row>
    <row r="4152" spans="4:9" x14ac:dyDescent="0.2">
      <c r="D4152" s="29"/>
      <c r="E4152" s="29"/>
      <c r="I4152" s="30"/>
    </row>
    <row r="4153" spans="4:9" x14ac:dyDescent="0.2">
      <c r="D4153" s="29"/>
      <c r="E4153" s="29"/>
      <c r="I4153" s="30"/>
    </row>
    <row r="4154" spans="4:9" x14ac:dyDescent="0.2">
      <c r="D4154" s="29"/>
      <c r="E4154" s="29"/>
      <c r="I4154" s="30"/>
    </row>
    <row r="4155" spans="4:9" x14ac:dyDescent="0.2">
      <c r="D4155" s="29"/>
      <c r="E4155" s="29"/>
      <c r="I4155" s="30"/>
    </row>
    <row r="4156" spans="4:9" x14ac:dyDescent="0.2">
      <c r="D4156" s="29"/>
      <c r="E4156" s="29"/>
      <c r="I4156" s="30"/>
    </row>
    <row r="4157" spans="4:9" x14ac:dyDescent="0.2">
      <c r="D4157" s="29"/>
      <c r="E4157" s="29"/>
      <c r="I4157" s="30"/>
    </row>
    <row r="4158" spans="4:9" x14ac:dyDescent="0.2">
      <c r="D4158" s="29"/>
      <c r="E4158" s="29"/>
      <c r="I4158" s="30"/>
    </row>
    <row r="4159" spans="4:9" x14ac:dyDescent="0.2">
      <c r="D4159" s="29"/>
      <c r="E4159" s="29"/>
      <c r="I4159" s="30"/>
    </row>
    <row r="4160" spans="4:9" x14ac:dyDescent="0.2">
      <c r="D4160" s="29"/>
      <c r="E4160" s="29"/>
      <c r="I4160" s="30"/>
    </row>
    <row r="4161" spans="4:9" x14ac:dyDescent="0.2">
      <c r="D4161" s="29"/>
      <c r="E4161" s="29"/>
      <c r="I4161" s="30"/>
    </row>
    <row r="4162" spans="4:9" x14ac:dyDescent="0.2">
      <c r="D4162" s="29"/>
      <c r="E4162" s="29"/>
    </row>
    <row r="4163" spans="4:9" x14ac:dyDescent="0.2">
      <c r="D4163" s="29"/>
      <c r="E4163" s="29"/>
    </row>
    <row r="4164" spans="4:9" x14ac:dyDescent="0.2">
      <c r="D4164" s="29"/>
      <c r="E4164" s="29"/>
    </row>
    <row r="4165" spans="4:9" x14ac:dyDescent="0.2">
      <c r="D4165" s="29"/>
      <c r="E4165" s="29"/>
    </row>
    <row r="4166" spans="4:9" x14ac:dyDescent="0.2">
      <c r="D4166" s="29"/>
      <c r="E4166" s="29"/>
      <c r="I4166" s="30"/>
    </row>
    <row r="4167" spans="4:9" x14ac:dyDescent="0.2">
      <c r="D4167" s="29"/>
      <c r="E4167" s="29"/>
    </row>
    <row r="4168" spans="4:9" x14ac:dyDescent="0.2">
      <c r="D4168" s="29"/>
      <c r="E4168" s="29"/>
      <c r="I4168" s="30"/>
    </row>
    <row r="4169" spans="4:9" x14ac:dyDescent="0.2">
      <c r="D4169" s="29"/>
      <c r="E4169" s="29"/>
      <c r="I4169" s="30"/>
    </row>
    <row r="4170" spans="4:9" x14ac:dyDescent="0.2">
      <c r="D4170" s="29"/>
      <c r="E4170" s="29"/>
    </row>
    <row r="4171" spans="4:9" x14ac:dyDescent="0.2">
      <c r="D4171" s="29"/>
      <c r="E4171" s="29"/>
      <c r="I4171" s="30"/>
    </row>
    <row r="4172" spans="4:9" x14ac:dyDescent="0.2">
      <c r="D4172" s="29"/>
      <c r="E4172" s="29"/>
    </row>
    <row r="4173" spans="4:9" x14ac:dyDescent="0.2">
      <c r="D4173" s="29"/>
      <c r="E4173" s="29"/>
    </row>
    <row r="4174" spans="4:9" x14ac:dyDescent="0.2">
      <c r="D4174" s="29"/>
      <c r="E4174" s="29"/>
    </row>
    <row r="4175" spans="4:9" x14ac:dyDescent="0.2">
      <c r="D4175" s="29"/>
      <c r="E4175" s="29"/>
    </row>
    <row r="4176" spans="4:9" x14ac:dyDescent="0.2">
      <c r="D4176" s="29"/>
      <c r="E4176" s="29"/>
      <c r="I4176" s="30"/>
    </row>
    <row r="4177" spans="4:9" x14ac:dyDescent="0.2">
      <c r="D4177" s="29"/>
      <c r="E4177" s="29"/>
    </row>
    <row r="4178" spans="4:9" x14ac:dyDescent="0.2">
      <c r="D4178" s="29"/>
      <c r="E4178" s="29"/>
      <c r="I4178" s="30"/>
    </row>
    <row r="4179" spans="4:9" x14ac:dyDescent="0.2">
      <c r="D4179" s="29"/>
      <c r="E4179" s="29"/>
      <c r="I4179" s="30"/>
    </row>
    <row r="4180" spans="4:9" x14ac:dyDescent="0.2">
      <c r="D4180" s="29"/>
      <c r="E4180" s="29"/>
    </row>
    <row r="4181" spans="4:9" x14ac:dyDescent="0.2">
      <c r="D4181" s="29"/>
      <c r="E4181" s="29"/>
      <c r="I4181" s="30"/>
    </row>
    <row r="4182" spans="4:9" x14ac:dyDescent="0.2">
      <c r="D4182" s="29"/>
      <c r="E4182" s="29"/>
    </row>
    <row r="4183" spans="4:9" x14ac:dyDescent="0.2">
      <c r="D4183" s="29"/>
      <c r="E4183" s="29"/>
    </row>
    <row r="4184" spans="4:9" x14ac:dyDescent="0.2">
      <c r="D4184" s="29"/>
      <c r="E4184" s="29"/>
    </row>
    <row r="4185" spans="4:9" x14ac:dyDescent="0.2">
      <c r="D4185" s="29"/>
      <c r="E4185" s="29"/>
    </row>
    <row r="4186" spans="4:9" x14ac:dyDescent="0.2">
      <c r="D4186" s="29"/>
      <c r="E4186" s="29"/>
      <c r="I4186" s="30"/>
    </row>
    <row r="4187" spans="4:9" x14ac:dyDescent="0.2">
      <c r="D4187" s="29"/>
      <c r="E4187" s="29"/>
    </row>
    <row r="4188" spans="4:9" x14ac:dyDescent="0.2">
      <c r="D4188" s="29"/>
      <c r="E4188" s="29"/>
      <c r="I4188" s="30"/>
    </row>
    <row r="4189" spans="4:9" x14ac:dyDescent="0.2">
      <c r="D4189" s="29"/>
      <c r="E4189" s="29"/>
      <c r="I4189" s="30"/>
    </row>
    <row r="4190" spans="4:9" x14ac:dyDescent="0.2">
      <c r="D4190" s="29"/>
      <c r="E4190" s="29"/>
    </row>
    <row r="4191" spans="4:9" x14ac:dyDescent="0.2">
      <c r="D4191" s="29"/>
      <c r="E4191" s="29"/>
      <c r="I4191" s="30"/>
    </row>
    <row r="4192" spans="4:9" x14ac:dyDescent="0.2">
      <c r="D4192" s="29"/>
      <c r="E4192" s="29"/>
    </row>
    <row r="4193" spans="4:9" x14ac:dyDescent="0.2">
      <c r="D4193" s="29"/>
      <c r="E4193" s="29"/>
    </row>
    <row r="4194" spans="4:9" x14ac:dyDescent="0.2">
      <c r="D4194" s="29"/>
      <c r="E4194" s="29"/>
    </row>
    <row r="4195" spans="4:9" x14ac:dyDescent="0.2">
      <c r="D4195" s="29"/>
      <c r="E4195" s="29"/>
    </row>
    <row r="4196" spans="4:9" x14ac:dyDescent="0.2">
      <c r="D4196" s="29"/>
      <c r="E4196" s="29"/>
      <c r="I4196" s="30"/>
    </row>
    <row r="4197" spans="4:9" x14ac:dyDescent="0.2">
      <c r="D4197" s="29"/>
      <c r="E4197" s="29"/>
    </row>
    <row r="4198" spans="4:9" x14ac:dyDescent="0.2">
      <c r="D4198" s="29"/>
      <c r="E4198" s="29"/>
      <c r="I4198" s="30"/>
    </row>
    <row r="4199" spans="4:9" x14ac:dyDescent="0.2">
      <c r="D4199" s="29"/>
      <c r="E4199" s="29"/>
      <c r="I4199" s="30"/>
    </row>
    <row r="4200" spans="4:9" x14ac:dyDescent="0.2">
      <c r="D4200" s="29"/>
      <c r="E4200" s="29"/>
    </row>
    <row r="4201" spans="4:9" x14ac:dyDescent="0.2">
      <c r="D4201" s="29"/>
      <c r="E4201" s="29"/>
      <c r="I4201" s="30"/>
    </row>
    <row r="4202" spans="4:9" x14ac:dyDescent="0.2">
      <c r="D4202" s="29"/>
      <c r="E4202" s="29"/>
      <c r="I4202" s="30"/>
    </row>
    <row r="4203" spans="4:9" x14ac:dyDescent="0.2">
      <c r="D4203" s="29"/>
      <c r="E4203" s="29"/>
      <c r="I4203" s="30"/>
    </row>
    <row r="4204" spans="4:9" x14ac:dyDescent="0.2">
      <c r="D4204" s="29"/>
      <c r="E4204" s="29"/>
      <c r="I4204" s="30"/>
    </row>
    <row r="4205" spans="4:9" x14ac:dyDescent="0.2">
      <c r="D4205" s="29"/>
      <c r="E4205" s="29"/>
      <c r="I4205" s="30"/>
    </row>
    <row r="4206" spans="4:9" x14ac:dyDescent="0.2">
      <c r="D4206" s="29"/>
      <c r="E4206" s="29"/>
      <c r="I4206" s="30"/>
    </row>
    <row r="4207" spans="4:9" x14ac:dyDescent="0.2">
      <c r="D4207" s="29"/>
      <c r="E4207" s="29"/>
      <c r="I4207" s="30"/>
    </row>
    <row r="4208" spans="4:9" x14ac:dyDescent="0.2">
      <c r="D4208" s="29"/>
      <c r="E4208" s="29"/>
      <c r="I4208" s="30"/>
    </row>
    <row r="4209" spans="4:9" x14ac:dyDescent="0.2">
      <c r="D4209" s="29"/>
      <c r="E4209" s="29"/>
      <c r="I4209" s="30"/>
    </row>
    <row r="4210" spans="4:9" x14ac:dyDescent="0.2">
      <c r="D4210" s="29"/>
      <c r="E4210" s="29"/>
      <c r="I4210" s="30"/>
    </row>
    <row r="4211" spans="4:9" x14ac:dyDescent="0.2">
      <c r="D4211" s="29"/>
      <c r="E4211" s="29"/>
      <c r="I4211" s="30"/>
    </row>
    <row r="4212" spans="4:9" x14ac:dyDescent="0.2">
      <c r="D4212" s="29"/>
      <c r="E4212" s="29"/>
    </row>
    <row r="4213" spans="4:9" x14ac:dyDescent="0.2">
      <c r="D4213" s="29"/>
      <c r="E4213" s="29"/>
    </row>
    <row r="4214" spans="4:9" x14ac:dyDescent="0.2">
      <c r="D4214" s="29"/>
      <c r="E4214" s="29"/>
    </row>
    <row r="4215" spans="4:9" x14ac:dyDescent="0.2">
      <c r="D4215" s="29"/>
      <c r="E4215" s="29"/>
    </row>
    <row r="4216" spans="4:9" x14ac:dyDescent="0.2">
      <c r="D4216" s="29"/>
      <c r="E4216" s="29"/>
      <c r="I4216" s="30"/>
    </row>
    <row r="4217" spans="4:9" x14ac:dyDescent="0.2">
      <c r="D4217" s="29"/>
      <c r="E4217" s="29"/>
    </row>
    <row r="4218" spans="4:9" x14ac:dyDescent="0.2">
      <c r="D4218" s="29"/>
      <c r="E4218" s="29"/>
      <c r="I4218" s="30"/>
    </row>
    <row r="4219" spans="4:9" x14ac:dyDescent="0.2">
      <c r="D4219" s="29"/>
      <c r="E4219" s="29"/>
      <c r="I4219" s="30"/>
    </row>
    <row r="4220" spans="4:9" x14ac:dyDescent="0.2">
      <c r="D4220" s="29"/>
      <c r="E4220" s="29"/>
      <c r="I4220" s="30"/>
    </row>
    <row r="4221" spans="4:9" x14ac:dyDescent="0.2">
      <c r="D4221" s="29"/>
      <c r="E4221" s="29"/>
      <c r="I4221" s="30"/>
    </row>
    <row r="4222" spans="4:9" x14ac:dyDescent="0.2">
      <c r="D4222" s="29"/>
      <c r="E4222" s="29"/>
      <c r="I4222" s="30"/>
    </row>
    <row r="4223" spans="4:9" x14ac:dyDescent="0.2">
      <c r="D4223" s="29"/>
      <c r="E4223" s="29"/>
      <c r="I4223" s="30"/>
    </row>
    <row r="4224" spans="4:9" x14ac:dyDescent="0.2">
      <c r="D4224" s="29"/>
      <c r="E4224" s="29"/>
      <c r="I4224" s="30"/>
    </row>
    <row r="4225" spans="4:9" x14ac:dyDescent="0.2">
      <c r="D4225" s="29"/>
      <c r="E4225" s="29"/>
      <c r="I4225" s="30"/>
    </row>
    <row r="4226" spans="4:9" x14ac:dyDescent="0.2">
      <c r="D4226" s="29"/>
      <c r="E4226" s="29"/>
      <c r="I4226" s="30"/>
    </row>
    <row r="4227" spans="4:9" x14ac:dyDescent="0.2">
      <c r="D4227" s="29"/>
      <c r="E4227" s="29"/>
      <c r="I4227" s="30"/>
    </row>
    <row r="4228" spans="4:9" x14ac:dyDescent="0.2">
      <c r="D4228" s="29"/>
      <c r="E4228" s="29"/>
      <c r="I4228" s="30"/>
    </row>
    <row r="4229" spans="4:9" x14ac:dyDescent="0.2">
      <c r="D4229" s="29"/>
      <c r="E4229" s="29"/>
      <c r="I4229" s="30"/>
    </row>
    <row r="4230" spans="4:9" x14ac:dyDescent="0.2">
      <c r="D4230" s="29"/>
      <c r="E4230" s="29"/>
      <c r="I4230" s="30"/>
    </row>
    <row r="4231" spans="4:9" x14ac:dyDescent="0.2">
      <c r="D4231" s="29"/>
      <c r="E4231" s="29"/>
      <c r="I4231" s="30"/>
    </row>
    <row r="4232" spans="4:9" x14ac:dyDescent="0.2">
      <c r="D4232" s="29"/>
      <c r="E4232" s="29"/>
      <c r="I4232" s="30"/>
    </row>
    <row r="4233" spans="4:9" x14ac:dyDescent="0.2">
      <c r="D4233" s="29"/>
      <c r="E4233" s="29"/>
      <c r="I4233" s="30"/>
    </row>
    <row r="4234" spans="4:9" x14ac:dyDescent="0.2">
      <c r="D4234" s="29"/>
      <c r="E4234" s="29"/>
      <c r="I4234" s="30"/>
    </row>
    <row r="4235" spans="4:9" x14ac:dyDescent="0.2">
      <c r="D4235" s="29"/>
      <c r="E4235" s="29"/>
      <c r="I4235" s="30"/>
    </row>
    <row r="4236" spans="4:9" x14ac:dyDescent="0.2">
      <c r="D4236" s="29"/>
      <c r="E4236" s="29"/>
      <c r="I4236" s="30"/>
    </row>
    <row r="4237" spans="4:9" x14ac:dyDescent="0.2">
      <c r="D4237" s="29"/>
      <c r="E4237" s="29"/>
      <c r="I4237" s="30"/>
    </row>
    <row r="4238" spans="4:9" x14ac:dyDescent="0.2">
      <c r="D4238" s="29"/>
      <c r="E4238" s="29"/>
      <c r="I4238" s="30"/>
    </row>
    <row r="4239" spans="4:9" x14ac:dyDescent="0.2">
      <c r="D4239" s="29"/>
      <c r="E4239" s="29"/>
      <c r="I4239" s="30"/>
    </row>
    <row r="4240" spans="4:9" x14ac:dyDescent="0.2">
      <c r="D4240" s="29"/>
      <c r="E4240" s="29"/>
    </row>
    <row r="4241" spans="4:9" x14ac:dyDescent="0.2">
      <c r="D4241" s="29"/>
      <c r="E4241" s="29"/>
      <c r="I4241" s="30"/>
    </row>
    <row r="4242" spans="4:9" x14ac:dyDescent="0.2">
      <c r="D4242" s="29"/>
      <c r="E4242" s="29"/>
      <c r="I4242" s="30"/>
    </row>
    <row r="4243" spans="4:9" x14ac:dyDescent="0.2">
      <c r="D4243" s="29"/>
      <c r="E4243" s="29"/>
      <c r="I4243" s="30"/>
    </row>
    <row r="4244" spans="4:9" x14ac:dyDescent="0.2">
      <c r="D4244" s="29"/>
      <c r="E4244" s="29"/>
      <c r="I4244" s="30"/>
    </row>
    <row r="4245" spans="4:9" x14ac:dyDescent="0.2">
      <c r="D4245" s="29"/>
      <c r="E4245" s="29"/>
      <c r="I4245" s="30"/>
    </row>
    <row r="4246" spans="4:9" x14ac:dyDescent="0.2">
      <c r="D4246" s="29"/>
      <c r="E4246" s="29"/>
      <c r="I4246" s="30"/>
    </row>
    <row r="4247" spans="4:9" x14ac:dyDescent="0.2">
      <c r="D4247" s="29"/>
      <c r="E4247" s="29"/>
      <c r="I4247" s="30"/>
    </row>
    <row r="4248" spans="4:9" x14ac:dyDescent="0.2">
      <c r="D4248" s="29"/>
      <c r="E4248" s="29"/>
      <c r="I4248" s="30"/>
    </row>
    <row r="4249" spans="4:9" x14ac:dyDescent="0.2">
      <c r="D4249" s="29"/>
      <c r="E4249" s="29"/>
      <c r="I4249" s="30"/>
    </row>
    <row r="4250" spans="4:9" x14ac:dyDescent="0.2">
      <c r="D4250" s="29"/>
      <c r="E4250" s="29"/>
      <c r="I4250" s="30"/>
    </row>
    <row r="4251" spans="4:9" x14ac:dyDescent="0.2">
      <c r="D4251" s="29"/>
      <c r="E4251" s="29"/>
      <c r="I4251" s="30"/>
    </row>
    <row r="4252" spans="4:9" x14ac:dyDescent="0.2">
      <c r="D4252" s="29"/>
      <c r="E4252" s="29"/>
    </row>
    <row r="4253" spans="4:9" x14ac:dyDescent="0.2">
      <c r="D4253" s="29"/>
      <c r="E4253" s="29"/>
    </row>
    <row r="4254" spans="4:9" x14ac:dyDescent="0.2">
      <c r="D4254" s="29"/>
      <c r="E4254" s="29"/>
    </row>
    <row r="4255" spans="4:9" x14ac:dyDescent="0.2">
      <c r="D4255" s="29"/>
      <c r="E4255" s="29"/>
    </row>
    <row r="4256" spans="4:9" x14ac:dyDescent="0.2">
      <c r="D4256" s="29"/>
      <c r="E4256" s="29"/>
      <c r="I4256" s="30"/>
    </row>
    <row r="4257" spans="4:9" x14ac:dyDescent="0.2">
      <c r="D4257" s="29"/>
      <c r="E4257" s="29"/>
    </row>
    <row r="4258" spans="4:9" x14ac:dyDescent="0.2">
      <c r="D4258" s="29"/>
      <c r="E4258" s="29"/>
      <c r="I4258" s="30"/>
    </row>
    <row r="4259" spans="4:9" x14ac:dyDescent="0.2">
      <c r="D4259" s="29"/>
      <c r="E4259" s="29"/>
      <c r="I4259" s="30"/>
    </row>
    <row r="4260" spans="4:9" x14ac:dyDescent="0.2">
      <c r="D4260" s="29"/>
      <c r="E4260" s="29"/>
    </row>
    <row r="4261" spans="4:9" x14ac:dyDescent="0.2">
      <c r="D4261" s="29"/>
      <c r="E4261" s="29"/>
      <c r="I4261" s="30"/>
    </row>
    <row r="4262" spans="4:9" x14ac:dyDescent="0.2">
      <c r="D4262" s="29"/>
      <c r="E4262" s="29"/>
      <c r="I4262" s="30"/>
    </row>
    <row r="4263" spans="4:9" x14ac:dyDescent="0.2">
      <c r="D4263" s="29"/>
      <c r="E4263" s="29"/>
      <c r="I4263" s="30"/>
    </row>
    <row r="4264" spans="4:9" x14ac:dyDescent="0.2">
      <c r="D4264" s="29"/>
      <c r="E4264" s="29"/>
      <c r="I4264" s="30"/>
    </row>
    <row r="4265" spans="4:9" x14ac:dyDescent="0.2">
      <c r="D4265" s="29"/>
      <c r="E4265" s="29"/>
      <c r="I4265" s="30"/>
    </row>
    <row r="4266" spans="4:9" x14ac:dyDescent="0.2">
      <c r="D4266" s="29"/>
      <c r="E4266" s="29"/>
      <c r="I4266" s="30"/>
    </row>
    <row r="4267" spans="4:9" x14ac:dyDescent="0.2">
      <c r="D4267" s="29"/>
      <c r="E4267" s="29"/>
      <c r="I4267" s="30"/>
    </row>
    <row r="4268" spans="4:9" x14ac:dyDescent="0.2">
      <c r="D4268" s="29"/>
      <c r="E4268" s="29"/>
      <c r="I4268" s="30"/>
    </row>
    <row r="4269" spans="4:9" x14ac:dyDescent="0.2">
      <c r="D4269" s="29"/>
      <c r="E4269" s="29"/>
      <c r="I4269" s="30"/>
    </row>
    <row r="4270" spans="4:9" x14ac:dyDescent="0.2">
      <c r="D4270" s="29"/>
      <c r="E4270" s="29"/>
      <c r="I4270" s="30"/>
    </row>
    <row r="4271" spans="4:9" x14ac:dyDescent="0.2">
      <c r="D4271" s="29"/>
      <c r="E4271" s="29"/>
      <c r="I4271" s="30"/>
    </row>
    <row r="4272" spans="4:9" x14ac:dyDescent="0.2">
      <c r="D4272" s="29"/>
      <c r="E4272" s="29"/>
    </row>
    <row r="4273" spans="4:9" x14ac:dyDescent="0.2">
      <c r="D4273" s="29"/>
      <c r="E4273" s="29"/>
    </row>
    <row r="4274" spans="4:9" x14ac:dyDescent="0.2">
      <c r="D4274" s="29"/>
      <c r="E4274" s="29"/>
    </row>
    <row r="4275" spans="4:9" x14ac:dyDescent="0.2">
      <c r="D4275" s="29"/>
      <c r="E4275" s="29"/>
    </row>
    <row r="4276" spans="4:9" x14ac:dyDescent="0.2">
      <c r="D4276" s="29"/>
      <c r="E4276" s="29"/>
      <c r="I4276" s="30"/>
    </row>
    <row r="4277" spans="4:9" x14ac:dyDescent="0.2">
      <c r="D4277" s="29"/>
      <c r="E4277" s="29"/>
    </row>
    <row r="4278" spans="4:9" x14ac:dyDescent="0.2">
      <c r="D4278" s="29"/>
      <c r="E4278" s="29"/>
      <c r="I4278" s="30"/>
    </row>
    <row r="4279" spans="4:9" x14ac:dyDescent="0.2">
      <c r="D4279" s="29"/>
      <c r="E4279" s="29"/>
      <c r="I4279" s="30"/>
    </row>
    <row r="4280" spans="4:9" x14ac:dyDescent="0.2">
      <c r="D4280" s="29"/>
      <c r="E4280" s="29"/>
    </row>
    <row r="4281" spans="4:9" x14ac:dyDescent="0.2">
      <c r="D4281" s="29"/>
      <c r="E4281" s="29"/>
      <c r="I4281" s="30"/>
    </row>
    <row r="4282" spans="4:9" x14ac:dyDescent="0.2">
      <c r="D4282" s="29"/>
      <c r="E4282" s="29"/>
    </row>
    <row r="4283" spans="4:9" x14ac:dyDescent="0.2">
      <c r="D4283" s="29"/>
      <c r="E4283" s="29"/>
    </row>
    <row r="4284" spans="4:9" x14ac:dyDescent="0.2">
      <c r="D4284" s="29"/>
      <c r="E4284" s="29"/>
    </row>
    <row r="4285" spans="4:9" x14ac:dyDescent="0.2">
      <c r="D4285" s="29"/>
      <c r="E4285" s="29"/>
    </row>
    <row r="4286" spans="4:9" x14ac:dyDescent="0.2">
      <c r="D4286" s="29"/>
      <c r="E4286" s="29"/>
      <c r="I4286" s="30"/>
    </row>
    <row r="4287" spans="4:9" x14ac:dyDescent="0.2">
      <c r="D4287" s="29"/>
      <c r="E4287" s="29"/>
    </row>
    <row r="4288" spans="4:9" x14ac:dyDescent="0.2">
      <c r="D4288" s="29"/>
      <c r="E4288" s="29"/>
      <c r="I4288" s="30"/>
    </row>
    <row r="4289" spans="4:9" x14ac:dyDescent="0.2">
      <c r="D4289" s="29"/>
      <c r="E4289" s="29"/>
      <c r="I4289" s="30"/>
    </row>
    <row r="4290" spans="4:9" x14ac:dyDescent="0.2">
      <c r="D4290" s="29"/>
      <c r="E4290" s="29"/>
      <c r="I4290" s="30"/>
    </row>
    <row r="4291" spans="4:9" x14ac:dyDescent="0.2">
      <c r="D4291" s="29"/>
      <c r="E4291" s="29"/>
      <c r="I4291" s="30"/>
    </row>
    <row r="4292" spans="4:9" x14ac:dyDescent="0.2">
      <c r="D4292" s="29"/>
      <c r="E4292" s="29"/>
      <c r="I4292" s="30"/>
    </row>
    <row r="4293" spans="4:9" x14ac:dyDescent="0.2">
      <c r="D4293" s="29"/>
      <c r="E4293" s="29"/>
      <c r="I4293" s="30"/>
    </row>
    <row r="4294" spans="4:9" x14ac:dyDescent="0.2">
      <c r="D4294" s="29"/>
      <c r="E4294" s="29"/>
      <c r="I4294" s="30"/>
    </row>
    <row r="4295" spans="4:9" x14ac:dyDescent="0.2">
      <c r="D4295" s="29"/>
      <c r="E4295" s="29"/>
      <c r="I4295" s="30"/>
    </row>
    <row r="4296" spans="4:9" x14ac:dyDescent="0.2">
      <c r="D4296" s="29"/>
      <c r="E4296" s="29"/>
      <c r="I4296" s="30"/>
    </row>
    <row r="4297" spans="4:9" x14ac:dyDescent="0.2">
      <c r="D4297" s="29"/>
      <c r="E4297" s="29"/>
      <c r="I4297" s="30"/>
    </row>
    <row r="4298" spans="4:9" x14ac:dyDescent="0.2">
      <c r="D4298" s="29"/>
      <c r="E4298" s="29"/>
      <c r="I4298" s="30"/>
    </row>
    <row r="4299" spans="4:9" x14ac:dyDescent="0.2">
      <c r="D4299" s="29"/>
      <c r="E4299" s="29"/>
      <c r="I4299" s="30"/>
    </row>
    <row r="4300" spans="4:9" x14ac:dyDescent="0.2">
      <c r="D4300" s="29"/>
      <c r="E4300" s="29"/>
    </row>
    <row r="4301" spans="4:9" x14ac:dyDescent="0.2">
      <c r="D4301" s="29"/>
      <c r="E4301" s="29"/>
      <c r="I4301" s="30"/>
    </row>
    <row r="4302" spans="4:9" x14ac:dyDescent="0.2">
      <c r="D4302" s="29"/>
      <c r="E4302" s="29"/>
    </row>
    <row r="4303" spans="4:9" x14ac:dyDescent="0.2">
      <c r="D4303" s="29"/>
      <c r="E4303" s="29"/>
    </row>
    <row r="4304" spans="4:9" x14ac:dyDescent="0.2">
      <c r="D4304" s="29"/>
      <c r="E4304" s="29"/>
    </row>
    <row r="4305" spans="4:9" x14ac:dyDescent="0.2">
      <c r="D4305" s="29"/>
      <c r="E4305" s="29"/>
    </row>
    <row r="4306" spans="4:9" x14ac:dyDescent="0.2">
      <c r="D4306" s="29"/>
      <c r="E4306" s="29"/>
      <c r="I4306" s="30"/>
    </row>
    <row r="4307" spans="4:9" x14ac:dyDescent="0.2">
      <c r="D4307" s="29"/>
      <c r="E4307" s="29"/>
    </row>
    <row r="4308" spans="4:9" x14ac:dyDescent="0.2">
      <c r="D4308" s="29"/>
      <c r="E4308" s="29"/>
      <c r="I4308" s="30"/>
    </row>
    <row r="4309" spans="4:9" x14ac:dyDescent="0.2">
      <c r="D4309" s="29"/>
      <c r="E4309" s="29"/>
      <c r="I4309" s="30"/>
    </row>
    <row r="4310" spans="4:9" x14ac:dyDescent="0.2">
      <c r="D4310" s="29"/>
      <c r="E4310" s="29"/>
    </row>
    <row r="4311" spans="4:9" x14ac:dyDescent="0.2">
      <c r="D4311" s="29"/>
      <c r="E4311" s="29"/>
      <c r="I4311" s="30"/>
    </row>
    <row r="4312" spans="4:9" x14ac:dyDescent="0.2">
      <c r="D4312" s="29"/>
      <c r="E4312" s="29"/>
    </row>
    <row r="4313" spans="4:9" x14ac:dyDescent="0.2">
      <c r="D4313" s="29"/>
      <c r="E4313" s="29"/>
    </row>
    <row r="4314" spans="4:9" x14ac:dyDescent="0.2">
      <c r="D4314" s="29"/>
      <c r="E4314" s="29"/>
    </row>
    <row r="4315" spans="4:9" x14ac:dyDescent="0.2">
      <c r="D4315" s="29"/>
      <c r="E4315" s="29"/>
    </row>
    <row r="4316" spans="4:9" x14ac:dyDescent="0.2">
      <c r="D4316" s="29"/>
      <c r="E4316" s="29"/>
      <c r="I4316" s="30"/>
    </row>
    <row r="4317" spans="4:9" x14ac:dyDescent="0.2">
      <c r="D4317" s="29"/>
      <c r="E4317" s="29"/>
    </row>
    <row r="4318" spans="4:9" x14ac:dyDescent="0.2">
      <c r="D4318" s="29"/>
      <c r="E4318" s="29"/>
      <c r="I4318" s="30"/>
    </row>
    <row r="4319" spans="4:9" x14ac:dyDescent="0.2">
      <c r="D4319" s="29"/>
      <c r="E4319" s="29"/>
      <c r="I4319" s="30"/>
    </row>
    <row r="4320" spans="4:9" x14ac:dyDescent="0.2">
      <c r="D4320" s="29"/>
      <c r="E4320" s="29"/>
    </row>
    <row r="4321" spans="4:9" x14ac:dyDescent="0.2">
      <c r="D4321" s="29"/>
      <c r="E4321" s="29"/>
      <c r="I4321" s="30"/>
    </row>
    <row r="4322" spans="4:9" x14ac:dyDescent="0.2">
      <c r="D4322" s="29"/>
      <c r="E4322" s="29"/>
    </row>
    <row r="4323" spans="4:9" x14ac:dyDescent="0.2">
      <c r="D4323" s="29"/>
      <c r="E4323" s="29"/>
    </row>
    <row r="4324" spans="4:9" x14ac:dyDescent="0.2">
      <c r="D4324" s="29"/>
      <c r="E4324" s="29"/>
    </row>
    <row r="4325" spans="4:9" x14ac:dyDescent="0.2">
      <c r="D4325" s="29"/>
      <c r="E4325" s="29"/>
    </row>
    <row r="4326" spans="4:9" x14ac:dyDescent="0.2">
      <c r="D4326" s="29"/>
      <c r="E4326" s="29"/>
      <c r="I4326" s="30"/>
    </row>
    <row r="4327" spans="4:9" x14ac:dyDescent="0.2">
      <c r="D4327" s="29"/>
      <c r="E4327" s="29"/>
    </row>
    <row r="4328" spans="4:9" x14ac:dyDescent="0.2">
      <c r="D4328" s="29"/>
      <c r="E4328" s="29"/>
      <c r="I4328" s="30"/>
    </row>
    <row r="4329" spans="4:9" x14ac:dyDescent="0.2">
      <c r="D4329" s="29"/>
      <c r="E4329" s="29"/>
      <c r="I4329" s="30"/>
    </row>
    <row r="4330" spans="4:9" x14ac:dyDescent="0.2">
      <c r="D4330" s="29"/>
      <c r="E4330" s="29"/>
      <c r="I4330" s="30"/>
    </row>
    <row r="4331" spans="4:9" x14ac:dyDescent="0.2">
      <c r="D4331" s="29"/>
      <c r="E4331" s="29"/>
      <c r="I4331" s="30"/>
    </row>
    <row r="4332" spans="4:9" x14ac:dyDescent="0.2">
      <c r="D4332" s="29"/>
      <c r="E4332" s="29"/>
      <c r="I4332" s="30"/>
    </row>
    <row r="4333" spans="4:9" x14ac:dyDescent="0.2">
      <c r="D4333" s="29"/>
      <c r="E4333" s="29"/>
      <c r="I4333" s="30"/>
    </row>
    <row r="4334" spans="4:9" x14ac:dyDescent="0.2">
      <c r="D4334" s="29"/>
      <c r="E4334" s="29"/>
      <c r="I4334" s="30"/>
    </row>
    <row r="4335" spans="4:9" x14ac:dyDescent="0.2">
      <c r="D4335" s="29"/>
      <c r="E4335" s="29"/>
      <c r="I4335" s="30"/>
    </row>
    <row r="4336" spans="4:9" x14ac:dyDescent="0.2">
      <c r="D4336" s="29"/>
      <c r="E4336" s="29"/>
      <c r="I4336" s="30"/>
    </row>
    <row r="4337" spans="4:9" x14ac:dyDescent="0.2">
      <c r="D4337" s="29"/>
      <c r="E4337" s="29"/>
      <c r="I4337" s="30"/>
    </row>
    <row r="4338" spans="4:9" x14ac:dyDescent="0.2">
      <c r="D4338" s="29"/>
      <c r="E4338" s="29"/>
      <c r="I4338" s="30"/>
    </row>
    <row r="4339" spans="4:9" x14ac:dyDescent="0.2">
      <c r="D4339" s="29"/>
      <c r="E4339" s="29"/>
      <c r="I4339" s="30"/>
    </row>
    <row r="4340" spans="4:9" x14ac:dyDescent="0.2">
      <c r="D4340" s="29"/>
      <c r="E4340" s="29"/>
    </row>
    <row r="4341" spans="4:9" x14ac:dyDescent="0.2">
      <c r="D4341" s="29"/>
      <c r="E4341" s="29"/>
      <c r="I4341" s="30"/>
    </row>
    <row r="4342" spans="4:9" x14ac:dyDescent="0.2">
      <c r="D4342" s="29"/>
      <c r="E4342" s="29"/>
      <c r="I4342" s="30"/>
    </row>
    <row r="4343" spans="4:9" x14ac:dyDescent="0.2">
      <c r="D4343" s="29"/>
      <c r="E4343" s="29"/>
      <c r="I4343" s="30"/>
    </row>
    <row r="4344" spans="4:9" x14ac:dyDescent="0.2">
      <c r="D4344" s="29"/>
      <c r="E4344" s="29"/>
      <c r="I4344" s="30"/>
    </row>
    <row r="4345" spans="4:9" x14ac:dyDescent="0.2">
      <c r="D4345" s="29"/>
      <c r="E4345" s="29"/>
      <c r="I4345" s="30"/>
    </row>
    <row r="4346" spans="4:9" x14ac:dyDescent="0.2">
      <c r="D4346" s="29"/>
      <c r="E4346" s="29"/>
      <c r="I4346" s="30"/>
    </row>
    <row r="4347" spans="4:9" x14ac:dyDescent="0.2">
      <c r="D4347" s="29"/>
      <c r="E4347" s="29"/>
      <c r="I4347" s="30"/>
    </row>
    <row r="4348" spans="4:9" x14ac:dyDescent="0.2">
      <c r="D4348" s="29"/>
      <c r="E4348" s="29"/>
      <c r="I4348" s="30"/>
    </row>
    <row r="4349" spans="4:9" x14ac:dyDescent="0.2">
      <c r="D4349" s="29"/>
      <c r="E4349" s="29"/>
      <c r="I4349" s="30"/>
    </row>
    <row r="4350" spans="4:9" x14ac:dyDescent="0.2">
      <c r="D4350" s="29"/>
      <c r="E4350" s="29"/>
      <c r="I4350" s="30"/>
    </row>
    <row r="4351" spans="4:9" x14ac:dyDescent="0.2">
      <c r="D4351" s="29"/>
      <c r="E4351" s="29"/>
      <c r="I4351" s="30"/>
    </row>
    <row r="4352" spans="4:9" x14ac:dyDescent="0.2">
      <c r="D4352" s="29"/>
      <c r="E4352" s="29"/>
    </row>
    <row r="4353" spans="4:9" x14ac:dyDescent="0.2">
      <c r="D4353" s="29"/>
      <c r="E4353" s="29"/>
    </row>
    <row r="4354" spans="4:9" x14ac:dyDescent="0.2">
      <c r="D4354" s="29"/>
      <c r="E4354" s="29"/>
    </row>
    <row r="4355" spans="4:9" x14ac:dyDescent="0.2">
      <c r="D4355" s="29"/>
      <c r="E4355" s="29"/>
    </row>
    <row r="4356" spans="4:9" x14ac:dyDescent="0.2">
      <c r="D4356" s="29"/>
      <c r="E4356" s="29"/>
      <c r="I4356" s="30"/>
    </row>
    <row r="4357" spans="4:9" x14ac:dyDescent="0.2">
      <c r="D4357" s="29"/>
      <c r="E4357" s="29"/>
    </row>
    <row r="4358" spans="4:9" x14ac:dyDescent="0.2">
      <c r="D4358" s="29"/>
      <c r="E4358" s="29"/>
      <c r="I4358" s="30"/>
    </row>
    <row r="4359" spans="4:9" x14ac:dyDescent="0.2">
      <c r="D4359" s="29"/>
      <c r="E4359" s="29"/>
      <c r="I4359" s="30"/>
    </row>
    <row r="4360" spans="4:9" x14ac:dyDescent="0.2">
      <c r="D4360" s="29"/>
      <c r="E4360" s="29"/>
    </row>
    <row r="4361" spans="4:9" x14ac:dyDescent="0.2">
      <c r="D4361" s="29"/>
      <c r="E4361" s="29"/>
      <c r="I4361" s="30"/>
    </row>
    <row r="4362" spans="4:9" x14ac:dyDescent="0.2">
      <c r="D4362" s="29"/>
      <c r="E4362" s="29"/>
      <c r="I4362" s="30"/>
    </row>
    <row r="4363" spans="4:9" x14ac:dyDescent="0.2">
      <c r="D4363" s="29"/>
      <c r="E4363" s="29"/>
      <c r="I4363" s="30"/>
    </row>
    <row r="4364" spans="4:9" x14ac:dyDescent="0.2">
      <c r="D4364" s="29"/>
      <c r="E4364" s="29"/>
      <c r="I4364" s="30"/>
    </row>
    <row r="4365" spans="4:9" x14ac:dyDescent="0.2">
      <c r="D4365" s="29"/>
      <c r="E4365" s="29"/>
      <c r="I4365" s="30"/>
    </row>
    <row r="4366" spans="4:9" x14ac:dyDescent="0.2">
      <c r="D4366" s="29"/>
      <c r="E4366" s="29"/>
      <c r="I4366" s="30"/>
    </row>
    <row r="4367" spans="4:9" x14ac:dyDescent="0.2">
      <c r="D4367" s="29"/>
      <c r="E4367" s="29"/>
      <c r="I4367" s="30"/>
    </row>
    <row r="4368" spans="4:9" x14ac:dyDescent="0.2">
      <c r="D4368" s="29"/>
      <c r="E4368" s="29"/>
      <c r="I4368" s="30"/>
    </row>
    <row r="4369" spans="4:9" x14ac:dyDescent="0.2">
      <c r="D4369" s="29"/>
      <c r="E4369" s="29"/>
      <c r="I4369" s="30"/>
    </row>
    <row r="4370" spans="4:9" x14ac:dyDescent="0.2">
      <c r="D4370" s="29"/>
      <c r="E4370" s="29"/>
      <c r="I4370" s="30"/>
    </row>
    <row r="4371" spans="4:9" x14ac:dyDescent="0.2">
      <c r="D4371" s="29"/>
      <c r="E4371" s="29"/>
      <c r="I4371" s="30"/>
    </row>
    <row r="4372" spans="4:9" x14ac:dyDescent="0.2">
      <c r="D4372" s="29"/>
      <c r="E4372" s="29"/>
    </row>
    <row r="4373" spans="4:9" x14ac:dyDescent="0.2">
      <c r="D4373" s="29"/>
      <c r="E4373" s="29"/>
    </row>
    <row r="4374" spans="4:9" x14ac:dyDescent="0.2">
      <c r="D4374" s="29"/>
      <c r="E4374" s="29"/>
    </row>
    <row r="4375" spans="4:9" x14ac:dyDescent="0.2">
      <c r="D4375" s="29"/>
      <c r="E4375" s="29"/>
    </row>
    <row r="4376" spans="4:9" x14ac:dyDescent="0.2">
      <c r="D4376" s="29"/>
      <c r="E4376" s="29"/>
      <c r="I4376" s="30"/>
    </row>
    <row r="4377" spans="4:9" x14ac:dyDescent="0.2">
      <c r="D4377" s="29"/>
      <c r="E4377" s="29"/>
    </row>
    <row r="4378" spans="4:9" x14ac:dyDescent="0.2">
      <c r="D4378" s="29"/>
      <c r="E4378" s="29"/>
      <c r="I4378" s="30"/>
    </row>
    <row r="4379" spans="4:9" x14ac:dyDescent="0.2">
      <c r="D4379" s="29"/>
      <c r="E4379" s="29"/>
      <c r="I4379" s="30"/>
    </row>
    <row r="4380" spans="4:9" x14ac:dyDescent="0.2">
      <c r="D4380" s="29"/>
      <c r="E4380" s="29"/>
    </row>
    <row r="4381" spans="4:9" x14ac:dyDescent="0.2">
      <c r="D4381" s="29"/>
      <c r="E4381" s="29"/>
      <c r="I4381" s="30"/>
    </row>
    <row r="4382" spans="4:9" x14ac:dyDescent="0.2">
      <c r="D4382" s="29"/>
      <c r="E4382" s="29"/>
    </row>
    <row r="4383" spans="4:9" x14ac:dyDescent="0.2">
      <c r="D4383" s="29"/>
      <c r="E4383" s="29"/>
    </row>
    <row r="4384" spans="4:9" x14ac:dyDescent="0.2">
      <c r="D4384" s="29"/>
      <c r="E4384" s="29"/>
    </row>
    <row r="4385" spans="4:9" x14ac:dyDescent="0.2">
      <c r="D4385" s="29"/>
      <c r="E4385" s="29"/>
    </row>
    <row r="4386" spans="4:9" x14ac:dyDescent="0.2">
      <c r="D4386" s="29"/>
      <c r="E4386" s="29"/>
      <c r="I4386" s="30"/>
    </row>
    <row r="4387" spans="4:9" x14ac:dyDescent="0.2">
      <c r="D4387" s="29"/>
      <c r="E4387" s="29"/>
    </row>
    <row r="4388" spans="4:9" x14ac:dyDescent="0.2">
      <c r="D4388" s="29"/>
      <c r="E4388" s="29"/>
      <c r="I4388" s="30"/>
    </row>
    <row r="4389" spans="4:9" x14ac:dyDescent="0.2">
      <c r="D4389" s="29"/>
      <c r="E4389" s="29"/>
      <c r="I4389" s="30"/>
    </row>
    <row r="4390" spans="4:9" x14ac:dyDescent="0.2">
      <c r="D4390" s="29"/>
      <c r="E4390" s="29"/>
    </row>
    <row r="4391" spans="4:9" x14ac:dyDescent="0.2">
      <c r="D4391" s="29"/>
      <c r="E4391" s="29"/>
      <c r="I4391" s="30"/>
    </row>
    <row r="4392" spans="4:9" x14ac:dyDescent="0.2">
      <c r="D4392" s="29"/>
      <c r="E4392" s="29"/>
    </row>
    <row r="4393" spans="4:9" x14ac:dyDescent="0.2">
      <c r="D4393" s="29"/>
      <c r="E4393" s="29"/>
    </row>
    <row r="4394" spans="4:9" x14ac:dyDescent="0.2">
      <c r="D4394" s="29"/>
      <c r="E4394" s="29"/>
    </row>
    <row r="4395" spans="4:9" x14ac:dyDescent="0.2">
      <c r="D4395" s="29"/>
      <c r="E4395" s="29"/>
    </row>
    <row r="4396" spans="4:9" x14ac:dyDescent="0.2">
      <c r="D4396" s="29"/>
      <c r="E4396" s="29"/>
      <c r="I4396" s="30"/>
    </row>
    <row r="4397" spans="4:9" x14ac:dyDescent="0.2">
      <c r="D4397" s="29"/>
      <c r="E4397" s="29"/>
    </row>
    <row r="4398" spans="4:9" x14ac:dyDescent="0.2">
      <c r="D4398" s="29"/>
      <c r="E4398" s="29"/>
      <c r="I4398" s="30"/>
    </row>
    <row r="4399" spans="4:9" x14ac:dyDescent="0.2">
      <c r="D4399" s="29"/>
      <c r="E4399" s="29"/>
      <c r="I4399" s="30"/>
    </row>
    <row r="4400" spans="4:9" x14ac:dyDescent="0.2">
      <c r="D4400" s="29"/>
      <c r="E4400" s="29"/>
    </row>
    <row r="4401" spans="4:9" x14ac:dyDescent="0.2">
      <c r="D4401" s="29"/>
      <c r="E4401" s="29"/>
      <c r="I4401" s="30"/>
    </row>
    <row r="4402" spans="4:9" x14ac:dyDescent="0.2">
      <c r="D4402" s="29"/>
      <c r="E4402" s="29"/>
    </row>
    <row r="4403" spans="4:9" x14ac:dyDescent="0.2">
      <c r="D4403" s="29"/>
      <c r="E4403" s="29"/>
    </row>
    <row r="4404" spans="4:9" x14ac:dyDescent="0.2">
      <c r="D4404" s="29"/>
      <c r="E4404" s="29"/>
    </row>
    <row r="4405" spans="4:9" x14ac:dyDescent="0.2">
      <c r="D4405" s="29"/>
      <c r="E4405" s="29"/>
    </row>
    <row r="4406" spans="4:9" x14ac:dyDescent="0.2">
      <c r="D4406" s="29"/>
      <c r="E4406" s="29"/>
      <c r="I4406" s="30"/>
    </row>
    <row r="4407" spans="4:9" x14ac:dyDescent="0.2">
      <c r="D4407" s="29"/>
      <c r="E4407" s="29"/>
    </row>
    <row r="4408" spans="4:9" x14ac:dyDescent="0.2">
      <c r="D4408" s="29"/>
      <c r="E4408" s="29"/>
      <c r="I4408" s="30"/>
    </row>
    <row r="4409" spans="4:9" x14ac:dyDescent="0.2">
      <c r="D4409" s="29"/>
      <c r="E4409" s="29"/>
      <c r="I4409" s="30"/>
    </row>
    <row r="4410" spans="4:9" x14ac:dyDescent="0.2">
      <c r="D4410" s="29"/>
      <c r="E4410" s="29"/>
    </row>
    <row r="4411" spans="4:9" x14ac:dyDescent="0.2">
      <c r="D4411" s="29"/>
      <c r="E4411" s="29"/>
      <c r="I4411" s="30"/>
    </row>
    <row r="4412" spans="4:9" x14ac:dyDescent="0.2">
      <c r="D4412" s="29"/>
      <c r="E4412" s="29"/>
    </row>
    <row r="4413" spans="4:9" x14ac:dyDescent="0.2">
      <c r="D4413" s="29"/>
      <c r="E4413" s="29"/>
    </row>
    <row r="4414" spans="4:9" x14ac:dyDescent="0.2">
      <c r="D4414" s="29"/>
      <c r="E4414" s="29"/>
    </row>
    <row r="4415" spans="4:9" x14ac:dyDescent="0.2">
      <c r="D4415" s="29"/>
      <c r="E4415" s="29"/>
    </row>
    <row r="4416" spans="4:9" x14ac:dyDescent="0.2">
      <c r="D4416" s="29"/>
      <c r="E4416" s="29"/>
      <c r="I4416" s="30"/>
    </row>
    <row r="4417" spans="4:9" x14ac:dyDescent="0.2">
      <c r="D4417" s="29"/>
      <c r="E4417" s="29"/>
    </row>
    <row r="4418" spans="4:9" x14ac:dyDescent="0.2">
      <c r="D4418" s="29"/>
      <c r="E4418" s="29"/>
      <c r="I4418" s="30"/>
    </row>
    <row r="4419" spans="4:9" x14ac:dyDescent="0.2">
      <c r="D4419" s="29"/>
      <c r="E4419" s="29"/>
      <c r="I4419" s="30"/>
    </row>
    <row r="4420" spans="4:9" x14ac:dyDescent="0.2">
      <c r="D4420" s="29"/>
      <c r="E4420" s="29"/>
      <c r="I4420" s="30"/>
    </row>
    <row r="4421" spans="4:9" x14ac:dyDescent="0.2">
      <c r="D4421" s="29"/>
      <c r="E4421" s="29"/>
      <c r="I4421" s="30"/>
    </row>
    <row r="4422" spans="4:9" x14ac:dyDescent="0.2">
      <c r="D4422" s="29"/>
      <c r="E4422" s="29"/>
      <c r="I4422" s="30"/>
    </row>
    <row r="4423" spans="4:9" x14ac:dyDescent="0.2">
      <c r="D4423" s="29"/>
      <c r="E4423" s="29"/>
      <c r="I4423" s="30"/>
    </row>
    <row r="4424" spans="4:9" x14ac:dyDescent="0.2">
      <c r="D4424" s="29"/>
      <c r="E4424" s="29"/>
      <c r="I4424" s="30"/>
    </row>
    <row r="4425" spans="4:9" x14ac:dyDescent="0.2">
      <c r="D4425" s="29"/>
      <c r="E4425" s="29"/>
      <c r="I4425" s="30"/>
    </row>
    <row r="4426" spans="4:9" x14ac:dyDescent="0.2">
      <c r="D4426" s="29"/>
      <c r="E4426" s="29"/>
      <c r="I4426" s="30"/>
    </row>
    <row r="4427" spans="4:9" x14ac:dyDescent="0.2">
      <c r="D4427" s="29"/>
      <c r="E4427" s="29"/>
      <c r="I4427" s="30"/>
    </row>
    <row r="4428" spans="4:9" x14ac:dyDescent="0.2">
      <c r="D4428" s="29"/>
      <c r="E4428" s="29"/>
      <c r="I4428" s="30"/>
    </row>
    <row r="4429" spans="4:9" x14ac:dyDescent="0.2">
      <c r="D4429" s="29"/>
      <c r="E4429" s="29"/>
      <c r="I4429" s="30"/>
    </row>
    <row r="4430" spans="4:9" x14ac:dyDescent="0.2">
      <c r="D4430" s="29"/>
      <c r="E4430" s="29"/>
    </row>
    <row r="4431" spans="4:9" x14ac:dyDescent="0.2">
      <c r="D4431" s="29"/>
      <c r="E4431" s="29"/>
      <c r="I4431" s="30"/>
    </row>
    <row r="4432" spans="4:9" x14ac:dyDescent="0.2">
      <c r="D4432" s="29"/>
      <c r="E4432" s="29"/>
    </row>
    <row r="4433" spans="4:9" x14ac:dyDescent="0.2">
      <c r="D4433" s="29"/>
      <c r="E4433" s="29"/>
    </row>
    <row r="4434" spans="4:9" x14ac:dyDescent="0.2">
      <c r="D4434" s="29"/>
      <c r="E4434" s="29"/>
    </row>
    <row r="4435" spans="4:9" x14ac:dyDescent="0.2">
      <c r="D4435" s="29"/>
      <c r="E4435" s="29"/>
    </row>
    <row r="4436" spans="4:9" x14ac:dyDescent="0.2">
      <c r="D4436" s="29"/>
      <c r="E4436" s="29"/>
      <c r="I4436" s="30"/>
    </row>
    <row r="4437" spans="4:9" x14ac:dyDescent="0.2">
      <c r="D4437" s="29"/>
      <c r="E4437" s="29"/>
    </row>
    <row r="4438" spans="4:9" x14ac:dyDescent="0.2">
      <c r="D4438" s="29"/>
      <c r="E4438" s="29"/>
      <c r="I4438" s="30"/>
    </row>
    <row r="4439" spans="4:9" x14ac:dyDescent="0.2">
      <c r="D4439" s="29"/>
      <c r="E4439" s="29"/>
      <c r="I4439" s="30"/>
    </row>
    <row r="4440" spans="4:9" x14ac:dyDescent="0.2">
      <c r="D4440" s="29"/>
      <c r="E4440" s="29"/>
    </row>
    <row r="4441" spans="4:9" x14ac:dyDescent="0.2">
      <c r="D4441" s="29"/>
      <c r="E4441" s="29"/>
      <c r="I4441" s="30"/>
    </row>
    <row r="4442" spans="4:9" x14ac:dyDescent="0.2">
      <c r="D4442" s="29"/>
      <c r="E4442" s="29"/>
    </row>
    <row r="4443" spans="4:9" x14ac:dyDescent="0.2">
      <c r="D4443" s="29"/>
      <c r="E4443" s="29"/>
    </row>
    <row r="4444" spans="4:9" x14ac:dyDescent="0.2">
      <c r="D4444" s="29"/>
      <c r="E4444" s="29"/>
    </row>
    <row r="4445" spans="4:9" x14ac:dyDescent="0.2">
      <c r="D4445" s="29"/>
      <c r="E4445" s="29"/>
    </row>
    <row r="4446" spans="4:9" x14ac:dyDescent="0.2">
      <c r="D4446" s="29"/>
      <c r="E4446" s="29"/>
      <c r="I4446" s="30"/>
    </row>
    <row r="4447" spans="4:9" x14ac:dyDescent="0.2">
      <c r="D4447" s="29"/>
      <c r="E4447" s="29"/>
    </row>
    <row r="4448" spans="4:9" x14ac:dyDescent="0.2">
      <c r="D4448" s="29"/>
      <c r="E4448" s="29"/>
      <c r="I4448" s="30"/>
    </row>
    <row r="4449" spans="4:9" x14ac:dyDescent="0.2">
      <c r="D4449" s="29"/>
      <c r="E4449" s="29"/>
      <c r="I4449" s="30"/>
    </row>
    <row r="4450" spans="4:9" x14ac:dyDescent="0.2">
      <c r="D4450" s="29"/>
      <c r="E4450" s="29"/>
    </row>
    <row r="4451" spans="4:9" x14ac:dyDescent="0.2">
      <c r="D4451" s="29"/>
      <c r="E4451" s="29"/>
      <c r="I4451" s="30"/>
    </row>
    <row r="4452" spans="4:9" x14ac:dyDescent="0.2">
      <c r="D4452" s="29"/>
      <c r="E4452" s="29"/>
    </row>
    <row r="4453" spans="4:9" x14ac:dyDescent="0.2">
      <c r="D4453" s="29"/>
      <c r="E4453" s="29"/>
    </row>
    <row r="4454" spans="4:9" x14ac:dyDescent="0.2">
      <c r="D4454" s="29"/>
      <c r="E4454" s="29"/>
    </row>
    <row r="4455" spans="4:9" x14ac:dyDescent="0.2">
      <c r="D4455" s="29"/>
      <c r="E4455" s="29"/>
    </row>
    <row r="4456" spans="4:9" x14ac:dyDescent="0.2">
      <c r="D4456" s="29"/>
      <c r="E4456" s="29"/>
      <c r="I4456" s="30"/>
    </row>
    <row r="4457" spans="4:9" x14ac:dyDescent="0.2">
      <c r="D4457" s="29"/>
      <c r="E4457" s="29"/>
    </row>
    <row r="4458" spans="4:9" x14ac:dyDescent="0.2">
      <c r="D4458" s="29"/>
      <c r="E4458" s="29"/>
      <c r="I4458" s="30"/>
    </row>
    <row r="4459" spans="4:9" x14ac:dyDescent="0.2">
      <c r="D4459" s="29"/>
      <c r="E4459" s="29"/>
      <c r="I4459" s="30"/>
    </row>
    <row r="4460" spans="4:9" x14ac:dyDescent="0.2">
      <c r="D4460" s="29"/>
      <c r="E4460" s="29"/>
    </row>
    <row r="4461" spans="4:9" x14ac:dyDescent="0.2">
      <c r="D4461" s="29"/>
      <c r="E4461" s="29"/>
      <c r="I4461" s="30"/>
    </row>
    <row r="4462" spans="4:9" x14ac:dyDescent="0.2">
      <c r="D4462" s="29"/>
      <c r="E4462" s="29"/>
    </row>
    <row r="4463" spans="4:9" x14ac:dyDescent="0.2">
      <c r="D4463" s="29"/>
      <c r="E4463" s="29"/>
    </row>
    <row r="4464" spans="4:9" x14ac:dyDescent="0.2">
      <c r="D4464" s="29"/>
      <c r="E4464" s="29"/>
    </row>
    <row r="4465" spans="4:9" x14ac:dyDescent="0.2">
      <c r="D4465" s="29"/>
      <c r="E4465" s="29"/>
    </row>
    <row r="4466" spans="4:9" x14ac:dyDescent="0.2">
      <c r="D4466" s="29"/>
      <c r="E4466" s="29"/>
      <c r="I4466" s="30"/>
    </row>
    <row r="4467" spans="4:9" x14ac:dyDescent="0.2">
      <c r="D4467" s="29"/>
      <c r="E4467" s="29"/>
    </row>
    <row r="4468" spans="4:9" x14ac:dyDescent="0.2">
      <c r="D4468" s="29"/>
      <c r="E4468" s="29"/>
      <c r="I4468" s="30"/>
    </row>
    <row r="4469" spans="4:9" x14ac:dyDescent="0.2">
      <c r="D4469" s="29"/>
      <c r="E4469" s="29"/>
      <c r="I4469" s="30"/>
    </row>
    <row r="4470" spans="4:9" x14ac:dyDescent="0.2">
      <c r="D4470" s="29"/>
      <c r="E4470" s="29"/>
    </row>
    <row r="4471" spans="4:9" x14ac:dyDescent="0.2">
      <c r="D4471" s="29"/>
      <c r="E4471" s="29"/>
      <c r="I4471" s="30"/>
    </row>
    <row r="4472" spans="4:9" x14ac:dyDescent="0.2">
      <c r="D4472" s="29"/>
      <c r="E4472" s="29"/>
      <c r="I4472" s="30"/>
    </row>
    <row r="4473" spans="4:9" x14ac:dyDescent="0.2">
      <c r="D4473" s="29"/>
      <c r="E4473" s="29"/>
      <c r="I4473" s="30"/>
    </row>
    <row r="4474" spans="4:9" x14ac:dyDescent="0.2">
      <c r="D4474" s="29"/>
      <c r="E4474" s="29"/>
      <c r="I4474" s="30"/>
    </row>
    <row r="4475" spans="4:9" x14ac:dyDescent="0.2">
      <c r="D4475" s="29"/>
      <c r="E4475" s="29"/>
      <c r="I4475" s="30"/>
    </row>
    <row r="4476" spans="4:9" x14ac:dyDescent="0.2">
      <c r="D4476" s="29"/>
      <c r="E4476" s="29"/>
      <c r="I4476" s="30"/>
    </row>
    <row r="4477" spans="4:9" x14ac:dyDescent="0.2">
      <c r="D4477" s="29"/>
      <c r="E4477" s="29"/>
      <c r="I4477" s="30"/>
    </row>
    <row r="4478" spans="4:9" x14ac:dyDescent="0.2">
      <c r="D4478" s="29"/>
      <c r="E4478" s="29"/>
      <c r="I4478" s="30"/>
    </row>
    <row r="4479" spans="4:9" x14ac:dyDescent="0.2">
      <c r="D4479" s="29"/>
      <c r="E4479" s="29"/>
      <c r="I4479" s="30"/>
    </row>
    <row r="4480" spans="4:9" x14ac:dyDescent="0.2">
      <c r="D4480" s="29"/>
      <c r="E4480" s="29"/>
      <c r="I4480" s="30"/>
    </row>
    <row r="4481" spans="4:9" x14ac:dyDescent="0.2">
      <c r="D4481" s="29"/>
      <c r="E4481" s="29"/>
      <c r="I4481" s="30"/>
    </row>
    <row r="4482" spans="4:9" x14ac:dyDescent="0.2">
      <c r="D4482" s="29"/>
      <c r="E4482" s="29"/>
      <c r="I4482" s="30"/>
    </row>
    <row r="4483" spans="4:9" x14ac:dyDescent="0.2">
      <c r="D4483" s="29"/>
      <c r="E4483" s="29"/>
      <c r="I4483" s="30"/>
    </row>
    <row r="4484" spans="4:9" x14ac:dyDescent="0.2">
      <c r="D4484" s="29"/>
      <c r="E4484" s="29"/>
      <c r="I4484" s="30"/>
    </row>
    <row r="4485" spans="4:9" x14ac:dyDescent="0.2">
      <c r="D4485" s="29"/>
      <c r="E4485" s="29"/>
      <c r="I4485" s="30"/>
    </row>
    <row r="4486" spans="4:9" x14ac:dyDescent="0.2">
      <c r="D4486" s="29"/>
      <c r="E4486" s="29"/>
      <c r="I4486" s="30"/>
    </row>
    <row r="4487" spans="4:9" x14ac:dyDescent="0.2">
      <c r="D4487" s="29"/>
      <c r="E4487" s="29"/>
      <c r="I4487" s="30"/>
    </row>
    <row r="4488" spans="4:9" x14ac:dyDescent="0.2">
      <c r="D4488" s="29"/>
      <c r="E4488" s="29"/>
      <c r="I4488" s="30"/>
    </row>
    <row r="4489" spans="4:9" x14ac:dyDescent="0.2">
      <c r="D4489" s="29"/>
      <c r="E4489" s="29"/>
      <c r="I4489" s="30"/>
    </row>
    <row r="4490" spans="4:9" x14ac:dyDescent="0.2">
      <c r="D4490" s="29"/>
      <c r="E4490" s="29"/>
    </row>
    <row r="4491" spans="4:9" x14ac:dyDescent="0.2">
      <c r="D4491" s="29"/>
      <c r="E4491" s="29"/>
      <c r="I4491" s="30"/>
    </row>
    <row r="4492" spans="4:9" x14ac:dyDescent="0.2">
      <c r="D4492" s="29"/>
      <c r="E4492" s="29"/>
    </row>
    <row r="4493" spans="4:9" x14ac:dyDescent="0.2">
      <c r="D4493" s="29"/>
      <c r="E4493" s="29"/>
    </row>
    <row r="4494" spans="4:9" x14ac:dyDescent="0.2">
      <c r="D4494" s="29"/>
      <c r="E4494" s="29"/>
    </row>
    <row r="4495" spans="4:9" x14ac:dyDescent="0.2">
      <c r="D4495" s="29"/>
      <c r="E4495" s="29"/>
    </row>
    <row r="4496" spans="4:9" x14ac:dyDescent="0.2">
      <c r="D4496" s="29"/>
      <c r="E4496" s="29"/>
      <c r="I4496" s="30"/>
    </row>
    <row r="4497" spans="4:9" x14ac:dyDescent="0.2">
      <c r="D4497" s="29"/>
      <c r="E4497" s="29"/>
    </row>
    <row r="4498" spans="4:9" x14ac:dyDescent="0.2">
      <c r="D4498" s="29"/>
      <c r="E4498" s="29"/>
      <c r="I4498" s="30"/>
    </row>
    <row r="4499" spans="4:9" x14ac:dyDescent="0.2">
      <c r="D4499" s="29"/>
      <c r="E4499" s="29"/>
      <c r="I4499" s="30"/>
    </row>
    <row r="4500" spans="4:9" x14ac:dyDescent="0.2">
      <c r="D4500" s="29"/>
      <c r="E4500" s="29"/>
    </row>
    <row r="4501" spans="4:9" x14ac:dyDescent="0.2">
      <c r="D4501" s="29"/>
      <c r="E4501" s="29"/>
      <c r="I4501" s="30"/>
    </row>
    <row r="4502" spans="4:9" x14ac:dyDescent="0.2">
      <c r="D4502" s="29"/>
      <c r="E4502" s="29"/>
    </row>
    <row r="4503" spans="4:9" x14ac:dyDescent="0.2">
      <c r="D4503" s="29"/>
      <c r="E4503" s="29"/>
    </row>
    <row r="4504" spans="4:9" x14ac:dyDescent="0.2">
      <c r="D4504" s="29"/>
      <c r="E4504" s="29"/>
    </row>
    <row r="4505" spans="4:9" x14ac:dyDescent="0.2">
      <c r="D4505" s="29"/>
      <c r="E4505" s="29"/>
    </row>
    <row r="4506" spans="4:9" x14ac:dyDescent="0.2">
      <c r="D4506" s="29"/>
      <c r="E4506" s="29"/>
      <c r="I4506" s="30"/>
    </row>
    <row r="4507" spans="4:9" x14ac:dyDescent="0.2">
      <c r="D4507" s="29"/>
      <c r="E4507" s="29"/>
    </row>
    <row r="4508" spans="4:9" x14ac:dyDescent="0.2">
      <c r="D4508" s="29"/>
      <c r="E4508" s="29"/>
      <c r="I4508" s="30"/>
    </row>
    <row r="4509" spans="4:9" x14ac:dyDescent="0.2">
      <c r="D4509" s="29"/>
      <c r="E4509" s="29"/>
      <c r="I4509" s="30"/>
    </row>
    <row r="4510" spans="4:9" x14ac:dyDescent="0.2">
      <c r="D4510" s="29"/>
      <c r="E4510" s="29"/>
    </row>
    <row r="4511" spans="4:9" x14ac:dyDescent="0.2">
      <c r="D4511" s="29"/>
      <c r="E4511" s="29"/>
      <c r="I4511" s="30"/>
    </row>
    <row r="4512" spans="4:9" x14ac:dyDescent="0.2">
      <c r="D4512" s="29"/>
      <c r="E4512" s="29"/>
    </row>
    <row r="4513" spans="4:9" x14ac:dyDescent="0.2">
      <c r="D4513" s="29"/>
      <c r="E4513" s="29"/>
    </row>
    <row r="4514" spans="4:9" x14ac:dyDescent="0.2">
      <c r="D4514" s="29"/>
      <c r="E4514" s="29"/>
    </row>
    <row r="4515" spans="4:9" x14ac:dyDescent="0.2">
      <c r="D4515" s="29"/>
      <c r="E4515" s="29"/>
    </row>
    <row r="4516" spans="4:9" x14ac:dyDescent="0.2">
      <c r="D4516" s="29"/>
      <c r="E4516" s="29"/>
      <c r="I4516" s="30"/>
    </row>
    <row r="4517" spans="4:9" x14ac:dyDescent="0.2">
      <c r="D4517" s="29"/>
      <c r="E4517" s="29"/>
    </row>
    <row r="4518" spans="4:9" x14ac:dyDescent="0.2">
      <c r="D4518" s="29"/>
      <c r="E4518" s="29"/>
      <c r="I4518" s="30"/>
    </row>
    <row r="4519" spans="4:9" x14ac:dyDescent="0.2">
      <c r="D4519" s="29"/>
      <c r="E4519" s="29"/>
      <c r="I4519" s="30"/>
    </row>
    <row r="4520" spans="4:9" x14ac:dyDescent="0.2">
      <c r="D4520" s="29"/>
      <c r="E4520" s="29"/>
      <c r="I4520" s="30"/>
    </row>
    <row r="4521" spans="4:9" x14ac:dyDescent="0.2">
      <c r="D4521" s="29"/>
      <c r="E4521" s="29"/>
      <c r="I4521" s="30"/>
    </row>
    <row r="4522" spans="4:9" x14ac:dyDescent="0.2">
      <c r="D4522" s="29"/>
      <c r="E4522" s="29"/>
      <c r="I4522" s="30"/>
    </row>
    <row r="4523" spans="4:9" x14ac:dyDescent="0.2">
      <c r="D4523" s="29"/>
      <c r="E4523" s="29"/>
      <c r="I4523" s="30"/>
    </row>
    <row r="4524" spans="4:9" x14ac:dyDescent="0.2">
      <c r="D4524" s="29"/>
      <c r="E4524" s="29"/>
      <c r="I4524" s="30"/>
    </row>
    <row r="4525" spans="4:9" x14ac:dyDescent="0.2">
      <c r="D4525" s="29"/>
      <c r="E4525" s="29"/>
      <c r="I4525" s="30"/>
    </row>
    <row r="4526" spans="4:9" x14ac:dyDescent="0.2">
      <c r="D4526" s="29"/>
      <c r="E4526" s="29"/>
      <c r="I4526" s="30"/>
    </row>
    <row r="4527" spans="4:9" x14ac:dyDescent="0.2">
      <c r="D4527" s="29"/>
      <c r="E4527" s="29"/>
      <c r="I4527" s="30"/>
    </row>
    <row r="4528" spans="4:9" x14ac:dyDescent="0.2">
      <c r="D4528" s="29"/>
      <c r="E4528" s="29"/>
      <c r="I4528" s="30"/>
    </row>
    <row r="4529" spans="4:9" x14ac:dyDescent="0.2">
      <c r="D4529" s="29"/>
      <c r="E4529" s="29"/>
      <c r="I4529" s="30"/>
    </row>
    <row r="4530" spans="4:9" x14ac:dyDescent="0.2">
      <c r="D4530" s="29"/>
      <c r="E4530" s="29"/>
    </row>
    <row r="4531" spans="4:9" x14ac:dyDescent="0.2">
      <c r="D4531" s="29"/>
      <c r="E4531" s="29"/>
      <c r="I4531" s="30"/>
    </row>
    <row r="4532" spans="4:9" x14ac:dyDescent="0.2">
      <c r="D4532" s="29"/>
      <c r="E4532" s="29"/>
    </row>
    <row r="4533" spans="4:9" x14ac:dyDescent="0.2">
      <c r="D4533" s="29"/>
      <c r="E4533" s="29"/>
    </row>
    <row r="4534" spans="4:9" x14ac:dyDescent="0.2">
      <c r="D4534" s="29"/>
      <c r="E4534" s="29"/>
    </row>
    <row r="4535" spans="4:9" x14ac:dyDescent="0.2">
      <c r="D4535" s="29"/>
      <c r="E4535" s="29"/>
    </row>
    <row r="4536" spans="4:9" x14ac:dyDescent="0.2">
      <c r="D4536" s="29"/>
      <c r="E4536" s="29"/>
      <c r="I4536" s="30"/>
    </row>
    <row r="4537" spans="4:9" x14ac:dyDescent="0.2">
      <c r="D4537" s="29"/>
      <c r="E4537" s="29"/>
    </row>
    <row r="4538" spans="4:9" x14ac:dyDescent="0.2">
      <c r="D4538" s="29"/>
      <c r="E4538" s="29"/>
      <c r="I4538" s="30"/>
    </row>
    <row r="4539" spans="4:9" x14ac:dyDescent="0.2">
      <c r="D4539" s="29"/>
      <c r="E4539" s="29"/>
      <c r="I4539" s="30"/>
    </row>
    <row r="4540" spans="4:9" x14ac:dyDescent="0.2">
      <c r="D4540" s="29"/>
      <c r="E4540" s="29"/>
    </row>
    <row r="4541" spans="4:9" x14ac:dyDescent="0.2">
      <c r="D4541" s="29"/>
      <c r="E4541" s="29"/>
      <c r="I4541" s="30"/>
    </row>
    <row r="4542" spans="4:9" x14ac:dyDescent="0.2">
      <c r="D4542" s="29"/>
      <c r="E4542" s="29"/>
    </row>
    <row r="4543" spans="4:9" x14ac:dyDescent="0.2">
      <c r="D4543" s="29"/>
      <c r="E4543" s="29"/>
    </row>
    <row r="4544" spans="4:9" x14ac:dyDescent="0.2">
      <c r="D4544" s="29"/>
      <c r="E4544" s="29"/>
    </row>
    <row r="4545" spans="4:9" x14ac:dyDescent="0.2">
      <c r="D4545" s="29"/>
      <c r="E4545" s="29"/>
    </row>
    <row r="4546" spans="4:9" x14ac:dyDescent="0.2">
      <c r="D4546" s="29"/>
      <c r="E4546" s="29"/>
      <c r="I4546" s="30"/>
    </row>
    <row r="4547" spans="4:9" x14ac:dyDescent="0.2">
      <c r="D4547" s="29"/>
      <c r="E4547" s="29"/>
    </row>
    <row r="4548" spans="4:9" x14ac:dyDescent="0.2">
      <c r="D4548" s="29"/>
      <c r="E4548" s="29"/>
      <c r="I4548" s="30"/>
    </row>
    <row r="4549" spans="4:9" x14ac:dyDescent="0.2">
      <c r="D4549" s="29"/>
      <c r="E4549" s="29"/>
      <c r="I4549" s="30"/>
    </row>
    <row r="4550" spans="4:9" x14ac:dyDescent="0.2">
      <c r="D4550" s="29"/>
      <c r="E4550" s="29"/>
    </row>
    <row r="4551" spans="4:9" x14ac:dyDescent="0.2">
      <c r="D4551" s="29"/>
      <c r="E4551" s="29"/>
      <c r="I4551" s="30"/>
    </row>
    <row r="4552" spans="4:9" x14ac:dyDescent="0.2">
      <c r="D4552" s="29"/>
      <c r="E4552" s="29"/>
      <c r="I4552" s="30"/>
    </row>
    <row r="4553" spans="4:9" x14ac:dyDescent="0.2">
      <c r="D4553" s="29"/>
      <c r="E4553" s="29"/>
      <c r="I4553" s="30"/>
    </row>
    <row r="4554" spans="4:9" x14ac:dyDescent="0.2">
      <c r="D4554" s="29"/>
      <c r="E4554" s="29"/>
      <c r="I4554" s="30"/>
    </row>
    <row r="4555" spans="4:9" x14ac:dyDescent="0.2">
      <c r="D4555" s="29"/>
      <c r="E4555" s="29"/>
      <c r="I4555" s="30"/>
    </row>
    <row r="4556" spans="4:9" x14ac:dyDescent="0.2">
      <c r="D4556" s="29"/>
      <c r="E4556" s="29"/>
      <c r="I4556" s="30"/>
    </row>
    <row r="4557" spans="4:9" x14ac:dyDescent="0.2">
      <c r="D4557" s="29"/>
      <c r="E4557" s="29"/>
      <c r="I4557" s="30"/>
    </row>
    <row r="4558" spans="4:9" x14ac:dyDescent="0.2">
      <c r="D4558" s="29"/>
      <c r="E4558" s="29"/>
      <c r="I4558" s="30"/>
    </row>
    <row r="4559" spans="4:9" x14ac:dyDescent="0.2">
      <c r="D4559" s="29"/>
      <c r="E4559" s="29"/>
      <c r="I4559" s="30"/>
    </row>
    <row r="4560" spans="4:9" x14ac:dyDescent="0.2">
      <c r="D4560" s="29"/>
      <c r="E4560" s="29"/>
      <c r="I4560" s="30"/>
    </row>
    <row r="4561" spans="4:9" x14ac:dyDescent="0.2">
      <c r="D4561" s="29"/>
      <c r="E4561" s="29"/>
      <c r="I4561" s="30"/>
    </row>
    <row r="4562" spans="4:9" x14ac:dyDescent="0.2">
      <c r="D4562" s="29"/>
      <c r="E4562" s="29"/>
      <c r="I4562" s="30"/>
    </row>
    <row r="4563" spans="4:9" x14ac:dyDescent="0.2">
      <c r="D4563" s="29"/>
      <c r="E4563" s="29"/>
      <c r="I4563" s="30"/>
    </row>
    <row r="4564" spans="4:9" x14ac:dyDescent="0.2">
      <c r="D4564" s="29"/>
      <c r="E4564" s="29"/>
      <c r="I4564" s="30"/>
    </row>
    <row r="4565" spans="4:9" x14ac:dyDescent="0.2">
      <c r="D4565" s="29"/>
      <c r="E4565" s="29"/>
      <c r="I4565" s="30"/>
    </row>
    <row r="4566" spans="4:9" x14ac:dyDescent="0.2">
      <c r="D4566" s="29"/>
      <c r="E4566" s="29"/>
      <c r="I4566" s="30"/>
    </row>
    <row r="4567" spans="4:9" x14ac:dyDescent="0.2">
      <c r="D4567" s="29"/>
      <c r="E4567" s="29"/>
      <c r="I4567" s="30"/>
    </row>
    <row r="4568" spans="4:9" x14ac:dyDescent="0.2">
      <c r="D4568" s="29"/>
      <c r="E4568" s="29"/>
      <c r="I4568" s="30"/>
    </row>
    <row r="4569" spans="4:9" x14ac:dyDescent="0.2">
      <c r="D4569" s="29"/>
      <c r="E4569" s="29"/>
      <c r="I4569" s="30"/>
    </row>
    <row r="4570" spans="4:9" x14ac:dyDescent="0.2">
      <c r="D4570" s="29"/>
      <c r="E4570" s="29"/>
      <c r="I4570" s="30"/>
    </row>
    <row r="4571" spans="4:9" x14ac:dyDescent="0.2">
      <c r="D4571" s="29"/>
      <c r="E4571" s="29"/>
      <c r="I4571" s="30"/>
    </row>
    <row r="4572" spans="4:9" x14ac:dyDescent="0.2">
      <c r="D4572" s="29"/>
      <c r="E4572" s="29"/>
    </row>
    <row r="4573" spans="4:9" x14ac:dyDescent="0.2">
      <c r="D4573" s="29"/>
      <c r="E4573" s="29"/>
    </row>
    <row r="4574" spans="4:9" x14ac:dyDescent="0.2">
      <c r="D4574" s="29"/>
      <c r="E4574" s="29"/>
    </row>
    <row r="4575" spans="4:9" x14ac:dyDescent="0.2">
      <c r="D4575" s="29"/>
      <c r="E4575" s="29"/>
    </row>
    <row r="4576" spans="4:9" x14ac:dyDescent="0.2">
      <c r="D4576" s="29"/>
      <c r="E4576" s="29"/>
      <c r="I4576" s="30"/>
    </row>
    <row r="4577" spans="4:9" x14ac:dyDescent="0.2">
      <c r="D4577" s="29"/>
      <c r="E4577" s="29"/>
    </row>
    <row r="4578" spans="4:9" x14ac:dyDescent="0.2">
      <c r="D4578" s="29"/>
      <c r="E4578" s="29"/>
      <c r="I4578" s="30"/>
    </row>
    <row r="4579" spans="4:9" x14ac:dyDescent="0.2">
      <c r="D4579" s="29"/>
      <c r="E4579" s="29"/>
      <c r="I4579" s="30"/>
    </row>
    <row r="4580" spans="4:9" x14ac:dyDescent="0.2">
      <c r="D4580" s="29"/>
      <c r="E4580" s="29"/>
      <c r="I4580" s="30"/>
    </row>
    <row r="4581" spans="4:9" x14ac:dyDescent="0.2">
      <c r="D4581" s="29"/>
      <c r="E4581" s="29"/>
      <c r="I4581" s="30"/>
    </row>
    <row r="4582" spans="4:9" x14ac:dyDescent="0.2">
      <c r="D4582" s="29"/>
      <c r="E4582" s="29"/>
      <c r="I4582" s="30"/>
    </row>
    <row r="4583" spans="4:9" x14ac:dyDescent="0.2">
      <c r="D4583" s="29"/>
      <c r="E4583" s="29"/>
      <c r="I4583" s="30"/>
    </row>
    <row r="4584" spans="4:9" x14ac:dyDescent="0.2">
      <c r="D4584" s="29"/>
      <c r="E4584" s="29"/>
      <c r="I4584" s="30"/>
    </row>
    <row r="4585" spans="4:9" x14ac:dyDescent="0.2">
      <c r="D4585" s="29"/>
      <c r="E4585" s="29"/>
      <c r="I4585" s="30"/>
    </row>
    <row r="4586" spans="4:9" x14ac:dyDescent="0.2">
      <c r="D4586" s="29"/>
      <c r="E4586" s="29"/>
      <c r="I4586" s="30"/>
    </row>
    <row r="4587" spans="4:9" x14ac:dyDescent="0.2">
      <c r="D4587" s="29"/>
      <c r="E4587" s="29"/>
      <c r="I4587" s="30"/>
    </row>
    <row r="4588" spans="4:9" x14ac:dyDescent="0.2">
      <c r="D4588" s="29"/>
      <c r="E4588" s="29"/>
      <c r="I4588" s="30"/>
    </row>
    <row r="4589" spans="4:9" x14ac:dyDescent="0.2">
      <c r="D4589" s="29"/>
      <c r="E4589" s="29"/>
      <c r="I4589" s="30"/>
    </row>
    <row r="4590" spans="4:9" x14ac:dyDescent="0.2">
      <c r="D4590" s="29"/>
      <c r="E4590" s="29"/>
      <c r="I4590" s="30"/>
    </row>
    <row r="4591" spans="4:9" x14ac:dyDescent="0.2">
      <c r="D4591" s="29"/>
      <c r="E4591" s="29"/>
      <c r="I4591" s="30"/>
    </row>
    <row r="4592" spans="4:9" x14ac:dyDescent="0.2">
      <c r="D4592" s="29"/>
      <c r="E4592" s="29"/>
      <c r="I4592" s="30"/>
    </row>
    <row r="4593" spans="4:9" x14ac:dyDescent="0.2">
      <c r="D4593" s="29"/>
      <c r="E4593" s="29"/>
      <c r="I4593" s="30"/>
    </row>
    <row r="4594" spans="4:9" x14ac:dyDescent="0.2">
      <c r="D4594" s="29"/>
      <c r="E4594" s="29"/>
      <c r="I4594" s="30"/>
    </row>
    <row r="4595" spans="4:9" x14ac:dyDescent="0.2">
      <c r="D4595" s="29"/>
      <c r="E4595" s="29"/>
      <c r="I4595" s="30"/>
    </row>
    <row r="4596" spans="4:9" x14ac:dyDescent="0.2">
      <c r="D4596" s="29"/>
      <c r="E4596" s="29"/>
      <c r="I4596" s="30"/>
    </row>
    <row r="4597" spans="4:9" x14ac:dyDescent="0.2">
      <c r="D4597" s="29"/>
      <c r="E4597" s="29"/>
      <c r="I4597" s="30"/>
    </row>
    <row r="4598" spans="4:9" x14ac:dyDescent="0.2">
      <c r="D4598" s="29"/>
      <c r="E4598" s="29"/>
      <c r="I4598" s="30"/>
    </row>
    <row r="4599" spans="4:9" x14ac:dyDescent="0.2">
      <c r="D4599" s="29"/>
      <c r="E4599" s="29"/>
      <c r="I4599" s="30"/>
    </row>
    <row r="4600" spans="4:9" x14ac:dyDescent="0.2">
      <c r="D4600" s="29"/>
      <c r="E4600" s="29"/>
      <c r="I4600" s="30"/>
    </row>
    <row r="4601" spans="4:9" x14ac:dyDescent="0.2">
      <c r="D4601" s="29"/>
      <c r="E4601" s="29"/>
      <c r="I4601" s="30"/>
    </row>
    <row r="4602" spans="4:9" x14ac:dyDescent="0.2">
      <c r="D4602" s="29"/>
      <c r="E4602" s="29"/>
      <c r="I4602" s="30"/>
    </row>
    <row r="4603" spans="4:9" x14ac:dyDescent="0.2">
      <c r="D4603" s="29"/>
      <c r="E4603" s="29"/>
      <c r="I4603" s="30"/>
    </row>
    <row r="4604" spans="4:9" x14ac:dyDescent="0.2">
      <c r="D4604" s="29"/>
      <c r="E4604" s="29"/>
      <c r="I4604" s="30"/>
    </row>
    <row r="4605" spans="4:9" x14ac:dyDescent="0.2">
      <c r="D4605" s="29"/>
      <c r="E4605" s="29"/>
      <c r="I4605" s="30"/>
    </row>
    <row r="4606" spans="4:9" x14ac:dyDescent="0.2">
      <c r="D4606" s="29"/>
      <c r="E4606" s="29"/>
      <c r="I4606" s="30"/>
    </row>
    <row r="4607" spans="4:9" x14ac:dyDescent="0.2">
      <c r="D4607" s="29"/>
      <c r="E4607" s="29"/>
      <c r="I4607" s="30"/>
    </row>
    <row r="4608" spans="4:9" x14ac:dyDescent="0.2">
      <c r="D4608" s="29"/>
      <c r="E4608" s="29"/>
      <c r="I4608" s="30"/>
    </row>
    <row r="4609" spans="4:9" x14ac:dyDescent="0.2">
      <c r="D4609" s="29"/>
      <c r="E4609" s="29"/>
      <c r="I4609" s="30"/>
    </row>
    <row r="4610" spans="4:9" x14ac:dyDescent="0.2">
      <c r="D4610" s="29"/>
      <c r="E4610" s="29"/>
      <c r="I4610" s="30"/>
    </row>
    <row r="4611" spans="4:9" x14ac:dyDescent="0.2">
      <c r="D4611" s="29"/>
      <c r="E4611" s="29"/>
      <c r="I4611" s="30"/>
    </row>
    <row r="4612" spans="4:9" x14ac:dyDescent="0.2">
      <c r="D4612" s="29"/>
      <c r="E4612" s="29"/>
    </row>
    <row r="4613" spans="4:9" x14ac:dyDescent="0.2">
      <c r="D4613" s="29"/>
      <c r="E4613" s="29"/>
    </row>
    <row r="4614" spans="4:9" x14ac:dyDescent="0.2">
      <c r="D4614" s="29"/>
      <c r="E4614" s="29"/>
    </row>
    <row r="4615" spans="4:9" x14ac:dyDescent="0.2">
      <c r="D4615" s="29"/>
      <c r="E4615" s="29"/>
    </row>
    <row r="4616" spans="4:9" x14ac:dyDescent="0.2">
      <c r="D4616" s="29"/>
      <c r="E4616" s="29"/>
      <c r="I4616" s="30"/>
    </row>
    <row r="4617" spans="4:9" x14ac:dyDescent="0.2">
      <c r="D4617" s="29"/>
      <c r="E4617" s="29"/>
    </row>
    <row r="4618" spans="4:9" x14ac:dyDescent="0.2">
      <c r="D4618" s="29"/>
      <c r="E4618" s="29"/>
      <c r="I4618" s="30"/>
    </row>
    <row r="4619" spans="4:9" x14ac:dyDescent="0.2">
      <c r="D4619" s="29"/>
      <c r="E4619" s="29"/>
      <c r="I4619" s="30"/>
    </row>
    <row r="4620" spans="4:9" x14ac:dyDescent="0.2">
      <c r="D4620" s="29"/>
      <c r="E4620" s="29"/>
    </row>
    <row r="4621" spans="4:9" x14ac:dyDescent="0.2">
      <c r="D4621" s="29"/>
      <c r="E4621" s="29"/>
      <c r="I4621" s="30"/>
    </row>
    <row r="4622" spans="4:9" x14ac:dyDescent="0.2">
      <c r="D4622" s="29"/>
      <c r="E4622" s="29"/>
    </row>
    <row r="4623" spans="4:9" x14ac:dyDescent="0.2">
      <c r="D4623" s="29"/>
      <c r="E4623" s="29"/>
    </row>
    <row r="4624" spans="4:9" x14ac:dyDescent="0.2">
      <c r="D4624" s="29"/>
      <c r="E4624" s="29"/>
    </row>
    <row r="4625" spans="4:9" x14ac:dyDescent="0.2">
      <c r="D4625" s="29"/>
      <c r="E4625" s="29"/>
    </row>
    <row r="4626" spans="4:9" x14ac:dyDescent="0.2">
      <c r="D4626" s="29"/>
      <c r="E4626" s="29"/>
      <c r="I4626" s="30"/>
    </row>
    <row r="4627" spans="4:9" x14ac:dyDescent="0.2">
      <c r="D4627" s="29"/>
      <c r="E4627" s="29"/>
    </row>
    <row r="4628" spans="4:9" x14ac:dyDescent="0.2">
      <c r="D4628" s="29"/>
      <c r="E4628" s="29"/>
      <c r="I4628" s="30"/>
    </row>
    <row r="4629" spans="4:9" x14ac:dyDescent="0.2">
      <c r="D4629" s="29"/>
      <c r="E4629" s="29"/>
      <c r="I4629" s="30"/>
    </row>
    <row r="4630" spans="4:9" x14ac:dyDescent="0.2">
      <c r="D4630" s="29"/>
      <c r="E4630" s="29"/>
    </row>
    <row r="4631" spans="4:9" x14ac:dyDescent="0.2">
      <c r="D4631" s="29"/>
      <c r="E4631" s="29"/>
      <c r="I4631" s="30"/>
    </row>
    <row r="4632" spans="4:9" x14ac:dyDescent="0.2">
      <c r="D4632" s="29"/>
      <c r="E4632" s="29"/>
    </row>
    <row r="4633" spans="4:9" x14ac:dyDescent="0.2">
      <c r="D4633" s="29"/>
      <c r="E4633" s="29"/>
    </row>
    <row r="4634" spans="4:9" x14ac:dyDescent="0.2">
      <c r="D4634" s="29"/>
      <c r="E4634" s="29"/>
    </row>
    <row r="4635" spans="4:9" x14ac:dyDescent="0.2">
      <c r="D4635" s="29"/>
      <c r="E4635" s="29"/>
    </row>
    <row r="4636" spans="4:9" x14ac:dyDescent="0.2">
      <c r="D4636" s="29"/>
      <c r="E4636" s="29"/>
      <c r="I4636" s="30"/>
    </row>
    <row r="4637" spans="4:9" x14ac:dyDescent="0.2">
      <c r="D4637" s="29"/>
      <c r="E4637" s="29"/>
    </row>
    <row r="4638" spans="4:9" x14ac:dyDescent="0.2">
      <c r="D4638" s="29"/>
      <c r="E4638" s="29"/>
      <c r="I4638" s="30"/>
    </row>
    <row r="4639" spans="4:9" x14ac:dyDescent="0.2">
      <c r="D4639" s="29"/>
      <c r="E4639" s="29"/>
      <c r="I4639" s="30"/>
    </row>
    <row r="4640" spans="4:9" x14ac:dyDescent="0.2">
      <c r="D4640" s="29"/>
      <c r="E4640" s="29"/>
    </row>
    <row r="4641" spans="4:9" x14ac:dyDescent="0.2">
      <c r="D4641" s="29"/>
      <c r="E4641" s="29"/>
      <c r="I4641" s="30"/>
    </row>
    <row r="4642" spans="4:9" x14ac:dyDescent="0.2">
      <c r="D4642" s="29"/>
      <c r="E4642" s="29"/>
    </row>
    <row r="4643" spans="4:9" x14ac:dyDescent="0.2">
      <c r="D4643" s="29"/>
      <c r="E4643" s="29"/>
    </row>
    <row r="4644" spans="4:9" x14ac:dyDescent="0.2">
      <c r="D4644" s="29"/>
      <c r="E4644" s="29"/>
    </row>
    <row r="4645" spans="4:9" x14ac:dyDescent="0.2">
      <c r="D4645" s="29"/>
      <c r="E4645" s="29"/>
    </row>
    <row r="4646" spans="4:9" x14ac:dyDescent="0.2">
      <c r="D4646" s="29"/>
      <c r="E4646" s="29"/>
      <c r="I4646" s="30"/>
    </row>
    <row r="4647" spans="4:9" x14ac:dyDescent="0.2">
      <c r="D4647" s="29"/>
      <c r="E4647" s="29"/>
    </row>
    <row r="4648" spans="4:9" x14ac:dyDescent="0.2">
      <c r="D4648" s="29"/>
      <c r="E4648" s="29"/>
      <c r="I4648" s="30"/>
    </row>
    <row r="4649" spans="4:9" x14ac:dyDescent="0.2">
      <c r="D4649" s="29"/>
      <c r="E4649" s="29"/>
      <c r="I4649" s="30"/>
    </row>
    <row r="4650" spans="4:9" x14ac:dyDescent="0.2">
      <c r="D4650" s="29"/>
      <c r="E4650" s="29"/>
      <c r="I4650" s="30"/>
    </row>
    <row r="4651" spans="4:9" x14ac:dyDescent="0.2">
      <c r="D4651" s="29"/>
      <c r="E4651" s="29"/>
      <c r="I4651" s="30"/>
    </row>
    <row r="4652" spans="4:9" x14ac:dyDescent="0.2">
      <c r="D4652" s="29"/>
      <c r="E4652" s="29"/>
      <c r="I4652" s="30"/>
    </row>
    <row r="4653" spans="4:9" x14ac:dyDescent="0.2">
      <c r="D4653" s="29"/>
      <c r="E4653" s="29"/>
      <c r="I4653" s="30"/>
    </row>
    <row r="4654" spans="4:9" x14ac:dyDescent="0.2">
      <c r="D4654" s="29"/>
      <c r="E4654" s="29"/>
      <c r="I4654" s="30"/>
    </row>
    <row r="4655" spans="4:9" x14ac:dyDescent="0.2">
      <c r="D4655" s="29"/>
      <c r="E4655" s="29"/>
      <c r="I4655" s="30"/>
    </row>
    <row r="4656" spans="4:9" x14ac:dyDescent="0.2">
      <c r="D4656" s="29"/>
      <c r="E4656" s="29"/>
      <c r="I4656" s="30"/>
    </row>
    <row r="4657" spans="4:9" x14ac:dyDescent="0.2">
      <c r="D4657" s="29"/>
      <c r="E4657" s="29"/>
      <c r="I4657" s="30"/>
    </row>
    <row r="4658" spans="4:9" x14ac:dyDescent="0.2">
      <c r="D4658" s="29"/>
      <c r="E4658" s="29"/>
      <c r="I4658" s="30"/>
    </row>
    <row r="4659" spans="4:9" x14ac:dyDescent="0.2">
      <c r="D4659" s="29"/>
      <c r="E4659" s="29"/>
      <c r="I4659" s="30"/>
    </row>
    <row r="4660" spans="4:9" x14ac:dyDescent="0.2">
      <c r="D4660" s="29"/>
      <c r="E4660" s="29"/>
    </row>
    <row r="4661" spans="4:9" x14ac:dyDescent="0.2">
      <c r="D4661" s="29"/>
      <c r="E4661" s="29"/>
      <c r="I4661" s="30"/>
    </row>
    <row r="4662" spans="4:9" x14ac:dyDescent="0.2">
      <c r="D4662" s="29"/>
      <c r="E4662" s="29"/>
    </row>
    <row r="4663" spans="4:9" x14ac:dyDescent="0.2">
      <c r="D4663" s="29"/>
      <c r="E4663" s="29"/>
    </row>
    <row r="4664" spans="4:9" x14ac:dyDescent="0.2">
      <c r="D4664" s="29"/>
      <c r="E4664" s="29"/>
    </row>
    <row r="4665" spans="4:9" x14ac:dyDescent="0.2">
      <c r="D4665" s="29"/>
      <c r="E4665" s="29"/>
    </row>
    <row r="4666" spans="4:9" x14ac:dyDescent="0.2">
      <c r="D4666" s="29"/>
      <c r="E4666" s="29"/>
      <c r="I4666" s="30"/>
    </row>
    <row r="4667" spans="4:9" x14ac:dyDescent="0.2">
      <c r="D4667" s="29"/>
      <c r="E4667" s="29"/>
    </row>
    <row r="4668" spans="4:9" x14ac:dyDescent="0.2">
      <c r="D4668" s="29"/>
      <c r="E4668" s="29"/>
      <c r="I4668" s="30"/>
    </row>
    <row r="4669" spans="4:9" x14ac:dyDescent="0.2">
      <c r="D4669" s="29"/>
      <c r="E4669" s="29"/>
      <c r="I4669" s="30"/>
    </row>
    <row r="4670" spans="4:9" x14ac:dyDescent="0.2">
      <c r="D4670" s="29"/>
      <c r="E4670" s="29"/>
    </row>
    <row r="4671" spans="4:9" x14ac:dyDescent="0.2">
      <c r="D4671" s="29"/>
      <c r="E4671" s="29"/>
      <c r="I4671" s="30"/>
    </row>
    <row r="4672" spans="4:9" x14ac:dyDescent="0.2">
      <c r="D4672" s="29"/>
      <c r="E4672" s="29"/>
    </row>
    <row r="4673" spans="4:9" x14ac:dyDescent="0.2">
      <c r="D4673" s="29"/>
      <c r="E4673" s="29"/>
    </row>
    <row r="4674" spans="4:9" x14ac:dyDescent="0.2">
      <c r="D4674" s="29"/>
      <c r="E4674" s="29"/>
    </row>
    <row r="4675" spans="4:9" x14ac:dyDescent="0.2">
      <c r="D4675" s="29"/>
      <c r="E4675" s="29"/>
    </row>
    <row r="4676" spans="4:9" x14ac:dyDescent="0.2">
      <c r="D4676" s="29"/>
      <c r="E4676" s="29"/>
      <c r="I4676" s="30"/>
    </row>
    <row r="4677" spans="4:9" x14ac:dyDescent="0.2">
      <c r="D4677" s="29"/>
      <c r="E4677" s="29"/>
    </row>
    <row r="4678" spans="4:9" x14ac:dyDescent="0.2">
      <c r="D4678" s="29"/>
      <c r="E4678" s="29"/>
      <c r="I4678" s="30"/>
    </row>
    <row r="4679" spans="4:9" x14ac:dyDescent="0.2">
      <c r="D4679" s="29"/>
      <c r="E4679" s="29"/>
      <c r="I4679" s="30"/>
    </row>
    <row r="4680" spans="4:9" x14ac:dyDescent="0.2">
      <c r="D4680" s="29"/>
      <c r="E4680" s="29"/>
    </row>
    <row r="4681" spans="4:9" x14ac:dyDescent="0.2">
      <c r="D4681" s="29"/>
      <c r="E4681" s="29"/>
      <c r="I4681" s="30"/>
    </row>
    <row r="4682" spans="4:9" x14ac:dyDescent="0.2">
      <c r="D4682" s="29"/>
      <c r="E4682" s="29"/>
    </row>
    <row r="4683" spans="4:9" x14ac:dyDescent="0.2">
      <c r="D4683" s="29"/>
      <c r="E4683" s="29"/>
    </row>
    <row r="4684" spans="4:9" x14ac:dyDescent="0.2">
      <c r="D4684" s="29"/>
      <c r="E4684" s="29"/>
    </row>
    <row r="4685" spans="4:9" x14ac:dyDescent="0.2">
      <c r="D4685" s="29"/>
      <c r="E4685" s="29"/>
    </row>
    <row r="4686" spans="4:9" x14ac:dyDescent="0.2">
      <c r="D4686" s="29"/>
      <c r="E4686" s="29"/>
      <c r="I4686" s="30"/>
    </row>
    <row r="4687" spans="4:9" x14ac:dyDescent="0.2">
      <c r="D4687" s="29"/>
      <c r="E4687" s="29"/>
    </row>
    <row r="4688" spans="4:9" x14ac:dyDescent="0.2">
      <c r="D4688" s="29"/>
      <c r="E4688" s="29"/>
      <c r="I4688" s="30"/>
    </row>
    <row r="4689" spans="4:9" x14ac:dyDescent="0.2">
      <c r="D4689" s="29"/>
      <c r="E4689" s="29"/>
      <c r="I4689" s="30"/>
    </row>
    <row r="4690" spans="4:9" x14ac:dyDescent="0.2">
      <c r="D4690" s="29"/>
      <c r="E4690" s="29"/>
    </row>
    <row r="4691" spans="4:9" x14ac:dyDescent="0.2">
      <c r="D4691" s="29"/>
      <c r="E4691" s="29"/>
      <c r="I4691" s="30"/>
    </row>
    <row r="4692" spans="4:9" x14ac:dyDescent="0.2">
      <c r="D4692" s="29"/>
      <c r="E4692" s="29"/>
    </row>
    <row r="4693" spans="4:9" x14ac:dyDescent="0.2">
      <c r="D4693" s="29"/>
      <c r="E4693" s="29"/>
    </row>
    <row r="4694" spans="4:9" x14ac:dyDescent="0.2">
      <c r="D4694" s="29"/>
      <c r="E4694" s="29"/>
    </row>
    <row r="4695" spans="4:9" x14ac:dyDescent="0.2">
      <c r="D4695" s="29"/>
      <c r="E4695" s="29"/>
    </row>
    <row r="4696" spans="4:9" x14ac:dyDescent="0.2">
      <c r="D4696" s="29"/>
      <c r="E4696" s="29"/>
      <c r="I4696" s="30"/>
    </row>
    <row r="4697" spans="4:9" x14ac:dyDescent="0.2">
      <c r="D4697" s="29"/>
      <c r="E4697" s="29"/>
    </row>
    <row r="4698" spans="4:9" x14ac:dyDescent="0.2">
      <c r="D4698" s="29"/>
      <c r="E4698" s="29"/>
      <c r="I4698" s="30"/>
    </row>
    <row r="4699" spans="4:9" x14ac:dyDescent="0.2">
      <c r="D4699" s="29"/>
      <c r="E4699" s="29"/>
      <c r="I4699" s="30"/>
    </row>
    <row r="4700" spans="4:9" x14ac:dyDescent="0.2">
      <c r="D4700" s="29"/>
      <c r="E4700" s="29"/>
    </row>
    <row r="4701" spans="4:9" x14ac:dyDescent="0.2">
      <c r="D4701" s="29"/>
      <c r="E4701" s="29"/>
      <c r="I4701" s="30"/>
    </row>
    <row r="4702" spans="4:9" x14ac:dyDescent="0.2">
      <c r="D4702" s="29"/>
      <c r="E4702" s="29"/>
      <c r="I4702" s="30"/>
    </row>
    <row r="4703" spans="4:9" x14ac:dyDescent="0.2">
      <c r="D4703" s="29"/>
      <c r="E4703" s="29"/>
      <c r="I4703" s="30"/>
    </row>
    <row r="4704" spans="4:9" x14ac:dyDescent="0.2">
      <c r="D4704" s="29"/>
      <c r="E4704" s="29"/>
      <c r="I4704" s="30"/>
    </row>
    <row r="4705" spans="4:9" x14ac:dyDescent="0.2">
      <c r="D4705" s="29"/>
      <c r="E4705" s="29"/>
      <c r="I4705" s="30"/>
    </row>
    <row r="4706" spans="4:9" x14ac:dyDescent="0.2">
      <c r="D4706" s="29"/>
      <c r="E4706" s="29"/>
      <c r="I4706" s="30"/>
    </row>
    <row r="4707" spans="4:9" x14ac:dyDescent="0.2">
      <c r="D4707" s="29"/>
      <c r="E4707" s="29"/>
      <c r="I4707" s="30"/>
    </row>
    <row r="4708" spans="4:9" x14ac:dyDescent="0.2">
      <c r="D4708" s="29"/>
      <c r="E4708" s="29"/>
      <c r="I4708" s="30"/>
    </row>
    <row r="4709" spans="4:9" x14ac:dyDescent="0.2">
      <c r="D4709" s="29"/>
      <c r="E4709" s="29"/>
      <c r="I4709" s="30"/>
    </row>
    <row r="4710" spans="4:9" x14ac:dyDescent="0.2">
      <c r="D4710" s="29"/>
      <c r="E4710" s="29"/>
      <c r="I4710" s="30"/>
    </row>
    <row r="4711" spans="4:9" x14ac:dyDescent="0.2">
      <c r="D4711" s="29"/>
      <c r="E4711" s="29"/>
      <c r="I4711" s="30"/>
    </row>
    <row r="4712" spans="4:9" x14ac:dyDescent="0.2">
      <c r="D4712" s="29"/>
      <c r="E4712" s="29"/>
      <c r="I4712" s="30"/>
    </row>
    <row r="4713" spans="4:9" x14ac:dyDescent="0.2">
      <c r="D4713" s="29"/>
      <c r="E4713" s="29"/>
      <c r="I4713" s="30"/>
    </row>
    <row r="4714" spans="4:9" x14ac:dyDescent="0.2">
      <c r="D4714" s="29"/>
      <c r="E4714" s="29"/>
      <c r="I4714" s="30"/>
    </row>
    <row r="4715" spans="4:9" x14ac:dyDescent="0.2">
      <c r="D4715" s="29"/>
      <c r="E4715" s="29"/>
      <c r="I4715" s="30"/>
    </row>
    <row r="4716" spans="4:9" x14ac:dyDescent="0.2">
      <c r="D4716" s="29"/>
      <c r="E4716" s="29"/>
      <c r="I4716" s="30"/>
    </row>
    <row r="4717" spans="4:9" x14ac:dyDescent="0.2">
      <c r="D4717" s="29"/>
      <c r="E4717" s="29"/>
      <c r="I4717" s="30"/>
    </row>
    <row r="4718" spans="4:9" x14ac:dyDescent="0.2">
      <c r="D4718" s="29"/>
      <c r="E4718" s="29"/>
      <c r="I4718" s="30"/>
    </row>
    <row r="4719" spans="4:9" x14ac:dyDescent="0.2">
      <c r="D4719" s="29"/>
      <c r="E4719" s="29"/>
      <c r="I4719" s="30"/>
    </row>
    <row r="4720" spans="4:9" x14ac:dyDescent="0.2">
      <c r="D4720" s="29"/>
      <c r="E4720" s="29"/>
      <c r="I4720" s="30"/>
    </row>
    <row r="4721" spans="4:9" x14ac:dyDescent="0.2">
      <c r="D4721" s="29"/>
      <c r="E4721" s="29"/>
      <c r="I4721" s="30"/>
    </row>
    <row r="4722" spans="4:9" x14ac:dyDescent="0.2">
      <c r="D4722" s="29"/>
      <c r="E4722" s="29"/>
      <c r="I4722" s="30"/>
    </row>
    <row r="4723" spans="4:9" x14ac:dyDescent="0.2">
      <c r="D4723" s="29"/>
      <c r="E4723" s="29"/>
      <c r="I4723" s="30"/>
    </row>
    <row r="4724" spans="4:9" x14ac:dyDescent="0.2">
      <c r="D4724" s="29"/>
      <c r="E4724" s="29"/>
      <c r="I4724" s="30"/>
    </row>
    <row r="4725" spans="4:9" x14ac:dyDescent="0.2">
      <c r="D4725" s="29"/>
      <c r="E4725" s="29"/>
      <c r="I4725" s="30"/>
    </row>
    <row r="4726" spans="4:9" x14ac:dyDescent="0.2">
      <c r="D4726" s="29"/>
      <c r="E4726" s="29"/>
      <c r="I4726" s="30"/>
    </row>
    <row r="4727" spans="4:9" x14ac:dyDescent="0.2">
      <c r="D4727" s="29"/>
      <c r="E4727" s="29"/>
      <c r="I4727" s="30"/>
    </row>
    <row r="4728" spans="4:9" x14ac:dyDescent="0.2">
      <c r="D4728" s="29"/>
      <c r="E4728" s="29"/>
      <c r="I4728" s="30"/>
    </row>
    <row r="4729" spans="4:9" x14ac:dyDescent="0.2">
      <c r="D4729" s="29"/>
      <c r="E4729" s="29"/>
      <c r="I4729" s="30"/>
    </row>
    <row r="4730" spans="4:9" x14ac:dyDescent="0.2">
      <c r="D4730" s="29"/>
      <c r="E4730" s="29"/>
    </row>
    <row r="4731" spans="4:9" x14ac:dyDescent="0.2">
      <c r="D4731" s="29"/>
      <c r="E4731" s="29"/>
      <c r="I4731" s="30"/>
    </row>
    <row r="4732" spans="4:9" x14ac:dyDescent="0.2">
      <c r="D4732" s="29"/>
      <c r="E4732" s="29"/>
    </row>
    <row r="4733" spans="4:9" x14ac:dyDescent="0.2">
      <c r="D4733" s="29"/>
      <c r="E4733" s="29"/>
    </row>
    <row r="4734" spans="4:9" x14ac:dyDescent="0.2">
      <c r="D4734" s="29"/>
      <c r="E4734" s="29"/>
    </row>
    <row r="4735" spans="4:9" x14ac:dyDescent="0.2">
      <c r="D4735" s="29"/>
      <c r="E4735" s="29"/>
    </row>
    <row r="4736" spans="4:9" x14ac:dyDescent="0.2">
      <c r="D4736" s="29"/>
      <c r="E4736" s="29"/>
      <c r="I4736" s="30"/>
    </row>
    <row r="4737" spans="4:9" x14ac:dyDescent="0.2">
      <c r="D4737" s="29"/>
      <c r="E4737" s="29"/>
    </row>
    <row r="4738" spans="4:9" x14ac:dyDescent="0.2">
      <c r="D4738" s="29"/>
      <c r="E4738" s="29"/>
      <c r="I4738" s="30"/>
    </row>
    <row r="4739" spans="4:9" x14ac:dyDescent="0.2">
      <c r="D4739" s="29"/>
      <c r="E4739" s="29"/>
      <c r="I4739" s="30"/>
    </row>
    <row r="4740" spans="4:9" x14ac:dyDescent="0.2">
      <c r="D4740" s="29"/>
      <c r="E4740" s="29"/>
    </row>
    <row r="4741" spans="4:9" x14ac:dyDescent="0.2">
      <c r="D4741" s="29"/>
      <c r="E4741" s="29"/>
      <c r="I4741" s="30"/>
    </row>
    <row r="4742" spans="4:9" x14ac:dyDescent="0.2">
      <c r="D4742" s="29"/>
      <c r="E4742" s="29"/>
    </row>
    <row r="4743" spans="4:9" x14ac:dyDescent="0.2">
      <c r="D4743" s="29"/>
      <c r="E4743" s="29"/>
    </row>
    <row r="4744" spans="4:9" x14ac:dyDescent="0.2">
      <c r="D4744" s="29"/>
      <c r="E4744" s="29"/>
    </row>
    <row r="4745" spans="4:9" x14ac:dyDescent="0.2">
      <c r="D4745" s="29"/>
      <c r="E4745" s="29"/>
    </row>
    <row r="4746" spans="4:9" x14ac:dyDescent="0.2">
      <c r="D4746" s="29"/>
      <c r="E4746" s="29"/>
      <c r="I4746" s="30"/>
    </row>
    <row r="4747" spans="4:9" x14ac:dyDescent="0.2">
      <c r="D4747" s="29"/>
      <c r="E4747" s="29"/>
    </row>
    <row r="4748" spans="4:9" x14ac:dyDescent="0.2">
      <c r="D4748" s="29"/>
      <c r="E4748" s="29"/>
      <c r="I4748" s="30"/>
    </row>
    <row r="4749" spans="4:9" x14ac:dyDescent="0.2">
      <c r="D4749" s="29"/>
      <c r="E4749" s="29"/>
      <c r="I4749" s="30"/>
    </row>
    <row r="4750" spans="4:9" x14ac:dyDescent="0.2">
      <c r="D4750" s="29"/>
      <c r="E4750" s="29"/>
    </row>
    <row r="4751" spans="4:9" x14ac:dyDescent="0.2">
      <c r="D4751" s="29"/>
      <c r="E4751" s="29"/>
      <c r="I4751" s="30"/>
    </row>
    <row r="4752" spans="4:9" x14ac:dyDescent="0.2">
      <c r="D4752" s="29"/>
      <c r="E4752" s="29"/>
    </row>
    <row r="4753" spans="4:9" x14ac:dyDescent="0.2">
      <c r="D4753" s="29"/>
      <c r="E4753" s="29"/>
    </row>
    <row r="4754" spans="4:9" x14ac:dyDescent="0.2">
      <c r="D4754" s="29"/>
      <c r="E4754" s="29"/>
    </row>
    <row r="4755" spans="4:9" x14ac:dyDescent="0.2">
      <c r="D4755" s="29"/>
      <c r="E4755" s="29"/>
    </row>
    <row r="4756" spans="4:9" x14ac:dyDescent="0.2">
      <c r="D4756" s="29"/>
      <c r="E4756" s="29"/>
      <c r="I4756" s="30"/>
    </row>
    <row r="4757" spans="4:9" x14ac:dyDescent="0.2">
      <c r="D4757" s="29"/>
      <c r="E4757" s="29"/>
    </row>
    <row r="4758" spans="4:9" x14ac:dyDescent="0.2">
      <c r="D4758" s="29"/>
      <c r="E4758" s="29"/>
      <c r="I4758" s="30"/>
    </row>
    <row r="4759" spans="4:9" x14ac:dyDescent="0.2">
      <c r="D4759" s="29"/>
      <c r="E4759" s="29"/>
      <c r="I4759" s="30"/>
    </row>
    <row r="4760" spans="4:9" x14ac:dyDescent="0.2">
      <c r="D4760" s="29"/>
      <c r="E4760" s="29"/>
    </row>
    <row r="4761" spans="4:9" x14ac:dyDescent="0.2">
      <c r="D4761" s="29"/>
      <c r="E4761" s="29"/>
      <c r="I4761" s="30"/>
    </row>
    <row r="4762" spans="4:9" x14ac:dyDescent="0.2">
      <c r="D4762" s="29"/>
      <c r="E4762" s="29"/>
    </row>
    <row r="4763" spans="4:9" x14ac:dyDescent="0.2">
      <c r="D4763" s="29"/>
      <c r="E4763" s="29"/>
    </row>
    <row r="4764" spans="4:9" x14ac:dyDescent="0.2">
      <c r="D4764" s="29"/>
      <c r="E4764" s="29"/>
    </row>
    <row r="4765" spans="4:9" x14ac:dyDescent="0.2">
      <c r="D4765" s="29"/>
      <c r="E4765" s="29"/>
    </row>
    <row r="4766" spans="4:9" x14ac:dyDescent="0.2">
      <c r="D4766" s="29"/>
      <c r="E4766" s="29"/>
      <c r="I4766" s="30"/>
    </row>
    <row r="4767" spans="4:9" x14ac:dyDescent="0.2">
      <c r="D4767" s="29"/>
      <c r="E4767" s="29"/>
    </row>
    <row r="4768" spans="4:9" x14ac:dyDescent="0.2">
      <c r="D4768" s="29"/>
      <c r="E4768" s="29"/>
      <c r="I4768" s="30"/>
    </row>
    <row r="4769" spans="4:9" x14ac:dyDescent="0.2">
      <c r="D4769" s="29"/>
      <c r="E4769" s="29"/>
      <c r="I4769" s="30"/>
    </row>
    <row r="4770" spans="4:9" x14ac:dyDescent="0.2">
      <c r="D4770" s="29"/>
      <c r="E4770" s="29"/>
    </row>
    <row r="4771" spans="4:9" x14ac:dyDescent="0.2">
      <c r="D4771" s="29"/>
      <c r="E4771" s="29"/>
      <c r="I4771" s="30"/>
    </row>
    <row r="4772" spans="4:9" x14ac:dyDescent="0.2">
      <c r="D4772" s="29"/>
      <c r="E4772" s="29"/>
      <c r="I4772" s="30"/>
    </row>
    <row r="4773" spans="4:9" x14ac:dyDescent="0.2">
      <c r="D4773" s="29"/>
      <c r="E4773" s="29"/>
      <c r="I4773" s="30"/>
    </row>
    <row r="4774" spans="4:9" x14ac:dyDescent="0.2">
      <c r="D4774" s="29"/>
      <c r="E4774" s="29"/>
      <c r="I4774" s="30"/>
    </row>
    <row r="4775" spans="4:9" x14ac:dyDescent="0.2">
      <c r="D4775" s="29"/>
      <c r="E4775" s="29"/>
      <c r="I4775" s="30"/>
    </row>
    <row r="4776" spans="4:9" x14ac:dyDescent="0.2">
      <c r="D4776" s="29"/>
      <c r="E4776" s="29"/>
      <c r="I4776" s="30"/>
    </row>
    <row r="4777" spans="4:9" x14ac:dyDescent="0.2">
      <c r="D4777" s="29"/>
      <c r="E4777" s="29"/>
      <c r="I4777" s="30"/>
    </row>
    <row r="4778" spans="4:9" x14ac:dyDescent="0.2">
      <c r="D4778" s="29"/>
      <c r="E4778" s="29"/>
      <c r="I4778" s="30"/>
    </row>
    <row r="4779" spans="4:9" x14ac:dyDescent="0.2">
      <c r="D4779" s="29"/>
      <c r="E4779" s="29"/>
      <c r="I4779" s="30"/>
    </row>
    <row r="4780" spans="4:9" x14ac:dyDescent="0.2">
      <c r="D4780" s="29"/>
      <c r="E4780" s="29"/>
      <c r="I4780" s="30"/>
    </row>
    <row r="4781" spans="4:9" x14ac:dyDescent="0.2">
      <c r="D4781" s="29"/>
      <c r="E4781" s="29"/>
      <c r="I4781" s="30"/>
    </row>
    <row r="4782" spans="4:9" x14ac:dyDescent="0.2">
      <c r="D4782" s="29"/>
      <c r="E4782" s="29"/>
    </row>
    <row r="4783" spans="4:9" x14ac:dyDescent="0.2">
      <c r="D4783" s="29"/>
      <c r="E4783" s="29"/>
    </row>
    <row r="4784" spans="4:9" x14ac:dyDescent="0.2">
      <c r="D4784" s="29"/>
      <c r="E4784" s="29"/>
    </row>
    <row r="4785" spans="4:9" x14ac:dyDescent="0.2">
      <c r="D4785" s="29"/>
      <c r="E4785" s="29"/>
    </row>
    <row r="4786" spans="4:9" x14ac:dyDescent="0.2">
      <c r="D4786" s="29"/>
      <c r="E4786" s="29"/>
      <c r="I4786" s="30"/>
    </row>
    <row r="4787" spans="4:9" x14ac:dyDescent="0.2">
      <c r="D4787" s="29"/>
      <c r="E4787" s="29"/>
    </row>
    <row r="4788" spans="4:9" x14ac:dyDescent="0.2">
      <c r="D4788" s="29"/>
      <c r="E4788" s="29"/>
      <c r="I4788" s="30"/>
    </row>
    <row r="4789" spans="4:9" x14ac:dyDescent="0.2">
      <c r="D4789" s="29"/>
      <c r="E4789" s="29"/>
      <c r="I4789" s="30"/>
    </row>
    <row r="4790" spans="4:9" x14ac:dyDescent="0.2">
      <c r="D4790" s="29"/>
      <c r="E4790" s="29"/>
    </row>
    <row r="4791" spans="4:9" x14ac:dyDescent="0.2">
      <c r="D4791" s="29"/>
      <c r="E4791" s="29"/>
      <c r="I4791" s="30"/>
    </row>
    <row r="4792" spans="4:9" x14ac:dyDescent="0.2">
      <c r="D4792" s="29"/>
      <c r="E4792" s="29"/>
    </row>
    <row r="4793" spans="4:9" x14ac:dyDescent="0.2">
      <c r="D4793" s="29"/>
      <c r="E4793" s="29"/>
    </row>
    <row r="4794" spans="4:9" x14ac:dyDescent="0.2">
      <c r="D4794" s="29"/>
      <c r="E4794" s="29"/>
    </row>
    <row r="4795" spans="4:9" x14ac:dyDescent="0.2">
      <c r="D4795" s="29"/>
      <c r="E4795" s="29"/>
    </row>
    <row r="4796" spans="4:9" x14ac:dyDescent="0.2">
      <c r="D4796" s="29"/>
      <c r="E4796" s="29"/>
      <c r="I4796" s="30"/>
    </row>
    <row r="4797" spans="4:9" x14ac:dyDescent="0.2">
      <c r="D4797" s="29"/>
      <c r="E4797" s="29"/>
    </row>
    <row r="4798" spans="4:9" x14ac:dyDescent="0.2">
      <c r="D4798" s="29"/>
      <c r="E4798" s="29"/>
      <c r="I4798" s="30"/>
    </row>
    <row r="4799" spans="4:9" x14ac:dyDescent="0.2">
      <c r="D4799" s="29"/>
      <c r="E4799" s="29"/>
      <c r="I4799" s="30"/>
    </row>
    <row r="4800" spans="4:9" x14ac:dyDescent="0.2">
      <c r="D4800" s="29"/>
      <c r="E4800" s="29"/>
    </row>
    <row r="4801" spans="4:9" x14ac:dyDescent="0.2">
      <c r="D4801" s="29"/>
      <c r="E4801" s="29"/>
      <c r="I4801" s="30"/>
    </row>
    <row r="4802" spans="4:9" x14ac:dyDescent="0.2">
      <c r="D4802" s="29"/>
      <c r="E4802" s="29"/>
    </row>
    <row r="4803" spans="4:9" x14ac:dyDescent="0.2">
      <c r="D4803" s="29"/>
      <c r="E4803" s="29"/>
    </row>
    <row r="4804" spans="4:9" x14ac:dyDescent="0.2">
      <c r="D4804" s="29"/>
      <c r="E4804" s="29"/>
    </row>
    <row r="4805" spans="4:9" x14ac:dyDescent="0.2">
      <c r="D4805" s="29"/>
      <c r="E4805" s="29"/>
    </row>
    <row r="4806" spans="4:9" x14ac:dyDescent="0.2">
      <c r="D4806" s="29"/>
      <c r="E4806" s="29"/>
      <c r="I4806" s="30"/>
    </row>
    <row r="4807" spans="4:9" x14ac:dyDescent="0.2">
      <c r="D4807" s="29"/>
      <c r="E4807" s="29"/>
    </row>
    <row r="4808" spans="4:9" x14ac:dyDescent="0.2">
      <c r="D4808" s="29"/>
      <c r="E4808" s="29"/>
      <c r="I4808" s="30"/>
    </row>
    <row r="4809" spans="4:9" x14ac:dyDescent="0.2">
      <c r="D4809" s="29"/>
      <c r="E4809" s="29"/>
      <c r="I4809" s="30"/>
    </row>
    <row r="4810" spans="4:9" x14ac:dyDescent="0.2">
      <c r="D4810" s="29"/>
      <c r="E4810" s="29"/>
    </row>
    <row r="4811" spans="4:9" x14ac:dyDescent="0.2">
      <c r="D4811" s="29"/>
      <c r="E4811" s="29"/>
      <c r="I4811" s="30"/>
    </row>
    <row r="4812" spans="4:9" x14ac:dyDescent="0.2">
      <c r="D4812" s="29"/>
      <c r="E4812" s="29"/>
      <c r="I4812" s="30"/>
    </row>
    <row r="4813" spans="4:9" x14ac:dyDescent="0.2">
      <c r="D4813" s="29"/>
      <c r="E4813" s="29"/>
      <c r="I4813" s="30"/>
    </row>
    <row r="4814" spans="4:9" x14ac:dyDescent="0.2">
      <c r="D4814" s="29"/>
      <c r="E4814" s="29"/>
      <c r="I4814" s="30"/>
    </row>
    <row r="4815" spans="4:9" x14ac:dyDescent="0.2">
      <c r="D4815" s="29"/>
      <c r="E4815" s="29"/>
      <c r="I4815" s="30"/>
    </row>
    <row r="4816" spans="4:9" x14ac:dyDescent="0.2">
      <c r="D4816" s="29"/>
      <c r="E4816" s="29"/>
      <c r="I4816" s="30"/>
    </row>
    <row r="4817" spans="4:9" x14ac:dyDescent="0.2">
      <c r="D4817" s="29"/>
      <c r="E4817" s="29"/>
      <c r="I4817" s="30"/>
    </row>
    <row r="4818" spans="4:9" x14ac:dyDescent="0.2">
      <c r="D4818" s="29"/>
      <c r="E4818" s="29"/>
      <c r="I4818" s="30"/>
    </row>
    <row r="4819" spans="4:9" x14ac:dyDescent="0.2">
      <c r="D4819" s="29"/>
      <c r="E4819" s="29"/>
      <c r="I4819" s="30"/>
    </row>
    <row r="4820" spans="4:9" x14ac:dyDescent="0.2">
      <c r="D4820" s="29"/>
      <c r="E4820" s="29"/>
      <c r="I4820" s="30"/>
    </row>
    <row r="4821" spans="4:9" x14ac:dyDescent="0.2">
      <c r="D4821" s="29"/>
      <c r="E4821" s="29"/>
      <c r="I4821" s="30"/>
    </row>
    <row r="4822" spans="4:9" x14ac:dyDescent="0.2">
      <c r="D4822" s="29"/>
      <c r="E4822" s="29"/>
      <c r="I4822" s="30"/>
    </row>
    <row r="4823" spans="4:9" x14ac:dyDescent="0.2">
      <c r="D4823" s="29"/>
      <c r="E4823" s="29"/>
      <c r="I4823" s="30"/>
    </row>
    <row r="4824" spans="4:9" x14ac:dyDescent="0.2">
      <c r="D4824" s="29"/>
      <c r="E4824" s="29"/>
      <c r="I4824" s="30"/>
    </row>
    <row r="4825" spans="4:9" x14ac:dyDescent="0.2">
      <c r="D4825" s="29"/>
      <c r="E4825" s="29"/>
      <c r="I4825" s="30"/>
    </row>
    <row r="4826" spans="4:9" x14ac:dyDescent="0.2">
      <c r="D4826" s="29"/>
      <c r="E4826" s="29"/>
      <c r="I4826" s="30"/>
    </row>
    <row r="4827" spans="4:9" x14ac:dyDescent="0.2">
      <c r="D4827" s="29"/>
      <c r="E4827" s="29"/>
      <c r="I4827" s="30"/>
    </row>
    <row r="4828" spans="4:9" x14ac:dyDescent="0.2">
      <c r="D4828" s="29"/>
      <c r="E4828" s="29"/>
      <c r="I4828" s="30"/>
    </row>
    <row r="4829" spans="4:9" x14ac:dyDescent="0.2">
      <c r="D4829" s="29"/>
      <c r="E4829" s="29"/>
      <c r="I4829" s="30"/>
    </row>
    <row r="4830" spans="4:9" x14ac:dyDescent="0.2">
      <c r="D4830" s="29"/>
      <c r="E4830" s="29"/>
    </row>
    <row r="4831" spans="4:9" x14ac:dyDescent="0.2">
      <c r="D4831" s="29"/>
      <c r="E4831" s="29"/>
      <c r="I4831" s="30"/>
    </row>
    <row r="4832" spans="4:9" x14ac:dyDescent="0.2">
      <c r="D4832" s="29"/>
      <c r="E4832" s="29"/>
    </row>
    <row r="4833" spans="4:9" x14ac:dyDescent="0.2">
      <c r="D4833" s="29"/>
      <c r="E4833" s="29"/>
    </row>
    <row r="4834" spans="4:9" x14ac:dyDescent="0.2">
      <c r="D4834" s="29"/>
      <c r="E4834" s="29"/>
    </row>
    <row r="4835" spans="4:9" x14ac:dyDescent="0.2">
      <c r="D4835" s="29"/>
      <c r="E4835" s="29"/>
    </row>
    <row r="4836" spans="4:9" x14ac:dyDescent="0.2">
      <c r="D4836" s="29"/>
      <c r="E4836" s="29"/>
      <c r="I4836" s="30"/>
    </row>
    <row r="4837" spans="4:9" x14ac:dyDescent="0.2">
      <c r="D4837" s="29"/>
      <c r="E4837" s="29"/>
    </row>
    <row r="4838" spans="4:9" x14ac:dyDescent="0.2">
      <c r="D4838" s="29"/>
      <c r="E4838" s="29"/>
      <c r="I4838" s="30"/>
    </row>
    <row r="4839" spans="4:9" x14ac:dyDescent="0.2">
      <c r="D4839" s="29"/>
      <c r="E4839" s="29"/>
      <c r="I4839" s="30"/>
    </row>
    <row r="4840" spans="4:9" x14ac:dyDescent="0.2">
      <c r="D4840" s="29"/>
      <c r="E4840" s="29"/>
    </row>
    <row r="4841" spans="4:9" x14ac:dyDescent="0.2">
      <c r="D4841" s="29"/>
      <c r="E4841" s="29"/>
      <c r="I4841" s="30"/>
    </row>
    <row r="4842" spans="4:9" x14ac:dyDescent="0.2">
      <c r="D4842" s="29"/>
      <c r="E4842" s="29"/>
    </row>
    <row r="4843" spans="4:9" x14ac:dyDescent="0.2">
      <c r="D4843" s="29"/>
      <c r="E4843" s="29"/>
    </row>
    <row r="4844" spans="4:9" x14ac:dyDescent="0.2">
      <c r="D4844" s="29"/>
      <c r="E4844" s="29"/>
    </row>
    <row r="4845" spans="4:9" x14ac:dyDescent="0.2">
      <c r="D4845" s="29"/>
      <c r="E4845" s="29"/>
    </row>
    <row r="4846" spans="4:9" x14ac:dyDescent="0.2">
      <c r="D4846" s="29"/>
      <c r="E4846" s="29"/>
      <c r="I4846" s="30"/>
    </row>
    <row r="4847" spans="4:9" x14ac:dyDescent="0.2">
      <c r="D4847" s="29"/>
      <c r="E4847" s="29"/>
    </row>
    <row r="4848" spans="4:9" x14ac:dyDescent="0.2">
      <c r="D4848" s="29"/>
      <c r="E4848" s="29"/>
      <c r="I4848" s="30"/>
    </row>
    <row r="4849" spans="4:9" x14ac:dyDescent="0.2">
      <c r="D4849" s="29"/>
      <c r="E4849" s="29"/>
      <c r="I4849" s="30"/>
    </row>
    <row r="4850" spans="4:9" x14ac:dyDescent="0.2">
      <c r="D4850" s="29"/>
      <c r="E4850" s="29"/>
    </row>
    <row r="4851" spans="4:9" x14ac:dyDescent="0.2">
      <c r="D4851" s="29"/>
      <c r="E4851" s="29"/>
      <c r="I4851" s="30"/>
    </row>
    <row r="4852" spans="4:9" x14ac:dyDescent="0.2">
      <c r="D4852" s="29"/>
      <c r="E4852" s="29"/>
    </row>
    <row r="4853" spans="4:9" x14ac:dyDescent="0.2">
      <c r="D4853" s="29"/>
      <c r="E4853" s="29"/>
    </row>
    <row r="4854" spans="4:9" x14ac:dyDescent="0.2">
      <c r="D4854" s="29"/>
      <c r="E4854" s="29"/>
    </row>
    <row r="4855" spans="4:9" x14ac:dyDescent="0.2">
      <c r="D4855" s="29"/>
      <c r="E4855" s="29"/>
    </row>
    <row r="4856" spans="4:9" x14ac:dyDescent="0.2">
      <c r="D4856" s="29"/>
      <c r="E4856" s="29"/>
      <c r="I4856" s="30"/>
    </row>
    <row r="4857" spans="4:9" x14ac:dyDescent="0.2">
      <c r="D4857" s="29"/>
      <c r="E4857" s="29"/>
    </row>
    <row r="4858" spans="4:9" x14ac:dyDescent="0.2">
      <c r="D4858" s="29"/>
      <c r="E4858" s="29"/>
      <c r="I4858" s="30"/>
    </row>
    <row r="4859" spans="4:9" x14ac:dyDescent="0.2">
      <c r="D4859" s="29"/>
      <c r="E4859" s="29"/>
      <c r="I4859" s="30"/>
    </row>
    <row r="4860" spans="4:9" x14ac:dyDescent="0.2">
      <c r="D4860" s="29"/>
      <c r="E4860" s="29"/>
    </row>
    <row r="4861" spans="4:9" x14ac:dyDescent="0.2">
      <c r="D4861" s="29"/>
      <c r="E4861" s="29"/>
      <c r="I4861" s="30"/>
    </row>
    <row r="4862" spans="4:9" x14ac:dyDescent="0.2">
      <c r="D4862" s="29"/>
      <c r="E4862" s="29"/>
    </row>
    <row r="4863" spans="4:9" x14ac:dyDescent="0.2">
      <c r="D4863" s="29"/>
      <c r="E4863" s="29"/>
    </row>
    <row r="4864" spans="4:9" x14ac:dyDescent="0.2">
      <c r="D4864" s="29"/>
      <c r="E4864" s="29"/>
    </row>
    <row r="4865" spans="4:9" x14ac:dyDescent="0.2">
      <c r="D4865" s="29"/>
      <c r="E4865" s="29"/>
    </row>
    <row r="4866" spans="4:9" x14ac:dyDescent="0.2">
      <c r="D4866" s="29"/>
      <c r="E4866" s="29"/>
      <c r="I4866" s="30"/>
    </row>
    <row r="4867" spans="4:9" x14ac:dyDescent="0.2">
      <c r="D4867" s="29"/>
      <c r="E4867" s="29"/>
    </row>
    <row r="4868" spans="4:9" x14ac:dyDescent="0.2">
      <c r="D4868" s="29"/>
      <c r="E4868" s="29"/>
      <c r="I4868" s="30"/>
    </row>
    <row r="4869" spans="4:9" x14ac:dyDescent="0.2">
      <c r="D4869" s="29"/>
      <c r="E4869" s="29"/>
      <c r="I4869" s="30"/>
    </row>
    <row r="4870" spans="4:9" x14ac:dyDescent="0.2">
      <c r="D4870" s="29"/>
      <c r="E4870" s="29"/>
    </row>
    <row r="4871" spans="4:9" x14ac:dyDescent="0.2">
      <c r="D4871" s="29"/>
      <c r="E4871" s="29"/>
      <c r="I4871" s="30"/>
    </row>
    <row r="4872" spans="4:9" x14ac:dyDescent="0.2">
      <c r="D4872" s="29"/>
      <c r="E4872" s="29"/>
    </row>
    <row r="4873" spans="4:9" x14ac:dyDescent="0.2">
      <c r="D4873" s="29"/>
      <c r="E4873" s="29"/>
    </row>
    <row r="4874" spans="4:9" x14ac:dyDescent="0.2">
      <c r="D4874" s="29"/>
      <c r="E4874" s="29"/>
    </row>
    <row r="4875" spans="4:9" x14ac:dyDescent="0.2">
      <c r="D4875" s="29"/>
      <c r="E4875" s="29"/>
    </row>
    <row r="4876" spans="4:9" x14ac:dyDescent="0.2">
      <c r="D4876" s="29"/>
      <c r="E4876" s="29"/>
      <c r="I4876" s="30"/>
    </row>
    <row r="4877" spans="4:9" x14ac:dyDescent="0.2">
      <c r="D4877" s="29"/>
      <c r="E4877" s="29"/>
    </row>
    <row r="4878" spans="4:9" x14ac:dyDescent="0.2">
      <c r="D4878" s="29"/>
      <c r="E4878" s="29"/>
      <c r="I4878" s="30"/>
    </row>
    <row r="4879" spans="4:9" x14ac:dyDescent="0.2">
      <c r="D4879" s="29"/>
      <c r="E4879" s="29"/>
      <c r="I4879" s="30"/>
    </row>
    <row r="4880" spans="4:9" x14ac:dyDescent="0.2">
      <c r="D4880" s="29"/>
      <c r="E4880" s="29"/>
    </row>
    <row r="4881" spans="4:9" x14ac:dyDescent="0.2">
      <c r="D4881" s="29"/>
      <c r="E4881" s="29"/>
      <c r="I4881" s="30"/>
    </row>
    <row r="4882" spans="4:9" x14ac:dyDescent="0.2">
      <c r="D4882" s="29"/>
      <c r="E4882" s="29"/>
    </row>
    <row r="4883" spans="4:9" x14ac:dyDescent="0.2">
      <c r="D4883" s="29"/>
      <c r="E4883" s="29"/>
    </row>
    <row r="4884" spans="4:9" x14ac:dyDescent="0.2">
      <c r="D4884" s="29"/>
      <c r="E4884" s="29"/>
    </row>
    <row r="4885" spans="4:9" x14ac:dyDescent="0.2">
      <c r="D4885" s="29"/>
      <c r="E4885" s="29"/>
    </row>
    <row r="4886" spans="4:9" x14ac:dyDescent="0.2">
      <c r="D4886" s="29"/>
      <c r="E4886" s="29"/>
      <c r="I4886" s="30"/>
    </row>
    <row r="4887" spans="4:9" x14ac:dyDescent="0.2">
      <c r="D4887" s="29"/>
      <c r="E4887" s="29"/>
    </row>
    <row r="4888" spans="4:9" x14ac:dyDescent="0.2">
      <c r="D4888" s="29"/>
      <c r="E4888" s="29"/>
      <c r="I4888" s="30"/>
    </row>
    <row r="4889" spans="4:9" x14ac:dyDescent="0.2">
      <c r="D4889" s="29"/>
      <c r="E4889" s="29"/>
      <c r="I4889" s="30"/>
    </row>
    <row r="4890" spans="4:9" x14ac:dyDescent="0.2">
      <c r="D4890" s="29"/>
      <c r="E4890" s="29"/>
    </row>
    <row r="4891" spans="4:9" x14ac:dyDescent="0.2">
      <c r="D4891" s="29"/>
      <c r="E4891" s="29"/>
      <c r="I4891" s="30"/>
    </row>
    <row r="4892" spans="4:9" x14ac:dyDescent="0.2">
      <c r="D4892" s="29"/>
      <c r="E4892" s="29"/>
    </row>
    <row r="4893" spans="4:9" x14ac:dyDescent="0.2">
      <c r="D4893" s="29"/>
      <c r="E4893" s="29"/>
    </row>
    <row r="4894" spans="4:9" x14ac:dyDescent="0.2">
      <c r="D4894" s="29"/>
      <c r="E4894" s="29"/>
    </row>
    <row r="4895" spans="4:9" x14ac:dyDescent="0.2">
      <c r="D4895" s="29"/>
      <c r="E4895" s="29"/>
    </row>
    <row r="4896" spans="4:9" x14ac:dyDescent="0.2">
      <c r="D4896" s="29"/>
      <c r="E4896" s="29"/>
      <c r="I4896" s="30"/>
    </row>
    <row r="4897" spans="4:9" x14ac:dyDescent="0.2">
      <c r="D4897" s="29"/>
      <c r="E4897" s="29"/>
    </row>
    <row r="4898" spans="4:9" x14ac:dyDescent="0.2">
      <c r="D4898" s="29"/>
      <c r="E4898" s="29"/>
      <c r="I4898" s="30"/>
    </row>
    <row r="4899" spans="4:9" x14ac:dyDescent="0.2">
      <c r="D4899" s="29"/>
      <c r="E4899" s="29"/>
      <c r="I4899" s="30"/>
    </row>
    <row r="4900" spans="4:9" x14ac:dyDescent="0.2">
      <c r="D4900" s="29"/>
      <c r="E4900" s="29"/>
    </row>
    <row r="4901" spans="4:9" x14ac:dyDescent="0.2">
      <c r="D4901" s="29"/>
      <c r="E4901" s="29"/>
      <c r="I4901" s="30"/>
    </row>
    <row r="4902" spans="4:9" x14ac:dyDescent="0.2">
      <c r="D4902" s="29"/>
      <c r="E4902" s="29"/>
      <c r="I4902" s="30"/>
    </row>
    <row r="4903" spans="4:9" x14ac:dyDescent="0.2">
      <c r="D4903" s="29"/>
      <c r="E4903" s="29"/>
      <c r="I4903" s="30"/>
    </row>
    <row r="4904" spans="4:9" x14ac:dyDescent="0.2">
      <c r="D4904" s="29"/>
      <c r="E4904" s="29"/>
      <c r="I4904" s="30"/>
    </row>
    <row r="4905" spans="4:9" x14ac:dyDescent="0.2">
      <c r="D4905" s="29"/>
      <c r="E4905" s="29"/>
      <c r="I4905" s="30"/>
    </row>
    <row r="4906" spans="4:9" x14ac:dyDescent="0.2">
      <c r="D4906" s="29"/>
      <c r="E4906" s="29"/>
      <c r="I4906" s="30"/>
    </row>
    <row r="4907" spans="4:9" x14ac:dyDescent="0.2">
      <c r="D4907" s="29"/>
      <c r="E4907" s="29"/>
      <c r="I4907" s="30"/>
    </row>
    <row r="4908" spans="4:9" x14ac:dyDescent="0.2">
      <c r="D4908" s="29"/>
      <c r="E4908" s="29"/>
      <c r="I4908" s="30"/>
    </row>
    <row r="4909" spans="4:9" x14ac:dyDescent="0.2">
      <c r="D4909" s="29"/>
      <c r="E4909" s="29"/>
      <c r="I4909" s="30"/>
    </row>
    <row r="4910" spans="4:9" x14ac:dyDescent="0.2">
      <c r="D4910" s="29"/>
      <c r="E4910" s="29"/>
      <c r="I4910" s="30"/>
    </row>
    <row r="4911" spans="4:9" x14ac:dyDescent="0.2">
      <c r="D4911" s="29"/>
      <c r="E4911" s="29"/>
      <c r="I4911" s="30"/>
    </row>
    <row r="4912" spans="4:9" x14ac:dyDescent="0.2">
      <c r="D4912" s="29"/>
      <c r="E4912" s="29"/>
      <c r="I4912" s="30"/>
    </row>
    <row r="4913" spans="4:9" x14ac:dyDescent="0.2">
      <c r="D4913" s="29"/>
      <c r="E4913" s="29"/>
      <c r="I4913" s="30"/>
    </row>
    <row r="4914" spans="4:9" x14ac:dyDescent="0.2">
      <c r="D4914" s="29"/>
      <c r="E4914" s="29"/>
      <c r="I4914" s="30"/>
    </row>
    <row r="4915" spans="4:9" x14ac:dyDescent="0.2">
      <c r="D4915" s="29"/>
      <c r="E4915" s="29"/>
      <c r="I4915" s="30"/>
    </row>
    <row r="4916" spans="4:9" x14ac:dyDescent="0.2">
      <c r="D4916" s="29"/>
      <c r="E4916" s="29"/>
      <c r="I4916" s="30"/>
    </row>
    <row r="4917" spans="4:9" x14ac:dyDescent="0.2">
      <c r="D4917" s="29"/>
      <c r="E4917" s="29"/>
      <c r="I4917" s="30"/>
    </row>
    <row r="4918" spans="4:9" x14ac:dyDescent="0.2">
      <c r="D4918" s="29"/>
      <c r="E4918" s="29"/>
      <c r="I4918" s="30"/>
    </row>
    <row r="4919" spans="4:9" x14ac:dyDescent="0.2">
      <c r="D4919" s="29"/>
      <c r="E4919" s="29"/>
      <c r="I4919" s="30"/>
    </row>
    <row r="4920" spans="4:9" x14ac:dyDescent="0.2">
      <c r="D4920" s="29"/>
      <c r="E4920" s="29"/>
    </row>
    <row r="4921" spans="4:9" x14ac:dyDescent="0.2">
      <c r="D4921" s="29"/>
      <c r="E4921" s="29"/>
      <c r="I4921" s="30"/>
    </row>
    <row r="4922" spans="4:9" x14ac:dyDescent="0.2">
      <c r="D4922" s="29"/>
      <c r="E4922" s="29"/>
    </row>
    <row r="4923" spans="4:9" x14ac:dyDescent="0.2">
      <c r="D4923" s="29"/>
      <c r="E4923" s="29"/>
    </row>
    <row r="4924" spans="4:9" x14ac:dyDescent="0.2">
      <c r="D4924" s="29"/>
      <c r="E4924" s="29"/>
    </row>
    <row r="4925" spans="4:9" x14ac:dyDescent="0.2">
      <c r="D4925" s="29"/>
      <c r="E4925" s="29"/>
    </row>
    <row r="4926" spans="4:9" x14ac:dyDescent="0.2">
      <c r="D4926" s="29"/>
      <c r="E4926" s="29"/>
      <c r="I4926" s="30"/>
    </row>
    <row r="4927" spans="4:9" x14ac:dyDescent="0.2">
      <c r="D4927" s="29"/>
      <c r="E4927" s="29"/>
    </row>
    <row r="4928" spans="4:9" x14ac:dyDescent="0.2">
      <c r="D4928" s="29"/>
      <c r="E4928" s="29"/>
      <c r="I4928" s="30"/>
    </row>
    <row r="4929" spans="4:9" x14ac:dyDescent="0.2">
      <c r="D4929" s="29"/>
      <c r="E4929" s="29"/>
      <c r="I4929" s="30"/>
    </row>
    <row r="4930" spans="4:9" x14ac:dyDescent="0.2">
      <c r="D4930" s="29"/>
      <c r="E4930" s="29"/>
    </row>
    <row r="4931" spans="4:9" x14ac:dyDescent="0.2">
      <c r="D4931" s="29"/>
      <c r="E4931" s="29"/>
      <c r="I4931" s="30"/>
    </row>
    <row r="4932" spans="4:9" x14ac:dyDescent="0.2">
      <c r="D4932" s="29"/>
      <c r="E4932" s="29"/>
    </row>
    <row r="4933" spans="4:9" x14ac:dyDescent="0.2">
      <c r="D4933" s="29"/>
      <c r="E4933" s="29"/>
    </row>
    <row r="4934" spans="4:9" x14ac:dyDescent="0.2">
      <c r="D4934" s="29"/>
      <c r="E4934" s="29"/>
    </row>
    <row r="4935" spans="4:9" x14ac:dyDescent="0.2">
      <c r="D4935" s="29"/>
      <c r="E4935" s="29"/>
    </row>
    <row r="4936" spans="4:9" x14ac:dyDescent="0.2">
      <c r="D4936" s="29"/>
      <c r="E4936" s="29"/>
      <c r="I4936" s="30"/>
    </row>
    <row r="4937" spans="4:9" x14ac:dyDescent="0.2">
      <c r="D4937" s="29"/>
      <c r="E4937" s="29"/>
    </row>
    <row r="4938" spans="4:9" x14ac:dyDescent="0.2">
      <c r="D4938" s="29"/>
      <c r="E4938" s="29"/>
      <c r="I4938" s="30"/>
    </row>
    <row r="4939" spans="4:9" x14ac:dyDescent="0.2">
      <c r="D4939" s="29"/>
      <c r="E4939" s="29"/>
      <c r="I4939" s="30"/>
    </row>
    <row r="4940" spans="4:9" x14ac:dyDescent="0.2">
      <c r="D4940" s="29"/>
      <c r="E4940" s="29"/>
    </row>
    <row r="4941" spans="4:9" x14ac:dyDescent="0.2">
      <c r="D4941" s="29"/>
      <c r="E4941" s="29"/>
      <c r="I4941" s="30"/>
    </row>
    <row r="4942" spans="4:9" x14ac:dyDescent="0.2">
      <c r="D4942" s="29"/>
      <c r="E4942" s="29"/>
    </row>
    <row r="4943" spans="4:9" x14ac:dyDescent="0.2">
      <c r="D4943" s="29"/>
      <c r="E4943" s="29"/>
    </row>
    <row r="4944" spans="4:9" x14ac:dyDescent="0.2">
      <c r="D4944" s="29"/>
      <c r="E4944" s="29"/>
    </row>
    <row r="4945" spans="4:9" x14ac:dyDescent="0.2">
      <c r="D4945" s="29"/>
      <c r="E4945" s="29"/>
    </row>
    <row r="4946" spans="4:9" x14ac:dyDescent="0.2">
      <c r="D4946" s="29"/>
      <c r="E4946" s="29"/>
      <c r="I4946" s="30"/>
    </row>
    <row r="4947" spans="4:9" x14ac:dyDescent="0.2">
      <c r="D4947" s="29"/>
      <c r="E4947" s="29"/>
    </row>
    <row r="4948" spans="4:9" x14ac:dyDescent="0.2">
      <c r="D4948" s="29"/>
      <c r="E4948" s="29"/>
      <c r="I4948" s="30"/>
    </row>
    <row r="4949" spans="4:9" x14ac:dyDescent="0.2">
      <c r="D4949" s="29"/>
      <c r="E4949" s="29"/>
      <c r="I4949" s="30"/>
    </row>
    <row r="4950" spans="4:9" x14ac:dyDescent="0.2">
      <c r="D4950" s="29"/>
      <c r="E4950" s="29"/>
    </row>
    <row r="4951" spans="4:9" x14ac:dyDescent="0.2">
      <c r="D4951" s="29"/>
      <c r="E4951" s="29"/>
      <c r="I4951" s="30"/>
    </row>
    <row r="4952" spans="4:9" x14ac:dyDescent="0.2">
      <c r="D4952" s="29"/>
      <c r="E4952" s="29"/>
    </row>
    <row r="4953" spans="4:9" x14ac:dyDescent="0.2">
      <c r="D4953" s="29"/>
      <c r="E4953" s="29"/>
    </row>
    <row r="4954" spans="4:9" x14ac:dyDescent="0.2">
      <c r="D4954" s="29"/>
      <c r="E4954" s="29"/>
    </row>
    <row r="4955" spans="4:9" x14ac:dyDescent="0.2">
      <c r="D4955" s="29"/>
      <c r="E4955" s="29"/>
    </row>
    <row r="4956" spans="4:9" x14ac:dyDescent="0.2">
      <c r="D4956" s="29"/>
      <c r="E4956" s="29"/>
      <c r="I4956" s="30"/>
    </row>
    <row r="4957" spans="4:9" x14ac:dyDescent="0.2">
      <c r="D4957" s="29"/>
      <c r="E4957" s="29"/>
    </row>
    <row r="4958" spans="4:9" x14ac:dyDescent="0.2">
      <c r="D4958" s="29"/>
      <c r="E4958" s="29"/>
      <c r="I4958" s="30"/>
    </row>
    <row r="4959" spans="4:9" x14ac:dyDescent="0.2">
      <c r="D4959" s="29"/>
      <c r="E4959" s="29"/>
      <c r="I4959" s="30"/>
    </row>
    <row r="4960" spans="4:9" x14ac:dyDescent="0.2">
      <c r="D4960" s="29"/>
      <c r="E4960" s="29"/>
    </row>
    <row r="4961" spans="4:9" x14ac:dyDescent="0.2">
      <c r="D4961" s="29"/>
      <c r="E4961" s="29"/>
      <c r="I4961" s="30"/>
    </row>
    <row r="4962" spans="4:9" x14ac:dyDescent="0.2">
      <c r="D4962" s="29"/>
      <c r="E4962" s="29"/>
      <c r="I4962" s="30"/>
    </row>
    <row r="4963" spans="4:9" x14ac:dyDescent="0.2">
      <c r="D4963" s="29"/>
      <c r="E4963" s="29"/>
      <c r="I4963" s="30"/>
    </row>
    <row r="4964" spans="4:9" x14ac:dyDescent="0.2">
      <c r="D4964" s="29"/>
      <c r="E4964" s="29"/>
      <c r="I4964" s="30"/>
    </row>
    <row r="4965" spans="4:9" x14ac:dyDescent="0.2">
      <c r="D4965" s="29"/>
      <c r="E4965" s="29"/>
      <c r="I4965" s="30"/>
    </row>
    <row r="4966" spans="4:9" x14ac:dyDescent="0.2">
      <c r="D4966" s="29"/>
      <c r="E4966" s="29"/>
      <c r="I4966" s="30"/>
    </row>
    <row r="4967" spans="4:9" x14ac:dyDescent="0.2">
      <c r="D4967" s="29"/>
      <c r="E4967" s="29"/>
      <c r="I4967" s="30"/>
    </row>
    <row r="4968" spans="4:9" x14ac:dyDescent="0.2">
      <c r="D4968" s="29"/>
      <c r="E4968" s="29"/>
      <c r="I4968" s="30"/>
    </row>
    <row r="4969" spans="4:9" x14ac:dyDescent="0.2">
      <c r="D4969" s="29"/>
      <c r="E4969" s="29"/>
      <c r="I4969" s="30"/>
    </row>
    <row r="4970" spans="4:9" x14ac:dyDescent="0.2">
      <c r="D4970" s="29"/>
      <c r="E4970" s="29"/>
      <c r="I4970" s="30"/>
    </row>
    <row r="4971" spans="4:9" x14ac:dyDescent="0.2">
      <c r="D4971" s="29"/>
      <c r="E4971" s="29"/>
      <c r="I4971" s="30"/>
    </row>
    <row r="4972" spans="4:9" x14ac:dyDescent="0.2">
      <c r="D4972" s="29"/>
      <c r="E4972" s="29"/>
    </row>
    <row r="4973" spans="4:9" x14ac:dyDescent="0.2">
      <c r="D4973" s="29"/>
      <c r="E4973" s="29"/>
    </row>
    <row r="4974" spans="4:9" x14ac:dyDescent="0.2">
      <c r="D4974" s="29"/>
      <c r="E4974" s="29"/>
    </row>
    <row r="4975" spans="4:9" x14ac:dyDescent="0.2">
      <c r="D4975" s="29"/>
      <c r="E4975" s="29"/>
    </row>
    <row r="4976" spans="4:9" x14ac:dyDescent="0.2">
      <c r="D4976" s="29"/>
      <c r="E4976" s="29"/>
      <c r="I4976" s="30"/>
    </row>
    <row r="4977" spans="4:9" x14ac:dyDescent="0.2">
      <c r="D4977" s="29"/>
      <c r="E4977" s="29"/>
    </row>
    <row r="4978" spans="4:9" x14ac:dyDescent="0.2">
      <c r="D4978" s="29"/>
      <c r="E4978" s="29"/>
      <c r="I4978" s="30"/>
    </row>
    <row r="4979" spans="4:9" x14ac:dyDescent="0.2">
      <c r="D4979" s="29"/>
      <c r="E4979" s="29"/>
      <c r="I4979" s="30"/>
    </row>
    <row r="4980" spans="4:9" x14ac:dyDescent="0.2">
      <c r="D4980" s="29"/>
      <c r="E4980" s="29"/>
      <c r="I4980" s="30"/>
    </row>
    <row r="4981" spans="4:9" x14ac:dyDescent="0.2">
      <c r="D4981" s="29"/>
      <c r="E4981" s="29"/>
      <c r="I4981" s="30"/>
    </row>
    <row r="4982" spans="4:9" x14ac:dyDescent="0.2">
      <c r="D4982" s="29"/>
      <c r="E4982" s="29"/>
      <c r="I4982" s="30"/>
    </row>
    <row r="4983" spans="4:9" x14ac:dyDescent="0.2">
      <c r="D4983" s="29"/>
      <c r="E4983" s="29"/>
      <c r="I4983" s="30"/>
    </row>
    <row r="4984" spans="4:9" x14ac:dyDescent="0.2">
      <c r="D4984" s="29"/>
      <c r="E4984" s="29"/>
      <c r="I4984" s="30"/>
    </row>
    <row r="4985" spans="4:9" x14ac:dyDescent="0.2">
      <c r="D4985" s="29"/>
      <c r="E4985" s="29"/>
      <c r="I4985" s="30"/>
    </row>
    <row r="4986" spans="4:9" x14ac:dyDescent="0.2">
      <c r="D4986" s="29"/>
      <c r="E4986" s="29"/>
      <c r="I4986" s="30"/>
    </row>
    <row r="4987" spans="4:9" x14ac:dyDescent="0.2">
      <c r="D4987" s="29"/>
      <c r="E4987" s="29"/>
      <c r="I4987" s="30"/>
    </row>
    <row r="4988" spans="4:9" x14ac:dyDescent="0.2">
      <c r="D4988" s="29"/>
      <c r="E4988" s="29"/>
      <c r="I4988" s="30"/>
    </row>
    <row r="4989" spans="4:9" x14ac:dyDescent="0.2">
      <c r="D4989" s="29"/>
      <c r="E4989" s="29"/>
      <c r="I4989" s="30"/>
    </row>
    <row r="4990" spans="4:9" x14ac:dyDescent="0.2">
      <c r="D4990" s="29"/>
      <c r="E4990" s="29"/>
      <c r="I4990" s="30"/>
    </row>
    <row r="4991" spans="4:9" x14ac:dyDescent="0.2">
      <c r="D4991" s="29"/>
      <c r="E4991" s="29"/>
      <c r="I4991" s="30"/>
    </row>
    <row r="4992" spans="4:9" x14ac:dyDescent="0.2">
      <c r="D4992" s="29"/>
      <c r="E4992" s="29"/>
      <c r="I4992" s="30"/>
    </row>
    <row r="4993" spans="4:9" x14ac:dyDescent="0.2">
      <c r="D4993" s="29"/>
      <c r="E4993" s="29"/>
      <c r="I4993" s="30"/>
    </row>
    <row r="4994" spans="4:9" x14ac:dyDescent="0.2">
      <c r="D4994" s="29"/>
      <c r="E4994" s="29"/>
      <c r="I4994" s="30"/>
    </row>
    <row r="4995" spans="4:9" x14ac:dyDescent="0.2">
      <c r="D4995" s="29"/>
      <c r="E4995" s="29"/>
      <c r="I4995" s="30"/>
    </row>
    <row r="4996" spans="4:9" x14ac:dyDescent="0.2">
      <c r="D4996" s="29"/>
      <c r="E4996" s="29"/>
      <c r="I4996" s="30"/>
    </row>
    <row r="4997" spans="4:9" x14ac:dyDescent="0.2">
      <c r="D4997" s="29"/>
      <c r="E4997" s="29"/>
      <c r="I4997" s="30"/>
    </row>
    <row r="4998" spans="4:9" x14ac:dyDescent="0.2">
      <c r="D4998" s="29"/>
      <c r="E4998" s="29"/>
      <c r="I4998" s="30"/>
    </row>
    <row r="4999" spans="4:9" x14ac:dyDescent="0.2">
      <c r="D4999" s="29"/>
      <c r="E4999" s="29"/>
      <c r="I4999" s="30"/>
    </row>
    <row r="5000" spans="4:9" x14ac:dyDescent="0.2">
      <c r="D5000" s="29"/>
      <c r="E5000" s="29"/>
    </row>
    <row r="5001" spans="4:9" x14ac:dyDescent="0.2">
      <c r="D5001" s="29"/>
      <c r="E5001" s="29"/>
      <c r="I5001" s="30"/>
    </row>
    <row r="5002" spans="4:9" x14ac:dyDescent="0.2">
      <c r="D5002" s="29"/>
      <c r="E5002" s="29"/>
      <c r="I5002" s="30"/>
    </row>
    <row r="5003" spans="4:9" x14ac:dyDescent="0.2">
      <c r="D5003" s="29"/>
      <c r="E5003" s="29"/>
      <c r="I5003" s="30"/>
    </row>
    <row r="5004" spans="4:9" x14ac:dyDescent="0.2">
      <c r="D5004" s="29"/>
      <c r="E5004" s="29"/>
      <c r="I5004" s="30"/>
    </row>
    <row r="5005" spans="4:9" x14ac:dyDescent="0.2">
      <c r="D5005" s="29"/>
      <c r="E5005" s="29"/>
      <c r="I5005" s="30"/>
    </row>
    <row r="5006" spans="4:9" x14ac:dyDescent="0.2">
      <c r="D5006" s="29"/>
      <c r="E5006" s="29"/>
      <c r="I5006" s="30"/>
    </row>
    <row r="5007" spans="4:9" x14ac:dyDescent="0.2">
      <c r="D5007" s="29"/>
      <c r="E5007" s="29"/>
      <c r="I5007" s="30"/>
    </row>
    <row r="5008" spans="4:9" x14ac:dyDescent="0.2">
      <c r="D5008" s="29"/>
      <c r="E5008" s="29"/>
      <c r="I5008" s="30"/>
    </row>
    <row r="5009" spans="4:9" x14ac:dyDescent="0.2">
      <c r="D5009" s="29"/>
      <c r="E5009" s="29"/>
      <c r="I5009" s="30"/>
    </row>
    <row r="5010" spans="4:9" x14ac:dyDescent="0.2">
      <c r="D5010" s="29"/>
      <c r="E5010" s="29"/>
      <c r="I5010" s="30"/>
    </row>
    <row r="5011" spans="4:9" x14ac:dyDescent="0.2">
      <c r="D5011" s="29"/>
      <c r="E5011" s="29"/>
      <c r="I5011" s="30"/>
    </row>
    <row r="5012" spans="4:9" x14ac:dyDescent="0.2">
      <c r="D5012" s="29"/>
      <c r="E5012" s="29"/>
    </row>
    <row r="5013" spans="4:9" x14ac:dyDescent="0.2">
      <c r="D5013" s="29"/>
      <c r="E5013" s="29"/>
    </row>
    <row r="5014" spans="4:9" x14ac:dyDescent="0.2">
      <c r="D5014" s="29"/>
      <c r="E5014" s="29"/>
    </row>
    <row r="5015" spans="4:9" x14ac:dyDescent="0.2">
      <c r="D5015" s="29"/>
      <c r="E5015" s="29"/>
    </row>
    <row r="5016" spans="4:9" x14ac:dyDescent="0.2">
      <c r="D5016" s="29"/>
      <c r="E5016" s="29"/>
      <c r="I5016" s="30"/>
    </row>
    <row r="5017" spans="4:9" x14ac:dyDescent="0.2">
      <c r="D5017" s="29"/>
      <c r="E5017" s="29"/>
    </row>
    <row r="5018" spans="4:9" x14ac:dyDescent="0.2">
      <c r="D5018" s="29"/>
      <c r="E5018" s="29"/>
      <c r="I5018" s="30"/>
    </row>
    <row r="5019" spans="4:9" x14ac:dyDescent="0.2">
      <c r="D5019" s="29"/>
      <c r="E5019" s="29"/>
      <c r="I5019" s="30"/>
    </row>
    <row r="5020" spans="4:9" x14ac:dyDescent="0.2">
      <c r="D5020" s="29"/>
      <c r="E5020" s="29"/>
    </row>
    <row r="5021" spans="4:9" x14ac:dyDescent="0.2">
      <c r="D5021" s="29"/>
      <c r="E5021" s="29"/>
      <c r="I5021" s="30"/>
    </row>
    <row r="5022" spans="4:9" x14ac:dyDescent="0.2">
      <c r="D5022" s="29"/>
      <c r="E5022" s="29"/>
    </row>
    <row r="5023" spans="4:9" x14ac:dyDescent="0.2">
      <c r="D5023" s="29"/>
      <c r="E5023" s="29"/>
    </row>
    <row r="5024" spans="4:9" x14ac:dyDescent="0.2">
      <c r="D5024" s="29"/>
      <c r="E5024" s="29"/>
    </row>
    <row r="5025" spans="4:9" x14ac:dyDescent="0.2">
      <c r="D5025" s="29"/>
      <c r="E5025" s="29"/>
    </row>
    <row r="5026" spans="4:9" x14ac:dyDescent="0.2">
      <c r="D5026" s="29"/>
      <c r="E5026" s="29"/>
      <c r="I5026" s="30"/>
    </row>
    <row r="5027" spans="4:9" x14ac:dyDescent="0.2">
      <c r="D5027" s="29"/>
      <c r="E5027" s="29"/>
    </row>
    <row r="5028" spans="4:9" x14ac:dyDescent="0.2">
      <c r="D5028" s="29"/>
      <c r="E5028" s="29"/>
      <c r="I5028" s="30"/>
    </row>
    <row r="5029" spans="4:9" x14ac:dyDescent="0.2">
      <c r="D5029" s="29"/>
      <c r="E5029" s="29"/>
      <c r="I5029" s="30"/>
    </row>
    <row r="5030" spans="4:9" x14ac:dyDescent="0.2">
      <c r="D5030" s="29"/>
      <c r="E5030" s="29"/>
    </row>
    <row r="5031" spans="4:9" x14ac:dyDescent="0.2">
      <c r="D5031" s="29"/>
      <c r="E5031" s="29"/>
      <c r="I5031" s="30"/>
    </row>
    <row r="5032" spans="4:9" x14ac:dyDescent="0.2">
      <c r="D5032" s="29"/>
      <c r="E5032" s="29"/>
    </row>
    <row r="5033" spans="4:9" x14ac:dyDescent="0.2">
      <c r="D5033" s="29"/>
      <c r="E5033" s="29"/>
    </row>
    <row r="5034" spans="4:9" x14ac:dyDescent="0.2">
      <c r="D5034" s="29"/>
      <c r="E5034" s="29"/>
    </row>
    <row r="5035" spans="4:9" x14ac:dyDescent="0.2">
      <c r="D5035" s="29"/>
      <c r="E5035" s="29"/>
    </row>
    <row r="5036" spans="4:9" x14ac:dyDescent="0.2">
      <c r="D5036" s="29"/>
      <c r="E5036" s="29"/>
      <c r="I5036" s="30"/>
    </row>
    <row r="5037" spans="4:9" x14ac:dyDescent="0.2">
      <c r="D5037" s="29"/>
      <c r="E5037" s="29"/>
    </row>
    <row r="5038" spans="4:9" x14ac:dyDescent="0.2">
      <c r="D5038" s="29"/>
      <c r="E5038" s="29"/>
      <c r="I5038" s="30"/>
    </row>
    <row r="5039" spans="4:9" x14ac:dyDescent="0.2">
      <c r="D5039" s="29"/>
      <c r="E5039" s="29"/>
      <c r="I5039" s="30"/>
    </row>
    <row r="5040" spans="4:9" x14ac:dyDescent="0.2">
      <c r="D5040" s="29"/>
      <c r="E5040" s="29"/>
    </row>
    <row r="5041" spans="4:9" x14ac:dyDescent="0.2">
      <c r="D5041" s="29"/>
      <c r="E5041" s="29"/>
      <c r="I5041" s="30"/>
    </row>
    <row r="5042" spans="4:9" x14ac:dyDescent="0.2">
      <c r="D5042" s="29"/>
      <c r="E5042" s="29"/>
    </row>
    <row r="5043" spans="4:9" x14ac:dyDescent="0.2">
      <c r="D5043" s="29"/>
      <c r="E5043" s="29"/>
    </row>
    <row r="5044" spans="4:9" x14ac:dyDescent="0.2">
      <c r="D5044" s="29"/>
      <c r="E5044" s="29"/>
    </row>
    <row r="5045" spans="4:9" x14ac:dyDescent="0.2">
      <c r="D5045" s="29"/>
      <c r="E5045" s="29"/>
    </row>
    <row r="5046" spans="4:9" x14ac:dyDescent="0.2">
      <c r="D5046" s="29"/>
      <c r="E5046" s="29"/>
      <c r="I5046" s="30"/>
    </row>
    <row r="5047" spans="4:9" x14ac:dyDescent="0.2">
      <c r="D5047" s="29"/>
      <c r="E5047" s="29"/>
    </row>
    <row r="5048" spans="4:9" x14ac:dyDescent="0.2">
      <c r="D5048" s="29"/>
      <c r="E5048" s="29"/>
      <c r="I5048" s="30"/>
    </row>
    <row r="5049" spans="4:9" x14ac:dyDescent="0.2">
      <c r="D5049" s="29"/>
      <c r="E5049" s="29"/>
      <c r="I5049" s="30"/>
    </row>
    <row r="5050" spans="4:9" x14ac:dyDescent="0.2">
      <c r="D5050" s="29"/>
      <c r="E5050" s="29"/>
    </row>
    <row r="5051" spans="4:9" x14ac:dyDescent="0.2">
      <c r="D5051" s="29"/>
      <c r="E5051" s="29"/>
      <c r="I5051" s="30"/>
    </row>
    <row r="5052" spans="4:9" x14ac:dyDescent="0.2">
      <c r="D5052" s="29"/>
      <c r="E5052" s="29"/>
    </row>
    <row r="5053" spans="4:9" x14ac:dyDescent="0.2">
      <c r="D5053" s="29"/>
      <c r="E5053" s="29"/>
    </row>
    <row r="5054" spans="4:9" x14ac:dyDescent="0.2">
      <c r="D5054" s="29"/>
      <c r="E5054" s="29"/>
    </row>
    <row r="5055" spans="4:9" x14ac:dyDescent="0.2">
      <c r="D5055" s="29"/>
      <c r="E5055" s="29"/>
    </row>
    <row r="5056" spans="4:9" x14ac:dyDescent="0.2">
      <c r="D5056" s="29"/>
      <c r="E5056" s="29"/>
      <c r="I5056" s="30"/>
    </row>
    <row r="5057" spans="4:9" x14ac:dyDescent="0.2">
      <c r="D5057" s="29"/>
      <c r="E5057" s="29"/>
    </row>
    <row r="5058" spans="4:9" x14ac:dyDescent="0.2">
      <c r="D5058" s="29"/>
      <c r="E5058" s="29"/>
      <c r="I5058" s="30"/>
    </row>
    <row r="5059" spans="4:9" x14ac:dyDescent="0.2">
      <c r="D5059" s="29"/>
      <c r="E5059" s="29"/>
      <c r="I5059" s="30"/>
    </row>
    <row r="5060" spans="4:9" x14ac:dyDescent="0.2">
      <c r="D5060" s="29"/>
      <c r="E5060" s="29"/>
    </row>
    <row r="5061" spans="4:9" x14ac:dyDescent="0.2">
      <c r="D5061" s="29"/>
      <c r="E5061" s="29"/>
      <c r="I5061" s="30"/>
    </row>
    <row r="5062" spans="4:9" x14ac:dyDescent="0.2">
      <c r="D5062" s="29"/>
      <c r="E5062" s="29"/>
      <c r="I5062" s="30"/>
    </row>
    <row r="5063" spans="4:9" x14ac:dyDescent="0.2">
      <c r="D5063" s="29"/>
      <c r="E5063" s="29"/>
      <c r="I5063" s="30"/>
    </row>
    <row r="5064" spans="4:9" x14ac:dyDescent="0.2">
      <c r="D5064" s="29"/>
      <c r="E5064" s="29"/>
      <c r="I5064" s="30"/>
    </row>
    <row r="5065" spans="4:9" x14ac:dyDescent="0.2">
      <c r="D5065" s="29"/>
      <c r="E5065" s="29"/>
      <c r="I5065" s="30"/>
    </row>
    <row r="5066" spans="4:9" x14ac:dyDescent="0.2">
      <c r="D5066" s="29"/>
      <c r="E5066" s="29"/>
      <c r="I5066" s="30"/>
    </row>
    <row r="5067" spans="4:9" x14ac:dyDescent="0.2">
      <c r="D5067" s="29"/>
      <c r="E5067" s="29"/>
      <c r="I5067" s="30"/>
    </row>
    <row r="5068" spans="4:9" x14ac:dyDescent="0.2">
      <c r="D5068" s="29"/>
      <c r="E5068" s="29"/>
      <c r="I5068" s="30"/>
    </row>
    <row r="5069" spans="4:9" x14ac:dyDescent="0.2">
      <c r="D5069" s="29"/>
      <c r="E5069" s="29"/>
      <c r="I5069" s="30"/>
    </row>
    <row r="5070" spans="4:9" x14ac:dyDescent="0.2">
      <c r="D5070" s="29"/>
      <c r="E5070" s="29"/>
      <c r="I5070" s="30"/>
    </row>
    <row r="5071" spans="4:9" x14ac:dyDescent="0.2">
      <c r="D5071" s="29"/>
      <c r="E5071" s="29"/>
      <c r="I5071" s="30"/>
    </row>
    <row r="5072" spans="4:9" x14ac:dyDescent="0.2">
      <c r="D5072" s="29"/>
      <c r="E5072" s="29"/>
      <c r="I5072" s="30"/>
    </row>
    <row r="5073" spans="4:9" x14ac:dyDescent="0.2">
      <c r="D5073" s="29"/>
      <c r="E5073" s="29"/>
      <c r="I5073" s="30"/>
    </row>
    <row r="5074" spans="4:9" x14ac:dyDescent="0.2">
      <c r="D5074" s="29"/>
      <c r="E5074" s="29"/>
      <c r="I5074" s="30"/>
    </row>
    <row r="5075" spans="4:9" x14ac:dyDescent="0.2">
      <c r="D5075" s="29"/>
      <c r="E5075" s="29"/>
      <c r="I5075" s="30"/>
    </row>
    <row r="5076" spans="4:9" x14ac:dyDescent="0.2">
      <c r="D5076" s="29"/>
      <c r="E5076" s="29"/>
      <c r="I5076" s="30"/>
    </row>
    <row r="5077" spans="4:9" x14ac:dyDescent="0.2">
      <c r="D5077" s="29"/>
      <c r="E5077" s="29"/>
      <c r="I5077" s="30"/>
    </row>
    <row r="5078" spans="4:9" x14ac:dyDescent="0.2">
      <c r="D5078" s="29"/>
      <c r="E5078" s="29"/>
      <c r="I5078" s="30"/>
    </row>
    <row r="5079" spans="4:9" x14ac:dyDescent="0.2">
      <c r="D5079" s="29"/>
      <c r="E5079" s="29"/>
      <c r="I5079" s="30"/>
    </row>
    <row r="5080" spans="4:9" x14ac:dyDescent="0.2">
      <c r="D5080" s="29"/>
      <c r="E5080" s="29"/>
      <c r="I5080" s="30"/>
    </row>
    <row r="5081" spans="4:9" x14ac:dyDescent="0.2">
      <c r="D5081" s="29"/>
      <c r="E5081" s="29"/>
      <c r="I5081" s="30"/>
    </row>
    <row r="5082" spans="4:9" x14ac:dyDescent="0.2">
      <c r="D5082" s="29"/>
      <c r="E5082" s="29"/>
      <c r="I5082" s="30"/>
    </row>
    <row r="5083" spans="4:9" x14ac:dyDescent="0.2">
      <c r="D5083" s="29"/>
      <c r="E5083" s="29"/>
      <c r="I5083" s="30"/>
    </row>
    <row r="5084" spans="4:9" x14ac:dyDescent="0.2">
      <c r="D5084" s="29"/>
      <c r="E5084" s="29"/>
      <c r="I5084" s="30"/>
    </row>
    <row r="5085" spans="4:9" x14ac:dyDescent="0.2">
      <c r="D5085" s="29"/>
      <c r="E5085" s="29"/>
      <c r="I5085" s="30"/>
    </row>
    <row r="5086" spans="4:9" x14ac:dyDescent="0.2">
      <c r="D5086" s="29"/>
      <c r="E5086" s="29"/>
      <c r="I5086" s="30"/>
    </row>
    <row r="5087" spans="4:9" x14ac:dyDescent="0.2">
      <c r="D5087" s="29"/>
      <c r="E5087" s="29"/>
      <c r="I5087" s="30"/>
    </row>
    <row r="5088" spans="4:9" x14ac:dyDescent="0.2">
      <c r="D5088" s="29"/>
      <c r="E5088" s="29"/>
      <c r="I5088" s="30"/>
    </row>
    <row r="5089" spans="4:9" x14ac:dyDescent="0.2">
      <c r="D5089" s="29"/>
      <c r="E5089" s="29"/>
      <c r="I5089" s="30"/>
    </row>
    <row r="5090" spans="4:9" x14ac:dyDescent="0.2">
      <c r="D5090" s="29"/>
      <c r="E5090" s="29"/>
      <c r="I5090" s="30"/>
    </row>
    <row r="5091" spans="4:9" x14ac:dyDescent="0.2">
      <c r="D5091" s="29"/>
      <c r="E5091" s="29"/>
      <c r="I5091" s="30"/>
    </row>
    <row r="5092" spans="4:9" x14ac:dyDescent="0.2">
      <c r="D5092" s="29"/>
      <c r="E5092" s="29"/>
      <c r="I5092" s="30"/>
    </row>
    <row r="5093" spans="4:9" x14ac:dyDescent="0.2">
      <c r="D5093" s="29"/>
      <c r="E5093" s="29"/>
      <c r="I5093" s="30"/>
    </row>
    <row r="5094" spans="4:9" x14ac:dyDescent="0.2">
      <c r="D5094" s="29"/>
      <c r="E5094" s="29"/>
      <c r="I5094" s="30"/>
    </row>
    <row r="5095" spans="4:9" x14ac:dyDescent="0.2">
      <c r="D5095" s="29"/>
      <c r="E5095" s="29"/>
      <c r="I5095" s="30"/>
    </row>
    <row r="5096" spans="4:9" x14ac:dyDescent="0.2">
      <c r="D5096" s="29"/>
      <c r="E5096" s="29"/>
      <c r="I5096" s="30"/>
    </row>
    <row r="5097" spans="4:9" x14ac:dyDescent="0.2">
      <c r="D5097" s="29"/>
      <c r="E5097" s="29"/>
      <c r="I5097" s="30"/>
    </row>
    <row r="5098" spans="4:9" x14ac:dyDescent="0.2">
      <c r="D5098" s="29"/>
      <c r="E5098" s="29"/>
      <c r="I5098" s="30"/>
    </row>
    <row r="5099" spans="4:9" x14ac:dyDescent="0.2">
      <c r="D5099" s="29"/>
      <c r="E5099" s="29"/>
      <c r="I5099" s="30"/>
    </row>
    <row r="5100" spans="4:9" x14ac:dyDescent="0.2">
      <c r="D5100" s="29"/>
      <c r="E5100" s="29"/>
    </row>
    <row r="5101" spans="4:9" x14ac:dyDescent="0.2">
      <c r="D5101" s="29"/>
      <c r="E5101" s="29"/>
      <c r="I5101" s="30"/>
    </row>
    <row r="5102" spans="4:9" x14ac:dyDescent="0.2">
      <c r="D5102" s="29"/>
      <c r="E5102" s="29"/>
    </row>
    <row r="5103" spans="4:9" x14ac:dyDescent="0.2">
      <c r="D5103" s="29"/>
      <c r="E5103" s="29"/>
    </row>
    <row r="5104" spans="4:9" x14ac:dyDescent="0.2">
      <c r="D5104" s="29"/>
      <c r="E5104" s="29"/>
    </row>
    <row r="5105" spans="4:9" x14ac:dyDescent="0.2">
      <c r="D5105" s="29"/>
      <c r="E5105" s="29"/>
    </row>
    <row r="5106" spans="4:9" x14ac:dyDescent="0.2">
      <c r="D5106" s="29"/>
      <c r="E5106" s="29"/>
      <c r="I5106" s="30"/>
    </row>
    <row r="5107" spans="4:9" x14ac:dyDescent="0.2">
      <c r="D5107" s="29"/>
      <c r="E5107" s="29"/>
    </row>
    <row r="5108" spans="4:9" x14ac:dyDescent="0.2">
      <c r="D5108" s="29"/>
      <c r="E5108" s="29"/>
      <c r="I5108" s="30"/>
    </row>
    <row r="5109" spans="4:9" x14ac:dyDescent="0.2">
      <c r="D5109" s="29"/>
      <c r="E5109" s="29"/>
      <c r="I5109" s="30"/>
    </row>
    <row r="5110" spans="4:9" x14ac:dyDescent="0.2">
      <c r="D5110" s="29"/>
      <c r="E5110" s="29"/>
    </row>
    <row r="5111" spans="4:9" x14ac:dyDescent="0.2">
      <c r="D5111" s="29"/>
      <c r="E5111" s="29"/>
      <c r="I5111" s="30"/>
    </row>
    <row r="5112" spans="4:9" x14ac:dyDescent="0.2">
      <c r="D5112" s="29"/>
      <c r="E5112" s="29"/>
    </row>
    <row r="5113" spans="4:9" x14ac:dyDescent="0.2">
      <c r="D5113" s="29"/>
      <c r="E5113" s="29"/>
    </row>
    <row r="5114" spans="4:9" x14ac:dyDescent="0.2">
      <c r="D5114" s="29"/>
      <c r="E5114" s="29"/>
    </row>
    <row r="5115" spans="4:9" x14ac:dyDescent="0.2">
      <c r="D5115" s="29"/>
      <c r="E5115" s="29"/>
    </row>
    <row r="5116" spans="4:9" x14ac:dyDescent="0.2">
      <c r="D5116" s="29"/>
      <c r="E5116" s="29"/>
      <c r="I5116" s="30"/>
    </row>
    <row r="5117" spans="4:9" x14ac:dyDescent="0.2">
      <c r="D5117" s="29"/>
      <c r="E5117" s="29"/>
    </row>
    <row r="5118" spans="4:9" x14ac:dyDescent="0.2">
      <c r="D5118" s="29"/>
      <c r="E5118" s="29"/>
      <c r="I5118" s="30"/>
    </row>
    <row r="5119" spans="4:9" x14ac:dyDescent="0.2">
      <c r="D5119" s="29"/>
      <c r="E5119" s="29"/>
      <c r="I5119" s="30"/>
    </row>
    <row r="5120" spans="4:9" x14ac:dyDescent="0.2">
      <c r="D5120" s="29"/>
      <c r="E5120" s="29"/>
    </row>
    <row r="5121" spans="4:9" x14ac:dyDescent="0.2">
      <c r="D5121" s="29"/>
      <c r="E5121" s="29"/>
      <c r="I5121" s="30"/>
    </row>
    <row r="5122" spans="4:9" x14ac:dyDescent="0.2">
      <c r="D5122" s="29"/>
      <c r="E5122" s="29"/>
    </row>
    <row r="5123" spans="4:9" x14ac:dyDescent="0.2">
      <c r="D5123" s="29"/>
      <c r="E5123" s="29"/>
    </row>
    <row r="5124" spans="4:9" x14ac:dyDescent="0.2">
      <c r="D5124" s="29"/>
      <c r="E5124" s="29"/>
    </row>
    <row r="5125" spans="4:9" x14ac:dyDescent="0.2">
      <c r="D5125" s="29"/>
      <c r="E5125" s="29"/>
    </row>
    <row r="5126" spans="4:9" x14ac:dyDescent="0.2">
      <c r="D5126" s="29"/>
      <c r="E5126" s="29"/>
      <c r="I5126" s="30"/>
    </row>
    <row r="5127" spans="4:9" x14ac:dyDescent="0.2">
      <c r="D5127" s="29"/>
      <c r="E5127" s="29"/>
    </row>
    <row r="5128" spans="4:9" x14ac:dyDescent="0.2">
      <c r="D5128" s="29"/>
      <c r="E5128" s="29"/>
      <c r="I5128" s="30"/>
    </row>
    <row r="5129" spans="4:9" x14ac:dyDescent="0.2">
      <c r="D5129" s="29"/>
      <c r="E5129" s="29"/>
      <c r="I5129" s="30"/>
    </row>
    <row r="5130" spans="4:9" x14ac:dyDescent="0.2">
      <c r="D5130" s="29"/>
      <c r="E5130" s="29"/>
    </row>
    <row r="5131" spans="4:9" x14ac:dyDescent="0.2">
      <c r="D5131" s="29"/>
      <c r="E5131" s="29"/>
      <c r="I5131" s="30"/>
    </row>
    <row r="5132" spans="4:9" x14ac:dyDescent="0.2">
      <c r="D5132" s="29"/>
      <c r="E5132" s="29"/>
      <c r="I5132" s="30"/>
    </row>
    <row r="5133" spans="4:9" x14ac:dyDescent="0.2">
      <c r="D5133" s="29"/>
      <c r="E5133" s="29"/>
      <c r="I5133" s="30"/>
    </row>
    <row r="5134" spans="4:9" x14ac:dyDescent="0.2">
      <c r="D5134" s="29"/>
      <c r="E5134" s="29"/>
      <c r="I5134" s="30"/>
    </row>
    <row r="5135" spans="4:9" x14ac:dyDescent="0.2">
      <c r="D5135" s="29"/>
      <c r="E5135" s="29"/>
      <c r="I5135" s="30"/>
    </row>
    <row r="5136" spans="4:9" x14ac:dyDescent="0.2">
      <c r="D5136" s="29"/>
      <c r="E5136" s="29"/>
      <c r="I5136" s="30"/>
    </row>
    <row r="5137" spans="4:9" x14ac:dyDescent="0.2">
      <c r="D5137" s="29"/>
      <c r="E5137" s="29"/>
      <c r="I5137" s="30"/>
    </row>
    <row r="5138" spans="4:9" x14ac:dyDescent="0.2">
      <c r="D5138" s="29"/>
      <c r="E5138" s="29"/>
      <c r="I5138" s="30"/>
    </row>
    <row r="5139" spans="4:9" x14ac:dyDescent="0.2">
      <c r="D5139" s="29"/>
      <c r="E5139" s="29"/>
      <c r="I5139" s="30"/>
    </row>
    <row r="5140" spans="4:9" x14ac:dyDescent="0.2">
      <c r="D5140" s="29"/>
      <c r="E5140" s="29"/>
      <c r="I5140" s="30"/>
    </row>
    <row r="5141" spans="4:9" x14ac:dyDescent="0.2">
      <c r="D5141" s="29"/>
      <c r="E5141" s="29"/>
      <c r="I5141" s="30"/>
    </row>
    <row r="5142" spans="4:9" x14ac:dyDescent="0.2">
      <c r="D5142" s="29"/>
      <c r="E5142" s="29"/>
    </row>
    <row r="5143" spans="4:9" x14ac:dyDescent="0.2">
      <c r="D5143" s="29"/>
      <c r="E5143" s="29"/>
    </row>
    <row r="5144" spans="4:9" x14ac:dyDescent="0.2">
      <c r="D5144" s="29"/>
      <c r="E5144" s="29"/>
    </row>
    <row r="5145" spans="4:9" x14ac:dyDescent="0.2">
      <c r="D5145" s="29"/>
      <c r="E5145" s="29"/>
    </row>
    <row r="5146" spans="4:9" x14ac:dyDescent="0.2">
      <c r="D5146" s="29"/>
      <c r="E5146" s="29"/>
      <c r="I5146" s="30"/>
    </row>
    <row r="5147" spans="4:9" x14ac:dyDescent="0.2">
      <c r="D5147" s="29"/>
      <c r="E5147" s="29"/>
    </row>
    <row r="5148" spans="4:9" x14ac:dyDescent="0.2">
      <c r="D5148" s="29"/>
      <c r="E5148" s="29"/>
      <c r="I5148" s="30"/>
    </row>
    <row r="5149" spans="4:9" x14ac:dyDescent="0.2">
      <c r="D5149" s="29"/>
      <c r="E5149" s="29"/>
      <c r="I5149" s="30"/>
    </row>
    <row r="5150" spans="4:9" x14ac:dyDescent="0.2">
      <c r="D5150" s="29"/>
      <c r="E5150" s="29"/>
    </row>
    <row r="5151" spans="4:9" x14ac:dyDescent="0.2">
      <c r="D5151" s="29"/>
      <c r="E5151" s="29"/>
      <c r="I5151" s="30"/>
    </row>
    <row r="5152" spans="4:9" x14ac:dyDescent="0.2">
      <c r="D5152" s="29"/>
      <c r="E5152" s="29"/>
    </row>
    <row r="5153" spans="4:9" x14ac:dyDescent="0.2">
      <c r="D5153" s="29"/>
      <c r="E5153" s="29"/>
    </row>
    <row r="5154" spans="4:9" x14ac:dyDescent="0.2">
      <c r="D5154" s="29"/>
      <c r="E5154" s="29"/>
    </row>
    <row r="5155" spans="4:9" x14ac:dyDescent="0.2">
      <c r="D5155" s="29"/>
      <c r="E5155" s="29"/>
    </row>
    <row r="5156" spans="4:9" x14ac:dyDescent="0.2">
      <c r="D5156" s="29"/>
      <c r="E5156" s="29"/>
      <c r="I5156" s="30"/>
    </row>
    <row r="5157" spans="4:9" x14ac:dyDescent="0.2">
      <c r="D5157" s="29"/>
      <c r="E5157" s="29"/>
    </row>
    <row r="5158" spans="4:9" x14ac:dyDescent="0.2">
      <c r="D5158" s="29"/>
      <c r="E5158" s="29"/>
      <c r="I5158" s="30"/>
    </row>
    <row r="5159" spans="4:9" x14ac:dyDescent="0.2">
      <c r="D5159" s="29"/>
      <c r="E5159" s="29"/>
      <c r="I5159" s="30"/>
    </row>
    <row r="5160" spans="4:9" x14ac:dyDescent="0.2">
      <c r="D5160" s="29"/>
      <c r="E5160" s="29"/>
    </row>
    <row r="5161" spans="4:9" x14ac:dyDescent="0.2">
      <c r="D5161" s="29"/>
      <c r="E5161" s="29"/>
      <c r="I5161" s="30"/>
    </row>
    <row r="5162" spans="4:9" x14ac:dyDescent="0.2">
      <c r="D5162" s="29"/>
      <c r="E5162" s="29"/>
    </row>
    <row r="5163" spans="4:9" x14ac:dyDescent="0.2">
      <c r="D5163" s="29"/>
      <c r="E5163" s="29"/>
    </row>
    <row r="5164" spans="4:9" x14ac:dyDescent="0.2">
      <c r="D5164" s="29"/>
      <c r="E5164" s="29"/>
    </row>
    <row r="5165" spans="4:9" x14ac:dyDescent="0.2">
      <c r="D5165" s="29"/>
      <c r="E5165" s="29"/>
    </row>
    <row r="5166" spans="4:9" x14ac:dyDescent="0.2">
      <c r="D5166" s="29"/>
      <c r="E5166" s="29"/>
      <c r="I5166" s="30"/>
    </row>
    <row r="5167" spans="4:9" x14ac:dyDescent="0.2">
      <c r="D5167" s="29"/>
      <c r="E5167" s="29"/>
    </row>
    <row r="5168" spans="4:9" x14ac:dyDescent="0.2">
      <c r="D5168" s="29"/>
      <c r="E5168" s="29"/>
      <c r="I5168" s="30"/>
    </row>
    <row r="5169" spans="4:9" x14ac:dyDescent="0.2">
      <c r="D5169" s="29"/>
      <c r="E5169" s="29"/>
      <c r="I5169" s="30"/>
    </row>
    <row r="5170" spans="4:9" x14ac:dyDescent="0.2">
      <c r="D5170" s="29"/>
      <c r="E5170" s="29"/>
    </row>
    <row r="5171" spans="4:9" x14ac:dyDescent="0.2">
      <c r="D5171" s="29"/>
      <c r="E5171" s="29"/>
      <c r="I5171" s="30"/>
    </row>
    <row r="5172" spans="4:9" x14ac:dyDescent="0.2">
      <c r="D5172" s="29"/>
      <c r="E5172" s="29"/>
    </row>
    <row r="5173" spans="4:9" x14ac:dyDescent="0.2">
      <c r="D5173" s="29"/>
      <c r="E5173" s="29"/>
    </row>
    <row r="5174" spans="4:9" x14ac:dyDescent="0.2">
      <c r="D5174" s="29"/>
      <c r="E5174" s="29"/>
    </row>
    <row r="5175" spans="4:9" x14ac:dyDescent="0.2">
      <c r="D5175" s="29"/>
      <c r="E5175" s="29"/>
    </row>
    <row r="5176" spans="4:9" x14ac:dyDescent="0.2">
      <c r="D5176" s="29"/>
      <c r="E5176" s="29"/>
      <c r="I5176" s="30"/>
    </row>
    <row r="5177" spans="4:9" x14ac:dyDescent="0.2">
      <c r="D5177" s="29"/>
      <c r="E5177" s="29"/>
    </row>
    <row r="5178" spans="4:9" x14ac:dyDescent="0.2">
      <c r="D5178" s="29"/>
      <c r="E5178" s="29"/>
      <c r="I5178" s="30"/>
    </row>
    <row r="5179" spans="4:9" x14ac:dyDescent="0.2">
      <c r="D5179" s="29"/>
      <c r="E5179" s="29"/>
      <c r="I5179" s="30"/>
    </row>
    <row r="5180" spans="4:9" x14ac:dyDescent="0.2">
      <c r="D5180" s="29"/>
      <c r="E5180" s="29"/>
    </row>
    <row r="5181" spans="4:9" x14ac:dyDescent="0.2">
      <c r="D5181" s="29"/>
      <c r="E5181" s="29"/>
      <c r="I5181" s="30"/>
    </row>
    <row r="5182" spans="4:9" x14ac:dyDescent="0.2">
      <c r="D5182" s="29"/>
      <c r="E5182" s="29"/>
    </row>
    <row r="5183" spans="4:9" x14ac:dyDescent="0.2">
      <c r="D5183" s="29"/>
      <c r="E5183" s="29"/>
    </row>
    <row r="5184" spans="4:9" x14ac:dyDescent="0.2">
      <c r="D5184" s="29"/>
      <c r="E5184" s="29"/>
    </row>
    <row r="5185" spans="4:9" x14ac:dyDescent="0.2">
      <c r="D5185" s="29"/>
      <c r="E5185" s="29"/>
    </row>
    <row r="5186" spans="4:9" x14ac:dyDescent="0.2">
      <c r="D5186" s="29"/>
      <c r="E5186" s="29"/>
      <c r="I5186" s="30"/>
    </row>
    <row r="5187" spans="4:9" x14ac:dyDescent="0.2">
      <c r="D5187" s="29"/>
      <c r="E5187" s="29"/>
    </row>
    <row r="5188" spans="4:9" x14ac:dyDescent="0.2">
      <c r="D5188" s="29"/>
      <c r="E5188" s="29"/>
      <c r="I5188" s="30"/>
    </row>
    <row r="5189" spans="4:9" x14ac:dyDescent="0.2">
      <c r="D5189" s="29"/>
      <c r="E5189" s="29"/>
      <c r="I5189" s="30"/>
    </row>
    <row r="5190" spans="4:9" x14ac:dyDescent="0.2">
      <c r="D5190" s="29"/>
      <c r="E5190" s="29"/>
    </row>
    <row r="5191" spans="4:9" x14ac:dyDescent="0.2">
      <c r="D5191" s="29"/>
      <c r="E5191" s="29"/>
      <c r="I5191" s="30"/>
    </row>
    <row r="5192" spans="4:9" x14ac:dyDescent="0.2">
      <c r="D5192" s="29"/>
      <c r="E5192" s="29"/>
      <c r="I5192" s="30"/>
    </row>
    <row r="5193" spans="4:9" x14ac:dyDescent="0.2">
      <c r="D5193" s="29"/>
      <c r="E5193" s="29"/>
      <c r="I5193" s="30"/>
    </row>
    <row r="5194" spans="4:9" x14ac:dyDescent="0.2">
      <c r="D5194" s="29"/>
      <c r="E5194" s="29"/>
      <c r="I5194" s="30"/>
    </row>
    <row r="5195" spans="4:9" x14ac:dyDescent="0.2">
      <c r="D5195" s="29"/>
      <c r="E5195" s="29"/>
      <c r="I5195" s="30"/>
    </row>
    <row r="5196" spans="4:9" x14ac:dyDescent="0.2">
      <c r="D5196" s="29"/>
      <c r="E5196" s="29"/>
      <c r="I5196" s="30"/>
    </row>
    <row r="5197" spans="4:9" x14ac:dyDescent="0.2">
      <c r="D5197" s="29"/>
      <c r="E5197" s="29"/>
      <c r="I5197" s="30"/>
    </row>
    <row r="5198" spans="4:9" x14ac:dyDescent="0.2">
      <c r="D5198" s="29"/>
      <c r="E5198" s="29"/>
      <c r="I5198" s="30"/>
    </row>
    <row r="5199" spans="4:9" x14ac:dyDescent="0.2">
      <c r="D5199" s="29"/>
      <c r="E5199" s="29"/>
      <c r="I5199" s="30"/>
    </row>
    <row r="5200" spans="4:9" x14ac:dyDescent="0.2">
      <c r="D5200" s="29"/>
      <c r="E5200" s="29"/>
      <c r="I5200" s="30"/>
    </row>
    <row r="5201" spans="4:9" x14ac:dyDescent="0.2">
      <c r="D5201" s="29"/>
      <c r="E5201" s="29"/>
      <c r="I5201" s="30"/>
    </row>
    <row r="5202" spans="4:9" x14ac:dyDescent="0.2">
      <c r="D5202" s="29"/>
      <c r="E5202" s="29"/>
      <c r="I5202" s="30"/>
    </row>
    <row r="5203" spans="4:9" x14ac:dyDescent="0.2">
      <c r="D5203" s="29"/>
      <c r="E5203" s="29"/>
      <c r="I5203" s="30"/>
    </row>
    <row r="5204" spans="4:9" x14ac:dyDescent="0.2">
      <c r="D5204" s="29"/>
      <c r="E5204" s="29"/>
      <c r="I5204" s="30"/>
    </row>
    <row r="5205" spans="4:9" x14ac:dyDescent="0.2">
      <c r="D5205" s="29"/>
      <c r="E5205" s="29"/>
      <c r="I5205" s="30"/>
    </row>
    <row r="5206" spans="4:9" x14ac:dyDescent="0.2">
      <c r="D5206" s="29"/>
      <c r="E5206" s="29"/>
      <c r="I5206" s="30"/>
    </row>
    <row r="5207" spans="4:9" x14ac:dyDescent="0.2">
      <c r="D5207" s="29"/>
      <c r="E5207" s="29"/>
      <c r="I5207" s="30"/>
    </row>
    <row r="5208" spans="4:9" x14ac:dyDescent="0.2">
      <c r="D5208" s="29"/>
      <c r="E5208" s="29"/>
      <c r="I5208" s="30"/>
    </row>
    <row r="5209" spans="4:9" x14ac:dyDescent="0.2">
      <c r="D5209" s="29"/>
      <c r="E5209" s="29"/>
      <c r="I5209" s="30"/>
    </row>
    <row r="5210" spans="4:9" x14ac:dyDescent="0.2">
      <c r="D5210" s="29"/>
      <c r="E5210" s="29"/>
      <c r="I5210" s="30"/>
    </row>
    <row r="5211" spans="4:9" x14ac:dyDescent="0.2">
      <c r="D5211" s="29"/>
      <c r="E5211" s="29"/>
      <c r="I5211" s="30"/>
    </row>
    <row r="5212" spans="4:9" x14ac:dyDescent="0.2">
      <c r="D5212" s="29"/>
      <c r="E5212" s="29"/>
    </row>
    <row r="5213" spans="4:9" x14ac:dyDescent="0.2">
      <c r="D5213" s="29"/>
      <c r="E5213" s="29"/>
    </row>
    <row r="5214" spans="4:9" x14ac:dyDescent="0.2">
      <c r="D5214" s="29"/>
      <c r="E5214" s="29"/>
    </row>
    <row r="5215" spans="4:9" x14ac:dyDescent="0.2">
      <c r="D5215" s="29"/>
      <c r="E5215" s="29"/>
    </row>
    <row r="5216" spans="4:9" x14ac:dyDescent="0.2">
      <c r="D5216" s="29"/>
      <c r="E5216" s="29"/>
      <c r="I5216" s="30"/>
    </row>
    <row r="5217" spans="4:9" x14ac:dyDescent="0.2">
      <c r="D5217" s="29"/>
      <c r="E5217" s="29"/>
    </row>
    <row r="5218" spans="4:9" x14ac:dyDescent="0.2">
      <c r="D5218" s="29"/>
      <c r="E5218" s="29"/>
      <c r="I5218" s="30"/>
    </row>
    <row r="5219" spans="4:9" x14ac:dyDescent="0.2">
      <c r="D5219" s="29"/>
      <c r="E5219" s="29"/>
      <c r="I5219" s="30"/>
    </row>
    <row r="5220" spans="4:9" x14ac:dyDescent="0.2">
      <c r="D5220" s="29"/>
      <c r="E5220" s="29"/>
    </row>
    <row r="5221" spans="4:9" x14ac:dyDescent="0.2">
      <c r="D5221" s="29"/>
      <c r="E5221" s="29"/>
      <c r="I5221" s="30"/>
    </row>
    <row r="5222" spans="4:9" x14ac:dyDescent="0.2">
      <c r="D5222" s="29"/>
      <c r="E5222" s="29"/>
    </row>
    <row r="5223" spans="4:9" x14ac:dyDescent="0.2">
      <c r="D5223" s="29"/>
      <c r="E5223" s="29"/>
    </row>
    <row r="5224" spans="4:9" x14ac:dyDescent="0.2">
      <c r="D5224" s="29"/>
      <c r="E5224" s="29"/>
    </row>
    <row r="5225" spans="4:9" x14ac:dyDescent="0.2">
      <c r="D5225" s="29"/>
      <c r="E5225" s="29"/>
    </row>
    <row r="5226" spans="4:9" x14ac:dyDescent="0.2">
      <c r="D5226" s="29"/>
      <c r="E5226" s="29"/>
      <c r="I5226" s="30"/>
    </row>
    <row r="5227" spans="4:9" x14ac:dyDescent="0.2">
      <c r="D5227" s="29"/>
      <c r="E5227" s="29"/>
    </row>
    <row r="5228" spans="4:9" x14ac:dyDescent="0.2">
      <c r="D5228" s="29"/>
      <c r="E5228" s="29"/>
      <c r="I5228" s="30"/>
    </row>
    <row r="5229" spans="4:9" x14ac:dyDescent="0.2">
      <c r="D5229" s="29"/>
      <c r="E5229" s="29"/>
      <c r="I5229" s="30"/>
    </row>
    <row r="5230" spans="4:9" x14ac:dyDescent="0.2">
      <c r="D5230" s="29"/>
      <c r="E5230" s="29"/>
      <c r="I5230" s="30"/>
    </row>
    <row r="5231" spans="4:9" x14ac:dyDescent="0.2">
      <c r="D5231" s="29"/>
      <c r="E5231" s="29"/>
      <c r="I5231" s="30"/>
    </row>
    <row r="5232" spans="4:9" x14ac:dyDescent="0.2">
      <c r="D5232" s="29"/>
      <c r="E5232" s="29"/>
      <c r="I5232" s="30"/>
    </row>
    <row r="5233" spans="4:9" x14ac:dyDescent="0.2">
      <c r="D5233" s="29"/>
      <c r="E5233" s="29"/>
      <c r="I5233" s="30"/>
    </row>
    <row r="5234" spans="4:9" x14ac:dyDescent="0.2">
      <c r="D5234" s="29"/>
      <c r="E5234" s="29"/>
      <c r="I5234" s="30"/>
    </row>
    <row r="5235" spans="4:9" x14ac:dyDescent="0.2">
      <c r="D5235" s="29"/>
      <c r="E5235" s="29"/>
      <c r="I5235" s="30"/>
    </row>
    <row r="5236" spans="4:9" x14ac:dyDescent="0.2">
      <c r="D5236" s="29"/>
      <c r="E5236" s="29"/>
      <c r="I5236" s="30"/>
    </row>
    <row r="5237" spans="4:9" x14ac:dyDescent="0.2">
      <c r="D5237" s="29"/>
      <c r="E5237" s="29"/>
      <c r="I5237" s="30"/>
    </row>
    <row r="5238" spans="4:9" x14ac:dyDescent="0.2">
      <c r="D5238" s="29"/>
      <c r="E5238" s="29"/>
      <c r="I5238" s="30"/>
    </row>
    <row r="5239" spans="4:9" x14ac:dyDescent="0.2">
      <c r="D5239" s="29"/>
      <c r="E5239" s="29"/>
      <c r="I5239" s="30"/>
    </row>
    <row r="5240" spans="4:9" x14ac:dyDescent="0.2">
      <c r="D5240" s="29"/>
      <c r="E5240" s="29"/>
      <c r="I5240" s="30"/>
    </row>
    <row r="5241" spans="4:9" x14ac:dyDescent="0.2">
      <c r="D5241" s="29"/>
      <c r="E5241" s="29"/>
      <c r="I5241" s="30"/>
    </row>
    <row r="5242" spans="4:9" x14ac:dyDescent="0.2">
      <c r="D5242" s="29"/>
      <c r="E5242" s="29"/>
      <c r="I5242" s="30"/>
    </row>
    <row r="5243" spans="4:9" x14ac:dyDescent="0.2">
      <c r="D5243" s="29"/>
      <c r="E5243" s="29"/>
      <c r="I5243" s="30"/>
    </row>
    <row r="5244" spans="4:9" x14ac:dyDescent="0.2">
      <c r="D5244" s="29"/>
      <c r="E5244" s="29"/>
      <c r="I5244" s="30"/>
    </row>
    <row r="5245" spans="4:9" x14ac:dyDescent="0.2">
      <c r="D5245" s="29"/>
      <c r="E5245" s="29"/>
      <c r="I5245" s="30"/>
    </row>
    <row r="5246" spans="4:9" x14ac:dyDescent="0.2">
      <c r="D5246" s="29"/>
      <c r="E5246" s="29"/>
      <c r="I5246" s="30"/>
    </row>
    <row r="5247" spans="4:9" x14ac:dyDescent="0.2">
      <c r="D5247" s="29"/>
      <c r="E5247" s="29"/>
      <c r="I5247" s="30"/>
    </row>
    <row r="5248" spans="4:9" x14ac:dyDescent="0.2">
      <c r="D5248" s="29"/>
      <c r="E5248" s="29"/>
      <c r="I5248" s="30"/>
    </row>
    <row r="5249" spans="4:9" x14ac:dyDescent="0.2">
      <c r="D5249" s="29"/>
      <c r="E5249" s="29"/>
      <c r="I5249" s="30"/>
    </row>
    <row r="5250" spans="4:9" x14ac:dyDescent="0.2">
      <c r="D5250" s="29"/>
      <c r="E5250" s="29"/>
    </row>
    <row r="5251" spans="4:9" x14ac:dyDescent="0.2">
      <c r="D5251" s="29"/>
      <c r="E5251" s="29"/>
      <c r="I5251" s="30"/>
    </row>
    <row r="5252" spans="4:9" x14ac:dyDescent="0.2">
      <c r="D5252" s="29"/>
      <c r="E5252" s="29"/>
    </row>
    <row r="5253" spans="4:9" x14ac:dyDescent="0.2">
      <c r="D5253" s="29"/>
      <c r="E5253" s="29"/>
    </row>
    <row r="5254" spans="4:9" x14ac:dyDescent="0.2">
      <c r="D5254" s="29"/>
      <c r="E5254" s="29"/>
    </row>
    <row r="5255" spans="4:9" x14ac:dyDescent="0.2">
      <c r="D5255" s="29"/>
      <c r="E5255" s="29"/>
    </row>
    <row r="5256" spans="4:9" x14ac:dyDescent="0.2">
      <c r="D5256" s="29"/>
      <c r="E5256" s="29"/>
      <c r="I5256" s="30"/>
    </row>
    <row r="5257" spans="4:9" x14ac:dyDescent="0.2">
      <c r="D5257" s="29"/>
      <c r="E5257" s="29"/>
    </row>
    <row r="5258" spans="4:9" x14ac:dyDescent="0.2">
      <c r="D5258" s="29"/>
      <c r="E5258" s="29"/>
      <c r="I5258" s="30"/>
    </row>
    <row r="5259" spans="4:9" x14ac:dyDescent="0.2">
      <c r="D5259" s="29"/>
      <c r="E5259" s="29"/>
      <c r="I5259" s="30"/>
    </row>
    <row r="5260" spans="4:9" x14ac:dyDescent="0.2">
      <c r="D5260" s="29"/>
      <c r="E5260" s="29"/>
      <c r="I5260" s="30"/>
    </row>
    <row r="5261" spans="4:9" x14ac:dyDescent="0.2">
      <c r="D5261" s="29"/>
      <c r="E5261" s="29"/>
      <c r="I5261" s="30"/>
    </row>
    <row r="5262" spans="4:9" x14ac:dyDescent="0.2">
      <c r="D5262" s="29"/>
      <c r="E5262" s="29"/>
      <c r="I5262" s="30"/>
    </row>
    <row r="5263" spans="4:9" x14ac:dyDescent="0.2">
      <c r="D5263" s="29"/>
      <c r="E5263" s="29"/>
      <c r="I5263" s="30"/>
    </row>
    <row r="5264" spans="4:9" x14ac:dyDescent="0.2">
      <c r="D5264" s="29"/>
      <c r="E5264" s="29"/>
      <c r="I5264" s="30"/>
    </row>
    <row r="5265" spans="4:9" x14ac:dyDescent="0.2">
      <c r="D5265" s="29"/>
      <c r="E5265" s="29"/>
      <c r="I5265" s="30"/>
    </row>
    <row r="5266" spans="4:9" x14ac:dyDescent="0.2">
      <c r="D5266" s="29"/>
      <c r="E5266" s="29"/>
      <c r="I5266" s="30"/>
    </row>
    <row r="5267" spans="4:9" x14ac:dyDescent="0.2">
      <c r="D5267" s="29"/>
      <c r="E5267" s="29"/>
      <c r="I5267" s="30"/>
    </row>
    <row r="5268" spans="4:9" x14ac:dyDescent="0.2">
      <c r="D5268" s="29"/>
      <c r="E5268" s="29"/>
      <c r="I5268" s="30"/>
    </row>
    <row r="5269" spans="4:9" x14ac:dyDescent="0.2">
      <c r="D5269" s="29"/>
      <c r="E5269" s="29"/>
      <c r="I5269" s="30"/>
    </row>
    <row r="5270" spans="4:9" x14ac:dyDescent="0.2">
      <c r="D5270" s="29"/>
      <c r="E5270" s="29"/>
    </row>
    <row r="5271" spans="4:9" x14ac:dyDescent="0.2">
      <c r="D5271" s="29"/>
      <c r="E5271" s="29"/>
      <c r="I5271" s="30"/>
    </row>
    <row r="5272" spans="4:9" x14ac:dyDescent="0.2">
      <c r="D5272" s="29"/>
      <c r="E5272" s="29"/>
    </row>
    <row r="5273" spans="4:9" x14ac:dyDescent="0.2">
      <c r="D5273" s="29"/>
      <c r="E5273" s="29"/>
    </row>
    <row r="5274" spans="4:9" x14ac:dyDescent="0.2">
      <c r="D5274" s="29"/>
      <c r="E5274" s="29"/>
    </row>
    <row r="5275" spans="4:9" x14ac:dyDescent="0.2">
      <c r="D5275" s="29"/>
      <c r="E5275" s="29"/>
    </row>
    <row r="5276" spans="4:9" x14ac:dyDescent="0.2">
      <c r="D5276" s="29"/>
      <c r="E5276" s="29"/>
      <c r="I5276" s="30"/>
    </row>
    <row r="5277" spans="4:9" x14ac:dyDescent="0.2">
      <c r="D5277" s="29"/>
      <c r="E5277" s="29"/>
    </row>
    <row r="5278" spans="4:9" x14ac:dyDescent="0.2">
      <c r="D5278" s="29"/>
      <c r="E5278" s="29"/>
      <c r="I5278" s="30"/>
    </row>
    <row r="5279" spans="4:9" x14ac:dyDescent="0.2">
      <c r="D5279" s="29"/>
      <c r="E5279" s="29"/>
      <c r="I5279" s="30"/>
    </row>
    <row r="5280" spans="4:9" x14ac:dyDescent="0.2">
      <c r="D5280" s="29"/>
      <c r="E5280" s="29"/>
    </row>
    <row r="5281" spans="4:9" x14ac:dyDescent="0.2">
      <c r="D5281" s="29"/>
      <c r="E5281" s="29"/>
      <c r="I5281" s="30"/>
    </row>
    <row r="5282" spans="4:9" x14ac:dyDescent="0.2">
      <c r="D5282" s="29"/>
      <c r="E5282" s="29"/>
    </row>
    <row r="5283" spans="4:9" x14ac:dyDescent="0.2">
      <c r="D5283" s="29"/>
      <c r="E5283" s="29"/>
    </row>
    <row r="5284" spans="4:9" x14ac:dyDescent="0.2">
      <c r="D5284" s="29"/>
      <c r="E5284" s="29"/>
    </row>
    <row r="5285" spans="4:9" x14ac:dyDescent="0.2">
      <c r="D5285" s="29"/>
      <c r="E5285" s="29"/>
    </row>
    <row r="5286" spans="4:9" x14ac:dyDescent="0.2">
      <c r="D5286" s="29"/>
      <c r="E5286" s="29"/>
      <c r="I5286" s="30"/>
    </row>
    <row r="5287" spans="4:9" x14ac:dyDescent="0.2">
      <c r="D5287" s="29"/>
      <c r="E5287" s="29"/>
    </row>
    <row r="5288" spans="4:9" x14ac:dyDescent="0.2">
      <c r="D5288" s="29"/>
      <c r="E5288" s="29"/>
      <c r="I5288" s="30"/>
    </row>
    <row r="5289" spans="4:9" x14ac:dyDescent="0.2">
      <c r="D5289" s="29"/>
      <c r="E5289" s="29"/>
      <c r="I5289" s="30"/>
    </row>
    <row r="5290" spans="4:9" x14ac:dyDescent="0.2">
      <c r="D5290" s="29"/>
      <c r="E5290" s="29"/>
    </row>
    <row r="5291" spans="4:9" x14ac:dyDescent="0.2">
      <c r="D5291" s="29"/>
      <c r="E5291" s="29"/>
      <c r="I5291" s="30"/>
    </row>
    <row r="5292" spans="4:9" x14ac:dyDescent="0.2">
      <c r="D5292" s="29"/>
      <c r="E5292" s="29"/>
    </row>
    <row r="5293" spans="4:9" x14ac:dyDescent="0.2">
      <c r="D5293" s="29"/>
      <c r="E5293" s="29"/>
    </row>
    <row r="5294" spans="4:9" x14ac:dyDescent="0.2">
      <c r="D5294" s="29"/>
      <c r="E5294" s="29"/>
    </row>
    <row r="5295" spans="4:9" x14ac:dyDescent="0.2">
      <c r="D5295" s="29"/>
      <c r="E5295" s="29"/>
    </row>
    <row r="5296" spans="4:9" x14ac:dyDescent="0.2">
      <c r="D5296" s="29"/>
      <c r="E5296" s="29"/>
      <c r="I5296" s="30"/>
    </row>
    <row r="5297" spans="4:9" x14ac:dyDescent="0.2">
      <c r="D5297" s="29"/>
      <c r="E5297" s="29"/>
    </row>
    <row r="5298" spans="4:9" x14ac:dyDescent="0.2">
      <c r="D5298" s="29"/>
      <c r="E5298" s="29"/>
      <c r="I5298" s="30"/>
    </row>
    <row r="5299" spans="4:9" x14ac:dyDescent="0.2">
      <c r="D5299" s="29"/>
      <c r="E5299" s="29"/>
      <c r="I5299" s="30"/>
    </row>
    <row r="5300" spans="4:9" x14ac:dyDescent="0.2">
      <c r="D5300" s="29"/>
      <c r="E5300" s="29"/>
    </row>
    <row r="5301" spans="4:9" x14ac:dyDescent="0.2">
      <c r="D5301" s="29"/>
      <c r="E5301" s="29"/>
      <c r="I5301" s="30"/>
    </row>
    <row r="5302" spans="4:9" x14ac:dyDescent="0.2">
      <c r="D5302" s="29"/>
      <c r="E5302" s="29"/>
      <c r="I5302" s="30"/>
    </row>
    <row r="5303" spans="4:9" x14ac:dyDescent="0.2">
      <c r="D5303" s="29"/>
      <c r="E5303" s="29"/>
      <c r="I5303" s="30"/>
    </row>
    <row r="5304" spans="4:9" x14ac:dyDescent="0.2">
      <c r="D5304" s="29"/>
      <c r="E5304" s="29"/>
      <c r="I5304" s="30"/>
    </row>
    <row r="5305" spans="4:9" x14ac:dyDescent="0.2">
      <c r="D5305" s="29"/>
      <c r="E5305" s="29"/>
      <c r="I5305" s="30"/>
    </row>
    <row r="5306" spans="4:9" x14ac:dyDescent="0.2">
      <c r="D5306" s="29"/>
      <c r="E5306" s="29"/>
      <c r="I5306" s="30"/>
    </row>
    <row r="5307" spans="4:9" x14ac:dyDescent="0.2">
      <c r="D5307" s="29"/>
      <c r="E5307" s="29"/>
      <c r="I5307" s="30"/>
    </row>
    <row r="5308" spans="4:9" x14ac:dyDescent="0.2">
      <c r="D5308" s="29"/>
      <c r="E5308" s="29"/>
      <c r="I5308" s="30"/>
    </row>
    <row r="5309" spans="4:9" x14ac:dyDescent="0.2">
      <c r="D5309" s="29"/>
      <c r="E5309" s="29"/>
      <c r="I5309" s="30"/>
    </row>
    <row r="5310" spans="4:9" x14ac:dyDescent="0.2">
      <c r="D5310" s="29"/>
      <c r="E5310" s="29"/>
      <c r="I5310" s="30"/>
    </row>
    <row r="5311" spans="4:9" x14ac:dyDescent="0.2">
      <c r="D5311" s="29"/>
      <c r="E5311" s="29"/>
      <c r="I5311" s="30"/>
    </row>
    <row r="5312" spans="4:9" x14ac:dyDescent="0.2">
      <c r="D5312" s="29"/>
      <c r="E5312" s="29"/>
    </row>
    <row r="5313" spans="4:9" x14ac:dyDescent="0.2">
      <c r="D5313" s="29"/>
      <c r="E5313" s="29"/>
    </row>
    <row r="5314" spans="4:9" x14ac:dyDescent="0.2">
      <c r="D5314" s="29"/>
      <c r="E5314" s="29"/>
    </row>
    <row r="5315" spans="4:9" x14ac:dyDescent="0.2">
      <c r="D5315" s="29"/>
      <c r="E5315" s="29"/>
    </row>
    <row r="5316" spans="4:9" x14ac:dyDescent="0.2">
      <c r="D5316" s="29"/>
      <c r="E5316" s="29"/>
      <c r="I5316" s="30"/>
    </row>
    <row r="5317" spans="4:9" x14ac:dyDescent="0.2">
      <c r="D5317" s="29"/>
      <c r="E5317" s="29"/>
    </row>
    <row r="5318" spans="4:9" x14ac:dyDescent="0.2">
      <c r="D5318" s="29"/>
      <c r="E5318" s="29"/>
      <c r="I5318" s="30"/>
    </row>
    <row r="5319" spans="4:9" x14ac:dyDescent="0.2">
      <c r="D5319" s="29"/>
      <c r="E5319" s="29"/>
      <c r="I5319" s="30"/>
    </row>
    <row r="5320" spans="4:9" x14ac:dyDescent="0.2">
      <c r="D5320" s="29"/>
      <c r="E5320" s="29"/>
    </row>
    <row r="5321" spans="4:9" x14ac:dyDescent="0.2">
      <c r="D5321" s="29"/>
      <c r="E5321" s="29"/>
      <c r="I5321" s="30"/>
    </row>
    <row r="5322" spans="4:9" x14ac:dyDescent="0.2">
      <c r="D5322" s="29"/>
      <c r="E5322" s="29"/>
    </row>
    <row r="5323" spans="4:9" x14ac:dyDescent="0.2">
      <c r="D5323" s="29"/>
      <c r="E5323" s="29"/>
    </row>
    <row r="5324" spans="4:9" x14ac:dyDescent="0.2">
      <c r="D5324" s="29"/>
      <c r="E5324" s="29"/>
    </row>
    <row r="5325" spans="4:9" x14ac:dyDescent="0.2">
      <c r="D5325" s="29"/>
      <c r="E5325" s="29"/>
    </row>
    <row r="5326" spans="4:9" x14ac:dyDescent="0.2">
      <c r="D5326" s="29"/>
      <c r="E5326" s="29"/>
      <c r="I5326" s="30"/>
    </row>
    <row r="5327" spans="4:9" x14ac:dyDescent="0.2">
      <c r="D5327" s="29"/>
      <c r="E5327" s="29"/>
    </row>
    <row r="5328" spans="4:9" x14ac:dyDescent="0.2">
      <c r="D5328" s="29"/>
      <c r="E5328" s="29"/>
      <c r="I5328" s="30"/>
    </row>
    <row r="5329" spans="4:9" x14ac:dyDescent="0.2">
      <c r="D5329" s="29"/>
      <c r="E5329" s="29"/>
      <c r="I5329" s="30"/>
    </row>
    <row r="5330" spans="4:9" x14ac:dyDescent="0.2">
      <c r="D5330" s="29"/>
      <c r="E5330" s="29"/>
    </row>
    <row r="5331" spans="4:9" x14ac:dyDescent="0.2">
      <c r="D5331" s="29"/>
      <c r="E5331" s="29"/>
      <c r="I5331" s="30"/>
    </row>
    <row r="5332" spans="4:9" x14ac:dyDescent="0.2">
      <c r="D5332" s="29"/>
      <c r="E5332" s="29"/>
    </row>
    <row r="5333" spans="4:9" x14ac:dyDescent="0.2">
      <c r="D5333" s="29"/>
      <c r="E5333" s="29"/>
    </row>
    <row r="5334" spans="4:9" x14ac:dyDescent="0.2">
      <c r="D5334" s="29"/>
      <c r="E5334" s="29"/>
    </row>
    <row r="5335" spans="4:9" x14ac:dyDescent="0.2">
      <c r="D5335" s="29"/>
      <c r="E5335" s="29"/>
    </row>
    <row r="5336" spans="4:9" x14ac:dyDescent="0.2">
      <c r="D5336" s="29"/>
      <c r="E5336" s="29"/>
      <c r="I5336" s="30"/>
    </row>
    <row r="5337" spans="4:9" x14ac:dyDescent="0.2">
      <c r="D5337" s="29"/>
      <c r="E5337" s="29"/>
    </row>
    <row r="5338" spans="4:9" x14ac:dyDescent="0.2">
      <c r="D5338" s="29"/>
      <c r="E5338" s="29"/>
      <c r="I5338" s="30"/>
    </row>
    <row r="5339" spans="4:9" x14ac:dyDescent="0.2">
      <c r="D5339" s="29"/>
      <c r="E5339" s="29"/>
      <c r="I5339" s="30"/>
    </row>
    <row r="5340" spans="4:9" x14ac:dyDescent="0.2">
      <c r="D5340" s="29"/>
      <c r="E5340" s="29"/>
    </row>
    <row r="5341" spans="4:9" x14ac:dyDescent="0.2">
      <c r="D5341" s="29"/>
      <c r="E5341" s="29"/>
      <c r="I5341" s="30"/>
    </row>
    <row r="5342" spans="4:9" x14ac:dyDescent="0.2">
      <c r="D5342" s="29"/>
      <c r="E5342" s="29"/>
    </row>
    <row r="5343" spans="4:9" x14ac:dyDescent="0.2">
      <c r="D5343" s="29"/>
      <c r="E5343" s="29"/>
    </row>
    <row r="5344" spans="4:9" x14ac:dyDescent="0.2">
      <c r="D5344" s="29"/>
      <c r="E5344" s="29"/>
    </row>
    <row r="5345" spans="4:9" x14ac:dyDescent="0.2">
      <c r="D5345" s="29"/>
      <c r="E5345" s="29"/>
    </row>
    <row r="5346" spans="4:9" x14ac:dyDescent="0.2">
      <c r="D5346" s="29"/>
      <c r="E5346" s="29"/>
      <c r="I5346" s="30"/>
    </row>
    <row r="5347" spans="4:9" x14ac:dyDescent="0.2">
      <c r="D5347" s="29"/>
      <c r="E5347" s="29"/>
    </row>
    <row r="5348" spans="4:9" x14ac:dyDescent="0.2">
      <c r="D5348" s="29"/>
      <c r="E5348" s="29"/>
      <c r="I5348" s="30"/>
    </row>
    <row r="5349" spans="4:9" x14ac:dyDescent="0.2">
      <c r="D5349" s="29"/>
      <c r="E5349" s="29"/>
      <c r="I5349" s="30"/>
    </row>
    <row r="5350" spans="4:9" x14ac:dyDescent="0.2">
      <c r="D5350" s="29"/>
      <c r="E5350" s="29"/>
    </row>
    <row r="5351" spans="4:9" x14ac:dyDescent="0.2">
      <c r="D5351" s="29"/>
      <c r="E5351" s="29"/>
      <c r="I5351" s="30"/>
    </row>
    <row r="5352" spans="4:9" x14ac:dyDescent="0.2">
      <c r="D5352" s="29"/>
      <c r="E5352" s="29"/>
    </row>
    <row r="5353" spans="4:9" x14ac:dyDescent="0.2">
      <c r="D5353" s="29"/>
      <c r="E5353" s="29"/>
    </row>
    <row r="5354" spans="4:9" x14ac:dyDescent="0.2">
      <c r="D5354" s="29"/>
      <c r="E5354" s="29"/>
    </row>
    <row r="5355" spans="4:9" x14ac:dyDescent="0.2">
      <c r="D5355" s="29"/>
      <c r="E5355" s="29"/>
    </row>
    <row r="5356" spans="4:9" x14ac:dyDescent="0.2">
      <c r="D5356" s="29"/>
      <c r="E5356" s="29"/>
      <c r="I5356" s="30"/>
    </row>
    <row r="5357" spans="4:9" x14ac:dyDescent="0.2">
      <c r="D5357" s="29"/>
      <c r="E5357" s="29"/>
    </row>
    <row r="5358" spans="4:9" x14ac:dyDescent="0.2">
      <c r="D5358" s="29"/>
      <c r="E5358" s="29"/>
      <c r="I5358" s="30"/>
    </row>
    <row r="5359" spans="4:9" x14ac:dyDescent="0.2">
      <c r="D5359" s="29"/>
      <c r="E5359" s="29"/>
      <c r="I5359" s="30"/>
    </row>
    <row r="5360" spans="4:9" x14ac:dyDescent="0.2">
      <c r="D5360" s="29"/>
      <c r="E5360" s="29"/>
      <c r="I5360" s="30"/>
    </row>
    <row r="5361" spans="4:9" x14ac:dyDescent="0.2">
      <c r="D5361" s="29"/>
      <c r="E5361" s="29"/>
      <c r="I5361" s="30"/>
    </row>
    <row r="5362" spans="4:9" x14ac:dyDescent="0.2">
      <c r="D5362" s="29"/>
      <c r="E5362" s="29"/>
      <c r="I5362" s="30"/>
    </row>
    <row r="5363" spans="4:9" x14ac:dyDescent="0.2">
      <c r="D5363" s="29"/>
      <c r="E5363" s="29"/>
      <c r="I5363" s="30"/>
    </row>
    <row r="5364" spans="4:9" x14ac:dyDescent="0.2">
      <c r="D5364" s="29"/>
      <c r="E5364" s="29"/>
      <c r="I5364" s="30"/>
    </row>
    <row r="5365" spans="4:9" x14ac:dyDescent="0.2">
      <c r="D5365" s="29"/>
      <c r="E5365" s="29"/>
      <c r="I5365" s="30"/>
    </row>
    <row r="5366" spans="4:9" x14ac:dyDescent="0.2">
      <c r="D5366" s="29"/>
      <c r="E5366" s="29"/>
      <c r="I5366" s="30"/>
    </row>
    <row r="5367" spans="4:9" x14ac:dyDescent="0.2">
      <c r="D5367" s="29"/>
      <c r="E5367" s="29"/>
      <c r="I5367" s="30"/>
    </row>
    <row r="5368" spans="4:9" x14ac:dyDescent="0.2">
      <c r="D5368" s="29"/>
      <c r="E5368" s="29"/>
      <c r="I5368" s="30"/>
    </row>
    <row r="5369" spans="4:9" x14ac:dyDescent="0.2">
      <c r="D5369" s="29"/>
      <c r="E5369" s="29"/>
      <c r="I5369" s="30"/>
    </row>
    <row r="5370" spans="4:9" x14ac:dyDescent="0.2">
      <c r="D5370" s="29"/>
      <c r="E5370" s="29"/>
    </row>
    <row r="5371" spans="4:9" x14ac:dyDescent="0.2">
      <c r="D5371" s="29"/>
      <c r="E5371" s="29"/>
      <c r="I5371" s="30"/>
    </row>
    <row r="5372" spans="4:9" x14ac:dyDescent="0.2">
      <c r="D5372" s="29"/>
      <c r="E5372" s="29"/>
    </row>
    <row r="5373" spans="4:9" x14ac:dyDescent="0.2">
      <c r="D5373" s="29"/>
      <c r="E5373" s="29"/>
    </row>
    <row r="5374" spans="4:9" x14ac:dyDescent="0.2">
      <c r="D5374" s="29"/>
      <c r="E5374" s="29"/>
    </row>
    <row r="5375" spans="4:9" x14ac:dyDescent="0.2">
      <c r="D5375" s="29"/>
      <c r="E5375" s="29"/>
    </row>
    <row r="5376" spans="4:9" x14ac:dyDescent="0.2">
      <c r="D5376" s="29"/>
      <c r="E5376" s="29"/>
      <c r="I5376" s="30"/>
    </row>
    <row r="5377" spans="4:9" x14ac:dyDescent="0.2">
      <c r="D5377" s="29"/>
      <c r="E5377" s="29"/>
    </row>
    <row r="5378" spans="4:9" x14ac:dyDescent="0.2">
      <c r="D5378" s="29"/>
      <c r="E5378" s="29"/>
      <c r="I5378" s="30"/>
    </row>
    <row r="5379" spans="4:9" x14ac:dyDescent="0.2">
      <c r="D5379" s="29"/>
      <c r="E5379" s="29"/>
      <c r="I5379" s="30"/>
    </row>
    <row r="5380" spans="4:9" x14ac:dyDescent="0.2">
      <c r="D5380" s="29"/>
      <c r="E5380" s="29"/>
    </row>
    <row r="5381" spans="4:9" x14ac:dyDescent="0.2">
      <c r="D5381" s="29"/>
      <c r="E5381" s="29"/>
      <c r="I5381" s="30"/>
    </row>
    <row r="5382" spans="4:9" x14ac:dyDescent="0.2">
      <c r="D5382" s="29"/>
      <c r="E5382" s="29"/>
    </row>
    <row r="5383" spans="4:9" x14ac:dyDescent="0.2">
      <c r="D5383" s="29"/>
      <c r="E5383" s="29"/>
    </row>
    <row r="5384" spans="4:9" x14ac:dyDescent="0.2">
      <c r="D5384" s="29"/>
      <c r="E5384" s="29"/>
    </row>
    <row r="5385" spans="4:9" x14ac:dyDescent="0.2">
      <c r="D5385" s="29"/>
      <c r="E5385" s="29"/>
    </row>
    <row r="5386" spans="4:9" x14ac:dyDescent="0.2">
      <c r="D5386" s="29"/>
      <c r="E5386" s="29"/>
      <c r="I5386" s="30"/>
    </row>
    <row r="5387" spans="4:9" x14ac:dyDescent="0.2">
      <c r="D5387" s="29"/>
      <c r="E5387" s="29"/>
    </row>
    <row r="5388" spans="4:9" x14ac:dyDescent="0.2">
      <c r="D5388" s="29"/>
      <c r="E5388" s="29"/>
      <c r="I5388" s="30"/>
    </row>
    <row r="5389" spans="4:9" x14ac:dyDescent="0.2">
      <c r="D5389" s="29"/>
      <c r="E5389" s="29"/>
      <c r="I5389" s="30"/>
    </row>
    <row r="5390" spans="4:9" x14ac:dyDescent="0.2">
      <c r="D5390" s="29"/>
      <c r="E5390" s="29"/>
    </row>
    <row r="5391" spans="4:9" x14ac:dyDescent="0.2">
      <c r="D5391" s="29"/>
      <c r="E5391" s="29"/>
      <c r="I5391" s="30"/>
    </row>
    <row r="5392" spans="4:9" x14ac:dyDescent="0.2">
      <c r="D5392" s="29"/>
      <c r="E5392" s="29"/>
      <c r="I5392" s="30"/>
    </row>
    <row r="5393" spans="4:9" x14ac:dyDescent="0.2">
      <c r="D5393" s="29"/>
      <c r="E5393" s="29"/>
      <c r="I5393" s="30"/>
    </row>
    <row r="5394" spans="4:9" x14ac:dyDescent="0.2">
      <c r="D5394" s="29"/>
      <c r="E5394" s="29"/>
      <c r="I5394" s="30"/>
    </row>
    <row r="5395" spans="4:9" x14ac:dyDescent="0.2">
      <c r="D5395" s="29"/>
      <c r="E5395" s="29"/>
      <c r="I5395" s="30"/>
    </row>
    <row r="5396" spans="4:9" x14ac:dyDescent="0.2">
      <c r="D5396" s="29"/>
      <c r="E5396" s="29"/>
      <c r="I5396" s="30"/>
    </row>
    <row r="5397" spans="4:9" x14ac:dyDescent="0.2">
      <c r="D5397" s="29"/>
      <c r="E5397" s="29"/>
      <c r="I5397" s="30"/>
    </row>
    <row r="5398" spans="4:9" x14ac:dyDescent="0.2">
      <c r="D5398" s="29"/>
      <c r="E5398" s="29"/>
      <c r="I5398" s="30"/>
    </row>
    <row r="5399" spans="4:9" x14ac:dyDescent="0.2">
      <c r="D5399" s="29"/>
      <c r="E5399" s="29"/>
      <c r="I5399" s="30"/>
    </row>
    <row r="5400" spans="4:9" x14ac:dyDescent="0.2">
      <c r="D5400" s="29"/>
      <c r="E5400" s="29"/>
      <c r="I5400" s="30"/>
    </row>
    <row r="5401" spans="4:9" x14ac:dyDescent="0.2">
      <c r="D5401" s="29"/>
      <c r="E5401" s="29"/>
      <c r="I5401" s="30"/>
    </row>
    <row r="5402" spans="4:9" x14ac:dyDescent="0.2">
      <c r="D5402" s="29"/>
      <c r="E5402" s="29"/>
      <c r="I5402" s="30"/>
    </row>
    <row r="5403" spans="4:9" x14ac:dyDescent="0.2">
      <c r="D5403" s="29"/>
      <c r="E5403" s="29"/>
      <c r="I5403" s="30"/>
    </row>
    <row r="5404" spans="4:9" x14ac:dyDescent="0.2">
      <c r="D5404" s="29"/>
      <c r="E5404" s="29"/>
      <c r="I5404" s="30"/>
    </row>
    <row r="5405" spans="4:9" x14ac:dyDescent="0.2">
      <c r="D5405" s="29"/>
      <c r="E5405" s="29"/>
      <c r="I5405" s="30"/>
    </row>
    <row r="5406" spans="4:9" x14ac:dyDescent="0.2">
      <c r="D5406" s="29"/>
      <c r="E5406" s="29"/>
      <c r="I5406" s="30"/>
    </row>
    <row r="5407" spans="4:9" x14ac:dyDescent="0.2">
      <c r="D5407" s="29"/>
      <c r="E5407" s="29"/>
      <c r="I5407" s="30"/>
    </row>
    <row r="5408" spans="4:9" x14ac:dyDescent="0.2">
      <c r="D5408" s="29"/>
      <c r="E5408" s="29"/>
      <c r="I5408" s="30"/>
    </row>
    <row r="5409" spans="4:9" x14ac:dyDescent="0.2">
      <c r="D5409" s="29"/>
      <c r="E5409" s="29"/>
      <c r="I5409" s="30"/>
    </row>
    <row r="5410" spans="4:9" x14ac:dyDescent="0.2">
      <c r="D5410" s="29"/>
      <c r="E5410" s="29"/>
      <c r="I5410" s="30"/>
    </row>
    <row r="5411" spans="4:9" x14ac:dyDescent="0.2">
      <c r="D5411" s="29"/>
      <c r="E5411" s="29"/>
      <c r="I5411" s="30"/>
    </row>
    <row r="5412" spans="4:9" x14ac:dyDescent="0.2">
      <c r="D5412" s="29"/>
      <c r="E5412" s="29"/>
      <c r="I5412" s="30"/>
    </row>
    <row r="5413" spans="4:9" x14ac:dyDescent="0.2">
      <c r="D5413" s="29"/>
      <c r="E5413" s="29"/>
    </row>
    <row r="5414" spans="4:9" x14ac:dyDescent="0.2">
      <c r="D5414" s="29"/>
      <c r="E5414" s="29"/>
      <c r="I5414" s="30"/>
    </row>
    <row r="5415" spans="4:9" x14ac:dyDescent="0.2">
      <c r="D5415" s="29"/>
      <c r="E5415" s="29"/>
      <c r="I5415" s="30"/>
    </row>
    <row r="5416" spans="4:9" x14ac:dyDescent="0.2">
      <c r="D5416" s="29"/>
      <c r="E5416" s="29"/>
    </row>
    <row r="5417" spans="4:9" x14ac:dyDescent="0.2">
      <c r="D5417" s="29"/>
      <c r="E5417" s="29"/>
      <c r="I5417" s="30"/>
    </row>
    <row r="5418" spans="4:9" x14ac:dyDescent="0.2">
      <c r="D5418" s="29"/>
      <c r="E5418" s="29"/>
      <c r="I5418" s="30"/>
    </row>
    <row r="5419" spans="4:9" x14ac:dyDescent="0.2">
      <c r="D5419" s="29"/>
      <c r="E5419" s="29"/>
    </row>
    <row r="5420" spans="4:9" x14ac:dyDescent="0.2">
      <c r="D5420" s="29"/>
      <c r="E5420" s="29"/>
      <c r="I5420" s="30"/>
    </row>
    <row r="5421" spans="4:9" x14ac:dyDescent="0.2">
      <c r="D5421" s="29"/>
      <c r="E5421" s="29"/>
      <c r="I5421" s="30"/>
    </row>
    <row r="5422" spans="4:9" x14ac:dyDescent="0.2">
      <c r="D5422" s="29"/>
      <c r="E5422" s="29"/>
    </row>
    <row r="5423" spans="4:9" x14ac:dyDescent="0.2">
      <c r="D5423" s="29"/>
      <c r="E5423" s="29"/>
      <c r="I5423" s="30"/>
    </row>
    <row r="5424" spans="4:9" x14ac:dyDescent="0.2">
      <c r="D5424" s="29"/>
      <c r="E5424" s="29"/>
      <c r="I5424" s="30"/>
    </row>
    <row r="5425" spans="4:9" x14ac:dyDescent="0.2">
      <c r="D5425" s="29"/>
      <c r="E5425" s="29"/>
    </row>
    <row r="5426" spans="4:9" x14ac:dyDescent="0.2">
      <c r="D5426" s="29"/>
      <c r="E5426" s="29"/>
      <c r="I5426" s="30"/>
    </row>
    <row r="5427" spans="4:9" x14ac:dyDescent="0.2">
      <c r="D5427" s="29"/>
      <c r="E5427" s="29"/>
      <c r="I5427" s="30"/>
    </row>
    <row r="5428" spans="4:9" x14ac:dyDescent="0.2">
      <c r="D5428" s="29"/>
      <c r="E5428" s="29"/>
      <c r="I5428" s="30"/>
    </row>
    <row r="5429" spans="4:9" x14ac:dyDescent="0.2">
      <c r="D5429" s="29"/>
      <c r="E5429" s="29"/>
    </row>
    <row r="5430" spans="4:9" x14ac:dyDescent="0.2">
      <c r="D5430" s="29"/>
      <c r="E5430" s="29"/>
      <c r="I5430" s="30"/>
    </row>
    <row r="5431" spans="4:9" x14ac:dyDescent="0.2">
      <c r="D5431" s="29"/>
      <c r="E5431" s="29"/>
      <c r="I5431" s="30"/>
    </row>
    <row r="5432" spans="4:9" x14ac:dyDescent="0.2">
      <c r="D5432" s="29"/>
      <c r="E5432" s="29"/>
      <c r="I5432" s="30"/>
    </row>
    <row r="5433" spans="4:9" x14ac:dyDescent="0.2">
      <c r="D5433" s="29"/>
      <c r="E5433" s="29"/>
      <c r="I5433" s="30"/>
    </row>
    <row r="5434" spans="4:9" x14ac:dyDescent="0.2">
      <c r="D5434" s="29"/>
      <c r="E5434" s="29"/>
    </row>
    <row r="5435" spans="4:9" x14ac:dyDescent="0.2">
      <c r="D5435" s="29"/>
      <c r="E5435" s="29"/>
      <c r="I5435" s="30"/>
    </row>
    <row r="5436" spans="4:9" x14ac:dyDescent="0.2">
      <c r="D5436" s="29"/>
      <c r="E5436" s="29"/>
      <c r="I5436" s="30"/>
    </row>
    <row r="5437" spans="4:9" x14ac:dyDescent="0.2">
      <c r="D5437" s="29"/>
      <c r="E5437" s="29"/>
    </row>
    <row r="5438" spans="4:9" x14ac:dyDescent="0.2">
      <c r="D5438" s="29"/>
      <c r="E5438" s="29"/>
      <c r="I5438" s="30"/>
    </row>
    <row r="5439" spans="4:9" x14ac:dyDescent="0.2">
      <c r="D5439" s="29"/>
      <c r="E5439" s="29"/>
      <c r="I5439" s="30"/>
    </row>
    <row r="5440" spans="4:9" x14ac:dyDescent="0.2">
      <c r="D5440" s="29"/>
      <c r="E5440" s="29"/>
    </row>
    <row r="5441" spans="4:9" x14ac:dyDescent="0.2">
      <c r="D5441" s="29"/>
      <c r="E5441" s="29"/>
      <c r="I5441" s="30"/>
    </row>
    <row r="5442" spans="4:9" x14ac:dyDescent="0.2">
      <c r="D5442" s="29"/>
      <c r="E5442" s="29"/>
      <c r="I5442" s="30"/>
    </row>
    <row r="5443" spans="4:9" x14ac:dyDescent="0.2">
      <c r="D5443" s="29"/>
      <c r="E5443" s="29"/>
    </row>
    <row r="5444" spans="4:9" x14ac:dyDescent="0.2">
      <c r="D5444" s="29"/>
      <c r="E5444" s="29"/>
      <c r="I5444" s="30"/>
    </row>
    <row r="5445" spans="4:9" x14ac:dyDescent="0.2">
      <c r="D5445" s="29"/>
      <c r="E5445" s="29"/>
      <c r="I5445" s="30"/>
    </row>
    <row r="5446" spans="4:9" x14ac:dyDescent="0.2">
      <c r="D5446" s="29"/>
      <c r="E5446" s="29"/>
      <c r="I5446" s="30"/>
    </row>
    <row r="5447" spans="4:9" x14ac:dyDescent="0.2">
      <c r="D5447" s="29"/>
      <c r="E5447" s="29"/>
    </row>
    <row r="5448" spans="4:9" x14ac:dyDescent="0.2">
      <c r="D5448" s="29"/>
      <c r="E5448" s="29"/>
      <c r="I5448" s="30"/>
    </row>
    <row r="5449" spans="4:9" x14ac:dyDescent="0.2">
      <c r="D5449" s="29"/>
      <c r="E5449" s="29"/>
    </row>
    <row r="5450" spans="4:9" x14ac:dyDescent="0.2">
      <c r="D5450" s="29"/>
      <c r="E5450" s="29"/>
      <c r="I5450" s="30"/>
    </row>
    <row r="5451" spans="4:9" x14ac:dyDescent="0.2">
      <c r="D5451" s="29"/>
      <c r="E5451" s="29"/>
      <c r="I5451" s="30"/>
    </row>
    <row r="5452" spans="4:9" x14ac:dyDescent="0.2">
      <c r="D5452" s="29"/>
      <c r="E5452" s="29"/>
    </row>
    <row r="5453" spans="4:9" x14ac:dyDescent="0.2">
      <c r="D5453" s="29"/>
      <c r="E5453" s="29"/>
      <c r="I5453" s="30"/>
    </row>
    <row r="5454" spans="4:9" x14ac:dyDescent="0.2">
      <c r="D5454" s="29"/>
      <c r="E5454" s="29"/>
      <c r="I5454" s="30"/>
    </row>
    <row r="5455" spans="4:9" x14ac:dyDescent="0.2">
      <c r="D5455" s="29"/>
      <c r="E5455" s="29"/>
    </row>
    <row r="5456" spans="4:9" x14ac:dyDescent="0.2">
      <c r="D5456" s="29"/>
      <c r="E5456" s="29"/>
      <c r="I5456" s="30"/>
    </row>
    <row r="5457" spans="4:9" x14ac:dyDescent="0.2">
      <c r="D5457" s="29"/>
      <c r="E5457" s="29"/>
      <c r="I5457" s="30"/>
    </row>
    <row r="5458" spans="4:9" x14ac:dyDescent="0.2">
      <c r="D5458" s="29"/>
      <c r="E5458" s="29"/>
      <c r="I5458" s="30"/>
    </row>
    <row r="5459" spans="4:9" x14ac:dyDescent="0.2">
      <c r="D5459" s="29"/>
      <c r="E5459" s="29"/>
      <c r="I5459" s="30"/>
    </row>
    <row r="5460" spans="4:9" x14ac:dyDescent="0.2">
      <c r="D5460" s="29"/>
      <c r="E5460" s="29"/>
      <c r="I5460" s="30"/>
    </row>
    <row r="5461" spans="4:9" x14ac:dyDescent="0.2">
      <c r="D5461" s="29"/>
      <c r="E5461" s="29"/>
      <c r="I5461" s="30"/>
    </row>
    <row r="5462" spans="4:9" x14ac:dyDescent="0.2">
      <c r="D5462" s="29"/>
      <c r="E5462" s="29"/>
      <c r="I5462" s="30"/>
    </row>
    <row r="5463" spans="4:9" x14ac:dyDescent="0.2">
      <c r="D5463" s="29"/>
      <c r="E5463" s="29"/>
      <c r="I5463" s="30"/>
    </row>
    <row r="5464" spans="4:9" x14ac:dyDescent="0.2">
      <c r="D5464" s="29"/>
      <c r="E5464" s="29"/>
      <c r="I5464" s="30"/>
    </row>
    <row r="5465" spans="4:9" x14ac:dyDescent="0.2">
      <c r="D5465" s="29"/>
      <c r="E5465" s="29"/>
      <c r="I5465" s="30"/>
    </row>
    <row r="5466" spans="4:9" x14ac:dyDescent="0.2">
      <c r="D5466" s="29"/>
      <c r="E5466" s="29"/>
      <c r="I5466" s="30"/>
    </row>
    <row r="5467" spans="4:9" x14ac:dyDescent="0.2">
      <c r="D5467" s="29"/>
      <c r="E5467" s="29"/>
      <c r="I5467" s="30"/>
    </row>
    <row r="5468" spans="4:9" x14ac:dyDescent="0.2">
      <c r="D5468" s="29"/>
      <c r="E5468" s="29"/>
      <c r="I5468" s="30"/>
    </row>
    <row r="5469" spans="4:9" x14ac:dyDescent="0.2">
      <c r="D5469" s="29"/>
      <c r="E5469" s="29"/>
      <c r="I5469" s="30"/>
    </row>
    <row r="5470" spans="4:9" x14ac:dyDescent="0.2">
      <c r="D5470" s="29"/>
      <c r="E5470" s="29"/>
      <c r="I5470" s="30"/>
    </row>
    <row r="5471" spans="4:9" x14ac:dyDescent="0.2">
      <c r="D5471" s="29"/>
      <c r="E5471" s="29"/>
      <c r="I5471" s="30"/>
    </row>
    <row r="5472" spans="4:9" x14ac:dyDescent="0.2">
      <c r="D5472" s="29"/>
      <c r="E5472" s="29"/>
      <c r="I5472" s="30"/>
    </row>
    <row r="5473" spans="4:9" x14ac:dyDescent="0.2">
      <c r="D5473" s="29"/>
      <c r="E5473" s="29"/>
      <c r="I5473" s="30"/>
    </row>
    <row r="5474" spans="4:9" x14ac:dyDescent="0.2">
      <c r="D5474" s="29"/>
      <c r="E5474" s="29"/>
      <c r="I5474" s="30"/>
    </row>
    <row r="5475" spans="4:9" x14ac:dyDescent="0.2">
      <c r="D5475" s="29"/>
      <c r="E5475" s="29"/>
      <c r="I5475" s="30"/>
    </row>
    <row r="5476" spans="4:9" x14ac:dyDescent="0.2">
      <c r="D5476" s="29"/>
      <c r="E5476" s="29"/>
      <c r="I5476" s="30"/>
    </row>
    <row r="5477" spans="4:9" x14ac:dyDescent="0.2">
      <c r="D5477" s="29"/>
      <c r="E5477" s="29"/>
      <c r="I5477" s="30"/>
    </row>
    <row r="5478" spans="4:9" x14ac:dyDescent="0.2">
      <c r="D5478" s="29"/>
      <c r="E5478" s="29"/>
      <c r="I5478" s="30"/>
    </row>
    <row r="5479" spans="4:9" x14ac:dyDescent="0.2">
      <c r="D5479" s="29"/>
      <c r="E5479" s="29"/>
      <c r="I5479" s="30"/>
    </row>
    <row r="5480" spans="4:9" x14ac:dyDescent="0.2">
      <c r="D5480" s="29"/>
      <c r="E5480" s="29"/>
      <c r="I5480" s="30"/>
    </row>
    <row r="5481" spans="4:9" x14ac:dyDescent="0.2">
      <c r="D5481" s="29"/>
      <c r="E5481" s="29"/>
      <c r="I5481" s="30"/>
    </row>
    <row r="5482" spans="4:9" x14ac:dyDescent="0.2">
      <c r="D5482" s="29"/>
      <c r="E5482" s="29"/>
      <c r="I5482" s="30"/>
    </row>
    <row r="5483" spans="4:9" x14ac:dyDescent="0.2">
      <c r="D5483" s="29"/>
      <c r="E5483" s="29"/>
    </row>
    <row r="5484" spans="4:9" x14ac:dyDescent="0.2">
      <c r="D5484" s="29"/>
      <c r="E5484" s="29"/>
      <c r="I5484" s="30"/>
    </row>
    <row r="5485" spans="4:9" x14ac:dyDescent="0.2">
      <c r="D5485" s="29"/>
      <c r="E5485" s="29"/>
      <c r="I5485" s="30"/>
    </row>
    <row r="5486" spans="4:9" x14ac:dyDescent="0.2">
      <c r="D5486" s="29"/>
      <c r="E5486" s="29"/>
      <c r="I5486" s="30"/>
    </row>
    <row r="5487" spans="4:9" x14ac:dyDescent="0.2">
      <c r="D5487" s="29"/>
      <c r="E5487" s="29"/>
      <c r="I5487" s="30"/>
    </row>
    <row r="5488" spans="4:9" x14ac:dyDescent="0.2">
      <c r="D5488" s="29"/>
      <c r="E5488" s="29"/>
      <c r="I5488" s="30"/>
    </row>
    <row r="5489" spans="4:9" x14ac:dyDescent="0.2">
      <c r="D5489" s="29"/>
      <c r="E5489" s="29"/>
      <c r="I5489" s="30"/>
    </row>
    <row r="5490" spans="4:9" x14ac:dyDescent="0.2">
      <c r="D5490" s="29"/>
      <c r="E5490" s="29"/>
      <c r="I5490" s="30"/>
    </row>
    <row r="5491" spans="4:9" x14ac:dyDescent="0.2">
      <c r="D5491" s="29"/>
      <c r="E5491" s="29"/>
      <c r="I5491" s="30"/>
    </row>
    <row r="5492" spans="4:9" x14ac:dyDescent="0.2">
      <c r="D5492" s="29"/>
      <c r="E5492" s="29"/>
    </row>
    <row r="5493" spans="4:9" x14ac:dyDescent="0.2">
      <c r="D5493" s="29"/>
      <c r="E5493" s="29"/>
      <c r="I5493" s="30"/>
    </row>
    <row r="5494" spans="4:9" x14ac:dyDescent="0.2">
      <c r="D5494" s="29"/>
      <c r="E5494" s="29"/>
    </row>
    <row r="5495" spans="4:9" x14ac:dyDescent="0.2">
      <c r="D5495" s="29"/>
      <c r="E5495" s="29"/>
      <c r="I5495" s="30"/>
    </row>
    <row r="5496" spans="4:9" x14ac:dyDescent="0.2">
      <c r="D5496" s="29"/>
      <c r="E5496" s="29"/>
    </row>
    <row r="5497" spans="4:9" x14ac:dyDescent="0.2">
      <c r="D5497" s="29"/>
      <c r="E5497" s="29"/>
      <c r="I5497" s="30"/>
    </row>
    <row r="5498" spans="4:9" x14ac:dyDescent="0.2">
      <c r="D5498" s="29"/>
      <c r="E5498" s="29"/>
      <c r="I5498" s="30"/>
    </row>
    <row r="5499" spans="4:9" x14ac:dyDescent="0.2">
      <c r="D5499" s="29"/>
      <c r="E5499" s="29"/>
      <c r="I5499" s="30"/>
    </row>
    <row r="5500" spans="4:9" x14ac:dyDescent="0.2">
      <c r="D5500" s="29"/>
      <c r="E5500" s="29"/>
    </row>
    <row r="5501" spans="4:9" x14ac:dyDescent="0.2">
      <c r="D5501" s="29"/>
      <c r="E5501" s="29"/>
      <c r="I5501" s="30"/>
    </row>
    <row r="5502" spans="4:9" x14ac:dyDescent="0.2">
      <c r="D5502" s="29"/>
      <c r="E5502" s="29"/>
      <c r="I5502" s="30"/>
    </row>
    <row r="5503" spans="4:9" x14ac:dyDescent="0.2">
      <c r="D5503" s="29"/>
      <c r="E5503" s="29"/>
    </row>
    <row r="5504" spans="4:9" x14ac:dyDescent="0.2">
      <c r="D5504" s="29"/>
      <c r="E5504" s="29"/>
    </row>
    <row r="5505" spans="4:9" x14ac:dyDescent="0.2">
      <c r="D5505" s="29"/>
      <c r="E5505" s="29"/>
    </row>
    <row r="5506" spans="4:9" x14ac:dyDescent="0.2">
      <c r="D5506" s="29"/>
      <c r="E5506" s="29"/>
    </row>
    <row r="5507" spans="4:9" x14ac:dyDescent="0.2">
      <c r="D5507" s="29"/>
      <c r="E5507" s="29"/>
    </row>
    <row r="5508" spans="4:9" x14ac:dyDescent="0.2">
      <c r="D5508" s="29"/>
      <c r="E5508" s="29"/>
      <c r="I5508" s="30"/>
    </row>
    <row r="5509" spans="4:9" x14ac:dyDescent="0.2">
      <c r="D5509" s="29"/>
      <c r="E5509" s="29"/>
    </row>
    <row r="5510" spans="4:9" x14ac:dyDescent="0.2">
      <c r="D5510" s="29"/>
      <c r="E5510" s="29"/>
    </row>
    <row r="5511" spans="4:9" x14ac:dyDescent="0.2">
      <c r="D5511" s="29"/>
      <c r="E5511" s="29"/>
      <c r="I5511" s="30"/>
    </row>
    <row r="5512" spans="4:9" x14ac:dyDescent="0.2">
      <c r="D5512" s="29"/>
      <c r="E5512" s="29"/>
    </row>
    <row r="5513" spans="4:9" x14ac:dyDescent="0.2">
      <c r="D5513" s="29"/>
      <c r="E5513" s="29"/>
    </row>
    <row r="5514" spans="4:9" x14ac:dyDescent="0.2">
      <c r="D5514" s="29"/>
      <c r="E5514" s="29"/>
      <c r="I5514" s="30"/>
    </row>
    <row r="5515" spans="4:9" x14ac:dyDescent="0.2">
      <c r="D5515" s="29"/>
      <c r="E5515" s="29"/>
    </row>
    <row r="5516" spans="4:9" x14ac:dyDescent="0.2">
      <c r="D5516" s="29"/>
      <c r="E5516" s="29"/>
    </row>
    <row r="5517" spans="4:9" x14ac:dyDescent="0.2">
      <c r="D5517" s="29"/>
      <c r="E5517" s="29"/>
    </row>
    <row r="5518" spans="4:9" x14ac:dyDescent="0.2">
      <c r="D5518" s="29"/>
      <c r="E5518" s="29"/>
      <c r="I5518" s="30"/>
    </row>
    <row r="5519" spans="4:9" x14ac:dyDescent="0.2">
      <c r="D5519" s="29"/>
      <c r="E5519" s="29"/>
    </row>
    <row r="5520" spans="4:9" x14ac:dyDescent="0.2">
      <c r="D5520" s="29"/>
      <c r="E5520" s="29"/>
    </row>
    <row r="5521" spans="4:9" x14ac:dyDescent="0.2">
      <c r="D5521" s="29"/>
      <c r="E5521" s="29"/>
      <c r="I5521" s="30"/>
    </row>
    <row r="5522" spans="4:9" x14ac:dyDescent="0.2">
      <c r="D5522" s="29"/>
      <c r="E5522" s="29"/>
    </row>
    <row r="5523" spans="4:9" x14ac:dyDescent="0.2">
      <c r="D5523" s="29"/>
      <c r="E5523" s="29"/>
    </row>
    <row r="5524" spans="4:9" x14ac:dyDescent="0.2">
      <c r="D5524" s="29"/>
      <c r="E5524" s="29"/>
    </row>
    <row r="5525" spans="4:9" x14ac:dyDescent="0.2">
      <c r="D5525" s="29"/>
      <c r="E5525" s="29"/>
    </row>
    <row r="5526" spans="4:9" x14ac:dyDescent="0.2">
      <c r="D5526" s="29"/>
      <c r="E5526" s="29"/>
      <c r="I5526" s="30"/>
    </row>
    <row r="5527" spans="4:9" x14ac:dyDescent="0.2">
      <c r="D5527" s="29"/>
      <c r="E5527" s="29"/>
    </row>
    <row r="5528" spans="4:9" x14ac:dyDescent="0.2">
      <c r="D5528" s="29"/>
      <c r="E5528" s="29"/>
      <c r="I5528" s="30"/>
    </row>
    <row r="5529" spans="4:9" x14ac:dyDescent="0.2">
      <c r="D5529" s="29"/>
      <c r="E5529" s="29"/>
    </row>
    <row r="5530" spans="4:9" x14ac:dyDescent="0.2">
      <c r="D5530" s="29"/>
      <c r="E5530" s="29"/>
    </row>
    <row r="5531" spans="4:9" x14ac:dyDescent="0.2">
      <c r="D5531" s="29"/>
      <c r="E5531" s="29"/>
      <c r="I5531" s="30"/>
    </row>
    <row r="5532" spans="4:9" x14ac:dyDescent="0.2">
      <c r="D5532" s="29"/>
      <c r="E5532" s="29"/>
    </row>
    <row r="5533" spans="4:9" x14ac:dyDescent="0.2">
      <c r="D5533" s="29"/>
      <c r="E5533" s="29"/>
    </row>
    <row r="5534" spans="4:9" x14ac:dyDescent="0.2">
      <c r="D5534" s="29"/>
      <c r="E5534" s="29"/>
    </row>
    <row r="5535" spans="4:9" x14ac:dyDescent="0.2">
      <c r="D5535" s="29"/>
      <c r="E5535" s="29"/>
    </row>
    <row r="5536" spans="4:9" x14ac:dyDescent="0.2">
      <c r="D5536" s="29"/>
      <c r="E5536" s="29"/>
    </row>
    <row r="5537" spans="4:9" x14ac:dyDescent="0.2">
      <c r="D5537" s="29"/>
      <c r="E5537" s="29"/>
    </row>
    <row r="5538" spans="4:9" x14ac:dyDescent="0.2">
      <c r="D5538" s="29"/>
      <c r="E5538" s="29"/>
      <c r="I5538" s="30"/>
    </row>
    <row r="5539" spans="4:9" x14ac:dyDescent="0.2">
      <c r="D5539" s="29"/>
      <c r="E5539" s="29"/>
    </row>
    <row r="5540" spans="4:9" x14ac:dyDescent="0.2">
      <c r="D5540" s="29"/>
      <c r="E5540" s="29"/>
    </row>
    <row r="5541" spans="4:9" x14ac:dyDescent="0.2">
      <c r="D5541" s="29"/>
      <c r="E5541" s="29"/>
      <c r="I5541" s="30"/>
    </row>
    <row r="5542" spans="4:9" x14ac:dyDescent="0.2">
      <c r="D5542" s="29"/>
      <c r="E5542" s="29"/>
    </row>
    <row r="5543" spans="4:9" x14ac:dyDescent="0.2">
      <c r="D5543" s="29"/>
      <c r="E5543" s="29"/>
    </row>
    <row r="5544" spans="4:9" x14ac:dyDescent="0.2">
      <c r="D5544" s="29"/>
      <c r="E5544" s="29"/>
    </row>
    <row r="5545" spans="4:9" x14ac:dyDescent="0.2">
      <c r="D5545" s="29"/>
      <c r="E5545" s="29"/>
    </row>
    <row r="5546" spans="4:9" x14ac:dyDescent="0.2">
      <c r="D5546" s="29"/>
      <c r="E5546" s="29"/>
    </row>
    <row r="5547" spans="4:9" x14ac:dyDescent="0.2">
      <c r="D5547" s="29"/>
      <c r="E5547" s="29"/>
    </row>
    <row r="5548" spans="4:9" x14ac:dyDescent="0.2">
      <c r="D5548" s="29"/>
      <c r="E5548" s="29"/>
      <c r="I5548" s="30"/>
    </row>
    <row r="5549" spans="4:9" x14ac:dyDescent="0.2">
      <c r="D5549" s="29"/>
      <c r="E5549" s="29"/>
    </row>
    <row r="5550" spans="4:9" x14ac:dyDescent="0.2">
      <c r="D5550" s="29"/>
      <c r="E5550" s="29"/>
      <c r="I5550" s="30"/>
    </row>
    <row r="5551" spans="4:9" x14ac:dyDescent="0.2">
      <c r="D5551" s="29"/>
      <c r="E5551" s="29"/>
      <c r="I5551" s="30"/>
    </row>
    <row r="5552" spans="4:9" x14ac:dyDescent="0.2">
      <c r="D5552" s="29"/>
      <c r="E5552" s="29"/>
    </row>
    <row r="5553" spans="4:9" x14ac:dyDescent="0.2">
      <c r="D5553" s="29"/>
      <c r="E5553" s="29"/>
    </row>
    <row r="5554" spans="4:9" x14ac:dyDescent="0.2">
      <c r="D5554" s="29"/>
      <c r="E5554" s="29"/>
    </row>
    <row r="5555" spans="4:9" x14ac:dyDescent="0.2">
      <c r="D5555" s="29"/>
      <c r="E5555" s="29"/>
      <c r="I5555" s="30"/>
    </row>
    <row r="5556" spans="4:9" x14ac:dyDescent="0.2">
      <c r="D5556" s="29"/>
      <c r="E5556" s="29"/>
    </row>
    <row r="5557" spans="4:9" x14ac:dyDescent="0.2">
      <c r="D5557" s="29"/>
      <c r="E5557" s="29"/>
      <c r="I5557" s="30"/>
    </row>
    <row r="5558" spans="4:9" x14ac:dyDescent="0.2">
      <c r="D5558" s="29"/>
      <c r="E5558" s="29"/>
      <c r="I5558" s="30"/>
    </row>
    <row r="5559" spans="4:9" x14ac:dyDescent="0.2">
      <c r="D5559" s="29"/>
      <c r="E5559" s="29"/>
      <c r="I5559" s="30"/>
    </row>
    <row r="5560" spans="4:9" x14ac:dyDescent="0.2">
      <c r="D5560" s="29"/>
      <c r="E5560" s="29"/>
    </row>
    <row r="5561" spans="4:9" x14ac:dyDescent="0.2">
      <c r="D5561" s="29"/>
      <c r="E5561" s="29"/>
      <c r="I5561" s="30"/>
    </row>
    <row r="5562" spans="4:9" x14ac:dyDescent="0.2">
      <c r="D5562" s="29"/>
      <c r="E5562" s="29"/>
      <c r="I5562" s="30"/>
    </row>
    <row r="5563" spans="4:9" x14ac:dyDescent="0.2">
      <c r="D5563" s="29"/>
      <c r="E5563" s="29"/>
      <c r="I5563" s="30"/>
    </row>
    <row r="5564" spans="4:9" x14ac:dyDescent="0.2">
      <c r="D5564" s="29"/>
      <c r="E5564" s="29"/>
      <c r="I5564" s="30"/>
    </row>
    <row r="5565" spans="4:9" x14ac:dyDescent="0.2">
      <c r="D5565" s="29"/>
      <c r="E5565" s="29"/>
      <c r="I5565" s="30"/>
    </row>
    <row r="5566" spans="4:9" x14ac:dyDescent="0.2">
      <c r="D5566" s="29"/>
      <c r="E5566" s="29"/>
      <c r="I5566" s="30"/>
    </row>
    <row r="5567" spans="4:9" x14ac:dyDescent="0.2">
      <c r="D5567" s="29"/>
      <c r="E5567" s="29"/>
      <c r="I5567" s="30"/>
    </row>
    <row r="5568" spans="4:9" x14ac:dyDescent="0.2">
      <c r="D5568" s="29"/>
      <c r="E5568" s="29"/>
      <c r="I5568" s="30"/>
    </row>
    <row r="5569" spans="4:9" x14ac:dyDescent="0.2">
      <c r="D5569" s="29"/>
      <c r="E5569" s="29"/>
      <c r="I5569" s="30"/>
    </row>
    <row r="5570" spans="4:9" x14ac:dyDescent="0.2">
      <c r="D5570" s="29"/>
      <c r="E5570" s="29"/>
      <c r="I5570" s="30"/>
    </row>
    <row r="5571" spans="4:9" x14ac:dyDescent="0.2">
      <c r="D5571" s="29"/>
      <c r="E5571" s="29"/>
      <c r="I5571" s="30"/>
    </row>
    <row r="5572" spans="4:9" x14ac:dyDescent="0.2">
      <c r="D5572" s="29"/>
      <c r="E5572" s="29"/>
      <c r="I5572" s="30"/>
    </row>
    <row r="5573" spans="4:9" x14ac:dyDescent="0.2">
      <c r="D5573" s="29"/>
      <c r="E5573" s="29"/>
      <c r="I5573" s="30"/>
    </row>
    <row r="5574" spans="4:9" x14ac:dyDescent="0.2">
      <c r="D5574" s="29"/>
      <c r="E5574" s="29"/>
      <c r="I5574" s="30"/>
    </row>
    <row r="5575" spans="4:9" x14ac:dyDescent="0.2">
      <c r="D5575" s="29"/>
      <c r="E5575" s="29"/>
      <c r="I5575" s="30"/>
    </row>
    <row r="5576" spans="4:9" x14ac:dyDescent="0.2">
      <c r="D5576" s="29"/>
      <c r="E5576" s="29"/>
      <c r="I5576" s="30"/>
    </row>
    <row r="5577" spans="4:9" x14ac:dyDescent="0.2">
      <c r="D5577" s="29"/>
      <c r="E5577" s="29"/>
      <c r="I5577" s="30"/>
    </row>
    <row r="5578" spans="4:9" x14ac:dyDescent="0.2">
      <c r="D5578" s="29"/>
      <c r="E5578" s="29"/>
      <c r="I5578" s="30"/>
    </row>
    <row r="5579" spans="4:9" x14ac:dyDescent="0.2">
      <c r="D5579" s="29"/>
      <c r="E5579" s="29"/>
      <c r="I5579" s="30"/>
    </row>
    <row r="5580" spans="4:9" x14ac:dyDescent="0.2">
      <c r="D5580" s="29"/>
      <c r="E5580" s="29"/>
      <c r="I5580" s="30"/>
    </row>
    <row r="5581" spans="4:9" x14ac:dyDescent="0.2">
      <c r="D5581" s="29"/>
      <c r="E5581" s="29"/>
      <c r="I5581" s="30"/>
    </row>
    <row r="5582" spans="4:9" x14ac:dyDescent="0.2">
      <c r="D5582" s="29"/>
      <c r="E5582" s="29"/>
    </row>
    <row r="5583" spans="4:9" x14ac:dyDescent="0.2">
      <c r="D5583" s="29"/>
      <c r="E5583" s="29"/>
    </row>
    <row r="5584" spans="4:9" x14ac:dyDescent="0.2">
      <c r="D5584" s="29"/>
      <c r="E5584" s="29"/>
    </row>
    <row r="5585" spans="4:9" x14ac:dyDescent="0.2">
      <c r="D5585" s="29"/>
      <c r="E5585" s="29"/>
    </row>
    <row r="5586" spans="4:9" x14ac:dyDescent="0.2">
      <c r="D5586" s="29"/>
      <c r="E5586" s="29"/>
      <c r="I5586" s="30"/>
    </row>
    <row r="5587" spans="4:9" x14ac:dyDescent="0.2">
      <c r="D5587" s="29"/>
      <c r="E5587" s="29"/>
    </row>
    <row r="5588" spans="4:9" x14ac:dyDescent="0.2">
      <c r="D5588" s="29"/>
      <c r="E5588" s="29"/>
      <c r="I5588" s="30"/>
    </row>
    <row r="5589" spans="4:9" x14ac:dyDescent="0.2">
      <c r="D5589" s="29"/>
      <c r="E5589" s="29"/>
    </row>
    <row r="5590" spans="4:9" x14ac:dyDescent="0.2">
      <c r="D5590" s="29"/>
      <c r="E5590" s="29"/>
    </row>
    <row r="5591" spans="4:9" x14ac:dyDescent="0.2">
      <c r="D5591" s="29"/>
      <c r="E5591" s="29"/>
      <c r="I5591" s="30"/>
    </row>
    <row r="5592" spans="4:9" x14ac:dyDescent="0.2">
      <c r="D5592" s="29"/>
      <c r="E5592" s="29"/>
    </row>
    <row r="5593" spans="4:9" x14ac:dyDescent="0.2">
      <c r="D5593" s="29"/>
      <c r="E5593" s="29"/>
      <c r="I5593" s="30"/>
    </row>
    <row r="5594" spans="4:9" x14ac:dyDescent="0.2">
      <c r="D5594" s="29"/>
      <c r="E5594" s="29"/>
    </row>
    <row r="5595" spans="4:9" x14ac:dyDescent="0.2">
      <c r="D5595" s="29"/>
      <c r="E5595" s="29"/>
      <c r="I5595" s="30"/>
    </row>
    <row r="5596" spans="4:9" x14ac:dyDescent="0.2">
      <c r="D5596" s="29"/>
      <c r="E5596" s="29"/>
    </row>
    <row r="5597" spans="4:9" x14ac:dyDescent="0.2">
      <c r="D5597" s="29"/>
      <c r="E5597" s="29"/>
      <c r="I5597" s="30"/>
    </row>
    <row r="5598" spans="4:9" x14ac:dyDescent="0.2">
      <c r="D5598" s="29"/>
      <c r="E5598" s="29"/>
      <c r="I5598" s="30"/>
    </row>
    <row r="5599" spans="4:9" x14ac:dyDescent="0.2">
      <c r="D5599" s="29"/>
      <c r="E5599" s="29"/>
    </row>
    <row r="5600" spans="4:9" x14ac:dyDescent="0.2">
      <c r="D5600" s="29"/>
      <c r="E5600" s="29"/>
    </row>
    <row r="5601" spans="4:9" x14ac:dyDescent="0.2">
      <c r="D5601" s="29"/>
      <c r="E5601" s="29"/>
      <c r="I5601" s="30"/>
    </row>
    <row r="5602" spans="4:9" x14ac:dyDescent="0.2">
      <c r="D5602" s="29"/>
      <c r="E5602" s="29"/>
    </row>
    <row r="5603" spans="4:9" x14ac:dyDescent="0.2">
      <c r="D5603" s="29"/>
      <c r="E5603" s="29"/>
    </row>
    <row r="5604" spans="4:9" x14ac:dyDescent="0.2">
      <c r="D5604" s="29"/>
      <c r="E5604" s="29"/>
    </row>
    <row r="5605" spans="4:9" x14ac:dyDescent="0.2">
      <c r="D5605" s="29"/>
      <c r="E5605" s="29"/>
    </row>
    <row r="5606" spans="4:9" x14ac:dyDescent="0.2">
      <c r="D5606" s="29"/>
      <c r="E5606" s="29"/>
    </row>
    <row r="5607" spans="4:9" x14ac:dyDescent="0.2">
      <c r="D5607" s="29"/>
      <c r="E5607" s="29"/>
    </row>
    <row r="5608" spans="4:9" x14ac:dyDescent="0.2">
      <c r="D5608" s="29"/>
      <c r="E5608" s="29"/>
      <c r="I5608" s="30"/>
    </row>
    <row r="5609" spans="4:9" x14ac:dyDescent="0.2">
      <c r="D5609" s="29"/>
      <c r="E5609" s="29"/>
    </row>
    <row r="5610" spans="4:9" x14ac:dyDescent="0.2">
      <c r="D5610" s="29"/>
      <c r="E5610" s="29"/>
      <c r="I5610" s="30"/>
    </row>
    <row r="5611" spans="4:9" x14ac:dyDescent="0.2">
      <c r="D5611" s="29"/>
      <c r="E5611" s="29"/>
      <c r="I5611" s="30"/>
    </row>
    <row r="5612" spans="4:9" x14ac:dyDescent="0.2">
      <c r="D5612" s="29"/>
      <c r="E5612" s="29"/>
    </row>
    <row r="5613" spans="4:9" x14ac:dyDescent="0.2">
      <c r="D5613" s="29"/>
      <c r="E5613" s="29"/>
    </row>
    <row r="5614" spans="4:9" x14ac:dyDescent="0.2">
      <c r="D5614" s="29"/>
      <c r="E5614" s="29"/>
    </row>
    <row r="5615" spans="4:9" x14ac:dyDescent="0.2">
      <c r="D5615" s="29"/>
      <c r="E5615" s="29"/>
    </row>
    <row r="5616" spans="4:9" x14ac:dyDescent="0.2">
      <c r="D5616" s="29"/>
      <c r="E5616" s="29"/>
    </row>
    <row r="5617" spans="4:9" x14ac:dyDescent="0.2">
      <c r="D5617" s="29"/>
      <c r="E5617" s="29"/>
    </row>
    <row r="5618" spans="4:9" x14ac:dyDescent="0.2">
      <c r="D5618" s="29"/>
      <c r="E5618" s="29"/>
      <c r="I5618" s="30"/>
    </row>
    <row r="5619" spans="4:9" x14ac:dyDescent="0.2">
      <c r="D5619" s="29"/>
      <c r="E5619" s="29"/>
    </row>
    <row r="5620" spans="4:9" x14ac:dyDescent="0.2">
      <c r="D5620" s="29"/>
      <c r="E5620" s="29"/>
    </row>
    <row r="5621" spans="4:9" x14ac:dyDescent="0.2">
      <c r="D5621" s="29"/>
      <c r="E5621" s="29"/>
      <c r="I5621" s="30"/>
    </row>
    <row r="5622" spans="4:9" x14ac:dyDescent="0.2">
      <c r="D5622" s="29"/>
      <c r="E5622" s="29"/>
      <c r="I5622" s="30"/>
    </row>
    <row r="5623" spans="4:9" x14ac:dyDescent="0.2">
      <c r="D5623" s="29"/>
      <c r="E5623" s="29"/>
    </row>
    <row r="5624" spans="4:9" x14ac:dyDescent="0.2">
      <c r="D5624" s="29"/>
      <c r="E5624" s="29"/>
    </row>
    <row r="5625" spans="4:9" x14ac:dyDescent="0.2">
      <c r="D5625" s="29"/>
      <c r="E5625" s="29"/>
    </row>
    <row r="5626" spans="4:9" x14ac:dyDescent="0.2">
      <c r="D5626" s="29"/>
      <c r="E5626" s="29"/>
    </row>
    <row r="5627" spans="4:9" x14ac:dyDescent="0.2">
      <c r="D5627" s="29"/>
      <c r="E5627" s="29"/>
    </row>
    <row r="5628" spans="4:9" x14ac:dyDescent="0.2">
      <c r="D5628" s="29"/>
      <c r="E5628" s="29"/>
      <c r="I5628" s="30"/>
    </row>
    <row r="5629" spans="4:9" x14ac:dyDescent="0.2">
      <c r="D5629" s="29"/>
      <c r="E5629" s="29"/>
    </row>
    <row r="5630" spans="4:9" x14ac:dyDescent="0.2">
      <c r="D5630" s="29"/>
      <c r="E5630" s="29"/>
    </row>
    <row r="5631" spans="4:9" x14ac:dyDescent="0.2">
      <c r="D5631" s="29"/>
      <c r="E5631" s="29"/>
      <c r="I5631" s="30"/>
    </row>
    <row r="5632" spans="4:9" x14ac:dyDescent="0.2">
      <c r="D5632" s="29"/>
      <c r="E5632" s="29"/>
    </row>
    <row r="5633" spans="4:9" x14ac:dyDescent="0.2">
      <c r="D5633" s="29"/>
      <c r="E5633" s="29"/>
    </row>
    <row r="5634" spans="4:9" x14ac:dyDescent="0.2">
      <c r="D5634" s="29"/>
      <c r="E5634" s="29"/>
      <c r="I5634" s="30"/>
    </row>
    <row r="5635" spans="4:9" x14ac:dyDescent="0.2">
      <c r="D5635" s="29"/>
      <c r="E5635" s="29"/>
    </row>
    <row r="5636" spans="4:9" x14ac:dyDescent="0.2">
      <c r="D5636" s="29"/>
      <c r="E5636" s="29"/>
    </row>
    <row r="5637" spans="4:9" x14ac:dyDescent="0.2">
      <c r="D5637" s="29"/>
      <c r="E5637" s="29"/>
    </row>
    <row r="5638" spans="4:9" x14ac:dyDescent="0.2">
      <c r="D5638" s="29"/>
      <c r="E5638" s="29"/>
      <c r="I5638" s="30"/>
    </row>
    <row r="5639" spans="4:9" x14ac:dyDescent="0.2">
      <c r="D5639" s="29"/>
      <c r="E5639" s="29"/>
      <c r="I5639" s="30"/>
    </row>
    <row r="5640" spans="4:9" x14ac:dyDescent="0.2">
      <c r="D5640" s="29"/>
      <c r="E5640" s="29"/>
    </row>
    <row r="5641" spans="4:9" x14ac:dyDescent="0.2">
      <c r="D5641" s="29"/>
      <c r="E5641" s="29"/>
      <c r="I5641" s="30"/>
    </row>
    <row r="5642" spans="4:9" x14ac:dyDescent="0.2">
      <c r="D5642" s="29"/>
      <c r="E5642" s="29"/>
    </row>
    <row r="5643" spans="4:9" x14ac:dyDescent="0.2">
      <c r="D5643" s="29"/>
      <c r="E5643" s="29"/>
      <c r="I5643" s="30"/>
    </row>
    <row r="5644" spans="4:9" x14ac:dyDescent="0.2">
      <c r="D5644" s="29"/>
      <c r="E5644" s="29"/>
    </row>
    <row r="5645" spans="4:9" x14ac:dyDescent="0.2">
      <c r="D5645" s="29"/>
      <c r="E5645" s="29"/>
      <c r="I5645" s="30"/>
    </row>
    <row r="5646" spans="4:9" x14ac:dyDescent="0.2">
      <c r="D5646" s="29"/>
      <c r="E5646" s="29"/>
      <c r="I5646" s="30"/>
    </row>
    <row r="5647" spans="4:9" x14ac:dyDescent="0.2">
      <c r="D5647" s="29"/>
      <c r="E5647" s="29"/>
    </row>
    <row r="5648" spans="4:9" x14ac:dyDescent="0.2">
      <c r="D5648" s="29"/>
      <c r="E5648" s="29"/>
      <c r="I5648" s="30"/>
    </row>
    <row r="5649" spans="4:9" x14ac:dyDescent="0.2">
      <c r="D5649" s="29"/>
      <c r="E5649" s="29"/>
    </row>
    <row r="5650" spans="4:9" x14ac:dyDescent="0.2">
      <c r="D5650" s="29"/>
      <c r="E5650" s="29"/>
    </row>
    <row r="5651" spans="4:9" x14ac:dyDescent="0.2">
      <c r="D5651" s="29"/>
      <c r="E5651" s="29"/>
      <c r="I5651" s="30"/>
    </row>
    <row r="5652" spans="4:9" x14ac:dyDescent="0.2">
      <c r="D5652" s="29"/>
      <c r="E5652" s="29"/>
    </row>
    <row r="5653" spans="4:9" x14ac:dyDescent="0.2">
      <c r="D5653" s="29"/>
      <c r="E5653" s="29"/>
    </row>
    <row r="5654" spans="4:9" x14ac:dyDescent="0.2">
      <c r="D5654" s="29"/>
      <c r="E5654" s="29"/>
    </row>
    <row r="5655" spans="4:9" x14ac:dyDescent="0.2">
      <c r="D5655" s="29"/>
      <c r="E5655" s="29"/>
    </row>
    <row r="5656" spans="4:9" x14ac:dyDescent="0.2">
      <c r="D5656" s="29"/>
      <c r="E5656" s="29"/>
    </row>
    <row r="5657" spans="4:9" x14ac:dyDescent="0.2">
      <c r="D5657" s="29"/>
      <c r="E5657" s="29"/>
    </row>
    <row r="5658" spans="4:9" x14ac:dyDescent="0.2">
      <c r="D5658" s="29"/>
      <c r="E5658" s="29"/>
      <c r="I5658" s="30"/>
    </row>
    <row r="5659" spans="4:9" x14ac:dyDescent="0.2">
      <c r="D5659" s="29"/>
      <c r="E5659" s="29"/>
    </row>
    <row r="5660" spans="4:9" x14ac:dyDescent="0.2">
      <c r="D5660" s="29"/>
      <c r="E5660" s="29"/>
    </row>
    <row r="5661" spans="4:9" x14ac:dyDescent="0.2">
      <c r="D5661" s="29"/>
      <c r="E5661" s="29"/>
      <c r="I5661" s="30"/>
    </row>
    <row r="5662" spans="4:9" x14ac:dyDescent="0.2">
      <c r="D5662" s="29"/>
      <c r="E5662" s="29"/>
    </row>
    <row r="5663" spans="4:9" x14ac:dyDescent="0.2">
      <c r="D5663" s="29"/>
      <c r="E5663" s="29"/>
    </row>
    <row r="5664" spans="4:9" x14ac:dyDescent="0.2">
      <c r="D5664" s="29"/>
      <c r="E5664" s="29"/>
    </row>
    <row r="5665" spans="4:9" x14ac:dyDescent="0.2">
      <c r="D5665" s="29"/>
      <c r="E5665" s="29"/>
    </row>
    <row r="5666" spans="4:9" x14ac:dyDescent="0.2">
      <c r="D5666" s="29"/>
      <c r="E5666" s="29"/>
    </row>
    <row r="5667" spans="4:9" x14ac:dyDescent="0.2">
      <c r="D5667" s="29"/>
      <c r="E5667" s="29"/>
    </row>
    <row r="5668" spans="4:9" x14ac:dyDescent="0.2">
      <c r="D5668" s="29"/>
      <c r="E5668" s="29"/>
      <c r="I5668" s="30"/>
    </row>
    <row r="5669" spans="4:9" x14ac:dyDescent="0.2">
      <c r="D5669" s="29"/>
      <c r="E5669" s="29"/>
    </row>
    <row r="5670" spans="4:9" x14ac:dyDescent="0.2">
      <c r="D5670" s="29"/>
      <c r="E5670" s="29"/>
      <c r="I5670" s="30"/>
    </row>
    <row r="5671" spans="4:9" x14ac:dyDescent="0.2">
      <c r="D5671" s="29"/>
      <c r="E5671" s="29"/>
      <c r="I5671" s="30"/>
    </row>
    <row r="5672" spans="4:9" x14ac:dyDescent="0.2">
      <c r="D5672" s="29"/>
      <c r="E5672" s="29"/>
    </row>
    <row r="5673" spans="4:9" x14ac:dyDescent="0.2">
      <c r="D5673" s="29"/>
      <c r="E5673" s="29"/>
    </row>
    <row r="5674" spans="4:9" x14ac:dyDescent="0.2">
      <c r="D5674" s="29"/>
      <c r="E5674" s="29"/>
    </row>
    <row r="5675" spans="4:9" x14ac:dyDescent="0.2">
      <c r="D5675" s="29"/>
      <c r="E5675" s="29"/>
    </row>
    <row r="5676" spans="4:9" x14ac:dyDescent="0.2">
      <c r="D5676" s="29"/>
      <c r="E5676" s="29"/>
    </row>
    <row r="5677" spans="4:9" x14ac:dyDescent="0.2">
      <c r="D5677" s="29"/>
      <c r="E5677" s="29"/>
    </row>
    <row r="5678" spans="4:9" x14ac:dyDescent="0.2">
      <c r="D5678" s="29"/>
      <c r="E5678" s="29"/>
      <c r="I5678" s="30"/>
    </row>
    <row r="5679" spans="4:9" x14ac:dyDescent="0.2">
      <c r="D5679" s="29"/>
      <c r="E5679" s="29"/>
    </row>
    <row r="5680" spans="4:9" x14ac:dyDescent="0.2">
      <c r="D5680" s="29"/>
      <c r="E5680" s="29"/>
    </row>
    <row r="5681" spans="4:9" x14ac:dyDescent="0.2">
      <c r="D5681" s="29"/>
      <c r="E5681" s="29"/>
      <c r="I5681" s="30"/>
    </row>
    <row r="5682" spans="4:9" x14ac:dyDescent="0.2">
      <c r="D5682" s="29"/>
      <c r="E5682" s="29"/>
      <c r="I5682" s="30"/>
    </row>
    <row r="5683" spans="4:9" x14ac:dyDescent="0.2">
      <c r="D5683" s="29"/>
      <c r="E5683" s="29"/>
      <c r="I5683" s="30"/>
    </row>
    <row r="5684" spans="4:9" x14ac:dyDescent="0.2">
      <c r="D5684" s="29"/>
      <c r="E5684" s="29"/>
      <c r="I5684" s="30"/>
    </row>
    <row r="5685" spans="4:9" x14ac:dyDescent="0.2">
      <c r="D5685" s="29"/>
      <c r="E5685" s="29"/>
      <c r="I5685" s="30"/>
    </row>
    <row r="5686" spans="4:9" x14ac:dyDescent="0.2">
      <c r="D5686" s="29"/>
      <c r="E5686" s="29"/>
      <c r="I5686" s="30"/>
    </row>
    <row r="5687" spans="4:9" x14ac:dyDescent="0.2">
      <c r="D5687" s="29"/>
      <c r="E5687" s="29"/>
      <c r="I5687" s="30"/>
    </row>
    <row r="5688" spans="4:9" x14ac:dyDescent="0.2">
      <c r="D5688" s="29"/>
      <c r="E5688" s="29"/>
      <c r="I5688" s="30"/>
    </row>
    <row r="5689" spans="4:9" x14ac:dyDescent="0.2">
      <c r="D5689" s="29"/>
      <c r="E5689" s="29"/>
      <c r="I5689" s="30"/>
    </row>
    <row r="5690" spans="4:9" x14ac:dyDescent="0.2">
      <c r="D5690" s="29"/>
      <c r="E5690" s="29"/>
      <c r="I5690" s="30"/>
    </row>
    <row r="5691" spans="4:9" x14ac:dyDescent="0.2">
      <c r="D5691" s="29"/>
      <c r="E5691" s="29"/>
      <c r="I5691" s="30"/>
    </row>
    <row r="5692" spans="4:9" x14ac:dyDescent="0.2">
      <c r="D5692" s="29"/>
      <c r="E5692" s="29"/>
    </row>
    <row r="5693" spans="4:9" x14ac:dyDescent="0.2">
      <c r="D5693" s="29"/>
      <c r="E5693" s="29"/>
    </row>
    <row r="5694" spans="4:9" x14ac:dyDescent="0.2">
      <c r="D5694" s="29"/>
      <c r="E5694" s="29"/>
      <c r="I5694" s="30"/>
    </row>
    <row r="5695" spans="4:9" x14ac:dyDescent="0.2">
      <c r="D5695" s="29"/>
      <c r="E5695" s="29"/>
    </row>
    <row r="5696" spans="4:9" x14ac:dyDescent="0.2">
      <c r="D5696" s="29"/>
      <c r="E5696" s="29"/>
    </row>
    <row r="5697" spans="4:9" x14ac:dyDescent="0.2">
      <c r="D5697" s="29"/>
      <c r="E5697" s="29"/>
    </row>
    <row r="5698" spans="4:9" x14ac:dyDescent="0.2">
      <c r="D5698" s="29"/>
      <c r="E5698" s="29"/>
      <c r="I5698" s="30"/>
    </row>
    <row r="5699" spans="4:9" x14ac:dyDescent="0.2">
      <c r="D5699" s="29"/>
      <c r="E5699" s="29"/>
    </row>
    <row r="5700" spans="4:9" x14ac:dyDescent="0.2">
      <c r="D5700" s="29"/>
      <c r="E5700" s="29"/>
    </row>
    <row r="5701" spans="4:9" x14ac:dyDescent="0.2">
      <c r="D5701" s="29"/>
      <c r="E5701" s="29"/>
      <c r="I5701" s="30"/>
    </row>
    <row r="5702" spans="4:9" x14ac:dyDescent="0.2">
      <c r="D5702" s="29"/>
      <c r="E5702" s="29"/>
    </row>
    <row r="5703" spans="4:9" x14ac:dyDescent="0.2">
      <c r="D5703" s="29"/>
      <c r="E5703" s="29"/>
    </row>
    <row r="5704" spans="4:9" x14ac:dyDescent="0.2">
      <c r="D5704" s="29"/>
      <c r="E5704" s="29"/>
    </row>
    <row r="5705" spans="4:9" x14ac:dyDescent="0.2">
      <c r="D5705" s="29"/>
      <c r="E5705" s="29"/>
    </row>
    <row r="5706" spans="4:9" x14ac:dyDescent="0.2">
      <c r="D5706" s="29"/>
      <c r="E5706" s="29"/>
      <c r="I5706" s="30"/>
    </row>
    <row r="5707" spans="4:9" x14ac:dyDescent="0.2">
      <c r="D5707" s="29"/>
      <c r="E5707" s="29"/>
    </row>
    <row r="5708" spans="4:9" x14ac:dyDescent="0.2">
      <c r="D5708" s="29"/>
      <c r="E5708" s="29"/>
      <c r="I5708" s="30"/>
    </row>
    <row r="5709" spans="4:9" x14ac:dyDescent="0.2">
      <c r="D5709" s="29"/>
      <c r="E5709" s="29"/>
    </row>
    <row r="5710" spans="4:9" x14ac:dyDescent="0.2">
      <c r="D5710" s="29"/>
      <c r="E5710" s="29"/>
    </row>
    <row r="5711" spans="4:9" x14ac:dyDescent="0.2">
      <c r="D5711" s="29"/>
      <c r="E5711" s="29"/>
      <c r="I5711" s="30"/>
    </row>
    <row r="5712" spans="4:9" x14ac:dyDescent="0.2">
      <c r="D5712" s="29"/>
      <c r="E5712" s="29"/>
      <c r="I5712" s="30"/>
    </row>
    <row r="5713" spans="4:9" x14ac:dyDescent="0.2">
      <c r="D5713" s="29"/>
      <c r="E5713" s="29"/>
      <c r="I5713" s="30"/>
    </row>
    <row r="5714" spans="4:9" x14ac:dyDescent="0.2">
      <c r="D5714" s="29"/>
      <c r="E5714" s="29"/>
      <c r="I5714" s="30"/>
    </row>
    <row r="5715" spans="4:9" x14ac:dyDescent="0.2">
      <c r="D5715" s="29"/>
      <c r="E5715" s="29"/>
      <c r="I5715" s="30"/>
    </row>
    <row r="5716" spans="4:9" x14ac:dyDescent="0.2">
      <c r="D5716" s="29"/>
      <c r="E5716" s="29"/>
      <c r="I5716" s="30"/>
    </row>
    <row r="5717" spans="4:9" x14ac:dyDescent="0.2">
      <c r="D5717" s="29"/>
      <c r="E5717" s="29"/>
      <c r="I5717" s="30"/>
    </row>
    <row r="5718" spans="4:9" x14ac:dyDescent="0.2">
      <c r="D5718" s="29"/>
      <c r="E5718" s="29"/>
      <c r="I5718" s="30"/>
    </row>
    <row r="5719" spans="4:9" x14ac:dyDescent="0.2">
      <c r="D5719" s="29"/>
      <c r="E5719" s="29"/>
      <c r="I5719" s="30"/>
    </row>
    <row r="5720" spans="4:9" x14ac:dyDescent="0.2">
      <c r="D5720" s="29"/>
      <c r="E5720" s="29"/>
      <c r="I5720" s="30"/>
    </row>
    <row r="5721" spans="4:9" x14ac:dyDescent="0.2">
      <c r="D5721" s="29"/>
      <c r="E5721" s="29"/>
      <c r="I5721" s="30"/>
    </row>
    <row r="5722" spans="4:9" x14ac:dyDescent="0.2">
      <c r="D5722" s="29"/>
      <c r="E5722" s="29"/>
      <c r="I5722" s="30"/>
    </row>
    <row r="5723" spans="4:9" x14ac:dyDescent="0.2">
      <c r="D5723" s="29"/>
      <c r="E5723" s="29"/>
      <c r="I5723" s="30"/>
    </row>
    <row r="5724" spans="4:9" x14ac:dyDescent="0.2">
      <c r="D5724" s="29"/>
      <c r="E5724" s="29"/>
      <c r="I5724" s="30"/>
    </row>
    <row r="5725" spans="4:9" x14ac:dyDescent="0.2">
      <c r="D5725" s="29"/>
      <c r="E5725" s="29"/>
      <c r="I5725" s="30"/>
    </row>
    <row r="5726" spans="4:9" x14ac:dyDescent="0.2">
      <c r="D5726" s="29"/>
      <c r="E5726" s="29"/>
      <c r="I5726" s="30"/>
    </row>
    <row r="5727" spans="4:9" x14ac:dyDescent="0.2">
      <c r="D5727" s="29"/>
      <c r="E5727" s="29"/>
      <c r="I5727" s="30"/>
    </row>
    <row r="5728" spans="4:9" x14ac:dyDescent="0.2">
      <c r="D5728" s="29"/>
      <c r="E5728" s="29"/>
      <c r="I5728" s="30"/>
    </row>
    <row r="5729" spans="4:9" x14ac:dyDescent="0.2">
      <c r="D5729" s="29"/>
      <c r="E5729" s="29"/>
      <c r="I5729" s="30"/>
    </row>
    <row r="5730" spans="4:9" x14ac:dyDescent="0.2">
      <c r="D5730" s="29"/>
      <c r="E5730" s="29"/>
      <c r="I5730" s="30"/>
    </row>
    <row r="5731" spans="4:9" x14ac:dyDescent="0.2">
      <c r="D5731" s="29"/>
      <c r="E5731" s="29"/>
      <c r="I5731" s="30"/>
    </row>
    <row r="5732" spans="4:9" x14ac:dyDescent="0.2">
      <c r="D5732" s="29"/>
      <c r="E5732" s="29"/>
    </row>
    <row r="5733" spans="4:9" x14ac:dyDescent="0.2">
      <c r="D5733" s="29"/>
      <c r="E5733" s="29"/>
    </row>
    <row r="5734" spans="4:9" x14ac:dyDescent="0.2">
      <c r="D5734" s="29"/>
      <c r="E5734" s="29"/>
    </row>
    <row r="5735" spans="4:9" x14ac:dyDescent="0.2">
      <c r="D5735" s="29"/>
      <c r="E5735" s="29"/>
    </row>
    <row r="5736" spans="4:9" x14ac:dyDescent="0.2">
      <c r="D5736" s="29"/>
      <c r="E5736" s="29"/>
    </row>
    <row r="5737" spans="4:9" x14ac:dyDescent="0.2">
      <c r="D5737" s="29"/>
      <c r="E5737" s="29"/>
    </row>
    <row r="5738" spans="4:9" x14ac:dyDescent="0.2">
      <c r="D5738" s="29"/>
      <c r="E5738" s="29"/>
      <c r="I5738" s="30"/>
    </row>
    <row r="5739" spans="4:9" x14ac:dyDescent="0.2">
      <c r="D5739" s="29"/>
      <c r="E5739" s="29"/>
    </row>
    <row r="5740" spans="4:9" x14ac:dyDescent="0.2">
      <c r="D5740" s="29"/>
      <c r="E5740" s="29"/>
    </row>
    <row r="5741" spans="4:9" x14ac:dyDescent="0.2">
      <c r="D5741" s="29"/>
      <c r="E5741" s="29"/>
      <c r="I5741" s="30"/>
    </row>
    <row r="5742" spans="4:9" x14ac:dyDescent="0.2">
      <c r="D5742" s="29"/>
      <c r="E5742" s="29"/>
      <c r="I5742" s="30"/>
    </row>
    <row r="5743" spans="4:9" x14ac:dyDescent="0.2">
      <c r="D5743" s="29"/>
      <c r="E5743" s="29"/>
      <c r="I5743" s="30"/>
    </row>
    <row r="5744" spans="4:9" x14ac:dyDescent="0.2">
      <c r="D5744" s="29"/>
      <c r="E5744" s="29"/>
      <c r="I5744" s="30"/>
    </row>
    <row r="5745" spans="4:9" x14ac:dyDescent="0.2">
      <c r="D5745" s="29"/>
      <c r="E5745" s="29"/>
      <c r="I5745" s="30"/>
    </row>
    <row r="5746" spans="4:9" x14ac:dyDescent="0.2">
      <c r="D5746" s="29"/>
      <c r="E5746" s="29"/>
      <c r="I5746" s="30"/>
    </row>
    <row r="5747" spans="4:9" x14ac:dyDescent="0.2">
      <c r="D5747" s="29"/>
      <c r="E5747" s="29"/>
      <c r="I5747" s="30"/>
    </row>
    <row r="5748" spans="4:9" x14ac:dyDescent="0.2">
      <c r="D5748" s="29"/>
      <c r="E5748" s="29"/>
      <c r="I5748" s="30"/>
    </row>
    <row r="5749" spans="4:9" x14ac:dyDescent="0.2">
      <c r="D5749" s="29"/>
      <c r="E5749" s="29"/>
      <c r="I5749" s="30"/>
    </row>
    <row r="5750" spans="4:9" x14ac:dyDescent="0.2">
      <c r="D5750" s="29"/>
      <c r="E5750" s="29"/>
      <c r="I5750" s="30"/>
    </row>
    <row r="5751" spans="4:9" x14ac:dyDescent="0.2">
      <c r="D5751" s="29"/>
      <c r="E5751" s="29"/>
      <c r="I5751" s="30"/>
    </row>
    <row r="5752" spans="4:9" x14ac:dyDescent="0.2">
      <c r="D5752" s="29"/>
      <c r="E5752" s="29"/>
    </row>
    <row r="5753" spans="4:9" x14ac:dyDescent="0.2">
      <c r="D5753" s="29"/>
      <c r="E5753" s="29"/>
    </row>
    <row r="5754" spans="4:9" x14ac:dyDescent="0.2">
      <c r="D5754" s="29"/>
      <c r="E5754" s="29"/>
      <c r="I5754" s="30"/>
    </row>
    <row r="5755" spans="4:9" x14ac:dyDescent="0.2">
      <c r="D5755" s="29"/>
      <c r="E5755" s="29"/>
    </row>
    <row r="5756" spans="4:9" x14ac:dyDescent="0.2">
      <c r="D5756" s="29"/>
      <c r="E5756" s="29"/>
    </row>
    <row r="5757" spans="4:9" x14ac:dyDescent="0.2">
      <c r="D5757" s="29"/>
      <c r="E5757" s="29"/>
    </row>
    <row r="5758" spans="4:9" x14ac:dyDescent="0.2">
      <c r="D5758" s="29"/>
      <c r="E5758" s="29"/>
      <c r="I5758" s="30"/>
    </row>
    <row r="5759" spans="4:9" x14ac:dyDescent="0.2">
      <c r="D5759" s="29"/>
      <c r="E5759" s="29"/>
    </row>
    <row r="5760" spans="4:9" x14ac:dyDescent="0.2">
      <c r="D5760" s="29"/>
      <c r="E5760" s="29"/>
    </row>
    <row r="5761" spans="4:9" x14ac:dyDescent="0.2">
      <c r="D5761" s="29"/>
      <c r="E5761" s="29"/>
      <c r="I5761" s="30"/>
    </row>
    <row r="5762" spans="4:9" x14ac:dyDescent="0.2">
      <c r="D5762" s="29"/>
      <c r="E5762" s="29"/>
    </row>
    <row r="5763" spans="4:9" x14ac:dyDescent="0.2">
      <c r="D5763" s="29"/>
      <c r="E5763" s="29"/>
    </row>
    <row r="5764" spans="4:9" x14ac:dyDescent="0.2">
      <c r="D5764" s="29"/>
      <c r="E5764" s="29"/>
    </row>
    <row r="5765" spans="4:9" x14ac:dyDescent="0.2">
      <c r="D5765" s="29"/>
      <c r="E5765" s="29"/>
    </row>
    <row r="5766" spans="4:9" x14ac:dyDescent="0.2">
      <c r="D5766" s="29"/>
      <c r="E5766" s="29"/>
      <c r="I5766" s="30"/>
    </row>
    <row r="5767" spans="4:9" x14ac:dyDescent="0.2">
      <c r="D5767" s="29"/>
      <c r="E5767" s="29"/>
    </row>
    <row r="5768" spans="4:9" x14ac:dyDescent="0.2">
      <c r="D5768" s="29"/>
      <c r="E5768" s="29"/>
      <c r="I5768" s="30"/>
    </row>
    <row r="5769" spans="4:9" x14ac:dyDescent="0.2">
      <c r="D5769" s="29"/>
      <c r="E5769" s="29"/>
    </row>
    <row r="5770" spans="4:9" x14ac:dyDescent="0.2">
      <c r="D5770" s="29"/>
      <c r="E5770" s="29"/>
    </row>
    <row r="5771" spans="4:9" x14ac:dyDescent="0.2">
      <c r="D5771" s="29"/>
      <c r="E5771" s="29"/>
      <c r="I5771" s="30"/>
    </row>
    <row r="5772" spans="4:9" x14ac:dyDescent="0.2">
      <c r="D5772" s="29"/>
      <c r="E5772" s="29"/>
    </row>
    <row r="5773" spans="4:9" x14ac:dyDescent="0.2">
      <c r="D5773" s="29"/>
      <c r="E5773" s="29"/>
      <c r="I5773" s="30"/>
    </row>
    <row r="5774" spans="4:9" x14ac:dyDescent="0.2">
      <c r="D5774" s="29"/>
      <c r="E5774" s="29"/>
    </row>
    <row r="5775" spans="4:9" x14ac:dyDescent="0.2">
      <c r="D5775" s="29"/>
      <c r="E5775" s="29"/>
      <c r="I5775" s="30"/>
    </row>
    <row r="5776" spans="4:9" x14ac:dyDescent="0.2">
      <c r="D5776" s="29"/>
      <c r="E5776" s="29"/>
    </row>
    <row r="5777" spans="4:9" x14ac:dyDescent="0.2">
      <c r="D5777" s="29"/>
      <c r="E5777" s="29"/>
      <c r="I5777" s="30"/>
    </row>
    <row r="5778" spans="4:9" x14ac:dyDescent="0.2">
      <c r="D5778" s="29"/>
      <c r="E5778" s="29"/>
      <c r="I5778" s="30"/>
    </row>
    <row r="5779" spans="4:9" x14ac:dyDescent="0.2">
      <c r="D5779" s="29"/>
      <c r="E5779" s="29"/>
    </row>
    <row r="5780" spans="4:9" x14ac:dyDescent="0.2">
      <c r="D5780" s="29"/>
      <c r="E5780" s="29"/>
    </row>
    <row r="5781" spans="4:9" x14ac:dyDescent="0.2">
      <c r="D5781" s="29"/>
      <c r="E5781" s="29"/>
      <c r="I5781" s="30"/>
    </row>
    <row r="5782" spans="4:9" x14ac:dyDescent="0.2">
      <c r="D5782" s="29"/>
      <c r="E5782" s="29"/>
    </row>
    <row r="5783" spans="4:9" x14ac:dyDescent="0.2">
      <c r="D5783" s="29"/>
      <c r="E5783" s="29"/>
      <c r="I5783" s="30"/>
    </row>
    <row r="5784" spans="4:9" x14ac:dyDescent="0.2">
      <c r="D5784" s="29"/>
      <c r="E5784" s="29"/>
    </row>
    <row r="5785" spans="4:9" x14ac:dyDescent="0.2">
      <c r="D5785" s="29"/>
      <c r="E5785" s="29"/>
      <c r="I5785" s="30"/>
    </row>
    <row r="5786" spans="4:9" x14ac:dyDescent="0.2">
      <c r="D5786" s="29"/>
      <c r="E5786" s="29"/>
    </row>
    <row r="5787" spans="4:9" x14ac:dyDescent="0.2">
      <c r="D5787" s="29"/>
      <c r="E5787" s="29"/>
      <c r="I5787" s="30"/>
    </row>
    <row r="5788" spans="4:9" x14ac:dyDescent="0.2">
      <c r="D5788" s="29"/>
      <c r="E5788" s="29"/>
      <c r="I5788" s="30"/>
    </row>
    <row r="5789" spans="4:9" x14ac:dyDescent="0.2">
      <c r="D5789" s="29"/>
      <c r="E5789" s="29"/>
      <c r="I5789" s="30"/>
    </row>
    <row r="5790" spans="4:9" x14ac:dyDescent="0.2">
      <c r="D5790" s="29"/>
      <c r="E5790" s="29"/>
      <c r="I5790" s="30"/>
    </row>
    <row r="5791" spans="4:9" x14ac:dyDescent="0.2">
      <c r="D5791" s="29"/>
      <c r="E5791" s="29"/>
      <c r="I5791" s="30"/>
    </row>
    <row r="5792" spans="4:9" x14ac:dyDescent="0.2">
      <c r="D5792" s="29"/>
      <c r="E5792" s="29"/>
    </row>
    <row r="5793" spans="4:9" x14ac:dyDescent="0.2">
      <c r="D5793" s="29"/>
      <c r="E5793" s="29"/>
    </row>
    <row r="5794" spans="4:9" x14ac:dyDescent="0.2">
      <c r="D5794" s="29"/>
      <c r="E5794" s="29"/>
    </row>
    <row r="5795" spans="4:9" x14ac:dyDescent="0.2">
      <c r="D5795" s="29"/>
      <c r="E5795" s="29"/>
    </row>
    <row r="5796" spans="4:9" x14ac:dyDescent="0.2">
      <c r="D5796" s="29"/>
      <c r="E5796" s="29"/>
    </row>
    <row r="5797" spans="4:9" x14ac:dyDescent="0.2">
      <c r="D5797" s="29"/>
      <c r="E5797" s="29"/>
    </row>
    <row r="5798" spans="4:9" x14ac:dyDescent="0.2">
      <c r="D5798" s="29"/>
      <c r="E5798" s="29"/>
      <c r="I5798" s="30"/>
    </row>
    <row r="5799" spans="4:9" x14ac:dyDescent="0.2">
      <c r="D5799" s="29"/>
      <c r="E5799" s="29"/>
    </row>
    <row r="5800" spans="4:9" x14ac:dyDescent="0.2">
      <c r="D5800" s="29"/>
      <c r="E5800" s="29"/>
    </row>
    <row r="5801" spans="4:9" x14ac:dyDescent="0.2">
      <c r="D5801" s="29"/>
      <c r="E5801" s="29"/>
      <c r="I5801" s="30"/>
    </row>
    <row r="5802" spans="4:9" x14ac:dyDescent="0.2">
      <c r="D5802" s="29"/>
      <c r="E5802" s="29"/>
      <c r="I5802" s="30"/>
    </row>
    <row r="5803" spans="4:9" x14ac:dyDescent="0.2">
      <c r="D5803" s="29"/>
      <c r="E5803" s="29"/>
    </row>
    <row r="5804" spans="4:9" x14ac:dyDescent="0.2">
      <c r="D5804" s="29"/>
      <c r="E5804" s="29"/>
    </row>
    <row r="5805" spans="4:9" x14ac:dyDescent="0.2">
      <c r="D5805" s="29"/>
      <c r="E5805" s="29"/>
    </row>
    <row r="5806" spans="4:9" x14ac:dyDescent="0.2">
      <c r="D5806" s="29"/>
      <c r="E5806" s="29"/>
    </row>
    <row r="5807" spans="4:9" x14ac:dyDescent="0.2">
      <c r="D5807" s="29"/>
      <c r="E5807" s="29"/>
    </row>
    <row r="5808" spans="4:9" x14ac:dyDescent="0.2">
      <c r="D5808" s="29"/>
      <c r="E5808" s="29"/>
      <c r="I5808" s="30"/>
    </row>
    <row r="5809" spans="4:9" x14ac:dyDescent="0.2">
      <c r="D5809" s="29"/>
      <c r="E5809" s="29"/>
    </row>
    <row r="5810" spans="4:9" x14ac:dyDescent="0.2">
      <c r="D5810" s="29"/>
      <c r="E5810" s="29"/>
    </row>
    <row r="5811" spans="4:9" x14ac:dyDescent="0.2">
      <c r="D5811" s="29"/>
      <c r="E5811" s="29"/>
      <c r="I5811" s="30"/>
    </row>
    <row r="5812" spans="4:9" x14ac:dyDescent="0.2">
      <c r="D5812" s="29"/>
      <c r="E5812" s="29"/>
    </row>
    <row r="5813" spans="4:9" x14ac:dyDescent="0.2">
      <c r="D5813" s="29"/>
      <c r="E5813" s="29"/>
    </row>
    <row r="5814" spans="4:9" x14ac:dyDescent="0.2">
      <c r="D5814" s="29"/>
      <c r="E5814" s="29"/>
      <c r="I5814" s="30"/>
    </row>
    <row r="5815" spans="4:9" x14ac:dyDescent="0.2">
      <c r="D5815" s="29"/>
      <c r="E5815" s="29"/>
    </row>
    <row r="5816" spans="4:9" x14ac:dyDescent="0.2">
      <c r="D5816" s="29"/>
      <c r="E5816" s="29"/>
    </row>
    <row r="5817" spans="4:9" x14ac:dyDescent="0.2">
      <c r="D5817" s="29"/>
      <c r="E5817" s="29"/>
    </row>
    <row r="5818" spans="4:9" x14ac:dyDescent="0.2">
      <c r="D5818" s="29"/>
      <c r="E5818" s="29"/>
      <c r="I5818" s="30"/>
    </row>
    <row r="5819" spans="4:9" x14ac:dyDescent="0.2">
      <c r="D5819" s="29"/>
      <c r="E5819" s="29"/>
    </row>
    <row r="5820" spans="4:9" x14ac:dyDescent="0.2">
      <c r="D5820" s="29"/>
      <c r="E5820" s="29"/>
    </row>
    <row r="5821" spans="4:9" x14ac:dyDescent="0.2">
      <c r="D5821" s="29"/>
      <c r="E5821" s="29"/>
      <c r="I5821" s="30"/>
    </row>
    <row r="5822" spans="4:9" x14ac:dyDescent="0.2">
      <c r="D5822" s="29"/>
      <c r="E5822" s="29"/>
    </row>
    <row r="5823" spans="4:9" x14ac:dyDescent="0.2">
      <c r="D5823" s="29"/>
      <c r="E5823" s="29"/>
    </row>
    <row r="5824" spans="4:9" x14ac:dyDescent="0.2">
      <c r="D5824" s="29"/>
      <c r="E5824" s="29"/>
    </row>
    <row r="5825" spans="4:9" x14ac:dyDescent="0.2">
      <c r="D5825" s="29"/>
      <c r="E5825" s="29"/>
    </row>
    <row r="5826" spans="4:9" x14ac:dyDescent="0.2">
      <c r="D5826" s="29"/>
      <c r="E5826" s="29"/>
      <c r="I5826" s="30"/>
    </row>
    <row r="5827" spans="4:9" x14ac:dyDescent="0.2">
      <c r="D5827" s="29"/>
      <c r="E5827" s="29"/>
    </row>
    <row r="5828" spans="4:9" x14ac:dyDescent="0.2">
      <c r="D5828" s="29"/>
      <c r="E5828" s="29"/>
      <c r="I5828" s="30"/>
    </row>
    <row r="5829" spans="4:9" x14ac:dyDescent="0.2">
      <c r="D5829" s="29"/>
      <c r="E5829" s="29"/>
    </row>
    <row r="5830" spans="4:9" x14ac:dyDescent="0.2">
      <c r="D5830" s="29"/>
      <c r="E5830" s="29"/>
    </row>
    <row r="5831" spans="4:9" x14ac:dyDescent="0.2">
      <c r="D5831" s="29"/>
      <c r="E5831" s="29"/>
      <c r="I5831" s="30"/>
    </row>
    <row r="5832" spans="4:9" x14ac:dyDescent="0.2">
      <c r="D5832" s="29"/>
      <c r="E5832" s="29"/>
    </row>
    <row r="5833" spans="4:9" x14ac:dyDescent="0.2">
      <c r="D5833" s="29"/>
      <c r="E5833" s="29"/>
      <c r="I5833" s="30"/>
    </row>
    <row r="5834" spans="4:9" x14ac:dyDescent="0.2">
      <c r="D5834" s="29"/>
      <c r="E5834" s="29"/>
    </row>
    <row r="5835" spans="4:9" x14ac:dyDescent="0.2">
      <c r="D5835" s="29"/>
      <c r="E5835" s="29"/>
      <c r="I5835" s="30"/>
    </row>
    <row r="5836" spans="4:9" x14ac:dyDescent="0.2">
      <c r="D5836" s="29"/>
      <c r="E5836" s="29"/>
    </row>
    <row r="5837" spans="4:9" x14ac:dyDescent="0.2">
      <c r="D5837" s="29"/>
      <c r="E5837" s="29"/>
      <c r="I5837" s="30"/>
    </row>
    <row r="5838" spans="4:9" x14ac:dyDescent="0.2">
      <c r="D5838" s="29"/>
      <c r="E5838" s="29"/>
      <c r="I5838" s="30"/>
    </row>
    <row r="5839" spans="4:9" x14ac:dyDescent="0.2">
      <c r="D5839" s="29"/>
      <c r="E5839" s="29"/>
    </row>
    <row r="5840" spans="4:9" x14ac:dyDescent="0.2">
      <c r="D5840" s="29"/>
      <c r="E5840" s="29"/>
    </row>
    <row r="5841" spans="4:9" x14ac:dyDescent="0.2">
      <c r="D5841" s="29"/>
      <c r="E5841" s="29"/>
      <c r="I5841" s="30"/>
    </row>
    <row r="5842" spans="4:9" x14ac:dyDescent="0.2">
      <c r="D5842" s="29"/>
      <c r="E5842" s="29"/>
      <c r="I5842" s="30"/>
    </row>
    <row r="5843" spans="4:9" x14ac:dyDescent="0.2">
      <c r="D5843" s="29"/>
      <c r="E5843" s="29"/>
      <c r="I5843" s="30"/>
    </row>
    <row r="5844" spans="4:9" x14ac:dyDescent="0.2">
      <c r="D5844" s="29"/>
      <c r="E5844" s="29"/>
      <c r="I5844" s="30"/>
    </row>
    <row r="5845" spans="4:9" x14ac:dyDescent="0.2">
      <c r="D5845" s="29"/>
      <c r="E5845" s="29"/>
      <c r="I5845" s="30"/>
    </row>
    <row r="5846" spans="4:9" x14ac:dyDescent="0.2">
      <c r="D5846" s="29"/>
      <c r="E5846" s="29"/>
      <c r="I5846" s="30"/>
    </row>
    <row r="5847" spans="4:9" x14ac:dyDescent="0.2">
      <c r="D5847" s="29"/>
      <c r="E5847" s="29"/>
      <c r="I5847" s="30"/>
    </row>
    <row r="5848" spans="4:9" x14ac:dyDescent="0.2">
      <c r="D5848" s="29"/>
      <c r="E5848" s="29"/>
      <c r="I5848" s="30"/>
    </row>
    <row r="5849" spans="4:9" x14ac:dyDescent="0.2">
      <c r="D5849" s="29"/>
      <c r="E5849" s="29"/>
      <c r="I5849" s="30"/>
    </row>
    <row r="5850" spans="4:9" x14ac:dyDescent="0.2">
      <c r="D5850" s="29"/>
      <c r="E5850" s="29"/>
      <c r="I5850" s="30"/>
    </row>
    <row r="5851" spans="4:9" x14ac:dyDescent="0.2">
      <c r="D5851" s="29"/>
      <c r="E5851" s="29"/>
      <c r="I5851" s="30"/>
    </row>
    <row r="5852" spans="4:9" x14ac:dyDescent="0.2">
      <c r="D5852" s="29"/>
      <c r="E5852" s="29"/>
    </row>
    <row r="5853" spans="4:9" x14ac:dyDescent="0.2">
      <c r="D5853" s="29"/>
      <c r="E5853" s="29"/>
    </row>
    <row r="5854" spans="4:9" x14ac:dyDescent="0.2">
      <c r="D5854" s="29"/>
      <c r="E5854" s="29"/>
    </row>
    <row r="5855" spans="4:9" x14ac:dyDescent="0.2">
      <c r="D5855" s="29"/>
      <c r="E5855" s="29"/>
    </row>
    <row r="5856" spans="4:9" x14ac:dyDescent="0.2">
      <c r="D5856" s="29"/>
      <c r="E5856" s="29"/>
    </row>
    <row r="5857" spans="4:9" x14ac:dyDescent="0.2">
      <c r="D5857" s="29"/>
      <c r="E5857" s="29"/>
    </row>
    <row r="5858" spans="4:9" x14ac:dyDescent="0.2">
      <c r="D5858" s="29"/>
      <c r="E5858" s="29"/>
      <c r="I5858" s="30"/>
    </row>
    <row r="5859" spans="4:9" x14ac:dyDescent="0.2">
      <c r="D5859" s="29"/>
      <c r="E5859" s="29"/>
    </row>
    <row r="5860" spans="4:9" x14ac:dyDescent="0.2">
      <c r="D5860" s="29"/>
      <c r="E5860" s="29"/>
    </row>
    <row r="5861" spans="4:9" x14ac:dyDescent="0.2">
      <c r="D5861" s="29"/>
      <c r="E5861" s="29"/>
      <c r="I5861" s="30"/>
    </row>
    <row r="5862" spans="4:9" x14ac:dyDescent="0.2">
      <c r="D5862" s="29"/>
      <c r="E5862" s="29"/>
      <c r="I5862" s="30"/>
    </row>
    <row r="5863" spans="4:9" x14ac:dyDescent="0.2">
      <c r="D5863" s="29"/>
      <c r="E5863" s="29"/>
    </row>
    <row r="5864" spans="4:9" x14ac:dyDescent="0.2">
      <c r="D5864" s="29"/>
      <c r="E5864" s="29"/>
    </row>
    <row r="5865" spans="4:9" x14ac:dyDescent="0.2">
      <c r="D5865" s="29"/>
      <c r="E5865" s="29"/>
    </row>
    <row r="5866" spans="4:9" x14ac:dyDescent="0.2">
      <c r="D5866" s="29"/>
      <c r="E5866" s="29"/>
    </row>
    <row r="5867" spans="4:9" x14ac:dyDescent="0.2">
      <c r="D5867" s="29"/>
      <c r="E5867" s="29"/>
    </row>
    <row r="5868" spans="4:9" x14ac:dyDescent="0.2">
      <c r="D5868" s="29"/>
      <c r="E5868" s="29"/>
      <c r="I5868" s="30"/>
    </row>
    <row r="5869" spans="4:9" x14ac:dyDescent="0.2">
      <c r="D5869" s="29"/>
      <c r="E5869" s="29"/>
    </row>
    <row r="5870" spans="4:9" x14ac:dyDescent="0.2">
      <c r="D5870" s="29"/>
      <c r="E5870" s="29"/>
    </row>
    <row r="5871" spans="4:9" x14ac:dyDescent="0.2">
      <c r="D5871" s="29"/>
      <c r="E5871" s="29"/>
      <c r="I5871" s="30"/>
    </row>
    <row r="5872" spans="4:9" x14ac:dyDescent="0.2">
      <c r="D5872" s="29"/>
      <c r="E5872" s="29"/>
    </row>
    <row r="5873" spans="4:9" x14ac:dyDescent="0.2">
      <c r="D5873" s="29"/>
      <c r="E5873" s="29"/>
    </row>
    <row r="5874" spans="4:9" x14ac:dyDescent="0.2">
      <c r="D5874" s="29"/>
      <c r="E5874" s="29"/>
      <c r="I5874" s="30"/>
    </row>
    <row r="5875" spans="4:9" x14ac:dyDescent="0.2">
      <c r="D5875" s="29"/>
      <c r="E5875" s="29"/>
    </row>
    <row r="5876" spans="4:9" x14ac:dyDescent="0.2">
      <c r="D5876" s="29"/>
      <c r="E5876" s="29"/>
    </row>
    <row r="5877" spans="4:9" x14ac:dyDescent="0.2">
      <c r="D5877" s="29"/>
      <c r="E5877" s="29"/>
    </row>
    <row r="5878" spans="4:9" x14ac:dyDescent="0.2">
      <c r="D5878" s="29"/>
      <c r="E5878" s="29"/>
      <c r="I5878" s="30"/>
    </row>
    <row r="5879" spans="4:9" x14ac:dyDescent="0.2">
      <c r="D5879" s="29"/>
      <c r="E5879" s="29"/>
    </row>
    <row r="5880" spans="4:9" x14ac:dyDescent="0.2">
      <c r="D5880" s="29"/>
      <c r="E5880" s="29"/>
    </row>
    <row r="5881" spans="4:9" x14ac:dyDescent="0.2">
      <c r="D5881" s="29"/>
      <c r="E5881" s="29"/>
      <c r="I5881" s="30"/>
    </row>
    <row r="5882" spans="4:9" x14ac:dyDescent="0.2">
      <c r="D5882" s="29"/>
      <c r="E5882" s="29"/>
      <c r="I5882" s="30"/>
    </row>
    <row r="5883" spans="4:9" x14ac:dyDescent="0.2">
      <c r="D5883" s="29"/>
      <c r="E5883" s="29"/>
      <c r="I5883" s="30"/>
    </row>
    <row r="5884" spans="4:9" x14ac:dyDescent="0.2">
      <c r="D5884" s="29"/>
      <c r="E5884" s="29"/>
      <c r="I5884" s="30"/>
    </row>
    <row r="5885" spans="4:9" x14ac:dyDescent="0.2">
      <c r="D5885" s="29"/>
      <c r="E5885" s="29"/>
      <c r="I5885" s="30"/>
    </row>
    <row r="5886" spans="4:9" x14ac:dyDescent="0.2">
      <c r="D5886" s="29"/>
      <c r="E5886" s="29"/>
      <c r="I5886" s="30"/>
    </row>
    <row r="5887" spans="4:9" x14ac:dyDescent="0.2">
      <c r="D5887" s="29"/>
      <c r="E5887" s="29"/>
      <c r="I5887" s="30"/>
    </row>
    <row r="5888" spans="4:9" x14ac:dyDescent="0.2">
      <c r="D5888" s="29"/>
      <c r="E5888" s="29"/>
      <c r="I5888" s="30"/>
    </row>
    <row r="5889" spans="4:9" x14ac:dyDescent="0.2">
      <c r="D5889" s="29"/>
      <c r="E5889" s="29"/>
      <c r="I5889" s="30"/>
    </row>
    <row r="5890" spans="4:9" x14ac:dyDescent="0.2">
      <c r="D5890" s="29"/>
      <c r="E5890" s="29"/>
      <c r="I5890" s="30"/>
    </row>
    <row r="5891" spans="4:9" x14ac:dyDescent="0.2">
      <c r="D5891" s="29"/>
      <c r="E5891" s="29"/>
      <c r="I5891" s="30"/>
    </row>
    <row r="5892" spans="4:9" x14ac:dyDescent="0.2">
      <c r="D5892" s="29"/>
      <c r="E5892" s="29"/>
      <c r="I5892" s="30"/>
    </row>
    <row r="5893" spans="4:9" x14ac:dyDescent="0.2">
      <c r="D5893" s="29"/>
      <c r="E5893" s="29"/>
      <c r="I5893" s="30"/>
    </row>
    <row r="5894" spans="4:9" x14ac:dyDescent="0.2">
      <c r="D5894" s="29"/>
      <c r="E5894" s="29"/>
      <c r="I5894" s="30"/>
    </row>
    <row r="5895" spans="4:9" x14ac:dyDescent="0.2">
      <c r="D5895" s="29"/>
      <c r="E5895" s="29"/>
      <c r="I5895" s="30"/>
    </row>
    <row r="5896" spans="4:9" x14ac:dyDescent="0.2">
      <c r="D5896" s="29"/>
      <c r="E5896" s="29"/>
      <c r="I5896" s="30"/>
    </row>
    <row r="5897" spans="4:9" x14ac:dyDescent="0.2">
      <c r="D5897" s="29"/>
      <c r="E5897" s="29"/>
      <c r="I5897" s="30"/>
    </row>
    <row r="5898" spans="4:9" x14ac:dyDescent="0.2">
      <c r="D5898" s="29"/>
      <c r="E5898" s="29"/>
      <c r="I5898" s="30"/>
    </row>
    <row r="5899" spans="4:9" x14ac:dyDescent="0.2">
      <c r="D5899" s="29"/>
      <c r="E5899" s="29"/>
      <c r="I5899" s="30"/>
    </row>
    <row r="5900" spans="4:9" x14ac:dyDescent="0.2">
      <c r="D5900" s="29"/>
      <c r="E5900" s="29"/>
      <c r="I5900" s="30"/>
    </row>
    <row r="5901" spans="4:9" x14ac:dyDescent="0.2">
      <c r="D5901" s="29"/>
      <c r="E5901" s="29"/>
    </row>
    <row r="5902" spans="4:9" x14ac:dyDescent="0.2">
      <c r="D5902" s="29"/>
      <c r="E5902" s="29"/>
      <c r="I5902" s="30"/>
    </row>
    <row r="5903" spans="4:9" x14ac:dyDescent="0.2">
      <c r="D5903" s="29"/>
      <c r="E5903" s="29"/>
      <c r="I5903" s="30"/>
    </row>
    <row r="5904" spans="4:9" x14ac:dyDescent="0.2">
      <c r="D5904" s="29"/>
      <c r="E5904" s="29"/>
    </row>
    <row r="5905" spans="4:9" x14ac:dyDescent="0.2">
      <c r="D5905" s="29"/>
      <c r="E5905" s="29"/>
      <c r="I5905" s="30"/>
    </row>
    <row r="5906" spans="4:9" x14ac:dyDescent="0.2">
      <c r="D5906" s="29"/>
      <c r="E5906" s="29"/>
      <c r="I5906" s="30"/>
    </row>
    <row r="5907" spans="4:9" x14ac:dyDescent="0.2">
      <c r="D5907" s="29"/>
      <c r="E5907" s="29"/>
    </row>
    <row r="5908" spans="4:9" x14ac:dyDescent="0.2">
      <c r="D5908" s="29"/>
      <c r="E5908" s="29"/>
      <c r="I5908" s="30"/>
    </row>
    <row r="5909" spans="4:9" x14ac:dyDescent="0.2">
      <c r="D5909" s="29"/>
      <c r="E5909" s="29"/>
      <c r="I5909" s="30"/>
    </row>
    <row r="5910" spans="4:9" x14ac:dyDescent="0.2">
      <c r="D5910" s="29"/>
      <c r="E5910" s="29"/>
      <c r="I5910" s="30"/>
    </row>
    <row r="5911" spans="4:9" x14ac:dyDescent="0.2">
      <c r="D5911" s="29"/>
      <c r="E5911" s="29"/>
    </row>
    <row r="5912" spans="4:9" x14ac:dyDescent="0.2">
      <c r="D5912" s="29"/>
      <c r="E5912" s="29"/>
      <c r="I5912" s="30"/>
    </row>
    <row r="5913" spans="4:9" x14ac:dyDescent="0.2">
      <c r="D5913" s="29"/>
      <c r="E5913" s="29"/>
    </row>
    <row r="5914" spans="4:9" x14ac:dyDescent="0.2">
      <c r="D5914" s="29"/>
      <c r="E5914" s="29"/>
      <c r="I5914" s="30"/>
    </row>
    <row r="5915" spans="4:9" x14ac:dyDescent="0.2">
      <c r="D5915" s="29"/>
      <c r="E5915" s="29"/>
      <c r="I5915" s="30"/>
    </row>
    <row r="5916" spans="4:9" x14ac:dyDescent="0.2">
      <c r="D5916" s="29"/>
      <c r="E5916" s="29"/>
    </row>
    <row r="5917" spans="4:9" x14ac:dyDescent="0.2">
      <c r="D5917" s="29"/>
      <c r="E5917" s="29"/>
      <c r="I5917" s="30"/>
    </row>
    <row r="5918" spans="4:9" x14ac:dyDescent="0.2">
      <c r="D5918" s="29"/>
      <c r="E5918" s="29"/>
      <c r="I5918" s="30"/>
    </row>
    <row r="5919" spans="4:9" x14ac:dyDescent="0.2">
      <c r="D5919" s="29"/>
      <c r="E5919" s="29"/>
    </row>
    <row r="5920" spans="4:9" x14ac:dyDescent="0.2">
      <c r="D5920" s="29"/>
      <c r="E5920" s="29"/>
      <c r="I5920" s="30"/>
    </row>
    <row r="5921" spans="4:9" x14ac:dyDescent="0.2">
      <c r="D5921" s="29"/>
      <c r="E5921" s="29"/>
      <c r="I5921" s="30"/>
    </row>
    <row r="5922" spans="4:9" x14ac:dyDescent="0.2">
      <c r="D5922" s="29"/>
      <c r="E5922" s="29"/>
      <c r="I5922" s="30"/>
    </row>
    <row r="5923" spans="4:9" x14ac:dyDescent="0.2">
      <c r="D5923" s="29"/>
      <c r="E5923" s="29"/>
      <c r="I5923" s="30"/>
    </row>
    <row r="5924" spans="4:9" x14ac:dyDescent="0.2">
      <c r="D5924" s="29"/>
      <c r="E5924" s="29"/>
      <c r="I5924" s="30"/>
    </row>
    <row r="5925" spans="4:9" x14ac:dyDescent="0.2">
      <c r="D5925" s="29"/>
      <c r="E5925" s="29"/>
    </row>
    <row r="5926" spans="4:9" x14ac:dyDescent="0.2">
      <c r="D5926" s="29"/>
      <c r="E5926" s="29"/>
      <c r="I5926" s="30"/>
    </row>
    <row r="5927" spans="4:9" x14ac:dyDescent="0.2">
      <c r="D5927" s="29"/>
      <c r="E5927" s="29"/>
      <c r="I5927" s="30"/>
    </row>
    <row r="5928" spans="4:9" x14ac:dyDescent="0.2">
      <c r="D5928" s="29"/>
      <c r="E5928" s="29"/>
      <c r="I5928" s="30"/>
    </row>
    <row r="5929" spans="4:9" x14ac:dyDescent="0.2">
      <c r="D5929" s="29"/>
      <c r="E5929" s="29"/>
      <c r="I5929" s="30"/>
    </row>
    <row r="5930" spans="4:9" x14ac:dyDescent="0.2">
      <c r="D5930" s="29"/>
      <c r="E5930" s="29"/>
      <c r="I5930" s="30"/>
    </row>
    <row r="5931" spans="4:9" x14ac:dyDescent="0.2">
      <c r="D5931" s="29"/>
      <c r="E5931" s="29"/>
      <c r="I5931" s="30"/>
    </row>
    <row r="5932" spans="4:9" x14ac:dyDescent="0.2">
      <c r="D5932" s="29"/>
      <c r="E5932" s="29"/>
      <c r="I5932" s="30"/>
    </row>
    <row r="5933" spans="4:9" x14ac:dyDescent="0.2">
      <c r="D5933" s="29"/>
      <c r="E5933" s="29"/>
      <c r="I5933" s="30"/>
    </row>
    <row r="5934" spans="4:9" x14ac:dyDescent="0.2">
      <c r="D5934" s="29"/>
      <c r="E5934" s="29"/>
      <c r="I5934" s="30"/>
    </row>
    <row r="5935" spans="4:9" x14ac:dyDescent="0.2">
      <c r="D5935" s="29"/>
      <c r="E5935" s="29"/>
      <c r="I5935" s="30"/>
    </row>
    <row r="5936" spans="4:9" x14ac:dyDescent="0.2">
      <c r="D5936" s="29"/>
      <c r="E5936" s="29"/>
      <c r="I5936" s="30"/>
    </row>
    <row r="5937" spans="4:9" x14ac:dyDescent="0.2">
      <c r="D5937" s="29"/>
      <c r="E5937" s="29"/>
    </row>
    <row r="5938" spans="4:9" x14ac:dyDescent="0.2">
      <c r="D5938" s="29"/>
      <c r="E5938" s="29"/>
      <c r="I5938" s="30"/>
    </row>
    <row r="5939" spans="4:9" x14ac:dyDescent="0.2">
      <c r="D5939" s="29"/>
      <c r="E5939" s="29"/>
      <c r="I5939" s="30"/>
    </row>
    <row r="5940" spans="4:9" x14ac:dyDescent="0.2">
      <c r="D5940" s="29"/>
      <c r="E5940" s="29"/>
      <c r="I5940" s="30"/>
    </row>
    <row r="5941" spans="4:9" x14ac:dyDescent="0.2">
      <c r="D5941" s="29"/>
      <c r="E5941" s="29"/>
      <c r="I5941" s="30"/>
    </row>
    <row r="5942" spans="4:9" x14ac:dyDescent="0.2">
      <c r="D5942" s="29"/>
      <c r="E5942" s="29"/>
      <c r="I5942" s="30"/>
    </row>
    <row r="5943" spans="4:9" x14ac:dyDescent="0.2">
      <c r="D5943" s="29"/>
      <c r="E5943" s="29"/>
      <c r="I5943" s="30"/>
    </row>
    <row r="5944" spans="4:9" x14ac:dyDescent="0.2">
      <c r="D5944" s="29"/>
      <c r="E5944" s="29"/>
      <c r="I5944" s="30"/>
    </row>
    <row r="5945" spans="4:9" x14ac:dyDescent="0.2">
      <c r="D5945" s="29"/>
      <c r="E5945" s="29"/>
      <c r="I5945" s="30"/>
    </row>
    <row r="5946" spans="4:9" x14ac:dyDescent="0.2">
      <c r="D5946" s="29"/>
      <c r="E5946" s="29"/>
      <c r="I5946" s="30"/>
    </row>
    <row r="5947" spans="4:9" x14ac:dyDescent="0.2">
      <c r="D5947" s="29"/>
      <c r="E5947" s="29"/>
    </row>
    <row r="5948" spans="4:9" x14ac:dyDescent="0.2">
      <c r="D5948" s="29"/>
      <c r="E5948" s="29"/>
      <c r="I5948" s="30"/>
    </row>
    <row r="5949" spans="4:9" x14ac:dyDescent="0.2">
      <c r="D5949" s="29"/>
      <c r="E5949" s="29"/>
    </row>
    <row r="5950" spans="4:9" x14ac:dyDescent="0.2">
      <c r="D5950" s="29"/>
      <c r="E5950" s="29"/>
      <c r="I5950" s="30"/>
    </row>
    <row r="5951" spans="4:9" x14ac:dyDescent="0.2">
      <c r="D5951" s="29"/>
      <c r="E5951" s="29"/>
      <c r="I5951" s="30"/>
    </row>
    <row r="5952" spans="4:9" x14ac:dyDescent="0.2">
      <c r="D5952" s="29"/>
      <c r="E5952" s="29"/>
    </row>
    <row r="5953" spans="4:9" x14ac:dyDescent="0.2">
      <c r="D5953" s="29"/>
      <c r="E5953" s="29"/>
      <c r="I5953" s="30"/>
    </row>
    <row r="5954" spans="4:9" x14ac:dyDescent="0.2">
      <c r="D5954" s="29"/>
      <c r="E5954" s="29"/>
      <c r="I5954" s="30"/>
    </row>
    <row r="5955" spans="4:9" x14ac:dyDescent="0.2">
      <c r="D5955" s="29"/>
      <c r="E5955" s="29"/>
    </row>
    <row r="5956" spans="4:9" x14ac:dyDescent="0.2">
      <c r="D5956" s="29"/>
      <c r="E5956" s="29"/>
      <c r="I5956" s="30"/>
    </row>
    <row r="5957" spans="4:9" x14ac:dyDescent="0.2">
      <c r="D5957" s="29"/>
      <c r="E5957" s="29"/>
      <c r="I5957" s="30"/>
    </row>
    <row r="5958" spans="4:9" x14ac:dyDescent="0.2">
      <c r="D5958" s="29"/>
      <c r="E5958" s="29"/>
      <c r="I5958" s="30"/>
    </row>
    <row r="5959" spans="4:9" x14ac:dyDescent="0.2">
      <c r="D5959" s="29"/>
      <c r="E5959" s="29"/>
      <c r="I5959" s="30"/>
    </row>
    <row r="5960" spans="4:9" x14ac:dyDescent="0.2">
      <c r="D5960" s="29"/>
      <c r="E5960" s="29"/>
      <c r="I5960" s="30"/>
    </row>
    <row r="5961" spans="4:9" x14ac:dyDescent="0.2">
      <c r="D5961" s="29"/>
      <c r="E5961" s="29"/>
    </row>
    <row r="5962" spans="4:9" x14ac:dyDescent="0.2">
      <c r="D5962" s="29"/>
      <c r="E5962" s="29"/>
      <c r="I5962" s="30"/>
    </row>
    <row r="5963" spans="4:9" x14ac:dyDescent="0.2">
      <c r="D5963" s="29"/>
      <c r="E5963" s="29"/>
      <c r="I5963" s="30"/>
    </row>
    <row r="5964" spans="4:9" x14ac:dyDescent="0.2">
      <c r="D5964" s="29"/>
      <c r="E5964" s="29"/>
      <c r="I5964" s="30"/>
    </row>
    <row r="5965" spans="4:9" x14ac:dyDescent="0.2">
      <c r="D5965" s="29"/>
      <c r="E5965" s="29"/>
    </row>
    <row r="5966" spans="4:9" x14ac:dyDescent="0.2">
      <c r="D5966" s="29"/>
      <c r="E5966" s="29"/>
      <c r="I5966" s="30"/>
    </row>
    <row r="5967" spans="4:9" x14ac:dyDescent="0.2">
      <c r="D5967" s="29"/>
      <c r="E5967" s="29"/>
      <c r="I5967" s="30"/>
    </row>
    <row r="5968" spans="4:9" x14ac:dyDescent="0.2">
      <c r="D5968" s="29"/>
      <c r="E5968" s="29"/>
      <c r="I5968" s="30"/>
    </row>
    <row r="5969" spans="4:9" x14ac:dyDescent="0.2">
      <c r="D5969" s="29"/>
      <c r="E5969" s="29"/>
      <c r="I5969" s="30"/>
    </row>
    <row r="5970" spans="4:9" x14ac:dyDescent="0.2">
      <c r="D5970" s="29"/>
      <c r="E5970" s="29"/>
      <c r="I5970" s="30"/>
    </row>
    <row r="5971" spans="4:9" x14ac:dyDescent="0.2">
      <c r="D5971" s="29"/>
      <c r="E5971" s="29"/>
      <c r="I5971" s="30"/>
    </row>
    <row r="5972" spans="4:9" x14ac:dyDescent="0.2">
      <c r="D5972" s="29"/>
      <c r="E5972" s="29"/>
      <c r="I5972" s="30"/>
    </row>
    <row r="5973" spans="4:9" x14ac:dyDescent="0.2">
      <c r="D5973" s="29"/>
      <c r="E5973" s="29"/>
      <c r="I5973" s="30"/>
    </row>
    <row r="5974" spans="4:9" x14ac:dyDescent="0.2">
      <c r="D5974" s="29"/>
      <c r="E5974" s="29"/>
      <c r="I5974" s="30"/>
    </row>
    <row r="5975" spans="4:9" x14ac:dyDescent="0.2">
      <c r="D5975" s="29"/>
      <c r="E5975" s="29"/>
      <c r="I5975" s="30"/>
    </row>
    <row r="5976" spans="4:9" x14ac:dyDescent="0.2">
      <c r="D5976" s="29"/>
      <c r="E5976" s="29"/>
      <c r="I5976" s="30"/>
    </row>
    <row r="5977" spans="4:9" x14ac:dyDescent="0.2">
      <c r="D5977" s="29"/>
      <c r="E5977" s="29"/>
      <c r="I5977" s="30"/>
    </row>
    <row r="5978" spans="4:9" x14ac:dyDescent="0.2">
      <c r="D5978" s="29"/>
      <c r="E5978" s="29"/>
      <c r="I5978" s="30"/>
    </row>
    <row r="5979" spans="4:9" x14ac:dyDescent="0.2">
      <c r="D5979" s="29"/>
      <c r="E5979" s="29"/>
      <c r="I5979" s="30"/>
    </row>
    <row r="5980" spans="4:9" x14ac:dyDescent="0.2">
      <c r="D5980" s="29"/>
      <c r="E5980" s="29"/>
      <c r="I5980" s="30"/>
    </row>
    <row r="5981" spans="4:9" x14ac:dyDescent="0.2">
      <c r="D5981" s="29"/>
      <c r="E5981" s="29"/>
      <c r="I5981" s="30"/>
    </row>
    <row r="5982" spans="4:9" x14ac:dyDescent="0.2">
      <c r="D5982" s="29"/>
      <c r="E5982" s="29"/>
      <c r="I5982" s="30"/>
    </row>
    <row r="5983" spans="4:9" x14ac:dyDescent="0.2">
      <c r="D5983" s="29"/>
      <c r="E5983" s="29"/>
      <c r="I5983" s="30"/>
    </row>
    <row r="5984" spans="4:9" x14ac:dyDescent="0.2">
      <c r="D5984" s="29"/>
      <c r="E5984" s="29"/>
      <c r="I5984" s="30"/>
    </row>
    <row r="5985" spans="4:9" x14ac:dyDescent="0.2">
      <c r="D5985" s="29"/>
      <c r="E5985" s="29"/>
    </row>
    <row r="5986" spans="4:9" x14ac:dyDescent="0.2">
      <c r="D5986" s="29"/>
      <c r="E5986" s="29"/>
    </row>
    <row r="5987" spans="4:9" x14ac:dyDescent="0.2">
      <c r="D5987" s="29"/>
      <c r="E5987" s="29"/>
    </row>
    <row r="5988" spans="4:9" x14ac:dyDescent="0.2">
      <c r="D5988" s="29"/>
      <c r="E5988" s="29"/>
    </row>
    <row r="5989" spans="4:9" x14ac:dyDescent="0.2">
      <c r="D5989" s="29"/>
      <c r="E5989" s="29"/>
    </row>
    <row r="5990" spans="4:9" x14ac:dyDescent="0.2">
      <c r="D5990" s="29"/>
      <c r="E5990" s="29"/>
    </row>
    <row r="5991" spans="4:9" x14ac:dyDescent="0.2">
      <c r="D5991" s="29"/>
      <c r="E5991" s="29"/>
    </row>
    <row r="5992" spans="4:9" x14ac:dyDescent="0.2">
      <c r="D5992" s="29"/>
      <c r="E5992" s="29"/>
    </row>
    <row r="5993" spans="4:9" x14ac:dyDescent="0.2">
      <c r="D5993" s="29"/>
      <c r="E5993" s="29"/>
    </row>
    <row r="5994" spans="4:9" x14ac:dyDescent="0.2">
      <c r="D5994" s="29"/>
      <c r="E5994" s="29"/>
      <c r="I5994" s="30"/>
    </row>
    <row r="5995" spans="4:9" x14ac:dyDescent="0.2">
      <c r="D5995" s="29"/>
      <c r="E5995" s="29"/>
    </row>
    <row r="5996" spans="4:9" x14ac:dyDescent="0.2">
      <c r="D5996" s="29"/>
      <c r="E5996" s="29"/>
      <c r="I5996" s="30"/>
    </row>
    <row r="5997" spans="4:9" x14ac:dyDescent="0.2">
      <c r="D5997" s="29"/>
      <c r="E5997" s="29"/>
    </row>
    <row r="5998" spans="4:9" x14ac:dyDescent="0.2">
      <c r="D5998" s="29"/>
      <c r="E5998" s="29"/>
    </row>
    <row r="5999" spans="4:9" x14ac:dyDescent="0.2">
      <c r="D5999" s="29"/>
      <c r="E5999" s="29"/>
    </row>
    <row r="6000" spans="4:9" x14ac:dyDescent="0.2">
      <c r="D6000" s="29"/>
      <c r="E6000" s="29"/>
    </row>
    <row r="6001" spans="4:9" x14ac:dyDescent="0.2">
      <c r="D6001" s="29"/>
      <c r="E6001" s="29"/>
    </row>
    <row r="6002" spans="4:9" x14ac:dyDescent="0.2">
      <c r="D6002" s="29"/>
      <c r="E6002" s="29"/>
    </row>
    <row r="6003" spans="4:9" x14ac:dyDescent="0.2">
      <c r="D6003" s="29"/>
      <c r="E6003" s="29"/>
    </row>
    <row r="6004" spans="4:9" x14ac:dyDescent="0.2">
      <c r="D6004" s="29"/>
      <c r="E6004" s="29"/>
    </row>
    <row r="6005" spans="4:9" x14ac:dyDescent="0.2">
      <c r="D6005" s="29"/>
      <c r="E6005" s="29"/>
    </row>
    <row r="6006" spans="4:9" x14ac:dyDescent="0.2">
      <c r="D6006" s="29"/>
      <c r="E6006" s="29"/>
      <c r="I6006" s="30"/>
    </row>
    <row r="6007" spans="4:9" x14ac:dyDescent="0.2">
      <c r="D6007" s="29"/>
      <c r="E6007" s="29"/>
    </row>
    <row r="6008" spans="4:9" x14ac:dyDescent="0.2">
      <c r="D6008" s="29"/>
      <c r="E6008" s="29"/>
      <c r="I6008" s="30"/>
    </row>
    <row r="6009" spans="4:9" x14ac:dyDescent="0.2">
      <c r="D6009" s="29"/>
      <c r="E6009" s="29"/>
    </row>
    <row r="6010" spans="4:9" x14ac:dyDescent="0.2">
      <c r="D6010" s="29"/>
      <c r="E6010" s="29"/>
      <c r="I6010" s="30"/>
    </row>
    <row r="6011" spans="4:9" x14ac:dyDescent="0.2">
      <c r="D6011" s="29"/>
      <c r="E6011" s="29"/>
      <c r="I6011" s="30"/>
    </row>
    <row r="6012" spans="4:9" x14ac:dyDescent="0.2">
      <c r="D6012" s="29"/>
      <c r="E6012" s="29"/>
      <c r="I6012" s="30"/>
    </row>
    <row r="6013" spans="4:9" x14ac:dyDescent="0.2">
      <c r="D6013" s="29"/>
      <c r="E6013" s="29"/>
      <c r="I6013" s="30"/>
    </row>
    <row r="6014" spans="4:9" x14ac:dyDescent="0.2">
      <c r="D6014" s="29"/>
      <c r="E6014" s="29"/>
      <c r="I6014" s="30"/>
    </row>
    <row r="6015" spans="4:9" x14ac:dyDescent="0.2">
      <c r="D6015" s="29"/>
      <c r="E6015" s="29"/>
      <c r="I6015" s="30"/>
    </row>
    <row r="6016" spans="4:9" x14ac:dyDescent="0.2">
      <c r="D6016" s="29"/>
      <c r="E6016" s="29"/>
      <c r="I6016" s="30"/>
    </row>
    <row r="6017" spans="4:9" x14ac:dyDescent="0.2">
      <c r="D6017" s="29"/>
      <c r="E6017" s="29"/>
      <c r="I6017" s="30"/>
    </row>
    <row r="6018" spans="4:9" x14ac:dyDescent="0.2">
      <c r="D6018" s="29"/>
      <c r="E6018" s="29"/>
      <c r="I6018" s="30"/>
    </row>
    <row r="6019" spans="4:9" x14ac:dyDescent="0.2">
      <c r="D6019" s="29"/>
      <c r="E6019" s="29"/>
    </row>
    <row r="6020" spans="4:9" x14ac:dyDescent="0.2">
      <c r="D6020" s="29"/>
      <c r="E6020" s="29"/>
      <c r="I6020" s="30"/>
    </row>
    <row r="6021" spans="4:9" x14ac:dyDescent="0.2">
      <c r="D6021" s="29"/>
      <c r="E6021" s="29"/>
    </row>
    <row r="6022" spans="4:9" x14ac:dyDescent="0.2">
      <c r="D6022" s="29"/>
      <c r="E6022" s="29"/>
    </row>
    <row r="6023" spans="4:9" x14ac:dyDescent="0.2">
      <c r="D6023" s="29"/>
      <c r="E6023" s="29"/>
    </row>
    <row r="6024" spans="4:9" x14ac:dyDescent="0.2">
      <c r="D6024" s="29"/>
      <c r="E6024" s="29"/>
    </row>
    <row r="6025" spans="4:9" x14ac:dyDescent="0.2">
      <c r="D6025" s="29"/>
      <c r="E6025" s="29"/>
    </row>
    <row r="6026" spans="4:9" x14ac:dyDescent="0.2">
      <c r="D6026" s="29"/>
      <c r="E6026" s="29"/>
    </row>
    <row r="6027" spans="4:9" x14ac:dyDescent="0.2">
      <c r="D6027" s="29"/>
      <c r="E6027" s="29"/>
    </row>
    <row r="6028" spans="4:9" x14ac:dyDescent="0.2">
      <c r="D6028" s="29"/>
      <c r="E6028" s="29"/>
    </row>
    <row r="6029" spans="4:9" x14ac:dyDescent="0.2">
      <c r="D6029" s="29"/>
      <c r="E6029" s="29"/>
    </row>
    <row r="6030" spans="4:9" x14ac:dyDescent="0.2">
      <c r="D6030" s="29"/>
      <c r="E6030" s="29"/>
      <c r="I6030" s="30"/>
    </row>
    <row r="6031" spans="4:9" x14ac:dyDescent="0.2">
      <c r="D6031" s="29"/>
      <c r="E6031" s="29"/>
    </row>
    <row r="6032" spans="4:9" x14ac:dyDescent="0.2">
      <c r="D6032" s="29"/>
      <c r="E6032" s="29"/>
      <c r="I6032" s="30"/>
    </row>
    <row r="6033" spans="4:9" x14ac:dyDescent="0.2">
      <c r="D6033" s="29"/>
      <c r="E6033" s="29"/>
    </row>
    <row r="6034" spans="4:9" x14ac:dyDescent="0.2">
      <c r="D6034" s="29"/>
      <c r="E6034" s="29"/>
    </row>
    <row r="6035" spans="4:9" x14ac:dyDescent="0.2">
      <c r="D6035" s="29"/>
      <c r="E6035" s="29"/>
    </row>
    <row r="6036" spans="4:9" x14ac:dyDescent="0.2">
      <c r="D6036" s="29"/>
      <c r="E6036" s="29"/>
    </row>
    <row r="6037" spans="4:9" x14ac:dyDescent="0.2">
      <c r="D6037" s="29"/>
      <c r="E6037" s="29"/>
      <c r="I6037" s="30"/>
    </row>
    <row r="6038" spans="4:9" x14ac:dyDescent="0.2">
      <c r="D6038" s="29"/>
      <c r="E6038" s="29"/>
    </row>
    <row r="6039" spans="4:9" x14ac:dyDescent="0.2">
      <c r="D6039" s="29"/>
      <c r="E6039" s="29"/>
      <c r="I6039" s="30"/>
    </row>
    <row r="6040" spans="4:9" x14ac:dyDescent="0.2">
      <c r="D6040" s="29"/>
      <c r="E6040" s="29"/>
    </row>
    <row r="6041" spans="4:9" x14ac:dyDescent="0.2">
      <c r="D6041" s="29"/>
      <c r="E6041" s="29"/>
      <c r="I6041" s="30"/>
    </row>
    <row r="6042" spans="4:9" x14ac:dyDescent="0.2">
      <c r="D6042" s="29"/>
      <c r="E6042" s="29"/>
      <c r="I6042" s="30"/>
    </row>
    <row r="6043" spans="4:9" x14ac:dyDescent="0.2">
      <c r="D6043" s="29"/>
      <c r="E6043" s="29"/>
      <c r="I6043" s="30"/>
    </row>
    <row r="6044" spans="4:9" x14ac:dyDescent="0.2">
      <c r="D6044" s="29"/>
      <c r="E6044" s="29"/>
      <c r="I6044" s="30"/>
    </row>
    <row r="6045" spans="4:9" x14ac:dyDescent="0.2">
      <c r="D6045" s="29"/>
      <c r="E6045" s="29"/>
    </row>
    <row r="6046" spans="4:9" x14ac:dyDescent="0.2">
      <c r="D6046" s="29"/>
      <c r="E6046" s="29"/>
      <c r="I6046" s="30"/>
    </row>
    <row r="6047" spans="4:9" x14ac:dyDescent="0.2">
      <c r="D6047" s="29"/>
      <c r="E6047" s="29"/>
      <c r="I6047" s="30"/>
    </row>
    <row r="6048" spans="4:9" x14ac:dyDescent="0.2">
      <c r="D6048" s="29"/>
      <c r="E6048" s="29"/>
      <c r="I6048" s="30"/>
    </row>
    <row r="6049" spans="4:9" x14ac:dyDescent="0.2">
      <c r="D6049" s="29"/>
      <c r="E6049" s="29"/>
      <c r="I6049" s="30"/>
    </row>
    <row r="6050" spans="4:9" x14ac:dyDescent="0.2">
      <c r="D6050" s="29"/>
      <c r="E6050" s="29"/>
      <c r="I6050" s="30"/>
    </row>
    <row r="6051" spans="4:9" x14ac:dyDescent="0.2">
      <c r="D6051" s="29"/>
      <c r="E6051" s="29"/>
      <c r="I6051" s="30"/>
    </row>
    <row r="6052" spans="4:9" x14ac:dyDescent="0.2">
      <c r="D6052" s="29"/>
      <c r="E6052" s="29"/>
      <c r="I6052" s="30"/>
    </row>
    <row r="6053" spans="4:9" x14ac:dyDescent="0.2">
      <c r="D6053" s="29"/>
      <c r="E6053" s="29"/>
      <c r="I6053" s="30"/>
    </row>
    <row r="6054" spans="4:9" x14ac:dyDescent="0.2">
      <c r="D6054" s="29"/>
      <c r="E6054" s="29"/>
      <c r="I6054" s="30"/>
    </row>
    <row r="6055" spans="4:9" x14ac:dyDescent="0.2">
      <c r="D6055" s="29"/>
      <c r="E6055" s="29"/>
    </row>
    <row r="6056" spans="4:9" x14ac:dyDescent="0.2">
      <c r="D6056" s="29"/>
      <c r="E6056" s="29"/>
      <c r="I6056" s="30"/>
    </row>
    <row r="6057" spans="4:9" x14ac:dyDescent="0.2">
      <c r="D6057" s="29"/>
      <c r="E6057" s="29"/>
    </row>
    <row r="6058" spans="4:9" x14ac:dyDescent="0.2">
      <c r="D6058" s="29"/>
      <c r="E6058" s="29"/>
      <c r="I6058" s="30"/>
    </row>
    <row r="6059" spans="4:9" x14ac:dyDescent="0.2">
      <c r="D6059" s="29"/>
      <c r="E6059" s="29"/>
      <c r="I6059" s="30"/>
    </row>
    <row r="6060" spans="4:9" x14ac:dyDescent="0.2">
      <c r="D6060" s="29"/>
      <c r="E6060" s="29"/>
      <c r="I6060" s="30"/>
    </row>
    <row r="6061" spans="4:9" x14ac:dyDescent="0.2">
      <c r="D6061" s="29"/>
      <c r="E6061" s="29"/>
      <c r="I6061" s="30"/>
    </row>
    <row r="6062" spans="4:9" x14ac:dyDescent="0.2">
      <c r="D6062" s="29"/>
      <c r="E6062" s="29"/>
      <c r="I6062" s="30"/>
    </row>
    <row r="6063" spans="4:9" x14ac:dyDescent="0.2">
      <c r="D6063" s="29"/>
      <c r="E6063" s="29"/>
      <c r="I6063" s="30"/>
    </row>
    <row r="6064" spans="4:9" x14ac:dyDescent="0.2">
      <c r="D6064" s="29"/>
      <c r="E6064" s="29"/>
      <c r="I6064" s="30"/>
    </row>
    <row r="6065" spans="4:9" x14ac:dyDescent="0.2">
      <c r="D6065" s="29"/>
      <c r="E6065" s="29"/>
      <c r="I6065" s="30"/>
    </row>
    <row r="6066" spans="4:9" x14ac:dyDescent="0.2">
      <c r="D6066" s="29"/>
      <c r="E6066" s="29"/>
      <c r="I6066" s="30"/>
    </row>
    <row r="6067" spans="4:9" x14ac:dyDescent="0.2">
      <c r="D6067" s="29"/>
      <c r="E6067" s="29"/>
    </row>
    <row r="6068" spans="4:9" x14ac:dyDescent="0.2">
      <c r="D6068" s="29"/>
      <c r="E6068" s="29"/>
      <c r="I6068" s="30"/>
    </row>
    <row r="6069" spans="4:9" x14ac:dyDescent="0.2">
      <c r="D6069" s="29"/>
      <c r="E6069" s="29"/>
    </row>
    <row r="6070" spans="4:9" x14ac:dyDescent="0.2">
      <c r="D6070" s="29"/>
      <c r="E6070" s="29"/>
    </row>
    <row r="6071" spans="4:9" x14ac:dyDescent="0.2">
      <c r="D6071" s="29"/>
      <c r="E6071" s="29"/>
    </row>
    <row r="6072" spans="4:9" x14ac:dyDescent="0.2">
      <c r="D6072" s="29"/>
      <c r="E6072" s="29"/>
    </row>
    <row r="6073" spans="4:9" x14ac:dyDescent="0.2">
      <c r="D6073" s="29"/>
      <c r="E6073" s="29"/>
      <c r="I6073" s="30"/>
    </row>
    <row r="6074" spans="4:9" x14ac:dyDescent="0.2">
      <c r="D6074" s="29"/>
      <c r="E6074" s="29"/>
    </row>
    <row r="6075" spans="4:9" x14ac:dyDescent="0.2">
      <c r="D6075" s="29"/>
      <c r="E6075" s="29"/>
      <c r="I6075" s="30"/>
    </row>
    <row r="6076" spans="4:9" x14ac:dyDescent="0.2">
      <c r="D6076" s="29"/>
      <c r="E6076" s="29"/>
    </row>
    <row r="6077" spans="4:9" x14ac:dyDescent="0.2">
      <c r="D6077" s="29"/>
      <c r="E6077" s="29"/>
      <c r="I6077" s="30"/>
    </row>
    <row r="6078" spans="4:9" x14ac:dyDescent="0.2">
      <c r="D6078" s="29"/>
      <c r="E6078" s="29"/>
      <c r="I6078" s="30"/>
    </row>
    <row r="6079" spans="4:9" x14ac:dyDescent="0.2">
      <c r="D6079" s="29"/>
      <c r="E6079" s="29"/>
      <c r="I6079" s="30"/>
    </row>
    <row r="6080" spans="4:9" x14ac:dyDescent="0.2">
      <c r="D6080" s="29"/>
      <c r="E6080" s="29"/>
      <c r="I6080" s="30"/>
    </row>
    <row r="6081" spans="4:9" x14ac:dyDescent="0.2">
      <c r="D6081" s="29"/>
      <c r="E6081" s="29"/>
    </row>
    <row r="6082" spans="4:9" x14ac:dyDescent="0.2">
      <c r="D6082" s="29"/>
      <c r="E6082" s="29"/>
    </row>
    <row r="6083" spans="4:9" x14ac:dyDescent="0.2">
      <c r="D6083" s="29"/>
      <c r="E6083" s="29"/>
    </row>
    <row r="6084" spans="4:9" x14ac:dyDescent="0.2">
      <c r="D6084" s="29"/>
      <c r="E6084" s="29"/>
    </row>
    <row r="6085" spans="4:9" x14ac:dyDescent="0.2">
      <c r="D6085" s="29"/>
      <c r="E6085" s="29"/>
    </row>
    <row r="6086" spans="4:9" x14ac:dyDescent="0.2">
      <c r="D6086" s="29"/>
      <c r="E6086" s="29"/>
    </row>
    <row r="6087" spans="4:9" x14ac:dyDescent="0.2">
      <c r="D6087" s="29"/>
      <c r="E6087" s="29"/>
    </row>
    <row r="6088" spans="4:9" x14ac:dyDescent="0.2">
      <c r="D6088" s="29"/>
      <c r="E6088" s="29"/>
    </row>
    <row r="6089" spans="4:9" x14ac:dyDescent="0.2">
      <c r="D6089" s="29"/>
      <c r="E6089" s="29"/>
    </row>
    <row r="6090" spans="4:9" x14ac:dyDescent="0.2">
      <c r="D6090" s="29"/>
      <c r="E6090" s="29"/>
      <c r="I6090" s="30"/>
    </row>
    <row r="6091" spans="4:9" x14ac:dyDescent="0.2">
      <c r="D6091" s="29"/>
      <c r="E6091" s="29"/>
    </row>
    <row r="6092" spans="4:9" x14ac:dyDescent="0.2">
      <c r="D6092" s="29"/>
      <c r="E6092" s="29"/>
      <c r="I6092" s="30"/>
    </row>
    <row r="6093" spans="4:9" x14ac:dyDescent="0.2">
      <c r="D6093" s="29"/>
      <c r="E6093" s="29"/>
    </row>
    <row r="6094" spans="4:9" x14ac:dyDescent="0.2">
      <c r="D6094" s="29"/>
      <c r="E6094" s="29"/>
    </row>
    <row r="6095" spans="4:9" x14ac:dyDescent="0.2">
      <c r="D6095" s="29"/>
      <c r="E6095" s="29"/>
    </row>
    <row r="6096" spans="4:9" x14ac:dyDescent="0.2">
      <c r="D6096" s="29"/>
      <c r="E6096" s="29"/>
    </row>
    <row r="6097" spans="4:9" x14ac:dyDescent="0.2">
      <c r="D6097" s="29"/>
      <c r="E6097" s="29"/>
    </row>
    <row r="6098" spans="4:9" x14ac:dyDescent="0.2">
      <c r="D6098" s="29"/>
      <c r="E6098" s="29"/>
    </row>
    <row r="6099" spans="4:9" x14ac:dyDescent="0.2">
      <c r="D6099" s="29"/>
      <c r="E6099" s="29"/>
    </row>
    <row r="6100" spans="4:9" x14ac:dyDescent="0.2">
      <c r="D6100" s="29"/>
      <c r="E6100" s="29"/>
    </row>
    <row r="6101" spans="4:9" x14ac:dyDescent="0.2">
      <c r="D6101" s="29"/>
      <c r="E6101" s="29"/>
    </row>
    <row r="6102" spans="4:9" x14ac:dyDescent="0.2">
      <c r="D6102" s="29"/>
      <c r="E6102" s="29"/>
      <c r="I6102" s="30"/>
    </row>
    <row r="6103" spans="4:9" x14ac:dyDescent="0.2">
      <c r="D6103" s="29"/>
      <c r="E6103" s="29"/>
    </row>
    <row r="6104" spans="4:9" x14ac:dyDescent="0.2">
      <c r="D6104" s="29"/>
      <c r="E6104" s="29"/>
      <c r="I6104" s="30"/>
    </row>
    <row r="6105" spans="4:9" x14ac:dyDescent="0.2">
      <c r="D6105" s="29"/>
      <c r="E6105" s="29"/>
    </row>
    <row r="6106" spans="4:9" x14ac:dyDescent="0.2">
      <c r="D6106" s="29"/>
      <c r="E6106" s="29"/>
    </row>
    <row r="6107" spans="4:9" x14ac:dyDescent="0.2">
      <c r="D6107" s="29"/>
      <c r="E6107" s="29"/>
    </row>
    <row r="6108" spans="4:9" x14ac:dyDescent="0.2">
      <c r="D6108" s="29"/>
      <c r="E6108" s="29"/>
    </row>
    <row r="6109" spans="4:9" x14ac:dyDescent="0.2">
      <c r="D6109" s="29"/>
      <c r="E6109" s="29"/>
    </row>
    <row r="6110" spans="4:9" x14ac:dyDescent="0.2">
      <c r="D6110" s="29"/>
      <c r="E6110" s="29"/>
    </row>
    <row r="6111" spans="4:9" x14ac:dyDescent="0.2">
      <c r="D6111" s="29"/>
      <c r="E6111" s="29"/>
    </row>
    <row r="6112" spans="4:9" x14ac:dyDescent="0.2">
      <c r="D6112" s="29"/>
      <c r="E6112" s="29"/>
    </row>
    <row r="6113" spans="4:9" x14ac:dyDescent="0.2">
      <c r="D6113" s="29"/>
      <c r="E6113" s="29"/>
    </row>
    <row r="6114" spans="4:9" x14ac:dyDescent="0.2">
      <c r="D6114" s="29"/>
      <c r="E6114" s="29"/>
      <c r="I6114" s="30"/>
    </row>
    <row r="6115" spans="4:9" x14ac:dyDescent="0.2">
      <c r="D6115" s="29"/>
      <c r="E6115" s="29"/>
    </row>
    <row r="6116" spans="4:9" x14ac:dyDescent="0.2">
      <c r="D6116" s="29"/>
      <c r="E6116" s="29"/>
      <c r="I6116" s="30"/>
    </row>
    <row r="6117" spans="4:9" x14ac:dyDescent="0.2">
      <c r="D6117" s="29"/>
      <c r="E6117" s="29"/>
    </row>
    <row r="6118" spans="4:9" x14ac:dyDescent="0.2">
      <c r="D6118" s="29"/>
      <c r="E6118" s="29"/>
    </row>
    <row r="6119" spans="4:9" x14ac:dyDescent="0.2">
      <c r="D6119" s="29"/>
      <c r="E6119" s="29"/>
    </row>
    <row r="6120" spans="4:9" x14ac:dyDescent="0.2">
      <c r="D6120" s="29"/>
      <c r="E6120" s="29"/>
    </row>
    <row r="6121" spans="4:9" x14ac:dyDescent="0.2">
      <c r="D6121" s="29"/>
      <c r="E6121" s="29"/>
      <c r="I6121" s="30"/>
    </row>
    <row r="6122" spans="4:9" x14ac:dyDescent="0.2">
      <c r="D6122" s="29"/>
      <c r="E6122" s="29"/>
    </row>
    <row r="6123" spans="4:9" x14ac:dyDescent="0.2">
      <c r="D6123" s="29"/>
      <c r="E6123" s="29"/>
      <c r="I6123" s="30"/>
    </row>
    <row r="6124" spans="4:9" x14ac:dyDescent="0.2">
      <c r="D6124" s="29"/>
      <c r="E6124" s="29"/>
    </row>
    <row r="6125" spans="4:9" x14ac:dyDescent="0.2">
      <c r="D6125" s="29"/>
      <c r="E6125" s="29"/>
      <c r="I6125" s="30"/>
    </row>
    <row r="6126" spans="4:9" x14ac:dyDescent="0.2">
      <c r="D6126" s="29"/>
      <c r="E6126" s="29"/>
      <c r="I6126" s="30"/>
    </row>
    <row r="6127" spans="4:9" x14ac:dyDescent="0.2">
      <c r="D6127" s="29"/>
      <c r="E6127" s="29"/>
      <c r="I6127" s="30"/>
    </row>
    <row r="6128" spans="4:9" x14ac:dyDescent="0.2">
      <c r="D6128" s="29"/>
      <c r="E6128" s="29"/>
      <c r="I6128" s="30"/>
    </row>
    <row r="6129" spans="4:9" x14ac:dyDescent="0.2">
      <c r="D6129" s="29"/>
      <c r="E6129" s="29"/>
    </row>
    <row r="6130" spans="4:9" x14ac:dyDescent="0.2">
      <c r="D6130" s="29"/>
      <c r="E6130" s="29"/>
      <c r="I6130" s="30"/>
    </row>
    <row r="6131" spans="4:9" x14ac:dyDescent="0.2">
      <c r="D6131" s="29"/>
      <c r="E6131" s="29"/>
      <c r="I6131" s="30"/>
    </row>
    <row r="6132" spans="4:9" x14ac:dyDescent="0.2">
      <c r="D6132" s="29"/>
      <c r="E6132" s="29"/>
      <c r="I6132" s="30"/>
    </row>
    <row r="6133" spans="4:9" x14ac:dyDescent="0.2">
      <c r="D6133" s="29"/>
      <c r="E6133" s="29"/>
      <c r="I6133" s="30"/>
    </row>
    <row r="6134" spans="4:9" x14ac:dyDescent="0.2">
      <c r="D6134" s="29"/>
      <c r="E6134" s="29"/>
      <c r="I6134" s="30"/>
    </row>
    <row r="6135" spans="4:9" x14ac:dyDescent="0.2">
      <c r="D6135" s="29"/>
      <c r="E6135" s="29"/>
      <c r="I6135" s="30"/>
    </row>
    <row r="6136" spans="4:9" x14ac:dyDescent="0.2">
      <c r="D6136" s="29"/>
      <c r="E6136" s="29"/>
      <c r="I6136" s="30"/>
    </row>
    <row r="6137" spans="4:9" x14ac:dyDescent="0.2">
      <c r="D6137" s="29"/>
      <c r="E6137" s="29"/>
      <c r="I6137" s="30"/>
    </row>
    <row r="6138" spans="4:9" x14ac:dyDescent="0.2">
      <c r="D6138" s="29"/>
      <c r="E6138" s="29"/>
      <c r="I6138" s="30"/>
    </row>
    <row r="6139" spans="4:9" x14ac:dyDescent="0.2">
      <c r="D6139" s="29"/>
      <c r="E6139" s="29"/>
    </row>
    <row r="6140" spans="4:9" x14ac:dyDescent="0.2">
      <c r="D6140" s="29"/>
      <c r="E6140" s="29"/>
      <c r="I6140" s="30"/>
    </row>
    <row r="6141" spans="4:9" x14ac:dyDescent="0.2">
      <c r="D6141" s="29"/>
      <c r="E6141" s="29"/>
    </row>
    <row r="6142" spans="4:9" x14ac:dyDescent="0.2">
      <c r="D6142" s="29"/>
      <c r="E6142" s="29"/>
    </row>
    <row r="6143" spans="4:9" x14ac:dyDescent="0.2">
      <c r="D6143" s="29"/>
      <c r="E6143" s="29"/>
    </row>
    <row r="6144" spans="4:9" x14ac:dyDescent="0.2">
      <c r="D6144" s="29"/>
      <c r="E6144" s="29"/>
    </row>
    <row r="6145" spans="4:9" x14ac:dyDescent="0.2">
      <c r="D6145" s="29"/>
      <c r="E6145" s="29"/>
    </row>
    <row r="6146" spans="4:9" x14ac:dyDescent="0.2">
      <c r="D6146" s="29"/>
      <c r="E6146" s="29"/>
    </row>
    <row r="6147" spans="4:9" x14ac:dyDescent="0.2">
      <c r="D6147" s="29"/>
      <c r="E6147" s="29"/>
    </row>
    <row r="6148" spans="4:9" x14ac:dyDescent="0.2">
      <c r="D6148" s="29"/>
      <c r="E6148" s="29"/>
    </row>
    <row r="6149" spans="4:9" x14ac:dyDescent="0.2">
      <c r="D6149" s="29"/>
      <c r="E6149" s="29"/>
    </row>
    <row r="6150" spans="4:9" x14ac:dyDescent="0.2">
      <c r="D6150" s="29"/>
      <c r="E6150" s="29"/>
      <c r="I6150" s="30"/>
    </row>
    <row r="6151" spans="4:9" x14ac:dyDescent="0.2">
      <c r="D6151" s="29"/>
      <c r="E6151" s="29"/>
    </row>
    <row r="6152" spans="4:9" x14ac:dyDescent="0.2">
      <c r="D6152" s="29"/>
      <c r="E6152" s="29"/>
      <c r="I6152" s="30"/>
    </row>
    <row r="6153" spans="4:9" x14ac:dyDescent="0.2">
      <c r="D6153" s="29"/>
      <c r="E6153" s="29"/>
    </row>
    <row r="6154" spans="4:9" x14ac:dyDescent="0.2">
      <c r="D6154" s="29"/>
      <c r="E6154" s="29"/>
    </row>
    <row r="6155" spans="4:9" x14ac:dyDescent="0.2">
      <c r="D6155" s="29"/>
      <c r="E6155" s="29"/>
    </row>
    <row r="6156" spans="4:9" x14ac:dyDescent="0.2">
      <c r="D6156" s="29"/>
      <c r="E6156" s="29"/>
    </row>
    <row r="6157" spans="4:9" x14ac:dyDescent="0.2">
      <c r="D6157" s="29"/>
      <c r="E6157" s="29"/>
    </row>
    <row r="6158" spans="4:9" x14ac:dyDescent="0.2">
      <c r="D6158" s="29"/>
      <c r="E6158" s="29"/>
    </row>
    <row r="6159" spans="4:9" x14ac:dyDescent="0.2">
      <c r="D6159" s="29"/>
      <c r="E6159" s="29"/>
    </row>
    <row r="6160" spans="4:9" x14ac:dyDescent="0.2">
      <c r="D6160" s="29"/>
      <c r="E6160" s="29"/>
    </row>
    <row r="6161" spans="4:9" x14ac:dyDescent="0.2">
      <c r="D6161" s="29"/>
      <c r="E6161" s="29"/>
    </row>
    <row r="6162" spans="4:9" x14ac:dyDescent="0.2">
      <c r="D6162" s="29"/>
      <c r="E6162" s="29"/>
      <c r="I6162" s="30"/>
    </row>
    <row r="6163" spans="4:9" x14ac:dyDescent="0.2">
      <c r="D6163" s="29"/>
      <c r="E6163" s="29"/>
    </row>
    <row r="6164" spans="4:9" x14ac:dyDescent="0.2">
      <c r="D6164" s="29"/>
      <c r="E6164" s="29"/>
      <c r="I6164" s="30"/>
    </row>
    <row r="6165" spans="4:9" x14ac:dyDescent="0.2">
      <c r="D6165" s="29"/>
      <c r="E6165" s="29"/>
    </row>
    <row r="6166" spans="4:9" x14ac:dyDescent="0.2">
      <c r="D6166" s="29"/>
      <c r="E6166" s="29"/>
    </row>
    <row r="6167" spans="4:9" x14ac:dyDescent="0.2">
      <c r="D6167" s="29"/>
      <c r="E6167" s="29"/>
    </row>
    <row r="6168" spans="4:9" x14ac:dyDescent="0.2">
      <c r="D6168" s="29"/>
      <c r="E6168" s="29"/>
    </row>
    <row r="6169" spans="4:9" x14ac:dyDescent="0.2">
      <c r="D6169" s="29"/>
      <c r="E6169" s="29"/>
    </row>
    <row r="6170" spans="4:9" x14ac:dyDescent="0.2">
      <c r="D6170" s="29"/>
      <c r="E6170" s="29"/>
    </row>
    <row r="6171" spans="4:9" x14ac:dyDescent="0.2">
      <c r="D6171" s="29"/>
      <c r="E6171" s="29"/>
    </row>
    <row r="6172" spans="4:9" x14ac:dyDescent="0.2">
      <c r="D6172" s="29"/>
      <c r="E6172" s="29"/>
    </row>
    <row r="6173" spans="4:9" x14ac:dyDescent="0.2">
      <c r="D6173" s="29"/>
      <c r="E6173" s="29"/>
    </row>
    <row r="6174" spans="4:9" x14ac:dyDescent="0.2">
      <c r="D6174" s="29"/>
      <c r="E6174" s="29"/>
      <c r="I6174" s="30"/>
    </row>
    <row r="6175" spans="4:9" x14ac:dyDescent="0.2">
      <c r="D6175" s="29"/>
      <c r="E6175" s="29"/>
    </row>
    <row r="6176" spans="4:9" x14ac:dyDescent="0.2">
      <c r="D6176" s="29"/>
      <c r="E6176" s="29"/>
      <c r="I6176" s="30"/>
    </row>
    <row r="6177" spans="4:9" x14ac:dyDescent="0.2">
      <c r="D6177" s="29"/>
      <c r="E6177" s="29"/>
    </row>
    <row r="6178" spans="4:9" x14ac:dyDescent="0.2">
      <c r="D6178" s="29"/>
      <c r="E6178" s="29"/>
    </row>
    <row r="6179" spans="4:9" x14ac:dyDescent="0.2">
      <c r="D6179" s="29"/>
      <c r="E6179" s="29"/>
    </row>
    <row r="6180" spans="4:9" x14ac:dyDescent="0.2">
      <c r="D6180" s="29"/>
      <c r="E6180" s="29"/>
    </row>
    <row r="6181" spans="4:9" x14ac:dyDescent="0.2">
      <c r="D6181" s="29"/>
      <c r="E6181" s="29"/>
    </row>
    <row r="6182" spans="4:9" x14ac:dyDescent="0.2">
      <c r="D6182" s="29"/>
      <c r="E6182" s="29"/>
    </row>
    <row r="6183" spans="4:9" x14ac:dyDescent="0.2">
      <c r="D6183" s="29"/>
      <c r="E6183" s="29"/>
    </row>
    <row r="6184" spans="4:9" x14ac:dyDescent="0.2">
      <c r="D6184" s="29"/>
      <c r="E6184" s="29"/>
    </row>
    <row r="6185" spans="4:9" x14ac:dyDescent="0.2">
      <c r="D6185" s="29"/>
      <c r="E6185" s="29"/>
    </row>
    <row r="6186" spans="4:9" x14ac:dyDescent="0.2">
      <c r="D6186" s="29"/>
      <c r="E6186" s="29"/>
      <c r="I6186" s="30"/>
    </row>
    <row r="6187" spans="4:9" x14ac:dyDescent="0.2">
      <c r="D6187" s="29"/>
      <c r="E6187" s="29"/>
    </row>
    <row r="6188" spans="4:9" x14ac:dyDescent="0.2">
      <c r="D6188" s="29"/>
      <c r="E6188" s="29"/>
      <c r="I6188" s="30"/>
    </row>
    <row r="6189" spans="4:9" x14ac:dyDescent="0.2">
      <c r="D6189" s="29"/>
      <c r="E6189" s="29"/>
    </row>
    <row r="6190" spans="4:9" x14ac:dyDescent="0.2">
      <c r="D6190" s="29"/>
      <c r="E6190" s="29"/>
    </row>
    <row r="6191" spans="4:9" x14ac:dyDescent="0.2">
      <c r="D6191" s="29"/>
      <c r="E6191" s="29"/>
    </row>
    <row r="6192" spans="4:9" x14ac:dyDescent="0.2">
      <c r="D6192" s="29"/>
      <c r="E6192" s="29"/>
    </row>
    <row r="6193" spans="4:9" x14ac:dyDescent="0.2">
      <c r="D6193" s="29"/>
      <c r="E6193" s="29"/>
    </row>
    <row r="6194" spans="4:9" x14ac:dyDescent="0.2">
      <c r="D6194" s="29"/>
      <c r="E6194" s="29"/>
    </row>
    <row r="6195" spans="4:9" x14ac:dyDescent="0.2">
      <c r="D6195" s="29"/>
      <c r="E6195" s="29"/>
    </row>
    <row r="6196" spans="4:9" x14ac:dyDescent="0.2">
      <c r="D6196" s="29"/>
      <c r="E6196" s="29"/>
    </row>
    <row r="6197" spans="4:9" x14ac:dyDescent="0.2">
      <c r="D6197" s="29"/>
      <c r="E6197" s="29"/>
    </row>
    <row r="6198" spans="4:9" x14ac:dyDescent="0.2">
      <c r="D6198" s="29"/>
      <c r="E6198" s="29"/>
      <c r="I6198" s="30"/>
    </row>
    <row r="6199" spans="4:9" x14ac:dyDescent="0.2">
      <c r="D6199" s="29"/>
      <c r="E6199" s="29"/>
    </row>
    <row r="6200" spans="4:9" x14ac:dyDescent="0.2">
      <c r="D6200" s="29"/>
      <c r="E6200" s="29"/>
      <c r="I6200" s="30"/>
    </row>
    <row r="6201" spans="4:9" x14ac:dyDescent="0.2">
      <c r="D6201" s="29"/>
      <c r="E6201" s="29"/>
    </row>
    <row r="6202" spans="4:9" x14ac:dyDescent="0.2">
      <c r="D6202" s="29"/>
      <c r="E6202" s="29"/>
    </row>
    <row r="6203" spans="4:9" x14ac:dyDescent="0.2">
      <c r="D6203" s="29"/>
      <c r="E6203" s="29"/>
      <c r="I6203" s="30"/>
    </row>
    <row r="6204" spans="4:9" x14ac:dyDescent="0.2">
      <c r="D6204" s="29"/>
      <c r="E6204" s="29"/>
    </row>
    <row r="6205" spans="4:9" x14ac:dyDescent="0.2">
      <c r="D6205" s="29"/>
      <c r="E6205" s="29"/>
      <c r="I6205" s="30"/>
    </row>
    <row r="6206" spans="4:9" x14ac:dyDescent="0.2">
      <c r="D6206" s="29"/>
      <c r="E6206" s="29"/>
    </row>
    <row r="6207" spans="4:9" x14ac:dyDescent="0.2">
      <c r="D6207" s="29"/>
      <c r="E6207" s="29"/>
      <c r="I6207" s="30"/>
    </row>
    <row r="6208" spans="4:9" x14ac:dyDescent="0.2">
      <c r="D6208" s="29"/>
      <c r="E6208" s="29"/>
    </row>
    <row r="6209" spans="4:9" x14ac:dyDescent="0.2">
      <c r="D6209" s="29"/>
      <c r="E6209" s="29"/>
      <c r="I6209" s="30"/>
    </row>
    <row r="6210" spans="4:9" x14ac:dyDescent="0.2">
      <c r="D6210" s="29"/>
      <c r="E6210" s="29"/>
      <c r="I6210" s="30"/>
    </row>
    <row r="6211" spans="4:9" x14ac:dyDescent="0.2">
      <c r="D6211" s="29"/>
      <c r="E6211" s="29"/>
      <c r="I6211" s="30"/>
    </row>
    <row r="6212" spans="4:9" x14ac:dyDescent="0.2">
      <c r="D6212" s="29"/>
      <c r="E6212" s="29"/>
      <c r="I6212" s="30"/>
    </row>
    <row r="6213" spans="4:9" x14ac:dyDescent="0.2">
      <c r="D6213" s="29"/>
      <c r="E6213" s="29"/>
    </row>
    <row r="6214" spans="4:9" x14ac:dyDescent="0.2">
      <c r="D6214" s="29"/>
      <c r="E6214" s="29"/>
    </row>
    <row r="6215" spans="4:9" x14ac:dyDescent="0.2">
      <c r="D6215" s="29"/>
      <c r="E6215" s="29"/>
    </row>
    <row r="6216" spans="4:9" x14ac:dyDescent="0.2">
      <c r="D6216" s="29"/>
      <c r="E6216" s="29"/>
    </row>
    <row r="6217" spans="4:9" x14ac:dyDescent="0.2">
      <c r="D6217" s="29"/>
      <c r="E6217" s="29"/>
    </row>
    <row r="6218" spans="4:9" x14ac:dyDescent="0.2">
      <c r="D6218" s="29"/>
      <c r="E6218" s="29"/>
    </row>
    <row r="6219" spans="4:9" x14ac:dyDescent="0.2">
      <c r="D6219" s="29"/>
      <c r="E6219" s="29"/>
    </row>
    <row r="6220" spans="4:9" x14ac:dyDescent="0.2">
      <c r="D6220" s="29"/>
      <c r="E6220" s="29"/>
    </row>
    <row r="6221" spans="4:9" x14ac:dyDescent="0.2">
      <c r="D6221" s="29"/>
      <c r="E6221" s="29"/>
    </row>
    <row r="6222" spans="4:9" x14ac:dyDescent="0.2">
      <c r="D6222" s="29"/>
      <c r="E6222" s="29"/>
      <c r="I6222" s="30"/>
    </row>
    <row r="6223" spans="4:9" x14ac:dyDescent="0.2">
      <c r="D6223" s="29"/>
      <c r="E6223" s="29"/>
    </row>
    <row r="6224" spans="4:9" x14ac:dyDescent="0.2">
      <c r="D6224" s="29"/>
      <c r="E6224" s="29"/>
      <c r="I6224" s="30"/>
    </row>
    <row r="6225" spans="4:9" x14ac:dyDescent="0.2">
      <c r="D6225" s="29"/>
      <c r="E6225" s="29"/>
    </row>
    <row r="6226" spans="4:9" x14ac:dyDescent="0.2">
      <c r="D6226" s="29"/>
      <c r="E6226" s="29"/>
    </row>
    <row r="6227" spans="4:9" x14ac:dyDescent="0.2">
      <c r="D6227" s="29"/>
      <c r="E6227" s="29"/>
    </row>
    <row r="6228" spans="4:9" x14ac:dyDescent="0.2">
      <c r="D6228" s="29"/>
      <c r="E6228" s="29"/>
    </row>
    <row r="6229" spans="4:9" x14ac:dyDescent="0.2">
      <c r="D6229" s="29"/>
      <c r="E6229" s="29"/>
    </row>
    <row r="6230" spans="4:9" x14ac:dyDescent="0.2">
      <c r="D6230" s="29"/>
      <c r="E6230" s="29"/>
    </row>
    <row r="6231" spans="4:9" x14ac:dyDescent="0.2">
      <c r="D6231" s="29"/>
      <c r="E6231" s="29"/>
    </row>
    <row r="6232" spans="4:9" x14ac:dyDescent="0.2">
      <c r="D6232" s="29"/>
      <c r="E6232" s="29"/>
    </row>
    <row r="6233" spans="4:9" x14ac:dyDescent="0.2">
      <c r="D6233" s="29"/>
      <c r="E6233" s="29"/>
    </row>
    <row r="6234" spans="4:9" x14ac:dyDescent="0.2">
      <c r="D6234" s="29"/>
      <c r="E6234" s="29"/>
      <c r="I6234" s="30"/>
    </row>
    <row r="6235" spans="4:9" x14ac:dyDescent="0.2">
      <c r="D6235" s="29"/>
      <c r="E6235" s="29"/>
    </row>
    <row r="6236" spans="4:9" x14ac:dyDescent="0.2">
      <c r="D6236" s="29"/>
      <c r="E6236" s="29"/>
      <c r="I6236" s="30"/>
    </row>
    <row r="6237" spans="4:9" x14ac:dyDescent="0.2">
      <c r="D6237" s="29"/>
      <c r="E6237" s="29"/>
    </row>
    <row r="6238" spans="4:9" x14ac:dyDescent="0.2">
      <c r="D6238" s="29"/>
      <c r="E6238" s="29"/>
    </row>
    <row r="6239" spans="4:9" x14ac:dyDescent="0.2">
      <c r="D6239" s="29"/>
      <c r="E6239" s="29"/>
    </row>
    <row r="6240" spans="4:9" x14ac:dyDescent="0.2">
      <c r="D6240" s="29"/>
      <c r="E6240" s="29"/>
    </row>
    <row r="6241" spans="4:9" x14ac:dyDescent="0.2">
      <c r="D6241" s="29"/>
      <c r="E6241" s="29"/>
    </row>
    <row r="6242" spans="4:9" x14ac:dyDescent="0.2">
      <c r="D6242" s="29"/>
      <c r="E6242" s="29"/>
    </row>
    <row r="6243" spans="4:9" x14ac:dyDescent="0.2">
      <c r="D6243" s="29"/>
      <c r="E6243" s="29"/>
    </row>
    <row r="6244" spans="4:9" x14ac:dyDescent="0.2">
      <c r="D6244" s="29"/>
      <c r="E6244" s="29"/>
    </row>
    <row r="6245" spans="4:9" x14ac:dyDescent="0.2">
      <c r="D6245" s="29"/>
      <c r="E6245" s="29"/>
    </row>
    <row r="6246" spans="4:9" x14ac:dyDescent="0.2">
      <c r="D6246" s="29"/>
      <c r="E6246" s="29"/>
      <c r="I6246" s="30"/>
    </row>
    <row r="6247" spans="4:9" x14ac:dyDescent="0.2">
      <c r="D6247" s="29"/>
      <c r="E6247" s="29"/>
    </row>
    <row r="6248" spans="4:9" x14ac:dyDescent="0.2">
      <c r="D6248" s="29"/>
      <c r="E6248" s="29"/>
      <c r="I6248" s="30"/>
    </row>
    <row r="6249" spans="4:9" x14ac:dyDescent="0.2">
      <c r="D6249" s="29"/>
      <c r="E6249" s="29"/>
    </row>
    <row r="6250" spans="4:9" x14ac:dyDescent="0.2">
      <c r="D6250" s="29"/>
      <c r="E6250" s="29"/>
    </row>
    <row r="6251" spans="4:9" x14ac:dyDescent="0.2">
      <c r="D6251" s="29"/>
      <c r="E6251" s="29"/>
    </row>
    <row r="6252" spans="4:9" x14ac:dyDescent="0.2">
      <c r="D6252" s="29"/>
      <c r="E6252" s="29"/>
    </row>
    <row r="6253" spans="4:9" x14ac:dyDescent="0.2">
      <c r="D6253" s="29"/>
      <c r="E6253" s="29"/>
      <c r="I6253" s="30"/>
    </row>
    <row r="6254" spans="4:9" x14ac:dyDescent="0.2">
      <c r="D6254" s="29"/>
      <c r="E6254" s="29"/>
    </row>
    <row r="6255" spans="4:9" x14ac:dyDescent="0.2">
      <c r="D6255" s="29"/>
      <c r="E6255" s="29"/>
      <c r="I6255" s="30"/>
    </row>
    <row r="6256" spans="4:9" x14ac:dyDescent="0.2">
      <c r="D6256" s="29"/>
      <c r="E6256" s="29"/>
    </row>
    <row r="6257" spans="4:9" x14ac:dyDescent="0.2">
      <c r="D6257" s="29"/>
      <c r="E6257" s="29"/>
      <c r="I6257" s="30"/>
    </row>
    <row r="6258" spans="4:9" x14ac:dyDescent="0.2">
      <c r="D6258" s="29"/>
      <c r="E6258" s="29"/>
      <c r="I6258" s="30"/>
    </row>
    <row r="6259" spans="4:9" x14ac:dyDescent="0.2">
      <c r="D6259" s="29"/>
      <c r="E6259" s="29"/>
      <c r="I6259" s="30"/>
    </row>
    <row r="6260" spans="4:9" x14ac:dyDescent="0.2">
      <c r="D6260" s="29"/>
      <c r="E6260" s="29"/>
      <c r="I6260" s="30"/>
    </row>
    <row r="6261" spans="4:9" x14ac:dyDescent="0.2">
      <c r="D6261" s="29"/>
      <c r="E6261" s="29"/>
    </row>
    <row r="6262" spans="4:9" x14ac:dyDescent="0.2">
      <c r="D6262" s="29"/>
      <c r="E6262" s="29"/>
    </row>
    <row r="6263" spans="4:9" x14ac:dyDescent="0.2">
      <c r="D6263" s="29"/>
      <c r="E6263" s="29"/>
    </row>
    <row r="6264" spans="4:9" x14ac:dyDescent="0.2">
      <c r="D6264" s="29"/>
      <c r="E6264" s="29"/>
    </row>
    <row r="6265" spans="4:9" x14ac:dyDescent="0.2">
      <c r="D6265" s="29"/>
      <c r="E6265" s="29"/>
      <c r="I6265" s="30"/>
    </row>
    <row r="6266" spans="4:9" x14ac:dyDescent="0.2">
      <c r="D6266" s="29"/>
      <c r="E6266" s="29"/>
    </row>
    <row r="6267" spans="4:9" x14ac:dyDescent="0.2">
      <c r="D6267" s="29"/>
      <c r="E6267" s="29"/>
      <c r="I6267" s="30"/>
    </row>
    <row r="6268" spans="4:9" x14ac:dyDescent="0.2">
      <c r="D6268" s="29"/>
      <c r="E6268" s="29"/>
    </row>
    <row r="6269" spans="4:9" x14ac:dyDescent="0.2">
      <c r="D6269" s="29"/>
      <c r="E6269" s="29"/>
      <c r="I6269" s="30"/>
    </row>
    <row r="6270" spans="4:9" x14ac:dyDescent="0.2">
      <c r="D6270" s="29"/>
      <c r="E6270" s="29"/>
      <c r="I6270" s="30"/>
    </row>
    <row r="6271" spans="4:9" x14ac:dyDescent="0.2">
      <c r="D6271" s="29"/>
      <c r="E6271" s="29"/>
      <c r="I6271" s="30"/>
    </row>
    <row r="6272" spans="4:9" x14ac:dyDescent="0.2">
      <c r="D6272" s="29"/>
      <c r="E6272" s="29"/>
      <c r="I6272" s="30"/>
    </row>
    <row r="6273" spans="4:9" x14ac:dyDescent="0.2">
      <c r="D6273" s="29"/>
      <c r="E6273" s="29"/>
    </row>
    <row r="6274" spans="4:9" x14ac:dyDescent="0.2">
      <c r="D6274" s="29"/>
      <c r="E6274" s="29"/>
    </row>
    <row r="6275" spans="4:9" x14ac:dyDescent="0.2">
      <c r="D6275" s="29"/>
      <c r="E6275" s="29"/>
    </row>
    <row r="6276" spans="4:9" x14ac:dyDescent="0.2">
      <c r="D6276" s="29"/>
      <c r="E6276" s="29"/>
    </row>
    <row r="6277" spans="4:9" x14ac:dyDescent="0.2">
      <c r="D6277" s="29"/>
      <c r="E6277" s="29"/>
    </row>
    <row r="6278" spans="4:9" x14ac:dyDescent="0.2">
      <c r="D6278" s="29"/>
      <c r="E6278" s="29"/>
    </row>
    <row r="6279" spans="4:9" x14ac:dyDescent="0.2">
      <c r="D6279" s="29"/>
      <c r="E6279" s="29"/>
    </row>
    <row r="6280" spans="4:9" x14ac:dyDescent="0.2">
      <c r="D6280" s="29"/>
      <c r="E6280" s="29"/>
    </row>
    <row r="6281" spans="4:9" x14ac:dyDescent="0.2">
      <c r="D6281" s="29"/>
      <c r="E6281" s="29"/>
    </row>
    <row r="6282" spans="4:9" x14ac:dyDescent="0.2">
      <c r="D6282" s="29"/>
      <c r="E6282" s="29"/>
      <c r="I6282" s="30"/>
    </row>
    <row r="6283" spans="4:9" x14ac:dyDescent="0.2">
      <c r="D6283" s="29"/>
      <c r="E6283" s="29"/>
    </row>
    <row r="6284" spans="4:9" x14ac:dyDescent="0.2">
      <c r="D6284" s="29"/>
      <c r="E6284" s="29"/>
      <c r="I6284" s="30"/>
    </row>
    <row r="6285" spans="4:9" x14ac:dyDescent="0.2">
      <c r="D6285" s="29"/>
      <c r="E6285" s="29"/>
    </row>
    <row r="6286" spans="4:9" x14ac:dyDescent="0.2">
      <c r="D6286" s="29"/>
      <c r="E6286" s="29"/>
    </row>
    <row r="6287" spans="4:9" x14ac:dyDescent="0.2">
      <c r="D6287" s="29"/>
      <c r="E6287" s="29"/>
      <c r="I6287" s="30"/>
    </row>
    <row r="6288" spans="4:9" x14ac:dyDescent="0.2">
      <c r="D6288" s="29"/>
      <c r="E6288" s="29"/>
    </row>
    <row r="6289" spans="4:9" x14ac:dyDescent="0.2">
      <c r="D6289" s="29"/>
      <c r="E6289" s="29"/>
      <c r="I6289" s="30"/>
    </row>
    <row r="6290" spans="4:9" x14ac:dyDescent="0.2">
      <c r="D6290" s="29"/>
      <c r="E6290" s="29"/>
    </row>
    <row r="6291" spans="4:9" x14ac:dyDescent="0.2">
      <c r="D6291" s="29"/>
      <c r="E6291" s="29"/>
      <c r="I6291" s="30"/>
    </row>
    <row r="6292" spans="4:9" x14ac:dyDescent="0.2">
      <c r="D6292" s="29"/>
      <c r="E6292" s="29"/>
    </row>
    <row r="6293" spans="4:9" x14ac:dyDescent="0.2">
      <c r="D6293" s="29"/>
      <c r="E6293" s="29"/>
      <c r="I6293" s="30"/>
    </row>
    <row r="6294" spans="4:9" x14ac:dyDescent="0.2">
      <c r="D6294" s="29"/>
      <c r="E6294" s="29"/>
      <c r="I6294" s="30"/>
    </row>
    <row r="6295" spans="4:9" x14ac:dyDescent="0.2">
      <c r="D6295" s="29"/>
      <c r="E6295" s="29"/>
    </row>
    <row r="6296" spans="4:9" x14ac:dyDescent="0.2">
      <c r="D6296" s="29"/>
      <c r="E6296" s="29"/>
      <c r="I6296" s="30"/>
    </row>
    <row r="6297" spans="4:9" x14ac:dyDescent="0.2">
      <c r="D6297" s="29"/>
      <c r="E6297" s="29"/>
    </row>
    <row r="6298" spans="4:9" x14ac:dyDescent="0.2">
      <c r="D6298" s="29"/>
      <c r="E6298" s="29"/>
    </row>
    <row r="6299" spans="4:9" x14ac:dyDescent="0.2">
      <c r="D6299" s="29"/>
      <c r="E6299" s="29"/>
    </row>
    <row r="6300" spans="4:9" x14ac:dyDescent="0.2">
      <c r="D6300" s="29"/>
      <c r="E6300" s="29"/>
    </row>
    <row r="6301" spans="4:9" x14ac:dyDescent="0.2">
      <c r="D6301" s="29"/>
      <c r="E6301" s="29"/>
    </row>
    <row r="6302" spans="4:9" x14ac:dyDescent="0.2">
      <c r="D6302" s="29"/>
      <c r="E6302" s="29"/>
    </row>
    <row r="6303" spans="4:9" x14ac:dyDescent="0.2">
      <c r="D6303" s="29"/>
      <c r="E6303" s="29"/>
    </row>
    <row r="6304" spans="4:9" x14ac:dyDescent="0.2">
      <c r="D6304" s="29"/>
      <c r="E6304" s="29"/>
    </row>
    <row r="6305" spans="4:9" x14ac:dyDescent="0.2">
      <c r="D6305" s="29"/>
      <c r="E6305" s="29"/>
    </row>
    <row r="6306" spans="4:9" x14ac:dyDescent="0.2">
      <c r="D6306" s="29"/>
      <c r="E6306" s="29"/>
      <c r="I6306" s="30"/>
    </row>
    <row r="6307" spans="4:9" x14ac:dyDescent="0.2">
      <c r="D6307" s="29"/>
      <c r="E6307" s="29"/>
    </row>
    <row r="6308" spans="4:9" x14ac:dyDescent="0.2">
      <c r="D6308" s="29"/>
      <c r="E6308" s="29"/>
      <c r="I6308" s="30"/>
    </row>
    <row r="6309" spans="4:9" x14ac:dyDescent="0.2">
      <c r="D6309" s="29"/>
      <c r="E6309" s="29"/>
    </row>
    <row r="6310" spans="4:9" x14ac:dyDescent="0.2">
      <c r="D6310" s="29"/>
      <c r="E6310" s="29"/>
    </row>
    <row r="6311" spans="4:9" x14ac:dyDescent="0.2">
      <c r="D6311" s="29"/>
      <c r="E6311" s="29"/>
    </row>
    <row r="6312" spans="4:9" x14ac:dyDescent="0.2">
      <c r="D6312" s="29"/>
      <c r="E6312" s="29"/>
    </row>
    <row r="6313" spans="4:9" x14ac:dyDescent="0.2">
      <c r="D6313" s="29"/>
      <c r="E6313" s="29"/>
      <c r="I6313" s="30"/>
    </row>
    <row r="6314" spans="4:9" x14ac:dyDescent="0.2">
      <c r="D6314" s="29"/>
      <c r="E6314" s="29"/>
    </row>
    <row r="6315" spans="4:9" x14ac:dyDescent="0.2">
      <c r="D6315" s="29"/>
      <c r="E6315" s="29"/>
      <c r="I6315" s="30"/>
    </row>
    <row r="6316" spans="4:9" x14ac:dyDescent="0.2">
      <c r="D6316" s="29"/>
      <c r="E6316" s="29"/>
    </row>
    <row r="6317" spans="4:9" x14ac:dyDescent="0.2">
      <c r="D6317" s="29"/>
      <c r="E6317" s="29"/>
      <c r="I6317" s="30"/>
    </row>
    <row r="6318" spans="4:9" x14ac:dyDescent="0.2">
      <c r="D6318" s="29"/>
      <c r="E6318" s="29"/>
      <c r="I6318" s="30"/>
    </row>
    <row r="6319" spans="4:9" x14ac:dyDescent="0.2">
      <c r="D6319" s="29"/>
      <c r="E6319" s="29"/>
      <c r="I6319" s="30"/>
    </row>
    <row r="6320" spans="4:9" x14ac:dyDescent="0.2">
      <c r="D6320" s="29"/>
      <c r="E6320" s="29"/>
      <c r="I6320" s="30"/>
    </row>
    <row r="6321" spans="4:9" x14ac:dyDescent="0.2">
      <c r="D6321" s="29"/>
      <c r="E6321" s="29"/>
    </row>
    <row r="6322" spans="4:9" x14ac:dyDescent="0.2">
      <c r="D6322" s="29"/>
      <c r="E6322" s="29"/>
    </row>
    <row r="6323" spans="4:9" x14ac:dyDescent="0.2">
      <c r="D6323" s="29"/>
      <c r="E6323" s="29"/>
    </row>
    <row r="6324" spans="4:9" x14ac:dyDescent="0.2">
      <c r="D6324" s="29"/>
      <c r="E6324" s="29"/>
    </row>
    <row r="6325" spans="4:9" x14ac:dyDescent="0.2">
      <c r="D6325" s="29"/>
      <c r="E6325" s="29"/>
      <c r="I6325" s="30"/>
    </row>
    <row r="6326" spans="4:9" x14ac:dyDescent="0.2">
      <c r="D6326" s="29"/>
      <c r="E6326" s="29"/>
    </row>
    <row r="6327" spans="4:9" x14ac:dyDescent="0.2">
      <c r="D6327" s="29"/>
      <c r="E6327" s="29"/>
      <c r="I6327" s="30"/>
    </row>
    <row r="6328" spans="4:9" x14ac:dyDescent="0.2">
      <c r="D6328" s="29"/>
      <c r="E6328" s="29"/>
    </row>
    <row r="6329" spans="4:9" x14ac:dyDescent="0.2">
      <c r="D6329" s="29"/>
      <c r="E6329" s="29"/>
      <c r="I6329" s="30"/>
    </row>
    <row r="6330" spans="4:9" x14ac:dyDescent="0.2">
      <c r="D6330" s="29"/>
      <c r="E6330" s="29"/>
      <c r="I6330" s="30"/>
    </row>
    <row r="6331" spans="4:9" x14ac:dyDescent="0.2">
      <c r="D6331" s="29"/>
      <c r="E6331" s="29"/>
      <c r="I6331" s="30"/>
    </row>
    <row r="6332" spans="4:9" x14ac:dyDescent="0.2">
      <c r="D6332" s="29"/>
      <c r="E6332" s="29"/>
      <c r="I6332" s="30"/>
    </row>
    <row r="6333" spans="4:9" x14ac:dyDescent="0.2">
      <c r="D6333" s="29"/>
      <c r="E6333" s="29"/>
    </row>
    <row r="6334" spans="4:9" x14ac:dyDescent="0.2">
      <c r="D6334" s="29"/>
      <c r="E6334" s="29"/>
    </row>
    <row r="6335" spans="4:9" x14ac:dyDescent="0.2">
      <c r="D6335" s="29"/>
      <c r="E6335" s="29"/>
    </row>
    <row r="6336" spans="4:9" x14ac:dyDescent="0.2">
      <c r="D6336" s="29"/>
      <c r="E6336" s="29"/>
    </row>
    <row r="6337" spans="4:9" x14ac:dyDescent="0.2">
      <c r="D6337" s="29"/>
      <c r="E6337" s="29"/>
    </row>
    <row r="6338" spans="4:9" x14ac:dyDescent="0.2">
      <c r="D6338" s="29"/>
      <c r="E6338" s="29"/>
    </row>
    <row r="6339" spans="4:9" x14ac:dyDescent="0.2">
      <c r="D6339" s="29"/>
      <c r="E6339" s="29"/>
    </row>
    <row r="6340" spans="4:9" x14ac:dyDescent="0.2">
      <c r="D6340" s="29"/>
      <c r="E6340" s="29"/>
    </row>
    <row r="6341" spans="4:9" x14ac:dyDescent="0.2">
      <c r="D6341" s="29"/>
      <c r="E6341" s="29"/>
    </row>
    <row r="6342" spans="4:9" x14ac:dyDescent="0.2">
      <c r="D6342" s="29"/>
      <c r="E6342" s="29"/>
      <c r="I6342" s="30"/>
    </row>
    <row r="6343" spans="4:9" x14ac:dyDescent="0.2">
      <c r="D6343" s="29"/>
      <c r="E6343" s="29"/>
    </row>
    <row r="6344" spans="4:9" x14ac:dyDescent="0.2">
      <c r="D6344" s="29"/>
      <c r="E6344" s="29"/>
      <c r="I6344" s="30"/>
    </row>
    <row r="6345" spans="4:9" x14ac:dyDescent="0.2">
      <c r="D6345" s="29"/>
      <c r="E6345" s="29"/>
    </row>
    <row r="6346" spans="4:9" x14ac:dyDescent="0.2">
      <c r="D6346" s="29"/>
      <c r="E6346" s="29"/>
    </row>
    <row r="6347" spans="4:9" x14ac:dyDescent="0.2">
      <c r="D6347" s="29"/>
      <c r="E6347" s="29"/>
    </row>
    <row r="6348" spans="4:9" x14ac:dyDescent="0.2">
      <c r="D6348" s="29"/>
      <c r="E6348" s="29"/>
    </row>
    <row r="6349" spans="4:9" x14ac:dyDescent="0.2">
      <c r="D6349" s="29"/>
      <c r="E6349" s="29"/>
    </row>
    <row r="6350" spans="4:9" x14ac:dyDescent="0.2">
      <c r="D6350" s="29"/>
      <c r="E6350" s="29"/>
    </row>
    <row r="6351" spans="4:9" x14ac:dyDescent="0.2">
      <c r="D6351" s="29"/>
      <c r="E6351" s="29"/>
    </row>
    <row r="6352" spans="4:9" x14ac:dyDescent="0.2">
      <c r="D6352" s="29"/>
      <c r="E6352" s="29"/>
    </row>
    <row r="6353" spans="4:9" x14ac:dyDescent="0.2">
      <c r="D6353" s="29"/>
      <c r="E6353" s="29"/>
    </row>
    <row r="6354" spans="4:9" x14ac:dyDescent="0.2">
      <c r="D6354" s="29"/>
      <c r="E6354" s="29"/>
      <c r="I6354" s="30"/>
    </row>
    <row r="6355" spans="4:9" x14ac:dyDescent="0.2">
      <c r="D6355" s="29"/>
      <c r="E6355" s="29"/>
    </row>
    <row r="6356" spans="4:9" x14ac:dyDescent="0.2">
      <c r="D6356" s="29"/>
      <c r="E6356" s="29"/>
      <c r="I6356" s="30"/>
    </row>
    <row r="6357" spans="4:9" x14ac:dyDescent="0.2">
      <c r="D6357" s="29"/>
      <c r="E6357" s="29"/>
    </row>
    <row r="6358" spans="4:9" x14ac:dyDescent="0.2">
      <c r="D6358" s="29"/>
      <c r="E6358" s="29"/>
    </row>
    <row r="6359" spans="4:9" x14ac:dyDescent="0.2">
      <c r="D6359" s="29"/>
      <c r="E6359" s="29"/>
    </row>
    <row r="6360" spans="4:9" x14ac:dyDescent="0.2">
      <c r="D6360" s="29"/>
      <c r="E6360" s="29"/>
    </row>
    <row r="6361" spans="4:9" x14ac:dyDescent="0.2">
      <c r="D6361" s="29"/>
      <c r="E6361" s="29"/>
    </row>
    <row r="6362" spans="4:9" x14ac:dyDescent="0.2">
      <c r="D6362" s="29"/>
      <c r="E6362" s="29"/>
    </row>
    <row r="6363" spans="4:9" x14ac:dyDescent="0.2">
      <c r="D6363" s="29"/>
      <c r="E6363" s="29"/>
    </row>
    <row r="6364" spans="4:9" x14ac:dyDescent="0.2">
      <c r="D6364" s="29"/>
      <c r="E6364" s="29"/>
    </row>
    <row r="6365" spans="4:9" x14ac:dyDescent="0.2">
      <c r="D6365" s="29"/>
      <c r="E6365" s="29"/>
    </row>
    <row r="6366" spans="4:9" x14ac:dyDescent="0.2">
      <c r="D6366" s="29"/>
      <c r="E6366" s="29"/>
      <c r="I6366" s="30"/>
    </row>
    <row r="6367" spans="4:9" x14ac:dyDescent="0.2">
      <c r="D6367" s="29"/>
      <c r="E6367" s="29"/>
    </row>
    <row r="6368" spans="4:9" x14ac:dyDescent="0.2">
      <c r="D6368" s="29"/>
      <c r="E6368" s="29"/>
      <c r="I6368" s="30"/>
    </row>
    <row r="6369" spans="4:9" x14ac:dyDescent="0.2">
      <c r="D6369" s="29"/>
      <c r="E6369" s="29"/>
    </row>
    <row r="6370" spans="4:9" x14ac:dyDescent="0.2">
      <c r="D6370" s="29"/>
      <c r="E6370" s="29"/>
    </row>
    <row r="6371" spans="4:9" x14ac:dyDescent="0.2">
      <c r="D6371" s="29"/>
      <c r="E6371" s="29"/>
    </row>
    <row r="6372" spans="4:9" x14ac:dyDescent="0.2">
      <c r="D6372" s="29"/>
      <c r="E6372" s="29"/>
    </row>
    <row r="6373" spans="4:9" x14ac:dyDescent="0.2">
      <c r="D6373" s="29"/>
      <c r="E6373" s="29"/>
      <c r="I6373" s="30"/>
    </row>
    <row r="6374" spans="4:9" x14ac:dyDescent="0.2">
      <c r="D6374" s="29"/>
      <c r="E6374" s="29"/>
    </row>
    <row r="6375" spans="4:9" x14ac:dyDescent="0.2">
      <c r="D6375" s="29"/>
      <c r="E6375" s="29"/>
      <c r="I6375" s="30"/>
    </row>
    <row r="6376" spans="4:9" x14ac:dyDescent="0.2">
      <c r="D6376" s="29"/>
      <c r="E6376" s="29"/>
    </row>
    <row r="6377" spans="4:9" x14ac:dyDescent="0.2">
      <c r="D6377" s="29"/>
      <c r="E6377" s="29"/>
      <c r="I6377" s="30"/>
    </row>
    <row r="6378" spans="4:9" x14ac:dyDescent="0.2">
      <c r="D6378" s="29"/>
      <c r="E6378" s="29"/>
      <c r="I6378" s="30"/>
    </row>
    <row r="6379" spans="4:9" x14ac:dyDescent="0.2">
      <c r="D6379" s="29"/>
      <c r="E6379" s="29"/>
      <c r="I6379" s="30"/>
    </row>
    <row r="6380" spans="4:9" x14ac:dyDescent="0.2">
      <c r="D6380" s="29"/>
      <c r="E6380" s="29"/>
      <c r="I6380" s="30"/>
    </row>
    <row r="6381" spans="4:9" x14ac:dyDescent="0.2">
      <c r="D6381" s="29"/>
      <c r="E6381" s="29"/>
    </row>
    <row r="6382" spans="4:9" x14ac:dyDescent="0.2">
      <c r="D6382" s="29"/>
      <c r="E6382" s="29"/>
    </row>
    <row r="6383" spans="4:9" x14ac:dyDescent="0.2">
      <c r="D6383" s="29"/>
      <c r="E6383" s="29"/>
    </row>
    <row r="6384" spans="4:9" x14ac:dyDescent="0.2">
      <c r="D6384" s="29"/>
      <c r="E6384" s="29"/>
    </row>
    <row r="6385" spans="4:9" x14ac:dyDescent="0.2">
      <c r="D6385" s="29"/>
      <c r="E6385" s="29"/>
    </row>
    <row r="6386" spans="4:9" x14ac:dyDescent="0.2">
      <c r="D6386" s="29"/>
      <c r="E6386" s="29"/>
    </row>
    <row r="6387" spans="4:9" x14ac:dyDescent="0.2">
      <c r="D6387" s="29"/>
      <c r="E6387" s="29"/>
    </row>
    <row r="6388" spans="4:9" x14ac:dyDescent="0.2">
      <c r="D6388" s="29"/>
      <c r="E6388" s="29"/>
    </row>
    <row r="6389" spans="4:9" x14ac:dyDescent="0.2">
      <c r="D6389" s="29"/>
      <c r="E6389" s="29"/>
    </row>
    <row r="6390" spans="4:9" x14ac:dyDescent="0.2">
      <c r="D6390" s="29"/>
      <c r="E6390" s="29"/>
      <c r="I6390" s="30"/>
    </row>
    <row r="6391" spans="4:9" x14ac:dyDescent="0.2">
      <c r="D6391" s="29"/>
      <c r="E6391" s="29"/>
    </row>
    <row r="6392" spans="4:9" x14ac:dyDescent="0.2">
      <c r="D6392" s="29"/>
      <c r="E6392" s="29"/>
      <c r="I6392" s="30"/>
    </row>
    <row r="6393" spans="4:9" x14ac:dyDescent="0.2">
      <c r="D6393" s="29"/>
      <c r="E6393" s="29"/>
    </row>
    <row r="6394" spans="4:9" x14ac:dyDescent="0.2">
      <c r="D6394" s="29"/>
      <c r="E6394" s="29"/>
    </row>
    <row r="6395" spans="4:9" x14ac:dyDescent="0.2">
      <c r="D6395" s="29"/>
      <c r="E6395" s="29"/>
      <c r="I6395" s="30"/>
    </row>
    <row r="6396" spans="4:9" x14ac:dyDescent="0.2">
      <c r="D6396" s="29"/>
      <c r="E6396" s="29"/>
    </row>
    <row r="6397" spans="4:9" x14ac:dyDescent="0.2">
      <c r="D6397" s="29"/>
      <c r="E6397" s="29"/>
      <c r="I6397" s="30"/>
    </row>
    <row r="6398" spans="4:9" x14ac:dyDescent="0.2">
      <c r="D6398" s="29"/>
      <c r="E6398" s="29"/>
    </row>
    <row r="6399" spans="4:9" x14ac:dyDescent="0.2">
      <c r="D6399" s="29"/>
      <c r="E6399" s="29"/>
      <c r="I6399" s="30"/>
    </row>
    <row r="6400" spans="4:9" x14ac:dyDescent="0.2">
      <c r="D6400" s="29"/>
      <c r="E6400" s="29"/>
    </row>
    <row r="6401" spans="4:9" x14ac:dyDescent="0.2">
      <c r="D6401" s="29"/>
      <c r="E6401" s="29"/>
      <c r="I6401" s="30"/>
    </row>
    <row r="6402" spans="4:9" x14ac:dyDescent="0.2">
      <c r="D6402" s="29"/>
      <c r="E6402" s="29"/>
      <c r="I6402" s="30"/>
    </row>
    <row r="6403" spans="4:9" x14ac:dyDescent="0.2">
      <c r="D6403" s="29"/>
      <c r="E6403" s="29"/>
    </row>
    <row r="6404" spans="4:9" x14ac:dyDescent="0.2">
      <c r="D6404" s="29"/>
      <c r="E6404" s="29"/>
      <c r="I6404" s="30"/>
    </row>
    <row r="6405" spans="4:9" x14ac:dyDescent="0.2">
      <c r="D6405" s="29"/>
      <c r="E6405" s="29"/>
    </row>
    <row r="6406" spans="4:9" x14ac:dyDescent="0.2">
      <c r="D6406" s="29"/>
      <c r="E6406" s="29"/>
    </row>
    <row r="6407" spans="4:9" x14ac:dyDescent="0.2">
      <c r="D6407" s="29"/>
      <c r="E6407" s="29"/>
    </row>
    <row r="6408" spans="4:9" x14ac:dyDescent="0.2">
      <c r="D6408" s="29"/>
      <c r="E6408" s="29"/>
      <c r="I6408" s="30"/>
    </row>
    <row r="6409" spans="4:9" x14ac:dyDescent="0.2">
      <c r="D6409" s="29"/>
      <c r="E6409" s="29"/>
      <c r="I6409" s="30"/>
    </row>
    <row r="6410" spans="4:9" x14ac:dyDescent="0.2">
      <c r="D6410" s="29"/>
      <c r="E6410" s="29"/>
      <c r="I6410" s="30"/>
    </row>
    <row r="6411" spans="4:9" x14ac:dyDescent="0.2">
      <c r="D6411" s="29"/>
      <c r="E6411" s="29"/>
      <c r="I6411" s="30"/>
    </row>
    <row r="6412" spans="4:9" x14ac:dyDescent="0.2">
      <c r="D6412" s="29"/>
      <c r="E6412" s="29"/>
      <c r="I6412" s="30"/>
    </row>
    <row r="6413" spans="4:9" x14ac:dyDescent="0.2">
      <c r="D6413" s="29"/>
      <c r="E6413" s="29"/>
      <c r="I6413" s="30"/>
    </row>
    <row r="6414" spans="4:9" x14ac:dyDescent="0.2">
      <c r="D6414" s="29"/>
      <c r="E6414" s="29"/>
      <c r="I6414" s="30"/>
    </row>
    <row r="6415" spans="4:9" x14ac:dyDescent="0.2">
      <c r="D6415" s="29"/>
      <c r="E6415" s="29"/>
      <c r="I6415" s="30"/>
    </row>
    <row r="6416" spans="4:9" x14ac:dyDescent="0.2">
      <c r="D6416" s="29"/>
      <c r="E6416" s="29"/>
      <c r="I6416" s="30"/>
    </row>
    <row r="6417" spans="4:9" x14ac:dyDescent="0.2">
      <c r="D6417" s="29"/>
      <c r="E6417" s="29"/>
    </row>
    <row r="6418" spans="4:9" x14ac:dyDescent="0.2">
      <c r="D6418" s="29"/>
      <c r="E6418" s="29"/>
    </row>
    <row r="6419" spans="4:9" x14ac:dyDescent="0.2">
      <c r="D6419" s="29"/>
      <c r="E6419" s="29"/>
    </row>
    <row r="6420" spans="4:9" x14ac:dyDescent="0.2">
      <c r="D6420" s="29"/>
      <c r="E6420" s="29"/>
      <c r="I6420" s="30"/>
    </row>
    <row r="6421" spans="4:9" x14ac:dyDescent="0.2">
      <c r="D6421" s="29"/>
      <c r="E6421" s="29"/>
      <c r="I6421" s="30"/>
    </row>
    <row r="6422" spans="4:9" x14ac:dyDescent="0.2">
      <c r="D6422" s="29"/>
      <c r="E6422" s="29"/>
      <c r="I6422" s="30"/>
    </row>
    <row r="6423" spans="4:9" x14ac:dyDescent="0.2">
      <c r="D6423" s="29"/>
      <c r="E6423" s="29"/>
      <c r="I6423" s="30"/>
    </row>
    <row r="6424" spans="4:9" x14ac:dyDescent="0.2">
      <c r="D6424" s="29"/>
      <c r="E6424" s="29"/>
      <c r="I6424" s="30"/>
    </row>
    <row r="6425" spans="4:9" x14ac:dyDescent="0.2">
      <c r="D6425" s="29"/>
      <c r="E6425" s="29"/>
      <c r="I6425" s="30"/>
    </row>
    <row r="6426" spans="4:9" x14ac:dyDescent="0.2">
      <c r="D6426" s="29"/>
      <c r="E6426" s="29"/>
      <c r="I6426" s="30"/>
    </row>
    <row r="6427" spans="4:9" x14ac:dyDescent="0.2">
      <c r="D6427" s="29"/>
      <c r="E6427" s="29"/>
      <c r="I6427" s="30"/>
    </row>
    <row r="6428" spans="4:9" x14ac:dyDescent="0.2">
      <c r="D6428" s="29"/>
      <c r="E6428" s="29"/>
      <c r="I6428" s="30"/>
    </row>
    <row r="6429" spans="4:9" x14ac:dyDescent="0.2">
      <c r="D6429" s="29"/>
      <c r="E6429" s="29"/>
    </row>
    <row r="6430" spans="4:9" x14ac:dyDescent="0.2">
      <c r="D6430" s="29"/>
      <c r="E6430" s="29"/>
    </row>
    <row r="6431" spans="4:9" x14ac:dyDescent="0.2">
      <c r="D6431" s="29"/>
      <c r="E6431" s="29"/>
    </row>
    <row r="6432" spans="4:9" x14ac:dyDescent="0.2">
      <c r="D6432" s="29"/>
      <c r="E6432" s="29"/>
    </row>
    <row r="6433" spans="4:9" x14ac:dyDescent="0.2">
      <c r="D6433" s="29"/>
      <c r="E6433" s="29"/>
    </row>
    <row r="6434" spans="4:9" x14ac:dyDescent="0.2">
      <c r="D6434" s="29"/>
      <c r="E6434" s="29"/>
    </row>
    <row r="6435" spans="4:9" x14ac:dyDescent="0.2">
      <c r="D6435" s="29"/>
      <c r="E6435" s="29"/>
    </row>
    <row r="6436" spans="4:9" x14ac:dyDescent="0.2">
      <c r="D6436" s="29"/>
      <c r="E6436" s="29"/>
    </row>
    <row r="6437" spans="4:9" x14ac:dyDescent="0.2">
      <c r="D6437" s="29"/>
      <c r="E6437" s="29"/>
    </row>
    <row r="6438" spans="4:9" x14ac:dyDescent="0.2">
      <c r="D6438" s="29"/>
      <c r="E6438" s="29"/>
      <c r="I6438" s="30"/>
    </row>
    <row r="6439" spans="4:9" x14ac:dyDescent="0.2">
      <c r="D6439" s="29"/>
      <c r="E6439" s="29"/>
    </row>
    <row r="6440" spans="4:9" x14ac:dyDescent="0.2">
      <c r="D6440" s="29"/>
      <c r="E6440" s="29"/>
      <c r="I6440" s="30"/>
    </row>
    <row r="6441" spans="4:9" x14ac:dyDescent="0.2">
      <c r="D6441" s="29"/>
      <c r="E6441" s="29"/>
    </row>
    <row r="6442" spans="4:9" x14ac:dyDescent="0.2">
      <c r="D6442" s="29"/>
      <c r="E6442" s="29"/>
    </row>
    <row r="6443" spans="4:9" x14ac:dyDescent="0.2">
      <c r="D6443" s="29"/>
      <c r="E6443" s="29"/>
      <c r="I6443" s="30"/>
    </row>
    <row r="6444" spans="4:9" x14ac:dyDescent="0.2">
      <c r="D6444" s="29"/>
      <c r="E6444" s="29"/>
    </row>
    <row r="6445" spans="4:9" x14ac:dyDescent="0.2">
      <c r="D6445" s="29"/>
      <c r="E6445" s="29"/>
      <c r="I6445" s="30"/>
    </row>
    <row r="6446" spans="4:9" x14ac:dyDescent="0.2">
      <c r="D6446" s="29"/>
      <c r="E6446" s="29"/>
    </row>
    <row r="6447" spans="4:9" x14ac:dyDescent="0.2">
      <c r="D6447" s="29"/>
      <c r="E6447" s="29"/>
      <c r="I6447" s="30"/>
    </row>
    <row r="6448" spans="4:9" x14ac:dyDescent="0.2">
      <c r="D6448" s="29"/>
      <c r="E6448" s="29"/>
    </row>
    <row r="6449" spans="4:9" x14ac:dyDescent="0.2">
      <c r="D6449" s="29"/>
      <c r="E6449" s="29"/>
      <c r="I6449" s="30"/>
    </row>
    <row r="6450" spans="4:9" x14ac:dyDescent="0.2">
      <c r="D6450" s="29"/>
      <c r="E6450" s="29"/>
      <c r="I6450" s="30"/>
    </row>
    <row r="6451" spans="4:9" x14ac:dyDescent="0.2">
      <c r="D6451" s="29"/>
      <c r="E6451" s="29"/>
    </row>
    <row r="6452" spans="4:9" x14ac:dyDescent="0.2">
      <c r="D6452" s="29"/>
      <c r="E6452" s="29"/>
      <c r="I6452" s="30"/>
    </row>
    <row r="6453" spans="4:9" x14ac:dyDescent="0.2">
      <c r="D6453" s="29"/>
      <c r="E6453" s="29"/>
    </row>
    <row r="6454" spans="4:9" x14ac:dyDescent="0.2">
      <c r="D6454" s="29"/>
      <c r="E6454" s="29"/>
    </row>
    <row r="6455" spans="4:9" x14ac:dyDescent="0.2">
      <c r="D6455" s="29"/>
      <c r="E6455" s="29"/>
    </row>
    <row r="6456" spans="4:9" x14ac:dyDescent="0.2">
      <c r="D6456" s="29"/>
      <c r="E6456" s="29"/>
      <c r="I6456" s="30"/>
    </row>
    <row r="6457" spans="4:9" x14ac:dyDescent="0.2">
      <c r="D6457" s="29"/>
      <c r="E6457" s="29"/>
      <c r="I6457" s="30"/>
    </row>
    <row r="6458" spans="4:9" x14ac:dyDescent="0.2">
      <c r="D6458" s="29"/>
      <c r="E6458" s="29"/>
      <c r="I6458" s="30"/>
    </row>
    <row r="6459" spans="4:9" x14ac:dyDescent="0.2">
      <c r="D6459" s="29"/>
      <c r="E6459" s="29"/>
      <c r="I6459" s="30"/>
    </row>
    <row r="6460" spans="4:9" x14ac:dyDescent="0.2">
      <c r="D6460" s="29"/>
      <c r="E6460" s="29"/>
      <c r="I6460" s="30"/>
    </row>
    <row r="6461" spans="4:9" x14ac:dyDescent="0.2">
      <c r="D6461" s="29"/>
      <c r="E6461" s="29"/>
      <c r="I6461" s="30"/>
    </row>
    <row r="6462" spans="4:9" x14ac:dyDescent="0.2">
      <c r="D6462" s="29"/>
      <c r="E6462" s="29"/>
      <c r="I6462" s="30"/>
    </row>
    <row r="6463" spans="4:9" x14ac:dyDescent="0.2">
      <c r="D6463" s="29"/>
      <c r="E6463" s="29"/>
      <c r="I6463" s="30"/>
    </row>
    <row r="6464" spans="4:9" x14ac:dyDescent="0.2">
      <c r="D6464" s="29"/>
      <c r="E6464" s="29"/>
      <c r="I6464" s="30"/>
    </row>
    <row r="6465" spans="4:9" x14ac:dyDescent="0.2">
      <c r="D6465" s="29"/>
      <c r="E6465" s="29"/>
    </row>
    <row r="6466" spans="4:9" x14ac:dyDescent="0.2">
      <c r="D6466" s="29"/>
      <c r="E6466" s="29"/>
    </row>
    <row r="6467" spans="4:9" x14ac:dyDescent="0.2">
      <c r="D6467" s="29"/>
      <c r="E6467" s="29"/>
    </row>
    <row r="6468" spans="4:9" x14ac:dyDescent="0.2">
      <c r="D6468" s="29"/>
      <c r="E6468" s="29"/>
    </row>
    <row r="6469" spans="4:9" x14ac:dyDescent="0.2">
      <c r="D6469" s="29"/>
      <c r="E6469" s="29"/>
    </row>
    <row r="6470" spans="4:9" x14ac:dyDescent="0.2">
      <c r="D6470" s="29"/>
      <c r="E6470" s="29"/>
    </row>
    <row r="6471" spans="4:9" x14ac:dyDescent="0.2">
      <c r="D6471" s="29"/>
      <c r="E6471" s="29"/>
    </row>
    <row r="6472" spans="4:9" x14ac:dyDescent="0.2">
      <c r="D6472" s="29"/>
      <c r="E6472" s="29"/>
    </row>
    <row r="6473" spans="4:9" x14ac:dyDescent="0.2">
      <c r="D6473" s="29"/>
      <c r="E6473" s="29"/>
    </row>
    <row r="6474" spans="4:9" x14ac:dyDescent="0.2">
      <c r="D6474" s="29"/>
      <c r="E6474" s="29"/>
      <c r="I6474" s="30"/>
    </row>
    <row r="6475" spans="4:9" x14ac:dyDescent="0.2">
      <c r="D6475" s="29"/>
      <c r="E6475" s="29"/>
    </row>
    <row r="6476" spans="4:9" x14ac:dyDescent="0.2">
      <c r="D6476" s="29"/>
      <c r="E6476" s="29"/>
      <c r="I6476" s="30"/>
    </row>
    <row r="6477" spans="4:9" x14ac:dyDescent="0.2">
      <c r="D6477" s="29"/>
      <c r="E6477" s="29"/>
    </row>
    <row r="6478" spans="4:9" x14ac:dyDescent="0.2">
      <c r="D6478" s="29"/>
      <c r="E6478" s="29"/>
    </row>
    <row r="6479" spans="4:9" x14ac:dyDescent="0.2">
      <c r="D6479" s="29"/>
      <c r="E6479" s="29"/>
    </row>
    <row r="6480" spans="4:9" x14ac:dyDescent="0.2">
      <c r="D6480" s="29"/>
      <c r="E6480" s="29"/>
    </row>
    <row r="6481" spans="4:9" x14ac:dyDescent="0.2">
      <c r="D6481" s="29"/>
      <c r="E6481" s="29"/>
    </row>
    <row r="6482" spans="4:9" x14ac:dyDescent="0.2">
      <c r="D6482" s="29"/>
      <c r="E6482" s="29"/>
    </row>
    <row r="6483" spans="4:9" x14ac:dyDescent="0.2">
      <c r="D6483" s="29"/>
      <c r="E6483" s="29"/>
    </row>
    <row r="6484" spans="4:9" x14ac:dyDescent="0.2">
      <c r="D6484" s="29"/>
      <c r="E6484" s="29"/>
    </row>
    <row r="6485" spans="4:9" x14ac:dyDescent="0.2">
      <c r="D6485" s="29"/>
      <c r="E6485" s="29"/>
    </row>
    <row r="6486" spans="4:9" x14ac:dyDescent="0.2">
      <c r="D6486" s="29"/>
      <c r="E6486" s="29"/>
      <c r="I6486" s="30"/>
    </row>
    <row r="6487" spans="4:9" x14ac:dyDescent="0.2">
      <c r="D6487" s="29"/>
      <c r="E6487" s="29"/>
    </row>
    <row r="6488" spans="4:9" x14ac:dyDescent="0.2">
      <c r="D6488" s="29"/>
      <c r="E6488" s="29"/>
      <c r="I6488" s="30"/>
    </row>
    <row r="6489" spans="4:9" x14ac:dyDescent="0.2">
      <c r="D6489" s="29"/>
      <c r="E6489" s="29"/>
    </row>
    <row r="6490" spans="4:9" x14ac:dyDescent="0.2">
      <c r="D6490" s="29"/>
      <c r="E6490" s="29"/>
    </row>
    <row r="6491" spans="4:9" x14ac:dyDescent="0.2">
      <c r="D6491" s="29"/>
      <c r="E6491" s="29"/>
    </row>
    <row r="6492" spans="4:9" x14ac:dyDescent="0.2">
      <c r="D6492" s="29"/>
      <c r="E6492" s="29"/>
      <c r="I6492" s="30"/>
    </row>
    <row r="6493" spans="4:9" x14ac:dyDescent="0.2">
      <c r="D6493" s="29"/>
      <c r="E6493" s="29"/>
      <c r="I6493" s="30"/>
    </row>
    <row r="6494" spans="4:9" x14ac:dyDescent="0.2">
      <c r="D6494" s="29"/>
      <c r="E6494" s="29"/>
      <c r="I6494" s="30"/>
    </row>
    <row r="6495" spans="4:9" x14ac:dyDescent="0.2">
      <c r="D6495" s="29"/>
      <c r="E6495" s="29"/>
      <c r="I6495" s="30"/>
    </row>
    <row r="6496" spans="4:9" x14ac:dyDescent="0.2">
      <c r="D6496" s="29"/>
      <c r="E6496" s="29"/>
      <c r="I6496" s="30"/>
    </row>
    <row r="6497" spans="4:9" x14ac:dyDescent="0.2">
      <c r="D6497" s="29"/>
      <c r="E6497" s="29"/>
      <c r="I6497" s="30"/>
    </row>
    <row r="6498" spans="4:9" x14ac:dyDescent="0.2">
      <c r="D6498" s="29"/>
      <c r="E6498" s="29"/>
      <c r="I6498" s="30"/>
    </row>
    <row r="6499" spans="4:9" x14ac:dyDescent="0.2">
      <c r="D6499" s="29"/>
      <c r="E6499" s="29"/>
      <c r="I6499" s="30"/>
    </row>
    <row r="6500" spans="4:9" x14ac:dyDescent="0.2">
      <c r="D6500" s="29"/>
      <c r="E6500" s="29"/>
      <c r="I6500" s="30"/>
    </row>
    <row r="6501" spans="4:9" x14ac:dyDescent="0.2">
      <c r="D6501" s="29"/>
      <c r="E6501" s="29"/>
    </row>
    <row r="6502" spans="4:9" x14ac:dyDescent="0.2">
      <c r="D6502" s="29"/>
      <c r="E6502" s="29"/>
    </row>
    <row r="6503" spans="4:9" x14ac:dyDescent="0.2">
      <c r="D6503" s="29"/>
      <c r="E6503" s="29"/>
    </row>
    <row r="6504" spans="4:9" x14ac:dyDescent="0.2">
      <c r="D6504" s="29"/>
      <c r="E6504" s="29"/>
    </row>
    <row r="6505" spans="4:9" x14ac:dyDescent="0.2">
      <c r="D6505" s="29"/>
      <c r="E6505" s="29"/>
    </row>
    <row r="6506" spans="4:9" x14ac:dyDescent="0.2">
      <c r="D6506" s="29"/>
      <c r="E6506" s="29"/>
    </row>
    <row r="6507" spans="4:9" x14ac:dyDescent="0.2">
      <c r="D6507" s="29"/>
      <c r="E6507" s="29"/>
    </row>
    <row r="6508" spans="4:9" x14ac:dyDescent="0.2">
      <c r="D6508" s="29"/>
      <c r="E6508" s="29"/>
    </row>
    <row r="6509" spans="4:9" x14ac:dyDescent="0.2">
      <c r="D6509" s="29"/>
      <c r="E6509" s="29"/>
    </row>
    <row r="6510" spans="4:9" x14ac:dyDescent="0.2">
      <c r="D6510" s="29"/>
      <c r="E6510" s="29"/>
      <c r="I6510" s="30"/>
    </row>
    <row r="6511" spans="4:9" x14ac:dyDescent="0.2">
      <c r="D6511" s="29"/>
      <c r="E6511" s="29"/>
    </row>
    <row r="6512" spans="4:9" x14ac:dyDescent="0.2">
      <c r="D6512" s="29"/>
      <c r="E6512" s="29"/>
      <c r="I6512" s="30"/>
    </row>
    <row r="6513" spans="4:9" x14ac:dyDescent="0.2">
      <c r="D6513" s="29"/>
      <c r="E6513" s="29"/>
    </row>
    <row r="6514" spans="4:9" x14ac:dyDescent="0.2">
      <c r="D6514" s="29"/>
      <c r="E6514" s="29"/>
    </row>
    <row r="6515" spans="4:9" x14ac:dyDescent="0.2">
      <c r="D6515" s="29"/>
      <c r="E6515" s="29"/>
    </row>
    <row r="6516" spans="4:9" x14ac:dyDescent="0.2">
      <c r="D6516" s="29"/>
      <c r="E6516" s="29"/>
    </row>
    <row r="6517" spans="4:9" x14ac:dyDescent="0.2">
      <c r="D6517" s="29"/>
      <c r="E6517" s="29"/>
    </row>
    <row r="6518" spans="4:9" x14ac:dyDescent="0.2">
      <c r="D6518" s="29"/>
      <c r="E6518" s="29"/>
    </row>
    <row r="6519" spans="4:9" x14ac:dyDescent="0.2">
      <c r="D6519" s="29"/>
      <c r="E6519" s="29"/>
    </row>
    <row r="6520" spans="4:9" x14ac:dyDescent="0.2">
      <c r="D6520" s="29"/>
      <c r="E6520" s="29"/>
    </row>
    <row r="6521" spans="4:9" x14ac:dyDescent="0.2">
      <c r="D6521" s="29"/>
      <c r="E6521" s="29"/>
    </row>
    <row r="6522" spans="4:9" x14ac:dyDescent="0.2">
      <c r="D6522" s="29"/>
      <c r="E6522" s="29"/>
      <c r="I6522" s="30"/>
    </row>
    <row r="6523" spans="4:9" x14ac:dyDescent="0.2">
      <c r="D6523" s="29"/>
      <c r="E6523" s="29"/>
    </row>
    <row r="6524" spans="4:9" x14ac:dyDescent="0.2">
      <c r="D6524" s="29"/>
      <c r="E6524" s="29"/>
      <c r="I6524" s="30"/>
    </row>
    <row r="6525" spans="4:9" x14ac:dyDescent="0.2">
      <c r="D6525" s="29"/>
      <c r="E6525" s="29"/>
    </row>
    <row r="6526" spans="4:9" x14ac:dyDescent="0.2">
      <c r="D6526" s="29"/>
      <c r="E6526" s="29"/>
    </row>
    <row r="6527" spans="4:9" x14ac:dyDescent="0.2">
      <c r="D6527" s="29"/>
      <c r="E6527" s="29"/>
    </row>
    <row r="6528" spans="4:9" x14ac:dyDescent="0.2">
      <c r="D6528" s="29"/>
      <c r="E6528" s="29"/>
      <c r="I6528" s="30"/>
    </row>
    <row r="6529" spans="4:9" x14ac:dyDescent="0.2">
      <c r="D6529" s="29"/>
      <c r="E6529" s="29"/>
      <c r="I6529" s="30"/>
    </row>
    <row r="6530" spans="4:9" x14ac:dyDescent="0.2">
      <c r="D6530" s="29"/>
      <c r="E6530" s="29"/>
      <c r="I6530" s="30"/>
    </row>
    <row r="6531" spans="4:9" x14ac:dyDescent="0.2">
      <c r="D6531" s="29"/>
      <c r="E6531" s="29"/>
      <c r="I6531" s="30"/>
    </row>
    <row r="6532" spans="4:9" x14ac:dyDescent="0.2">
      <c r="D6532" s="29"/>
      <c r="E6532" s="29"/>
      <c r="I6532" s="30"/>
    </row>
    <row r="6533" spans="4:9" x14ac:dyDescent="0.2">
      <c r="D6533" s="29"/>
      <c r="E6533" s="29"/>
      <c r="I6533" s="30"/>
    </row>
    <row r="6534" spans="4:9" x14ac:dyDescent="0.2">
      <c r="D6534" s="29"/>
      <c r="E6534" s="29"/>
      <c r="I6534" s="30"/>
    </row>
    <row r="6535" spans="4:9" x14ac:dyDescent="0.2">
      <c r="D6535" s="29"/>
      <c r="E6535" s="29"/>
      <c r="I6535" s="30"/>
    </row>
    <row r="6536" spans="4:9" x14ac:dyDescent="0.2">
      <c r="D6536" s="29"/>
      <c r="E6536" s="29"/>
      <c r="I6536" s="30"/>
    </row>
    <row r="6537" spans="4:9" x14ac:dyDescent="0.2">
      <c r="D6537" s="29"/>
      <c r="E6537" s="29"/>
    </row>
    <row r="6538" spans="4:9" x14ac:dyDescent="0.2">
      <c r="D6538" s="29"/>
      <c r="E6538" s="29"/>
    </row>
    <row r="6539" spans="4:9" x14ac:dyDescent="0.2">
      <c r="D6539" s="29"/>
      <c r="E6539" s="29"/>
      <c r="I6539" s="30"/>
    </row>
    <row r="6540" spans="4:9" x14ac:dyDescent="0.2">
      <c r="D6540" s="29"/>
      <c r="E6540" s="29"/>
      <c r="I6540" s="30"/>
    </row>
    <row r="6541" spans="4:9" x14ac:dyDescent="0.2">
      <c r="D6541" s="29"/>
      <c r="E6541" s="29"/>
      <c r="I6541" s="30"/>
    </row>
    <row r="6542" spans="4:9" x14ac:dyDescent="0.2">
      <c r="D6542" s="29"/>
      <c r="E6542" s="29"/>
      <c r="I6542" s="30"/>
    </row>
    <row r="6543" spans="4:9" x14ac:dyDescent="0.2">
      <c r="D6543" s="29"/>
      <c r="E6543" s="29"/>
      <c r="I6543" s="30"/>
    </row>
    <row r="6544" spans="4:9" x14ac:dyDescent="0.2">
      <c r="D6544" s="29"/>
      <c r="E6544" s="29"/>
      <c r="I6544" s="30"/>
    </row>
    <row r="6545" spans="4:9" x14ac:dyDescent="0.2">
      <c r="D6545" s="29"/>
      <c r="E6545" s="29"/>
      <c r="I6545" s="30"/>
    </row>
    <row r="6546" spans="4:9" x14ac:dyDescent="0.2">
      <c r="D6546" s="29"/>
      <c r="E6546" s="29"/>
      <c r="I6546" s="30"/>
    </row>
    <row r="6547" spans="4:9" x14ac:dyDescent="0.2">
      <c r="D6547" s="29"/>
      <c r="E6547" s="29"/>
      <c r="I6547" s="30"/>
    </row>
    <row r="6548" spans="4:9" x14ac:dyDescent="0.2">
      <c r="D6548" s="29"/>
      <c r="E6548" s="29"/>
      <c r="I6548" s="30"/>
    </row>
    <row r="6549" spans="4:9" x14ac:dyDescent="0.2">
      <c r="D6549" s="29"/>
      <c r="E6549" s="29"/>
    </row>
    <row r="6550" spans="4:9" x14ac:dyDescent="0.2">
      <c r="D6550" s="29"/>
      <c r="E6550" s="29"/>
      <c r="I6550" s="30"/>
    </row>
    <row r="6551" spans="4:9" x14ac:dyDescent="0.2">
      <c r="D6551" s="29"/>
      <c r="E6551" s="29"/>
      <c r="I6551" s="30"/>
    </row>
    <row r="6552" spans="4:9" x14ac:dyDescent="0.2">
      <c r="D6552" s="29"/>
      <c r="E6552" s="29"/>
      <c r="I6552" s="30"/>
    </row>
    <row r="6553" spans="4:9" x14ac:dyDescent="0.2">
      <c r="D6553" s="29"/>
      <c r="E6553" s="29"/>
      <c r="I6553" s="30"/>
    </row>
    <row r="6554" spans="4:9" x14ac:dyDescent="0.2">
      <c r="D6554" s="29"/>
      <c r="E6554" s="29"/>
      <c r="I6554" s="30"/>
    </row>
    <row r="6555" spans="4:9" x14ac:dyDescent="0.2">
      <c r="D6555" s="29"/>
      <c r="E6555" s="29"/>
      <c r="I6555" s="30"/>
    </row>
    <row r="6556" spans="4:9" x14ac:dyDescent="0.2">
      <c r="D6556" s="29"/>
      <c r="E6556" s="29"/>
      <c r="I6556" s="30"/>
    </row>
    <row r="6557" spans="4:9" x14ac:dyDescent="0.2">
      <c r="D6557" s="29"/>
      <c r="E6557" s="29"/>
      <c r="I6557" s="30"/>
    </row>
    <row r="6558" spans="4:9" x14ac:dyDescent="0.2">
      <c r="D6558" s="29"/>
      <c r="E6558" s="29"/>
      <c r="I6558" s="30"/>
    </row>
    <row r="6559" spans="4:9" x14ac:dyDescent="0.2">
      <c r="D6559" s="29"/>
      <c r="E6559" s="29"/>
    </row>
    <row r="6560" spans="4:9" x14ac:dyDescent="0.2">
      <c r="D6560" s="29"/>
      <c r="E6560" s="29"/>
      <c r="I6560" s="30"/>
    </row>
    <row r="6561" spans="4:9" x14ac:dyDescent="0.2">
      <c r="D6561" s="29"/>
      <c r="E6561" s="29"/>
    </row>
    <row r="6562" spans="4:9" x14ac:dyDescent="0.2">
      <c r="D6562" s="29"/>
      <c r="E6562" s="29"/>
    </row>
    <row r="6563" spans="4:9" x14ac:dyDescent="0.2">
      <c r="D6563" s="29"/>
      <c r="E6563" s="29"/>
    </row>
    <row r="6564" spans="4:9" x14ac:dyDescent="0.2">
      <c r="D6564" s="29"/>
      <c r="E6564" s="29"/>
    </row>
    <row r="6565" spans="4:9" x14ac:dyDescent="0.2">
      <c r="D6565" s="29"/>
      <c r="E6565" s="29"/>
      <c r="I6565" s="30"/>
    </row>
    <row r="6566" spans="4:9" x14ac:dyDescent="0.2">
      <c r="D6566" s="29"/>
      <c r="E6566" s="29"/>
      <c r="I6566" s="30"/>
    </row>
    <row r="6567" spans="4:9" x14ac:dyDescent="0.2">
      <c r="D6567" s="29"/>
      <c r="E6567" s="29"/>
      <c r="I6567" s="30"/>
    </row>
    <row r="6568" spans="4:9" x14ac:dyDescent="0.2">
      <c r="D6568" s="29"/>
      <c r="E6568" s="29"/>
    </row>
    <row r="6569" spans="4:9" x14ac:dyDescent="0.2">
      <c r="D6569" s="29"/>
      <c r="E6569" s="29"/>
    </row>
    <row r="6570" spans="4:9" x14ac:dyDescent="0.2">
      <c r="D6570" s="29"/>
      <c r="E6570" s="29"/>
    </row>
    <row r="6571" spans="4:9" x14ac:dyDescent="0.2">
      <c r="D6571" s="29"/>
      <c r="E6571" s="29"/>
    </row>
    <row r="6572" spans="4:9" x14ac:dyDescent="0.2">
      <c r="D6572" s="29"/>
      <c r="E6572" s="29"/>
      <c r="I6572" s="30"/>
    </row>
    <row r="6573" spans="4:9" x14ac:dyDescent="0.2">
      <c r="D6573" s="29"/>
      <c r="E6573" s="29"/>
    </row>
    <row r="6574" spans="4:9" x14ac:dyDescent="0.2">
      <c r="D6574" s="29"/>
      <c r="E6574" s="29"/>
    </row>
    <row r="6575" spans="4:9" x14ac:dyDescent="0.2">
      <c r="D6575" s="29"/>
      <c r="E6575" s="29"/>
    </row>
    <row r="6576" spans="4:9" x14ac:dyDescent="0.2">
      <c r="D6576" s="29"/>
      <c r="E6576" s="29"/>
      <c r="I6576" s="30"/>
    </row>
    <row r="6577" spans="4:9" x14ac:dyDescent="0.2">
      <c r="D6577" s="29"/>
      <c r="E6577" s="29"/>
    </row>
    <row r="6578" spans="4:9" x14ac:dyDescent="0.2">
      <c r="D6578" s="29"/>
      <c r="E6578" s="29"/>
    </row>
    <row r="6579" spans="4:9" x14ac:dyDescent="0.2">
      <c r="D6579" s="29"/>
      <c r="E6579" s="29"/>
    </row>
    <row r="6580" spans="4:9" x14ac:dyDescent="0.2">
      <c r="D6580" s="29"/>
      <c r="E6580" s="29"/>
    </row>
    <row r="6581" spans="4:9" x14ac:dyDescent="0.2">
      <c r="D6581" s="29"/>
      <c r="E6581" s="29"/>
    </row>
    <row r="6582" spans="4:9" x14ac:dyDescent="0.2">
      <c r="D6582" s="29"/>
      <c r="E6582" s="29"/>
    </row>
    <row r="6583" spans="4:9" x14ac:dyDescent="0.2">
      <c r="D6583" s="29"/>
      <c r="E6583" s="29"/>
    </row>
    <row r="6584" spans="4:9" x14ac:dyDescent="0.2">
      <c r="D6584" s="29"/>
      <c r="E6584" s="29"/>
      <c r="I6584" s="30"/>
    </row>
    <row r="6585" spans="4:9" x14ac:dyDescent="0.2">
      <c r="D6585" s="29"/>
      <c r="E6585" s="29"/>
    </row>
    <row r="6586" spans="4:9" x14ac:dyDescent="0.2">
      <c r="D6586" s="29"/>
      <c r="E6586" s="29"/>
    </row>
    <row r="6587" spans="4:9" x14ac:dyDescent="0.2">
      <c r="D6587" s="29"/>
      <c r="E6587" s="29"/>
    </row>
    <row r="6588" spans="4:9" x14ac:dyDescent="0.2">
      <c r="D6588" s="29"/>
      <c r="E6588" s="29"/>
    </row>
    <row r="6589" spans="4:9" x14ac:dyDescent="0.2">
      <c r="D6589" s="29"/>
      <c r="E6589" s="29"/>
    </row>
    <row r="6590" spans="4:9" x14ac:dyDescent="0.2">
      <c r="D6590" s="29"/>
      <c r="E6590" s="29"/>
    </row>
    <row r="6591" spans="4:9" x14ac:dyDescent="0.2">
      <c r="D6591" s="29"/>
      <c r="E6591" s="29"/>
    </row>
    <row r="6592" spans="4:9" x14ac:dyDescent="0.2">
      <c r="D6592" s="29"/>
      <c r="E6592" s="29"/>
    </row>
    <row r="6593" spans="4:9" x14ac:dyDescent="0.2">
      <c r="D6593" s="29"/>
      <c r="E6593" s="29"/>
    </row>
    <row r="6594" spans="4:9" x14ac:dyDescent="0.2">
      <c r="D6594" s="29"/>
      <c r="E6594" s="29"/>
      <c r="I6594" s="30"/>
    </row>
    <row r="6595" spans="4:9" x14ac:dyDescent="0.2">
      <c r="D6595" s="29"/>
      <c r="E6595" s="29"/>
    </row>
    <row r="6596" spans="4:9" x14ac:dyDescent="0.2">
      <c r="D6596" s="29"/>
      <c r="E6596" s="29"/>
      <c r="I6596" s="30"/>
    </row>
    <row r="6597" spans="4:9" x14ac:dyDescent="0.2">
      <c r="D6597" s="29"/>
      <c r="E6597" s="29"/>
    </row>
    <row r="6598" spans="4:9" x14ac:dyDescent="0.2">
      <c r="D6598" s="29"/>
      <c r="E6598" s="29"/>
    </row>
    <row r="6599" spans="4:9" x14ac:dyDescent="0.2">
      <c r="D6599" s="29"/>
      <c r="E6599" s="29"/>
    </row>
    <row r="6600" spans="4:9" x14ac:dyDescent="0.2">
      <c r="D6600" s="29"/>
      <c r="E6600" s="29"/>
    </row>
    <row r="6601" spans="4:9" x14ac:dyDescent="0.2">
      <c r="D6601" s="29"/>
      <c r="E6601" s="29"/>
    </row>
    <row r="6602" spans="4:9" x14ac:dyDescent="0.2">
      <c r="D6602" s="29"/>
      <c r="E6602" s="29"/>
    </row>
    <row r="6603" spans="4:9" x14ac:dyDescent="0.2">
      <c r="D6603" s="29"/>
      <c r="E6603" s="29"/>
    </row>
    <row r="6604" spans="4:9" x14ac:dyDescent="0.2">
      <c r="D6604" s="29"/>
      <c r="E6604" s="29"/>
    </row>
    <row r="6605" spans="4:9" x14ac:dyDescent="0.2">
      <c r="D6605" s="29"/>
      <c r="E6605" s="29"/>
    </row>
    <row r="6606" spans="4:9" x14ac:dyDescent="0.2">
      <c r="D6606" s="29"/>
      <c r="E6606" s="29"/>
    </row>
    <row r="6607" spans="4:9" x14ac:dyDescent="0.2">
      <c r="D6607" s="29"/>
      <c r="E6607" s="29"/>
    </row>
    <row r="6608" spans="4:9" x14ac:dyDescent="0.2">
      <c r="D6608" s="29"/>
      <c r="E6608" s="29"/>
      <c r="I6608" s="30"/>
    </row>
    <row r="6609" spans="4:9" x14ac:dyDescent="0.2">
      <c r="D6609" s="29"/>
      <c r="E6609" s="29"/>
    </row>
    <row r="6610" spans="4:9" x14ac:dyDescent="0.2">
      <c r="D6610" s="29"/>
      <c r="E6610" s="29"/>
    </row>
    <row r="6611" spans="4:9" x14ac:dyDescent="0.2">
      <c r="D6611" s="29"/>
      <c r="E6611" s="29"/>
    </row>
    <row r="6612" spans="4:9" x14ac:dyDescent="0.2">
      <c r="D6612" s="29"/>
      <c r="E6612" s="29"/>
      <c r="I6612" s="30"/>
    </row>
    <row r="6613" spans="4:9" x14ac:dyDescent="0.2">
      <c r="D6613" s="29"/>
      <c r="E6613" s="29"/>
      <c r="I6613" s="30"/>
    </row>
    <row r="6614" spans="4:9" x14ac:dyDescent="0.2">
      <c r="D6614" s="29"/>
      <c r="E6614" s="29"/>
      <c r="I6614" s="30"/>
    </row>
    <row r="6615" spans="4:9" x14ac:dyDescent="0.2">
      <c r="D6615" s="29"/>
      <c r="E6615" s="29"/>
      <c r="I6615" s="30"/>
    </row>
    <row r="6616" spans="4:9" x14ac:dyDescent="0.2">
      <c r="D6616" s="29"/>
      <c r="E6616" s="29"/>
      <c r="I6616" s="30"/>
    </row>
    <row r="6617" spans="4:9" x14ac:dyDescent="0.2">
      <c r="D6617" s="29"/>
      <c r="E6617" s="29"/>
      <c r="I6617" s="30"/>
    </row>
    <row r="6618" spans="4:9" x14ac:dyDescent="0.2">
      <c r="D6618" s="29"/>
      <c r="E6618" s="29"/>
      <c r="I6618" s="30"/>
    </row>
    <row r="6619" spans="4:9" x14ac:dyDescent="0.2">
      <c r="D6619" s="29"/>
      <c r="E6619" s="29"/>
      <c r="I6619" s="30"/>
    </row>
    <row r="6620" spans="4:9" x14ac:dyDescent="0.2">
      <c r="D6620" s="29"/>
      <c r="E6620" s="29"/>
      <c r="I6620" s="30"/>
    </row>
    <row r="6621" spans="4:9" x14ac:dyDescent="0.2">
      <c r="D6621" s="29"/>
      <c r="E6621" s="29"/>
    </row>
    <row r="6622" spans="4:9" x14ac:dyDescent="0.2">
      <c r="D6622" s="29"/>
      <c r="E6622" s="29"/>
    </row>
    <row r="6623" spans="4:9" x14ac:dyDescent="0.2">
      <c r="D6623" s="29"/>
      <c r="E6623" s="29"/>
    </row>
    <row r="6624" spans="4:9" x14ac:dyDescent="0.2">
      <c r="D6624" s="29"/>
      <c r="E6624" s="29"/>
    </row>
    <row r="6625" spans="4:9" x14ac:dyDescent="0.2">
      <c r="D6625" s="29"/>
      <c r="E6625" s="29"/>
    </row>
    <row r="6626" spans="4:9" x14ac:dyDescent="0.2">
      <c r="D6626" s="29"/>
      <c r="E6626" s="29"/>
    </row>
    <row r="6627" spans="4:9" x14ac:dyDescent="0.2">
      <c r="D6627" s="29"/>
      <c r="E6627" s="29"/>
    </row>
    <row r="6628" spans="4:9" x14ac:dyDescent="0.2">
      <c r="D6628" s="29"/>
      <c r="E6628" s="29"/>
    </row>
    <row r="6629" spans="4:9" x14ac:dyDescent="0.2">
      <c r="D6629" s="29"/>
      <c r="E6629" s="29"/>
    </row>
    <row r="6630" spans="4:9" x14ac:dyDescent="0.2">
      <c r="D6630" s="29"/>
      <c r="E6630" s="29"/>
      <c r="I6630" s="30"/>
    </row>
    <row r="6631" spans="4:9" x14ac:dyDescent="0.2">
      <c r="D6631" s="29"/>
      <c r="E6631" s="29"/>
    </row>
    <row r="6632" spans="4:9" x14ac:dyDescent="0.2">
      <c r="D6632" s="29"/>
      <c r="E6632" s="29"/>
      <c r="I6632" s="30"/>
    </row>
    <row r="6633" spans="4:9" x14ac:dyDescent="0.2">
      <c r="D6633" s="29"/>
      <c r="E6633" s="29"/>
    </row>
    <row r="6634" spans="4:9" x14ac:dyDescent="0.2">
      <c r="D6634" s="29"/>
      <c r="E6634" s="29"/>
    </row>
    <row r="6635" spans="4:9" x14ac:dyDescent="0.2">
      <c r="D6635" s="29"/>
      <c r="E6635" s="29"/>
    </row>
    <row r="6636" spans="4:9" x14ac:dyDescent="0.2">
      <c r="D6636" s="29"/>
      <c r="E6636" s="29"/>
    </row>
    <row r="6637" spans="4:9" x14ac:dyDescent="0.2">
      <c r="D6637" s="29"/>
      <c r="E6637" s="29"/>
    </row>
    <row r="6638" spans="4:9" x14ac:dyDescent="0.2">
      <c r="D6638" s="29"/>
      <c r="E6638" s="29"/>
    </row>
    <row r="6639" spans="4:9" x14ac:dyDescent="0.2">
      <c r="D6639" s="29"/>
      <c r="E6639" s="29"/>
    </row>
    <row r="6640" spans="4:9" x14ac:dyDescent="0.2">
      <c r="D6640" s="29"/>
      <c r="E6640" s="29"/>
      <c r="I6640" s="30"/>
    </row>
    <row r="6641" spans="4:9" x14ac:dyDescent="0.2">
      <c r="D6641" s="29"/>
      <c r="E6641" s="29"/>
      <c r="I6641" s="30"/>
    </row>
    <row r="6642" spans="4:9" x14ac:dyDescent="0.2">
      <c r="D6642" s="29"/>
      <c r="E6642" s="29"/>
      <c r="I6642" s="30"/>
    </row>
    <row r="6643" spans="4:9" x14ac:dyDescent="0.2">
      <c r="D6643" s="29"/>
      <c r="E6643" s="29"/>
      <c r="I6643" s="30"/>
    </row>
    <row r="6644" spans="4:9" x14ac:dyDescent="0.2">
      <c r="D6644" s="29"/>
      <c r="E6644" s="29"/>
      <c r="I6644" s="30"/>
    </row>
    <row r="6645" spans="4:9" x14ac:dyDescent="0.2">
      <c r="D6645" s="29"/>
      <c r="E6645" s="29"/>
      <c r="I6645" s="30"/>
    </row>
    <row r="6646" spans="4:9" x14ac:dyDescent="0.2">
      <c r="D6646" s="29"/>
      <c r="E6646" s="29"/>
      <c r="I6646" s="30"/>
    </row>
    <row r="6647" spans="4:9" x14ac:dyDescent="0.2">
      <c r="D6647" s="29"/>
      <c r="E6647" s="29"/>
      <c r="I6647" s="30"/>
    </row>
    <row r="6648" spans="4:9" x14ac:dyDescent="0.2">
      <c r="D6648" s="29"/>
      <c r="E6648" s="29"/>
      <c r="I6648" s="30"/>
    </row>
    <row r="6649" spans="4:9" x14ac:dyDescent="0.2">
      <c r="D6649" s="29"/>
      <c r="E6649" s="29"/>
    </row>
    <row r="6650" spans="4:9" x14ac:dyDescent="0.2">
      <c r="D6650" s="29"/>
      <c r="E6650" s="29"/>
    </row>
    <row r="6651" spans="4:9" x14ac:dyDescent="0.2">
      <c r="D6651" s="29"/>
      <c r="E6651" s="29"/>
    </row>
    <row r="6652" spans="4:9" x14ac:dyDescent="0.2">
      <c r="D6652" s="29"/>
      <c r="E6652" s="29"/>
    </row>
    <row r="6653" spans="4:9" x14ac:dyDescent="0.2">
      <c r="D6653" s="29"/>
      <c r="E6653" s="29"/>
    </row>
    <row r="6654" spans="4:9" x14ac:dyDescent="0.2">
      <c r="D6654" s="29"/>
      <c r="E6654" s="29"/>
    </row>
    <row r="6655" spans="4:9" x14ac:dyDescent="0.2">
      <c r="D6655" s="29"/>
      <c r="E6655" s="29"/>
      <c r="I6655" s="30"/>
    </row>
    <row r="6656" spans="4:9" x14ac:dyDescent="0.2">
      <c r="D6656" s="29"/>
      <c r="E6656" s="29"/>
      <c r="I6656" s="30"/>
    </row>
    <row r="6657" spans="4:9" x14ac:dyDescent="0.2">
      <c r="D6657" s="29"/>
      <c r="E6657" s="29"/>
      <c r="I6657" s="30"/>
    </row>
    <row r="6658" spans="4:9" x14ac:dyDescent="0.2">
      <c r="D6658" s="29"/>
      <c r="E6658" s="29"/>
    </row>
    <row r="6659" spans="4:9" x14ac:dyDescent="0.2">
      <c r="D6659" s="29"/>
      <c r="E6659" s="29"/>
    </row>
    <row r="6660" spans="4:9" x14ac:dyDescent="0.2">
      <c r="D6660" s="29"/>
      <c r="E6660" s="29"/>
    </row>
    <row r="6661" spans="4:9" x14ac:dyDescent="0.2">
      <c r="D6661" s="29"/>
      <c r="E6661" s="29"/>
    </row>
    <row r="6662" spans="4:9" x14ac:dyDescent="0.2">
      <c r="D6662" s="29"/>
      <c r="E6662" s="29"/>
    </row>
    <row r="6663" spans="4:9" x14ac:dyDescent="0.2">
      <c r="D6663" s="29"/>
      <c r="E6663" s="29"/>
    </row>
    <row r="6664" spans="4:9" x14ac:dyDescent="0.2">
      <c r="D6664" s="29"/>
      <c r="E6664" s="29"/>
    </row>
    <row r="6665" spans="4:9" x14ac:dyDescent="0.2">
      <c r="D6665" s="29"/>
      <c r="E6665" s="29"/>
    </row>
    <row r="6666" spans="4:9" x14ac:dyDescent="0.2">
      <c r="D6666" s="29"/>
      <c r="E6666" s="29"/>
      <c r="I6666" s="30"/>
    </row>
    <row r="6667" spans="4:9" x14ac:dyDescent="0.2">
      <c r="D6667" s="29"/>
      <c r="E6667" s="29"/>
    </row>
    <row r="6668" spans="4:9" x14ac:dyDescent="0.2">
      <c r="D6668" s="29"/>
      <c r="E6668" s="29"/>
      <c r="I6668" s="30"/>
    </row>
    <row r="6669" spans="4:9" x14ac:dyDescent="0.2">
      <c r="D6669" s="29"/>
      <c r="E6669" s="29"/>
    </row>
    <row r="6670" spans="4:9" x14ac:dyDescent="0.2">
      <c r="D6670" s="29"/>
      <c r="E6670" s="29"/>
    </row>
    <row r="6671" spans="4:9" x14ac:dyDescent="0.2">
      <c r="D6671" s="29"/>
      <c r="E6671" s="29"/>
    </row>
    <row r="6672" spans="4:9" x14ac:dyDescent="0.2">
      <c r="D6672" s="29"/>
      <c r="E6672" s="29"/>
    </row>
    <row r="6673" spans="4:9" x14ac:dyDescent="0.2">
      <c r="D6673" s="29"/>
      <c r="E6673" s="29"/>
    </row>
    <row r="6674" spans="4:9" x14ac:dyDescent="0.2">
      <c r="D6674" s="29"/>
      <c r="E6674" s="29"/>
    </row>
    <row r="6675" spans="4:9" x14ac:dyDescent="0.2">
      <c r="D6675" s="29"/>
      <c r="E6675" s="29"/>
    </row>
    <row r="6676" spans="4:9" x14ac:dyDescent="0.2">
      <c r="D6676" s="29"/>
      <c r="E6676" s="29"/>
    </row>
    <row r="6677" spans="4:9" x14ac:dyDescent="0.2">
      <c r="D6677" s="29"/>
      <c r="E6677" s="29"/>
    </row>
    <row r="6678" spans="4:9" x14ac:dyDescent="0.2">
      <c r="D6678" s="29"/>
      <c r="E6678" s="29"/>
    </row>
    <row r="6679" spans="4:9" x14ac:dyDescent="0.2">
      <c r="D6679" s="29"/>
      <c r="E6679" s="29"/>
    </row>
    <row r="6680" spans="4:9" x14ac:dyDescent="0.2">
      <c r="D6680" s="29"/>
      <c r="E6680" s="29"/>
      <c r="I6680" s="30"/>
    </row>
    <row r="6681" spans="4:9" x14ac:dyDescent="0.2">
      <c r="D6681" s="29"/>
      <c r="E6681" s="29"/>
    </row>
    <row r="6682" spans="4:9" x14ac:dyDescent="0.2">
      <c r="D6682" s="29"/>
      <c r="E6682" s="29"/>
    </row>
    <row r="6683" spans="4:9" x14ac:dyDescent="0.2">
      <c r="D6683" s="29"/>
      <c r="E6683" s="29"/>
    </row>
    <row r="6684" spans="4:9" x14ac:dyDescent="0.2">
      <c r="D6684" s="29"/>
      <c r="E6684" s="29"/>
      <c r="I6684" s="30"/>
    </row>
    <row r="6685" spans="4:9" x14ac:dyDescent="0.2">
      <c r="D6685" s="29"/>
      <c r="E6685" s="29"/>
      <c r="I6685" s="30"/>
    </row>
    <row r="6686" spans="4:9" x14ac:dyDescent="0.2">
      <c r="D6686" s="29"/>
      <c r="E6686" s="29"/>
    </row>
    <row r="6687" spans="4:9" x14ac:dyDescent="0.2">
      <c r="D6687" s="29"/>
      <c r="E6687" s="29"/>
      <c r="I6687" s="30"/>
    </row>
    <row r="6688" spans="4:9" x14ac:dyDescent="0.2">
      <c r="D6688" s="29"/>
      <c r="E6688" s="29"/>
    </row>
    <row r="6689" spans="4:9" x14ac:dyDescent="0.2">
      <c r="D6689" s="29"/>
      <c r="E6689" s="29"/>
      <c r="I6689" s="30"/>
    </row>
    <row r="6690" spans="4:9" x14ac:dyDescent="0.2">
      <c r="D6690" s="29"/>
      <c r="E6690" s="29"/>
    </row>
    <row r="6691" spans="4:9" x14ac:dyDescent="0.2">
      <c r="D6691" s="29"/>
      <c r="E6691" s="29"/>
      <c r="I6691" s="30"/>
    </row>
    <row r="6692" spans="4:9" x14ac:dyDescent="0.2">
      <c r="D6692" s="29"/>
      <c r="E6692" s="29"/>
      <c r="I6692" s="30"/>
    </row>
    <row r="6693" spans="4:9" x14ac:dyDescent="0.2">
      <c r="D6693" s="29"/>
      <c r="E6693" s="29"/>
    </row>
    <row r="6694" spans="4:9" x14ac:dyDescent="0.2">
      <c r="D6694" s="29"/>
      <c r="E6694" s="29"/>
    </row>
    <row r="6695" spans="4:9" x14ac:dyDescent="0.2">
      <c r="D6695" s="29"/>
      <c r="E6695" s="29"/>
    </row>
    <row r="6696" spans="4:9" x14ac:dyDescent="0.2">
      <c r="D6696" s="29"/>
      <c r="E6696" s="29"/>
    </row>
    <row r="6697" spans="4:9" x14ac:dyDescent="0.2">
      <c r="D6697" s="29"/>
      <c r="E6697" s="29"/>
    </row>
    <row r="6698" spans="4:9" x14ac:dyDescent="0.2">
      <c r="D6698" s="29"/>
      <c r="E6698" s="29"/>
    </row>
    <row r="6699" spans="4:9" x14ac:dyDescent="0.2">
      <c r="D6699" s="29"/>
      <c r="E6699" s="29"/>
    </row>
    <row r="6700" spans="4:9" x14ac:dyDescent="0.2">
      <c r="D6700" s="29"/>
      <c r="E6700" s="29"/>
    </row>
    <row r="6701" spans="4:9" x14ac:dyDescent="0.2">
      <c r="D6701" s="29"/>
      <c r="E6701" s="29"/>
    </row>
    <row r="6702" spans="4:9" x14ac:dyDescent="0.2">
      <c r="D6702" s="29"/>
      <c r="E6702" s="29"/>
      <c r="I6702" s="30"/>
    </row>
    <row r="6703" spans="4:9" x14ac:dyDescent="0.2">
      <c r="D6703" s="29"/>
      <c r="E6703" s="29"/>
    </row>
    <row r="6704" spans="4:9" x14ac:dyDescent="0.2">
      <c r="D6704" s="29"/>
      <c r="E6704" s="29"/>
      <c r="I6704" s="30"/>
    </row>
    <row r="6705" spans="4:9" x14ac:dyDescent="0.2">
      <c r="D6705" s="29"/>
      <c r="E6705" s="29"/>
    </row>
    <row r="6706" spans="4:9" x14ac:dyDescent="0.2">
      <c r="D6706" s="29"/>
      <c r="E6706" s="29"/>
    </row>
    <row r="6707" spans="4:9" x14ac:dyDescent="0.2">
      <c r="D6707" s="29"/>
      <c r="E6707" s="29"/>
    </row>
    <row r="6708" spans="4:9" x14ac:dyDescent="0.2">
      <c r="D6708" s="29"/>
      <c r="E6708" s="29"/>
    </row>
    <row r="6709" spans="4:9" x14ac:dyDescent="0.2">
      <c r="D6709" s="29"/>
      <c r="E6709" s="29"/>
    </row>
    <row r="6710" spans="4:9" x14ac:dyDescent="0.2">
      <c r="D6710" s="29"/>
      <c r="E6710" s="29"/>
    </row>
    <row r="6711" spans="4:9" x14ac:dyDescent="0.2">
      <c r="D6711" s="29"/>
      <c r="E6711" s="29"/>
    </row>
    <row r="6712" spans="4:9" x14ac:dyDescent="0.2">
      <c r="D6712" s="29"/>
      <c r="E6712" s="29"/>
    </row>
    <row r="6713" spans="4:9" x14ac:dyDescent="0.2">
      <c r="D6713" s="29"/>
      <c r="E6713" s="29"/>
    </row>
    <row r="6714" spans="4:9" x14ac:dyDescent="0.2">
      <c r="D6714" s="29"/>
      <c r="E6714" s="29"/>
    </row>
    <row r="6715" spans="4:9" x14ac:dyDescent="0.2">
      <c r="D6715" s="29"/>
      <c r="E6715" s="29"/>
    </row>
    <row r="6716" spans="4:9" x14ac:dyDescent="0.2">
      <c r="D6716" s="29"/>
      <c r="E6716" s="29"/>
      <c r="I6716" s="30"/>
    </row>
    <row r="6717" spans="4:9" x14ac:dyDescent="0.2">
      <c r="D6717" s="29"/>
      <c r="E6717" s="29"/>
    </row>
    <row r="6718" spans="4:9" x14ac:dyDescent="0.2">
      <c r="D6718" s="29"/>
      <c r="E6718" s="29"/>
    </row>
    <row r="6719" spans="4:9" x14ac:dyDescent="0.2">
      <c r="D6719" s="29"/>
      <c r="E6719" s="29"/>
    </row>
    <row r="6720" spans="4:9" x14ac:dyDescent="0.2">
      <c r="D6720" s="29"/>
      <c r="E6720" s="29"/>
      <c r="I6720" s="30"/>
    </row>
    <row r="6721" spans="4:9" x14ac:dyDescent="0.2">
      <c r="D6721" s="29"/>
      <c r="E6721" s="29"/>
    </row>
    <row r="6722" spans="4:9" x14ac:dyDescent="0.2">
      <c r="D6722" s="29"/>
      <c r="E6722" s="29"/>
    </row>
    <row r="6723" spans="4:9" x14ac:dyDescent="0.2">
      <c r="D6723" s="29"/>
      <c r="E6723" s="29"/>
    </row>
    <row r="6724" spans="4:9" x14ac:dyDescent="0.2">
      <c r="D6724" s="29"/>
      <c r="E6724" s="29"/>
    </row>
    <row r="6725" spans="4:9" x14ac:dyDescent="0.2">
      <c r="D6725" s="29"/>
      <c r="E6725" s="29"/>
    </row>
    <row r="6726" spans="4:9" x14ac:dyDescent="0.2">
      <c r="D6726" s="29"/>
      <c r="E6726" s="29"/>
    </row>
    <row r="6727" spans="4:9" x14ac:dyDescent="0.2">
      <c r="D6727" s="29"/>
      <c r="E6727" s="29"/>
    </row>
    <row r="6728" spans="4:9" x14ac:dyDescent="0.2">
      <c r="D6728" s="29"/>
      <c r="E6728" s="29"/>
      <c r="I6728" s="30"/>
    </row>
    <row r="6729" spans="4:9" x14ac:dyDescent="0.2">
      <c r="D6729" s="29"/>
      <c r="E6729" s="29"/>
    </row>
    <row r="6730" spans="4:9" x14ac:dyDescent="0.2">
      <c r="D6730" s="29"/>
      <c r="E6730" s="29"/>
      <c r="I6730" s="30"/>
    </row>
    <row r="6731" spans="4:9" x14ac:dyDescent="0.2">
      <c r="D6731" s="29"/>
      <c r="E6731" s="29"/>
      <c r="I6731" s="30"/>
    </row>
    <row r="6732" spans="4:9" x14ac:dyDescent="0.2">
      <c r="D6732" s="29"/>
      <c r="E6732" s="29"/>
      <c r="I6732" s="30"/>
    </row>
    <row r="6733" spans="4:9" x14ac:dyDescent="0.2">
      <c r="D6733" s="29"/>
      <c r="E6733" s="29"/>
      <c r="I6733" s="30"/>
    </row>
    <row r="6734" spans="4:9" x14ac:dyDescent="0.2">
      <c r="D6734" s="29"/>
      <c r="E6734" s="29"/>
      <c r="I6734" s="30"/>
    </row>
    <row r="6735" spans="4:9" x14ac:dyDescent="0.2">
      <c r="D6735" s="29"/>
      <c r="E6735" s="29"/>
      <c r="I6735" s="30"/>
    </row>
    <row r="6736" spans="4:9" x14ac:dyDescent="0.2">
      <c r="D6736" s="29"/>
      <c r="E6736" s="29"/>
      <c r="I6736" s="30"/>
    </row>
    <row r="6737" spans="4:9" x14ac:dyDescent="0.2">
      <c r="D6737" s="29"/>
      <c r="E6737" s="29"/>
      <c r="I6737" s="30"/>
    </row>
    <row r="6738" spans="4:9" x14ac:dyDescent="0.2">
      <c r="D6738" s="29"/>
      <c r="E6738" s="29"/>
      <c r="I6738" s="30"/>
    </row>
    <row r="6739" spans="4:9" x14ac:dyDescent="0.2">
      <c r="D6739" s="29"/>
      <c r="E6739" s="29"/>
    </row>
    <row r="6740" spans="4:9" x14ac:dyDescent="0.2">
      <c r="D6740" s="29"/>
      <c r="E6740" s="29"/>
      <c r="I6740" s="30"/>
    </row>
    <row r="6741" spans="4:9" x14ac:dyDescent="0.2">
      <c r="D6741" s="29"/>
      <c r="E6741" s="29"/>
    </row>
    <row r="6742" spans="4:9" x14ac:dyDescent="0.2">
      <c r="D6742" s="29"/>
      <c r="E6742" s="29"/>
    </row>
    <row r="6743" spans="4:9" x14ac:dyDescent="0.2">
      <c r="D6743" s="29"/>
      <c r="E6743" s="29"/>
    </row>
    <row r="6744" spans="4:9" x14ac:dyDescent="0.2">
      <c r="D6744" s="29"/>
      <c r="E6744" s="29"/>
    </row>
    <row r="6745" spans="4:9" x14ac:dyDescent="0.2">
      <c r="D6745" s="29"/>
      <c r="E6745" s="29"/>
      <c r="I6745" s="30"/>
    </row>
    <row r="6746" spans="4:9" x14ac:dyDescent="0.2">
      <c r="D6746" s="29"/>
      <c r="E6746" s="29"/>
      <c r="I6746" s="30"/>
    </row>
    <row r="6747" spans="4:9" x14ac:dyDescent="0.2">
      <c r="D6747" s="29"/>
      <c r="E6747" s="29"/>
      <c r="I6747" s="30"/>
    </row>
    <row r="6748" spans="4:9" x14ac:dyDescent="0.2">
      <c r="D6748" s="29"/>
      <c r="E6748" s="29"/>
      <c r="I6748" s="30"/>
    </row>
    <row r="6749" spans="4:9" x14ac:dyDescent="0.2">
      <c r="D6749" s="29"/>
      <c r="E6749" s="29"/>
      <c r="I6749" s="30"/>
    </row>
    <row r="6750" spans="4:9" x14ac:dyDescent="0.2">
      <c r="D6750" s="29"/>
      <c r="E6750" s="29"/>
      <c r="I6750" s="30"/>
    </row>
    <row r="6751" spans="4:9" x14ac:dyDescent="0.2">
      <c r="D6751" s="29"/>
      <c r="E6751" s="29"/>
      <c r="I6751" s="30"/>
    </row>
    <row r="6752" spans="4:9" x14ac:dyDescent="0.2">
      <c r="D6752" s="29"/>
      <c r="E6752" s="29"/>
      <c r="I6752" s="30"/>
    </row>
    <row r="6753" spans="4:9" x14ac:dyDescent="0.2">
      <c r="D6753" s="29"/>
      <c r="E6753" s="29"/>
      <c r="I6753" s="30"/>
    </row>
    <row r="6754" spans="4:9" x14ac:dyDescent="0.2">
      <c r="D6754" s="29"/>
      <c r="E6754" s="29"/>
      <c r="I6754" s="30"/>
    </row>
    <row r="6755" spans="4:9" x14ac:dyDescent="0.2">
      <c r="D6755" s="29"/>
      <c r="E6755" s="29"/>
      <c r="I6755" s="30"/>
    </row>
    <row r="6756" spans="4:9" x14ac:dyDescent="0.2">
      <c r="D6756" s="29"/>
      <c r="E6756" s="29"/>
      <c r="I6756" s="30"/>
    </row>
    <row r="6757" spans="4:9" x14ac:dyDescent="0.2">
      <c r="D6757" s="29"/>
      <c r="E6757" s="29"/>
    </row>
    <row r="6758" spans="4:9" x14ac:dyDescent="0.2">
      <c r="D6758" s="29"/>
      <c r="E6758" s="29"/>
    </row>
    <row r="6759" spans="4:9" x14ac:dyDescent="0.2">
      <c r="D6759" s="29"/>
      <c r="E6759" s="29"/>
    </row>
    <row r="6760" spans="4:9" x14ac:dyDescent="0.2">
      <c r="D6760" s="29"/>
      <c r="E6760" s="29"/>
    </row>
    <row r="6761" spans="4:9" x14ac:dyDescent="0.2">
      <c r="D6761" s="29"/>
      <c r="E6761" s="29"/>
    </row>
    <row r="6762" spans="4:9" x14ac:dyDescent="0.2">
      <c r="D6762" s="29"/>
      <c r="E6762" s="29"/>
    </row>
    <row r="6763" spans="4:9" x14ac:dyDescent="0.2">
      <c r="D6763" s="29"/>
      <c r="E6763" s="29"/>
      <c r="I6763" s="30"/>
    </row>
    <row r="6764" spans="4:9" x14ac:dyDescent="0.2">
      <c r="D6764" s="29"/>
      <c r="E6764" s="29"/>
      <c r="I6764" s="30"/>
    </row>
    <row r="6765" spans="4:9" x14ac:dyDescent="0.2">
      <c r="D6765" s="29"/>
      <c r="E6765" s="29"/>
      <c r="I6765" s="30"/>
    </row>
    <row r="6766" spans="4:9" x14ac:dyDescent="0.2">
      <c r="D6766" s="29"/>
      <c r="E6766" s="29"/>
    </row>
    <row r="6767" spans="4:9" x14ac:dyDescent="0.2">
      <c r="D6767" s="29"/>
      <c r="E6767" s="29"/>
    </row>
    <row r="6768" spans="4:9" x14ac:dyDescent="0.2">
      <c r="D6768" s="29"/>
      <c r="E6768" s="29"/>
    </row>
    <row r="6769" spans="4:9" x14ac:dyDescent="0.2">
      <c r="D6769" s="29"/>
      <c r="E6769" s="29"/>
      <c r="I6769" s="30"/>
    </row>
    <row r="6770" spans="4:9" x14ac:dyDescent="0.2">
      <c r="D6770" s="29"/>
      <c r="E6770" s="29"/>
    </row>
    <row r="6771" spans="4:9" x14ac:dyDescent="0.2">
      <c r="D6771" s="29"/>
      <c r="E6771" s="29"/>
      <c r="I6771" s="30"/>
    </row>
    <row r="6772" spans="4:9" x14ac:dyDescent="0.2">
      <c r="D6772" s="29"/>
      <c r="E6772" s="29"/>
    </row>
    <row r="6773" spans="4:9" x14ac:dyDescent="0.2">
      <c r="D6773" s="29"/>
      <c r="E6773" s="29"/>
      <c r="I6773" s="30"/>
    </row>
    <row r="6774" spans="4:9" x14ac:dyDescent="0.2">
      <c r="D6774" s="29"/>
      <c r="E6774" s="29"/>
      <c r="I6774" s="30"/>
    </row>
    <row r="6775" spans="4:9" x14ac:dyDescent="0.2">
      <c r="D6775" s="29"/>
      <c r="E6775" s="29"/>
      <c r="I6775" s="30"/>
    </row>
    <row r="6776" spans="4:9" x14ac:dyDescent="0.2">
      <c r="D6776" s="29"/>
      <c r="E6776" s="29"/>
      <c r="I6776" s="30"/>
    </row>
    <row r="6777" spans="4:9" x14ac:dyDescent="0.2">
      <c r="D6777" s="29"/>
      <c r="E6777" s="29"/>
    </row>
    <row r="6778" spans="4:9" x14ac:dyDescent="0.2">
      <c r="D6778" s="29"/>
      <c r="E6778" s="29"/>
    </row>
    <row r="6779" spans="4:9" x14ac:dyDescent="0.2">
      <c r="D6779" s="29"/>
      <c r="E6779" s="29"/>
    </row>
    <row r="6780" spans="4:9" x14ac:dyDescent="0.2">
      <c r="D6780" s="29"/>
      <c r="E6780" s="29"/>
    </row>
    <row r="6781" spans="4:9" x14ac:dyDescent="0.2">
      <c r="D6781" s="29"/>
      <c r="E6781" s="29"/>
    </row>
    <row r="6782" spans="4:9" x14ac:dyDescent="0.2">
      <c r="D6782" s="29"/>
      <c r="E6782" s="29"/>
    </row>
    <row r="6783" spans="4:9" x14ac:dyDescent="0.2">
      <c r="D6783" s="29"/>
      <c r="E6783" s="29"/>
    </row>
    <row r="6784" spans="4:9" x14ac:dyDescent="0.2">
      <c r="D6784" s="29"/>
      <c r="E6784" s="29"/>
    </row>
    <row r="6785" spans="4:9" x14ac:dyDescent="0.2">
      <c r="D6785" s="29"/>
      <c r="E6785" s="29"/>
    </row>
    <row r="6786" spans="4:9" x14ac:dyDescent="0.2">
      <c r="D6786" s="29"/>
      <c r="E6786" s="29"/>
    </row>
    <row r="6787" spans="4:9" x14ac:dyDescent="0.2">
      <c r="D6787" s="29"/>
      <c r="E6787" s="29"/>
    </row>
    <row r="6788" spans="4:9" x14ac:dyDescent="0.2">
      <c r="D6788" s="29"/>
      <c r="E6788" s="29"/>
      <c r="I6788" s="30"/>
    </row>
    <row r="6789" spans="4:9" x14ac:dyDescent="0.2">
      <c r="D6789" s="29"/>
      <c r="E6789" s="29"/>
    </row>
    <row r="6790" spans="4:9" x14ac:dyDescent="0.2">
      <c r="D6790" s="29"/>
      <c r="E6790" s="29"/>
    </row>
    <row r="6791" spans="4:9" x14ac:dyDescent="0.2">
      <c r="D6791" s="29"/>
      <c r="E6791" s="29"/>
    </row>
    <row r="6792" spans="4:9" x14ac:dyDescent="0.2">
      <c r="D6792" s="29"/>
      <c r="E6792" s="29"/>
      <c r="I6792" s="30"/>
    </row>
    <row r="6793" spans="4:9" x14ac:dyDescent="0.2">
      <c r="D6793" s="29"/>
      <c r="E6793" s="29"/>
    </row>
    <row r="6794" spans="4:9" x14ac:dyDescent="0.2">
      <c r="D6794" s="29"/>
      <c r="E6794" s="29"/>
    </row>
    <row r="6795" spans="4:9" x14ac:dyDescent="0.2">
      <c r="D6795" s="29"/>
      <c r="E6795" s="29"/>
    </row>
    <row r="6796" spans="4:9" x14ac:dyDescent="0.2">
      <c r="D6796" s="29"/>
      <c r="E6796" s="29"/>
    </row>
    <row r="6797" spans="4:9" x14ac:dyDescent="0.2">
      <c r="D6797" s="29"/>
      <c r="E6797" s="29"/>
    </row>
    <row r="6798" spans="4:9" x14ac:dyDescent="0.2">
      <c r="D6798" s="29"/>
      <c r="E6798" s="29"/>
    </row>
    <row r="6799" spans="4:9" x14ac:dyDescent="0.2">
      <c r="D6799" s="29"/>
      <c r="E6799" s="29"/>
    </row>
    <row r="6800" spans="4:9" x14ac:dyDescent="0.2">
      <c r="D6800" s="29"/>
      <c r="E6800" s="29"/>
      <c r="I6800" s="30"/>
    </row>
    <row r="6801" spans="4:9" x14ac:dyDescent="0.2">
      <c r="D6801" s="29"/>
      <c r="E6801" s="29"/>
    </row>
    <row r="6802" spans="4:9" x14ac:dyDescent="0.2">
      <c r="D6802" s="29"/>
      <c r="E6802" s="29"/>
    </row>
    <row r="6803" spans="4:9" x14ac:dyDescent="0.2">
      <c r="D6803" s="29"/>
      <c r="E6803" s="29"/>
    </row>
    <row r="6804" spans="4:9" x14ac:dyDescent="0.2">
      <c r="D6804" s="29"/>
      <c r="E6804" s="29"/>
    </row>
    <row r="6805" spans="4:9" x14ac:dyDescent="0.2">
      <c r="D6805" s="29"/>
      <c r="E6805" s="29"/>
    </row>
    <row r="6806" spans="4:9" x14ac:dyDescent="0.2">
      <c r="D6806" s="29"/>
      <c r="E6806" s="29"/>
    </row>
    <row r="6807" spans="4:9" x14ac:dyDescent="0.2">
      <c r="D6807" s="29"/>
      <c r="E6807" s="29"/>
    </row>
    <row r="6808" spans="4:9" x14ac:dyDescent="0.2">
      <c r="D6808" s="29"/>
      <c r="E6808" s="29"/>
    </row>
    <row r="6809" spans="4:9" x14ac:dyDescent="0.2">
      <c r="D6809" s="29"/>
      <c r="E6809" s="29"/>
    </row>
    <row r="6810" spans="4:9" x14ac:dyDescent="0.2">
      <c r="D6810" s="29"/>
      <c r="E6810" s="29"/>
      <c r="I6810" s="30"/>
    </row>
    <row r="6811" spans="4:9" x14ac:dyDescent="0.2">
      <c r="D6811" s="29"/>
      <c r="E6811" s="29"/>
    </row>
    <row r="6812" spans="4:9" x14ac:dyDescent="0.2">
      <c r="D6812" s="29"/>
      <c r="E6812" s="29"/>
      <c r="I6812" s="30"/>
    </row>
    <row r="6813" spans="4:9" x14ac:dyDescent="0.2">
      <c r="D6813" s="29"/>
      <c r="E6813" s="29"/>
    </row>
    <row r="6814" spans="4:9" x14ac:dyDescent="0.2">
      <c r="D6814" s="29"/>
      <c r="E6814" s="29"/>
    </row>
    <row r="6815" spans="4:9" x14ac:dyDescent="0.2">
      <c r="D6815" s="29"/>
      <c r="E6815" s="29"/>
    </row>
    <row r="6816" spans="4:9" x14ac:dyDescent="0.2">
      <c r="D6816" s="29"/>
      <c r="E6816" s="29"/>
    </row>
    <row r="6817" spans="4:9" x14ac:dyDescent="0.2">
      <c r="D6817" s="29"/>
      <c r="E6817" s="29"/>
    </row>
    <row r="6818" spans="4:9" x14ac:dyDescent="0.2">
      <c r="D6818" s="29"/>
      <c r="E6818" s="29"/>
    </row>
    <row r="6819" spans="4:9" x14ac:dyDescent="0.2">
      <c r="D6819" s="29"/>
      <c r="E6819" s="29"/>
    </row>
    <row r="6820" spans="4:9" x14ac:dyDescent="0.2">
      <c r="D6820" s="29"/>
      <c r="E6820" s="29"/>
    </row>
    <row r="6821" spans="4:9" x14ac:dyDescent="0.2">
      <c r="D6821" s="29"/>
      <c r="E6821" s="29"/>
    </row>
    <row r="6822" spans="4:9" x14ac:dyDescent="0.2">
      <c r="D6822" s="29"/>
      <c r="E6822" s="29"/>
    </row>
    <row r="6823" spans="4:9" x14ac:dyDescent="0.2">
      <c r="D6823" s="29"/>
      <c r="E6823" s="29"/>
    </row>
    <row r="6824" spans="4:9" x14ac:dyDescent="0.2">
      <c r="D6824" s="29"/>
      <c r="E6824" s="29"/>
      <c r="I6824" s="30"/>
    </row>
    <row r="6825" spans="4:9" x14ac:dyDescent="0.2">
      <c r="D6825" s="29"/>
      <c r="E6825" s="29"/>
    </row>
    <row r="6826" spans="4:9" x14ac:dyDescent="0.2">
      <c r="D6826" s="29"/>
      <c r="E6826" s="29"/>
    </row>
    <row r="6827" spans="4:9" x14ac:dyDescent="0.2">
      <c r="D6827" s="29"/>
      <c r="E6827" s="29"/>
    </row>
    <row r="6828" spans="4:9" x14ac:dyDescent="0.2">
      <c r="D6828" s="29"/>
      <c r="E6828" s="29"/>
      <c r="I6828" s="30"/>
    </row>
    <row r="6829" spans="4:9" x14ac:dyDescent="0.2">
      <c r="D6829" s="29"/>
      <c r="E6829" s="29"/>
    </row>
    <row r="6830" spans="4:9" x14ac:dyDescent="0.2">
      <c r="D6830" s="29"/>
      <c r="E6830" s="29"/>
    </row>
    <row r="6831" spans="4:9" x14ac:dyDescent="0.2">
      <c r="D6831" s="29"/>
      <c r="E6831" s="29"/>
    </row>
    <row r="6832" spans="4:9" x14ac:dyDescent="0.2">
      <c r="D6832" s="29"/>
      <c r="E6832" s="29"/>
    </row>
    <row r="6833" spans="4:9" x14ac:dyDescent="0.2">
      <c r="D6833" s="29"/>
      <c r="E6833" s="29"/>
    </row>
    <row r="6834" spans="4:9" x14ac:dyDescent="0.2">
      <c r="D6834" s="29"/>
      <c r="E6834" s="29"/>
    </row>
    <row r="6835" spans="4:9" x14ac:dyDescent="0.2">
      <c r="D6835" s="29"/>
      <c r="E6835" s="29"/>
    </row>
    <row r="6836" spans="4:9" x14ac:dyDescent="0.2">
      <c r="D6836" s="29"/>
      <c r="E6836" s="29"/>
      <c r="I6836" s="30"/>
    </row>
    <row r="6837" spans="4:9" x14ac:dyDescent="0.2">
      <c r="D6837" s="29"/>
      <c r="E6837" s="29"/>
    </row>
    <row r="6838" spans="4:9" x14ac:dyDescent="0.2">
      <c r="D6838" s="29"/>
      <c r="E6838" s="29"/>
      <c r="I6838" s="30"/>
    </row>
    <row r="6839" spans="4:9" x14ac:dyDescent="0.2">
      <c r="D6839" s="29"/>
      <c r="E6839" s="29"/>
      <c r="I6839" s="30"/>
    </row>
    <row r="6840" spans="4:9" x14ac:dyDescent="0.2">
      <c r="D6840" s="29"/>
      <c r="E6840" s="29"/>
      <c r="I6840" s="30"/>
    </row>
    <row r="6841" spans="4:9" x14ac:dyDescent="0.2">
      <c r="D6841" s="29"/>
      <c r="E6841" s="29"/>
      <c r="I6841" s="30"/>
    </row>
    <row r="6842" spans="4:9" x14ac:dyDescent="0.2">
      <c r="D6842" s="29"/>
      <c r="E6842" s="29"/>
      <c r="I6842" s="30"/>
    </row>
    <row r="6843" spans="4:9" x14ac:dyDescent="0.2">
      <c r="D6843" s="29"/>
      <c r="E6843" s="29"/>
      <c r="I6843" s="30"/>
    </row>
    <row r="6844" spans="4:9" x14ac:dyDescent="0.2">
      <c r="D6844" s="29"/>
      <c r="E6844" s="29"/>
      <c r="I6844" s="30"/>
    </row>
    <row r="6845" spans="4:9" x14ac:dyDescent="0.2">
      <c r="D6845" s="29"/>
      <c r="E6845" s="29"/>
      <c r="I6845" s="30"/>
    </row>
    <row r="6846" spans="4:9" x14ac:dyDescent="0.2">
      <c r="D6846" s="29"/>
      <c r="E6846" s="29"/>
      <c r="I6846" s="30"/>
    </row>
    <row r="6847" spans="4:9" x14ac:dyDescent="0.2">
      <c r="D6847" s="29"/>
      <c r="E6847" s="29"/>
    </row>
    <row r="6848" spans="4:9" x14ac:dyDescent="0.2">
      <c r="D6848" s="29"/>
      <c r="E6848" s="29"/>
      <c r="I6848" s="30"/>
    </row>
    <row r="6849" spans="4:9" x14ac:dyDescent="0.2">
      <c r="D6849" s="29"/>
      <c r="E6849" s="29"/>
    </row>
    <row r="6850" spans="4:9" x14ac:dyDescent="0.2">
      <c r="D6850" s="29"/>
      <c r="E6850" s="29"/>
    </row>
    <row r="6851" spans="4:9" x14ac:dyDescent="0.2">
      <c r="D6851" s="29"/>
      <c r="E6851" s="29"/>
    </row>
    <row r="6852" spans="4:9" x14ac:dyDescent="0.2">
      <c r="D6852" s="29"/>
      <c r="E6852" s="29"/>
    </row>
    <row r="6853" spans="4:9" x14ac:dyDescent="0.2">
      <c r="D6853" s="29"/>
      <c r="E6853" s="29"/>
      <c r="I6853" s="30"/>
    </row>
    <row r="6854" spans="4:9" x14ac:dyDescent="0.2">
      <c r="D6854" s="29"/>
      <c r="E6854" s="29"/>
      <c r="I6854" s="30"/>
    </row>
    <row r="6855" spans="4:9" x14ac:dyDescent="0.2">
      <c r="D6855" s="29"/>
      <c r="E6855" s="29"/>
      <c r="I6855" s="30"/>
    </row>
    <row r="6856" spans="4:9" x14ac:dyDescent="0.2">
      <c r="D6856" s="29"/>
      <c r="E6856" s="29"/>
    </row>
    <row r="6857" spans="4:9" x14ac:dyDescent="0.2">
      <c r="D6857" s="29"/>
      <c r="E6857" s="29"/>
    </row>
    <row r="6858" spans="4:9" x14ac:dyDescent="0.2">
      <c r="D6858" s="29"/>
      <c r="E6858" s="29"/>
    </row>
    <row r="6859" spans="4:9" x14ac:dyDescent="0.2">
      <c r="D6859" s="29"/>
      <c r="E6859" s="29"/>
    </row>
    <row r="6860" spans="4:9" x14ac:dyDescent="0.2">
      <c r="D6860" s="29"/>
      <c r="E6860" s="29"/>
      <c r="I6860" s="30"/>
    </row>
    <row r="6861" spans="4:9" x14ac:dyDescent="0.2">
      <c r="D6861" s="29"/>
      <c r="E6861" s="29"/>
    </row>
    <row r="6862" spans="4:9" x14ac:dyDescent="0.2">
      <c r="D6862" s="29"/>
      <c r="E6862" s="29"/>
    </row>
    <row r="6863" spans="4:9" x14ac:dyDescent="0.2">
      <c r="D6863" s="29"/>
      <c r="E6863" s="29"/>
    </row>
    <row r="6864" spans="4:9" x14ac:dyDescent="0.2">
      <c r="D6864" s="29"/>
      <c r="E6864" s="29"/>
      <c r="I6864" s="30"/>
    </row>
    <row r="6865" spans="4:9" x14ac:dyDescent="0.2">
      <c r="D6865" s="29"/>
      <c r="E6865" s="29"/>
    </row>
    <row r="6866" spans="4:9" x14ac:dyDescent="0.2">
      <c r="D6866" s="29"/>
      <c r="E6866" s="29"/>
    </row>
    <row r="6867" spans="4:9" x14ac:dyDescent="0.2">
      <c r="D6867" s="29"/>
      <c r="E6867" s="29"/>
    </row>
    <row r="6868" spans="4:9" x14ac:dyDescent="0.2">
      <c r="D6868" s="29"/>
      <c r="E6868" s="29"/>
    </row>
    <row r="6869" spans="4:9" x14ac:dyDescent="0.2">
      <c r="D6869" s="29"/>
      <c r="E6869" s="29"/>
    </row>
    <row r="6870" spans="4:9" x14ac:dyDescent="0.2">
      <c r="D6870" s="29"/>
      <c r="E6870" s="29"/>
    </row>
    <row r="6871" spans="4:9" x14ac:dyDescent="0.2">
      <c r="D6871" s="29"/>
      <c r="E6871" s="29"/>
    </row>
    <row r="6872" spans="4:9" x14ac:dyDescent="0.2">
      <c r="D6872" s="29"/>
      <c r="E6872" s="29"/>
      <c r="I6872" s="30"/>
    </row>
    <row r="6873" spans="4:9" x14ac:dyDescent="0.2">
      <c r="D6873" s="29"/>
      <c r="E6873" s="29"/>
    </row>
    <row r="6874" spans="4:9" x14ac:dyDescent="0.2">
      <c r="D6874" s="29"/>
      <c r="E6874" s="29"/>
    </row>
    <row r="6875" spans="4:9" x14ac:dyDescent="0.2">
      <c r="D6875" s="29"/>
      <c r="E6875" s="29"/>
    </row>
    <row r="6876" spans="4:9" x14ac:dyDescent="0.2">
      <c r="D6876" s="29"/>
      <c r="E6876" s="29"/>
    </row>
    <row r="6877" spans="4:9" x14ac:dyDescent="0.2">
      <c r="D6877" s="29"/>
      <c r="E6877" s="29"/>
      <c r="I6877" s="30"/>
    </row>
    <row r="6878" spans="4:9" x14ac:dyDescent="0.2">
      <c r="D6878" s="29"/>
      <c r="E6878" s="29"/>
    </row>
    <row r="6879" spans="4:9" x14ac:dyDescent="0.2">
      <c r="D6879" s="29"/>
      <c r="E6879" s="29"/>
      <c r="I6879" s="30"/>
    </row>
    <row r="6880" spans="4:9" x14ac:dyDescent="0.2">
      <c r="D6880" s="29"/>
      <c r="E6880" s="29"/>
    </row>
    <row r="6881" spans="4:9" x14ac:dyDescent="0.2">
      <c r="D6881" s="29"/>
      <c r="E6881" s="29"/>
      <c r="I6881" s="30"/>
    </row>
    <row r="6882" spans="4:9" x14ac:dyDescent="0.2">
      <c r="D6882" s="29"/>
      <c r="E6882" s="29"/>
      <c r="I6882" s="30"/>
    </row>
    <row r="6883" spans="4:9" x14ac:dyDescent="0.2">
      <c r="D6883" s="29"/>
      <c r="E6883" s="29"/>
      <c r="I6883" s="30"/>
    </row>
    <row r="6884" spans="4:9" x14ac:dyDescent="0.2">
      <c r="D6884" s="29"/>
      <c r="E6884" s="29"/>
      <c r="I6884" s="30"/>
    </row>
    <row r="6885" spans="4:9" x14ac:dyDescent="0.2">
      <c r="D6885" s="29"/>
      <c r="E6885" s="29"/>
    </row>
    <row r="6886" spans="4:9" x14ac:dyDescent="0.2">
      <c r="D6886" s="29"/>
      <c r="E6886" s="29"/>
    </row>
    <row r="6887" spans="4:9" x14ac:dyDescent="0.2">
      <c r="D6887" s="29"/>
      <c r="E6887" s="29"/>
    </row>
    <row r="6888" spans="4:9" x14ac:dyDescent="0.2">
      <c r="D6888" s="29"/>
      <c r="E6888" s="29"/>
    </row>
    <row r="6889" spans="4:9" x14ac:dyDescent="0.2">
      <c r="D6889" s="29"/>
      <c r="E6889" s="29"/>
    </row>
    <row r="6890" spans="4:9" x14ac:dyDescent="0.2">
      <c r="D6890" s="29"/>
      <c r="E6890" s="29"/>
    </row>
    <row r="6891" spans="4:9" x14ac:dyDescent="0.2">
      <c r="D6891" s="29"/>
      <c r="E6891" s="29"/>
    </row>
    <row r="6892" spans="4:9" x14ac:dyDescent="0.2">
      <c r="D6892" s="29"/>
      <c r="E6892" s="29"/>
    </row>
    <row r="6893" spans="4:9" x14ac:dyDescent="0.2">
      <c r="D6893" s="29"/>
      <c r="E6893" s="29"/>
    </row>
    <row r="6894" spans="4:9" x14ac:dyDescent="0.2">
      <c r="D6894" s="29"/>
      <c r="E6894" s="29"/>
    </row>
    <row r="6895" spans="4:9" x14ac:dyDescent="0.2">
      <c r="D6895" s="29"/>
      <c r="E6895" s="29"/>
    </row>
    <row r="6896" spans="4:9" x14ac:dyDescent="0.2">
      <c r="D6896" s="29"/>
      <c r="E6896" s="29"/>
      <c r="I6896" s="30"/>
    </row>
    <row r="6897" spans="4:9" x14ac:dyDescent="0.2">
      <c r="D6897" s="29"/>
      <c r="E6897" s="29"/>
    </row>
    <row r="6898" spans="4:9" x14ac:dyDescent="0.2">
      <c r="D6898" s="29"/>
      <c r="E6898" s="29"/>
    </row>
    <row r="6899" spans="4:9" x14ac:dyDescent="0.2">
      <c r="D6899" s="29"/>
      <c r="E6899" s="29"/>
    </row>
    <row r="6900" spans="4:9" x14ac:dyDescent="0.2">
      <c r="D6900" s="29"/>
      <c r="E6900" s="29"/>
      <c r="I6900" s="30"/>
    </row>
    <row r="6901" spans="4:9" x14ac:dyDescent="0.2">
      <c r="D6901" s="29"/>
      <c r="E6901" s="29"/>
    </row>
    <row r="6902" spans="4:9" x14ac:dyDescent="0.2">
      <c r="D6902" s="29"/>
      <c r="E6902" s="29"/>
    </row>
    <row r="6903" spans="4:9" x14ac:dyDescent="0.2">
      <c r="D6903" s="29"/>
      <c r="E6903" s="29"/>
    </row>
    <row r="6904" spans="4:9" x14ac:dyDescent="0.2">
      <c r="D6904" s="29"/>
      <c r="E6904" s="29"/>
    </row>
    <row r="6905" spans="4:9" x14ac:dyDescent="0.2">
      <c r="D6905" s="29"/>
      <c r="E6905" s="29"/>
    </row>
    <row r="6906" spans="4:9" x14ac:dyDescent="0.2">
      <c r="D6906" s="29"/>
      <c r="E6906" s="29"/>
    </row>
    <row r="6907" spans="4:9" x14ac:dyDescent="0.2">
      <c r="D6907" s="29"/>
      <c r="E6907" s="29"/>
    </row>
    <row r="6908" spans="4:9" x14ac:dyDescent="0.2">
      <c r="D6908" s="29"/>
      <c r="E6908" s="29"/>
      <c r="I6908" s="30"/>
    </row>
    <row r="6909" spans="4:9" x14ac:dyDescent="0.2">
      <c r="D6909" s="29"/>
      <c r="E6909" s="29"/>
    </row>
    <row r="6910" spans="4:9" x14ac:dyDescent="0.2">
      <c r="D6910" s="29"/>
      <c r="E6910" s="29"/>
    </row>
    <row r="6911" spans="4:9" x14ac:dyDescent="0.2">
      <c r="D6911" s="29"/>
      <c r="E6911" s="29"/>
    </row>
    <row r="6912" spans="4:9" x14ac:dyDescent="0.2">
      <c r="D6912" s="29"/>
      <c r="E6912" s="29"/>
    </row>
    <row r="6913" spans="4:9" x14ac:dyDescent="0.2">
      <c r="D6913" s="29"/>
      <c r="E6913" s="29"/>
    </row>
    <row r="6914" spans="4:9" x14ac:dyDescent="0.2">
      <c r="D6914" s="29"/>
      <c r="E6914" s="29"/>
    </row>
    <row r="6915" spans="4:9" x14ac:dyDescent="0.2">
      <c r="D6915" s="29"/>
      <c r="E6915" s="29"/>
    </row>
    <row r="6916" spans="4:9" x14ac:dyDescent="0.2">
      <c r="D6916" s="29"/>
      <c r="E6916" s="29"/>
    </row>
    <row r="6917" spans="4:9" x14ac:dyDescent="0.2">
      <c r="D6917" s="29"/>
      <c r="E6917" s="29"/>
    </row>
    <row r="6918" spans="4:9" x14ac:dyDescent="0.2">
      <c r="D6918" s="29"/>
      <c r="E6918" s="29"/>
      <c r="I6918" s="30"/>
    </row>
    <row r="6919" spans="4:9" x14ac:dyDescent="0.2">
      <c r="D6919" s="29"/>
      <c r="E6919" s="29"/>
    </row>
    <row r="6920" spans="4:9" x14ac:dyDescent="0.2">
      <c r="D6920" s="29"/>
      <c r="E6920" s="29"/>
      <c r="I6920" s="30"/>
    </row>
    <row r="6921" spans="4:9" x14ac:dyDescent="0.2">
      <c r="D6921" s="29"/>
      <c r="E6921" s="29"/>
    </row>
    <row r="6922" spans="4:9" x14ac:dyDescent="0.2">
      <c r="D6922" s="29"/>
      <c r="E6922" s="29"/>
    </row>
    <row r="6923" spans="4:9" x14ac:dyDescent="0.2">
      <c r="D6923" s="29"/>
      <c r="E6923" s="29"/>
    </row>
    <row r="6924" spans="4:9" x14ac:dyDescent="0.2">
      <c r="D6924" s="29"/>
      <c r="E6924" s="29"/>
    </row>
    <row r="6925" spans="4:9" x14ac:dyDescent="0.2">
      <c r="D6925" s="29"/>
      <c r="E6925" s="29"/>
      <c r="I6925" s="30"/>
    </row>
    <row r="6926" spans="4:9" x14ac:dyDescent="0.2">
      <c r="D6926" s="29"/>
      <c r="E6926" s="29"/>
    </row>
    <row r="6927" spans="4:9" x14ac:dyDescent="0.2">
      <c r="D6927" s="29"/>
      <c r="E6927" s="29"/>
      <c r="I6927" s="30"/>
    </row>
    <row r="6928" spans="4:9" x14ac:dyDescent="0.2">
      <c r="D6928" s="29"/>
      <c r="E6928" s="29"/>
      <c r="I6928" s="30"/>
    </row>
    <row r="6929" spans="4:9" x14ac:dyDescent="0.2">
      <c r="D6929" s="29"/>
      <c r="E6929" s="29"/>
      <c r="I6929" s="30"/>
    </row>
    <row r="6930" spans="4:9" x14ac:dyDescent="0.2">
      <c r="D6930" s="29"/>
      <c r="E6930" s="29"/>
      <c r="I6930" s="30"/>
    </row>
    <row r="6931" spans="4:9" x14ac:dyDescent="0.2">
      <c r="D6931" s="29"/>
      <c r="E6931" s="29"/>
      <c r="I6931" s="30"/>
    </row>
    <row r="6932" spans="4:9" x14ac:dyDescent="0.2">
      <c r="D6932" s="29"/>
      <c r="E6932" s="29"/>
      <c r="I6932" s="30"/>
    </row>
    <row r="6933" spans="4:9" x14ac:dyDescent="0.2">
      <c r="D6933" s="29"/>
      <c r="E6933" s="29"/>
      <c r="I6933" s="30"/>
    </row>
    <row r="6934" spans="4:9" x14ac:dyDescent="0.2">
      <c r="D6934" s="29"/>
      <c r="E6934" s="29"/>
      <c r="I6934" s="30"/>
    </row>
    <row r="6935" spans="4:9" x14ac:dyDescent="0.2">
      <c r="D6935" s="29"/>
      <c r="E6935" s="29"/>
      <c r="I6935" s="30"/>
    </row>
    <row r="6936" spans="4:9" x14ac:dyDescent="0.2">
      <c r="D6936" s="29"/>
      <c r="E6936" s="29"/>
      <c r="I6936" s="30"/>
    </row>
    <row r="6937" spans="4:9" x14ac:dyDescent="0.2">
      <c r="D6937" s="29"/>
      <c r="E6937" s="29"/>
    </row>
    <row r="6938" spans="4:9" x14ac:dyDescent="0.2">
      <c r="D6938" s="29"/>
      <c r="E6938" s="29"/>
    </row>
    <row r="6939" spans="4:9" x14ac:dyDescent="0.2">
      <c r="D6939" s="29"/>
      <c r="E6939" s="29"/>
    </row>
    <row r="6940" spans="4:9" x14ac:dyDescent="0.2">
      <c r="D6940" s="29"/>
      <c r="E6940" s="29"/>
    </row>
    <row r="6941" spans="4:9" x14ac:dyDescent="0.2">
      <c r="D6941" s="29"/>
      <c r="E6941" s="29"/>
    </row>
    <row r="6942" spans="4:9" x14ac:dyDescent="0.2">
      <c r="D6942" s="29"/>
      <c r="E6942" s="29"/>
    </row>
    <row r="6943" spans="4:9" x14ac:dyDescent="0.2">
      <c r="D6943" s="29"/>
      <c r="E6943" s="29"/>
      <c r="I6943" s="30"/>
    </row>
    <row r="6944" spans="4:9" x14ac:dyDescent="0.2">
      <c r="D6944" s="29"/>
      <c r="E6944" s="29"/>
      <c r="I6944" s="30"/>
    </row>
    <row r="6945" spans="4:9" x14ac:dyDescent="0.2">
      <c r="D6945" s="29"/>
      <c r="E6945" s="29"/>
      <c r="I6945" s="30"/>
    </row>
    <row r="6946" spans="4:9" x14ac:dyDescent="0.2">
      <c r="D6946" s="29"/>
      <c r="E6946" s="29"/>
    </row>
    <row r="6947" spans="4:9" x14ac:dyDescent="0.2">
      <c r="D6947" s="29"/>
      <c r="E6947" s="29"/>
    </row>
    <row r="6948" spans="4:9" x14ac:dyDescent="0.2">
      <c r="D6948" s="29"/>
      <c r="E6948" s="29"/>
    </row>
    <row r="6949" spans="4:9" x14ac:dyDescent="0.2">
      <c r="D6949" s="29"/>
      <c r="E6949" s="29"/>
    </row>
    <row r="6950" spans="4:9" x14ac:dyDescent="0.2">
      <c r="D6950" s="29"/>
      <c r="E6950" s="29"/>
    </row>
    <row r="6951" spans="4:9" x14ac:dyDescent="0.2">
      <c r="D6951" s="29"/>
      <c r="E6951" s="29"/>
    </row>
    <row r="6952" spans="4:9" x14ac:dyDescent="0.2">
      <c r="D6952" s="29"/>
      <c r="E6952" s="29"/>
    </row>
    <row r="6953" spans="4:9" x14ac:dyDescent="0.2">
      <c r="D6953" s="29"/>
      <c r="E6953" s="29"/>
    </row>
    <row r="6954" spans="4:9" x14ac:dyDescent="0.2">
      <c r="D6954" s="29"/>
      <c r="E6954" s="29"/>
      <c r="I6954" s="30"/>
    </row>
    <row r="6955" spans="4:9" x14ac:dyDescent="0.2">
      <c r="D6955" s="29"/>
      <c r="E6955" s="29"/>
    </row>
    <row r="6956" spans="4:9" x14ac:dyDescent="0.2">
      <c r="D6956" s="29"/>
      <c r="E6956" s="29"/>
      <c r="I6956" s="30"/>
    </row>
    <row r="6957" spans="4:9" x14ac:dyDescent="0.2">
      <c r="D6957" s="29"/>
      <c r="E6957" s="29"/>
    </row>
    <row r="6958" spans="4:9" x14ac:dyDescent="0.2">
      <c r="D6958" s="29"/>
      <c r="E6958" s="29"/>
    </row>
    <row r="6959" spans="4:9" x14ac:dyDescent="0.2">
      <c r="D6959" s="29"/>
      <c r="E6959" s="29"/>
    </row>
    <row r="6960" spans="4:9" x14ac:dyDescent="0.2">
      <c r="D6960" s="29"/>
      <c r="E6960" s="29"/>
    </row>
    <row r="6961" spans="4:9" x14ac:dyDescent="0.2">
      <c r="D6961" s="29"/>
      <c r="E6961" s="29"/>
    </row>
    <row r="6962" spans="4:9" x14ac:dyDescent="0.2">
      <c r="D6962" s="29"/>
      <c r="E6962" s="29"/>
    </row>
    <row r="6963" spans="4:9" x14ac:dyDescent="0.2">
      <c r="D6963" s="29"/>
      <c r="E6963" s="29"/>
    </row>
    <row r="6964" spans="4:9" x14ac:dyDescent="0.2">
      <c r="D6964" s="29"/>
      <c r="E6964" s="29"/>
    </row>
    <row r="6965" spans="4:9" x14ac:dyDescent="0.2">
      <c r="D6965" s="29"/>
      <c r="E6965" s="29"/>
    </row>
    <row r="6966" spans="4:9" x14ac:dyDescent="0.2">
      <c r="D6966" s="29"/>
      <c r="E6966" s="29"/>
    </row>
    <row r="6967" spans="4:9" x14ac:dyDescent="0.2">
      <c r="D6967" s="29"/>
      <c r="E6967" s="29"/>
    </row>
    <row r="6968" spans="4:9" x14ac:dyDescent="0.2">
      <c r="D6968" s="29"/>
      <c r="E6968" s="29"/>
      <c r="I6968" s="30"/>
    </row>
    <row r="6969" spans="4:9" x14ac:dyDescent="0.2">
      <c r="D6969" s="29"/>
      <c r="E6969" s="29"/>
    </row>
    <row r="6970" spans="4:9" x14ac:dyDescent="0.2">
      <c r="D6970" s="29"/>
      <c r="E6970" s="29"/>
    </row>
    <row r="6971" spans="4:9" x14ac:dyDescent="0.2">
      <c r="D6971" s="29"/>
      <c r="E6971" s="29"/>
    </row>
    <row r="6972" spans="4:9" x14ac:dyDescent="0.2">
      <c r="D6972" s="29"/>
      <c r="E6972" s="29"/>
      <c r="I6972" s="30"/>
    </row>
    <row r="6973" spans="4:9" x14ac:dyDescent="0.2">
      <c r="D6973" s="29"/>
      <c r="E6973" s="29"/>
    </row>
    <row r="6974" spans="4:9" x14ac:dyDescent="0.2">
      <c r="D6974" s="29"/>
      <c r="E6974" s="29"/>
    </row>
    <row r="6975" spans="4:9" x14ac:dyDescent="0.2">
      <c r="D6975" s="29"/>
      <c r="E6975" s="29"/>
    </row>
    <row r="6976" spans="4:9" x14ac:dyDescent="0.2">
      <c r="D6976" s="29"/>
      <c r="E6976" s="29"/>
    </row>
    <row r="6977" spans="4:9" x14ac:dyDescent="0.2">
      <c r="D6977" s="29"/>
      <c r="E6977" s="29"/>
    </row>
    <row r="6978" spans="4:9" x14ac:dyDescent="0.2">
      <c r="D6978" s="29"/>
      <c r="E6978" s="29"/>
    </row>
    <row r="6979" spans="4:9" x14ac:dyDescent="0.2">
      <c r="D6979" s="29"/>
      <c r="E6979" s="29"/>
    </row>
    <row r="6980" spans="4:9" x14ac:dyDescent="0.2">
      <c r="D6980" s="29"/>
      <c r="E6980" s="29"/>
      <c r="I6980" s="30"/>
    </row>
    <row r="6981" spans="4:9" x14ac:dyDescent="0.2">
      <c r="D6981" s="29"/>
      <c r="E6981" s="29"/>
    </row>
    <row r="6982" spans="4:9" x14ac:dyDescent="0.2">
      <c r="D6982" s="29"/>
      <c r="E6982" s="29"/>
    </row>
    <row r="6983" spans="4:9" x14ac:dyDescent="0.2">
      <c r="D6983" s="29"/>
      <c r="E6983" s="29"/>
    </row>
    <row r="6984" spans="4:9" x14ac:dyDescent="0.2">
      <c r="D6984" s="29"/>
      <c r="E6984" s="29"/>
    </row>
    <row r="6985" spans="4:9" x14ac:dyDescent="0.2">
      <c r="D6985" s="29"/>
      <c r="E6985" s="29"/>
    </row>
    <row r="6986" spans="4:9" x14ac:dyDescent="0.2">
      <c r="D6986" s="29"/>
      <c r="E6986" s="29"/>
    </row>
    <row r="6987" spans="4:9" x14ac:dyDescent="0.2">
      <c r="D6987" s="29"/>
      <c r="E6987" s="29"/>
    </row>
    <row r="6988" spans="4:9" x14ac:dyDescent="0.2">
      <c r="D6988" s="29"/>
      <c r="E6988" s="29"/>
    </row>
    <row r="6989" spans="4:9" x14ac:dyDescent="0.2">
      <c r="D6989" s="29"/>
      <c r="E6989" s="29"/>
    </row>
    <row r="6990" spans="4:9" x14ac:dyDescent="0.2">
      <c r="D6990" s="29"/>
      <c r="E6990" s="29"/>
      <c r="I6990" s="30"/>
    </row>
    <row r="6991" spans="4:9" x14ac:dyDescent="0.2">
      <c r="D6991" s="29"/>
      <c r="E6991" s="29"/>
    </row>
    <row r="6992" spans="4:9" x14ac:dyDescent="0.2">
      <c r="D6992" s="29"/>
      <c r="E6992" s="29"/>
      <c r="I6992" s="30"/>
    </row>
    <row r="6993" spans="4:9" x14ac:dyDescent="0.2">
      <c r="D6993" s="29"/>
      <c r="E6993" s="29"/>
    </row>
    <row r="6994" spans="4:9" x14ac:dyDescent="0.2">
      <c r="D6994" s="29"/>
      <c r="E6994" s="29"/>
    </row>
    <row r="6995" spans="4:9" x14ac:dyDescent="0.2">
      <c r="D6995" s="29"/>
      <c r="E6995" s="29"/>
    </row>
    <row r="6996" spans="4:9" x14ac:dyDescent="0.2">
      <c r="D6996" s="29"/>
      <c r="E6996" s="29"/>
    </row>
    <row r="6997" spans="4:9" x14ac:dyDescent="0.2">
      <c r="D6997" s="29"/>
      <c r="E6997" s="29"/>
    </row>
    <row r="6998" spans="4:9" x14ac:dyDescent="0.2">
      <c r="D6998" s="29"/>
      <c r="E6998" s="29"/>
    </row>
    <row r="6999" spans="4:9" x14ac:dyDescent="0.2">
      <c r="D6999" s="29"/>
      <c r="E6999" s="29"/>
    </row>
    <row r="7000" spans="4:9" x14ac:dyDescent="0.2">
      <c r="D7000" s="29"/>
      <c r="E7000" s="29"/>
    </row>
    <row r="7001" spans="4:9" x14ac:dyDescent="0.2">
      <c r="D7001" s="29"/>
      <c r="E7001" s="29"/>
    </row>
    <row r="7002" spans="4:9" x14ac:dyDescent="0.2">
      <c r="D7002" s="29"/>
      <c r="E7002" s="29"/>
    </row>
    <row r="7003" spans="4:9" x14ac:dyDescent="0.2">
      <c r="D7003" s="29"/>
      <c r="E7003" s="29"/>
    </row>
    <row r="7004" spans="4:9" x14ac:dyDescent="0.2">
      <c r="D7004" s="29"/>
      <c r="E7004" s="29"/>
      <c r="I7004" s="30"/>
    </row>
    <row r="7005" spans="4:9" x14ac:dyDescent="0.2">
      <c r="D7005" s="29"/>
      <c r="E7005" s="29"/>
    </row>
    <row r="7006" spans="4:9" x14ac:dyDescent="0.2">
      <c r="D7006" s="29"/>
      <c r="E7006" s="29"/>
    </row>
    <row r="7007" spans="4:9" x14ac:dyDescent="0.2">
      <c r="D7007" s="29"/>
      <c r="E7007" s="29"/>
    </row>
    <row r="7008" spans="4:9" x14ac:dyDescent="0.2">
      <c r="D7008" s="29"/>
      <c r="E7008" s="29"/>
      <c r="I7008" s="30"/>
    </row>
    <row r="7009" spans="4:9" x14ac:dyDescent="0.2">
      <c r="D7009" s="29"/>
      <c r="E7009" s="29"/>
    </row>
    <row r="7010" spans="4:9" x14ac:dyDescent="0.2">
      <c r="D7010" s="29"/>
      <c r="E7010" s="29"/>
    </row>
    <row r="7011" spans="4:9" x14ac:dyDescent="0.2">
      <c r="D7011" s="29"/>
      <c r="E7011" s="29"/>
    </row>
    <row r="7012" spans="4:9" x14ac:dyDescent="0.2">
      <c r="D7012" s="29"/>
      <c r="E7012" s="29"/>
    </row>
    <row r="7013" spans="4:9" x14ac:dyDescent="0.2">
      <c r="D7013" s="29"/>
      <c r="E7013" s="29"/>
    </row>
    <row r="7014" spans="4:9" x14ac:dyDescent="0.2">
      <c r="D7014" s="29"/>
      <c r="E7014" s="29"/>
    </row>
    <row r="7015" spans="4:9" x14ac:dyDescent="0.2">
      <c r="D7015" s="29"/>
      <c r="E7015" s="29"/>
    </row>
    <row r="7016" spans="4:9" x14ac:dyDescent="0.2">
      <c r="D7016" s="29"/>
      <c r="E7016" s="29"/>
      <c r="I7016" s="30"/>
    </row>
    <row r="7017" spans="4:9" x14ac:dyDescent="0.2">
      <c r="D7017" s="29"/>
      <c r="E7017" s="29"/>
    </row>
    <row r="7018" spans="4:9" x14ac:dyDescent="0.2">
      <c r="D7018" s="29"/>
      <c r="E7018" s="29"/>
      <c r="I7018" s="30"/>
    </row>
    <row r="7019" spans="4:9" x14ac:dyDescent="0.2">
      <c r="D7019" s="29"/>
      <c r="E7019" s="29"/>
      <c r="I7019" s="30"/>
    </row>
    <row r="7020" spans="4:9" x14ac:dyDescent="0.2">
      <c r="D7020" s="29"/>
      <c r="E7020" s="29"/>
      <c r="I7020" s="30"/>
    </row>
    <row r="7021" spans="4:9" x14ac:dyDescent="0.2">
      <c r="D7021" s="29"/>
      <c r="E7021" s="29"/>
      <c r="I7021" s="30"/>
    </row>
    <row r="7022" spans="4:9" x14ac:dyDescent="0.2">
      <c r="D7022" s="29"/>
      <c r="E7022" s="29"/>
      <c r="I7022" s="30"/>
    </row>
    <row r="7023" spans="4:9" x14ac:dyDescent="0.2">
      <c r="D7023" s="29"/>
      <c r="E7023" s="29"/>
      <c r="I7023" s="30"/>
    </row>
    <row r="7024" spans="4:9" x14ac:dyDescent="0.2">
      <c r="D7024" s="29"/>
      <c r="E7024" s="29"/>
      <c r="I7024" s="30"/>
    </row>
    <row r="7025" spans="4:9" x14ac:dyDescent="0.2">
      <c r="D7025" s="29"/>
      <c r="E7025" s="29"/>
      <c r="I7025" s="30"/>
    </row>
    <row r="7026" spans="4:9" x14ac:dyDescent="0.2">
      <c r="D7026" s="29"/>
      <c r="E7026" s="29"/>
      <c r="I7026" s="30"/>
    </row>
    <row r="7027" spans="4:9" x14ac:dyDescent="0.2">
      <c r="D7027" s="29"/>
      <c r="E7027" s="29"/>
      <c r="I7027" s="30"/>
    </row>
    <row r="7028" spans="4:9" x14ac:dyDescent="0.2">
      <c r="D7028" s="29"/>
      <c r="E7028" s="29"/>
      <c r="I7028" s="30"/>
    </row>
    <row r="7029" spans="4:9" x14ac:dyDescent="0.2">
      <c r="D7029" s="29"/>
      <c r="E7029" s="29"/>
    </row>
    <row r="7030" spans="4:9" x14ac:dyDescent="0.2">
      <c r="D7030" s="29"/>
      <c r="E7030" s="29"/>
    </row>
    <row r="7031" spans="4:9" x14ac:dyDescent="0.2">
      <c r="D7031" s="29"/>
      <c r="E7031" s="29"/>
    </row>
    <row r="7032" spans="4:9" x14ac:dyDescent="0.2">
      <c r="D7032" s="29"/>
      <c r="E7032" s="29"/>
      <c r="I7032" s="30"/>
    </row>
    <row r="7033" spans="4:9" x14ac:dyDescent="0.2">
      <c r="D7033" s="29"/>
      <c r="E7033" s="29"/>
      <c r="I7033" s="30"/>
    </row>
    <row r="7034" spans="4:9" x14ac:dyDescent="0.2">
      <c r="D7034" s="29"/>
      <c r="E7034" s="29"/>
      <c r="I7034" s="30"/>
    </row>
    <row r="7035" spans="4:9" x14ac:dyDescent="0.2">
      <c r="D7035" s="29"/>
      <c r="E7035" s="29"/>
      <c r="I7035" s="30"/>
    </row>
    <row r="7036" spans="4:9" x14ac:dyDescent="0.2">
      <c r="D7036" s="29"/>
      <c r="E7036" s="29"/>
      <c r="I7036" s="30"/>
    </row>
    <row r="7037" spans="4:9" x14ac:dyDescent="0.2">
      <c r="D7037" s="29"/>
      <c r="E7037" s="29"/>
      <c r="I7037" s="30"/>
    </row>
    <row r="7038" spans="4:9" x14ac:dyDescent="0.2">
      <c r="D7038" s="29"/>
      <c r="E7038" s="29"/>
      <c r="I7038" s="30"/>
    </row>
    <row r="7039" spans="4:9" x14ac:dyDescent="0.2">
      <c r="D7039" s="29"/>
      <c r="E7039" s="29"/>
      <c r="I7039" s="30"/>
    </row>
    <row r="7040" spans="4:9" x14ac:dyDescent="0.2">
      <c r="D7040" s="29"/>
      <c r="E7040" s="29"/>
      <c r="I7040" s="30"/>
    </row>
    <row r="7041" spans="4:9" x14ac:dyDescent="0.2">
      <c r="D7041" s="29"/>
      <c r="E7041" s="29"/>
    </row>
    <row r="7042" spans="4:9" x14ac:dyDescent="0.2">
      <c r="D7042" s="29"/>
      <c r="E7042" s="29"/>
    </row>
    <row r="7043" spans="4:9" x14ac:dyDescent="0.2">
      <c r="D7043" s="29"/>
      <c r="E7043" s="29"/>
    </row>
    <row r="7044" spans="4:9" x14ac:dyDescent="0.2">
      <c r="D7044" s="29"/>
      <c r="E7044" s="29"/>
      <c r="I7044" s="30"/>
    </row>
    <row r="7045" spans="4:9" x14ac:dyDescent="0.2">
      <c r="D7045" s="29"/>
      <c r="E7045" s="29"/>
    </row>
    <row r="7046" spans="4:9" x14ac:dyDescent="0.2">
      <c r="D7046" s="29"/>
      <c r="E7046" s="29"/>
    </row>
    <row r="7047" spans="4:9" x14ac:dyDescent="0.2">
      <c r="D7047" s="29"/>
      <c r="E7047" s="29"/>
      <c r="I7047" s="30"/>
    </row>
    <row r="7048" spans="4:9" x14ac:dyDescent="0.2">
      <c r="D7048" s="29"/>
      <c r="E7048" s="29"/>
      <c r="I7048" s="30"/>
    </row>
    <row r="7049" spans="4:9" x14ac:dyDescent="0.2">
      <c r="D7049" s="29"/>
      <c r="E7049" s="29"/>
      <c r="I7049" s="30"/>
    </row>
    <row r="7050" spans="4:9" x14ac:dyDescent="0.2">
      <c r="D7050" s="29"/>
      <c r="E7050" s="29"/>
    </row>
    <row r="7051" spans="4:9" x14ac:dyDescent="0.2">
      <c r="D7051" s="29"/>
      <c r="E7051" s="29"/>
    </row>
    <row r="7052" spans="4:9" x14ac:dyDescent="0.2">
      <c r="D7052" s="29"/>
      <c r="E7052" s="29"/>
    </row>
    <row r="7053" spans="4:9" x14ac:dyDescent="0.2">
      <c r="D7053" s="29"/>
      <c r="E7053" s="29"/>
    </row>
    <row r="7054" spans="4:9" x14ac:dyDescent="0.2">
      <c r="D7054" s="29"/>
      <c r="E7054" s="29"/>
    </row>
    <row r="7055" spans="4:9" x14ac:dyDescent="0.2">
      <c r="D7055" s="29"/>
      <c r="E7055" s="29"/>
    </row>
    <row r="7056" spans="4:9" x14ac:dyDescent="0.2">
      <c r="D7056" s="29"/>
      <c r="E7056" s="29"/>
    </row>
    <row r="7057" spans="4:9" x14ac:dyDescent="0.2">
      <c r="D7057" s="29"/>
      <c r="E7057" s="29"/>
    </row>
    <row r="7058" spans="4:9" x14ac:dyDescent="0.2">
      <c r="D7058" s="29"/>
      <c r="E7058" s="29"/>
      <c r="I7058" s="30"/>
    </row>
    <row r="7059" spans="4:9" x14ac:dyDescent="0.2">
      <c r="D7059" s="29"/>
      <c r="E7059" s="29"/>
    </row>
    <row r="7060" spans="4:9" x14ac:dyDescent="0.2">
      <c r="D7060" s="29"/>
      <c r="E7060" s="29"/>
    </row>
    <row r="7061" spans="4:9" x14ac:dyDescent="0.2">
      <c r="D7061" s="29"/>
      <c r="E7061" s="29"/>
    </row>
    <row r="7062" spans="4:9" x14ac:dyDescent="0.2">
      <c r="D7062" s="29"/>
      <c r="E7062" s="29"/>
      <c r="I7062" s="30"/>
    </row>
    <row r="7063" spans="4:9" x14ac:dyDescent="0.2">
      <c r="D7063" s="29"/>
      <c r="E7063" s="29"/>
    </row>
    <row r="7064" spans="4:9" x14ac:dyDescent="0.2">
      <c r="D7064" s="29"/>
      <c r="E7064" s="29"/>
    </row>
    <row r="7065" spans="4:9" x14ac:dyDescent="0.2">
      <c r="D7065" s="29"/>
      <c r="E7065" s="29"/>
    </row>
    <row r="7066" spans="4:9" x14ac:dyDescent="0.2">
      <c r="D7066" s="29"/>
      <c r="E7066" s="29"/>
    </row>
    <row r="7067" spans="4:9" x14ac:dyDescent="0.2">
      <c r="D7067" s="29"/>
      <c r="E7067" s="29"/>
    </row>
    <row r="7068" spans="4:9" x14ac:dyDescent="0.2">
      <c r="D7068" s="29"/>
      <c r="E7068" s="29"/>
    </row>
    <row r="7069" spans="4:9" x14ac:dyDescent="0.2">
      <c r="D7069" s="29"/>
      <c r="E7069" s="29"/>
    </row>
    <row r="7070" spans="4:9" x14ac:dyDescent="0.2">
      <c r="D7070" s="29"/>
      <c r="E7070" s="29"/>
    </row>
    <row r="7071" spans="4:9" x14ac:dyDescent="0.2">
      <c r="D7071" s="29"/>
      <c r="E7071" s="29"/>
    </row>
    <row r="7072" spans="4:9" x14ac:dyDescent="0.2">
      <c r="D7072" s="29"/>
      <c r="E7072" s="29"/>
    </row>
    <row r="7073" spans="4:9" x14ac:dyDescent="0.2">
      <c r="D7073" s="29"/>
      <c r="E7073" s="29"/>
      <c r="I7073" s="30"/>
    </row>
    <row r="7074" spans="4:9" x14ac:dyDescent="0.2">
      <c r="D7074" s="29"/>
      <c r="E7074" s="29"/>
    </row>
    <row r="7075" spans="4:9" x14ac:dyDescent="0.2">
      <c r="D7075" s="29"/>
      <c r="E7075" s="29"/>
      <c r="I7075" s="30"/>
    </row>
    <row r="7076" spans="4:9" x14ac:dyDescent="0.2">
      <c r="D7076" s="29"/>
      <c r="E7076" s="29"/>
      <c r="I7076" s="30"/>
    </row>
    <row r="7077" spans="4:9" x14ac:dyDescent="0.2">
      <c r="D7077" s="29"/>
      <c r="E7077" s="29"/>
      <c r="I7077" s="30"/>
    </row>
    <row r="7078" spans="4:9" x14ac:dyDescent="0.2">
      <c r="D7078" s="29"/>
      <c r="E7078" s="29"/>
    </row>
    <row r="7079" spans="4:9" x14ac:dyDescent="0.2">
      <c r="D7079" s="29"/>
      <c r="E7079" s="29"/>
      <c r="I7079" s="30"/>
    </row>
    <row r="7080" spans="4:9" x14ac:dyDescent="0.2">
      <c r="D7080" s="29"/>
      <c r="E7080" s="29"/>
      <c r="I7080" s="30"/>
    </row>
    <row r="7081" spans="4:9" x14ac:dyDescent="0.2">
      <c r="D7081" s="29"/>
      <c r="E7081" s="29"/>
    </row>
    <row r="7082" spans="4:9" x14ac:dyDescent="0.2">
      <c r="D7082" s="29"/>
      <c r="E7082" s="29"/>
    </row>
    <row r="7083" spans="4:9" x14ac:dyDescent="0.2">
      <c r="D7083" s="29"/>
      <c r="E7083" s="29"/>
    </row>
    <row r="7084" spans="4:9" x14ac:dyDescent="0.2">
      <c r="D7084" s="29"/>
      <c r="E7084" s="29"/>
    </row>
    <row r="7085" spans="4:9" x14ac:dyDescent="0.2">
      <c r="D7085" s="29"/>
      <c r="E7085" s="29"/>
    </row>
    <row r="7086" spans="4:9" x14ac:dyDescent="0.2">
      <c r="D7086" s="29"/>
      <c r="E7086" s="29"/>
    </row>
    <row r="7087" spans="4:9" x14ac:dyDescent="0.2">
      <c r="D7087" s="29"/>
      <c r="E7087" s="29"/>
      <c r="I7087" s="30"/>
    </row>
    <row r="7088" spans="4:9" x14ac:dyDescent="0.2">
      <c r="D7088" s="29"/>
      <c r="E7088" s="29"/>
      <c r="I7088" s="30"/>
    </row>
    <row r="7089" spans="4:9" x14ac:dyDescent="0.2">
      <c r="D7089" s="29"/>
      <c r="E7089" s="29"/>
      <c r="I7089" s="30"/>
    </row>
    <row r="7090" spans="4:9" x14ac:dyDescent="0.2">
      <c r="D7090" s="29"/>
      <c r="E7090" s="29"/>
    </row>
    <row r="7091" spans="4:9" x14ac:dyDescent="0.2">
      <c r="D7091" s="29"/>
      <c r="E7091" s="29"/>
    </row>
    <row r="7092" spans="4:9" x14ac:dyDescent="0.2">
      <c r="D7092" s="29"/>
      <c r="E7092" s="29"/>
    </row>
    <row r="7093" spans="4:9" x14ac:dyDescent="0.2">
      <c r="D7093" s="29"/>
      <c r="E7093" s="29"/>
    </row>
    <row r="7094" spans="4:9" x14ac:dyDescent="0.2">
      <c r="D7094" s="29"/>
      <c r="E7094" s="29"/>
      <c r="I7094" s="30"/>
    </row>
    <row r="7095" spans="4:9" x14ac:dyDescent="0.2">
      <c r="D7095" s="29"/>
      <c r="E7095" s="29"/>
    </row>
    <row r="7096" spans="4:9" x14ac:dyDescent="0.2">
      <c r="D7096" s="29"/>
      <c r="E7096" s="29"/>
    </row>
    <row r="7097" spans="4:9" x14ac:dyDescent="0.2">
      <c r="D7097" s="29"/>
      <c r="E7097" s="29"/>
    </row>
    <row r="7098" spans="4:9" x14ac:dyDescent="0.2">
      <c r="D7098" s="29"/>
      <c r="E7098" s="29"/>
      <c r="I7098" s="30"/>
    </row>
    <row r="7099" spans="4:9" x14ac:dyDescent="0.2">
      <c r="D7099" s="29"/>
      <c r="E7099" s="29"/>
    </row>
    <row r="7100" spans="4:9" x14ac:dyDescent="0.2">
      <c r="D7100" s="29"/>
      <c r="E7100" s="29"/>
    </row>
    <row r="7101" spans="4:9" x14ac:dyDescent="0.2">
      <c r="D7101" s="29"/>
      <c r="E7101" s="29"/>
    </row>
    <row r="7102" spans="4:9" x14ac:dyDescent="0.2">
      <c r="D7102" s="29"/>
      <c r="E7102" s="29"/>
    </row>
    <row r="7103" spans="4:9" x14ac:dyDescent="0.2">
      <c r="D7103" s="29"/>
      <c r="E7103" s="29"/>
    </row>
    <row r="7104" spans="4:9" x14ac:dyDescent="0.2">
      <c r="D7104" s="29"/>
      <c r="E7104" s="29"/>
    </row>
    <row r="7105" spans="4:9" x14ac:dyDescent="0.2">
      <c r="D7105" s="29"/>
      <c r="E7105" s="29"/>
    </row>
    <row r="7106" spans="4:9" x14ac:dyDescent="0.2">
      <c r="D7106" s="29"/>
      <c r="E7106" s="29"/>
    </row>
    <row r="7107" spans="4:9" x14ac:dyDescent="0.2">
      <c r="D7107" s="29"/>
      <c r="E7107" s="29"/>
    </row>
    <row r="7108" spans="4:9" x14ac:dyDescent="0.2">
      <c r="D7108" s="29"/>
      <c r="E7108" s="29"/>
    </row>
    <row r="7109" spans="4:9" x14ac:dyDescent="0.2">
      <c r="D7109" s="29"/>
      <c r="E7109" s="29"/>
    </row>
    <row r="7110" spans="4:9" x14ac:dyDescent="0.2">
      <c r="D7110" s="29"/>
      <c r="E7110" s="29"/>
    </row>
    <row r="7111" spans="4:9" x14ac:dyDescent="0.2">
      <c r="D7111" s="29"/>
      <c r="E7111" s="29"/>
    </row>
    <row r="7112" spans="4:9" x14ac:dyDescent="0.2">
      <c r="D7112" s="29"/>
      <c r="E7112" s="29"/>
      <c r="I7112" s="30"/>
    </row>
    <row r="7113" spans="4:9" x14ac:dyDescent="0.2">
      <c r="D7113" s="29"/>
      <c r="E7113" s="29"/>
    </row>
    <row r="7114" spans="4:9" x14ac:dyDescent="0.2">
      <c r="D7114" s="29"/>
      <c r="E7114" s="29"/>
    </row>
    <row r="7115" spans="4:9" x14ac:dyDescent="0.2">
      <c r="D7115" s="29"/>
      <c r="E7115" s="29"/>
    </row>
    <row r="7116" spans="4:9" x14ac:dyDescent="0.2">
      <c r="D7116" s="29"/>
      <c r="E7116" s="29"/>
      <c r="I7116" s="30"/>
    </row>
    <row r="7117" spans="4:9" x14ac:dyDescent="0.2">
      <c r="D7117" s="29"/>
      <c r="E7117" s="29"/>
    </row>
    <row r="7118" spans="4:9" x14ac:dyDescent="0.2">
      <c r="D7118" s="29"/>
      <c r="E7118" s="29"/>
    </row>
    <row r="7119" spans="4:9" x14ac:dyDescent="0.2">
      <c r="D7119" s="29"/>
      <c r="E7119" s="29"/>
    </row>
    <row r="7120" spans="4:9" x14ac:dyDescent="0.2">
      <c r="D7120" s="29"/>
      <c r="E7120" s="29"/>
    </row>
    <row r="7121" spans="4:9" x14ac:dyDescent="0.2">
      <c r="D7121" s="29"/>
      <c r="E7121" s="29"/>
    </row>
    <row r="7122" spans="4:9" x14ac:dyDescent="0.2">
      <c r="D7122" s="29"/>
      <c r="E7122" s="29"/>
      <c r="I7122" s="30"/>
    </row>
    <row r="7123" spans="4:9" x14ac:dyDescent="0.2">
      <c r="D7123" s="29"/>
      <c r="E7123" s="29"/>
      <c r="I7123" s="30"/>
    </row>
    <row r="7124" spans="4:9" x14ac:dyDescent="0.2">
      <c r="D7124" s="29"/>
      <c r="E7124" s="29"/>
      <c r="I7124" s="30"/>
    </row>
    <row r="7125" spans="4:9" x14ac:dyDescent="0.2">
      <c r="D7125" s="29"/>
      <c r="E7125" s="29"/>
      <c r="I7125" s="30"/>
    </row>
    <row r="7126" spans="4:9" x14ac:dyDescent="0.2">
      <c r="D7126" s="29"/>
      <c r="E7126" s="29"/>
      <c r="I7126" s="30"/>
    </row>
    <row r="7127" spans="4:9" x14ac:dyDescent="0.2">
      <c r="D7127" s="29"/>
      <c r="E7127" s="29"/>
      <c r="I7127" s="30"/>
    </row>
    <row r="7128" spans="4:9" x14ac:dyDescent="0.2">
      <c r="D7128" s="29"/>
      <c r="E7128" s="29"/>
      <c r="I7128" s="30"/>
    </row>
    <row r="7129" spans="4:9" x14ac:dyDescent="0.2">
      <c r="D7129" s="29"/>
      <c r="E7129" s="29"/>
      <c r="I7129" s="30"/>
    </row>
    <row r="7130" spans="4:9" x14ac:dyDescent="0.2">
      <c r="D7130" s="29"/>
      <c r="E7130" s="29"/>
      <c r="I7130" s="30"/>
    </row>
    <row r="7131" spans="4:9" x14ac:dyDescent="0.2">
      <c r="D7131" s="29"/>
      <c r="E7131" s="29"/>
    </row>
    <row r="7132" spans="4:9" x14ac:dyDescent="0.2">
      <c r="D7132" s="29"/>
      <c r="E7132" s="29"/>
    </row>
    <row r="7133" spans="4:9" x14ac:dyDescent="0.2">
      <c r="D7133" s="29"/>
      <c r="E7133" s="29"/>
    </row>
    <row r="7134" spans="4:9" x14ac:dyDescent="0.2">
      <c r="D7134" s="29"/>
      <c r="E7134" s="29"/>
      <c r="I7134" s="30"/>
    </row>
    <row r="7135" spans="4:9" x14ac:dyDescent="0.2">
      <c r="D7135" s="29"/>
      <c r="E7135" s="29"/>
    </row>
    <row r="7136" spans="4:9" x14ac:dyDescent="0.2">
      <c r="D7136" s="29"/>
      <c r="E7136" s="29"/>
    </row>
    <row r="7137" spans="4:9" x14ac:dyDescent="0.2">
      <c r="D7137" s="29"/>
      <c r="E7137" s="29"/>
      <c r="I7137" s="30"/>
    </row>
    <row r="7138" spans="4:9" x14ac:dyDescent="0.2">
      <c r="D7138" s="29"/>
      <c r="E7138" s="29"/>
      <c r="I7138" s="30"/>
    </row>
    <row r="7139" spans="4:9" x14ac:dyDescent="0.2">
      <c r="D7139" s="29"/>
      <c r="E7139" s="29"/>
      <c r="I7139" s="30"/>
    </row>
    <row r="7140" spans="4:9" x14ac:dyDescent="0.2">
      <c r="D7140" s="29"/>
      <c r="E7140" s="29"/>
    </row>
    <row r="7141" spans="4:9" x14ac:dyDescent="0.2">
      <c r="D7141" s="29"/>
      <c r="E7141" s="29"/>
    </row>
    <row r="7142" spans="4:9" x14ac:dyDescent="0.2">
      <c r="D7142" s="29"/>
      <c r="E7142" s="29"/>
    </row>
    <row r="7143" spans="4:9" x14ac:dyDescent="0.2">
      <c r="D7143" s="29"/>
      <c r="E7143" s="29"/>
    </row>
    <row r="7144" spans="4:9" x14ac:dyDescent="0.2">
      <c r="D7144" s="29"/>
      <c r="E7144" s="29"/>
    </row>
    <row r="7145" spans="4:9" x14ac:dyDescent="0.2">
      <c r="D7145" s="29"/>
      <c r="E7145" s="29"/>
      <c r="I7145" s="30"/>
    </row>
    <row r="7146" spans="4:9" x14ac:dyDescent="0.2">
      <c r="D7146" s="29"/>
      <c r="E7146" s="29"/>
    </row>
    <row r="7147" spans="4:9" x14ac:dyDescent="0.2">
      <c r="D7147" s="29"/>
      <c r="E7147" s="29"/>
      <c r="I7147" s="30"/>
    </row>
    <row r="7148" spans="4:9" x14ac:dyDescent="0.2">
      <c r="D7148" s="29"/>
      <c r="E7148" s="29"/>
      <c r="I7148" s="30"/>
    </row>
    <row r="7149" spans="4:9" x14ac:dyDescent="0.2">
      <c r="D7149" s="29"/>
      <c r="E7149" s="29"/>
      <c r="I7149" s="30"/>
    </row>
    <row r="7150" spans="4:9" x14ac:dyDescent="0.2">
      <c r="D7150" s="29"/>
      <c r="E7150" s="29"/>
    </row>
    <row r="7151" spans="4:9" x14ac:dyDescent="0.2">
      <c r="D7151" s="29"/>
      <c r="E7151" s="29"/>
      <c r="I7151" s="30"/>
    </row>
    <row r="7152" spans="4:9" x14ac:dyDescent="0.2">
      <c r="D7152" s="29"/>
      <c r="E7152" s="29"/>
      <c r="I7152" s="30"/>
    </row>
    <row r="7153" spans="4:9" x14ac:dyDescent="0.2">
      <c r="D7153" s="29"/>
      <c r="E7153" s="29"/>
    </row>
    <row r="7154" spans="4:9" x14ac:dyDescent="0.2">
      <c r="D7154" s="29"/>
      <c r="E7154" s="29"/>
    </row>
    <row r="7155" spans="4:9" x14ac:dyDescent="0.2">
      <c r="D7155" s="29"/>
      <c r="E7155" s="29"/>
    </row>
    <row r="7156" spans="4:9" x14ac:dyDescent="0.2">
      <c r="D7156" s="29"/>
      <c r="E7156" s="29"/>
    </row>
    <row r="7157" spans="4:9" x14ac:dyDescent="0.2">
      <c r="D7157" s="29"/>
      <c r="E7157" s="29"/>
    </row>
    <row r="7158" spans="4:9" x14ac:dyDescent="0.2">
      <c r="D7158" s="29"/>
      <c r="E7158" s="29"/>
    </row>
    <row r="7159" spans="4:9" x14ac:dyDescent="0.2">
      <c r="D7159" s="29"/>
      <c r="E7159" s="29"/>
      <c r="I7159" s="30"/>
    </row>
    <row r="7160" spans="4:9" x14ac:dyDescent="0.2">
      <c r="D7160" s="29"/>
      <c r="E7160" s="29"/>
      <c r="I7160" s="30"/>
    </row>
    <row r="7161" spans="4:9" x14ac:dyDescent="0.2">
      <c r="D7161" s="29"/>
      <c r="E7161" s="29"/>
      <c r="I7161" s="30"/>
    </row>
    <row r="7162" spans="4:9" x14ac:dyDescent="0.2">
      <c r="D7162" s="29"/>
      <c r="E7162" s="29"/>
    </row>
    <row r="7163" spans="4:9" x14ac:dyDescent="0.2">
      <c r="D7163" s="29"/>
      <c r="E7163" s="29"/>
      <c r="I7163" s="30"/>
    </row>
    <row r="7164" spans="4:9" x14ac:dyDescent="0.2">
      <c r="D7164" s="29"/>
      <c r="E7164" s="29"/>
    </row>
    <row r="7165" spans="4:9" x14ac:dyDescent="0.2">
      <c r="D7165" s="29"/>
      <c r="E7165" s="29"/>
      <c r="I7165" s="30"/>
    </row>
    <row r="7166" spans="4:9" x14ac:dyDescent="0.2">
      <c r="D7166" s="29"/>
      <c r="E7166" s="29"/>
      <c r="I7166" s="30"/>
    </row>
    <row r="7167" spans="4:9" x14ac:dyDescent="0.2">
      <c r="D7167" s="29"/>
      <c r="E7167" s="29"/>
    </row>
    <row r="7168" spans="4:9" x14ac:dyDescent="0.2">
      <c r="D7168" s="29"/>
      <c r="E7168" s="29"/>
    </row>
    <row r="7169" spans="4:9" x14ac:dyDescent="0.2">
      <c r="D7169" s="29"/>
      <c r="E7169" s="29"/>
    </row>
    <row r="7170" spans="4:9" x14ac:dyDescent="0.2">
      <c r="D7170" s="29"/>
      <c r="E7170" s="29"/>
      <c r="I7170" s="30"/>
    </row>
    <row r="7171" spans="4:9" x14ac:dyDescent="0.2">
      <c r="D7171" s="29"/>
      <c r="E7171" s="29"/>
    </row>
    <row r="7172" spans="4:9" x14ac:dyDescent="0.2">
      <c r="D7172" s="29"/>
      <c r="E7172" s="29"/>
    </row>
    <row r="7173" spans="4:9" x14ac:dyDescent="0.2">
      <c r="D7173" s="29"/>
      <c r="E7173" s="29"/>
    </row>
    <row r="7174" spans="4:9" x14ac:dyDescent="0.2">
      <c r="D7174" s="29"/>
      <c r="E7174" s="29"/>
    </row>
    <row r="7175" spans="4:9" x14ac:dyDescent="0.2">
      <c r="D7175" s="29"/>
      <c r="E7175" s="29"/>
    </row>
    <row r="7176" spans="4:9" x14ac:dyDescent="0.2">
      <c r="D7176" s="29"/>
      <c r="E7176" s="29"/>
    </row>
    <row r="7177" spans="4:9" x14ac:dyDescent="0.2">
      <c r="D7177" s="29"/>
      <c r="E7177" s="29"/>
    </row>
    <row r="7178" spans="4:9" x14ac:dyDescent="0.2">
      <c r="D7178" s="29"/>
      <c r="E7178" s="29"/>
    </row>
    <row r="7179" spans="4:9" x14ac:dyDescent="0.2">
      <c r="D7179" s="29"/>
      <c r="E7179" s="29"/>
    </row>
    <row r="7180" spans="4:9" x14ac:dyDescent="0.2">
      <c r="D7180" s="29"/>
      <c r="E7180" s="29"/>
    </row>
    <row r="7181" spans="4:9" x14ac:dyDescent="0.2">
      <c r="D7181" s="29"/>
      <c r="E7181" s="29"/>
      <c r="I7181" s="30"/>
    </row>
    <row r="7182" spans="4:9" x14ac:dyDescent="0.2">
      <c r="D7182" s="29"/>
      <c r="E7182" s="29"/>
    </row>
    <row r="7183" spans="4:9" x14ac:dyDescent="0.2">
      <c r="D7183" s="29"/>
      <c r="E7183" s="29"/>
      <c r="I7183" s="30"/>
    </row>
    <row r="7184" spans="4:9" x14ac:dyDescent="0.2">
      <c r="D7184" s="29"/>
      <c r="E7184" s="29"/>
      <c r="I7184" s="30"/>
    </row>
    <row r="7185" spans="4:9" x14ac:dyDescent="0.2">
      <c r="D7185" s="29"/>
      <c r="E7185" s="29"/>
    </row>
    <row r="7186" spans="4:9" x14ac:dyDescent="0.2">
      <c r="D7186" s="29"/>
      <c r="E7186" s="29"/>
    </row>
    <row r="7187" spans="4:9" x14ac:dyDescent="0.2">
      <c r="D7187" s="29"/>
      <c r="E7187" s="29"/>
    </row>
    <row r="7188" spans="4:9" x14ac:dyDescent="0.2">
      <c r="D7188" s="29"/>
      <c r="E7188" s="29"/>
      <c r="I7188" s="30"/>
    </row>
    <row r="7189" spans="4:9" x14ac:dyDescent="0.2">
      <c r="D7189" s="29"/>
      <c r="E7189" s="29"/>
    </row>
    <row r="7190" spans="4:9" x14ac:dyDescent="0.2">
      <c r="D7190" s="29"/>
      <c r="E7190" s="29"/>
    </row>
    <row r="7191" spans="4:9" x14ac:dyDescent="0.2">
      <c r="D7191" s="29"/>
      <c r="E7191" s="29"/>
    </row>
    <row r="7192" spans="4:9" x14ac:dyDescent="0.2">
      <c r="D7192" s="29"/>
      <c r="E7192" s="29"/>
    </row>
    <row r="7193" spans="4:9" x14ac:dyDescent="0.2">
      <c r="D7193" s="29"/>
      <c r="E7193" s="29"/>
    </row>
    <row r="7194" spans="4:9" x14ac:dyDescent="0.2">
      <c r="D7194" s="29"/>
      <c r="E7194" s="29"/>
    </row>
    <row r="7195" spans="4:9" x14ac:dyDescent="0.2">
      <c r="D7195" s="29"/>
      <c r="E7195" s="29"/>
    </row>
    <row r="7196" spans="4:9" x14ac:dyDescent="0.2">
      <c r="D7196" s="29"/>
      <c r="E7196" s="29"/>
    </row>
    <row r="7197" spans="4:9" x14ac:dyDescent="0.2">
      <c r="D7197" s="29"/>
      <c r="E7197" s="29"/>
    </row>
    <row r="7198" spans="4:9" x14ac:dyDescent="0.2">
      <c r="D7198" s="29"/>
      <c r="E7198" s="29"/>
    </row>
    <row r="7199" spans="4:9" x14ac:dyDescent="0.2">
      <c r="D7199" s="29"/>
      <c r="E7199" s="29"/>
      <c r="I7199" s="30"/>
    </row>
    <row r="7200" spans="4:9" x14ac:dyDescent="0.2">
      <c r="D7200" s="29"/>
      <c r="E7200" s="29"/>
    </row>
    <row r="7201" spans="4:9" x14ac:dyDescent="0.2">
      <c r="D7201" s="29"/>
      <c r="E7201" s="29"/>
      <c r="I7201" s="30"/>
    </row>
    <row r="7202" spans="4:9" x14ac:dyDescent="0.2">
      <c r="D7202" s="29"/>
      <c r="E7202" s="29"/>
      <c r="I7202" s="30"/>
    </row>
    <row r="7203" spans="4:9" x14ac:dyDescent="0.2">
      <c r="D7203" s="29"/>
      <c r="E7203" s="29"/>
      <c r="I7203" s="30"/>
    </row>
    <row r="7204" spans="4:9" x14ac:dyDescent="0.2">
      <c r="D7204" s="29"/>
      <c r="E7204" s="29"/>
    </row>
    <row r="7205" spans="4:9" x14ac:dyDescent="0.2">
      <c r="D7205" s="29"/>
      <c r="E7205" s="29"/>
      <c r="I7205" s="30"/>
    </row>
    <row r="7206" spans="4:9" x14ac:dyDescent="0.2">
      <c r="D7206" s="29"/>
      <c r="E7206" s="29"/>
      <c r="I7206" s="30"/>
    </row>
    <row r="7207" spans="4:9" x14ac:dyDescent="0.2">
      <c r="D7207" s="29"/>
      <c r="E7207" s="29"/>
    </row>
    <row r="7208" spans="4:9" x14ac:dyDescent="0.2">
      <c r="D7208" s="29"/>
      <c r="E7208" s="29"/>
    </row>
    <row r="7209" spans="4:9" x14ac:dyDescent="0.2">
      <c r="D7209" s="29"/>
      <c r="E7209" s="29"/>
    </row>
    <row r="7210" spans="4:9" x14ac:dyDescent="0.2">
      <c r="D7210" s="29"/>
      <c r="E7210" s="29"/>
    </row>
    <row r="7211" spans="4:9" x14ac:dyDescent="0.2">
      <c r="D7211" s="29"/>
      <c r="E7211" s="29"/>
    </row>
    <row r="7212" spans="4:9" x14ac:dyDescent="0.2">
      <c r="D7212" s="29"/>
      <c r="E7212" s="29"/>
      <c r="I7212" s="30"/>
    </row>
    <row r="7213" spans="4:9" x14ac:dyDescent="0.2">
      <c r="D7213" s="29"/>
      <c r="E7213" s="29"/>
      <c r="I7213" s="30"/>
    </row>
    <row r="7214" spans="4:9" x14ac:dyDescent="0.2">
      <c r="D7214" s="29"/>
      <c r="E7214" s="29"/>
      <c r="I7214" s="30"/>
    </row>
    <row r="7215" spans="4:9" x14ac:dyDescent="0.2">
      <c r="D7215" s="29"/>
      <c r="E7215" s="29"/>
      <c r="I7215" s="30"/>
    </row>
    <row r="7216" spans="4:9" x14ac:dyDescent="0.2">
      <c r="D7216" s="29"/>
      <c r="E7216" s="29"/>
      <c r="I7216" s="30"/>
    </row>
    <row r="7217" spans="4:9" x14ac:dyDescent="0.2">
      <c r="D7217" s="29"/>
      <c r="E7217" s="29"/>
      <c r="I7217" s="30"/>
    </row>
    <row r="7218" spans="4:9" x14ac:dyDescent="0.2">
      <c r="D7218" s="29"/>
      <c r="E7218" s="29"/>
      <c r="I7218" s="30"/>
    </row>
    <row r="7219" spans="4:9" x14ac:dyDescent="0.2">
      <c r="D7219" s="29"/>
      <c r="E7219" s="29"/>
      <c r="I7219" s="30"/>
    </row>
    <row r="7220" spans="4:9" x14ac:dyDescent="0.2">
      <c r="D7220" s="29"/>
      <c r="E7220" s="29"/>
      <c r="I7220" s="30"/>
    </row>
    <row r="7221" spans="4:9" x14ac:dyDescent="0.2">
      <c r="D7221" s="29"/>
      <c r="E7221" s="29"/>
    </row>
    <row r="7222" spans="4:9" x14ac:dyDescent="0.2">
      <c r="D7222" s="29"/>
      <c r="E7222" s="29"/>
    </row>
    <row r="7223" spans="4:9" x14ac:dyDescent="0.2">
      <c r="D7223" s="29"/>
      <c r="E7223" s="29"/>
    </row>
    <row r="7224" spans="4:9" x14ac:dyDescent="0.2">
      <c r="D7224" s="29"/>
      <c r="E7224" s="29"/>
      <c r="I7224" s="30"/>
    </row>
    <row r="7225" spans="4:9" x14ac:dyDescent="0.2">
      <c r="D7225" s="29"/>
      <c r="E7225" s="29"/>
    </row>
    <row r="7226" spans="4:9" x14ac:dyDescent="0.2">
      <c r="D7226" s="29"/>
      <c r="E7226" s="29"/>
    </row>
    <row r="7227" spans="4:9" x14ac:dyDescent="0.2">
      <c r="D7227" s="29"/>
      <c r="E7227" s="29"/>
      <c r="I7227" s="30"/>
    </row>
    <row r="7228" spans="4:9" x14ac:dyDescent="0.2">
      <c r="D7228" s="29"/>
      <c r="E7228" s="29"/>
      <c r="I7228" s="30"/>
    </row>
    <row r="7229" spans="4:9" x14ac:dyDescent="0.2">
      <c r="D7229" s="29"/>
      <c r="E7229" s="29"/>
      <c r="I7229" s="30"/>
    </row>
    <row r="7230" spans="4:9" x14ac:dyDescent="0.2">
      <c r="D7230" s="29"/>
      <c r="E7230" s="29"/>
      <c r="I7230" s="30"/>
    </row>
    <row r="7231" spans="4:9" x14ac:dyDescent="0.2">
      <c r="D7231" s="29"/>
      <c r="E7231" s="29"/>
      <c r="I7231" s="30"/>
    </row>
    <row r="7232" spans="4:9" x14ac:dyDescent="0.2">
      <c r="D7232" s="29"/>
      <c r="E7232" s="29"/>
      <c r="I7232" s="30"/>
    </row>
    <row r="7233" spans="4:9" x14ac:dyDescent="0.2">
      <c r="D7233" s="29"/>
      <c r="E7233" s="29"/>
      <c r="I7233" s="30"/>
    </row>
    <row r="7234" spans="4:9" x14ac:dyDescent="0.2">
      <c r="D7234" s="29"/>
      <c r="E7234" s="29"/>
      <c r="I7234" s="30"/>
    </row>
    <row r="7235" spans="4:9" x14ac:dyDescent="0.2">
      <c r="D7235" s="29"/>
      <c r="E7235" s="29"/>
      <c r="I7235" s="30"/>
    </row>
    <row r="7236" spans="4:9" x14ac:dyDescent="0.2">
      <c r="D7236" s="29"/>
      <c r="E7236" s="29"/>
      <c r="I7236" s="30"/>
    </row>
    <row r="7237" spans="4:9" x14ac:dyDescent="0.2">
      <c r="D7237" s="29"/>
      <c r="E7237" s="29"/>
      <c r="I7237" s="30"/>
    </row>
    <row r="7238" spans="4:9" x14ac:dyDescent="0.2">
      <c r="D7238" s="29"/>
      <c r="E7238" s="29"/>
      <c r="I7238" s="30"/>
    </row>
    <row r="7239" spans="4:9" x14ac:dyDescent="0.2">
      <c r="D7239" s="29"/>
      <c r="E7239" s="29"/>
    </row>
    <row r="7240" spans="4:9" x14ac:dyDescent="0.2">
      <c r="D7240" s="29"/>
      <c r="E7240" s="29"/>
    </row>
    <row r="7241" spans="4:9" x14ac:dyDescent="0.2">
      <c r="D7241" s="29"/>
      <c r="E7241" s="29"/>
    </row>
    <row r="7242" spans="4:9" x14ac:dyDescent="0.2">
      <c r="D7242" s="29"/>
      <c r="E7242" s="29"/>
      <c r="I7242" s="30"/>
    </row>
    <row r="7243" spans="4:9" x14ac:dyDescent="0.2">
      <c r="D7243" s="29"/>
      <c r="E7243" s="29"/>
    </row>
    <row r="7244" spans="4:9" x14ac:dyDescent="0.2">
      <c r="D7244" s="29"/>
      <c r="E7244" s="29"/>
    </row>
    <row r="7245" spans="4:9" x14ac:dyDescent="0.2">
      <c r="D7245" s="29"/>
      <c r="E7245" s="29"/>
      <c r="I7245" s="30"/>
    </row>
    <row r="7246" spans="4:9" x14ac:dyDescent="0.2">
      <c r="D7246" s="29"/>
      <c r="E7246" s="29"/>
      <c r="I7246" s="30"/>
    </row>
    <row r="7247" spans="4:9" x14ac:dyDescent="0.2">
      <c r="D7247" s="29"/>
      <c r="E7247" s="29"/>
      <c r="I7247" s="30"/>
    </row>
    <row r="7248" spans="4:9" x14ac:dyDescent="0.2">
      <c r="D7248" s="29"/>
      <c r="E7248" s="29"/>
    </row>
    <row r="7249" spans="4:9" x14ac:dyDescent="0.2">
      <c r="D7249" s="29"/>
      <c r="E7249" s="29"/>
    </row>
    <row r="7250" spans="4:9" x14ac:dyDescent="0.2">
      <c r="D7250" s="29"/>
      <c r="E7250" s="29"/>
    </row>
    <row r="7251" spans="4:9" x14ac:dyDescent="0.2">
      <c r="D7251" s="29"/>
      <c r="E7251" s="29"/>
    </row>
    <row r="7252" spans="4:9" x14ac:dyDescent="0.2">
      <c r="D7252" s="29"/>
      <c r="E7252" s="29"/>
    </row>
    <row r="7253" spans="4:9" x14ac:dyDescent="0.2">
      <c r="D7253" s="29"/>
      <c r="E7253" s="29"/>
    </row>
    <row r="7254" spans="4:9" x14ac:dyDescent="0.2">
      <c r="D7254" s="29"/>
      <c r="E7254" s="29"/>
    </row>
    <row r="7255" spans="4:9" x14ac:dyDescent="0.2">
      <c r="D7255" s="29"/>
      <c r="E7255" s="29"/>
    </row>
    <row r="7256" spans="4:9" x14ac:dyDescent="0.2">
      <c r="D7256" s="29"/>
      <c r="E7256" s="29"/>
      <c r="I7256" s="30"/>
    </row>
    <row r="7257" spans="4:9" x14ac:dyDescent="0.2">
      <c r="D7257" s="29"/>
      <c r="E7257" s="29"/>
    </row>
    <row r="7258" spans="4:9" x14ac:dyDescent="0.2">
      <c r="D7258" s="29"/>
      <c r="E7258" s="29"/>
    </row>
    <row r="7259" spans="4:9" x14ac:dyDescent="0.2">
      <c r="D7259" s="29"/>
      <c r="E7259" s="29"/>
    </row>
    <row r="7260" spans="4:9" x14ac:dyDescent="0.2">
      <c r="D7260" s="29"/>
      <c r="E7260" s="29"/>
      <c r="I7260" s="30"/>
    </row>
    <row r="7261" spans="4:9" x14ac:dyDescent="0.2">
      <c r="D7261" s="29"/>
      <c r="E7261" s="29"/>
    </row>
    <row r="7262" spans="4:9" x14ac:dyDescent="0.2">
      <c r="D7262" s="29"/>
      <c r="E7262" s="29"/>
    </row>
    <row r="7263" spans="4:9" x14ac:dyDescent="0.2">
      <c r="D7263" s="29"/>
      <c r="E7263" s="29"/>
    </row>
    <row r="7264" spans="4:9" x14ac:dyDescent="0.2">
      <c r="D7264" s="29"/>
      <c r="E7264" s="29"/>
    </row>
    <row r="7265" spans="4:9" x14ac:dyDescent="0.2">
      <c r="D7265" s="29"/>
      <c r="E7265" s="29"/>
    </row>
    <row r="7266" spans="4:9" x14ac:dyDescent="0.2">
      <c r="D7266" s="29"/>
      <c r="E7266" s="29"/>
    </row>
    <row r="7267" spans="4:9" x14ac:dyDescent="0.2">
      <c r="D7267" s="29"/>
      <c r="E7267" s="29"/>
    </row>
    <row r="7268" spans="4:9" x14ac:dyDescent="0.2">
      <c r="D7268" s="29"/>
      <c r="E7268" s="29"/>
    </row>
    <row r="7269" spans="4:9" x14ac:dyDescent="0.2">
      <c r="D7269" s="29"/>
      <c r="E7269" s="29"/>
    </row>
    <row r="7270" spans="4:9" x14ac:dyDescent="0.2">
      <c r="D7270" s="29"/>
      <c r="E7270" s="29"/>
    </row>
    <row r="7271" spans="4:9" x14ac:dyDescent="0.2">
      <c r="D7271" s="29"/>
      <c r="E7271" s="29"/>
    </row>
    <row r="7272" spans="4:9" x14ac:dyDescent="0.2">
      <c r="D7272" s="29"/>
      <c r="E7272" s="29"/>
    </row>
    <row r="7273" spans="4:9" x14ac:dyDescent="0.2">
      <c r="D7273" s="29"/>
      <c r="E7273" s="29"/>
    </row>
    <row r="7274" spans="4:9" x14ac:dyDescent="0.2">
      <c r="D7274" s="29"/>
      <c r="E7274" s="29"/>
      <c r="I7274" s="30"/>
    </row>
    <row r="7275" spans="4:9" x14ac:dyDescent="0.2">
      <c r="D7275" s="29"/>
      <c r="E7275" s="29"/>
    </row>
    <row r="7276" spans="4:9" x14ac:dyDescent="0.2">
      <c r="D7276" s="29"/>
      <c r="E7276" s="29"/>
    </row>
    <row r="7277" spans="4:9" x14ac:dyDescent="0.2">
      <c r="D7277" s="29"/>
      <c r="E7277" s="29"/>
    </row>
    <row r="7278" spans="4:9" x14ac:dyDescent="0.2">
      <c r="D7278" s="29"/>
      <c r="E7278" s="29"/>
      <c r="I7278" s="30"/>
    </row>
    <row r="7279" spans="4:9" x14ac:dyDescent="0.2">
      <c r="D7279" s="29"/>
      <c r="E7279" s="29"/>
    </row>
    <row r="7280" spans="4:9" x14ac:dyDescent="0.2">
      <c r="D7280" s="29"/>
      <c r="E7280" s="29"/>
    </row>
    <row r="7281" spans="4:9" x14ac:dyDescent="0.2">
      <c r="D7281" s="29"/>
      <c r="E7281" s="29"/>
    </row>
    <row r="7282" spans="4:9" x14ac:dyDescent="0.2">
      <c r="D7282" s="29"/>
      <c r="E7282" s="29"/>
    </row>
    <row r="7283" spans="4:9" x14ac:dyDescent="0.2">
      <c r="D7283" s="29"/>
      <c r="E7283" s="29"/>
    </row>
    <row r="7284" spans="4:9" x14ac:dyDescent="0.2">
      <c r="D7284" s="29"/>
      <c r="E7284" s="29"/>
    </row>
    <row r="7285" spans="4:9" x14ac:dyDescent="0.2">
      <c r="D7285" s="29"/>
      <c r="E7285" s="29"/>
    </row>
    <row r="7286" spans="4:9" x14ac:dyDescent="0.2">
      <c r="D7286" s="29"/>
      <c r="E7286" s="29"/>
    </row>
    <row r="7287" spans="4:9" x14ac:dyDescent="0.2">
      <c r="D7287" s="29"/>
      <c r="E7287" s="29"/>
    </row>
    <row r="7288" spans="4:9" x14ac:dyDescent="0.2">
      <c r="D7288" s="29"/>
      <c r="E7288" s="29"/>
    </row>
    <row r="7289" spans="4:9" x14ac:dyDescent="0.2">
      <c r="D7289" s="29"/>
      <c r="E7289" s="29"/>
      <c r="I7289" s="30"/>
    </row>
    <row r="7290" spans="4:9" x14ac:dyDescent="0.2">
      <c r="D7290" s="29"/>
      <c r="E7290" s="29"/>
    </row>
    <row r="7291" spans="4:9" x14ac:dyDescent="0.2">
      <c r="D7291" s="29"/>
      <c r="E7291" s="29"/>
      <c r="I7291" s="30"/>
    </row>
    <row r="7292" spans="4:9" x14ac:dyDescent="0.2">
      <c r="D7292" s="29"/>
      <c r="E7292" s="29"/>
      <c r="I7292" s="30"/>
    </row>
    <row r="7293" spans="4:9" x14ac:dyDescent="0.2">
      <c r="D7293" s="29"/>
      <c r="E7293" s="29"/>
      <c r="I7293" s="30"/>
    </row>
    <row r="7294" spans="4:9" x14ac:dyDescent="0.2">
      <c r="D7294" s="29"/>
      <c r="E7294" s="29"/>
    </row>
    <row r="7295" spans="4:9" x14ac:dyDescent="0.2">
      <c r="D7295" s="29"/>
      <c r="E7295" s="29"/>
      <c r="I7295" s="30"/>
    </row>
    <row r="7296" spans="4:9" x14ac:dyDescent="0.2">
      <c r="D7296" s="29"/>
      <c r="E7296" s="29"/>
      <c r="I7296" s="30"/>
    </row>
    <row r="7297" spans="4:9" x14ac:dyDescent="0.2">
      <c r="D7297" s="29"/>
      <c r="E7297" s="29"/>
    </row>
    <row r="7298" spans="4:9" x14ac:dyDescent="0.2">
      <c r="D7298" s="29"/>
      <c r="E7298" s="29"/>
    </row>
    <row r="7299" spans="4:9" x14ac:dyDescent="0.2">
      <c r="D7299" s="29"/>
      <c r="E7299" s="29"/>
    </row>
    <row r="7300" spans="4:9" x14ac:dyDescent="0.2">
      <c r="D7300" s="29"/>
      <c r="E7300" s="29"/>
    </row>
    <row r="7301" spans="4:9" x14ac:dyDescent="0.2">
      <c r="D7301" s="29"/>
      <c r="E7301" s="29"/>
    </row>
    <row r="7302" spans="4:9" x14ac:dyDescent="0.2">
      <c r="D7302" s="29"/>
      <c r="E7302" s="29"/>
    </row>
    <row r="7303" spans="4:9" x14ac:dyDescent="0.2">
      <c r="D7303" s="29"/>
      <c r="E7303" s="29"/>
      <c r="I7303" s="30"/>
    </row>
    <row r="7304" spans="4:9" x14ac:dyDescent="0.2">
      <c r="D7304" s="29"/>
      <c r="E7304" s="29"/>
      <c r="I7304" s="30"/>
    </row>
    <row r="7305" spans="4:9" x14ac:dyDescent="0.2">
      <c r="D7305" s="29"/>
      <c r="E7305" s="29"/>
      <c r="I7305" s="30"/>
    </row>
    <row r="7306" spans="4:9" x14ac:dyDescent="0.2">
      <c r="D7306" s="29"/>
      <c r="E7306" s="29"/>
    </row>
    <row r="7307" spans="4:9" x14ac:dyDescent="0.2">
      <c r="D7307" s="29"/>
      <c r="E7307" s="29"/>
    </row>
    <row r="7308" spans="4:9" x14ac:dyDescent="0.2">
      <c r="D7308" s="29"/>
      <c r="E7308" s="29"/>
    </row>
    <row r="7309" spans="4:9" x14ac:dyDescent="0.2">
      <c r="D7309" s="29"/>
      <c r="E7309" s="29"/>
    </row>
    <row r="7310" spans="4:9" x14ac:dyDescent="0.2">
      <c r="D7310" s="29"/>
      <c r="E7310" s="29"/>
      <c r="I7310" s="30"/>
    </row>
    <row r="7311" spans="4:9" x14ac:dyDescent="0.2">
      <c r="D7311" s="29"/>
      <c r="E7311" s="29"/>
    </row>
    <row r="7312" spans="4:9" x14ac:dyDescent="0.2">
      <c r="D7312" s="29"/>
      <c r="E7312" s="29"/>
    </row>
    <row r="7313" spans="4:9" x14ac:dyDescent="0.2">
      <c r="D7313" s="29"/>
      <c r="E7313" s="29"/>
    </row>
    <row r="7314" spans="4:9" x14ac:dyDescent="0.2">
      <c r="D7314" s="29"/>
      <c r="E7314" s="29"/>
      <c r="I7314" s="30"/>
    </row>
    <row r="7315" spans="4:9" x14ac:dyDescent="0.2">
      <c r="D7315" s="29"/>
      <c r="E7315" s="29"/>
    </row>
    <row r="7316" spans="4:9" x14ac:dyDescent="0.2">
      <c r="D7316" s="29"/>
      <c r="E7316" s="29"/>
    </row>
    <row r="7317" spans="4:9" x14ac:dyDescent="0.2">
      <c r="D7317" s="29"/>
      <c r="E7317" s="29"/>
    </row>
    <row r="7318" spans="4:9" x14ac:dyDescent="0.2">
      <c r="D7318" s="29"/>
      <c r="E7318" s="29"/>
    </row>
    <row r="7319" spans="4:9" x14ac:dyDescent="0.2">
      <c r="D7319" s="29"/>
      <c r="E7319" s="29"/>
    </row>
    <row r="7320" spans="4:9" x14ac:dyDescent="0.2">
      <c r="D7320" s="29"/>
      <c r="E7320" s="29"/>
      <c r="I7320" s="30"/>
    </row>
    <row r="7321" spans="4:9" x14ac:dyDescent="0.2">
      <c r="D7321" s="29"/>
      <c r="E7321" s="29"/>
      <c r="I7321" s="30"/>
    </row>
    <row r="7322" spans="4:9" x14ac:dyDescent="0.2">
      <c r="D7322" s="29"/>
      <c r="E7322" s="29"/>
      <c r="I7322" s="30"/>
    </row>
    <row r="7323" spans="4:9" x14ac:dyDescent="0.2">
      <c r="D7323" s="29"/>
      <c r="E7323" s="29"/>
      <c r="I7323" s="30"/>
    </row>
    <row r="7324" spans="4:9" x14ac:dyDescent="0.2">
      <c r="D7324" s="29"/>
      <c r="E7324" s="29"/>
      <c r="I7324" s="30"/>
    </row>
    <row r="7325" spans="4:9" x14ac:dyDescent="0.2">
      <c r="D7325" s="29"/>
      <c r="E7325" s="29"/>
      <c r="I7325" s="30"/>
    </row>
    <row r="7326" spans="4:9" x14ac:dyDescent="0.2">
      <c r="D7326" s="29"/>
      <c r="E7326" s="29"/>
      <c r="I7326" s="30"/>
    </row>
    <row r="7327" spans="4:9" x14ac:dyDescent="0.2">
      <c r="D7327" s="29"/>
      <c r="E7327" s="29"/>
      <c r="I7327" s="30"/>
    </row>
    <row r="7328" spans="4:9" x14ac:dyDescent="0.2">
      <c r="D7328" s="29"/>
      <c r="E7328" s="29"/>
      <c r="I7328" s="30"/>
    </row>
    <row r="7329" spans="4:9" x14ac:dyDescent="0.2">
      <c r="D7329" s="29"/>
      <c r="E7329" s="29"/>
    </row>
    <row r="7330" spans="4:9" x14ac:dyDescent="0.2">
      <c r="D7330" s="29"/>
      <c r="E7330" s="29"/>
    </row>
    <row r="7331" spans="4:9" x14ac:dyDescent="0.2">
      <c r="D7331" s="29"/>
      <c r="E7331" s="29"/>
    </row>
    <row r="7332" spans="4:9" x14ac:dyDescent="0.2">
      <c r="D7332" s="29"/>
      <c r="E7332" s="29"/>
      <c r="I7332" s="30"/>
    </row>
    <row r="7333" spans="4:9" x14ac:dyDescent="0.2">
      <c r="D7333" s="29"/>
      <c r="E7333" s="29"/>
    </row>
    <row r="7334" spans="4:9" x14ac:dyDescent="0.2">
      <c r="D7334" s="29"/>
      <c r="E7334" s="29"/>
    </row>
    <row r="7335" spans="4:9" x14ac:dyDescent="0.2">
      <c r="D7335" s="29"/>
      <c r="E7335" s="29"/>
      <c r="I7335" s="30"/>
    </row>
    <row r="7336" spans="4:9" x14ac:dyDescent="0.2">
      <c r="D7336" s="29"/>
      <c r="E7336" s="29"/>
      <c r="I7336" s="30"/>
    </row>
    <row r="7337" spans="4:9" x14ac:dyDescent="0.2">
      <c r="D7337" s="29"/>
      <c r="E7337" s="29"/>
      <c r="I7337" s="30"/>
    </row>
    <row r="7338" spans="4:9" x14ac:dyDescent="0.2">
      <c r="D7338" s="29"/>
      <c r="E7338" s="29"/>
    </row>
    <row r="7339" spans="4:9" x14ac:dyDescent="0.2">
      <c r="D7339" s="29"/>
      <c r="E7339" s="29"/>
    </row>
    <row r="7340" spans="4:9" x14ac:dyDescent="0.2">
      <c r="D7340" s="29"/>
      <c r="E7340" s="29"/>
    </row>
    <row r="7341" spans="4:9" x14ac:dyDescent="0.2">
      <c r="D7341" s="29"/>
      <c r="E7341" s="29"/>
    </row>
    <row r="7342" spans="4:9" x14ac:dyDescent="0.2">
      <c r="D7342" s="29"/>
      <c r="E7342" s="29"/>
    </row>
    <row r="7343" spans="4:9" x14ac:dyDescent="0.2">
      <c r="D7343" s="29"/>
      <c r="E7343" s="29"/>
    </row>
    <row r="7344" spans="4:9" x14ac:dyDescent="0.2">
      <c r="D7344" s="29"/>
      <c r="E7344" s="29"/>
    </row>
    <row r="7345" spans="4:9" x14ac:dyDescent="0.2">
      <c r="D7345" s="29"/>
      <c r="E7345" s="29"/>
    </row>
    <row r="7346" spans="4:9" x14ac:dyDescent="0.2">
      <c r="D7346" s="29"/>
      <c r="E7346" s="29"/>
      <c r="I7346" s="30"/>
    </row>
    <row r="7347" spans="4:9" x14ac:dyDescent="0.2">
      <c r="D7347" s="29"/>
      <c r="E7347" s="29"/>
      <c r="I7347" s="30"/>
    </row>
    <row r="7348" spans="4:9" x14ac:dyDescent="0.2">
      <c r="D7348" s="29"/>
      <c r="E7348" s="29"/>
    </row>
    <row r="7349" spans="4:9" x14ac:dyDescent="0.2">
      <c r="D7349" s="29"/>
      <c r="E7349" s="29"/>
      <c r="I7349" s="30"/>
    </row>
    <row r="7350" spans="4:9" x14ac:dyDescent="0.2">
      <c r="D7350" s="29"/>
      <c r="E7350" s="29"/>
      <c r="I7350" s="30"/>
    </row>
    <row r="7351" spans="4:9" x14ac:dyDescent="0.2">
      <c r="D7351" s="29"/>
      <c r="E7351" s="29"/>
    </row>
    <row r="7352" spans="4:9" x14ac:dyDescent="0.2">
      <c r="D7352" s="29"/>
      <c r="E7352" s="29"/>
    </row>
    <row r="7353" spans="4:9" x14ac:dyDescent="0.2">
      <c r="D7353" s="29"/>
      <c r="E7353" s="29"/>
    </row>
    <row r="7354" spans="4:9" x14ac:dyDescent="0.2">
      <c r="D7354" s="29"/>
      <c r="E7354" s="29"/>
    </row>
    <row r="7355" spans="4:9" x14ac:dyDescent="0.2">
      <c r="D7355" s="29"/>
      <c r="E7355" s="29"/>
    </row>
    <row r="7356" spans="4:9" x14ac:dyDescent="0.2">
      <c r="D7356" s="29"/>
      <c r="E7356" s="29"/>
    </row>
    <row r="7357" spans="4:9" x14ac:dyDescent="0.2">
      <c r="D7357" s="29"/>
      <c r="E7357" s="29"/>
      <c r="I7357" s="30"/>
    </row>
    <row r="7358" spans="4:9" x14ac:dyDescent="0.2">
      <c r="D7358" s="29"/>
      <c r="E7358" s="29"/>
      <c r="I7358" s="30"/>
    </row>
    <row r="7359" spans="4:9" x14ac:dyDescent="0.2">
      <c r="D7359" s="29"/>
      <c r="E7359" s="29"/>
      <c r="I7359" s="30"/>
    </row>
    <row r="7360" spans="4:9" x14ac:dyDescent="0.2">
      <c r="D7360" s="29"/>
      <c r="E7360" s="29"/>
    </row>
    <row r="7361" spans="4:9" x14ac:dyDescent="0.2">
      <c r="D7361" s="29"/>
      <c r="E7361" s="29"/>
      <c r="I7361" s="30"/>
    </row>
    <row r="7362" spans="4:9" x14ac:dyDescent="0.2">
      <c r="D7362" s="29"/>
      <c r="E7362" s="29"/>
    </row>
    <row r="7363" spans="4:9" x14ac:dyDescent="0.2">
      <c r="D7363" s="29"/>
      <c r="E7363" s="29"/>
      <c r="I7363" s="30"/>
    </row>
    <row r="7364" spans="4:9" x14ac:dyDescent="0.2">
      <c r="D7364" s="29"/>
      <c r="E7364" s="29"/>
      <c r="I7364" s="30"/>
    </row>
    <row r="7365" spans="4:9" x14ac:dyDescent="0.2">
      <c r="D7365" s="29"/>
      <c r="E7365" s="29"/>
      <c r="I7365" s="30"/>
    </row>
    <row r="7366" spans="4:9" x14ac:dyDescent="0.2">
      <c r="D7366" s="29"/>
      <c r="E7366" s="29"/>
    </row>
    <row r="7367" spans="4:9" x14ac:dyDescent="0.2">
      <c r="D7367" s="29"/>
      <c r="E7367" s="29"/>
      <c r="I7367" s="30"/>
    </row>
    <row r="7368" spans="4:9" x14ac:dyDescent="0.2">
      <c r="D7368" s="29"/>
      <c r="E7368" s="29"/>
      <c r="I7368" s="30"/>
    </row>
    <row r="7369" spans="4:9" x14ac:dyDescent="0.2">
      <c r="D7369" s="29"/>
      <c r="E7369" s="29"/>
    </row>
    <row r="7370" spans="4:9" x14ac:dyDescent="0.2">
      <c r="D7370" s="29"/>
      <c r="E7370" s="29"/>
    </row>
    <row r="7371" spans="4:9" x14ac:dyDescent="0.2">
      <c r="D7371" s="29"/>
      <c r="E7371" s="29"/>
    </row>
    <row r="7372" spans="4:9" x14ac:dyDescent="0.2">
      <c r="D7372" s="29"/>
      <c r="E7372" s="29"/>
    </row>
    <row r="7373" spans="4:9" x14ac:dyDescent="0.2">
      <c r="D7373" s="29"/>
      <c r="E7373" s="29"/>
    </row>
    <row r="7374" spans="4:9" x14ac:dyDescent="0.2">
      <c r="D7374" s="29"/>
      <c r="E7374" s="29"/>
    </row>
    <row r="7375" spans="4:9" x14ac:dyDescent="0.2">
      <c r="D7375" s="29"/>
      <c r="E7375" s="29"/>
      <c r="I7375" s="30"/>
    </row>
    <row r="7376" spans="4:9" x14ac:dyDescent="0.2">
      <c r="D7376" s="29"/>
      <c r="E7376" s="29"/>
      <c r="I7376" s="30"/>
    </row>
    <row r="7377" spans="4:9" x14ac:dyDescent="0.2">
      <c r="D7377" s="29"/>
      <c r="E7377" s="29"/>
      <c r="I7377" s="30"/>
    </row>
    <row r="7378" spans="4:9" x14ac:dyDescent="0.2">
      <c r="D7378" s="29"/>
      <c r="E7378" s="29"/>
    </row>
    <row r="7379" spans="4:9" x14ac:dyDescent="0.2">
      <c r="D7379" s="29"/>
      <c r="E7379" s="29"/>
    </row>
    <row r="7380" spans="4:9" x14ac:dyDescent="0.2">
      <c r="D7380" s="29"/>
      <c r="E7380" s="29"/>
    </row>
    <row r="7381" spans="4:9" x14ac:dyDescent="0.2">
      <c r="D7381" s="29"/>
      <c r="E7381" s="29"/>
    </row>
    <row r="7382" spans="4:9" x14ac:dyDescent="0.2">
      <c r="D7382" s="29"/>
      <c r="E7382" s="29"/>
      <c r="I7382" s="30"/>
    </row>
    <row r="7383" spans="4:9" x14ac:dyDescent="0.2">
      <c r="D7383" s="29"/>
      <c r="E7383" s="29"/>
    </row>
    <row r="7384" spans="4:9" x14ac:dyDescent="0.2">
      <c r="D7384" s="29"/>
      <c r="E7384" s="29"/>
    </row>
    <row r="7385" spans="4:9" x14ac:dyDescent="0.2">
      <c r="D7385" s="29"/>
      <c r="E7385" s="29"/>
    </row>
    <row r="7386" spans="4:9" x14ac:dyDescent="0.2">
      <c r="D7386" s="29"/>
      <c r="E7386" s="29"/>
      <c r="I7386" s="30"/>
    </row>
    <row r="7387" spans="4:9" x14ac:dyDescent="0.2">
      <c r="D7387" s="29"/>
      <c r="E7387" s="29"/>
    </row>
    <row r="7388" spans="4:9" x14ac:dyDescent="0.2">
      <c r="D7388" s="29"/>
      <c r="E7388" s="29"/>
    </row>
    <row r="7389" spans="4:9" x14ac:dyDescent="0.2">
      <c r="D7389" s="29"/>
      <c r="E7389" s="29"/>
    </row>
    <row r="7390" spans="4:9" x14ac:dyDescent="0.2">
      <c r="D7390" s="29"/>
      <c r="E7390" s="29"/>
    </row>
    <row r="7391" spans="4:9" x14ac:dyDescent="0.2">
      <c r="D7391" s="29"/>
      <c r="E7391" s="29"/>
    </row>
    <row r="7392" spans="4:9" x14ac:dyDescent="0.2">
      <c r="D7392" s="29"/>
      <c r="E7392" s="29"/>
    </row>
    <row r="7393" spans="4:9" x14ac:dyDescent="0.2">
      <c r="D7393" s="29"/>
      <c r="E7393" s="29"/>
    </row>
    <row r="7394" spans="4:9" x14ac:dyDescent="0.2">
      <c r="D7394" s="29"/>
      <c r="E7394" s="29"/>
    </row>
    <row r="7395" spans="4:9" x14ac:dyDescent="0.2">
      <c r="D7395" s="29"/>
      <c r="E7395" s="29"/>
    </row>
    <row r="7396" spans="4:9" x14ac:dyDescent="0.2">
      <c r="D7396" s="29"/>
      <c r="E7396" s="29"/>
    </row>
    <row r="7397" spans="4:9" x14ac:dyDescent="0.2">
      <c r="D7397" s="29"/>
      <c r="E7397" s="29"/>
      <c r="I7397" s="30"/>
    </row>
    <row r="7398" spans="4:9" x14ac:dyDescent="0.2">
      <c r="D7398" s="29"/>
      <c r="E7398" s="29"/>
    </row>
    <row r="7399" spans="4:9" x14ac:dyDescent="0.2">
      <c r="D7399" s="29"/>
      <c r="E7399" s="29"/>
      <c r="I7399" s="30"/>
    </row>
    <row r="7400" spans="4:9" x14ac:dyDescent="0.2">
      <c r="D7400" s="29"/>
      <c r="E7400" s="29"/>
      <c r="I7400" s="30"/>
    </row>
    <row r="7401" spans="4:9" x14ac:dyDescent="0.2">
      <c r="D7401" s="29"/>
      <c r="E7401" s="29"/>
      <c r="I7401" s="30"/>
    </row>
    <row r="7402" spans="4:9" x14ac:dyDescent="0.2">
      <c r="D7402" s="29"/>
      <c r="E7402" s="29"/>
    </row>
    <row r="7403" spans="4:9" x14ac:dyDescent="0.2">
      <c r="D7403" s="29"/>
      <c r="E7403" s="29"/>
      <c r="I7403" s="30"/>
    </row>
    <row r="7404" spans="4:9" x14ac:dyDescent="0.2">
      <c r="D7404" s="29"/>
      <c r="E7404" s="29"/>
      <c r="I7404" s="30"/>
    </row>
    <row r="7405" spans="4:9" x14ac:dyDescent="0.2">
      <c r="D7405" s="29"/>
      <c r="E7405" s="29"/>
    </row>
    <row r="7406" spans="4:9" x14ac:dyDescent="0.2">
      <c r="D7406" s="29"/>
      <c r="E7406" s="29"/>
    </row>
    <row r="7407" spans="4:9" x14ac:dyDescent="0.2">
      <c r="D7407" s="29"/>
      <c r="E7407" s="29"/>
    </row>
    <row r="7408" spans="4:9" x14ac:dyDescent="0.2">
      <c r="D7408" s="29"/>
      <c r="E7408" s="29"/>
    </row>
    <row r="7409" spans="4:9" x14ac:dyDescent="0.2">
      <c r="D7409" s="29"/>
      <c r="E7409" s="29"/>
    </row>
    <row r="7410" spans="4:9" x14ac:dyDescent="0.2">
      <c r="D7410" s="29"/>
      <c r="E7410" s="29"/>
      <c r="I7410" s="30"/>
    </row>
    <row r="7411" spans="4:9" x14ac:dyDescent="0.2">
      <c r="D7411" s="29"/>
      <c r="E7411" s="29"/>
      <c r="I7411" s="30"/>
    </row>
    <row r="7412" spans="4:9" x14ac:dyDescent="0.2">
      <c r="D7412" s="29"/>
      <c r="E7412" s="29"/>
      <c r="I7412" s="30"/>
    </row>
    <row r="7413" spans="4:9" x14ac:dyDescent="0.2">
      <c r="D7413" s="29"/>
      <c r="E7413" s="29"/>
      <c r="I7413" s="30"/>
    </row>
    <row r="7414" spans="4:9" x14ac:dyDescent="0.2">
      <c r="D7414" s="29"/>
      <c r="E7414" s="29"/>
      <c r="I7414" s="30"/>
    </row>
    <row r="7415" spans="4:9" x14ac:dyDescent="0.2">
      <c r="D7415" s="29"/>
      <c r="E7415" s="29"/>
      <c r="I7415" s="30"/>
    </row>
    <row r="7416" spans="4:9" x14ac:dyDescent="0.2">
      <c r="D7416" s="29"/>
      <c r="E7416" s="29"/>
      <c r="I7416" s="30"/>
    </row>
    <row r="7417" spans="4:9" x14ac:dyDescent="0.2">
      <c r="D7417" s="29"/>
      <c r="E7417" s="29"/>
      <c r="I7417" s="30"/>
    </row>
    <row r="7418" spans="4:9" x14ac:dyDescent="0.2">
      <c r="D7418" s="29"/>
      <c r="E7418" s="29"/>
      <c r="I7418" s="30"/>
    </row>
    <row r="7419" spans="4:9" x14ac:dyDescent="0.2">
      <c r="D7419" s="29"/>
      <c r="E7419" s="29"/>
    </row>
    <row r="7420" spans="4:9" x14ac:dyDescent="0.2">
      <c r="D7420" s="29"/>
      <c r="E7420" s="29"/>
    </row>
    <row r="7421" spans="4:9" x14ac:dyDescent="0.2">
      <c r="D7421" s="29"/>
      <c r="E7421" s="29"/>
    </row>
    <row r="7422" spans="4:9" x14ac:dyDescent="0.2">
      <c r="D7422" s="29"/>
      <c r="E7422" s="29"/>
      <c r="I7422" s="30"/>
    </row>
    <row r="7423" spans="4:9" x14ac:dyDescent="0.2">
      <c r="D7423" s="29"/>
      <c r="E7423" s="29"/>
    </row>
    <row r="7424" spans="4:9" x14ac:dyDescent="0.2">
      <c r="D7424" s="29"/>
      <c r="E7424" s="29"/>
    </row>
    <row r="7425" spans="4:9" x14ac:dyDescent="0.2">
      <c r="D7425" s="29"/>
      <c r="E7425" s="29"/>
      <c r="I7425" s="30"/>
    </row>
    <row r="7426" spans="4:9" x14ac:dyDescent="0.2">
      <c r="D7426" s="29"/>
      <c r="E7426" s="29"/>
      <c r="I7426" s="30"/>
    </row>
    <row r="7427" spans="4:9" x14ac:dyDescent="0.2">
      <c r="D7427" s="29"/>
      <c r="E7427" s="29"/>
      <c r="I7427" s="30"/>
    </row>
    <row r="7428" spans="4:9" x14ac:dyDescent="0.2">
      <c r="D7428" s="29"/>
      <c r="E7428" s="29"/>
    </row>
    <row r="7429" spans="4:9" x14ac:dyDescent="0.2">
      <c r="D7429" s="29"/>
      <c r="E7429" s="29"/>
    </row>
    <row r="7430" spans="4:9" x14ac:dyDescent="0.2">
      <c r="D7430" s="29"/>
      <c r="E7430" s="29"/>
    </row>
    <row r="7431" spans="4:9" x14ac:dyDescent="0.2">
      <c r="D7431" s="29"/>
      <c r="E7431" s="29"/>
    </row>
    <row r="7432" spans="4:9" x14ac:dyDescent="0.2">
      <c r="D7432" s="29"/>
      <c r="E7432" s="29"/>
    </row>
    <row r="7433" spans="4:9" x14ac:dyDescent="0.2">
      <c r="D7433" s="29"/>
      <c r="E7433" s="29"/>
    </row>
    <row r="7434" spans="4:9" x14ac:dyDescent="0.2">
      <c r="D7434" s="29"/>
      <c r="E7434" s="29"/>
    </row>
    <row r="7435" spans="4:9" x14ac:dyDescent="0.2">
      <c r="D7435" s="29"/>
      <c r="E7435" s="29"/>
    </row>
    <row r="7436" spans="4:9" x14ac:dyDescent="0.2">
      <c r="D7436" s="29"/>
      <c r="E7436" s="29"/>
      <c r="I7436" s="30"/>
    </row>
    <row r="7437" spans="4:9" x14ac:dyDescent="0.2">
      <c r="D7437" s="29"/>
      <c r="E7437" s="29"/>
    </row>
    <row r="7438" spans="4:9" x14ac:dyDescent="0.2">
      <c r="D7438" s="29"/>
      <c r="E7438" s="29"/>
    </row>
    <row r="7439" spans="4:9" x14ac:dyDescent="0.2">
      <c r="D7439" s="29"/>
      <c r="E7439" s="29"/>
    </row>
    <row r="7440" spans="4:9" x14ac:dyDescent="0.2">
      <c r="D7440" s="29"/>
      <c r="E7440" s="29"/>
      <c r="I7440" s="30"/>
    </row>
    <row r="7441" spans="4:9" x14ac:dyDescent="0.2">
      <c r="D7441" s="29"/>
      <c r="E7441" s="29"/>
    </row>
    <row r="7442" spans="4:9" x14ac:dyDescent="0.2">
      <c r="D7442" s="29"/>
      <c r="E7442" s="29"/>
    </row>
    <row r="7443" spans="4:9" x14ac:dyDescent="0.2">
      <c r="D7443" s="29"/>
      <c r="E7443" s="29"/>
    </row>
    <row r="7444" spans="4:9" x14ac:dyDescent="0.2">
      <c r="D7444" s="29"/>
      <c r="E7444" s="29"/>
    </row>
    <row r="7445" spans="4:9" x14ac:dyDescent="0.2">
      <c r="D7445" s="29"/>
      <c r="E7445" s="29"/>
    </row>
    <row r="7446" spans="4:9" x14ac:dyDescent="0.2">
      <c r="D7446" s="29"/>
      <c r="E7446" s="29"/>
    </row>
    <row r="7447" spans="4:9" x14ac:dyDescent="0.2">
      <c r="D7447" s="29"/>
      <c r="E7447" s="29"/>
    </row>
    <row r="7448" spans="4:9" x14ac:dyDescent="0.2">
      <c r="D7448" s="29"/>
      <c r="E7448" s="29"/>
    </row>
    <row r="7449" spans="4:9" x14ac:dyDescent="0.2">
      <c r="D7449" s="29"/>
      <c r="E7449" s="29"/>
    </row>
    <row r="7450" spans="4:9" x14ac:dyDescent="0.2">
      <c r="D7450" s="29"/>
      <c r="E7450" s="29"/>
    </row>
    <row r="7451" spans="4:9" x14ac:dyDescent="0.2">
      <c r="D7451" s="29"/>
      <c r="E7451" s="29"/>
    </row>
    <row r="7452" spans="4:9" x14ac:dyDescent="0.2">
      <c r="D7452" s="29"/>
      <c r="E7452" s="29"/>
    </row>
    <row r="7453" spans="4:9" x14ac:dyDescent="0.2">
      <c r="D7453" s="29"/>
      <c r="E7453" s="29"/>
    </row>
    <row r="7454" spans="4:9" x14ac:dyDescent="0.2">
      <c r="D7454" s="29"/>
      <c r="E7454" s="29"/>
      <c r="I7454" s="30"/>
    </row>
    <row r="7455" spans="4:9" x14ac:dyDescent="0.2">
      <c r="D7455" s="29"/>
      <c r="E7455" s="29"/>
    </row>
    <row r="7456" spans="4:9" x14ac:dyDescent="0.2">
      <c r="D7456" s="29"/>
      <c r="E7456" s="29"/>
    </row>
    <row r="7457" spans="4:9" x14ac:dyDescent="0.2">
      <c r="D7457" s="29"/>
      <c r="E7457" s="29"/>
    </row>
    <row r="7458" spans="4:9" x14ac:dyDescent="0.2">
      <c r="D7458" s="29"/>
      <c r="E7458" s="29"/>
      <c r="I7458" s="30"/>
    </row>
    <row r="7459" spans="4:9" x14ac:dyDescent="0.2">
      <c r="D7459" s="29"/>
      <c r="E7459" s="29"/>
    </row>
    <row r="7460" spans="4:9" x14ac:dyDescent="0.2">
      <c r="D7460" s="29"/>
      <c r="E7460" s="29"/>
    </row>
    <row r="7461" spans="4:9" x14ac:dyDescent="0.2">
      <c r="D7461" s="29"/>
      <c r="E7461" s="29"/>
    </row>
    <row r="7462" spans="4:9" x14ac:dyDescent="0.2">
      <c r="D7462" s="29"/>
      <c r="E7462" s="29"/>
    </row>
    <row r="7463" spans="4:9" x14ac:dyDescent="0.2">
      <c r="D7463" s="29"/>
      <c r="E7463" s="29"/>
    </row>
    <row r="7464" spans="4:9" x14ac:dyDescent="0.2">
      <c r="D7464" s="29"/>
      <c r="E7464" s="29"/>
    </row>
    <row r="7465" spans="4:9" x14ac:dyDescent="0.2">
      <c r="D7465" s="29"/>
      <c r="E7465" s="29"/>
    </row>
    <row r="7466" spans="4:9" x14ac:dyDescent="0.2">
      <c r="D7466" s="29"/>
      <c r="E7466" s="29"/>
    </row>
    <row r="7467" spans="4:9" x14ac:dyDescent="0.2">
      <c r="D7467" s="29"/>
      <c r="E7467" s="29"/>
    </row>
    <row r="7468" spans="4:9" x14ac:dyDescent="0.2">
      <c r="D7468" s="29"/>
      <c r="E7468" s="29"/>
    </row>
    <row r="7469" spans="4:9" x14ac:dyDescent="0.2">
      <c r="D7469" s="29"/>
      <c r="E7469" s="29"/>
    </row>
    <row r="7470" spans="4:9" x14ac:dyDescent="0.2">
      <c r="D7470" s="29"/>
      <c r="E7470" s="29"/>
    </row>
    <row r="7471" spans="4:9" x14ac:dyDescent="0.2">
      <c r="D7471" s="29"/>
      <c r="E7471" s="29"/>
    </row>
    <row r="7472" spans="4:9" x14ac:dyDescent="0.2">
      <c r="D7472" s="29"/>
      <c r="E7472" s="29"/>
      <c r="I7472" s="30"/>
    </row>
    <row r="7473" spans="4:9" x14ac:dyDescent="0.2">
      <c r="D7473" s="29"/>
      <c r="E7473" s="29"/>
    </row>
    <row r="7474" spans="4:9" x14ac:dyDescent="0.2">
      <c r="D7474" s="29"/>
      <c r="E7474" s="29"/>
    </row>
    <row r="7475" spans="4:9" x14ac:dyDescent="0.2">
      <c r="D7475" s="29"/>
      <c r="E7475" s="29"/>
    </row>
    <row r="7476" spans="4:9" x14ac:dyDescent="0.2">
      <c r="D7476" s="29"/>
      <c r="E7476" s="29"/>
      <c r="I7476" s="30"/>
    </row>
    <row r="7477" spans="4:9" x14ac:dyDescent="0.2">
      <c r="D7477" s="29"/>
      <c r="E7477" s="29"/>
    </row>
    <row r="7478" spans="4:9" x14ac:dyDescent="0.2">
      <c r="D7478" s="29"/>
      <c r="E7478" s="29"/>
    </row>
    <row r="7479" spans="4:9" x14ac:dyDescent="0.2">
      <c r="D7479" s="29"/>
      <c r="E7479" s="29"/>
    </row>
    <row r="7480" spans="4:9" x14ac:dyDescent="0.2">
      <c r="D7480" s="29"/>
      <c r="E7480" s="29"/>
    </row>
    <row r="7481" spans="4:9" x14ac:dyDescent="0.2">
      <c r="D7481" s="29"/>
      <c r="E7481" s="29"/>
    </row>
    <row r="7482" spans="4:9" x14ac:dyDescent="0.2">
      <c r="D7482" s="29"/>
      <c r="E7482" s="29"/>
    </row>
    <row r="7483" spans="4:9" x14ac:dyDescent="0.2">
      <c r="D7483" s="29"/>
      <c r="E7483" s="29"/>
    </row>
    <row r="7484" spans="4:9" x14ac:dyDescent="0.2">
      <c r="D7484" s="29"/>
      <c r="E7484" s="29"/>
    </row>
    <row r="7485" spans="4:9" x14ac:dyDescent="0.2">
      <c r="D7485" s="29"/>
      <c r="E7485" s="29"/>
    </row>
    <row r="7486" spans="4:9" x14ac:dyDescent="0.2">
      <c r="D7486" s="29"/>
      <c r="E7486" s="29"/>
    </row>
    <row r="7487" spans="4:9" x14ac:dyDescent="0.2">
      <c r="D7487" s="29"/>
      <c r="E7487" s="29"/>
    </row>
    <row r="7488" spans="4:9" x14ac:dyDescent="0.2">
      <c r="D7488" s="29"/>
      <c r="E7488" s="29"/>
    </row>
    <row r="7489" spans="4:9" x14ac:dyDescent="0.2">
      <c r="D7489" s="29"/>
      <c r="E7489" s="29"/>
    </row>
    <row r="7490" spans="4:9" x14ac:dyDescent="0.2">
      <c r="D7490" s="29"/>
      <c r="E7490" s="29"/>
      <c r="I7490" s="30"/>
    </row>
    <row r="7491" spans="4:9" x14ac:dyDescent="0.2">
      <c r="D7491" s="29"/>
      <c r="E7491" s="29"/>
    </row>
    <row r="7492" spans="4:9" x14ac:dyDescent="0.2">
      <c r="D7492" s="29"/>
      <c r="E7492" s="29"/>
    </row>
    <row r="7493" spans="4:9" x14ac:dyDescent="0.2">
      <c r="D7493" s="29"/>
      <c r="E7493" s="29"/>
    </row>
    <row r="7494" spans="4:9" x14ac:dyDescent="0.2">
      <c r="D7494" s="29"/>
      <c r="E7494" s="29"/>
      <c r="I7494" s="30"/>
    </row>
    <row r="7495" spans="4:9" x14ac:dyDescent="0.2">
      <c r="D7495" s="29"/>
      <c r="E7495" s="29"/>
    </row>
    <row r="7496" spans="4:9" x14ac:dyDescent="0.2">
      <c r="D7496" s="29"/>
      <c r="E7496" s="29"/>
    </row>
    <row r="7497" spans="4:9" x14ac:dyDescent="0.2">
      <c r="D7497" s="29"/>
      <c r="E7497" s="29"/>
    </row>
    <row r="7498" spans="4:9" x14ac:dyDescent="0.2">
      <c r="D7498" s="29"/>
      <c r="E7498" s="29"/>
    </row>
    <row r="7499" spans="4:9" x14ac:dyDescent="0.2">
      <c r="D7499" s="29"/>
      <c r="E7499" s="29"/>
    </row>
    <row r="7500" spans="4:9" x14ac:dyDescent="0.2">
      <c r="D7500" s="29"/>
      <c r="E7500" s="29"/>
      <c r="I7500" s="30"/>
    </row>
    <row r="7501" spans="4:9" x14ac:dyDescent="0.2">
      <c r="D7501" s="29"/>
      <c r="E7501" s="29"/>
      <c r="I7501" s="30"/>
    </row>
    <row r="7502" spans="4:9" x14ac:dyDescent="0.2">
      <c r="D7502" s="29"/>
      <c r="E7502" s="29"/>
      <c r="I7502" s="30"/>
    </row>
    <row r="7503" spans="4:9" x14ac:dyDescent="0.2">
      <c r="D7503" s="29"/>
      <c r="E7503" s="29"/>
      <c r="I7503" s="30"/>
    </row>
    <row r="7504" spans="4:9" x14ac:dyDescent="0.2">
      <c r="D7504" s="29"/>
      <c r="E7504" s="29"/>
      <c r="I7504" s="30"/>
    </row>
    <row r="7505" spans="4:9" x14ac:dyDescent="0.2">
      <c r="D7505" s="29"/>
      <c r="E7505" s="29"/>
      <c r="I7505" s="30"/>
    </row>
    <row r="7506" spans="4:9" x14ac:dyDescent="0.2">
      <c r="D7506" s="29"/>
      <c r="E7506" s="29"/>
      <c r="I7506" s="30"/>
    </row>
    <row r="7507" spans="4:9" x14ac:dyDescent="0.2">
      <c r="D7507" s="29"/>
      <c r="E7507" s="29"/>
      <c r="I7507" s="30"/>
    </row>
    <row r="7508" spans="4:9" x14ac:dyDescent="0.2">
      <c r="D7508" s="29"/>
      <c r="E7508" s="29"/>
      <c r="I7508" s="30"/>
    </row>
    <row r="7509" spans="4:9" x14ac:dyDescent="0.2">
      <c r="D7509" s="29"/>
      <c r="E7509" s="29"/>
    </row>
    <row r="7510" spans="4:9" x14ac:dyDescent="0.2">
      <c r="D7510" s="29"/>
      <c r="E7510" s="29"/>
    </row>
    <row r="7511" spans="4:9" x14ac:dyDescent="0.2">
      <c r="D7511" s="29"/>
      <c r="E7511" s="29"/>
    </row>
    <row r="7512" spans="4:9" x14ac:dyDescent="0.2">
      <c r="D7512" s="29"/>
      <c r="E7512" s="29"/>
      <c r="I7512" s="30"/>
    </row>
    <row r="7513" spans="4:9" x14ac:dyDescent="0.2">
      <c r="D7513" s="29"/>
      <c r="E7513" s="29"/>
    </row>
    <row r="7514" spans="4:9" x14ac:dyDescent="0.2">
      <c r="D7514" s="29"/>
      <c r="E7514" s="29"/>
    </row>
    <row r="7515" spans="4:9" x14ac:dyDescent="0.2">
      <c r="D7515" s="29"/>
      <c r="E7515" s="29"/>
      <c r="I7515" s="30"/>
    </row>
    <row r="7516" spans="4:9" x14ac:dyDescent="0.2">
      <c r="D7516" s="29"/>
      <c r="E7516" s="29"/>
      <c r="I7516" s="30"/>
    </row>
    <row r="7517" spans="4:9" x14ac:dyDescent="0.2">
      <c r="D7517" s="29"/>
      <c r="E7517" s="29"/>
      <c r="I7517" s="30"/>
    </row>
    <row r="7518" spans="4:9" x14ac:dyDescent="0.2">
      <c r="D7518" s="29"/>
      <c r="E7518" s="29"/>
    </row>
    <row r="7519" spans="4:9" x14ac:dyDescent="0.2">
      <c r="D7519" s="29"/>
      <c r="E7519" s="29"/>
    </row>
    <row r="7520" spans="4:9" x14ac:dyDescent="0.2">
      <c r="D7520" s="29"/>
      <c r="E7520" s="29"/>
    </row>
    <row r="7521" spans="4:9" x14ac:dyDescent="0.2">
      <c r="D7521" s="29"/>
      <c r="E7521" s="29"/>
    </row>
    <row r="7522" spans="4:9" x14ac:dyDescent="0.2">
      <c r="D7522" s="29"/>
      <c r="E7522" s="29"/>
    </row>
    <row r="7523" spans="4:9" x14ac:dyDescent="0.2">
      <c r="D7523" s="29"/>
      <c r="E7523" s="29"/>
    </row>
    <row r="7524" spans="4:9" x14ac:dyDescent="0.2">
      <c r="D7524" s="29"/>
      <c r="E7524" s="29"/>
    </row>
    <row r="7525" spans="4:9" x14ac:dyDescent="0.2">
      <c r="D7525" s="29"/>
      <c r="E7525" s="29"/>
    </row>
    <row r="7526" spans="4:9" x14ac:dyDescent="0.2">
      <c r="D7526" s="29"/>
      <c r="E7526" s="29"/>
      <c r="I7526" s="30"/>
    </row>
    <row r="7527" spans="4:9" x14ac:dyDescent="0.2">
      <c r="D7527" s="29"/>
      <c r="E7527" s="29"/>
    </row>
    <row r="7528" spans="4:9" x14ac:dyDescent="0.2">
      <c r="D7528" s="29"/>
      <c r="E7528" s="29"/>
    </row>
    <row r="7529" spans="4:9" x14ac:dyDescent="0.2">
      <c r="D7529" s="29"/>
      <c r="E7529" s="29"/>
    </row>
    <row r="7530" spans="4:9" x14ac:dyDescent="0.2">
      <c r="D7530" s="29"/>
      <c r="E7530" s="29"/>
      <c r="I7530" s="30"/>
    </row>
    <row r="7531" spans="4:9" x14ac:dyDescent="0.2">
      <c r="D7531" s="29"/>
      <c r="E7531" s="29"/>
    </row>
    <row r="7532" spans="4:9" x14ac:dyDescent="0.2">
      <c r="D7532" s="29"/>
      <c r="E7532" s="29"/>
    </row>
    <row r="7533" spans="4:9" x14ac:dyDescent="0.2">
      <c r="D7533" s="29"/>
      <c r="E7533" s="29"/>
    </row>
    <row r="7534" spans="4:9" x14ac:dyDescent="0.2">
      <c r="D7534" s="29"/>
      <c r="E7534" s="29"/>
    </row>
    <row r="7535" spans="4:9" x14ac:dyDescent="0.2">
      <c r="D7535" s="29"/>
      <c r="E7535" s="29"/>
    </row>
    <row r="7536" spans="4:9" x14ac:dyDescent="0.2">
      <c r="D7536" s="29"/>
      <c r="E7536" s="29"/>
    </row>
    <row r="7537" spans="4:9" x14ac:dyDescent="0.2">
      <c r="D7537" s="29"/>
      <c r="E7537" s="29"/>
    </row>
    <row r="7538" spans="4:9" x14ac:dyDescent="0.2">
      <c r="D7538" s="29"/>
      <c r="E7538" s="29"/>
    </row>
    <row r="7539" spans="4:9" x14ac:dyDescent="0.2">
      <c r="D7539" s="29"/>
      <c r="E7539" s="29"/>
    </row>
    <row r="7540" spans="4:9" x14ac:dyDescent="0.2">
      <c r="D7540" s="29"/>
      <c r="E7540" s="29"/>
    </row>
    <row r="7541" spans="4:9" x14ac:dyDescent="0.2">
      <c r="D7541" s="29"/>
      <c r="E7541" s="29"/>
      <c r="I7541" s="30"/>
    </row>
    <row r="7542" spans="4:9" x14ac:dyDescent="0.2">
      <c r="D7542" s="29"/>
      <c r="E7542" s="29"/>
    </row>
    <row r="7543" spans="4:9" x14ac:dyDescent="0.2">
      <c r="D7543" s="29"/>
      <c r="E7543" s="29"/>
      <c r="I7543" s="30"/>
    </row>
    <row r="7544" spans="4:9" x14ac:dyDescent="0.2">
      <c r="D7544" s="29"/>
      <c r="E7544" s="29"/>
      <c r="I7544" s="30"/>
    </row>
    <row r="7545" spans="4:9" x14ac:dyDescent="0.2">
      <c r="D7545" s="29"/>
      <c r="E7545" s="29"/>
      <c r="I7545" s="30"/>
    </row>
    <row r="7546" spans="4:9" x14ac:dyDescent="0.2">
      <c r="D7546" s="29"/>
      <c r="E7546" s="29"/>
    </row>
    <row r="7547" spans="4:9" x14ac:dyDescent="0.2">
      <c r="D7547" s="29"/>
      <c r="E7547" s="29"/>
      <c r="I7547" s="30"/>
    </row>
    <row r="7548" spans="4:9" x14ac:dyDescent="0.2">
      <c r="D7548" s="29"/>
      <c r="E7548" s="29"/>
      <c r="I7548" s="30"/>
    </row>
    <row r="7549" spans="4:9" x14ac:dyDescent="0.2">
      <c r="D7549" s="29"/>
      <c r="E7549" s="29"/>
    </row>
    <row r="7550" spans="4:9" x14ac:dyDescent="0.2">
      <c r="D7550" s="29"/>
      <c r="E7550" s="29"/>
    </row>
    <row r="7551" spans="4:9" x14ac:dyDescent="0.2">
      <c r="D7551" s="29"/>
      <c r="E7551" s="29"/>
    </row>
    <row r="7552" spans="4:9" x14ac:dyDescent="0.2">
      <c r="D7552" s="29"/>
      <c r="E7552" s="29"/>
    </row>
    <row r="7553" spans="4:9" x14ac:dyDescent="0.2">
      <c r="D7553" s="29"/>
      <c r="E7553" s="29"/>
    </row>
    <row r="7554" spans="4:9" x14ac:dyDescent="0.2">
      <c r="D7554" s="29"/>
      <c r="E7554" s="29"/>
    </row>
    <row r="7555" spans="4:9" x14ac:dyDescent="0.2">
      <c r="D7555" s="29"/>
      <c r="E7555" s="29"/>
      <c r="I7555" s="30"/>
    </row>
    <row r="7556" spans="4:9" x14ac:dyDescent="0.2">
      <c r="D7556" s="29"/>
      <c r="E7556" s="29"/>
      <c r="I7556" s="30"/>
    </row>
    <row r="7557" spans="4:9" x14ac:dyDescent="0.2">
      <c r="D7557" s="29"/>
      <c r="E7557" s="29"/>
      <c r="I7557" s="30"/>
    </row>
    <row r="7558" spans="4:9" x14ac:dyDescent="0.2">
      <c r="D7558" s="29"/>
      <c r="E7558" s="29"/>
    </row>
    <row r="7559" spans="4:9" x14ac:dyDescent="0.2">
      <c r="D7559" s="29"/>
      <c r="E7559" s="29"/>
      <c r="I7559" s="30"/>
    </row>
    <row r="7560" spans="4:9" x14ac:dyDescent="0.2">
      <c r="D7560" s="29"/>
      <c r="E7560" s="29"/>
    </row>
    <row r="7561" spans="4:9" x14ac:dyDescent="0.2">
      <c r="D7561" s="29"/>
      <c r="E7561" s="29"/>
      <c r="I7561" s="30"/>
    </row>
    <row r="7562" spans="4:9" x14ac:dyDescent="0.2">
      <c r="D7562" s="29"/>
      <c r="E7562" s="29"/>
      <c r="I7562" s="30"/>
    </row>
    <row r="7563" spans="4:9" x14ac:dyDescent="0.2">
      <c r="D7563" s="29"/>
      <c r="E7563" s="29"/>
    </row>
    <row r="7564" spans="4:9" x14ac:dyDescent="0.2">
      <c r="D7564" s="29"/>
      <c r="E7564" s="29"/>
    </row>
    <row r="7565" spans="4:9" x14ac:dyDescent="0.2">
      <c r="D7565" s="29"/>
      <c r="E7565" s="29"/>
    </row>
    <row r="7566" spans="4:9" x14ac:dyDescent="0.2">
      <c r="D7566" s="29"/>
      <c r="E7566" s="29"/>
      <c r="I7566" s="30"/>
    </row>
    <row r="7567" spans="4:9" x14ac:dyDescent="0.2">
      <c r="D7567" s="29"/>
      <c r="E7567" s="29"/>
    </row>
    <row r="7568" spans="4:9" x14ac:dyDescent="0.2">
      <c r="D7568" s="29"/>
      <c r="E7568" s="29"/>
    </row>
    <row r="7569" spans="4:9" x14ac:dyDescent="0.2">
      <c r="D7569" s="29"/>
      <c r="E7569" s="29"/>
      <c r="I7569" s="30"/>
    </row>
    <row r="7570" spans="4:9" x14ac:dyDescent="0.2">
      <c r="D7570" s="29"/>
      <c r="E7570" s="29"/>
      <c r="I7570" s="30"/>
    </row>
    <row r="7571" spans="4:9" x14ac:dyDescent="0.2">
      <c r="D7571" s="29"/>
      <c r="E7571" s="29"/>
      <c r="I7571" s="30"/>
    </row>
    <row r="7572" spans="4:9" x14ac:dyDescent="0.2">
      <c r="D7572" s="29"/>
      <c r="E7572" s="29"/>
    </row>
    <row r="7573" spans="4:9" x14ac:dyDescent="0.2">
      <c r="D7573" s="29"/>
      <c r="E7573" s="29"/>
    </row>
    <row r="7574" spans="4:9" x14ac:dyDescent="0.2">
      <c r="D7574" s="29"/>
      <c r="E7574" s="29"/>
    </row>
    <row r="7575" spans="4:9" x14ac:dyDescent="0.2">
      <c r="D7575" s="29"/>
      <c r="E7575" s="29"/>
    </row>
    <row r="7576" spans="4:9" x14ac:dyDescent="0.2">
      <c r="D7576" s="29"/>
      <c r="E7576" s="29"/>
    </row>
    <row r="7577" spans="4:9" x14ac:dyDescent="0.2">
      <c r="D7577" s="29"/>
      <c r="E7577" s="29"/>
      <c r="I7577" s="30"/>
    </row>
    <row r="7578" spans="4:9" x14ac:dyDescent="0.2">
      <c r="D7578" s="29"/>
      <c r="E7578" s="29"/>
    </row>
    <row r="7579" spans="4:9" x14ac:dyDescent="0.2">
      <c r="D7579" s="29"/>
      <c r="E7579" s="29"/>
      <c r="I7579" s="30"/>
    </row>
    <row r="7580" spans="4:9" x14ac:dyDescent="0.2">
      <c r="D7580" s="29"/>
      <c r="E7580" s="29"/>
      <c r="I7580" s="30"/>
    </row>
    <row r="7581" spans="4:9" x14ac:dyDescent="0.2">
      <c r="D7581" s="29"/>
      <c r="E7581" s="29"/>
      <c r="I7581" s="30"/>
    </row>
    <row r="7582" spans="4:9" x14ac:dyDescent="0.2">
      <c r="D7582" s="29"/>
      <c r="E7582" s="29"/>
    </row>
    <row r="7583" spans="4:9" x14ac:dyDescent="0.2">
      <c r="D7583" s="29"/>
      <c r="E7583" s="29"/>
      <c r="I7583" s="30"/>
    </row>
    <row r="7584" spans="4:9" x14ac:dyDescent="0.2">
      <c r="D7584" s="29"/>
      <c r="E7584" s="29"/>
      <c r="I7584" s="30"/>
    </row>
    <row r="7585" spans="4:9" x14ac:dyDescent="0.2">
      <c r="D7585" s="29"/>
      <c r="E7585" s="29"/>
    </row>
    <row r="7586" spans="4:9" x14ac:dyDescent="0.2">
      <c r="D7586" s="29"/>
      <c r="E7586" s="29"/>
    </row>
    <row r="7587" spans="4:9" x14ac:dyDescent="0.2">
      <c r="D7587" s="29"/>
      <c r="E7587" s="29"/>
    </row>
    <row r="7588" spans="4:9" x14ac:dyDescent="0.2">
      <c r="D7588" s="29"/>
      <c r="E7588" s="29"/>
    </row>
    <row r="7589" spans="4:9" x14ac:dyDescent="0.2">
      <c r="D7589" s="29"/>
      <c r="E7589" s="29"/>
    </row>
    <row r="7590" spans="4:9" x14ac:dyDescent="0.2">
      <c r="D7590" s="29"/>
      <c r="E7590" s="29"/>
    </row>
    <row r="7591" spans="4:9" x14ac:dyDescent="0.2">
      <c r="D7591" s="29"/>
      <c r="E7591" s="29"/>
      <c r="I7591" s="30"/>
    </row>
    <row r="7592" spans="4:9" x14ac:dyDescent="0.2">
      <c r="D7592" s="29"/>
      <c r="E7592" s="29"/>
      <c r="I7592" s="30"/>
    </row>
    <row r="7593" spans="4:9" x14ac:dyDescent="0.2">
      <c r="D7593" s="29"/>
      <c r="E7593" s="29"/>
      <c r="I7593" s="30"/>
    </row>
    <row r="7594" spans="4:9" x14ac:dyDescent="0.2">
      <c r="D7594" s="29"/>
      <c r="E7594" s="29"/>
    </row>
    <row r="7595" spans="4:9" x14ac:dyDescent="0.2">
      <c r="D7595" s="29"/>
      <c r="E7595" s="29"/>
    </row>
    <row r="7596" spans="4:9" x14ac:dyDescent="0.2">
      <c r="D7596" s="29"/>
      <c r="E7596" s="29"/>
    </row>
    <row r="7597" spans="4:9" x14ac:dyDescent="0.2">
      <c r="D7597" s="29"/>
      <c r="E7597" s="29"/>
    </row>
    <row r="7598" spans="4:9" x14ac:dyDescent="0.2">
      <c r="D7598" s="29"/>
      <c r="E7598" s="29"/>
      <c r="I7598" s="30"/>
    </row>
    <row r="7599" spans="4:9" x14ac:dyDescent="0.2">
      <c r="D7599" s="29"/>
      <c r="E7599" s="29"/>
    </row>
    <row r="7600" spans="4:9" x14ac:dyDescent="0.2">
      <c r="D7600" s="29"/>
      <c r="E7600" s="29"/>
    </row>
    <row r="7601" spans="4:9" x14ac:dyDescent="0.2">
      <c r="D7601" s="29"/>
      <c r="E7601" s="29"/>
    </row>
    <row r="7602" spans="4:9" x14ac:dyDescent="0.2">
      <c r="D7602" s="29"/>
      <c r="E7602" s="29"/>
      <c r="I7602" s="30"/>
    </row>
    <row r="7603" spans="4:9" x14ac:dyDescent="0.2">
      <c r="D7603" s="29"/>
      <c r="E7603" s="29"/>
    </row>
    <row r="7604" spans="4:9" x14ac:dyDescent="0.2">
      <c r="D7604" s="29"/>
      <c r="E7604" s="29"/>
    </row>
    <row r="7605" spans="4:9" x14ac:dyDescent="0.2">
      <c r="D7605" s="29"/>
      <c r="E7605" s="29"/>
    </row>
    <row r="7606" spans="4:9" x14ac:dyDescent="0.2">
      <c r="D7606" s="29"/>
      <c r="E7606" s="29"/>
    </row>
    <row r="7607" spans="4:9" x14ac:dyDescent="0.2">
      <c r="D7607" s="29"/>
      <c r="E7607" s="29"/>
    </row>
    <row r="7608" spans="4:9" x14ac:dyDescent="0.2">
      <c r="D7608" s="29"/>
      <c r="E7608" s="29"/>
    </row>
    <row r="7609" spans="4:9" x14ac:dyDescent="0.2">
      <c r="D7609" s="29"/>
      <c r="E7609" s="29"/>
    </row>
    <row r="7610" spans="4:9" x14ac:dyDescent="0.2">
      <c r="D7610" s="29"/>
      <c r="E7610" s="29"/>
    </row>
    <row r="7611" spans="4:9" x14ac:dyDescent="0.2">
      <c r="D7611" s="29"/>
      <c r="E7611" s="29"/>
    </row>
    <row r="7612" spans="4:9" x14ac:dyDescent="0.2">
      <c r="D7612" s="29"/>
      <c r="E7612" s="29"/>
    </row>
    <row r="7613" spans="4:9" x14ac:dyDescent="0.2">
      <c r="D7613" s="29"/>
      <c r="E7613" s="29"/>
    </row>
    <row r="7614" spans="4:9" x14ac:dyDescent="0.2">
      <c r="D7614" s="29"/>
      <c r="E7614" s="29"/>
    </row>
    <row r="7615" spans="4:9" x14ac:dyDescent="0.2">
      <c r="D7615" s="29"/>
      <c r="E7615" s="29"/>
    </row>
    <row r="7616" spans="4:9" x14ac:dyDescent="0.2">
      <c r="D7616" s="29"/>
      <c r="E7616" s="29"/>
      <c r="I7616" s="30"/>
    </row>
    <row r="7617" spans="4:9" x14ac:dyDescent="0.2">
      <c r="D7617" s="29"/>
      <c r="E7617" s="29"/>
    </row>
    <row r="7618" spans="4:9" x14ac:dyDescent="0.2">
      <c r="D7618" s="29"/>
      <c r="E7618" s="29"/>
    </row>
    <row r="7619" spans="4:9" x14ac:dyDescent="0.2">
      <c r="D7619" s="29"/>
      <c r="E7619" s="29"/>
    </row>
    <row r="7620" spans="4:9" x14ac:dyDescent="0.2">
      <c r="D7620" s="29"/>
      <c r="E7620" s="29"/>
      <c r="I7620" s="30"/>
    </row>
    <row r="7621" spans="4:9" x14ac:dyDescent="0.2">
      <c r="D7621" s="29"/>
      <c r="E7621" s="29"/>
    </row>
    <row r="7622" spans="4:9" x14ac:dyDescent="0.2">
      <c r="D7622" s="29"/>
      <c r="E7622" s="29"/>
    </row>
    <row r="7623" spans="4:9" x14ac:dyDescent="0.2">
      <c r="D7623" s="29"/>
      <c r="E7623" s="29"/>
    </row>
    <row r="7624" spans="4:9" x14ac:dyDescent="0.2">
      <c r="D7624" s="29"/>
      <c r="E7624" s="29"/>
    </row>
    <row r="7625" spans="4:9" x14ac:dyDescent="0.2">
      <c r="D7625" s="29"/>
      <c r="E7625" s="29"/>
    </row>
    <row r="7626" spans="4:9" x14ac:dyDescent="0.2">
      <c r="D7626" s="29"/>
      <c r="E7626" s="29"/>
    </row>
    <row r="7627" spans="4:9" x14ac:dyDescent="0.2">
      <c r="D7627" s="29"/>
      <c r="E7627" s="29"/>
      <c r="I7627" s="30"/>
    </row>
    <row r="7628" spans="4:9" x14ac:dyDescent="0.2">
      <c r="D7628" s="29"/>
      <c r="E7628" s="29"/>
    </row>
    <row r="7629" spans="4:9" x14ac:dyDescent="0.2">
      <c r="D7629" s="29"/>
      <c r="E7629" s="29"/>
      <c r="I7629" s="30"/>
    </row>
    <row r="7630" spans="4:9" x14ac:dyDescent="0.2">
      <c r="D7630" s="29"/>
      <c r="E7630" s="29"/>
    </row>
    <row r="7631" spans="4:9" x14ac:dyDescent="0.2">
      <c r="D7631" s="29"/>
      <c r="E7631" s="29"/>
      <c r="I7631" s="30"/>
    </row>
    <row r="7632" spans="4:9" x14ac:dyDescent="0.2">
      <c r="D7632" s="29"/>
      <c r="E7632" s="29"/>
    </row>
    <row r="7633" spans="4:9" x14ac:dyDescent="0.2">
      <c r="D7633" s="29"/>
      <c r="E7633" s="29"/>
      <c r="I7633" s="30"/>
    </row>
    <row r="7634" spans="4:9" x14ac:dyDescent="0.2">
      <c r="D7634" s="29"/>
      <c r="E7634" s="29"/>
      <c r="I7634" s="30"/>
    </row>
    <row r="7635" spans="4:9" x14ac:dyDescent="0.2">
      <c r="D7635" s="29"/>
      <c r="E7635" s="29"/>
    </row>
    <row r="7636" spans="4:9" x14ac:dyDescent="0.2">
      <c r="D7636" s="29"/>
      <c r="E7636" s="29"/>
    </row>
    <row r="7637" spans="4:9" x14ac:dyDescent="0.2">
      <c r="D7637" s="29"/>
      <c r="E7637" s="29"/>
    </row>
    <row r="7638" spans="4:9" x14ac:dyDescent="0.2">
      <c r="D7638" s="29"/>
      <c r="E7638" s="29"/>
      <c r="I7638" s="30"/>
    </row>
    <row r="7639" spans="4:9" x14ac:dyDescent="0.2">
      <c r="D7639" s="29"/>
      <c r="E7639" s="29"/>
    </row>
    <row r="7640" spans="4:9" x14ac:dyDescent="0.2">
      <c r="D7640" s="29"/>
      <c r="E7640" s="29"/>
    </row>
    <row r="7641" spans="4:9" x14ac:dyDescent="0.2">
      <c r="D7641" s="29"/>
      <c r="E7641" s="29"/>
      <c r="I7641" s="30"/>
    </row>
    <row r="7642" spans="4:9" x14ac:dyDescent="0.2">
      <c r="D7642" s="29"/>
      <c r="E7642" s="29"/>
      <c r="I7642" s="30"/>
    </row>
    <row r="7643" spans="4:9" x14ac:dyDescent="0.2">
      <c r="D7643" s="29"/>
      <c r="E7643" s="29"/>
      <c r="I7643" s="30"/>
    </row>
    <row r="7644" spans="4:9" x14ac:dyDescent="0.2">
      <c r="D7644" s="29"/>
      <c r="E7644" s="29"/>
    </row>
    <row r="7645" spans="4:9" x14ac:dyDescent="0.2">
      <c r="D7645" s="29"/>
      <c r="E7645" s="29"/>
      <c r="I7645" s="30"/>
    </row>
    <row r="7646" spans="4:9" x14ac:dyDescent="0.2">
      <c r="D7646" s="29"/>
      <c r="E7646" s="29"/>
    </row>
    <row r="7647" spans="4:9" x14ac:dyDescent="0.2">
      <c r="D7647" s="29"/>
      <c r="E7647" s="29"/>
      <c r="I7647" s="30"/>
    </row>
    <row r="7648" spans="4:9" x14ac:dyDescent="0.2">
      <c r="D7648" s="29"/>
      <c r="E7648" s="29"/>
    </row>
    <row r="7649" spans="4:9" x14ac:dyDescent="0.2">
      <c r="D7649" s="29"/>
      <c r="E7649" s="29"/>
    </row>
    <row r="7650" spans="4:9" x14ac:dyDescent="0.2">
      <c r="D7650" s="29"/>
      <c r="E7650" s="29"/>
    </row>
    <row r="7651" spans="4:9" x14ac:dyDescent="0.2">
      <c r="D7651" s="29"/>
      <c r="E7651" s="29"/>
    </row>
    <row r="7652" spans="4:9" x14ac:dyDescent="0.2">
      <c r="D7652" s="29"/>
      <c r="E7652" s="29"/>
      <c r="I7652" s="30"/>
    </row>
    <row r="7653" spans="4:9" x14ac:dyDescent="0.2">
      <c r="D7653" s="29"/>
      <c r="E7653" s="29"/>
    </row>
    <row r="7654" spans="4:9" x14ac:dyDescent="0.2">
      <c r="D7654" s="29"/>
      <c r="E7654" s="29"/>
    </row>
    <row r="7655" spans="4:9" x14ac:dyDescent="0.2">
      <c r="D7655" s="29"/>
      <c r="E7655" s="29"/>
    </row>
    <row r="7656" spans="4:9" x14ac:dyDescent="0.2">
      <c r="D7656" s="29"/>
      <c r="E7656" s="29"/>
      <c r="I7656" s="30"/>
    </row>
    <row r="7657" spans="4:9" x14ac:dyDescent="0.2">
      <c r="D7657" s="29"/>
      <c r="E7657" s="29"/>
    </row>
    <row r="7658" spans="4:9" x14ac:dyDescent="0.2">
      <c r="D7658" s="29"/>
      <c r="E7658" s="29"/>
    </row>
    <row r="7659" spans="4:9" x14ac:dyDescent="0.2">
      <c r="D7659" s="29"/>
      <c r="E7659" s="29"/>
    </row>
    <row r="7660" spans="4:9" x14ac:dyDescent="0.2">
      <c r="D7660" s="29"/>
      <c r="E7660" s="29"/>
    </row>
    <row r="7661" spans="4:9" x14ac:dyDescent="0.2">
      <c r="D7661" s="29"/>
      <c r="E7661" s="29"/>
    </row>
    <row r="7662" spans="4:9" x14ac:dyDescent="0.2">
      <c r="D7662" s="29"/>
      <c r="E7662" s="29"/>
    </row>
    <row r="7663" spans="4:9" x14ac:dyDescent="0.2">
      <c r="D7663" s="29"/>
      <c r="E7663" s="29"/>
      <c r="I7663" s="30"/>
    </row>
    <row r="7664" spans="4:9" x14ac:dyDescent="0.2">
      <c r="D7664" s="29"/>
      <c r="E7664" s="29"/>
    </row>
    <row r="7665" spans="4:9" x14ac:dyDescent="0.2">
      <c r="D7665" s="29"/>
      <c r="E7665" s="29"/>
      <c r="I7665" s="30"/>
    </row>
    <row r="7666" spans="4:9" x14ac:dyDescent="0.2">
      <c r="D7666" s="29"/>
      <c r="E7666" s="29"/>
    </row>
    <row r="7667" spans="4:9" x14ac:dyDescent="0.2">
      <c r="D7667" s="29"/>
      <c r="E7667" s="29"/>
    </row>
    <row r="7668" spans="4:9" x14ac:dyDescent="0.2">
      <c r="D7668" s="29"/>
      <c r="E7668" s="29"/>
    </row>
    <row r="7669" spans="4:9" x14ac:dyDescent="0.2">
      <c r="D7669" s="29"/>
      <c r="E7669" s="29"/>
    </row>
    <row r="7670" spans="4:9" x14ac:dyDescent="0.2">
      <c r="D7670" s="29"/>
      <c r="E7670" s="29"/>
      <c r="I7670" s="30"/>
    </row>
    <row r="7671" spans="4:9" x14ac:dyDescent="0.2">
      <c r="D7671" s="29"/>
      <c r="E7671" s="29"/>
    </row>
    <row r="7672" spans="4:9" x14ac:dyDescent="0.2">
      <c r="D7672" s="29"/>
      <c r="E7672" s="29"/>
    </row>
    <row r="7673" spans="4:9" x14ac:dyDescent="0.2">
      <c r="D7673" s="29"/>
      <c r="E7673" s="29"/>
    </row>
    <row r="7674" spans="4:9" x14ac:dyDescent="0.2">
      <c r="D7674" s="29"/>
      <c r="E7674" s="29"/>
      <c r="I7674" s="30"/>
    </row>
    <row r="7675" spans="4:9" x14ac:dyDescent="0.2">
      <c r="D7675" s="29"/>
      <c r="E7675" s="29"/>
    </row>
    <row r="7676" spans="4:9" x14ac:dyDescent="0.2">
      <c r="D7676" s="29"/>
      <c r="E7676" s="29"/>
    </row>
    <row r="7677" spans="4:9" x14ac:dyDescent="0.2">
      <c r="D7677" s="29"/>
      <c r="E7677" s="29"/>
    </row>
    <row r="7678" spans="4:9" x14ac:dyDescent="0.2">
      <c r="D7678" s="29"/>
      <c r="E7678" s="29"/>
    </row>
    <row r="7679" spans="4:9" x14ac:dyDescent="0.2">
      <c r="D7679" s="29"/>
      <c r="E7679" s="29"/>
    </row>
    <row r="7680" spans="4:9" x14ac:dyDescent="0.2">
      <c r="D7680" s="29"/>
      <c r="E7680" s="29"/>
    </row>
    <row r="7681" spans="4:9" x14ac:dyDescent="0.2">
      <c r="D7681" s="29"/>
      <c r="E7681" s="29"/>
      <c r="I7681" s="30"/>
    </row>
    <row r="7682" spans="4:9" x14ac:dyDescent="0.2">
      <c r="D7682" s="29"/>
      <c r="E7682" s="29"/>
    </row>
    <row r="7683" spans="4:9" x14ac:dyDescent="0.2">
      <c r="D7683" s="29"/>
      <c r="E7683" s="29"/>
      <c r="I7683" s="30"/>
    </row>
    <row r="7684" spans="4:9" x14ac:dyDescent="0.2">
      <c r="D7684" s="29"/>
      <c r="E7684" s="29"/>
    </row>
    <row r="7685" spans="4:9" x14ac:dyDescent="0.2">
      <c r="D7685" s="29"/>
      <c r="E7685" s="29"/>
      <c r="I7685" s="30"/>
    </row>
    <row r="7686" spans="4:9" x14ac:dyDescent="0.2">
      <c r="D7686" s="29"/>
      <c r="E7686" s="29"/>
    </row>
    <row r="7687" spans="4:9" x14ac:dyDescent="0.2">
      <c r="D7687" s="29"/>
      <c r="E7687" s="29"/>
      <c r="I7687" s="30"/>
    </row>
    <row r="7688" spans="4:9" x14ac:dyDescent="0.2">
      <c r="D7688" s="29"/>
      <c r="E7688" s="29"/>
      <c r="I7688" s="30"/>
    </row>
    <row r="7689" spans="4:9" x14ac:dyDescent="0.2">
      <c r="D7689" s="29"/>
      <c r="E7689" s="29"/>
    </row>
    <row r="7690" spans="4:9" x14ac:dyDescent="0.2">
      <c r="D7690" s="29"/>
      <c r="E7690" s="29"/>
    </row>
    <row r="7691" spans="4:9" x14ac:dyDescent="0.2">
      <c r="D7691" s="29"/>
      <c r="E7691" s="29"/>
    </row>
    <row r="7692" spans="4:9" x14ac:dyDescent="0.2">
      <c r="D7692" s="29"/>
      <c r="E7692" s="29"/>
      <c r="I7692" s="30"/>
    </row>
    <row r="7693" spans="4:9" x14ac:dyDescent="0.2">
      <c r="D7693" s="29"/>
      <c r="E7693" s="29"/>
    </row>
    <row r="7694" spans="4:9" x14ac:dyDescent="0.2">
      <c r="D7694" s="29"/>
      <c r="E7694" s="29"/>
    </row>
    <row r="7695" spans="4:9" x14ac:dyDescent="0.2">
      <c r="D7695" s="29"/>
      <c r="E7695" s="29"/>
      <c r="I7695" s="30"/>
    </row>
    <row r="7696" spans="4:9" x14ac:dyDescent="0.2">
      <c r="D7696" s="29"/>
      <c r="E7696" s="29"/>
      <c r="I7696" s="30"/>
    </row>
    <row r="7697" spans="4:9" x14ac:dyDescent="0.2">
      <c r="D7697" s="29"/>
      <c r="E7697" s="29"/>
      <c r="I7697" s="30"/>
    </row>
    <row r="7698" spans="4:9" x14ac:dyDescent="0.2">
      <c r="D7698" s="29"/>
      <c r="E7698" s="29"/>
    </row>
    <row r="7699" spans="4:9" x14ac:dyDescent="0.2">
      <c r="D7699" s="29"/>
      <c r="E7699" s="29"/>
    </row>
    <row r="7700" spans="4:9" x14ac:dyDescent="0.2">
      <c r="D7700" s="29"/>
      <c r="E7700" s="29"/>
    </row>
    <row r="7701" spans="4:9" x14ac:dyDescent="0.2">
      <c r="D7701" s="29"/>
      <c r="E7701" s="29"/>
    </row>
    <row r="7702" spans="4:9" x14ac:dyDescent="0.2">
      <c r="D7702" s="29"/>
      <c r="E7702" s="29"/>
    </row>
    <row r="7703" spans="4:9" x14ac:dyDescent="0.2">
      <c r="D7703" s="29"/>
      <c r="E7703" s="29"/>
    </row>
    <row r="7704" spans="4:9" x14ac:dyDescent="0.2">
      <c r="D7704" s="29"/>
      <c r="E7704" s="29"/>
    </row>
    <row r="7705" spans="4:9" x14ac:dyDescent="0.2">
      <c r="D7705" s="29"/>
      <c r="E7705" s="29"/>
    </row>
    <row r="7706" spans="4:9" x14ac:dyDescent="0.2">
      <c r="D7706" s="29"/>
      <c r="E7706" s="29"/>
      <c r="I7706" s="30"/>
    </row>
    <row r="7707" spans="4:9" x14ac:dyDescent="0.2">
      <c r="D7707" s="29"/>
      <c r="E7707" s="29"/>
    </row>
    <row r="7708" spans="4:9" x14ac:dyDescent="0.2">
      <c r="D7708" s="29"/>
      <c r="E7708" s="29"/>
    </row>
    <row r="7709" spans="4:9" x14ac:dyDescent="0.2">
      <c r="D7709" s="29"/>
      <c r="E7709" s="29"/>
    </row>
    <row r="7710" spans="4:9" x14ac:dyDescent="0.2">
      <c r="D7710" s="29"/>
      <c r="E7710" s="29"/>
      <c r="I7710" s="30"/>
    </row>
    <row r="7711" spans="4:9" x14ac:dyDescent="0.2">
      <c r="D7711" s="29"/>
      <c r="E7711" s="29"/>
    </row>
    <row r="7712" spans="4:9" x14ac:dyDescent="0.2">
      <c r="D7712" s="29"/>
      <c r="E7712" s="29"/>
    </row>
    <row r="7713" spans="4:9" x14ac:dyDescent="0.2">
      <c r="D7713" s="29"/>
      <c r="E7713" s="29"/>
    </row>
    <row r="7714" spans="4:9" x14ac:dyDescent="0.2">
      <c r="D7714" s="29"/>
      <c r="E7714" s="29"/>
    </row>
    <row r="7715" spans="4:9" x14ac:dyDescent="0.2">
      <c r="D7715" s="29"/>
      <c r="E7715" s="29"/>
    </row>
    <row r="7716" spans="4:9" x14ac:dyDescent="0.2">
      <c r="D7716" s="29"/>
      <c r="E7716" s="29"/>
    </row>
    <row r="7717" spans="4:9" x14ac:dyDescent="0.2">
      <c r="D7717" s="29"/>
      <c r="E7717" s="29"/>
    </row>
    <row r="7718" spans="4:9" x14ac:dyDescent="0.2">
      <c r="D7718" s="29"/>
      <c r="E7718" s="29"/>
    </row>
    <row r="7719" spans="4:9" x14ac:dyDescent="0.2">
      <c r="D7719" s="29"/>
      <c r="E7719" s="29"/>
    </row>
    <row r="7720" spans="4:9" x14ac:dyDescent="0.2">
      <c r="D7720" s="29"/>
      <c r="E7720" s="29"/>
    </row>
    <row r="7721" spans="4:9" x14ac:dyDescent="0.2">
      <c r="D7721" s="29"/>
      <c r="E7721" s="29"/>
    </row>
    <row r="7722" spans="4:9" x14ac:dyDescent="0.2">
      <c r="D7722" s="29"/>
      <c r="E7722" s="29"/>
    </row>
    <row r="7723" spans="4:9" x14ac:dyDescent="0.2">
      <c r="D7723" s="29"/>
      <c r="E7723" s="29"/>
    </row>
    <row r="7724" spans="4:9" x14ac:dyDescent="0.2">
      <c r="D7724" s="29"/>
      <c r="E7724" s="29"/>
      <c r="I7724" s="30"/>
    </row>
    <row r="7725" spans="4:9" x14ac:dyDescent="0.2">
      <c r="D7725" s="29"/>
      <c r="E7725" s="29"/>
    </row>
    <row r="7726" spans="4:9" x14ac:dyDescent="0.2">
      <c r="D7726" s="29"/>
      <c r="E7726" s="29"/>
    </row>
    <row r="7727" spans="4:9" x14ac:dyDescent="0.2">
      <c r="D7727" s="29"/>
      <c r="E7727" s="29"/>
    </row>
    <row r="7728" spans="4:9" x14ac:dyDescent="0.2">
      <c r="D7728" s="29"/>
      <c r="E7728" s="29"/>
      <c r="I7728" s="30"/>
    </row>
    <row r="7729" spans="4:9" x14ac:dyDescent="0.2">
      <c r="D7729" s="29"/>
      <c r="E7729" s="29"/>
    </row>
    <row r="7730" spans="4:9" x14ac:dyDescent="0.2">
      <c r="D7730" s="29"/>
      <c r="E7730" s="29"/>
    </row>
    <row r="7731" spans="4:9" x14ac:dyDescent="0.2">
      <c r="D7731" s="29"/>
      <c r="E7731" s="29"/>
    </row>
    <row r="7732" spans="4:9" x14ac:dyDescent="0.2">
      <c r="D7732" s="29"/>
      <c r="E7732" s="29"/>
    </row>
    <row r="7733" spans="4:9" x14ac:dyDescent="0.2">
      <c r="D7733" s="29"/>
      <c r="E7733" s="29"/>
    </row>
    <row r="7734" spans="4:9" x14ac:dyDescent="0.2">
      <c r="D7734" s="29"/>
      <c r="E7734" s="29"/>
    </row>
    <row r="7735" spans="4:9" x14ac:dyDescent="0.2">
      <c r="D7735" s="29"/>
      <c r="E7735" s="29"/>
    </row>
    <row r="7736" spans="4:9" x14ac:dyDescent="0.2">
      <c r="D7736" s="29"/>
      <c r="E7736" s="29"/>
    </row>
    <row r="7737" spans="4:9" x14ac:dyDescent="0.2">
      <c r="D7737" s="29"/>
      <c r="E7737" s="29"/>
    </row>
    <row r="7738" spans="4:9" x14ac:dyDescent="0.2">
      <c r="D7738" s="29"/>
      <c r="E7738" s="29"/>
    </row>
    <row r="7739" spans="4:9" x14ac:dyDescent="0.2">
      <c r="D7739" s="29"/>
      <c r="E7739" s="29"/>
    </row>
    <row r="7740" spans="4:9" x14ac:dyDescent="0.2">
      <c r="D7740" s="29"/>
      <c r="E7740" s="29"/>
    </row>
    <row r="7741" spans="4:9" x14ac:dyDescent="0.2">
      <c r="D7741" s="29"/>
      <c r="E7741" s="29"/>
    </row>
    <row r="7742" spans="4:9" x14ac:dyDescent="0.2">
      <c r="D7742" s="29"/>
      <c r="E7742" s="29"/>
      <c r="I7742" s="30"/>
    </row>
    <row r="7743" spans="4:9" x14ac:dyDescent="0.2">
      <c r="D7743" s="29"/>
      <c r="E7743" s="29"/>
    </row>
    <row r="7744" spans="4:9" x14ac:dyDescent="0.2">
      <c r="D7744" s="29"/>
      <c r="E7744" s="29"/>
    </row>
    <row r="7745" spans="4:9" x14ac:dyDescent="0.2">
      <c r="D7745" s="29"/>
      <c r="E7745" s="29"/>
    </row>
    <row r="7746" spans="4:9" x14ac:dyDescent="0.2">
      <c r="D7746" s="29"/>
      <c r="E7746" s="29"/>
      <c r="I7746" s="30"/>
    </row>
    <row r="7747" spans="4:9" x14ac:dyDescent="0.2">
      <c r="D7747" s="29"/>
      <c r="E7747" s="29"/>
    </row>
    <row r="7748" spans="4:9" x14ac:dyDescent="0.2">
      <c r="D7748" s="29"/>
      <c r="E7748" s="29"/>
    </row>
    <row r="7749" spans="4:9" x14ac:dyDescent="0.2">
      <c r="D7749" s="29"/>
      <c r="E7749" s="29"/>
    </row>
    <row r="7750" spans="4:9" x14ac:dyDescent="0.2">
      <c r="D7750" s="29"/>
      <c r="E7750" s="29"/>
    </row>
    <row r="7751" spans="4:9" x14ac:dyDescent="0.2">
      <c r="D7751" s="29"/>
      <c r="E7751" s="29"/>
    </row>
    <row r="7752" spans="4:9" x14ac:dyDescent="0.2">
      <c r="D7752" s="29"/>
      <c r="E7752" s="29"/>
    </row>
    <row r="7753" spans="4:9" x14ac:dyDescent="0.2">
      <c r="D7753" s="29"/>
      <c r="E7753" s="29"/>
    </row>
    <row r="7754" spans="4:9" x14ac:dyDescent="0.2">
      <c r="D7754" s="29"/>
      <c r="E7754" s="29"/>
    </row>
    <row r="7755" spans="4:9" x14ac:dyDescent="0.2">
      <c r="D7755" s="29"/>
      <c r="E7755" s="29"/>
    </row>
    <row r="7756" spans="4:9" x14ac:dyDescent="0.2">
      <c r="D7756" s="29"/>
      <c r="E7756" s="29"/>
    </row>
    <row r="7757" spans="4:9" x14ac:dyDescent="0.2">
      <c r="D7757" s="29"/>
      <c r="E7757" s="29"/>
    </row>
    <row r="7758" spans="4:9" x14ac:dyDescent="0.2">
      <c r="D7758" s="29"/>
      <c r="E7758" s="29"/>
    </row>
    <row r="7759" spans="4:9" x14ac:dyDescent="0.2">
      <c r="D7759" s="29"/>
      <c r="E7759" s="29"/>
    </row>
    <row r="7760" spans="4:9" x14ac:dyDescent="0.2">
      <c r="D7760" s="29"/>
      <c r="E7760" s="29"/>
      <c r="I7760" s="30"/>
    </row>
    <row r="7761" spans="4:9" x14ac:dyDescent="0.2">
      <c r="D7761" s="29"/>
      <c r="E7761" s="29"/>
    </row>
    <row r="7762" spans="4:9" x14ac:dyDescent="0.2">
      <c r="D7762" s="29"/>
      <c r="E7762" s="29"/>
    </row>
    <row r="7763" spans="4:9" x14ac:dyDescent="0.2">
      <c r="D7763" s="29"/>
      <c r="E7763" s="29"/>
    </row>
    <row r="7764" spans="4:9" x14ac:dyDescent="0.2">
      <c r="D7764" s="29"/>
      <c r="E7764" s="29"/>
      <c r="I7764" s="30"/>
    </row>
    <row r="7765" spans="4:9" x14ac:dyDescent="0.2">
      <c r="D7765" s="29"/>
      <c r="E7765" s="29"/>
    </row>
    <row r="7766" spans="4:9" x14ac:dyDescent="0.2">
      <c r="D7766" s="29"/>
      <c r="E7766" s="29"/>
    </row>
    <row r="7767" spans="4:9" x14ac:dyDescent="0.2">
      <c r="D7767" s="29"/>
      <c r="E7767" s="29"/>
    </row>
    <row r="7768" spans="4:9" x14ac:dyDescent="0.2">
      <c r="D7768" s="29"/>
      <c r="E7768" s="29"/>
    </row>
    <row r="7769" spans="4:9" x14ac:dyDescent="0.2">
      <c r="D7769" s="29"/>
      <c r="E7769" s="29"/>
    </row>
    <row r="7770" spans="4:9" x14ac:dyDescent="0.2">
      <c r="D7770" s="29"/>
      <c r="E7770" s="29"/>
    </row>
    <row r="7771" spans="4:9" x14ac:dyDescent="0.2">
      <c r="D7771" s="29"/>
      <c r="E7771" s="29"/>
      <c r="I7771" s="30"/>
    </row>
    <row r="7772" spans="4:9" x14ac:dyDescent="0.2">
      <c r="D7772" s="29"/>
      <c r="E7772" s="29"/>
    </row>
    <row r="7773" spans="4:9" x14ac:dyDescent="0.2">
      <c r="D7773" s="29"/>
      <c r="E7773" s="29"/>
      <c r="I7773" s="30"/>
    </row>
    <row r="7774" spans="4:9" x14ac:dyDescent="0.2">
      <c r="D7774" s="29"/>
      <c r="E7774" s="29"/>
    </row>
    <row r="7775" spans="4:9" x14ac:dyDescent="0.2">
      <c r="D7775" s="29"/>
      <c r="E7775" s="29"/>
      <c r="I7775" s="30"/>
    </row>
    <row r="7776" spans="4:9" x14ac:dyDescent="0.2">
      <c r="D7776" s="29"/>
      <c r="E7776" s="29"/>
    </row>
    <row r="7777" spans="4:9" x14ac:dyDescent="0.2">
      <c r="D7777" s="29"/>
      <c r="E7777" s="29"/>
      <c r="I7777" s="30"/>
    </row>
    <row r="7778" spans="4:9" x14ac:dyDescent="0.2">
      <c r="D7778" s="29"/>
      <c r="E7778" s="29"/>
      <c r="I7778" s="30"/>
    </row>
    <row r="7779" spans="4:9" x14ac:dyDescent="0.2">
      <c r="D7779" s="29"/>
      <c r="E7779" s="29"/>
      <c r="I7779" s="30"/>
    </row>
    <row r="7780" spans="4:9" x14ac:dyDescent="0.2">
      <c r="D7780" s="29"/>
      <c r="E7780" s="29"/>
    </row>
    <row r="7781" spans="4:9" x14ac:dyDescent="0.2">
      <c r="D7781" s="29"/>
      <c r="E7781" s="29"/>
      <c r="I7781" s="30"/>
    </row>
    <row r="7782" spans="4:9" x14ac:dyDescent="0.2">
      <c r="D7782" s="29"/>
      <c r="E7782" s="29"/>
      <c r="I7782" s="30"/>
    </row>
    <row r="7783" spans="4:9" x14ac:dyDescent="0.2">
      <c r="D7783" s="29"/>
      <c r="E7783" s="29"/>
    </row>
    <row r="7784" spans="4:9" x14ac:dyDescent="0.2">
      <c r="D7784" s="29"/>
      <c r="E7784" s="29"/>
    </row>
    <row r="7785" spans="4:9" x14ac:dyDescent="0.2">
      <c r="D7785" s="29"/>
      <c r="E7785" s="29"/>
      <c r="I7785" s="30"/>
    </row>
    <row r="7786" spans="4:9" x14ac:dyDescent="0.2">
      <c r="D7786" s="29"/>
      <c r="E7786" s="29"/>
      <c r="I7786" s="30"/>
    </row>
    <row r="7787" spans="4:9" x14ac:dyDescent="0.2">
      <c r="D7787" s="29"/>
      <c r="E7787" s="29"/>
      <c r="I7787" s="30"/>
    </row>
    <row r="7788" spans="4:9" x14ac:dyDescent="0.2">
      <c r="D7788" s="29"/>
      <c r="E7788" s="29"/>
    </row>
    <row r="7789" spans="4:9" x14ac:dyDescent="0.2">
      <c r="D7789" s="29"/>
      <c r="E7789" s="29"/>
      <c r="I7789" s="30"/>
    </row>
    <row r="7790" spans="4:9" x14ac:dyDescent="0.2">
      <c r="D7790" s="29"/>
      <c r="E7790" s="29"/>
      <c r="I7790" s="30"/>
    </row>
    <row r="7791" spans="4:9" x14ac:dyDescent="0.2">
      <c r="D7791" s="29"/>
      <c r="E7791" s="29"/>
      <c r="I7791" s="30"/>
    </row>
    <row r="7792" spans="4:9" x14ac:dyDescent="0.2">
      <c r="D7792" s="29"/>
      <c r="E7792" s="29"/>
    </row>
    <row r="7793" spans="4:9" x14ac:dyDescent="0.2">
      <c r="D7793" s="29"/>
      <c r="E7793" s="29"/>
    </row>
    <row r="7794" spans="4:9" x14ac:dyDescent="0.2">
      <c r="D7794" s="29"/>
      <c r="E7794" s="29"/>
    </row>
    <row r="7795" spans="4:9" x14ac:dyDescent="0.2">
      <c r="D7795" s="29"/>
      <c r="E7795" s="29"/>
    </row>
    <row r="7796" spans="4:9" x14ac:dyDescent="0.2">
      <c r="D7796" s="29"/>
      <c r="E7796" s="29"/>
      <c r="I7796" s="30"/>
    </row>
    <row r="7797" spans="4:9" x14ac:dyDescent="0.2">
      <c r="D7797" s="29"/>
      <c r="E7797" s="29"/>
    </row>
    <row r="7798" spans="4:9" x14ac:dyDescent="0.2">
      <c r="D7798" s="29"/>
      <c r="E7798" s="29"/>
    </row>
    <row r="7799" spans="4:9" x14ac:dyDescent="0.2">
      <c r="D7799" s="29"/>
      <c r="E7799" s="29"/>
    </row>
    <row r="7800" spans="4:9" x14ac:dyDescent="0.2">
      <c r="D7800" s="29"/>
      <c r="E7800" s="29"/>
      <c r="I7800" s="30"/>
    </row>
    <row r="7801" spans="4:9" x14ac:dyDescent="0.2">
      <c r="D7801" s="29"/>
      <c r="E7801" s="29"/>
    </row>
    <row r="7802" spans="4:9" x14ac:dyDescent="0.2">
      <c r="D7802" s="29"/>
      <c r="E7802" s="29"/>
    </row>
    <row r="7803" spans="4:9" x14ac:dyDescent="0.2">
      <c r="D7803" s="29"/>
      <c r="E7803" s="29"/>
    </row>
    <row r="7804" spans="4:9" x14ac:dyDescent="0.2">
      <c r="D7804" s="29"/>
      <c r="E7804" s="29"/>
    </row>
    <row r="7805" spans="4:9" x14ac:dyDescent="0.2">
      <c r="D7805" s="29"/>
      <c r="E7805" s="29"/>
    </row>
    <row r="7806" spans="4:9" x14ac:dyDescent="0.2">
      <c r="D7806" s="29"/>
      <c r="E7806" s="29"/>
    </row>
    <row r="7807" spans="4:9" x14ac:dyDescent="0.2">
      <c r="D7807" s="29"/>
      <c r="E7807" s="29"/>
    </row>
    <row r="7808" spans="4:9" x14ac:dyDescent="0.2">
      <c r="D7808" s="29"/>
      <c r="E7808" s="29"/>
    </row>
    <row r="7809" spans="4:9" x14ac:dyDescent="0.2">
      <c r="D7809" s="29"/>
      <c r="E7809" s="29"/>
    </row>
    <row r="7810" spans="4:9" x14ac:dyDescent="0.2">
      <c r="D7810" s="29"/>
      <c r="E7810" s="29"/>
    </row>
    <row r="7811" spans="4:9" x14ac:dyDescent="0.2">
      <c r="D7811" s="29"/>
      <c r="E7811" s="29"/>
    </row>
    <row r="7812" spans="4:9" x14ac:dyDescent="0.2">
      <c r="D7812" s="29"/>
      <c r="E7812" s="29"/>
    </row>
    <row r="7813" spans="4:9" x14ac:dyDescent="0.2">
      <c r="D7813" s="29"/>
      <c r="E7813" s="29"/>
    </row>
    <row r="7814" spans="4:9" x14ac:dyDescent="0.2">
      <c r="D7814" s="29"/>
      <c r="E7814" s="29"/>
      <c r="I7814" s="30"/>
    </row>
    <row r="7815" spans="4:9" x14ac:dyDescent="0.2">
      <c r="D7815" s="29"/>
      <c r="E7815" s="29"/>
    </row>
    <row r="7816" spans="4:9" x14ac:dyDescent="0.2">
      <c r="D7816" s="29"/>
      <c r="E7816" s="29"/>
    </row>
    <row r="7817" spans="4:9" x14ac:dyDescent="0.2">
      <c r="D7817" s="29"/>
      <c r="E7817" s="29"/>
    </row>
    <row r="7818" spans="4:9" x14ac:dyDescent="0.2">
      <c r="D7818" s="29"/>
      <c r="E7818" s="29"/>
      <c r="I7818" s="30"/>
    </row>
    <row r="7819" spans="4:9" x14ac:dyDescent="0.2">
      <c r="D7819" s="29"/>
      <c r="E7819" s="29"/>
    </row>
    <row r="7820" spans="4:9" x14ac:dyDescent="0.2">
      <c r="D7820" s="29"/>
      <c r="E7820" s="29"/>
    </row>
    <row r="7821" spans="4:9" x14ac:dyDescent="0.2">
      <c r="D7821" s="29"/>
      <c r="E7821" s="29"/>
    </row>
    <row r="7822" spans="4:9" x14ac:dyDescent="0.2">
      <c r="D7822" s="29"/>
      <c r="E7822" s="29"/>
    </row>
    <row r="7823" spans="4:9" x14ac:dyDescent="0.2">
      <c r="D7823" s="29"/>
      <c r="E7823" s="29"/>
    </row>
    <row r="7824" spans="4:9" x14ac:dyDescent="0.2">
      <c r="D7824" s="29"/>
      <c r="E7824" s="29"/>
    </row>
    <row r="7825" spans="4:9" x14ac:dyDescent="0.2">
      <c r="D7825" s="29"/>
      <c r="E7825" s="29"/>
    </row>
    <row r="7826" spans="4:9" x14ac:dyDescent="0.2">
      <c r="D7826" s="29"/>
      <c r="E7826" s="29"/>
    </row>
    <row r="7827" spans="4:9" x14ac:dyDescent="0.2">
      <c r="D7827" s="29"/>
      <c r="E7827" s="29"/>
    </row>
    <row r="7828" spans="4:9" x14ac:dyDescent="0.2">
      <c r="D7828" s="29"/>
      <c r="E7828" s="29"/>
    </row>
    <row r="7829" spans="4:9" x14ac:dyDescent="0.2">
      <c r="D7829" s="29"/>
      <c r="E7829" s="29"/>
      <c r="I7829" s="30"/>
    </row>
    <row r="7830" spans="4:9" x14ac:dyDescent="0.2">
      <c r="D7830" s="29"/>
      <c r="E7830" s="29"/>
    </row>
    <row r="7831" spans="4:9" x14ac:dyDescent="0.2">
      <c r="D7831" s="29"/>
      <c r="E7831" s="29"/>
      <c r="I7831" s="30"/>
    </row>
    <row r="7832" spans="4:9" x14ac:dyDescent="0.2">
      <c r="D7832" s="29"/>
      <c r="E7832" s="29"/>
      <c r="I7832" s="30"/>
    </row>
    <row r="7833" spans="4:9" x14ac:dyDescent="0.2">
      <c r="D7833" s="29"/>
      <c r="E7833" s="29"/>
    </row>
    <row r="7834" spans="4:9" x14ac:dyDescent="0.2">
      <c r="D7834" s="29"/>
      <c r="E7834" s="29"/>
    </row>
    <row r="7835" spans="4:9" x14ac:dyDescent="0.2">
      <c r="D7835" s="29"/>
      <c r="E7835" s="29"/>
    </row>
    <row r="7836" spans="4:9" x14ac:dyDescent="0.2">
      <c r="D7836" s="29"/>
      <c r="E7836" s="29"/>
      <c r="I7836" s="30"/>
    </row>
    <row r="7837" spans="4:9" x14ac:dyDescent="0.2">
      <c r="D7837" s="29"/>
      <c r="E7837" s="29"/>
    </row>
    <row r="7838" spans="4:9" x14ac:dyDescent="0.2">
      <c r="D7838" s="29"/>
      <c r="E7838" s="29"/>
    </row>
    <row r="7839" spans="4:9" x14ac:dyDescent="0.2">
      <c r="D7839" s="29"/>
      <c r="E7839" s="29"/>
      <c r="I7839" s="30"/>
    </row>
    <row r="7840" spans="4:9" x14ac:dyDescent="0.2">
      <c r="D7840" s="29"/>
      <c r="E7840" s="29"/>
      <c r="I7840" s="30"/>
    </row>
    <row r="7841" spans="4:9" x14ac:dyDescent="0.2">
      <c r="D7841" s="29"/>
      <c r="E7841" s="29"/>
      <c r="I7841" s="30"/>
    </row>
    <row r="7842" spans="4:9" x14ac:dyDescent="0.2">
      <c r="D7842" s="29"/>
      <c r="E7842" s="29"/>
    </row>
    <row r="7843" spans="4:9" x14ac:dyDescent="0.2">
      <c r="D7843" s="29"/>
      <c r="E7843" s="29"/>
      <c r="I7843" s="30"/>
    </row>
    <row r="7844" spans="4:9" x14ac:dyDescent="0.2">
      <c r="D7844" s="29"/>
      <c r="E7844" s="29"/>
    </row>
    <row r="7845" spans="4:9" x14ac:dyDescent="0.2">
      <c r="D7845" s="29"/>
      <c r="E7845" s="29"/>
      <c r="I7845" s="30"/>
    </row>
    <row r="7846" spans="4:9" x14ac:dyDescent="0.2">
      <c r="D7846" s="29"/>
      <c r="E7846" s="29"/>
    </row>
    <row r="7847" spans="4:9" x14ac:dyDescent="0.2">
      <c r="D7847" s="29"/>
      <c r="E7847" s="29"/>
      <c r="I7847" s="30"/>
    </row>
    <row r="7848" spans="4:9" x14ac:dyDescent="0.2">
      <c r="D7848" s="29"/>
      <c r="E7848" s="29"/>
    </row>
    <row r="7849" spans="4:9" x14ac:dyDescent="0.2">
      <c r="D7849" s="29"/>
      <c r="E7849" s="29"/>
      <c r="I7849" s="30"/>
    </row>
    <row r="7850" spans="4:9" x14ac:dyDescent="0.2">
      <c r="D7850" s="29"/>
      <c r="E7850" s="29"/>
      <c r="I7850" s="30"/>
    </row>
    <row r="7851" spans="4:9" x14ac:dyDescent="0.2">
      <c r="D7851" s="29"/>
      <c r="E7851" s="29"/>
    </row>
    <row r="7852" spans="4:9" x14ac:dyDescent="0.2">
      <c r="D7852" s="29"/>
      <c r="E7852" s="29"/>
    </row>
    <row r="7853" spans="4:9" x14ac:dyDescent="0.2">
      <c r="D7853" s="29"/>
      <c r="E7853" s="29"/>
    </row>
    <row r="7854" spans="4:9" x14ac:dyDescent="0.2">
      <c r="D7854" s="29"/>
      <c r="E7854" s="29"/>
      <c r="I7854" s="30"/>
    </row>
    <row r="7855" spans="4:9" x14ac:dyDescent="0.2">
      <c r="D7855" s="29"/>
      <c r="E7855" s="29"/>
    </row>
    <row r="7856" spans="4:9" x14ac:dyDescent="0.2">
      <c r="D7856" s="29"/>
      <c r="E7856" s="29"/>
    </row>
    <row r="7857" spans="4:9" x14ac:dyDescent="0.2">
      <c r="D7857" s="29"/>
      <c r="E7857" s="29"/>
      <c r="I7857" s="30"/>
    </row>
    <row r="7858" spans="4:9" x14ac:dyDescent="0.2">
      <c r="D7858" s="29"/>
      <c r="E7858" s="29"/>
      <c r="I7858" s="30"/>
    </row>
    <row r="7859" spans="4:9" x14ac:dyDescent="0.2">
      <c r="D7859" s="29"/>
      <c r="E7859" s="29"/>
      <c r="I7859" s="30"/>
    </row>
    <row r="7860" spans="4:9" x14ac:dyDescent="0.2">
      <c r="D7860" s="29"/>
      <c r="E7860" s="29"/>
    </row>
    <row r="7861" spans="4:9" x14ac:dyDescent="0.2">
      <c r="D7861" s="29"/>
      <c r="E7861" s="29"/>
    </row>
    <row r="7862" spans="4:9" x14ac:dyDescent="0.2">
      <c r="D7862" s="29"/>
      <c r="E7862" s="29"/>
    </row>
    <row r="7863" spans="4:9" x14ac:dyDescent="0.2">
      <c r="D7863" s="29"/>
      <c r="E7863" s="29"/>
    </row>
    <row r="7864" spans="4:9" x14ac:dyDescent="0.2">
      <c r="D7864" s="29"/>
      <c r="E7864" s="29"/>
    </row>
    <row r="7865" spans="4:9" x14ac:dyDescent="0.2">
      <c r="D7865" s="29"/>
      <c r="E7865" s="29"/>
    </row>
    <row r="7866" spans="4:9" x14ac:dyDescent="0.2">
      <c r="D7866" s="29"/>
      <c r="E7866" s="29"/>
    </row>
    <row r="7867" spans="4:9" x14ac:dyDescent="0.2">
      <c r="D7867" s="29"/>
      <c r="E7867" s="29"/>
    </row>
    <row r="7868" spans="4:9" x14ac:dyDescent="0.2">
      <c r="D7868" s="29"/>
      <c r="E7868" s="29"/>
      <c r="I7868" s="30"/>
    </row>
    <row r="7869" spans="4:9" x14ac:dyDescent="0.2">
      <c r="D7869" s="29"/>
      <c r="E7869" s="29"/>
    </row>
    <row r="7870" spans="4:9" x14ac:dyDescent="0.2">
      <c r="D7870" s="29"/>
      <c r="E7870" s="29"/>
    </row>
    <row r="7871" spans="4:9" x14ac:dyDescent="0.2">
      <c r="D7871" s="29"/>
      <c r="E7871" s="29"/>
    </row>
    <row r="7872" spans="4:9" x14ac:dyDescent="0.2">
      <c r="D7872" s="29"/>
      <c r="E7872" s="29"/>
      <c r="I7872" s="30"/>
    </row>
    <row r="7873" spans="4:9" x14ac:dyDescent="0.2">
      <c r="D7873" s="29"/>
      <c r="E7873" s="29"/>
    </row>
    <row r="7874" spans="4:9" x14ac:dyDescent="0.2">
      <c r="D7874" s="29"/>
      <c r="E7874" s="29"/>
    </row>
    <row r="7875" spans="4:9" x14ac:dyDescent="0.2">
      <c r="D7875" s="29"/>
      <c r="E7875" s="29"/>
    </row>
    <row r="7876" spans="4:9" x14ac:dyDescent="0.2">
      <c r="D7876" s="29"/>
      <c r="E7876" s="29"/>
    </row>
    <row r="7877" spans="4:9" x14ac:dyDescent="0.2">
      <c r="D7877" s="29"/>
      <c r="E7877" s="29"/>
    </row>
    <row r="7878" spans="4:9" x14ac:dyDescent="0.2">
      <c r="D7878" s="29"/>
      <c r="E7878" s="29"/>
    </row>
    <row r="7879" spans="4:9" x14ac:dyDescent="0.2">
      <c r="D7879" s="29"/>
      <c r="E7879" s="29"/>
      <c r="I7879" s="30"/>
    </row>
    <row r="7880" spans="4:9" x14ac:dyDescent="0.2">
      <c r="D7880" s="29"/>
      <c r="E7880" s="29"/>
    </row>
    <row r="7881" spans="4:9" x14ac:dyDescent="0.2">
      <c r="D7881" s="29"/>
      <c r="E7881" s="29"/>
      <c r="I7881" s="30"/>
    </row>
    <row r="7882" spans="4:9" x14ac:dyDescent="0.2">
      <c r="D7882" s="29"/>
      <c r="E7882" s="29"/>
    </row>
    <row r="7883" spans="4:9" x14ac:dyDescent="0.2">
      <c r="D7883" s="29"/>
      <c r="E7883" s="29"/>
      <c r="I7883" s="30"/>
    </row>
    <row r="7884" spans="4:9" x14ac:dyDescent="0.2">
      <c r="D7884" s="29"/>
      <c r="E7884" s="29"/>
    </row>
    <row r="7885" spans="4:9" x14ac:dyDescent="0.2">
      <c r="D7885" s="29"/>
      <c r="E7885" s="29"/>
      <c r="I7885" s="30"/>
    </row>
    <row r="7886" spans="4:9" x14ac:dyDescent="0.2">
      <c r="D7886" s="29"/>
      <c r="E7886" s="29"/>
      <c r="I7886" s="30"/>
    </row>
    <row r="7887" spans="4:9" x14ac:dyDescent="0.2">
      <c r="D7887" s="29"/>
      <c r="E7887" s="29"/>
    </row>
    <row r="7888" spans="4:9" x14ac:dyDescent="0.2">
      <c r="D7888" s="29"/>
      <c r="E7888" s="29"/>
    </row>
    <row r="7889" spans="4:9" x14ac:dyDescent="0.2">
      <c r="D7889" s="29"/>
      <c r="E7889" s="29"/>
    </row>
    <row r="7890" spans="4:9" x14ac:dyDescent="0.2">
      <c r="D7890" s="29"/>
      <c r="E7890" s="29"/>
      <c r="I7890" s="30"/>
    </row>
    <row r="7891" spans="4:9" x14ac:dyDescent="0.2">
      <c r="D7891" s="29"/>
      <c r="E7891" s="29"/>
    </row>
    <row r="7892" spans="4:9" x14ac:dyDescent="0.2">
      <c r="D7892" s="29"/>
      <c r="E7892" s="29"/>
    </row>
    <row r="7893" spans="4:9" x14ac:dyDescent="0.2">
      <c r="D7893" s="29"/>
      <c r="E7893" s="29"/>
      <c r="I7893" s="30"/>
    </row>
    <row r="7894" spans="4:9" x14ac:dyDescent="0.2">
      <c r="D7894" s="29"/>
      <c r="E7894" s="29"/>
      <c r="I7894" s="30"/>
    </row>
    <row r="7895" spans="4:9" x14ac:dyDescent="0.2">
      <c r="D7895" s="29"/>
      <c r="E7895" s="29"/>
      <c r="I7895" s="30"/>
    </row>
    <row r="7896" spans="4:9" x14ac:dyDescent="0.2">
      <c r="D7896" s="29"/>
      <c r="E7896" s="29"/>
    </row>
    <row r="7897" spans="4:9" x14ac:dyDescent="0.2">
      <c r="D7897" s="29"/>
      <c r="E7897" s="29"/>
    </row>
    <row r="7898" spans="4:9" x14ac:dyDescent="0.2">
      <c r="D7898" s="29"/>
      <c r="E7898" s="29"/>
    </row>
    <row r="7899" spans="4:9" x14ac:dyDescent="0.2">
      <c r="D7899" s="29"/>
      <c r="E7899" s="29"/>
    </row>
    <row r="7900" spans="4:9" x14ac:dyDescent="0.2">
      <c r="D7900" s="29"/>
      <c r="E7900" s="29"/>
    </row>
    <row r="7901" spans="4:9" x14ac:dyDescent="0.2">
      <c r="D7901" s="29"/>
      <c r="E7901" s="29"/>
    </row>
    <row r="7902" spans="4:9" x14ac:dyDescent="0.2">
      <c r="D7902" s="29"/>
      <c r="E7902" s="29"/>
    </row>
    <row r="7903" spans="4:9" x14ac:dyDescent="0.2">
      <c r="D7903" s="29"/>
      <c r="E7903" s="29"/>
    </row>
    <row r="7904" spans="4:9" x14ac:dyDescent="0.2">
      <c r="D7904" s="29"/>
      <c r="E7904" s="29"/>
      <c r="I7904" s="30"/>
    </row>
    <row r="7905" spans="4:9" x14ac:dyDescent="0.2">
      <c r="D7905" s="29"/>
      <c r="E7905" s="29"/>
    </row>
    <row r="7906" spans="4:9" x14ac:dyDescent="0.2">
      <c r="D7906" s="29"/>
      <c r="E7906" s="29"/>
    </row>
    <row r="7907" spans="4:9" x14ac:dyDescent="0.2">
      <c r="D7907" s="29"/>
      <c r="E7907" s="29"/>
    </row>
    <row r="7908" spans="4:9" x14ac:dyDescent="0.2">
      <c r="D7908" s="29"/>
      <c r="E7908" s="29"/>
      <c r="I7908" s="30"/>
    </row>
    <row r="7909" spans="4:9" x14ac:dyDescent="0.2">
      <c r="D7909" s="29"/>
      <c r="E7909" s="29"/>
    </row>
    <row r="7910" spans="4:9" x14ac:dyDescent="0.2">
      <c r="D7910" s="29"/>
      <c r="E7910" s="29"/>
    </row>
    <row r="7911" spans="4:9" x14ac:dyDescent="0.2">
      <c r="D7911" s="29"/>
      <c r="E7911" s="29"/>
    </row>
    <row r="7912" spans="4:9" x14ac:dyDescent="0.2">
      <c r="D7912" s="29"/>
      <c r="E7912" s="29"/>
    </row>
    <row r="7913" spans="4:9" x14ac:dyDescent="0.2">
      <c r="D7913" s="29"/>
      <c r="E7913" s="29"/>
    </row>
    <row r="7914" spans="4:9" x14ac:dyDescent="0.2">
      <c r="D7914" s="29"/>
      <c r="E7914" s="29"/>
    </row>
    <row r="7915" spans="4:9" x14ac:dyDescent="0.2">
      <c r="D7915" s="29"/>
      <c r="E7915" s="29"/>
    </row>
    <row r="7916" spans="4:9" x14ac:dyDescent="0.2">
      <c r="D7916" s="29"/>
      <c r="E7916" s="29"/>
    </row>
    <row r="7917" spans="4:9" x14ac:dyDescent="0.2">
      <c r="D7917" s="29"/>
      <c r="E7917" s="29"/>
    </row>
    <row r="7918" spans="4:9" x14ac:dyDescent="0.2">
      <c r="D7918" s="29"/>
      <c r="E7918" s="29"/>
    </row>
    <row r="7919" spans="4:9" x14ac:dyDescent="0.2">
      <c r="D7919" s="29"/>
      <c r="E7919" s="29"/>
      <c r="I7919" s="30"/>
    </row>
    <row r="7920" spans="4:9" x14ac:dyDescent="0.2">
      <c r="D7920" s="29"/>
      <c r="E7920" s="29"/>
    </row>
    <row r="7921" spans="4:9" x14ac:dyDescent="0.2">
      <c r="D7921" s="29"/>
      <c r="E7921" s="29"/>
      <c r="I7921" s="30"/>
    </row>
    <row r="7922" spans="4:9" x14ac:dyDescent="0.2">
      <c r="D7922" s="29"/>
      <c r="E7922" s="29"/>
      <c r="I7922" s="30"/>
    </row>
    <row r="7923" spans="4:9" x14ac:dyDescent="0.2">
      <c r="D7923" s="29"/>
      <c r="E7923" s="29"/>
      <c r="I7923" s="30"/>
    </row>
    <row r="7924" spans="4:9" x14ac:dyDescent="0.2">
      <c r="D7924" s="29"/>
      <c r="E7924" s="29"/>
    </row>
    <row r="7925" spans="4:9" x14ac:dyDescent="0.2">
      <c r="D7925" s="29"/>
      <c r="E7925" s="29"/>
      <c r="I7925" s="30"/>
    </row>
    <row r="7926" spans="4:9" x14ac:dyDescent="0.2">
      <c r="D7926" s="29"/>
      <c r="E7926" s="29"/>
      <c r="I7926" s="30"/>
    </row>
    <row r="7927" spans="4:9" x14ac:dyDescent="0.2">
      <c r="D7927" s="29"/>
      <c r="E7927" s="29"/>
    </row>
    <row r="7928" spans="4:9" x14ac:dyDescent="0.2">
      <c r="D7928" s="29"/>
      <c r="E7928" s="29"/>
    </row>
    <row r="7929" spans="4:9" x14ac:dyDescent="0.2">
      <c r="D7929" s="29"/>
      <c r="E7929" s="29"/>
    </row>
    <row r="7930" spans="4:9" x14ac:dyDescent="0.2">
      <c r="D7930" s="29"/>
      <c r="E7930" s="29"/>
    </row>
    <row r="7931" spans="4:9" x14ac:dyDescent="0.2">
      <c r="D7931" s="29"/>
      <c r="E7931" s="29"/>
    </row>
    <row r="7932" spans="4:9" x14ac:dyDescent="0.2">
      <c r="D7932" s="29"/>
      <c r="E7932" s="29"/>
    </row>
    <row r="7933" spans="4:9" x14ac:dyDescent="0.2">
      <c r="D7933" s="29"/>
      <c r="E7933" s="29"/>
      <c r="I7933" s="30"/>
    </row>
    <row r="7934" spans="4:9" x14ac:dyDescent="0.2">
      <c r="D7934" s="29"/>
      <c r="E7934" s="29"/>
      <c r="I7934" s="30"/>
    </row>
    <row r="7935" spans="4:9" x14ac:dyDescent="0.2">
      <c r="D7935" s="29"/>
      <c r="E7935" s="29"/>
      <c r="I7935" s="30"/>
    </row>
    <row r="7936" spans="4:9" x14ac:dyDescent="0.2">
      <c r="D7936" s="29"/>
      <c r="E7936" s="29"/>
    </row>
    <row r="7937" spans="4:9" x14ac:dyDescent="0.2">
      <c r="D7937" s="29"/>
      <c r="E7937" s="29"/>
      <c r="I7937" s="30"/>
    </row>
    <row r="7938" spans="4:9" x14ac:dyDescent="0.2">
      <c r="D7938" s="29"/>
      <c r="E7938" s="29"/>
    </row>
    <row r="7939" spans="4:9" x14ac:dyDescent="0.2">
      <c r="D7939" s="29"/>
      <c r="E7939" s="29"/>
      <c r="I7939" s="30"/>
    </row>
    <row r="7940" spans="4:9" x14ac:dyDescent="0.2">
      <c r="D7940" s="29"/>
      <c r="E7940" s="29"/>
      <c r="I7940" s="30"/>
    </row>
    <row r="7941" spans="4:9" x14ac:dyDescent="0.2">
      <c r="D7941" s="29"/>
      <c r="E7941" s="29"/>
      <c r="I7941" s="30"/>
    </row>
    <row r="7942" spans="4:9" x14ac:dyDescent="0.2">
      <c r="D7942" s="29"/>
      <c r="E7942" s="29"/>
    </row>
    <row r="7943" spans="4:9" x14ac:dyDescent="0.2">
      <c r="D7943" s="29"/>
      <c r="E7943" s="29"/>
      <c r="I7943" s="30"/>
    </row>
    <row r="7944" spans="4:9" x14ac:dyDescent="0.2">
      <c r="D7944" s="29"/>
      <c r="E7944" s="29"/>
      <c r="I7944" s="30"/>
    </row>
    <row r="7945" spans="4:9" x14ac:dyDescent="0.2">
      <c r="D7945" s="29"/>
      <c r="E7945" s="29"/>
    </row>
    <row r="7946" spans="4:9" x14ac:dyDescent="0.2">
      <c r="D7946" s="29"/>
      <c r="E7946" s="29"/>
    </row>
    <row r="7947" spans="4:9" x14ac:dyDescent="0.2">
      <c r="D7947" s="29"/>
      <c r="E7947" s="29"/>
    </row>
    <row r="7948" spans="4:9" x14ac:dyDescent="0.2">
      <c r="D7948" s="29"/>
      <c r="E7948" s="29"/>
    </row>
    <row r="7949" spans="4:9" x14ac:dyDescent="0.2">
      <c r="D7949" s="29"/>
      <c r="E7949" s="29"/>
    </row>
    <row r="7950" spans="4:9" x14ac:dyDescent="0.2">
      <c r="D7950" s="29"/>
      <c r="E7950" s="29"/>
    </row>
    <row r="7951" spans="4:9" x14ac:dyDescent="0.2">
      <c r="D7951" s="29"/>
      <c r="E7951" s="29"/>
      <c r="I7951" s="30"/>
    </row>
    <row r="7952" spans="4:9" x14ac:dyDescent="0.2">
      <c r="D7952" s="29"/>
      <c r="E7952" s="29"/>
      <c r="I7952" s="30"/>
    </row>
    <row r="7953" spans="4:9" x14ac:dyDescent="0.2">
      <c r="D7953" s="29"/>
      <c r="E7953" s="29"/>
      <c r="I7953" s="30"/>
    </row>
    <row r="7954" spans="4:9" x14ac:dyDescent="0.2">
      <c r="D7954" s="29"/>
      <c r="E7954" s="29"/>
    </row>
    <row r="7955" spans="4:9" x14ac:dyDescent="0.2">
      <c r="D7955" s="29"/>
      <c r="E7955" s="29"/>
    </row>
    <row r="7956" spans="4:9" x14ac:dyDescent="0.2">
      <c r="D7956" s="29"/>
      <c r="E7956" s="29"/>
    </row>
    <row r="7957" spans="4:9" x14ac:dyDescent="0.2">
      <c r="D7957" s="29"/>
      <c r="E7957" s="29"/>
    </row>
    <row r="7958" spans="4:9" x14ac:dyDescent="0.2">
      <c r="D7958" s="29"/>
      <c r="E7958" s="29"/>
      <c r="I7958" s="30"/>
    </row>
    <row r="7959" spans="4:9" x14ac:dyDescent="0.2">
      <c r="D7959" s="29"/>
      <c r="E7959" s="29"/>
    </row>
    <row r="7960" spans="4:9" x14ac:dyDescent="0.2">
      <c r="D7960" s="29"/>
      <c r="E7960" s="29"/>
    </row>
    <row r="7961" spans="4:9" x14ac:dyDescent="0.2">
      <c r="D7961" s="29"/>
      <c r="E7961" s="29"/>
    </row>
    <row r="7962" spans="4:9" x14ac:dyDescent="0.2">
      <c r="D7962" s="29"/>
      <c r="E7962" s="29"/>
      <c r="I7962" s="30"/>
    </row>
    <row r="7963" spans="4:9" x14ac:dyDescent="0.2">
      <c r="D7963" s="29"/>
      <c r="E7963" s="29"/>
    </row>
    <row r="7964" spans="4:9" x14ac:dyDescent="0.2">
      <c r="D7964" s="29"/>
      <c r="E7964" s="29"/>
    </row>
    <row r="7965" spans="4:9" x14ac:dyDescent="0.2">
      <c r="D7965" s="29"/>
      <c r="E7965" s="29"/>
    </row>
    <row r="7966" spans="4:9" x14ac:dyDescent="0.2">
      <c r="D7966" s="29"/>
      <c r="E7966" s="29"/>
    </row>
    <row r="7967" spans="4:9" x14ac:dyDescent="0.2">
      <c r="D7967" s="29"/>
      <c r="E7967" s="29"/>
    </row>
    <row r="7968" spans="4:9" x14ac:dyDescent="0.2">
      <c r="D7968" s="29"/>
      <c r="E7968" s="29"/>
    </row>
    <row r="7969" spans="4:9" x14ac:dyDescent="0.2">
      <c r="D7969" s="29"/>
      <c r="E7969" s="29"/>
    </row>
    <row r="7970" spans="4:9" x14ac:dyDescent="0.2">
      <c r="D7970" s="29"/>
      <c r="E7970" s="29"/>
    </row>
    <row r="7971" spans="4:9" x14ac:dyDescent="0.2">
      <c r="D7971" s="29"/>
      <c r="E7971" s="29"/>
    </row>
    <row r="7972" spans="4:9" x14ac:dyDescent="0.2">
      <c r="D7972" s="29"/>
      <c r="E7972" s="29"/>
    </row>
    <row r="7973" spans="4:9" x14ac:dyDescent="0.2">
      <c r="D7973" s="29"/>
      <c r="E7973" s="29"/>
    </row>
    <row r="7974" spans="4:9" x14ac:dyDescent="0.2">
      <c r="D7974" s="29"/>
      <c r="E7974" s="29"/>
    </row>
    <row r="7975" spans="4:9" x14ac:dyDescent="0.2">
      <c r="D7975" s="29"/>
      <c r="E7975" s="29"/>
    </row>
    <row r="7976" spans="4:9" x14ac:dyDescent="0.2">
      <c r="D7976" s="29"/>
      <c r="E7976" s="29"/>
      <c r="I7976" s="30"/>
    </row>
    <row r="7977" spans="4:9" x14ac:dyDescent="0.2">
      <c r="D7977" s="29"/>
      <c r="E7977" s="29"/>
    </row>
    <row r="7978" spans="4:9" x14ac:dyDescent="0.2">
      <c r="D7978" s="29"/>
      <c r="E7978" s="29"/>
    </row>
    <row r="7979" spans="4:9" x14ac:dyDescent="0.2">
      <c r="D7979" s="29"/>
      <c r="E7979" s="29"/>
    </row>
    <row r="7980" spans="4:9" x14ac:dyDescent="0.2">
      <c r="D7980" s="29"/>
      <c r="E7980" s="29"/>
      <c r="I7980" s="30"/>
    </row>
    <row r="7981" spans="4:9" x14ac:dyDescent="0.2">
      <c r="D7981" s="29"/>
      <c r="E7981" s="29"/>
    </row>
    <row r="7982" spans="4:9" x14ac:dyDescent="0.2">
      <c r="D7982" s="29"/>
      <c r="E7982" s="29"/>
    </row>
    <row r="7983" spans="4:9" x14ac:dyDescent="0.2">
      <c r="D7983" s="29"/>
      <c r="E7983" s="29"/>
    </row>
    <row r="7984" spans="4:9" x14ac:dyDescent="0.2">
      <c r="D7984" s="29"/>
      <c r="E7984" s="29"/>
    </row>
    <row r="7985" spans="4:9" x14ac:dyDescent="0.2">
      <c r="D7985" s="29"/>
      <c r="E7985" s="29"/>
    </row>
    <row r="7986" spans="4:9" x14ac:dyDescent="0.2">
      <c r="D7986" s="29"/>
      <c r="E7986" s="29"/>
    </row>
    <row r="7987" spans="4:9" x14ac:dyDescent="0.2">
      <c r="D7987" s="29"/>
      <c r="E7987" s="29"/>
    </row>
    <row r="7988" spans="4:9" x14ac:dyDescent="0.2">
      <c r="D7988" s="29"/>
      <c r="E7988" s="29"/>
    </row>
    <row r="7989" spans="4:9" x14ac:dyDescent="0.2">
      <c r="D7989" s="29"/>
      <c r="E7989" s="29"/>
    </row>
    <row r="7990" spans="4:9" x14ac:dyDescent="0.2">
      <c r="D7990" s="29"/>
      <c r="E7990" s="29"/>
    </row>
    <row r="7991" spans="4:9" x14ac:dyDescent="0.2">
      <c r="D7991" s="29"/>
      <c r="E7991" s="29"/>
    </row>
    <row r="7992" spans="4:9" x14ac:dyDescent="0.2">
      <c r="D7992" s="29"/>
      <c r="E7992" s="29"/>
    </row>
    <row r="7993" spans="4:9" x14ac:dyDescent="0.2">
      <c r="D7993" s="29"/>
      <c r="E7993" s="29"/>
    </row>
    <row r="7994" spans="4:9" x14ac:dyDescent="0.2">
      <c r="D7994" s="29"/>
      <c r="E7994" s="29"/>
      <c r="I7994" s="30"/>
    </row>
    <row r="7995" spans="4:9" x14ac:dyDescent="0.2">
      <c r="D7995" s="29"/>
      <c r="E7995" s="29"/>
    </row>
    <row r="7996" spans="4:9" x14ac:dyDescent="0.2">
      <c r="D7996" s="29"/>
      <c r="E7996" s="29"/>
    </row>
    <row r="7997" spans="4:9" x14ac:dyDescent="0.2">
      <c r="D7997" s="29"/>
      <c r="E7997" s="29"/>
    </row>
    <row r="7998" spans="4:9" x14ac:dyDescent="0.2">
      <c r="D7998" s="29"/>
      <c r="E7998" s="29"/>
      <c r="I7998" s="30"/>
    </row>
    <row r="7999" spans="4:9" x14ac:dyDescent="0.2">
      <c r="D7999" s="29"/>
      <c r="E7999" s="29"/>
    </row>
    <row r="8000" spans="4:9" x14ac:dyDescent="0.2">
      <c r="D8000" s="29"/>
      <c r="E8000" s="29"/>
    </row>
    <row r="8001" spans="4:9" x14ac:dyDescent="0.2">
      <c r="D8001" s="29"/>
      <c r="E8001" s="29"/>
    </row>
    <row r="8002" spans="4:9" x14ac:dyDescent="0.2">
      <c r="D8002" s="29"/>
      <c r="E8002" s="29"/>
    </row>
    <row r="8003" spans="4:9" x14ac:dyDescent="0.2">
      <c r="D8003" s="29"/>
      <c r="E8003" s="29"/>
    </row>
    <row r="8004" spans="4:9" x14ac:dyDescent="0.2">
      <c r="D8004" s="29"/>
      <c r="E8004" s="29"/>
    </row>
    <row r="8005" spans="4:9" x14ac:dyDescent="0.2">
      <c r="D8005" s="29"/>
      <c r="E8005" s="29"/>
    </row>
    <row r="8006" spans="4:9" x14ac:dyDescent="0.2">
      <c r="D8006" s="29"/>
      <c r="E8006" s="29"/>
    </row>
    <row r="8007" spans="4:9" x14ac:dyDescent="0.2">
      <c r="D8007" s="29"/>
      <c r="E8007" s="29"/>
    </row>
    <row r="8008" spans="4:9" x14ac:dyDescent="0.2">
      <c r="D8008" s="29"/>
      <c r="E8008" s="29"/>
    </row>
    <row r="8009" spans="4:9" x14ac:dyDescent="0.2">
      <c r="D8009" s="29"/>
      <c r="E8009" s="29"/>
      <c r="I8009" s="30"/>
    </row>
    <row r="8010" spans="4:9" x14ac:dyDescent="0.2">
      <c r="D8010" s="29"/>
      <c r="E8010" s="29"/>
    </row>
    <row r="8011" spans="4:9" x14ac:dyDescent="0.2">
      <c r="D8011" s="29"/>
      <c r="E8011" s="29"/>
      <c r="I8011" s="30"/>
    </row>
    <row r="8012" spans="4:9" x14ac:dyDescent="0.2">
      <c r="D8012" s="29"/>
      <c r="E8012" s="29"/>
      <c r="I8012" s="30"/>
    </row>
    <row r="8013" spans="4:9" x14ac:dyDescent="0.2">
      <c r="D8013" s="29"/>
      <c r="E8013" s="29"/>
      <c r="I8013" s="30"/>
    </row>
    <row r="8014" spans="4:9" x14ac:dyDescent="0.2">
      <c r="D8014" s="29"/>
      <c r="E8014" s="29"/>
    </row>
    <row r="8015" spans="4:9" x14ac:dyDescent="0.2">
      <c r="D8015" s="29"/>
      <c r="E8015" s="29"/>
      <c r="I8015" s="30"/>
    </row>
    <row r="8016" spans="4:9" x14ac:dyDescent="0.2">
      <c r="D8016" s="29"/>
      <c r="E8016" s="29"/>
      <c r="I8016" s="30"/>
    </row>
    <row r="8017" spans="4:9" x14ac:dyDescent="0.2">
      <c r="D8017" s="29"/>
      <c r="E8017" s="29"/>
    </row>
    <row r="8018" spans="4:9" x14ac:dyDescent="0.2">
      <c r="D8018" s="29"/>
      <c r="E8018" s="29"/>
    </row>
    <row r="8019" spans="4:9" x14ac:dyDescent="0.2">
      <c r="D8019" s="29"/>
      <c r="E8019" s="29"/>
    </row>
    <row r="8020" spans="4:9" x14ac:dyDescent="0.2">
      <c r="D8020" s="29"/>
      <c r="E8020" s="29"/>
    </row>
    <row r="8021" spans="4:9" x14ac:dyDescent="0.2">
      <c r="D8021" s="29"/>
      <c r="E8021" s="29"/>
    </row>
    <row r="8022" spans="4:9" x14ac:dyDescent="0.2">
      <c r="D8022" s="29"/>
      <c r="E8022" s="29"/>
    </row>
    <row r="8023" spans="4:9" x14ac:dyDescent="0.2">
      <c r="D8023" s="29"/>
      <c r="E8023" s="29"/>
      <c r="I8023" s="30"/>
    </row>
    <row r="8024" spans="4:9" x14ac:dyDescent="0.2">
      <c r="D8024" s="29"/>
      <c r="E8024" s="29"/>
      <c r="I8024" s="30"/>
    </row>
    <row r="8025" spans="4:9" x14ac:dyDescent="0.2">
      <c r="D8025" s="29"/>
      <c r="E8025" s="29"/>
      <c r="I8025" s="30"/>
    </row>
    <row r="8026" spans="4:9" x14ac:dyDescent="0.2">
      <c r="D8026" s="29"/>
      <c r="E8026" s="29"/>
    </row>
    <row r="8027" spans="4:9" x14ac:dyDescent="0.2">
      <c r="D8027" s="29"/>
      <c r="E8027" s="29"/>
      <c r="I8027" s="30"/>
    </row>
    <row r="8028" spans="4:9" x14ac:dyDescent="0.2">
      <c r="D8028" s="29"/>
      <c r="E8028" s="29"/>
    </row>
    <row r="8029" spans="4:9" x14ac:dyDescent="0.2">
      <c r="D8029" s="29"/>
      <c r="E8029" s="29"/>
      <c r="I8029" s="30"/>
    </row>
    <row r="8030" spans="4:9" x14ac:dyDescent="0.2">
      <c r="D8030" s="29"/>
      <c r="E8030" s="29"/>
      <c r="I8030" s="30"/>
    </row>
    <row r="8031" spans="4:9" x14ac:dyDescent="0.2">
      <c r="D8031" s="29"/>
      <c r="E8031" s="29"/>
    </row>
    <row r="8032" spans="4:9" x14ac:dyDescent="0.2">
      <c r="D8032" s="29"/>
      <c r="E8032" s="29"/>
    </row>
    <row r="8033" spans="4:9" x14ac:dyDescent="0.2">
      <c r="D8033" s="29"/>
      <c r="E8033" s="29"/>
    </row>
    <row r="8034" spans="4:9" x14ac:dyDescent="0.2">
      <c r="D8034" s="29"/>
      <c r="E8034" s="29"/>
      <c r="I8034" s="30"/>
    </row>
    <row r="8035" spans="4:9" x14ac:dyDescent="0.2">
      <c r="D8035" s="29"/>
      <c r="E8035" s="29"/>
    </row>
    <row r="8036" spans="4:9" x14ac:dyDescent="0.2">
      <c r="D8036" s="29"/>
      <c r="E8036" s="29"/>
    </row>
    <row r="8037" spans="4:9" x14ac:dyDescent="0.2">
      <c r="D8037" s="29"/>
      <c r="E8037" s="29"/>
      <c r="I8037" s="30"/>
    </row>
    <row r="8038" spans="4:9" x14ac:dyDescent="0.2">
      <c r="D8038" s="29"/>
      <c r="E8038" s="29"/>
      <c r="I8038" s="30"/>
    </row>
    <row r="8039" spans="4:9" x14ac:dyDescent="0.2">
      <c r="D8039" s="29"/>
      <c r="E8039" s="29"/>
      <c r="I8039" s="30"/>
    </row>
    <row r="8040" spans="4:9" x14ac:dyDescent="0.2">
      <c r="D8040" s="29"/>
      <c r="E8040" s="29"/>
    </row>
    <row r="8041" spans="4:9" x14ac:dyDescent="0.2">
      <c r="D8041" s="29"/>
      <c r="E8041" s="29"/>
    </row>
    <row r="8042" spans="4:9" x14ac:dyDescent="0.2">
      <c r="D8042" s="29"/>
      <c r="E8042" s="29"/>
    </row>
    <row r="8043" spans="4:9" x14ac:dyDescent="0.2">
      <c r="D8043" s="29"/>
      <c r="E8043" s="29"/>
    </row>
    <row r="8044" spans="4:9" x14ac:dyDescent="0.2">
      <c r="D8044" s="29"/>
      <c r="E8044" s="29"/>
    </row>
    <row r="8045" spans="4:9" x14ac:dyDescent="0.2">
      <c r="D8045" s="29"/>
      <c r="E8045" s="29"/>
    </row>
    <row r="8046" spans="4:9" x14ac:dyDescent="0.2">
      <c r="D8046" s="29"/>
      <c r="E8046" s="29"/>
    </row>
    <row r="8047" spans="4:9" x14ac:dyDescent="0.2">
      <c r="D8047" s="29"/>
      <c r="E8047" s="29"/>
    </row>
    <row r="8048" spans="4:9" x14ac:dyDescent="0.2">
      <c r="D8048" s="29"/>
      <c r="E8048" s="29"/>
      <c r="I8048" s="30"/>
    </row>
    <row r="8049" spans="4:9" x14ac:dyDescent="0.2">
      <c r="D8049" s="29"/>
      <c r="E8049" s="29"/>
    </row>
    <row r="8050" spans="4:9" x14ac:dyDescent="0.2">
      <c r="D8050" s="29"/>
      <c r="E8050" s="29"/>
    </row>
    <row r="8051" spans="4:9" x14ac:dyDescent="0.2">
      <c r="D8051" s="29"/>
      <c r="E8051" s="29"/>
    </row>
    <row r="8052" spans="4:9" x14ac:dyDescent="0.2">
      <c r="D8052" s="29"/>
      <c r="E8052" s="29"/>
      <c r="I8052" s="30"/>
    </row>
    <row r="8053" spans="4:9" x14ac:dyDescent="0.2">
      <c r="D8053" s="29"/>
      <c r="E8053" s="29"/>
    </row>
    <row r="8054" spans="4:9" x14ac:dyDescent="0.2">
      <c r="D8054" s="29"/>
      <c r="E8054" s="29"/>
    </row>
    <row r="8055" spans="4:9" x14ac:dyDescent="0.2">
      <c r="D8055" s="29"/>
      <c r="E8055" s="29"/>
    </row>
    <row r="8056" spans="4:9" x14ac:dyDescent="0.2">
      <c r="D8056" s="29"/>
      <c r="E8056" s="29"/>
    </row>
    <row r="8057" spans="4:9" x14ac:dyDescent="0.2">
      <c r="D8057" s="29"/>
      <c r="E8057" s="29"/>
    </row>
    <row r="8058" spans="4:9" x14ac:dyDescent="0.2">
      <c r="D8058" s="29"/>
      <c r="E8058" s="29"/>
    </row>
    <row r="8059" spans="4:9" x14ac:dyDescent="0.2">
      <c r="D8059" s="29"/>
      <c r="E8059" s="29"/>
      <c r="I8059" s="30"/>
    </row>
    <row r="8060" spans="4:9" x14ac:dyDescent="0.2">
      <c r="D8060" s="29"/>
      <c r="E8060" s="29"/>
    </row>
    <row r="8061" spans="4:9" x14ac:dyDescent="0.2">
      <c r="D8061" s="29"/>
      <c r="E8061" s="29"/>
      <c r="I8061" s="30"/>
    </row>
    <row r="8062" spans="4:9" x14ac:dyDescent="0.2">
      <c r="D8062" s="29"/>
      <c r="E8062" s="29"/>
    </row>
    <row r="8063" spans="4:9" x14ac:dyDescent="0.2">
      <c r="D8063" s="29"/>
      <c r="E8063" s="29"/>
      <c r="I8063" s="30"/>
    </row>
    <row r="8064" spans="4:9" x14ac:dyDescent="0.2">
      <c r="D8064" s="29"/>
      <c r="E8064" s="29"/>
    </row>
    <row r="8065" spans="4:9" x14ac:dyDescent="0.2">
      <c r="D8065" s="29"/>
      <c r="E8065" s="29"/>
      <c r="I8065" s="30"/>
    </row>
    <row r="8066" spans="4:9" x14ac:dyDescent="0.2">
      <c r="D8066" s="29"/>
      <c r="E8066" s="29"/>
      <c r="I8066" s="30"/>
    </row>
    <row r="8067" spans="4:9" x14ac:dyDescent="0.2">
      <c r="D8067" s="29"/>
      <c r="E8067" s="29"/>
    </row>
    <row r="8068" spans="4:9" x14ac:dyDescent="0.2">
      <c r="D8068" s="29"/>
      <c r="E8068" s="29"/>
    </row>
    <row r="8069" spans="4:9" x14ac:dyDescent="0.2">
      <c r="D8069" s="29"/>
      <c r="E8069" s="29"/>
    </row>
    <row r="8070" spans="4:9" x14ac:dyDescent="0.2">
      <c r="D8070" s="29"/>
      <c r="E8070" s="29"/>
      <c r="I8070" s="30"/>
    </row>
    <row r="8071" spans="4:9" x14ac:dyDescent="0.2">
      <c r="D8071" s="29"/>
      <c r="E8071" s="29"/>
    </row>
    <row r="8072" spans="4:9" x14ac:dyDescent="0.2">
      <c r="D8072" s="29"/>
      <c r="E8072" s="29"/>
    </row>
    <row r="8073" spans="4:9" x14ac:dyDescent="0.2">
      <c r="D8073" s="29"/>
      <c r="E8073" s="29"/>
      <c r="I8073" s="30"/>
    </row>
    <row r="8074" spans="4:9" x14ac:dyDescent="0.2">
      <c r="D8074" s="29"/>
      <c r="E8074" s="29"/>
      <c r="I8074" s="30"/>
    </row>
    <row r="8075" spans="4:9" x14ac:dyDescent="0.2">
      <c r="D8075" s="29"/>
      <c r="E8075" s="29"/>
      <c r="I8075" s="30"/>
    </row>
    <row r="8076" spans="4:9" x14ac:dyDescent="0.2">
      <c r="D8076" s="29"/>
      <c r="E8076" s="29"/>
    </row>
    <row r="8077" spans="4:9" x14ac:dyDescent="0.2">
      <c r="D8077" s="29"/>
      <c r="E8077" s="29"/>
    </row>
    <row r="8078" spans="4:9" x14ac:dyDescent="0.2">
      <c r="D8078" s="29"/>
      <c r="E8078" s="29"/>
    </row>
    <row r="8079" spans="4:9" x14ac:dyDescent="0.2">
      <c r="D8079" s="29"/>
      <c r="E8079" s="29"/>
    </row>
    <row r="8080" spans="4:9" x14ac:dyDescent="0.2">
      <c r="D8080" s="29"/>
      <c r="E8080" s="29"/>
    </row>
    <row r="8081" spans="4:9" x14ac:dyDescent="0.2">
      <c r="D8081" s="29"/>
      <c r="E8081" s="29"/>
    </row>
    <row r="8082" spans="4:9" x14ac:dyDescent="0.2">
      <c r="D8082" s="29"/>
      <c r="E8082" s="29"/>
    </row>
    <row r="8083" spans="4:9" x14ac:dyDescent="0.2">
      <c r="D8083" s="29"/>
      <c r="E8083" s="29"/>
    </row>
    <row r="8084" spans="4:9" x14ac:dyDescent="0.2">
      <c r="D8084" s="29"/>
      <c r="E8084" s="29"/>
      <c r="I8084" s="30"/>
    </row>
    <row r="8085" spans="4:9" x14ac:dyDescent="0.2">
      <c r="D8085" s="29"/>
      <c r="E8085" s="29"/>
    </row>
    <row r="8086" spans="4:9" x14ac:dyDescent="0.2">
      <c r="D8086" s="29"/>
      <c r="E8086" s="29"/>
    </row>
    <row r="8087" spans="4:9" x14ac:dyDescent="0.2">
      <c r="D8087" s="29"/>
      <c r="E8087" s="29"/>
    </row>
    <row r="8088" spans="4:9" x14ac:dyDescent="0.2">
      <c r="D8088" s="29"/>
      <c r="E8088" s="29"/>
      <c r="I8088" s="30"/>
    </row>
    <row r="8089" spans="4:9" x14ac:dyDescent="0.2">
      <c r="D8089" s="29"/>
      <c r="E8089" s="29"/>
    </row>
    <row r="8090" spans="4:9" x14ac:dyDescent="0.2">
      <c r="D8090" s="29"/>
      <c r="E8090" s="29"/>
    </row>
    <row r="8091" spans="4:9" x14ac:dyDescent="0.2">
      <c r="D8091" s="29"/>
      <c r="E8091" s="29"/>
    </row>
    <row r="8092" spans="4:9" x14ac:dyDescent="0.2">
      <c r="D8092" s="29"/>
      <c r="E8092" s="29"/>
    </row>
    <row r="8093" spans="4:9" x14ac:dyDescent="0.2">
      <c r="D8093" s="29"/>
      <c r="E8093" s="29"/>
    </row>
    <row r="8094" spans="4:9" x14ac:dyDescent="0.2">
      <c r="D8094" s="29"/>
      <c r="E8094" s="29"/>
    </row>
    <row r="8095" spans="4:9" x14ac:dyDescent="0.2">
      <c r="D8095" s="29"/>
      <c r="E8095" s="29"/>
    </row>
    <row r="8096" spans="4:9" x14ac:dyDescent="0.2">
      <c r="D8096" s="29"/>
      <c r="E8096" s="29"/>
    </row>
    <row r="8097" spans="4:9" x14ac:dyDescent="0.2">
      <c r="D8097" s="29"/>
      <c r="E8097" s="29"/>
    </row>
    <row r="8098" spans="4:9" x14ac:dyDescent="0.2">
      <c r="D8098" s="29"/>
      <c r="E8098" s="29"/>
    </row>
    <row r="8099" spans="4:9" x14ac:dyDescent="0.2">
      <c r="D8099" s="29"/>
      <c r="E8099" s="29"/>
    </row>
    <row r="8100" spans="4:9" x14ac:dyDescent="0.2">
      <c r="D8100" s="29"/>
      <c r="E8100" s="29"/>
    </row>
    <row r="8101" spans="4:9" x14ac:dyDescent="0.2">
      <c r="D8101" s="29"/>
      <c r="E8101" s="29"/>
    </row>
    <row r="8102" spans="4:9" x14ac:dyDescent="0.2">
      <c r="D8102" s="29"/>
      <c r="E8102" s="29"/>
      <c r="I8102" s="30"/>
    </row>
    <row r="8103" spans="4:9" x14ac:dyDescent="0.2">
      <c r="D8103" s="29"/>
      <c r="E8103" s="29"/>
    </row>
    <row r="8104" spans="4:9" x14ac:dyDescent="0.2">
      <c r="D8104" s="29"/>
      <c r="E8104" s="29"/>
    </row>
    <row r="8105" spans="4:9" x14ac:dyDescent="0.2">
      <c r="D8105" s="29"/>
      <c r="E8105" s="29"/>
    </row>
    <row r="8106" spans="4:9" x14ac:dyDescent="0.2">
      <c r="D8106" s="29"/>
      <c r="E8106" s="29"/>
      <c r="I8106" s="30"/>
    </row>
    <row r="8107" spans="4:9" x14ac:dyDescent="0.2">
      <c r="D8107" s="29"/>
      <c r="E8107" s="29"/>
    </row>
    <row r="8108" spans="4:9" x14ac:dyDescent="0.2">
      <c r="D8108" s="29"/>
      <c r="E8108" s="29"/>
    </row>
    <row r="8109" spans="4:9" x14ac:dyDescent="0.2">
      <c r="D8109" s="29"/>
      <c r="E8109" s="29"/>
    </row>
    <row r="8110" spans="4:9" x14ac:dyDescent="0.2">
      <c r="D8110" s="29"/>
      <c r="E8110" s="29"/>
    </row>
    <row r="8111" spans="4:9" x14ac:dyDescent="0.2">
      <c r="D8111" s="29"/>
      <c r="E8111" s="29"/>
    </row>
    <row r="8112" spans="4:9" x14ac:dyDescent="0.2">
      <c r="D8112" s="29"/>
      <c r="E8112" s="29"/>
    </row>
    <row r="8113" spans="4:9" x14ac:dyDescent="0.2">
      <c r="D8113" s="29"/>
      <c r="E8113" s="29"/>
    </row>
    <row r="8114" spans="4:9" x14ac:dyDescent="0.2">
      <c r="D8114" s="29"/>
      <c r="E8114" s="29"/>
    </row>
    <row r="8115" spans="4:9" x14ac:dyDescent="0.2">
      <c r="D8115" s="29"/>
      <c r="E8115" s="29"/>
    </row>
    <row r="8116" spans="4:9" x14ac:dyDescent="0.2">
      <c r="D8116" s="29"/>
      <c r="E8116" s="29"/>
    </row>
    <row r="8117" spans="4:9" x14ac:dyDescent="0.2">
      <c r="D8117" s="29"/>
      <c r="E8117" s="29"/>
    </row>
    <row r="8118" spans="4:9" x14ac:dyDescent="0.2">
      <c r="D8118" s="29"/>
      <c r="E8118" s="29"/>
    </row>
    <row r="8119" spans="4:9" x14ac:dyDescent="0.2">
      <c r="D8119" s="29"/>
      <c r="E8119" s="29"/>
    </row>
    <row r="8120" spans="4:9" x14ac:dyDescent="0.2">
      <c r="D8120" s="29"/>
      <c r="E8120" s="29"/>
      <c r="I8120" s="30"/>
    </row>
    <row r="8121" spans="4:9" x14ac:dyDescent="0.2">
      <c r="D8121" s="29"/>
      <c r="E8121" s="29"/>
    </row>
    <row r="8122" spans="4:9" x14ac:dyDescent="0.2">
      <c r="D8122" s="29"/>
      <c r="E8122" s="29"/>
    </row>
    <row r="8123" spans="4:9" x14ac:dyDescent="0.2">
      <c r="D8123" s="29"/>
      <c r="E8123" s="29"/>
    </row>
    <row r="8124" spans="4:9" x14ac:dyDescent="0.2">
      <c r="D8124" s="29"/>
      <c r="E8124" s="29"/>
      <c r="I8124" s="30"/>
    </row>
    <row r="8125" spans="4:9" x14ac:dyDescent="0.2">
      <c r="D8125" s="29"/>
      <c r="E8125" s="29"/>
    </row>
    <row r="8126" spans="4:9" x14ac:dyDescent="0.2">
      <c r="D8126" s="29"/>
      <c r="E8126" s="29"/>
    </row>
    <row r="8127" spans="4:9" x14ac:dyDescent="0.2">
      <c r="D8127" s="29"/>
      <c r="E8127" s="29"/>
    </row>
    <row r="8128" spans="4:9" x14ac:dyDescent="0.2">
      <c r="D8128" s="29"/>
      <c r="E8128" s="29"/>
    </row>
    <row r="8129" spans="4:9" x14ac:dyDescent="0.2">
      <c r="D8129" s="29"/>
      <c r="E8129" s="29"/>
    </row>
    <row r="8130" spans="4:9" x14ac:dyDescent="0.2">
      <c r="D8130" s="29"/>
      <c r="E8130" s="29"/>
    </row>
    <row r="8131" spans="4:9" x14ac:dyDescent="0.2">
      <c r="D8131" s="29"/>
      <c r="E8131" s="29"/>
    </row>
    <row r="8132" spans="4:9" x14ac:dyDescent="0.2">
      <c r="D8132" s="29"/>
      <c r="E8132" s="29"/>
    </row>
    <row r="8133" spans="4:9" x14ac:dyDescent="0.2">
      <c r="D8133" s="29"/>
      <c r="E8133" s="29"/>
    </row>
    <row r="8134" spans="4:9" x14ac:dyDescent="0.2">
      <c r="D8134" s="29"/>
      <c r="E8134" s="29"/>
    </row>
    <row r="8135" spans="4:9" x14ac:dyDescent="0.2">
      <c r="D8135" s="29"/>
      <c r="E8135" s="29"/>
    </row>
    <row r="8136" spans="4:9" x14ac:dyDescent="0.2">
      <c r="D8136" s="29"/>
      <c r="E8136" s="29"/>
    </row>
    <row r="8137" spans="4:9" x14ac:dyDescent="0.2">
      <c r="D8137" s="29"/>
      <c r="E8137" s="29"/>
    </row>
    <row r="8138" spans="4:9" x14ac:dyDescent="0.2">
      <c r="D8138" s="29"/>
      <c r="E8138" s="29"/>
      <c r="I8138" s="30"/>
    </row>
    <row r="8139" spans="4:9" x14ac:dyDescent="0.2">
      <c r="D8139" s="29"/>
      <c r="E8139" s="29"/>
    </row>
    <row r="8140" spans="4:9" x14ac:dyDescent="0.2">
      <c r="D8140" s="29"/>
      <c r="E8140" s="29"/>
    </row>
    <row r="8141" spans="4:9" x14ac:dyDescent="0.2">
      <c r="D8141" s="29"/>
      <c r="E8141" s="29"/>
    </row>
    <row r="8142" spans="4:9" x14ac:dyDescent="0.2">
      <c r="D8142" s="29"/>
      <c r="E8142" s="29"/>
      <c r="I8142" s="30"/>
    </row>
    <row r="8143" spans="4:9" x14ac:dyDescent="0.2">
      <c r="D8143" s="29"/>
      <c r="E8143" s="29"/>
    </row>
    <row r="8144" spans="4:9" x14ac:dyDescent="0.2">
      <c r="D8144" s="29"/>
      <c r="E8144" s="29"/>
    </row>
    <row r="8145" spans="4:9" x14ac:dyDescent="0.2">
      <c r="D8145" s="29"/>
      <c r="E8145" s="29"/>
    </row>
    <row r="8146" spans="4:9" x14ac:dyDescent="0.2">
      <c r="D8146" s="29"/>
      <c r="E8146" s="29"/>
    </row>
    <row r="8147" spans="4:9" x14ac:dyDescent="0.2">
      <c r="D8147" s="29"/>
      <c r="E8147" s="29"/>
    </row>
    <row r="8148" spans="4:9" x14ac:dyDescent="0.2">
      <c r="D8148" s="29"/>
      <c r="E8148" s="29"/>
    </row>
    <row r="8149" spans="4:9" x14ac:dyDescent="0.2">
      <c r="D8149" s="29"/>
      <c r="E8149" s="29"/>
    </row>
    <row r="8150" spans="4:9" x14ac:dyDescent="0.2">
      <c r="D8150" s="29"/>
      <c r="E8150" s="29"/>
    </row>
    <row r="8151" spans="4:9" x14ac:dyDescent="0.2">
      <c r="D8151" s="29"/>
      <c r="E8151" s="29"/>
    </row>
    <row r="8152" spans="4:9" x14ac:dyDescent="0.2">
      <c r="D8152" s="29"/>
      <c r="E8152" s="29"/>
    </row>
    <row r="8153" spans="4:9" x14ac:dyDescent="0.2">
      <c r="D8153" s="29"/>
      <c r="E8153" s="29"/>
      <c r="I8153" s="30"/>
    </row>
    <row r="8154" spans="4:9" x14ac:dyDescent="0.2">
      <c r="D8154" s="29"/>
      <c r="E8154" s="29"/>
    </row>
    <row r="8155" spans="4:9" x14ac:dyDescent="0.2">
      <c r="D8155" s="29"/>
      <c r="E8155" s="29"/>
      <c r="I8155" s="30"/>
    </row>
    <row r="8156" spans="4:9" x14ac:dyDescent="0.2">
      <c r="D8156" s="29"/>
      <c r="E8156" s="29"/>
      <c r="I8156" s="30"/>
    </row>
    <row r="8157" spans="4:9" x14ac:dyDescent="0.2">
      <c r="D8157" s="29"/>
      <c r="E8157" s="29"/>
      <c r="I8157" s="30"/>
    </row>
    <row r="8158" spans="4:9" x14ac:dyDescent="0.2">
      <c r="D8158" s="29"/>
      <c r="E8158" s="29"/>
    </row>
    <row r="8159" spans="4:9" x14ac:dyDescent="0.2">
      <c r="D8159" s="29"/>
      <c r="E8159" s="29"/>
      <c r="I8159" s="30"/>
    </row>
    <row r="8160" spans="4:9" x14ac:dyDescent="0.2">
      <c r="D8160" s="29"/>
      <c r="E8160" s="29"/>
      <c r="I8160" s="30"/>
    </row>
    <row r="8161" spans="4:9" x14ac:dyDescent="0.2">
      <c r="D8161" s="29"/>
      <c r="E8161" s="29"/>
    </row>
    <row r="8162" spans="4:9" x14ac:dyDescent="0.2">
      <c r="D8162" s="29"/>
      <c r="E8162" s="29"/>
    </row>
    <row r="8163" spans="4:9" x14ac:dyDescent="0.2">
      <c r="D8163" s="29"/>
      <c r="E8163" s="29"/>
    </row>
    <row r="8164" spans="4:9" x14ac:dyDescent="0.2">
      <c r="D8164" s="29"/>
      <c r="E8164" s="29"/>
    </row>
    <row r="8165" spans="4:9" x14ac:dyDescent="0.2">
      <c r="D8165" s="29"/>
      <c r="E8165" s="29"/>
    </row>
    <row r="8166" spans="4:9" x14ac:dyDescent="0.2">
      <c r="D8166" s="29"/>
      <c r="E8166" s="29"/>
    </row>
    <row r="8167" spans="4:9" x14ac:dyDescent="0.2">
      <c r="D8167" s="29"/>
      <c r="E8167" s="29"/>
      <c r="I8167" s="30"/>
    </row>
    <row r="8168" spans="4:9" x14ac:dyDescent="0.2">
      <c r="D8168" s="29"/>
      <c r="E8168" s="29"/>
      <c r="I8168" s="30"/>
    </row>
    <row r="8169" spans="4:9" x14ac:dyDescent="0.2">
      <c r="D8169" s="29"/>
      <c r="E8169" s="29"/>
      <c r="I8169" s="30"/>
    </row>
    <row r="8170" spans="4:9" x14ac:dyDescent="0.2">
      <c r="D8170" s="29"/>
      <c r="E8170" s="29"/>
    </row>
    <row r="8171" spans="4:9" x14ac:dyDescent="0.2">
      <c r="D8171" s="29"/>
      <c r="E8171" s="29"/>
    </row>
    <row r="8172" spans="4:9" x14ac:dyDescent="0.2">
      <c r="D8172" s="29"/>
      <c r="E8172" s="29"/>
    </row>
    <row r="8173" spans="4:9" x14ac:dyDescent="0.2">
      <c r="D8173" s="29"/>
      <c r="E8173" s="29"/>
    </row>
    <row r="8174" spans="4:9" x14ac:dyDescent="0.2">
      <c r="D8174" s="29"/>
      <c r="E8174" s="29"/>
      <c r="I8174" s="30"/>
    </row>
    <row r="8175" spans="4:9" x14ac:dyDescent="0.2">
      <c r="D8175" s="29"/>
      <c r="E8175" s="29"/>
    </row>
    <row r="8176" spans="4:9" x14ac:dyDescent="0.2">
      <c r="D8176" s="29"/>
      <c r="E8176" s="29"/>
    </row>
    <row r="8177" spans="4:9" x14ac:dyDescent="0.2">
      <c r="D8177" s="29"/>
      <c r="E8177" s="29"/>
    </row>
    <row r="8178" spans="4:9" x14ac:dyDescent="0.2">
      <c r="D8178" s="29"/>
      <c r="E8178" s="29"/>
    </row>
    <row r="8179" spans="4:9" x14ac:dyDescent="0.2">
      <c r="D8179" s="29"/>
      <c r="E8179" s="29"/>
    </row>
    <row r="8180" spans="4:9" x14ac:dyDescent="0.2">
      <c r="D8180" s="29"/>
      <c r="E8180" s="29"/>
    </row>
    <row r="8181" spans="4:9" x14ac:dyDescent="0.2">
      <c r="D8181" s="29"/>
      <c r="E8181" s="29"/>
    </row>
    <row r="8182" spans="4:9" x14ac:dyDescent="0.2">
      <c r="D8182" s="29"/>
      <c r="E8182" s="29"/>
    </row>
    <row r="8183" spans="4:9" x14ac:dyDescent="0.2">
      <c r="D8183" s="29"/>
      <c r="E8183" s="29"/>
    </row>
    <row r="8184" spans="4:9" x14ac:dyDescent="0.2">
      <c r="D8184" s="29"/>
      <c r="E8184" s="29"/>
    </row>
    <row r="8185" spans="4:9" x14ac:dyDescent="0.2">
      <c r="D8185" s="29"/>
      <c r="E8185" s="29"/>
    </row>
    <row r="8186" spans="4:9" x14ac:dyDescent="0.2">
      <c r="D8186" s="29"/>
      <c r="E8186" s="29"/>
    </row>
    <row r="8187" spans="4:9" x14ac:dyDescent="0.2">
      <c r="D8187" s="29"/>
      <c r="E8187" s="29"/>
    </row>
    <row r="8188" spans="4:9" x14ac:dyDescent="0.2">
      <c r="D8188" s="29"/>
      <c r="E8188" s="29"/>
    </row>
    <row r="8189" spans="4:9" x14ac:dyDescent="0.2">
      <c r="D8189" s="29"/>
      <c r="E8189" s="29"/>
    </row>
    <row r="8190" spans="4:9" x14ac:dyDescent="0.2">
      <c r="D8190" s="29"/>
      <c r="E8190" s="29"/>
    </row>
    <row r="8191" spans="4:9" x14ac:dyDescent="0.2">
      <c r="D8191" s="29"/>
      <c r="E8191" s="29"/>
    </row>
    <row r="8192" spans="4:9" x14ac:dyDescent="0.2">
      <c r="D8192" s="29"/>
      <c r="E8192" s="29"/>
      <c r="I8192" s="30"/>
    </row>
    <row r="8193" spans="4:9" x14ac:dyDescent="0.2">
      <c r="D8193" s="29"/>
      <c r="E8193" s="29"/>
    </row>
    <row r="8194" spans="4:9" x14ac:dyDescent="0.2">
      <c r="D8194" s="29"/>
      <c r="E8194" s="29"/>
    </row>
    <row r="8195" spans="4:9" x14ac:dyDescent="0.2">
      <c r="D8195" s="29"/>
      <c r="E8195" s="29"/>
    </row>
    <row r="8196" spans="4:9" x14ac:dyDescent="0.2">
      <c r="D8196" s="29"/>
      <c r="E8196" s="29"/>
    </row>
    <row r="8197" spans="4:9" x14ac:dyDescent="0.2">
      <c r="D8197" s="29"/>
      <c r="E8197" s="29"/>
    </row>
    <row r="8198" spans="4:9" x14ac:dyDescent="0.2">
      <c r="D8198" s="29"/>
      <c r="E8198" s="29"/>
    </row>
    <row r="8199" spans="4:9" x14ac:dyDescent="0.2">
      <c r="D8199" s="29"/>
      <c r="E8199" s="29"/>
    </row>
    <row r="8200" spans="4:9" x14ac:dyDescent="0.2">
      <c r="D8200" s="29"/>
      <c r="E8200" s="29"/>
    </row>
    <row r="8201" spans="4:9" x14ac:dyDescent="0.2">
      <c r="D8201" s="29"/>
      <c r="E8201" s="29"/>
    </row>
    <row r="8202" spans="4:9" x14ac:dyDescent="0.2">
      <c r="D8202" s="29"/>
      <c r="E8202" s="29"/>
      <c r="I8202" s="30"/>
    </row>
    <row r="8203" spans="4:9" x14ac:dyDescent="0.2">
      <c r="D8203" s="29"/>
      <c r="E8203" s="29"/>
    </row>
    <row r="8204" spans="4:9" x14ac:dyDescent="0.2">
      <c r="D8204" s="29"/>
      <c r="E8204" s="29"/>
    </row>
    <row r="8205" spans="4:9" x14ac:dyDescent="0.2">
      <c r="D8205" s="29"/>
      <c r="E8205" s="29"/>
    </row>
    <row r="8206" spans="4:9" x14ac:dyDescent="0.2">
      <c r="D8206" s="29"/>
      <c r="E8206" s="29"/>
    </row>
    <row r="8207" spans="4:9" x14ac:dyDescent="0.2">
      <c r="D8207" s="29"/>
      <c r="E8207" s="29"/>
    </row>
    <row r="8208" spans="4:9" x14ac:dyDescent="0.2">
      <c r="D8208" s="29"/>
      <c r="E8208" s="29"/>
    </row>
    <row r="8209" spans="4:9" x14ac:dyDescent="0.2">
      <c r="D8209" s="29"/>
      <c r="E8209" s="29"/>
    </row>
    <row r="8210" spans="4:9" x14ac:dyDescent="0.2">
      <c r="D8210" s="29"/>
      <c r="E8210" s="29"/>
      <c r="I8210" s="30"/>
    </row>
    <row r="8211" spans="4:9" x14ac:dyDescent="0.2">
      <c r="D8211" s="29"/>
      <c r="E8211" s="29"/>
    </row>
    <row r="8212" spans="4:9" x14ac:dyDescent="0.2">
      <c r="D8212" s="29"/>
      <c r="E8212" s="29"/>
    </row>
    <row r="8213" spans="4:9" x14ac:dyDescent="0.2">
      <c r="D8213" s="29"/>
      <c r="E8213" s="29"/>
    </row>
    <row r="8214" spans="4:9" x14ac:dyDescent="0.2">
      <c r="D8214" s="29"/>
      <c r="E8214" s="29"/>
    </row>
    <row r="8215" spans="4:9" x14ac:dyDescent="0.2">
      <c r="D8215" s="29"/>
      <c r="E8215" s="29"/>
    </row>
    <row r="8216" spans="4:9" x14ac:dyDescent="0.2">
      <c r="D8216" s="29"/>
      <c r="E8216" s="29"/>
    </row>
    <row r="8217" spans="4:9" x14ac:dyDescent="0.2">
      <c r="D8217" s="29"/>
      <c r="E8217" s="29"/>
    </row>
    <row r="8218" spans="4:9" x14ac:dyDescent="0.2">
      <c r="D8218" s="29"/>
      <c r="E8218" s="29"/>
    </row>
    <row r="8219" spans="4:9" x14ac:dyDescent="0.2">
      <c r="D8219" s="29"/>
      <c r="E8219" s="29"/>
    </row>
    <row r="8220" spans="4:9" x14ac:dyDescent="0.2">
      <c r="D8220" s="29"/>
      <c r="E8220" s="29"/>
      <c r="I8220" s="30"/>
    </row>
    <row r="8221" spans="4:9" x14ac:dyDescent="0.2">
      <c r="D8221" s="29"/>
      <c r="E8221" s="29"/>
    </row>
    <row r="8222" spans="4:9" x14ac:dyDescent="0.2">
      <c r="D8222" s="29"/>
      <c r="E8222" s="29"/>
    </row>
    <row r="8223" spans="4:9" x14ac:dyDescent="0.2">
      <c r="D8223" s="29"/>
      <c r="E8223" s="29"/>
    </row>
    <row r="8224" spans="4:9" x14ac:dyDescent="0.2">
      <c r="D8224" s="29"/>
      <c r="E8224" s="29"/>
    </row>
    <row r="8225" spans="4:9" x14ac:dyDescent="0.2">
      <c r="D8225" s="29"/>
      <c r="E8225" s="29"/>
    </row>
    <row r="8226" spans="4:9" x14ac:dyDescent="0.2">
      <c r="D8226" s="29"/>
      <c r="E8226" s="29"/>
    </row>
    <row r="8227" spans="4:9" x14ac:dyDescent="0.2">
      <c r="D8227" s="29"/>
      <c r="E8227" s="29"/>
    </row>
    <row r="8228" spans="4:9" x14ac:dyDescent="0.2">
      <c r="D8228" s="29"/>
      <c r="E8228" s="29"/>
      <c r="I8228" s="30"/>
    </row>
    <row r="8229" spans="4:9" x14ac:dyDescent="0.2">
      <c r="D8229" s="29"/>
      <c r="E8229" s="29"/>
    </row>
    <row r="8230" spans="4:9" x14ac:dyDescent="0.2">
      <c r="D8230" s="29"/>
      <c r="E8230" s="29"/>
    </row>
    <row r="8231" spans="4:9" x14ac:dyDescent="0.2">
      <c r="D8231" s="29"/>
      <c r="E8231" s="29"/>
    </row>
    <row r="8232" spans="4:9" x14ac:dyDescent="0.2">
      <c r="D8232" s="29"/>
      <c r="E8232" s="29"/>
    </row>
    <row r="8233" spans="4:9" x14ac:dyDescent="0.2">
      <c r="D8233" s="29"/>
      <c r="E8233" s="29"/>
    </row>
    <row r="8234" spans="4:9" x14ac:dyDescent="0.2">
      <c r="D8234" s="29"/>
      <c r="E8234" s="29"/>
    </row>
    <row r="8235" spans="4:9" x14ac:dyDescent="0.2">
      <c r="D8235" s="29"/>
      <c r="E8235" s="29"/>
    </row>
    <row r="8236" spans="4:9" x14ac:dyDescent="0.2">
      <c r="D8236" s="29"/>
      <c r="E8236" s="29"/>
    </row>
    <row r="8237" spans="4:9" x14ac:dyDescent="0.2">
      <c r="D8237" s="29"/>
      <c r="E8237" s="29"/>
    </row>
    <row r="8238" spans="4:9" x14ac:dyDescent="0.2">
      <c r="D8238" s="29"/>
      <c r="E8238" s="29"/>
      <c r="I8238" s="30"/>
    </row>
    <row r="8239" spans="4:9" x14ac:dyDescent="0.2">
      <c r="D8239" s="29"/>
      <c r="E8239" s="29"/>
    </row>
    <row r="8240" spans="4:9" x14ac:dyDescent="0.2">
      <c r="D8240" s="29"/>
      <c r="E8240" s="29"/>
    </row>
    <row r="8241" spans="4:9" x14ac:dyDescent="0.2">
      <c r="D8241" s="29"/>
      <c r="E8241" s="29"/>
    </row>
    <row r="8242" spans="4:9" x14ac:dyDescent="0.2">
      <c r="D8242" s="29"/>
      <c r="E8242" s="29"/>
    </row>
    <row r="8243" spans="4:9" x14ac:dyDescent="0.2">
      <c r="D8243" s="29"/>
      <c r="E8243" s="29"/>
    </row>
    <row r="8244" spans="4:9" x14ac:dyDescent="0.2">
      <c r="D8244" s="29"/>
      <c r="E8244" s="29"/>
    </row>
    <row r="8245" spans="4:9" x14ac:dyDescent="0.2">
      <c r="D8245" s="29"/>
      <c r="E8245" s="29"/>
    </row>
    <row r="8246" spans="4:9" x14ac:dyDescent="0.2">
      <c r="D8246" s="29"/>
      <c r="E8246" s="29"/>
      <c r="I8246" s="30"/>
    </row>
    <row r="8247" spans="4:9" x14ac:dyDescent="0.2">
      <c r="D8247" s="29"/>
      <c r="E8247" s="29"/>
    </row>
    <row r="8248" spans="4:9" x14ac:dyDescent="0.2">
      <c r="D8248" s="29"/>
      <c r="E8248" s="29"/>
    </row>
    <row r="8249" spans="4:9" x14ac:dyDescent="0.2">
      <c r="D8249" s="29"/>
      <c r="E8249" s="29"/>
    </row>
    <row r="8250" spans="4:9" x14ac:dyDescent="0.2">
      <c r="D8250" s="29"/>
      <c r="E8250" s="29"/>
    </row>
    <row r="8251" spans="4:9" x14ac:dyDescent="0.2">
      <c r="D8251" s="29"/>
      <c r="E8251" s="29"/>
    </row>
    <row r="8252" spans="4:9" x14ac:dyDescent="0.2">
      <c r="D8252" s="29"/>
      <c r="E8252" s="29"/>
    </row>
    <row r="8253" spans="4:9" x14ac:dyDescent="0.2">
      <c r="D8253" s="29"/>
      <c r="E8253" s="29"/>
    </row>
    <row r="8254" spans="4:9" x14ac:dyDescent="0.2">
      <c r="D8254" s="29"/>
      <c r="E8254" s="29"/>
    </row>
    <row r="8255" spans="4:9" x14ac:dyDescent="0.2">
      <c r="D8255" s="29"/>
      <c r="E8255" s="29"/>
    </row>
    <row r="8256" spans="4:9" x14ac:dyDescent="0.2">
      <c r="D8256" s="29"/>
      <c r="E8256" s="29"/>
      <c r="I8256" s="30"/>
    </row>
    <row r="8257" spans="4:9" x14ac:dyDescent="0.2">
      <c r="D8257" s="29"/>
      <c r="E8257" s="29"/>
      <c r="I8257" s="30"/>
    </row>
    <row r="8258" spans="4:9" x14ac:dyDescent="0.2">
      <c r="D8258" s="29"/>
      <c r="E8258" s="29"/>
    </row>
    <row r="8259" spans="4:9" x14ac:dyDescent="0.2">
      <c r="D8259" s="29"/>
      <c r="E8259" s="29"/>
      <c r="I8259" s="30"/>
    </row>
    <row r="8260" spans="4:9" x14ac:dyDescent="0.2">
      <c r="D8260" s="29"/>
      <c r="E8260" s="29"/>
    </row>
    <row r="8261" spans="4:9" x14ac:dyDescent="0.2">
      <c r="D8261" s="29"/>
      <c r="E8261" s="29"/>
      <c r="I8261" s="30"/>
    </row>
    <row r="8262" spans="4:9" x14ac:dyDescent="0.2">
      <c r="D8262" s="29"/>
      <c r="E8262" s="29"/>
    </row>
    <row r="8263" spans="4:9" x14ac:dyDescent="0.2">
      <c r="D8263" s="29"/>
      <c r="E8263" s="29"/>
      <c r="I8263" s="30"/>
    </row>
    <row r="8264" spans="4:9" x14ac:dyDescent="0.2">
      <c r="D8264" s="29"/>
      <c r="E8264" s="29"/>
      <c r="I8264" s="30"/>
    </row>
    <row r="8265" spans="4:9" x14ac:dyDescent="0.2">
      <c r="D8265" s="29"/>
      <c r="E8265" s="29"/>
    </row>
    <row r="8266" spans="4:9" x14ac:dyDescent="0.2">
      <c r="D8266" s="29"/>
      <c r="E8266" s="29"/>
    </row>
    <row r="8267" spans="4:9" x14ac:dyDescent="0.2">
      <c r="D8267" s="29"/>
      <c r="E8267" s="29"/>
    </row>
    <row r="8268" spans="4:9" x14ac:dyDescent="0.2">
      <c r="D8268" s="29"/>
      <c r="E8268" s="29"/>
    </row>
    <row r="8269" spans="4:9" x14ac:dyDescent="0.2">
      <c r="D8269" s="29"/>
      <c r="E8269" s="29"/>
      <c r="I8269" s="30"/>
    </row>
    <row r="8270" spans="4:9" x14ac:dyDescent="0.2">
      <c r="D8270" s="29"/>
      <c r="E8270" s="29"/>
      <c r="I8270" s="30"/>
    </row>
    <row r="8271" spans="4:9" x14ac:dyDescent="0.2">
      <c r="D8271" s="29"/>
      <c r="E8271" s="29"/>
      <c r="I8271" s="30"/>
    </row>
    <row r="8272" spans="4:9" x14ac:dyDescent="0.2">
      <c r="D8272" s="29"/>
      <c r="E8272" s="29"/>
      <c r="I8272" s="30"/>
    </row>
    <row r="8273" spans="4:9" x14ac:dyDescent="0.2">
      <c r="D8273" s="29"/>
      <c r="E8273" s="29"/>
      <c r="I8273" s="30"/>
    </row>
    <row r="8274" spans="4:9" x14ac:dyDescent="0.2">
      <c r="D8274" s="29"/>
      <c r="E8274" s="29"/>
      <c r="I8274" s="30"/>
    </row>
    <row r="8275" spans="4:9" x14ac:dyDescent="0.2">
      <c r="D8275" s="29"/>
      <c r="E8275" s="29"/>
    </row>
    <row r="8276" spans="4:9" x14ac:dyDescent="0.2">
      <c r="D8276" s="29"/>
      <c r="E8276" s="29"/>
    </row>
    <row r="8277" spans="4:9" x14ac:dyDescent="0.2">
      <c r="D8277" s="29"/>
      <c r="E8277" s="29"/>
    </row>
    <row r="8278" spans="4:9" x14ac:dyDescent="0.2">
      <c r="D8278" s="29"/>
      <c r="E8278" s="29"/>
    </row>
    <row r="8279" spans="4:9" x14ac:dyDescent="0.2">
      <c r="D8279" s="29"/>
      <c r="E8279" s="29"/>
    </row>
    <row r="8280" spans="4:9" x14ac:dyDescent="0.2">
      <c r="D8280" s="29"/>
      <c r="E8280" s="29"/>
    </row>
    <row r="8281" spans="4:9" x14ac:dyDescent="0.2">
      <c r="D8281" s="29"/>
      <c r="E8281" s="29"/>
    </row>
    <row r="8282" spans="4:9" x14ac:dyDescent="0.2">
      <c r="D8282" s="29"/>
      <c r="E8282" s="29"/>
      <c r="I8282" s="30"/>
    </row>
    <row r="8283" spans="4:9" x14ac:dyDescent="0.2">
      <c r="D8283" s="29"/>
      <c r="E8283" s="29"/>
    </row>
    <row r="8284" spans="4:9" x14ac:dyDescent="0.2">
      <c r="D8284" s="29"/>
      <c r="E8284" s="29"/>
    </row>
    <row r="8285" spans="4:9" x14ac:dyDescent="0.2">
      <c r="D8285" s="29"/>
      <c r="E8285" s="29"/>
    </row>
    <row r="8286" spans="4:9" x14ac:dyDescent="0.2">
      <c r="D8286" s="29"/>
      <c r="E8286" s="29"/>
    </row>
    <row r="8287" spans="4:9" x14ac:dyDescent="0.2">
      <c r="D8287" s="29"/>
      <c r="E8287" s="29"/>
    </row>
    <row r="8288" spans="4:9" x14ac:dyDescent="0.2">
      <c r="D8288" s="29"/>
      <c r="E8288" s="29"/>
    </row>
    <row r="8289" spans="4:9" x14ac:dyDescent="0.2">
      <c r="D8289" s="29"/>
      <c r="E8289" s="29"/>
    </row>
    <row r="8290" spans="4:9" x14ac:dyDescent="0.2">
      <c r="D8290" s="29"/>
      <c r="E8290" s="29"/>
    </row>
    <row r="8291" spans="4:9" x14ac:dyDescent="0.2">
      <c r="D8291" s="29"/>
      <c r="E8291" s="29"/>
    </row>
    <row r="8292" spans="4:9" x14ac:dyDescent="0.2">
      <c r="D8292" s="29"/>
      <c r="E8292" s="29"/>
    </row>
    <row r="8293" spans="4:9" x14ac:dyDescent="0.2">
      <c r="D8293" s="29"/>
      <c r="E8293" s="29"/>
    </row>
    <row r="8294" spans="4:9" x14ac:dyDescent="0.2">
      <c r="D8294" s="29"/>
      <c r="E8294" s="29"/>
    </row>
    <row r="8295" spans="4:9" x14ac:dyDescent="0.2">
      <c r="D8295" s="29"/>
      <c r="E8295" s="29"/>
    </row>
    <row r="8296" spans="4:9" x14ac:dyDescent="0.2">
      <c r="D8296" s="29"/>
      <c r="E8296" s="29"/>
    </row>
    <row r="8297" spans="4:9" x14ac:dyDescent="0.2">
      <c r="D8297" s="29"/>
      <c r="E8297" s="29"/>
    </row>
    <row r="8298" spans="4:9" x14ac:dyDescent="0.2">
      <c r="D8298" s="29"/>
      <c r="E8298" s="29"/>
    </row>
    <row r="8299" spans="4:9" x14ac:dyDescent="0.2">
      <c r="D8299" s="29"/>
      <c r="E8299" s="29"/>
    </row>
    <row r="8300" spans="4:9" x14ac:dyDescent="0.2">
      <c r="D8300" s="29"/>
      <c r="E8300" s="29"/>
      <c r="I8300" s="30"/>
    </row>
    <row r="8301" spans="4:9" x14ac:dyDescent="0.2">
      <c r="D8301" s="29"/>
      <c r="E8301" s="29"/>
    </row>
    <row r="8302" spans="4:9" x14ac:dyDescent="0.2">
      <c r="D8302" s="29"/>
      <c r="E8302" s="29"/>
    </row>
    <row r="8303" spans="4:9" x14ac:dyDescent="0.2">
      <c r="D8303" s="29"/>
      <c r="E8303" s="29"/>
    </row>
    <row r="8304" spans="4:9" x14ac:dyDescent="0.2">
      <c r="D8304" s="29"/>
      <c r="E8304" s="29"/>
    </row>
    <row r="8305" spans="4:9" x14ac:dyDescent="0.2">
      <c r="D8305" s="29"/>
      <c r="E8305" s="29"/>
    </row>
    <row r="8306" spans="4:9" x14ac:dyDescent="0.2">
      <c r="D8306" s="29"/>
      <c r="E8306" s="29"/>
    </row>
    <row r="8307" spans="4:9" x14ac:dyDescent="0.2">
      <c r="D8307" s="29"/>
      <c r="E8307" s="29"/>
    </row>
    <row r="8308" spans="4:9" x14ac:dyDescent="0.2">
      <c r="D8308" s="29"/>
      <c r="E8308" s="29"/>
    </row>
    <row r="8309" spans="4:9" x14ac:dyDescent="0.2">
      <c r="D8309" s="29"/>
      <c r="E8309" s="29"/>
    </row>
    <row r="8310" spans="4:9" x14ac:dyDescent="0.2">
      <c r="D8310" s="29"/>
      <c r="E8310" s="29"/>
    </row>
    <row r="8311" spans="4:9" x14ac:dyDescent="0.2">
      <c r="D8311" s="29"/>
      <c r="E8311" s="29"/>
    </row>
    <row r="8312" spans="4:9" x14ac:dyDescent="0.2">
      <c r="D8312" s="29"/>
      <c r="E8312" s="29"/>
    </row>
    <row r="8313" spans="4:9" x14ac:dyDescent="0.2">
      <c r="D8313" s="29"/>
      <c r="E8313" s="29"/>
    </row>
    <row r="8314" spans="4:9" x14ac:dyDescent="0.2">
      <c r="D8314" s="29"/>
      <c r="E8314" s="29"/>
    </row>
    <row r="8315" spans="4:9" x14ac:dyDescent="0.2">
      <c r="D8315" s="29"/>
      <c r="E8315" s="29"/>
    </row>
    <row r="8316" spans="4:9" x14ac:dyDescent="0.2">
      <c r="D8316" s="29"/>
      <c r="E8316" s="29"/>
    </row>
    <row r="8317" spans="4:9" x14ac:dyDescent="0.2">
      <c r="D8317" s="29"/>
      <c r="E8317" s="29"/>
    </row>
    <row r="8318" spans="4:9" x14ac:dyDescent="0.2">
      <c r="D8318" s="29"/>
      <c r="E8318" s="29"/>
      <c r="I8318" s="30"/>
    </row>
    <row r="8319" spans="4:9" x14ac:dyDescent="0.2">
      <c r="D8319" s="29"/>
      <c r="E8319" s="29"/>
    </row>
    <row r="8320" spans="4:9" x14ac:dyDescent="0.2">
      <c r="D8320" s="29"/>
      <c r="E8320" s="29"/>
    </row>
    <row r="8321" spans="4:9" x14ac:dyDescent="0.2">
      <c r="D8321" s="29"/>
      <c r="E8321" s="29"/>
    </row>
    <row r="8322" spans="4:9" x14ac:dyDescent="0.2">
      <c r="D8322" s="29"/>
      <c r="E8322" s="29"/>
    </row>
    <row r="8323" spans="4:9" x14ac:dyDescent="0.2">
      <c r="D8323" s="29"/>
      <c r="E8323" s="29"/>
    </row>
    <row r="8324" spans="4:9" x14ac:dyDescent="0.2">
      <c r="D8324" s="29"/>
      <c r="E8324" s="29"/>
    </row>
    <row r="8325" spans="4:9" x14ac:dyDescent="0.2">
      <c r="D8325" s="29"/>
      <c r="E8325" s="29"/>
    </row>
    <row r="8326" spans="4:9" x14ac:dyDescent="0.2">
      <c r="D8326" s="29"/>
      <c r="E8326" s="29"/>
    </row>
    <row r="8327" spans="4:9" x14ac:dyDescent="0.2">
      <c r="D8327" s="29"/>
      <c r="E8327" s="29"/>
    </row>
    <row r="8328" spans="4:9" x14ac:dyDescent="0.2">
      <c r="D8328" s="29"/>
      <c r="E8328" s="29"/>
    </row>
    <row r="8329" spans="4:9" x14ac:dyDescent="0.2">
      <c r="D8329" s="29"/>
      <c r="E8329" s="29"/>
    </row>
    <row r="8330" spans="4:9" x14ac:dyDescent="0.2">
      <c r="D8330" s="29"/>
      <c r="E8330" s="29"/>
    </row>
    <row r="8331" spans="4:9" x14ac:dyDescent="0.2">
      <c r="D8331" s="29"/>
      <c r="E8331" s="29"/>
    </row>
    <row r="8332" spans="4:9" x14ac:dyDescent="0.2">
      <c r="D8332" s="29"/>
      <c r="E8332" s="29"/>
    </row>
    <row r="8333" spans="4:9" x14ac:dyDescent="0.2">
      <c r="D8333" s="29"/>
      <c r="E8333" s="29"/>
    </row>
    <row r="8334" spans="4:9" x14ac:dyDescent="0.2">
      <c r="D8334" s="29"/>
      <c r="E8334" s="29"/>
    </row>
    <row r="8335" spans="4:9" x14ac:dyDescent="0.2">
      <c r="D8335" s="29"/>
      <c r="E8335" s="29"/>
    </row>
    <row r="8336" spans="4:9" x14ac:dyDescent="0.2">
      <c r="D8336" s="29"/>
      <c r="E8336" s="29"/>
      <c r="I8336" s="30"/>
    </row>
    <row r="8337" spans="4:9" x14ac:dyDescent="0.2">
      <c r="D8337" s="29"/>
      <c r="E8337" s="29"/>
    </row>
    <row r="8338" spans="4:9" x14ac:dyDescent="0.2">
      <c r="D8338" s="29"/>
      <c r="E8338" s="29"/>
    </row>
    <row r="8339" spans="4:9" x14ac:dyDescent="0.2">
      <c r="D8339" s="29"/>
      <c r="E8339" s="29"/>
    </row>
    <row r="8340" spans="4:9" x14ac:dyDescent="0.2">
      <c r="D8340" s="29"/>
      <c r="E8340" s="29"/>
    </row>
    <row r="8341" spans="4:9" x14ac:dyDescent="0.2">
      <c r="D8341" s="29"/>
      <c r="E8341" s="29"/>
    </row>
    <row r="8342" spans="4:9" x14ac:dyDescent="0.2">
      <c r="D8342" s="29"/>
      <c r="E8342" s="29"/>
    </row>
    <row r="8343" spans="4:9" x14ac:dyDescent="0.2">
      <c r="D8343" s="29"/>
      <c r="E8343" s="29"/>
    </row>
    <row r="8344" spans="4:9" x14ac:dyDescent="0.2">
      <c r="D8344" s="29"/>
      <c r="E8344" s="29"/>
    </row>
    <row r="8345" spans="4:9" x14ac:dyDescent="0.2">
      <c r="D8345" s="29"/>
      <c r="E8345" s="29"/>
    </row>
    <row r="8346" spans="4:9" x14ac:dyDescent="0.2">
      <c r="D8346" s="29"/>
      <c r="E8346" s="29"/>
    </row>
    <row r="8347" spans="4:9" x14ac:dyDescent="0.2">
      <c r="D8347" s="29"/>
      <c r="E8347" s="29"/>
    </row>
    <row r="8348" spans="4:9" x14ac:dyDescent="0.2">
      <c r="D8348" s="29"/>
      <c r="E8348" s="29"/>
    </row>
    <row r="8349" spans="4:9" x14ac:dyDescent="0.2">
      <c r="D8349" s="29"/>
      <c r="E8349" s="29"/>
    </row>
    <row r="8350" spans="4:9" x14ac:dyDescent="0.2">
      <c r="D8350" s="29"/>
      <c r="E8350" s="29"/>
      <c r="I8350" s="30"/>
    </row>
    <row r="8351" spans="4:9" x14ac:dyDescent="0.2">
      <c r="D8351" s="29"/>
      <c r="E8351" s="29"/>
      <c r="I8351" s="30"/>
    </row>
    <row r="8352" spans="4:9" x14ac:dyDescent="0.2">
      <c r="D8352" s="29"/>
      <c r="E8352" s="29"/>
      <c r="I8352" s="30"/>
    </row>
    <row r="8353" spans="4:9" x14ac:dyDescent="0.2">
      <c r="D8353" s="29"/>
      <c r="E8353" s="29"/>
      <c r="I8353" s="30"/>
    </row>
    <row r="8354" spans="4:9" x14ac:dyDescent="0.2">
      <c r="D8354" s="29"/>
      <c r="E8354" s="29"/>
      <c r="I8354" s="30"/>
    </row>
    <row r="8355" spans="4:9" x14ac:dyDescent="0.2">
      <c r="D8355" s="29"/>
      <c r="E8355" s="29"/>
    </row>
    <row r="8356" spans="4:9" x14ac:dyDescent="0.2">
      <c r="D8356" s="29"/>
      <c r="E8356" s="29"/>
    </row>
    <row r="8357" spans="4:9" x14ac:dyDescent="0.2">
      <c r="D8357" s="29"/>
      <c r="E8357" s="29"/>
    </row>
    <row r="8358" spans="4:9" x14ac:dyDescent="0.2">
      <c r="D8358" s="29"/>
      <c r="E8358" s="29"/>
    </row>
    <row r="8359" spans="4:9" x14ac:dyDescent="0.2">
      <c r="D8359" s="29"/>
      <c r="E8359" s="29"/>
    </row>
    <row r="8360" spans="4:9" x14ac:dyDescent="0.2">
      <c r="D8360" s="29"/>
      <c r="E8360" s="29"/>
    </row>
    <row r="8361" spans="4:9" x14ac:dyDescent="0.2">
      <c r="D8361" s="29"/>
      <c r="E8361" s="29"/>
    </row>
    <row r="8362" spans="4:9" x14ac:dyDescent="0.2">
      <c r="D8362" s="29"/>
      <c r="E8362" s="29"/>
    </row>
    <row r="8363" spans="4:9" x14ac:dyDescent="0.2">
      <c r="D8363" s="29"/>
      <c r="E8363" s="29"/>
    </row>
    <row r="8364" spans="4:9" x14ac:dyDescent="0.2">
      <c r="D8364" s="29"/>
      <c r="E8364" s="29"/>
    </row>
    <row r="8365" spans="4:9" x14ac:dyDescent="0.2">
      <c r="D8365" s="29"/>
      <c r="E8365" s="29"/>
    </row>
    <row r="8366" spans="4:9" x14ac:dyDescent="0.2">
      <c r="D8366" s="29"/>
      <c r="E8366" s="29"/>
      <c r="I8366" s="30"/>
    </row>
    <row r="8367" spans="4:9" x14ac:dyDescent="0.2">
      <c r="D8367" s="29"/>
      <c r="E8367" s="29"/>
      <c r="I8367" s="30"/>
    </row>
    <row r="8368" spans="4:9" x14ac:dyDescent="0.2">
      <c r="D8368" s="29"/>
      <c r="E8368" s="29"/>
      <c r="I8368" s="30"/>
    </row>
    <row r="8369" spans="4:9" x14ac:dyDescent="0.2">
      <c r="D8369" s="29"/>
      <c r="E8369" s="29"/>
      <c r="I8369" s="30"/>
    </row>
    <row r="8370" spans="4:9" x14ac:dyDescent="0.2">
      <c r="D8370" s="29"/>
      <c r="E8370" s="29"/>
    </row>
    <row r="8371" spans="4:9" x14ac:dyDescent="0.2">
      <c r="D8371" s="29"/>
      <c r="E8371" s="29"/>
    </row>
    <row r="8372" spans="4:9" x14ac:dyDescent="0.2">
      <c r="D8372" s="29"/>
      <c r="E8372" s="29"/>
      <c r="I8372" s="30"/>
    </row>
    <row r="8373" spans="4:9" x14ac:dyDescent="0.2">
      <c r="D8373" s="29"/>
      <c r="E8373" s="29"/>
    </row>
    <row r="8374" spans="4:9" x14ac:dyDescent="0.2">
      <c r="D8374" s="29"/>
      <c r="E8374" s="29"/>
    </row>
    <row r="8375" spans="4:9" x14ac:dyDescent="0.2">
      <c r="D8375" s="29"/>
      <c r="E8375" s="29"/>
    </row>
    <row r="8376" spans="4:9" x14ac:dyDescent="0.2">
      <c r="D8376" s="29"/>
      <c r="E8376" s="29"/>
    </row>
    <row r="8377" spans="4:9" x14ac:dyDescent="0.2">
      <c r="D8377" s="29"/>
      <c r="E8377" s="29"/>
    </row>
    <row r="8378" spans="4:9" x14ac:dyDescent="0.2">
      <c r="D8378" s="29"/>
      <c r="E8378" s="29"/>
    </row>
    <row r="8379" spans="4:9" x14ac:dyDescent="0.2">
      <c r="D8379" s="29"/>
      <c r="E8379" s="29"/>
    </row>
    <row r="8380" spans="4:9" x14ac:dyDescent="0.2">
      <c r="D8380" s="29"/>
      <c r="E8380" s="29"/>
    </row>
    <row r="8381" spans="4:9" x14ac:dyDescent="0.2">
      <c r="D8381" s="29"/>
      <c r="E8381" s="29"/>
    </row>
    <row r="8382" spans="4:9" x14ac:dyDescent="0.2">
      <c r="D8382" s="29"/>
      <c r="E8382" s="29"/>
    </row>
    <row r="8383" spans="4:9" x14ac:dyDescent="0.2">
      <c r="D8383" s="29"/>
      <c r="E8383" s="29"/>
    </row>
    <row r="8384" spans="4:9" x14ac:dyDescent="0.2">
      <c r="D8384" s="29"/>
      <c r="E8384" s="29"/>
    </row>
    <row r="8385" spans="4:9" x14ac:dyDescent="0.2">
      <c r="D8385" s="29"/>
      <c r="E8385" s="29"/>
    </row>
    <row r="8386" spans="4:9" x14ac:dyDescent="0.2">
      <c r="D8386" s="29"/>
      <c r="E8386" s="29"/>
    </row>
    <row r="8387" spans="4:9" x14ac:dyDescent="0.2">
      <c r="D8387" s="29"/>
      <c r="E8387" s="29"/>
    </row>
    <row r="8388" spans="4:9" x14ac:dyDescent="0.2">
      <c r="D8388" s="29"/>
      <c r="E8388" s="29"/>
    </row>
    <row r="8389" spans="4:9" x14ac:dyDescent="0.2">
      <c r="D8389" s="29"/>
      <c r="E8389" s="29"/>
    </row>
    <row r="8390" spans="4:9" x14ac:dyDescent="0.2">
      <c r="D8390" s="29"/>
      <c r="E8390" s="29"/>
      <c r="I8390" s="30"/>
    </row>
    <row r="8391" spans="4:9" x14ac:dyDescent="0.2">
      <c r="D8391" s="29"/>
      <c r="E8391" s="29"/>
    </row>
    <row r="8392" spans="4:9" x14ac:dyDescent="0.2">
      <c r="D8392" s="29"/>
      <c r="E8392" s="29"/>
    </row>
    <row r="8393" spans="4:9" x14ac:dyDescent="0.2">
      <c r="D8393" s="29"/>
      <c r="E8393" s="29"/>
    </row>
    <row r="8394" spans="4:9" x14ac:dyDescent="0.2">
      <c r="D8394" s="29"/>
      <c r="E8394" s="29"/>
    </row>
    <row r="8395" spans="4:9" x14ac:dyDescent="0.2">
      <c r="D8395" s="29"/>
      <c r="E8395" s="29"/>
    </row>
    <row r="8396" spans="4:9" x14ac:dyDescent="0.2">
      <c r="D8396" s="29"/>
      <c r="E8396" s="29"/>
    </row>
    <row r="8397" spans="4:9" x14ac:dyDescent="0.2">
      <c r="D8397" s="29"/>
      <c r="E8397" s="29"/>
    </row>
    <row r="8398" spans="4:9" x14ac:dyDescent="0.2">
      <c r="D8398" s="29"/>
      <c r="E8398" s="29"/>
    </row>
    <row r="8399" spans="4:9" x14ac:dyDescent="0.2">
      <c r="D8399" s="29"/>
      <c r="E8399" s="29"/>
    </row>
    <row r="8400" spans="4:9" x14ac:dyDescent="0.2">
      <c r="D8400" s="29"/>
      <c r="E8400" s="29"/>
    </row>
    <row r="8401" spans="4:9" x14ac:dyDescent="0.2">
      <c r="D8401" s="29"/>
      <c r="E8401" s="29"/>
      <c r="I8401" s="30"/>
    </row>
    <row r="8402" spans="4:9" x14ac:dyDescent="0.2">
      <c r="D8402" s="29"/>
      <c r="E8402" s="29"/>
    </row>
    <row r="8403" spans="4:9" x14ac:dyDescent="0.2">
      <c r="D8403" s="29"/>
      <c r="E8403" s="29"/>
      <c r="I8403" s="30"/>
    </row>
    <row r="8404" spans="4:9" x14ac:dyDescent="0.2">
      <c r="D8404" s="29"/>
      <c r="E8404" s="29"/>
    </row>
    <row r="8405" spans="4:9" x14ac:dyDescent="0.2">
      <c r="D8405" s="29"/>
      <c r="E8405" s="29"/>
      <c r="I8405" s="30"/>
    </row>
    <row r="8406" spans="4:9" x14ac:dyDescent="0.2">
      <c r="D8406" s="29"/>
      <c r="E8406" s="29"/>
      <c r="I8406" s="30"/>
    </row>
    <row r="8407" spans="4:9" x14ac:dyDescent="0.2">
      <c r="D8407" s="29"/>
      <c r="E8407" s="29"/>
      <c r="I8407" s="30"/>
    </row>
    <row r="8408" spans="4:9" x14ac:dyDescent="0.2">
      <c r="D8408" s="29"/>
      <c r="E8408" s="29"/>
      <c r="I8408" s="30"/>
    </row>
    <row r="8409" spans="4:9" x14ac:dyDescent="0.2">
      <c r="D8409" s="29"/>
      <c r="E8409" s="29"/>
      <c r="I8409" s="30"/>
    </row>
    <row r="8410" spans="4:9" x14ac:dyDescent="0.2">
      <c r="D8410" s="29"/>
      <c r="E8410" s="29"/>
    </row>
    <row r="8411" spans="4:9" x14ac:dyDescent="0.2">
      <c r="D8411" s="29"/>
      <c r="E8411" s="29"/>
    </row>
    <row r="8412" spans="4:9" x14ac:dyDescent="0.2">
      <c r="D8412" s="29"/>
      <c r="E8412" s="29"/>
    </row>
    <row r="8413" spans="4:9" x14ac:dyDescent="0.2">
      <c r="D8413" s="29"/>
      <c r="E8413" s="29"/>
    </row>
    <row r="8414" spans="4:9" x14ac:dyDescent="0.2">
      <c r="D8414" s="29"/>
      <c r="E8414" s="29"/>
    </row>
    <row r="8415" spans="4:9" x14ac:dyDescent="0.2">
      <c r="D8415" s="29"/>
      <c r="E8415" s="29"/>
      <c r="I8415" s="30"/>
    </row>
    <row r="8416" spans="4:9" x14ac:dyDescent="0.2">
      <c r="D8416" s="29"/>
      <c r="E8416" s="29"/>
      <c r="I8416" s="30"/>
    </row>
    <row r="8417" spans="4:9" x14ac:dyDescent="0.2">
      <c r="D8417" s="29"/>
      <c r="E8417" s="29"/>
      <c r="I8417" s="30"/>
    </row>
    <row r="8418" spans="4:9" x14ac:dyDescent="0.2">
      <c r="D8418" s="29"/>
      <c r="E8418" s="29"/>
    </row>
    <row r="8419" spans="4:9" x14ac:dyDescent="0.2">
      <c r="D8419" s="29"/>
      <c r="E8419" s="29"/>
      <c r="I8419" s="30"/>
    </row>
    <row r="8420" spans="4:9" x14ac:dyDescent="0.2">
      <c r="D8420" s="29"/>
      <c r="E8420" s="29"/>
    </row>
    <row r="8421" spans="4:9" x14ac:dyDescent="0.2">
      <c r="D8421" s="29"/>
      <c r="E8421" s="29"/>
      <c r="I8421" s="30"/>
    </row>
    <row r="8422" spans="4:9" x14ac:dyDescent="0.2">
      <c r="D8422" s="29"/>
      <c r="E8422" s="29"/>
    </row>
    <row r="8423" spans="4:9" x14ac:dyDescent="0.2">
      <c r="D8423" s="29"/>
      <c r="E8423" s="29"/>
      <c r="I8423" s="30"/>
    </row>
    <row r="8424" spans="4:9" x14ac:dyDescent="0.2">
      <c r="D8424" s="29"/>
      <c r="E8424" s="29"/>
    </row>
    <row r="8425" spans="4:9" x14ac:dyDescent="0.2">
      <c r="D8425" s="29"/>
      <c r="E8425" s="29"/>
      <c r="I8425" s="30"/>
    </row>
    <row r="8426" spans="4:9" x14ac:dyDescent="0.2">
      <c r="D8426" s="29"/>
      <c r="E8426" s="29"/>
      <c r="I8426" s="30"/>
    </row>
    <row r="8427" spans="4:9" x14ac:dyDescent="0.2">
      <c r="D8427" s="29"/>
      <c r="E8427" s="29"/>
    </row>
    <row r="8428" spans="4:9" x14ac:dyDescent="0.2">
      <c r="D8428" s="29"/>
      <c r="E8428" s="29"/>
    </row>
    <row r="8429" spans="4:9" x14ac:dyDescent="0.2">
      <c r="D8429" s="29"/>
      <c r="E8429" s="29"/>
    </row>
    <row r="8430" spans="4:9" x14ac:dyDescent="0.2">
      <c r="D8430" s="29"/>
      <c r="E8430" s="29"/>
    </row>
    <row r="8431" spans="4:9" x14ac:dyDescent="0.2">
      <c r="D8431" s="29"/>
      <c r="E8431" s="29"/>
    </row>
    <row r="8432" spans="4:9" x14ac:dyDescent="0.2">
      <c r="D8432" s="29"/>
      <c r="E8432" s="29"/>
    </row>
    <row r="8433" spans="4:9" x14ac:dyDescent="0.2">
      <c r="D8433" s="29"/>
      <c r="E8433" s="29"/>
      <c r="I8433" s="30"/>
    </row>
    <row r="8434" spans="4:9" x14ac:dyDescent="0.2">
      <c r="D8434" s="29"/>
      <c r="E8434" s="29"/>
      <c r="I8434" s="30"/>
    </row>
    <row r="8435" spans="4:9" x14ac:dyDescent="0.2">
      <c r="D8435" s="29"/>
      <c r="E8435" s="29"/>
      <c r="I8435" s="30"/>
    </row>
    <row r="8436" spans="4:9" x14ac:dyDescent="0.2">
      <c r="D8436" s="29"/>
      <c r="E8436" s="29"/>
      <c r="I8436" s="30"/>
    </row>
    <row r="8437" spans="4:9" x14ac:dyDescent="0.2">
      <c r="D8437" s="29"/>
      <c r="E8437" s="29"/>
      <c r="I8437" s="30"/>
    </row>
    <row r="8438" spans="4:9" x14ac:dyDescent="0.2">
      <c r="D8438" s="29"/>
      <c r="E8438" s="29"/>
    </row>
    <row r="8439" spans="4:9" x14ac:dyDescent="0.2">
      <c r="D8439" s="29"/>
      <c r="E8439" s="29"/>
    </row>
    <row r="8440" spans="4:9" x14ac:dyDescent="0.2">
      <c r="D8440" s="29"/>
      <c r="E8440" s="29"/>
    </row>
    <row r="8441" spans="4:9" x14ac:dyDescent="0.2">
      <c r="D8441" s="29"/>
      <c r="E8441" s="29"/>
    </row>
    <row r="8442" spans="4:9" x14ac:dyDescent="0.2">
      <c r="D8442" s="29"/>
      <c r="E8442" s="29"/>
    </row>
    <row r="8443" spans="4:9" x14ac:dyDescent="0.2">
      <c r="D8443" s="29"/>
      <c r="E8443" s="29"/>
    </row>
    <row r="8444" spans="4:9" x14ac:dyDescent="0.2">
      <c r="D8444" s="29"/>
      <c r="E8444" s="29"/>
      <c r="I8444" s="30"/>
    </row>
    <row r="8445" spans="4:9" x14ac:dyDescent="0.2">
      <c r="D8445" s="29"/>
      <c r="E8445" s="29"/>
    </row>
    <row r="8446" spans="4:9" x14ac:dyDescent="0.2">
      <c r="D8446" s="29"/>
      <c r="E8446" s="29"/>
    </row>
    <row r="8447" spans="4:9" x14ac:dyDescent="0.2">
      <c r="D8447" s="29"/>
      <c r="E8447" s="29"/>
    </row>
    <row r="8448" spans="4:9" x14ac:dyDescent="0.2">
      <c r="D8448" s="29"/>
      <c r="E8448" s="29"/>
    </row>
    <row r="8449" spans="4:9" x14ac:dyDescent="0.2">
      <c r="D8449" s="29"/>
      <c r="E8449" s="29"/>
    </row>
    <row r="8450" spans="4:9" x14ac:dyDescent="0.2">
      <c r="D8450" s="29"/>
      <c r="E8450" s="29"/>
      <c r="I8450" s="30"/>
    </row>
    <row r="8451" spans="4:9" x14ac:dyDescent="0.2">
      <c r="D8451" s="29"/>
      <c r="E8451" s="29"/>
      <c r="I8451" s="30"/>
    </row>
    <row r="8452" spans="4:9" x14ac:dyDescent="0.2">
      <c r="D8452" s="29"/>
      <c r="E8452" s="29"/>
      <c r="I8452" s="30"/>
    </row>
    <row r="8453" spans="4:9" x14ac:dyDescent="0.2">
      <c r="D8453" s="29"/>
      <c r="E8453" s="29"/>
      <c r="I8453" s="30"/>
    </row>
    <row r="8454" spans="4:9" x14ac:dyDescent="0.2">
      <c r="D8454" s="29"/>
      <c r="E8454" s="29"/>
    </row>
    <row r="8455" spans="4:9" x14ac:dyDescent="0.2">
      <c r="D8455" s="29"/>
      <c r="E8455" s="29"/>
    </row>
    <row r="8456" spans="4:9" x14ac:dyDescent="0.2">
      <c r="D8456" s="29"/>
      <c r="E8456" s="29"/>
    </row>
    <row r="8457" spans="4:9" x14ac:dyDescent="0.2">
      <c r="D8457" s="29"/>
      <c r="E8457" s="29"/>
    </row>
    <row r="8458" spans="4:9" x14ac:dyDescent="0.2">
      <c r="D8458" s="29"/>
      <c r="E8458" s="29"/>
    </row>
    <row r="8459" spans="4:9" x14ac:dyDescent="0.2">
      <c r="D8459" s="29"/>
      <c r="E8459" s="29"/>
    </row>
    <row r="8460" spans="4:9" x14ac:dyDescent="0.2">
      <c r="D8460" s="29"/>
      <c r="E8460" s="29"/>
    </row>
    <row r="8461" spans="4:9" x14ac:dyDescent="0.2">
      <c r="D8461" s="29"/>
      <c r="E8461" s="29"/>
    </row>
    <row r="8462" spans="4:9" x14ac:dyDescent="0.2">
      <c r="D8462" s="29"/>
      <c r="E8462" s="29"/>
      <c r="I8462" s="30"/>
    </row>
    <row r="8463" spans="4:9" x14ac:dyDescent="0.2">
      <c r="D8463" s="29"/>
      <c r="E8463" s="29"/>
    </row>
    <row r="8464" spans="4:9" x14ac:dyDescent="0.2">
      <c r="D8464" s="29"/>
      <c r="E8464" s="29"/>
    </row>
    <row r="8465" spans="4:9" x14ac:dyDescent="0.2">
      <c r="D8465" s="29"/>
      <c r="E8465" s="29"/>
    </row>
    <row r="8466" spans="4:9" x14ac:dyDescent="0.2">
      <c r="D8466" s="29"/>
      <c r="E8466" s="29"/>
    </row>
    <row r="8467" spans="4:9" x14ac:dyDescent="0.2">
      <c r="D8467" s="29"/>
      <c r="E8467" s="29"/>
    </row>
    <row r="8468" spans="4:9" x14ac:dyDescent="0.2">
      <c r="D8468" s="29"/>
      <c r="E8468" s="29"/>
    </row>
    <row r="8469" spans="4:9" x14ac:dyDescent="0.2">
      <c r="D8469" s="29"/>
      <c r="E8469" s="29"/>
    </row>
    <row r="8470" spans="4:9" x14ac:dyDescent="0.2">
      <c r="D8470" s="29"/>
      <c r="E8470" s="29"/>
    </row>
    <row r="8471" spans="4:9" x14ac:dyDescent="0.2">
      <c r="D8471" s="29"/>
      <c r="E8471" s="29"/>
    </row>
    <row r="8472" spans="4:9" x14ac:dyDescent="0.2">
      <c r="D8472" s="29"/>
      <c r="E8472" s="29"/>
    </row>
    <row r="8473" spans="4:9" x14ac:dyDescent="0.2">
      <c r="D8473" s="29"/>
      <c r="E8473" s="29"/>
    </row>
    <row r="8474" spans="4:9" x14ac:dyDescent="0.2">
      <c r="D8474" s="29"/>
      <c r="E8474" s="29"/>
      <c r="I8474" s="30"/>
    </row>
    <row r="8475" spans="4:9" x14ac:dyDescent="0.2">
      <c r="D8475" s="29"/>
      <c r="E8475" s="29"/>
      <c r="I8475" s="30"/>
    </row>
    <row r="8476" spans="4:9" x14ac:dyDescent="0.2">
      <c r="D8476" s="29"/>
      <c r="E8476" s="29"/>
      <c r="I8476" s="30"/>
    </row>
    <row r="8477" spans="4:9" x14ac:dyDescent="0.2">
      <c r="D8477" s="29"/>
      <c r="E8477" s="29"/>
      <c r="I8477" s="30"/>
    </row>
    <row r="8478" spans="4:9" x14ac:dyDescent="0.2">
      <c r="D8478" s="29"/>
      <c r="E8478" s="29"/>
      <c r="I8478" s="30"/>
    </row>
    <row r="8479" spans="4:9" x14ac:dyDescent="0.2">
      <c r="D8479" s="29"/>
      <c r="E8479" s="29"/>
      <c r="I8479" s="30"/>
    </row>
    <row r="8480" spans="4:9" x14ac:dyDescent="0.2">
      <c r="D8480" s="29"/>
      <c r="E8480" s="29"/>
      <c r="I8480" s="30"/>
    </row>
    <row r="8481" spans="4:9" x14ac:dyDescent="0.2">
      <c r="D8481" s="29"/>
      <c r="E8481" s="29"/>
      <c r="I8481" s="30"/>
    </row>
    <row r="8482" spans="4:9" x14ac:dyDescent="0.2">
      <c r="D8482" s="29"/>
      <c r="E8482" s="29"/>
      <c r="I8482" s="30"/>
    </row>
    <row r="8483" spans="4:9" x14ac:dyDescent="0.2">
      <c r="D8483" s="29"/>
      <c r="E8483" s="29"/>
      <c r="I8483" s="30"/>
    </row>
    <row r="8484" spans="4:9" x14ac:dyDescent="0.2">
      <c r="D8484" s="29"/>
      <c r="E8484" s="29"/>
      <c r="I8484" s="30"/>
    </row>
    <row r="8485" spans="4:9" x14ac:dyDescent="0.2">
      <c r="D8485" s="29"/>
      <c r="E8485" s="29"/>
      <c r="I8485" s="30"/>
    </row>
    <row r="8486" spans="4:9" x14ac:dyDescent="0.2">
      <c r="D8486" s="29"/>
      <c r="E8486" s="29"/>
    </row>
    <row r="8487" spans="4:9" x14ac:dyDescent="0.2">
      <c r="D8487" s="29"/>
      <c r="E8487" s="29"/>
    </row>
    <row r="8488" spans="4:9" x14ac:dyDescent="0.2">
      <c r="D8488" s="29"/>
      <c r="E8488" s="29"/>
    </row>
    <row r="8489" spans="4:9" x14ac:dyDescent="0.2">
      <c r="D8489" s="29"/>
      <c r="E8489" s="29"/>
    </row>
    <row r="8490" spans="4:9" x14ac:dyDescent="0.2">
      <c r="D8490" s="29"/>
      <c r="E8490" s="29"/>
    </row>
    <row r="8491" spans="4:9" x14ac:dyDescent="0.2">
      <c r="D8491" s="29"/>
      <c r="E8491" s="29"/>
      <c r="I8491" s="30"/>
    </row>
    <row r="8492" spans="4:9" x14ac:dyDescent="0.2">
      <c r="D8492" s="29"/>
      <c r="E8492" s="29"/>
    </row>
    <row r="8493" spans="4:9" x14ac:dyDescent="0.2">
      <c r="D8493" s="29"/>
      <c r="E8493" s="29"/>
      <c r="I8493" s="30"/>
    </row>
    <row r="8494" spans="4:9" x14ac:dyDescent="0.2">
      <c r="D8494" s="29"/>
      <c r="E8494" s="29"/>
    </row>
    <row r="8495" spans="4:9" x14ac:dyDescent="0.2">
      <c r="D8495" s="29"/>
      <c r="E8495" s="29"/>
      <c r="I8495" s="30"/>
    </row>
    <row r="8496" spans="4:9" x14ac:dyDescent="0.2">
      <c r="D8496" s="29"/>
      <c r="E8496" s="29"/>
    </row>
    <row r="8497" spans="4:9" x14ac:dyDescent="0.2">
      <c r="D8497" s="29"/>
      <c r="E8497" s="29"/>
      <c r="I8497" s="30"/>
    </row>
    <row r="8498" spans="4:9" x14ac:dyDescent="0.2">
      <c r="D8498" s="29"/>
      <c r="E8498" s="29"/>
      <c r="I8498" s="30"/>
    </row>
    <row r="8499" spans="4:9" x14ac:dyDescent="0.2">
      <c r="D8499" s="29"/>
      <c r="E8499" s="29"/>
    </row>
    <row r="8500" spans="4:9" x14ac:dyDescent="0.2">
      <c r="D8500" s="29"/>
      <c r="E8500" s="29"/>
    </row>
    <row r="8501" spans="4:9" x14ac:dyDescent="0.2">
      <c r="D8501" s="29"/>
      <c r="E8501" s="29"/>
    </row>
    <row r="8502" spans="4:9" x14ac:dyDescent="0.2">
      <c r="D8502" s="29"/>
      <c r="E8502" s="29"/>
      <c r="I8502" s="30"/>
    </row>
    <row r="8503" spans="4:9" x14ac:dyDescent="0.2">
      <c r="D8503" s="29"/>
      <c r="E8503" s="29"/>
      <c r="I8503" s="30"/>
    </row>
    <row r="8504" spans="4:9" x14ac:dyDescent="0.2">
      <c r="D8504" s="29"/>
      <c r="E8504" s="29"/>
      <c r="I8504" s="30"/>
    </row>
    <row r="8505" spans="4:9" x14ac:dyDescent="0.2">
      <c r="D8505" s="29"/>
      <c r="E8505" s="29"/>
      <c r="I8505" s="30"/>
    </row>
    <row r="8506" spans="4:9" x14ac:dyDescent="0.2">
      <c r="D8506" s="29"/>
      <c r="E8506" s="29"/>
      <c r="I8506" s="30"/>
    </row>
    <row r="8507" spans="4:9" x14ac:dyDescent="0.2">
      <c r="D8507" s="29"/>
      <c r="E8507" s="29"/>
      <c r="I8507" s="30"/>
    </row>
    <row r="8508" spans="4:9" x14ac:dyDescent="0.2">
      <c r="D8508" s="29"/>
      <c r="E8508" s="29"/>
    </row>
    <row r="8509" spans="4:9" x14ac:dyDescent="0.2">
      <c r="D8509" s="29"/>
      <c r="E8509" s="29"/>
    </row>
    <row r="8510" spans="4:9" x14ac:dyDescent="0.2">
      <c r="D8510" s="29"/>
      <c r="E8510" s="29"/>
    </row>
    <row r="8511" spans="4:9" x14ac:dyDescent="0.2">
      <c r="D8511" s="29"/>
      <c r="E8511" s="29"/>
    </row>
    <row r="8512" spans="4:9" x14ac:dyDescent="0.2">
      <c r="D8512" s="29"/>
      <c r="E8512" s="29"/>
    </row>
    <row r="8513" spans="4:9" x14ac:dyDescent="0.2">
      <c r="D8513" s="29"/>
      <c r="E8513" s="29"/>
    </row>
    <row r="8514" spans="4:9" x14ac:dyDescent="0.2">
      <c r="D8514" s="29"/>
      <c r="E8514" s="29"/>
    </row>
    <row r="8515" spans="4:9" x14ac:dyDescent="0.2">
      <c r="D8515" s="29"/>
      <c r="E8515" s="29"/>
    </row>
    <row r="8516" spans="4:9" x14ac:dyDescent="0.2">
      <c r="D8516" s="29"/>
      <c r="E8516" s="29"/>
      <c r="I8516" s="30"/>
    </row>
    <row r="8517" spans="4:9" x14ac:dyDescent="0.2">
      <c r="D8517" s="29"/>
      <c r="E8517" s="29"/>
    </row>
    <row r="8518" spans="4:9" x14ac:dyDescent="0.2">
      <c r="D8518" s="29"/>
      <c r="E8518" s="29"/>
    </row>
    <row r="8519" spans="4:9" x14ac:dyDescent="0.2">
      <c r="D8519" s="29"/>
      <c r="E8519" s="29"/>
    </row>
    <row r="8520" spans="4:9" x14ac:dyDescent="0.2">
      <c r="D8520" s="29"/>
      <c r="E8520" s="29"/>
    </row>
    <row r="8521" spans="4:9" x14ac:dyDescent="0.2">
      <c r="D8521" s="29"/>
      <c r="E8521" s="29"/>
    </row>
    <row r="8522" spans="4:9" x14ac:dyDescent="0.2">
      <c r="D8522" s="29"/>
      <c r="E8522" s="29"/>
    </row>
    <row r="8523" spans="4:9" x14ac:dyDescent="0.2">
      <c r="D8523" s="29"/>
      <c r="E8523" s="29"/>
    </row>
    <row r="8524" spans="4:9" x14ac:dyDescent="0.2">
      <c r="D8524" s="29"/>
      <c r="E8524" s="29"/>
    </row>
    <row r="8525" spans="4:9" x14ac:dyDescent="0.2">
      <c r="D8525" s="29"/>
      <c r="E8525" s="29"/>
    </row>
    <row r="8526" spans="4:9" x14ac:dyDescent="0.2">
      <c r="D8526" s="29"/>
      <c r="E8526" s="29"/>
      <c r="I8526" s="30"/>
    </row>
    <row r="8527" spans="4:9" x14ac:dyDescent="0.2">
      <c r="D8527" s="29"/>
      <c r="E8527" s="29"/>
      <c r="I8527" s="30"/>
    </row>
    <row r="8528" spans="4:9" x14ac:dyDescent="0.2">
      <c r="D8528" s="29"/>
      <c r="E8528" s="29"/>
      <c r="I8528" s="30"/>
    </row>
    <row r="8529" spans="4:9" x14ac:dyDescent="0.2">
      <c r="D8529" s="29"/>
      <c r="E8529" s="29"/>
      <c r="I8529" s="30"/>
    </row>
    <row r="8530" spans="4:9" x14ac:dyDescent="0.2">
      <c r="D8530" s="29"/>
      <c r="E8530" s="29"/>
      <c r="I8530" s="30"/>
    </row>
    <row r="8531" spans="4:9" x14ac:dyDescent="0.2">
      <c r="D8531" s="29"/>
      <c r="E8531" s="29"/>
      <c r="I8531" s="30"/>
    </row>
    <row r="8532" spans="4:9" x14ac:dyDescent="0.2">
      <c r="D8532" s="29"/>
      <c r="E8532" s="29"/>
      <c r="I8532" s="30"/>
    </row>
    <row r="8533" spans="4:9" x14ac:dyDescent="0.2">
      <c r="D8533" s="29"/>
      <c r="E8533" s="29"/>
      <c r="I8533" s="30"/>
    </row>
    <row r="8534" spans="4:9" x14ac:dyDescent="0.2">
      <c r="D8534" s="29"/>
      <c r="E8534" s="29"/>
      <c r="I8534" s="30"/>
    </row>
    <row r="8535" spans="4:9" x14ac:dyDescent="0.2">
      <c r="D8535" s="29"/>
      <c r="E8535" s="29"/>
    </row>
    <row r="8536" spans="4:9" x14ac:dyDescent="0.2">
      <c r="D8536" s="29"/>
      <c r="E8536" s="29"/>
    </row>
    <row r="8537" spans="4:9" x14ac:dyDescent="0.2">
      <c r="D8537" s="29"/>
      <c r="E8537" s="29"/>
    </row>
    <row r="8538" spans="4:9" x14ac:dyDescent="0.2">
      <c r="D8538" s="29"/>
      <c r="E8538" s="29"/>
    </row>
    <row r="8539" spans="4:9" x14ac:dyDescent="0.2">
      <c r="D8539" s="29"/>
      <c r="E8539" s="29"/>
    </row>
    <row r="8540" spans="4:9" x14ac:dyDescent="0.2">
      <c r="D8540" s="29"/>
      <c r="E8540" s="29"/>
    </row>
    <row r="8541" spans="4:9" x14ac:dyDescent="0.2">
      <c r="D8541" s="29"/>
      <c r="E8541" s="29"/>
    </row>
    <row r="8542" spans="4:9" x14ac:dyDescent="0.2">
      <c r="D8542" s="29"/>
      <c r="E8542" s="29"/>
    </row>
    <row r="8543" spans="4:9" x14ac:dyDescent="0.2">
      <c r="D8543" s="29"/>
      <c r="E8543" s="29"/>
    </row>
    <row r="8544" spans="4:9" x14ac:dyDescent="0.2">
      <c r="D8544" s="29"/>
      <c r="E8544" s="29"/>
    </row>
    <row r="8545" spans="4:9" x14ac:dyDescent="0.2">
      <c r="D8545" s="29"/>
      <c r="E8545" s="29"/>
    </row>
    <row r="8546" spans="4:9" x14ac:dyDescent="0.2">
      <c r="D8546" s="29"/>
      <c r="E8546" s="29"/>
    </row>
    <row r="8547" spans="4:9" x14ac:dyDescent="0.2">
      <c r="D8547" s="29"/>
      <c r="E8547" s="29"/>
    </row>
    <row r="8548" spans="4:9" x14ac:dyDescent="0.2">
      <c r="D8548" s="29"/>
      <c r="E8548" s="29"/>
    </row>
    <row r="8549" spans="4:9" x14ac:dyDescent="0.2">
      <c r="D8549" s="29"/>
      <c r="E8549" s="29"/>
    </row>
    <row r="8550" spans="4:9" x14ac:dyDescent="0.2">
      <c r="D8550" s="29"/>
      <c r="E8550" s="29"/>
    </row>
    <row r="8551" spans="4:9" x14ac:dyDescent="0.2">
      <c r="D8551" s="29"/>
      <c r="E8551" s="29"/>
    </row>
    <row r="8552" spans="4:9" x14ac:dyDescent="0.2">
      <c r="D8552" s="29"/>
      <c r="E8552" s="29"/>
      <c r="I8552" s="30"/>
    </row>
    <row r="8553" spans="4:9" x14ac:dyDescent="0.2">
      <c r="D8553" s="29"/>
      <c r="E8553" s="29"/>
    </row>
    <row r="8554" spans="4:9" x14ac:dyDescent="0.2">
      <c r="D8554" s="29"/>
      <c r="E8554" s="29"/>
    </row>
    <row r="8555" spans="4:9" x14ac:dyDescent="0.2">
      <c r="D8555" s="29"/>
      <c r="E8555" s="29"/>
    </row>
    <row r="8556" spans="4:9" x14ac:dyDescent="0.2">
      <c r="D8556" s="29"/>
      <c r="E8556" s="29"/>
    </row>
    <row r="8557" spans="4:9" x14ac:dyDescent="0.2">
      <c r="D8557" s="29"/>
      <c r="E8557" s="29"/>
    </row>
    <row r="8558" spans="4:9" x14ac:dyDescent="0.2">
      <c r="D8558" s="29"/>
      <c r="E8558" s="29"/>
    </row>
    <row r="8559" spans="4:9" x14ac:dyDescent="0.2">
      <c r="D8559" s="29"/>
      <c r="E8559" s="29"/>
    </row>
    <row r="8560" spans="4:9" x14ac:dyDescent="0.2">
      <c r="D8560" s="29"/>
      <c r="E8560" s="29"/>
    </row>
    <row r="8561" spans="4:9" x14ac:dyDescent="0.2">
      <c r="D8561" s="29"/>
      <c r="E8561" s="29"/>
    </row>
    <row r="8562" spans="4:9" x14ac:dyDescent="0.2">
      <c r="D8562" s="29"/>
      <c r="E8562" s="29"/>
    </row>
    <row r="8563" spans="4:9" x14ac:dyDescent="0.2">
      <c r="D8563" s="29"/>
      <c r="E8563" s="29"/>
    </row>
    <row r="8564" spans="4:9" x14ac:dyDescent="0.2">
      <c r="D8564" s="29"/>
      <c r="E8564" s="29"/>
    </row>
    <row r="8565" spans="4:9" x14ac:dyDescent="0.2">
      <c r="D8565" s="29"/>
      <c r="E8565" s="29"/>
    </row>
    <row r="8566" spans="4:9" x14ac:dyDescent="0.2">
      <c r="D8566" s="29"/>
      <c r="E8566" s="29"/>
    </row>
    <row r="8567" spans="4:9" x14ac:dyDescent="0.2">
      <c r="D8567" s="29"/>
      <c r="E8567" s="29"/>
    </row>
    <row r="8568" spans="4:9" x14ac:dyDescent="0.2">
      <c r="D8568" s="29"/>
      <c r="E8568" s="29"/>
    </row>
    <row r="8569" spans="4:9" x14ac:dyDescent="0.2">
      <c r="D8569" s="29"/>
      <c r="E8569" s="29"/>
    </row>
    <row r="8570" spans="4:9" x14ac:dyDescent="0.2">
      <c r="D8570" s="29"/>
      <c r="E8570" s="29"/>
      <c r="I8570" s="30"/>
    </row>
    <row r="8571" spans="4:9" x14ac:dyDescent="0.2">
      <c r="D8571" s="29"/>
      <c r="E8571" s="29"/>
      <c r="I8571" s="30"/>
    </row>
    <row r="8572" spans="4:9" x14ac:dyDescent="0.2">
      <c r="D8572" s="29"/>
      <c r="E8572" s="29"/>
      <c r="I8572" s="30"/>
    </row>
    <row r="8573" spans="4:9" x14ac:dyDescent="0.2">
      <c r="D8573" s="29"/>
      <c r="E8573" s="29"/>
      <c r="I8573" s="30"/>
    </row>
    <row r="8574" spans="4:9" x14ac:dyDescent="0.2">
      <c r="D8574" s="29"/>
      <c r="E8574" s="29"/>
    </row>
    <row r="8575" spans="4:9" x14ac:dyDescent="0.2">
      <c r="D8575" s="29"/>
      <c r="E8575" s="29"/>
    </row>
    <row r="8576" spans="4:9" x14ac:dyDescent="0.2">
      <c r="D8576" s="29"/>
      <c r="E8576" s="29"/>
    </row>
    <row r="8577" spans="4:9" x14ac:dyDescent="0.2">
      <c r="D8577" s="29"/>
      <c r="E8577" s="29"/>
    </row>
    <row r="8578" spans="4:9" x14ac:dyDescent="0.2">
      <c r="D8578" s="29"/>
      <c r="E8578" s="29"/>
    </row>
    <row r="8579" spans="4:9" x14ac:dyDescent="0.2">
      <c r="D8579" s="29"/>
      <c r="E8579" s="29"/>
    </row>
    <row r="8580" spans="4:9" x14ac:dyDescent="0.2">
      <c r="D8580" s="29"/>
      <c r="E8580" s="29"/>
    </row>
    <row r="8581" spans="4:9" x14ac:dyDescent="0.2">
      <c r="D8581" s="29"/>
      <c r="E8581" s="29"/>
    </row>
    <row r="8582" spans="4:9" x14ac:dyDescent="0.2">
      <c r="D8582" s="29"/>
      <c r="E8582" s="29"/>
    </row>
    <row r="8583" spans="4:9" x14ac:dyDescent="0.2">
      <c r="D8583" s="29"/>
      <c r="E8583" s="29"/>
    </row>
    <row r="8584" spans="4:9" x14ac:dyDescent="0.2">
      <c r="D8584" s="29"/>
      <c r="E8584" s="29"/>
    </row>
    <row r="8585" spans="4:9" x14ac:dyDescent="0.2">
      <c r="D8585" s="29"/>
      <c r="E8585" s="29"/>
    </row>
    <row r="8586" spans="4:9" x14ac:dyDescent="0.2">
      <c r="D8586" s="29"/>
      <c r="E8586" s="29"/>
    </row>
    <row r="8587" spans="4:9" x14ac:dyDescent="0.2">
      <c r="D8587" s="29"/>
      <c r="E8587" s="29"/>
    </row>
    <row r="8588" spans="4:9" x14ac:dyDescent="0.2">
      <c r="D8588" s="29"/>
      <c r="E8588" s="29"/>
      <c r="I8588" s="30"/>
    </row>
    <row r="8589" spans="4:9" x14ac:dyDescent="0.2">
      <c r="D8589" s="29"/>
      <c r="E8589" s="29"/>
    </row>
    <row r="8590" spans="4:9" x14ac:dyDescent="0.2">
      <c r="D8590" s="29"/>
      <c r="E8590" s="29"/>
    </row>
    <row r="8591" spans="4:9" x14ac:dyDescent="0.2">
      <c r="D8591" s="29"/>
      <c r="E8591" s="29"/>
    </row>
    <row r="8592" spans="4:9" x14ac:dyDescent="0.2">
      <c r="D8592" s="29"/>
      <c r="E8592" s="29"/>
    </row>
    <row r="8593" spans="4:9" x14ac:dyDescent="0.2">
      <c r="D8593" s="29"/>
      <c r="E8593" s="29"/>
    </row>
    <row r="8594" spans="4:9" x14ac:dyDescent="0.2">
      <c r="D8594" s="29"/>
      <c r="E8594" s="29"/>
    </row>
    <row r="8595" spans="4:9" x14ac:dyDescent="0.2">
      <c r="D8595" s="29"/>
      <c r="E8595" s="29"/>
    </row>
    <row r="8596" spans="4:9" x14ac:dyDescent="0.2">
      <c r="D8596" s="29"/>
      <c r="E8596" s="29"/>
    </row>
    <row r="8597" spans="4:9" x14ac:dyDescent="0.2">
      <c r="D8597" s="29"/>
      <c r="E8597" s="29"/>
    </row>
    <row r="8598" spans="4:9" x14ac:dyDescent="0.2">
      <c r="D8598" s="29"/>
      <c r="E8598" s="29"/>
    </row>
    <row r="8599" spans="4:9" x14ac:dyDescent="0.2">
      <c r="D8599" s="29"/>
      <c r="E8599" s="29"/>
    </row>
    <row r="8600" spans="4:9" x14ac:dyDescent="0.2">
      <c r="D8600" s="29"/>
      <c r="E8600" s="29"/>
    </row>
    <row r="8601" spans="4:9" x14ac:dyDescent="0.2">
      <c r="D8601" s="29"/>
      <c r="E8601" s="29"/>
    </row>
    <row r="8602" spans="4:9" x14ac:dyDescent="0.2">
      <c r="D8602" s="29"/>
      <c r="E8602" s="29"/>
    </row>
    <row r="8603" spans="4:9" x14ac:dyDescent="0.2">
      <c r="D8603" s="29"/>
      <c r="E8603" s="29"/>
    </row>
    <row r="8604" spans="4:9" x14ac:dyDescent="0.2">
      <c r="D8604" s="29"/>
      <c r="E8604" s="29"/>
    </row>
    <row r="8605" spans="4:9" x14ac:dyDescent="0.2">
      <c r="D8605" s="29"/>
      <c r="E8605" s="29"/>
    </row>
    <row r="8606" spans="4:9" x14ac:dyDescent="0.2">
      <c r="D8606" s="29"/>
      <c r="E8606" s="29"/>
      <c r="I8606" s="30"/>
    </row>
    <row r="8607" spans="4:9" x14ac:dyDescent="0.2">
      <c r="D8607" s="29"/>
      <c r="E8607" s="29"/>
      <c r="I8607" s="30"/>
    </row>
    <row r="8608" spans="4:9" x14ac:dyDescent="0.2">
      <c r="D8608" s="29"/>
      <c r="E8608" s="29"/>
      <c r="I8608" s="30"/>
    </row>
    <row r="8609" spans="4:9" x14ac:dyDescent="0.2">
      <c r="D8609" s="29"/>
      <c r="E8609" s="29"/>
      <c r="I8609" s="30"/>
    </row>
    <row r="8610" spans="4:9" x14ac:dyDescent="0.2">
      <c r="D8610" s="29"/>
      <c r="E8610" s="29"/>
    </row>
    <row r="8611" spans="4:9" x14ac:dyDescent="0.2">
      <c r="D8611" s="29"/>
      <c r="E8611" s="29"/>
    </row>
    <row r="8612" spans="4:9" x14ac:dyDescent="0.2">
      <c r="D8612" s="29"/>
      <c r="E8612" s="29"/>
    </row>
    <row r="8613" spans="4:9" x14ac:dyDescent="0.2">
      <c r="D8613" s="29"/>
      <c r="E8613" s="29"/>
    </row>
    <row r="8614" spans="4:9" x14ac:dyDescent="0.2">
      <c r="D8614" s="29"/>
      <c r="E8614" s="29"/>
    </row>
    <row r="8615" spans="4:9" x14ac:dyDescent="0.2">
      <c r="D8615" s="29"/>
      <c r="E8615" s="29"/>
    </row>
    <row r="8616" spans="4:9" x14ac:dyDescent="0.2">
      <c r="D8616" s="29"/>
      <c r="E8616" s="29"/>
    </row>
    <row r="8617" spans="4:9" x14ac:dyDescent="0.2">
      <c r="D8617" s="29"/>
      <c r="E8617" s="29"/>
    </row>
    <row r="8618" spans="4:9" x14ac:dyDescent="0.2">
      <c r="D8618" s="29"/>
      <c r="E8618" s="29"/>
    </row>
    <row r="8619" spans="4:9" x14ac:dyDescent="0.2">
      <c r="D8619" s="29"/>
      <c r="E8619" s="29"/>
    </row>
    <row r="8620" spans="4:9" x14ac:dyDescent="0.2">
      <c r="D8620" s="29"/>
      <c r="E8620" s="29"/>
    </row>
    <row r="8621" spans="4:9" x14ac:dyDescent="0.2">
      <c r="D8621" s="29"/>
      <c r="E8621" s="29"/>
    </row>
    <row r="8622" spans="4:9" x14ac:dyDescent="0.2">
      <c r="D8622" s="29"/>
      <c r="E8622" s="29"/>
    </row>
    <row r="8623" spans="4:9" x14ac:dyDescent="0.2">
      <c r="D8623" s="29"/>
      <c r="E8623" s="29"/>
    </row>
    <row r="8624" spans="4:9" x14ac:dyDescent="0.2">
      <c r="D8624" s="29"/>
      <c r="E8624" s="29"/>
      <c r="I8624" s="30"/>
    </row>
    <row r="8625" spans="4:9" x14ac:dyDescent="0.2">
      <c r="D8625" s="29"/>
      <c r="E8625" s="29"/>
    </row>
    <row r="8626" spans="4:9" x14ac:dyDescent="0.2">
      <c r="D8626" s="29"/>
      <c r="E8626" s="29"/>
    </row>
    <row r="8627" spans="4:9" x14ac:dyDescent="0.2">
      <c r="D8627" s="29"/>
      <c r="E8627" s="29"/>
    </row>
    <row r="8628" spans="4:9" x14ac:dyDescent="0.2">
      <c r="D8628" s="29"/>
      <c r="E8628" s="29"/>
    </row>
    <row r="8629" spans="4:9" x14ac:dyDescent="0.2">
      <c r="D8629" s="29"/>
      <c r="E8629" s="29"/>
    </row>
    <row r="8630" spans="4:9" x14ac:dyDescent="0.2">
      <c r="D8630" s="29"/>
      <c r="E8630" s="29"/>
    </row>
    <row r="8631" spans="4:9" x14ac:dyDescent="0.2">
      <c r="D8631" s="29"/>
      <c r="E8631" s="29"/>
    </row>
    <row r="8632" spans="4:9" x14ac:dyDescent="0.2">
      <c r="D8632" s="29"/>
      <c r="E8632" s="29"/>
    </row>
    <row r="8633" spans="4:9" x14ac:dyDescent="0.2">
      <c r="D8633" s="29"/>
      <c r="E8633" s="29"/>
    </row>
    <row r="8634" spans="4:9" x14ac:dyDescent="0.2">
      <c r="D8634" s="29"/>
      <c r="E8634" s="29"/>
      <c r="I8634" s="30"/>
    </row>
    <row r="8635" spans="4:9" x14ac:dyDescent="0.2">
      <c r="D8635" s="29"/>
      <c r="E8635" s="29"/>
      <c r="I8635" s="30"/>
    </row>
    <row r="8636" spans="4:9" x14ac:dyDescent="0.2">
      <c r="D8636" s="29"/>
      <c r="E8636" s="29"/>
      <c r="I8636" s="30"/>
    </row>
    <row r="8637" spans="4:9" x14ac:dyDescent="0.2">
      <c r="D8637" s="29"/>
      <c r="E8637" s="29"/>
      <c r="I8637" s="30"/>
    </row>
    <row r="8638" spans="4:9" x14ac:dyDescent="0.2">
      <c r="D8638" s="29"/>
      <c r="E8638" s="29"/>
      <c r="I8638" s="30"/>
    </row>
    <row r="8639" spans="4:9" x14ac:dyDescent="0.2">
      <c r="D8639" s="29"/>
      <c r="E8639" s="29"/>
      <c r="I8639" s="30"/>
    </row>
    <row r="8640" spans="4:9" x14ac:dyDescent="0.2">
      <c r="D8640" s="29"/>
      <c r="E8640" s="29"/>
      <c r="I8640" s="30"/>
    </row>
    <row r="8641" spans="4:9" x14ac:dyDescent="0.2">
      <c r="D8641" s="29"/>
      <c r="E8641" s="29"/>
      <c r="I8641" s="30"/>
    </row>
    <row r="8642" spans="4:9" x14ac:dyDescent="0.2">
      <c r="D8642" s="29"/>
      <c r="E8642" s="29"/>
      <c r="I8642" s="30"/>
    </row>
    <row r="8643" spans="4:9" x14ac:dyDescent="0.2">
      <c r="D8643" s="29"/>
      <c r="E8643" s="29"/>
    </row>
    <row r="8644" spans="4:9" x14ac:dyDescent="0.2">
      <c r="D8644" s="29"/>
      <c r="E8644" s="29"/>
    </row>
    <row r="8645" spans="4:9" x14ac:dyDescent="0.2">
      <c r="D8645" s="29"/>
      <c r="E8645" s="29"/>
    </row>
    <row r="8646" spans="4:9" x14ac:dyDescent="0.2">
      <c r="D8646" s="29"/>
      <c r="E8646" s="29"/>
    </row>
    <row r="8647" spans="4:9" x14ac:dyDescent="0.2">
      <c r="D8647" s="29"/>
      <c r="E8647" s="29"/>
    </row>
    <row r="8648" spans="4:9" x14ac:dyDescent="0.2">
      <c r="D8648" s="29"/>
      <c r="E8648" s="29"/>
    </row>
    <row r="8649" spans="4:9" x14ac:dyDescent="0.2">
      <c r="D8649" s="29"/>
      <c r="E8649" s="29"/>
      <c r="I8649" s="30"/>
    </row>
    <row r="8650" spans="4:9" x14ac:dyDescent="0.2">
      <c r="D8650" s="29"/>
      <c r="E8650" s="29"/>
      <c r="I8650" s="30"/>
    </row>
    <row r="8651" spans="4:9" x14ac:dyDescent="0.2">
      <c r="D8651" s="29"/>
      <c r="E8651" s="29"/>
      <c r="I8651" s="30"/>
    </row>
    <row r="8652" spans="4:9" x14ac:dyDescent="0.2">
      <c r="D8652" s="29"/>
      <c r="E8652" s="29"/>
    </row>
    <row r="8653" spans="4:9" x14ac:dyDescent="0.2">
      <c r="D8653" s="29"/>
      <c r="E8653" s="29"/>
    </row>
    <row r="8654" spans="4:9" x14ac:dyDescent="0.2">
      <c r="D8654" s="29"/>
      <c r="E8654" s="29"/>
    </row>
    <row r="8655" spans="4:9" x14ac:dyDescent="0.2">
      <c r="D8655" s="29"/>
      <c r="E8655" s="29"/>
    </row>
    <row r="8656" spans="4:9" x14ac:dyDescent="0.2">
      <c r="D8656" s="29"/>
      <c r="E8656" s="29"/>
    </row>
    <row r="8657" spans="4:5" x14ac:dyDescent="0.2">
      <c r="D8657" s="29"/>
      <c r="E8657" s="29"/>
    </row>
    <row r="8658" spans="4:5" x14ac:dyDescent="0.2">
      <c r="D8658" s="29"/>
      <c r="E8658" s="29"/>
    </row>
    <row r="8659" spans="4:5" x14ac:dyDescent="0.2">
      <c r="D8659" s="29"/>
      <c r="E8659" s="29"/>
    </row>
    <row r="8660" spans="4:5" x14ac:dyDescent="0.2">
      <c r="D8660" s="29"/>
      <c r="E8660" s="29"/>
    </row>
    <row r="8661" spans="4:5" x14ac:dyDescent="0.2">
      <c r="D8661" s="29"/>
      <c r="E8661" s="29"/>
    </row>
    <row r="8662" spans="4:5" x14ac:dyDescent="0.2">
      <c r="D8662" s="29"/>
      <c r="E8662" s="29"/>
    </row>
    <row r="8663" spans="4:5" x14ac:dyDescent="0.2">
      <c r="D8663" s="29"/>
      <c r="E8663" s="29"/>
    </row>
    <row r="8664" spans="4:5" x14ac:dyDescent="0.2">
      <c r="D8664" s="29"/>
      <c r="E8664" s="29"/>
    </row>
    <row r="8665" spans="4:5" x14ac:dyDescent="0.2">
      <c r="D8665" s="29"/>
      <c r="E8665" s="29"/>
    </row>
    <row r="8666" spans="4:5" x14ac:dyDescent="0.2">
      <c r="D8666" s="29"/>
      <c r="E8666" s="29"/>
    </row>
    <row r="8667" spans="4:5" x14ac:dyDescent="0.2">
      <c r="D8667" s="29"/>
      <c r="E8667" s="29"/>
    </row>
    <row r="8668" spans="4:5" x14ac:dyDescent="0.2">
      <c r="D8668" s="29"/>
      <c r="E8668" s="29"/>
    </row>
    <row r="8669" spans="4:5" x14ac:dyDescent="0.2">
      <c r="D8669" s="29"/>
      <c r="E8669" s="29"/>
    </row>
    <row r="8670" spans="4:5" x14ac:dyDescent="0.2">
      <c r="D8670" s="29"/>
      <c r="E8670" s="29"/>
    </row>
    <row r="8671" spans="4:5" x14ac:dyDescent="0.2">
      <c r="D8671" s="29"/>
      <c r="E8671" s="29"/>
    </row>
    <row r="8672" spans="4:5" x14ac:dyDescent="0.2">
      <c r="D8672" s="29"/>
      <c r="E8672" s="29"/>
    </row>
    <row r="8673" spans="4:9" x14ac:dyDescent="0.2">
      <c r="D8673" s="29"/>
      <c r="E8673" s="29"/>
    </row>
    <row r="8674" spans="4:9" x14ac:dyDescent="0.2">
      <c r="D8674" s="29"/>
      <c r="E8674" s="29"/>
      <c r="I8674" s="30"/>
    </row>
    <row r="8675" spans="4:9" x14ac:dyDescent="0.2">
      <c r="D8675" s="29"/>
      <c r="E8675" s="29"/>
      <c r="I8675" s="30"/>
    </row>
    <row r="8676" spans="4:9" x14ac:dyDescent="0.2">
      <c r="D8676" s="29"/>
      <c r="E8676" s="29"/>
      <c r="I8676" s="30"/>
    </row>
    <row r="8677" spans="4:9" x14ac:dyDescent="0.2">
      <c r="D8677" s="29"/>
      <c r="E8677" s="29"/>
      <c r="I8677" s="30"/>
    </row>
    <row r="8678" spans="4:9" x14ac:dyDescent="0.2">
      <c r="D8678" s="29"/>
      <c r="E8678" s="29"/>
      <c r="I8678" s="30"/>
    </row>
    <row r="8679" spans="4:9" x14ac:dyDescent="0.2">
      <c r="D8679" s="29"/>
      <c r="E8679" s="29"/>
      <c r="I8679" s="30"/>
    </row>
    <row r="8680" spans="4:9" x14ac:dyDescent="0.2">
      <c r="D8680" s="29"/>
      <c r="E8680" s="29"/>
      <c r="I8680" s="30"/>
    </row>
    <row r="8681" spans="4:9" x14ac:dyDescent="0.2">
      <c r="D8681" s="29"/>
      <c r="E8681" s="29"/>
      <c r="I8681" s="30"/>
    </row>
    <row r="8682" spans="4:9" x14ac:dyDescent="0.2">
      <c r="D8682" s="29"/>
      <c r="E8682" s="29"/>
    </row>
    <row r="8683" spans="4:9" x14ac:dyDescent="0.2">
      <c r="D8683" s="29"/>
      <c r="E8683" s="29"/>
    </row>
    <row r="8684" spans="4:9" x14ac:dyDescent="0.2">
      <c r="D8684" s="29"/>
      <c r="E8684" s="29"/>
      <c r="I8684" s="30"/>
    </row>
    <row r="8685" spans="4:9" x14ac:dyDescent="0.2">
      <c r="D8685" s="29"/>
      <c r="E8685" s="29"/>
    </row>
    <row r="8686" spans="4:9" x14ac:dyDescent="0.2">
      <c r="D8686" s="29"/>
      <c r="E8686" s="29"/>
    </row>
    <row r="8687" spans="4:9" x14ac:dyDescent="0.2">
      <c r="D8687" s="29"/>
      <c r="E8687" s="29"/>
    </row>
    <row r="8688" spans="4:9" x14ac:dyDescent="0.2">
      <c r="D8688" s="29"/>
      <c r="E8688" s="29"/>
    </row>
    <row r="8689" spans="4:9" x14ac:dyDescent="0.2">
      <c r="D8689" s="29"/>
      <c r="E8689" s="29"/>
    </row>
    <row r="8690" spans="4:9" x14ac:dyDescent="0.2">
      <c r="D8690" s="29"/>
      <c r="E8690" s="29"/>
    </row>
    <row r="8691" spans="4:9" x14ac:dyDescent="0.2">
      <c r="D8691" s="29"/>
      <c r="E8691" s="29"/>
    </row>
    <row r="8692" spans="4:9" x14ac:dyDescent="0.2">
      <c r="D8692" s="29"/>
      <c r="E8692" s="29"/>
    </row>
    <row r="8693" spans="4:9" x14ac:dyDescent="0.2">
      <c r="D8693" s="29"/>
      <c r="E8693" s="29"/>
    </row>
    <row r="8694" spans="4:9" x14ac:dyDescent="0.2">
      <c r="D8694" s="29"/>
      <c r="E8694" s="29"/>
    </row>
    <row r="8695" spans="4:9" x14ac:dyDescent="0.2">
      <c r="D8695" s="29"/>
      <c r="E8695" s="29"/>
    </row>
    <row r="8696" spans="4:9" x14ac:dyDescent="0.2">
      <c r="D8696" s="29"/>
      <c r="E8696" s="29"/>
    </row>
    <row r="8697" spans="4:9" x14ac:dyDescent="0.2">
      <c r="D8697" s="29"/>
      <c r="E8697" s="29"/>
    </row>
    <row r="8698" spans="4:9" x14ac:dyDescent="0.2">
      <c r="D8698" s="29"/>
      <c r="E8698" s="29"/>
    </row>
    <row r="8699" spans="4:9" x14ac:dyDescent="0.2">
      <c r="D8699" s="29"/>
      <c r="E8699" s="29"/>
    </row>
    <row r="8700" spans="4:9" x14ac:dyDescent="0.2">
      <c r="D8700" s="29"/>
      <c r="E8700" s="29"/>
    </row>
    <row r="8701" spans="4:9" x14ac:dyDescent="0.2">
      <c r="D8701" s="29"/>
      <c r="E8701" s="29"/>
    </row>
    <row r="8702" spans="4:9" x14ac:dyDescent="0.2">
      <c r="D8702" s="29"/>
      <c r="E8702" s="29"/>
      <c r="I8702" s="30"/>
    </row>
    <row r="8703" spans="4:9" x14ac:dyDescent="0.2">
      <c r="D8703" s="29"/>
      <c r="E8703" s="29"/>
    </row>
    <row r="8704" spans="4:9" x14ac:dyDescent="0.2">
      <c r="D8704" s="29"/>
      <c r="E8704" s="29"/>
    </row>
    <row r="8705" spans="4:9" x14ac:dyDescent="0.2">
      <c r="D8705" s="29"/>
      <c r="E8705" s="29"/>
    </row>
    <row r="8706" spans="4:9" x14ac:dyDescent="0.2">
      <c r="D8706" s="29"/>
      <c r="E8706" s="29"/>
    </row>
    <row r="8707" spans="4:9" x14ac:dyDescent="0.2">
      <c r="D8707" s="29"/>
      <c r="E8707" s="29"/>
    </row>
    <row r="8708" spans="4:9" x14ac:dyDescent="0.2">
      <c r="D8708" s="29"/>
      <c r="E8708" s="29"/>
    </row>
    <row r="8709" spans="4:9" x14ac:dyDescent="0.2">
      <c r="D8709" s="29"/>
      <c r="E8709" s="29"/>
    </row>
    <row r="8710" spans="4:9" x14ac:dyDescent="0.2">
      <c r="D8710" s="29"/>
      <c r="E8710" s="29"/>
    </row>
    <row r="8711" spans="4:9" x14ac:dyDescent="0.2">
      <c r="D8711" s="29"/>
      <c r="E8711" s="29"/>
    </row>
    <row r="8712" spans="4:9" x14ac:dyDescent="0.2">
      <c r="D8712" s="29"/>
      <c r="E8712" s="29"/>
    </row>
    <row r="8713" spans="4:9" x14ac:dyDescent="0.2">
      <c r="D8713" s="29"/>
      <c r="E8713" s="29"/>
    </row>
    <row r="8714" spans="4:9" x14ac:dyDescent="0.2">
      <c r="D8714" s="29"/>
      <c r="E8714" s="29"/>
    </row>
    <row r="8715" spans="4:9" x14ac:dyDescent="0.2">
      <c r="D8715" s="29"/>
      <c r="E8715" s="29"/>
    </row>
    <row r="8716" spans="4:9" x14ac:dyDescent="0.2">
      <c r="D8716" s="29"/>
      <c r="E8716" s="29"/>
    </row>
    <row r="8717" spans="4:9" x14ac:dyDescent="0.2">
      <c r="D8717" s="29"/>
      <c r="E8717" s="29"/>
    </row>
    <row r="8718" spans="4:9" x14ac:dyDescent="0.2">
      <c r="D8718" s="29"/>
      <c r="E8718" s="29"/>
      <c r="I8718" s="30"/>
    </row>
    <row r="8719" spans="4:9" x14ac:dyDescent="0.2">
      <c r="D8719" s="29"/>
      <c r="E8719" s="29"/>
      <c r="I8719" s="30"/>
    </row>
    <row r="8720" spans="4:9" x14ac:dyDescent="0.2">
      <c r="D8720" s="29"/>
      <c r="E8720" s="29"/>
      <c r="I8720" s="30"/>
    </row>
    <row r="8721" spans="4:9" x14ac:dyDescent="0.2">
      <c r="D8721" s="29"/>
      <c r="E8721" s="29"/>
      <c r="I8721" s="30"/>
    </row>
    <row r="8722" spans="4:9" x14ac:dyDescent="0.2">
      <c r="D8722" s="29"/>
      <c r="E8722" s="29"/>
    </row>
    <row r="8723" spans="4:9" x14ac:dyDescent="0.2">
      <c r="D8723" s="29"/>
      <c r="E8723" s="29"/>
    </row>
    <row r="8724" spans="4:9" x14ac:dyDescent="0.2">
      <c r="D8724" s="29"/>
      <c r="E8724" s="29"/>
    </row>
    <row r="8725" spans="4:9" x14ac:dyDescent="0.2">
      <c r="D8725" s="29"/>
      <c r="E8725" s="29"/>
    </row>
    <row r="8726" spans="4:9" x14ac:dyDescent="0.2">
      <c r="D8726" s="29"/>
      <c r="E8726" s="29"/>
    </row>
    <row r="8727" spans="4:9" x14ac:dyDescent="0.2">
      <c r="D8727" s="29"/>
      <c r="E8727" s="29"/>
    </row>
    <row r="8728" spans="4:9" x14ac:dyDescent="0.2">
      <c r="D8728" s="29"/>
      <c r="E8728" s="29"/>
    </row>
    <row r="8729" spans="4:9" x14ac:dyDescent="0.2">
      <c r="D8729" s="29"/>
      <c r="E8729" s="29"/>
    </row>
    <row r="8730" spans="4:9" x14ac:dyDescent="0.2">
      <c r="D8730" s="29"/>
      <c r="E8730" s="29"/>
    </row>
    <row r="8731" spans="4:9" x14ac:dyDescent="0.2">
      <c r="D8731" s="29"/>
      <c r="E8731" s="29"/>
    </row>
    <row r="8732" spans="4:9" x14ac:dyDescent="0.2">
      <c r="D8732" s="29"/>
      <c r="E8732" s="29"/>
    </row>
    <row r="8733" spans="4:9" x14ac:dyDescent="0.2">
      <c r="D8733" s="29"/>
      <c r="E8733" s="29"/>
    </row>
    <row r="8734" spans="4:9" x14ac:dyDescent="0.2">
      <c r="D8734" s="29"/>
      <c r="E8734" s="29"/>
      <c r="I8734" s="30"/>
    </row>
    <row r="8735" spans="4:9" x14ac:dyDescent="0.2">
      <c r="D8735" s="29"/>
      <c r="E8735" s="29"/>
      <c r="I8735" s="30"/>
    </row>
    <row r="8736" spans="4:9" x14ac:dyDescent="0.2">
      <c r="D8736" s="29"/>
      <c r="E8736" s="29"/>
      <c r="I8736" s="30"/>
    </row>
    <row r="8737" spans="4:9" x14ac:dyDescent="0.2">
      <c r="D8737" s="29"/>
      <c r="E8737" s="29"/>
      <c r="I8737" s="30"/>
    </row>
    <row r="8738" spans="4:9" x14ac:dyDescent="0.2">
      <c r="D8738" s="29"/>
      <c r="E8738" s="29"/>
      <c r="I8738" s="30"/>
    </row>
    <row r="8739" spans="4:9" x14ac:dyDescent="0.2">
      <c r="D8739" s="29"/>
      <c r="E8739" s="29"/>
      <c r="I8739" s="30"/>
    </row>
    <row r="8740" spans="4:9" x14ac:dyDescent="0.2">
      <c r="D8740" s="29"/>
      <c r="E8740" s="29"/>
      <c r="I8740" s="30"/>
    </row>
    <row r="8741" spans="4:9" x14ac:dyDescent="0.2">
      <c r="D8741" s="29"/>
      <c r="E8741" s="29"/>
      <c r="I8741" s="30"/>
    </row>
    <row r="8742" spans="4:9" x14ac:dyDescent="0.2">
      <c r="D8742" s="29"/>
      <c r="E8742" s="29"/>
    </row>
    <row r="8743" spans="4:9" x14ac:dyDescent="0.2">
      <c r="D8743" s="29"/>
      <c r="E8743" s="29"/>
    </row>
    <row r="8744" spans="4:9" x14ac:dyDescent="0.2">
      <c r="D8744" s="29"/>
      <c r="E8744" s="29"/>
    </row>
    <row r="8745" spans="4:9" x14ac:dyDescent="0.2">
      <c r="D8745" s="29"/>
      <c r="E8745" s="29"/>
    </row>
    <row r="8746" spans="4:9" x14ac:dyDescent="0.2">
      <c r="D8746" s="29"/>
      <c r="E8746" s="29"/>
      <c r="I8746" s="30"/>
    </row>
    <row r="8747" spans="4:9" x14ac:dyDescent="0.2">
      <c r="D8747" s="29"/>
      <c r="E8747" s="29"/>
      <c r="I8747" s="30"/>
    </row>
    <row r="8748" spans="4:9" x14ac:dyDescent="0.2">
      <c r="D8748" s="29"/>
      <c r="E8748" s="29"/>
      <c r="I8748" s="30"/>
    </row>
    <row r="8749" spans="4:9" x14ac:dyDescent="0.2">
      <c r="D8749" s="29"/>
      <c r="E8749" s="29"/>
      <c r="I8749" s="30"/>
    </row>
    <row r="8750" spans="4:9" x14ac:dyDescent="0.2">
      <c r="D8750" s="29"/>
      <c r="E8750" s="29"/>
    </row>
    <row r="8751" spans="4:9" x14ac:dyDescent="0.2">
      <c r="D8751" s="29"/>
      <c r="E8751" s="29"/>
      <c r="I8751" s="30"/>
    </row>
    <row r="8752" spans="4:9" x14ac:dyDescent="0.2">
      <c r="D8752" s="29"/>
      <c r="E8752" s="29"/>
      <c r="I8752" s="30"/>
    </row>
    <row r="8753" spans="4:9" x14ac:dyDescent="0.2">
      <c r="D8753" s="29"/>
      <c r="E8753" s="29"/>
      <c r="I8753" s="30"/>
    </row>
    <row r="8754" spans="4:9" x14ac:dyDescent="0.2">
      <c r="D8754" s="29"/>
      <c r="E8754" s="29"/>
      <c r="I8754" s="30"/>
    </row>
    <row r="8755" spans="4:9" x14ac:dyDescent="0.2">
      <c r="D8755" s="29"/>
      <c r="E8755" s="29"/>
      <c r="I8755" s="30"/>
    </row>
    <row r="8756" spans="4:9" x14ac:dyDescent="0.2">
      <c r="D8756" s="29"/>
      <c r="E8756" s="29"/>
      <c r="I8756" s="30"/>
    </row>
    <row r="8757" spans="4:9" x14ac:dyDescent="0.2">
      <c r="D8757" s="29"/>
      <c r="E8757" s="29"/>
    </row>
    <row r="8758" spans="4:9" x14ac:dyDescent="0.2">
      <c r="D8758" s="29"/>
      <c r="E8758" s="29"/>
    </row>
    <row r="8759" spans="4:9" x14ac:dyDescent="0.2">
      <c r="D8759" s="29"/>
      <c r="E8759" s="29"/>
    </row>
    <row r="8760" spans="4:9" x14ac:dyDescent="0.2">
      <c r="D8760" s="29"/>
      <c r="E8760" s="29"/>
    </row>
    <row r="8761" spans="4:9" x14ac:dyDescent="0.2">
      <c r="D8761" s="29"/>
      <c r="E8761" s="29"/>
    </row>
    <row r="8762" spans="4:9" x14ac:dyDescent="0.2">
      <c r="D8762" s="29"/>
      <c r="E8762" s="29"/>
    </row>
    <row r="8763" spans="4:9" x14ac:dyDescent="0.2">
      <c r="D8763" s="29"/>
      <c r="E8763" s="29"/>
    </row>
    <row r="8764" spans="4:9" x14ac:dyDescent="0.2">
      <c r="D8764" s="29"/>
      <c r="E8764" s="29"/>
    </row>
    <row r="8765" spans="4:9" x14ac:dyDescent="0.2">
      <c r="D8765" s="29"/>
      <c r="E8765" s="29"/>
    </row>
    <row r="8766" spans="4:9" x14ac:dyDescent="0.2">
      <c r="D8766" s="29"/>
      <c r="E8766" s="29"/>
    </row>
    <row r="8767" spans="4:9" x14ac:dyDescent="0.2">
      <c r="D8767" s="29"/>
      <c r="E8767" s="29"/>
    </row>
    <row r="8768" spans="4:9" x14ac:dyDescent="0.2">
      <c r="D8768" s="29"/>
      <c r="E8768" s="29"/>
    </row>
    <row r="8769" spans="4:9" x14ac:dyDescent="0.2">
      <c r="D8769" s="29"/>
      <c r="E8769" s="29"/>
    </row>
    <row r="8770" spans="4:9" x14ac:dyDescent="0.2">
      <c r="D8770" s="29"/>
      <c r="E8770" s="29"/>
    </row>
    <row r="8771" spans="4:9" x14ac:dyDescent="0.2">
      <c r="D8771" s="29"/>
      <c r="E8771" s="29"/>
    </row>
    <row r="8772" spans="4:9" x14ac:dyDescent="0.2">
      <c r="D8772" s="29"/>
      <c r="E8772" s="29"/>
    </row>
    <row r="8773" spans="4:9" x14ac:dyDescent="0.2">
      <c r="D8773" s="29"/>
      <c r="E8773" s="29"/>
    </row>
    <row r="8774" spans="4:9" x14ac:dyDescent="0.2">
      <c r="D8774" s="29"/>
      <c r="E8774" s="29"/>
    </row>
    <row r="8775" spans="4:9" x14ac:dyDescent="0.2">
      <c r="D8775" s="29"/>
      <c r="E8775" s="29"/>
    </row>
    <row r="8776" spans="4:9" x14ac:dyDescent="0.2">
      <c r="D8776" s="29"/>
      <c r="E8776" s="29"/>
    </row>
    <row r="8777" spans="4:9" x14ac:dyDescent="0.2">
      <c r="D8777" s="29"/>
      <c r="E8777" s="29"/>
    </row>
    <row r="8778" spans="4:9" x14ac:dyDescent="0.2">
      <c r="D8778" s="29"/>
      <c r="E8778" s="29"/>
    </row>
    <row r="8779" spans="4:9" x14ac:dyDescent="0.2">
      <c r="D8779" s="29"/>
      <c r="E8779" s="29"/>
    </row>
    <row r="8780" spans="4:9" x14ac:dyDescent="0.2">
      <c r="D8780" s="29"/>
      <c r="E8780" s="29"/>
    </row>
    <row r="8781" spans="4:9" x14ac:dyDescent="0.2">
      <c r="D8781" s="29"/>
      <c r="E8781" s="29"/>
    </row>
    <row r="8782" spans="4:9" x14ac:dyDescent="0.2">
      <c r="D8782" s="29"/>
      <c r="E8782" s="29"/>
      <c r="I8782" s="30"/>
    </row>
    <row r="8783" spans="4:9" x14ac:dyDescent="0.2">
      <c r="D8783" s="29"/>
      <c r="E8783" s="29"/>
      <c r="I8783" s="30"/>
    </row>
    <row r="8784" spans="4:9" x14ac:dyDescent="0.2">
      <c r="D8784" s="29"/>
      <c r="E8784" s="29"/>
      <c r="I8784" s="30"/>
    </row>
    <row r="8785" spans="4:9" x14ac:dyDescent="0.2">
      <c r="D8785" s="29"/>
      <c r="E8785" s="29"/>
      <c r="I8785" s="30"/>
    </row>
    <row r="8786" spans="4:9" x14ac:dyDescent="0.2">
      <c r="D8786" s="29"/>
      <c r="E8786" s="29"/>
    </row>
    <row r="8787" spans="4:9" x14ac:dyDescent="0.2">
      <c r="D8787" s="29"/>
      <c r="E8787" s="29"/>
    </row>
    <row r="8788" spans="4:9" x14ac:dyDescent="0.2">
      <c r="D8788" s="29"/>
      <c r="E8788" s="29"/>
    </row>
    <row r="8789" spans="4:9" x14ac:dyDescent="0.2">
      <c r="D8789" s="29"/>
      <c r="E8789" s="29"/>
    </row>
    <row r="8790" spans="4:9" x14ac:dyDescent="0.2">
      <c r="D8790" s="29"/>
      <c r="E8790" s="29"/>
      <c r="I8790" s="30"/>
    </row>
    <row r="8791" spans="4:9" x14ac:dyDescent="0.2">
      <c r="D8791" s="29"/>
      <c r="E8791" s="29"/>
      <c r="I8791" s="30"/>
    </row>
    <row r="8792" spans="4:9" x14ac:dyDescent="0.2">
      <c r="D8792" s="29"/>
      <c r="E8792" s="29"/>
      <c r="I8792" s="30"/>
    </row>
    <row r="8793" spans="4:9" x14ac:dyDescent="0.2">
      <c r="D8793" s="29"/>
      <c r="E8793" s="29"/>
      <c r="I8793" s="30"/>
    </row>
    <row r="8794" spans="4:9" x14ac:dyDescent="0.2">
      <c r="D8794" s="29"/>
      <c r="E8794" s="29"/>
      <c r="I8794" s="30"/>
    </row>
    <row r="8795" spans="4:9" x14ac:dyDescent="0.2">
      <c r="D8795" s="29"/>
      <c r="E8795" s="29"/>
      <c r="I8795" s="30"/>
    </row>
    <row r="8796" spans="4:9" x14ac:dyDescent="0.2">
      <c r="D8796" s="29"/>
      <c r="E8796" s="29"/>
      <c r="I8796" s="30"/>
    </row>
    <row r="8797" spans="4:9" x14ac:dyDescent="0.2">
      <c r="D8797" s="29"/>
      <c r="E8797" s="29"/>
      <c r="I8797" s="30"/>
    </row>
    <row r="8798" spans="4:9" x14ac:dyDescent="0.2">
      <c r="D8798" s="29"/>
      <c r="E8798" s="29"/>
      <c r="I8798" s="30"/>
    </row>
    <row r="8799" spans="4:9" x14ac:dyDescent="0.2">
      <c r="D8799" s="29"/>
      <c r="E8799" s="29"/>
      <c r="I8799" s="30"/>
    </row>
    <row r="8800" spans="4:9" x14ac:dyDescent="0.2">
      <c r="D8800" s="29"/>
      <c r="E8800" s="29"/>
      <c r="I8800" s="30"/>
    </row>
    <row r="8801" spans="4:9" x14ac:dyDescent="0.2">
      <c r="D8801" s="29"/>
      <c r="E8801" s="29"/>
      <c r="I8801" s="30"/>
    </row>
    <row r="8802" spans="4:9" x14ac:dyDescent="0.2">
      <c r="D8802" s="29"/>
      <c r="E8802" s="29"/>
      <c r="I8802" s="30"/>
    </row>
    <row r="8803" spans="4:9" x14ac:dyDescent="0.2">
      <c r="D8803" s="29"/>
      <c r="E8803" s="29"/>
      <c r="I8803" s="30"/>
    </row>
    <row r="8804" spans="4:9" x14ac:dyDescent="0.2">
      <c r="D8804" s="29"/>
      <c r="E8804" s="29"/>
      <c r="I8804" s="30"/>
    </row>
    <row r="8805" spans="4:9" x14ac:dyDescent="0.2">
      <c r="D8805" s="29"/>
      <c r="E8805" s="29"/>
      <c r="I8805" s="30"/>
    </row>
    <row r="8806" spans="4:9" x14ac:dyDescent="0.2">
      <c r="D8806" s="29"/>
      <c r="E8806" s="29"/>
      <c r="I8806" s="30"/>
    </row>
    <row r="8807" spans="4:9" x14ac:dyDescent="0.2">
      <c r="D8807" s="29"/>
      <c r="E8807" s="29"/>
      <c r="I8807" s="30"/>
    </row>
    <row r="8808" spans="4:9" x14ac:dyDescent="0.2">
      <c r="D8808" s="29"/>
      <c r="E8808" s="29"/>
      <c r="I8808" s="30"/>
    </row>
    <row r="8809" spans="4:9" x14ac:dyDescent="0.2">
      <c r="D8809" s="29"/>
      <c r="E8809" s="29"/>
      <c r="I8809" s="30"/>
    </row>
    <row r="8810" spans="4:9" x14ac:dyDescent="0.2">
      <c r="D8810" s="29"/>
      <c r="E8810" s="29"/>
      <c r="I8810" s="30"/>
    </row>
    <row r="8811" spans="4:9" x14ac:dyDescent="0.2">
      <c r="D8811" s="29"/>
      <c r="E8811" s="29"/>
      <c r="I8811" s="30"/>
    </row>
    <row r="8812" spans="4:9" x14ac:dyDescent="0.2">
      <c r="D8812" s="29"/>
      <c r="E8812" s="29"/>
      <c r="I8812" s="30"/>
    </row>
    <row r="8813" spans="4:9" x14ac:dyDescent="0.2">
      <c r="D8813" s="29"/>
      <c r="E8813" s="29"/>
      <c r="I8813" s="30"/>
    </row>
    <row r="8814" spans="4:9" x14ac:dyDescent="0.2">
      <c r="D8814" s="29"/>
      <c r="E8814" s="29"/>
      <c r="I8814" s="30"/>
    </row>
    <row r="8815" spans="4:9" x14ac:dyDescent="0.2">
      <c r="D8815" s="29"/>
      <c r="E8815" s="29"/>
      <c r="I8815" s="30"/>
    </row>
    <row r="8816" spans="4:9" x14ac:dyDescent="0.2">
      <c r="D8816" s="29"/>
      <c r="E8816" s="29"/>
      <c r="I8816" s="30"/>
    </row>
    <row r="8817" spans="4:9" x14ac:dyDescent="0.2">
      <c r="D8817" s="29"/>
      <c r="E8817" s="29"/>
      <c r="I8817" s="30"/>
    </row>
    <row r="8818" spans="4:9" x14ac:dyDescent="0.2">
      <c r="D8818" s="29"/>
      <c r="E8818" s="29"/>
      <c r="I8818" s="30"/>
    </row>
    <row r="8819" spans="4:9" x14ac:dyDescent="0.2">
      <c r="D8819" s="29"/>
      <c r="E8819" s="29"/>
      <c r="I8819" s="30"/>
    </row>
    <row r="8820" spans="4:9" x14ac:dyDescent="0.2">
      <c r="D8820" s="29"/>
      <c r="E8820" s="29"/>
    </row>
    <row r="8821" spans="4:9" x14ac:dyDescent="0.2">
      <c r="D8821" s="29"/>
      <c r="E8821" s="29"/>
    </row>
    <row r="8822" spans="4:9" x14ac:dyDescent="0.2">
      <c r="D8822" s="29"/>
      <c r="E8822" s="29"/>
    </row>
    <row r="8823" spans="4:9" x14ac:dyDescent="0.2">
      <c r="D8823" s="29"/>
      <c r="E8823" s="29"/>
    </row>
    <row r="8824" spans="4:9" x14ac:dyDescent="0.2">
      <c r="D8824" s="29"/>
      <c r="E8824" s="29"/>
    </row>
    <row r="8825" spans="4:9" x14ac:dyDescent="0.2">
      <c r="D8825" s="29"/>
      <c r="E8825" s="29"/>
    </row>
    <row r="8826" spans="4:9" x14ac:dyDescent="0.2">
      <c r="D8826" s="29"/>
      <c r="E8826" s="29"/>
    </row>
    <row r="8827" spans="4:9" x14ac:dyDescent="0.2">
      <c r="D8827" s="29"/>
      <c r="E8827" s="29"/>
    </row>
    <row r="8828" spans="4:9" x14ac:dyDescent="0.2">
      <c r="D8828" s="29"/>
      <c r="E8828" s="29"/>
    </row>
    <row r="8829" spans="4:9" x14ac:dyDescent="0.2">
      <c r="D8829" s="29"/>
      <c r="E8829" s="29"/>
    </row>
    <row r="8830" spans="4:9" x14ac:dyDescent="0.2">
      <c r="D8830" s="29"/>
      <c r="E8830" s="29"/>
    </row>
    <row r="8831" spans="4:9" x14ac:dyDescent="0.2">
      <c r="D8831" s="29"/>
      <c r="E8831" s="29"/>
    </row>
    <row r="8832" spans="4:9" x14ac:dyDescent="0.2">
      <c r="D8832" s="29"/>
      <c r="E8832" s="29"/>
      <c r="I8832" s="30"/>
    </row>
    <row r="8833" spans="4:9" x14ac:dyDescent="0.2">
      <c r="D8833" s="29"/>
      <c r="E8833" s="29"/>
      <c r="I8833" s="30"/>
    </row>
    <row r="8834" spans="4:9" x14ac:dyDescent="0.2">
      <c r="D8834" s="29"/>
      <c r="E8834" s="29"/>
      <c r="I8834" s="30"/>
    </row>
    <row r="8835" spans="4:9" x14ac:dyDescent="0.2">
      <c r="D8835" s="29"/>
      <c r="E8835" s="29"/>
      <c r="I8835" s="30"/>
    </row>
    <row r="8836" spans="4:9" x14ac:dyDescent="0.2">
      <c r="D8836" s="29"/>
      <c r="E8836" s="29"/>
    </row>
    <row r="8837" spans="4:9" x14ac:dyDescent="0.2">
      <c r="D8837" s="29"/>
      <c r="E8837" s="29"/>
    </row>
    <row r="8838" spans="4:9" x14ac:dyDescent="0.2">
      <c r="D8838" s="29"/>
      <c r="E8838" s="29"/>
    </row>
    <row r="8839" spans="4:9" x14ac:dyDescent="0.2">
      <c r="D8839" s="29"/>
      <c r="E8839" s="29"/>
    </row>
    <row r="8840" spans="4:9" x14ac:dyDescent="0.2">
      <c r="D8840" s="29"/>
      <c r="E8840" s="29"/>
    </row>
    <row r="8841" spans="4:9" x14ac:dyDescent="0.2">
      <c r="D8841" s="29"/>
      <c r="E8841" s="29"/>
    </row>
    <row r="8842" spans="4:9" x14ac:dyDescent="0.2">
      <c r="D8842" s="29"/>
      <c r="E8842" s="29"/>
    </row>
    <row r="8843" spans="4:9" x14ac:dyDescent="0.2">
      <c r="D8843" s="29"/>
      <c r="E8843" s="29"/>
    </row>
    <row r="8844" spans="4:9" x14ac:dyDescent="0.2">
      <c r="D8844" s="29"/>
      <c r="E8844" s="29"/>
    </row>
    <row r="8845" spans="4:9" x14ac:dyDescent="0.2">
      <c r="D8845" s="29"/>
      <c r="E8845" s="29"/>
    </row>
    <row r="8846" spans="4:9" x14ac:dyDescent="0.2">
      <c r="D8846" s="29"/>
      <c r="E8846" s="29"/>
    </row>
    <row r="8847" spans="4:9" x14ac:dyDescent="0.2">
      <c r="D8847" s="29"/>
      <c r="E8847" s="29"/>
    </row>
    <row r="8848" spans="4:9" x14ac:dyDescent="0.2">
      <c r="D8848" s="29"/>
      <c r="E8848" s="29"/>
      <c r="I8848" s="30"/>
    </row>
    <row r="8849" spans="4:9" x14ac:dyDescent="0.2">
      <c r="D8849" s="29"/>
      <c r="E8849" s="29"/>
      <c r="I8849" s="30"/>
    </row>
    <row r="8850" spans="4:9" x14ac:dyDescent="0.2">
      <c r="D8850" s="29"/>
      <c r="E8850" s="29"/>
      <c r="I8850" s="30"/>
    </row>
    <row r="8851" spans="4:9" x14ac:dyDescent="0.2">
      <c r="D8851" s="29"/>
      <c r="E8851" s="29"/>
      <c r="I8851" s="30"/>
    </row>
    <row r="8852" spans="4:9" x14ac:dyDescent="0.2">
      <c r="D8852" s="29"/>
      <c r="E8852" s="29"/>
    </row>
    <row r="8853" spans="4:9" x14ac:dyDescent="0.2">
      <c r="D8853" s="29"/>
      <c r="E8853" s="29"/>
    </row>
    <row r="8854" spans="4:9" x14ac:dyDescent="0.2">
      <c r="D8854" s="29"/>
      <c r="E8854" s="29"/>
    </row>
    <row r="8855" spans="4:9" x14ac:dyDescent="0.2">
      <c r="D8855" s="29"/>
      <c r="E8855" s="29"/>
    </row>
    <row r="8856" spans="4:9" x14ac:dyDescent="0.2">
      <c r="D8856" s="29"/>
      <c r="E8856" s="29"/>
    </row>
    <row r="8857" spans="4:9" x14ac:dyDescent="0.2">
      <c r="D8857" s="29"/>
      <c r="E8857" s="29"/>
    </row>
    <row r="8858" spans="4:9" x14ac:dyDescent="0.2">
      <c r="D8858" s="29"/>
      <c r="E8858" s="29"/>
    </row>
    <row r="8859" spans="4:9" x14ac:dyDescent="0.2">
      <c r="D8859" s="29"/>
      <c r="E8859" s="29"/>
    </row>
    <row r="8860" spans="4:9" x14ac:dyDescent="0.2">
      <c r="D8860" s="29"/>
      <c r="E8860" s="29"/>
    </row>
    <row r="8861" spans="4:9" x14ac:dyDescent="0.2">
      <c r="D8861" s="29"/>
      <c r="E8861" s="29"/>
    </row>
    <row r="8862" spans="4:9" x14ac:dyDescent="0.2">
      <c r="D8862" s="29"/>
      <c r="E8862" s="29"/>
    </row>
    <row r="8863" spans="4:9" x14ac:dyDescent="0.2">
      <c r="D8863" s="29"/>
      <c r="E8863" s="29"/>
    </row>
    <row r="8864" spans="4:9" x14ac:dyDescent="0.2">
      <c r="D8864" s="29"/>
      <c r="E8864" s="29"/>
    </row>
    <row r="8865" spans="4:5" x14ac:dyDescent="0.2">
      <c r="D8865" s="29"/>
      <c r="E8865" s="29"/>
    </row>
    <row r="8866" spans="4:5" x14ac:dyDescent="0.2">
      <c r="D8866" s="29"/>
      <c r="E8866" s="29"/>
    </row>
    <row r="8867" spans="4:5" x14ac:dyDescent="0.2">
      <c r="D8867" s="29"/>
      <c r="E8867" s="29"/>
    </row>
    <row r="8868" spans="4:5" x14ac:dyDescent="0.2">
      <c r="D8868" s="29"/>
      <c r="E8868" s="29"/>
    </row>
    <row r="8869" spans="4:5" x14ac:dyDescent="0.2">
      <c r="D8869" s="29"/>
      <c r="E8869" s="29"/>
    </row>
    <row r="8870" spans="4:5" x14ac:dyDescent="0.2">
      <c r="D8870" s="29"/>
      <c r="E8870" s="29"/>
    </row>
    <row r="8871" spans="4:5" x14ac:dyDescent="0.2">
      <c r="D8871" s="29"/>
      <c r="E8871" s="29"/>
    </row>
    <row r="8872" spans="4:5" x14ac:dyDescent="0.2">
      <c r="D8872" s="29"/>
      <c r="E8872" s="29"/>
    </row>
    <row r="8873" spans="4:5" x14ac:dyDescent="0.2">
      <c r="D8873" s="29"/>
      <c r="E8873" s="29"/>
    </row>
    <row r="8874" spans="4:5" x14ac:dyDescent="0.2">
      <c r="D8874" s="29"/>
      <c r="E8874" s="29"/>
    </row>
    <row r="8875" spans="4:5" x14ac:dyDescent="0.2">
      <c r="D8875" s="29"/>
      <c r="E8875" s="29"/>
    </row>
    <row r="8876" spans="4:5" x14ac:dyDescent="0.2">
      <c r="D8876" s="29"/>
      <c r="E8876" s="29"/>
    </row>
    <row r="8877" spans="4:5" x14ac:dyDescent="0.2">
      <c r="D8877" s="29"/>
      <c r="E8877" s="29"/>
    </row>
    <row r="8878" spans="4:5" x14ac:dyDescent="0.2">
      <c r="D8878" s="29"/>
      <c r="E8878" s="29"/>
    </row>
    <row r="8879" spans="4:5" x14ac:dyDescent="0.2">
      <c r="D8879" s="29"/>
      <c r="E8879" s="29"/>
    </row>
    <row r="8880" spans="4:5" x14ac:dyDescent="0.2">
      <c r="D8880" s="29"/>
      <c r="E8880" s="29"/>
    </row>
    <row r="8881" spans="4:9" x14ac:dyDescent="0.2">
      <c r="D8881" s="29"/>
      <c r="E8881" s="29"/>
    </row>
    <row r="8882" spans="4:9" x14ac:dyDescent="0.2">
      <c r="D8882" s="29"/>
      <c r="E8882" s="29"/>
    </row>
    <row r="8883" spans="4:9" x14ac:dyDescent="0.2">
      <c r="D8883" s="29"/>
      <c r="E8883" s="29"/>
    </row>
    <row r="8884" spans="4:9" x14ac:dyDescent="0.2">
      <c r="D8884" s="29"/>
      <c r="E8884" s="29"/>
    </row>
    <row r="8885" spans="4:9" x14ac:dyDescent="0.2">
      <c r="D8885" s="29"/>
      <c r="E8885" s="29"/>
    </row>
    <row r="8886" spans="4:9" x14ac:dyDescent="0.2">
      <c r="D8886" s="29"/>
      <c r="E8886" s="29"/>
    </row>
    <row r="8887" spans="4:9" x14ac:dyDescent="0.2">
      <c r="D8887" s="29"/>
      <c r="E8887" s="29"/>
    </row>
    <row r="8888" spans="4:9" x14ac:dyDescent="0.2">
      <c r="D8888" s="29"/>
      <c r="E8888" s="29"/>
      <c r="I8888" s="30"/>
    </row>
    <row r="8889" spans="4:9" x14ac:dyDescent="0.2">
      <c r="D8889" s="29"/>
      <c r="E8889" s="29"/>
      <c r="I8889" s="30"/>
    </row>
    <row r="8890" spans="4:9" x14ac:dyDescent="0.2">
      <c r="D8890" s="29"/>
      <c r="E8890" s="29"/>
      <c r="I8890" s="30"/>
    </row>
    <row r="8891" spans="4:9" x14ac:dyDescent="0.2">
      <c r="D8891" s="29"/>
      <c r="E8891" s="29"/>
      <c r="I8891" s="30"/>
    </row>
    <row r="8892" spans="4:9" x14ac:dyDescent="0.2">
      <c r="D8892" s="29"/>
      <c r="E8892" s="29"/>
    </row>
    <row r="8893" spans="4:9" x14ac:dyDescent="0.2">
      <c r="D8893" s="29"/>
      <c r="E8893" s="29"/>
    </row>
    <row r="8894" spans="4:9" x14ac:dyDescent="0.2">
      <c r="D8894" s="29"/>
      <c r="E8894" s="29"/>
    </row>
    <row r="8895" spans="4:9" x14ac:dyDescent="0.2">
      <c r="D8895" s="29"/>
      <c r="E8895" s="29"/>
    </row>
    <row r="8896" spans="4:9" x14ac:dyDescent="0.2">
      <c r="D8896" s="29"/>
      <c r="E8896" s="29"/>
    </row>
    <row r="8897" spans="4:5" x14ac:dyDescent="0.2">
      <c r="D8897" s="29"/>
      <c r="E8897" s="29"/>
    </row>
    <row r="8898" spans="4:5" x14ac:dyDescent="0.2">
      <c r="D8898" s="29"/>
      <c r="E8898" s="29"/>
    </row>
    <row r="8899" spans="4:5" x14ac:dyDescent="0.2">
      <c r="D8899" s="29"/>
      <c r="E8899" s="29"/>
    </row>
    <row r="8900" spans="4:5" x14ac:dyDescent="0.2">
      <c r="D8900" s="29"/>
      <c r="E8900" s="29"/>
    </row>
    <row r="8901" spans="4:5" x14ac:dyDescent="0.2">
      <c r="D8901" s="29"/>
      <c r="E8901" s="29"/>
    </row>
    <row r="8902" spans="4:5" x14ac:dyDescent="0.2">
      <c r="D8902" s="29"/>
      <c r="E8902" s="29"/>
    </row>
    <row r="8903" spans="4:5" x14ac:dyDescent="0.2">
      <c r="D8903" s="29"/>
      <c r="E8903" s="29"/>
    </row>
    <row r="8904" spans="4:5" x14ac:dyDescent="0.2">
      <c r="D8904" s="29"/>
      <c r="E8904" s="29"/>
    </row>
    <row r="8905" spans="4:5" x14ac:dyDescent="0.2">
      <c r="D8905" s="29"/>
      <c r="E8905" s="29"/>
    </row>
    <row r="8906" spans="4:5" x14ac:dyDescent="0.2">
      <c r="D8906" s="29"/>
      <c r="E8906" s="29"/>
    </row>
    <row r="8907" spans="4:5" x14ac:dyDescent="0.2">
      <c r="D8907" s="29"/>
      <c r="E8907" s="29"/>
    </row>
    <row r="8908" spans="4:5" x14ac:dyDescent="0.2">
      <c r="D8908" s="29"/>
      <c r="E8908" s="29"/>
    </row>
    <row r="8909" spans="4:5" x14ac:dyDescent="0.2">
      <c r="D8909" s="29"/>
      <c r="E8909" s="29"/>
    </row>
    <row r="8910" spans="4:5" x14ac:dyDescent="0.2">
      <c r="D8910" s="29"/>
      <c r="E8910" s="29"/>
    </row>
    <row r="8911" spans="4:5" x14ac:dyDescent="0.2">
      <c r="D8911" s="29"/>
      <c r="E8911" s="29"/>
    </row>
    <row r="8912" spans="4:5" x14ac:dyDescent="0.2">
      <c r="D8912" s="29"/>
      <c r="E8912" s="29"/>
    </row>
    <row r="8913" spans="4:9" x14ac:dyDescent="0.2">
      <c r="D8913" s="29"/>
      <c r="E8913" s="29"/>
    </row>
    <row r="8914" spans="4:9" x14ac:dyDescent="0.2">
      <c r="D8914" s="29"/>
      <c r="E8914" s="29"/>
    </row>
    <row r="8915" spans="4:9" x14ac:dyDescent="0.2">
      <c r="D8915" s="29"/>
      <c r="E8915" s="29"/>
    </row>
    <row r="8916" spans="4:9" x14ac:dyDescent="0.2">
      <c r="D8916" s="29"/>
      <c r="E8916" s="29"/>
      <c r="I8916" s="30"/>
    </row>
    <row r="8917" spans="4:9" x14ac:dyDescent="0.2">
      <c r="D8917" s="29"/>
      <c r="E8917" s="29"/>
      <c r="I8917" s="30"/>
    </row>
    <row r="8918" spans="4:9" x14ac:dyDescent="0.2">
      <c r="D8918" s="29"/>
      <c r="E8918" s="29"/>
      <c r="I8918" s="30"/>
    </row>
    <row r="8919" spans="4:9" x14ac:dyDescent="0.2">
      <c r="D8919" s="29"/>
      <c r="E8919" s="29"/>
      <c r="I8919" s="30"/>
    </row>
    <row r="8920" spans="4:9" x14ac:dyDescent="0.2">
      <c r="D8920" s="29"/>
      <c r="E8920" s="29"/>
    </row>
    <row r="8921" spans="4:9" x14ac:dyDescent="0.2">
      <c r="D8921" s="29"/>
      <c r="E8921" s="29"/>
    </row>
    <row r="8922" spans="4:9" x14ac:dyDescent="0.2">
      <c r="D8922" s="29"/>
      <c r="E8922" s="29"/>
    </row>
    <row r="8923" spans="4:9" x14ac:dyDescent="0.2">
      <c r="D8923" s="29"/>
      <c r="E8923" s="29"/>
    </row>
    <row r="8924" spans="4:9" x14ac:dyDescent="0.2">
      <c r="D8924" s="29"/>
      <c r="E8924" s="29"/>
      <c r="I8924" s="30"/>
    </row>
    <row r="8925" spans="4:9" x14ac:dyDescent="0.2">
      <c r="D8925" s="29"/>
      <c r="E8925" s="29"/>
      <c r="I8925" s="30"/>
    </row>
    <row r="8926" spans="4:9" x14ac:dyDescent="0.2">
      <c r="D8926" s="29"/>
      <c r="E8926" s="29"/>
      <c r="I8926" s="30"/>
    </row>
    <row r="8927" spans="4:9" x14ac:dyDescent="0.2">
      <c r="D8927" s="29"/>
      <c r="E8927" s="29"/>
      <c r="I8927" s="30"/>
    </row>
    <row r="8928" spans="4:9" x14ac:dyDescent="0.2">
      <c r="D8928" s="29"/>
      <c r="E8928" s="29"/>
      <c r="I8928" s="30"/>
    </row>
    <row r="8929" spans="4:9" x14ac:dyDescent="0.2">
      <c r="D8929" s="29"/>
      <c r="E8929" s="29"/>
      <c r="I8929" s="30"/>
    </row>
    <row r="8930" spans="4:9" x14ac:dyDescent="0.2">
      <c r="D8930" s="29"/>
      <c r="E8930" s="29"/>
      <c r="I8930" s="30"/>
    </row>
    <row r="8931" spans="4:9" x14ac:dyDescent="0.2">
      <c r="D8931" s="29"/>
      <c r="E8931" s="29"/>
      <c r="I8931" s="30"/>
    </row>
    <row r="8932" spans="4:9" x14ac:dyDescent="0.2">
      <c r="D8932" s="29"/>
      <c r="E8932" s="29"/>
      <c r="I8932" s="30"/>
    </row>
    <row r="8933" spans="4:9" x14ac:dyDescent="0.2">
      <c r="D8933" s="29"/>
      <c r="E8933" s="29"/>
      <c r="I8933" s="30"/>
    </row>
    <row r="8934" spans="4:9" x14ac:dyDescent="0.2">
      <c r="D8934" s="29"/>
      <c r="E8934" s="29"/>
      <c r="I8934" s="30"/>
    </row>
    <row r="8935" spans="4:9" x14ac:dyDescent="0.2">
      <c r="D8935" s="29"/>
      <c r="E8935" s="29"/>
      <c r="I8935" s="30"/>
    </row>
    <row r="8936" spans="4:9" x14ac:dyDescent="0.2">
      <c r="D8936" s="29"/>
      <c r="E8936" s="29"/>
      <c r="I8936" s="30"/>
    </row>
    <row r="8937" spans="4:9" x14ac:dyDescent="0.2">
      <c r="D8937" s="29"/>
      <c r="E8937" s="29"/>
      <c r="I8937" s="30"/>
    </row>
    <row r="8938" spans="4:9" x14ac:dyDescent="0.2">
      <c r="D8938" s="29"/>
      <c r="E8938" s="29"/>
      <c r="I8938" s="30"/>
    </row>
    <row r="8939" spans="4:9" x14ac:dyDescent="0.2">
      <c r="D8939" s="29"/>
      <c r="E8939" s="29"/>
      <c r="I8939" s="30"/>
    </row>
    <row r="8940" spans="4:9" x14ac:dyDescent="0.2">
      <c r="D8940" s="29"/>
      <c r="E8940" s="29"/>
      <c r="I8940" s="30"/>
    </row>
    <row r="8941" spans="4:9" x14ac:dyDescent="0.2">
      <c r="D8941" s="29"/>
      <c r="E8941" s="29"/>
      <c r="I8941" s="30"/>
    </row>
    <row r="8942" spans="4:9" x14ac:dyDescent="0.2">
      <c r="D8942" s="29"/>
      <c r="E8942" s="29"/>
      <c r="I8942" s="30"/>
    </row>
    <row r="8943" spans="4:9" x14ac:dyDescent="0.2">
      <c r="D8943" s="29"/>
      <c r="E8943" s="29"/>
      <c r="I8943" s="30"/>
    </row>
    <row r="8944" spans="4:9" x14ac:dyDescent="0.2">
      <c r="D8944" s="29"/>
      <c r="E8944" s="29"/>
      <c r="I8944" s="30"/>
    </row>
    <row r="8945" spans="4:9" x14ac:dyDescent="0.2">
      <c r="D8945" s="29"/>
      <c r="E8945" s="29"/>
      <c r="I8945" s="30"/>
    </row>
    <row r="8946" spans="4:9" x14ac:dyDescent="0.2">
      <c r="D8946" s="29"/>
      <c r="E8946" s="29"/>
      <c r="I8946" s="30"/>
    </row>
    <row r="8947" spans="4:9" x14ac:dyDescent="0.2">
      <c r="D8947" s="29"/>
      <c r="E8947" s="29"/>
      <c r="I8947" s="30"/>
    </row>
    <row r="8948" spans="4:9" x14ac:dyDescent="0.2">
      <c r="D8948" s="29"/>
      <c r="E8948" s="29"/>
      <c r="I8948" s="30"/>
    </row>
    <row r="8949" spans="4:9" x14ac:dyDescent="0.2">
      <c r="D8949" s="29"/>
      <c r="E8949" s="29"/>
      <c r="I8949" s="30"/>
    </row>
    <row r="8950" spans="4:9" x14ac:dyDescent="0.2">
      <c r="D8950" s="29"/>
      <c r="E8950" s="29"/>
    </row>
    <row r="8951" spans="4:9" x14ac:dyDescent="0.2">
      <c r="D8951" s="29"/>
      <c r="E8951" s="29"/>
    </row>
    <row r="8952" spans="4:9" x14ac:dyDescent="0.2">
      <c r="D8952" s="29"/>
      <c r="E8952" s="29"/>
    </row>
    <row r="8953" spans="4:9" x14ac:dyDescent="0.2">
      <c r="D8953" s="29"/>
      <c r="E8953" s="29"/>
    </row>
    <row r="8954" spans="4:9" x14ac:dyDescent="0.2">
      <c r="D8954" s="29"/>
      <c r="E8954" s="29"/>
    </row>
    <row r="8955" spans="4:9" x14ac:dyDescent="0.2">
      <c r="D8955" s="29"/>
      <c r="E8955" s="29"/>
    </row>
    <row r="8956" spans="4:9" x14ac:dyDescent="0.2">
      <c r="D8956" s="29"/>
      <c r="E8956" s="29"/>
      <c r="I8956" s="30"/>
    </row>
    <row r="8957" spans="4:9" x14ac:dyDescent="0.2">
      <c r="D8957" s="29"/>
      <c r="E8957" s="29"/>
      <c r="I8957" s="30"/>
    </row>
    <row r="8958" spans="4:9" x14ac:dyDescent="0.2">
      <c r="D8958" s="29"/>
      <c r="E8958" s="29"/>
      <c r="I8958" s="30"/>
    </row>
    <row r="8959" spans="4:9" x14ac:dyDescent="0.2">
      <c r="D8959" s="29"/>
      <c r="E8959" s="29"/>
      <c r="I8959" s="30"/>
    </row>
    <row r="8960" spans="4:9" x14ac:dyDescent="0.2">
      <c r="D8960" s="29"/>
      <c r="E8960" s="29"/>
      <c r="I8960" s="30"/>
    </row>
    <row r="8961" spans="4:9" x14ac:dyDescent="0.2">
      <c r="D8961" s="29"/>
      <c r="E8961" s="29"/>
      <c r="I8961" s="30"/>
    </row>
    <row r="8962" spans="4:9" x14ac:dyDescent="0.2">
      <c r="D8962" s="29"/>
      <c r="E8962" s="29"/>
      <c r="I8962" s="30"/>
    </row>
    <row r="8963" spans="4:9" x14ac:dyDescent="0.2">
      <c r="D8963" s="29"/>
      <c r="E8963" s="29"/>
      <c r="I8963" s="30"/>
    </row>
    <row r="8964" spans="4:9" x14ac:dyDescent="0.2">
      <c r="D8964" s="29"/>
      <c r="E8964" s="29"/>
      <c r="I8964" s="30"/>
    </row>
    <row r="8965" spans="4:9" x14ac:dyDescent="0.2">
      <c r="D8965" s="29"/>
      <c r="E8965" s="29"/>
      <c r="I8965" s="30"/>
    </row>
    <row r="8966" spans="4:9" x14ac:dyDescent="0.2">
      <c r="D8966" s="29"/>
      <c r="E8966" s="29"/>
      <c r="I8966" s="30"/>
    </row>
    <row r="8967" spans="4:9" x14ac:dyDescent="0.2">
      <c r="D8967" s="29"/>
      <c r="E8967" s="29"/>
      <c r="I8967" s="30"/>
    </row>
    <row r="8968" spans="4:9" x14ac:dyDescent="0.2">
      <c r="D8968" s="29"/>
      <c r="E8968" s="29"/>
    </row>
    <row r="8969" spans="4:9" x14ac:dyDescent="0.2">
      <c r="D8969" s="29"/>
      <c r="E8969" s="29"/>
    </row>
    <row r="8970" spans="4:9" x14ac:dyDescent="0.2">
      <c r="D8970" s="29"/>
      <c r="E8970" s="29"/>
    </row>
    <row r="8971" spans="4:9" x14ac:dyDescent="0.2">
      <c r="D8971" s="29"/>
      <c r="E8971" s="29"/>
    </row>
    <row r="8972" spans="4:9" x14ac:dyDescent="0.2">
      <c r="D8972" s="29"/>
      <c r="E8972" s="29"/>
    </row>
    <row r="8973" spans="4:9" x14ac:dyDescent="0.2">
      <c r="D8973" s="29"/>
      <c r="E8973" s="29"/>
    </row>
    <row r="8974" spans="4:9" x14ac:dyDescent="0.2">
      <c r="D8974" s="29"/>
      <c r="E8974" s="29"/>
    </row>
    <row r="8975" spans="4:9" x14ac:dyDescent="0.2">
      <c r="D8975" s="29"/>
      <c r="E8975" s="29"/>
    </row>
    <row r="8976" spans="4:9" x14ac:dyDescent="0.2">
      <c r="D8976" s="29"/>
      <c r="E8976" s="29"/>
    </row>
    <row r="8977" spans="4:9" x14ac:dyDescent="0.2">
      <c r="D8977" s="29"/>
      <c r="E8977" s="29"/>
    </row>
    <row r="8978" spans="4:9" x14ac:dyDescent="0.2">
      <c r="D8978" s="29"/>
      <c r="E8978" s="29"/>
    </row>
    <row r="8979" spans="4:9" x14ac:dyDescent="0.2">
      <c r="D8979" s="29"/>
      <c r="E8979" s="29"/>
    </row>
    <row r="8980" spans="4:9" x14ac:dyDescent="0.2">
      <c r="D8980" s="29"/>
      <c r="E8980" s="29"/>
    </row>
    <row r="8981" spans="4:9" x14ac:dyDescent="0.2">
      <c r="D8981" s="29"/>
      <c r="E8981" s="29"/>
    </row>
    <row r="8982" spans="4:9" x14ac:dyDescent="0.2">
      <c r="D8982" s="29"/>
      <c r="E8982" s="29"/>
    </row>
    <row r="8983" spans="4:9" x14ac:dyDescent="0.2">
      <c r="D8983" s="29"/>
      <c r="E8983" s="29"/>
    </row>
    <row r="8984" spans="4:9" x14ac:dyDescent="0.2">
      <c r="D8984" s="29"/>
      <c r="E8984" s="29"/>
      <c r="I8984" s="30"/>
    </row>
    <row r="8985" spans="4:9" x14ac:dyDescent="0.2">
      <c r="D8985" s="29"/>
      <c r="E8985" s="29"/>
      <c r="I8985" s="30"/>
    </row>
    <row r="8986" spans="4:9" x14ac:dyDescent="0.2">
      <c r="D8986" s="29"/>
      <c r="E8986" s="29"/>
      <c r="I8986" s="30"/>
    </row>
    <row r="8987" spans="4:9" x14ac:dyDescent="0.2">
      <c r="D8987" s="29"/>
      <c r="E8987" s="29"/>
      <c r="I8987" s="30"/>
    </row>
    <row r="8988" spans="4:9" x14ac:dyDescent="0.2">
      <c r="D8988" s="29"/>
      <c r="E8988" s="29"/>
    </row>
    <row r="8989" spans="4:9" x14ac:dyDescent="0.2">
      <c r="D8989" s="29"/>
      <c r="E8989" s="29"/>
    </row>
    <row r="8990" spans="4:9" x14ac:dyDescent="0.2">
      <c r="D8990" s="29"/>
      <c r="E8990" s="29"/>
    </row>
    <row r="8991" spans="4:9" x14ac:dyDescent="0.2">
      <c r="D8991" s="29"/>
      <c r="E8991" s="29"/>
    </row>
    <row r="8992" spans="4:9" x14ac:dyDescent="0.2">
      <c r="D8992" s="29"/>
      <c r="E8992" s="29"/>
    </row>
    <row r="8993" spans="4:9" x14ac:dyDescent="0.2">
      <c r="D8993" s="29"/>
      <c r="E8993" s="29"/>
    </row>
    <row r="8994" spans="4:9" x14ac:dyDescent="0.2">
      <c r="D8994" s="29"/>
      <c r="E8994" s="29"/>
    </row>
    <row r="8995" spans="4:9" x14ac:dyDescent="0.2">
      <c r="D8995" s="29"/>
      <c r="E8995" s="29"/>
    </row>
    <row r="8996" spans="4:9" x14ac:dyDescent="0.2">
      <c r="D8996" s="29"/>
      <c r="E8996" s="29"/>
    </row>
    <row r="8997" spans="4:9" x14ac:dyDescent="0.2">
      <c r="D8997" s="29"/>
      <c r="E8997" s="29"/>
    </row>
    <row r="8998" spans="4:9" x14ac:dyDescent="0.2">
      <c r="D8998" s="29"/>
      <c r="E8998" s="29"/>
    </row>
    <row r="8999" spans="4:9" x14ac:dyDescent="0.2">
      <c r="D8999" s="29"/>
      <c r="E8999" s="29"/>
    </row>
    <row r="9000" spans="4:9" x14ac:dyDescent="0.2">
      <c r="D9000" s="29"/>
      <c r="E9000" s="29"/>
    </row>
    <row r="9001" spans="4:9" x14ac:dyDescent="0.2">
      <c r="D9001" s="29"/>
      <c r="E9001" s="29"/>
    </row>
    <row r="9002" spans="4:9" x14ac:dyDescent="0.2">
      <c r="D9002" s="29"/>
      <c r="E9002" s="29"/>
      <c r="I9002" s="30"/>
    </row>
    <row r="9003" spans="4:9" x14ac:dyDescent="0.2">
      <c r="D9003" s="29"/>
      <c r="E9003" s="29"/>
      <c r="I9003" s="30"/>
    </row>
    <row r="9004" spans="4:9" x14ac:dyDescent="0.2">
      <c r="D9004" s="29"/>
      <c r="E9004" s="29"/>
      <c r="I9004" s="30"/>
    </row>
    <row r="9005" spans="4:9" x14ac:dyDescent="0.2">
      <c r="D9005" s="29"/>
      <c r="E9005" s="29"/>
      <c r="I9005" s="30"/>
    </row>
    <row r="9006" spans="4:9" x14ac:dyDescent="0.2">
      <c r="D9006" s="29"/>
      <c r="E9006" s="29"/>
      <c r="I9006" s="30"/>
    </row>
    <row r="9007" spans="4:9" x14ac:dyDescent="0.2">
      <c r="D9007" s="29"/>
      <c r="E9007" s="29"/>
      <c r="I9007" s="30"/>
    </row>
    <row r="9008" spans="4:9" x14ac:dyDescent="0.2">
      <c r="D9008" s="29"/>
      <c r="E9008" s="29"/>
      <c r="I9008" s="30"/>
    </row>
    <row r="9009" spans="4:9" x14ac:dyDescent="0.2">
      <c r="D9009" s="29"/>
      <c r="E9009" s="29"/>
      <c r="I9009" s="30"/>
    </row>
    <row r="9010" spans="4:9" x14ac:dyDescent="0.2">
      <c r="D9010" s="29"/>
      <c r="E9010" s="29"/>
      <c r="I9010" s="30"/>
    </row>
    <row r="9011" spans="4:9" x14ac:dyDescent="0.2">
      <c r="D9011" s="29"/>
      <c r="E9011" s="29"/>
      <c r="I9011" s="30"/>
    </row>
    <row r="9012" spans="4:9" x14ac:dyDescent="0.2">
      <c r="D9012" s="29"/>
      <c r="E9012" s="29"/>
      <c r="I9012" s="30"/>
    </row>
    <row r="9013" spans="4:9" x14ac:dyDescent="0.2">
      <c r="D9013" s="29"/>
      <c r="E9013" s="29"/>
      <c r="I9013" s="30"/>
    </row>
    <row r="9014" spans="4:9" x14ac:dyDescent="0.2">
      <c r="D9014" s="29"/>
      <c r="E9014" s="29"/>
      <c r="I9014" s="30"/>
    </row>
    <row r="9015" spans="4:9" x14ac:dyDescent="0.2">
      <c r="D9015" s="29"/>
      <c r="E9015" s="29"/>
      <c r="I9015" s="30"/>
    </row>
    <row r="9016" spans="4:9" x14ac:dyDescent="0.2">
      <c r="D9016" s="29"/>
      <c r="E9016" s="29"/>
      <c r="I9016" s="30"/>
    </row>
    <row r="9017" spans="4:9" x14ac:dyDescent="0.2">
      <c r="D9017" s="29"/>
      <c r="E9017" s="29"/>
      <c r="I9017" s="30"/>
    </row>
    <row r="9018" spans="4:9" x14ac:dyDescent="0.2">
      <c r="D9018" s="29"/>
      <c r="E9018" s="29"/>
      <c r="I9018" s="30"/>
    </row>
    <row r="9019" spans="4:9" x14ac:dyDescent="0.2">
      <c r="D9019" s="29"/>
      <c r="E9019" s="29"/>
      <c r="I9019" s="30"/>
    </row>
    <row r="9020" spans="4:9" x14ac:dyDescent="0.2">
      <c r="D9020" s="29"/>
      <c r="E9020" s="29"/>
      <c r="I9020" s="30"/>
    </row>
    <row r="9021" spans="4:9" x14ac:dyDescent="0.2">
      <c r="D9021" s="29"/>
      <c r="E9021" s="29"/>
      <c r="I9021" s="30"/>
    </row>
    <row r="9022" spans="4:9" x14ac:dyDescent="0.2">
      <c r="D9022" s="29"/>
      <c r="E9022" s="29"/>
      <c r="I9022" s="30"/>
    </row>
    <row r="9023" spans="4:9" x14ac:dyDescent="0.2">
      <c r="D9023" s="29"/>
      <c r="E9023" s="29"/>
      <c r="I9023" s="30"/>
    </row>
    <row r="9024" spans="4:9" x14ac:dyDescent="0.2">
      <c r="D9024" s="29"/>
      <c r="E9024" s="29"/>
      <c r="I9024" s="30"/>
    </row>
    <row r="9025" spans="4:9" x14ac:dyDescent="0.2">
      <c r="D9025" s="29"/>
      <c r="E9025" s="29"/>
      <c r="I9025" s="30"/>
    </row>
    <row r="9026" spans="4:9" x14ac:dyDescent="0.2">
      <c r="D9026" s="29"/>
      <c r="E9026" s="29"/>
      <c r="I9026" s="30"/>
    </row>
    <row r="9027" spans="4:9" x14ac:dyDescent="0.2">
      <c r="D9027" s="29"/>
      <c r="E9027" s="29"/>
      <c r="I9027" s="30"/>
    </row>
    <row r="9028" spans="4:9" x14ac:dyDescent="0.2">
      <c r="D9028" s="29"/>
      <c r="E9028" s="29"/>
    </row>
    <row r="9029" spans="4:9" x14ac:dyDescent="0.2">
      <c r="D9029" s="29"/>
      <c r="E9029" s="29"/>
    </row>
    <row r="9030" spans="4:9" x14ac:dyDescent="0.2">
      <c r="D9030" s="29"/>
      <c r="E9030" s="29"/>
    </row>
    <row r="9031" spans="4:9" x14ac:dyDescent="0.2">
      <c r="D9031" s="29"/>
      <c r="E9031" s="29"/>
    </row>
    <row r="9032" spans="4:9" x14ac:dyDescent="0.2">
      <c r="D9032" s="29"/>
      <c r="E9032" s="29"/>
    </row>
    <row r="9033" spans="4:9" x14ac:dyDescent="0.2">
      <c r="D9033" s="29"/>
      <c r="E9033" s="29"/>
    </row>
    <row r="9034" spans="4:9" x14ac:dyDescent="0.2">
      <c r="D9034" s="29"/>
      <c r="E9034" s="29"/>
    </row>
    <row r="9035" spans="4:9" x14ac:dyDescent="0.2">
      <c r="D9035" s="29"/>
      <c r="E9035" s="29"/>
    </row>
    <row r="9036" spans="4:9" x14ac:dyDescent="0.2">
      <c r="D9036" s="29"/>
      <c r="E9036" s="29"/>
    </row>
    <row r="9037" spans="4:9" x14ac:dyDescent="0.2">
      <c r="D9037" s="29"/>
      <c r="E9037" s="29"/>
    </row>
    <row r="9038" spans="4:9" x14ac:dyDescent="0.2">
      <c r="D9038" s="29"/>
      <c r="E9038" s="29"/>
    </row>
    <row r="9039" spans="4:9" x14ac:dyDescent="0.2">
      <c r="D9039" s="29"/>
      <c r="E9039" s="29"/>
    </row>
    <row r="9040" spans="4:9" x14ac:dyDescent="0.2">
      <c r="D9040" s="29"/>
      <c r="E9040" s="29"/>
    </row>
    <row r="9041" spans="4:9" x14ac:dyDescent="0.2">
      <c r="D9041" s="29"/>
      <c r="E9041" s="29"/>
    </row>
    <row r="9042" spans="4:9" x14ac:dyDescent="0.2">
      <c r="D9042" s="29"/>
      <c r="E9042" s="29"/>
    </row>
    <row r="9043" spans="4:9" x14ac:dyDescent="0.2">
      <c r="D9043" s="29"/>
      <c r="E9043" s="29"/>
    </row>
    <row r="9044" spans="4:9" x14ac:dyDescent="0.2">
      <c r="D9044" s="29"/>
      <c r="E9044" s="29"/>
    </row>
    <row r="9045" spans="4:9" x14ac:dyDescent="0.2">
      <c r="D9045" s="29"/>
      <c r="E9045" s="29"/>
    </row>
    <row r="9046" spans="4:9" x14ac:dyDescent="0.2">
      <c r="D9046" s="29"/>
      <c r="E9046" s="29"/>
    </row>
    <row r="9047" spans="4:9" x14ac:dyDescent="0.2">
      <c r="D9047" s="29"/>
      <c r="E9047" s="29"/>
    </row>
    <row r="9048" spans="4:9" x14ac:dyDescent="0.2">
      <c r="D9048" s="29"/>
      <c r="E9048" s="29"/>
    </row>
    <row r="9049" spans="4:9" x14ac:dyDescent="0.2">
      <c r="D9049" s="29"/>
      <c r="E9049" s="29"/>
    </row>
    <row r="9050" spans="4:9" x14ac:dyDescent="0.2">
      <c r="D9050" s="29"/>
      <c r="E9050" s="29"/>
    </row>
    <row r="9051" spans="4:9" x14ac:dyDescent="0.2">
      <c r="D9051" s="29"/>
      <c r="E9051" s="29"/>
    </row>
    <row r="9052" spans="4:9" x14ac:dyDescent="0.2">
      <c r="D9052" s="29"/>
      <c r="E9052" s="29"/>
      <c r="I9052" s="30"/>
    </row>
    <row r="9053" spans="4:9" x14ac:dyDescent="0.2">
      <c r="D9053" s="29"/>
      <c r="E9053" s="29"/>
      <c r="I9053" s="30"/>
    </row>
    <row r="9054" spans="4:9" x14ac:dyDescent="0.2">
      <c r="D9054" s="29"/>
      <c r="E9054" s="29"/>
      <c r="I9054" s="30"/>
    </row>
    <row r="9055" spans="4:9" x14ac:dyDescent="0.2">
      <c r="D9055" s="29"/>
      <c r="E9055" s="29"/>
      <c r="I9055" s="30"/>
    </row>
    <row r="9056" spans="4:9" x14ac:dyDescent="0.2">
      <c r="D9056" s="29"/>
      <c r="E9056" s="29"/>
    </row>
    <row r="9057" spans="4:5" x14ac:dyDescent="0.2">
      <c r="D9057" s="29"/>
      <c r="E9057" s="29"/>
    </row>
    <row r="9058" spans="4:5" x14ac:dyDescent="0.2">
      <c r="D9058" s="29"/>
      <c r="E9058" s="29"/>
    </row>
    <row r="9059" spans="4:5" x14ac:dyDescent="0.2">
      <c r="D9059" s="29"/>
      <c r="E9059" s="29"/>
    </row>
    <row r="9060" spans="4:5" x14ac:dyDescent="0.2">
      <c r="D9060" s="29"/>
      <c r="E9060" s="29"/>
    </row>
    <row r="9061" spans="4:5" x14ac:dyDescent="0.2">
      <c r="D9061" s="29"/>
      <c r="E9061" s="29"/>
    </row>
    <row r="9062" spans="4:5" x14ac:dyDescent="0.2">
      <c r="D9062" s="29"/>
      <c r="E9062" s="29"/>
    </row>
    <row r="9063" spans="4:5" x14ac:dyDescent="0.2">
      <c r="D9063" s="29"/>
      <c r="E9063" s="29"/>
    </row>
    <row r="9064" spans="4:5" x14ac:dyDescent="0.2">
      <c r="D9064" s="29"/>
      <c r="E9064" s="29"/>
    </row>
    <row r="9065" spans="4:5" x14ac:dyDescent="0.2">
      <c r="D9065" s="29"/>
      <c r="E9065" s="29"/>
    </row>
    <row r="9066" spans="4:5" x14ac:dyDescent="0.2">
      <c r="D9066" s="29"/>
      <c r="E9066" s="29"/>
    </row>
    <row r="9067" spans="4:5" x14ac:dyDescent="0.2">
      <c r="D9067" s="29"/>
      <c r="E9067" s="29"/>
    </row>
    <row r="9068" spans="4:5" x14ac:dyDescent="0.2">
      <c r="D9068" s="29"/>
      <c r="E9068" s="29"/>
    </row>
    <row r="9069" spans="4:5" x14ac:dyDescent="0.2">
      <c r="D9069" s="29"/>
      <c r="E9069" s="29"/>
    </row>
    <row r="9070" spans="4:5" x14ac:dyDescent="0.2">
      <c r="D9070" s="29"/>
      <c r="E9070" s="29"/>
    </row>
    <row r="9071" spans="4:5" x14ac:dyDescent="0.2">
      <c r="D9071" s="29"/>
      <c r="E9071" s="29"/>
    </row>
    <row r="9072" spans="4:5" x14ac:dyDescent="0.2">
      <c r="D9072" s="29"/>
      <c r="E9072" s="29"/>
    </row>
    <row r="9073" spans="4:9" x14ac:dyDescent="0.2">
      <c r="D9073" s="29"/>
      <c r="E9073" s="29"/>
    </row>
    <row r="9074" spans="4:9" x14ac:dyDescent="0.2">
      <c r="D9074" s="29"/>
      <c r="E9074" s="29"/>
    </row>
    <row r="9075" spans="4:9" x14ac:dyDescent="0.2">
      <c r="D9075" s="29"/>
      <c r="E9075" s="29"/>
    </row>
    <row r="9076" spans="4:9" x14ac:dyDescent="0.2">
      <c r="D9076" s="29"/>
      <c r="E9076" s="29"/>
    </row>
    <row r="9077" spans="4:9" x14ac:dyDescent="0.2">
      <c r="D9077" s="29"/>
      <c r="E9077" s="29"/>
    </row>
    <row r="9078" spans="4:9" x14ac:dyDescent="0.2">
      <c r="D9078" s="29"/>
      <c r="E9078" s="29"/>
    </row>
    <row r="9079" spans="4:9" x14ac:dyDescent="0.2">
      <c r="D9079" s="29"/>
      <c r="E9079" s="29"/>
    </row>
    <row r="9080" spans="4:9" x14ac:dyDescent="0.2">
      <c r="D9080" s="29"/>
      <c r="E9080" s="29"/>
    </row>
    <row r="9081" spans="4:9" x14ac:dyDescent="0.2">
      <c r="D9081" s="29"/>
      <c r="E9081" s="29"/>
    </row>
    <row r="9082" spans="4:9" x14ac:dyDescent="0.2">
      <c r="D9082" s="29"/>
      <c r="E9082" s="29"/>
    </row>
    <row r="9083" spans="4:9" x14ac:dyDescent="0.2">
      <c r="D9083" s="29"/>
      <c r="E9083" s="29"/>
    </row>
    <row r="9084" spans="4:9" x14ac:dyDescent="0.2">
      <c r="D9084" s="29"/>
      <c r="E9084" s="29"/>
    </row>
    <row r="9085" spans="4:9" x14ac:dyDescent="0.2">
      <c r="D9085" s="29"/>
      <c r="E9085" s="29"/>
    </row>
    <row r="9086" spans="4:9" x14ac:dyDescent="0.2">
      <c r="D9086" s="29"/>
      <c r="E9086" s="29"/>
    </row>
    <row r="9087" spans="4:9" x14ac:dyDescent="0.2">
      <c r="D9087" s="29"/>
      <c r="E9087" s="29"/>
    </row>
    <row r="9088" spans="4:9" x14ac:dyDescent="0.2">
      <c r="D9088" s="29"/>
      <c r="E9088" s="29"/>
      <c r="I9088" s="30"/>
    </row>
    <row r="9089" spans="4:9" x14ac:dyDescent="0.2">
      <c r="D9089" s="29"/>
      <c r="E9089" s="29"/>
      <c r="I9089" s="30"/>
    </row>
    <row r="9090" spans="4:9" x14ac:dyDescent="0.2">
      <c r="D9090" s="29"/>
      <c r="E9090" s="29"/>
      <c r="I9090" s="30"/>
    </row>
    <row r="9091" spans="4:9" x14ac:dyDescent="0.2">
      <c r="D9091" s="29"/>
      <c r="E9091" s="29"/>
      <c r="I9091" s="30"/>
    </row>
    <row r="9092" spans="4:9" x14ac:dyDescent="0.2">
      <c r="D9092" s="29"/>
      <c r="E9092" s="29"/>
    </row>
    <row r="9093" spans="4:9" x14ac:dyDescent="0.2">
      <c r="D9093" s="29"/>
      <c r="E9093" s="29"/>
    </row>
    <row r="9094" spans="4:9" x14ac:dyDescent="0.2">
      <c r="D9094" s="29"/>
      <c r="E9094" s="29"/>
    </row>
    <row r="9095" spans="4:9" x14ac:dyDescent="0.2">
      <c r="D9095" s="29"/>
      <c r="E9095" s="29"/>
    </row>
    <row r="9096" spans="4:9" x14ac:dyDescent="0.2">
      <c r="D9096" s="29"/>
      <c r="E9096" s="29"/>
    </row>
    <row r="9097" spans="4:9" x14ac:dyDescent="0.2">
      <c r="D9097" s="29"/>
      <c r="E9097" s="29"/>
    </row>
    <row r="9098" spans="4:9" x14ac:dyDescent="0.2">
      <c r="D9098" s="29"/>
      <c r="E9098" s="29"/>
    </row>
    <row r="9099" spans="4:9" x14ac:dyDescent="0.2">
      <c r="D9099" s="29"/>
      <c r="E9099" s="29"/>
    </row>
    <row r="9100" spans="4:9" x14ac:dyDescent="0.2">
      <c r="D9100" s="29"/>
      <c r="E9100" s="29"/>
    </row>
    <row r="9101" spans="4:9" x14ac:dyDescent="0.2">
      <c r="D9101" s="29"/>
      <c r="E9101" s="29"/>
    </row>
    <row r="9102" spans="4:9" x14ac:dyDescent="0.2">
      <c r="D9102" s="29"/>
      <c r="E9102" s="29"/>
    </row>
    <row r="9103" spans="4:9" x14ac:dyDescent="0.2">
      <c r="D9103" s="29"/>
      <c r="E9103" s="29"/>
    </row>
    <row r="9104" spans="4:9" x14ac:dyDescent="0.2">
      <c r="D9104" s="29"/>
      <c r="E9104" s="29"/>
    </row>
    <row r="9105" spans="4:9" x14ac:dyDescent="0.2">
      <c r="D9105" s="29"/>
      <c r="E9105" s="29"/>
    </row>
    <row r="9106" spans="4:9" x14ac:dyDescent="0.2">
      <c r="D9106" s="29"/>
      <c r="E9106" s="29"/>
      <c r="I9106" s="30"/>
    </row>
    <row r="9107" spans="4:9" x14ac:dyDescent="0.2">
      <c r="D9107" s="29"/>
      <c r="E9107" s="29"/>
      <c r="I9107" s="30"/>
    </row>
    <row r="9108" spans="4:9" x14ac:dyDescent="0.2">
      <c r="D9108" s="29"/>
      <c r="E9108" s="29"/>
      <c r="I9108" s="30"/>
    </row>
    <row r="9109" spans="4:9" x14ac:dyDescent="0.2">
      <c r="D9109" s="29"/>
      <c r="E9109" s="29"/>
      <c r="I9109" s="30"/>
    </row>
    <row r="9110" spans="4:9" x14ac:dyDescent="0.2">
      <c r="D9110" s="29"/>
      <c r="E9110" s="29"/>
      <c r="I9110" s="30"/>
    </row>
    <row r="9111" spans="4:9" x14ac:dyDescent="0.2">
      <c r="D9111" s="29"/>
      <c r="E9111" s="29"/>
      <c r="I9111" s="30"/>
    </row>
    <row r="9112" spans="4:9" x14ac:dyDescent="0.2">
      <c r="D9112" s="29"/>
      <c r="E9112" s="29"/>
      <c r="I9112" s="30"/>
    </row>
    <row r="9113" spans="4:9" x14ac:dyDescent="0.2">
      <c r="D9113" s="29"/>
      <c r="E9113" s="29"/>
      <c r="I9113" s="30"/>
    </row>
    <row r="9114" spans="4:9" x14ac:dyDescent="0.2">
      <c r="D9114" s="29"/>
      <c r="E9114" s="29"/>
      <c r="I9114" s="30"/>
    </row>
    <row r="9115" spans="4:9" x14ac:dyDescent="0.2">
      <c r="D9115" s="29"/>
      <c r="E9115" s="29"/>
      <c r="I9115" s="30"/>
    </row>
    <row r="9116" spans="4:9" x14ac:dyDescent="0.2">
      <c r="D9116" s="29"/>
      <c r="E9116" s="29"/>
      <c r="I9116" s="30"/>
    </row>
    <row r="9117" spans="4:9" x14ac:dyDescent="0.2">
      <c r="D9117" s="29"/>
      <c r="E9117" s="29"/>
      <c r="I9117" s="30"/>
    </row>
    <row r="9118" spans="4:9" x14ac:dyDescent="0.2">
      <c r="D9118" s="29"/>
      <c r="E9118" s="29"/>
      <c r="I9118" s="30"/>
    </row>
    <row r="9119" spans="4:9" x14ac:dyDescent="0.2">
      <c r="D9119" s="29"/>
      <c r="E9119" s="29"/>
      <c r="I9119" s="30"/>
    </row>
    <row r="9120" spans="4:9" x14ac:dyDescent="0.2">
      <c r="D9120" s="29"/>
      <c r="E9120" s="29"/>
      <c r="I9120" s="30"/>
    </row>
    <row r="9121" spans="4:9" x14ac:dyDescent="0.2">
      <c r="D9121" s="29"/>
      <c r="E9121" s="29"/>
      <c r="I9121" s="30"/>
    </row>
    <row r="9122" spans="4:9" x14ac:dyDescent="0.2">
      <c r="D9122" s="29"/>
      <c r="E9122" s="29"/>
      <c r="I9122" s="30"/>
    </row>
    <row r="9123" spans="4:9" x14ac:dyDescent="0.2">
      <c r="D9123" s="29"/>
      <c r="E9123" s="29"/>
      <c r="I9123" s="30"/>
    </row>
    <row r="9124" spans="4:9" x14ac:dyDescent="0.2">
      <c r="D9124" s="29"/>
      <c r="E9124" s="29"/>
      <c r="I9124" s="30"/>
    </row>
    <row r="9125" spans="4:9" x14ac:dyDescent="0.2">
      <c r="D9125" s="29"/>
      <c r="E9125" s="29"/>
      <c r="I9125" s="30"/>
    </row>
    <row r="9126" spans="4:9" x14ac:dyDescent="0.2">
      <c r="D9126" s="29"/>
      <c r="E9126" s="29"/>
      <c r="I9126" s="30"/>
    </row>
    <row r="9127" spans="4:9" x14ac:dyDescent="0.2">
      <c r="D9127" s="29"/>
      <c r="E9127" s="29"/>
      <c r="I9127" s="30"/>
    </row>
    <row r="9128" spans="4:9" x14ac:dyDescent="0.2">
      <c r="D9128" s="29"/>
      <c r="E9128" s="29"/>
      <c r="I9128" s="30"/>
    </row>
    <row r="9129" spans="4:9" x14ac:dyDescent="0.2">
      <c r="D9129" s="29"/>
      <c r="E9129" s="29"/>
      <c r="I9129" s="30"/>
    </row>
    <row r="9130" spans="4:9" x14ac:dyDescent="0.2">
      <c r="D9130" s="29"/>
      <c r="E9130" s="29"/>
      <c r="I9130" s="30"/>
    </row>
    <row r="9131" spans="4:9" x14ac:dyDescent="0.2">
      <c r="D9131" s="29"/>
      <c r="E9131" s="29"/>
      <c r="I9131" s="30"/>
    </row>
    <row r="9132" spans="4:9" x14ac:dyDescent="0.2">
      <c r="D9132" s="29"/>
      <c r="E9132" s="29"/>
    </row>
    <row r="9133" spans="4:9" x14ac:dyDescent="0.2">
      <c r="D9133" s="29"/>
      <c r="E9133" s="29"/>
    </row>
    <row r="9134" spans="4:9" x14ac:dyDescent="0.2">
      <c r="D9134" s="29"/>
      <c r="E9134" s="29"/>
    </row>
    <row r="9135" spans="4:9" x14ac:dyDescent="0.2">
      <c r="D9135" s="29"/>
      <c r="E9135" s="29"/>
    </row>
    <row r="9136" spans="4:9" x14ac:dyDescent="0.2">
      <c r="D9136" s="29"/>
      <c r="E9136" s="29"/>
    </row>
    <row r="9137" spans="4:5" x14ac:dyDescent="0.2">
      <c r="D9137" s="29"/>
      <c r="E9137" s="29"/>
    </row>
    <row r="9138" spans="4:5" x14ac:dyDescent="0.2">
      <c r="D9138" s="29"/>
      <c r="E9138" s="29"/>
    </row>
    <row r="9139" spans="4:5" x14ac:dyDescent="0.2">
      <c r="D9139" s="29"/>
      <c r="E9139" s="29"/>
    </row>
    <row r="9140" spans="4:5" x14ac:dyDescent="0.2">
      <c r="D9140" s="29"/>
      <c r="E9140" s="29"/>
    </row>
    <row r="9141" spans="4:5" x14ac:dyDescent="0.2">
      <c r="D9141" s="29"/>
      <c r="E9141" s="29"/>
    </row>
    <row r="9142" spans="4:5" x14ac:dyDescent="0.2">
      <c r="D9142" s="29"/>
      <c r="E9142" s="29"/>
    </row>
    <row r="9143" spans="4:5" x14ac:dyDescent="0.2">
      <c r="D9143" s="29"/>
      <c r="E9143" s="29"/>
    </row>
    <row r="9144" spans="4:5" x14ac:dyDescent="0.2">
      <c r="D9144" s="29"/>
      <c r="E9144" s="29"/>
    </row>
    <row r="9145" spans="4:5" x14ac:dyDescent="0.2">
      <c r="D9145" s="29"/>
      <c r="E9145" s="29"/>
    </row>
    <row r="9146" spans="4:5" x14ac:dyDescent="0.2">
      <c r="D9146" s="29"/>
      <c r="E9146" s="29"/>
    </row>
    <row r="9147" spans="4:5" x14ac:dyDescent="0.2">
      <c r="D9147" s="29"/>
      <c r="E9147" s="29"/>
    </row>
    <row r="9148" spans="4:5" x14ac:dyDescent="0.2">
      <c r="D9148" s="29"/>
      <c r="E9148" s="29"/>
    </row>
    <row r="9149" spans="4:5" x14ac:dyDescent="0.2">
      <c r="D9149" s="29"/>
      <c r="E9149" s="29"/>
    </row>
    <row r="9150" spans="4:5" x14ac:dyDescent="0.2">
      <c r="D9150" s="29"/>
      <c r="E9150" s="29"/>
    </row>
    <row r="9151" spans="4:5" x14ac:dyDescent="0.2">
      <c r="D9151" s="29"/>
      <c r="E9151" s="29"/>
    </row>
    <row r="9152" spans="4:5" x14ac:dyDescent="0.2">
      <c r="D9152" s="29"/>
      <c r="E9152" s="29"/>
    </row>
    <row r="9153" spans="4:9" x14ac:dyDescent="0.2">
      <c r="D9153" s="29"/>
      <c r="E9153" s="29"/>
    </row>
    <row r="9154" spans="4:9" x14ac:dyDescent="0.2">
      <c r="D9154" s="29"/>
      <c r="E9154" s="29"/>
    </row>
    <row r="9155" spans="4:9" x14ac:dyDescent="0.2">
      <c r="D9155" s="29"/>
      <c r="E9155" s="29"/>
    </row>
    <row r="9156" spans="4:9" x14ac:dyDescent="0.2">
      <c r="D9156" s="29"/>
      <c r="E9156" s="29"/>
      <c r="I9156" s="30"/>
    </row>
    <row r="9157" spans="4:9" x14ac:dyDescent="0.2">
      <c r="D9157" s="29"/>
      <c r="E9157" s="29"/>
      <c r="I9157" s="30"/>
    </row>
    <row r="9158" spans="4:9" x14ac:dyDescent="0.2">
      <c r="D9158" s="29"/>
      <c r="E9158" s="29"/>
      <c r="I9158" s="30"/>
    </row>
    <row r="9159" spans="4:9" x14ac:dyDescent="0.2">
      <c r="D9159" s="29"/>
      <c r="E9159" s="29"/>
      <c r="I9159" s="30"/>
    </row>
    <row r="9160" spans="4:9" x14ac:dyDescent="0.2">
      <c r="D9160" s="29"/>
      <c r="E9160" s="29"/>
      <c r="I9160" s="30"/>
    </row>
    <row r="9161" spans="4:9" x14ac:dyDescent="0.2">
      <c r="D9161" s="29"/>
      <c r="E9161" s="29"/>
      <c r="I9161" s="30"/>
    </row>
    <row r="9162" spans="4:9" x14ac:dyDescent="0.2">
      <c r="D9162" s="29"/>
      <c r="E9162" s="29"/>
      <c r="I9162" s="30"/>
    </row>
    <row r="9163" spans="4:9" x14ac:dyDescent="0.2">
      <c r="D9163" s="29"/>
      <c r="E9163" s="29"/>
      <c r="I9163" s="30"/>
    </row>
    <row r="9164" spans="4:9" x14ac:dyDescent="0.2">
      <c r="D9164" s="29"/>
      <c r="E9164" s="29"/>
    </row>
    <row r="9165" spans="4:9" x14ac:dyDescent="0.2">
      <c r="D9165" s="29"/>
      <c r="E9165" s="29"/>
    </row>
    <row r="9166" spans="4:9" x14ac:dyDescent="0.2">
      <c r="D9166" s="29"/>
      <c r="E9166" s="29"/>
    </row>
    <row r="9167" spans="4:9" x14ac:dyDescent="0.2">
      <c r="D9167" s="29"/>
      <c r="E9167" s="29"/>
    </row>
    <row r="9168" spans="4:9" x14ac:dyDescent="0.2">
      <c r="D9168" s="29"/>
      <c r="E9168" s="29"/>
    </row>
    <row r="9169" spans="4:5" x14ac:dyDescent="0.2">
      <c r="D9169" s="29"/>
      <c r="E9169" s="29"/>
    </row>
    <row r="9170" spans="4:5" x14ac:dyDescent="0.2">
      <c r="D9170" s="29"/>
      <c r="E9170" s="29"/>
    </row>
    <row r="9171" spans="4:5" x14ac:dyDescent="0.2">
      <c r="D9171" s="29"/>
      <c r="E9171" s="29"/>
    </row>
    <row r="9172" spans="4:5" x14ac:dyDescent="0.2">
      <c r="D9172" s="29"/>
      <c r="E9172" s="29"/>
    </row>
    <row r="9173" spans="4:5" x14ac:dyDescent="0.2">
      <c r="D9173" s="29"/>
      <c r="E9173" s="29"/>
    </row>
    <row r="9174" spans="4:5" x14ac:dyDescent="0.2">
      <c r="D9174" s="29"/>
      <c r="E9174" s="29"/>
    </row>
    <row r="9175" spans="4:5" x14ac:dyDescent="0.2">
      <c r="D9175" s="29"/>
      <c r="E9175" s="29"/>
    </row>
    <row r="9176" spans="4:5" x14ac:dyDescent="0.2">
      <c r="D9176" s="29"/>
      <c r="E9176" s="29"/>
    </row>
    <row r="9177" spans="4:5" x14ac:dyDescent="0.2">
      <c r="D9177" s="29"/>
      <c r="E9177" s="29"/>
    </row>
    <row r="9178" spans="4:5" x14ac:dyDescent="0.2">
      <c r="D9178" s="29"/>
      <c r="E9178" s="29"/>
    </row>
    <row r="9179" spans="4:5" x14ac:dyDescent="0.2">
      <c r="D9179" s="29"/>
      <c r="E9179" s="29"/>
    </row>
    <row r="9180" spans="4:5" x14ac:dyDescent="0.2">
      <c r="D9180" s="29"/>
      <c r="E9180" s="29"/>
    </row>
    <row r="9181" spans="4:5" x14ac:dyDescent="0.2">
      <c r="D9181" s="29"/>
      <c r="E9181" s="29"/>
    </row>
    <row r="9182" spans="4:5" x14ac:dyDescent="0.2">
      <c r="D9182" s="29"/>
      <c r="E9182" s="29"/>
    </row>
    <row r="9183" spans="4:5" x14ac:dyDescent="0.2">
      <c r="D9183" s="29"/>
      <c r="E9183" s="29"/>
    </row>
    <row r="9184" spans="4:5" x14ac:dyDescent="0.2">
      <c r="D9184" s="29"/>
      <c r="E9184" s="29"/>
    </row>
    <row r="9185" spans="4:9" x14ac:dyDescent="0.2">
      <c r="D9185" s="29"/>
      <c r="E9185" s="29"/>
    </row>
    <row r="9186" spans="4:9" x14ac:dyDescent="0.2">
      <c r="D9186" s="29"/>
      <c r="E9186" s="29"/>
    </row>
    <row r="9187" spans="4:9" x14ac:dyDescent="0.2">
      <c r="D9187" s="29"/>
      <c r="E9187" s="29"/>
    </row>
    <row r="9188" spans="4:9" x14ac:dyDescent="0.2">
      <c r="D9188" s="29"/>
      <c r="E9188" s="29"/>
    </row>
    <row r="9189" spans="4:9" x14ac:dyDescent="0.2">
      <c r="D9189" s="29"/>
      <c r="E9189" s="29"/>
    </row>
    <row r="9190" spans="4:9" x14ac:dyDescent="0.2">
      <c r="D9190" s="29"/>
      <c r="E9190" s="29"/>
    </row>
    <row r="9191" spans="4:9" x14ac:dyDescent="0.2">
      <c r="D9191" s="29"/>
      <c r="E9191" s="29"/>
    </row>
    <row r="9192" spans="4:9" x14ac:dyDescent="0.2">
      <c r="D9192" s="29"/>
      <c r="E9192" s="29"/>
    </row>
    <row r="9193" spans="4:9" x14ac:dyDescent="0.2">
      <c r="D9193" s="29"/>
      <c r="E9193" s="29"/>
    </row>
    <row r="9194" spans="4:9" x14ac:dyDescent="0.2">
      <c r="D9194" s="29"/>
      <c r="E9194" s="29"/>
    </row>
    <row r="9195" spans="4:9" x14ac:dyDescent="0.2">
      <c r="D9195" s="29"/>
      <c r="E9195" s="29"/>
    </row>
    <row r="9196" spans="4:9" x14ac:dyDescent="0.2">
      <c r="D9196" s="29"/>
      <c r="E9196" s="29"/>
    </row>
    <row r="9197" spans="4:9" x14ac:dyDescent="0.2">
      <c r="D9197" s="29"/>
      <c r="E9197" s="29"/>
    </row>
    <row r="9198" spans="4:9" x14ac:dyDescent="0.2">
      <c r="D9198" s="29"/>
      <c r="E9198" s="29"/>
    </row>
    <row r="9199" spans="4:9" x14ac:dyDescent="0.2">
      <c r="D9199" s="29"/>
      <c r="E9199" s="29"/>
    </row>
    <row r="9200" spans="4:9" x14ac:dyDescent="0.2">
      <c r="D9200" s="29"/>
      <c r="E9200" s="29"/>
      <c r="I9200" s="30"/>
    </row>
    <row r="9201" spans="4:9" x14ac:dyDescent="0.2">
      <c r="D9201" s="29"/>
      <c r="E9201" s="29"/>
      <c r="I9201" s="30"/>
    </row>
    <row r="9202" spans="4:9" x14ac:dyDescent="0.2">
      <c r="D9202" s="29"/>
      <c r="E9202" s="29"/>
      <c r="I9202" s="30"/>
    </row>
    <row r="9203" spans="4:9" x14ac:dyDescent="0.2">
      <c r="D9203" s="29"/>
      <c r="E9203" s="29"/>
      <c r="I9203" s="30"/>
    </row>
    <row r="9204" spans="4:9" x14ac:dyDescent="0.2">
      <c r="D9204" s="29"/>
      <c r="E9204" s="29"/>
    </row>
    <row r="9205" spans="4:9" x14ac:dyDescent="0.2">
      <c r="D9205" s="29"/>
      <c r="E9205" s="29"/>
    </row>
    <row r="9206" spans="4:9" x14ac:dyDescent="0.2">
      <c r="D9206" s="29"/>
      <c r="E9206" s="29"/>
    </row>
    <row r="9207" spans="4:9" x14ac:dyDescent="0.2">
      <c r="D9207" s="29"/>
      <c r="E9207" s="29"/>
    </row>
    <row r="9208" spans="4:9" x14ac:dyDescent="0.2">
      <c r="D9208" s="29"/>
      <c r="E9208" s="29"/>
    </row>
    <row r="9209" spans="4:9" x14ac:dyDescent="0.2">
      <c r="D9209" s="29"/>
      <c r="E9209" s="29"/>
    </row>
    <row r="9210" spans="4:9" x14ac:dyDescent="0.2">
      <c r="D9210" s="29"/>
      <c r="E9210" s="29"/>
    </row>
    <row r="9211" spans="4:9" x14ac:dyDescent="0.2">
      <c r="D9211" s="29"/>
      <c r="E9211" s="29"/>
    </row>
    <row r="9212" spans="4:9" x14ac:dyDescent="0.2">
      <c r="D9212" s="29"/>
      <c r="E9212" s="29"/>
    </row>
    <row r="9213" spans="4:9" x14ac:dyDescent="0.2">
      <c r="D9213" s="29"/>
      <c r="E9213" s="29"/>
    </row>
    <row r="9214" spans="4:9" x14ac:dyDescent="0.2">
      <c r="D9214" s="29"/>
      <c r="E9214" s="29"/>
    </row>
    <row r="9215" spans="4:9" x14ac:dyDescent="0.2">
      <c r="D9215" s="29"/>
      <c r="E9215" s="29"/>
    </row>
    <row r="9216" spans="4:9" x14ac:dyDescent="0.2">
      <c r="D9216" s="29"/>
      <c r="E9216" s="29"/>
      <c r="I9216" s="30"/>
    </row>
    <row r="9217" spans="4:9" x14ac:dyDescent="0.2">
      <c r="D9217" s="29"/>
      <c r="E9217" s="29"/>
      <c r="I9217" s="30"/>
    </row>
    <row r="9218" spans="4:9" x14ac:dyDescent="0.2">
      <c r="D9218" s="29"/>
      <c r="E9218" s="29"/>
      <c r="I9218" s="30"/>
    </row>
    <row r="9219" spans="4:9" x14ac:dyDescent="0.2">
      <c r="D9219" s="29"/>
      <c r="E9219" s="29"/>
      <c r="I9219" s="30"/>
    </row>
    <row r="9220" spans="4:9" x14ac:dyDescent="0.2">
      <c r="D9220" s="29"/>
      <c r="E9220" s="29"/>
      <c r="I9220" s="30"/>
    </row>
    <row r="9221" spans="4:9" x14ac:dyDescent="0.2">
      <c r="D9221" s="29"/>
      <c r="E9221" s="29"/>
      <c r="I9221" s="30"/>
    </row>
    <row r="9222" spans="4:9" x14ac:dyDescent="0.2">
      <c r="D9222" s="29"/>
      <c r="E9222" s="29"/>
      <c r="I9222" s="30"/>
    </row>
    <row r="9223" spans="4:9" x14ac:dyDescent="0.2">
      <c r="D9223" s="29"/>
      <c r="E9223" s="29"/>
      <c r="I9223" s="30"/>
    </row>
    <row r="9224" spans="4:9" x14ac:dyDescent="0.2">
      <c r="D9224" s="29"/>
      <c r="E9224" s="29"/>
    </row>
    <row r="9225" spans="4:9" x14ac:dyDescent="0.2">
      <c r="D9225" s="29"/>
      <c r="E9225" s="29"/>
    </row>
    <row r="9226" spans="4:9" x14ac:dyDescent="0.2">
      <c r="D9226" s="29"/>
      <c r="E9226" s="29"/>
    </row>
    <row r="9227" spans="4:9" x14ac:dyDescent="0.2">
      <c r="D9227" s="29"/>
      <c r="E9227" s="29"/>
    </row>
    <row r="9228" spans="4:9" x14ac:dyDescent="0.2">
      <c r="D9228" s="29"/>
      <c r="E9228" s="29"/>
      <c r="I9228" s="30"/>
    </row>
    <row r="9229" spans="4:9" x14ac:dyDescent="0.2">
      <c r="D9229" s="29"/>
      <c r="E9229" s="29"/>
      <c r="I9229" s="30"/>
    </row>
    <row r="9230" spans="4:9" x14ac:dyDescent="0.2">
      <c r="D9230" s="29"/>
      <c r="E9230" s="29"/>
      <c r="I9230" s="30"/>
    </row>
    <row r="9231" spans="4:9" x14ac:dyDescent="0.2">
      <c r="D9231" s="29"/>
      <c r="E9231" s="29"/>
      <c r="I9231" s="30"/>
    </row>
    <row r="9232" spans="4:9" x14ac:dyDescent="0.2">
      <c r="D9232" s="29"/>
      <c r="E9232" s="29"/>
    </row>
    <row r="9233" spans="4:5" x14ac:dyDescent="0.2">
      <c r="D9233" s="29"/>
      <c r="E9233" s="29"/>
    </row>
    <row r="9234" spans="4:5" x14ac:dyDescent="0.2">
      <c r="D9234" s="29"/>
      <c r="E9234" s="29"/>
    </row>
    <row r="9235" spans="4:5" x14ac:dyDescent="0.2">
      <c r="D9235" s="29"/>
      <c r="E9235" s="29"/>
    </row>
    <row r="9236" spans="4:5" x14ac:dyDescent="0.2">
      <c r="D9236" s="29"/>
      <c r="E9236" s="29"/>
    </row>
    <row r="9237" spans="4:5" x14ac:dyDescent="0.2">
      <c r="D9237" s="29"/>
      <c r="E9237" s="29"/>
    </row>
    <row r="9238" spans="4:5" x14ac:dyDescent="0.2">
      <c r="D9238" s="29"/>
      <c r="E9238" s="29"/>
    </row>
    <row r="9239" spans="4:5" x14ac:dyDescent="0.2">
      <c r="D9239" s="29"/>
      <c r="E9239" s="29"/>
    </row>
    <row r="9240" spans="4:5" x14ac:dyDescent="0.2">
      <c r="D9240" s="29"/>
      <c r="E9240" s="29"/>
    </row>
    <row r="9241" spans="4:5" x14ac:dyDescent="0.2">
      <c r="D9241" s="29"/>
      <c r="E9241" s="29"/>
    </row>
    <row r="9242" spans="4:5" x14ac:dyDescent="0.2">
      <c r="D9242" s="29"/>
      <c r="E9242" s="29"/>
    </row>
    <row r="9243" spans="4:5" x14ac:dyDescent="0.2">
      <c r="D9243" s="29"/>
      <c r="E9243" s="29"/>
    </row>
    <row r="9244" spans="4:5" x14ac:dyDescent="0.2">
      <c r="D9244" s="29"/>
      <c r="E9244" s="29"/>
    </row>
    <row r="9245" spans="4:5" x14ac:dyDescent="0.2">
      <c r="D9245" s="29"/>
      <c r="E9245" s="29"/>
    </row>
    <row r="9246" spans="4:5" x14ac:dyDescent="0.2">
      <c r="D9246" s="29"/>
      <c r="E9246" s="29"/>
    </row>
    <row r="9247" spans="4:5" x14ac:dyDescent="0.2">
      <c r="D9247" s="29"/>
      <c r="E9247" s="29"/>
    </row>
    <row r="9248" spans="4:5" x14ac:dyDescent="0.2">
      <c r="D9248" s="29"/>
      <c r="E9248" s="29"/>
    </row>
    <row r="9249" spans="4:9" x14ac:dyDescent="0.2">
      <c r="D9249" s="29"/>
      <c r="E9249" s="29"/>
    </row>
    <row r="9250" spans="4:9" x14ac:dyDescent="0.2">
      <c r="D9250" s="29"/>
      <c r="E9250" s="29"/>
    </row>
    <row r="9251" spans="4:9" x14ac:dyDescent="0.2">
      <c r="D9251" s="29"/>
      <c r="E9251" s="29"/>
    </row>
    <row r="9252" spans="4:9" x14ac:dyDescent="0.2">
      <c r="D9252" s="29"/>
      <c r="E9252" s="29"/>
    </row>
    <row r="9253" spans="4:9" x14ac:dyDescent="0.2">
      <c r="D9253" s="29"/>
      <c r="E9253" s="29"/>
    </row>
    <row r="9254" spans="4:9" x14ac:dyDescent="0.2">
      <c r="D9254" s="29"/>
      <c r="E9254" s="29"/>
    </row>
    <row r="9255" spans="4:9" x14ac:dyDescent="0.2">
      <c r="D9255" s="29"/>
      <c r="E9255" s="29"/>
    </row>
    <row r="9256" spans="4:9" x14ac:dyDescent="0.2">
      <c r="D9256" s="29"/>
      <c r="E9256" s="29"/>
    </row>
    <row r="9257" spans="4:9" x14ac:dyDescent="0.2">
      <c r="D9257" s="29"/>
      <c r="E9257" s="29"/>
    </row>
    <row r="9258" spans="4:9" x14ac:dyDescent="0.2">
      <c r="D9258" s="29"/>
      <c r="E9258" s="29"/>
    </row>
    <row r="9259" spans="4:9" x14ac:dyDescent="0.2">
      <c r="D9259" s="29"/>
      <c r="E9259" s="29"/>
    </row>
    <row r="9260" spans="4:9" x14ac:dyDescent="0.2">
      <c r="D9260" s="29"/>
      <c r="E9260" s="29"/>
    </row>
    <row r="9261" spans="4:9" x14ac:dyDescent="0.2">
      <c r="D9261" s="29"/>
      <c r="E9261" s="29"/>
    </row>
    <row r="9262" spans="4:9" x14ac:dyDescent="0.2">
      <c r="D9262" s="29"/>
      <c r="E9262" s="29"/>
    </row>
    <row r="9263" spans="4:9" x14ac:dyDescent="0.2">
      <c r="D9263" s="29"/>
      <c r="E9263" s="29"/>
    </row>
    <row r="9264" spans="4:9" x14ac:dyDescent="0.2">
      <c r="D9264" s="29"/>
      <c r="E9264" s="29"/>
      <c r="I9264" s="30"/>
    </row>
    <row r="9265" spans="4:9" x14ac:dyDescent="0.2">
      <c r="D9265" s="29"/>
      <c r="E9265" s="29"/>
      <c r="I9265" s="30"/>
    </row>
    <row r="9266" spans="4:9" x14ac:dyDescent="0.2">
      <c r="D9266" s="29"/>
      <c r="E9266" s="29"/>
      <c r="I9266" s="30"/>
    </row>
    <row r="9267" spans="4:9" x14ac:dyDescent="0.2">
      <c r="D9267" s="29"/>
      <c r="E9267" s="29"/>
      <c r="I9267" s="30"/>
    </row>
    <row r="9268" spans="4:9" x14ac:dyDescent="0.2">
      <c r="D9268" s="29"/>
      <c r="E9268" s="29"/>
    </row>
    <row r="9269" spans="4:9" x14ac:dyDescent="0.2">
      <c r="D9269" s="29"/>
      <c r="E9269" s="29"/>
    </row>
    <row r="9270" spans="4:9" x14ac:dyDescent="0.2">
      <c r="D9270" s="29"/>
      <c r="E9270" s="29"/>
    </row>
    <row r="9271" spans="4:9" x14ac:dyDescent="0.2">
      <c r="D9271" s="29"/>
      <c r="E9271" s="29"/>
    </row>
    <row r="9272" spans="4:9" x14ac:dyDescent="0.2">
      <c r="D9272" s="29"/>
      <c r="E9272" s="29"/>
      <c r="I9272" s="30"/>
    </row>
    <row r="9273" spans="4:9" x14ac:dyDescent="0.2">
      <c r="D9273" s="29"/>
      <c r="E9273" s="29"/>
      <c r="I9273" s="30"/>
    </row>
    <row r="9274" spans="4:9" x14ac:dyDescent="0.2">
      <c r="D9274" s="29"/>
      <c r="E9274" s="29"/>
      <c r="I9274" s="30"/>
    </row>
    <row r="9275" spans="4:9" x14ac:dyDescent="0.2">
      <c r="D9275" s="29"/>
      <c r="E9275" s="29"/>
      <c r="I9275" s="30"/>
    </row>
    <row r="9276" spans="4:9" x14ac:dyDescent="0.2">
      <c r="D9276" s="29"/>
      <c r="E9276" s="29"/>
      <c r="I9276" s="30"/>
    </row>
    <row r="9277" spans="4:9" x14ac:dyDescent="0.2">
      <c r="D9277" s="29"/>
      <c r="E9277" s="29"/>
      <c r="I9277" s="30"/>
    </row>
    <row r="9278" spans="4:9" x14ac:dyDescent="0.2">
      <c r="D9278" s="29"/>
      <c r="E9278" s="29"/>
      <c r="I9278" s="30"/>
    </row>
    <row r="9279" spans="4:9" x14ac:dyDescent="0.2">
      <c r="D9279" s="29"/>
      <c r="E9279" s="29"/>
      <c r="I9279" s="30"/>
    </row>
    <row r="9280" spans="4:9" x14ac:dyDescent="0.2">
      <c r="D9280" s="29"/>
      <c r="E9280" s="29"/>
      <c r="I9280" s="30"/>
    </row>
    <row r="9281" spans="4:9" x14ac:dyDescent="0.2">
      <c r="D9281" s="29"/>
      <c r="E9281" s="29"/>
      <c r="I9281" s="30"/>
    </row>
    <row r="9282" spans="4:9" x14ac:dyDescent="0.2">
      <c r="D9282" s="29"/>
      <c r="E9282" s="29"/>
      <c r="I9282" s="30"/>
    </row>
    <row r="9283" spans="4:9" x14ac:dyDescent="0.2">
      <c r="D9283" s="29"/>
      <c r="E9283" s="29"/>
      <c r="I9283" s="30"/>
    </row>
    <row r="9284" spans="4:9" x14ac:dyDescent="0.2">
      <c r="D9284" s="29"/>
      <c r="E9284" s="29"/>
      <c r="I9284" s="30"/>
    </row>
    <row r="9285" spans="4:9" x14ac:dyDescent="0.2">
      <c r="D9285" s="29"/>
      <c r="E9285" s="29"/>
      <c r="I9285" s="30"/>
    </row>
    <row r="9286" spans="4:9" x14ac:dyDescent="0.2">
      <c r="D9286" s="29"/>
      <c r="E9286" s="29"/>
      <c r="I9286" s="30"/>
    </row>
    <row r="9287" spans="4:9" x14ac:dyDescent="0.2">
      <c r="D9287" s="29"/>
      <c r="E9287" s="29"/>
      <c r="I9287" s="30"/>
    </row>
    <row r="9288" spans="4:9" x14ac:dyDescent="0.2">
      <c r="D9288" s="29"/>
      <c r="E9288" s="29"/>
      <c r="I9288" s="30"/>
    </row>
    <row r="9289" spans="4:9" x14ac:dyDescent="0.2">
      <c r="D9289" s="29"/>
      <c r="E9289" s="29"/>
      <c r="I9289" s="30"/>
    </row>
    <row r="9290" spans="4:9" x14ac:dyDescent="0.2">
      <c r="D9290" s="29"/>
      <c r="E9290" s="29"/>
      <c r="I9290" s="30"/>
    </row>
    <row r="9291" spans="4:9" x14ac:dyDescent="0.2">
      <c r="D9291" s="29"/>
      <c r="E9291" s="29"/>
      <c r="I9291" s="30"/>
    </row>
    <row r="9292" spans="4:9" x14ac:dyDescent="0.2">
      <c r="D9292" s="29"/>
      <c r="E9292" s="29"/>
      <c r="I9292" s="30"/>
    </row>
    <row r="9293" spans="4:9" x14ac:dyDescent="0.2">
      <c r="D9293" s="29"/>
      <c r="E9293" s="29"/>
      <c r="I9293" s="30"/>
    </row>
    <row r="9294" spans="4:9" x14ac:dyDescent="0.2">
      <c r="D9294" s="29"/>
      <c r="E9294" s="29"/>
      <c r="I9294" s="30"/>
    </row>
    <row r="9295" spans="4:9" x14ac:dyDescent="0.2">
      <c r="D9295" s="29"/>
      <c r="E9295" s="29"/>
      <c r="I9295" s="30"/>
    </row>
    <row r="9296" spans="4:9" x14ac:dyDescent="0.2">
      <c r="D9296" s="29"/>
      <c r="E9296" s="29"/>
      <c r="I9296" s="30"/>
    </row>
    <row r="9297" spans="4:9" x14ac:dyDescent="0.2">
      <c r="D9297" s="29"/>
      <c r="E9297" s="29"/>
      <c r="I9297" s="30"/>
    </row>
    <row r="9298" spans="4:9" x14ac:dyDescent="0.2">
      <c r="D9298" s="29"/>
      <c r="E9298" s="29"/>
      <c r="I9298" s="30"/>
    </row>
    <row r="9299" spans="4:9" x14ac:dyDescent="0.2">
      <c r="D9299" s="29"/>
      <c r="E9299" s="29"/>
      <c r="I9299" s="30"/>
    </row>
    <row r="9300" spans="4:9" x14ac:dyDescent="0.2">
      <c r="D9300" s="29"/>
      <c r="E9300" s="29"/>
      <c r="I9300" s="30"/>
    </row>
    <row r="9301" spans="4:9" x14ac:dyDescent="0.2">
      <c r="D9301" s="29"/>
      <c r="E9301" s="29"/>
      <c r="I9301" s="30"/>
    </row>
    <row r="9302" spans="4:9" x14ac:dyDescent="0.2">
      <c r="D9302" s="29"/>
      <c r="E9302" s="29"/>
      <c r="I9302" s="30"/>
    </row>
    <row r="9303" spans="4:9" x14ac:dyDescent="0.2">
      <c r="D9303" s="29"/>
      <c r="E9303" s="29"/>
      <c r="I9303" s="30"/>
    </row>
    <row r="9304" spans="4:9" x14ac:dyDescent="0.2">
      <c r="D9304" s="29"/>
      <c r="E9304" s="29"/>
      <c r="I9304" s="30"/>
    </row>
    <row r="9305" spans="4:9" x14ac:dyDescent="0.2">
      <c r="D9305" s="29"/>
      <c r="E9305" s="29"/>
      <c r="I9305" s="30"/>
    </row>
    <row r="9306" spans="4:9" x14ac:dyDescent="0.2">
      <c r="D9306" s="29"/>
      <c r="E9306" s="29"/>
      <c r="I9306" s="30"/>
    </row>
    <row r="9307" spans="4:9" x14ac:dyDescent="0.2">
      <c r="D9307" s="29"/>
      <c r="E9307" s="29"/>
      <c r="I9307" s="30"/>
    </row>
    <row r="9308" spans="4:9" x14ac:dyDescent="0.2">
      <c r="D9308" s="29"/>
      <c r="E9308" s="29"/>
      <c r="I9308" s="30"/>
    </row>
    <row r="9309" spans="4:9" x14ac:dyDescent="0.2">
      <c r="D9309" s="29"/>
      <c r="E9309" s="29"/>
      <c r="I9309" s="30"/>
    </row>
    <row r="9310" spans="4:9" x14ac:dyDescent="0.2">
      <c r="D9310" s="29"/>
      <c r="E9310" s="29"/>
      <c r="I9310" s="30"/>
    </row>
    <row r="9311" spans="4:9" x14ac:dyDescent="0.2">
      <c r="D9311" s="29"/>
      <c r="E9311" s="29"/>
      <c r="I9311" s="30"/>
    </row>
    <row r="9312" spans="4:9" x14ac:dyDescent="0.2">
      <c r="D9312" s="29"/>
      <c r="E9312" s="29"/>
      <c r="I9312" s="30"/>
    </row>
    <row r="9313" spans="4:9" x14ac:dyDescent="0.2">
      <c r="D9313" s="29"/>
      <c r="E9313" s="29"/>
      <c r="I9313" s="30"/>
    </row>
    <row r="9314" spans="4:9" x14ac:dyDescent="0.2">
      <c r="D9314" s="29"/>
      <c r="E9314" s="29"/>
    </row>
    <row r="9315" spans="4:9" x14ac:dyDescent="0.2">
      <c r="D9315" s="29"/>
      <c r="E9315" s="29"/>
    </row>
    <row r="9316" spans="4:9" x14ac:dyDescent="0.2">
      <c r="D9316" s="29"/>
      <c r="E9316" s="29"/>
    </row>
    <row r="9317" spans="4:9" x14ac:dyDescent="0.2">
      <c r="D9317" s="29"/>
      <c r="E9317" s="29"/>
    </row>
    <row r="9318" spans="4:9" x14ac:dyDescent="0.2">
      <c r="D9318" s="29"/>
      <c r="E9318" s="29"/>
    </row>
    <row r="9319" spans="4:9" x14ac:dyDescent="0.2">
      <c r="D9319" s="29"/>
      <c r="E9319" s="29"/>
    </row>
    <row r="9320" spans="4:9" x14ac:dyDescent="0.2">
      <c r="D9320" s="29"/>
      <c r="E9320" s="29"/>
    </row>
    <row r="9321" spans="4:9" x14ac:dyDescent="0.2">
      <c r="D9321" s="29"/>
      <c r="E9321" s="29"/>
    </row>
    <row r="9322" spans="4:9" x14ac:dyDescent="0.2">
      <c r="D9322" s="29"/>
      <c r="E9322" s="29"/>
    </row>
    <row r="9323" spans="4:9" x14ac:dyDescent="0.2">
      <c r="D9323" s="29"/>
      <c r="E9323" s="29"/>
    </row>
    <row r="9324" spans="4:9" x14ac:dyDescent="0.2">
      <c r="D9324" s="29"/>
      <c r="E9324" s="29"/>
    </row>
    <row r="9325" spans="4:9" x14ac:dyDescent="0.2">
      <c r="D9325" s="29"/>
      <c r="E9325" s="29"/>
    </row>
    <row r="9326" spans="4:9" x14ac:dyDescent="0.2">
      <c r="D9326" s="29"/>
      <c r="E9326" s="29"/>
    </row>
    <row r="9327" spans="4:9" x14ac:dyDescent="0.2">
      <c r="D9327" s="29"/>
      <c r="E9327" s="29"/>
    </row>
    <row r="9328" spans="4:9" x14ac:dyDescent="0.2">
      <c r="D9328" s="29"/>
      <c r="E9328" s="29"/>
    </row>
    <row r="9329" spans="4:5" x14ac:dyDescent="0.2">
      <c r="D9329" s="29"/>
      <c r="E9329" s="29"/>
    </row>
    <row r="9330" spans="4:5" x14ac:dyDescent="0.2">
      <c r="D9330" s="29"/>
      <c r="E9330" s="29"/>
    </row>
    <row r="9331" spans="4:5" x14ac:dyDescent="0.2">
      <c r="D9331" s="29"/>
      <c r="E9331" s="29"/>
    </row>
    <row r="9332" spans="4:5" x14ac:dyDescent="0.2">
      <c r="D9332" s="29"/>
      <c r="E9332" s="29"/>
    </row>
    <row r="9333" spans="4:5" x14ac:dyDescent="0.2">
      <c r="D9333" s="29"/>
      <c r="E9333" s="29"/>
    </row>
    <row r="9334" spans="4:5" x14ac:dyDescent="0.2">
      <c r="D9334" s="29"/>
      <c r="E9334" s="29"/>
    </row>
    <row r="9335" spans="4:5" x14ac:dyDescent="0.2">
      <c r="D9335" s="29"/>
      <c r="E9335" s="29"/>
    </row>
    <row r="9336" spans="4:5" x14ac:dyDescent="0.2">
      <c r="D9336" s="29"/>
      <c r="E9336" s="29"/>
    </row>
    <row r="9337" spans="4:5" x14ac:dyDescent="0.2">
      <c r="D9337" s="29"/>
      <c r="E9337" s="29"/>
    </row>
    <row r="9338" spans="4:5" x14ac:dyDescent="0.2">
      <c r="D9338" s="29"/>
      <c r="E9338" s="29"/>
    </row>
    <row r="9339" spans="4:5" x14ac:dyDescent="0.2">
      <c r="D9339" s="29"/>
      <c r="E9339" s="29"/>
    </row>
    <row r="9340" spans="4:5" x14ac:dyDescent="0.2">
      <c r="D9340" s="29"/>
      <c r="E9340" s="29"/>
    </row>
    <row r="9341" spans="4:5" x14ac:dyDescent="0.2">
      <c r="D9341" s="29"/>
      <c r="E9341" s="29"/>
    </row>
    <row r="9342" spans="4:5" x14ac:dyDescent="0.2">
      <c r="D9342" s="29"/>
      <c r="E9342" s="29"/>
    </row>
    <row r="9343" spans="4:5" x14ac:dyDescent="0.2">
      <c r="D9343" s="29"/>
      <c r="E9343" s="29"/>
    </row>
    <row r="9344" spans="4:5" x14ac:dyDescent="0.2">
      <c r="D9344" s="29"/>
      <c r="E9344" s="29"/>
    </row>
    <row r="9345" spans="4:5" x14ac:dyDescent="0.2">
      <c r="D9345" s="29"/>
      <c r="E9345" s="29"/>
    </row>
    <row r="9346" spans="4:5" x14ac:dyDescent="0.2">
      <c r="D9346" s="29"/>
      <c r="E9346" s="29"/>
    </row>
    <row r="9347" spans="4:5" x14ac:dyDescent="0.2">
      <c r="D9347" s="29"/>
      <c r="E9347" s="29"/>
    </row>
    <row r="9348" spans="4:5" x14ac:dyDescent="0.2">
      <c r="D9348" s="29"/>
      <c r="E9348" s="29"/>
    </row>
    <row r="9349" spans="4:5" x14ac:dyDescent="0.2">
      <c r="D9349" s="29"/>
      <c r="E9349" s="29"/>
    </row>
    <row r="9350" spans="4:5" x14ac:dyDescent="0.2">
      <c r="D9350" s="29"/>
      <c r="E9350" s="29"/>
    </row>
    <row r="9351" spans="4:5" x14ac:dyDescent="0.2">
      <c r="D9351" s="29"/>
      <c r="E9351" s="29"/>
    </row>
    <row r="9352" spans="4:5" x14ac:dyDescent="0.2">
      <c r="D9352" s="29"/>
      <c r="E9352" s="29"/>
    </row>
    <row r="9353" spans="4:5" x14ac:dyDescent="0.2">
      <c r="D9353" s="29"/>
      <c r="E9353" s="29"/>
    </row>
    <row r="9354" spans="4:5" x14ac:dyDescent="0.2">
      <c r="D9354" s="29"/>
      <c r="E9354" s="29"/>
    </row>
    <row r="9355" spans="4:5" x14ac:dyDescent="0.2">
      <c r="D9355" s="29"/>
      <c r="E9355" s="29"/>
    </row>
    <row r="9356" spans="4:5" x14ac:dyDescent="0.2">
      <c r="D9356" s="29"/>
      <c r="E9356" s="29"/>
    </row>
    <row r="9357" spans="4:5" x14ac:dyDescent="0.2">
      <c r="D9357" s="29"/>
      <c r="E9357" s="29"/>
    </row>
    <row r="9358" spans="4:5" x14ac:dyDescent="0.2">
      <c r="D9358" s="29"/>
      <c r="E9358" s="29"/>
    </row>
    <row r="9359" spans="4:5" x14ac:dyDescent="0.2">
      <c r="D9359" s="29"/>
      <c r="E9359" s="29"/>
    </row>
    <row r="9360" spans="4:5" x14ac:dyDescent="0.2">
      <c r="D9360" s="29"/>
      <c r="E9360" s="29"/>
    </row>
    <row r="9361" spans="4:5" x14ac:dyDescent="0.2">
      <c r="D9361" s="29"/>
      <c r="E9361" s="29"/>
    </row>
    <row r="9362" spans="4:5" x14ac:dyDescent="0.2">
      <c r="D9362" s="29"/>
      <c r="E9362" s="29"/>
    </row>
    <row r="9363" spans="4:5" x14ac:dyDescent="0.2">
      <c r="D9363" s="29"/>
      <c r="E9363" s="29"/>
    </row>
    <row r="9364" spans="4:5" x14ac:dyDescent="0.2">
      <c r="D9364" s="29"/>
      <c r="E9364" s="29"/>
    </row>
    <row r="9365" spans="4:5" x14ac:dyDescent="0.2">
      <c r="D9365" s="29"/>
      <c r="E9365" s="29"/>
    </row>
    <row r="9366" spans="4:5" x14ac:dyDescent="0.2">
      <c r="D9366" s="29"/>
      <c r="E9366" s="29"/>
    </row>
    <row r="9367" spans="4:5" x14ac:dyDescent="0.2">
      <c r="D9367" s="29"/>
      <c r="E9367" s="29"/>
    </row>
    <row r="9368" spans="4:5" x14ac:dyDescent="0.2">
      <c r="D9368" s="29"/>
      <c r="E9368" s="29"/>
    </row>
    <row r="9369" spans="4:5" x14ac:dyDescent="0.2">
      <c r="D9369" s="29"/>
      <c r="E9369" s="29"/>
    </row>
    <row r="9370" spans="4:5" x14ac:dyDescent="0.2">
      <c r="D9370" s="29"/>
      <c r="E9370" s="29"/>
    </row>
    <row r="9371" spans="4:5" x14ac:dyDescent="0.2">
      <c r="D9371" s="29"/>
      <c r="E9371" s="29"/>
    </row>
    <row r="9372" spans="4:5" x14ac:dyDescent="0.2">
      <c r="D9372" s="29"/>
      <c r="E9372" s="29"/>
    </row>
    <row r="9373" spans="4:5" x14ac:dyDescent="0.2">
      <c r="D9373" s="29"/>
      <c r="E9373" s="29"/>
    </row>
    <row r="9374" spans="4:5" x14ac:dyDescent="0.2">
      <c r="D9374" s="29"/>
      <c r="E9374" s="29"/>
    </row>
    <row r="9375" spans="4:5" x14ac:dyDescent="0.2">
      <c r="D9375" s="29"/>
      <c r="E9375" s="29"/>
    </row>
    <row r="9376" spans="4:5" x14ac:dyDescent="0.2">
      <c r="D9376" s="29"/>
      <c r="E9376" s="29"/>
    </row>
    <row r="9377" spans="4:9" x14ac:dyDescent="0.2">
      <c r="D9377" s="29"/>
      <c r="E9377" s="29"/>
    </row>
    <row r="9378" spans="4:9" x14ac:dyDescent="0.2">
      <c r="D9378" s="29"/>
      <c r="E9378" s="29"/>
    </row>
    <row r="9379" spans="4:9" x14ac:dyDescent="0.2">
      <c r="D9379" s="29"/>
      <c r="E9379" s="29"/>
    </row>
    <row r="9380" spans="4:9" x14ac:dyDescent="0.2">
      <c r="D9380" s="29"/>
      <c r="E9380" s="29"/>
    </row>
    <row r="9381" spans="4:9" x14ac:dyDescent="0.2">
      <c r="D9381" s="29"/>
      <c r="E9381" s="29"/>
    </row>
    <row r="9382" spans="4:9" x14ac:dyDescent="0.2">
      <c r="D9382" s="29"/>
      <c r="E9382" s="29"/>
    </row>
    <row r="9383" spans="4:9" x14ac:dyDescent="0.2">
      <c r="D9383" s="29"/>
      <c r="E9383" s="29"/>
    </row>
    <row r="9384" spans="4:9" x14ac:dyDescent="0.2">
      <c r="D9384" s="29"/>
      <c r="E9384" s="29"/>
    </row>
    <row r="9385" spans="4:9" x14ac:dyDescent="0.2">
      <c r="D9385" s="29"/>
      <c r="E9385" s="29"/>
    </row>
    <row r="9386" spans="4:9" x14ac:dyDescent="0.2">
      <c r="D9386" s="29"/>
      <c r="E9386" s="29"/>
    </row>
    <row r="9387" spans="4:9" x14ac:dyDescent="0.2">
      <c r="D9387" s="29"/>
      <c r="E9387" s="29"/>
    </row>
    <row r="9388" spans="4:9" x14ac:dyDescent="0.2">
      <c r="D9388" s="29"/>
      <c r="E9388" s="29"/>
    </row>
    <row r="9389" spans="4:9" x14ac:dyDescent="0.2">
      <c r="D9389" s="29"/>
      <c r="E9389" s="29"/>
    </row>
    <row r="9390" spans="4:9" x14ac:dyDescent="0.2">
      <c r="D9390" s="29"/>
      <c r="E9390" s="29"/>
    </row>
    <row r="9391" spans="4:9" x14ac:dyDescent="0.2">
      <c r="D9391" s="29"/>
      <c r="E9391" s="29"/>
    </row>
    <row r="9392" spans="4:9" x14ac:dyDescent="0.2">
      <c r="D9392" s="29"/>
      <c r="E9392" s="29"/>
      <c r="I9392" s="30"/>
    </row>
    <row r="9393" spans="4:9" x14ac:dyDescent="0.2">
      <c r="D9393" s="29"/>
      <c r="E9393" s="29"/>
      <c r="I9393" s="30"/>
    </row>
    <row r="9394" spans="4:9" x14ac:dyDescent="0.2">
      <c r="D9394" s="29"/>
      <c r="E9394" s="29"/>
      <c r="I9394" s="30"/>
    </row>
    <row r="9395" spans="4:9" x14ac:dyDescent="0.2">
      <c r="D9395" s="29"/>
      <c r="E9395" s="29"/>
      <c r="I9395" s="30"/>
    </row>
    <row r="9396" spans="4:9" x14ac:dyDescent="0.2">
      <c r="D9396" s="29"/>
      <c r="E9396" s="29"/>
      <c r="I9396" s="30"/>
    </row>
    <row r="9397" spans="4:9" x14ac:dyDescent="0.2">
      <c r="D9397" s="29"/>
      <c r="E9397" s="29"/>
      <c r="I9397" s="30"/>
    </row>
    <row r="9398" spans="4:9" x14ac:dyDescent="0.2">
      <c r="D9398" s="29"/>
      <c r="E9398" s="29"/>
      <c r="I9398" s="30"/>
    </row>
    <row r="9399" spans="4:9" x14ac:dyDescent="0.2">
      <c r="D9399" s="29"/>
      <c r="E9399" s="29"/>
      <c r="I9399" s="30"/>
    </row>
    <row r="9400" spans="4:9" x14ac:dyDescent="0.2">
      <c r="D9400" s="29"/>
      <c r="E9400" s="29"/>
      <c r="I9400" s="30"/>
    </row>
    <row r="9401" spans="4:9" x14ac:dyDescent="0.2">
      <c r="D9401" s="29"/>
      <c r="E9401" s="29"/>
      <c r="I9401" s="30"/>
    </row>
    <row r="9402" spans="4:9" x14ac:dyDescent="0.2">
      <c r="D9402" s="29"/>
      <c r="E9402" s="29"/>
      <c r="I9402" s="30"/>
    </row>
    <row r="9403" spans="4:9" x14ac:dyDescent="0.2">
      <c r="D9403" s="29"/>
      <c r="E9403" s="29"/>
      <c r="I9403" s="30"/>
    </row>
    <row r="9404" spans="4:9" x14ac:dyDescent="0.2">
      <c r="D9404" s="29"/>
      <c r="E9404" s="29"/>
      <c r="I9404" s="30"/>
    </row>
    <row r="9405" spans="4:9" x14ac:dyDescent="0.2">
      <c r="D9405" s="29"/>
      <c r="E9405" s="29"/>
      <c r="I9405" s="30"/>
    </row>
    <row r="9406" spans="4:9" x14ac:dyDescent="0.2">
      <c r="D9406" s="29"/>
      <c r="E9406" s="29"/>
      <c r="I9406" s="30"/>
    </row>
    <row r="9407" spans="4:9" x14ac:dyDescent="0.2">
      <c r="D9407" s="29"/>
      <c r="E9407" s="29"/>
      <c r="I9407" s="30"/>
    </row>
    <row r="9408" spans="4:9" x14ac:dyDescent="0.2">
      <c r="D9408" s="29"/>
      <c r="E9408" s="29"/>
      <c r="I9408" s="30"/>
    </row>
    <row r="9409" spans="4:9" x14ac:dyDescent="0.2">
      <c r="D9409" s="29"/>
      <c r="E9409" s="29"/>
      <c r="I9409" s="30"/>
    </row>
    <row r="9410" spans="4:9" x14ac:dyDescent="0.2">
      <c r="D9410" s="29"/>
      <c r="E9410" s="29"/>
      <c r="I9410" s="30"/>
    </row>
    <row r="9411" spans="4:9" x14ac:dyDescent="0.2">
      <c r="D9411" s="29"/>
      <c r="E9411" s="29"/>
      <c r="I9411" s="30"/>
    </row>
    <row r="9412" spans="4:9" x14ac:dyDescent="0.2">
      <c r="D9412" s="29"/>
      <c r="E9412" s="29"/>
      <c r="I9412" s="30"/>
    </row>
    <row r="9413" spans="4:9" x14ac:dyDescent="0.2">
      <c r="D9413" s="29"/>
      <c r="E9413" s="29"/>
      <c r="I9413" s="30"/>
    </row>
    <row r="9414" spans="4:9" x14ac:dyDescent="0.2">
      <c r="D9414" s="29"/>
      <c r="E9414" s="29"/>
      <c r="I9414" s="30"/>
    </row>
    <row r="9415" spans="4:9" x14ac:dyDescent="0.2">
      <c r="D9415" s="29"/>
      <c r="E9415" s="29"/>
      <c r="I9415" s="30"/>
    </row>
    <row r="9416" spans="4:9" x14ac:dyDescent="0.2">
      <c r="D9416" s="29"/>
      <c r="E9416" s="29"/>
      <c r="I9416" s="30"/>
    </row>
    <row r="9417" spans="4:9" x14ac:dyDescent="0.2">
      <c r="D9417" s="29"/>
      <c r="E9417" s="29"/>
      <c r="I9417" s="30"/>
    </row>
    <row r="9418" spans="4:9" x14ac:dyDescent="0.2">
      <c r="D9418" s="29"/>
      <c r="E9418" s="29"/>
      <c r="I9418" s="30"/>
    </row>
    <row r="9419" spans="4:9" x14ac:dyDescent="0.2">
      <c r="D9419" s="29"/>
      <c r="E9419" s="29"/>
      <c r="I9419" s="30"/>
    </row>
    <row r="9420" spans="4:9" x14ac:dyDescent="0.2">
      <c r="D9420" s="29"/>
      <c r="E9420" s="29"/>
      <c r="I9420" s="30"/>
    </row>
    <row r="9421" spans="4:9" x14ac:dyDescent="0.2">
      <c r="D9421" s="29"/>
      <c r="E9421" s="29"/>
      <c r="I9421" s="30"/>
    </row>
    <row r="9422" spans="4:9" x14ac:dyDescent="0.2">
      <c r="D9422" s="29"/>
      <c r="E9422" s="29"/>
      <c r="I9422" s="30"/>
    </row>
    <row r="9423" spans="4:9" x14ac:dyDescent="0.2">
      <c r="D9423" s="29"/>
      <c r="E9423" s="29"/>
      <c r="I9423" s="30"/>
    </row>
    <row r="9424" spans="4:9" x14ac:dyDescent="0.2">
      <c r="D9424" s="29"/>
      <c r="E9424" s="29"/>
      <c r="I9424" s="30"/>
    </row>
    <row r="9425" spans="4:9" x14ac:dyDescent="0.2">
      <c r="D9425" s="29"/>
      <c r="E9425" s="29"/>
      <c r="I9425" s="30"/>
    </row>
    <row r="9426" spans="4:9" x14ac:dyDescent="0.2">
      <c r="D9426" s="29"/>
      <c r="E9426" s="29"/>
      <c r="I9426" s="30"/>
    </row>
    <row r="9427" spans="4:9" x14ac:dyDescent="0.2">
      <c r="D9427" s="29"/>
      <c r="E9427" s="29"/>
      <c r="I9427" s="30"/>
    </row>
    <row r="9428" spans="4:9" x14ac:dyDescent="0.2">
      <c r="D9428" s="29"/>
      <c r="E9428" s="29"/>
      <c r="I9428" s="30"/>
    </row>
    <row r="9429" spans="4:9" x14ac:dyDescent="0.2">
      <c r="D9429" s="29"/>
      <c r="E9429" s="29"/>
      <c r="I9429" s="30"/>
    </row>
    <row r="9430" spans="4:9" x14ac:dyDescent="0.2">
      <c r="D9430" s="29"/>
      <c r="E9430" s="29"/>
      <c r="I9430" s="30"/>
    </row>
    <row r="9431" spans="4:9" x14ac:dyDescent="0.2">
      <c r="D9431" s="29"/>
      <c r="E9431" s="29"/>
      <c r="I9431" s="30"/>
    </row>
    <row r="9432" spans="4:9" x14ac:dyDescent="0.2">
      <c r="D9432" s="29"/>
      <c r="E9432" s="29"/>
      <c r="I9432" s="30"/>
    </row>
    <row r="9433" spans="4:9" x14ac:dyDescent="0.2">
      <c r="D9433" s="29"/>
      <c r="E9433" s="29"/>
      <c r="I9433" s="30"/>
    </row>
    <row r="9434" spans="4:9" x14ac:dyDescent="0.2">
      <c r="D9434" s="29"/>
      <c r="E9434" s="29"/>
      <c r="I9434" s="30"/>
    </row>
    <row r="9435" spans="4:9" x14ac:dyDescent="0.2">
      <c r="D9435" s="29"/>
      <c r="E9435" s="29"/>
      <c r="I9435" s="30"/>
    </row>
    <row r="9436" spans="4:9" x14ac:dyDescent="0.2">
      <c r="D9436" s="29"/>
      <c r="E9436" s="29"/>
      <c r="I9436" s="30"/>
    </row>
    <row r="9437" spans="4:9" x14ac:dyDescent="0.2">
      <c r="D9437" s="29"/>
      <c r="E9437" s="29"/>
      <c r="I9437" s="30"/>
    </row>
    <row r="9438" spans="4:9" x14ac:dyDescent="0.2">
      <c r="D9438" s="29"/>
      <c r="E9438" s="29"/>
      <c r="I9438" s="30"/>
    </row>
    <row r="9439" spans="4:9" x14ac:dyDescent="0.2">
      <c r="D9439" s="29"/>
      <c r="E9439" s="29"/>
      <c r="I9439" s="30"/>
    </row>
    <row r="9440" spans="4:9" x14ac:dyDescent="0.2">
      <c r="D9440" s="29"/>
      <c r="E9440" s="29"/>
      <c r="I9440" s="30"/>
    </row>
    <row r="9441" spans="4:9" x14ac:dyDescent="0.2">
      <c r="D9441" s="29"/>
      <c r="E9441" s="29"/>
      <c r="I9441" s="30"/>
    </row>
    <row r="9442" spans="4:9" x14ac:dyDescent="0.2">
      <c r="D9442" s="29"/>
      <c r="E9442" s="29"/>
      <c r="I9442" s="30"/>
    </row>
    <row r="9443" spans="4:9" x14ac:dyDescent="0.2">
      <c r="D9443" s="29"/>
      <c r="E9443" s="29"/>
      <c r="I9443" s="30"/>
    </row>
    <row r="9444" spans="4:9" x14ac:dyDescent="0.2">
      <c r="D9444" s="29"/>
      <c r="E9444" s="29"/>
    </row>
    <row r="9445" spans="4:9" x14ac:dyDescent="0.2">
      <c r="D9445" s="29"/>
      <c r="E9445" s="29"/>
    </row>
    <row r="9446" spans="4:9" x14ac:dyDescent="0.2">
      <c r="D9446" s="29"/>
      <c r="E9446" s="29"/>
    </row>
    <row r="9447" spans="4:9" x14ac:dyDescent="0.2">
      <c r="D9447" s="29"/>
      <c r="E9447" s="29"/>
    </row>
    <row r="9448" spans="4:9" x14ac:dyDescent="0.2">
      <c r="D9448" s="29"/>
      <c r="E9448" s="29"/>
    </row>
    <row r="9449" spans="4:9" x14ac:dyDescent="0.2">
      <c r="D9449" s="29"/>
      <c r="E9449" s="29"/>
    </row>
    <row r="9450" spans="4:9" x14ac:dyDescent="0.2">
      <c r="D9450" s="29"/>
      <c r="E9450" s="29"/>
    </row>
    <row r="9451" spans="4:9" x14ac:dyDescent="0.2">
      <c r="D9451" s="29"/>
      <c r="E9451" s="29"/>
    </row>
    <row r="9452" spans="4:9" x14ac:dyDescent="0.2">
      <c r="D9452" s="29"/>
      <c r="E9452" s="29"/>
    </row>
    <row r="9453" spans="4:9" x14ac:dyDescent="0.2">
      <c r="D9453" s="29"/>
      <c r="E9453" s="29"/>
    </row>
    <row r="9454" spans="4:9" x14ac:dyDescent="0.2">
      <c r="D9454" s="29"/>
      <c r="E9454" s="29"/>
    </row>
    <row r="9455" spans="4:9" x14ac:dyDescent="0.2">
      <c r="D9455" s="29"/>
      <c r="E9455" s="29"/>
    </row>
    <row r="9456" spans="4:9" x14ac:dyDescent="0.2">
      <c r="D9456" s="29"/>
      <c r="E9456" s="29"/>
    </row>
    <row r="9457" spans="4:5" x14ac:dyDescent="0.2">
      <c r="D9457" s="29"/>
      <c r="E9457" s="29"/>
    </row>
    <row r="9458" spans="4:5" x14ac:dyDescent="0.2">
      <c r="D9458" s="29"/>
      <c r="E9458" s="29"/>
    </row>
    <row r="9459" spans="4:5" x14ac:dyDescent="0.2">
      <c r="D9459" s="29"/>
      <c r="E9459" s="29"/>
    </row>
    <row r="9460" spans="4:5" x14ac:dyDescent="0.2">
      <c r="D9460" s="29"/>
      <c r="E9460" s="29"/>
    </row>
    <row r="9461" spans="4:5" x14ac:dyDescent="0.2">
      <c r="D9461" s="29"/>
      <c r="E9461" s="29"/>
    </row>
    <row r="9462" spans="4:5" x14ac:dyDescent="0.2">
      <c r="D9462" s="29"/>
      <c r="E9462" s="29"/>
    </row>
    <row r="9463" spans="4:5" x14ac:dyDescent="0.2">
      <c r="D9463" s="29"/>
      <c r="E9463" s="29"/>
    </row>
    <row r="9464" spans="4:5" x14ac:dyDescent="0.2">
      <c r="D9464" s="29"/>
      <c r="E9464" s="29"/>
    </row>
    <row r="9465" spans="4:5" x14ac:dyDescent="0.2">
      <c r="D9465" s="29"/>
      <c r="E9465" s="29"/>
    </row>
    <row r="9466" spans="4:5" x14ac:dyDescent="0.2">
      <c r="D9466" s="29"/>
      <c r="E9466" s="29"/>
    </row>
    <row r="9467" spans="4:5" x14ac:dyDescent="0.2">
      <c r="D9467" s="29"/>
      <c r="E9467" s="29"/>
    </row>
    <row r="9468" spans="4:5" x14ac:dyDescent="0.2">
      <c r="D9468" s="29"/>
      <c r="E9468" s="29"/>
    </row>
    <row r="9469" spans="4:5" x14ac:dyDescent="0.2">
      <c r="D9469" s="29"/>
      <c r="E9469" s="29"/>
    </row>
    <row r="9470" spans="4:5" x14ac:dyDescent="0.2">
      <c r="D9470" s="29"/>
      <c r="E9470" s="29"/>
    </row>
    <row r="9471" spans="4:5" x14ac:dyDescent="0.2">
      <c r="D9471" s="29"/>
      <c r="E9471" s="29"/>
    </row>
    <row r="9472" spans="4:5" x14ac:dyDescent="0.2">
      <c r="D9472" s="29"/>
      <c r="E9472" s="29"/>
    </row>
    <row r="9473" spans="4:9" x14ac:dyDescent="0.2">
      <c r="D9473" s="29"/>
      <c r="E9473" s="29"/>
    </row>
    <row r="9474" spans="4:9" x14ac:dyDescent="0.2">
      <c r="D9474" s="29"/>
      <c r="E9474" s="29"/>
    </row>
    <row r="9475" spans="4:9" x14ac:dyDescent="0.2">
      <c r="D9475" s="29"/>
      <c r="E9475" s="29"/>
    </row>
    <row r="9476" spans="4:9" x14ac:dyDescent="0.2">
      <c r="D9476" s="29"/>
      <c r="E9476" s="29"/>
    </row>
    <row r="9477" spans="4:9" x14ac:dyDescent="0.2">
      <c r="D9477" s="29"/>
      <c r="E9477" s="29"/>
    </row>
    <row r="9478" spans="4:9" x14ac:dyDescent="0.2">
      <c r="D9478" s="29"/>
      <c r="E9478" s="29"/>
    </row>
    <row r="9479" spans="4:9" x14ac:dyDescent="0.2">
      <c r="D9479" s="29"/>
      <c r="E9479" s="29"/>
    </row>
    <row r="9480" spans="4:9" x14ac:dyDescent="0.2">
      <c r="D9480" s="29"/>
      <c r="E9480" s="29"/>
    </row>
    <row r="9481" spans="4:9" x14ac:dyDescent="0.2">
      <c r="D9481" s="29"/>
      <c r="E9481" s="29"/>
    </row>
    <row r="9482" spans="4:9" x14ac:dyDescent="0.2">
      <c r="D9482" s="29"/>
      <c r="E9482" s="29"/>
    </row>
    <row r="9483" spans="4:9" x14ac:dyDescent="0.2">
      <c r="D9483" s="29"/>
      <c r="E9483" s="29"/>
    </row>
    <row r="9484" spans="4:9" x14ac:dyDescent="0.2">
      <c r="D9484" s="29"/>
      <c r="E9484" s="29"/>
      <c r="I9484" s="30"/>
    </row>
    <row r="9485" spans="4:9" x14ac:dyDescent="0.2">
      <c r="D9485" s="29"/>
      <c r="E9485" s="29"/>
      <c r="I9485" s="30"/>
    </row>
    <row r="9486" spans="4:9" x14ac:dyDescent="0.2">
      <c r="D9486" s="29"/>
      <c r="E9486" s="29"/>
      <c r="I9486" s="30"/>
    </row>
    <row r="9487" spans="4:9" x14ac:dyDescent="0.2">
      <c r="D9487" s="29"/>
      <c r="E9487" s="29"/>
      <c r="I9487" s="30"/>
    </row>
    <row r="9488" spans="4:9" x14ac:dyDescent="0.2">
      <c r="D9488" s="29"/>
      <c r="E9488" s="29"/>
      <c r="I9488" s="30"/>
    </row>
    <row r="9489" spans="4:9" x14ac:dyDescent="0.2">
      <c r="D9489" s="29"/>
      <c r="E9489" s="29"/>
      <c r="I9489" s="30"/>
    </row>
    <row r="9490" spans="4:9" x14ac:dyDescent="0.2">
      <c r="D9490" s="29"/>
      <c r="E9490" s="29"/>
      <c r="I9490" s="30"/>
    </row>
    <row r="9491" spans="4:9" x14ac:dyDescent="0.2">
      <c r="D9491" s="29"/>
      <c r="E9491" s="29"/>
      <c r="I9491" s="30"/>
    </row>
    <row r="9492" spans="4:9" x14ac:dyDescent="0.2">
      <c r="D9492" s="29"/>
      <c r="E9492" s="29"/>
      <c r="I9492" s="30"/>
    </row>
    <row r="9493" spans="4:9" x14ac:dyDescent="0.2">
      <c r="D9493" s="29"/>
      <c r="E9493" s="29"/>
      <c r="I9493" s="30"/>
    </row>
    <row r="9494" spans="4:9" x14ac:dyDescent="0.2">
      <c r="D9494" s="29"/>
      <c r="E9494" s="29"/>
      <c r="I9494" s="30"/>
    </row>
    <row r="9495" spans="4:9" x14ac:dyDescent="0.2">
      <c r="D9495" s="29"/>
      <c r="E9495" s="29"/>
      <c r="I9495" s="30"/>
    </row>
    <row r="9496" spans="4:9" x14ac:dyDescent="0.2">
      <c r="D9496" s="29"/>
      <c r="E9496" s="29"/>
      <c r="I9496" s="30"/>
    </row>
    <row r="9497" spans="4:9" x14ac:dyDescent="0.2">
      <c r="D9497" s="29"/>
      <c r="E9497" s="29"/>
      <c r="I9497" s="30"/>
    </row>
    <row r="9498" spans="4:9" x14ac:dyDescent="0.2">
      <c r="D9498" s="29"/>
      <c r="E9498" s="29"/>
      <c r="I9498" s="30"/>
    </row>
    <row r="9499" spans="4:9" x14ac:dyDescent="0.2">
      <c r="D9499" s="29"/>
      <c r="E9499" s="29"/>
      <c r="I9499" s="30"/>
    </row>
    <row r="9500" spans="4:9" x14ac:dyDescent="0.2">
      <c r="D9500" s="29"/>
      <c r="E9500" s="29"/>
      <c r="I9500" s="30"/>
    </row>
    <row r="9501" spans="4:9" x14ac:dyDescent="0.2">
      <c r="D9501" s="29"/>
      <c r="E9501" s="29"/>
      <c r="I9501" s="30"/>
    </row>
    <row r="9502" spans="4:9" x14ac:dyDescent="0.2">
      <c r="D9502" s="29"/>
      <c r="E9502" s="29"/>
      <c r="I9502" s="30"/>
    </row>
    <row r="9503" spans="4:9" x14ac:dyDescent="0.2">
      <c r="D9503" s="29"/>
      <c r="E9503" s="29"/>
      <c r="I9503" s="30"/>
    </row>
    <row r="9504" spans="4:9" x14ac:dyDescent="0.2">
      <c r="D9504" s="29"/>
      <c r="E9504" s="29"/>
      <c r="I9504" s="30"/>
    </row>
    <row r="9505" spans="4:9" x14ac:dyDescent="0.2">
      <c r="D9505" s="29"/>
      <c r="E9505" s="29"/>
      <c r="I9505" s="30"/>
    </row>
    <row r="9506" spans="4:9" x14ac:dyDescent="0.2">
      <c r="D9506" s="29"/>
      <c r="E9506" s="29"/>
      <c r="I9506" s="30"/>
    </row>
    <row r="9507" spans="4:9" x14ac:dyDescent="0.2">
      <c r="D9507" s="29"/>
      <c r="E9507" s="29"/>
      <c r="I9507" s="30"/>
    </row>
    <row r="9508" spans="4:9" x14ac:dyDescent="0.2">
      <c r="D9508" s="29"/>
      <c r="E9508" s="29"/>
      <c r="I9508" s="30"/>
    </row>
    <row r="9509" spans="4:9" x14ac:dyDescent="0.2">
      <c r="D9509" s="29"/>
      <c r="E9509" s="29"/>
      <c r="I9509" s="30"/>
    </row>
    <row r="9510" spans="4:9" x14ac:dyDescent="0.2">
      <c r="D9510" s="29"/>
      <c r="E9510" s="29"/>
    </row>
    <row r="9511" spans="4:9" x14ac:dyDescent="0.2">
      <c r="D9511" s="29"/>
      <c r="E9511" s="29"/>
    </row>
    <row r="9512" spans="4:9" x14ac:dyDescent="0.2">
      <c r="D9512" s="29"/>
      <c r="E9512" s="29"/>
    </row>
    <row r="9513" spans="4:9" x14ac:dyDescent="0.2">
      <c r="D9513" s="29"/>
      <c r="E9513" s="29"/>
    </row>
    <row r="9514" spans="4:9" x14ac:dyDescent="0.2">
      <c r="D9514" s="29"/>
      <c r="E9514" s="29"/>
    </row>
    <row r="9515" spans="4:9" x14ac:dyDescent="0.2">
      <c r="D9515" s="29"/>
      <c r="E9515" s="29"/>
    </row>
    <row r="9516" spans="4:9" x14ac:dyDescent="0.2">
      <c r="D9516" s="29"/>
      <c r="E9516" s="29"/>
    </row>
    <row r="9517" spans="4:9" x14ac:dyDescent="0.2">
      <c r="D9517" s="29"/>
      <c r="E9517" s="29"/>
    </row>
    <row r="9518" spans="4:9" x14ac:dyDescent="0.2">
      <c r="D9518" s="29"/>
      <c r="E9518" s="29"/>
    </row>
    <row r="9519" spans="4:9" x14ac:dyDescent="0.2">
      <c r="D9519" s="29"/>
      <c r="E9519" s="29"/>
    </row>
    <row r="9520" spans="4:9" x14ac:dyDescent="0.2">
      <c r="D9520" s="29"/>
      <c r="E9520" s="29"/>
    </row>
    <row r="9521" spans="4:9" x14ac:dyDescent="0.2">
      <c r="D9521" s="29"/>
      <c r="E9521" s="29"/>
    </row>
    <row r="9522" spans="4:9" x14ac:dyDescent="0.2">
      <c r="D9522" s="29"/>
      <c r="E9522" s="29"/>
      <c r="I9522" s="30"/>
    </row>
    <row r="9523" spans="4:9" x14ac:dyDescent="0.2">
      <c r="D9523" s="29"/>
      <c r="E9523" s="29"/>
      <c r="I9523" s="30"/>
    </row>
    <row r="9524" spans="4:9" x14ac:dyDescent="0.2">
      <c r="D9524" s="29"/>
      <c r="E9524" s="29"/>
      <c r="I9524" s="30"/>
    </row>
    <row r="9525" spans="4:9" x14ac:dyDescent="0.2">
      <c r="D9525" s="29"/>
      <c r="E9525" s="29"/>
      <c r="I9525" s="30"/>
    </row>
    <row r="9526" spans="4:9" x14ac:dyDescent="0.2">
      <c r="D9526" s="29"/>
      <c r="E9526" s="29"/>
      <c r="I9526" s="30"/>
    </row>
    <row r="9527" spans="4:9" x14ac:dyDescent="0.2">
      <c r="D9527" s="29"/>
      <c r="E9527" s="29"/>
      <c r="I9527" s="30"/>
    </row>
    <row r="9528" spans="4:9" x14ac:dyDescent="0.2">
      <c r="D9528" s="29"/>
      <c r="E9528" s="29"/>
      <c r="I9528" s="30"/>
    </row>
    <row r="9529" spans="4:9" x14ac:dyDescent="0.2">
      <c r="D9529" s="29"/>
      <c r="E9529" s="29"/>
      <c r="I9529" s="30"/>
    </row>
    <row r="9530" spans="4:9" x14ac:dyDescent="0.2">
      <c r="D9530" s="29"/>
      <c r="E9530" s="29"/>
      <c r="I9530" s="30"/>
    </row>
    <row r="9531" spans="4:9" x14ac:dyDescent="0.2">
      <c r="D9531" s="29"/>
      <c r="E9531" s="29"/>
      <c r="I9531" s="30"/>
    </row>
    <row r="9532" spans="4:9" x14ac:dyDescent="0.2">
      <c r="D9532" s="29"/>
      <c r="E9532" s="29"/>
      <c r="I9532" s="30"/>
    </row>
    <row r="9533" spans="4:9" x14ac:dyDescent="0.2">
      <c r="D9533" s="29"/>
      <c r="E9533" s="29"/>
      <c r="I9533" s="30"/>
    </row>
    <row r="9534" spans="4:9" x14ac:dyDescent="0.2">
      <c r="D9534" s="29"/>
      <c r="E9534" s="29"/>
      <c r="I9534" s="30"/>
    </row>
    <row r="9535" spans="4:9" x14ac:dyDescent="0.2">
      <c r="D9535" s="29"/>
      <c r="E9535" s="29"/>
      <c r="I9535" s="30"/>
    </row>
    <row r="9536" spans="4:9" x14ac:dyDescent="0.2">
      <c r="D9536" s="29"/>
      <c r="E9536" s="29"/>
      <c r="I9536" s="30"/>
    </row>
    <row r="9537" spans="4:9" x14ac:dyDescent="0.2">
      <c r="D9537" s="29"/>
      <c r="E9537" s="29"/>
      <c r="I9537" s="30"/>
    </row>
    <row r="9538" spans="4:9" x14ac:dyDescent="0.2">
      <c r="D9538" s="29"/>
      <c r="E9538" s="29"/>
      <c r="I9538" s="30"/>
    </row>
    <row r="9539" spans="4:9" x14ac:dyDescent="0.2">
      <c r="D9539" s="29"/>
      <c r="E9539" s="29"/>
      <c r="I9539" s="30"/>
    </row>
    <row r="9540" spans="4:9" x14ac:dyDescent="0.2">
      <c r="D9540" s="29"/>
      <c r="E9540" s="29"/>
      <c r="I9540" s="30"/>
    </row>
    <row r="9541" spans="4:9" x14ac:dyDescent="0.2">
      <c r="D9541" s="29"/>
      <c r="E9541" s="29"/>
      <c r="I9541" s="30"/>
    </row>
    <row r="9542" spans="4:9" x14ac:dyDescent="0.2">
      <c r="D9542" s="29"/>
      <c r="E9542" s="29"/>
      <c r="I9542" s="30"/>
    </row>
    <row r="9543" spans="4:9" x14ac:dyDescent="0.2">
      <c r="D9543" s="29"/>
      <c r="E9543" s="29"/>
      <c r="I9543" s="30"/>
    </row>
    <row r="9544" spans="4:9" x14ac:dyDescent="0.2">
      <c r="D9544" s="29"/>
      <c r="E9544" s="29"/>
      <c r="I9544" s="30"/>
    </row>
    <row r="9545" spans="4:9" x14ac:dyDescent="0.2">
      <c r="D9545" s="29"/>
      <c r="E9545" s="29"/>
      <c r="I9545" s="30"/>
    </row>
    <row r="9546" spans="4:9" x14ac:dyDescent="0.2">
      <c r="D9546" s="29"/>
      <c r="E9546" s="29"/>
      <c r="I9546" s="30"/>
    </row>
    <row r="9547" spans="4:9" x14ac:dyDescent="0.2">
      <c r="D9547" s="29"/>
      <c r="E9547" s="29"/>
      <c r="I9547" s="30"/>
    </row>
    <row r="9548" spans="4:9" x14ac:dyDescent="0.2">
      <c r="D9548" s="29"/>
      <c r="E9548" s="29"/>
      <c r="I9548" s="30"/>
    </row>
    <row r="9549" spans="4:9" x14ac:dyDescent="0.2">
      <c r="D9549" s="29"/>
      <c r="E9549" s="29"/>
      <c r="I9549" s="30"/>
    </row>
    <row r="9550" spans="4:9" x14ac:dyDescent="0.2">
      <c r="D9550" s="29"/>
      <c r="E9550" s="29"/>
      <c r="I9550" s="30"/>
    </row>
    <row r="9551" spans="4:9" x14ac:dyDescent="0.2">
      <c r="D9551" s="29"/>
      <c r="E9551" s="29"/>
      <c r="I9551" s="30"/>
    </row>
    <row r="9552" spans="4:9" x14ac:dyDescent="0.2">
      <c r="D9552" s="29"/>
      <c r="E9552" s="29"/>
      <c r="I9552" s="30"/>
    </row>
    <row r="9553" spans="4:9" x14ac:dyDescent="0.2">
      <c r="D9553" s="29"/>
      <c r="E9553" s="29"/>
      <c r="I9553" s="30"/>
    </row>
    <row r="9554" spans="4:9" x14ac:dyDescent="0.2">
      <c r="D9554" s="29"/>
      <c r="E9554" s="29"/>
      <c r="I9554" s="30"/>
    </row>
    <row r="9555" spans="4:9" x14ac:dyDescent="0.2">
      <c r="D9555" s="29"/>
      <c r="E9555" s="29"/>
      <c r="I9555" s="30"/>
    </row>
    <row r="9556" spans="4:9" x14ac:dyDescent="0.2">
      <c r="D9556" s="29"/>
      <c r="E9556" s="29"/>
      <c r="I9556" s="30"/>
    </row>
    <row r="9557" spans="4:9" x14ac:dyDescent="0.2">
      <c r="D9557" s="29"/>
      <c r="E9557" s="29"/>
      <c r="I9557" s="30"/>
    </row>
    <row r="9558" spans="4:9" x14ac:dyDescent="0.2">
      <c r="D9558" s="29"/>
      <c r="E9558" s="29"/>
      <c r="I9558" s="30"/>
    </row>
    <row r="9559" spans="4:9" x14ac:dyDescent="0.2">
      <c r="D9559" s="29"/>
      <c r="E9559" s="29"/>
      <c r="I9559" s="30"/>
    </row>
    <row r="9560" spans="4:9" x14ac:dyDescent="0.2">
      <c r="D9560" s="29"/>
      <c r="E9560" s="29"/>
      <c r="I9560" s="30"/>
    </row>
    <row r="9561" spans="4:9" x14ac:dyDescent="0.2">
      <c r="D9561" s="29"/>
      <c r="E9561" s="29"/>
      <c r="I9561" s="30"/>
    </row>
    <row r="9562" spans="4:9" x14ac:dyDescent="0.2">
      <c r="D9562" s="29"/>
      <c r="E9562" s="29"/>
      <c r="I9562" s="30"/>
    </row>
    <row r="9563" spans="4:9" x14ac:dyDescent="0.2">
      <c r="D9563" s="29"/>
      <c r="E9563" s="29"/>
      <c r="I9563" s="30"/>
    </row>
    <row r="9564" spans="4:9" x14ac:dyDescent="0.2">
      <c r="D9564" s="29"/>
      <c r="E9564" s="29"/>
      <c r="I9564" s="30"/>
    </row>
    <row r="9565" spans="4:9" x14ac:dyDescent="0.2">
      <c r="D9565" s="29"/>
      <c r="E9565" s="29"/>
      <c r="I9565" s="30"/>
    </row>
    <row r="9566" spans="4:9" x14ac:dyDescent="0.2">
      <c r="D9566" s="29"/>
      <c r="E9566" s="29"/>
      <c r="I9566" s="30"/>
    </row>
    <row r="9567" spans="4:9" x14ac:dyDescent="0.2">
      <c r="D9567" s="29"/>
      <c r="E9567" s="29"/>
      <c r="I9567" s="30"/>
    </row>
    <row r="9568" spans="4:9" x14ac:dyDescent="0.2">
      <c r="D9568" s="29"/>
      <c r="E9568" s="29"/>
      <c r="I9568" s="30"/>
    </row>
    <row r="9569" spans="4:9" x14ac:dyDescent="0.2">
      <c r="D9569" s="29"/>
      <c r="E9569" s="29"/>
      <c r="I9569" s="30"/>
    </row>
    <row r="9570" spans="4:9" x14ac:dyDescent="0.2">
      <c r="D9570" s="29"/>
      <c r="E9570" s="29"/>
      <c r="I9570" s="30"/>
    </row>
    <row r="9571" spans="4:9" x14ac:dyDescent="0.2">
      <c r="D9571" s="29"/>
      <c r="E9571" s="29"/>
      <c r="I9571" s="30"/>
    </row>
    <row r="9572" spans="4:9" x14ac:dyDescent="0.2">
      <c r="D9572" s="29"/>
      <c r="E9572" s="29"/>
      <c r="I9572" s="30"/>
    </row>
    <row r="9573" spans="4:9" x14ac:dyDescent="0.2">
      <c r="D9573" s="29"/>
      <c r="E9573" s="29"/>
      <c r="I9573" s="30"/>
    </row>
    <row r="9574" spans="4:9" x14ac:dyDescent="0.2">
      <c r="D9574" s="29"/>
      <c r="E9574" s="29"/>
    </row>
    <row r="9575" spans="4:9" x14ac:dyDescent="0.2">
      <c r="D9575" s="29"/>
      <c r="E9575" s="29"/>
    </row>
    <row r="9576" spans="4:9" x14ac:dyDescent="0.2">
      <c r="D9576" s="29"/>
      <c r="E9576" s="29"/>
    </row>
    <row r="9577" spans="4:9" x14ac:dyDescent="0.2">
      <c r="D9577" s="29"/>
      <c r="E9577" s="29"/>
    </row>
    <row r="9578" spans="4:9" x14ac:dyDescent="0.2">
      <c r="D9578" s="29"/>
      <c r="E9578" s="29"/>
    </row>
    <row r="9579" spans="4:9" x14ac:dyDescent="0.2">
      <c r="D9579" s="29"/>
      <c r="E9579" s="29"/>
    </row>
    <row r="9580" spans="4:9" x14ac:dyDescent="0.2">
      <c r="D9580" s="29"/>
      <c r="E9580" s="29"/>
    </row>
    <row r="9581" spans="4:9" x14ac:dyDescent="0.2">
      <c r="D9581" s="29"/>
      <c r="E9581" s="29"/>
    </row>
    <row r="9582" spans="4:9" x14ac:dyDescent="0.2">
      <c r="D9582" s="29"/>
      <c r="E9582" s="29"/>
    </row>
    <row r="9583" spans="4:9" x14ac:dyDescent="0.2">
      <c r="D9583" s="29"/>
      <c r="E9583" s="29"/>
    </row>
    <row r="9584" spans="4:9" x14ac:dyDescent="0.2">
      <c r="D9584" s="29"/>
      <c r="E9584" s="29"/>
    </row>
    <row r="9585" spans="4:9" x14ac:dyDescent="0.2">
      <c r="D9585" s="29"/>
      <c r="E9585" s="29"/>
    </row>
    <row r="9586" spans="4:9" x14ac:dyDescent="0.2">
      <c r="D9586" s="29"/>
      <c r="E9586" s="29"/>
    </row>
    <row r="9587" spans="4:9" x14ac:dyDescent="0.2">
      <c r="D9587" s="29"/>
      <c r="E9587" s="29"/>
    </row>
    <row r="9588" spans="4:9" x14ac:dyDescent="0.2">
      <c r="D9588" s="29"/>
      <c r="E9588" s="29"/>
      <c r="I9588" s="30"/>
    </row>
    <row r="9589" spans="4:9" x14ac:dyDescent="0.2">
      <c r="D9589" s="29"/>
      <c r="E9589" s="29"/>
      <c r="I9589" s="30"/>
    </row>
    <row r="9590" spans="4:9" x14ac:dyDescent="0.2">
      <c r="D9590" s="29"/>
      <c r="E9590" s="29"/>
      <c r="I9590" s="30"/>
    </row>
    <row r="9591" spans="4:9" x14ac:dyDescent="0.2">
      <c r="D9591" s="29"/>
      <c r="E9591" s="29"/>
      <c r="I9591" s="30"/>
    </row>
    <row r="9592" spans="4:9" x14ac:dyDescent="0.2">
      <c r="D9592" s="29"/>
      <c r="E9592" s="29"/>
      <c r="I9592" s="30"/>
    </row>
    <row r="9593" spans="4:9" x14ac:dyDescent="0.2">
      <c r="D9593" s="29"/>
      <c r="E9593" s="29"/>
      <c r="I9593" s="30"/>
    </row>
    <row r="9594" spans="4:9" x14ac:dyDescent="0.2">
      <c r="D9594" s="29"/>
      <c r="E9594" s="29"/>
      <c r="I9594" s="30"/>
    </row>
    <row r="9595" spans="4:9" x14ac:dyDescent="0.2">
      <c r="D9595" s="29"/>
      <c r="E9595" s="29"/>
      <c r="I9595" s="30"/>
    </row>
    <row r="9596" spans="4:9" x14ac:dyDescent="0.2">
      <c r="D9596" s="29"/>
      <c r="E9596" s="29"/>
      <c r="I9596" s="30"/>
    </row>
    <row r="9597" spans="4:9" x14ac:dyDescent="0.2">
      <c r="D9597" s="29"/>
      <c r="E9597" s="29"/>
      <c r="I9597" s="30"/>
    </row>
    <row r="9598" spans="4:9" x14ac:dyDescent="0.2">
      <c r="D9598" s="29"/>
      <c r="E9598" s="29"/>
      <c r="I9598" s="30"/>
    </row>
    <row r="9599" spans="4:9" x14ac:dyDescent="0.2">
      <c r="D9599" s="29"/>
      <c r="E9599" s="29"/>
      <c r="I9599" s="30"/>
    </row>
    <row r="9600" spans="4:9" x14ac:dyDescent="0.2">
      <c r="D9600" s="29"/>
      <c r="E9600" s="29"/>
      <c r="I9600" s="30"/>
    </row>
    <row r="9601" spans="4:9" x14ac:dyDescent="0.2">
      <c r="D9601" s="29"/>
      <c r="E9601" s="29"/>
      <c r="I9601" s="30"/>
    </row>
    <row r="9602" spans="4:9" x14ac:dyDescent="0.2">
      <c r="D9602" s="29"/>
      <c r="E9602" s="29"/>
      <c r="I9602" s="30"/>
    </row>
    <row r="9603" spans="4:9" x14ac:dyDescent="0.2">
      <c r="D9603" s="29"/>
      <c r="E9603" s="29"/>
      <c r="I9603" s="30"/>
    </row>
    <row r="9604" spans="4:9" x14ac:dyDescent="0.2">
      <c r="D9604" s="29"/>
      <c r="E9604" s="29"/>
      <c r="I9604" s="30"/>
    </row>
    <row r="9605" spans="4:9" x14ac:dyDescent="0.2">
      <c r="D9605" s="29"/>
      <c r="E9605" s="29"/>
      <c r="I9605" s="30"/>
    </row>
    <row r="9606" spans="4:9" x14ac:dyDescent="0.2">
      <c r="D9606" s="29"/>
      <c r="E9606" s="29"/>
      <c r="I9606" s="30"/>
    </row>
    <row r="9607" spans="4:9" x14ac:dyDescent="0.2">
      <c r="D9607" s="29"/>
      <c r="E9607" s="29"/>
      <c r="I9607" s="30"/>
    </row>
    <row r="9608" spans="4:9" x14ac:dyDescent="0.2">
      <c r="D9608" s="29"/>
      <c r="E9608" s="29"/>
      <c r="I9608" s="30"/>
    </row>
    <row r="9609" spans="4:9" x14ac:dyDescent="0.2">
      <c r="D9609" s="29"/>
      <c r="E9609" s="29"/>
      <c r="I9609" s="30"/>
    </row>
    <row r="9610" spans="4:9" x14ac:dyDescent="0.2">
      <c r="D9610" s="29"/>
      <c r="E9610" s="29"/>
      <c r="I9610" s="30"/>
    </row>
    <row r="9611" spans="4:9" x14ac:dyDescent="0.2">
      <c r="D9611" s="29"/>
      <c r="E9611" s="29"/>
      <c r="I9611" s="30"/>
    </row>
    <row r="9612" spans="4:9" x14ac:dyDescent="0.2">
      <c r="D9612" s="29"/>
      <c r="E9612" s="29"/>
      <c r="I9612" s="30"/>
    </row>
    <row r="9613" spans="4:9" x14ac:dyDescent="0.2">
      <c r="D9613" s="29"/>
      <c r="E9613" s="29"/>
      <c r="I9613" s="30"/>
    </row>
    <row r="9614" spans="4:9" x14ac:dyDescent="0.2">
      <c r="D9614" s="29"/>
      <c r="E9614" s="29"/>
    </row>
    <row r="9615" spans="4:9" x14ac:dyDescent="0.2">
      <c r="D9615" s="29"/>
      <c r="E9615" s="29"/>
    </row>
    <row r="9616" spans="4:9" x14ac:dyDescent="0.2">
      <c r="D9616" s="29"/>
      <c r="E9616" s="29"/>
    </row>
    <row r="9617" spans="4:5" x14ac:dyDescent="0.2">
      <c r="D9617" s="29"/>
      <c r="E9617" s="29"/>
    </row>
    <row r="9618" spans="4:5" x14ac:dyDescent="0.2">
      <c r="D9618" s="29"/>
      <c r="E9618" s="29"/>
    </row>
    <row r="9619" spans="4:5" x14ac:dyDescent="0.2">
      <c r="D9619" s="29"/>
      <c r="E9619" s="29"/>
    </row>
    <row r="9620" spans="4:5" x14ac:dyDescent="0.2">
      <c r="D9620" s="29"/>
      <c r="E9620" s="29"/>
    </row>
    <row r="9621" spans="4:5" x14ac:dyDescent="0.2">
      <c r="D9621" s="29"/>
      <c r="E9621" s="29"/>
    </row>
    <row r="9622" spans="4:5" x14ac:dyDescent="0.2">
      <c r="D9622" s="29"/>
      <c r="E9622" s="29"/>
    </row>
    <row r="9623" spans="4:5" x14ac:dyDescent="0.2">
      <c r="D9623" s="29"/>
      <c r="E9623" s="29"/>
    </row>
    <row r="9624" spans="4:5" x14ac:dyDescent="0.2">
      <c r="D9624" s="29"/>
      <c r="E9624" s="29"/>
    </row>
    <row r="9625" spans="4:5" x14ac:dyDescent="0.2">
      <c r="D9625" s="29"/>
      <c r="E9625" s="29"/>
    </row>
    <row r="9626" spans="4:5" x14ac:dyDescent="0.2">
      <c r="D9626" s="29"/>
      <c r="E9626" s="29"/>
    </row>
    <row r="9627" spans="4:5" x14ac:dyDescent="0.2">
      <c r="D9627" s="29"/>
      <c r="E9627" s="29"/>
    </row>
    <row r="9628" spans="4:5" x14ac:dyDescent="0.2">
      <c r="D9628" s="29"/>
      <c r="E9628" s="29"/>
    </row>
    <row r="9629" spans="4:5" x14ac:dyDescent="0.2">
      <c r="D9629" s="29"/>
      <c r="E9629" s="29"/>
    </row>
    <row r="9630" spans="4:5" x14ac:dyDescent="0.2">
      <c r="D9630" s="29"/>
      <c r="E9630" s="29"/>
    </row>
    <row r="9631" spans="4:5" x14ac:dyDescent="0.2">
      <c r="D9631" s="29"/>
      <c r="E9631" s="29"/>
    </row>
    <row r="9632" spans="4:5" x14ac:dyDescent="0.2">
      <c r="D9632" s="29"/>
      <c r="E9632" s="29"/>
    </row>
    <row r="9633" spans="4:5" x14ac:dyDescent="0.2">
      <c r="D9633" s="29"/>
      <c r="E9633" s="29"/>
    </row>
    <row r="9634" spans="4:5" x14ac:dyDescent="0.2">
      <c r="D9634" s="29"/>
      <c r="E9634" s="29"/>
    </row>
    <row r="9635" spans="4:5" x14ac:dyDescent="0.2">
      <c r="D9635" s="29"/>
      <c r="E9635" s="29"/>
    </row>
    <row r="9636" spans="4:5" x14ac:dyDescent="0.2">
      <c r="D9636" s="29"/>
      <c r="E9636" s="29"/>
    </row>
    <row r="9637" spans="4:5" x14ac:dyDescent="0.2">
      <c r="D9637" s="29"/>
      <c r="E9637" s="29"/>
    </row>
    <row r="9638" spans="4:5" x14ac:dyDescent="0.2">
      <c r="D9638" s="29"/>
      <c r="E9638" s="29"/>
    </row>
    <row r="9639" spans="4:5" x14ac:dyDescent="0.2">
      <c r="D9639" s="29"/>
      <c r="E9639" s="29"/>
    </row>
    <row r="9640" spans="4:5" x14ac:dyDescent="0.2">
      <c r="D9640" s="29"/>
      <c r="E9640" s="29"/>
    </row>
    <row r="9641" spans="4:5" x14ac:dyDescent="0.2">
      <c r="D9641" s="29"/>
      <c r="E9641" s="29"/>
    </row>
    <row r="9642" spans="4:5" x14ac:dyDescent="0.2">
      <c r="D9642" s="29"/>
      <c r="E9642" s="29"/>
    </row>
    <row r="9643" spans="4:5" x14ac:dyDescent="0.2">
      <c r="D9643" s="29"/>
      <c r="E9643" s="29"/>
    </row>
    <row r="9644" spans="4:5" x14ac:dyDescent="0.2">
      <c r="D9644" s="29"/>
      <c r="E9644" s="29"/>
    </row>
    <row r="9645" spans="4:5" x14ac:dyDescent="0.2">
      <c r="D9645" s="29"/>
      <c r="E9645" s="29"/>
    </row>
    <row r="9646" spans="4:5" x14ac:dyDescent="0.2">
      <c r="D9646" s="29"/>
      <c r="E9646" s="29"/>
    </row>
    <row r="9647" spans="4:5" x14ac:dyDescent="0.2">
      <c r="D9647" s="29"/>
      <c r="E9647" s="29"/>
    </row>
    <row r="9648" spans="4:5" x14ac:dyDescent="0.2">
      <c r="D9648" s="29"/>
      <c r="E9648" s="29"/>
    </row>
    <row r="9649" spans="4:9" x14ac:dyDescent="0.2">
      <c r="D9649" s="29"/>
      <c r="E9649" s="29"/>
    </row>
    <row r="9650" spans="4:9" x14ac:dyDescent="0.2">
      <c r="D9650" s="29"/>
      <c r="E9650" s="29"/>
    </row>
    <row r="9651" spans="4:9" x14ac:dyDescent="0.2">
      <c r="D9651" s="29"/>
      <c r="E9651" s="29"/>
    </row>
    <row r="9652" spans="4:9" x14ac:dyDescent="0.2">
      <c r="D9652" s="29"/>
      <c r="E9652" s="29"/>
      <c r="I9652" s="30"/>
    </row>
    <row r="9653" spans="4:9" x14ac:dyDescent="0.2">
      <c r="D9653" s="29"/>
      <c r="E9653" s="29"/>
      <c r="I9653" s="30"/>
    </row>
    <row r="9654" spans="4:9" x14ac:dyDescent="0.2">
      <c r="D9654" s="29"/>
      <c r="E9654" s="29"/>
      <c r="I9654" s="30"/>
    </row>
    <row r="9655" spans="4:9" x14ac:dyDescent="0.2">
      <c r="D9655" s="29"/>
      <c r="E9655" s="29"/>
      <c r="I9655" s="30"/>
    </row>
    <row r="9656" spans="4:9" x14ac:dyDescent="0.2">
      <c r="D9656" s="29"/>
      <c r="E9656" s="29"/>
      <c r="I9656" s="30"/>
    </row>
    <row r="9657" spans="4:9" x14ac:dyDescent="0.2">
      <c r="D9657" s="29"/>
      <c r="E9657" s="29"/>
      <c r="I9657" s="30"/>
    </row>
    <row r="9658" spans="4:9" x14ac:dyDescent="0.2">
      <c r="D9658" s="29"/>
      <c r="E9658" s="29"/>
      <c r="I9658" s="30"/>
    </row>
    <row r="9659" spans="4:9" x14ac:dyDescent="0.2">
      <c r="D9659" s="29"/>
      <c r="E9659" s="29"/>
      <c r="I9659" s="30"/>
    </row>
    <row r="9660" spans="4:9" x14ac:dyDescent="0.2">
      <c r="D9660" s="29"/>
      <c r="E9660" s="29"/>
      <c r="I9660" s="30"/>
    </row>
    <row r="9661" spans="4:9" x14ac:dyDescent="0.2">
      <c r="D9661" s="29"/>
      <c r="E9661" s="29"/>
      <c r="I9661" s="30"/>
    </row>
    <row r="9662" spans="4:9" x14ac:dyDescent="0.2">
      <c r="D9662" s="29"/>
      <c r="E9662" s="29"/>
      <c r="I9662" s="30"/>
    </row>
    <row r="9663" spans="4:9" x14ac:dyDescent="0.2">
      <c r="D9663" s="29"/>
      <c r="E9663" s="29"/>
      <c r="I9663" s="30"/>
    </row>
    <row r="9664" spans="4:9" x14ac:dyDescent="0.2">
      <c r="D9664" s="29"/>
      <c r="E9664" s="29"/>
      <c r="I9664" s="30"/>
    </row>
    <row r="9665" spans="4:9" x14ac:dyDescent="0.2">
      <c r="D9665" s="29"/>
      <c r="E9665" s="29"/>
      <c r="I9665" s="30"/>
    </row>
    <row r="9666" spans="4:9" x14ac:dyDescent="0.2">
      <c r="D9666" s="29"/>
      <c r="E9666" s="29"/>
      <c r="I9666" s="30"/>
    </row>
    <row r="9667" spans="4:9" x14ac:dyDescent="0.2">
      <c r="D9667" s="29"/>
      <c r="E9667" s="29"/>
      <c r="I9667" s="30"/>
    </row>
    <row r="9668" spans="4:9" x14ac:dyDescent="0.2">
      <c r="D9668" s="29"/>
      <c r="E9668" s="29"/>
      <c r="I9668" s="30"/>
    </row>
    <row r="9669" spans="4:9" x14ac:dyDescent="0.2">
      <c r="D9669" s="29"/>
      <c r="E9669" s="29"/>
      <c r="I9669" s="30"/>
    </row>
    <row r="9670" spans="4:9" x14ac:dyDescent="0.2">
      <c r="D9670" s="29"/>
      <c r="E9670" s="29"/>
      <c r="I9670" s="30"/>
    </row>
    <row r="9671" spans="4:9" x14ac:dyDescent="0.2">
      <c r="D9671" s="29"/>
      <c r="E9671" s="29"/>
      <c r="I9671" s="30"/>
    </row>
    <row r="9672" spans="4:9" x14ac:dyDescent="0.2">
      <c r="D9672" s="29"/>
      <c r="E9672" s="29"/>
      <c r="I9672" s="30"/>
    </row>
    <row r="9673" spans="4:9" x14ac:dyDescent="0.2">
      <c r="D9673" s="29"/>
      <c r="E9673" s="29"/>
      <c r="I9673" s="30"/>
    </row>
    <row r="9674" spans="4:9" x14ac:dyDescent="0.2">
      <c r="D9674" s="29"/>
      <c r="E9674" s="29"/>
      <c r="I9674" s="30"/>
    </row>
    <row r="9675" spans="4:9" x14ac:dyDescent="0.2">
      <c r="D9675" s="29"/>
      <c r="E9675" s="29"/>
      <c r="I9675" s="30"/>
    </row>
    <row r="9676" spans="4:9" x14ac:dyDescent="0.2">
      <c r="D9676" s="29"/>
      <c r="E9676" s="29"/>
      <c r="I9676" s="30"/>
    </row>
    <row r="9677" spans="4:9" x14ac:dyDescent="0.2">
      <c r="D9677" s="29"/>
      <c r="E9677" s="29"/>
      <c r="I9677" s="30"/>
    </row>
    <row r="9678" spans="4:9" x14ac:dyDescent="0.2">
      <c r="D9678" s="29"/>
      <c r="E9678" s="29"/>
    </row>
    <row r="9679" spans="4:9" x14ac:dyDescent="0.2">
      <c r="D9679" s="29"/>
      <c r="E9679" s="29"/>
    </row>
    <row r="9680" spans="4:9" x14ac:dyDescent="0.2">
      <c r="D9680" s="29"/>
      <c r="E9680" s="29"/>
    </row>
    <row r="9681" spans="4:5" x14ac:dyDescent="0.2">
      <c r="D9681" s="29"/>
      <c r="E9681" s="29"/>
    </row>
    <row r="9682" spans="4:5" x14ac:dyDescent="0.2">
      <c r="D9682" s="29"/>
      <c r="E9682" s="29"/>
    </row>
    <row r="9683" spans="4:5" x14ac:dyDescent="0.2">
      <c r="D9683" s="29"/>
      <c r="E9683" s="29"/>
    </row>
    <row r="9684" spans="4:5" x14ac:dyDescent="0.2">
      <c r="D9684" s="29"/>
      <c r="E9684" s="29"/>
    </row>
    <row r="9685" spans="4:5" x14ac:dyDescent="0.2">
      <c r="D9685" s="29"/>
      <c r="E9685" s="29"/>
    </row>
    <row r="9686" spans="4:5" x14ac:dyDescent="0.2">
      <c r="D9686" s="29"/>
      <c r="E9686" s="29"/>
    </row>
    <row r="9687" spans="4:5" x14ac:dyDescent="0.2">
      <c r="D9687" s="29"/>
      <c r="E9687" s="29"/>
    </row>
    <row r="9688" spans="4:5" x14ac:dyDescent="0.2">
      <c r="D9688" s="29"/>
      <c r="E9688" s="29"/>
    </row>
    <row r="9689" spans="4:5" x14ac:dyDescent="0.2">
      <c r="D9689" s="29"/>
      <c r="E9689" s="29"/>
    </row>
    <row r="9690" spans="4:5" x14ac:dyDescent="0.2">
      <c r="D9690" s="29"/>
      <c r="E9690" s="29"/>
    </row>
    <row r="9691" spans="4:5" x14ac:dyDescent="0.2">
      <c r="D9691" s="29"/>
      <c r="E9691" s="29"/>
    </row>
    <row r="9692" spans="4:5" x14ac:dyDescent="0.2">
      <c r="D9692" s="29"/>
      <c r="E9692" s="29"/>
    </row>
    <row r="9693" spans="4:5" x14ac:dyDescent="0.2">
      <c r="D9693" s="29"/>
      <c r="E9693" s="29"/>
    </row>
    <row r="9694" spans="4:5" x14ac:dyDescent="0.2">
      <c r="D9694" s="29"/>
      <c r="E9694" s="29"/>
    </row>
    <row r="9695" spans="4:5" x14ac:dyDescent="0.2">
      <c r="D9695" s="29"/>
      <c r="E9695" s="29"/>
    </row>
    <row r="9696" spans="4:5" x14ac:dyDescent="0.2">
      <c r="D9696" s="29"/>
      <c r="E9696" s="29"/>
    </row>
    <row r="9697" spans="4:5" x14ac:dyDescent="0.2">
      <c r="D9697" s="29"/>
      <c r="E9697" s="29"/>
    </row>
    <row r="9698" spans="4:5" x14ac:dyDescent="0.2">
      <c r="D9698" s="29"/>
      <c r="E9698" s="29"/>
    </row>
    <row r="9699" spans="4:5" x14ac:dyDescent="0.2">
      <c r="D9699" s="29"/>
      <c r="E9699" s="29"/>
    </row>
    <row r="9700" spans="4:5" x14ac:dyDescent="0.2">
      <c r="D9700" s="29"/>
      <c r="E9700" s="29"/>
    </row>
    <row r="9701" spans="4:5" x14ac:dyDescent="0.2">
      <c r="D9701" s="29"/>
      <c r="E9701" s="29"/>
    </row>
    <row r="9702" spans="4:5" x14ac:dyDescent="0.2">
      <c r="D9702" s="29"/>
      <c r="E9702" s="29"/>
    </row>
    <row r="9703" spans="4:5" x14ac:dyDescent="0.2">
      <c r="D9703" s="29"/>
      <c r="E9703" s="29"/>
    </row>
    <row r="9704" spans="4:5" x14ac:dyDescent="0.2">
      <c r="D9704" s="29"/>
      <c r="E9704" s="29"/>
    </row>
    <row r="9705" spans="4:5" x14ac:dyDescent="0.2">
      <c r="D9705" s="29"/>
      <c r="E9705" s="29"/>
    </row>
    <row r="9706" spans="4:5" x14ac:dyDescent="0.2">
      <c r="D9706" s="29"/>
      <c r="E9706" s="29"/>
    </row>
    <row r="9707" spans="4:5" x14ac:dyDescent="0.2">
      <c r="D9707" s="29"/>
      <c r="E9707" s="29"/>
    </row>
    <row r="9708" spans="4:5" x14ac:dyDescent="0.2">
      <c r="D9708" s="29"/>
      <c r="E9708" s="29"/>
    </row>
    <row r="9709" spans="4:5" x14ac:dyDescent="0.2">
      <c r="D9709" s="29"/>
      <c r="E9709" s="29"/>
    </row>
    <row r="9710" spans="4:5" x14ac:dyDescent="0.2">
      <c r="D9710" s="29"/>
      <c r="E9710" s="29"/>
    </row>
    <row r="9711" spans="4:5" x14ac:dyDescent="0.2">
      <c r="D9711" s="29"/>
      <c r="E9711" s="29"/>
    </row>
    <row r="9712" spans="4:5" x14ac:dyDescent="0.2">
      <c r="D9712" s="29"/>
      <c r="E9712" s="29"/>
    </row>
    <row r="9713" spans="4:5" x14ac:dyDescent="0.2">
      <c r="D9713" s="29"/>
      <c r="E9713" s="29"/>
    </row>
    <row r="9714" spans="4:5" x14ac:dyDescent="0.2">
      <c r="D9714" s="29"/>
      <c r="E9714" s="29"/>
    </row>
    <row r="9715" spans="4:5" x14ac:dyDescent="0.2">
      <c r="D9715" s="29"/>
      <c r="E9715" s="29"/>
    </row>
    <row r="9716" spans="4:5" x14ac:dyDescent="0.2">
      <c r="D9716" s="29"/>
      <c r="E9716" s="29"/>
    </row>
    <row r="9717" spans="4:5" x14ac:dyDescent="0.2">
      <c r="D9717" s="29"/>
      <c r="E9717" s="29"/>
    </row>
    <row r="9718" spans="4:5" x14ac:dyDescent="0.2">
      <c r="D9718" s="29"/>
      <c r="E9718" s="29"/>
    </row>
    <row r="9719" spans="4:5" x14ac:dyDescent="0.2">
      <c r="D9719" s="29"/>
      <c r="E9719" s="29"/>
    </row>
    <row r="9720" spans="4:5" x14ac:dyDescent="0.2">
      <c r="D9720" s="29"/>
      <c r="E9720" s="29"/>
    </row>
    <row r="9721" spans="4:5" x14ac:dyDescent="0.2">
      <c r="D9721" s="29"/>
      <c r="E9721" s="29"/>
    </row>
    <row r="9722" spans="4:5" x14ac:dyDescent="0.2">
      <c r="D9722" s="29"/>
      <c r="E9722" s="29"/>
    </row>
    <row r="9723" spans="4:5" x14ac:dyDescent="0.2">
      <c r="D9723" s="29"/>
      <c r="E9723" s="29"/>
    </row>
    <row r="9724" spans="4:5" x14ac:dyDescent="0.2">
      <c r="D9724" s="29"/>
      <c r="E9724" s="29"/>
    </row>
    <row r="9725" spans="4:5" x14ac:dyDescent="0.2">
      <c r="D9725" s="29"/>
      <c r="E9725" s="29"/>
    </row>
    <row r="9726" spans="4:5" x14ac:dyDescent="0.2">
      <c r="D9726" s="29"/>
      <c r="E9726" s="29"/>
    </row>
    <row r="9727" spans="4:5" x14ac:dyDescent="0.2">
      <c r="D9727" s="29"/>
      <c r="E9727" s="29"/>
    </row>
    <row r="9728" spans="4:5" x14ac:dyDescent="0.2">
      <c r="D9728" s="29"/>
      <c r="E9728" s="29"/>
    </row>
    <row r="9729" spans="4:9" x14ac:dyDescent="0.2">
      <c r="D9729" s="29"/>
      <c r="E9729" s="29"/>
    </row>
    <row r="9730" spans="4:9" x14ac:dyDescent="0.2">
      <c r="D9730" s="29"/>
      <c r="E9730" s="29"/>
      <c r="I9730" s="30"/>
    </row>
    <row r="9731" spans="4:9" x14ac:dyDescent="0.2">
      <c r="D9731" s="29"/>
      <c r="E9731" s="29"/>
      <c r="I9731" s="30"/>
    </row>
    <row r="9732" spans="4:9" x14ac:dyDescent="0.2">
      <c r="D9732" s="29"/>
      <c r="E9732" s="29"/>
      <c r="I9732" s="30"/>
    </row>
    <row r="9733" spans="4:9" x14ac:dyDescent="0.2">
      <c r="D9733" s="29"/>
      <c r="E9733" s="29"/>
      <c r="I9733" s="30"/>
    </row>
    <row r="9734" spans="4:9" x14ac:dyDescent="0.2">
      <c r="D9734" s="29"/>
      <c r="E9734" s="29"/>
      <c r="I9734" s="30"/>
    </row>
    <row r="9735" spans="4:9" x14ac:dyDescent="0.2">
      <c r="D9735" s="29"/>
      <c r="E9735" s="29"/>
      <c r="I9735" s="30"/>
    </row>
    <row r="9736" spans="4:9" x14ac:dyDescent="0.2">
      <c r="D9736" s="29"/>
      <c r="E9736" s="29"/>
      <c r="I9736" s="30"/>
    </row>
    <row r="9737" spans="4:9" x14ac:dyDescent="0.2">
      <c r="D9737" s="29"/>
      <c r="E9737" s="29"/>
      <c r="I9737" s="30"/>
    </row>
    <row r="9738" spans="4:9" x14ac:dyDescent="0.2">
      <c r="D9738" s="29"/>
      <c r="E9738" s="29"/>
      <c r="I9738" s="30"/>
    </row>
    <row r="9739" spans="4:9" x14ac:dyDescent="0.2">
      <c r="D9739" s="29"/>
      <c r="E9739" s="29"/>
      <c r="I9739" s="30"/>
    </row>
    <row r="9740" spans="4:9" x14ac:dyDescent="0.2">
      <c r="D9740" s="29"/>
      <c r="E9740" s="29"/>
      <c r="I9740" s="30"/>
    </row>
    <row r="9741" spans="4:9" x14ac:dyDescent="0.2">
      <c r="D9741" s="29"/>
      <c r="E9741" s="29"/>
      <c r="I9741" s="30"/>
    </row>
    <row r="9742" spans="4:9" x14ac:dyDescent="0.2">
      <c r="D9742" s="29"/>
      <c r="E9742" s="29"/>
      <c r="I9742" s="30"/>
    </row>
    <row r="9743" spans="4:9" x14ac:dyDescent="0.2">
      <c r="D9743" s="29"/>
      <c r="E9743" s="29"/>
      <c r="I9743" s="30"/>
    </row>
    <row r="9744" spans="4:9" x14ac:dyDescent="0.2">
      <c r="D9744" s="29"/>
      <c r="E9744" s="29"/>
      <c r="I9744" s="30"/>
    </row>
    <row r="9745" spans="4:9" x14ac:dyDescent="0.2">
      <c r="D9745" s="29"/>
      <c r="E9745" s="29"/>
      <c r="I9745" s="30"/>
    </row>
    <row r="9746" spans="4:9" x14ac:dyDescent="0.2">
      <c r="D9746" s="29"/>
      <c r="E9746" s="29"/>
      <c r="I9746" s="30"/>
    </row>
    <row r="9747" spans="4:9" x14ac:dyDescent="0.2">
      <c r="D9747" s="29"/>
      <c r="E9747" s="29"/>
      <c r="I9747" s="30"/>
    </row>
    <row r="9748" spans="4:9" x14ac:dyDescent="0.2">
      <c r="D9748" s="29"/>
      <c r="E9748" s="29"/>
      <c r="I9748" s="30"/>
    </row>
    <row r="9749" spans="4:9" x14ac:dyDescent="0.2">
      <c r="D9749" s="29"/>
      <c r="E9749" s="29"/>
      <c r="I9749" s="30"/>
    </row>
    <row r="9750" spans="4:9" x14ac:dyDescent="0.2">
      <c r="D9750" s="29"/>
      <c r="E9750" s="29"/>
      <c r="I9750" s="30"/>
    </row>
    <row r="9751" spans="4:9" x14ac:dyDescent="0.2">
      <c r="D9751" s="29"/>
      <c r="E9751" s="29"/>
      <c r="I9751" s="30"/>
    </row>
    <row r="9752" spans="4:9" x14ac:dyDescent="0.2">
      <c r="D9752" s="29"/>
      <c r="E9752" s="29"/>
      <c r="I9752" s="30"/>
    </row>
    <row r="9753" spans="4:9" x14ac:dyDescent="0.2">
      <c r="D9753" s="29"/>
      <c r="E9753" s="29"/>
      <c r="I9753" s="30"/>
    </row>
    <row r="9754" spans="4:9" x14ac:dyDescent="0.2">
      <c r="D9754" s="29"/>
      <c r="E9754" s="29"/>
      <c r="I9754" s="30"/>
    </row>
    <row r="9755" spans="4:9" x14ac:dyDescent="0.2">
      <c r="D9755" s="29"/>
      <c r="E9755" s="29"/>
      <c r="I9755" s="30"/>
    </row>
    <row r="9756" spans="4:9" x14ac:dyDescent="0.2">
      <c r="D9756" s="29"/>
      <c r="E9756" s="29"/>
      <c r="I9756" s="30"/>
    </row>
    <row r="9757" spans="4:9" x14ac:dyDescent="0.2">
      <c r="D9757" s="29"/>
      <c r="E9757" s="29"/>
      <c r="I9757" s="30"/>
    </row>
    <row r="9758" spans="4:9" x14ac:dyDescent="0.2">
      <c r="D9758" s="29"/>
      <c r="E9758" s="29"/>
      <c r="I9758" s="30"/>
    </row>
    <row r="9759" spans="4:9" x14ac:dyDescent="0.2">
      <c r="D9759" s="29"/>
      <c r="E9759" s="29"/>
      <c r="I9759" s="30"/>
    </row>
    <row r="9760" spans="4:9" x14ac:dyDescent="0.2">
      <c r="D9760" s="29"/>
      <c r="E9760" s="29"/>
      <c r="I9760" s="30"/>
    </row>
    <row r="9761" spans="4:9" x14ac:dyDescent="0.2">
      <c r="D9761" s="29"/>
      <c r="E9761" s="29"/>
      <c r="I9761" s="30"/>
    </row>
    <row r="9762" spans="4:9" x14ac:dyDescent="0.2">
      <c r="D9762" s="29"/>
      <c r="E9762" s="29"/>
      <c r="I9762" s="30"/>
    </row>
    <row r="9763" spans="4:9" x14ac:dyDescent="0.2">
      <c r="D9763" s="29"/>
      <c r="E9763" s="29"/>
      <c r="I9763" s="30"/>
    </row>
    <row r="9764" spans="4:9" x14ac:dyDescent="0.2">
      <c r="D9764" s="29"/>
      <c r="E9764" s="29"/>
      <c r="I9764" s="30"/>
    </row>
    <row r="9765" spans="4:9" x14ac:dyDescent="0.2">
      <c r="D9765" s="29"/>
      <c r="E9765" s="29"/>
      <c r="I9765" s="30"/>
    </row>
    <row r="9766" spans="4:9" x14ac:dyDescent="0.2">
      <c r="D9766" s="29"/>
      <c r="E9766" s="29"/>
      <c r="I9766" s="30"/>
    </row>
    <row r="9767" spans="4:9" x14ac:dyDescent="0.2">
      <c r="D9767" s="29"/>
      <c r="E9767" s="29"/>
      <c r="I9767" s="30"/>
    </row>
    <row r="9768" spans="4:9" x14ac:dyDescent="0.2">
      <c r="D9768" s="29"/>
      <c r="E9768" s="29"/>
      <c r="I9768" s="30"/>
    </row>
    <row r="9769" spans="4:9" x14ac:dyDescent="0.2">
      <c r="D9769" s="29"/>
      <c r="E9769" s="29"/>
      <c r="I9769" s="30"/>
    </row>
    <row r="9770" spans="4:9" x14ac:dyDescent="0.2">
      <c r="D9770" s="29"/>
      <c r="E9770" s="29"/>
      <c r="I9770" s="30"/>
    </row>
    <row r="9771" spans="4:9" x14ac:dyDescent="0.2">
      <c r="D9771" s="29"/>
      <c r="E9771" s="29"/>
      <c r="I9771" s="30"/>
    </row>
    <row r="9772" spans="4:9" x14ac:dyDescent="0.2">
      <c r="D9772" s="29"/>
      <c r="E9772" s="29"/>
      <c r="I9772" s="30"/>
    </row>
    <row r="9773" spans="4:9" x14ac:dyDescent="0.2">
      <c r="D9773" s="29"/>
      <c r="E9773" s="29"/>
      <c r="I9773" s="30"/>
    </row>
    <row r="9774" spans="4:9" x14ac:dyDescent="0.2">
      <c r="D9774" s="29"/>
      <c r="E9774" s="29"/>
      <c r="I9774" s="30"/>
    </row>
    <row r="9775" spans="4:9" x14ac:dyDescent="0.2">
      <c r="D9775" s="29"/>
      <c r="E9775" s="29"/>
      <c r="I9775" s="30"/>
    </row>
    <row r="9776" spans="4:9" x14ac:dyDescent="0.2">
      <c r="D9776" s="29"/>
      <c r="E9776" s="29"/>
      <c r="I9776" s="30"/>
    </row>
    <row r="9777" spans="4:9" x14ac:dyDescent="0.2">
      <c r="D9777" s="29"/>
      <c r="E9777" s="29"/>
      <c r="I9777" s="30"/>
    </row>
    <row r="9778" spans="4:9" x14ac:dyDescent="0.2">
      <c r="D9778" s="29"/>
      <c r="E9778" s="29"/>
      <c r="I9778" s="30"/>
    </row>
    <row r="9779" spans="4:9" x14ac:dyDescent="0.2">
      <c r="D9779" s="29"/>
      <c r="E9779" s="29"/>
      <c r="I9779" s="30"/>
    </row>
    <row r="9780" spans="4:9" x14ac:dyDescent="0.2">
      <c r="D9780" s="29"/>
      <c r="E9780" s="29"/>
      <c r="I9780" s="30"/>
    </row>
    <row r="9781" spans="4:9" x14ac:dyDescent="0.2">
      <c r="D9781" s="29"/>
      <c r="E9781" s="29"/>
      <c r="I9781" s="30"/>
    </row>
    <row r="9782" spans="4:9" x14ac:dyDescent="0.2">
      <c r="D9782" s="29"/>
      <c r="E9782" s="29"/>
      <c r="I9782" s="30"/>
    </row>
    <row r="9783" spans="4:9" x14ac:dyDescent="0.2">
      <c r="D9783" s="29"/>
      <c r="E9783" s="29"/>
      <c r="I9783" s="30"/>
    </row>
    <row r="9784" spans="4:9" x14ac:dyDescent="0.2">
      <c r="D9784" s="29"/>
      <c r="E9784" s="29"/>
      <c r="I9784" s="30"/>
    </row>
    <row r="9785" spans="4:9" x14ac:dyDescent="0.2">
      <c r="D9785" s="29"/>
      <c r="E9785" s="29"/>
      <c r="I9785" s="30"/>
    </row>
    <row r="9786" spans="4:9" x14ac:dyDescent="0.2">
      <c r="D9786" s="29"/>
      <c r="E9786" s="29"/>
      <c r="I9786" s="30"/>
    </row>
    <row r="9787" spans="4:9" x14ac:dyDescent="0.2">
      <c r="D9787" s="29"/>
      <c r="E9787" s="29"/>
      <c r="I9787" s="30"/>
    </row>
    <row r="9788" spans="4:9" x14ac:dyDescent="0.2">
      <c r="D9788" s="29"/>
      <c r="E9788" s="29"/>
      <c r="I9788" s="30"/>
    </row>
    <row r="9789" spans="4:9" x14ac:dyDescent="0.2">
      <c r="D9789" s="29"/>
      <c r="E9789" s="29"/>
      <c r="I9789" s="30"/>
    </row>
    <row r="9790" spans="4:9" x14ac:dyDescent="0.2">
      <c r="D9790" s="29"/>
      <c r="E9790" s="29"/>
      <c r="I9790" s="30"/>
    </row>
    <row r="9791" spans="4:9" x14ac:dyDescent="0.2">
      <c r="D9791" s="29"/>
      <c r="E9791" s="29"/>
      <c r="I9791" s="30"/>
    </row>
    <row r="9792" spans="4:9" x14ac:dyDescent="0.2">
      <c r="D9792" s="29"/>
      <c r="E9792" s="29"/>
      <c r="I9792" s="30"/>
    </row>
    <row r="9793" spans="4:9" x14ac:dyDescent="0.2">
      <c r="D9793" s="29"/>
      <c r="E9793" s="29"/>
      <c r="I9793" s="30"/>
    </row>
    <row r="9794" spans="4:9" x14ac:dyDescent="0.2">
      <c r="D9794" s="29"/>
      <c r="E9794" s="29"/>
      <c r="I9794" s="30"/>
    </row>
    <row r="9795" spans="4:9" x14ac:dyDescent="0.2">
      <c r="D9795" s="29"/>
      <c r="E9795" s="29"/>
      <c r="I9795" s="30"/>
    </row>
    <row r="9796" spans="4:9" x14ac:dyDescent="0.2">
      <c r="D9796" s="29"/>
      <c r="E9796" s="29"/>
    </row>
    <row r="9797" spans="4:9" x14ac:dyDescent="0.2">
      <c r="D9797" s="29"/>
      <c r="E9797" s="29"/>
    </row>
    <row r="9798" spans="4:9" x14ac:dyDescent="0.2">
      <c r="D9798" s="29"/>
      <c r="E9798" s="29"/>
    </row>
    <row r="9799" spans="4:9" x14ac:dyDescent="0.2">
      <c r="D9799" s="29"/>
      <c r="E9799" s="29"/>
    </row>
    <row r="9800" spans="4:9" x14ac:dyDescent="0.2">
      <c r="D9800" s="29"/>
      <c r="E9800" s="29"/>
    </row>
    <row r="9801" spans="4:9" x14ac:dyDescent="0.2">
      <c r="D9801" s="29"/>
      <c r="E9801" s="29"/>
    </row>
    <row r="9802" spans="4:9" x14ac:dyDescent="0.2">
      <c r="D9802" s="29"/>
      <c r="E9802" s="29"/>
    </row>
    <row r="9803" spans="4:9" x14ac:dyDescent="0.2">
      <c r="D9803" s="29"/>
      <c r="E9803" s="29"/>
    </row>
    <row r="9804" spans="4:9" x14ac:dyDescent="0.2">
      <c r="D9804" s="29"/>
      <c r="E9804" s="29"/>
    </row>
    <row r="9805" spans="4:9" x14ac:dyDescent="0.2">
      <c r="D9805" s="29"/>
      <c r="E9805" s="29"/>
    </row>
    <row r="9806" spans="4:9" x14ac:dyDescent="0.2">
      <c r="D9806" s="29"/>
      <c r="E9806" s="29"/>
    </row>
    <row r="9807" spans="4:9" x14ac:dyDescent="0.2">
      <c r="D9807" s="29"/>
      <c r="E9807" s="29"/>
    </row>
    <row r="9808" spans="4:9" x14ac:dyDescent="0.2">
      <c r="D9808" s="29"/>
      <c r="E9808" s="29"/>
    </row>
    <row r="9809" spans="4:5" x14ac:dyDescent="0.2">
      <c r="D9809" s="29"/>
      <c r="E9809" s="29"/>
    </row>
    <row r="9810" spans="4:5" x14ac:dyDescent="0.2">
      <c r="D9810" s="29"/>
      <c r="E9810" s="29"/>
    </row>
    <row r="9811" spans="4:5" x14ac:dyDescent="0.2">
      <c r="D9811" s="29"/>
      <c r="E9811" s="29"/>
    </row>
    <row r="9812" spans="4:5" x14ac:dyDescent="0.2">
      <c r="D9812" s="29"/>
      <c r="E9812" s="29"/>
    </row>
    <row r="9813" spans="4:5" x14ac:dyDescent="0.2">
      <c r="D9813" s="29"/>
      <c r="E9813" s="29"/>
    </row>
    <row r="9814" spans="4:5" x14ac:dyDescent="0.2">
      <c r="D9814" s="29"/>
      <c r="E9814" s="29"/>
    </row>
    <row r="9815" spans="4:5" x14ac:dyDescent="0.2">
      <c r="D9815" s="29"/>
      <c r="E9815" s="29"/>
    </row>
    <row r="9816" spans="4:5" x14ac:dyDescent="0.2">
      <c r="D9816" s="29"/>
      <c r="E9816" s="29"/>
    </row>
    <row r="9817" spans="4:5" x14ac:dyDescent="0.2">
      <c r="D9817" s="29"/>
      <c r="E9817" s="29"/>
    </row>
    <row r="9818" spans="4:5" x14ac:dyDescent="0.2">
      <c r="D9818" s="29"/>
      <c r="E9818" s="29"/>
    </row>
    <row r="9819" spans="4:5" x14ac:dyDescent="0.2">
      <c r="D9819" s="29"/>
      <c r="E9819" s="29"/>
    </row>
    <row r="9820" spans="4:5" x14ac:dyDescent="0.2">
      <c r="D9820" s="29"/>
      <c r="E9820" s="29"/>
    </row>
    <row r="9821" spans="4:5" x14ac:dyDescent="0.2">
      <c r="D9821" s="29"/>
      <c r="E9821" s="29"/>
    </row>
    <row r="9822" spans="4:5" x14ac:dyDescent="0.2">
      <c r="D9822" s="29"/>
      <c r="E9822" s="29"/>
    </row>
    <row r="9823" spans="4:5" x14ac:dyDescent="0.2">
      <c r="D9823" s="29"/>
      <c r="E9823" s="29"/>
    </row>
    <row r="9824" spans="4:5" x14ac:dyDescent="0.2">
      <c r="D9824" s="29"/>
      <c r="E9824" s="29"/>
    </row>
    <row r="9825" spans="4:9" x14ac:dyDescent="0.2">
      <c r="D9825" s="29"/>
      <c r="E9825" s="29"/>
    </row>
    <row r="9826" spans="4:9" x14ac:dyDescent="0.2">
      <c r="D9826" s="29"/>
      <c r="E9826" s="29"/>
    </row>
    <row r="9827" spans="4:9" x14ac:dyDescent="0.2">
      <c r="D9827" s="29"/>
      <c r="E9827" s="29"/>
    </row>
    <row r="9828" spans="4:9" x14ac:dyDescent="0.2">
      <c r="D9828" s="29"/>
      <c r="E9828" s="29"/>
    </row>
    <row r="9829" spans="4:9" x14ac:dyDescent="0.2">
      <c r="D9829" s="29"/>
      <c r="E9829" s="29"/>
    </row>
    <row r="9830" spans="4:9" x14ac:dyDescent="0.2">
      <c r="D9830" s="29"/>
      <c r="E9830" s="29"/>
    </row>
    <row r="9831" spans="4:9" x14ac:dyDescent="0.2">
      <c r="D9831" s="29"/>
      <c r="E9831" s="29"/>
    </row>
    <row r="9832" spans="4:9" x14ac:dyDescent="0.2">
      <c r="D9832" s="29"/>
      <c r="E9832" s="29"/>
    </row>
    <row r="9833" spans="4:9" x14ac:dyDescent="0.2">
      <c r="D9833" s="29"/>
      <c r="E9833" s="29"/>
    </row>
    <row r="9834" spans="4:9" x14ac:dyDescent="0.2">
      <c r="D9834" s="29"/>
      <c r="E9834" s="29"/>
      <c r="I9834" s="30"/>
    </row>
    <row r="9835" spans="4:9" x14ac:dyDescent="0.2">
      <c r="D9835" s="29"/>
      <c r="E9835" s="29"/>
      <c r="I9835" s="30"/>
    </row>
    <row r="9836" spans="4:9" x14ac:dyDescent="0.2">
      <c r="D9836" s="29"/>
      <c r="E9836" s="29"/>
      <c r="I9836" s="30"/>
    </row>
    <row r="9837" spans="4:9" x14ac:dyDescent="0.2">
      <c r="D9837" s="29"/>
      <c r="E9837" s="29"/>
      <c r="I9837" s="30"/>
    </row>
    <row r="9838" spans="4:9" x14ac:dyDescent="0.2">
      <c r="D9838" s="29"/>
      <c r="E9838" s="29"/>
      <c r="I9838" s="30"/>
    </row>
    <row r="9839" spans="4:9" x14ac:dyDescent="0.2">
      <c r="D9839" s="29"/>
      <c r="E9839" s="29"/>
      <c r="I9839" s="30"/>
    </row>
    <row r="9840" spans="4:9" x14ac:dyDescent="0.2">
      <c r="D9840" s="29"/>
      <c r="E9840" s="29"/>
      <c r="I9840" s="30"/>
    </row>
    <row r="9841" spans="4:9" x14ac:dyDescent="0.2">
      <c r="D9841" s="29"/>
      <c r="E9841" s="29"/>
      <c r="I9841" s="30"/>
    </row>
    <row r="9842" spans="4:9" x14ac:dyDescent="0.2">
      <c r="D9842" s="29"/>
      <c r="E9842" s="29"/>
      <c r="I9842" s="30"/>
    </row>
    <row r="9843" spans="4:9" x14ac:dyDescent="0.2">
      <c r="D9843" s="29"/>
      <c r="E9843" s="29"/>
      <c r="I9843" s="30"/>
    </row>
    <row r="9844" spans="4:9" x14ac:dyDescent="0.2">
      <c r="D9844" s="29"/>
      <c r="E9844" s="29"/>
      <c r="I9844" s="30"/>
    </row>
    <row r="9845" spans="4:9" x14ac:dyDescent="0.2">
      <c r="D9845" s="29"/>
      <c r="E9845" s="29"/>
      <c r="I9845" s="30"/>
    </row>
    <row r="9846" spans="4:9" x14ac:dyDescent="0.2">
      <c r="D9846" s="29"/>
      <c r="E9846" s="29"/>
      <c r="I9846" s="30"/>
    </row>
    <row r="9847" spans="4:9" x14ac:dyDescent="0.2">
      <c r="D9847" s="29"/>
      <c r="E9847" s="29"/>
      <c r="I9847" s="30"/>
    </row>
    <row r="9848" spans="4:9" x14ac:dyDescent="0.2">
      <c r="D9848" s="29"/>
      <c r="E9848" s="29"/>
      <c r="I9848" s="30"/>
    </row>
    <row r="9849" spans="4:9" x14ac:dyDescent="0.2">
      <c r="D9849" s="29"/>
      <c r="E9849" s="29"/>
      <c r="I9849" s="30"/>
    </row>
    <row r="9850" spans="4:9" x14ac:dyDescent="0.2">
      <c r="D9850" s="29"/>
      <c r="E9850" s="29"/>
      <c r="I9850" s="30"/>
    </row>
    <row r="9851" spans="4:9" x14ac:dyDescent="0.2">
      <c r="D9851" s="29"/>
      <c r="E9851" s="29"/>
      <c r="I9851" s="30"/>
    </row>
    <row r="9852" spans="4:9" x14ac:dyDescent="0.2">
      <c r="D9852" s="29"/>
      <c r="E9852" s="29"/>
      <c r="I9852" s="30"/>
    </row>
    <row r="9853" spans="4:9" x14ac:dyDescent="0.2">
      <c r="D9853" s="29"/>
      <c r="E9853" s="29"/>
      <c r="I9853" s="30"/>
    </row>
    <row r="9854" spans="4:9" x14ac:dyDescent="0.2">
      <c r="D9854" s="29"/>
      <c r="E9854" s="29"/>
      <c r="I9854" s="30"/>
    </row>
    <row r="9855" spans="4:9" x14ac:dyDescent="0.2">
      <c r="D9855" s="29"/>
      <c r="E9855" s="29"/>
      <c r="I9855" s="30"/>
    </row>
    <row r="9856" spans="4:9" x14ac:dyDescent="0.2">
      <c r="D9856" s="29"/>
      <c r="E9856" s="29"/>
      <c r="I9856" s="30"/>
    </row>
    <row r="9857" spans="4:9" x14ac:dyDescent="0.2">
      <c r="D9857" s="29"/>
      <c r="E9857" s="29"/>
      <c r="I9857" s="30"/>
    </row>
    <row r="9858" spans="4:9" x14ac:dyDescent="0.2">
      <c r="D9858" s="29"/>
      <c r="E9858" s="29"/>
      <c r="I9858" s="30"/>
    </row>
    <row r="9859" spans="4:9" x14ac:dyDescent="0.2">
      <c r="D9859" s="29"/>
      <c r="E9859" s="29"/>
      <c r="I9859" s="30"/>
    </row>
    <row r="9860" spans="4:9" x14ac:dyDescent="0.2">
      <c r="D9860" s="29"/>
      <c r="E9860" s="29"/>
    </row>
    <row r="9861" spans="4:9" x14ac:dyDescent="0.2">
      <c r="D9861" s="29"/>
      <c r="E9861" s="29"/>
    </row>
    <row r="9862" spans="4:9" x14ac:dyDescent="0.2">
      <c r="D9862" s="29"/>
      <c r="E9862" s="29"/>
    </row>
    <row r="9863" spans="4:9" x14ac:dyDescent="0.2">
      <c r="D9863" s="29"/>
      <c r="E9863" s="29"/>
    </row>
    <row r="9864" spans="4:9" x14ac:dyDescent="0.2">
      <c r="D9864" s="29"/>
      <c r="E9864" s="29"/>
    </row>
    <row r="9865" spans="4:9" x14ac:dyDescent="0.2">
      <c r="D9865" s="29"/>
      <c r="E9865" s="29"/>
    </row>
    <row r="9866" spans="4:9" x14ac:dyDescent="0.2">
      <c r="D9866" s="29"/>
      <c r="E9866" s="29"/>
    </row>
    <row r="9867" spans="4:9" x14ac:dyDescent="0.2">
      <c r="D9867" s="29"/>
      <c r="E9867" s="29"/>
    </row>
    <row r="9868" spans="4:9" x14ac:dyDescent="0.2">
      <c r="D9868" s="29"/>
      <c r="E9868" s="29"/>
    </row>
    <row r="9869" spans="4:9" x14ac:dyDescent="0.2">
      <c r="D9869" s="29"/>
      <c r="E9869" s="29"/>
    </row>
    <row r="9870" spans="4:9" x14ac:dyDescent="0.2">
      <c r="D9870" s="29"/>
      <c r="E9870" s="29"/>
    </row>
    <row r="9871" spans="4:9" x14ac:dyDescent="0.2">
      <c r="D9871" s="29"/>
      <c r="E9871" s="29"/>
    </row>
    <row r="9872" spans="4:9" x14ac:dyDescent="0.2">
      <c r="D9872" s="29"/>
      <c r="E9872" s="29"/>
    </row>
    <row r="9873" spans="4:9" x14ac:dyDescent="0.2">
      <c r="D9873" s="29"/>
      <c r="E9873" s="29"/>
    </row>
    <row r="9874" spans="4:9" x14ac:dyDescent="0.2">
      <c r="D9874" s="29"/>
      <c r="E9874" s="29"/>
      <c r="I9874" s="30"/>
    </row>
    <row r="9875" spans="4:9" x14ac:dyDescent="0.2">
      <c r="D9875" s="29"/>
      <c r="E9875" s="29"/>
      <c r="I9875" s="30"/>
    </row>
    <row r="9876" spans="4:9" x14ac:dyDescent="0.2">
      <c r="D9876" s="29"/>
      <c r="E9876" s="29"/>
      <c r="I9876" s="30"/>
    </row>
    <row r="9877" spans="4:9" x14ac:dyDescent="0.2">
      <c r="D9877" s="29"/>
      <c r="E9877" s="29"/>
      <c r="I9877" s="30"/>
    </row>
    <row r="9878" spans="4:9" x14ac:dyDescent="0.2">
      <c r="D9878" s="29"/>
      <c r="E9878" s="29"/>
      <c r="I9878" s="30"/>
    </row>
    <row r="9879" spans="4:9" x14ac:dyDescent="0.2">
      <c r="D9879" s="29"/>
      <c r="E9879" s="29"/>
      <c r="I9879" s="30"/>
    </row>
    <row r="9880" spans="4:9" x14ac:dyDescent="0.2">
      <c r="D9880" s="29"/>
      <c r="E9880" s="29"/>
      <c r="I9880" s="30"/>
    </row>
    <row r="9881" spans="4:9" x14ac:dyDescent="0.2">
      <c r="D9881" s="29"/>
      <c r="E9881" s="29"/>
      <c r="I9881" s="30"/>
    </row>
    <row r="9882" spans="4:9" x14ac:dyDescent="0.2">
      <c r="D9882" s="29"/>
      <c r="E9882" s="29"/>
      <c r="I9882" s="30"/>
    </row>
    <row r="9883" spans="4:9" x14ac:dyDescent="0.2">
      <c r="D9883" s="29"/>
      <c r="E9883" s="29"/>
      <c r="I9883" s="30"/>
    </row>
    <row r="9884" spans="4:9" x14ac:dyDescent="0.2">
      <c r="D9884" s="29"/>
      <c r="E9884" s="29"/>
      <c r="I9884" s="30"/>
    </row>
    <row r="9885" spans="4:9" x14ac:dyDescent="0.2">
      <c r="D9885" s="29"/>
      <c r="E9885" s="29"/>
      <c r="I9885" s="30"/>
    </row>
    <row r="9886" spans="4:9" x14ac:dyDescent="0.2">
      <c r="D9886" s="29"/>
      <c r="E9886" s="29"/>
      <c r="I9886" s="30"/>
    </row>
    <row r="9887" spans="4:9" x14ac:dyDescent="0.2">
      <c r="D9887" s="29"/>
      <c r="E9887" s="29"/>
      <c r="I9887" s="30"/>
    </row>
    <row r="9888" spans="4:9" x14ac:dyDescent="0.2">
      <c r="D9888" s="29"/>
      <c r="E9888" s="29"/>
      <c r="I9888" s="30"/>
    </row>
    <row r="9889" spans="4:9" x14ac:dyDescent="0.2">
      <c r="D9889" s="29"/>
      <c r="E9889" s="29"/>
      <c r="I9889" s="30"/>
    </row>
    <row r="9890" spans="4:9" x14ac:dyDescent="0.2">
      <c r="D9890" s="29"/>
      <c r="E9890" s="29"/>
      <c r="I9890" s="30"/>
    </row>
    <row r="9891" spans="4:9" x14ac:dyDescent="0.2">
      <c r="D9891" s="29"/>
      <c r="E9891" s="29"/>
      <c r="I9891" s="30"/>
    </row>
    <row r="9892" spans="4:9" x14ac:dyDescent="0.2">
      <c r="D9892" s="29"/>
      <c r="E9892" s="29"/>
      <c r="I9892" s="30"/>
    </row>
    <row r="9893" spans="4:9" x14ac:dyDescent="0.2">
      <c r="D9893" s="29"/>
      <c r="E9893" s="29"/>
      <c r="I9893" s="30"/>
    </row>
    <row r="9894" spans="4:9" x14ac:dyDescent="0.2">
      <c r="D9894" s="29"/>
      <c r="E9894" s="29"/>
      <c r="I9894" s="30"/>
    </row>
    <row r="9895" spans="4:9" x14ac:dyDescent="0.2">
      <c r="D9895" s="29"/>
      <c r="E9895" s="29"/>
      <c r="I9895" s="30"/>
    </row>
    <row r="9896" spans="4:9" x14ac:dyDescent="0.2">
      <c r="D9896" s="29"/>
      <c r="E9896" s="29"/>
      <c r="I9896" s="30"/>
    </row>
    <row r="9897" spans="4:9" x14ac:dyDescent="0.2">
      <c r="D9897" s="29"/>
      <c r="E9897" s="29"/>
      <c r="I9897" s="30"/>
    </row>
    <row r="9898" spans="4:9" x14ac:dyDescent="0.2">
      <c r="D9898" s="29"/>
      <c r="E9898" s="29"/>
      <c r="I9898" s="30"/>
    </row>
    <row r="9899" spans="4:9" x14ac:dyDescent="0.2">
      <c r="D9899" s="29"/>
      <c r="E9899" s="29"/>
      <c r="I9899" s="30"/>
    </row>
    <row r="9900" spans="4:9" x14ac:dyDescent="0.2">
      <c r="D9900" s="29"/>
      <c r="E9900" s="29"/>
      <c r="I9900" s="30"/>
    </row>
    <row r="9901" spans="4:9" x14ac:dyDescent="0.2">
      <c r="D9901" s="29"/>
      <c r="E9901" s="29"/>
      <c r="I9901" s="30"/>
    </row>
    <row r="9902" spans="4:9" x14ac:dyDescent="0.2">
      <c r="D9902" s="29"/>
      <c r="E9902" s="29"/>
      <c r="I9902" s="30"/>
    </row>
    <row r="9903" spans="4:9" x14ac:dyDescent="0.2">
      <c r="D9903" s="29"/>
      <c r="E9903" s="29"/>
      <c r="I9903" s="30"/>
    </row>
    <row r="9904" spans="4:9" x14ac:dyDescent="0.2">
      <c r="D9904" s="29"/>
      <c r="E9904" s="29"/>
      <c r="I9904" s="30"/>
    </row>
    <row r="9905" spans="4:9" x14ac:dyDescent="0.2">
      <c r="D9905" s="29"/>
      <c r="E9905" s="29"/>
      <c r="I9905" s="30"/>
    </row>
    <row r="9906" spans="4:9" x14ac:dyDescent="0.2">
      <c r="D9906" s="29"/>
      <c r="E9906" s="29"/>
      <c r="I9906" s="30"/>
    </row>
    <row r="9907" spans="4:9" x14ac:dyDescent="0.2">
      <c r="D9907" s="29"/>
      <c r="E9907" s="29"/>
      <c r="I9907" s="30"/>
    </row>
    <row r="9908" spans="4:9" x14ac:dyDescent="0.2">
      <c r="D9908" s="29"/>
      <c r="E9908" s="29"/>
      <c r="I9908" s="30"/>
    </row>
    <row r="9909" spans="4:9" x14ac:dyDescent="0.2">
      <c r="D9909" s="29"/>
      <c r="E9909" s="29"/>
      <c r="I9909" s="30"/>
    </row>
    <row r="9910" spans="4:9" x14ac:dyDescent="0.2">
      <c r="D9910" s="29"/>
      <c r="E9910" s="29"/>
      <c r="I9910" s="30"/>
    </row>
    <row r="9911" spans="4:9" x14ac:dyDescent="0.2">
      <c r="D9911" s="29"/>
      <c r="E9911" s="29"/>
      <c r="I9911" s="30"/>
    </row>
    <row r="9912" spans="4:9" x14ac:dyDescent="0.2">
      <c r="D9912" s="29"/>
      <c r="E9912" s="29"/>
      <c r="I9912" s="30"/>
    </row>
    <row r="9913" spans="4:9" x14ac:dyDescent="0.2">
      <c r="D9913" s="29"/>
      <c r="E9913" s="29"/>
      <c r="I9913" s="30"/>
    </row>
    <row r="9914" spans="4:9" x14ac:dyDescent="0.2">
      <c r="D9914" s="29"/>
      <c r="E9914" s="29"/>
      <c r="I9914" s="30"/>
    </row>
    <row r="9915" spans="4:9" x14ac:dyDescent="0.2">
      <c r="D9915" s="29"/>
      <c r="E9915" s="29"/>
      <c r="I9915" s="30"/>
    </row>
    <row r="9916" spans="4:9" x14ac:dyDescent="0.2">
      <c r="D9916" s="29"/>
      <c r="E9916" s="29"/>
      <c r="I9916" s="30"/>
    </row>
    <row r="9917" spans="4:9" x14ac:dyDescent="0.2">
      <c r="D9917" s="29"/>
      <c r="E9917" s="29"/>
      <c r="I9917" s="30"/>
    </row>
    <row r="9918" spans="4:9" x14ac:dyDescent="0.2">
      <c r="D9918" s="29"/>
      <c r="E9918" s="29"/>
      <c r="I9918" s="30"/>
    </row>
    <row r="9919" spans="4:9" x14ac:dyDescent="0.2">
      <c r="D9919" s="29"/>
      <c r="E9919" s="29"/>
      <c r="I9919" s="30"/>
    </row>
    <row r="9920" spans="4:9" x14ac:dyDescent="0.2">
      <c r="D9920" s="29"/>
      <c r="E9920" s="29"/>
      <c r="I9920" s="30"/>
    </row>
    <row r="9921" spans="4:9" x14ac:dyDescent="0.2">
      <c r="D9921" s="29"/>
      <c r="E9921" s="29"/>
      <c r="I9921" s="30"/>
    </row>
    <row r="9922" spans="4:9" x14ac:dyDescent="0.2">
      <c r="D9922" s="29"/>
      <c r="E9922" s="29"/>
      <c r="I9922" s="30"/>
    </row>
    <row r="9923" spans="4:9" x14ac:dyDescent="0.2">
      <c r="D9923" s="29"/>
      <c r="E9923" s="29"/>
      <c r="I9923" s="30"/>
    </row>
    <row r="9924" spans="4:9" x14ac:dyDescent="0.2">
      <c r="D9924" s="29"/>
      <c r="E9924" s="29"/>
      <c r="I9924" s="30"/>
    </row>
    <row r="9925" spans="4:9" x14ac:dyDescent="0.2">
      <c r="D9925" s="29"/>
      <c r="E9925" s="29"/>
      <c r="I9925" s="30"/>
    </row>
    <row r="9926" spans="4:9" x14ac:dyDescent="0.2">
      <c r="D9926" s="29"/>
      <c r="E9926" s="29"/>
      <c r="I9926" s="30"/>
    </row>
    <row r="9927" spans="4:9" x14ac:dyDescent="0.2">
      <c r="D9927" s="29"/>
      <c r="E9927" s="29"/>
      <c r="I9927" s="30"/>
    </row>
    <row r="9928" spans="4:9" x14ac:dyDescent="0.2">
      <c r="D9928" s="29"/>
      <c r="E9928" s="29"/>
      <c r="I9928" s="30"/>
    </row>
    <row r="9929" spans="4:9" x14ac:dyDescent="0.2">
      <c r="D9929" s="29"/>
      <c r="E9929" s="29"/>
      <c r="I9929" s="30"/>
    </row>
    <row r="9930" spans="4:9" x14ac:dyDescent="0.2">
      <c r="D9930" s="29"/>
      <c r="E9930" s="29"/>
      <c r="I9930" s="30"/>
    </row>
    <row r="9931" spans="4:9" x14ac:dyDescent="0.2">
      <c r="D9931" s="29"/>
      <c r="E9931" s="29"/>
      <c r="I9931" s="30"/>
    </row>
    <row r="9932" spans="4:9" x14ac:dyDescent="0.2">
      <c r="D9932" s="29"/>
      <c r="E9932" s="29"/>
      <c r="I9932" s="30"/>
    </row>
    <row r="9933" spans="4:9" x14ac:dyDescent="0.2">
      <c r="D9933" s="29"/>
      <c r="E9933" s="29"/>
      <c r="I9933" s="30"/>
    </row>
    <row r="9934" spans="4:9" x14ac:dyDescent="0.2">
      <c r="D9934" s="29"/>
      <c r="E9934" s="29"/>
      <c r="I9934" s="30"/>
    </row>
    <row r="9935" spans="4:9" x14ac:dyDescent="0.2">
      <c r="D9935" s="29"/>
      <c r="E9935" s="29"/>
      <c r="I9935" s="30"/>
    </row>
    <row r="9936" spans="4:9" x14ac:dyDescent="0.2">
      <c r="D9936" s="29"/>
      <c r="E9936" s="29"/>
      <c r="I9936" s="30"/>
    </row>
    <row r="9937" spans="4:9" x14ac:dyDescent="0.2">
      <c r="D9937" s="29"/>
      <c r="E9937" s="29"/>
      <c r="I9937" s="30"/>
    </row>
    <row r="9938" spans="4:9" x14ac:dyDescent="0.2">
      <c r="D9938" s="29"/>
      <c r="E9938" s="29"/>
    </row>
    <row r="9939" spans="4:9" x14ac:dyDescent="0.2">
      <c r="D9939" s="29"/>
      <c r="E9939" s="29"/>
    </row>
    <row r="9940" spans="4:9" x14ac:dyDescent="0.2">
      <c r="D9940" s="29"/>
      <c r="E9940" s="29"/>
    </row>
    <row r="9941" spans="4:9" x14ac:dyDescent="0.2">
      <c r="D9941" s="29"/>
      <c r="E9941" s="29"/>
    </row>
    <row r="9942" spans="4:9" x14ac:dyDescent="0.2">
      <c r="D9942" s="29"/>
      <c r="E9942" s="29"/>
    </row>
    <row r="9943" spans="4:9" x14ac:dyDescent="0.2">
      <c r="D9943" s="29"/>
      <c r="E9943" s="29"/>
    </row>
    <row r="9944" spans="4:9" x14ac:dyDescent="0.2">
      <c r="D9944" s="29"/>
      <c r="E9944" s="29"/>
    </row>
    <row r="9945" spans="4:9" x14ac:dyDescent="0.2">
      <c r="D9945" s="29"/>
      <c r="E9945" s="29"/>
    </row>
    <row r="9946" spans="4:9" x14ac:dyDescent="0.2">
      <c r="D9946" s="29"/>
      <c r="E9946" s="29"/>
    </row>
    <row r="9947" spans="4:9" x14ac:dyDescent="0.2">
      <c r="D9947" s="29"/>
      <c r="E9947" s="29"/>
    </row>
    <row r="9948" spans="4:9" x14ac:dyDescent="0.2">
      <c r="D9948" s="29"/>
      <c r="E9948" s="29"/>
    </row>
    <row r="9949" spans="4:9" x14ac:dyDescent="0.2">
      <c r="D9949" s="29"/>
      <c r="E9949" s="29"/>
    </row>
    <row r="9950" spans="4:9" x14ac:dyDescent="0.2">
      <c r="D9950" s="29"/>
      <c r="E9950" s="29"/>
    </row>
    <row r="9951" spans="4:9" x14ac:dyDescent="0.2">
      <c r="D9951" s="29"/>
      <c r="E9951" s="29"/>
    </row>
    <row r="9952" spans="4:9" x14ac:dyDescent="0.2">
      <c r="D9952" s="29"/>
      <c r="E9952" s="29"/>
    </row>
    <row r="9953" spans="4:5" x14ac:dyDescent="0.2">
      <c r="D9953" s="29"/>
      <c r="E9953" s="29"/>
    </row>
    <row r="9954" spans="4:5" x14ac:dyDescent="0.2">
      <c r="D9954" s="29"/>
      <c r="E9954" s="29"/>
    </row>
    <row r="9955" spans="4:5" x14ac:dyDescent="0.2">
      <c r="D9955" s="29"/>
      <c r="E9955" s="29"/>
    </row>
    <row r="9956" spans="4:5" x14ac:dyDescent="0.2">
      <c r="D9956" s="29"/>
      <c r="E9956" s="29"/>
    </row>
    <row r="9957" spans="4:5" x14ac:dyDescent="0.2">
      <c r="D9957" s="29"/>
      <c r="E9957" s="29"/>
    </row>
    <row r="9958" spans="4:5" x14ac:dyDescent="0.2">
      <c r="D9958" s="29"/>
      <c r="E9958" s="29"/>
    </row>
    <row r="9959" spans="4:5" x14ac:dyDescent="0.2">
      <c r="D9959" s="29"/>
      <c r="E9959" s="29"/>
    </row>
    <row r="9960" spans="4:5" x14ac:dyDescent="0.2">
      <c r="D9960" s="29"/>
      <c r="E9960" s="29"/>
    </row>
    <row r="9961" spans="4:5" x14ac:dyDescent="0.2">
      <c r="D9961" s="29"/>
      <c r="E9961" s="29"/>
    </row>
    <row r="9962" spans="4:5" x14ac:dyDescent="0.2">
      <c r="D9962" s="29"/>
      <c r="E9962" s="29"/>
    </row>
    <row r="9963" spans="4:5" x14ac:dyDescent="0.2">
      <c r="D9963" s="29"/>
      <c r="E9963" s="29"/>
    </row>
    <row r="9964" spans="4:5" x14ac:dyDescent="0.2">
      <c r="D9964" s="29"/>
      <c r="E9964" s="29"/>
    </row>
    <row r="9965" spans="4:5" x14ac:dyDescent="0.2">
      <c r="D9965" s="29"/>
      <c r="E9965" s="29"/>
    </row>
    <row r="9966" spans="4:5" x14ac:dyDescent="0.2">
      <c r="D9966" s="29"/>
      <c r="E9966" s="29"/>
    </row>
    <row r="9967" spans="4:5" x14ac:dyDescent="0.2">
      <c r="D9967" s="29"/>
      <c r="E9967" s="29"/>
    </row>
    <row r="9968" spans="4:5" x14ac:dyDescent="0.2">
      <c r="D9968" s="29"/>
      <c r="E9968" s="29"/>
    </row>
    <row r="9969" spans="4:5" x14ac:dyDescent="0.2">
      <c r="D9969" s="29"/>
      <c r="E9969" s="29"/>
    </row>
    <row r="9970" spans="4:5" x14ac:dyDescent="0.2">
      <c r="D9970" s="29"/>
      <c r="E9970" s="29"/>
    </row>
    <row r="9971" spans="4:5" x14ac:dyDescent="0.2">
      <c r="D9971" s="29"/>
      <c r="E9971" s="29"/>
    </row>
    <row r="9972" spans="4:5" x14ac:dyDescent="0.2">
      <c r="D9972" s="29"/>
      <c r="E9972" s="29"/>
    </row>
    <row r="9973" spans="4:5" x14ac:dyDescent="0.2">
      <c r="D9973" s="29"/>
      <c r="E9973" s="29"/>
    </row>
    <row r="9974" spans="4:5" x14ac:dyDescent="0.2">
      <c r="D9974" s="29"/>
      <c r="E9974" s="29"/>
    </row>
    <row r="9975" spans="4:5" x14ac:dyDescent="0.2">
      <c r="D9975" s="29"/>
      <c r="E9975" s="29"/>
    </row>
    <row r="9976" spans="4:5" x14ac:dyDescent="0.2">
      <c r="D9976" s="29"/>
      <c r="E9976" s="29"/>
    </row>
    <row r="9977" spans="4:5" x14ac:dyDescent="0.2">
      <c r="D9977" s="29"/>
      <c r="E9977" s="29"/>
    </row>
    <row r="9978" spans="4:5" x14ac:dyDescent="0.2">
      <c r="D9978" s="29"/>
      <c r="E9978" s="29"/>
    </row>
    <row r="9979" spans="4:5" x14ac:dyDescent="0.2">
      <c r="D9979" s="29"/>
      <c r="E9979" s="29"/>
    </row>
    <row r="9980" spans="4:5" x14ac:dyDescent="0.2">
      <c r="D9980" s="29"/>
      <c r="E9980" s="29"/>
    </row>
    <row r="9981" spans="4:5" x14ac:dyDescent="0.2">
      <c r="D9981" s="29"/>
      <c r="E9981" s="29"/>
    </row>
    <row r="9982" spans="4:5" x14ac:dyDescent="0.2">
      <c r="D9982" s="29"/>
      <c r="E9982" s="29"/>
    </row>
    <row r="9983" spans="4:5" x14ac:dyDescent="0.2">
      <c r="D9983" s="29"/>
      <c r="E9983" s="29"/>
    </row>
    <row r="9984" spans="4:5" x14ac:dyDescent="0.2">
      <c r="D9984" s="29"/>
      <c r="E9984" s="29"/>
    </row>
    <row r="9985" spans="4:9" x14ac:dyDescent="0.2">
      <c r="D9985" s="29"/>
      <c r="E9985" s="29"/>
    </row>
    <row r="9986" spans="4:9" x14ac:dyDescent="0.2">
      <c r="D9986" s="29"/>
      <c r="E9986" s="29"/>
    </row>
    <row r="9987" spans="4:9" x14ac:dyDescent="0.2">
      <c r="D9987" s="29"/>
      <c r="E9987" s="29"/>
    </row>
    <row r="9988" spans="4:9" x14ac:dyDescent="0.2">
      <c r="D9988" s="29"/>
      <c r="E9988" s="29"/>
    </row>
    <row r="9989" spans="4:9" x14ac:dyDescent="0.2">
      <c r="D9989" s="29"/>
      <c r="E9989" s="29"/>
    </row>
    <row r="9990" spans="4:9" x14ac:dyDescent="0.2">
      <c r="D9990" s="29"/>
      <c r="E9990" s="29"/>
      <c r="I9990" s="30"/>
    </row>
    <row r="9991" spans="4:9" x14ac:dyDescent="0.2">
      <c r="D9991" s="29"/>
      <c r="E9991" s="29"/>
      <c r="I9991" s="30"/>
    </row>
    <row r="9992" spans="4:9" x14ac:dyDescent="0.2">
      <c r="D9992" s="29"/>
      <c r="E9992" s="29"/>
      <c r="I9992" s="30"/>
    </row>
    <row r="9993" spans="4:9" x14ac:dyDescent="0.2">
      <c r="D9993" s="29"/>
      <c r="E9993" s="29"/>
      <c r="I9993" s="30"/>
    </row>
    <row r="9994" spans="4:9" x14ac:dyDescent="0.2">
      <c r="D9994" s="29"/>
      <c r="E9994" s="29"/>
      <c r="I9994" s="30"/>
    </row>
    <row r="9995" spans="4:9" x14ac:dyDescent="0.2">
      <c r="D9995" s="29"/>
      <c r="E9995" s="29"/>
      <c r="I9995" s="30"/>
    </row>
    <row r="9996" spans="4:9" x14ac:dyDescent="0.2">
      <c r="D9996" s="29"/>
      <c r="E9996" s="29"/>
      <c r="I9996" s="30"/>
    </row>
    <row r="9997" spans="4:9" x14ac:dyDescent="0.2">
      <c r="D9997" s="29"/>
      <c r="E9997" s="29"/>
      <c r="I9997" s="30"/>
    </row>
    <row r="9998" spans="4:9" x14ac:dyDescent="0.2">
      <c r="D9998" s="29"/>
      <c r="E9998" s="29"/>
      <c r="I9998" s="30"/>
    </row>
    <row r="9999" spans="4:9" x14ac:dyDescent="0.2">
      <c r="D9999" s="29"/>
      <c r="E9999" s="29"/>
      <c r="I9999" s="30"/>
    </row>
    <row r="10000" spans="4:9" x14ac:dyDescent="0.2">
      <c r="D10000" s="29"/>
      <c r="E10000" s="29"/>
      <c r="I10000" s="30"/>
    </row>
    <row r="10001" spans="4:9" x14ac:dyDescent="0.2">
      <c r="D10001" s="29"/>
      <c r="E10001" s="29"/>
      <c r="I10001" s="30"/>
    </row>
    <row r="10002" spans="4:9" x14ac:dyDescent="0.2">
      <c r="D10002" s="29"/>
      <c r="E10002" s="29"/>
      <c r="I10002" s="30"/>
    </row>
    <row r="10003" spans="4:9" x14ac:dyDescent="0.2">
      <c r="D10003" s="29"/>
      <c r="E10003" s="29"/>
      <c r="I10003" s="30"/>
    </row>
    <row r="10004" spans="4:9" x14ac:dyDescent="0.2">
      <c r="D10004" s="29"/>
      <c r="E10004" s="29"/>
      <c r="I10004" s="30"/>
    </row>
    <row r="10005" spans="4:9" x14ac:dyDescent="0.2">
      <c r="D10005" s="29"/>
      <c r="E10005" s="29"/>
      <c r="I10005" s="30"/>
    </row>
    <row r="10006" spans="4:9" x14ac:dyDescent="0.2">
      <c r="D10006" s="29"/>
      <c r="E10006" s="29"/>
      <c r="I10006" s="30"/>
    </row>
    <row r="10007" spans="4:9" x14ac:dyDescent="0.2">
      <c r="D10007" s="29"/>
      <c r="E10007" s="29"/>
      <c r="I10007" s="30"/>
    </row>
    <row r="10008" spans="4:9" x14ac:dyDescent="0.2">
      <c r="D10008" s="29"/>
      <c r="E10008" s="29"/>
      <c r="I10008" s="30"/>
    </row>
    <row r="10009" spans="4:9" x14ac:dyDescent="0.2">
      <c r="D10009" s="29"/>
      <c r="E10009" s="29"/>
      <c r="I10009" s="30"/>
    </row>
    <row r="10010" spans="4:9" x14ac:dyDescent="0.2">
      <c r="D10010" s="29"/>
      <c r="E10010" s="29"/>
      <c r="I10010" s="30"/>
    </row>
    <row r="10011" spans="4:9" x14ac:dyDescent="0.2">
      <c r="D10011" s="29"/>
      <c r="E10011" s="29"/>
      <c r="I10011" s="30"/>
    </row>
    <row r="10012" spans="4:9" x14ac:dyDescent="0.2">
      <c r="D10012" s="29"/>
      <c r="E10012" s="29"/>
      <c r="I10012" s="30"/>
    </row>
    <row r="10013" spans="4:9" x14ac:dyDescent="0.2">
      <c r="D10013" s="29"/>
      <c r="E10013" s="29"/>
      <c r="I10013" s="30"/>
    </row>
    <row r="10014" spans="4:9" x14ac:dyDescent="0.2">
      <c r="D10014" s="29"/>
      <c r="E10014" s="29"/>
      <c r="I10014" s="30"/>
    </row>
    <row r="10015" spans="4:9" x14ac:dyDescent="0.2">
      <c r="D10015" s="29"/>
      <c r="E10015" s="29"/>
      <c r="I10015" s="30"/>
    </row>
    <row r="10016" spans="4:9" x14ac:dyDescent="0.2">
      <c r="D10016" s="29"/>
      <c r="E10016" s="29"/>
      <c r="I10016" s="30"/>
    </row>
    <row r="10017" spans="4:9" x14ac:dyDescent="0.2">
      <c r="D10017" s="29"/>
      <c r="E10017" s="29"/>
      <c r="I10017" s="30"/>
    </row>
    <row r="10018" spans="4:9" x14ac:dyDescent="0.2">
      <c r="D10018" s="29"/>
      <c r="E10018" s="29"/>
      <c r="I10018" s="30"/>
    </row>
    <row r="10019" spans="4:9" x14ac:dyDescent="0.2">
      <c r="D10019" s="29"/>
      <c r="E10019" s="29"/>
      <c r="I10019" s="30"/>
    </row>
    <row r="10020" spans="4:9" x14ac:dyDescent="0.2">
      <c r="D10020" s="29"/>
      <c r="E10020" s="29"/>
      <c r="I10020" s="30"/>
    </row>
    <row r="10021" spans="4:9" x14ac:dyDescent="0.2">
      <c r="D10021" s="29"/>
      <c r="E10021" s="29"/>
      <c r="I10021" s="30"/>
    </row>
    <row r="10022" spans="4:9" x14ac:dyDescent="0.2">
      <c r="D10022" s="29"/>
      <c r="E10022" s="29"/>
      <c r="I10022" s="30"/>
    </row>
    <row r="10023" spans="4:9" x14ac:dyDescent="0.2">
      <c r="D10023" s="29"/>
      <c r="E10023" s="29"/>
      <c r="I10023" s="30"/>
    </row>
    <row r="10024" spans="4:9" x14ac:dyDescent="0.2">
      <c r="D10024" s="29"/>
      <c r="E10024" s="29"/>
      <c r="I10024" s="30"/>
    </row>
    <row r="10025" spans="4:9" x14ac:dyDescent="0.2">
      <c r="D10025" s="29"/>
      <c r="E10025" s="29"/>
      <c r="I10025" s="30"/>
    </row>
    <row r="10026" spans="4:9" x14ac:dyDescent="0.2">
      <c r="D10026" s="29"/>
      <c r="E10026" s="29"/>
      <c r="I10026" s="30"/>
    </row>
    <row r="10027" spans="4:9" x14ac:dyDescent="0.2">
      <c r="D10027" s="29"/>
      <c r="E10027" s="29"/>
      <c r="I10027" s="30"/>
    </row>
    <row r="10028" spans="4:9" x14ac:dyDescent="0.2">
      <c r="D10028" s="29"/>
      <c r="E10028" s="29"/>
      <c r="I10028" s="30"/>
    </row>
    <row r="10029" spans="4:9" x14ac:dyDescent="0.2">
      <c r="D10029" s="29"/>
      <c r="E10029" s="29"/>
      <c r="I10029" s="30"/>
    </row>
    <row r="10030" spans="4:9" x14ac:dyDescent="0.2">
      <c r="D10030" s="29"/>
      <c r="E10030" s="29"/>
      <c r="I10030" s="30"/>
    </row>
    <row r="10031" spans="4:9" x14ac:dyDescent="0.2">
      <c r="D10031" s="29"/>
      <c r="E10031" s="29"/>
      <c r="I10031" s="30"/>
    </row>
    <row r="10032" spans="4:9" x14ac:dyDescent="0.2">
      <c r="D10032" s="29"/>
      <c r="E10032" s="29"/>
      <c r="I10032" s="30"/>
    </row>
    <row r="10033" spans="4:9" x14ac:dyDescent="0.2">
      <c r="D10033" s="29"/>
      <c r="E10033" s="29"/>
      <c r="I10033" s="30"/>
    </row>
    <row r="10034" spans="4:9" x14ac:dyDescent="0.2">
      <c r="D10034" s="29"/>
      <c r="E10034" s="29"/>
      <c r="I10034" s="30"/>
    </row>
    <row r="10035" spans="4:9" x14ac:dyDescent="0.2">
      <c r="D10035" s="29"/>
      <c r="E10035" s="29"/>
      <c r="I10035" s="30"/>
    </row>
    <row r="10036" spans="4:9" x14ac:dyDescent="0.2">
      <c r="D10036" s="29"/>
      <c r="E10036" s="29"/>
      <c r="I10036" s="30"/>
    </row>
    <row r="10037" spans="4:9" x14ac:dyDescent="0.2">
      <c r="D10037" s="29"/>
      <c r="E10037" s="29"/>
      <c r="I10037" s="30"/>
    </row>
    <row r="10038" spans="4:9" x14ac:dyDescent="0.2">
      <c r="D10038" s="29"/>
      <c r="E10038" s="29"/>
      <c r="I10038" s="30"/>
    </row>
    <row r="10039" spans="4:9" x14ac:dyDescent="0.2">
      <c r="D10039" s="29"/>
      <c r="E10039" s="29"/>
      <c r="I10039" s="30"/>
    </row>
    <row r="10040" spans="4:9" x14ac:dyDescent="0.2">
      <c r="D10040" s="29"/>
      <c r="E10040" s="29"/>
      <c r="I10040" s="30"/>
    </row>
    <row r="10041" spans="4:9" x14ac:dyDescent="0.2">
      <c r="D10041" s="29"/>
      <c r="E10041" s="29"/>
      <c r="I10041" s="30"/>
    </row>
    <row r="10042" spans="4:9" x14ac:dyDescent="0.2">
      <c r="D10042" s="29"/>
      <c r="E10042" s="29"/>
      <c r="I10042" s="30"/>
    </row>
    <row r="10043" spans="4:9" x14ac:dyDescent="0.2">
      <c r="D10043" s="29"/>
      <c r="E10043" s="29"/>
      <c r="I10043" s="30"/>
    </row>
    <row r="10044" spans="4:9" x14ac:dyDescent="0.2">
      <c r="D10044" s="29"/>
      <c r="E10044" s="29"/>
      <c r="I10044" s="30"/>
    </row>
    <row r="10045" spans="4:9" x14ac:dyDescent="0.2">
      <c r="D10045" s="29"/>
      <c r="E10045" s="29"/>
      <c r="I10045" s="30"/>
    </row>
    <row r="10046" spans="4:9" x14ac:dyDescent="0.2">
      <c r="D10046" s="29"/>
      <c r="E10046" s="29"/>
      <c r="I10046" s="30"/>
    </row>
    <row r="10047" spans="4:9" x14ac:dyDescent="0.2">
      <c r="D10047" s="29"/>
      <c r="E10047" s="29"/>
      <c r="I10047" s="30"/>
    </row>
    <row r="10048" spans="4:9" x14ac:dyDescent="0.2">
      <c r="D10048" s="29"/>
      <c r="E10048" s="29"/>
      <c r="I10048" s="30"/>
    </row>
    <row r="10049" spans="4:9" x14ac:dyDescent="0.2">
      <c r="D10049" s="29"/>
      <c r="E10049" s="29"/>
      <c r="I10049" s="30"/>
    </row>
    <row r="10050" spans="4:9" x14ac:dyDescent="0.2">
      <c r="D10050" s="29"/>
      <c r="E10050" s="29"/>
      <c r="I10050" s="30"/>
    </row>
    <row r="10051" spans="4:9" x14ac:dyDescent="0.2">
      <c r="D10051" s="29"/>
      <c r="E10051" s="29"/>
      <c r="I10051" s="30"/>
    </row>
    <row r="10052" spans="4:9" x14ac:dyDescent="0.2">
      <c r="D10052" s="29"/>
      <c r="E10052" s="29"/>
      <c r="I10052" s="30"/>
    </row>
    <row r="10053" spans="4:9" x14ac:dyDescent="0.2">
      <c r="D10053" s="29"/>
      <c r="E10053" s="29"/>
      <c r="I10053" s="30"/>
    </row>
    <row r="10054" spans="4:9" x14ac:dyDescent="0.2">
      <c r="D10054" s="29"/>
      <c r="E10054" s="29"/>
      <c r="I10054" s="30"/>
    </row>
    <row r="10055" spans="4:9" x14ac:dyDescent="0.2">
      <c r="D10055" s="29"/>
      <c r="E10055" s="29"/>
      <c r="I10055" s="30"/>
    </row>
    <row r="10056" spans="4:9" x14ac:dyDescent="0.2">
      <c r="D10056" s="29"/>
      <c r="E10056" s="29"/>
    </row>
    <row r="10057" spans="4:9" x14ac:dyDescent="0.2">
      <c r="D10057" s="29"/>
      <c r="E10057" s="29"/>
    </row>
    <row r="10058" spans="4:9" x14ac:dyDescent="0.2">
      <c r="D10058" s="29"/>
      <c r="E10058" s="29"/>
    </row>
    <row r="10059" spans="4:9" x14ac:dyDescent="0.2">
      <c r="D10059" s="29"/>
      <c r="E10059" s="29"/>
    </row>
    <row r="10060" spans="4:9" x14ac:dyDescent="0.2">
      <c r="D10060" s="29"/>
      <c r="E10060" s="29"/>
    </row>
    <row r="10061" spans="4:9" x14ac:dyDescent="0.2">
      <c r="D10061" s="29"/>
      <c r="E10061" s="29"/>
    </row>
    <row r="10062" spans="4:9" x14ac:dyDescent="0.2">
      <c r="D10062" s="29"/>
      <c r="E10062" s="29"/>
    </row>
    <row r="10063" spans="4:9" x14ac:dyDescent="0.2">
      <c r="D10063" s="29"/>
      <c r="E10063" s="29"/>
    </row>
    <row r="10064" spans="4:9" x14ac:dyDescent="0.2">
      <c r="D10064" s="29"/>
      <c r="E10064" s="29"/>
    </row>
    <row r="10065" spans="4:5" x14ac:dyDescent="0.2">
      <c r="D10065" s="29"/>
      <c r="E10065" s="29"/>
    </row>
    <row r="10066" spans="4:5" x14ac:dyDescent="0.2">
      <c r="D10066" s="29"/>
      <c r="E10066" s="29"/>
    </row>
    <row r="10067" spans="4:5" x14ac:dyDescent="0.2">
      <c r="D10067" s="29"/>
      <c r="E10067" s="29"/>
    </row>
    <row r="10068" spans="4:5" x14ac:dyDescent="0.2">
      <c r="D10068" s="29"/>
      <c r="E10068" s="29"/>
    </row>
    <row r="10069" spans="4:5" x14ac:dyDescent="0.2">
      <c r="D10069" s="29"/>
      <c r="E10069" s="29"/>
    </row>
    <row r="10070" spans="4:5" x14ac:dyDescent="0.2">
      <c r="D10070" s="29"/>
      <c r="E10070" s="29"/>
    </row>
    <row r="10071" spans="4:5" x14ac:dyDescent="0.2">
      <c r="D10071" s="29"/>
      <c r="E10071" s="29"/>
    </row>
    <row r="10072" spans="4:5" x14ac:dyDescent="0.2">
      <c r="D10072" s="29"/>
      <c r="E10072" s="29"/>
    </row>
    <row r="10073" spans="4:5" x14ac:dyDescent="0.2">
      <c r="D10073" s="29"/>
      <c r="E10073" s="29"/>
    </row>
    <row r="10074" spans="4:5" x14ac:dyDescent="0.2">
      <c r="D10074" s="29"/>
      <c r="E10074" s="29"/>
    </row>
    <row r="10075" spans="4:5" x14ac:dyDescent="0.2">
      <c r="D10075" s="29"/>
      <c r="E10075" s="29"/>
    </row>
    <row r="10076" spans="4:5" x14ac:dyDescent="0.2">
      <c r="D10076" s="29"/>
      <c r="E10076" s="29"/>
    </row>
    <row r="10077" spans="4:5" x14ac:dyDescent="0.2">
      <c r="D10077" s="29"/>
      <c r="E10077" s="29"/>
    </row>
    <row r="10078" spans="4:5" x14ac:dyDescent="0.2">
      <c r="D10078" s="29"/>
      <c r="E10078" s="29"/>
    </row>
    <row r="10079" spans="4:5" x14ac:dyDescent="0.2">
      <c r="D10079" s="29"/>
      <c r="E10079" s="29"/>
    </row>
    <row r="10080" spans="4:5" x14ac:dyDescent="0.2">
      <c r="D10080" s="29"/>
      <c r="E10080" s="29"/>
    </row>
    <row r="10081" spans="4:5" x14ac:dyDescent="0.2">
      <c r="D10081" s="29"/>
      <c r="E10081" s="29"/>
    </row>
    <row r="10082" spans="4:5" x14ac:dyDescent="0.2">
      <c r="D10082" s="29"/>
      <c r="E10082" s="29"/>
    </row>
    <row r="10083" spans="4:5" x14ac:dyDescent="0.2">
      <c r="D10083" s="29"/>
      <c r="E10083" s="29"/>
    </row>
    <row r="10084" spans="4:5" x14ac:dyDescent="0.2">
      <c r="D10084" s="29"/>
      <c r="E10084" s="29"/>
    </row>
    <row r="10085" spans="4:5" x14ac:dyDescent="0.2">
      <c r="D10085" s="29"/>
      <c r="E10085" s="29"/>
    </row>
    <row r="10086" spans="4:5" x14ac:dyDescent="0.2">
      <c r="D10086" s="29"/>
      <c r="E10086" s="29"/>
    </row>
    <row r="10087" spans="4:5" x14ac:dyDescent="0.2">
      <c r="D10087" s="29"/>
      <c r="E10087" s="29"/>
    </row>
    <row r="10088" spans="4:5" x14ac:dyDescent="0.2">
      <c r="D10088" s="29"/>
      <c r="E10088" s="29"/>
    </row>
    <row r="10089" spans="4:5" x14ac:dyDescent="0.2">
      <c r="D10089" s="29"/>
      <c r="E10089" s="29"/>
    </row>
    <row r="10090" spans="4:5" x14ac:dyDescent="0.2">
      <c r="D10090" s="29"/>
      <c r="E10090" s="29"/>
    </row>
    <row r="10091" spans="4:5" x14ac:dyDescent="0.2">
      <c r="D10091" s="29"/>
      <c r="E10091" s="29"/>
    </row>
    <row r="10092" spans="4:5" x14ac:dyDescent="0.2">
      <c r="D10092" s="29"/>
      <c r="E10092" s="29"/>
    </row>
    <row r="10093" spans="4:5" x14ac:dyDescent="0.2">
      <c r="D10093" s="29"/>
      <c r="E10093" s="29"/>
    </row>
    <row r="10094" spans="4:5" x14ac:dyDescent="0.2">
      <c r="D10094" s="29"/>
      <c r="E10094" s="29"/>
    </row>
    <row r="10095" spans="4:5" x14ac:dyDescent="0.2">
      <c r="D10095" s="29"/>
      <c r="E10095" s="29"/>
    </row>
    <row r="10096" spans="4:5" x14ac:dyDescent="0.2">
      <c r="D10096" s="29"/>
      <c r="E10096" s="29"/>
    </row>
    <row r="10097" spans="4:5" x14ac:dyDescent="0.2">
      <c r="D10097" s="29"/>
      <c r="E10097" s="29"/>
    </row>
    <row r="10098" spans="4:5" x14ac:dyDescent="0.2">
      <c r="D10098" s="29"/>
      <c r="E10098" s="29"/>
    </row>
    <row r="10099" spans="4:5" x14ac:dyDescent="0.2">
      <c r="D10099" s="29"/>
      <c r="E10099" s="29"/>
    </row>
    <row r="10100" spans="4:5" x14ac:dyDescent="0.2">
      <c r="D10100" s="29"/>
      <c r="E10100" s="29"/>
    </row>
    <row r="10101" spans="4:5" x14ac:dyDescent="0.2">
      <c r="D10101" s="29"/>
      <c r="E10101" s="29"/>
    </row>
    <row r="10102" spans="4:5" x14ac:dyDescent="0.2">
      <c r="D10102" s="29"/>
      <c r="E10102" s="29"/>
    </row>
    <row r="10103" spans="4:5" x14ac:dyDescent="0.2">
      <c r="D10103" s="29"/>
      <c r="E10103" s="29"/>
    </row>
    <row r="10104" spans="4:5" x14ac:dyDescent="0.2">
      <c r="D10104" s="29"/>
      <c r="E10104" s="29"/>
    </row>
    <row r="10105" spans="4:5" x14ac:dyDescent="0.2">
      <c r="D10105" s="29"/>
      <c r="E10105" s="29"/>
    </row>
    <row r="10106" spans="4:5" x14ac:dyDescent="0.2">
      <c r="D10106" s="29"/>
      <c r="E10106" s="29"/>
    </row>
    <row r="10107" spans="4:5" x14ac:dyDescent="0.2">
      <c r="D10107" s="29"/>
      <c r="E10107" s="29"/>
    </row>
    <row r="10108" spans="4:5" x14ac:dyDescent="0.2">
      <c r="D10108" s="29"/>
      <c r="E10108" s="29"/>
    </row>
    <row r="10109" spans="4:5" x14ac:dyDescent="0.2">
      <c r="D10109" s="29"/>
      <c r="E10109" s="29"/>
    </row>
    <row r="10110" spans="4:5" x14ac:dyDescent="0.2">
      <c r="D10110" s="29"/>
      <c r="E10110" s="29"/>
    </row>
    <row r="10111" spans="4:5" x14ac:dyDescent="0.2">
      <c r="D10111" s="29"/>
      <c r="E10111" s="29"/>
    </row>
    <row r="10112" spans="4:5" x14ac:dyDescent="0.2">
      <c r="D10112" s="29"/>
      <c r="E10112" s="29"/>
    </row>
    <row r="10113" spans="4:5" x14ac:dyDescent="0.2">
      <c r="D10113" s="29"/>
      <c r="E10113" s="29"/>
    </row>
    <row r="10114" spans="4:5" x14ac:dyDescent="0.2">
      <c r="D10114" s="29"/>
      <c r="E10114" s="29"/>
    </row>
    <row r="10115" spans="4:5" x14ac:dyDescent="0.2">
      <c r="D10115" s="29"/>
      <c r="E10115" s="29"/>
    </row>
    <row r="10116" spans="4:5" x14ac:dyDescent="0.2">
      <c r="D10116" s="29"/>
      <c r="E10116" s="29"/>
    </row>
    <row r="10117" spans="4:5" x14ac:dyDescent="0.2">
      <c r="D10117" s="29"/>
      <c r="E10117" s="29"/>
    </row>
    <row r="10118" spans="4:5" x14ac:dyDescent="0.2">
      <c r="D10118" s="29"/>
      <c r="E10118" s="29"/>
    </row>
    <row r="10119" spans="4:5" x14ac:dyDescent="0.2">
      <c r="D10119" s="29"/>
      <c r="E10119" s="29"/>
    </row>
    <row r="10120" spans="4:5" x14ac:dyDescent="0.2">
      <c r="D10120" s="29"/>
      <c r="E10120" s="29"/>
    </row>
    <row r="10121" spans="4:5" x14ac:dyDescent="0.2">
      <c r="D10121" s="29"/>
      <c r="E10121" s="29"/>
    </row>
    <row r="10122" spans="4:5" x14ac:dyDescent="0.2">
      <c r="D10122" s="29"/>
      <c r="E10122" s="29"/>
    </row>
    <row r="10123" spans="4:5" x14ac:dyDescent="0.2">
      <c r="D10123" s="29"/>
      <c r="E10123" s="29"/>
    </row>
    <row r="10124" spans="4:5" x14ac:dyDescent="0.2">
      <c r="D10124" s="29"/>
      <c r="E10124" s="29"/>
    </row>
    <row r="10125" spans="4:5" x14ac:dyDescent="0.2">
      <c r="D10125" s="29"/>
      <c r="E10125" s="29"/>
    </row>
    <row r="10126" spans="4:5" x14ac:dyDescent="0.2">
      <c r="D10126" s="29"/>
      <c r="E10126" s="29"/>
    </row>
    <row r="10127" spans="4:5" x14ac:dyDescent="0.2">
      <c r="D10127" s="29"/>
      <c r="E10127" s="29"/>
    </row>
    <row r="10128" spans="4:5" x14ac:dyDescent="0.2">
      <c r="D10128" s="29"/>
      <c r="E10128" s="29"/>
    </row>
    <row r="10129" spans="4:9" x14ac:dyDescent="0.2">
      <c r="D10129" s="29"/>
      <c r="E10129" s="29"/>
    </row>
    <row r="10130" spans="4:9" x14ac:dyDescent="0.2">
      <c r="D10130" s="29"/>
      <c r="E10130" s="29"/>
    </row>
    <row r="10131" spans="4:9" x14ac:dyDescent="0.2">
      <c r="D10131" s="29"/>
      <c r="E10131" s="29"/>
    </row>
    <row r="10132" spans="4:9" x14ac:dyDescent="0.2">
      <c r="D10132" s="29"/>
      <c r="E10132" s="29"/>
    </row>
    <row r="10133" spans="4:9" x14ac:dyDescent="0.2">
      <c r="D10133" s="29"/>
      <c r="E10133" s="29"/>
    </row>
    <row r="10134" spans="4:9" x14ac:dyDescent="0.2">
      <c r="D10134" s="29"/>
      <c r="E10134" s="29"/>
      <c r="I10134" s="30"/>
    </row>
    <row r="10135" spans="4:9" x14ac:dyDescent="0.2">
      <c r="D10135" s="29"/>
      <c r="E10135" s="29"/>
      <c r="I10135" s="30"/>
    </row>
    <row r="10136" spans="4:9" x14ac:dyDescent="0.2">
      <c r="D10136" s="29"/>
      <c r="E10136" s="29"/>
      <c r="I10136" s="30"/>
    </row>
    <row r="10137" spans="4:9" x14ac:dyDescent="0.2">
      <c r="D10137" s="29"/>
      <c r="E10137" s="29"/>
      <c r="I10137" s="30"/>
    </row>
    <row r="10138" spans="4:9" x14ac:dyDescent="0.2">
      <c r="D10138" s="29"/>
      <c r="E10138" s="29"/>
      <c r="I10138" s="30"/>
    </row>
    <row r="10139" spans="4:9" x14ac:dyDescent="0.2">
      <c r="D10139" s="29"/>
      <c r="E10139" s="29"/>
      <c r="I10139" s="30"/>
    </row>
    <row r="10140" spans="4:9" x14ac:dyDescent="0.2">
      <c r="D10140" s="29"/>
      <c r="E10140" s="29"/>
      <c r="I10140" s="30"/>
    </row>
    <row r="10141" spans="4:9" x14ac:dyDescent="0.2">
      <c r="D10141" s="29"/>
      <c r="E10141" s="29"/>
      <c r="I10141" s="30"/>
    </row>
    <row r="10142" spans="4:9" x14ac:dyDescent="0.2">
      <c r="D10142" s="29"/>
      <c r="E10142" s="29"/>
      <c r="I10142" s="30"/>
    </row>
    <row r="10143" spans="4:9" x14ac:dyDescent="0.2">
      <c r="D10143" s="29"/>
      <c r="E10143" s="29"/>
      <c r="I10143" s="30"/>
    </row>
    <row r="10144" spans="4:9" x14ac:dyDescent="0.2">
      <c r="D10144" s="29"/>
      <c r="E10144" s="29"/>
      <c r="I10144" s="30"/>
    </row>
    <row r="10145" spans="4:9" x14ac:dyDescent="0.2">
      <c r="D10145" s="29"/>
      <c r="E10145" s="29"/>
      <c r="I10145" s="30"/>
    </row>
    <row r="10146" spans="4:9" x14ac:dyDescent="0.2">
      <c r="D10146" s="29"/>
      <c r="E10146" s="29"/>
      <c r="I10146" s="30"/>
    </row>
    <row r="10147" spans="4:9" x14ac:dyDescent="0.2">
      <c r="D10147" s="29"/>
      <c r="E10147" s="29"/>
      <c r="I10147" s="30"/>
    </row>
    <row r="10148" spans="4:9" x14ac:dyDescent="0.2">
      <c r="D10148" s="29"/>
      <c r="E10148" s="29"/>
      <c r="I10148" s="30"/>
    </row>
    <row r="10149" spans="4:9" x14ac:dyDescent="0.2">
      <c r="D10149" s="29"/>
      <c r="E10149" s="29"/>
      <c r="I10149" s="30"/>
    </row>
    <row r="10150" spans="4:9" x14ac:dyDescent="0.2">
      <c r="D10150" s="29"/>
      <c r="E10150" s="29"/>
      <c r="I10150" s="30"/>
    </row>
    <row r="10151" spans="4:9" x14ac:dyDescent="0.2">
      <c r="D10151" s="29"/>
      <c r="E10151" s="29"/>
      <c r="I10151" s="30"/>
    </row>
    <row r="10152" spans="4:9" x14ac:dyDescent="0.2">
      <c r="D10152" s="29"/>
      <c r="E10152" s="29"/>
      <c r="I10152" s="30"/>
    </row>
    <row r="10153" spans="4:9" x14ac:dyDescent="0.2">
      <c r="D10153" s="29"/>
      <c r="E10153" s="29"/>
      <c r="I10153" s="30"/>
    </row>
    <row r="10154" spans="4:9" x14ac:dyDescent="0.2">
      <c r="D10154" s="29"/>
      <c r="E10154" s="29"/>
      <c r="I10154" s="30"/>
    </row>
    <row r="10155" spans="4:9" x14ac:dyDescent="0.2">
      <c r="D10155" s="29"/>
      <c r="E10155" s="29"/>
      <c r="I10155" s="30"/>
    </row>
    <row r="10156" spans="4:9" x14ac:dyDescent="0.2">
      <c r="D10156" s="29"/>
      <c r="E10156" s="29"/>
      <c r="I10156" s="30"/>
    </row>
    <row r="10157" spans="4:9" x14ac:dyDescent="0.2">
      <c r="D10157" s="29"/>
      <c r="E10157" s="29"/>
      <c r="I10157" s="30"/>
    </row>
    <row r="10158" spans="4:9" x14ac:dyDescent="0.2">
      <c r="D10158" s="29"/>
      <c r="E10158" s="29"/>
      <c r="I10158" s="30"/>
    </row>
    <row r="10159" spans="4:9" x14ac:dyDescent="0.2">
      <c r="D10159" s="29"/>
      <c r="E10159" s="29"/>
      <c r="I10159" s="30"/>
    </row>
    <row r="10160" spans="4:9" x14ac:dyDescent="0.2">
      <c r="D10160" s="29"/>
      <c r="E10160" s="29"/>
    </row>
    <row r="10161" spans="4:9" x14ac:dyDescent="0.2">
      <c r="D10161" s="29"/>
      <c r="E10161" s="29"/>
    </row>
    <row r="10162" spans="4:9" x14ac:dyDescent="0.2">
      <c r="D10162" s="29"/>
      <c r="E10162" s="29"/>
    </row>
    <row r="10163" spans="4:9" x14ac:dyDescent="0.2">
      <c r="D10163" s="29"/>
      <c r="E10163" s="29"/>
    </row>
    <row r="10164" spans="4:9" x14ac:dyDescent="0.2">
      <c r="D10164" s="29"/>
      <c r="E10164" s="29"/>
    </row>
    <row r="10165" spans="4:9" x14ac:dyDescent="0.2">
      <c r="D10165" s="29"/>
      <c r="E10165" s="29"/>
    </row>
    <row r="10166" spans="4:9" x14ac:dyDescent="0.2">
      <c r="D10166" s="29"/>
      <c r="E10166" s="29"/>
    </row>
    <row r="10167" spans="4:9" x14ac:dyDescent="0.2">
      <c r="D10167" s="29"/>
      <c r="E10167" s="29"/>
    </row>
    <row r="10168" spans="4:9" x14ac:dyDescent="0.2">
      <c r="D10168" s="29"/>
      <c r="E10168" s="29"/>
    </row>
    <row r="10169" spans="4:9" x14ac:dyDescent="0.2">
      <c r="D10169" s="29"/>
      <c r="E10169" s="29"/>
    </row>
    <row r="10170" spans="4:9" x14ac:dyDescent="0.2">
      <c r="D10170" s="29"/>
      <c r="E10170" s="29"/>
    </row>
    <row r="10171" spans="4:9" x14ac:dyDescent="0.2">
      <c r="D10171" s="29"/>
      <c r="E10171" s="29"/>
    </row>
    <row r="10172" spans="4:9" x14ac:dyDescent="0.2">
      <c r="D10172" s="29"/>
      <c r="E10172" s="29"/>
      <c r="I10172" s="30"/>
    </row>
    <row r="10173" spans="4:9" x14ac:dyDescent="0.2">
      <c r="D10173" s="29"/>
      <c r="E10173" s="29"/>
      <c r="I10173" s="30"/>
    </row>
    <row r="10174" spans="4:9" x14ac:dyDescent="0.2">
      <c r="D10174" s="29"/>
      <c r="E10174" s="29"/>
      <c r="I10174" s="30"/>
    </row>
    <row r="10175" spans="4:9" x14ac:dyDescent="0.2">
      <c r="D10175" s="29"/>
      <c r="E10175" s="29"/>
      <c r="I10175" s="30"/>
    </row>
    <row r="10176" spans="4:9" x14ac:dyDescent="0.2">
      <c r="D10176" s="29"/>
      <c r="E10176" s="29"/>
      <c r="I10176" s="30"/>
    </row>
    <row r="10177" spans="4:9" x14ac:dyDescent="0.2">
      <c r="D10177" s="29"/>
      <c r="E10177" s="29"/>
      <c r="I10177" s="30"/>
    </row>
    <row r="10178" spans="4:9" x14ac:dyDescent="0.2">
      <c r="D10178" s="29"/>
      <c r="E10178" s="29"/>
      <c r="I10178" s="30"/>
    </row>
    <row r="10179" spans="4:9" x14ac:dyDescent="0.2">
      <c r="D10179" s="29"/>
      <c r="E10179" s="29"/>
      <c r="I10179" s="30"/>
    </row>
    <row r="10180" spans="4:9" x14ac:dyDescent="0.2">
      <c r="D10180" s="29"/>
      <c r="E10180" s="29"/>
      <c r="I10180" s="30"/>
    </row>
    <row r="10181" spans="4:9" x14ac:dyDescent="0.2">
      <c r="D10181" s="29"/>
      <c r="E10181" s="29"/>
      <c r="I10181" s="30"/>
    </row>
    <row r="10182" spans="4:9" x14ac:dyDescent="0.2">
      <c r="D10182" s="29"/>
      <c r="E10182" s="29"/>
      <c r="I10182" s="30"/>
    </row>
    <row r="10183" spans="4:9" x14ac:dyDescent="0.2">
      <c r="D10183" s="29"/>
      <c r="E10183" s="29"/>
      <c r="I10183" s="30"/>
    </row>
    <row r="10184" spans="4:9" x14ac:dyDescent="0.2">
      <c r="D10184" s="29"/>
      <c r="E10184" s="29"/>
      <c r="I10184" s="30"/>
    </row>
    <row r="10185" spans="4:9" x14ac:dyDescent="0.2">
      <c r="D10185" s="29"/>
      <c r="E10185" s="29"/>
      <c r="I10185" s="30"/>
    </row>
    <row r="10186" spans="4:9" x14ac:dyDescent="0.2">
      <c r="D10186" s="29"/>
      <c r="E10186" s="29"/>
      <c r="I10186" s="30"/>
    </row>
    <row r="10187" spans="4:9" x14ac:dyDescent="0.2">
      <c r="D10187" s="29"/>
      <c r="E10187" s="29"/>
      <c r="I10187" s="30"/>
    </row>
    <row r="10188" spans="4:9" x14ac:dyDescent="0.2">
      <c r="D10188" s="29"/>
      <c r="E10188" s="29"/>
      <c r="I10188" s="30"/>
    </row>
    <row r="10189" spans="4:9" x14ac:dyDescent="0.2">
      <c r="D10189" s="29"/>
      <c r="E10189" s="29"/>
      <c r="I10189" s="30"/>
    </row>
    <row r="10190" spans="4:9" x14ac:dyDescent="0.2">
      <c r="D10190" s="29"/>
      <c r="E10190" s="29"/>
      <c r="I10190" s="30"/>
    </row>
    <row r="10191" spans="4:9" x14ac:dyDescent="0.2">
      <c r="D10191" s="29"/>
      <c r="E10191" s="29"/>
      <c r="I10191" s="30"/>
    </row>
    <row r="10192" spans="4:9" x14ac:dyDescent="0.2">
      <c r="D10192" s="29"/>
      <c r="E10192" s="29"/>
      <c r="I10192" s="30"/>
    </row>
    <row r="10193" spans="4:9" x14ac:dyDescent="0.2">
      <c r="D10193" s="29"/>
      <c r="E10193" s="29"/>
      <c r="I10193" s="30"/>
    </row>
    <row r="10194" spans="4:9" x14ac:dyDescent="0.2">
      <c r="D10194" s="29"/>
      <c r="E10194" s="29"/>
      <c r="I10194" s="30"/>
    </row>
    <row r="10195" spans="4:9" x14ac:dyDescent="0.2">
      <c r="D10195" s="29"/>
      <c r="E10195" s="29"/>
      <c r="I10195" s="30"/>
    </row>
    <row r="10196" spans="4:9" x14ac:dyDescent="0.2">
      <c r="D10196" s="29"/>
      <c r="E10196" s="29"/>
      <c r="I10196" s="30"/>
    </row>
    <row r="10197" spans="4:9" x14ac:dyDescent="0.2">
      <c r="D10197" s="29"/>
      <c r="E10197" s="29"/>
      <c r="I10197" s="30"/>
    </row>
    <row r="10198" spans="4:9" x14ac:dyDescent="0.2">
      <c r="D10198" s="29"/>
      <c r="E10198" s="29"/>
    </row>
    <row r="10199" spans="4:9" x14ac:dyDescent="0.2">
      <c r="D10199" s="29"/>
      <c r="E10199" s="29"/>
    </row>
    <row r="10200" spans="4:9" x14ac:dyDescent="0.2">
      <c r="D10200" s="29"/>
      <c r="E10200" s="29"/>
    </row>
    <row r="10201" spans="4:9" x14ac:dyDescent="0.2">
      <c r="D10201" s="29"/>
      <c r="E10201" s="29"/>
    </row>
    <row r="10202" spans="4:9" x14ac:dyDescent="0.2">
      <c r="D10202" s="29"/>
      <c r="E10202" s="29"/>
    </row>
    <row r="10203" spans="4:9" x14ac:dyDescent="0.2">
      <c r="D10203" s="29"/>
      <c r="E10203" s="29"/>
    </row>
    <row r="10204" spans="4:9" x14ac:dyDescent="0.2">
      <c r="D10204" s="29"/>
      <c r="E10204" s="29"/>
    </row>
    <row r="10205" spans="4:9" x14ac:dyDescent="0.2">
      <c r="D10205" s="29"/>
      <c r="E10205" s="29"/>
    </row>
    <row r="10206" spans="4:9" x14ac:dyDescent="0.2">
      <c r="D10206" s="29"/>
      <c r="E10206" s="29"/>
    </row>
    <row r="10207" spans="4:9" x14ac:dyDescent="0.2">
      <c r="D10207" s="29"/>
      <c r="E10207" s="29"/>
    </row>
    <row r="10208" spans="4:9" x14ac:dyDescent="0.2">
      <c r="D10208" s="29"/>
      <c r="E10208" s="29"/>
    </row>
    <row r="10209" spans="4:9" x14ac:dyDescent="0.2">
      <c r="D10209" s="29"/>
      <c r="E10209" s="29"/>
    </row>
    <row r="10210" spans="4:9" x14ac:dyDescent="0.2">
      <c r="D10210" s="29"/>
      <c r="E10210" s="29"/>
    </row>
    <row r="10211" spans="4:9" x14ac:dyDescent="0.2">
      <c r="D10211" s="29"/>
      <c r="E10211" s="29"/>
    </row>
    <row r="10212" spans="4:9" x14ac:dyDescent="0.2">
      <c r="D10212" s="29"/>
      <c r="E10212" s="29"/>
      <c r="I10212" s="30"/>
    </row>
    <row r="10213" spans="4:9" x14ac:dyDescent="0.2">
      <c r="D10213" s="29"/>
      <c r="E10213" s="29"/>
      <c r="I10213" s="30"/>
    </row>
    <row r="10214" spans="4:9" x14ac:dyDescent="0.2">
      <c r="D10214" s="29"/>
      <c r="E10214" s="29"/>
      <c r="I10214" s="30"/>
    </row>
    <row r="10215" spans="4:9" x14ac:dyDescent="0.2">
      <c r="D10215" s="29"/>
      <c r="E10215" s="29"/>
      <c r="I10215" s="30"/>
    </row>
    <row r="10216" spans="4:9" x14ac:dyDescent="0.2">
      <c r="D10216" s="29"/>
      <c r="E10216" s="29"/>
      <c r="I10216" s="30"/>
    </row>
    <row r="10217" spans="4:9" x14ac:dyDescent="0.2">
      <c r="D10217" s="29"/>
      <c r="E10217" s="29"/>
      <c r="I10217" s="30"/>
    </row>
    <row r="10218" spans="4:9" x14ac:dyDescent="0.2">
      <c r="D10218" s="29"/>
      <c r="E10218" s="29"/>
      <c r="I10218" s="30"/>
    </row>
    <row r="10219" spans="4:9" x14ac:dyDescent="0.2">
      <c r="D10219" s="29"/>
      <c r="E10219" s="29"/>
      <c r="I10219" s="30"/>
    </row>
    <row r="10220" spans="4:9" x14ac:dyDescent="0.2">
      <c r="D10220" s="29"/>
      <c r="E10220" s="29"/>
      <c r="I10220" s="30"/>
    </row>
    <row r="10221" spans="4:9" x14ac:dyDescent="0.2">
      <c r="D10221" s="29"/>
      <c r="E10221" s="29"/>
      <c r="I10221" s="30"/>
    </row>
    <row r="10222" spans="4:9" x14ac:dyDescent="0.2">
      <c r="D10222" s="29"/>
      <c r="E10222" s="29"/>
      <c r="I10222" s="30"/>
    </row>
    <row r="10223" spans="4:9" x14ac:dyDescent="0.2">
      <c r="D10223" s="29"/>
      <c r="E10223" s="29"/>
      <c r="I10223" s="30"/>
    </row>
    <row r="10224" spans="4:9" x14ac:dyDescent="0.2">
      <c r="D10224" s="29"/>
      <c r="E10224" s="29"/>
      <c r="I10224" s="30"/>
    </row>
    <row r="10225" spans="4:9" x14ac:dyDescent="0.2">
      <c r="D10225" s="29"/>
      <c r="E10225" s="29"/>
      <c r="I10225" s="30"/>
    </row>
    <row r="10226" spans="4:9" x14ac:dyDescent="0.2">
      <c r="D10226" s="29"/>
      <c r="E10226" s="29"/>
      <c r="I10226" s="30"/>
    </row>
    <row r="10227" spans="4:9" x14ac:dyDescent="0.2">
      <c r="D10227" s="29"/>
      <c r="E10227" s="29"/>
      <c r="I10227" s="30"/>
    </row>
    <row r="10228" spans="4:9" x14ac:dyDescent="0.2">
      <c r="D10228" s="29"/>
      <c r="E10228" s="29"/>
      <c r="I10228" s="30"/>
    </row>
    <row r="10229" spans="4:9" x14ac:dyDescent="0.2">
      <c r="D10229" s="29"/>
      <c r="E10229" s="29"/>
      <c r="I10229" s="30"/>
    </row>
    <row r="10230" spans="4:9" x14ac:dyDescent="0.2">
      <c r="D10230" s="29"/>
      <c r="E10230" s="29"/>
      <c r="I10230" s="30"/>
    </row>
    <row r="10231" spans="4:9" x14ac:dyDescent="0.2">
      <c r="D10231" s="29"/>
      <c r="E10231" s="29"/>
      <c r="I10231" s="30"/>
    </row>
    <row r="10232" spans="4:9" x14ac:dyDescent="0.2">
      <c r="D10232" s="29"/>
      <c r="E10232" s="29"/>
      <c r="I10232" s="30"/>
    </row>
    <row r="10233" spans="4:9" x14ac:dyDescent="0.2">
      <c r="D10233" s="29"/>
      <c r="E10233" s="29"/>
      <c r="I10233" s="30"/>
    </row>
    <row r="10234" spans="4:9" x14ac:dyDescent="0.2">
      <c r="D10234" s="29"/>
      <c r="E10234" s="29"/>
      <c r="I10234" s="30"/>
    </row>
    <row r="10235" spans="4:9" x14ac:dyDescent="0.2">
      <c r="D10235" s="29"/>
      <c r="E10235" s="29"/>
      <c r="I10235" s="30"/>
    </row>
    <row r="10236" spans="4:9" x14ac:dyDescent="0.2">
      <c r="D10236" s="29"/>
      <c r="E10236" s="29"/>
      <c r="I10236" s="30"/>
    </row>
    <row r="10237" spans="4:9" x14ac:dyDescent="0.2">
      <c r="D10237" s="29"/>
      <c r="E10237" s="29"/>
      <c r="I10237" s="30"/>
    </row>
    <row r="10238" spans="4:9" x14ac:dyDescent="0.2">
      <c r="D10238" s="29"/>
      <c r="E10238" s="29"/>
      <c r="I10238" s="30"/>
    </row>
    <row r="10239" spans="4:9" x14ac:dyDescent="0.2">
      <c r="D10239" s="29"/>
      <c r="E10239" s="29"/>
      <c r="I10239" s="30"/>
    </row>
    <row r="10240" spans="4:9" x14ac:dyDescent="0.2">
      <c r="D10240" s="29"/>
      <c r="E10240" s="29"/>
      <c r="I10240" s="30"/>
    </row>
    <row r="10241" spans="4:9" x14ac:dyDescent="0.2">
      <c r="D10241" s="29"/>
      <c r="E10241" s="29"/>
      <c r="I10241" s="30"/>
    </row>
    <row r="10242" spans="4:9" x14ac:dyDescent="0.2">
      <c r="D10242" s="29"/>
      <c r="E10242" s="29"/>
      <c r="I10242" s="30"/>
    </row>
    <row r="10243" spans="4:9" x14ac:dyDescent="0.2">
      <c r="D10243" s="29"/>
      <c r="E10243" s="29"/>
      <c r="I10243" s="30"/>
    </row>
    <row r="10244" spans="4:9" x14ac:dyDescent="0.2">
      <c r="D10244" s="29"/>
      <c r="E10244" s="29"/>
      <c r="I10244" s="30"/>
    </row>
    <row r="10245" spans="4:9" x14ac:dyDescent="0.2">
      <c r="D10245" s="29"/>
      <c r="E10245" s="29"/>
      <c r="I10245" s="30"/>
    </row>
    <row r="10246" spans="4:9" x14ac:dyDescent="0.2">
      <c r="D10246" s="29"/>
      <c r="E10246" s="29"/>
      <c r="I10246" s="30"/>
    </row>
    <row r="10247" spans="4:9" x14ac:dyDescent="0.2">
      <c r="D10247" s="29"/>
      <c r="E10247" s="29"/>
      <c r="I10247" s="30"/>
    </row>
    <row r="10248" spans="4:9" x14ac:dyDescent="0.2">
      <c r="D10248" s="29"/>
      <c r="E10248" s="29"/>
      <c r="I10248" s="30"/>
    </row>
    <row r="10249" spans="4:9" x14ac:dyDescent="0.2">
      <c r="D10249" s="29"/>
      <c r="E10249" s="29"/>
      <c r="I10249" s="30"/>
    </row>
    <row r="10250" spans="4:9" x14ac:dyDescent="0.2">
      <c r="D10250" s="29"/>
      <c r="E10250" s="29"/>
      <c r="I10250" s="30"/>
    </row>
    <row r="10251" spans="4:9" x14ac:dyDescent="0.2">
      <c r="D10251" s="29"/>
      <c r="E10251" s="29"/>
      <c r="I10251" s="30"/>
    </row>
    <row r="10252" spans="4:9" x14ac:dyDescent="0.2">
      <c r="D10252" s="29"/>
      <c r="E10252" s="29"/>
      <c r="I10252" s="30"/>
    </row>
    <row r="10253" spans="4:9" x14ac:dyDescent="0.2">
      <c r="D10253" s="29"/>
      <c r="E10253" s="29"/>
      <c r="I10253" s="30"/>
    </row>
    <row r="10254" spans="4:9" x14ac:dyDescent="0.2">
      <c r="D10254" s="29"/>
      <c r="E10254" s="29"/>
      <c r="I10254" s="30"/>
    </row>
    <row r="10255" spans="4:9" x14ac:dyDescent="0.2">
      <c r="D10255" s="29"/>
      <c r="E10255" s="29"/>
      <c r="I10255" s="30"/>
    </row>
    <row r="10256" spans="4:9" x14ac:dyDescent="0.2">
      <c r="D10256" s="29"/>
      <c r="E10256" s="29"/>
      <c r="I10256" s="30"/>
    </row>
    <row r="10257" spans="4:9" x14ac:dyDescent="0.2">
      <c r="D10257" s="29"/>
      <c r="E10257" s="29"/>
      <c r="I10257" s="30"/>
    </row>
    <row r="10258" spans="4:9" x14ac:dyDescent="0.2">
      <c r="D10258" s="29"/>
      <c r="E10258" s="29"/>
      <c r="I10258" s="30"/>
    </row>
    <row r="10259" spans="4:9" x14ac:dyDescent="0.2">
      <c r="D10259" s="29"/>
      <c r="E10259" s="29"/>
      <c r="I10259" s="30"/>
    </row>
    <row r="10260" spans="4:9" x14ac:dyDescent="0.2">
      <c r="D10260" s="29"/>
      <c r="E10260" s="29"/>
      <c r="I10260" s="30"/>
    </row>
    <row r="10261" spans="4:9" x14ac:dyDescent="0.2">
      <c r="D10261" s="29"/>
      <c r="E10261" s="29"/>
      <c r="I10261" s="30"/>
    </row>
    <row r="10262" spans="4:9" x14ac:dyDescent="0.2">
      <c r="D10262" s="29"/>
      <c r="E10262" s="29"/>
      <c r="I10262" s="30"/>
    </row>
    <row r="10263" spans="4:9" x14ac:dyDescent="0.2">
      <c r="D10263" s="29"/>
      <c r="E10263" s="29"/>
      <c r="I10263" s="30"/>
    </row>
    <row r="10264" spans="4:9" x14ac:dyDescent="0.2">
      <c r="D10264" s="29"/>
      <c r="E10264" s="29"/>
    </row>
    <row r="10265" spans="4:9" x14ac:dyDescent="0.2">
      <c r="D10265" s="29"/>
      <c r="E10265" s="29"/>
    </row>
    <row r="10266" spans="4:9" x14ac:dyDescent="0.2">
      <c r="D10266" s="29"/>
      <c r="E10266" s="29"/>
    </row>
    <row r="10267" spans="4:9" x14ac:dyDescent="0.2">
      <c r="D10267" s="29"/>
      <c r="E10267" s="29"/>
    </row>
    <row r="10268" spans="4:9" x14ac:dyDescent="0.2">
      <c r="D10268" s="29"/>
      <c r="E10268" s="29"/>
    </row>
    <row r="10269" spans="4:9" x14ac:dyDescent="0.2">
      <c r="D10269" s="29"/>
      <c r="E10269" s="29"/>
    </row>
    <row r="10270" spans="4:9" x14ac:dyDescent="0.2">
      <c r="D10270" s="29"/>
      <c r="E10270" s="29"/>
    </row>
    <row r="10271" spans="4:9" x14ac:dyDescent="0.2">
      <c r="D10271" s="29"/>
      <c r="E10271" s="29"/>
    </row>
    <row r="10272" spans="4:9" x14ac:dyDescent="0.2">
      <c r="D10272" s="29"/>
      <c r="E10272" s="29"/>
    </row>
    <row r="10273" spans="4:5" x14ac:dyDescent="0.2">
      <c r="D10273" s="29"/>
      <c r="E10273" s="29"/>
    </row>
    <row r="10274" spans="4:5" x14ac:dyDescent="0.2">
      <c r="D10274" s="29"/>
      <c r="E10274" s="29"/>
    </row>
    <row r="10275" spans="4:5" x14ac:dyDescent="0.2">
      <c r="D10275" s="29"/>
      <c r="E10275" s="29"/>
    </row>
    <row r="10276" spans="4:5" x14ac:dyDescent="0.2">
      <c r="D10276" s="29"/>
      <c r="E10276" s="29"/>
    </row>
    <row r="10277" spans="4:5" x14ac:dyDescent="0.2">
      <c r="D10277" s="29"/>
      <c r="E10277" s="29"/>
    </row>
    <row r="10278" spans="4:5" x14ac:dyDescent="0.2">
      <c r="D10278" s="29"/>
      <c r="E10278" s="29"/>
    </row>
    <row r="10279" spans="4:5" x14ac:dyDescent="0.2">
      <c r="D10279" s="29"/>
      <c r="E10279" s="29"/>
    </row>
    <row r="10280" spans="4:5" x14ac:dyDescent="0.2">
      <c r="D10280" s="29"/>
      <c r="E10280" s="29"/>
    </row>
    <row r="10281" spans="4:5" x14ac:dyDescent="0.2">
      <c r="D10281" s="29"/>
      <c r="E10281" s="29"/>
    </row>
    <row r="10282" spans="4:5" x14ac:dyDescent="0.2">
      <c r="D10282" s="29"/>
      <c r="E10282" s="29"/>
    </row>
    <row r="10283" spans="4:5" x14ac:dyDescent="0.2">
      <c r="D10283" s="29"/>
      <c r="E10283" s="29"/>
    </row>
    <row r="10284" spans="4:5" x14ac:dyDescent="0.2">
      <c r="D10284" s="29"/>
      <c r="E10284" s="29"/>
    </row>
    <row r="10285" spans="4:5" x14ac:dyDescent="0.2">
      <c r="D10285" s="29"/>
      <c r="E10285" s="29"/>
    </row>
    <row r="10286" spans="4:5" x14ac:dyDescent="0.2">
      <c r="D10286" s="29"/>
      <c r="E10286" s="29"/>
    </row>
    <row r="10287" spans="4:5" x14ac:dyDescent="0.2">
      <c r="D10287" s="29"/>
      <c r="E10287" s="29"/>
    </row>
    <row r="10288" spans="4:5" x14ac:dyDescent="0.2">
      <c r="D10288" s="29"/>
      <c r="E10288" s="29"/>
    </row>
    <row r="10289" spans="4:5" x14ac:dyDescent="0.2">
      <c r="D10289" s="29"/>
      <c r="E10289" s="29"/>
    </row>
    <row r="10290" spans="4:5" x14ac:dyDescent="0.2">
      <c r="D10290" s="29"/>
      <c r="E10290" s="29"/>
    </row>
    <row r="10291" spans="4:5" x14ac:dyDescent="0.2">
      <c r="D10291" s="29"/>
      <c r="E10291" s="29"/>
    </row>
    <row r="10292" spans="4:5" x14ac:dyDescent="0.2">
      <c r="D10292" s="29"/>
      <c r="E10292" s="29"/>
    </row>
    <row r="10293" spans="4:5" x14ac:dyDescent="0.2">
      <c r="D10293" s="29"/>
      <c r="E10293" s="29"/>
    </row>
    <row r="10294" spans="4:5" x14ac:dyDescent="0.2">
      <c r="D10294" s="29"/>
      <c r="E10294" s="29"/>
    </row>
    <row r="10295" spans="4:5" x14ac:dyDescent="0.2">
      <c r="D10295" s="29"/>
      <c r="E10295" s="29"/>
    </row>
    <row r="10296" spans="4:5" x14ac:dyDescent="0.2">
      <c r="D10296" s="29"/>
      <c r="E10296" s="29"/>
    </row>
    <row r="10297" spans="4:5" x14ac:dyDescent="0.2">
      <c r="D10297" s="29"/>
      <c r="E10297" s="29"/>
    </row>
    <row r="10298" spans="4:5" x14ac:dyDescent="0.2">
      <c r="D10298" s="29"/>
      <c r="E10298" s="29"/>
    </row>
    <row r="10299" spans="4:5" x14ac:dyDescent="0.2">
      <c r="D10299" s="29"/>
      <c r="E10299" s="29"/>
    </row>
    <row r="10300" spans="4:5" x14ac:dyDescent="0.2">
      <c r="D10300" s="29"/>
      <c r="E10300" s="29"/>
    </row>
    <row r="10301" spans="4:5" x14ac:dyDescent="0.2">
      <c r="D10301" s="29"/>
      <c r="E10301" s="29"/>
    </row>
    <row r="10302" spans="4:5" x14ac:dyDescent="0.2">
      <c r="D10302" s="29"/>
      <c r="E10302" s="29"/>
    </row>
    <row r="10303" spans="4:5" x14ac:dyDescent="0.2">
      <c r="D10303" s="29"/>
      <c r="E10303" s="29"/>
    </row>
    <row r="10304" spans="4:5" x14ac:dyDescent="0.2">
      <c r="D10304" s="29"/>
      <c r="E10304" s="29"/>
    </row>
    <row r="10305" spans="4:9" x14ac:dyDescent="0.2">
      <c r="D10305" s="29"/>
      <c r="E10305" s="29"/>
    </row>
    <row r="10306" spans="4:9" x14ac:dyDescent="0.2">
      <c r="D10306" s="29"/>
      <c r="E10306" s="29"/>
    </row>
    <row r="10307" spans="4:9" x14ac:dyDescent="0.2">
      <c r="D10307" s="29"/>
      <c r="E10307" s="29"/>
    </row>
    <row r="10308" spans="4:9" x14ac:dyDescent="0.2">
      <c r="D10308" s="29"/>
      <c r="E10308" s="29"/>
    </row>
    <row r="10309" spans="4:9" x14ac:dyDescent="0.2">
      <c r="D10309" s="29"/>
      <c r="E10309" s="29"/>
    </row>
    <row r="10310" spans="4:9" x14ac:dyDescent="0.2">
      <c r="D10310" s="29"/>
      <c r="E10310" s="29"/>
    </row>
    <row r="10311" spans="4:9" x14ac:dyDescent="0.2">
      <c r="D10311" s="29"/>
      <c r="E10311" s="29"/>
    </row>
    <row r="10312" spans="4:9" x14ac:dyDescent="0.2">
      <c r="D10312" s="29"/>
      <c r="E10312" s="29"/>
    </row>
    <row r="10313" spans="4:9" x14ac:dyDescent="0.2">
      <c r="D10313" s="29"/>
      <c r="E10313" s="29"/>
    </row>
    <row r="10314" spans="4:9" x14ac:dyDescent="0.2">
      <c r="D10314" s="29"/>
      <c r="E10314" s="29"/>
    </row>
    <row r="10315" spans="4:9" x14ac:dyDescent="0.2">
      <c r="D10315" s="29"/>
      <c r="E10315" s="29"/>
    </row>
    <row r="10316" spans="4:9" x14ac:dyDescent="0.2">
      <c r="D10316" s="29"/>
      <c r="E10316" s="29"/>
      <c r="I10316" s="30"/>
    </row>
    <row r="10317" spans="4:9" x14ac:dyDescent="0.2">
      <c r="D10317" s="29"/>
      <c r="E10317" s="29"/>
      <c r="I10317" s="30"/>
    </row>
    <row r="10318" spans="4:9" x14ac:dyDescent="0.2">
      <c r="D10318" s="29"/>
      <c r="E10318" s="29"/>
      <c r="I10318" s="30"/>
    </row>
    <row r="10319" spans="4:9" x14ac:dyDescent="0.2">
      <c r="D10319" s="29"/>
      <c r="E10319" s="29"/>
      <c r="I10319" s="30"/>
    </row>
    <row r="10320" spans="4:9" x14ac:dyDescent="0.2">
      <c r="D10320" s="29"/>
      <c r="E10320" s="29"/>
      <c r="I10320" s="30"/>
    </row>
    <row r="10321" spans="4:9" x14ac:dyDescent="0.2">
      <c r="D10321" s="29"/>
      <c r="E10321" s="29"/>
      <c r="I10321" s="30"/>
    </row>
    <row r="10322" spans="4:9" x14ac:dyDescent="0.2">
      <c r="D10322" s="29"/>
      <c r="E10322" s="29"/>
      <c r="I10322" s="30"/>
    </row>
    <row r="10323" spans="4:9" x14ac:dyDescent="0.2">
      <c r="D10323" s="29"/>
      <c r="E10323" s="29"/>
      <c r="I10323" s="30"/>
    </row>
    <row r="10324" spans="4:9" x14ac:dyDescent="0.2">
      <c r="D10324" s="29"/>
      <c r="E10324" s="29"/>
      <c r="I10324" s="30"/>
    </row>
    <row r="10325" spans="4:9" x14ac:dyDescent="0.2">
      <c r="D10325" s="29"/>
      <c r="E10325" s="29"/>
      <c r="I10325" s="30"/>
    </row>
    <row r="10326" spans="4:9" x14ac:dyDescent="0.2">
      <c r="D10326" s="29"/>
      <c r="E10326" s="29"/>
      <c r="I10326" s="30"/>
    </row>
    <row r="10327" spans="4:9" x14ac:dyDescent="0.2">
      <c r="D10327" s="29"/>
      <c r="E10327" s="29"/>
      <c r="I10327" s="30"/>
    </row>
    <row r="10328" spans="4:9" x14ac:dyDescent="0.2">
      <c r="D10328" s="29"/>
      <c r="E10328" s="29"/>
      <c r="I10328" s="30"/>
    </row>
    <row r="10329" spans="4:9" x14ac:dyDescent="0.2">
      <c r="D10329" s="29"/>
      <c r="E10329" s="29"/>
      <c r="I10329" s="30"/>
    </row>
    <row r="10330" spans="4:9" x14ac:dyDescent="0.2">
      <c r="D10330" s="29"/>
      <c r="E10330" s="29"/>
      <c r="I10330" s="30"/>
    </row>
    <row r="10331" spans="4:9" x14ac:dyDescent="0.2">
      <c r="D10331" s="29"/>
      <c r="E10331" s="29"/>
      <c r="I10331" s="30"/>
    </row>
    <row r="10332" spans="4:9" x14ac:dyDescent="0.2">
      <c r="D10332" s="29"/>
      <c r="E10332" s="29"/>
      <c r="I10332" s="30"/>
    </row>
    <row r="10333" spans="4:9" x14ac:dyDescent="0.2">
      <c r="D10333" s="29"/>
      <c r="E10333" s="29"/>
      <c r="I10333" s="30"/>
    </row>
    <row r="10334" spans="4:9" x14ac:dyDescent="0.2">
      <c r="D10334" s="29"/>
      <c r="E10334" s="29"/>
      <c r="I10334" s="30"/>
    </row>
    <row r="10335" spans="4:9" x14ac:dyDescent="0.2">
      <c r="D10335" s="29"/>
      <c r="E10335" s="29"/>
      <c r="I10335" s="30"/>
    </row>
    <row r="10336" spans="4:9" x14ac:dyDescent="0.2">
      <c r="D10336" s="29"/>
      <c r="E10336" s="29"/>
      <c r="I10336" s="30"/>
    </row>
    <row r="10337" spans="4:9" x14ac:dyDescent="0.2">
      <c r="D10337" s="29"/>
      <c r="E10337" s="29"/>
      <c r="I10337" s="30"/>
    </row>
    <row r="10338" spans="4:9" x14ac:dyDescent="0.2">
      <c r="D10338" s="29"/>
      <c r="E10338" s="29"/>
      <c r="I10338" s="30"/>
    </row>
    <row r="10339" spans="4:9" x14ac:dyDescent="0.2">
      <c r="D10339" s="29"/>
      <c r="E10339" s="29"/>
      <c r="I10339" s="30"/>
    </row>
    <row r="10340" spans="4:9" x14ac:dyDescent="0.2">
      <c r="D10340" s="29"/>
      <c r="E10340" s="29"/>
      <c r="I10340" s="30"/>
    </row>
    <row r="10341" spans="4:9" x14ac:dyDescent="0.2">
      <c r="D10341" s="29"/>
      <c r="E10341" s="29"/>
      <c r="I10341" s="30"/>
    </row>
    <row r="10342" spans="4:9" x14ac:dyDescent="0.2">
      <c r="D10342" s="29"/>
      <c r="E10342" s="29"/>
      <c r="I10342" s="30"/>
    </row>
    <row r="10343" spans="4:9" x14ac:dyDescent="0.2">
      <c r="D10343" s="29"/>
      <c r="E10343" s="29"/>
      <c r="I10343" s="30"/>
    </row>
    <row r="10344" spans="4:9" x14ac:dyDescent="0.2">
      <c r="D10344" s="29"/>
      <c r="E10344" s="29"/>
      <c r="I10344" s="30"/>
    </row>
    <row r="10345" spans="4:9" x14ac:dyDescent="0.2">
      <c r="D10345" s="29"/>
      <c r="E10345" s="29"/>
      <c r="I10345" s="30"/>
    </row>
    <row r="10346" spans="4:9" x14ac:dyDescent="0.2">
      <c r="D10346" s="29"/>
      <c r="E10346" s="29"/>
      <c r="I10346" s="30"/>
    </row>
    <row r="10347" spans="4:9" x14ac:dyDescent="0.2">
      <c r="D10347" s="29"/>
      <c r="E10347" s="29"/>
      <c r="I10347" s="30"/>
    </row>
    <row r="10348" spans="4:9" x14ac:dyDescent="0.2">
      <c r="D10348" s="29"/>
      <c r="E10348" s="29"/>
      <c r="I10348" s="30"/>
    </row>
    <row r="10349" spans="4:9" x14ac:dyDescent="0.2">
      <c r="D10349" s="29"/>
      <c r="E10349" s="29"/>
      <c r="I10349" s="30"/>
    </row>
    <row r="10350" spans="4:9" x14ac:dyDescent="0.2">
      <c r="D10350" s="29"/>
      <c r="E10350" s="29"/>
      <c r="I10350" s="30"/>
    </row>
    <row r="10351" spans="4:9" x14ac:dyDescent="0.2">
      <c r="D10351" s="29"/>
      <c r="E10351" s="29"/>
      <c r="I10351" s="30"/>
    </row>
    <row r="10352" spans="4:9" x14ac:dyDescent="0.2">
      <c r="D10352" s="29"/>
      <c r="E10352" s="29"/>
      <c r="I10352" s="30"/>
    </row>
    <row r="10353" spans="4:9" x14ac:dyDescent="0.2">
      <c r="D10353" s="29"/>
      <c r="E10353" s="29"/>
      <c r="I10353" s="30"/>
    </row>
    <row r="10354" spans="4:9" x14ac:dyDescent="0.2">
      <c r="D10354" s="29"/>
      <c r="E10354" s="29"/>
    </row>
    <row r="10355" spans="4:9" x14ac:dyDescent="0.2">
      <c r="D10355" s="29"/>
      <c r="E10355" s="29"/>
    </row>
    <row r="10356" spans="4:9" x14ac:dyDescent="0.2">
      <c r="D10356" s="29"/>
      <c r="E10356" s="29"/>
    </row>
    <row r="10357" spans="4:9" x14ac:dyDescent="0.2">
      <c r="D10357" s="29"/>
      <c r="E10357" s="29"/>
    </row>
    <row r="10358" spans="4:9" x14ac:dyDescent="0.2">
      <c r="D10358" s="29"/>
      <c r="E10358" s="29"/>
    </row>
    <row r="10359" spans="4:9" x14ac:dyDescent="0.2">
      <c r="D10359" s="29"/>
      <c r="E10359" s="29"/>
    </row>
    <row r="10360" spans="4:9" x14ac:dyDescent="0.2">
      <c r="D10360" s="29"/>
      <c r="E10360" s="29"/>
    </row>
    <row r="10361" spans="4:9" x14ac:dyDescent="0.2">
      <c r="D10361" s="29"/>
      <c r="E10361" s="29"/>
    </row>
    <row r="10362" spans="4:9" x14ac:dyDescent="0.2">
      <c r="D10362" s="29"/>
      <c r="E10362" s="29"/>
    </row>
    <row r="10363" spans="4:9" x14ac:dyDescent="0.2">
      <c r="D10363" s="29"/>
      <c r="E10363" s="29"/>
    </row>
    <row r="10364" spans="4:9" x14ac:dyDescent="0.2">
      <c r="D10364" s="29"/>
      <c r="E10364" s="29"/>
    </row>
    <row r="10365" spans="4:9" x14ac:dyDescent="0.2">
      <c r="D10365" s="29"/>
      <c r="E10365" s="29"/>
    </row>
    <row r="10366" spans="4:9" x14ac:dyDescent="0.2">
      <c r="D10366" s="29"/>
      <c r="E10366" s="29"/>
    </row>
    <row r="10367" spans="4:9" x14ac:dyDescent="0.2">
      <c r="D10367" s="29"/>
      <c r="E10367" s="29"/>
    </row>
    <row r="10368" spans="4:9" x14ac:dyDescent="0.2">
      <c r="D10368" s="29"/>
      <c r="E10368" s="29"/>
    </row>
    <row r="10369" spans="4:5" x14ac:dyDescent="0.2">
      <c r="D10369" s="29"/>
      <c r="E10369" s="29"/>
    </row>
    <row r="10370" spans="4:5" x14ac:dyDescent="0.2">
      <c r="D10370" s="29"/>
      <c r="E10370" s="29"/>
    </row>
    <row r="10371" spans="4:5" x14ac:dyDescent="0.2">
      <c r="D10371" s="29"/>
      <c r="E10371" s="29"/>
    </row>
    <row r="10372" spans="4:5" x14ac:dyDescent="0.2">
      <c r="D10372" s="29"/>
      <c r="E10372" s="29"/>
    </row>
    <row r="10373" spans="4:5" x14ac:dyDescent="0.2">
      <c r="D10373" s="29"/>
      <c r="E10373" s="29"/>
    </row>
    <row r="10374" spans="4:5" x14ac:dyDescent="0.2">
      <c r="D10374" s="29"/>
      <c r="E10374" s="29"/>
    </row>
    <row r="10375" spans="4:5" x14ac:dyDescent="0.2">
      <c r="D10375" s="29"/>
      <c r="E10375" s="29"/>
    </row>
    <row r="10376" spans="4:5" x14ac:dyDescent="0.2">
      <c r="D10376" s="29"/>
      <c r="E10376" s="29"/>
    </row>
    <row r="10377" spans="4:5" x14ac:dyDescent="0.2">
      <c r="D10377" s="29"/>
      <c r="E10377" s="29"/>
    </row>
    <row r="10378" spans="4:5" x14ac:dyDescent="0.2">
      <c r="D10378" s="29"/>
      <c r="E10378" s="29"/>
    </row>
    <row r="10379" spans="4:5" x14ac:dyDescent="0.2">
      <c r="D10379" s="29"/>
      <c r="E10379" s="29"/>
    </row>
    <row r="10380" spans="4:5" x14ac:dyDescent="0.2">
      <c r="D10380" s="29"/>
      <c r="E10380" s="29"/>
    </row>
    <row r="10381" spans="4:5" x14ac:dyDescent="0.2">
      <c r="D10381" s="29"/>
      <c r="E10381" s="29"/>
    </row>
    <row r="10382" spans="4:5" x14ac:dyDescent="0.2">
      <c r="D10382" s="29"/>
      <c r="E10382" s="29"/>
    </row>
    <row r="10383" spans="4:5" x14ac:dyDescent="0.2">
      <c r="D10383" s="29"/>
      <c r="E10383" s="29"/>
    </row>
    <row r="10384" spans="4:5" x14ac:dyDescent="0.2">
      <c r="D10384" s="29"/>
      <c r="E10384" s="29"/>
    </row>
    <row r="10385" spans="4:9" x14ac:dyDescent="0.2">
      <c r="D10385" s="29"/>
      <c r="E10385" s="29"/>
    </row>
    <row r="10386" spans="4:9" x14ac:dyDescent="0.2">
      <c r="D10386" s="29"/>
      <c r="E10386" s="29"/>
    </row>
    <row r="10387" spans="4:9" x14ac:dyDescent="0.2">
      <c r="D10387" s="29"/>
      <c r="E10387" s="29"/>
    </row>
    <row r="10388" spans="4:9" x14ac:dyDescent="0.2">
      <c r="D10388" s="29"/>
      <c r="E10388" s="29"/>
    </row>
    <row r="10389" spans="4:9" x14ac:dyDescent="0.2">
      <c r="D10389" s="29"/>
      <c r="E10389" s="29"/>
    </row>
    <row r="10390" spans="4:9" x14ac:dyDescent="0.2">
      <c r="D10390" s="29"/>
      <c r="E10390" s="29"/>
    </row>
    <row r="10391" spans="4:9" x14ac:dyDescent="0.2">
      <c r="D10391" s="29"/>
      <c r="E10391" s="29"/>
    </row>
    <row r="10392" spans="4:9" x14ac:dyDescent="0.2">
      <c r="D10392" s="29"/>
      <c r="E10392" s="29"/>
    </row>
    <row r="10393" spans="4:9" x14ac:dyDescent="0.2">
      <c r="D10393" s="29"/>
      <c r="E10393" s="29"/>
    </row>
    <row r="10394" spans="4:9" x14ac:dyDescent="0.2">
      <c r="D10394" s="29"/>
      <c r="E10394" s="29"/>
      <c r="I10394" s="30"/>
    </row>
    <row r="10395" spans="4:9" x14ac:dyDescent="0.2">
      <c r="D10395" s="29"/>
      <c r="E10395" s="29"/>
      <c r="I10395" s="30"/>
    </row>
    <row r="10396" spans="4:9" x14ac:dyDescent="0.2">
      <c r="D10396" s="29"/>
      <c r="E10396" s="29"/>
      <c r="I10396" s="30"/>
    </row>
    <row r="10397" spans="4:9" x14ac:dyDescent="0.2">
      <c r="D10397" s="29"/>
      <c r="E10397" s="29"/>
      <c r="I10397" s="30"/>
    </row>
    <row r="10398" spans="4:9" x14ac:dyDescent="0.2">
      <c r="D10398" s="29"/>
      <c r="E10398" s="29"/>
      <c r="I10398" s="30"/>
    </row>
    <row r="10399" spans="4:9" x14ac:dyDescent="0.2">
      <c r="D10399" s="29"/>
      <c r="E10399" s="29"/>
      <c r="I10399" s="30"/>
    </row>
    <row r="10400" spans="4:9" x14ac:dyDescent="0.2">
      <c r="D10400" s="29"/>
      <c r="E10400" s="29"/>
      <c r="I10400" s="30"/>
    </row>
    <row r="10401" spans="4:9" x14ac:dyDescent="0.2">
      <c r="D10401" s="29"/>
      <c r="E10401" s="29"/>
      <c r="I10401" s="30"/>
    </row>
    <row r="10402" spans="4:9" x14ac:dyDescent="0.2">
      <c r="D10402" s="29"/>
      <c r="E10402" s="29"/>
      <c r="I10402" s="30"/>
    </row>
    <row r="10403" spans="4:9" x14ac:dyDescent="0.2">
      <c r="D10403" s="29"/>
      <c r="E10403" s="29"/>
      <c r="I10403" s="30"/>
    </row>
    <row r="10404" spans="4:9" x14ac:dyDescent="0.2">
      <c r="D10404" s="29"/>
      <c r="E10404" s="29"/>
      <c r="I10404" s="30"/>
    </row>
    <row r="10405" spans="4:9" x14ac:dyDescent="0.2">
      <c r="D10405" s="29"/>
      <c r="E10405" s="29"/>
      <c r="I10405" s="30"/>
    </row>
    <row r="10406" spans="4:9" x14ac:dyDescent="0.2">
      <c r="D10406" s="29"/>
      <c r="E10406" s="29"/>
      <c r="I10406" s="30"/>
    </row>
    <row r="10407" spans="4:9" x14ac:dyDescent="0.2">
      <c r="D10407" s="29"/>
      <c r="E10407" s="29"/>
      <c r="I10407" s="30"/>
    </row>
    <row r="10408" spans="4:9" x14ac:dyDescent="0.2">
      <c r="D10408" s="29"/>
      <c r="E10408" s="29"/>
      <c r="I10408" s="30"/>
    </row>
    <row r="10409" spans="4:9" x14ac:dyDescent="0.2">
      <c r="D10409" s="29"/>
      <c r="E10409" s="29"/>
      <c r="I10409" s="30"/>
    </row>
    <row r="10410" spans="4:9" x14ac:dyDescent="0.2">
      <c r="D10410" s="29"/>
      <c r="E10410" s="29"/>
      <c r="I10410" s="30"/>
    </row>
    <row r="10411" spans="4:9" x14ac:dyDescent="0.2">
      <c r="D10411" s="29"/>
      <c r="E10411" s="29"/>
      <c r="I10411" s="30"/>
    </row>
    <row r="10412" spans="4:9" x14ac:dyDescent="0.2">
      <c r="D10412" s="29"/>
      <c r="E10412" s="29"/>
      <c r="I10412" s="30"/>
    </row>
    <row r="10413" spans="4:9" x14ac:dyDescent="0.2">
      <c r="D10413" s="29"/>
      <c r="E10413" s="29"/>
      <c r="I10413" s="30"/>
    </row>
    <row r="10414" spans="4:9" x14ac:dyDescent="0.2">
      <c r="D10414" s="29"/>
      <c r="E10414" s="29"/>
      <c r="I10414" s="30"/>
    </row>
    <row r="10415" spans="4:9" x14ac:dyDescent="0.2">
      <c r="D10415" s="29"/>
      <c r="E10415" s="29"/>
      <c r="I10415" s="30"/>
    </row>
    <row r="10416" spans="4:9" x14ac:dyDescent="0.2">
      <c r="D10416" s="29"/>
      <c r="E10416" s="29"/>
      <c r="I10416" s="30"/>
    </row>
    <row r="10417" spans="4:9" x14ac:dyDescent="0.2">
      <c r="D10417" s="29"/>
      <c r="E10417" s="29"/>
      <c r="I10417" s="30"/>
    </row>
    <row r="10418" spans="4:9" x14ac:dyDescent="0.2">
      <c r="D10418" s="29"/>
      <c r="E10418" s="29"/>
      <c r="I10418" s="30"/>
    </row>
    <row r="10419" spans="4:9" x14ac:dyDescent="0.2">
      <c r="D10419" s="29"/>
      <c r="E10419" s="29"/>
      <c r="I10419" s="30"/>
    </row>
    <row r="10420" spans="4:9" x14ac:dyDescent="0.2">
      <c r="D10420" s="29"/>
      <c r="E10420" s="29"/>
    </row>
    <row r="10421" spans="4:9" x14ac:dyDescent="0.2">
      <c r="D10421" s="29"/>
      <c r="E10421" s="29"/>
    </row>
    <row r="10422" spans="4:9" x14ac:dyDescent="0.2">
      <c r="D10422" s="29"/>
      <c r="E10422" s="29"/>
    </row>
    <row r="10423" spans="4:9" x14ac:dyDescent="0.2">
      <c r="D10423" s="29"/>
      <c r="E10423" s="29"/>
    </row>
    <row r="10424" spans="4:9" x14ac:dyDescent="0.2">
      <c r="D10424" s="29"/>
      <c r="E10424" s="29"/>
    </row>
    <row r="10425" spans="4:9" x14ac:dyDescent="0.2">
      <c r="D10425" s="29"/>
      <c r="E10425" s="29"/>
    </row>
    <row r="10426" spans="4:9" x14ac:dyDescent="0.2">
      <c r="D10426" s="29"/>
      <c r="E10426" s="29"/>
    </row>
    <row r="10427" spans="4:9" x14ac:dyDescent="0.2">
      <c r="D10427" s="29"/>
      <c r="E10427" s="29"/>
    </row>
    <row r="10428" spans="4:9" x14ac:dyDescent="0.2">
      <c r="D10428" s="29"/>
      <c r="E10428" s="29"/>
    </row>
    <row r="10429" spans="4:9" x14ac:dyDescent="0.2">
      <c r="D10429" s="29"/>
      <c r="E10429" s="29"/>
    </row>
    <row r="10430" spans="4:9" x14ac:dyDescent="0.2">
      <c r="D10430" s="29"/>
      <c r="E10430" s="29"/>
    </row>
    <row r="10431" spans="4:9" x14ac:dyDescent="0.2">
      <c r="D10431" s="29"/>
      <c r="E10431" s="29"/>
    </row>
    <row r="10432" spans="4:9" x14ac:dyDescent="0.2">
      <c r="D10432" s="29"/>
      <c r="E10432" s="29"/>
    </row>
    <row r="10433" spans="4:5" x14ac:dyDescent="0.2">
      <c r="D10433" s="29"/>
      <c r="E10433" s="29"/>
    </row>
    <row r="10434" spans="4:5" x14ac:dyDescent="0.2">
      <c r="D10434" s="29"/>
      <c r="E10434" s="29"/>
    </row>
    <row r="10435" spans="4:5" x14ac:dyDescent="0.2">
      <c r="D10435" s="29"/>
      <c r="E10435" s="29"/>
    </row>
    <row r="10436" spans="4:5" x14ac:dyDescent="0.2">
      <c r="D10436" s="29"/>
      <c r="E10436" s="29"/>
    </row>
    <row r="10437" spans="4:5" x14ac:dyDescent="0.2">
      <c r="D10437" s="29"/>
      <c r="E10437" s="29"/>
    </row>
    <row r="10438" spans="4:5" x14ac:dyDescent="0.2">
      <c r="D10438" s="29"/>
      <c r="E10438" s="29"/>
    </row>
    <row r="10439" spans="4:5" x14ac:dyDescent="0.2">
      <c r="D10439" s="29"/>
      <c r="E10439" s="29"/>
    </row>
    <row r="10440" spans="4:5" x14ac:dyDescent="0.2">
      <c r="D10440" s="29"/>
      <c r="E10440" s="29"/>
    </row>
    <row r="10441" spans="4:5" x14ac:dyDescent="0.2">
      <c r="D10441" s="29"/>
      <c r="E10441" s="29"/>
    </row>
    <row r="10442" spans="4:5" x14ac:dyDescent="0.2">
      <c r="D10442" s="29"/>
      <c r="E10442" s="29"/>
    </row>
    <row r="10443" spans="4:5" x14ac:dyDescent="0.2">
      <c r="D10443" s="29"/>
      <c r="E10443" s="29"/>
    </row>
    <row r="10444" spans="4:5" x14ac:dyDescent="0.2">
      <c r="D10444" s="29"/>
      <c r="E10444" s="29"/>
    </row>
    <row r="10445" spans="4:5" x14ac:dyDescent="0.2">
      <c r="D10445" s="29"/>
      <c r="E10445" s="29"/>
    </row>
    <row r="10446" spans="4:5" x14ac:dyDescent="0.2">
      <c r="D10446" s="29"/>
      <c r="E10446" s="29"/>
    </row>
    <row r="10447" spans="4:5" x14ac:dyDescent="0.2">
      <c r="D10447" s="29"/>
      <c r="E10447" s="29"/>
    </row>
    <row r="10448" spans="4:5" x14ac:dyDescent="0.2">
      <c r="D10448" s="29"/>
      <c r="E10448" s="29"/>
    </row>
    <row r="10449" spans="4:5" x14ac:dyDescent="0.2">
      <c r="D10449" s="29"/>
      <c r="E10449" s="29"/>
    </row>
    <row r="10450" spans="4:5" x14ac:dyDescent="0.2">
      <c r="D10450" s="29"/>
      <c r="E10450" s="29"/>
    </row>
    <row r="10451" spans="4:5" x14ac:dyDescent="0.2">
      <c r="D10451" s="29"/>
      <c r="E10451" s="29"/>
    </row>
    <row r="10452" spans="4:5" x14ac:dyDescent="0.2">
      <c r="D10452" s="29"/>
      <c r="E10452" s="29"/>
    </row>
    <row r="10453" spans="4:5" x14ac:dyDescent="0.2">
      <c r="D10453" s="29"/>
      <c r="E10453" s="29"/>
    </row>
    <row r="10454" spans="4:5" x14ac:dyDescent="0.2">
      <c r="D10454" s="29"/>
      <c r="E10454" s="29"/>
    </row>
    <row r="10455" spans="4:5" x14ac:dyDescent="0.2">
      <c r="D10455" s="29"/>
      <c r="E10455" s="29"/>
    </row>
    <row r="10456" spans="4:5" x14ac:dyDescent="0.2">
      <c r="D10456" s="29"/>
      <c r="E10456" s="29"/>
    </row>
    <row r="10457" spans="4:5" x14ac:dyDescent="0.2">
      <c r="D10457" s="29"/>
      <c r="E10457" s="29"/>
    </row>
    <row r="10458" spans="4:5" x14ac:dyDescent="0.2">
      <c r="D10458" s="29"/>
      <c r="E10458" s="29"/>
    </row>
    <row r="10459" spans="4:5" x14ac:dyDescent="0.2">
      <c r="D10459" s="29"/>
      <c r="E10459" s="29"/>
    </row>
    <row r="10460" spans="4:5" x14ac:dyDescent="0.2">
      <c r="D10460" s="29"/>
      <c r="E10460" s="29"/>
    </row>
    <row r="10461" spans="4:5" x14ac:dyDescent="0.2">
      <c r="D10461" s="29"/>
      <c r="E10461" s="29"/>
    </row>
    <row r="10462" spans="4:5" x14ac:dyDescent="0.2">
      <c r="D10462" s="29"/>
      <c r="E10462" s="29"/>
    </row>
    <row r="10463" spans="4:5" x14ac:dyDescent="0.2">
      <c r="D10463" s="29"/>
      <c r="E10463" s="29"/>
    </row>
    <row r="10464" spans="4:5" x14ac:dyDescent="0.2">
      <c r="D10464" s="29"/>
      <c r="E10464" s="29"/>
    </row>
    <row r="10465" spans="4:9" x14ac:dyDescent="0.2">
      <c r="D10465" s="29"/>
      <c r="E10465" s="29"/>
    </row>
    <row r="10466" spans="4:9" x14ac:dyDescent="0.2">
      <c r="D10466" s="29"/>
      <c r="E10466" s="29"/>
    </row>
    <row r="10467" spans="4:9" x14ac:dyDescent="0.2">
      <c r="D10467" s="29"/>
      <c r="E10467" s="29"/>
    </row>
    <row r="10468" spans="4:9" x14ac:dyDescent="0.2">
      <c r="D10468" s="29"/>
      <c r="E10468" s="29"/>
    </row>
    <row r="10469" spans="4:9" x14ac:dyDescent="0.2">
      <c r="D10469" s="29"/>
      <c r="E10469" s="29"/>
    </row>
    <row r="10470" spans="4:9" x14ac:dyDescent="0.2">
      <c r="D10470" s="29"/>
      <c r="E10470" s="29"/>
    </row>
    <row r="10471" spans="4:9" x14ac:dyDescent="0.2">
      <c r="D10471" s="29"/>
      <c r="E10471" s="29"/>
    </row>
    <row r="10472" spans="4:9" x14ac:dyDescent="0.2">
      <c r="D10472" s="29"/>
      <c r="E10472" s="29"/>
      <c r="I10472" s="30"/>
    </row>
    <row r="10473" spans="4:9" x14ac:dyDescent="0.2">
      <c r="D10473" s="29"/>
      <c r="E10473" s="29"/>
      <c r="I10473" s="30"/>
    </row>
    <row r="10474" spans="4:9" x14ac:dyDescent="0.2">
      <c r="D10474" s="29"/>
      <c r="E10474" s="29"/>
      <c r="I10474" s="30"/>
    </row>
    <row r="10475" spans="4:9" x14ac:dyDescent="0.2">
      <c r="D10475" s="29"/>
      <c r="E10475" s="29"/>
      <c r="I10475" s="30"/>
    </row>
    <row r="10476" spans="4:9" x14ac:dyDescent="0.2">
      <c r="D10476" s="29"/>
      <c r="E10476" s="29"/>
      <c r="I10476" s="30"/>
    </row>
    <row r="10477" spans="4:9" x14ac:dyDescent="0.2">
      <c r="D10477" s="29"/>
      <c r="E10477" s="29"/>
      <c r="I10477" s="30"/>
    </row>
    <row r="10478" spans="4:9" x14ac:dyDescent="0.2">
      <c r="D10478" s="29"/>
      <c r="E10478" s="29"/>
      <c r="I10478" s="30"/>
    </row>
    <row r="10479" spans="4:9" x14ac:dyDescent="0.2">
      <c r="D10479" s="29"/>
      <c r="E10479" s="29"/>
      <c r="I10479" s="30"/>
    </row>
    <row r="10480" spans="4:9" x14ac:dyDescent="0.2">
      <c r="D10480" s="29"/>
      <c r="E10480" s="29"/>
      <c r="I10480" s="30"/>
    </row>
    <row r="10481" spans="4:9" x14ac:dyDescent="0.2">
      <c r="D10481" s="29"/>
      <c r="E10481" s="29"/>
      <c r="I10481" s="30"/>
    </row>
    <row r="10482" spans="4:9" x14ac:dyDescent="0.2">
      <c r="D10482" s="29"/>
      <c r="E10482" s="29"/>
      <c r="I10482" s="30"/>
    </row>
    <row r="10483" spans="4:9" x14ac:dyDescent="0.2">
      <c r="D10483" s="29"/>
      <c r="E10483" s="29"/>
      <c r="I10483" s="30"/>
    </row>
    <row r="10484" spans="4:9" x14ac:dyDescent="0.2">
      <c r="D10484" s="29"/>
      <c r="E10484" s="29"/>
      <c r="I10484" s="30"/>
    </row>
    <row r="10485" spans="4:9" x14ac:dyDescent="0.2">
      <c r="D10485" s="29"/>
      <c r="E10485" s="29"/>
      <c r="I10485" s="30"/>
    </row>
    <row r="10486" spans="4:9" x14ac:dyDescent="0.2">
      <c r="D10486" s="29"/>
      <c r="E10486" s="29"/>
      <c r="I10486" s="30"/>
    </row>
    <row r="10487" spans="4:9" x14ac:dyDescent="0.2">
      <c r="D10487" s="29"/>
      <c r="E10487" s="29"/>
      <c r="I10487" s="30"/>
    </row>
    <row r="10488" spans="4:9" x14ac:dyDescent="0.2">
      <c r="D10488" s="29"/>
      <c r="E10488" s="29"/>
      <c r="I10488" s="30"/>
    </row>
    <row r="10489" spans="4:9" x14ac:dyDescent="0.2">
      <c r="D10489" s="29"/>
      <c r="E10489" s="29"/>
      <c r="I10489" s="30"/>
    </row>
    <row r="10490" spans="4:9" x14ac:dyDescent="0.2">
      <c r="D10490" s="29"/>
      <c r="E10490" s="29"/>
      <c r="I10490" s="30"/>
    </row>
    <row r="10491" spans="4:9" x14ac:dyDescent="0.2">
      <c r="D10491" s="29"/>
      <c r="E10491" s="29"/>
      <c r="I10491" s="30"/>
    </row>
    <row r="10492" spans="4:9" x14ac:dyDescent="0.2">
      <c r="D10492" s="29"/>
      <c r="E10492" s="29"/>
      <c r="I10492" s="30"/>
    </row>
    <row r="10493" spans="4:9" x14ac:dyDescent="0.2">
      <c r="D10493" s="29"/>
      <c r="E10493" s="29"/>
      <c r="I10493" s="30"/>
    </row>
    <row r="10494" spans="4:9" x14ac:dyDescent="0.2">
      <c r="D10494" s="29"/>
      <c r="E10494" s="29"/>
      <c r="I10494" s="30"/>
    </row>
    <row r="10495" spans="4:9" x14ac:dyDescent="0.2">
      <c r="D10495" s="29"/>
      <c r="E10495" s="29"/>
      <c r="I10495" s="30"/>
    </row>
    <row r="10496" spans="4:9" x14ac:dyDescent="0.2">
      <c r="D10496" s="29"/>
      <c r="E10496" s="29"/>
      <c r="I10496" s="30"/>
    </row>
    <row r="10497" spans="4:9" x14ac:dyDescent="0.2">
      <c r="D10497" s="29"/>
      <c r="E10497" s="29"/>
      <c r="I10497" s="30"/>
    </row>
    <row r="10498" spans="4:9" x14ac:dyDescent="0.2">
      <c r="D10498" s="29"/>
      <c r="E10498" s="29"/>
      <c r="I10498" s="30"/>
    </row>
    <row r="10499" spans="4:9" x14ac:dyDescent="0.2">
      <c r="D10499" s="29"/>
      <c r="E10499" s="29"/>
      <c r="I10499" s="30"/>
    </row>
    <row r="10500" spans="4:9" x14ac:dyDescent="0.2">
      <c r="D10500" s="29"/>
      <c r="E10500" s="29"/>
      <c r="I10500" s="30"/>
    </row>
    <row r="10501" spans="4:9" x14ac:dyDescent="0.2">
      <c r="D10501" s="29"/>
      <c r="E10501" s="29"/>
      <c r="I10501" s="30"/>
    </row>
    <row r="10502" spans="4:9" x14ac:dyDescent="0.2">
      <c r="D10502" s="29"/>
      <c r="E10502" s="29"/>
      <c r="I10502" s="30"/>
    </row>
    <row r="10503" spans="4:9" x14ac:dyDescent="0.2">
      <c r="D10503" s="29"/>
      <c r="E10503" s="29"/>
      <c r="I10503" s="30"/>
    </row>
    <row r="10504" spans="4:9" x14ac:dyDescent="0.2">
      <c r="D10504" s="29"/>
      <c r="E10504" s="29"/>
      <c r="I10504" s="30"/>
    </row>
    <row r="10505" spans="4:9" x14ac:dyDescent="0.2">
      <c r="D10505" s="29"/>
      <c r="E10505" s="29"/>
      <c r="I10505" s="30"/>
    </row>
    <row r="10506" spans="4:9" x14ac:dyDescent="0.2">
      <c r="D10506" s="29"/>
      <c r="E10506" s="29"/>
      <c r="I10506" s="30"/>
    </row>
    <row r="10507" spans="4:9" x14ac:dyDescent="0.2">
      <c r="D10507" s="29"/>
      <c r="E10507" s="29"/>
      <c r="I10507" s="30"/>
    </row>
    <row r="10508" spans="4:9" x14ac:dyDescent="0.2">
      <c r="D10508" s="29"/>
      <c r="E10508" s="29"/>
      <c r="I10508" s="30"/>
    </row>
    <row r="10509" spans="4:9" x14ac:dyDescent="0.2">
      <c r="D10509" s="29"/>
      <c r="E10509" s="29"/>
      <c r="I10509" s="30"/>
    </row>
    <row r="10510" spans="4:9" x14ac:dyDescent="0.2">
      <c r="D10510" s="29"/>
      <c r="E10510" s="29"/>
      <c r="I10510" s="30"/>
    </row>
    <row r="10511" spans="4:9" x14ac:dyDescent="0.2">
      <c r="D10511" s="29"/>
      <c r="E10511" s="29"/>
      <c r="I10511" s="30"/>
    </row>
    <row r="10512" spans="4:9" x14ac:dyDescent="0.2">
      <c r="D10512" s="29"/>
      <c r="E10512" s="29"/>
      <c r="I10512" s="30"/>
    </row>
    <row r="10513" spans="4:9" x14ac:dyDescent="0.2">
      <c r="D10513" s="29"/>
      <c r="E10513" s="29"/>
      <c r="I10513" s="30"/>
    </row>
    <row r="10514" spans="4:9" x14ac:dyDescent="0.2">
      <c r="D10514" s="29"/>
      <c r="E10514" s="29"/>
      <c r="I10514" s="30"/>
    </row>
    <row r="10515" spans="4:9" x14ac:dyDescent="0.2">
      <c r="D10515" s="29"/>
      <c r="E10515" s="29"/>
      <c r="I10515" s="30"/>
    </row>
    <row r="10516" spans="4:9" x14ac:dyDescent="0.2">
      <c r="D10516" s="29"/>
      <c r="E10516" s="29"/>
      <c r="I10516" s="30"/>
    </row>
    <row r="10517" spans="4:9" x14ac:dyDescent="0.2">
      <c r="D10517" s="29"/>
      <c r="E10517" s="29"/>
      <c r="I10517" s="30"/>
    </row>
    <row r="10518" spans="4:9" x14ac:dyDescent="0.2">
      <c r="D10518" s="29"/>
      <c r="E10518" s="29"/>
      <c r="I10518" s="30"/>
    </row>
    <row r="10519" spans="4:9" x14ac:dyDescent="0.2">
      <c r="D10519" s="29"/>
      <c r="E10519" s="29"/>
      <c r="I10519" s="30"/>
    </row>
    <row r="10520" spans="4:9" x14ac:dyDescent="0.2">
      <c r="D10520" s="29"/>
      <c r="E10520" s="29"/>
      <c r="I10520" s="30"/>
    </row>
    <row r="10521" spans="4:9" x14ac:dyDescent="0.2">
      <c r="D10521" s="29"/>
      <c r="E10521" s="29"/>
      <c r="I10521" s="30"/>
    </row>
    <row r="10522" spans="4:9" x14ac:dyDescent="0.2">
      <c r="D10522" s="29"/>
      <c r="E10522" s="29"/>
      <c r="I10522" s="30"/>
    </row>
    <row r="10523" spans="4:9" x14ac:dyDescent="0.2">
      <c r="D10523" s="29"/>
      <c r="E10523" s="29"/>
      <c r="I10523" s="30"/>
    </row>
    <row r="10524" spans="4:9" x14ac:dyDescent="0.2">
      <c r="D10524" s="29"/>
      <c r="E10524" s="29"/>
      <c r="I10524" s="30"/>
    </row>
    <row r="10525" spans="4:9" x14ac:dyDescent="0.2">
      <c r="D10525" s="29"/>
      <c r="E10525" s="29"/>
      <c r="I10525" s="30"/>
    </row>
    <row r="10526" spans="4:9" x14ac:dyDescent="0.2">
      <c r="D10526" s="29"/>
      <c r="E10526" s="29"/>
      <c r="I10526" s="30"/>
    </row>
    <row r="10527" spans="4:9" x14ac:dyDescent="0.2">
      <c r="D10527" s="29"/>
      <c r="E10527" s="29"/>
      <c r="I10527" s="30"/>
    </row>
    <row r="10528" spans="4:9" x14ac:dyDescent="0.2">
      <c r="D10528" s="29"/>
      <c r="E10528" s="29"/>
      <c r="I10528" s="30"/>
    </row>
    <row r="10529" spans="4:9" x14ac:dyDescent="0.2">
      <c r="D10529" s="29"/>
      <c r="E10529" s="29"/>
      <c r="I10529" s="30"/>
    </row>
    <row r="10530" spans="4:9" x14ac:dyDescent="0.2">
      <c r="D10530" s="29"/>
      <c r="E10530" s="29"/>
      <c r="I10530" s="30"/>
    </row>
    <row r="10531" spans="4:9" x14ac:dyDescent="0.2">
      <c r="D10531" s="29"/>
      <c r="E10531" s="29"/>
      <c r="I10531" s="30"/>
    </row>
    <row r="10532" spans="4:9" x14ac:dyDescent="0.2">
      <c r="D10532" s="29"/>
      <c r="E10532" s="29"/>
      <c r="I10532" s="30"/>
    </row>
    <row r="10533" spans="4:9" x14ac:dyDescent="0.2">
      <c r="D10533" s="29"/>
      <c r="E10533" s="29"/>
      <c r="I10533" s="30"/>
    </row>
    <row r="10534" spans="4:9" x14ac:dyDescent="0.2">
      <c r="D10534" s="29"/>
      <c r="E10534" s="29"/>
      <c r="I10534" s="30"/>
    </row>
    <row r="10535" spans="4:9" x14ac:dyDescent="0.2">
      <c r="D10535" s="29"/>
      <c r="E10535" s="29"/>
      <c r="I10535" s="30"/>
    </row>
    <row r="10536" spans="4:9" x14ac:dyDescent="0.2">
      <c r="D10536" s="29"/>
      <c r="E10536" s="29"/>
    </row>
    <row r="10537" spans="4:9" x14ac:dyDescent="0.2">
      <c r="D10537" s="29"/>
      <c r="E10537" s="29"/>
    </row>
    <row r="10538" spans="4:9" x14ac:dyDescent="0.2">
      <c r="D10538" s="29"/>
      <c r="E10538" s="29"/>
    </row>
    <row r="10539" spans="4:9" x14ac:dyDescent="0.2">
      <c r="D10539" s="29"/>
      <c r="E10539" s="29"/>
    </row>
    <row r="10540" spans="4:9" x14ac:dyDescent="0.2">
      <c r="D10540" s="29"/>
      <c r="E10540" s="29"/>
    </row>
    <row r="10541" spans="4:9" x14ac:dyDescent="0.2">
      <c r="D10541" s="29"/>
      <c r="E10541" s="29"/>
    </row>
    <row r="10542" spans="4:9" x14ac:dyDescent="0.2">
      <c r="D10542" s="29"/>
      <c r="E10542" s="29"/>
    </row>
    <row r="10543" spans="4:9" x14ac:dyDescent="0.2">
      <c r="D10543" s="29"/>
      <c r="E10543" s="29"/>
    </row>
    <row r="10544" spans="4:9" x14ac:dyDescent="0.2">
      <c r="D10544" s="29"/>
      <c r="E10544" s="29"/>
    </row>
    <row r="10545" spans="4:5" x14ac:dyDescent="0.2">
      <c r="D10545" s="29"/>
      <c r="E10545" s="29"/>
    </row>
    <row r="10546" spans="4:5" x14ac:dyDescent="0.2">
      <c r="D10546" s="29"/>
      <c r="E10546" s="29"/>
    </row>
    <row r="10547" spans="4:5" x14ac:dyDescent="0.2">
      <c r="D10547" s="29"/>
      <c r="E10547" s="29"/>
    </row>
    <row r="10548" spans="4:5" x14ac:dyDescent="0.2">
      <c r="D10548" s="29"/>
      <c r="E10548" s="29"/>
    </row>
    <row r="10549" spans="4:5" x14ac:dyDescent="0.2">
      <c r="D10549" s="29"/>
      <c r="E10549" s="29"/>
    </row>
    <row r="10550" spans="4:5" x14ac:dyDescent="0.2">
      <c r="D10550" s="29"/>
      <c r="E10550" s="29"/>
    </row>
    <row r="10551" spans="4:5" x14ac:dyDescent="0.2">
      <c r="D10551" s="29"/>
      <c r="E10551" s="29"/>
    </row>
    <row r="10552" spans="4:5" x14ac:dyDescent="0.2">
      <c r="D10552" s="29"/>
      <c r="E10552" s="29"/>
    </row>
    <row r="10553" spans="4:5" x14ac:dyDescent="0.2">
      <c r="D10553" s="29"/>
      <c r="E10553" s="29"/>
    </row>
    <row r="10554" spans="4:5" x14ac:dyDescent="0.2">
      <c r="D10554" s="29"/>
      <c r="E10554" s="29"/>
    </row>
    <row r="10555" spans="4:5" x14ac:dyDescent="0.2">
      <c r="D10555" s="29"/>
      <c r="E10555" s="29"/>
    </row>
    <row r="10556" spans="4:5" x14ac:dyDescent="0.2">
      <c r="D10556" s="29"/>
      <c r="E10556" s="29"/>
    </row>
    <row r="10557" spans="4:5" x14ac:dyDescent="0.2">
      <c r="D10557" s="29"/>
      <c r="E10557" s="29"/>
    </row>
    <row r="10558" spans="4:5" x14ac:dyDescent="0.2">
      <c r="D10558" s="29"/>
      <c r="E10558" s="29"/>
    </row>
    <row r="10559" spans="4:5" x14ac:dyDescent="0.2">
      <c r="D10559" s="29"/>
      <c r="E10559" s="29"/>
    </row>
    <row r="10560" spans="4:5" x14ac:dyDescent="0.2">
      <c r="D10560" s="29"/>
      <c r="E10560" s="29"/>
    </row>
    <row r="10561" spans="4:5" x14ac:dyDescent="0.2">
      <c r="D10561" s="29"/>
      <c r="E10561" s="29"/>
    </row>
    <row r="10562" spans="4:5" x14ac:dyDescent="0.2">
      <c r="D10562" s="29"/>
      <c r="E10562" s="29"/>
    </row>
    <row r="10563" spans="4:5" x14ac:dyDescent="0.2">
      <c r="D10563" s="29"/>
      <c r="E10563" s="29"/>
    </row>
    <row r="10564" spans="4:5" x14ac:dyDescent="0.2">
      <c r="D10564" s="29"/>
      <c r="E10564" s="29"/>
    </row>
    <row r="10565" spans="4:5" x14ac:dyDescent="0.2">
      <c r="D10565" s="29"/>
      <c r="E10565" s="29"/>
    </row>
    <row r="10566" spans="4:5" x14ac:dyDescent="0.2">
      <c r="D10566" s="29"/>
      <c r="E10566" s="29"/>
    </row>
    <row r="10567" spans="4:5" x14ac:dyDescent="0.2">
      <c r="D10567" s="29"/>
      <c r="E10567" s="29"/>
    </row>
    <row r="10568" spans="4:5" x14ac:dyDescent="0.2">
      <c r="D10568" s="29"/>
      <c r="E10568" s="29"/>
    </row>
    <row r="10569" spans="4:5" x14ac:dyDescent="0.2">
      <c r="D10569" s="29"/>
      <c r="E10569" s="29"/>
    </row>
    <row r="10570" spans="4:5" x14ac:dyDescent="0.2">
      <c r="D10570" s="29"/>
      <c r="E10570" s="29"/>
    </row>
    <row r="10571" spans="4:5" x14ac:dyDescent="0.2">
      <c r="D10571" s="29"/>
      <c r="E10571" s="29"/>
    </row>
    <row r="10572" spans="4:5" x14ac:dyDescent="0.2">
      <c r="D10572" s="29"/>
      <c r="E10572" s="29"/>
    </row>
    <row r="10573" spans="4:5" x14ac:dyDescent="0.2">
      <c r="D10573" s="29"/>
      <c r="E10573" s="29"/>
    </row>
    <row r="10574" spans="4:5" x14ac:dyDescent="0.2">
      <c r="D10574" s="29"/>
      <c r="E10574" s="29"/>
    </row>
    <row r="10575" spans="4:5" x14ac:dyDescent="0.2">
      <c r="D10575" s="29"/>
      <c r="E10575" s="29"/>
    </row>
    <row r="10576" spans="4:5" x14ac:dyDescent="0.2">
      <c r="D10576" s="29"/>
      <c r="E10576" s="29"/>
    </row>
    <row r="10577" spans="4:5" x14ac:dyDescent="0.2">
      <c r="D10577" s="29"/>
      <c r="E10577" s="29"/>
    </row>
    <row r="10578" spans="4:5" x14ac:dyDescent="0.2">
      <c r="D10578" s="29"/>
      <c r="E10578" s="29"/>
    </row>
    <row r="10579" spans="4:5" x14ac:dyDescent="0.2">
      <c r="D10579" s="29"/>
      <c r="E10579" s="29"/>
    </row>
    <row r="10580" spans="4:5" x14ac:dyDescent="0.2">
      <c r="D10580" s="29"/>
      <c r="E10580" s="29"/>
    </row>
    <row r="10581" spans="4:5" x14ac:dyDescent="0.2">
      <c r="D10581" s="29"/>
      <c r="E10581" s="29"/>
    </row>
    <row r="10582" spans="4:5" x14ac:dyDescent="0.2">
      <c r="D10582" s="29"/>
      <c r="E10582" s="29"/>
    </row>
    <row r="10583" spans="4:5" x14ac:dyDescent="0.2">
      <c r="D10583" s="29"/>
      <c r="E10583" s="29"/>
    </row>
    <row r="10584" spans="4:5" x14ac:dyDescent="0.2">
      <c r="D10584" s="29"/>
      <c r="E10584" s="29"/>
    </row>
    <row r="10585" spans="4:5" x14ac:dyDescent="0.2">
      <c r="D10585" s="29"/>
      <c r="E10585" s="29"/>
    </row>
    <row r="10586" spans="4:5" x14ac:dyDescent="0.2">
      <c r="D10586" s="29"/>
      <c r="E10586" s="29"/>
    </row>
    <row r="10587" spans="4:5" x14ac:dyDescent="0.2">
      <c r="D10587" s="29"/>
      <c r="E10587" s="29"/>
    </row>
    <row r="10588" spans="4:5" x14ac:dyDescent="0.2">
      <c r="D10588" s="29"/>
      <c r="E10588" s="29"/>
    </row>
    <row r="10589" spans="4:5" x14ac:dyDescent="0.2">
      <c r="D10589" s="29"/>
      <c r="E10589" s="29"/>
    </row>
    <row r="10590" spans="4:5" x14ac:dyDescent="0.2">
      <c r="D10590" s="29"/>
      <c r="E10590" s="29"/>
    </row>
    <row r="10591" spans="4:5" x14ac:dyDescent="0.2">
      <c r="D10591" s="29"/>
      <c r="E10591" s="29"/>
    </row>
    <row r="10592" spans="4:5" x14ac:dyDescent="0.2">
      <c r="D10592" s="29"/>
      <c r="E10592" s="29"/>
    </row>
    <row r="10593" spans="4:5" x14ac:dyDescent="0.2">
      <c r="D10593" s="29"/>
      <c r="E10593" s="29"/>
    </row>
    <row r="10594" spans="4:5" x14ac:dyDescent="0.2">
      <c r="D10594" s="29"/>
      <c r="E10594" s="29"/>
    </row>
    <row r="10595" spans="4:5" x14ac:dyDescent="0.2">
      <c r="D10595" s="29"/>
      <c r="E10595" s="29"/>
    </row>
    <row r="10596" spans="4:5" x14ac:dyDescent="0.2">
      <c r="D10596" s="29"/>
      <c r="E10596" s="29"/>
    </row>
    <row r="10597" spans="4:5" x14ac:dyDescent="0.2">
      <c r="D10597" s="29"/>
      <c r="E10597" s="29"/>
    </row>
    <row r="10598" spans="4:5" x14ac:dyDescent="0.2">
      <c r="D10598" s="29"/>
      <c r="E10598" s="29"/>
    </row>
    <row r="10599" spans="4:5" x14ac:dyDescent="0.2">
      <c r="D10599" s="29"/>
      <c r="E10599" s="29"/>
    </row>
    <row r="10600" spans="4:5" x14ac:dyDescent="0.2">
      <c r="D10600" s="29"/>
      <c r="E10600" s="29"/>
    </row>
    <row r="10601" spans="4:5" x14ac:dyDescent="0.2">
      <c r="D10601" s="29"/>
      <c r="E10601" s="29"/>
    </row>
    <row r="10602" spans="4:5" x14ac:dyDescent="0.2">
      <c r="D10602" s="29"/>
      <c r="E10602" s="29"/>
    </row>
    <row r="10603" spans="4:5" x14ac:dyDescent="0.2">
      <c r="D10603" s="29"/>
      <c r="E10603" s="29"/>
    </row>
    <row r="10604" spans="4:5" x14ac:dyDescent="0.2">
      <c r="D10604" s="29"/>
      <c r="E10604" s="29"/>
    </row>
    <row r="10605" spans="4:5" x14ac:dyDescent="0.2">
      <c r="D10605" s="29"/>
      <c r="E10605" s="29"/>
    </row>
    <row r="10606" spans="4:5" x14ac:dyDescent="0.2">
      <c r="D10606" s="29"/>
      <c r="E10606" s="29"/>
    </row>
    <row r="10607" spans="4:5" x14ac:dyDescent="0.2">
      <c r="D10607" s="29"/>
      <c r="E10607" s="29"/>
    </row>
    <row r="10608" spans="4:5" x14ac:dyDescent="0.2">
      <c r="D10608" s="29"/>
      <c r="E10608" s="29"/>
    </row>
    <row r="10609" spans="4:5" x14ac:dyDescent="0.2">
      <c r="D10609" s="29"/>
      <c r="E10609" s="29"/>
    </row>
    <row r="10610" spans="4:5" x14ac:dyDescent="0.2">
      <c r="D10610" s="29"/>
      <c r="E10610" s="29"/>
    </row>
    <row r="10611" spans="4:5" x14ac:dyDescent="0.2">
      <c r="D10611" s="29"/>
      <c r="E10611" s="29"/>
    </row>
    <row r="10612" spans="4:5" x14ac:dyDescent="0.2">
      <c r="D10612" s="29"/>
      <c r="E10612" s="29"/>
    </row>
    <row r="10613" spans="4:5" x14ac:dyDescent="0.2">
      <c r="D10613" s="29"/>
      <c r="E10613" s="29"/>
    </row>
    <row r="10614" spans="4:5" x14ac:dyDescent="0.2">
      <c r="D10614" s="29"/>
      <c r="E10614" s="29"/>
    </row>
    <row r="10615" spans="4:5" x14ac:dyDescent="0.2">
      <c r="D10615" s="29"/>
      <c r="E10615" s="29"/>
    </row>
    <row r="10616" spans="4:5" x14ac:dyDescent="0.2">
      <c r="D10616" s="29"/>
      <c r="E10616" s="29"/>
    </row>
    <row r="10617" spans="4:5" x14ac:dyDescent="0.2">
      <c r="D10617" s="29"/>
      <c r="E10617" s="29"/>
    </row>
    <row r="10618" spans="4:5" x14ac:dyDescent="0.2">
      <c r="D10618" s="29"/>
      <c r="E10618" s="29"/>
    </row>
    <row r="10619" spans="4:5" x14ac:dyDescent="0.2">
      <c r="D10619" s="29"/>
      <c r="E10619" s="29"/>
    </row>
    <row r="10620" spans="4:5" x14ac:dyDescent="0.2">
      <c r="D10620" s="29"/>
      <c r="E10620" s="29"/>
    </row>
    <row r="10621" spans="4:5" x14ac:dyDescent="0.2">
      <c r="D10621" s="29"/>
      <c r="E10621" s="29"/>
    </row>
    <row r="10622" spans="4:5" x14ac:dyDescent="0.2">
      <c r="D10622" s="29"/>
      <c r="E10622" s="29"/>
    </row>
    <row r="10623" spans="4:5" x14ac:dyDescent="0.2">
      <c r="D10623" s="29"/>
      <c r="E10623" s="29"/>
    </row>
    <row r="10624" spans="4:5" x14ac:dyDescent="0.2">
      <c r="D10624" s="29"/>
      <c r="E10624" s="29"/>
    </row>
    <row r="10625" spans="4:5" x14ac:dyDescent="0.2">
      <c r="D10625" s="29"/>
      <c r="E10625" s="29"/>
    </row>
    <row r="10626" spans="4:5" x14ac:dyDescent="0.2">
      <c r="D10626" s="29"/>
      <c r="E10626" s="29"/>
    </row>
    <row r="10627" spans="4:5" x14ac:dyDescent="0.2">
      <c r="D10627" s="29"/>
      <c r="E10627" s="29"/>
    </row>
    <row r="10628" spans="4:5" x14ac:dyDescent="0.2">
      <c r="D10628" s="29"/>
      <c r="E10628" s="29"/>
    </row>
    <row r="10629" spans="4:5" x14ac:dyDescent="0.2">
      <c r="D10629" s="29"/>
      <c r="E10629" s="29"/>
    </row>
    <row r="10630" spans="4:5" x14ac:dyDescent="0.2">
      <c r="D10630" s="29"/>
      <c r="E10630" s="29"/>
    </row>
    <row r="10631" spans="4:5" x14ac:dyDescent="0.2">
      <c r="D10631" s="29"/>
      <c r="E10631" s="29"/>
    </row>
    <row r="10632" spans="4:5" x14ac:dyDescent="0.2">
      <c r="D10632" s="29"/>
      <c r="E10632" s="29"/>
    </row>
    <row r="10633" spans="4:5" x14ac:dyDescent="0.2">
      <c r="D10633" s="29"/>
      <c r="E10633" s="29"/>
    </row>
    <row r="10634" spans="4:5" x14ac:dyDescent="0.2">
      <c r="D10634" s="29"/>
      <c r="E10634" s="29"/>
    </row>
    <row r="10635" spans="4:5" x14ac:dyDescent="0.2">
      <c r="D10635" s="29"/>
      <c r="E10635" s="29"/>
    </row>
    <row r="10636" spans="4:5" x14ac:dyDescent="0.2">
      <c r="D10636" s="29"/>
      <c r="E10636" s="29"/>
    </row>
    <row r="10637" spans="4:5" x14ac:dyDescent="0.2">
      <c r="D10637" s="29"/>
      <c r="E10637" s="29"/>
    </row>
    <row r="10638" spans="4:5" x14ac:dyDescent="0.2">
      <c r="D10638" s="29"/>
      <c r="E10638" s="29"/>
    </row>
    <row r="10639" spans="4:5" x14ac:dyDescent="0.2">
      <c r="D10639" s="29"/>
      <c r="E10639" s="29"/>
    </row>
    <row r="10640" spans="4:5" x14ac:dyDescent="0.2">
      <c r="D10640" s="29"/>
      <c r="E10640" s="29"/>
    </row>
    <row r="10641" spans="4:9" x14ac:dyDescent="0.2">
      <c r="D10641" s="29"/>
      <c r="E10641" s="29"/>
    </row>
    <row r="10642" spans="4:9" x14ac:dyDescent="0.2">
      <c r="D10642" s="29"/>
      <c r="E10642" s="29"/>
    </row>
    <row r="10643" spans="4:9" x14ac:dyDescent="0.2">
      <c r="D10643" s="29"/>
      <c r="E10643" s="29"/>
    </row>
    <row r="10644" spans="4:9" x14ac:dyDescent="0.2">
      <c r="D10644" s="29"/>
      <c r="E10644" s="29"/>
    </row>
    <row r="10645" spans="4:9" x14ac:dyDescent="0.2">
      <c r="D10645" s="29"/>
      <c r="E10645" s="29"/>
    </row>
    <row r="10646" spans="4:9" x14ac:dyDescent="0.2">
      <c r="D10646" s="29"/>
      <c r="E10646" s="29"/>
    </row>
    <row r="10647" spans="4:9" x14ac:dyDescent="0.2">
      <c r="D10647" s="29"/>
      <c r="E10647" s="29"/>
    </row>
    <row r="10648" spans="4:9" x14ac:dyDescent="0.2">
      <c r="D10648" s="29"/>
      <c r="E10648" s="29"/>
    </row>
    <row r="10649" spans="4:9" x14ac:dyDescent="0.2">
      <c r="D10649" s="29"/>
      <c r="E10649" s="29"/>
    </row>
    <row r="10650" spans="4:9" x14ac:dyDescent="0.2">
      <c r="D10650" s="29"/>
      <c r="E10650" s="29"/>
    </row>
    <row r="10651" spans="4:9" x14ac:dyDescent="0.2">
      <c r="D10651" s="29"/>
      <c r="E10651" s="29"/>
    </row>
    <row r="10652" spans="4:9" x14ac:dyDescent="0.2">
      <c r="D10652" s="29"/>
      <c r="E10652" s="29"/>
    </row>
    <row r="10653" spans="4:9" x14ac:dyDescent="0.2">
      <c r="D10653" s="29"/>
      <c r="E10653" s="29"/>
    </row>
    <row r="10654" spans="4:9" x14ac:dyDescent="0.2">
      <c r="D10654" s="29"/>
      <c r="E10654" s="29"/>
      <c r="I10654" s="30"/>
    </row>
    <row r="10655" spans="4:9" x14ac:dyDescent="0.2">
      <c r="D10655" s="29"/>
      <c r="E10655" s="29"/>
      <c r="I10655" s="30"/>
    </row>
    <row r="10656" spans="4:9" x14ac:dyDescent="0.2">
      <c r="D10656" s="29"/>
      <c r="E10656" s="29"/>
      <c r="I10656" s="30"/>
    </row>
    <row r="10657" spans="4:9" x14ac:dyDescent="0.2">
      <c r="D10657" s="29"/>
      <c r="E10657" s="29"/>
      <c r="I10657" s="30"/>
    </row>
    <row r="10658" spans="4:9" x14ac:dyDescent="0.2">
      <c r="D10658" s="29"/>
      <c r="E10658" s="29"/>
      <c r="I10658" s="30"/>
    </row>
    <row r="10659" spans="4:9" x14ac:dyDescent="0.2">
      <c r="D10659" s="29"/>
      <c r="E10659" s="29"/>
      <c r="I10659" s="30"/>
    </row>
    <row r="10660" spans="4:9" x14ac:dyDescent="0.2">
      <c r="D10660" s="29"/>
      <c r="E10660" s="29"/>
      <c r="I10660" s="30"/>
    </row>
    <row r="10661" spans="4:9" x14ac:dyDescent="0.2">
      <c r="D10661" s="29"/>
      <c r="E10661" s="29"/>
      <c r="I10661" s="30"/>
    </row>
    <row r="10662" spans="4:9" x14ac:dyDescent="0.2">
      <c r="D10662" s="29"/>
      <c r="E10662" s="29"/>
      <c r="I10662" s="30"/>
    </row>
    <row r="10663" spans="4:9" x14ac:dyDescent="0.2">
      <c r="D10663" s="29"/>
      <c r="E10663" s="29"/>
      <c r="I10663" s="30"/>
    </row>
    <row r="10664" spans="4:9" x14ac:dyDescent="0.2">
      <c r="D10664" s="29"/>
      <c r="E10664" s="29"/>
      <c r="I10664" s="30"/>
    </row>
    <row r="10665" spans="4:9" x14ac:dyDescent="0.2">
      <c r="D10665" s="29"/>
      <c r="E10665" s="29"/>
      <c r="I10665" s="30"/>
    </row>
    <row r="10666" spans="4:9" x14ac:dyDescent="0.2">
      <c r="D10666" s="29"/>
      <c r="E10666" s="29"/>
      <c r="I10666" s="30"/>
    </row>
    <row r="10667" spans="4:9" x14ac:dyDescent="0.2">
      <c r="D10667" s="29"/>
      <c r="E10667" s="29"/>
      <c r="I10667" s="30"/>
    </row>
    <row r="10668" spans="4:9" x14ac:dyDescent="0.2">
      <c r="D10668" s="29"/>
      <c r="E10668" s="29"/>
      <c r="I10668" s="30"/>
    </row>
    <row r="10669" spans="4:9" x14ac:dyDescent="0.2">
      <c r="D10669" s="29"/>
      <c r="E10669" s="29"/>
      <c r="I10669" s="30"/>
    </row>
    <row r="10670" spans="4:9" x14ac:dyDescent="0.2">
      <c r="D10670" s="29"/>
      <c r="E10670" s="29"/>
      <c r="I10670" s="30"/>
    </row>
    <row r="10671" spans="4:9" x14ac:dyDescent="0.2">
      <c r="D10671" s="29"/>
      <c r="E10671" s="29"/>
      <c r="I10671" s="30"/>
    </row>
    <row r="10672" spans="4:9" x14ac:dyDescent="0.2">
      <c r="D10672" s="29"/>
      <c r="E10672" s="29"/>
      <c r="I10672" s="30"/>
    </row>
    <row r="10673" spans="4:9" x14ac:dyDescent="0.2">
      <c r="D10673" s="29"/>
      <c r="E10673" s="29"/>
      <c r="I10673" s="30"/>
    </row>
    <row r="10674" spans="4:9" x14ac:dyDescent="0.2">
      <c r="D10674" s="29"/>
      <c r="E10674" s="29"/>
      <c r="I10674" s="30"/>
    </row>
    <row r="10675" spans="4:9" x14ac:dyDescent="0.2">
      <c r="D10675" s="29"/>
      <c r="E10675" s="29"/>
      <c r="I10675" s="30"/>
    </row>
    <row r="10676" spans="4:9" x14ac:dyDescent="0.2">
      <c r="D10676" s="29"/>
      <c r="E10676" s="29"/>
      <c r="I10676" s="30"/>
    </row>
    <row r="10677" spans="4:9" x14ac:dyDescent="0.2">
      <c r="D10677" s="29"/>
      <c r="E10677" s="29"/>
      <c r="I10677" s="30"/>
    </row>
    <row r="10678" spans="4:9" x14ac:dyDescent="0.2">
      <c r="D10678" s="29"/>
      <c r="E10678" s="29"/>
      <c r="I10678" s="30"/>
    </row>
    <row r="10679" spans="4:9" x14ac:dyDescent="0.2">
      <c r="D10679" s="29"/>
      <c r="E10679" s="29"/>
      <c r="I10679" s="30"/>
    </row>
    <row r="10680" spans="4:9" x14ac:dyDescent="0.2">
      <c r="D10680" s="29"/>
      <c r="E10680" s="29"/>
    </row>
    <row r="10681" spans="4:9" x14ac:dyDescent="0.2">
      <c r="D10681" s="29"/>
      <c r="E10681" s="29"/>
    </row>
    <row r="10682" spans="4:9" x14ac:dyDescent="0.2">
      <c r="D10682" s="29"/>
      <c r="E10682" s="29"/>
    </row>
    <row r="10683" spans="4:9" x14ac:dyDescent="0.2">
      <c r="D10683" s="29"/>
      <c r="E10683" s="29"/>
    </row>
    <row r="10684" spans="4:9" x14ac:dyDescent="0.2">
      <c r="D10684" s="29"/>
      <c r="E10684" s="29"/>
    </row>
    <row r="10685" spans="4:9" x14ac:dyDescent="0.2">
      <c r="D10685" s="29"/>
      <c r="E10685" s="29"/>
    </row>
    <row r="10686" spans="4:9" x14ac:dyDescent="0.2">
      <c r="D10686" s="29"/>
      <c r="E10686" s="29"/>
    </row>
    <row r="10687" spans="4:9" x14ac:dyDescent="0.2">
      <c r="D10687" s="29"/>
      <c r="E10687" s="29"/>
    </row>
    <row r="10688" spans="4:9" x14ac:dyDescent="0.2">
      <c r="D10688" s="29"/>
      <c r="E10688" s="29"/>
    </row>
    <row r="10689" spans="4:5" x14ac:dyDescent="0.2">
      <c r="D10689" s="29"/>
      <c r="E10689" s="29"/>
    </row>
    <row r="10690" spans="4:5" x14ac:dyDescent="0.2">
      <c r="D10690" s="29"/>
      <c r="E10690" s="29"/>
    </row>
    <row r="10691" spans="4:5" x14ac:dyDescent="0.2">
      <c r="D10691" s="29"/>
      <c r="E10691" s="29"/>
    </row>
    <row r="10692" spans="4:5" x14ac:dyDescent="0.2">
      <c r="D10692" s="29"/>
      <c r="E10692" s="29"/>
    </row>
    <row r="10693" spans="4:5" x14ac:dyDescent="0.2">
      <c r="D10693" s="29"/>
      <c r="E10693" s="29"/>
    </row>
    <row r="10694" spans="4:5" x14ac:dyDescent="0.2">
      <c r="D10694" s="29"/>
      <c r="E10694" s="29"/>
    </row>
    <row r="10695" spans="4:5" x14ac:dyDescent="0.2">
      <c r="D10695" s="29"/>
      <c r="E10695" s="29"/>
    </row>
    <row r="10696" spans="4:5" x14ac:dyDescent="0.2">
      <c r="D10696" s="29"/>
      <c r="E10696" s="29"/>
    </row>
    <row r="10697" spans="4:5" x14ac:dyDescent="0.2">
      <c r="D10697" s="29"/>
      <c r="E10697" s="29"/>
    </row>
    <row r="10698" spans="4:5" x14ac:dyDescent="0.2">
      <c r="D10698" s="29"/>
      <c r="E10698" s="29"/>
    </row>
    <row r="10699" spans="4:5" x14ac:dyDescent="0.2">
      <c r="D10699" s="29"/>
      <c r="E10699" s="29"/>
    </row>
    <row r="10700" spans="4:5" x14ac:dyDescent="0.2">
      <c r="D10700" s="29"/>
      <c r="E10700" s="29"/>
    </row>
    <row r="10701" spans="4:5" x14ac:dyDescent="0.2">
      <c r="D10701" s="29"/>
      <c r="E10701" s="29"/>
    </row>
    <row r="10702" spans="4:5" x14ac:dyDescent="0.2">
      <c r="D10702" s="29"/>
      <c r="E10702" s="29"/>
    </row>
    <row r="10703" spans="4:5" x14ac:dyDescent="0.2">
      <c r="D10703" s="29"/>
      <c r="E10703" s="29"/>
    </row>
    <row r="10704" spans="4:5" x14ac:dyDescent="0.2">
      <c r="D10704" s="29"/>
      <c r="E10704" s="29"/>
    </row>
    <row r="10705" spans="4:5" x14ac:dyDescent="0.2">
      <c r="D10705" s="29"/>
      <c r="E10705" s="29"/>
    </row>
    <row r="10706" spans="4:5" x14ac:dyDescent="0.2">
      <c r="D10706" s="29"/>
      <c r="E10706" s="29"/>
    </row>
    <row r="10707" spans="4:5" x14ac:dyDescent="0.2">
      <c r="D10707" s="29"/>
      <c r="E10707" s="29"/>
    </row>
    <row r="10708" spans="4:5" x14ac:dyDescent="0.2">
      <c r="D10708" s="29"/>
      <c r="E10708" s="29"/>
    </row>
    <row r="10709" spans="4:5" x14ac:dyDescent="0.2">
      <c r="D10709" s="29"/>
      <c r="E10709" s="29"/>
    </row>
    <row r="10710" spans="4:5" x14ac:dyDescent="0.2">
      <c r="D10710" s="29"/>
      <c r="E10710" s="29"/>
    </row>
    <row r="10711" spans="4:5" x14ac:dyDescent="0.2">
      <c r="D10711" s="29"/>
      <c r="E10711" s="29"/>
    </row>
    <row r="10712" spans="4:5" x14ac:dyDescent="0.2">
      <c r="D10712" s="29"/>
      <c r="E10712" s="29"/>
    </row>
    <row r="10713" spans="4:5" x14ac:dyDescent="0.2">
      <c r="D10713" s="29"/>
      <c r="E10713" s="29"/>
    </row>
    <row r="10714" spans="4:5" x14ac:dyDescent="0.2">
      <c r="D10714" s="29"/>
      <c r="E10714" s="29"/>
    </row>
    <row r="10715" spans="4:5" x14ac:dyDescent="0.2">
      <c r="D10715" s="29"/>
      <c r="E10715" s="29"/>
    </row>
    <row r="10716" spans="4:5" x14ac:dyDescent="0.2">
      <c r="D10716" s="29"/>
      <c r="E10716" s="29"/>
    </row>
    <row r="10717" spans="4:5" x14ac:dyDescent="0.2">
      <c r="D10717" s="29"/>
      <c r="E10717" s="29"/>
    </row>
    <row r="10718" spans="4:5" x14ac:dyDescent="0.2">
      <c r="D10718" s="29"/>
      <c r="E10718" s="29"/>
    </row>
    <row r="10719" spans="4:5" x14ac:dyDescent="0.2">
      <c r="D10719" s="29"/>
      <c r="E10719" s="29"/>
    </row>
    <row r="10720" spans="4:5" x14ac:dyDescent="0.2">
      <c r="D10720" s="29"/>
      <c r="E10720" s="29"/>
    </row>
    <row r="10721" spans="4:5" x14ac:dyDescent="0.2">
      <c r="D10721" s="29"/>
      <c r="E10721" s="29"/>
    </row>
    <row r="10722" spans="4:5" x14ac:dyDescent="0.2">
      <c r="D10722" s="29"/>
      <c r="E10722" s="29"/>
    </row>
    <row r="10723" spans="4:5" x14ac:dyDescent="0.2">
      <c r="D10723" s="29"/>
      <c r="E10723" s="29"/>
    </row>
    <row r="10724" spans="4:5" x14ac:dyDescent="0.2">
      <c r="D10724" s="29"/>
      <c r="E10724" s="29"/>
    </row>
    <row r="10725" spans="4:5" x14ac:dyDescent="0.2">
      <c r="D10725" s="29"/>
      <c r="E10725" s="29"/>
    </row>
    <row r="10726" spans="4:5" x14ac:dyDescent="0.2">
      <c r="D10726" s="29"/>
      <c r="E10726" s="29"/>
    </row>
    <row r="10727" spans="4:5" x14ac:dyDescent="0.2">
      <c r="D10727" s="29"/>
      <c r="E10727" s="29"/>
    </row>
    <row r="10728" spans="4:5" x14ac:dyDescent="0.2">
      <c r="D10728" s="29"/>
      <c r="E10728" s="29"/>
    </row>
    <row r="10729" spans="4:5" x14ac:dyDescent="0.2">
      <c r="D10729" s="29"/>
      <c r="E10729" s="29"/>
    </row>
    <row r="10730" spans="4:5" x14ac:dyDescent="0.2">
      <c r="D10730" s="29"/>
      <c r="E10730" s="29"/>
    </row>
    <row r="10731" spans="4:5" x14ac:dyDescent="0.2">
      <c r="D10731" s="29"/>
      <c r="E10731" s="29"/>
    </row>
    <row r="10732" spans="4:5" x14ac:dyDescent="0.2">
      <c r="D10732" s="29"/>
      <c r="E10732" s="29"/>
    </row>
    <row r="10733" spans="4:5" x14ac:dyDescent="0.2">
      <c r="D10733" s="29"/>
      <c r="E10733" s="29"/>
    </row>
    <row r="10734" spans="4:5" x14ac:dyDescent="0.2">
      <c r="D10734" s="29"/>
      <c r="E10734" s="29"/>
    </row>
    <row r="10735" spans="4:5" x14ac:dyDescent="0.2">
      <c r="D10735" s="29"/>
      <c r="E10735" s="29"/>
    </row>
    <row r="10736" spans="4:5" x14ac:dyDescent="0.2">
      <c r="D10736" s="29"/>
      <c r="E10736" s="29"/>
    </row>
    <row r="10737" spans="4:9" x14ac:dyDescent="0.2">
      <c r="D10737" s="29"/>
      <c r="E10737" s="29"/>
    </row>
    <row r="10738" spans="4:9" x14ac:dyDescent="0.2">
      <c r="D10738" s="29"/>
      <c r="E10738" s="29"/>
    </row>
    <row r="10739" spans="4:9" x14ac:dyDescent="0.2">
      <c r="D10739" s="29"/>
      <c r="E10739" s="29"/>
    </row>
    <row r="10740" spans="4:9" x14ac:dyDescent="0.2">
      <c r="D10740" s="29"/>
      <c r="E10740" s="29"/>
    </row>
    <row r="10741" spans="4:9" x14ac:dyDescent="0.2">
      <c r="D10741" s="29"/>
      <c r="E10741" s="29"/>
    </row>
    <row r="10742" spans="4:9" x14ac:dyDescent="0.2">
      <c r="D10742" s="29"/>
      <c r="E10742" s="29"/>
    </row>
    <row r="10743" spans="4:9" x14ac:dyDescent="0.2">
      <c r="D10743" s="29"/>
      <c r="E10743" s="29"/>
    </row>
    <row r="10744" spans="4:9" x14ac:dyDescent="0.2">
      <c r="D10744" s="29"/>
      <c r="E10744" s="29"/>
      <c r="I10744" s="30"/>
    </row>
    <row r="10745" spans="4:9" x14ac:dyDescent="0.2">
      <c r="D10745" s="29"/>
      <c r="E10745" s="29"/>
      <c r="I10745" s="30"/>
    </row>
    <row r="10746" spans="4:9" x14ac:dyDescent="0.2">
      <c r="D10746" s="29"/>
      <c r="E10746" s="29"/>
      <c r="I10746" s="30"/>
    </row>
    <row r="10747" spans="4:9" x14ac:dyDescent="0.2">
      <c r="D10747" s="29"/>
      <c r="E10747" s="29"/>
      <c r="I10747" s="30"/>
    </row>
    <row r="10748" spans="4:9" x14ac:dyDescent="0.2">
      <c r="D10748" s="29"/>
      <c r="E10748" s="29"/>
      <c r="I10748" s="30"/>
    </row>
    <row r="10749" spans="4:9" x14ac:dyDescent="0.2">
      <c r="D10749" s="29"/>
      <c r="E10749" s="29"/>
      <c r="I10749" s="30"/>
    </row>
    <row r="10750" spans="4:9" x14ac:dyDescent="0.2">
      <c r="D10750" s="29"/>
      <c r="E10750" s="29"/>
      <c r="I10750" s="30"/>
    </row>
    <row r="10751" spans="4:9" x14ac:dyDescent="0.2">
      <c r="D10751" s="29"/>
      <c r="E10751" s="29"/>
      <c r="I10751" s="30"/>
    </row>
    <row r="10752" spans="4:9" x14ac:dyDescent="0.2">
      <c r="D10752" s="29"/>
      <c r="E10752" s="29"/>
      <c r="I10752" s="30"/>
    </row>
    <row r="10753" spans="4:9" x14ac:dyDescent="0.2">
      <c r="D10753" s="29"/>
      <c r="E10753" s="29"/>
      <c r="I10753" s="30"/>
    </row>
    <row r="10754" spans="4:9" x14ac:dyDescent="0.2">
      <c r="D10754" s="29"/>
      <c r="E10754" s="29"/>
      <c r="I10754" s="30"/>
    </row>
    <row r="10755" spans="4:9" x14ac:dyDescent="0.2">
      <c r="D10755" s="29"/>
      <c r="E10755" s="29"/>
      <c r="I10755" s="30"/>
    </row>
    <row r="10756" spans="4:9" x14ac:dyDescent="0.2">
      <c r="D10756" s="29"/>
      <c r="E10756" s="29"/>
      <c r="I10756" s="30"/>
    </row>
    <row r="10757" spans="4:9" x14ac:dyDescent="0.2">
      <c r="D10757" s="29"/>
      <c r="E10757" s="29"/>
      <c r="I10757" s="30"/>
    </row>
    <row r="10758" spans="4:9" x14ac:dyDescent="0.2">
      <c r="D10758" s="29"/>
      <c r="E10758" s="29"/>
      <c r="I10758" s="30"/>
    </row>
    <row r="10759" spans="4:9" x14ac:dyDescent="0.2">
      <c r="D10759" s="29"/>
      <c r="E10759" s="29"/>
      <c r="I10759" s="30"/>
    </row>
    <row r="10760" spans="4:9" x14ac:dyDescent="0.2">
      <c r="D10760" s="29"/>
      <c r="E10760" s="29"/>
      <c r="I10760" s="30"/>
    </row>
    <row r="10761" spans="4:9" x14ac:dyDescent="0.2">
      <c r="D10761" s="29"/>
      <c r="E10761" s="29"/>
      <c r="I10761" s="30"/>
    </row>
    <row r="10762" spans="4:9" x14ac:dyDescent="0.2">
      <c r="D10762" s="29"/>
      <c r="E10762" s="29"/>
      <c r="I10762" s="30"/>
    </row>
    <row r="10763" spans="4:9" x14ac:dyDescent="0.2">
      <c r="D10763" s="29"/>
      <c r="E10763" s="29"/>
      <c r="I10763" s="30"/>
    </row>
    <row r="10764" spans="4:9" x14ac:dyDescent="0.2">
      <c r="D10764" s="29"/>
      <c r="E10764" s="29"/>
      <c r="I10764" s="30"/>
    </row>
    <row r="10765" spans="4:9" x14ac:dyDescent="0.2">
      <c r="D10765" s="29"/>
      <c r="E10765" s="29"/>
      <c r="I10765" s="30"/>
    </row>
    <row r="10766" spans="4:9" x14ac:dyDescent="0.2">
      <c r="D10766" s="29"/>
      <c r="E10766" s="29"/>
      <c r="I10766" s="30"/>
    </row>
    <row r="10767" spans="4:9" x14ac:dyDescent="0.2">
      <c r="D10767" s="29"/>
      <c r="E10767" s="29"/>
      <c r="I10767" s="30"/>
    </row>
    <row r="10768" spans="4:9" x14ac:dyDescent="0.2">
      <c r="D10768" s="29"/>
      <c r="E10768" s="29"/>
      <c r="I10768" s="30"/>
    </row>
    <row r="10769" spans="4:9" x14ac:dyDescent="0.2">
      <c r="D10769" s="29"/>
      <c r="E10769" s="29"/>
      <c r="I10769" s="30"/>
    </row>
    <row r="10770" spans="4:9" x14ac:dyDescent="0.2">
      <c r="D10770" s="29"/>
      <c r="E10770" s="29"/>
    </row>
    <row r="10771" spans="4:9" x14ac:dyDescent="0.2">
      <c r="D10771" s="29"/>
      <c r="E10771" s="29"/>
    </row>
    <row r="10772" spans="4:9" x14ac:dyDescent="0.2">
      <c r="D10772" s="29"/>
      <c r="E10772" s="29"/>
    </row>
    <row r="10773" spans="4:9" x14ac:dyDescent="0.2">
      <c r="D10773" s="29"/>
      <c r="E10773" s="29"/>
    </row>
    <row r="10774" spans="4:9" x14ac:dyDescent="0.2">
      <c r="D10774" s="29"/>
      <c r="E10774" s="29"/>
    </row>
    <row r="10775" spans="4:9" x14ac:dyDescent="0.2">
      <c r="D10775" s="29"/>
      <c r="E10775" s="29"/>
    </row>
    <row r="10776" spans="4:9" x14ac:dyDescent="0.2">
      <c r="D10776" s="29"/>
      <c r="E10776" s="29"/>
    </row>
    <row r="10777" spans="4:9" x14ac:dyDescent="0.2">
      <c r="D10777" s="29"/>
      <c r="E10777" s="29"/>
    </row>
    <row r="10778" spans="4:9" x14ac:dyDescent="0.2">
      <c r="D10778" s="29"/>
      <c r="E10778" s="29"/>
    </row>
    <row r="10779" spans="4:9" x14ac:dyDescent="0.2">
      <c r="D10779" s="29"/>
      <c r="E10779" s="29"/>
    </row>
    <row r="10780" spans="4:9" x14ac:dyDescent="0.2">
      <c r="D10780" s="29"/>
      <c r="E10780" s="29"/>
    </row>
    <row r="10781" spans="4:9" x14ac:dyDescent="0.2">
      <c r="D10781" s="29"/>
      <c r="E10781" s="29"/>
    </row>
    <row r="10782" spans="4:9" x14ac:dyDescent="0.2">
      <c r="D10782" s="29"/>
      <c r="E10782" s="29"/>
    </row>
    <row r="10783" spans="4:9" x14ac:dyDescent="0.2">
      <c r="D10783" s="29"/>
      <c r="E10783" s="29"/>
    </row>
    <row r="10784" spans="4:9" x14ac:dyDescent="0.2">
      <c r="D10784" s="29"/>
      <c r="E10784" s="29"/>
    </row>
    <row r="10785" spans="4:5" x14ac:dyDescent="0.2">
      <c r="D10785" s="29"/>
      <c r="E10785" s="29"/>
    </row>
    <row r="10786" spans="4:5" x14ac:dyDescent="0.2">
      <c r="D10786" s="29"/>
      <c r="E10786" s="29"/>
    </row>
    <row r="10787" spans="4:5" x14ac:dyDescent="0.2">
      <c r="D10787" s="29"/>
      <c r="E10787" s="29"/>
    </row>
    <row r="10788" spans="4:5" x14ac:dyDescent="0.2">
      <c r="D10788" s="29"/>
      <c r="E10788" s="29"/>
    </row>
    <row r="10789" spans="4:5" x14ac:dyDescent="0.2">
      <c r="D10789" s="29"/>
      <c r="E10789" s="29"/>
    </row>
    <row r="10790" spans="4:5" x14ac:dyDescent="0.2">
      <c r="D10790" s="29"/>
      <c r="E10790" s="29"/>
    </row>
    <row r="10791" spans="4:5" x14ac:dyDescent="0.2">
      <c r="D10791" s="29"/>
      <c r="E10791" s="29"/>
    </row>
    <row r="10792" spans="4:5" x14ac:dyDescent="0.2">
      <c r="D10792" s="29"/>
      <c r="E10792" s="29"/>
    </row>
    <row r="10793" spans="4:5" x14ac:dyDescent="0.2">
      <c r="D10793" s="29"/>
      <c r="E10793" s="29"/>
    </row>
    <row r="10794" spans="4:5" x14ac:dyDescent="0.2">
      <c r="D10794" s="29"/>
      <c r="E10794" s="29"/>
    </row>
    <row r="10795" spans="4:5" x14ac:dyDescent="0.2">
      <c r="D10795" s="29"/>
      <c r="E10795" s="29"/>
    </row>
    <row r="10796" spans="4:5" x14ac:dyDescent="0.2">
      <c r="D10796" s="29"/>
      <c r="E10796" s="29"/>
    </row>
    <row r="10797" spans="4:5" x14ac:dyDescent="0.2">
      <c r="D10797" s="29"/>
      <c r="E10797" s="29"/>
    </row>
    <row r="10798" spans="4:5" x14ac:dyDescent="0.2">
      <c r="D10798" s="29"/>
      <c r="E10798" s="29"/>
    </row>
    <row r="10799" spans="4:5" x14ac:dyDescent="0.2">
      <c r="D10799" s="29"/>
      <c r="E10799" s="29"/>
    </row>
    <row r="10800" spans="4:5" x14ac:dyDescent="0.2">
      <c r="D10800" s="29"/>
      <c r="E10800" s="29"/>
    </row>
    <row r="10801" spans="4:9" x14ac:dyDescent="0.2">
      <c r="D10801" s="29"/>
      <c r="E10801" s="29"/>
    </row>
    <row r="10802" spans="4:9" x14ac:dyDescent="0.2">
      <c r="D10802" s="29"/>
      <c r="E10802" s="29"/>
    </row>
    <row r="10803" spans="4:9" x14ac:dyDescent="0.2">
      <c r="D10803" s="29"/>
      <c r="E10803" s="29"/>
    </row>
    <row r="10804" spans="4:9" x14ac:dyDescent="0.2">
      <c r="D10804" s="29"/>
      <c r="E10804" s="29"/>
    </row>
    <row r="10805" spans="4:9" x14ac:dyDescent="0.2">
      <c r="D10805" s="29"/>
      <c r="E10805" s="29"/>
    </row>
    <row r="10806" spans="4:9" x14ac:dyDescent="0.2">
      <c r="D10806" s="29"/>
      <c r="E10806" s="29"/>
    </row>
    <row r="10807" spans="4:9" x14ac:dyDescent="0.2">
      <c r="D10807" s="29"/>
      <c r="E10807" s="29"/>
    </row>
    <row r="10808" spans="4:9" x14ac:dyDescent="0.2">
      <c r="D10808" s="29"/>
      <c r="E10808" s="29"/>
    </row>
    <row r="10809" spans="4:9" x14ac:dyDescent="0.2">
      <c r="D10809" s="29"/>
      <c r="E10809" s="29"/>
    </row>
    <row r="10810" spans="4:9" x14ac:dyDescent="0.2">
      <c r="D10810" s="29"/>
      <c r="E10810" s="29"/>
      <c r="I10810" s="30"/>
    </row>
    <row r="10811" spans="4:9" x14ac:dyDescent="0.2">
      <c r="D10811" s="29"/>
      <c r="E10811" s="29"/>
      <c r="I10811" s="30"/>
    </row>
    <row r="10812" spans="4:9" x14ac:dyDescent="0.2">
      <c r="D10812" s="29"/>
      <c r="E10812" s="29"/>
      <c r="I10812" s="30"/>
    </row>
    <row r="10813" spans="4:9" x14ac:dyDescent="0.2">
      <c r="D10813" s="29"/>
      <c r="E10813" s="29"/>
      <c r="I10813" s="30"/>
    </row>
    <row r="10814" spans="4:9" x14ac:dyDescent="0.2">
      <c r="D10814" s="29"/>
      <c r="E10814" s="29"/>
      <c r="I10814" s="30"/>
    </row>
    <row r="10815" spans="4:9" x14ac:dyDescent="0.2">
      <c r="D10815" s="29"/>
      <c r="E10815" s="29"/>
      <c r="I10815" s="30"/>
    </row>
    <row r="10816" spans="4:9" x14ac:dyDescent="0.2">
      <c r="D10816" s="29"/>
      <c r="E10816" s="29"/>
      <c r="I10816" s="30"/>
    </row>
    <row r="10817" spans="4:9" x14ac:dyDescent="0.2">
      <c r="D10817" s="29"/>
      <c r="E10817" s="29"/>
      <c r="I10817" s="30"/>
    </row>
    <row r="10818" spans="4:9" x14ac:dyDescent="0.2">
      <c r="D10818" s="29"/>
      <c r="E10818" s="29"/>
      <c r="I10818" s="30"/>
    </row>
    <row r="10819" spans="4:9" x14ac:dyDescent="0.2">
      <c r="D10819" s="29"/>
      <c r="E10819" s="29"/>
      <c r="I10819" s="30"/>
    </row>
    <row r="10820" spans="4:9" x14ac:dyDescent="0.2">
      <c r="D10820" s="29"/>
      <c r="E10820" s="29"/>
      <c r="I10820" s="30"/>
    </row>
    <row r="10821" spans="4:9" x14ac:dyDescent="0.2">
      <c r="D10821" s="29"/>
      <c r="E10821" s="29"/>
      <c r="I10821" s="30"/>
    </row>
    <row r="10822" spans="4:9" x14ac:dyDescent="0.2">
      <c r="D10822" s="29"/>
      <c r="E10822" s="29"/>
      <c r="I10822" s="30"/>
    </row>
    <row r="10823" spans="4:9" x14ac:dyDescent="0.2">
      <c r="D10823" s="29"/>
      <c r="E10823" s="29"/>
      <c r="I10823" s="30"/>
    </row>
    <row r="10824" spans="4:9" x14ac:dyDescent="0.2">
      <c r="D10824" s="29"/>
      <c r="E10824" s="29"/>
      <c r="I10824" s="30"/>
    </row>
    <row r="10825" spans="4:9" x14ac:dyDescent="0.2">
      <c r="D10825" s="29"/>
      <c r="E10825" s="29"/>
      <c r="I10825" s="30"/>
    </row>
    <row r="10826" spans="4:9" x14ac:dyDescent="0.2">
      <c r="D10826" s="29"/>
      <c r="E10826" s="29"/>
      <c r="I10826" s="30"/>
    </row>
    <row r="10827" spans="4:9" x14ac:dyDescent="0.2">
      <c r="D10827" s="29"/>
      <c r="E10827" s="29"/>
      <c r="I10827" s="30"/>
    </row>
    <row r="10828" spans="4:9" x14ac:dyDescent="0.2">
      <c r="D10828" s="29"/>
      <c r="E10828" s="29"/>
      <c r="I10828" s="30"/>
    </row>
    <row r="10829" spans="4:9" x14ac:dyDescent="0.2">
      <c r="D10829" s="29"/>
      <c r="E10829" s="29"/>
      <c r="I10829" s="30"/>
    </row>
    <row r="10830" spans="4:9" x14ac:dyDescent="0.2">
      <c r="D10830" s="29"/>
      <c r="E10830" s="29"/>
      <c r="I10830" s="30"/>
    </row>
    <row r="10831" spans="4:9" x14ac:dyDescent="0.2">
      <c r="D10831" s="29"/>
      <c r="E10831" s="29"/>
      <c r="I10831" s="30"/>
    </row>
    <row r="10832" spans="4:9" x14ac:dyDescent="0.2">
      <c r="D10832" s="29"/>
      <c r="E10832" s="29"/>
      <c r="I10832" s="30"/>
    </row>
    <row r="10833" spans="4:9" x14ac:dyDescent="0.2">
      <c r="D10833" s="29"/>
      <c r="E10833" s="29"/>
      <c r="I10833" s="30"/>
    </row>
    <row r="10834" spans="4:9" x14ac:dyDescent="0.2">
      <c r="D10834" s="29"/>
      <c r="E10834" s="29"/>
      <c r="I10834" s="30"/>
    </row>
    <row r="10835" spans="4:9" x14ac:dyDescent="0.2">
      <c r="D10835" s="29"/>
      <c r="E10835" s="29"/>
      <c r="I10835" s="30"/>
    </row>
    <row r="10836" spans="4:9" x14ac:dyDescent="0.2">
      <c r="D10836" s="29"/>
      <c r="E10836" s="29"/>
    </row>
    <row r="10837" spans="4:9" x14ac:dyDescent="0.2">
      <c r="D10837" s="29"/>
      <c r="E10837" s="29"/>
    </row>
    <row r="10838" spans="4:9" x14ac:dyDescent="0.2">
      <c r="D10838" s="29"/>
      <c r="E10838" s="29"/>
    </row>
    <row r="10839" spans="4:9" x14ac:dyDescent="0.2">
      <c r="D10839" s="29"/>
      <c r="E10839" s="29"/>
    </row>
    <row r="10840" spans="4:9" x14ac:dyDescent="0.2">
      <c r="D10840" s="29"/>
      <c r="E10840" s="29"/>
    </row>
    <row r="10841" spans="4:9" x14ac:dyDescent="0.2">
      <c r="D10841" s="29"/>
      <c r="E10841" s="29"/>
    </row>
    <row r="10842" spans="4:9" x14ac:dyDescent="0.2">
      <c r="D10842" s="29"/>
      <c r="E10842" s="29"/>
    </row>
    <row r="10843" spans="4:9" x14ac:dyDescent="0.2">
      <c r="D10843" s="29"/>
      <c r="E10843" s="29"/>
    </row>
    <row r="10844" spans="4:9" x14ac:dyDescent="0.2">
      <c r="D10844" s="29"/>
      <c r="E10844" s="29"/>
    </row>
    <row r="10845" spans="4:9" x14ac:dyDescent="0.2">
      <c r="D10845" s="29"/>
      <c r="E10845" s="29"/>
    </row>
    <row r="10846" spans="4:9" x14ac:dyDescent="0.2">
      <c r="D10846" s="29"/>
      <c r="E10846" s="29"/>
    </row>
    <row r="10847" spans="4:9" x14ac:dyDescent="0.2">
      <c r="D10847" s="29"/>
      <c r="E10847" s="29"/>
    </row>
    <row r="10848" spans="4:9" x14ac:dyDescent="0.2">
      <c r="D10848" s="29"/>
      <c r="E10848" s="29"/>
      <c r="I10848" s="30"/>
    </row>
    <row r="10849" spans="4:9" x14ac:dyDescent="0.2">
      <c r="D10849" s="29"/>
      <c r="E10849" s="29"/>
      <c r="I10849" s="30"/>
    </row>
    <row r="10850" spans="4:9" x14ac:dyDescent="0.2">
      <c r="D10850" s="29"/>
      <c r="E10850" s="29"/>
      <c r="I10850" s="30"/>
    </row>
    <row r="10851" spans="4:9" x14ac:dyDescent="0.2">
      <c r="D10851" s="29"/>
      <c r="E10851" s="29"/>
      <c r="I10851" s="30"/>
    </row>
    <row r="10852" spans="4:9" x14ac:dyDescent="0.2">
      <c r="D10852" s="29"/>
      <c r="E10852" s="29"/>
      <c r="I10852" s="30"/>
    </row>
    <row r="10853" spans="4:9" x14ac:dyDescent="0.2">
      <c r="D10853" s="29"/>
      <c r="E10853" s="29"/>
      <c r="I10853" s="30"/>
    </row>
    <row r="10854" spans="4:9" x14ac:dyDescent="0.2">
      <c r="D10854" s="29"/>
      <c r="E10854" s="29"/>
      <c r="I10854" s="30"/>
    </row>
    <row r="10855" spans="4:9" x14ac:dyDescent="0.2">
      <c r="D10855" s="29"/>
      <c r="E10855" s="29"/>
      <c r="I10855" s="30"/>
    </row>
    <row r="10856" spans="4:9" x14ac:dyDescent="0.2">
      <c r="D10856" s="29"/>
      <c r="E10856" s="29"/>
      <c r="I10856" s="30"/>
    </row>
    <row r="10857" spans="4:9" x14ac:dyDescent="0.2">
      <c r="D10857" s="29"/>
      <c r="E10857" s="29"/>
      <c r="I10857" s="30"/>
    </row>
    <row r="10858" spans="4:9" x14ac:dyDescent="0.2">
      <c r="D10858" s="29"/>
      <c r="E10858" s="29"/>
      <c r="I10858" s="30"/>
    </row>
    <row r="10859" spans="4:9" x14ac:dyDescent="0.2">
      <c r="D10859" s="29"/>
      <c r="E10859" s="29"/>
      <c r="I10859" s="30"/>
    </row>
    <row r="10860" spans="4:9" x14ac:dyDescent="0.2">
      <c r="D10860" s="29"/>
      <c r="E10860" s="29"/>
      <c r="I10860" s="30"/>
    </row>
    <row r="10861" spans="4:9" x14ac:dyDescent="0.2">
      <c r="D10861" s="29"/>
      <c r="E10861" s="29"/>
      <c r="I10861" s="30"/>
    </row>
    <row r="10862" spans="4:9" x14ac:dyDescent="0.2">
      <c r="D10862" s="29"/>
      <c r="E10862" s="29"/>
      <c r="I10862" s="30"/>
    </row>
    <row r="10863" spans="4:9" x14ac:dyDescent="0.2">
      <c r="D10863" s="29"/>
      <c r="E10863" s="29"/>
      <c r="I10863" s="30"/>
    </row>
    <row r="10864" spans="4:9" x14ac:dyDescent="0.2">
      <c r="D10864" s="29"/>
      <c r="E10864" s="29"/>
      <c r="I10864" s="30"/>
    </row>
    <row r="10865" spans="4:9" x14ac:dyDescent="0.2">
      <c r="D10865" s="29"/>
      <c r="E10865" s="29"/>
      <c r="I10865" s="30"/>
    </row>
    <row r="10866" spans="4:9" x14ac:dyDescent="0.2">
      <c r="D10866" s="29"/>
      <c r="E10866" s="29"/>
      <c r="I10866" s="30"/>
    </row>
    <row r="10867" spans="4:9" x14ac:dyDescent="0.2">
      <c r="D10867" s="29"/>
      <c r="E10867" s="29"/>
      <c r="I10867" s="30"/>
    </row>
    <row r="10868" spans="4:9" x14ac:dyDescent="0.2">
      <c r="D10868" s="29"/>
      <c r="E10868" s="29"/>
      <c r="I10868" s="30"/>
    </row>
    <row r="10869" spans="4:9" x14ac:dyDescent="0.2">
      <c r="D10869" s="29"/>
      <c r="E10869" s="29"/>
      <c r="I10869" s="30"/>
    </row>
    <row r="10870" spans="4:9" x14ac:dyDescent="0.2">
      <c r="D10870" s="29"/>
      <c r="E10870" s="29"/>
      <c r="I10870" s="30"/>
    </row>
    <row r="10871" spans="4:9" x14ac:dyDescent="0.2">
      <c r="D10871" s="29"/>
      <c r="E10871" s="29"/>
      <c r="I10871" s="30"/>
    </row>
    <row r="10872" spans="4:9" x14ac:dyDescent="0.2">
      <c r="D10872" s="29"/>
      <c r="E10872" s="29"/>
      <c r="I10872" s="30"/>
    </row>
    <row r="10873" spans="4:9" x14ac:dyDescent="0.2">
      <c r="D10873" s="29"/>
      <c r="E10873" s="29"/>
      <c r="I10873" s="30"/>
    </row>
    <row r="10874" spans="4:9" x14ac:dyDescent="0.2">
      <c r="D10874" s="29"/>
      <c r="E10874" s="29"/>
    </row>
    <row r="10875" spans="4:9" x14ac:dyDescent="0.2">
      <c r="D10875" s="29"/>
      <c r="E10875" s="29"/>
    </row>
    <row r="10876" spans="4:9" x14ac:dyDescent="0.2">
      <c r="D10876" s="29"/>
      <c r="E10876" s="29"/>
    </row>
    <row r="10877" spans="4:9" x14ac:dyDescent="0.2">
      <c r="D10877" s="29"/>
      <c r="E10877" s="29"/>
    </row>
    <row r="10878" spans="4:9" x14ac:dyDescent="0.2">
      <c r="D10878" s="29"/>
      <c r="E10878" s="29"/>
    </row>
    <row r="10879" spans="4:9" x14ac:dyDescent="0.2">
      <c r="D10879" s="29"/>
      <c r="E10879" s="29"/>
    </row>
    <row r="10880" spans="4:9" x14ac:dyDescent="0.2">
      <c r="D10880" s="29"/>
      <c r="E10880" s="29"/>
    </row>
    <row r="10881" spans="4:5" x14ac:dyDescent="0.2">
      <c r="D10881" s="29"/>
      <c r="E10881" s="29"/>
    </row>
    <row r="10882" spans="4:5" x14ac:dyDescent="0.2">
      <c r="D10882" s="29"/>
      <c r="E10882" s="29"/>
    </row>
    <row r="10883" spans="4:5" x14ac:dyDescent="0.2">
      <c r="D10883" s="29"/>
      <c r="E10883" s="29"/>
    </row>
    <row r="10884" spans="4:5" x14ac:dyDescent="0.2">
      <c r="D10884" s="29"/>
      <c r="E10884" s="29"/>
    </row>
    <row r="10885" spans="4:5" x14ac:dyDescent="0.2">
      <c r="D10885" s="29"/>
      <c r="E10885" s="29"/>
    </row>
    <row r="10886" spans="4:5" x14ac:dyDescent="0.2">
      <c r="D10886" s="29"/>
      <c r="E10886" s="29"/>
    </row>
    <row r="10887" spans="4:5" x14ac:dyDescent="0.2">
      <c r="D10887" s="29"/>
      <c r="E10887" s="29"/>
    </row>
    <row r="10888" spans="4:5" x14ac:dyDescent="0.2">
      <c r="D10888" s="29"/>
      <c r="E10888" s="29"/>
    </row>
    <row r="10889" spans="4:5" x14ac:dyDescent="0.2">
      <c r="D10889" s="29"/>
      <c r="E10889" s="29"/>
    </row>
    <row r="10890" spans="4:5" x14ac:dyDescent="0.2">
      <c r="D10890" s="29"/>
      <c r="E10890" s="29"/>
    </row>
    <row r="10891" spans="4:5" x14ac:dyDescent="0.2">
      <c r="D10891" s="29"/>
      <c r="E10891" s="29"/>
    </row>
    <row r="10892" spans="4:5" x14ac:dyDescent="0.2">
      <c r="D10892" s="29"/>
      <c r="E10892" s="29"/>
    </row>
    <row r="10893" spans="4:5" x14ac:dyDescent="0.2">
      <c r="D10893" s="29"/>
      <c r="E10893" s="29"/>
    </row>
    <row r="10894" spans="4:5" x14ac:dyDescent="0.2">
      <c r="D10894" s="29"/>
      <c r="E10894" s="29"/>
    </row>
    <row r="10895" spans="4:5" x14ac:dyDescent="0.2">
      <c r="D10895" s="29"/>
      <c r="E10895" s="29"/>
    </row>
    <row r="10896" spans="4:5" x14ac:dyDescent="0.2">
      <c r="D10896" s="29"/>
      <c r="E10896" s="29"/>
    </row>
    <row r="10897" spans="4:5" x14ac:dyDescent="0.2">
      <c r="D10897" s="29"/>
      <c r="E10897" s="29"/>
    </row>
    <row r="10898" spans="4:5" x14ac:dyDescent="0.2">
      <c r="D10898" s="29"/>
      <c r="E10898" s="29"/>
    </row>
    <row r="10899" spans="4:5" x14ac:dyDescent="0.2">
      <c r="D10899" s="29"/>
      <c r="E10899" s="29"/>
    </row>
    <row r="10900" spans="4:5" x14ac:dyDescent="0.2">
      <c r="D10900" s="29"/>
      <c r="E10900" s="29"/>
    </row>
    <row r="10901" spans="4:5" x14ac:dyDescent="0.2">
      <c r="D10901" s="29"/>
      <c r="E10901" s="29"/>
    </row>
    <row r="10902" spans="4:5" x14ac:dyDescent="0.2">
      <c r="D10902" s="29"/>
      <c r="E10902" s="29"/>
    </row>
    <row r="10903" spans="4:5" x14ac:dyDescent="0.2">
      <c r="D10903" s="29"/>
      <c r="E10903" s="29"/>
    </row>
    <row r="10904" spans="4:5" x14ac:dyDescent="0.2">
      <c r="D10904" s="29"/>
      <c r="E10904" s="29"/>
    </row>
    <row r="10905" spans="4:5" x14ac:dyDescent="0.2">
      <c r="D10905" s="29"/>
      <c r="E10905" s="29"/>
    </row>
    <row r="10906" spans="4:5" x14ac:dyDescent="0.2">
      <c r="D10906" s="29"/>
      <c r="E10906" s="29"/>
    </row>
    <row r="10907" spans="4:5" x14ac:dyDescent="0.2">
      <c r="D10907" s="29"/>
      <c r="E10907" s="29"/>
    </row>
    <row r="10908" spans="4:5" x14ac:dyDescent="0.2">
      <c r="D10908" s="29"/>
      <c r="E10908" s="29"/>
    </row>
    <row r="10909" spans="4:5" x14ac:dyDescent="0.2">
      <c r="D10909" s="29"/>
      <c r="E10909" s="29"/>
    </row>
    <row r="10910" spans="4:5" x14ac:dyDescent="0.2">
      <c r="D10910" s="29"/>
      <c r="E10910" s="29"/>
    </row>
    <row r="10911" spans="4:5" x14ac:dyDescent="0.2">
      <c r="D10911" s="29"/>
      <c r="E10911" s="29"/>
    </row>
    <row r="10912" spans="4:5" x14ac:dyDescent="0.2">
      <c r="D10912" s="29"/>
      <c r="E10912" s="29"/>
    </row>
    <row r="10913" spans="4:5" x14ac:dyDescent="0.2">
      <c r="D10913" s="29"/>
      <c r="E10913" s="29"/>
    </row>
    <row r="10914" spans="4:5" x14ac:dyDescent="0.2">
      <c r="D10914" s="29"/>
      <c r="E10914" s="29"/>
    </row>
    <row r="10915" spans="4:5" x14ac:dyDescent="0.2">
      <c r="D10915" s="29"/>
      <c r="E10915" s="29"/>
    </row>
    <row r="10916" spans="4:5" x14ac:dyDescent="0.2">
      <c r="D10916" s="29"/>
      <c r="E10916" s="29"/>
    </row>
    <row r="10917" spans="4:5" x14ac:dyDescent="0.2">
      <c r="D10917" s="29"/>
      <c r="E10917" s="29"/>
    </row>
    <row r="10918" spans="4:5" x14ac:dyDescent="0.2">
      <c r="D10918" s="29"/>
      <c r="E10918" s="29"/>
    </row>
    <row r="10919" spans="4:5" x14ac:dyDescent="0.2">
      <c r="D10919" s="29"/>
      <c r="E10919" s="29"/>
    </row>
    <row r="10920" spans="4:5" x14ac:dyDescent="0.2">
      <c r="D10920" s="29"/>
      <c r="E10920" s="29"/>
    </row>
    <row r="10921" spans="4:5" x14ac:dyDescent="0.2">
      <c r="D10921" s="29"/>
      <c r="E10921" s="29"/>
    </row>
    <row r="10922" spans="4:5" x14ac:dyDescent="0.2">
      <c r="D10922" s="29"/>
      <c r="E10922" s="29"/>
    </row>
    <row r="10923" spans="4:5" x14ac:dyDescent="0.2">
      <c r="D10923" s="29"/>
      <c r="E10923" s="29"/>
    </row>
    <row r="10924" spans="4:5" x14ac:dyDescent="0.2">
      <c r="D10924" s="29"/>
      <c r="E10924" s="29"/>
    </row>
    <row r="10925" spans="4:5" x14ac:dyDescent="0.2">
      <c r="D10925" s="29"/>
      <c r="E10925" s="29"/>
    </row>
    <row r="10926" spans="4:5" x14ac:dyDescent="0.2">
      <c r="D10926" s="29"/>
      <c r="E10926" s="29"/>
    </row>
    <row r="10927" spans="4:5" x14ac:dyDescent="0.2">
      <c r="D10927" s="29"/>
      <c r="E10927" s="29"/>
    </row>
    <row r="10928" spans="4:5" x14ac:dyDescent="0.2">
      <c r="D10928" s="29"/>
      <c r="E10928" s="29"/>
    </row>
    <row r="10929" spans="4:5" x14ac:dyDescent="0.2">
      <c r="D10929" s="29"/>
      <c r="E10929" s="29"/>
    </row>
    <row r="10930" spans="4:5" x14ac:dyDescent="0.2">
      <c r="D10930" s="29"/>
      <c r="E10930" s="29"/>
    </row>
    <row r="10931" spans="4:5" x14ac:dyDescent="0.2">
      <c r="D10931" s="29"/>
      <c r="E10931" s="29"/>
    </row>
    <row r="10932" spans="4:5" x14ac:dyDescent="0.2">
      <c r="D10932" s="29"/>
      <c r="E10932" s="29"/>
    </row>
    <row r="10933" spans="4:5" x14ac:dyDescent="0.2">
      <c r="D10933" s="29"/>
      <c r="E10933" s="29"/>
    </row>
    <row r="10934" spans="4:5" x14ac:dyDescent="0.2">
      <c r="D10934" s="29"/>
      <c r="E10934" s="29"/>
    </row>
    <row r="10935" spans="4:5" x14ac:dyDescent="0.2">
      <c r="D10935" s="29"/>
      <c r="E10935" s="29"/>
    </row>
    <row r="10936" spans="4:5" x14ac:dyDescent="0.2">
      <c r="D10936" s="29"/>
      <c r="E10936" s="29"/>
    </row>
    <row r="10937" spans="4:5" x14ac:dyDescent="0.2">
      <c r="D10937" s="29"/>
      <c r="E10937" s="29"/>
    </row>
    <row r="10938" spans="4:5" x14ac:dyDescent="0.2">
      <c r="D10938" s="29"/>
      <c r="E10938" s="29"/>
    </row>
    <row r="10939" spans="4:5" x14ac:dyDescent="0.2">
      <c r="D10939" s="29"/>
      <c r="E10939" s="29"/>
    </row>
    <row r="10940" spans="4:5" x14ac:dyDescent="0.2">
      <c r="D10940" s="29"/>
      <c r="E10940" s="29"/>
    </row>
    <row r="10941" spans="4:5" x14ac:dyDescent="0.2">
      <c r="D10941" s="29"/>
      <c r="E10941" s="29"/>
    </row>
    <row r="10942" spans="4:5" x14ac:dyDescent="0.2">
      <c r="D10942" s="29"/>
      <c r="E10942" s="29"/>
    </row>
    <row r="10943" spans="4:5" x14ac:dyDescent="0.2">
      <c r="D10943" s="29"/>
      <c r="E10943" s="29"/>
    </row>
    <row r="10944" spans="4:5" x14ac:dyDescent="0.2">
      <c r="D10944" s="29"/>
      <c r="E10944" s="29"/>
    </row>
    <row r="10945" spans="4:5" x14ac:dyDescent="0.2">
      <c r="D10945" s="29"/>
      <c r="E10945" s="29"/>
    </row>
    <row r="10946" spans="4:5" x14ac:dyDescent="0.2">
      <c r="D10946" s="29"/>
      <c r="E10946" s="29"/>
    </row>
    <row r="10947" spans="4:5" x14ac:dyDescent="0.2">
      <c r="D10947" s="29"/>
      <c r="E10947" s="29"/>
    </row>
    <row r="10948" spans="4:5" x14ac:dyDescent="0.2">
      <c r="D10948" s="29"/>
      <c r="E10948" s="29"/>
    </row>
    <row r="10949" spans="4:5" x14ac:dyDescent="0.2">
      <c r="D10949" s="29"/>
      <c r="E10949" s="29"/>
    </row>
    <row r="10950" spans="4:5" x14ac:dyDescent="0.2">
      <c r="D10950" s="29"/>
      <c r="E10950" s="29"/>
    </row>
    <row r="10951" spans="4:5" x14ac:dyDescent="0.2">
      <c r="D10951" s="29"/>
      <c r="E10951" s="29"/>
    </row>
    <row r="10952" spans="4:5" x14ac:dyDescent="0.2">
      <c r="D10952" s="29"/>
      <c r="E10952" s="29"/>
    </row>
    <row r="10953" spans="4:5" x14ac:dyDescent="0.2">
      <c r="D10953" s="29"/>
      <c r="E10953" s="29"/>
    </row>
    <row r="10954" spans="4:5" x14ac:dyDescent="0.2">
      <c r="D10954" s="29"/>
      <c r="E10954" s="29"/>
    </row>
    <row r="10955" spans="4:5" x14ac:dyDescent="0.2">
      <c r="D10955" s="29"/>
      <c r="E10955" s="29"/>
    </row>
    <row r="10956" spans="4:5" x14ac:dyDescent="0.2">
      <c r="D10956" s="29"/>
      <c r="E10956" s="29"/>
    </row>
    <row r="10957" spans="4:5" x14ac:dyDescent="0.2">
      <c r="D10957" s="29"/>
      <c r="E10957" s="29"/>
    </row>
    <row r="10958" spans="4:5" x14ac:dyDescent="0.2">
      <c r="D10958" s="29"/>
      <c r="E10958" s="29"/>
    </row>
    <row r="10959" spans="4:5" x14ac:dyDescent="0.2">
      <c r="D10959" s="29"/>
      <c r="E10959" s="29"/>
    </row>
    <row r="10960" spans="4:5" x14ac:dyDescent="0.2">
      <c r="D10960" s="29"/>
      <c r="E10960" s="29"/>
    </row>
    <row r="10961" spans="4:5" x14ac:dyDescent="0.2">
      <c r="D10961" s="29"/>
      <c r="E10961" s="29"/>
    </row>
    <row r="10962" spans="4:5" x14ac:dyDescent="0.2">
      <c r="D10962" s="29"/>
      <c r="E10962" s="29"/>
    </row>
    <row r="10963" spans="4:5" x14ac:dyDescent="0.2">
      <c r="D10963" s="29"/>
      <c r="E10963" s="29"/>
    </row>
    <row r="10964" spans="4:5" x14ac:dyDescent="0.2">
      <c r="D10964" s="29"/>
      <c r="E10964" s="29"/>
    </row>
    <row r="10965" spans="4:5" x14ac:dyDescent="0.2">
      <c r="D10965" s="29"/>
      <c r="E10965" s="29"/>
    </row>
    <row r="10966" spans="4:5" x14ac:dyDescent="0.2">
      <c r="D10966" s="29"/>
      <c r="E10966" s="29"/>
    </row>
    <row r="10967" spans="4:5" x14ac:dyDescent="0.2">
      <c r="D10967" s="29"/>
      <c r="E10967" s="29"/>
    </row>
    <row r="10968" spans="4:5" x14ac:dyDescent="0.2">
      <c r="D10968" s="29"/>
      <c r="E10968" s="29"/>
    </row>
    <row r="10969" spans="4:5" x14ac:dyDescent="0.2">
      <c r="D10969" s="29"/>
      <c r="E10969" s="29"/>
    </row>
    <row r="10970" spans="4:5" x14ac:dyDescent="0.2">
      <c r="D10970" s="29"/>
      <c r="E10970" s="29"/>
    </row>
    <row r="10971" spans="4:5" x14ac:dyDescent="0.2">
      <c r="D10971" s="29"/>
      <c r="E10971" s="29"/>
    </row>
    <row r="10972" spans="4:5" x14ac:dyDescent="0.2">
      <c r="D10972" s="29"/>
      <c r="E10972" s="29"/>
    </row>
    <row r="10973" spans="4:5" x14ac:dyDescent="0.2">
      <c r="D10973" s="29"/>
      <c r="E10973" s="29"/>
    </row>
    <row r="10974" spans="4:5" x14ac:dyDescent="0.2">
      <c r="D10974" s="29"/>
      <c r="E10974" s="29"/>
    </row>
    <row r="10975" spans="4:5" x14ac:dyDescent="0.2">
      <c r="D10975" s="29"/>
      <c r="E10975" s="29"/>
    </row>
    <row r="10976" spans="4:5" x14ac:dyDescent="0.2">
      <c r="D10976" s="29"/>
      <c r="E10976" s="29"/>
    </row>
    <row r="10977" spans="4:9" x14ac:dyDescent="0.2">
      <c r="D10977" s="29"/>
      <c r="E10977" s="29"/>
    </row>
    <row r="10978" spans="4:9" x14ac:dyDescent="0.2">
      <c r="D10978" s="29"/>
      <c r="E10978" s="29"/>
    </row>
    <row r="10979" spans="4:9" x14ac:dyDescent="0.2">
      <c r="D10979" s="29"/>
      <c r="E10979" s="29"/>
    </row>
    <row r="10980" spans="4:9" x14ac:dyDescent="0.2">
      <c r="D10980" s="29"/>
      <c r="E10980" s="29"/>
    </row>
    <row r="10981" spans="4:9" x14ac:dyDescent="0.2">
      <c r="D10981" s="29"/>
      <c r="E10981" s="29"/>
    </row>
    <row r="10982" spans="4:9" x14ac:dyDescent="0.2">
      <c r="D10982" s="29"/>
      <c r="E10982" s="29"/>
    </row>
    <row r="10983" spans="4:9" x14ac:dyDescent="0.2">
      <c r="D10983" s="29"/>
      <c r="E10983" s="29"/>
    </row>
    <row r="10984" spans="4:9" x14ac:dyDescent="0.2">
      <c r="D10984" s="29"/>
      <c r="E10984" s="29"/>
    </row>
    <row r="10985" spans="4:9" x14ac:dyDescent="0.2">
      <c r="D10985" s="29"/>
      <c r="E10985" s="29"/>
    </row>
    <row r="10986" spans="4:9" x14ac:dyDescent="0.2">
      <c r="D10986" s="29"/>
      <c r="E10986" s="29"/>
    </row>
    <row r="10987" spans="4:9" x14ac:dyDescent="0.2">
      <c r="D10987" s="29"/>
      <c r="E10987" s="29"/>
    </row>
    <row r="10988" spans="4:9" x14ac:dyDescent="0.2">
      <c r="D10988" s="29"/>
      <c r="E10988" s="29"/>
    </row>
    <row r="10989" spans="4:9" x14ac:dyDescent="0.2">
      <c r="D10989" s="29"/>
      <c r="E10989" s="29"/>
    </row>
    <row r="10990" spans="4:9" x14ac:dyDescent="0.2">
      <c r="D10990" s="29"/>
      <c r="E10990" s="29"/>
    </row>
    <row r="10991" spans="4:9" x14ac:dyDescent="0.2">
      <c r="D10991" s="29"/>
      <c r="E10991" s="29"/>
    </row>
    <row r="10992" spans="4:9" x14ac:dyDescent="0.2">
      <c r="D10992" s="29"/>
      <c r="E10992" s="29"/>
      <c r="I10992" s="30"/>
    </row>
    <row r="10993" spans="4:9" x14ac:dyDescent="0.2">
      <c r="D10993" s="29"/>
      <c r="E10993" s="29"/>
      <c r="I10993" s="30"/>
    </row>
    <row r="10994" spans="4:9" x14ac:dyDescent="0.2">
      <c r="D10994" s="29"/>
      <c r="E10994" s="29"/>
      <c r="I10994" s="30"/>
    </row>
    <row r="10995" spans="4:9" x14ac:dyDescent="0.2">
      <c r="D10995" s="29"/>
      <c r="E10995" s="29"/>
      <c r="I10995" s="30"/>
    </row>
    <row r="10996" spans="4:9" x14ac:dyDescent="0.2">
      <c r="D10996" s="29"/>
      <c r="E10996" s="29"/>
      <c r="I10996" s="30"/>
    </row>
    <row r="10997" spans="4:9" x14ac:dyDescent="0.2">
      <c r="D10997" s="29"/>
      <c r="E10997" s="29"/>
      <c r="I10997" s="30"/>
    </row>
    <row r="10998" spans="4:9" x14ac:dyDescent="0.2">
      <c r="D10998" s="29"/>
      <c r="E10998" s="29"/>
      <c r="I10998" s="30"/>
    </row>
    <row r="10999" spans="4:9" x14ac:dyDescent="0.2">
      <c r="D10999" s="29"/>
      <c r="E10999" s="29"/>
      <c r="I10999" s="30"/>
    </row>
    <row r="11000" spans="4:9" x14ac:dyDescent="0.2">
      <c r="D11000" s="29"/>
      <c r="E11000" s="29"/>
      <c r="I11000" s="30"/>
    </row>
    <row r="11001" spans="4:9" x14ac:dyDescent="0.2">
      <c r="D11001" s="29"/>
      <c r="E11001" s="29"/>
      <c r="I11001" s="30"/>
    </row>
    <row r="11002" spans="4:9" x14ac:dyDescent="0.2">
      <c r="D11002" s="29"/>
      <c r="E11002" s="29"/>
      <c r="I11002" s="30"/>
    </row>
    <row r="11003" spans="4:9" x14ac:dyDescent="0.2">
      <c r="D11003" s="29"/>
      <c r="E11003" s="29"/>
      <c r="I11003" s="30"/>
    </row>
    <row r="11004" spans="4:9" x14ac:dyDescent="0.2">
      <c r="D11004" s="29"/>
      <c r="E11004" s="29"/>
      <c r="I11004" s="30"/>
    </row>
    <row r="11005" spans="4:9" x14ac:dyDescent="0.2">
      <c r="D11005" s="29"/>
      <c r="E11005" s="29"/>
      <c r="I11005" s="30"/>
    </row>
    <row r="11006" spans="4:9" x14ac:dyDescent="0.2">
      <c r="D11006" s="29"/>
      <c r="E11006" s="29"/>
      <c r="I11006" s="30"/>
    </row>
    <row r="11007" spans="4:9" x14ac:dyDescent="0.2">
      <c r="D11007" s="29"/>
      <c r="E11007" s="29"/>
      <c r="I11007" s="30"/>
    </row>
    <row r="11008" spans="4:9" x14ac:dyDescent="0.2">
      <c r="D11008" s="29"/>
      <c r="E11008" s="29"/>
      <c r="I11008" s="30"/>
    </row>
    <row r="11009" spans="4:9" x14ac:dyDescent="0.2">
      <c r="D11009" s="29"/>
      <c r="E11009" s="29"/>
      <c r="I11009" s="30"/>
    </row>
    <row r="11010" spans="4:9" x14ac:dyDescent="0.2">
      <c r="D11010" s="29"/>
      <c r="E11010" s="29"/>
      <c r="I11010" s="30"/>
    </row>
    <row r="11011" spans="4:9" x14ac:dyDescent="0.2">
      <c r="D11011" s="29"/>
      <c r="E11011" s="29"/>
      <c r="I11011" s="30"/>
    </row>
    <row r="11012" spans="4:9" x14ac:dyDescent="0.2">
      <c r="D11012" s="29"/>
      <c r="E11012" s="29"/>
      <c r="I11012" s="30"/>
    </row>
    <row r="11013" spans="4:9" x14ac:dyDescent="0.2">
      <c r="D11013" s="29"/>
      <c r="E11013" s="29"/>
      <c r="I11013" s="30"/>
    </row>
    <row r="11014" spans="4:9" x14ac:dyDescent="0.2">
      <c r="D11014" s="29"/>
      <c r="E11014" s="29"/>
      <c r="I11014" s="30"/>
    </row>
    <row r="11015" spans="4:9" x14ac:dyDescent="0.2">
      <c r="D11015" s="29"/>
      <c r="E11015" s="29"/>
      <c r="I11015" s="30"/>
    </row>
    <row r="11016" spans="4:9" x14ac:dyDescent="0.2">
      <c r="D11016" s="29"/>
      <c r="E11016" s="29"/>
      <c r="I11016" s="30"/>
    </row>
    <row r="11017" spans="4:9" x14ac:dyDescent="0.2">
      <c r="D11017" s="29"/>
      <c r="E11017" s="29"/>
      <c r="I11017" s="30"/>
    </row>
    <row r="11018" spans="4:9" x14ac:dyDescent="0.2">
      <c r="D11018" s="29"/>
      <c r="E11018" s="29"/>
    </row>
    <row r="11019" spans="4:9" x14ac:dyDescent="0.2">
      <c r="D11019" s="29"/>
      <c r="E11019" s="29"/>
    </row>
    <row r="11020" spans="4:9" x14ac:dyDescent="0.2">
      <c r="D11020" s="29"/>
      <c r="E11020" s="29"/>
    </row>
    <row r="11021" spans="4:9" x14ac:dyDescent="0.2">
      <c r="D11021" s="29"/>
      <c r="E11021" s="29"/>
    </row>
    <row r="11022" spans="4:9" x14ac:dyDescent="0.2">
      <c r="D11022" s="29"/>
      <c r="E11022" s="29"/>
    </row>
    <row r="11023" spans="4:9" x14ac:dyDescent="0.2">
      <c r="D11023" s="29"/>
      <c r="E11023" s="29"/>
    </row>
    <row r="11024" spans="4:9" x14ac:dyDescent="0.2">
      <c r="D11024" s="29"/>
      <c r="E11024" s="29"/>
    </row>
    <row r="11025" spans="4:5" x14ac:dyDescent="0.2">
      <c r="D11025" s="29"/>
      <c r="E11025" s="29"/>
    </row>
    <row r="11026" spans="4:5" x14ac:dyDescent="0.2">
      <c r="D11026" s="29"/>
      <c r="E11026" s="29"/>
    </row>
    <row r="11027" spans="4:5" x14ac:dyDescent="0.2">
      <c r="D11027" s="29"/>
      <c r="E11027" s="29"/>
    </row>
    <row r="11028" spans="4:5" x14ac:dyDescent="0.2">
      <c r="D11028" s="29"/>
      <c r="E11028" s="29"/>
    </row>
    <row r="11029" spans="4:5" x14ac:dyDescent="0.2">
      <c r="D11029" s="29"/>
      <c r="E11029" s="29"/>
    </row>
    <row r="11030" spans="4:5" x14ac:dyDescent="0.2">
      <c r="D11030" s="29"/>
      <c r="E11030" s="29"/>
    </row>
    <row r="11031" spans="4:5" x14ac:dyDescent="0.2">
      <c r="D11031" s="29"/>
      <c r="E11031" s="29"/>
    </row>
    <row r="11032" spans="4:5" x14ac:dyDescent="0.2">
      <c r="D11032" s="29"/>
      <c r="E11032" s="29"/>
    </row>
    <row r="11033" spans="4:5" x14ac:dyDescent="0.2">
      <c r="D11033" s="29"/>
      <c r="E11033" s="29"/>
    </row>
    <row r="11034" spans="4:5" x14ac:dyDescent="0.2">
      <c r="D11034" s="29"/>
      <c r="E11034" s="29"/>
    </row>
    <row r="11035" spans="4:5" x14ac:dyDescent="0.2">
      <c r="D11035" s="29"/>
      <c r="E11035" s="29"/>
    </row>
    <row r="11036" spans="4:5" x14ac:dyDescent="0.2">
      <c r="D11036" s="29"/>
      <c r="E11036" s="29"/>
    </row>
    <row r="11037" spans="4:5" x14ac:dyDescent="0.2">
      <c r="D11037" s="29"/>
      <c r="E11037" s="29"/>
    </row>
    <row r="11038" spans="4:5" x14ac:dyDescent="0.2">
      <c r="D11038" s="29"/>
      <c r="E11038" s="29"/>
    </row>
    <row r="11039" spans="4:5" x14ac:dyDescent="0.2">
      <c r="D11039" s="29"/>
      <c r="E11039" s="29"/>
    </row>
    <row r="11040" spans="4:5" x14ac:dyDescent="0.2">
      <c r="D11040" s="29"/>
      <c r="E11040" s="29"/>
    </row>
    <row r="11041" spans="4:9" x14ac:dyDescent="0.2">
      <c r="D11041" s="29"/>
      <c r="E11041" s="29"/>
    </row>
    <row r="11042" spans="4:9" x14ac:dyDescent="0.2">
      <c r="D11042" s="29"/>
      <c r="E11042" s="29"/>
    </row>
    <row r="11043" spans="4:9" x14ac:dyDescent="0.2">
      <c r="D11043" s="29"/>
      <c r="E11043" s="29"/>
    </row>
    <row r="11044" spans="4:9" x14ac:dyDescent="0.2">
      <c r="D11044" s="29"/>
      <c r="E11044" s="29"/>
    </row>
    <row r="11045" spans="4:9" x14ac:dyDescent="0.2">
      <c r="D11045" s="29"/>
      <c r="E11045" s="29"/>
    </row>
    <row r="11046" spans="4:9" x14ac:dyDescent="0.2">
      <c r="D11046" s="29"/>
      <c r="E11046" s="29"/>
    </row>
    <row r="11047" spans="4:9" x14ac:dyDescent="0.2">
      <c r="D11047" s="29"/>
      <c r="E11047" s="29"/>
    </row>
    <row r="11048" spans="4:9" x14ac:dyDescent="0.2">
      <c r="D11048" s="29"/>
      <c r="E11048" s="29"/>
    </row>
    <row r="11049" spans="4:9" x14ac:dyDescent="0.2">
      <c r="D11049" s="29"/>
      <c r="E11049" s="29"/>
    </row>
    <row r="11050" spans="4:9" x14ac:dyDescent="0.2">
      <c r="D11050" s="29"/>
      <c r="E11050" s="29"/>
    </row>
    <row r="11051" spans="4:9" x14ac:dyDescent="0.2">
      <c r="D11051" s="29"/>
      <c r="E11051" s="29"/>
    </row>
    <row r="11052" spans="4:9" x14ac:dyDescent="0.2">
      <c r="D11052" s="29"/>
      <c r="E11052" s="29"/>
    </row>
    <row r="11053" spans="4:9" x14ac:dyDescent="0.2">
      <c r="D11053" s="29"/>
      <c r="E11053" s="29"/>
    </row>
    <row r="11054" spans="4:9" x14ac:dyDescent="0.2">
      <c r="D11054" s="29"/>
      <c r="E11054" s="29"/>
    </row>
    <row r="11055" spans="4:9" x14ac:dyDescent="0.2">
      <c r="D11055" s="29"/>
      <c r="E11055" s="29"/>
    </row>
    <row r="11056" spans="4:9" x14ac:dyDescent="0.2">
      <c r="D11056" s="29"/>
      <c r="E11056" s="29"/>
      <c r="I11056" s="30"/>
    </row>
    <row r="11057" spans="4:9" x14ac:dyDescent="0.2">
      <c r="D11057" s="29"/>
      <c r="E11057" s="29"/>
      <c r="I11057" s="30"/>
    </row>
    <row r="11058" spans="4:9" x14ac:dyDescent="0.2">
      <c r="D11058" s="29"/>
      <c r="E11058" s="29"/>
      <c r="I11058" s="30"/>
    </row>
    <row r="11059" spans="4:9" x14ac:dyDescent="0.2">
      <c r="D11059" s="29"/>
      <c r="E11059" s="29"/>
      <c r="I11059" s="30"/>
    </row>
    <row r="11060" spans="4:9" x14ac:dyDescent="0.2">
      <c r="D11060" s="29"/>
      <c r="E11060" s="29"/>
      <c r="I11060" s="30"/>
    </row>
    <row r="11061" spans="4:9" x14ac:dyDescent="0.2">
      <c r="D11061" s="29"/>
      <c r="E11061" s="29"/>
      <c r="I11061" s="30"/>
    </row>
    <row r="11062" spans="4:9" x14ac:dyDescent="0.2">
      <c r="D11062" s="29"/>
      <c r="E11062" s="29"/>
      <c r="I11062" s="30"/>
    </row>
    <row r="11063" spans="4:9" x14ac:dyDescent="0.2">
      <c r="D11063" s="29"/>
      <c r="E11063" s="29"/>
      <c r="I11063" s="30"/>
    </row>
    <row r="11064" spans="4:9" x14ac:dyDescent="0.2">
      <c r="D11064" s="29"/>
      <c r="E11064" s="29"/>
      <c r="I11064" s="30"/>
    </row>
    <row r="11065" spans="4:9" x14ac:dyDescent="0.2">
      <c r="D11065" s="29"/>
      <c r="E11065" s="29"/>
      <c r="I11065" s="30"/>
    </row>
    <row r="11066" spans="4:9" x14ac:dyDescent="0.2">
      <c r="D11066" s="29"/>
      <c r="E11066" s="29"/>
      <c r="I11066" s="30"/>
    </row>
    <row r="11067" spans="4:9" x14ac:dyDescent="0.2">
      <c r="D11067" s="29"/>
      <c r="E11067" s="29"/>
      <c r="I11067" s="30"/>
    </row>
    <row r="11068" spans="4:9" x14ac:dyDescent="0.2">
      <c r="D11068" s="29"/>
      <c r="E11068" s="29"/>
      <c r="I11068" s="30"/>
    </row>
    <row r="11069" spans="4:9" x14ac:dyDescent="0.2">
      <c r="D11069" s="29"/>
      <c r="E11069" s="29"/>
      <c r="I11069" s="30"/>
    </row>
    <row r="11070" spans="4:9" x14ac:dyDescent="0.2">
      <c r="D11070" s="29"/>
      <c r="E11070" s="29"/>
      <c r="I11070" s="30"/>
    </row>
    <row r="11071" spans="4:9" x14ac:dyDescent="0.2">
      <c r="D11071" s="29"/>
      <c r="E11071" s="29"/>
      <c r="I11071" s="30"/>
    </row>
    <row r="11072" spans="4:9" x14ac:dyDescent="0.2">
      <c r="D11072" s="29"/>
      <c r="E11072" s="29"/>
      <c r="I11072" s="30"/>
    </row>
    <row r="11073" spans="4:9" x14ac:dyDescent="0.2">
      <c r="D11073" s="29"/>
      <c r="E11073" s="29"/>
      <c r="I11073" s="30"/>
    </row>
    <row r="11074" spans="4:9" x14ac:dyDescent="0.2">
      <c r="D11074" s="29"/>
      <c r="E11074" s="29"/>
      <c r="I11074" s="30"/>
    </row>
    <row r="11075" spans="4:9" x14ac:dyDescent="0.2">
      <c r="D11075" s="29"/>
      <c r="E11075" s="29"/>
      <c r="I11075" s="30"/>
    </row>
    <row r="11076" spans="4:9" x14ac:dyDescent="0.2">
      <c r="D11076" s="29"/>
      <c r="E11076" s="29"/>
      <c r="I11076" s="30"/>
    </row>
    <row r="11077" spans="4:9" x14ac:dyDescent="0.2">
      <c r="D11077" s="29"/>
      <c r="E11077" s="29"/>
      <c r="I11077" s="30"/>
    </row>
    <row r="11078" spans="4:9" x14ac:dyDescent="0.2">
      <c r="D11078" s="29"/>
      <c r="E11078" s="29"/>
      <c r="I11078" s="30"/>
    </row>
    <row r="11079" spans="4:9" x14ac:dyDescent="0.2">
      <c r="D11079" s="29"/>
      <c r="E11079" s="29"/>
      <c r="I11079" s="30"/>
    </row>
    <row r="11080" spans="4:9" x14ac:dyDescent="0.2">
      <c r="D11080" s="29"/>
      <c r="E11080" s="29"/>
      <c r="I11080" s="30"/>
    </row>
    <row r="11081" spans="4:9" x14ac:dyDescent="0.2">
      <c r="D11081" s="29"/>
      <c r="E11081" s="29"/>
      <c r="I11081" s="30"/>
    </row>
    <row r="11082" spans="4:9" x14ac:dyDescent="0.2">
      <c r="D11082" s="29"/>
      <c r="E11082" s="29"/>
      <c r="I11082" s="30"/>
    </row>
    <row r="11083" spans="4:9" x14ac:dyDescent="0.2">
      <c r="D11083" s="29"/>
      <c r="E11083" s="29"/>
    </row>
    <row r="11084" spans="4:9" x14ac:dyDescent="0.2">
      <c r="D11084" s="29"/>
      <c r="E11084" s="29"/>
    </row>
    <row r="11085" spans="4:9" x14ac:dyDescent="0.2">
      <c r="D11085" s="29"/>
      <c r="E11085" s="29"/>
    </row>
    <row r="11086" spans="4:9" x14ac:dyDescent="0.2">
      <c r="D11086" s="29"/>
      <c r="E11086" s="29"/>
      <c r="I11086" s="30"/>
    </row>
    <row r="11087" spans="4:9" x14ac:dyDescent="0.2">
      <c r="D11087" s="29"/>
      <c r="E11087" s="29"/>
      <c r="I11087" s="30"/>
    </row>
    <row r="11088" spans="4:9" x14ac:dyDescent="0.2">
      <c r="D11088" s="29"/>
      <c r="E11088" s="29"/>
      <c r="I11088" s="30"/>
    </row>
    <row r="11089" spans="4:9" x14ac:dyDescent="0.2">
      <c r="D11089" s="29"/>
      <c r="E11089" s="29"/>
      <c r="I11089" s="30"/>
    </row>
    <row r="11090" spans="4:9" x14ac:dyDescent="0.2">
      <c r="D11090" s="29"/>
      <c r="E11090" s="29"/>
      <c r="I11090" s="30"/>
    </row>
    <row r="11091" spans="4:9" x14ac:dyDescent="0.2">
      <c r="D11091" s="29"/>
      <c r="E11091" s="29"/>
      <c r="I11091" s="30"/>
    </row>
    <row r="11092" spans="4:9" x14ac:dyDescent="0.2">
      <c r="D11092" s="29"/>
      <c r="E11092" s="29"/>
      <c r="I11092" s="30"/>
    </row>
    <row r="11093" spans="4:9" x14ac:dyDescent="0.2">
      <c r="D11093" s="29"/>
      <c r="E11093" s="29"/>
      <c r="I11093" s="30"/>
    </row>
    <row r="11094" spans="4:9" x14ac:dyDescent="0.2">
      <c r="D11094" s="29"/>
      <c r="E11094" s="29"/>
      <c r="I11094" s="30"/>
    </row>
    <row r="11095" spans="4:9" x14ac:dyDescent="0.2">
      <c r="D11095" s="29"/>
      <c r="E11095" s="29"/>
      <c r="I11095" s="30"/>
    </row>
    <row r="11096" spans="4:9" x14ac:dyDescent="0.2">
      <c r="D11096" s="29"/>
      <c r="E11096" s="29"/>
      <c r="I11096" s="30"/>
    </row>
    <row r="11097" spans="4:9" x14ac:dyDescent="0.2">
      <c r="D11097" s="29"/>
      <c r="E11097" s="29"/>
      <c r="I11097" s="30"/>
    </row>
    <row r="11098" spans="4:9" x14ac:dyDescent="0.2">
      <c r="D11098" s="29"/>
      <c r="E11098" s="29"/>
      <c r="I11098" s="30"/>
    </row>
    <row r="11099" spans="4:9" x14ac:dyDescent="0.2">
      <c r="D11099" s="29"/>
      <c r="E11099" s="29"/>
      <c r="I11099" s="30"/>
    </row>
    <row r="11100" spans="4:9" x14ac:dyDescent="0.2">
      <c r="D11100" s="29"/>
      <c r="E11100" s="29"/>
      <c r="I11100" s="30"/>
    </row>
    <row r="11101" spans="4:9" x14ac:dyDescent="0.2">
      <c r="D11101" s="29"/>
      <c r="E11101" s="29"/>
      <c r="I11101" s="30"/>
    </row>
    <row r="11102" spans="4:9" x14ac:dyDescent="0.2">
      <c r="D11102" s="29"/>
      <c r="E11102" s="29"/>
      <c r="I11102" s="30"/>
    </row>
    <row r="11103" spans="4:9" x14ac:dyDescent="0.2">
      <c r="D11103" s="29"/>
      <c r="E11103" s="29"/>
      <c r="I11103" s="30"/>
    </row>
    <row r="11104" spans="4:9" x14ac:dyDescent="0.2">
      <c r="D11104" s="29"/>
      <c r="E11104" s="29"/>
      <c r="I11104" s="30"/>
    </row>
    <row r="11105" spans="4:9" x14ac:dyDescent="0.2">
      <c r="D11105" s="29"/>
      <c r="E11105" s="29"/>
      <c r="I11105" s="30"/>
    </row>
    <row r="11106" spans="4:9" x14ac:dyDescent="0.2">
      <c r="D11106" s="29"/>
      <c r="E11106" s="29"/>
      <c r="I11106" s="30"/>
    </row>
    <row r="11107" spans="4:9" x14ac:dyDescent="0.2">
      <c r="D11107" s="29"/>
      <c r="E11107" s="29"/>
      <c r="I11107" s="30"/>
    </row>
    <row r="11108" spans="4:9" x14ac:dyDescent="0.2">
      <c r="D11108" s="29"/>
      <c r="E11108" s="29"/>
    </row>
    <row r="11109" spans="4:9" x14ac:dyDescent="0.2">
      <c r="D11109" s="29"/>
      <c r="E11109" s="29"/>
    </row>
    <row r="11110" spans="4:9" x14ac:dyDescent="0.2">
      <c r="D11110" s="29"/>
      <c r="E11110" s="29"/>
    </row>
    <row r="11111" spans="4:9" x14ac:dyDescent="0.2">
      <c r="D11111" s="29"/>
      <c r="E11111" s="29"/>
    </row>
    <row r="11112" spans="4:9" x14ac:dyDescent="0.2">
      <c r="D11112" s="29"/>
      <c r="E11112" s="29"/>
    </row>
    <row r="11113" spans="4:9" x14ac:dyDescent="0.2">
      <c r="D11113" s="29"/>
      <c r="E11113" s="29"/>
    </row>
    <row r="11114" spans="4:9" x14ac:dyDescent="0.2">
      <c r="D11114" s="29"/>
      <c r="E11114" s="29"/>
    </row>
    <row r="11115" spans="4:9" x14ac:dyDescent="0.2">
      <c r="D11115" s="29"/>
      <c r="E11115" s="29"/>
    </row>
    <row r="11116" spans="4:9" x14ac:dyDescent="0.2">
      <c r="D11116" s="29"/>
      <c r="E11116" s="29"/>
    </row>
    <row r="11117" spans="4:9" x14ac:dyDescent="0.2">
      <c r="D11117" s="29"/>
      <c r="E11117" s="29"/>
    </row>
    <row r="11118" spans="4:9" x14ac:dyDescent="0.2">
      <c r="D11118" s="29"/>
      <c r="E11118" s="29"/>
    </row>
    <row r="11119" spans="4:9" x14ac:dyDescent="0.2">
      <c r="D11119" s="29"/>
      <c r="E11119" s="29"/>
    </row>
    <row r="11120" spans="4:9" x14ac:dyDescent="0.2">
      <c r="D11120" s="29"/>
      <c r="E11120" s="29"/>
    </row>
    <row r="11121" spans="4:5" x14ac:dyDescent="0.2">
      <c r="D11121" s="29"/>
      <c r="E11121" s="29"/>
    </row>
    <row r="11122" spans="4:5" x14ac:dyDescent="0.2">
      <c r="D11122" s="29"/>
      <c r="E11122" s="29"/>
    </row>
    <row r="11123" spans="4:5" x14ac:dyDescent="0.2">
      <c r="D11123" s="29"/>
      <c r="E11123" s="29"/>
    </row>
    <row r="11124" spans="4:5" x14ac:dyDescent="0.2">
      <c r="D11124" s="29"/>
      <c r="E11124" s="29"/>
    </row>
    <row r="11125" spans="4:5" x14ac:dyDescent="0.2">
      <c r="D11125" s="29"/>
      <c r="E11125" s="29"/>
    </row>
    <row r="11126" spans="4:5" x14ac:dyDescent="0.2">
      <c r="D11126" s="29"/>
      <c r="E11126" s="29"/>
    </row>
    <row r="11127" spans="4:5" x14ac:dyDescent="0.2">
      <c r="D11127" s="29"/>
      <c r="E11127" s="29"/>
    </row>
    <row r="11128" spans="4:5" x14ac:dyDescent="0.2">
      <c r="D11128" s="29"/>
      <c r="E11128" s="29"/>
    </row>
    <row r="11129" spans="4:5" x14ac:dyDescent="0.2">
      <c r="D11129" s="29"/>
      <c r="E11129" s="29"/>
    </row>
    <row r="11130" spans="4:5" x14ac:dyDescent="0.2">
      <c r="D11130" s="29"/>
      <c r="E11130" s="29"/>
    </row>
    <row r="11131" spans="4:5" x14ac:dyDescent="0.2">
      <c r="D11131" s="29"/>
      <c r="E11131" s="29"/>
    </row>
    <row r="11132" spans="4:5" x14ac:dyDescent="0.2">
      <c r="D11132" s="29"/>
      <c r="E11132" s="29"/>
    </row>
    <row r="11133" spans="4:5" x14ac:dyDescent="0.2">
      <c r="D11133" s="29"/>
      <c r="E11133" s="29"/>
    </row>
    <row r="11134" spans="4:5" x14ac:dyDescent="0.2">
      <c r="D11134" s="29"/>
      <c r="E11134" s="29"/>
    </row>
    <row r="11135" spans="4:5" x14ac:dyDescent="0.2">
      <c r="D11135" s="29"/>
      <c r="E11135" s="29"/>
    </row>
    <row r="11136" spans="4:5" x14ac:dyDescent="0.2">
      <c r="D11136" s="29"/>
      <c r="E11136" s="29"/>
    </row>
    <row r="11137" spans="4:5" x14ac:dyDescent="0.2">
      <c r="D11137" s="29"/>
      <c r="E11137" s="29"/>
    </row>
    <row r="11138" spans="4:5" x14ac:dyDescent="0.2">
      <c r="D11138" s="29"/>
      <c r="E11138" s="29"/>
    </row>
    <row r="11139" spans="4:5" x14ac:dyDescent="0.2">
      <c r="D11139" s="29"/>
      <c r="E11139" s="29"/>
    </row>
    <row r="11140" spans="4:5" x14ac:dyDescent="0.2">
      <c r="D11140" s="29"/>
      <c r="E11140" s="29"/>
    </row>
    <row r="11141" spans="4:5" x14ac:dyDescent="0.2">
      <c r="D11141" s="29"/>
      <c r="E11141" s="29"/>
    </row>
    <row r="11142" spans="4:5" x14ac:dyDescent="0.2">
      <c r="D11142" s="29"/>
      <c r="E11142" s="29"/>
    </row>
    <row r="11143" spans="4:5" x14ac:dyDescent="0.2">
      <c r="D11143" s="29"/>
      <c r="E11143" s="29"/>
    </row>
    <row r="11144" spans="4:5" x14ac:dyDescent="0.2">
      <c r="D11144" s="29"/>
      <c r="E11144" s="29"/>
    </row>
    <row r="11145" spans="4:5" x14ac:dyDescent="0.2">
      <c r="D11145" s="29"/>
      <c r="E11145" s="29"/>
    </row>
    <row r="11146" spans="4:5" x14ac:dyDescent="0.2">
      <c r="D11146" s="29"/>
      <c r="E11146" s="29"/>
    </row>
    <row r="11147" spans="4:5" x14ac:dyDescent="0.2">
      <c r="D11147" s="29"/>
      <c r="E11147" s="29"/>
    </row>
    <row r="11148" spans="4:5" x14ac:dyDescent="0.2">
      <c r="D11148" s="29"/>
      <c r="E11148" s="29"/>
    </row>
    <row r="11149" spans="4:5" x14ac:dyDescent="0.2">
      <c r="D11149" s="29"/>
      <c r="E11149" s="29"/>
    </row>
    <row r="11150" spans="4:5" x14ac:dyDescent="0.2">
      <c r="D11150" s="29"/>
      <c r="E11150" s="29"/>
    </row>
    <row r="11151" spans="4:5" x14ac:dyDescent="0.2">
      <c r="D11151" s="29"/>
      <c r="E11151" s="29"/>
    </row>
    <row r="11152" spans="4:5" x14ac:dyDescent="0.2">
      <c r="D11152" s="29"/>
      <c r="E11152" s="29"/>
    </row>
    <row r="11153" spans="4:5" x14ac:dyDescent="0.2">
      <c r="D11153" s="29"/>
      <c r="E11153" s="29"/>
    </row>
    <row r="11154" spans="4:5" x14ac:dyDescent="0.2">
      <c r="D11154" s="29"/>
      <c r="E11154" s="29"/>
    </row>
    <row r="11155" spans="4:5" x14ac:dyDescent="0.2">
      <c r="D11155" s="29"/>
      <c r="E11155" s="29"/>
    </row>
    <row r="11156" spans="4:5" x14ac:dyDescent="0.2">
      <c r="D11156" s="29"/>
      <c r="E11156" s="29"/>
    </row>
    <row r="11157" spans="4:5" x14ac:dyDescent="0.2">
      <c r="D11157" s="29"/>
      <c r="E11157" s="29"/>
    </row>
    <row r="11158" spans="4:5" x14ac:dyDescent="0.2">
      <c r="D11158" s="29"/>
      <c r="E11158" s="29"/>
    </row>
    <row r="11159" spans="4:5" x14ac:dyDescent="0.2">
      <c r="D11159" s="29"/>
      <c r="E11159" s="29"/>
    </row>
    <row r="11160" spans="4:5" x14ac:dyDescent="0.2">
      <c r="D11160" s="29"/>
      <c r="E11160" s="29"/>
    </row>
    <row r="11161" spans="4:5" x14ac:dyDescent="0.2">
      <c r="D11161" s="29"/>
      <c r="E11161" s="29"/>
    </row>
    <row r="11162" spans="4:5" x14ac:dyDescent="0.2">
      <c r="D11162" s="29"/>
      <c r="E11162" s="29"/>
    </row>
    <row r="11163" spans="4:5" x14ac:dyDescent="0.2">
      <c r="D11163" s="29"/>
      <c r="E11163" s="29"/>
    </row>
    <row r="11164" spans="4:5" x14ac:dyDescent="0.2">
      <c r="D11164" s="29"/>
      <c r="E11164" s="29"/>
    </row>
    <row r="11165" spans="4:5" x14ac:dyDescent="0.2">
      <c r="D11165" s="29"/>
      <c r="E11165" s="29"/>
    </row>
    <row r="11166" spans="4:5" x14ac:dyDescent="0.2">
      <c r="D11166" s="29"/>
      <c r="E11166" s="29"/>
    </row>
    <row r="11167" spans="4:5" x14ac:dyDescent="0.2">
      <c r="D11167" s="29"/>
      <c r="E11167" s="29"/>
    </row>
    <row r="11168" spans="4:5" x14ac:dyDescent="0.2">
      <c r="D11168" s="29"/>
      <c r="E11168" s="29"/>
    </row>
    <row r="11169" spans="4:5" x14ac:dyDescent="0.2">
      <c r="D11169" s="29"/>
      <c r="E11169" s="29"/>
    </row>
    <row r="11170" spans="4:5" x14ac:dyDescent="0.2">
      <c r="D11170" s="29"/>
      <c r="E11170" s="29"/>
    </row>
    <row r="11171" spans="4:5" x14ac:dyDescent="0.2">
      <c r="D11171" s="29"/>
      <c r="E11171" s="29"/>
    </row>
    <row r="11172" spans="4:5" x14ac:dyDescent="0.2">
      <c r="D11172" s="29"/>
      <c r="E11172" s="29"/>
    </row>
    <row r="11173" spans="4:5" x14ac:dyDescent="0.2">
      <c r="D11173" s="29"/>
      <c r="E11173" s="29"/>
    </row>
    <row r="11174" spans="4:5" x14ac:dyDescent="0.2">
      <c r="D11174" s="29"/>
      <c r="E11174" s="29"/>
    </row>
    <row r="11175" spans="4:5" x14ac:dyDescent="0.2">
      <c r="D11175" s="29"/>
      <c r="E11175" s="29"/>
    </row>
    <row r="11176" spans="4:5" x14ac:dyDescent="0.2">
      <c r="D11176" s="29"/>
      <c r="E11176" s="29"/>
    </row>
    <row r="11177" spans="4:5" x14ac:dyDescent="0.2">
      <c r="D11177" s="29"/>
      <c r="E11177" s="29"/>
    </row>
    <row r="11178" spans="4:5" x14ac:dyDescent="0.2">
      <c r="D11178" s="29"/>
      <c r="E11178" s="29"/>
    </row>
    <row r="11179" spans="4:5" x14ac:dyDescent="0.2">
      <c r="D11179" s="29"/>
      <c r="E11179" s="29"/>
    </row>
    <row r="11180" spans="4:5" x14ac:dyDescent="0.2">
      <c r="D11180" s="29"/>
      <c r="E11180" s="29"/>
    </row>
    <row r="11181" spans="4:5" x14ac:dyDescent="0.2">
      <c r="D11181" s="29"/>
      <c r="E11181" s="29"/>
    </row>
    <row r="11182" spans="4:5" x14ac:dyDescent="0.2">
      <c r="D11182" s="29"/>
      <c r="E11182" s="29"/>
    </row>
    <row r="11183" spans="4:5" x14ac:dyDescent="0.2">
      <c r="D11183" s="29"/>
      <c r="E11183" s="29"/>
    </row>
    <row r="11184" spans="4:5" x14ac:dyDescent="0.2">
      <c r="D11184" s="29"/>
      <c r="E11184" s="29"/>
    </row>
    <row r="11185" spans="4:5" x14ac:dyDescent="0.2">
      <c r="D11185" s="29"/>
      <c r="E11185" s="29"/>
    </row>
    <row r="11186" spans="4:5" x14ac:dyDescent="0.2">
      <c r="D11186" s="29"/>
      <c r="E11186" s="29"/>
    </row>
    <row r="11187" spans="4:5" x14ac:dyDescent="0.2">
      <c r="D11187" s="29"/>
      <c r="E11187" s="29"/>
    </row>
    <row r="11188" spans="4:5" x14ac:dyDescent="0.2">
      <c r="D11188" s="29"/>
      <c r="E11188" s="29"/>
    </row>
    <row r="11189" spans="4:5" x14ac:dyDescent="0.2">
      <c r="D11189" s="29"/>
      <c r="E11189" s="29"/>
    </row>
    <row r="11190" spans="4:5" x14ac:dyDescent="0.2">
      <c r="D11190" s="29"/>
      <c r="E11190" s="29"/>
    </row>
    <row r="11191" spans="4:5" x14ac:dyDescent="0.2">
      <c r="D11191" s="29"/>
      <c r="E11191" s="29"/>
    </row>
    <row r="11192" spans="4:5" x14ac:dyDescent="0.2">
      <c r="D11192" s="29"/>
      <c r="E11192" s="29"/>
    </row>
    <row r="11193" spans="4:5" x14ac:dyDescent="0.2">
      <c r="D11193" s="29"/>
      <c r="E11193" s="29"/>
    </row>
    <row r="11194" spans="4:5" x14ac:dyDescent="0.2">
      <c r="D11194" s="29"/>
      <c r="E11194" s="29"/>
    </row>
    <row r="11195" spans="4:5" x14ac:dyDescent="0.2">
      <c r="D11195" s="29"/>
      <c r="E11195" s="29"/>
    </row>
    <row r="11196" spans="4:5" x14ac:dyDescent="0.2">
      <c r="D11196" s="29"/>
      <c r="E11196" s="29"/>
    </row>
    <row r="11197" spans="4:5" x14ac:dyDescent="0.2">
      <c r="D11197" s="29"/>
      <c r="E11197" s="29"/>
    </row>
    <row r="11198" spans="4:5" x14ac:dyDescent="0.2">
      <c r="D11198" s="29"/>
      <c r="E11198" s="29"/>
    </row>
    <row r="11199" spans="4:5" x14ac:dyDescent="0.2">
      <c r="D11199" s="29"/>
      <c r="E11199" s="29"/>
    </row>
    <row r="11200" spans="4:5" x14ac:dyDescent="0.2">
      <c r="D11200" s="29"/>
      <c r="E11200" s="29"/>
    </row>
    <row r="11201" spans="4:9" x14ac:dyDescent="0.2">
      <c r="D11201" s="29"/>
      <c r="E11201" s="29"/>
    </row>
    <row r="11202" spans="4:9" x14ac:dyDescent="0.2">
      <c r="D11202" s="29"/>
      <c r="E11202" s="29"/>
    </row>
    <row r="11203" spans="4:9" x14ac:dyDescent="0.2">
      <c r="D11203" s="29"/>
      <c r="E11203" s="29"/>
    </row>
    <row r="11204" spans="4:9" x14ac:dyDescent="0.2">
      <c r="D11204" s="29"/>
      <c r="E11204" s="29"/>
    </row>
    <row r="11205" spans="4:9" x14ac:dyDescent="0.2">
      <c r="D11205" s="29"/>
      <c r="E11205" s="29"/>
    </row>
    <row r="11206" spans="4:9" x14ac:dyDescent="0.2">
      <c r="D11206" s="29"/>
      <c r="E11206" s="29"/>
    </row>
    <row r="11207" spans="4:9" x14ac:dyDescent="0.2">
      <c r="D11207" s="29"/>
      <c r="E11207" s="29"/>
    </row>
    <row r="11208" spans="4:9" x14ac:dyDescent="0.2">
      <c r="D11208" s="29"/>
      <c r="E11208" s="29"/>
    </row>
    <row r="11209" spans="4:9" x14ac:dyDescent="0.2">
      <c r="D11209" s="29"/>
      <c r="E11209" s="29"/>
    </row>
    <row r="11210" spans="4:9" x14ac:dyDescent="0.2">
      <c r="D11210" s="29"/>
      <c r="E11210" s="29"/>
    </row>
    <row r="11211" spans="4:9" x14ac:dyDescent="0.2">
      <c r="D11211" s="29"/>
      <c r="E11211" s="29"/>
    </row>
    <row r="11212" spans="4:9" x14ac:dyDescent="0.2">
      <c r="D11212" s="29"/>
      <c r="E11212" s="29"/>
      <c r="I11212" s="30"/>
    </row>
    <row r="11213" spans="4:9" x14ac:dyDescent="0.2">
      <c r="D11213" s="29"/>
      <c r="E11213" s="29"/>
    </row>
    <row r="11214" spans="4:9" x14ac:dyDescent="0.2">
      <c r="D11214" s="29"/>
      <c r="E11214" s="29"/>
    </row>
    <row r="11215" spans="4:9" x14ac:dyDescent="0.2">
      <c r="D11215" s="29"/>
      <c r="E11215" s="29"/>
    </row>
    <row r="11216" spans="4:9" x14ac:dyDescent="0.2">
      <c r="D11216" s="29"/>
      <c r="E11216" s="29"/>
      <c r="I11216" s="30"/>
    </row>
    <row r="11217" spans="4:9" x14ac:dyDescent="0.2">
      <c r="D11217" s="29"/>
      <c r="E11217" s="29"/>
      <c r="I11217" s="30"/>
    </row>
    <row r="11218" spans="4:9" x14ac:dyDescent="0.2">
      <c r="D11218" s="29"/>
      <c r="E11218" s="29"/>
      <c r="I11218" s="30"/>
    </row>
    <row r="11219" spans="4:9" x14ac:dyDescent="0.2">
      <c r="D11219" s="29"/>
      <c r="E11219" s="29"/>
      <c r="I11219" s="30"/>
    </row>
    <row r="11220" spans="4:9" x14ac:dyDescent="0.2">
      <c r="D11220" s="29"/>
      <c r="E11220" s="29"/>
      <c r="I11220" s="30"/>
    </row>
    <row r="11221" spans="4:9" x14ac:dyDescent="0.2">
      <c r="D11221" s="29"/>
      <c r="E11221" s="29"/>
      <c r="I11221" s="30"/>
    </row>
    <row r="11222" spans="4:9" x14ac:dyDescent="0.2">
      <c r="D11222" s="29"/>
      <c r="E11222" s="29"/>
      <c r="I11222" s="30"/>
    </row>
    <row r="11223" spans="4:9" x14ac:dyDescent="0.2">
      <c r="D11223" s="29"/>
      <c r="E11223" s="29"/>
      <c r="I11223" s="30"/>
    </row>
    <row r="11224" spans="4:9" x14ac:dyDescent="0.2">
      <c r="D11224" s="29"/>
      <c r="E11224" s="29"/>
      <c r="I11224" s="30"/>
    </row>
    <row r="11225" spans="4:9" x14ac:dyDescent="0.2">
      <c r="D11225" s="29"/>
      <c r="E11225" s="29"/>
      <c r="I11225" s="30"/>
    </row>
    <row r="11226" spans="4:9" x14ac:dyDescent="0.2">
      <c r="D11226" s="29"/>
      <c r="E11226" s="29"/>
      <c r="I11226" s="30"/>
    </row>
    <row r="11227" spans="4:9" x14ac:dyDescent="0.2">
      <c r="D11227" s="29"/>
      <c r="E11227" s="29"/>
      <c r="I11227" s="30"/>
    </row>
    <row r="11228" spans="4:9" x14ac:dyDescent="0.2">
      <c r="D11228" s="29"/>
      <c r="E11228" s="29"/>
      <c r="I11228" s="30"/>
    </row>
    <row r="11229" spans="4:9" x14ac:dyDescent="0.2">
      <c r="D11229" s="29"/>
      <c r="E11229" s="29"/>
      <c r="I11229" s="30"/>
    </row>
    <row r="11230" spans="4:9" x14ac:dyDescent="0.2">
      <c r="D11230" s="29"/>
      <c r="E11230" s="29"/>
      <c r="I11230" s="30"/>
    </row>
    <row r="11231" spans="4:9" x14ac:dyDescent="0.2">
      <c r="D11231" s="29"/>
      <c r="E11231" s="29"/>
      <c r="I11231" s="30"/>
    </row>
    <row r="11232" spans="4:9" x14ac:dyDescent="0.2">
      <c r="D11232" s="29"/>
      <c r="E11232" s="29"/>
      <c r="I11232" s="30"/>
    </row>
    <row r="11233" spans="4:9" x14ac:dyDescent="0.2">
      <c r="D11233" s="29"/>
      <c r="E11233" s="29"/>
      <c r="I11233" s="30"/>
    </row>
    <row r="11234" spans="4:9" x14ac:dyDescent="0.2">
      <c r="D11234" s="29"/>
      <c r="E11234" s="29"/>
      <c r="I11234" s="30"/>
    </row>
    <row r="11235" spans="4:9" x14ac:dyDescent="0.2">
      <c r="D11235" s="29"/>
      <c r="E11235" s="29"/>
      <c r="I11235" s="30"/>
    </row>
    <row r="11236" spans="4:9" x14ac:dyDescent="0.2">
      <c r="D11236" s="29"/>
      <c r="E11236" s="29"/>
      <c r="I11236" s="30"/>
    </row>
    <row r="11237" spans="4:9" x14ac:dyDescent="0.2">
      <c r="D11237" s="29"/>
      <c r="E11237" s="29"/>
      <c r="I11237" s="30"/>
    </row>
    <row r="11238" spans="4:9" x14ac:dyDescent="0.2">
      <c r="D11238" s="29"/>
      <c r="E11238" s="29"/>
      <c r="I11238" s="30"/>
    </row>
    <row r="11239" spans="4:9" x14ac:dyDescent="0.2">
      <c r="D11239" s="29"/>
      <c r="E11239" s="29"/>
      <c r="I11239" s="30"/>
    </row>
    <row r="11240" spans="4:9" x14ac:dyDescent="0.2">
      <c r="D11240" s="29"/>
      <c r="E11240" s="29"/>
      <c r="I11240" s="30"/>
    </row>
    <row r="11241" spans="4:9" x14ac:dyDescent="0.2">
      <c r="D11241" s="29"/>
      <c r="E11241" s="29"/>
      <c r="I11241" s="30"/>
    </row>
    <row r="11242" spans="4:9" x14ac:dyDescent="0.2">
      <c r="D11242" s="29"/>
      <c r="E11242" s="29"/>
      <c r="I11242" s="30"/>
    </row>
    <row r="11243" spans="4:9" x14ac:dyDescent="0.2">
      <c r="D11243" s="29"/>
      <c r="E11243" s="29"/>
      <c r="I11243" s="30"/>
    </row>
    <row r="11244" spans="4:9" x14ac:dyDescent="0.2">
      <c r="D11244" s="29"/>
      <c r="E11244" s="29"/>
      <c r="I11244" s="30"/>
    </row>
    <row r="11245" spans="4:9" x14ac:dyDescent="0.2">
      <c r="D11245" s="29"/>
      <c r="E11245" s="29"/>
      <c r="I11245" s="30"/>
    </row>
    <row r="11246" spans="4:9" x14ac:dyDescent="0.2">
      <c r="D11246" s="29"/>
      <c r="E11246" s="29"/>
      <c r="I11246" s="30"/>
    </row>
    <row r="11247" spans="4:9" x14ac:dyDescent="0.2">
      <c r="D11247" s="29"/>
      <c r="E11247" s="29"/>
      <c r="I11247" s="30"/>
    </row>
    <row r="11248" spans="4:9" x14ac:dyDescent="0.2">
      <c r="D11248" s="29"/>
      <c r="E11248" s="29"/>
      <c r="I11248" s="30"/>
    </row>
    <row r="11249" spans="4:9" x14ac:dyDescent="0.2">
      <c r="D11249" s="29"/>
      <c r="E11249" s="29"/>
      <c r="I11249" s="30"/>
    </row>
    <row r="11250" spans="4:9" x14ac:dyDescent="0.2">
      <c r="D11250" s="29"/>
      <c r="E11250" s="29"/>
      <c r="I11250" s="30"/>
    </row>
    <row r="11251" spans="4:9" x14ac:dyDescent="0.2">
      <c r="D11251" s="29"/>
      <c r="E11251" s="29"/>
      <c r="I11251" s="30"/>
    </row>
    <row r="11252" spans="4:9" x14ac:dyDescent="0.2">
      <c r="D11252" s="29"/>
      <c r="E11252" s="29"/>
    </row>
    <row r="11253" spans="4:9" x14ac:dyDescent="0.2">
      <c r="D11253" s="29"/>
      <c r="E11253" s="29"/>
    </row>
    <row r="11254" spans="4:9" x14ac:dyDescent="0.2">
      <c r="D11254" s="29"/>
      <c r="E11254" s="29"/>
    </row>
    <row r="11255" spans="4:9" x14ac:dyDescent="0.2">
      <c r="D11255" s="29"/>
      <c r="E11255" s="29"/>
    </row>
    <row r="11256" spans="4:9" x14ac:dyDescent="0.2">
      <c r="D11256" s="29"/>
      <c r="E11256" s="29"/>
    </row>
    <row r="11257" spans="4:9" x14ac:dyDescent="0.2">
      <c r="D11257" s="29"/>
      <c r="E11257" s="29"/>
    </row>
    <row r="11258" spans="4:9" x14ac:dyDescent="0.2">
      <c r="D11258" s="29"/>
      <c r="E11258" s="29"/>
    </row>
    <row r="11259" spans="4:9" x14ac:dyDescent="0.2">
      <c r="D11259" s="29"/>
      <c r="E11259" s="29"/>
    </row>
    <row r="11260" spans="4:9" x14ac:dyDescent="0.2">
      <c r="D11260" s="29"/>
      <c r="E11260" s="29"/>
    </row>
    <row r="11261" spans="4:9" x14ac:dyDescent="0.2">
      <c r="D11261" s="29"/>
      <c r="E11261" s="29"/>
    </row>
    <row r="11262" spans="4:9" x14ac:dyDescent="0.2">
      <c r="D11262" s="29"/>
      <c r="E11262" s="29"/>
    </row>
    <row r="11263" spans="4:9" x14ac:dyDescent="0.2">
      <c r="D11263" s="29"/>
      <c r="E11263" s="29"/>
    </row>
    <row r="11264" spans="4:9" x14ac:dyDescent="0.2">
      <c r="D11264" s="29"/>
      <c r="E11264" s="29"/>
    </row>
    <row r="11265" spans="4:5" x14ac:dyDescent="0.2">
      <c r="D11265" s="29"/>
      <c r="E11265" s="29"/>
    </row>
    <row r="11266" spans="4:5" x14ac:dyDescent="0.2">
      <c r="D11266" s="29"/>
      <c r="E11266" s="29"/>
    </row>
    <row r="11267" spans="4:5" x14ac:dyDescent="0.2">
      <c r="D11267" s="29"/>
      <c r="E11267" s="29"/>
    </row>
    <row r="11268" spans="4:5" x14ac:dyDescent="0.2">
      <c r="D11268" s="29"/>
      <c r="E11268" s="29"/>
    </row>
    <row r="11269" spans="4:5" x14ac:dyDescent="0.2">
      <c r="D11269" s="29"/>
      <c r="E11269" s="29"/>
    </row>
    <row r="11270" spans="4:5" x14ac:dyDescent="0.2">
      <c r="D11270" s="29"/>
      <c r="E11270" s="29"/>
    </row>
    <row r="11271" spans="4:5" x14ac:dyDescent="0.2">
      <c r="D11271" s="29"/>
      <c r="E11271" s="29"/>
    </row>
    <row r="11272" spans="4:5" x14ac:dyDescent="0.2">
      <c r="D11272" s="29"/>
      <c r="E11272" s="29"/>
    </row>
    <row r="11273" spans="4:5" x14ac:dyDescent="0.2">
      <c r="D11273" s="29"/>
      <c r="E11273" s="29"/>
    </row>
    <row r="11274" spans="4:5" x14ac:dyDescent="0.2">
      <c r="D11274" s="29"/>
      <c r="E11274" s="29"/>
    </row>
    <row r="11275" spans="4:5" x14ac:dyDescent="0.2">
      <c r="D11275" s="29"/>
      <c r="E11275" s="29"/>
    </row>
    <row r="11276" spans="4:5" x14ac:dyDescent="0.2">
      <c r="D11276" s="29"/>
      <c r="E11276" s="29"/>
    </row>
    <row r="11277" spans="4:5" x14ac:dyDescent="0.2">
      <c r="D11277" s="29"/>
      <c r="E11277" s="29"/>
    </row>
    <row r="11278" spans="4:5" x14ac:dyDescent="0.2">
      <c r="D11278" s="29"/>
      <c r="E11278" s="29"/>
    </row>
    <row r="11279" spans="4:5" x14ac:dyDescent="0.2">
      <c r="D11279" s="29"/>
      <c r="E11279" s="29"/>
    </row>
    <row r="11280" spans="4:5" x14ac:dyDescent="0.2">
      <c r="D11280" s="29"/>
      <c r="E11280" s="29"/>
    </row>
    <row r="11281" spans="4:5" x14ac:dyDescent="0.2">
      <c r="D11281" s="29"/>
      <c r="E11281" s="29"/>
    </row>
    <row r="11282" spans="4:5" x14ac:dyDescent="0.2">
      <c r="D11282" s="29"/>
      <c r="E11282" s="29"/>
    </row>
    <row r="11283" spans="4:5" x14ac:dyDescent="0.2">
      <c r="D11283" s="29"/>
      <c r="E11283" s="29"/>
    </row>
    <row r="11284" spans="4:5" x14ac:dyDescent="0.2">
      <c r="D11284" s="29"/>
      <c r="E11284" s="29"/>
    </row>
    <row r="11285" spans="4:5" x14ac:dyDescent="0.2">
      <c r="D11285" s="29"/>
      <c r="E11285" s="29"/>
    </row>
    <row r="11286" spans="4:5" x14ac:dyDescent="0.2">
      <c r="D11286" s="29"/>
      <c r="E11286" s="29"/>
    </row>
    <row r="11287" spans="4:5" x14ac:dyDescent="0.2">
      <c r="D11287" s="29"/>
      <c r="E11287" s="29"/>
    </row>
    <row r="11288" spans="4:5" x14ac:dyDescent="0.2">
      <c r="D11288" s="29"/>
      <c r="E11288" s="29"/>
    </row>
    <row r="11289" spans="4:5" x14ac:dyDescent="0.2">
      <c r="D11289" s="29"/>
      <c r="E11289" s="29"/>
    </row>
    <row r="11290" spans="4:5" x14ac:dyDescent="0.2">
      <c r="D11290" s="29"/>
      <c r="E11290" s="29"/>
    </row>
    <row r="11291" spans="4:5" x14ac:dyDescent="0.2">
      <c r="D11291" s="29"/>
      <c r="E11291" s="29"/>
    </row>
    <row r="11292" spans="4:5" x14ac:dyDescent="0.2">
      <c r="D11292" s="29"/>
      <c r="E11292" s="29"/>
    </row>
    <row r="11293" spans="4:5" x14ac:dyDescent="0.2">
      <c r="D11293" s="29"/>
      <c r="E11293" s="29"/>
    </row>
    <row r="11294" spans="4:5" x14ac:dyDescent="0.2">
      <c r="D11294" s="29"/>
      <c r="E11294" s="29"/>
    </row>
    <row r="11295" spans="4:5" x14ac:dyDescent="0.2">
      <c r="D11295" s="29"/>
      <c r="E11295" s="29"/>
    </row>
    <row r="11296" spans="4:5" x14ac:dyDescent="0.2">
      <c r="D11296" s="29"/>
      <c r="E11296" s="29"/>
    </row>
    <row r="11297" spans="4:5" x14ac:dyDescent="0.2">
      <c r="D11297" s="29"/>
      <c r="E11297" s="29"/>
    </row>
    <row r="11298" spans="4:5" x14ac:dyDescent="0.2">
      <c r="D11298" s="29"/>
      <c r="E11298" s="29"/>
    </row>
    <row r="11299" spans="4:5" x14ac:dyDescent="0.2">
      <c r="D11299" s="29"/>
      <c r="E11299" s="29"/>
    </row>
    <row r="11300" spans="4:5" x14ac:dyDescent="0.2">
      <c r="D11300" s="29"/>
      <c r="E11300" s="29"/>
    </row>
    <row r="11301" spans="4:5" x14ac:dyDescent="0.2">
      <c r="D11301" s="29"/>
      <c r="E11301" s="29"/>
    </row>
    <row r="11302" spans="4:5" x14ac:dyDescent="0.2">
      <c r="D11302" s="29"/>
      <c r="E11302" s="29"/>
    </row>
    <row r="11303" spans="4:5" x14ac:dyDescent="0.2">
      <c r="D11303" s="29"/>
      <c r="E11303" s="29"/>
    </row>
    <row r="11304" spans="4:5" x14ac:dyDescent="0.2">
      <c r="D11304" s="29"/>
      <c r="E11304" s="29"/>
    </row>
    <row r="11305" spans="4:5" x14ac:dyDescent="0.2">
      <c r="D11305" s="29"/>
      <c r="E11305" s="29"/>
    </row>
    <row r="11306" spans="4:5" x14ac:dyDescent="0.2">
      <c r="D11306" s="29"/>
      <c r="E11306" s="29"/>
    </row>
    <row r="11307" spans="4:5" x14ac:dyDescent="0.2">
      <c r="D11307" s="29"/>
      <c r="E11307" s="29"/>
    </row>
    <row r="11308" spans="4:5" x14ac:dyDescent="0.2">
      <c r="D11308" s="29"/>
      <c r="E11308" s="29"/>
    </row>
    <row r="11309" spans="4:5" x14ac:dyDescent="0.2">
      <c r="D11309" s="29"/>
      <c r="E11309" s="29"/>
    </row>
    <row r="11310" spans="4:5" x14ac:dyDescent="0.2">
      <c r="D11310" s="29"/>
      <c r="E11310" s="29"/>
    </row>
    <row r="11311" spans="4:5" x14ac:dyDescent="0.2">
      <c r="D11311" s="29"/>
      <c r="E11311" s="29"/>
    </row>
    <row r="11312" spans="4:5" x14ac:dyDescent="0.2">
      <c r="D11312" s="29"/>
      <c r="E11312" s="29"/>
    </row>
    <row r="11313" spans="4:5" x14ac:dyDescent="0.2">
      <c r="D11313" s="29"/>
      <c r="E11313" s="29"/>
    </row>
    <row r="11314" spans="4:5" x14ac:dyDescent="0.2">
      <c r="D11314" s="29"/>
      <c r="E11314" s="29"/>
    </row>
    <row r="11315" spans="4:5" x14ac:dyDescent="0.2">
      <c r="D11315" s="29"/>
      <c r="E11315" s="29"/>
    </row>
    <row r="11316" spans="4:5" x14ac:dyDescent="0.2">
      <c r="D11316" s="29"/>
      <c r="E11316" s="29"/>
    </row>
    <row r="11317" spans="4:5" x14ac:dyDescent="0.2">
      <c r="D11317" s="29"/>
      <c r="E11317" s="29"/>
    </row>
    <row r="11318" spans="4:5" x14ac:dyDescent="0.2">
      <c r="D11318" s="29"/>
      <c r="E11318" s="29"/>
    </row>
    <row r="11319" spans="4:5" x14ac:dyDescent="0.2">
      <c r="D11319" s="29"/>
      <c r="E11319" s="29"/>
    </row>
    <row r="11320" spans="4:5" x14ac:dyDescent="0.2">
      <c r="D11320" s="29"/>
      <c r="E11320" s="29"/>
    </row>
    <row r="11321" spans="4:5" x14ac:dyDescent="0.2">
      <c r="D11321" s="29"/>
      <c r="E11321" s="29"/>
    </row>
    <row r="11322" spans="4:5" x14ac:dyDescent="0.2">
      <c r="D11322" s="29"/>
      <c r="E11322" s="29"/>
    </row>
    <row r="11323" spans="4:5" x14ac:dyDescent="0.2">
      <c r="D11323" s="29"/>
      <c r="E11323" s="29"/>
    </row>
    <row r="11324" spans="4:5" x14ac:dyDescent="0.2">
      <c r="D11324" s="29"/>
      <c r="E11324" s="29"/>
    </row>
    <row r="11325" spans="4:5" x14ac:dyDescent="0.2">
      <c r="D11325" s="29"/>
      <c r="E11325" s="29"/>
    </row>
    <row r="11326" spans="4:5" x14ac:dyDescent="0.2">
      <c r="D11326" s="29"/>
      <c r="E11326" s="29"/>
    </row>
    <row r="11327" spans="4:5" x14ac:dyDescent="0.2">
      <c r="D11327" s="29"/>
      <c r="E11327" s="29"/>
    </row>
    <row r="11328" spans="4:5" x14ac:dyDescent="0.2">
      <c r="D11328" s="29"/>
      <c r="E11328" s="29"/>
    </row>
    <row r="11329" spans="4:9" x14ac:dyDescent="0.2">
      <c r="D11329" s="29"/>
      <c r="E11329" s="29"/>
    </row>
    <row r="11330" spans="4:9" x14ac:dyDescent="0.2">
      <c r="D11330" s="29"/>
      <c r="E11330" s="29"/>
      <c r="I11330" s="30"/>
    </row>
    <row r="11331" spans="4:9" x14ac:dyDescent="0.2">
      <c r="D11331" s="29"/>
      <c r="E11331" s="29"/>
      <c r="I11331" s="30"/>
    </row>
    <row r="11332" spans="4:9" x14ac:dyDescent="0.2">
      <c r="D11332" s="29"/>
      <c r="E11332" s="29"/>
      <c r="I11332" s="30"/>
    </row>
    <row r="11333" spans="4:9" x14ac:dyDescent="0.2">
      <c r="D11333" s="29"/>
      <c r="E11333" s="29"/>
      <c r="I11333" s="30"/>
    </row>
    <row r="11334" spans="4:9" x14ac:dyDescent="0.2">
      <c r="D11334" s="29"/>
      <c r="E11334" s="29"/>
      <c r="I11334" s="30"/>
    </row>
    <row r="11335" spans="4:9" x14ac:dyDescent="0.2">
      <c r="D11335" s="29"/>
      <c r="E11335" s="29"/>
      <c r="I11335" s="30"/>
    </row>
    <row r="11336" spans="4:9" x14ac:dyDescent="0.2">
      <c r="D11336" s="29"/>
      <c r="E11336" s="29"/>
      <c r="I11336" s="30"/>
    </row>
    <row r="11337" spans="4:9" x14ac:dyDescent="0.2">
      <c r="D11337" s="29"/>
      <c r="E11337" s="29"/>
      <c r="I11337" s="30"/>
    </row>
    <row r="11338" spans="4:9" x14ac:dyDescent="0.2">
      <c r="D11338" s="29"/>
      <c r="E11338" s="29"/>
      <c r="I11338" s="30"/>
    </row>
    <row r="11339" spans="4:9" x14ac:dyDescent="0.2">
      <c r="D11339" s="29"/>
      <c r="E11339" s="29"/>
      <c r="I11339" s="30"/>
    </row>
    <row r="11340" spans="4:9" x14ac:dyDescent="0.2">
      <c r="D11340" s="29"/>
      <c r="E11340" s="29"/>
      <c r="I11340" s="30"/>
    </row>
    <row r="11341" spans="4:9" x14ac:dyDescent="0.2">
      <c r="D11341" s="29"/>
      <c r="E11341" s="29"/>
      <c r="I11341" s="30"/>
    </row>
    <row r="11342" spans="4:9" x14ac:dyDescent="0.2">
      <c r="D11342" s="29"/>
      <c r="E11342" s="29"/>
      <c r="I11342" s="30"/>
    </row>
    <row r="11343" spans="4:9" x14ac:dyDescent="0.2">
      <c r="D11343" s="29"/>
      <c r="E11343" s="29"/>
      <c r="I11343" s="30"/>
    </row>
    <row r="11344" spans="4:9" x14ac:dyDescent="0.2">
      <c r="D11344" s="29"/>
      <c r="E11344" s="29"/>
      <c r="I11344" s="30"/>
    </row>
    <row r="11345" spans="4:9" x14ac:dyDescent="0.2">
      <c r="D11345" s="29"/>
      <c r="E11345" s="29"/>
      <c r="I11345" s="30"/>
    </row>
    <row r="11346" spans="4:9" x14ac:dyDescent="0.2">
      <c r="D11346" s="29"/>
      <c r="E11346" s="29"/>
      <c r="I11346" s="30"/>
    </row>
    <row r="11347" spans="4:9" x14ac:dyDescent="0.2">
      <c r="D11347" s="29"/>
      <c r="E11347" s="29"/>
      <c r="I11347" s="30"/>
    </row>
    <row r="11348" spans="4:9" x14ac:dyDescent="0.2">
      <c r="D11348" s="29"/>
      <c r="E11348" s="29"/>
      <c r="I11348" s="30"/>
    </row>
    <row r="11349" spans="4:9" x14ac:dyDescent="0.2">
      <c r="D11349" s="29"/>
      <c r="E11349" s="29"/>
      <c r="I11349" s="30"/>
    </row>
    <row r="11350" spans="4:9" x14ac:dyDescent="0.2">
      <c r="D11350" s="29"/>
      <c r="E11350" s="29"/>
      <c r="I11350" s="30"/>
    </row>
    <row r="11351" spans="4:9" x14ac:dyDescent="0.2">
      <c r="D11351" s="29"/>
      <c r="E11351" s="29"/>
      <c r="I11351" s="30"/>
    </row>
    <row r="11352" spans="4:9" x14ac:dyDescent="0.2">
      <c r="D11352" s="29"/>
      <c r="E11352" s="29"/>
      <c r="I11352" s="30"/>
    </row>
    <row r="11353" spans="4:9" x14ac:dyDescent="0.2">
      <c r="D11353" s="29"/>
      <c r="E11353" s="29"/>
      <c r="I11353" s="30"/>
    </row>
    <row r="11354" spans="4:9" x14ac:dyDescent="0.2">
      <c r="D11354" s="29"/>
      <c r="E11354" s="29"/>
      <c r="I11354" s="30"/>
    </row>
    <row r="11355" spans="4:9" x14ac:dyDescent="0.2">
      <c r="D11355" s="29"/>
      <c r="E11355" s="29"/>
      <c r="I11355" s="30"/>
    </row>
    <row r="11356" spans="4:9" x14ac:dyDescent="0.2">
      <c r="D11356" s="29"/>
      <c r="E11356" s="29"/>
      <c r="I11356" s="30"/>
    </row>
    <row r="11357" spans="4:9" x14ac:dyDescent="0.2">
      <c r="D11357" s="29"/>
      <c r="E11357" s="29"/>
      <c r="I11357" s="30"/>
    </row>
    <row r="11358" spans="4:9" x14ac:dyDescent="0.2">
      <c r="D11358" s="29"/>
      <c r="E11358" s="29"/>
      <c r="I11358" s="30"/>
    </row>
    <row r="11359" spans="4:9" x14ac:dyDescent="0.2">
      <c r="D11359" s="29"/>
      <c r="E11359" s="29"/>
      <c r="I11359" s="30"/>
    </row>
    <row r="11360" spans="4:9" x14ac:dyDescent="0.2">
      <c r="D11360" s="29"/>
      <c r="E11360" s="29"/>
      <c r="I11360" s="30"/>
    </row>
    <row r="11361" spans="4:9" x14ac:dyDescent="0.2">
      <c r="D11361" s="29"/>
      <c r="E11361" s="29"/>
      <c r="I11361" s="30"/>
    </row>
    <row r="11362" spans="4:9" x14ac:dyDescent="0.2">
      <c r="D11362" s="29"/>
      <c r="E11362" s="29"/>
      <c r="I11362" s="30"/>
    </row>
    <row r="11363" spans="4:9" x14ac:dyDescent="0.2">
      <c r="D11363" s="29"/>
      <c r="E11363" s="29"/>
      <c r="I11363" s="30"/>
    </row>
    <row r="11364" spans="4:9" x14ac:dyDescent="0.2">
      <c r="D11364" s="29"/>
      <c r="E11364" s="29"/>
      <c r="I11364" s="30"/>
    </row>
    <row r="11365" spans="4:9" x14ac:dyDescent="0.2">
      <c r="D11365" s="29"/>
      <c r="E11365" s="29"/>
      <c r="I11365" s="30"/>
    </row>
    <row r="11366" spans="4:9" x14ac:dyDescent="0.2">
      <c r="D11366" s="29"/>
      <c r="E11366" s="29"/>
      <c r="I11366" s="30"/>
    </row>
    <row r="11367" spans="4:9" x14ac:dyDescent="0.2">
      <c r="D11367" s="29"/>
      <c r="E11367" s="29"/>
      <c r="I11367" s="30"/>
    </row>
    <row r="11368" spans="4:9" x14ac:dyDescent="0.2">
      <c r="D11368" s="29"/>
      <c r="E11368" s="29"/>
      <c r="I11368" s="30"/>
    </row>
    <row r="11369" spans="4:9" x14ac:dyDescent="0.2">
      <c r="D11369" s="29"/>
      <c r="E11369" s="29"/>
    </row>
    <row r="11370" spans="4:9" x14ac:dyDescent="0.2">
      <c r="D11370" s="29"/>
      <c r="E11370" s="29"/>
    </row>
    <row r="11371" spans="4:9" x14ac:dyDescent="0.2">
      <c r="D11371" s="29"/>
      <c r="E11371" s="29"/>
    </row>
    <row r="11372" spans="4:9" x14ac:dyDescent="0.2">
      <c r="D11372" s="29"/>
      <c r="E11372" s="29"/>
      <c r="I11372" s="30"/>
    </row>
    <row r="11373" spans="4:9" x14ac:dyDescent="0.2">
      <c r="D11373" s="29"/>
      <c r="E11373" s="29"/>
      <c r="I11373" s="30"/>
    </row>
    <row r="11374" spans="4:9" x14ac:dyDescent="0.2">
      <c r="D11374" s="29"/>
      <c r="E11374" s="29"/>
      <c r="I11374" s="30"/>
    </row>
    <row r="11375" spans="4:9" x14ac:dyDescent="0.2">
      <c r="D11375" s="29"/>
      <c r="E11375" s="29"/>
      <c r="I11375" s="30"/>
    </row>
    <row r="11376" spans="4:9" x14ac:dyDescent="0.2">
      <c r="D11376" s="29"/>
      <c r="E11376" s="29"/>
      <c r="I11376" s="30"/>
    </row>
    <row r="11377" spans="4:9" x14ac:dyDescent="0.2">
      <c r="D11377" s="29"/>
      <c r="E11377" s="29"/>
      <c r="I11377" s="30"/>
    </row>
    <row r="11378" spans="4:9" x14ac:dyDescent="0.2">
      <c r="D11378" s="29"/>
      <c r="E11378" s="29"/>
      <c r="I11378" s="30"/>
    </row>
    <row r="11379" spans="4:9" x14ac:dyDescent="0.2">
      <c r="D11379" s="29"/>
      <c r="E11379" s="29"/>
      <c r="I11379" s="30"/>
    </row>
    <row r="11380" spans="4:9" x14ac:dyDescent="0.2">
      <c r="D11380" s="29"/>
      <c r="E11380" s="29"/>
      <c r="I11380" s="30"/>
    </row>
    <row r="11381" spans="4:9" x14ac:dyDescent="0.2">
      <c r="D11381" s="29"/>
      <c r="E11381" s="29"/>
      <c r="I11381" s="30"/>
    </row>
    <row r="11382" spans="4:9" x14ac:dyDescent="0.2">
      <c r="D11382" s="29"/>
      <c r="E11382" s="29"/>
      <c r="I11382" s="30"/>
    </row>
    <row r="11383" spans="4:9" x14ac:dyDescent="0.2">
      <c r="D11383" s="29"/>
      <c r="E11383" s="29"/>
      <c r="I11383" s="30"/>
    </row>
    <row r="11384" spans="4:9" x14ac:dyDescent="0.2">
      <c r="D11384" s="29"/>
      <c r="E11384" s="29"/>
      <c r="I11384" s="30"/>
    </row>
    <row r="11385" spans="4:9" x14ac:dyDescent="0.2">
      <c r="D11385" s="29"/>
      <c r="E11385" s="29"/>
      <c r="I11385" s="30"/>
    </row>
    <row r="11386" spans="4:9" x14ac:dyDescent="0.2">
      <c r="D11386" s="29"/>
      <c r="E11386" s="29"/>
      <c r="I11386" s="30"/>
    </row>
    <row r="11387" spans="4:9" x14ac:dyDescent="0.2">
      <c r="D11387" s="29"/>
      <c r="E11387" s="29"/>
      <c r="I11387" s="30"/>
    </row>
    <row r="11388" spans="4:9" x14ac:dyDescent="0.2">
      <c r="D11388" s="29"/>
      <c r="E11388" s="29"/>
      <c r="I11388" s="30"/>
    </row>
    <row r="11389" spans="4:9" x14ac:dyDescent="0.2">
      <c r="D11389" s="29"/>
      <c r="E11389" s="29"/>
      <c r="I11389" s="30"/>
    </row>
    <row r="11390" spans="4:9" x14ac:dyDescent="0.2">
      <c r="D11390" s="29"/>
      <c r="E11390" s="29"/>
      <c r="I11390" s="30"/>
    </row>
    <row r="11391" spans="4:9" x14ac:dyDescent="0.2">
      <c r="D11391" s="29"/>
      <c r="E11391" s="29"/>
      <c r="I11391" s="30"/>
    </row>
    <row r="11392" spans="4:9" x14ac:dyDescent="0.2">
      <c r="D11392" s="29"/>
      <c r="E11392" s="29"/>
      <c r="I11392" s="30"/>
    </row>
    <row r="11393" spans="4:9" x14ac:dyDescent="0.2">
      <c r="D11393" s="29"/>
      <c r="E11393" s="29"/>
      <c r="I11393" s="30"/>
    </row>
    <row r="11394" spans="4:9" x14ac:dyDescent="0.2">
      <c r="D11394" s="29"/>
      <c r="E11394" s="29"/>
    </row>
    <row r="11395" spans="4:9" x14ac:dyDescent="0.2">
      <c r="D11395" s="29"/>
      <c r="E11395" s="29"/>
    </row>
    <row r="11396" spans="4:9" x14ac:dyDescent="0.2">
      <c r="D11396" s="29"/>
      <c r="E11396" s="29"/>
    </row>
    <row r="11397" spans="4:9" x14ac:dyDescent="0.2">
      <c r="D11397" s="29"/>
      <c r="E11397" s="29"/>
    </row>
    <row r="11398" spans="4:9" x14ac:dyDescent="0.2">
      <c r="D11398" s="29"/>
      <c r="E11398" s="29"/>
    </row>
    <row r="11399" spans="4:9" x14ac:dyDescent="0.2">
      <c r="D11399" s="29"/>
      <c r="E11399" s="29"/>
    </row>
    <row r="11400" spans="4:9" x14ac:dyDescent="0.2">
      <c r="D11400" s="29"/>
      <c r="E11400" s="29"/>
    </row>
    <row r="11401" spans="4:9" x14ac:dyDescent="0.2">
      <c r="D11401" s="29"/>
      <c r="E11401" s="29"/>
    </row>
    <row r="11402" spans="4:9" x14ac:dyDescent="0.2">
      <c r="D11402" s="29"/>
      <c r="E11402" s="29"/>
    </row>
    <row r="11403" spans="4:9" x14ac:dyDescent="0.2">
      <c r="D11403" s="29"/>
      <c r="E11403" s="29"/>
    </row>
    <row r="11404" spans="4:9" x14ac:dyDescent="0.2">
      <c r="D11404" s="29"/>
      <c r="E11404" s="29"/>
    </row>
    <row r="11405" spans="4:9" x14ac:dyDescent="0.2">
      <c r="D11405" s="29"/>
      <c r="E11405" s="29"/>
    </row>
    <row r="11406" spans="4:9" x14ac:dyDescent="0.2">
      <c r="D11406" s="29"/>
      <c r="E11406" s="29"/>
    </row>
    <row r="11407" spans="4:9" x14ac:dyDescent="0.2">
      <c r="D11407" s="29"/>
      <c r="E11407" s="29"/>
    </row>
    <row r="11408" spans="4:9" x14ac:dyDescent="0.2">
      <c r="D11408" s="29"/>
      <c r="E11408" s="29"/>
    </row>
    <row r="11409" spans="4:5" x14ac:dyDescent="0.2">
      <c r="D11409" s="29"/>
      <c r="E11409" s="29"/>
    </row>
    <row r="11410" spans="4:5" x14ac:dyDescent="0.2">
      <c r="D11410" s="29"/>
      <c r="E11410" s="29"/>
    </row>
    <row r="11411" spans="4:5" x14ac:dyDescent="0.2">
      <c r="D11411" s="29"/>
      <c r="E11411" s="29"/>
    </row>
    <row r="11412" spans="4:5" x14ac:dyDescent="0.2">
      <c r="D11412" s="29"/>
      <c r="E11412" s="29"/>
    </row>
    <row r="11413" spans="4:5" x14ac:dyDescent="0.2">
      <c r="D11413" s="29"/>
      <c r="E11413" s="29"/>
    </row>
    <row r="11414" spans="4:5" x14ac:dyDescent="0.2">
      <c r="D11414" s="29"/>
      <c r="E11414" s="29"/>
    </row>
    <row r="11415" spans="4:5" x14ac:dyDescent="0.2">
      <c r="D11415" s="29"/>
      <c r="E11415" s="29"/>
    </row>
    <row r="11416" spans="4:5" x14ac:dyDescent="0.2">
      <c r="D11416" s="29"/>
      <c r="E11416" s="29"/>
    </row>
    <row r="11417" spans="4:5" x14ac:dyDescent="0.2">
      <c r="D11417" s="29"/>
      <c r="E11417" s="29"/>
    </row>
    <row r="11418" spans="4:5" x14ac:dyDescent="0.2">
      <c r="D11418" s="29"/>
      <c r="E11418" s="29"/>
    </row>
    <row r="11419" spans="4:5" x14ac:dyDescent="0.2">
      <c r="D11419" s="29"/>
      <c r="E11419" s="29"/>
    </row>
    <row r="11420" spans="4:5" x14ac:dyDescent="0.2">
      <c r="D11420" s="29"/>
      <c r="E11420" s="29"/>
    </row>
    <row r="11421" spans="4:5" x14ac:dyDescent="0.2">
      <c r="D11421" s="29"/>
      <c r="E11421" s="29"/>
    </row>
    <row r="11422" spans="4:5" x14ac:dyDescent="0.2">
      <c r="D11422" s="29"/>
      <c r="E11422" s="29"/>
    </row>
    <row r="11423" spans="4:5" x14ac:dyDescent="0.2">
      <c r="D11423" s="29"/>
      <c r="E11423" s="29"/>
    </row>
    <row r="11424" spans="4:5" x14ac:dyDescent="0.2">
      <c r="D11424" s="29"/>
      <c r="E11424" s="29"/>
    </row>
    <row r="11425" spans="4:5" x14ac:dyDescent="0.2">
      <c r="D11425" s="29"/>
      <c r="E11425" s="29"/>
    </row>
    <row r="11426" spans="4:5" x14ac:dyDescent="0.2">
      <c r="D11426" s="29"/>
      <c r="E11426" s="29"/>
    </row>
    <row r="11427" spans="4:5" x14ac:dyDescent="0.2">
      <c r="D11427" s="29"/>
      <c r="E11427" s="29"/>
    </row>
    <row r="11428" spans="4:5" x14ac:dyDescent="0.2">
      <c r="D11428" s="29"/>
      <c r="E11428" s="29"/>
    </row>
    <row r="11429" spans="4:5" x14ac:dyDescent="0.2">
      <c r="D11429" s="29"/>
      <c r="E11429" s="29"/>
    </row>
    <row r="11430" spans="4:5" x14ac:dyDescent="0.2">
      <c r="D11430" s="29"/>
      <c r="E11430" s="29"/>
    </row>
    <row r="11431" spans="4:5" x14ac:dyDescent="0.2">
      <c r="D11431" s="29"/>
      <c r="E11431" s="29"/>
    </row>
    <row r="11432" spans="4:5" x14ac:dyDescent="0.2">
      <c r="D11432" s="29"/>
      <c r="E11432" s="29"/>
    </row>
    <row r="11433" spans="4:5" x14ac:dyDescent="0.2">
      <c r="D11433" s="29"/>
      <c r="E11433" s="29"/>
    </row>
    <row r="11434" spans="4:5" x14ac:dyDescent="0.2">
      <c r="D11434" s="29"/>
      <c r="E11434" s="29"/>
    </row>
    <row r="11435" spans="4:5" x14ac:dyDescent="0.2">
      <c r="D11435" s="29"/>
      <c r="E11435" s="29"/>
    </row>
    <row r="11436" spans="4:5" x14ac:dyDescent="0.2">
      <c r="D11436" s="29"/>
      <c r="E11436" s="29"/>
    </row>
    <row r="11437" spans="4:5" x14ac:dyDescent="0.2">
      <c r="D11437" s="29"/>
      <c r="E11437" s="29"/>
    </row>
    <row r="11438" spans="4:5" x14ac:dyDescent="0.2">
      <c r="D11438" s="29"/>
      <c r="E11438" s="29"/>
    </row>
    <row r="11439" spans="4:5" x14ac:dyDescent="0.2">
      <c r="D11439" s="29"/>
      <c r="E11439" s="29"/>
    </row>
    <row r="11440" spans="4:5" x14ac:dyDescent="0.2">
      <c r="D11440" s="29"/>
      <c r="E11440" s="29"/>
    </row>
    <row r="11441" spans="4:5" x14ac:dyDescent="0.2">
      <c r="D11441" s="29"/>
      <c r="E11441" s="29"/>
    </row>
    <row r="11442" spans="4:5" x14ac:dyDescent="0.2">
      <c r="D11442" s="29"/>
      <c r="E11442" s="29"/>
    </row>
    <row r="11443" spans="4:5" x14ac:dyDescent="0.2">
      <c r="D11443" s="29"/>
      <c r="E11443" s="29"/>
    </row>
    <row r="11444" spans="4:5" x14ac:dyDescent="0.2">
      <c r="D11444" s="29"/>
      <c r="E11444" s="29"/>
    </row>
    <row r="11445" spans="4:5" x14ac:dyDescent="0.2">
      <c r="D11445" s="29"/>
      <c r="E11445" s="29"/>
    </row>
    <row r="11446" spans="4:5" x14ac:dyDescent="0.2">
      <c r="D11446" s="29"/>
      <c r="E11446" s="29"/>
    </row>
    <row r="11447" spans="4:5" x14ac:dyDescent="0.2">
      <c r="D11447" s="29"/>
      <c r="E11447" s="29"/>
    </row>
    <row r="11448" spans="4:5" x14ac:dyDescent="0.2">
      <c r="D11448" s="29"/>
      <c r="E11448" s="29"/>
    </row>
    <row r="11449" spans="4:5" x14ac:dyDescent="0.2">
      <c r="D11449" s="29"/>
      <c r="E11449" s="29"/>
    </row>
    <row r="11450" spans="4:5" x14ac:dyDescent="0.2">
      <c r="D11450" s="29"/>
      <c r="E11450" s="29"/>
    </row>
    <row r="11451" spans="4:5" x14ac:dyDescent="0.2">
      <c r="D11451" s="29"/>
      <c r="E11451" s="29"/>
    </row>
    <row r="11452" spans="4:5" x14ac:dyDescent="0.2">
      <c r="D11452" s="29"/>
      <c r="E11452" s="29"/>
    </row>
    <row r="11453" spans="4:5" x14ac:dyDescent="0.2">
      <c r="D11453" s="29"/>
      <c r="E11453" s="29"/>
    </row>
    <row r="11454" spans="4:5" x14ac:dyDescent="0.2">
      <c r="D11454" s="29"/>
      <c r="E11454" s="29"/>
    </row>
    <row r="11455" spans="4:5" x14ac:dyDescent="0.2">
      <c r="D11455" s="29"/>
      <c r="E11455" s="29"/>
    </row>
    <row r="11456" spans="4:5" x14ac:dyDescent="0.2">
      <c r="D11456" s="29"/>
      <c r="E11456" s="29"/>
    </row>
    <row r="11457" spans="4:5" x14ac:dyDescent="0.2">
      <c r="D11457" s="29"/>
      <c r="E11457" s="29"/>
    </row>
    <row r="11458" spans="4:5" x14ac:dyDescent="0.2">
      <c r="D11458" s="29"/>
      <c r="E11458" s="29"/>
    </row>
    <row r="11459" spans="4:5" x14ac:dyDescent="0.2">
      <c r="D11459" s="29"/>
      <c r="E11459" s="29"/>
    </row>
    <row r="11460" spans="4:5" x14ac:dyDescent="0.2">
      <c r="D11460" s="29"/>
      <c r="E11460" s="29"/>
    </row>
    <row r="11461" spans="4:5" x14ac:dyDescent="0.2">
      <c r="D11461" s="29"/>
      <c r="E11461" s="29"/>
    </row>
    <row r="11462" spans="4:5" x14ac:dyDescent="0.2">
      <c r="D11462" s="29"/>
      <c r="E11462" s="29"/>
    </row>
    <row r="11463" spans="4:5" x14ac:dyDescent="0.2">
      <c r="D11463" s="29"/>
      <c r="E11463" s="29"/>
    </row>
    <row r="11464" spans="4:5" x14ac:dyDescent="0.2">
      <c r="D11464" s="29"/>
      <c r="E11464" s="29"/>
    </row>
    <row r="11465" spans="4:5" x14ac:dyDescent="0.2">
      <c r="D11465" s="29"/>
      <c r="E11465" s="29"/>
    </row>
    <row r="11466" spans="4:5" x14ac:dyDescent="0.2">
      <c r="D11466" s="29"/>
      <c r="E11466" s="29"/>
    </row>
    <row r="11467" spans="4:5" x14ac:dyDescent="0.2">
      <c r="D11467" s="29"/>
      <c r="E11467" s="29"/>
    </row>
    <row r="11468" spans="4:5" x14ac:dyDescent="0.2">
      <c r="D11468" s="29"/>
      <c r="E11468" s="29"/>
    </row>
    <row r="11469" spans="4:5" x14ac:dyDescent="0.2">
      <c r="D11469" s="29"/>
      <c r="E11469" s="29"/>
    </row>
    <row r="11470" spans="4:5" x14ac:dyDescent="0.2">
      <c r="D11470" s="29"/>
      <c r="E11470" s="29"/>
    </row>
    <row r="11471" spans="4:5" x14ac:dyDescent="0.2">
      <c r="D11471" s="29"/>
      <c r="E11471" s="29"/>
    </row>
    <row r="11472" spans="4:5" x14ac:dyDescent="0.2">
      <c r="D11472" s="29"/>
      <c r="E11472" s="29"/>
    </row>
    <row r="11473" spans="4:5" x14ac:dyDescent="0.2">
      <c r="D11473" s="29"/>
      <c r="E11473" s="29"/>
    </row>
    <row r="11474" spans="4:5" x14ac:dyDescent="0.2">
      <c r="D11474" s="29"/>
      <c r="E11474" s="29"/>
    </row>
    <row r="11475" spans="4:5" x14ac:dyDescent="0.2">
      <c r="D11475" s="29"/>
      <c r="E11475" s="29"/>
    </row>
    <row r="11476" spans="4:5" x14ac:dyDescent="0.2">
      <c r="D11476" s="29"/>
      <c r="E11476" s="29"/>
    </row>
    <row r="11477" spans="4:5" x14ac:dyDescent="0.2">
      <c r="D11477" s="29"/>
      <c r="E11477" s="29"/>
    </row>
    <row r="11478" spans="4:5" x14ac:dyDescent="0.2">
      <c r="D11478" s="29"/>
      <c r="E11478" s="29"/>
    </row>
    <row r="11479" spans="4:5" x14ac:dyDescent="0.2">
      <c r="D11479" s="29"/>
      <c r="E11479" s="29"/>
    </row>
    <row r="11480" spans="4:5" x14ac:dyDescent="0.2">
      <c r="D11480" s="29"/>
      <c r="E11480" s="29"/>
    </row>
    <row r="11481" spans="4:5" x14ac:dyDescent="0.2">
      <c r="D11481" s="29"/>
      <c r="E11481" s="29"/>
    </row>
    <row r="11482" spans="4:5" x14ac:dyDescent="0.2">
      <c r="D11482" s="29"/>
      <c r="E11482" s="29"/>
    </row>
    <row r="11483" spans="4:5" x14ac:dyDescent="0.2">
      <c r="D11483" s="29"/>
      <c r="E11483" s="29"/>
    </row>
    <row r="11484" spans="4:5" x14ac:dyDescent="0.2">
      <c r="D11484" s="29"/>
      <c r="E11484" s="29"/>
    </row>
    <row r="11485" spans="4:5" x14ac:dyDescent="0.2">
      <c r="D11485" s="29"/>
      <c r="E11485" s="29"/>
    </row>
    <row r="11486" spans="4:5" x14ac:dyDescent="0.2">
      <c r="D11486" s="29"/>
      <c r="E11486" s="29"/>
    </row>
    <row r="11487" spans="4:5" x14ac:dyDescent="0.2">
      <c r="D11487" s="29"/>
      <c r="E11487" s="29"/>
    </row>
    <row r="11488" spans="4:5" x14ac:dyDescent="0.2">
      <c r="D11488" s="29"/>
      <c r="E11488" s="29"/>
    </row>
    <row r="11489" spans="4:9" x14ac:dyDescent="0.2">
      <c r="D11489" s="29"/>
      <c r="E11489" s="29"/>
    </row>
    <row r="11490" spans="4:9" x14ac:dyDescent="0.2">
      <c r="D11490" s="29"/>
      <c r="E11490" s="29"/>
    </row>
    <row r="11491" spans="4:9" x14ac:dyDescent="0.2">
      <c r="D11491" s="29"/>
      <c r="E11491" s="29"/>
    </row>
    <row r="11492" spans="4:9" x14ac:dyDescent="0.2">
      <c r="D11492" s="29"/>
      <c r="E11492" s="29"/>
    </row>
    <row r="11493" spans="4:9" x14ac:dyDescent="0.2">
      <c r="D11493" s="29"/>
      <c r="E11493" s="29"/>
    </row>
    <row r="11494" spans="4:9" x14ac:dyDescent="0.2">
      <c r="D11494" s="29"/>
      <c r="E11494" s="29"/>
    </row>
    <row r="11495" spans="4:9" x14ac:dyDescent="0.2">
      <c r="D11495" s="29"/>
      <c r="E11495" s="29"/>
    </row>
    <row r="11496" spans="4:9" x14ac:dyDescent="0.2">
      <c r="D11496" s="29"/>
      <c r="E11496" s="29"/>
    </row>
    <row r="11497" spans="4:9" x14ac:dyDescent="0.2">
      <c r="D11497" s="29"/>
      <c r="E11497" s="29"/>
    </row>
    <row r="11498" spans="4:9" x14ac:dyDescent="0.2">
      <c r="D11498" s="29"/>
      <c r="E11498" s="29"/>
      <c r="I11498" s="30"/>
    </row>
    <row r="11499" spans="4:9" x14ac:dyDescent="0.2">
      <c r="D11499" s="29"/>
      <c r="E11499" s="29"/>
    </row>
    <row r="11500" spans="4:9" x14ac:dyDescent="0.2">
      <c r="D11500" s="29"/>
      <c r="E11500" s="29"/>
    </row>
    <row r="11501" spans="4:9" x14ac:dyDescent="0.2">
      <c r="D11501" s="29"/>
      <c r="E11501" s="29"/>
    </row>
    <row r="11502" spans="4:9" x14ac:dyDescent="0.2">
      <c r="D11502" s="29"/>
      <c r="E11502" s="29"/>
      <c r="I11502" s="30"/>
    </row>
    <row r="11503" spans="4:9" x14ac:dyDescent="0.2">
      <c r="D11503" s="29"/>
      <c r="E11503" s="29"/>
      <c r="I11503" s="30"/>
    </row>
    <row r="11504" spans="4:9" x14ac:dyDescent="0.2">
      <c r="D11504" s="29"/>
      <c r="E11504" s="29"/>
      <c r="I11504" s="30"/>
    </row>
    <row r="11505" spans="4:9" x14ac:dyDescent="0.2">
      <c r="D11505" s="29"/>
      <c r="E11505" s="29"/>
      <c r="I11505" s="30"/>
    </row>
    <row r="11506" spans="4:9" x14ac:dyDescent="0.2">
      <c r="D11506" s="29"/>
      <c r="E11506" s="29"/>
      <c r="I11506" s="30"/>
    </row>
    <row r="11507" spans="4:9" x14ac:dyDescent="0.2">
      <c r="D11507" s="29"/>
      <c r="E11507" s="29"/>
      <c r="I11507" s="30"/>
    </row>
    <row r="11508" spans="4:9" x14ac:dyDescent="0.2">
      <c r="D11508" s="29"/>
      <c r="E11508" s="29"/>
      <c r="I11508" s="30"/>
    </row>
    <row r="11509" spans="4:9" x14ac:dyDescent="0.2">
      <c r="D11509" s="29"/>
      <c r="E11509" s="29"/>
      <c r="I11509" s="30"/>
    </row>
    <row r="11510" spans="4:9" x14ac:dyDescent="0.2">
      <c r="D11510" s="29"/>
      <c r="E11510" s="29"/>
      <c r="I11510" s="30"/>
    </row>
    <row r="11511" spans="4:9" x14ac:dyDescent="0.2">
      <c r="D11511" s="29"/>
      <c r="E11511" s="29"/>
      <c r="I11511" s="30"/>
    </row>
    <row r="11512" spans="4:9" x14ac:dyDescent="0.2">
      <c r="D11512" s="29"/>
      <c r="E11512" s="29"/>
      <c r="I11512" s="30"/>
    </row>
    <row r="11513" spans="4:9" x14ac:dyDescent="0.2">
      <c r="D11513" s="29"/>
      <c r="E11513" s="29"/>
      <c r="I11513" s="30"/>
    </row>
    <row r="11514" spans="4:9" x14ac:dyDescent="0.2">
      <c r="D11514" s="29"/>
      <c r="E11514" s="29"/>
      <c r="I11514" s="30"/>
    </row>
    <row r="11515" spans="4:9" x14ac:dyDescent="0.2">
      <c r="D11515" s="29"/>
      <c r="E11515" s="29"/>
      <c r="I11515" s="30"/>
    </row>
    <row r="11516" spans="4:9" x14ac:dyDescent="0.2">
      <c r="D11516" s="29"/>
      <c r="E11516" s="29"/>
      <c r="I11516" s="30"/>
    </row>
    <row r="11517" spans="4:9" x14ac:dyDescent="0.2">
      <c r="D11517" s="29"/>
      <c r="E11517" s="29"/>
      <c r="I11517" s="30"/>
    </row>
    <row r="11518" spans="4:9" x14ac:dyDescent="0.2">
      <c r="D11518" s="29"/>
      <c r="E11518" s="29"/>
      <c r="I11518" s="30"/>
    </row>
    <row r="11519" spans="4:9" x14ac:dyDescent="0.2">
      <c r="D11519" s="29"/>
      <c r="E11519" s="29"/>
      <c r="I11519" s="30"/>
    </row>
    <row r="11520" spans="4:9" x14ac:dyDescent="0.2">
      <c r="D11520" s="29"/>
      <c r="E11520" s="29"/>
      <c r="I11520" s="30"/>
    </row>
    <row r="11521" spans="4:9" x14ac:dyDescent="0.2">
      <c r="D11521" s="29"/>
      <c r="E11521" s="29"/>
      <c r="I11521" s="30"/>
    </row>
    <row r="11522" spans="4:9" x14ac:dyDescent="0.2">
      <c r="D11522" s="29"/>
      <c r="E11522" s="29"/>
      <c r="I11522" s="30"/>
    </row>
    <row r="11523" spans="4:9" x14ac:dyDescent="0.2">
      <c r="D11523" s="29"/>
      <c r="E11523" s="29"/>
      <c r="I11523" s="30"/>
    </row>
    <row r="11524" spans="4:9" x14ac:dyDescent="0.2">
      <c r="D11524" s="29"/>
      <c r="E11524" s="29"/>
    </row>
    <row r="11525" spans="4:9" x14ac:dyDescent="0.2">
      <c r="D11525" s="29"/>
      <c r="E11525" s="29"/>
    </row>
    <row r="11526" spans="4:9" x14ac:dyDescent="0.2">
      <c r="D11526" s="29"/>
      <c r="E11526" s="29"/>
    </row>
    <row r="11527" spans="4:9" x14ac:dyDescent="0.2">
      <c r="D11527" s="29"/>
      <c r="E11527" s="29"/>
    </row>
    <row r="11528" spans="4:9" x14ac:dyDescent="0.2">
      <c r="D11528" s="29"/>
      <c r="E11528" s="29"/>
    </row>
    <row r="11529" spans="4:9" x14ac:dyDescent="0.2">
      <c r="D11529" s="29"/>
      <c r="E11529" s="29"/>
    </row>
    <row r="11530" spans="4:9" x14ac:dyDescent="0.2">
      <c r="D11530" s="29"/>
      <c r="E11530" s="29"/>
    </row>
    <row r="11531" spans="4:9" x14ac:dyDescent="0.2">
      <c r="D11531" s="29"/>
      <c r="E11531" s="29"/>
    </row>
    <row r="11532" spans="4:9" x14ac:dyDescent="0.2">
      <c r="D11532" s="29"/>
      <c r="E11532" s="29"/>
    </row>
    <row r="11533" spans="4:9" x14ac:dyDescent="0.2">
      <c r="D11533" s="29"/>
      <c r="E11533" s="29"/>
    </row>
    <row r="11534" spans="4:9" x14ac:dyDescent="0.2">
      <c r="D11534" s="29"/>
      <c r="E11534" s="29"/>
    </row>
    <row r="11535" spans="4:9" x14ac:dyDescent="0.2">
      <c r="D11535" s="29"/>
      <c r="E11535" s="29"/>
    </row>
    <row r="11536" spans="4:9" x14ac:dyDescent="0.2">
      <c r="D11536" s="29"/>
      <c r="E11536" s="29"/>
    </row>
    <row r="11537" spans="4:9" x14ac:dyDescent="0.2">
      <c r="D11537" s="29"/>
      <c r="E11537" s="29"/>
    </row>
    <row r="11538" spans="4:9" x14ac:dyDescent="0.2">
      <c r="D11538" s="29"/>
      <c r="E11538" s="29"/>
      <c r="I11538" s="30"/>
    </row>
    <row r="11539" spans="4:9" x14ac:dyDescent="0.2">
      <c r="D11539" s="29"/>
      <c r="E11539" s="29"/>
      <c r="I11539" s="30"/>
    </row>
    <row r="11540" spans="4:9" x14ac:dyDescent="0.2">
      <c r="D11540" s="29"/>
      <c r="E11540" s="29"/>
      <c r="I11540" s="30"/>
    </row>
    <row r="11541" spans="4:9" x14ac:dyDescent="0.2">
      <c r="D11541" s="29"/>
      <c r="E11541" s="29"/>
      <c r="I11541" s="30"/>
    </row>
    <row r="11542" spans="4:9" x14ac:dyDescent="0.2">
      <c r="D11542" s="29"/>
      <c r="E11542" s="29"/>
      <c r="I11542" s="30"/>
    </row>
    <row r="11543" spans="4:9" x14ac:dyDescent="0.2">
      <c r="D11543" s="29"/>
      <c r="E11543" s="29"/>
      <c r="I11543" s="30"/>
    </row>
    <row r="11544" spans="4:9" x14ac:dyDescent="0.2">
      <c r="D11544" s="29"/>
      <c r="E11544" s="29"/>
      <c r="I11544" s="30"/>
    </row>
    <row r="11545" spans="4:9" x14ac:dyDescent="0.2">
      <c r="D11545" s="29"/>
      <c r="E11545" s="29"/>
      <c r="I11545" s="30"/>
    </row>
    <row r="11546" spans="4:9" x14ac:dyDescent="0.2">
      <c r="D11546" s="29"/>
      <c r="E11546" s="29"/>
      <c r="I11546" s="30"/>
    </row>
    <row r="11547" spans="4:9" x14ac:dyDescent="0.2">
      <c r="D11547" s="29"/>
      <c r="E11547" s="29"/>
      <c r="I11547" s="30"/>
    </row>
    <row r="11548" spans="4:9" x14ac:dyDescent="0.2">
      <c r="D11548" s="29"/>
      <c r="E11548" s="29"/>
      <c r="I11548" s="30"/>
    </row>
    <row r="11549" spans="4:9" x14ac:dyDescent="0.2">
      <c r="D11549" s="29"/>
      <c r="E11549" s="29"/>
      <c r="I11549" s="30"/>
    </row>
    <row r="11550" spans="4:9" x14ac:dyDescent="0.2">
      <c r="D11550" s="29"/>
      <c r="E11550" s="29"/>
      <c r="I11550" s="30"/>
    </row>
    <row r="11551" spans="4:9" x14ac:dyDescent="0.2">
      <c r="D11551" s="29"/>
      <c r="E11551" s="29"/>
      <c r="I11551" s="30"/>
    </row>
    <row r="11552" spans="4:9" x14ac:dyDescent="0.2">
      <c r="D11552" s="29"/>
      <c r="E11552" s="29"/>
      <c r="I11552" s="30"/>
    </row>
    <row r="11553" spans="4:9" x14ac:dyDescent="0.2">
      <c r="D11553" s="29"/>
      <c r="E11553" s="29"/>
      <c r="I11553" s="30"/>
    </row>
    <row r="11554" spans="4:9" x14ac:dyDescent="0.2">
      <c r="D11554" s="29"/>
      <c r="E11554" s="29"/>
      <c r="I11554" s="30"/>
    </row>
    <row r="11555" spans="4:9" x14ac:dyDescent="0.2">
      <c r="D11555" s="29"/>
      <c r="E11555" s="29"/>
      <c r="I11555" s="30"/>
    </row>
    <row r="11556" spans="4:9" x14ac:dyDescent="0.2">
      <c r="D11556" s="29"/>
      <c r="E11556" s="29"/>
      <c r="I11556" s="30"/>
    </row>
    <row r="11557" spans="4:9" x14ac:dyDescent="0.2">
      <c r="D11557" s="29"/>
      <c r="E11557" s="29"/>
      <c r="I11557" s="30"/>
    </row>
    <row r="11558" spans="4:9" x14ac:dyDescent="0.2">
      <c r="D11558" s="29"/>
      <c r="E11558" s="29"/>
      <c r="I11558" s="30"/>
    </row>
    <row r="11559" spans="4:9" x14ac:dyDescent="0.2">
      <c r="D11559" s="29"/>
      <c r="E11559" s="29"/>
      <c r="I11559" s="30"/>
    </row>
    <row r="11560" spans="4:9" x14ac:dyDescent="0.2">
      <c r="D11560" s="29"/>
      <c r="E11560" s="29"/>
      <c r="I11560" s="30"/>
    </row>
    <row r="11561" spans="4:9" x14ac:dyDescent="0.2">
      <c r="D11561" s="29"/>
      <c r="E11561" s="29"/>
      <c r="I11561" s="30"/>
    </row>
    <row r="11562" spans="4:9" x14ac:dyDescent="0.2">
      <c r="D11562" s="29"/>
      <c r="E11562" s="29"/>
      <c r="I11562" s="30"/>
    </row>
    <row r="11563" spans="4:9" x14ac:dyDescent="0.2">
      <c r="D11563" s="29"/>
      <c r="E11563" s="29"/>
      <c r="I11563" s="30"/>
    </row>
    <row r="11564" spans="4:9" x14ac:dyDescent="0.2">
      <c r="D11564" s="29"/>
      <c r="E11564" s="29"/>
      <c r="I11564" s="30"/>
    </row>
    <row r="11565" spans="4:9" x14ac:dyDescent="0.2">
      <c r="D11565" s="29"/>
      <c r="E11565" s="29"/>
    </row>
    <row r="11566" spans="4:9" x14ac:dyDescent="0.2">
      <c r="D11566" s="29"/>
      <c r="E11566" s="29"/>
    </row>
    <row r="11567" spans="4:9" x14ac:dyDescent="0.2">
      <c r="D11567" s="29"/>
      <c r="E11567" s="29"/>
    </row>
    <row r="11568" spans="4:9" x14ac:dyDescent="0.2">
      <c r="D11568" s="29"/>
      <c r="E11568" s="29"/>
      <c r="I11568" s="30"/>
    </row>
    <row r="11569" spans="4:9" x14ac:dyDescent="0.2">
      <c r="D11569" s="29"/>
      <c r="E11569" s="29"/>
      <c r="I11569" s="30"/>
    </row>
    <row r="11570" spans="4:9" x14ac:dyDescent="0.2">
      <c r="D11570" s="29"/>
      <c r="E11570" s="29"/>
      <c r="I11570" s="30"/>
    </row>
    <row r="11571" spans="4:9" x14ac:dyDescent="0.2">
      <c r="D11571" s="29"/>
      <c r="E11571" s="29"/>
      <c r="I11571" s="30"/>
    </row>
    <row r="11572" spans="4:9" x14ac:dyDescent="0.2">
      <c r="D11572" s="29"/>
      <c r="E11572" s="29"/>
      <c r="I11572" s="30"/>
    </row>
    <row r="11573" spans="4:9" x14ac:dyDescent="0.2">
      <c r="D11573" s="29"/>
      <c r="E11573" s="29"/>
      <c r="I11573" s="30"/>
    </row>
    <row r="11574" spans="4:9" x14ac:dyDescent="0.2">
      <c r="D11574" s="29"/>
      <c r="E11574" s="29"/>
      <c r="I11574" s="30"/>
    </row>
    <row r="11575" spans="4:9" x14ac:dyDescent="0.2">
      <c r="D11575" s="29"/>
      <c r="E11575" s="29"/>
      <c r="I11575" s="30"/>
    </row>
    <row r="11576" spans="4:9" x14ac:dyDescent="0.2">
      <c r="D11576" s="29"/>
      <c r="E11576" s="29"/>
      <c r="I11576" s="30"/>
    </row>
    <row r="11577" spans="4:9" x14ac:dyDescent="0.2">
      <c r="D11577" s="29"/>
      <c r="E11577" s="29"/>
      <c r="I11577" s="30"/>
    </row>
    <row r="11578" spans="4:9" x14ac:dyDescent="0.2">
      <c r="D11578" s="29"/>
      <c r="E11578" s="29"/>
      <c r="I11578" s="30"/>
    </row>
    <row r="11579" spans="4:9" x14ac:dyDescent="0.2">
      <c r="D11579" s="29"/>
      <c r="E11579" s="29"/>
      <c r="I11579" s="30"/>
    </row>
    <row r="11580" spans="4:9" x14ac:dyDescent="0.2">
      <c r="D11580" s="29"/>
      <c r="E11580" s="29"/>
      <c r="I11580" s="30"/>
    </row>
    <row r="11581" spans="4:9" x14ac:dyDescent="0.2">
      <c r="D11581" s="29"/>
      <c r="E11581" s="29"/>
      <c r="I11581" s="30"/>
    </row>
    <row r="11582" spans="4:9" x14ac:dyDescent="0.2">
      <c r="D11582" s="29"/>
      <c r="E11582" s="29"/>
      <c r="I11582" s="30"/>
    </row>
    <row r="11583" spans="4:9" x14ac:dyDescent="0.2">
      <c r="D11583" s="29"/>
      <c r="E11583" s="29"/>
      <c r="I11583" s="30"/>
    </row>
    <row r="11584" spans="4:9" x14ac:dyDescent="0.2">
      <c r="D11584" s="29"/>
      <c r="E11584" s="29"/>
      <c r="I11584" s="30"/>
    </row>
    <row r="11585" spans="4:9" x14ac:dyDescent="0.2">
      <c r="D11585" s="29"/>
      <c r="E11585" s="29"/>
      <c r="I11585" s="30"/>
    </row>
    <row r="11586" spans="4:9" x14ac:dyDescent="0.2">
      <c r="D11586" s="29"/>
      <c r="E11586" s="29"/>
      <c r="I11586" s="30"/>
    </row>
    <row r="11587" spans="4:9" x14ac:dyDescent="0.2">
      <c r="D11587" s="29"/>
      <c r="E11587" s="29"/>
      <c r="I11587" s="30"/>
    </row>
    <row r="11588" spans="4:9" x14ac:dyDescent="0.2">
      <c r="D11588" s="29"/>
      <c r="E11588" s="29"/>
      <c r="I11588" s="30"/>
    </row>
    <row r="11589" spans="4:9" x14ac:dyDescent="0.2">
      <c r="D11589" s="29"/>
      <c r="E11589" s="29"/>
      <c r="I11589" s="30"/>
    </row>
    <row r="11590" spans="4:9" x14ac:dyDescent="0.2">
      <c r="D11590" s="29"/>
      <c r="E11590" s="29"/>
    </row>
    <row r="11591" spans="4:9" x14ac:dyDescent="0.2">
      <c r="D11591" s="29"/>
      <c r="E11591" s="29"/>
    </row>
    <row r="11592" spans="4:9" x14ac:dyDescent="0.2">
      <c r="D11592" s="29"/>
      <c r="E11592" s="29"/>
    </row>
    <row r="11593" spans="4:9" x14ac:dyDescent="0.2">
      <c r="D11593" s="29"/>
      <c r="E11593" s="29"/>
    </row>
    <row r="11594" spans="4:9" x14ac:dyDescent="0.2">
      <c r="D11594" s="29"/>
      <c r="E11594" s="29"/>
    </row>
    <row r="11595" spans="4:9" x14ac:dyDescent="0.2">
      <c r="D11595" s="29"/>
      <c r="E11595" s="29"/>
    </row>
    <row r="11596" spans="4:9" x14ac:dyDescent="0.2">
      <c r="D11596" s="29"/>
      <c r="E11596" s="29"/>
    </row>
    <row r="11597" spans="4:9" x14ac:dyDescent="0.2">
      <c r="D11597" s="29"/>
      <c r="E11597" s="29"/>
    </row>
    <row r="11598" spans="4:9" x14ac:dyDescent="0.2">
      <c r="D11598" s="29"/>
      <c r="E11598" s="29"/>
    </row>
    <row r="11599" spans="4:9" x14ac:dyDescent="0.2">
      <c r="D11599" s="29"/>
      <c r="E11599" s="29"/>
    </row>
    <row r="11600" spans="4:9" x14ac:dyDescent="0.2">
      <c r="D11600" s="29"/>
      <c r="E11600" s="29"/>
    </row>
    <row r="11601" spans="4:5" x14ac:dyDescent="0.2">
      <c r="D11601" s="29"/>
      <c r="E11601" s="29"/>
    </row>
    <row r="11602" spans="4:5" x14ac:dyDescent="0.2">
      <c r="D11602" s="29"/>
      <c r="E11602" s="29"/>
    </row>
    <row r="11603" spans="4:5" x14ac:dyDescent="0.2">
      <c r="D11603" s="29"/>
      <c r="E11603" s="29"/>
    </row>
    <row r="11604" spans="4:5" x14ac:dyDescent="0.2">
      <c r="D11604" s="29"/>
      <c r="E11604" s="29"/>
    </row>
    <row r="11605" spans="4:5" x14ac:dyDescent="0.2">
      <c r="D11605" s="29"/>
      <c r="E11605" s="29"/>
    </row>
    <row r="11606" spans="4:5" x14ac:dyDescent="0.2">
      <c r="D11606" s="29"/>
      <c r="E11606" s="29"/>
    </row>
    <row r="11607" spans="4:5" x14ac:dyDescent="0.2">
      <c r="D11607" s="29"/>
      <c r="E11607" s="29"/>
    </row>
    <row r="11608" spans="4:5" x14ac:dyDescent="0.2">
      <c r="D11608" s="29"/>
      <c r="E11608" s="29"/>
    </row>
    <row r="11609" spans="4:5" x14ac:dyDescent="0.2">
      <c r="D11609" s="29"/>
      <c r="E11609" s="29"/>
    </row>
    <row r="11610" spans="4:5" x14ac:dyDescent="0.2">
      <c r="D11610" s="29"/>
      <c r="E11610" s="29"/>
    </row>
    <row r="11611" spans="4:5" x14ac:dyDescent="0.2">
      <c r="D11611" s="29"/>
      <c r="E11611" s="29"/>
    </row>
    <row r="11612" spans="4:5" x14ac:dyDescent="0.2">
      <c r="D11612" s="29"/>
      <c r="E11612" s="29"/>
    </row>
    <row r="11613" spans="4:5" x14ac:dyDescent="0.2">
      <c r="D11613" s="29"/>
      <c r="E11613" s="29"/>
    </row>
    <row r="11614" spans="4:5" x14ac:dyDescent="0.2">
      <c r="D11614" s="29"/>
      <c r="E11614" s="29"/>
    </row>
    <row r="11615" spans="4:5" x14ac:dyDescent="0.2">
      <c r="D11615" s="29"/>
      <c r="E11615" s="29"/>
    </row>
    <row r="11616" spans="4:5" x14ac:dyDescent="0.2">
      <c r="D11616" s="29"/>
      <c r="E11616" s="29"/>
    </row>
    <row r="11617" spans="4:9" x14ac:dyDescent="0.2">
      <c r="D11617" s="29"/>
      <c r="E11617" s="29"/>
    </row>
    <row r="11618" spans="4:9" x14ac:dyDescent="0.2">
      <c r="D11618" s="29"/>
      <c r="E11618" s="29"/>
    </row>
    <row r="11619" spans="4:9" x14ac:dyDescent="0.2">
      <c r="D11619" s="29"/>
      <c r="E11619" s="29"/>
    </row>
    <row r="11620" spans="4:9" x14ac:dyDescent="0.2">
      <c r="D11620" s="29"/>
      <c r="E11620" s="29"/>
    </row>
    <row r="11621" spans="4:9" x14ac:dyDescent="0.2">
      <c r="D11621" s="29"/>
      <c r="E11621" s="29"/>
    </row>
    <row r="11622" spans="4:9" x14ac:dyDescent="0.2">
      <c r="D11622" s="29"/>
      <c r="E11622" s="29"/>
    </row>
    <row r="11623" spans="4:9" x14ac:dyDescent="0.2">
      <c r="D11623" s="29"/>
      <c r="E11623" s="29"/>
    </row>
    <row r="11624" spans="4:9" x14ac:dyDescent="0.2">
      <c r="D11624" s="29"/>
      <c r="E11624" s="29"/>
    </row>
    <row r="11625" spans="4:9" x14ac:dyDescent="0.2">
      <c r="D11625" s="29"/>
      <c r="E11625" s="29"/>
    </row>
    <row r="11626" spans="4:9" x14ac:dyDescent="0.2">
      <c r="D11626" s="29"/>
      <c r="E11626" s="29"/>
    </row>
    <row r="11627" spans="4:9" x14ac:dyDescent="0.2">
      <c r="D11627" s="29"/>
      <c r="E11627" s="29"/>
    </row>
    <row r="11628" spans="4:9" x14ac:dyDescent="0.2">
      <c r="D11628" s="29"/>
      <c r="E11628" s="29"/>
      <c r="I11628" s="30"/>
    </row>
    <row r="11629" spans="4:9" x14ac:dyDescent="0.2">
      <c r="D11629" s="29"/>
      <c r="E11629" s="29"/>
    </row>
    <row r="11630" spans="4:9" x14ac:dyDescent="0.2">
      <c r="D11630" s="29"/>
      <c r="E11630" s="29"/>
    </row>
    <row r="11631" spans="4:9" x14ac:dyDescent="0.2">
      <c r="D11631" s="29"/>
      <c r="E11631" s="29"/>
    </row>
    <row r="11632" spans="4:9" x14ac:dyDescent="0.2">
      <c r="D11632" s="29"/>
      <c r="E11632" s="29"/>
      <c r="I11632" s="30"/>
    </row>
    <row r="11633" spans="4:9" x14ac:dyDescent="0.2">
      <c r="D11633" s="29"/>
      <c r="E11633" s="29"/>
      <c r="I11633" s="30"/>
    </row>
    <row r="11634" spans="4:9" x14ac:dyDescent="0.2">
      <c r="D11634" s="29"/>
      <c r="E11634" s="29"/>
      <c r="I11634" s="30"/>
    </row>
    <row r="11635" spans="4:9" x14ac:dyDescent="0.2">
      <c r="D11635" s="29"/>
      <c r="E11635" s="29"/>
      <c r="I11635" s="30"/>
    </row>
    <row r="11636" spans="4:9" x14ac:dyDescent="0.2">
      <c r="D11636" s="29"/>
      <c r="E11636" s="29"/>
      <c r="I11636" s="30"/>
    </row>
    <row r="11637" spans="4:9" x14ac:dyDescent="0.2">
      <c r="D11637" s="29"/>
      <c r="E11637" s="29"/>
      <c r="I11637" s="30"/>
    </row>
    <row r="11638" spans="4:9" x14ac:dyDescent="0.2">
      <c r="D11638" s="29"/>
      <c r="E11638" s="29"/>
      <c r="I11638" s="30"/>
    </row>
    <row r="11639" spans="4:9" x14ac:dyDescent="0.2">
      <c r="D11639" s="29"/>
      <c r="E11639" s="29"/>
      <c r="I11639" s="30"/>
    </row>
    <row r="11640" spans="4:9" x14ac:dyDescent="0.2">
      <c r="D11640" s="29"/>
      <c r="E11640" s="29"/>
      <c r="I11640" s="30"/>
    </row>
    <row r="11641" spans="4:9" x14ac:dyDescent="0.2">
      <c r="D11641" s="29"/>
      <c r="E11641" s="29"/>
      <c r="I11641" s="30"/>
    </row>
    <row r="11642" spans="4:9" x14ac:dyDescent="0.2">
      <c r="D11642" s="29"/>
      <c r="E11642" s="29"/>
      <c r="I11642" s="30"/>
    </row>
    <row r="11643" spans="4:9" x14ac:dyDescent="0.2">
      <c r="D11643" s="29"/>
      <c r="E11643" s="29"/>
      <c r="I11643" s="30"/>
    </row>
    <row r="11644" spans="4:9" x14ac:dyDescent="0.2">
      <c r="D11644" s="29"/>
      <c r="E11644" s="29"/>
      <c r="I11644" s="30"/>
    </row>
    <row r="11645" spans="4:9" x14ac:dyDescent="0.2">
      <c r="D11645" s="29"/>
      <c r="E11645" s="29"/>
      <c r="I11645" s="30"/>
    </row>
    <row r="11646" spans="4:9" x14ac:dyDescent="0.2">
      <c r="D11646" s="29"/>
      <c r="E11646" s="29"/>
      <c r="I11646" s="30"/>
    </row>
    <row r="11647" spans="4:9" x14ac:dyDescent="0.2">
      <c r="D11647" s="29"/>
      <c r="E11647" s="29"/>
      <c r="I11647" s="30"/>
    </row>
    <row r="11648" spans="4:9" x14ac:dyDescent="0.2">
      <c r="D11648" s="29"/>
      <c r="E11648" s="29"/>
      <c r="I11648" s="30"/>
    </row>
    <row r="11649" spans="4:9" x14ac:dyDescent="0.2">
      <c r="D11649" s="29"/>
      <c r="E11649" s="29"/>
      <c r="I11649" s="30"/>
    </row>
    <row r="11650" spans="4:9" x14ac:dyDescent="0.2">
      <c r="D11650" s="29"/>
      <c r="E11650" s="29"/>
      <c r="I11650" s="30"/>
    </row>
    <row r="11651" spans="4:9" x14ac:dyDescent="0.2">
      <c r="D11651" s="29"/>
      <c r="E11651" s="29"/>
      <c r="I11651" s="30"/>
    </row>
    <row r="11652" spans="4:9" x14ac:dyDescent="0.2">
      <c r="D11652" s="29"/>
      <c r="E11652" s="29"/>
      <c r="I11652" s="30"/>
    </row>
    <row r="11653" spans="4:9" x14ac:dyDescent="0.2">
      <c r="D11653" s="29"/>
      <c r="E11653" s="29"/>
      <c r="I11653" s="30"/>
    </row>
    <row r="11654" spans="4:9" x14ac:dyDescent="0.2">
      <c r="D11654" s="29"/>
      <c r="E11654" s="29"/>
    </row>
    <row r="11655" spans="4:9" x14ac:dyDescent="0.2">
      <c r="D11655" s="29"/>
      <c r="E11655" s="29"/>
    </row>
    <row r="11656" spans="4:9" x14ac:dyDescent="0.2">
      <c r="D11656" s="29"/>
      <c r="E11656" s="29"/>
    </row>
    <row r="11657" spans="4:9" x14ac:dyDescent="0.2">
      <c r="D11657" s="29"/>
      <c r="E11657" s="29"/>
    </row>
    <row r="11658" spans="4:9" x14ac:dyDescent="0.2">
      <c r="D11658" s="29"/>
      <c r="E11658" s="29"/>
    </row>
    <row r="11659" spans="4:9" x14ac:dyDescent="0.2">
      <c r="D11659" s="29"/>
      <c r="E11659" s="29"/>
    </row>
    <row r="11660" spans="4:9" x14ac:dyDescent="0.2">
      <c r="D11660" s="29"/>
      <c r="E11660" s="29"/>
    </row>
    <row r="11661" spans="4:9" x14ac:dyDescent="0.2">
      <c r="D11661" s="29"/>
      <c r="E11661" s="29"/>
    </row>
    <row r="11662" spans="4:9" x14ac:dyDescent="0.2">
      <c r="D11662" s="29"/>
      <c r="E11662" s="29"/>
    </row>
    <row r="11663" spans="4:9" x14ac:dyDescent="0.2">
      <c r="D11663" s="29"/>
      <c r="E11663" s="29"/>
    </row>
    <row r="11664" spans="4:9" x14ac:dyDescent="0.2">
      <c r="D11664" s="29"/>
      <c r="E11664" s="29"/>
    </row>
    <row r="11665" spans="4:5" x14ac:dyDescent="0.2">
      <c r="D11665" s="29"/>
      <c r="E11665" s="29"/>
    </row>
    <row r="11666" spans="4:5" x14ac:dyDescent="0.2">
      <c r="D11666" s="29"/>
      <c r="E11666" s="29"/>
    </row>
    <row r="11667" spans="4:5" x14ac:dyDescent="0.2">
      <c r="D11667" s="29"/>
      <c r="E11667" s="29"/>
    </row>
    <row r="11668" spans="4:5" x14ac:dyDescent="0.2">
      <c r="D11668" s="29"/>
      <c r="E11668" s="29"/>
    </row>
    <row r="11669" spans="4:5" x14ac:dyDescent="0.2">
      <c r="D11669" s="29"/>
      <c r="E11669" s="29"/>
    </row>
    <row r="11670" spans="4:5" x14ac:dyDescent="0.2">
      <c r="D11670" s="29"/>
      <c r="E11670" s="29"/>
    </row>
    <row r="11671" spans="4:5" x14ac:dyDescent="0.2">
      <c r="D11671" s="29"/>
      <c r="E11671" s="29"/>
    </row>
    <row r="11672" spans="4:5" x14ac:dyDescent="0.2">
      <c r="D11672" s="29"/>
      <c r="E11672" s="29"/>
    </row>
    <row r="11673" spans="4:5" x14ac:dyDescent="0.2">
      <c r="D11673" s="29"/>
      <c r="E11673" s="29"/>
    </row>
    <row r="11674" spans="4:5" x14ac:dyDescent="0.2">
      <c r="D11674" s="29"/>
      <c r="E11674" s="29"/>
    </row>
    <row r="11675" spans="4:5" x14ac:dyDescent="0.2">
      <c r="D11675" s="29"/>
      <c r="E11675" s="29"/>
    </row>
    <row r="11676" spans="4:5" x14ac:dyDescent="0.2">
      <c r="D11676" s="29"/>
      <c r="E11676" s="29"/>
    </row>
    <row r="11677" spans="4:5" x14ac:dyDescent="0.2">
      <c r="D11677" s="29"/>
      <c r="E11677" s="29"/>
    </row>
    <row r="11678" spans="4:5" x14ac:dyDescent="0.2">
      <c r="D11678" s="29"/>
      <c r="E11678" s="29"/>
    </row>
    <row r="11679" spans="4:5" x14ac:dyDescent="0.2">
      <c r="D11679" s="29"/>
      <c r="E11679" s="29"/>
    </row>
    <row r="11680" spans="4:5" x14ac:dyDescent="0.2">
      <c r="D11680" s="29"/>
      <c r="E11680" s="29"/>
    </row>
    <row r="11681" spans="4:9" x14ac:dyDescent="0.2">
      <c r="D11681" s="29"/>
      <c r="E11681" s="29"/>
    </row>
    <row r="11682" spans="4:9" x14ac:dyDescent="0.2">
      <c r="D11682" s="29"/>
      <c r="E11682" s="29"/>
    </row>
    <row r="11683" spans="4:9" x14ac:dyDescent="0.2">
      <c r="D11683" s="29"/>
      <c r="E11683" s="29"/>
    </row>
    <row r="11684" spans="4:9" x14ac:dyDescent="0.2">
      <c r="D11684" s="29"/>
      <c r="E11684" s="29"/>
    </row>
    <row r="11685" spans="4:9" x14ac:dyDescent="0.2">
      <c r="D11685" s="29"/>
      <c r="E11685" s="29"/>
    </row>
    <row r="11686" spans="4:9" x14ac:dyDescent="0.2">
      <c r="D11686" s="29"/>
      <c r="E11686" s="29"/>
    </row>
    <row r="11687" spans="4:9" x14ac:dyDescent="0.2">
      <c r="D11687" s="29"/>
      <c r="E11687" s="29"/>
    </row>
    <row r="11688" spans="4:9" x14ac:dyDescent="0.2">
      <c r="D11688" s="29"/>
      <c r="E11688" s="29"/>
    </row>
    <row r="11689" spans="4:9" x14ac:dyDescent="0.2">
      <c r="D11689" s="29"/>
      <c r="E11689" s="29"/>
    </row>
    <row r="11690" spans="4:9" x14ac:dyDescent="0.2">
      <c r="D11690" s="29"/>
      <c r="E11690" s="29"/>
    </row>
    <row r="11691" spans="4:9" x14ac:dyDescent="0.2">
      <c r="D11691" s="29"/>
      <c r="E11691" s="29"/>
    </row>
    <row r="11692" spans="4:9" x14ac:dyDescent="0.2">
      <c r="D11692" s="29"/>
      <c r="E11692" s="29"/>
    </row>
    <row r="11693" spans="4:9" x14ac:dyDescent="0.2">
      <c r="D11693" s="29"/>
      <c r="E11693" s="29"/>
    </row>
    <row r="11694" spans="4:9" x14ac:dyDescent="0.2">
      <c r="D11694" s="29"/>
      <c r="E11694" s="29"/>
      <c r="I11694" s="30"/>
    </row>
    <row r="11695" spans="4:9" x14ac:dyDescent="0.2">
      <c r="D11695" s="29"/>
      <c r="E11695" s="29"/>
    </row>
    <row r="11696" spans="4:9" x14ac:dyDescent="0.2">
      <c r="D11696" s="29"/>
      <c r="E11696" s="29"/>
    </row>
    <row r="11697" spans="4:9" x14ac:dyDescent="0.2">
      <c r="D11697" s="29"/>
      <c r="E11697" s="29"/>
    </row>
    <row r="11698" spans="4:9" x14ac:dyDescent="0.2">
      <c r="D11698" s="29"/>
      <c r="E11698" s="29"/>
      <c r="I11698" s="30"/>
    </row>
    <row r="11699" spans="4:9" x14ac:dyDescent="0.2">
      <c r="D11699" s="29"/>
      <c r="E11699" s="29"/>
      <c r="I11699" s="30"/>
    </row>
    <row r="11700" spans="4:9" x14ac:dyDescent="0.2">
      <c r="D11700" s="29"/>
      <c r="E11700" s="29"/>
      <c r="I11700" s="30"/>
    </row>
    <row r="11701" spans="4:9" x14ac:dyDescent="0.2">
      <c r="D11701" s="29"/>
      <c r="E11701" s="29"/>
      <c r="I11701" s="30"/>
    </row>
    <row r="11702" spans="4:9" x14ac:dyDescent="0.2">
      <c r="D11702" s="29"/>
      <c r="E11702" s="29"/>
      <c r="I11702" s="30"/>
    </row>
    <row r="11703" spans="4:9" x14ac:dyDescent="0.2">
      <c r="D11703" s="29"/>
      <c r="E11703" s="29"/>
      <c r="I11703" s="30"/>
    </row>
    <row r="11704" spans="4:9" x14ac:dyDescent="0.2">
      <c r="D11704" s="29"/>
      <c r="E11704" s="29"/>
      <c r="I11704" s="30"/>
    </row>
    <row r="11705" spans="4:9" x14ac:dyDescent="0.2">
      <c r="D11705" s="29"/>
      <c r="E11705" s="29"/>
      <c r="I11705" s="30"/>
    </row>
    <row r="11706" spans="4:9" x14ac:dyDescent="0.2">
      <c r="D11706" s="29"/>
      <c r="E11706" s="29"/>
      <c r="I11706" s="30"/>
    </row>
    <row r="11707" spans="4:9" x14ac:dyDescent="0.2">
      <c r="D11707" s="29"/>
      <c r="E11707" s="29"/>
      <c r="I11707" s="30"/>
    </row>
    <row r="11708" spans="4:9" x14ac:dyDescent="0.2">
      <c r="D11708" s="29"/>
      <c r="E11708" s="29"/>
      <c r="I11708" s="30"/>
    </row>
    <row r="11709" spans="4:9" x14ac:dyDescent="0.2">
      <c r="D11709" s="29"/>
      <c r="E11709" s="29"/>
      <c r="I11709" s="30"/>
    </row>
    <row r="11710" spans="4:9" x14ac:dyDescent="0.2">
      <c r="D11710" s="29"/>
      <c r="E11710" s="29"/>
      <c r="I11710" s="30"/>
    </row>
    <row r="11711" spans="4:9" x14ac:dyDescent="0.2">
      <c r="D11711" s="29"/>
      <c r="E11711" s="29"/>
      <c r="I11711" s="30"/>
    </row>
    <row r="11712" spans="4:9" x14ac:dyDescent="0.2">
      <c r="D11712" s="29"/>
      <c r="E11712" s="29"/>
      <c r="I11712" s="30"/>
    </row>
    <row r="11713" spans="4:9" x14ac:dyDescent="0.2">
      <c r="D11713" s="29"/>
      <c r="E11713" s="29"/>
      <c r="I11713" s="30"/>
    </row>
    <row r="11714" spans="4:9" x14ac:dyDescent="0.2">
      <c r="D11714" s="29"/>
      <c r="E11714" s="29"/>
      <c r="I11714" s="30"/>
    </row>
    <row r="11715" spans="4:9" x14ac:dyDescent="0.2">
      <c r="D11715" s="29"/>
      <c r="E11715" s="29"/>
      <c r="I11715" s="30"/>
    </row>
    <row r="11716" spans="4:9" x14ac:dyDescent="0.2">
      <c r="D11716" s="29"/>
      <c r="E11716" s="29"/>
      <c r="I11716" s="30"/>
    </row>
    <row r="11717" spans="4:9" x14ac:dyDescent="0.2">
      <c r="D11717" s="29"/>
      <c r="E11717" s="29"/>
      <c r="I11717" s="30"/>
    </row>
    <row r="11718" spans="4:9" x14ac:dyDescent="0.2">
      <c r="D11718" s="29"/>
      <c r="E11718" s="29"/>
      <c r="I11718" s="30"/>
    </row>
    <row r="11719" spans="4:9" x14ac:dyDescent="0.2">
      <c r="D11719" s="29"/>
      <c r="E11719" s="29"/>
      <c r="I11719" s="30"/>
    </row>
    <row r="11720" spans="4:9" x14ac:dyDescent="0.2">
      <c r="D11720" s="29"/>
      <c r="E11720" s="29"/>
    </row>
    <row r="11721" spans="4:9" x14ac:dyDescent="0.2">
      <c r="D11721" s="29"/>
      <c r="E11721" s="29"/>
    </row>
    <row r="11722" spans="4:9" x14ac:dyDescent="0.2">
      <c r="D11722" s="29"/>
      <c r="E11722" s="29"/>
    </row>
    <row r="11723" spans="4:9" x14ac:dyDescent="0.2">
      <c r="D11723" s="29"/>
      <c r="E11723" s="29"/>
    </row>
    <row r="11724" spans="4:9" x14ac:dyDescent="0.2">
      <c r="D11724" s="29"/>
      <c r="E11724" s="29"/>
    </row>
    <row r="11725" spans="4:9" x14ac:dyDescent="0.2">
      <c r="D11725" s="29"/>
      <c r="E11725" s="29"/>
    </row>
    <row r="11726" spans="4:9" x14ac:dyDescent="0.2">
      <c r="D11726" s="29"/>
      <c r="E11726" s="29"/>
    </row>
    <row r="11727" spans="4:9" x14ac:dyDescent="0.2">
      <c r="D11727" s="29"/>
      <c r="E11727" s="29"/>
    </row>
    <row r="11728" spans="4:9" x14ac:dyDescent="0.2">
      <c r="D11728" s="29"/>
      <c r="E11728" s="29"/>
    </row>
    <row r="11729" spans="4:5" x14ac:dyDescent="0.2">
      <c r="D11729" s="29"/>
      <c r="E11729" s="29"/>
    </row>
    <row r="11730" spans="4:5" x14ac:dyDescent="0.2">
      <c r="D11730" s="29"/>
      <c r="E11730" s="29"/>
    </row>
    <row r="11731" spans="4:5" x14ac:dyDescent="0.2">
      <c r="D11731" s="29"/>
      <c r="E11731" s="29"/>
    </row>
    <row r="11732" spans="4:5" x14ac:dyDescent="0.2">
      <c r="D11732" s="29"/>
      <c r="E11732" s="29"/>
    </row>
    <row r="11733" spans="4:5" x14ac:dyDescent="0.2">
      <c r="D11733" s="29"/>
      <c r="E11733" s="29"/>
    </row>
    <row r="11734" spans="4:5" x14ac:dyDescent="0.2">
      <c r="D11734" s="29"/>
      <c r="E11734" s="29"/>
    </row>
    <row r="11735" spans="4:5" x14ac:dyDescent="0.2">
      <c r="D11735" s="29"/>
      <c r="E11735" s="29"/>
    </row>
    <row r="11736" spans="4:5" x14ac:dyDescent="0.2">
      <c r="D11736" s="29"/>
      <c r="E11736" s="29"/>
    </row>
    <row r="11737" spans="4:5" x14ac:dyDescent="0.2">
      <c r="D11737" s="29"/>
      <c r="E11737" s="29"/>
    </row>
    <row r="11738" spans="4:5" x14ac:dyDescent="0.2">
      <c r="D11738" s="29"/>
      <c r="E11738" s="29"/>
    </row>
    <row r="11739" spans="4:5" x14ac:dyDescent="0.2">
      <c r="D11739" s="29"/>
      <c r="E11739" s="29"/>
    </row>
    <row r="11740" spans="4:5" x14ac:dyDescent="0.2">
      <c r="D11740" s="29"/>
      <c r="E11740" s="29"/>
    </row>
    <row r="11741" spans="4:5" x14ac:dyDescent="0.2">
      <c r="D11741" s="29"/>
      <c r="E11741" s="29"/>
    </row>
    <row r="11742" spans="4:5" x14ac:dyDescent="0.2">
      <c r="D11742" s="29"/>
      <c r="E11742" s="29"/>
    </row>
    <row r="11743" spans="4:5" x14ac:dyDescent="0.2">
      <c r="D11743" s="29"/>
      <c r="E11743" s="29"/>
    </row>
    <row r="11744" spans="4:5" x14ac:dyDescent="0.2">
      <c r="D11744" s="29"/>
      <c r="E11744" s="29"/>
    </row>
    <row r="11745" spans="4:9" x14ac:dyDescent="0.2">
      <c r="D11745" s="29"/>
      <c r="E11745" s="29"/>
    </row>
    <row r="11746" spans="4:9" x14ac:dyDescent="0.2">
      <c r="D11746" s="29"/>
      <c r="E11746" s="29"/>
    </row>
    <row r="11747" spans="4:9" x14ac:dyDescent="0.2">
      <c r="D11747" s="29"/>
      <c r="E11747" s="29"/>
    </row>
    <row r="11748" spans="4:9" x14ac:dyDescent="0.2">
      <c r="D11748" s="29"/>
      <c r="E11748" s="29"/>
    </row>
    <row r="11749" spans="4:9" x14ac:dyDescent="0.2">
      <c r="D11749" s="29"/>
      <c r="E11749" s="29"/>
    </row>
    <row r="11750" spans="4:9" x14ac:dyDescent="0.2">
      <c r="D11750" s="29"/>
      <c r="E11750" s="29"/>
    </row>
    <row r="11751" spans="4:9" x14ac:dyDescent="0.2">
      <c r="D11751" s="29"/>
      <c r="E11751" s="29"/>
    </row>
    <row r="11752" spans="4:9" x14ac:dyDescent="0.2">
      <c r="D11752" s="29"/>
      <c r="E11752" s="29"/>
    </row>
    <row r="11753" spans="4:9" x14ac:dyDescent="0.2">
      <c r="D11753" s="29"/>
      <c r="E11753" s="29"/>
    </row>
    <row r="11754" spans="4:9" x14ac:dyDescent="0.2">
      <c r="D11754" s="29"/>
      <c r="E11754" s="29"/>
    </row>
    <row r="11755" spans="4:9" x14ac:dyDescent="0.2">
      <c r="D11755" s="29"/>
      <c r="E11755" s="29"/>
    </row>
    <row r="11756" spans="4:9" x14ac:dyDescent="0.2">
      <c r="D11756" s="29"/>
      <c r="E11756" s="29"/>
    </row>
    <row r="11757" spans="4:9" x14ac:dyDescent="0.2">
      <c r="D11757" s="29"/>
      <c r="E11757" s="29"/>
    </row>
    <row r="11758" spans="4:9" x14ac:dyDescent="0.2">
      <c r="D11758" s="29"/>
      <c r="E11758" s="29"/>
      <c r="I11758" s="30"/>
    </row>
    <row r="11759" spans="4:9" x14ac:dyDescent="0.2">
      <c r="D11759" s="29"/>
      <c r="E11759" s="29"/>
    </row>
    <row r="11760" spans="4:9" x14ac:dyDescent="0.2">
      <c r="D11760" s="29"/>
      <c r="E11760" s="29"/>
    </row>
    <row r="11761" spans="4:9" x14ac:dyDescent="0.2">
      <c r="D11761" s="29"/>
      <c r="E11761" s="29"/>
    </row>
    <row r="11762" spans="4:9" x14ac:dyDescent="0.2">
      <c r="D11762" s="29"/>
      <c r="E11762" s="29"/>
      <c r="I11762" s="30"/>
    </row>
    <row r="11763" spans="4:9" x14ac:dyDescent="0.2">
      <c r="D11763" s="29"/>
      <c r="E11763" s="29"/>
      <c r="I11763" s="30"/>
    </row>
    <row r="11764" spans="4:9" x14ac:dyDescent="0.2">
      <c r="D11764" s="29"/>
      <c r="E11764" s="29"/>
      <c r="I11764" s="30"/>
    </row>
    <row r="11765" spans="4:9" x14ac:dyDescent="0.2">
      <c r="D11765" s="29"/>
      <c r="E11765" s="29"/>
      <c r="I11765" s="30"/>
    </row>
    <row r="11766" spans="4:9" x14ac:dyDescent="0.2">
      <c r="D11766" s="29"/>
      <c r="E11766" s="29"/>
      <c r="I11766" s="30"/>
    </row>
    <row r="11767" spans="4:9" x14ac:dyDescent="0.2">
      <c r="D11767" s="29"/>
      <c r="E11767" s="29"/>
      <c r="I11767" s="30"/>
    </row>
    <row r="11768" spans="4:9" x14ac:dyDescent="0.2">
      <c r="D11768" s="29"/>
      <c r="E11768" s="29"/>
      <c r="I11768" s="30"/>
    </row>
    <row r="11769" spans="4:9" x14ac:dyDescent="0.2">
      <c r="D11769" s="29"/>
      <c r="E11769" s="29"/>
      <c r="I11769" s="30"/>
    </row>
    <row r="11770" spans="4:9" x14ac:dyDescent="0.2">
      <c r="D11770" s="29"/>
      <c r="E11770" s="29"/>
      <c r="I11770" s="30"/>
    </row>
    <row r="11771" spans="4:9" x14ac:dyDescent="0.2">
      <c r="D11771" s="29"/>
      <c r="E11771" s="29"/>
      <c r="I11771" s="30"/>
    </row>
    <row r="11772" spans="4:9" x14ac:dyDescent="0.2">
      <c r="D11772" s="29"/>
      <c r="E11772" s="29"/>
      <c r="I11772" s="30"/>
    </row>
    <row r="11773" spans="4:9" x14ac:dyDescent="0.2">
      <c r="D11773" s="29"/>
      <c r="E11773" s="29"/>
      <c r="I11773" s="30"/>
    </row>
    <row r="11774" spans="4:9" x14ac:dyDescent="0.2">
      <c r="D11774" s="29"/>
      <c r="E11774" s="29"/>
      <c r="I11774" s="30"/>
    </row>
    <row r="11775" spans="4:9" x14ac:dyDescent="0.2">
      <c r="D11775" s="29"/>
      <c r="E11775" s="29"/>
      <c r="I11775" s="30"/>
    </row>
    <row r="11776" spans="4:9" x14ac:dyDescent="0.2">
      <c r="D11776" s="29"/>
      <c r="E11776" s="29"/>
      <c r="I11776" s="30"/>
    </row>
    <row r="11777" spans="4:9" x14ac:dyDescent="0.2">
      <c r="D11777" s="29"/>
      <c r="E11777" s="29"/>
      <c r="I11777" s="30"/>
    </row>
    <row r="11778" spans="4:9" x14ac:dyDescent="0.2">
      <c r="D11778" s="29"/>
      <c r="E11778" s="29"/>
      <c r="I11778" s="30"/>
    </row>
    <row r="11779" spans="4:9" x14ac:dyDescent="0.2">
      <c r="D11779" s="29"/>
      <c r="E11779" s="29"/>
      <c r="I11779" s="30"/>
    </row>
    <row r="11780" spans="4:9" x14ac:dyDescent="0.2">
      <c r="D11780" s="29"/>
      <c r="E11780" s="29"/>
      <c r="I11780" s="30"/>
    </row>
    <row r="11781" spans="4:9" x14ac:dyDescent="0.2">
      <c r="D11781" s="29"/>
      <c r="E11781" s="29"/>
      <c r="I11781" s="30"/>
    </row>
    <row r="11782" spans="4:9" x14ac:dyDescent="0.2">
      <c r="D11782" s="29"/>
      <c r="E11782" s="29"/>
      <c r="I11782" s="30"/>
    </row>
    <row r="11783" spans="4:9" x14ac:dyDescent="0.2">
      <c r="D11783" s="29"/>
      <c r="E11783" s="29"/>
      <c r="I11783" s="30"/>
    </row>
    <row r="11784" spans="4:9" x14ac:dyDescent="0.2">
      <c r="D11784" s="29"/>
      <c r="E11784" s="29"/>
    </row>
    <row r="11785" spans="4:9" x14ac:dyDescent="0.2">
      <c r="D11785" s="29"/>
      <c r="E11785" s="29"/>
    </row>
    <row r="11786" spans="4:9" x14ac:dyDescent="0.2">
      <c r="D11786" s="29"/>
      <c r="E11786" s="29"/>
    </row>
    <row r="11787" spans="4:9" x14ac:dyDescent="0.2">
      <c r="D11787" s="29"/>
      <c r="E11787" s="29"/>
    </row>
    <row r="11788" spans="4:9" x14ac:dyDescent="0.2">
      <c r="D11788" s="29"/>
      <c r="E11788" s="29"/>
    </row>
    <row r="11789" spans="4:9" x14ac:dyDescent="0.2">
      <c r="D11789" s="29"/>
      <c r="E11789" s="29"/>
    </row>
    <row r="11790" spans="4:9" x14ac:dyDescent="0.2">
      <c r="D11790" s="29"/>
      <c r="E11790" s="29"/>
    </row>
    <row r="11791" spans="4:9" x14ac:dyDescent="0.2">
      <c r="D11791" s="29"/>
      <c r="E11791" s="29"/>
    </row>
    <row r="11792" spans="4:9" x14ac:dyDescent="0.2">
      <c r="D11792" s="29"/>
      <c r="E11792" s="29"/>
    </row>
    <row r="11793" spans="4:5" x14ac:dyDescent="0.2">
      <c r="D11793" s="29"/>
      <c r="E11793" s="29"/>
    </row>
    <row r="11794" spans="4:5" x14ac:dyDescent="0.2">
      <c r="D11794" s="29"/>
      <c r="E11794" s="29"/>
    </row>
    <row r="11795" spans="4:5" x14ac:dyDescent="0.2">
      <c r="D11795" s="29"/>
      <c r="E11795" s="29"/>
    </row>
    <row r="11796" spans="4:5" x14ac:dyDescent="0.2">
      <c r="D11796" s="29"/>
      <c r="E11796" s="29"/>
    </row>
    <row r="11797" spans="4:5" x14ac:dyDescent="0.2">
      <c r="D11797" s="29"/>
      <c r="E11797" s="29"/>
    </row>
    <row r="11798" spans="4:5" x14ac:dyDescent="0.2">
      <c r="D11798" s="29"/>
      <c r="E11798" s="29"/>
    </row>
    <row r="11799" spans="4:5" x14ac:dyDescent="0.2">
      <c r="D11799" s="29"/>
      <c r="E11799" s="29"/>
    </row>
    <row r="11800" spans="4:5" x14ac:dyDescent="0.2">
      <c r="D11800" s="29"/>
      <c r="E11800" s="29"/>
    </row>
    <row r="11801" spans="4:5" x14ac:dyDescent="0.2">
      <c r="D11801" s="29"/>
      <c r="E11801" s="29"/>
    </row>
    <row r="11802" spans="4:5" x14ac:dyDescent="0.2">
      <c r="D11802" s="29"/>
      <c r="E11802" s="29"/>
    </row>
    <row r="11803" spans="4:5" x14ac:dyDescent="0.2">
      <c r="D11803" s="29"/>
      <c r="E11803" s="29"/>
    </row>
    <row r="11804" spans="4:5" x14ac:dyDescent="0.2">
      <c r="D11804" s="29"/>
      <c r="E11804" s="29"/>
    </row>
    <row r="11805" spans="4:5" x14ac:dyDescent="0.2">
      <c r="D11805" s="29"/>
      <c r="E11805" s="29"/>
    </row>
    <row r="11806" spans="4:5" x14ac:dyDescent="0.2">
      <c r="D11806" s="29"/>
      <c r="E11806" s="29"/>
    </row>
    <row r="11807" spans="4:5" x14ac:dyDescent="0.2">
      <c r="D11807" s="29"/>
      <c r="E11807" s="29"/>
    </row>
    <row r="11808" spans="4:5" x14ac:dyDescent="0.2">
      <c r="D11808" s="29"/>
      <c r="E11808" s="29"/>
    </row>
    <row r="11809" spans="4:9" x14ac:dyDescent="0.2">
      <c r="D11809" s="29"/>
      <c r="E11809" s="29"/>
    </row>
    <row r="11810" spans="4:9" x14ac:dyDescent="0.2">
      <c r="D11810" s="29"/>
      <c r="E11810" s="29"/>
    </row>
    <row r="11811" spans="4:9" x14ac:dyDescent="0.2">
      <c r="D11811" s="29"/>
      <c r="E11811" s="29"/>
    </row>
    <row r="11812" spans="4:9" x14ac:dyDescent="0.2">
      <c r="D11812" s="29"/>
      <c r="E11812" s="29"/>
    </row>
    <row r="11813" spans="4:9" x14ac:dyDescent="0.2">
      <c r="D11813" s="29"/>
      <c r="E11813" s="29"/>
    </row>
    <row r="11814" spans="4:9" x14ac:dyDescent="0.2">
      <c r="D11814" s="29"/>
      <c r="E11814" s="29"/>
    </row>
    <row r="11815" spans="4:9" x14ac:dyDescent="0.2">
      <c r="D11815" s="29"/>
      <c r="E11815" s="29"/>
    </row>
    <row r="11816" spans="4:9" x14ac:dyDescent="0.2">
      <c r="D11816" s="29"/>
      <c r="E11816" s="29"/>
    </row>
    <row r="11817" spans="4:9" x14ac:dyDescent="0.2">
      <c r="D11817" s="29"/>
      <c r="E11817" s="29"/>
    </row>
    <row r="11818" spans="4:9" x14ac:dyDescent="0.2">
      <c r="D11818" s="29"/>
      <c r="E11818" s="29"/>
    </row>
    <row r="11819" spans="4:9" x14ac:dyDescent="0.2">
      <c r="D11819" s="29"/>
      <c r="E11819" s="29"/>
    </row>
    <row r="11820" spans="4:9" x14ac:dyDescent="0.2">
      <c r="D11820" s="29"/>
      <c r="E11820" s="29"/>
    </row>
    <row r="11821" spans="4:9" x14ac:dyDescent="0.2">
      <c r="D11821" s="29"/>
      <c r="E11821" s="29"/>
    </row>
    <row r="11822" spans="4:9" x14ac:dyDescent="0.2">
      <c r="D11822" s="29"/>
      <c r="E11822" s="29"/>
    </row>
    <row r="11823" spans="4:9" x14ac:dyDescent="0.2">
      <c r="D11823" s="29"/>
      <c r="E11823" s="29"/>
    </row>
    <row r="11824" spans="4:9" x14ac:dyDescent="0.2">
      <c r="D11824" s="29"/>
      <c r="E11824" s="29"/>
      <c r="I11824" s="30"/>
    </row>
    <row r="11825" spans="4:9" x14ac:dyDescent="0.2">
      <c r="D11825" s="29"/>
      <c r="E11825" s="29"/>
    </row>
    <row r="11826" spans="4:9" x14ac:dyDescent="0.2">
      <c r="D11826" s="29"/>
      <c r="E11826" s="29"/>
    </row>
    <row r="11827" spans="4:9" x14ac:dyDescent="0.2">
      <c r="D11827" s="29"/>
      <c r="E11827" s="29"/>
    </row>
    <row r="11828" spans="4:9" x14ac:dyDescent="0.2">
      <c r="D11828" s="29"/>
      <c r="E11828" s="29"/>
      <c r="I11828" s="30"/>
    </row>
    <row r="11829" spans="4:9" x14ac:dyDescent="0.2">
      <c r="D11829" s="29"/>
      <c r="E11829" s="29"/>
      <c r="I11829" s="30"/>
    </row>
    <row r="11830" spans="4:9" x14ac:dyDescent="0.2">
      <c r="D11830" s="29"/>
      <c r="E11830" s="29"/>
      <c r="I11830" s="30"/>
    </row>
    <row r="11831" spans="4:9" x14ac:dyDescent="0.2">
      <c r="D11831" s="29"/>
      <c r="E11831" s="29"/>
      <c r="I11831" s="30"/>
    </row>
    <row r="11832" spans="4:9" x14ac:dyDescent="0.2">
      <c r="D11832" s="29"/>
      <c r="E11832" s="29"/>
      <c r="I11832" s="30"/>
    </row>
    <row r="11833" spans="4:9" x14ac:dyDescent="0.2">
      <c r="D11833" s="29"/>
      <c r="E11833" s="29"/>
      <c r="I11833" s="30"/>
    </row>
    <row r="11834" spans="4:9" x14ac:dyDescent="0.2">
      <c r="D11834" s="29"/>
      <c r="E11834" s="29"/>
      <c r="I11834" s="30"/>
    </row>
    <row r="11835" spans="4:9" x14ac:dyDescent="0.2">
      <c r="D11835" s="29"/>
      <c r="E11835" s="29"/>
      <c r="I11835" s="30"/>
    </row>
    <row r="11836" spans="4:9" x14ac:dyDescent="0.2">
      <c r="D11836" s="29"/>
      <c r="E11836" s="29"/>
      <c r="I11836" s="30"/>
    </row>
    <row r="11837" spans="4:9" x14ac:dyDescent="0.2">
      <c r="D11837" s="29"/>
      <c r="E11837" s="29"/>
      <c r="I11837" s="30"/>
    </row>
    <row r="11838" spans="4:9" x14ac:dyDescent="0.2">
      <c r="D11838" s="29"/>
      <c r="E11838" s="29"/>
      <c r="I11838" s="30"/>
    </row>
    <row r="11839" spans="4:9" x14ac:dyDescent="0.2">
      <c r="D11839" s="29"/>
      <c r="E11839" s="29"/>
      <c r="I11839" s="30"/>
    </row>
    <row r="11840" spans="4:9" x14ac:dyDescent="0.2">
      <c r="D11840" s="29"/>
      <c r="E11840" s="29"/>
      <c r="I11840" s="30"/>
    </row>
    <row r="11841" spans="4:9" x14ac:dyDescent="0.2">
      <c r="D11841" s="29"/>
      <c r="E11841" s="29"/>
      <c r="I11841" s="30"/>
    </row>
    <row r="11842" spans="4:9" x14ac:dyDescent="0.2">
      <c r="D11842" s="29"/>
      <c r="E11842" s="29"/>
      <c r="I11842" s="30"/>
    </row>
    <row r="11843" spans="4:9" x14ac:dyDescent="0.2">
      <c r="D11843" s="29"/>
      <c r="E11843" s="29"/>
      <c r="I11843" s="30"/>
    </row>
    <row r="11844" spans="4:9" x14ac:dyDescent="0.2">
      <c r="D11844" s="29"/>
      <c r="E11844" s="29"/>
      <c r="I11844" s="30"/>
    </row>
    <row r="11845" spans="4:9" x14ac:dyDescent="0.2">
      <c r="D11845" s="29"/>
      <c r="E11845" s="29"/>
      <c r="I11845" s="30"/>
    </row>
    <row r="11846" spans="4:9" x14ac:dyDescent="0.2">
      <c r="D11846" s="29"/>
      <c r="E11846" s="29"/>
      <c r="I11846" s="30"/>
    </row>
    <row r="11847" spans="4:9" x14ac:dyDescent="0.2">
      <c r="D11847" s="29"/>
      <c r="E11847" s="29"/>
      <c r="I11847" s="30"/>
    </row>
    <row r="11848" spans="4:9" x14ac:dyDescent="0.2">
      <c r="D11848" s="29"/>
      <c r="E11848" s="29"/>
      <c r="I11848" s="30"/>
    </row>
    <row r="11849" spans="4:9" x14ac:dyDescent="0.2">
      <c r="D11849" s="29"/>
      <c r="E11849" s="29"/>
      <c r="I11849" s="30"/>
    </row>
    <row r="11850" spans="4:9" x14ac:dyDescent="0.2">
      <c r="D11850" s="29"/>
      <c r="E11850" s="29"/>
      <c r="I11850" s="30"/>
    </row>
    <row r="11851" spans="4:9" x14ac:dyDescent="0.2">
      <c r="D11851" s="29"/>
      <c r="E11851" s="29"/>
      <c r="I11851" s="30"/>
    </row>
    <row r="11852" spans="4:9" x14ac:dyDescent="0.2">
      <c r="D11852" s="29"/>
      <c r="E11852" s="29"/>
      <c r="I11852" s="30"/>
    </row>
    <row r="11853" spans="4:9" x14ac:dyDescent="0.2">
      <c r="D11853" s="29"/>
      <c r="E11853" s="29"/>
      <c r="I11853" s="30"/>
    </row>
    <row r="11854" spans="4:9" x14ac:dyDescent="0.2">
      <c r="D11854" s="29"/>
      <c r="E11854" s="29"/>
      <c r="I11854" s="30"/>
    </row>
    <row r="11855" spans="4:9" x14ac:dyDescent="0.2">
      <c r="D11855" s="29"/>
      <c r="E11855" s="29"/>
      <c r="I11855" s="30"/>
    </row>
    <row r="11856" spans="4:9" x14ac:dyDescent="0.2">
      <c r="D11856" s="29"/>
      <c r="E11856" s="29"/>
      <c r="I11856" s="30"/>
    </row>
    <row r="11857" spans="4:9" x14ac:dyDescent="0.2">
      <c r="D11857" s="29"/>
      <c r="E11857" s="29"/>
      <c r="I11857" s="30"/>
    </row>
    <row r="11858" spans="4:9" x14ac:dyDescent="0.2">
      <c r="D11858" s="29"/>
      <c r="E11858" s="29"/>
      <c r="I11858" s="30"/>
    </row>
    <row r="11859" spans="4:9" x14ac:dyDescent="0.2">
      <c r="D11859" s="29"/>
      <c r="E11859" s="29"/>
      <c r="I11859" s="30"/>
    </row>
    <row r="11860" spans="4:9" x14ac:dyDescent="0.2">
      <c r="D11860" s="29"/>
      <c r="E11860" s="29"/>
      <c r="I11860" s="30"/>
    </row>
    <row r="11861" spans="4:9" x14ac:dyDescent="0.2">
      <c r="D11861" s="29"/>
      <c r="E11861" s="29"/>
      <c r="I11861" s="30"/>
    </row>
    <row r="11862" spans="4:9" x14ac:dyDescent="0.2">
      <c r="D11862" s="29"/>
      <c r="E11862" s="29"/>
      <c r="I11862" s="30"/>
    </row>
    <row r="11863" spans="4:9" x14ac:dyDescent="0.2">
      <c r="D11863" s="29"/>
      <c r="E11863" s="29"/>
      <c r="I11863" s="30"/>
    </row>
    <row r="11864" spans="4:9" x14ac:dyDescent="0.2">
      <c r="D11864" s="29"/>
      <c r="E11864" s="29"/>
      <c r="I11864" s="30"/>
    </row>
    <row r="11865" spans="4:9" x14ac:dyDescent="0.2">
      <c r="D11865" s="29"/>
      <c r="E11865" s="29"/>
      <c r="I11865" s="30"/>
    </row>
    <row r="11866" spans="4:9" x14ac:dyDescent="0.2">
      <c r="D11866" s="29"/>
      <c r="E11866" s="29"/>
      <c r="I11866" s="30"/>
    </row>
    <row r="11867" spans="4:9" x14ac:dyDescent="0.2">
      <c r="D11867" s="29"/>
      <c r="E11867" s="29"/>
      <c r="I11867" s="30"/>
    </row>
    <row r="11868" spans="4:9" x14ac:dyDescent="0.2">
      <c r="D11868" s="29"/>
      <c r="E11868" s="29"/>
      <c r="I11868" s="30"/>
    </row>
    <row r="11869" spans="4:9" x14ac:dyDescent="0.2">
      <c r="D11869" s="29"/>
      <c r="E11869" s="29"/>
      <c r="I11869" s="30"/>
    </row>
    <row r="11870" spans="4:9" x14ac:dyDescent="0.2">
      <c r="D11870" s="29"/>
      <c r="E11870" s="29"/>
      <c r="I11870" s="30"/>
    </row>
    <row r="11871" spans="4:9" x14ac:dyDescent="0.2">
      <c r="D11871" s="29"/>
      <c r="E11871" s="29"/>
      <c r="I11871" s="30"/>
    </row>
    <row r="11872" spans="4:9" x14ac:dyDescent="0.2">
      <c r="D11872" s="29"/>
      <c r="E11872" s="29"/>
      <c r="I11872" s="30"/>
    </row>
    <row r="11873" spans="4:9" x14ac:dyDescent="0.2">
      <c r="D11873" s="29"/>
      <c r="E11873" s="29"/>
      <c r="I11873" s="30"/>
    </row>
    <row r="11874" spans="4:9" x14ac:dyDescent="0.2">
      <c r="D11874" s="29"/>
      <c r="E11874" s="29"/>
      <c r="I11874" s="30"/>
    </row>
    <row r="11875" spans="4:9" x14ac:dyDescent="0.2">
      <c r="D11875" s="29"/>
      <c r="E11875" s="29"/>
      <c r="I11875" s="30"/>
    </row>
    <row r="11876" spans="4:9" x14ac:dyDescent="0.2">
      <c r="D11876" s="29"/>
      <c r="E11876" s="29"/>
    </row>
    <row r="11877" spans="4:9" x14ac:dyDescent="0.2">
      <c r="D11877" s="29"/>
      <c r="E11877" s="29"/>
    </row>
    <row r="11878" spans="4:9" x14ac:dyDescent="0.2">
      <c r="D11878" s="29"/>
      <c r="E11878" s="29"/>
    </row>
    <row r="11879" spans="4:9" x14ac:dyDescent="0.2">
      <c r="D11879" s="29"/>
      <c r="E11879" s="29"/>
    </row>
    <row r="11880" spans="4:9" x14ac:dyDescent="0.2">
      <c r="D11880" s="29"/>
      <c r="E11880" s="29"/>
    </row>
    <row r="11881" spans="4:9" x14ac:dyDescent="0.2">
      <c r="D11881" s="29"/>
      <c r="E11881" s="29"/>
    </row>
    <row r="11882" spans="4:9" x14ac:dyDescent="0.2">
      <c r="D11882" s="29"/>
      <c r="E11882" s="29"/>
    </row>
    <row r="11883" spans="4:9" x14ac:dyDescent="0.2">
      <c r="D11883" s="29"/>
      <c r="E11883" s="29"/>
    </row>
    <row r="11884" spans="4:9" x14ac:dyDescent="0.2">
      <c r="D11884" s="29"/>
      <c r="E11884" s="29"/>
    </row>
    <row r="11885" spans="4:9" x14ac:dyDescent="0.2">
      <c r="D11885" s="29"/>
      <c r="E11885" s="29"/>
    </row>
    <row r="11886" spans="4:9" x14ac:dyDescent="0.2">
      <c r="D11886" s="29"/>
      <c r="E11886" s="29"/>
    </row>
    <row r="11887" spans="4:9" x14ac:dyDescent="0.2">
      <c r="D11887" s="29"/>
      <c r="E11887" s="29"/>
    </row>
    <row r="11888" spans="4:9" x14ac:dyDescent="0.2">
      <c r="D11888" s="29"/>
      <c r="E11888" s="29"/>
    </row>
    <row r="11889" spans="4:5" x14ac:dyDescent="0.2">
      <c r="D11889" s="29"/>
      <c r="E11889" s="29"/>
    </row>
    <row r="11890" spans="4:5" x14ac:dyDescent="0.2">
      <c r="D11890" s="29"/>
      <c r="E11890" s="29"/>
    </row>
    <row r="11891" spans="4:5" x14ac:dyDescent="0.2">
      <c r="D11891" s="29"/>
      <c r="E11891" s="29"/>
    </row>
    <row r="11892" spans="4:5" x14ac:dyDescent="0.2">
      <c r="D11892" s="29"/>
      <c r="E11892" s="29"/>
    </row>
    <row r="11893" spans="4:5" x14ac:dyDescent="0.2">
      <c r="D11893" s="29"/>
      <c r="E11893" s="29"/>
    </row>
    <row r="11894" spans="4:5" x14ac:dyDescent="0.2">
      <c r="D11894" s="29"/>
      <c r="E11894" s="29"/>
    </row>
    <row r="11895" spans="4:5" x14ac:dyDescent="0.2">
      <c r="D11895" s="29"/>
      <c r="E11895" s="29"/>
    </row>
    <row r="11896" spans="4:5" x14ac:dyDescent="0.2">
      <c r="D11896" s="29"/>
      <c r="E11896" s="29"/>
    </row>
    <row r="11897" spans="4:5" x14ac:dyDescent="0.2">
      <c r="D11897" s="29"/>
      <c r="E11897" s="29"/>
    </row>
    <row r="11898" spans="4:5" x14ac:dyDescent="0.2">
      <c r="D11898" s="29"/>
      <c r="E11898" s="29"/>
    </row>
    <row r="11899" spans="4:5" x14ac:dyDescent="0.2">
      <c r="D11899" s="29"/>
      <c r="E11899" s="29"/>
    </row>
    <row r="11900" spans="4:5" x14ac:dyDescent="0.2">
      <c r="D11900" s="29"/>
      <c r="E11900" s="29"/>
    </row>
    <row r="11901" spans="4:5" x14ac:dyDescent="0.2">
      <c r="D11901" s="29"/>
      <c r="E11901" s="29"/>
    </row>
    <row r="11902" spans="4:5" x14ac:dyDescent="0.2">
      <c r="D11902" s="29"/>
      <c r="E11902" s="29"/>
    </row>
    <row r="11903" spans="4:5" x14ac:dyDescent="0.2">
      <c r="D11903" s="29"/>
      <c r="E11903" s="29"/>
    </row>
    <row r="11904" spans="4:5" x14ac:dyDescent="0.2">
      <c r="D11904" s="29"/>
      <c r="E11904" s="29"/>
    </row>
    <row r="11905" spans="4:5" x14ac:dyDescent="0.2">
      <c r="D11905" s="29"/>
      <c r="E11905" s="29"/>
    </row>
    <row r="11906" spans="4:5" x14ac:dyDescent="0.2">
      <c r="D11906" s="29"/>
      <c r="E11906" s="29"/>
    </row>
    <row r="11907" spans="4:5" x14ac:dyDescent="0.2">
      <c r="D11907" s="29"/>
      <c r="E11907" s="29"/>
    </row>
    <row r="11908" spans="4:5" x14ac:dyDescent="0.2">
      <c r="D11908" s="29"/>
      <c r="E11908" s="29"/>
    </row>
    <row r="11909" spans="4:5" x14ac:dyDescent="0.2">
      <c r="D11909" s="29"/>
      <c r="E11909" s="29"/>
    </row>
    <row r="11910" spans="4:5" x14ac:dyDescent="0.2">
      <c r="D11910" s="29"/>
      <c r="E11910" s="29"/>
    </row>
    <row r="11911" spans="4:5" x14ac:dyDescent="0.2">
      <c r="D11911" s="29"/>
      <c r="E11911" s="29"/>
    </row>
    <row r="11912" spans="4:5" x14ac:dyDescent="0.2">
      <c r="D11912" s="29"/>
      <c r="E11912" s="29"/>
    </row>
    <row r="11913" spans="4:5" x14ac:dyDescent="0.2">
      <c r="D11913" s="29"/>
      <c r="E11913" s="29"/>
    </row>
    <row r="11914" spans="4:5" x14ac:dyDescent="0.2">
      <c r="D11914" s="29"/>
      <c r="E11914" s="29"/>
    </row>
    <row r="11915" spans="4:5" x14ac:dyDescent="0.2">
      <c r="D11915" s="29"/>
      <c r="E11915" s="29"/>
    </row>
    <row r="11916" spans="4:5" x14ac:dyDescent="0.2">
      <c r="D11916" s="29"/>
      <c r="E11916" s="29"/>
    </row>
    <row r="11917" spans="4:5" x14ac:dyDescent="0.2">
      <c r="D11917" s="29"/>
      <c r="E11917" s="29"/>
    </row>
    <row r="11918" spans="4:5" x14ac:dyDescent="0.2">
      <c r="D11918" s="29"/>
      <c r="E11918" s="29"/>
    </row>
    <row r="11919" spans="4:5" x14ac:dyDescent="0.2">
      <c r="D11919" s="29"/>
      <c r="E11919" s="29"/>
    </row>
    <row r="11920" spans="4:5" x14ac:dyDescent="0.2">
      <c r="D11920" s="29"/>
      <c r="E11920" s="29"/>
    </row>
    <row r="11921" spans="4:5" x14ac:dyDescent="0.2">
      <c r="D11921" s="29"/>
      <c r="E11921" s="29"/>
    </row>
    <row r="11922" spans="4:5" x14ac:dyDescent="0.2">
      <c r="D11922" s="29"/>
      <c r="E11922" s="29"/>
    </row>
    <row r="11923" spans="4:5" x14ac:dyDescent="0.2">
      <c r="D11923" s="29"/>
      <c r="E11923" s="29"/>
    </row>
    <row r="11924" spans="4:5" x14ac:dyDescent="0.2">
      <c r="D11924" s="29"/>
      <c r="E11924" s="29"/>
    </row>
    <row r="11925" spans="4:5" x14ac:dyDescent="0.2">
      <c r="D11925" s="29"/>
      <c r="E11925" s="29"/>
    </row>
    <row r="11926" spans="4:5" x14ac:dyDescent="0.2">
      <c r="D11926" s="29"/>
      <c r="E11926" s="29"/>
    </row>
    <row r="11927" spans="4:5" x14ac:dyDescent="0.2">
      <c r="D11927" s="29"/>
      <c r="E11927" s="29"/>
    </row>
    <row r="11928" spans="4:5" x14ac:dyDescent="0.2">
      <c r="D11928" s="29"/>
      <c r="E11928" s="29"/>
    </row>
    <row r="11929" spans="4:5" x14ac:dyDescent="0.2">
      <c r="D11929" s="29"/>
      <c r="E11929" s="29"/>
    </row>
    <row r="11930" spans="4:5" x14ac:dyDescent="0.2">
      <c r="D11930" s="29"/>
      <c r="E11930" s="29"/>
    </row>
    <row r="11931" spans="4:5" x14ac:dyDescent="0.2">
      <c r="D11931" s="29"/>
      <c r="E11931" s="29"/>
    </row>
    <row r="11932" spans="4:5" x14ac:dyDescent="0.2">
      <c r="D11932" s="29"/>
      <c r="E11932" s="29"/>
    </row>
    <row r="11933" spans="4:5" x14ac:dyDescent="0.2">
      <c r="D11933" s="29"/>
      <c r="E11933" s="29"/>
    </row>
    <row r="11934" spans="4:5" x14ac:dyDescent="0.2">
      <c r="D11934" s="29"/>
      <c r="E11934" s="29"/>
    </row>
    <row r="11935" spans="4:5" x14ac:dyDescent="0.2">
      <c r="D11935" s="29"/>
      <c r="E11935" s="29"/>
    </row>
    <row r="11936" spans="4:5" x14ac:dyDescent="0.2">
      <c r="D11936" s="29"/>
      <c r="E11936" s="29"/>
    </row>
    <row r="11937" spans="4:9" x14ac:dyDescent="0.2">
      <c r="D11937" s="29"/>
      <c r="E11937" s="29"/>
    </row>
    <row r="11938" spans="4:9" x14ac:dyDescent="0.2">
      <c r="D11938" s="29"/>
      <c r="E11938" s="29"/>
    </row>
    <row r="11939" spans="4:9" x14ac:dyDescent="0.2">
      <c r="D11939" s="29"/>
      <c r="E11939" s="29"/>
    </row>
    <row r="11940" spans="4:9" x14ac:dyDescent="0.2">
      <c r="D11940" s="29"/>
      <c r="E11940" s="29"/>
      <c r="I11940" s="30"/>
    </row>
    <row r="11941" spans="4:9" x14ac:dyDescent="0.2">
      <c r="D11941" s="29"/>
      <c r="E11941" s="29"/>
    </row>
    <row r="11942" spans="4:9" x14ac:dyDescent="0.2">
      <c r="D11942" s="29"/>
      <c r="E11942" s="29"/>
    </row>
    <row r="11943" spans="4:9" x14ac:dyDescent="0.2">
      <c r="D11943" s="29"/>
      <c r="E11943" s="29"/>
    </row>
    <row r="11944" spans="4:9" x14ac:dyDescent="0.2">
      <c r="D11944" s="29"/>
      <c r="E11944" s="29"/>
      <c r="I11944" s="30"/>
    </row>
    <row r="11945" spans="4:9" x14ac:dyDescent="0.2">
      <c r="D11945" s="29"/>
      <c r="E11945" s="29"/>
      <c r="I11945" s="30"/>
    </row>
    <row r="11946" spans="4:9" x14ac:dyDescent="0.2">
      <c r="D11946" s="29"/>
      <c r="E11946" s="29"/>
      <c r="I11946" s="30"/>
    </row>
    <row r="11947" spans="4:9" x14ac:dyDescent="0.2">
      <c r="D11947" s="29"/>
      <c r="E11947" s="29"/>
      <c r="I11947" s="30"/>
    </row>
    <row r="11948" spans="4:9" x14ac:dyDescent="0.2">
      <c r="D11948" s="29"/>
      <c r="E11948" s="29"/>
      <c r="I11948" s="30"/>
    </row>
    <row r="11949" spans="4:9" x14ac:dyDescent="0.2">
      <c r="D11949" s="29"/>
      <c r="E11949" s="29"/>
      <c r="I11949" s="30"/>
    </row>
    <row r="11950" spans="4:9" x14ac:dyDescent="0.2">
      <c r="D11950" s="29"/>
      <c r="E11950" s="29"/>
      <c r="I11950" s="30"/>
    </row>
    <row r="11951" spans="4:9" x14ac:dyDescent="0.2">
      <c r="D11951" s="29"/>
      <c r="E11951" s="29"/>
      <c r="I11951" s="30"/>
    </row>
    <row r="11952" spans="4:9" x14ac:dyDescent="0.2">
      <c r="D11952" s="29"/>
      <c r="E11952" s="29"/>
      <c r="I11952" s="30"/>
    </row>
    <row r="11953" spans="4:9" x14ac:dyDescent="0.2">
      <c r="D11953" s="29"/>
      <c r="E11953" s="29"/>
      <c r="I11953" s="30"/>
    </row>
    <row r="11954" spans="4:9" x14ac:dyDescent="0.2">
      <c r="D11954" s="29"/>
      <c r="E11954" s="29"/>
      <c r="I11954" s="30"/>
    </row>
    <row r="11955" spans="4:9" x14ac:dyDescent="0.2">
      <c r="D11955" s="29"/>
      <c r="E11955" s="29"/>
      <c r="I11955" s="30"/>
    </row>
    <row r="11956" spans="4:9" x14ac:dyDescent="0.2">
      <c r="D11956" s="29"/>
      <c r="E11956" s="29"/>
      <c r="I11956" s="30"/>
    </row>
    <row r="11957" spans="4:9" x14ac:dyDescent="0.2">
      <c r="D11957" s="29"/>
      <c r="E11957" s="29"/>
      <c r="I11957" s="30"/>
    </row>
    <row r="11958" spans="4:9" x14ac:dyDescent="0.2">
      <c r="D11958" s="29"/>
      <c r="E11958" s="29"/>
      <c r="I11958" s="30"/>
    </row>
    <row r="11959" spans="4:9" x14ac:dyDescent="0.2">
      <c r="D11959" s="29"/>
      <c r="E11959" s="29"/>
      <c r="I11959" s="30"/>
    </row>
    <row r="11960" spans="4:9" x14ac:dyDescent="0.2">
      <c r="D11960" s="29"/>
      <c r="E11960" s="29"/>
      <c r="I11960" s="30"/>
    </row>
    <row r="11961" spans="4:9" x14ac:dyDescent="0.2">
      <c r="D11961" s="29"/>
      <c r="E11961" s="29"/>
      <c r="I11961" s="30"/>
    </row>
    <row r="11962" spans="4:9" x14ac:dyDescent="0.2">
      <c r="D11962" s="29"/>
      <c r="E11962" s="29"/>
      <c r="I11962" s="30"/>
    </row>
    <row r="11963" spans="4:9" x14ac:dyDescent="0.2">
      <c r="D11963" s="29"/>
      <c r="E11963" s="29"/>
      <c r="I11963" s="30"/>
    </row>
    <row r="11964" spans="4:9" x14ac:dyDescent="0.2">
      <c r="D11964" s="29"/>
      <c r="E11964" s="29"/>
      <c r="I11964" s="30"/>
    </row>
    <row r="11965" spans="4:9" x14ac:dyDescent="0.2">
      <c r="D11965" s="29"/>
      <c r="E11965" s="29"/>
      <c r="I11965" s="30"/>
    </row>
    <row r="11966" spans="4:9" x14ac:dyDescent="0.2">
      <c r="D11966" s="29"/>
      <c r="E11966" s="29"/>
    </row>
    <row r="11967" spans="4:9" x14ac:dyDescent="0.2">
      <c r="D11967" s="29"/>
      <c r="E11967" s="29"/>
    </row>
    <row r="11968" spans="4:9" x14ac:dyDescent="0.2">
      <c r="D11968" s="29"/>
      <c r="E11968" s="29"/>
    </row>
    <row r="11969" spans="4:9" x14ac:dyDescent="0.2">
      <c r="D11969" s="29"/>
      <c r="E11969" s="29"/>
    </row>
    <row r="11970" spans="4:9" x14ac:dyDescent="0.2">
      <c r="D11970" s="29"/>
      <c r="E11970" s="29"/>
    </row>
    <row r="11971" spans="4:9" x14ac:dyDescent="0.2">
      <c r="D11971" s="29"/>
      <c r="E11971" s="29"/>
    </row>
    <row r="11972" spans="4:9" x14ac:dyDescent="0.2">
      <c r="D11972" s="29"/>
      <c r="E11972" s="29"/>
    </row>
    <row r="11973" spans="4:9" x14ac:dyDescent="0.2">
      <c r="D11973" s="29"/>
      <c r="E11973" s="29"/>
    </row>
    <row r="11974" spans="4:9" x14ac:dyDescent="0.2">
      <c r="D11974" s="29"/>
      <c r="E11974" s="29"/>
    </row>
    <row r="11975" spans="4:9" x14ac:dyDescent="0.2">
      <c r="D11975" s="29"/>
      <c r="E11975" s="29"/>
    </row>
    <row r="11976" spans="4:9" x14ac:dyDescent="0.2">
      <c r="D11976" s="29"/>
      <c r="E11976" s="29"/>
    </row>
    <row r="11977" spans="4:9" x14ac:dyDescent="0.2">
      <c r="D11977" s="29"/>
      <c r="E11977" s="29"/>
    </row>
    <row r="11978" spans="4:9" x14ac:dyDescent="0.2">
      <c r="D11978" s="29"/>
      <c r="E11978" s="29"/>
    </row>
    <row r="11979" spans="4:9" x14ac:dyDescent="0.2">
      <c r="D11979" s="29"/>
      <c r="E11979" s="29"/>
    </row>
    <row r="11980" spans="4:9" x14ac:dyDescent="0.2">
      <c r="D11980" s="29"/>
      <c r="E11980" s="29"/>
      <c r="I11980" s="30"/>
    </row>
    <row r="11981" spans="4:9" x14ac:dyDescent="0.2">
      <c r="D11981" s="29"/>
      <c r="E11981" s="29"/>
    </row>
    <row r="11982" spans="4:9" x14ac:dyDescent="0.2">
      <c r="D11982" s="29"/>
      <c r="E11982" s="29"/>
    </row>
    <row r="11983" spans="4:9" x14ac:dyDescent="0.2">
      <c r="D11983" s="29"/>
      <c r="E11983" s="29"/>
    </row>
    <row r="11984" spans="4:9" x14ac:dyDescent="0.2">
      <c r="D11984" s="29"/>
      <c r="E11984" s="29"/>
      <c r="I11984" s="30"/>
    </row>
    <row r="11985" spans="4:9" x14ac:dyDescent="0.2">
      <c r="D11985" s="29"/>
      <c r="E11985" s="29"/>
      <c r="I11985" s="30"/>
    </row>
    <row r="11986" spans="4:9" x14ac:dyDescent="0.2">
      <c r="D11986" s="29"/>
      <c r="E11986" s="29"/>
      <c r="I11986" s="30"/>
    </row>
    <row r="11987" spans="4:9" x14ac:dyDescent="0.2">
      <c r="D11987" s="29"/>
      <c r="E11987" s="29"/>
      <c r="I11987" s="30"/>
    </row>
    <row r="11988" spans="4:9" x14ac:dyDescent="0.2">
      <c r="D11988" s="29"/>
      <c r="E11988" s="29"/>
      <c r="I11988" s="30"/>
    </row>
    <row r="11989" spans="4:9" x14ac:dyDescent="0.2">
      <c r="D11989" s="29"/>
      <c r="E11989" s="29"/>
      <c r="I11989" s="30"/>
    </row>
    <row r="11990" spans="4:9" x14ac:dyDescent="0.2">
      <c r="D11990" s="29"/>
      <c r="E11990" s="29"/>
      <c r="I11990" s="30"/>
    </row>
    <row r="11991" spans="4:9" x14ac:dyDescent="0.2">
      <c r="D11991" s="29"/>
      <c r="E11991" s="29"/>
      <c r="I11991" s="30"/>
    </row>
    <row r="11992" spans="4:9" x14ac:dyDescent="0.2">
      <c r="D11992" s="29"/>
      <c r="E11992" s="29"/>
      <c r="I11992" s="30"/>
    </row>
    <row r="11993" spans="4:9" x14ac:dyDescent="0.2">
      <c r="D11993" s="29"/>
      <c r="E11993" s="29"/>
      <c r="I11993" s="30"/>
    </row>
    <row r="11994" spans="4:9" x14ac:dyDescent="0.2">
      <c r="D11994" s="29"/>
      <c r="E11994" s="29"/>
      <c r="I11994" s="30"/>
    </row>
    <row r="11995" spans="4:9" x14ac:dyDescent="0.2">
      <c r="D11995" s="29"/>
      <c r="E11995" s="29"/>
      <c r="I11995" s="30"/>
    </row>
    <row r="11996" spans="4:9" x14ac:dyDescent="0.2">
      <c r="D11996" s="29"/>
      <c r="E11996" s="29"/>
      <c r="I11996" s="30"/>
    </row>
    <row r="11997" spans="4:9" x14ac:dyDescent="0.2">
      <c r="D11997" s="29"/>
      <c r="E11997" s="29"/>
      <c r="I11997" s="30"/>
    </row>
    <row r="11998" spans="4:9" x14ac:dyDescent="0.2">
      <c r="D11998" s="29"/>
      <c r="E11998" s="29"/>
      <c r="I11998" s="30"/>
    </row>
    <row r="11999" spans="4:9" x14ac:dyDescent="0.2">
      <c r="D11999" s="29"/>
      <c r="E11999" s="29"/>
      <c r="I11999" s="30"/>
    </row>
    <row r="12000" spans="4:9" x14ac:dyDescent="0.2">
      <c r="D12000" s="29"/>
      <c r="E12000" s="29"/>
      <c r="I12000" s="30"/>
    </row>
    <row r="12001" spans="4:9" x14ac:dyDescent="0.2">
      <c r="D12001" s="29"/>
      <c r="E12001" s="29"/>
      <c r="I12001" s="30"/>
    </row>
    <row r="12002" spans="4:9" x14ac:dyDescent="0.2">
      <c r="D12002" s="29"/>
      <c r="E12002" s="29"/>
      <c r="I12002" s="30"/>
    </row>
    <row r="12003" spans="4:9" x14ac:dyDescent="0.2">
      <c r="D12003" s="29"/>
      <c r="E12003" s="29"/>
      <c r="I12003" s="30"/>
    </row>
    <row r="12004" spans="4:9" x14ac:dyDescent="0.2">
      <c r="D12004" s="29"/>
      <c r="E12004" s="29"/>
      <c r="I12004" s="30"/>
    </row>
    <row r="12005" spans="4:9" x14ac:dyDescent="0.2">
      <c r="D12005" s="29"/>
      <c r="E12005" s="29"/>
      <c r="I12005" s="30"/>
    </row>
    <row r="12006" spans="4:9" x14ac:dyDescent="0.2">
      <c r="D12006" s="29"/>
      <c r="E12006" s="29"/>
    </row>
    <row r="12007" spans="4:9" x14ac:dyDescent="0.2">
      <c r="D12007" s="29"/>
      <c r="E12007" s="29"/>
    </row>
    <row r="12008" spans="4:9" x14ac:dyDescent="0.2">
      <c r="D12008" s="29"/>
      <c r="E12008" s="29"/>
    </row>
    <row r="12009" spans="4:9" x14ac:dyDescent="0.2">
      <c r="D12009" s="29"/>
      <c r="E12009" s="29"/>
    </row>
    <row r="12010" spans="4:9" x14ac:dyDescent="0.2">
      <c r="D12010" s="29"/>
      <c r="E12010" s="29"/>
    </row>
    <row r="12011" spans="4:9" x14ac:dyDescent="0.2">
      <c r="D12011" s="29"/>
      <c r="E12011" s="29"/>
    </row>
    <row r="12012" spans="4:9" x14ac:dyDescent="0.2">
      <c r="D12012" s="29"/>
      <c r="E12012" s="29"/>
    </row>
    <row r="12013" spans="4:9" x14ac:dyDescent="0.2">
      <c r="D12013" s="29"/>
      <c r="E12013" s="29"/>
    </row>
    <row r="12014" spans="4:9" x14ac:dyDescent="0.2">
      <c r="D12014" s="29"/>
      <c r="E12014" s="29"/>
    </row>
    <row r="12015" spans="4:9" x14ac:dyDescent="0.2">
      <c r="D12015" s="29"/>
      <c r="E12015" s="29"/>
    </row>
    <row r="12016" spans="4:9" x14ac:dyDescent="0.2">
      <c r="D12016" s="29"/>
      <c r="E12016" s="29"/>
    </row>
    <row r="12017" spans="4:9" x14ac:dyDescent="0.2">
      <c r="D12017" s="29"/>
      <c r="E12017" s="29"/>
    </row>
    <row r="12018" spans="4:9" x14ac:dyDescent="0.2">
      <c r="D12018" s="29"/>
      <c r="E12018" s="29"/>
      <c r="I12018" s="30"/>
    </row>
    <row r="12019" spans="4:9" x14ac:dyDescent="0.2">
      <c r="D12019" s="29"/>
      <c r="E12019" s="29"/>
    </row>
    <row r="12020" spans="4:9" x14ac:dyDescent="0.2">
      <c r="D12020" s="29"/>
      <c r="E12020" s="29"/>
    </row>
    <row r="12021" spans="4:9" x14ac:dyDescent="0.2">
      <c r="D12021" s="29"/>
      <c r="E12021" s="29"/>
    </row>
    <row r="12022" spans="4:9" x14ac:dyDescent="0.2">
      <c r="D12022" s="29"/>
      <c r="E12022" s="29"/>
      <c r="I12022" s="30"/>
    </row>
    <row r="12023" spans="4:9" x14ac:dyDescent="0.2">
      <c r="D12023" s="29"/>
      <c r="E12023" s="29"/>
      <c r="I12023" s="30"/>
    </row>
    <row r="12024" spans="4:9" x14ac:dyDescent="0.2">
      <c r="D12024" s="29"/>
      <c r="E12024" s="29"/>
      <c r="I12024" s="30"/>
    </row>
    <row r="12025" spans="4:9" x14ac:dyDescent="0.2">
      <c r="D12025" s="29"/>
      <c r="E12025" s="29"/>
      <c r="I12025" s="30"/>
    </row>
    <row r="12026" spans="4:9" x14ac:dyDescent="0.2">
      <c r="D12026" s="29"/>
      <c r="E12026" s="29"/>
      <c r="I12026" s="30"/>
    </row>
    <row r="12027" spans="4:9" x14ac:dyDescent="0.2">
      <c r="D12027" s="29"/>
      <c r="E12027" s="29"/>
      <c r="I12027" s="30"/>
    </row>
    <row r="12028" spans="4:9" x14ac:dyDescent="0.2">
      <c r="D12028" s="29"/>
      <c r="E12028" s="29"/>
      <c r="I12028" s="30"/>
    </row>
    <row r="12029" spans="4:9" x14ac:dyDescent="0.2">
      <c r="D12029" s="29"/>
      <c r="E12029" s="29"/>
      <c r="I12029" s="30"/>
    </row>
    <row r="12030" spans="4:9" x14ac:dyDescent="0.2">
      <c r="D12030" s="29"/>
      <c r="E12030" s="29"/>
      <c r="I12030" s="30"/>
    </row>
    <row r="12031" spans="4:9" x14ac:dyDescent="0.2">
      <c r="D12031" s="29"/>
      <c r="E12031" s="29"/>
      <c r="I12031" s="30"/>
    </row>
    <row r="12032" spans="4:9" x14ac:dyDescent="0.2">
      <c r="D12032" s="29"/>
      <c r="E12032" s="29"/>
      <c r="I12032" s="30"/>
    </row>
    <row r="12033" spans="4:9" x14ac:dyDescent="0.2">
      <c r="D12033" s="29"/>
      <c r="E12033" s="29"/>
      <c r="I12033" s="30"/>
    </row>
    <row r="12034" spans="4:9" x14ac:dyDescent="0.2">
      <c r="D12034" s="29"/>
      <c r="E12034" s="29"/>
      <c r="I12034" s="30"/>
    </row>
    <row r="12035" spans="4:9" x14ac:dyDescent="0.2">
      <c r="D12035" s="29"/>
      <c r="E12035" s="29"/>
      <c r="I12035" s="30"/>
    </row>
    <row r="12036" spans="4:9" x14ac:dyDescent="0.2">
      <c r="D12036" s="29"/>
      <c r="E12036" s="29"/>
      <c r="I12036" s="30"/>
    </row>
    <row r="12037" spans="4:9" x14ac:dyDescent="0.2">
      <c r="D12037" s="29"/>
      <c r="E12037" s="29"/>
      <c r="I12037" s="30"/>
    </row>
    <row r="12038" spans="4:9" x14ac:dyDescent="0.2">
      <c r="D12038" s="29"/>
      <c r="E12038" s="29"/>
      <c r="I12038" s="30"/>
    </row>
    <row r="12039" spans="4:9" x14ac:dyDescent="0.2">
      <c r="D12039" s="29"/>
      <c r="E12039" s="29"/>
      <c r="I12039" s="30"/>
    </row>
    <row r="12040" spans="4:9" x14ac:dyDescent="0.2">
      <c r="D12040" s="29"/>
      <c r="E12040" s="29"/>
      <c r="I12040" s="30"/>
    </row>
    <row r="12041" spans="4:9" x14ac:dyDescent="0.2">
      <c r="D12041" s="29"/>
      <c r="E12041" s="29"/>
      <c r="I12041" s="30"/>
    </row>
    <row r="12042" spans="4:9" x14ac:dyDescent="0.2">
      <c r="D12042" s="29"/>
      <c r="E12042" s="29"/>
      <c r="I12042" s="30"/>
    </row>
    <row r="12043" spans="4:9" x14ac:dyDescent="0.2">
      <c r="D12043" s="29"/>
      <c r="E12043" s="29"/>
      <c r="I12043" s="30"/>
    </row>
    <row r="12044" spans="4:9" x14ac:dyDescent="0.2">
      <c r="D12044" s="29"/>
      <c r="E12044" s="29"/>
    </row>
    <row r="12045" spans="4:9" x14ac:dyDescent="0.2">
      <c r="D12045" s="29"/>
      <c r="E12045" s="29"/>
    </row>
    <row r="12046" spans="4:9" x14ac:dyDescent="0.2">
      <c r="D12046" s="29"/>
      <c r="E12046" s="29"/>
    </row>
    <row r="12047" spans="4:9" x14ac:dyDescent="0.2">
      <c r="D12047" s="29"/>
      <c r="E12047" s="29"/>
    </row>
    <row r="12048" spans="4:9" x14ac:dyDescent="0.2">
      <c r="D12048" s="29"/>
      <c r="E12048" s="29"/>
    </row>
    <row r="12049" spans="4:5" x14ac:dyDescent="0.2">
      <c r="D12049" s="29"/>
      <c r="E12049" s="29"/>
    </row>
    <row r="12050" spans="4:5" x14ac:dyDescent="0.2">
      <c r="D12050" s="29"/>
      <c r="E12050" s="29"/>
    </row>
    <row r="12051" spans="4:5" x14ac:dyDescent="0.2">
      <c r="D12051" s="29"/>
      <c r="E12051" s="29"/>
    </row>
    <row r="12052" spans="4:5" x14ac:dyDescent="0.2">
      <c r="D12052" s="29"/>
      <c r="E12052" s="29"/>
    </row>
    <row r="12053" spans="4:5" x14ac:dyDescent="0.2">
      <c r="D12053" s="29"/>
      <c r="E12053" s="29"/>
    </row>
    <row r="12054" spans="4:5" x14ac:dyDescent="0.2">
      <c r="D12054" s="29"/>
      <c r="E12054" s="29"/>
    </row>
    <row r="12055" spans="4:5" x14ac:dyDescent="0.2">
      <c r="D12055" s="29"/>
      <c r="E12055" s="29"/>
    </row>
    <row r="12056" spans="4:5" x14ac:dyDescent="0.2">
      <c r="D12056" s="29"/>
      <c r="E12056" s="29"/>
    </row>
    <row r="12057" spans="4:5" x14ac:dyDescent="0.2">
      <c r="D12057" s="29"/>
      <c r="E12057" s="29"/>
    </row>
    <row r="12058" spans="4:5" x14ac:dyDescent="0.2">
      <c r="D12058" s="29"/>
      <c r="E12058" s="29"/>
    </row>
    <row r="12059" spans="4:5" x14ac:dyDescent="0.2">
      <c r="D12059" s="29"/>
      <c r="E12059" s="29"/>
    </row>
    <row r="12060" spans="4:5" x14ac:dyDescent="0.2">
      <c r="D12060" s="29"/>
      <c r="E12060" s="29"/>
    </row>
    <row r="12061" spans="4:5" x14ac:dyDescent="0.2">
      <c r="D12061" s="29"/>
      <c r="E12061" s="29"/>
    </row>
    <row r="12062" spans="4:5" x14ac:dyDescent="0.2">
      <c r="D12062" s="29"/>
      <c r="E12062" s="29"/>
    </row>
    <row r="12063" spans="4:5" x14ac:dyDescent="0.2">
      <c r="D12063" s="29"/>
      <c r="E12063" s="29"/>
    </row>
    <row r="12064" spans="4:5" x14ac:dyDescent="0.2">
      <c r="D12064" s="29"/>
      <c r="E12064" s="29"/>
    </row>
    <row r="12065" spans="4:5" x14ac:dyDescent="0.2">
      <c r="D12065" s="29"/>
      <c r="E12065" s="29"/>
    </row>
    <row r="12066" spans="4:5" x14ac:dyDescent="0.2">
      <c r="D12066" s="29"/>
      <c r="E12066" s="29"/>
    </row>
    <row r="12067" spans="4:5" x14ac:dyDescent="0.2">
      <c r="D12067" s="29"/>
      <c r="E12067" s="29"/>
    </row>
    <row r="12068" spans="4:5" x14ac:dyDescent="0.2">
      <c r="D12068" s="29"/>
      <c r="E12068" s="29"/>
    </row>
    <row r="12069" spans="4:5" x14ac:dyDescent="0.2">
      <c r="D12069" s="29"/>
      <c r="E12069" s="29"/>
    </row>
    <row r="12070" spans="4:5" x14ac:dyDescent="0.2">
      <c r="D12070" s="29"/>
      <c r="E12070" s="29"/>
    </row>
    <row r="12071" spans="4:5" x14ac:dyDescent="0.2">
      <c r="D12071" s="29"/>
      <c r="E12071" s="29"/>
    </row>
    <row r="12072" spans="4:5" x14ac:dyDescent="0.2">
      <c r="D12072" s="29"/>
      <c r="E12072" s="29"/>
    </row>
    <row r="12073" spans="4:5" x14ac:dyDescent="0.2">
      <c r="D12073" s="29"/>
      <c r="E12073" s="29"/>
    </row>
    <row r="12074" spans="4:5" x14ac:dyDescent="0.2">
      <c r="D12074" s="29"/>
      <c r="E12074" s="29"/>
    </row>
    <row r="12075" spans="4:5" x14ac:dyDescent="0.2">
      <c r="D12075" s="29"/>
      <c r="E12075" s="29"/>
    </row>
    <row r="12076" spans="4:5" x14ac:dyDescent="0.2">
      <c r="D12076" s="29"/>
      <c r="E12076" s="29"/>
    </row>
    <row r="12077" spans="4:5" x14ac:dyDescent="0.2">
      <c r="D12077" s="29"/>
      <c r="E12077" s="29"/>
    </row>
    <row r="12078" spans="4:5" x14ac:dyDescent="0.2">
      <c r="D12078" s="29"/>
      <c r="E12078" s="29"/>
    </row>
    <row r="12079" spans="4:5" x14ac:dyDescent="0.2">
      <c r="D12079" s="29"/>
      <c r="E12079" s="29"/>
    </row>
    <row r="12080" spans="4:5" x14ac:dyDescent="0.2">
      <c r="D12080" s="29"/>
      <c r="E12080" s="29"/>
    </row>
    <row r="12081" spans="4:5" x14ac:dyDescent="0.2">
      <c r="D12081" s="29"/>
      <c r="E12081" s="29"/>
    </row>
    <row r="12082" spans="4:5" x14ac:dyDescent="0.2">
      <c r="D12082" s="29"/>
      <c r="E12082" s="29"/>
    </row>
    <row r="12083" spans="4:5" x14ac:dyDescent="0.2">
      <c r="D12083" s="29"/>
      <c r="E12083" s="29"/>
    </row>
    <row r="12084" spans="4:5" x14ac:dyDescent="0.2">
      <c r="D12084" s="29"/>
      <c r="E12084" s="29"/>
    </row>
    <row r="12085" spans="4:5" x14ac:dyDescent="0.2">
      <c r="D12085" s="29"/>
      <c r="E12085" s="29"/>
    </row>
    <row r="12086" spans="4:5" x14ac:dyDescent="0.2">
      <c r="D12086" s="29"/>
      <c r="E12086" s="29"/>
    </row>
    <row r="12087" spans="4:5" x14ac:dyDescent="0.2">
      <c r="D12087" s="29"/>
      <c r="E12087" s="29"/>
    </row>
    <row r="12088" spans="4:5" x14ac:dyDescent="0.2">
      <c r="D12088" s="29"/>
      <c r="E12088" s="29"/>
    </row>
    <row r="12089" spans="4:5" x14ac:dyDescent="0.2">
      <c r="D12089" s="29"/>
      <c r="E12089" s="29"/>
    </row>
    <row r="12090" spans="4:5" x14ac:dyDescent="0.2">
      <c r="D12090" s="29"/>
      <c r="E12090" s="29"/>
    </row>
    <row r="12091" spans="4:5" x14ac:dyDescent="0.2">
      <c r="D12091" s="29"/>
      <c r="E12091" s="29"/>
    </row>
    <row r="12092" spans="4:5" x14ac:dyDescent="0.2">
      <c r="D12092" s="29"/>
      <c r="E12092" s="29"/>
    </row>
    <row r="12093" spans="4:5" x14ac:dyDescent="0.2">
      <c r="D12093" s="29"/>
      <c r="E12093" s="29"/>
    </row>
    <row r="12094" spans="4:5" x14ac:dyDescent="0.2">
      <c r="D12094" s="29"/>
      <c r="E12094" s="29"/>
    </row>
    <row r="12095" spans="4:5" x14ac:dyDescent="0.2">
      <c r="D12095" s="29"/>
      <c r="E12095" s="29"/>
    </row>
    <row r="12096" spans="4:5" x14ac:dyDescent="0.2">
      <c r="D12096" s="29"/>
      <c r="E12096" s="29"/>
    </row>
    <row r="12097" spans="4:9" x14ac:dyDescent="0.2">
      <c r="D12097" s="29"/>
      <c r="E12097" s="29"/>
    </row>
    <row r="12098" spans="4:9" x14ac:dyDescent="0.2">
      <c r="D12098" s="29"/>
      <c r="E12098" s="29"/>
    </row>
    <row r="12099" spans="4:9" x14ac:dyDescent="0.2">
      <c r="D12099" s="29"/>
      <c r="E12099" s="29"/>
    </row>
    <row r="12100" spans="4:9" x14ac:dyDescent="0.2">
      <c r="D12100" s="29"/>
      <c r="E12100" s="29"/>
    </row>
    <row r="12101" spans="4:9" x14ac:dyDescent="0.2">
      <c r="D12101" s="29"/>
      <c r="E12101" s="29"/>
    </row>
    <row r="12102" spans="4:9" x14ac:dyDescent="0.2">
      <c r="D12102" s="29"/>
      <c r="E12102" s="29"/>
    </row>
    <row r="12103" spans="4:9" x14ac:dyDescent="0.2">
      <c r="D12103" s="29"/>
      <c r="E12103" s="29"/>
    </row>
    <row r="12104" spans="4:9" x14ac:dyDescent="0.2">
      <c r="D12104" s="29"/>
      <c r="E12104" s="29"/>
    </row>
    <row r="12105" spans="4:9" x14ac:dyDescent="0.2">
      <c r="D12105" s="29"/>
      <c r="E12105" s="29"/>
    </row>
    <row r="12106" spans="4:9" x14ac:dyDescent="0.2">
      <c r="D12106" s="29"/>
      <c r="E12106" s="29"/>
    </row>
    <row r="12107" spans="4:9" x14ac:dyDescent="0.2">
      <c r="D12107" s="29"/>
      <c r="E12107" s="29"/>
    </row>
    <row r="12108" spans="4:9" x14ac:dyDescent="0.2">
      <c r="D12108" s="29"/>
      <c r="E12108" s="29"/>
    </row>
    <row r="12109" spans="4:9" x14ac:dyDescent="0.2">
      <c r="D12109" s="29"/>
      <c r="E12109" s="29"/>
    </row>
    <row r="12110" spans="4:9" x14ac:dyDescent="0.2">
      <c r="D12110" s="29"/>
      <c r="E12110" s="29"/>
      <c r="I12110" s="30"/>
    </row>
    <row r="12111" spans="4:9" x14ac:dyDescent="0.2">
      <c r="D12111" s="29"/>
      <c r="E12111" s="29"/>
    </row>
    <row r="12112" spans="4:9" x14ac:dyDescent="0.2">
      <c r="D12112" s="29"/>
      <c r="E12112" s="29"/>
    </row>
    <row r="12113" spans="4:9" x14ac:dyDescent="0.2">
      <c r="D12113" s="29"/>
      <c r="E12113" s="29"/>
    </row>
    <row r="12114" spans="4:9" x14ac:dyDescent="0.2">
      <c r="D12114" s="29"/>
      <c r="E12114" s="29"/>
      <c r="I12114" s="30"/>
    </row>
    <row r="12115" spans="4:9" x14ac:dyDescent="0.2">
      <c r="D12115" s="29"/>
      <c r="E12115" s="29"/>
      <c r="I12115" s="30"/>
    </row>
    <row r="12116" spans="4:9" x14ac:dyDescent="0.2">
      <c r="D12116" s="29"/>
      <c r="E12116" s="29"/>
      <c r="I12116" s="30"/>
    </row>
    <row r="12117" spans="4:9" x14ac:dyDescent="0.2">
      <c r="D12117" s="29"/>
      <c r="E12117" s="29"/>
      <c r="I12117" s="30"/>
    </row>
    <row r="12118" spans="4:9" x14ac:dyDescent="0.2">
      <c r="D12118" s="29"/>
      <c r="E12118" s="29"/>
      <c r="I12118" s="30"/>
    </row>
    <row r="12119" spans="4:9" x14ac:dyDescent="0.2">
      <c r="D12119" s="29"/>
      <c r="E12119" s="29"/>
      <c r="I12119" s="30"/>
    </row>
    <row r="12120" spans="4:9" x14ac:dyDescent="0.2">
      <c r="D12120" s="29"/>
      <c r="E12120" s="29"/>
      <c r="I12120" s="30"/>
    </row>
    <row r="12121" spans="4:9" x14ac:dyDescent="0.2">
      <c r="D12121" s="29"/>
      <c r="E12121" s="29"/>
      <c r="I12121" s="30"/>
    </row>
    <row r="12122" spans="4:9" x14ac:dyDescent="0.2">
      <c r="D12122" s="29"/>
      <c r="E12122" s="29"/>
      <c r="I12122" s="30"/>
    </row>
    <row r="12123" spans="4:9" x14ac:dyDescent="0.2">
      <c r="D12123" s="29"/>
      <c r="E12123" s="29"/>
      <c r="I12123" s="30"/>
    </row>
    <row r="12124" spans="4:9" x14ac:dyDescent="0.2">
      <c r="D12124" s="29"/>
      <c r="E12124" s="29"/>
      <c r="I12124" s="30"/>
    </row>
    <row r="12125" spans="4:9" x14ac:dyDescent="0.2">
      <c r="D12125" s="29"/>
      <c r="E12125" s="29"/>
      <c r="I12125" s="30"/>
    </row>
    <row r="12126" spans="4:9" x14ac:dyDescent="0.2">
      <c r="D12126" s="29"/>
      <c r="E12126" s="29"/>
      <c r="I12126" s="30"/>
    </row>
    <row r="12127" spans="4:9" x14ac:dyDescent="0.2">
      <c r="D12127" s="29"/>
      <c r="E12127" s="29"/>
      <c r="I12127" s="30"/>
    </row>
    <row r="12128" spans="4:9" x14ac:dyDescent="0.2">
      <c r="D12128" s="29"/>
      <c r="E12128" s="29"/>
      <c r="I12128" s="30"/>
    </row>
    <row r="12129" spans="4:9" x14ac:dyDescent="0.2">
      <c r="D12129" s="29"/>
      <c r="E12129" s="29"/>
      <c r="I12129" s="30"/>
    </row>
    <row r="12130" spans="4:9" x14ac:dyDescent="0.2">
      <c r="D12130" s="29"/>
      <c r="E12130" s="29"/>
      <c r="I12130" s="30"/>
    </row>
    <row r="12131" spans="4:9" x14ac:dyDescent="0.2">
      <c r="D12131" s="29"/>
      <c r="E12131" s="29"/>
      <c r="I12131" s="30"/>
    </row>
    <row r="12132" spans="4:9" x14ac:dyDescent="0.2">
      <c r="D12132" s="29"/>
      <c r="E12132" s="29"/>
      <c r="I12132" s="30"/>
    </row>
    <row r="12133" spans="4:9" x14ac:dyDescent="0.2">
      <c r="D12133" s="29"/>
      <c r="E12133" s="29"/>
      <c r="I12133" s="30"/>
    </row>
    <row r="12134" spans="4:9" x14ac:dyDescent="0.2">
      <c r="D12134" s="29"/>
      <c r="E12134" s="29"/>
      <c r="I12134" s="30"/>
    </row>
    <row r="12135" spans="4:9" x14ac:dyDescent="0.2">
      <c r="D12135" s="29"/>
      <c r="E12135" s="29"/>
      <c r="I12135" s="30"/>
    </row>
    <row r="12136" spans="4:9" x14ac:dyDescent="0.2">
      <c r="D12136" s="29"/>
      <c r="E12136" s="29"/>
    </row>
    <row r="12137" spans="4:9" x14ac:dyDescent="0.2">
      <c r="D12137" s="29"/>
      <c r="E12137" s="29"/>
    </row>
    <row r="12138" spans="4:9" x14ac:dyDescent="0.2">
      <c r="D12138" s="29"/>
      <c r="E12138" s="29"/>
    </row>
    <row r="12139" spans="4:9" x14ac:dyDescent="0.2">
      <c r="D12139" s="29"/>
      <c r="E12139" s="29"/>
    </row>
    <row r="12140" spans="4:9" x14ac:dyDescent="0.2">
      <c r="D12140" s="29"/>
      <c r="E12140" s="29"/>
    </row>
    <row r="12141" spans="4:9" x14ac:dyDescent="0.2">
      <c r="D12141" s="29"/>
      <c r="E12141" s="29"/>
    </row>
    <row r="12142" spans="4:9" x14ac:dyDescent="0.2">
      <c r="D12142" s="29"/>
      <c r="E12142" s="29"/>
    </row>
    <row r="12143" spans="4:9" x14ac:dyDescent="0.2">
      <c r="D12143" s="29"/>
      <c r="E12143" s="29"/>
    </row>
    <row r="12144" spans="4:9" x14ac:dyDescent="0.2">
      <c r="D12144" s="29"/>
      <c r="E12144" s="29"/>
    </row>
    <row r="12145" spans="4:9" x14ac:dyDescent="0.2">
      <c r="D12145" s="29"/>
      <c r="E12145" s="29"/>
    </row>
    <row r="12146" spans="4:9" x14ac:dyDescent="0.2">
      <c r="D12146" s="29"/>
      <c r="E12146" s="29"/>
    </row>
    <row r="12147" spans="4:9" x14ac:dyDescent="0.2">
      <c r="D12147" s="29"/>
      <c r="E12147" s="29"/>
    </row>
    <row r="12148" spans="4:9" x14ac:dyDescent="0.2">
      <c r="D12148" s="29"/>
      <c r="E12148" s="29"/>
      <c r="I12148" s="30"/>
    </row>
    <row r="12149" spans="4:9" x14ac:dyDescent="0.2">
      <c r="D12149" s="29"/>
      <c r="E12149" s="29"/>
    </row>
    <row r="12150" spans="4:9" x14ac:dyDescent="0.2">
      <c r="D12150" s="29"/>
      <c r="E12150" s="29"/>
    </row>
    <row r="12151" spans="4:9" x14ac:dyDescent="0.2">
      <c r="D12151" s="29"/>
      <c r="E12151" s="29"/>
    </row>
    <row r="12152" spans="4:9" x14ac:dyDescent="0.2">
      <c r="D12152" s="29"/>
      <c r="E12152" s="29"/>
      <c r="I12152" s="30"/>
    </row>
    <row r="12153" spans="4:9" x14ac:dyDescent="0.2">
      <c r="D12153" s="29"/>
      <c r="E12153" s="29"/>
      <c r="I12153" s="30"/>
    </row>
    <row r="12154" spans="4:9" x14ac:dyDescent="0.2">
      <c r="D12154" s="29"/>
      <c r="E12154" s="29"/>
      <c r="I12154" s="30"/>
    </row>
    <row r="12155" spans="4:9" x14ac:dyDescent="0.2">
      <c r="D12155" s="29"/>
      <c r="E12155" s="29"/>
      <c r="I12155" s="30"/>
    </row>
    <row r="12156" spans="4:9" x14ac:dyDescent="0.2">
      <c r="D12156" s="29"/>
      <c r="E12156" s="29"/>
      <c r="I12156" s="30"/>
    </row>
    <row r="12157" spans="4:9" x14ac:dyDescent="0.2">
      <c r="D12157" s="29"/>
      <c r="E12157" s="29"/>
      <c r="I12157" s="30"/>
    </row>
    <row r="12158" spans="4:9" x14ac:dyDescent="0.2">
      <c r="D12158" s="29"/>
      <c r="E12158" s="29"/>
      <c r="I12158" s="30"/>
    </row>
    <row r="12159" spans="4:9" x14ac:dyDescent="0.2">
      <c r="D12159" s="29"/>
      <c r="E12159" s="29"/>
      <c r="I12159" s="30"/>
    </row>
    <row r="12160" spans="4:9" x14ac:dyDescent="0.2">
      <c r="D12160" s="29"/>
      <c r="E12160" s="29"/>
      <c r="I12160" s="30"/>
    </row>
    <row r="12161" spans="4:9" x14ac:dyDescent="0.2">
      <c r="D12161" s="29"/>
      <c r="E12161" s="29"/>
      <c r="I12161" s="30"/>
    </row>
    <row r="12162" spans="4:9" x14ac:dyDescent="0.2">
      <c r="D12162" s="29"/>
      <c r="E12162" s="29"/>
      <c r="I12162" s="30"/>
    </row>
    <row r="12163" spans="4:9" x14ac:dyDescent="0.2">
      <c r="D12163" s="29"/>
      <c r="E12163" s="29"/>
      <c r="I12163" s="30"/>
    </row>
    <row r="12164" spans="4:9" x14ac:dyDescent="0.2">
      <c r="D12164" s="29"/>
      <c r="E12164" s="29"/>
      <c r="I12164" s="30"/>
    </row>
    <row r="12165" spans="4:9" x14ac:dyDescent="0.2">
      <c r="D12165" s="29"/>
      <c r="E12165" s="29"/>
      <c r="I12165" s="30"/>
    </row>
    <row r="12166" spans="4:9" x14ac:dyDescent="0.2">
      <c r="D12166" s="29"/>
      <c r="E12166" s="29"/>
      <c r="I12166" s="30"/>
    </row>
    <row r="12167" spans="4:9" x14ac:dyDescent="0.2">
      <c r="D12167" s="29"/>
      <c r="E12167" s="29"/>
      <c r="I12167" s="30"/>
    </row>
    <row r="12168" spans="4:9" x14ac:dyDescent="0.2">
      <c r="D12168" s="29"/>
      <c r="E12168" s="29"/>
      <c r="I12168" s="30"/>
    </row>
    <row r="12169" spans="4:9" x14ac:dyDescent="0.2">
      <c r="D12169" s="29"/>
      <c r="E12169" s="29"/>
      <c r="I12169" s="30"/>
    </row>
    <row r="12170" spans="4:9" x14ac:dyDescent="0.2">
      <c r="D12170" s="29"/>
      <c r="E12170" s="29"/>
      <c r="I12170" s="30"/>
    </row>
    <row r="12171" spans="4:9" x14ac:dyDescent="0.2">
      <c r="D12171" s="29"/>
      <c r="E12171" s="29"/>
      <c r="I12171" s="30"/>
    </row>
    <row r="12172" spans="4:9" x14ac:dyDescent="0.2">
      <c r="D12172" s="29"/>
      <c r="E12172" s="29"/>
      <c r="I12172" s="30"/>
    </row>
    <row r="12173" spans="4:9" x14ac:dyDescent="0.2">
      <c r="D12173" s="29"/>
      <c r="E12173" s="29"/>
      <c r="I12173" s="30"/>
    </row>
    <row r="12174" spans="4:9" x14ac:dyDescent="0.2">
      <c r="D12174" s="29"/>
      <c r="E12174" s="29"/>
    </row>
    <row r="12175" spans="4:9" x14ac:dyDescent="0.2">
      <c r="D12175" s="29"/>
      <c r="E12175" s="29"/>
    </row>
    <row r="12176" spans="4:9" x14ac:dyDescent="0.2">
      <c r="D12176" s="29"/>
      <c r="E12176" s="29"/>
    </row>
    <row r="12177" spans="4:5" x14ac:dyDescent="0.2">
      <c r="D12177" s="29"/>
      <c r="E12177" s="29"/>
    </row>
    <row r="12178" spans="4:5" x14ac:dyDescent="0.2">
      <c r="D12178" s="29"/>
      <c r="E12178" s="29"/>
    </row>
    <row r="12179" spans="4:5" x14ac:dyDescent="0.2">
      <c r="D12179" s="29"/>
      <c r="E12179" s="29"/>
    </row>
    <row r="12180" spans="4:5" x14ac:dyDescent="0.2">
      <c r="D12180" s="29"/>
      <c r="E12180" s="29"/>
    </row>
    <row r="12181" spans="4:5" x14ac:dyDescent="0.2">
      <c r="D12181" s="29"/>
      <c r="E12181" s="29"/>
    </row>
    <row r="12182" spans="4:5" x14ac:dyDescent="0.2">
      <c r="D12182" s="29"/>
      <c r="E12182" s="29"/>
    </row>
    <row r="12183" spans="4:5" x14ac:dyDescent="0.2">
      <c r="D12183" s="29"/>
      <c r="E12183" s="29"/>
    </row>
    <row r="12184" spans="4:5" x14ac:dyDescent="0.2">
      <c r="D12184" s="29"/>
      <c r="E12184" s="29"/>
    </row>
    <row r="12185" spans="4:5" x14ac:dyDescent="0.2">
      <c r="D12185" s="29"/>
      <c r="E12185" s="29"/>
    </row>
    <row r="12186" spans="4:5" x14ac:dyDescent="0.2">
      <c r="D12186" s="29"/>
      <c r="E12186" s="29"/>
    </row>
    <row r="12187" spans="4:5" x14ac:dyDescent="0.2">
      <c r="D12187" s="29"/>
      <c r="E12187" s="29"/>
    </row>
    <row r="12188" spans="4:5" x14ac:dyDescent="0.2">
      <c r="D12188" s="29"/>
      <c r="E12188" s="29"/>
    </row>
    <row r="12189" spans="4:5" x14ac:dyDescent="0.2">
      <c r="D12189" s="29"/>
      <c r="E12189" s="29"/>
    </row>
    <row r="12190" spans="4:5" x14ac:dyDescent="0.2">
      <c r="D12190" s="29"/>
      <c r="E12190" s="29"/>
    </row>
    <row r="12191" spans="4:5" x14ac:dyDescent="0.2">
      <c r="D12191" s="29"/>
      <c r="E12191" s="29"/>
    </row>
    <row r="12192" spans="4:5" x14ac:dyDescent="0.2">
      <c r="D12192" s="29"/>
      <c r="E12192" s="29"/>
    </row>
    <row r="12193" spans="4:5" x14ac:dyDescent="0.2">
      <c r="D12193" s="29"/>
      <c r="E12193" s="29"/>
    </row>
    <row r="12194" spans="4:5" x14ac:dyDescent="0.2">
      <c r="D12194" s="29"/>
      <c r="E12194" s="29"/>
    </row>
    <row r="12195" spans="4:5" x14ac:dyDescent="0.2">
      <c r="D12195" s="29"/>
      <c r="E12195" s="29"/>
    </row>
    <row r="12196" spans="4:5" x14ac:dyDescent="0.2">
      <c r="D12196" s="29"/>
      <c r="E12196" s="29"/>
    </row>
    <row r="12197" spans="4:5" x14ac:dyDescent="0.2">
      <c r="D12197" s="29"/>
      <c r="E12197" s="29"/>
    </row>
    <row r="12198" spans="4:5" x14ac:dyDescent="0.2">
      <c r="D12198" s="29"/>
      <c r="E12198" s="29"/>
    </row>
    <row r="12199" spans="4:5" x14ac:dyDescent="0.2">
      <c r="D12199" s="29"/>
      <c r="E12199" s="29"/>
    </row>
    <row r="12200" spans="4:5" x14ac:dyDescent="0.2">
      <c r="D12200" s="29"/>
      <c r="E12200" s="29"/>
    </row>
    <row r="12201" spans="4:5" x14ac:dyDescent="0.2">
      <c r="D12201" s="29"/>
      <c r="E12201" s="29"/>
    </row>
    <row r="12202" spans="4:5" x14ac:dyDescent="0.2">
      <c r="D12202" s="29"/>
      <c r="E12202" s="29"/>
    </row>
    <row r="12203" spans="4:5" x14ac:dyDescent="0.2">
      <c r="D12203" s="29"/>
      <c r="E12203" s="29"/>
    </row>
    <row r="12204" spans="4:5" x14ac:dyDescent="0.2">
      <c r="D12204" s="29"/>
      <c r="E12204" s="29"/>
    </row>
    <row r="12205" spans="4:5" x14ac:dyDescent="0.2">
      <c r="D12205" s="29"/>
      <c r="E12205" s="29"/>
    </row>
    <row r="12206" spans="4:5" x14ac:dyDescent="0.2">
      <c r="D12206" s="29"/>
      <c r="E12206" s="29"/>
    </row>
    <row r="12207" spans="4:5" x14ac:dyDescent="0.2">
      <c r="D12207" s="29"/>
      <c r="E12207" s="29"/>
    </row>
    <row r="12208" spans="4:5" x14ac:dyDescent="0.2">
      <c r="D12208" s="29"/>
      <c r="E12208" s="29"/>
    </row>
    <row r="12209" spans="4:5" x14ac:dyDescent="0.2">
      <c r="D12209" s="29"/>
      <c r="E12209" s="29"/>
    </row>
    <row r="12210" spans="4:5" x14ac:dyDescent="0.2">
      <c r="D12210" s="29"/>
      <c r="E12210" s="29"/>
    </row>
    <row r="12211" spans="4:5" x14ac:dyDescent="0.2">
      <c r="D12211" s="29"/>
      <c r="E12211" s="29"/>
    </row>
    <row r="12212" spans="4:5" x14ac:dyDescent="0.2">
      <c r="D12212" s="29"/>
      <c r="E12212" s="29"/>
    </row>
    <row r="12213" spans="4:5" x14ac:dyDescent="0.2">
      <c r="D12213" s="29"/>
      <c r="E12213" s="29"/>
    </row>
    <row r="12214" spans="4:5" x14ac:dyDescent="0.2">
      <c r="D12214" s="29"/>
      <c r="E12214" s="29"/>
    </row>
    <row r="12215" spans="4:5" x14ac:dyDescent="0.2">
      <c r="D12215" s="29"/>
      <c r="E12215" s="29"/>
    </row>
    <row r="12216" spans="4:5" x14ac:dyDescent="0.2">
      <c r="D12216" s="29"/>
      <c r="E12216" s="29"/>
    </row>
    <row r="12217" spans="4:5" x14ac:dyDescent="0.2">
      <c r="D12217" s="29"/>
      <c r="E12217" s="29"/>
    </row>
    <row r="12218" spans="4:5" x14ac:dyDescent="0.2">
      <c r="D12218" s="29"/>
      <c r="E12218" s="29"/>
    </row>
    <row r="12219" spans="4:5" x14ac:dyDescent="0.2">
      <c r="D12219" s="29"/>
      <c r="E12219" s="29"/>
    </row>
    <row r="12220" spans="4:5" x14ac:dyDescent="0.2">
      <c r="D12220" s="29"/>
      <c r="E12220" s="29"/>
    </row>
    <row r="12221" spans="4:5" x14ac:dyDescent="0.2">
      <c r="D12221" s="29"/>
      <c r="E12221" s="29"/>
    </row>
    <row r="12222" spans="4:5" x14ac:dyDescent="0.2">
      <c r="D12222" s="29"/>
      <c r="E12222" s="29"/>
    </row>
    <row r="12223" spans="4:5" x14ac:dyDescent="0.2">
      <c r="D12223" s="29"/>
      <c r="E12223" s="29"/>
    </row>
    <row r="12224" spans="4:5" x14ac:dyDescent="0.2">
      <c r="D12224" s="29"/>
      <c r="E12224" s="29"/>
    </row>
    <row r="12225" spans="4:9" x14ac:dyDescent="0.2">
      <c r="D12225" s="29"/>
      <c r="E12225" s="29"/>
    </row>
    <row r="12226" spans="4:9" x14ac:dyDescent="0.2">
      <c r="D12226" s="29"/>
      <c r="E12226" s="29"/>
    </row>
    <row r="12227" spans="4:9" x14ac:dyDescent="0.2">
      <c r="D12227" s="29"/>
      <c r="E12227" s="29"/>
    </row>
    <row r="12228" spans="4:9" x14ac:dyDescent="0.2">
      <c r="D12228" s="29"/>
      <c r="E12228" s="29"/>
    </row>
    <row r="12229" spans="4:9" x14ac:dyDescent="0.2">
      <c r="D12229" s="29"/>
      <c r="E12229" s="29"/>
    </row>
    <row r="12230" spans="4:9" x14ac:dyDescent="0.2">
      <c r="D12230" s="29"/>
      <c r="E12230" s="29"/>
    </row>
    <row r="12231" spans="4:9" x14ac:dyDescent="0.2">
      <c r="D12231" s="29"/>
      <c r="E12231" s="29"/>
    </row>
    <row r="12232" spans="4:9" x14ac:dyDescent="0.2">
      <c r="D12232" s="29"/>
      <c r="E12232" s="29"/>
    </row>
    <row r="12233" spans="4:9" x14ac:dyDescent="0.2">
      <c r="D12233" s="29"/>
      <c r="E12233" s="29"/>
    </row>
    <row r="12234" spans="4:9" x14ac:dyDescent="0.2">
      <c r="D12234" s="29"/>
      <c r="E12234" s="29"/>
    </row>
    <row r="12235" spans="4:9" x14ac:dyDescent="0.2">
      <c r="D12235" s="29"/>
      <c r="E12235" s="29"/>
    </row>
    <row r="12236" spans="4:9" x14ac:dyDescent="0.2">
      <c r="D12236" s="29"/>
      <c r="E12236" s="29"/>
    </row>
    <row r="12237" spans="4:9" x14ac:dyDescent="0.2">
      <c r="D12237" s="29"/>
      <c r="E12237" s="29"/>
    </row>
    <row r="12238" spans="4:9" x14ac:dyDescent="0.2">
      <c r="D12238" s="29"/>
      <c r="E12238" s="29"/>
    </row>
    <row r="12239" spans="4:9" x14ac:dyDescent="0.2">
      <c r="D12239" s="29"/>
      <c r="E12239" s="29"/>
    </row>
    <row r="12240" spans="4:9" x14ac:dyDescent="0.2">
      <c r="D12240" s="29"/>
      <c r="E12240" s="29"/>
      <c r="I12240" s="30"/>
    </row>
    <row r="12241" spans="4:9" x14ac:dyDescent="0.2">
      <c r="D12241" s="29"/>
      <c r="E12241" s="29"/>
    </row>
    <row r="12242" spans="4:9" x14ac:dyDescent="0.2">
      <c r="D12242" s="29"/>
      <c r="E12242" s="29"/>
    </row>
    <row r="12243" spans="4:9" x14ac:dyDescent="0.2">
      <c r="D12243" s="29"/>
      <c r="E12243" s="29"/>
    </row>
    <row r="12244" spans="4:9" x14ac:dyDescent="0.2">
      <c r="D12244" s="29"/>
      <c r="E12244" s="29"/>
      <c r="I12244" s="30"/>
    </row>
    <row r="12245" spans="4:9" x14ac:dyDescent="0.2">
      <c r="D12245" s="29"/>
      <c r="E12245" s="29"/>
      <c r="I12245" s="30"/>
    </row>
    <row r="12246" spans="4:9" x14ac:dyDescent="0.2">
      <c r="D12246" s="29"/>
      <c r="E12246" s="29"/>
      <c r="I12246" s="30"/>
    </row>
    <row r="12247" spans="4:9" x14ac:dyDescent="0.2">
      <c r="D12247" s="29"/>
      <c r="E12247" s="29"/>
      <c r="I12247" s="30"/>
    </row>
    <row r="12248" spans="4:9" x14ac:dyDescent="0.2">
      <c r="D12248" s="29"/>
      <c r="E12248" s="29"/>
      <c r="I12248" s="30"/>
    </row>
    <row r="12249" spans="4:9" x14ac:dyDescent="0.2">
      <c r="D12249" s="29"/>
      <c r="E12249" s="29"/>
      <c r="I12249" s="30"/>
    </row>
    <row r="12250" spans="4:9" x14ac:dyDescent="0.2">
      <c r="D12250" s="29"/>
      <c r="E12250" s="29"/>
      <c r="I12250" s="30"/>
    </row>
    <row r="12251" spans="4:9" x14ac:dyDescent="0.2">
      <c r="D12251" s="29"/>
      <c r="E12251" s="29"/>
      <c r="I12251" s="30"/>
    </row>
    <row r="12252" spans="4:9" x14ac:dyDescent="0.2">
      <c r="D12252" s="29"/>
      <c r="E12252" s="29"/>
      <c r="I12252" s="30"/>
    </row>
    <row r="12253" spans="4:9" x14ac:dyDescent="0.2">
      <c r="D12253" s="29"/>
      <c r="E12253" s="29"/>
      <c r="I12253" s="30"/>
    </row>
    <row r="12254" spans="4:9" x14ac:dyDescent="0.2">
      <c r="D12254" s="29"/>
      <c r="E12254" s="29"/>
      <c r="I12254" s="30"/>
    </row>
    <row r="12255" spans="4:9" x14ac:dyDescent="0.2">
      <c r="D12255" s="29"/>
      <c r="E12255" s="29"/>
      <c r="I12255" s="30"/>
    </row>
    <row r="12256" spans="4:9" x14ac:dyDescent="0.2">
      <c r="D12256" s="29"/>
      <c r="E12256" s="29"/>
      <c r="I12256" s="30"/>
    </row>
    <row r="12257" spans="4:9" x14ac:dyDescent="0.2">
      <c r="D12257" s="29"/>
      <c r="E12257" s="29"/>
      <c r="I12257" s="30"/>
    </row>
    <row r="12258" spans="4:9" x14ac:dyDescent="0.2">
      <c r="D12258" s="29"/>
      <c r="E12258" s="29"/>
      <c r="I12258" s="30"/>
    </row>
    <row r="12259" spans="4:9" x14ac:dyDescent="0.2">
      <c r="D12259" s="29"/>
      <c r="E12259" s="29"/>
      <c r="I12259" s="30"/>
    </row>
    <row r="12260" spans="4:9" x14ac:dyDescent="0.2">
      <c r="D12260" s="29"/>
      <c r="E12260" s="29"/>
      <c r="I12260" s="30"/>
    </row>
    <row r="12261" spans="4:9" x14ac:dyDescent="0.2">
      <c r="D12261" s="29"/>
      <c r="E12261" s="29"/>
      <c r="I12261" s="30"/>
    </row>
    <row r="12262" spans="4:9" x14ac:dyDescent="0.2">
      <c r="D12262" s="29"/>
      <c r="E12262" s="29"/>
      <c r="I12262" s="30"/>
    </row>
    <row r="12263" spans="4:9" x14ac:dyDescent="0.2">
      <c r="D12263" s="29"/>
      <c r="E12263" s="29"/>
      <c r="I12263" s="30"/>
    </row>
    <row r="12264" spans="4:9" x14ac:dyDescent="0.2">
      <c r="D12264" s="29"/>
      <c r="E12264" s="29"/>
      <c r="I12264" s="30"/>
    </row>
    <row r="12265" spans="4:9" x14ac:dyDescent="0.2">
      <c r="D12265" s="29"/>
      <c r="E12265" s="29"/>
      <c r="I12265" s="30"/>
    </row>
    <row r="12266" spans="4:9" x14ac:dyDescent="0.2">
      <c r="D12266" s="29"/>
      <c r="E12266" s="29"/>
      <c r="I12266" s="30"/>
    </row>
    <row r="12267" spans="4:9" x14ac:dyDescent="0.2">
      <c r="D12267" s="29"/>
      <c r="E12267" s="29"/>
      <c r="I12267" s="30"/>
    </row>
    <row r="12268" spans="4:9" x14ac:dyDescent="0.2">
      <c r="D12268" s="29"/>
      <c r="E12268" s="29"/>
      <c r="I12268" s="30"/>
    </row>
    <row r="12269" spans="4:9" x14ac:dyDescent="0.2">
      <c r="D12269" s="29"/>
      <c r="E12269" s="29"/>
      <c r="I12269" s="30"/>
    </row>
    <row r="12270" spans="4:9" x14ac:dyDescent="0.2">
      <c r="D12270" s="29"/>
      <c r="E12270" s="29"/>
      <c r="I12270" s="30"/>
    </row>
    <row r="12271" spans="4:9" x14ac:dyDescent="0.2">
      <c r="D12271" s="29"/>
      <c r="E12271" s="29"/>
      <c r="I12271" s="30"/>
    </row>
    <row r="12272" spans="4:9" x14ac:dyDescent="0.2">
      <c r="D12272" s="29"/>
      <c r="E12272" s="29"/>
      <c r="I12272" s="30"/>
    </row>
    <row r="12273" spans="4:9" x14ac:dyDescent="0.2">
      <c r="D12273" s="29"/>
      <c r="E12273" s="29"/>
      <c r="I12273" s="30"/>
    </row>
    <row r="12274" spans="4:9" x14ac:dyDescent="0.2">
      <c r="D12274" s="29"/>
      <c r="E12274" s="29"/>
      <c r="I12274" s="30"/>
    </row>
    <row r="12275" spans="4:9" x14ac:dyDescent="0.2">
      <c r="D12275" s="29"/>
      <c r="E12275" s="29"/>
      <c r="I12275" s="30"/>
    </row>
    <row r="12276" spans="4:9" x14ac:dyDescent="0.2">
      <c r="D12276" s="29"/>
      <c r="E12276" s="29"/>
      <c r="I12276" s="30"/>
    </row>
    <row r="12277" spans="4:9" x14ac:dyDescent="0.2">
      <c r="D12277" s="29"/>
      <c r="E12277" s="29"/>
      <c r="I12277" s="30"/>
    </row>
    <row r="12278" spans="4:9" x14ac:dyDescent="0.2">
      <c r="D12278" s="29"/>
      <c r="E12278" s="29"/>
    </row>
    <row r="12279" spans="4:9" x14ac:dyDescent="0.2">
      <c r="D12279" s="29"/>
      <c r="E12279" s="29"/>
    </row>
    <row r="12280" spans="4:9" x14ac:dyDescent="0.2">
      <c r="D12280" s="29"/>
      <c r="E12280" s="29"/>
    </row>
    <row r="12281" spans="4:9" x14ac:dyDescent="0.2">
      <c r="D12281" s="29"/>
      <c r="E12281" s="29"/>
    </row>
    <row r="12282" spans="4:9" x14ac:dyDescent="0.2">
      <c r="D12282" s="29"/>
      <c r="E12282" s="29"/>
    </row>
    <row r="12283" spans="4:9" x14ac:dyDescent="0.2">
      <c r="D12283" s="29"/>
      <c r="E12283" s="29"/>
    </row>
    <row r="12284" spans="4:9" x14ac:dyDescent="0.2">
      <c r="D12284" s="29"/>
      <c r="E12284" s="29"/>
    </row>
    <row r="12285" spans="4:9" x14ac:dyDescent="0.2">
      <c r="D12285" s="29"/>
      <c r="E12285" s="29"/>
    </row>
    <row r="12286" spans="4:9" x14ac:dyDescent="0.2">
      <c r="D12286" s="29"/>
      <c r="E12286" s="29"/>
    </row>
    <row r="12287" spans="4:9" x14ac:dyDescent="0.2">
      <c r="D12287" s="29"/>
      <c r="E12287" s="29"/>
    </row>
    <row r="12288" spans="4:9" x14ac:dyDescent="0.2">
      <c r="D12288" s="29"/>
      <c r="E12288" s="29"/>
    </row>
    <row r="12289" spans="4:9" x14ac:dyDescent="0.2">
      <c r="D12289" s="29"/>
      <c r="E12289" s="29"/>
    </row>
    <row r="12290" spans="4:9" x14ac:dyDescent="0.2">
      <c r="D12290" s="29"/>
      <c r="E12290" s="29"/>
    </row>
    <row r="12291" spans="4:9" x14ac:dyDescent="0.2">
      <c r="D12291" s="29"/>
      <c r="E12291" s="29"/>
    </row>
    <row r="12292" spans="4:9" x14ac:dyDescent="0.2">
      <c r="D12292" s="29"/>
      <c r="E12292" s="29"/>
    </row>
    <row r="12293" spans="4:9" x14ac:dyDescent="0.2">
      <c r="D12293" s="29"/>
      <c r="E12293" s="29"/>
    </row>
    <row r="12294" spans="4:9" x14ac:dyDescent="0.2">
      <c r="D12294" s="29"/>
      <c r="E12294" s="29"/>
    </row>
    <row r="12295" spans="4:9" x14ac:dyDescent="0.2">
      <c r="D12295" s="29"/>
      <c r="E12295" s="29"/>
    </row>
    <row r="12296" spans="4:9" x14ac:dyDescent="0.2">
      <c r="D12296" s="29"/>
      <c r="E12296" s="29"/>
    </row>
    <row r="12297" spans="4:9" x14ac:dyDescent="0.2">
      <c r="D12297" s="29"/>
      <c r="E12297" s="29"/>
    </row>
    <row r="12298" spans="4:9" x14ac:dyDescent="0.2">
      <c r="D12298" s="29"/>
      <c r="E12298" s="29"/>
    </row>
    <row r="12299" spans="4:9" x14ac:dyDescent="0.2">
      <c r="D12299" s="29"/>
      <c r="E12299" s="29"/>
    </row>
    <row r="12300" spans="4:9" x14ac:dyDescent="0.2">
      <c r="D12300" s="29"/>
      <c r="E12300" s="29"/>
    </row>
    <row r="12301" spans="4:9" x14ac:dyDescent="0.2">
      <c r="D12301" s="29"/>
      <c r="E12301" s="29"/>
    </row>
    <row r="12302" spans="4:9" x14ac:dyDescent="0.2">
      <c r="D12302" s="29"/>
      <c r="E12302" s="29"/>
    </row>
    <row r="12303" spans="4:9" x14ac:dyDescent="0.2">
      <c r="D12303" s="29"/>
      <c r="E12303" s="29"/>
    </row>
    <row r="12304" spans="4:9" x14ac:dyDescent="0.2">
      <c r="D12304" s="29"/>
      <c r="E12304" s="29"/>
      <c r="I12304" s="30"/>
    </row>
    <row r="12305" spans="4:9" x14ac:dyDescent="0.2">
      <c r="D12305" s="29"/>
      <c r="E12305" s="29"/>
    </row>
    <row r="12306" spans="4:9" x14ac:dyDescent="0.2">
      <c r="D12306" s="29"/>
      <c r="E12306" s="29"/>
    </row>
    <row r="12307" spans="4:9" x14ac:dyDescent="0.2">
      <c r="D12307" s="29"/>
      <c r="E12307" s="29"/>
    </row>
    <row r="12308" spans="4:9" x14ac:dyDescent="0.2">
      <c r="D12308" s="29"/>
      <c r="E12308" s="29"/>
      <c r="I12308" s="30"/>
    </row>
    <row r="12309" spans="4:9" x14ac:dyDescent="0.2">
      <c r="D12309" s="29"/>
      <c r="E12309" s="29"/>
      <c r="I12309" s="30"/>
    </row>
    <row r="12310" spans="4:9" x14ac:dyDescent="0.2">
      <c r="D12310" s="29"/>
      <c r="E12310" s="29"/>
      <c r="I12310" s="30"/>
    </row>
    <row r="12311" spans="4:9" x14ac:dyDescent="0.2">
      <c r="D12311" s="29"/>
      <c r="E12311" s="29"/>
      <c r="I12311" s="30"/>
    </row>
    <row r="12312" spans="4:9" x14ac:dyDescent="0.2">
      <c r="D12312" s="29"/>
      <c r="E12312" s="29"/>
      <c r="I12312" s="30"/>
    </row>
    <row r="12313" spans="4:9" x14ac:dyDescent="0.2">
      <c r="D12313" s="29"/>
      <c r="E12313" s="29"/>
      <c r="I12313" s="30"/>
    </row>
    <row r="12314" spans="4:9" x14ac:dyDescent="0.2">
      <c r="D12314" s="29"/>
      <c r="E12314" s="29"/>
      <c r="I12314" s="30"/>
    </row>
    <row r="12315" spans="4:9" x14ac:dyDescent="0.2">
      <c r="D12315" s="29"/>
      <c r="E12315" s="29"/>
      <c r="I12315" s="30"/>
    </row>
    <row r="12316" spans="4:9" x14ac:dyDescent="0.2">
      <c r="D12316" s="29"/>
      <c r="E12316" s="29"/>
      <c r="I12316" s="30"/>
    </row>
    <row r="12317" spans="4:9" x14ac:dyDescent="0.2">
      <c r="D12317" s="29"/>
      <c r="E12317" s="29"/>
      <c r="I12317" s="30"/>
    </row>
    <row r="12318" spans="4:9" x14ac:dyDescent="0.2">
      <c r="D12318" s="29"/>
      <c r="E12318" s="29"/>
      <c r="I12318" s="30"/>
    </row>
    <row r="12319" spans="4:9" x14ac:dyDescent="0.2">
      <c r="D12319" s="29"/>
      <c r="E12319" s="29"/>
      <c r="I12319" s="30"/>
    </row>
    <row r="12320" spans="4:9" x14ac:dyDescent="0.2">
      <c r="D12320" s="29"/>
      <c r="E12320" s="29"/>
      <c r="I12320" s="30"/>
    </row>
    <row r="12321" spans="4:9" x14ac:dyDescent="0.2">
      <c r="D12321" s="29"/>
      <c r="E12321" s="29"/>
      <c r="I12321" s="30"/>
    </row>
    <row r="12322" spans="4:9" x14ac:dyDescent="0.2">
      <c r="D12322" s="29"/>
      <c r="E12322" s="29"/>
      <c r="I12322" s="30"/>
    </row>
    <row r="12323" spans="4:9" x14ac:dyDescent="0.2">
      <c r="D12323" s="29"/>
      <c r="E12323" s="29"/>
      <c r="I12323" s="30"/>
    </row>
    <row r="12324" spans="4:9" x14ac:dyDescent="0.2">
      <c r="D12324" s="29"/>
      <c r="E12324" s="29"/>
      <c r="I12324" s="30"/>
    </row>
    <row r="12325" spans="4:9" x14ac:dyDescent="0.2">
      <c r="D12325" s="29"/>
      <c r="E12325" s="29"/>
      <c r="I12325" s="30"/>
    </row>
    <row r="12326" spans="4:9" x14ac:dyDescent="0.2">
      <c r="D12326" s="29"/>
      <c r="E12326" s="29"/>
      <c r="I12326" s="30"/>
    </row>
    <row r="12327" spans="4:9" x14ac:dyDescent="0.2">
      <c r="D12327" s="29"/>
      <c r="E12327" s="29"/>
      <c r="I12327" s="30"/>
    </row>
    <row r="12328" spans="4:9" x14ac:dyDescent="0.2">
      <c r="D12328" s="29"/>
      <c r="E12328" s="29"/>
      <c r="I12328" s="30"/>
    </row>
    <row r="12329" spans="4:9" x14ac:dyDescent="0.2">
      <c r="D12329" s="29"/>
      <c r="E12329" s="29"/>
      <c r="I12329" s="30"/>
    </row>
    <row r="12330" spans="4:9" x14ac:dyDescent="0.2">
      <c r="D12330" s="29"/>
      <c r="E12330" s="29"/>
      <c r="I12330" s="30"/>
    </row>
    <row r="12331" spans="4:9" x14ac:dyDescent="0.2">
      <c r="D12331" s="29"/>
      <c r="E12331" s="29"/>
      <c r="I12331" s="30"/>
    </row>
    <row r="12332" spans="4:9" x14ac:dyDescent="0.2">
      <c r="D12332" s="29"/>
      <c r="E12332" s="29"/>
      <c r="I12332" s="30"/>
    </row>
    <row r="12333" spans="4:9" x14ac:dyDescent="0.2">
      <c r="D12333" s="29"/>
      <c r="E12333" s="29"/>
      <c r="I12333" s="30"/>
    </row>
    <row r="12334" spans="4:9" x14ac:dyDescent="0.2">
      <c r="D12334" s="29"/>
      <c r="E12334" s="29"/>
      <c r="I12334" s="30"/>
    </row>
    <row r="12335" spans="4:9" x14ac:dyDescent="0.2">
      <c r="D12335" s="29"/>
      <c r="E12335" s="29"/>
      <c r="I12335" s="30"/>
    </row>
    <row r="12336" spans="4:9" x14ac:dyDescent="0.2">
      <c r="D12336" s="29"/>
      <c r="E12336" s="29"/>
      <c r="I12336" s="30"/>
    </row>
    <row r="12337" spans="4:9" x14ac:dyDescent="0.2">
      <c r="D12337" s="29"/>
      <c r="E12337" s="29"/>
      <c r="I12337" s="30"/>
    </row>
    <row r="12338" spans="4:9" x14ac:dyDescent="0.2">
      <c r="D12338" s="29"/>
      <c r="E12338" s="29"/>
      <c r="I12338" s="30"/>
    </row>
    <row r="12339" spans="4:9" x14ac:dyDescent="0.2">
      <c r="D12339" s="29"/>
      <c r="E12339" s="29"/>
      <c r="I12339" s="30"/>
    </row>
    <row r="12340" spans="4:9" x14ac:dyDescent="0.2">
      <c r="D12340" s="29"/>
      <c r="E12340" s="29"/>
      <c r="I12340" s="30"/>
    </row>
    <row r="12341" spans="4:9" x14ac:dyDescent="0.2">
      <c r="D12341" s="29"/>
      <c r="E12341" s="29"/>
      <c r="I12341" s="30"/>
    </row>
    <row r="12342" spans="4:9" x14ac:dyDescent="0.2">
      <c r="D12342" s="29"/>
      <c r="E12342" s="29"/>
      <c r="I12342" s="30"/>
    </row>
    <row r="12343" spans="4:9" x14ac:dyDescent="0.2">
      <c r="D12343" s="29"/>
      <c r="E12343" s="29"/>
      <c r="I12343" s="30"/>
    </row>
    <row r="12344" spans="4:9" x14ac:dyDescent="0.2">
      <c r="D12344" s="29"/>
      <c r="E12344" s="29"/>
    </row>
    <row r="12345" spans="4:9" x14ac:dyDescent="0.2">
      <c r="D12345" s="29"/>
      <c r="E12345" s="29"/>
    </row>
    <row r="12346" spans="4:9" x14ac:dyDescent="0.2">
      <c r="D12346" s="29"/>
      <c r="E12346" s="29"/>
    </row>
    <row r="12347" spans="4:9" x14ac:dyDescent="0.2">
      <c r="D12347" s="29"/>
      <c r="E12347" s="29"/>
    </row>
    <row r="12348" spans="4:9" x14ac:dyDescent="0.2">
      <c r="D12348" s="29"/>
      <c r="E12348" s="29"/>
    </row>
    <row r="12349" spans="4:9" x14ac:dyDescent="0.2">
      <c r="D12349" s="29"/>
      <c r="E12349" s="29"/>
    </row>
    <row r="12350" spans="4:9" x14ac:dyDescent="0.2">
      <c r="D12350" s="29"/>
      <c r="E12350" s="29"/>
    </row>
    <row r="12351" spans="4:9" x14ac:dyDescent="0.2">
      <c r="D12351" s="29"/>
      <c r="E12351" s="29"/>
    </row>
    <row r="12352" spans="4:9" x14ac:dyDescent="0.2">
      <c r="D12352" s="29"/>
      <c r="E12352" s="29"/>
    </row>
    <row r="12353" spans="4:5" x14ac:dyDescent="0.2">
      <c r="D12353" s="29"/>
      <c r="E12353" s="29"/>
    </row>
    <row r="12354" spans="4:5" x14ac:dyDescent="0.2">
      <c r="D12354" s="29"/>
      <c r="E12354" s="29"/>
    </row>
    <row r="12355" spans="4:5" x14ac:dyDescent="0.2">
      <c r="D12355" s="29"/>
      <c r="E12355" s="29"/>
    </row>
    <row r="12356" spans="4:5" x14ac:dyDescent="0.2">
      <c r="D12356" s="29"/>
      <c r="E12356" s="29"/>
    </row>
    <row r="12357" spans="4:5" x14ac:dyDescent="0.2">
      <c r="D12357" s="29"/>
      <c r="E12357" s="29"/>
    </row>
    <row r="12358" spans="4:5" x14ac:dyDescent="0.2">
      <c r="D12358" s="29"/>
      <c r="E12358" s="29"/>
    </row>
    <row r="12359" spans="4:5" x14ac:dyDescent="0.2">
      <c r="D12359" s="29"/>
      <c r="E12359" s="29"/>
    </row>
    <row r="12360" spans="4:5" x14ac:dyDescent="0.2">
      <c r="D12360" s="29"/>
      <c r="E12360" s="29"/>
    </row>
    <row r="12361" spans="4:5" x14ac:dyDescent="0.2">
      <c r="D12361" s="29"/>
      <c r="E12361" s="29"/>
    </row>
    <row r="12362" spans="4:5" x14ac:dyDescent="0.2">
      <c r="D12362" s="29"/>
      <c r="E12362" s="29"/>
    </row>
    <row r="12363" spans="4:5" x14ac:dyDescent="0.2">
      <c r="D12363" s="29"/>
      <c r="E12363" s="29"/>
    </row>
    <row r="12364" spans="4:5" x14ac:dyDescent="0.2">
      <c r="D12364" s="29"/>
      <c r="E12364" s="29"/>
    </row>
    <row r="12365" spans="4:5" x14ac:dyDescent="0.2">
      <c r="D12365" s="29"/>
      <c r="E12365" s="29"/>
    </row>
    <row r="12366" spans="4:5" x14ac:dyDescent="0.2">
      <c r="D12366" s="29"/>
      <c r="E12366" s="29"/>
    </row>
    <row r="12367" spans="4:5" x14ac:dyDescent="0.2">
      <c r="D12367" s="29"/>
      <c r="E12367" s="29"/>
    </row>
    <row r="12368" spans="4:5" x14ac:dyDescent="0.2">
      <c r="D12368" s="29"/>
      <c r="E12368" s="29"/>
    </row>
    <row r="12369" spans="4:5" x14ac:dyDescent="0.2">
      <c r="D12369" s="29"/>
      <c r="E12369" s="29"/>
    </row>
    <row r="12370" spans="4:5" x14ac:dyDescent="0.2">
      <c r="D12370" s="29"/>
      <c r="E12370" s="29"/>
    </row>
    <row r="12371" spans="4:5" x14ac:dyDescent="0.2">
      <c r="D12371" s="29"/>
      <c r="E12371" s="29"/>
    </row>
    <row r="12372" spans="4:5" x14ac:dyDescent="0.2">
      <c r="D12372" s="29"/>
      <c r="E12372" s="29"/>
    </row>
    <row r="12373" spans="4:5" x14ac:dyDescent="0.2">
      <c r="D12373" s="29"/>
      <c r="E12373" s="29"/>
    </row>
    <row r="12374" spans="4:5" x14ac:dyDescent="0.2">
      <c r="D12374" s="29"/>
      <c r="E12374" s="29"/>
    </row>
    <row r="12375" spans="4:5" x14ac:dyDescent="0.2">
      <c r="D12375" s="29"/>
      <c r="E12375" s="29"/>
    </row>
    <row r="12376" spans="4:5" x14ac:dyDescent="0.2">
      <c r="D12376" s="29"/>
      <c r="E12376" s="29"/>
    </row>
    <row r="12377" spans="4:5" x14ac:dyDescent="0.2">
      <c r="D12377" s="29"/>
      <c r="E12377" s="29"/>
    </row>
    <row r="12378" spans="4:5" x14ac:dyDescent="0.2">
      <c r="D12378" s="29"/>
      <c r="E12378" s="29"/>
    </row>
    <row r="12379" spans="4:5" x14ac:dyDescent="0.2">
      <c r="D12379" s="29"/>
      <c r="E12379" s="29"/>
    </row>
    <row r="12380" spans="4:5" x14ac:dyDescent="0.2">
      <c r="D12380" s="29"/>
      <c r="E12380" s="29"/>
    </row>
    <row r="12381" spans="4:5" x14ac:dyDescent="0.2">
      <c r="D12381" s="29"/>
      <c r="E12381" s="29"/>
    </row>
    <row r="12382" spans="4:5" x14ac:dyDescent="0.2">
      <c r="D12382" s="29"/>
      <c r="E12382" s="29"/>
    </row>
    <row r="12383" spans="4:5" x14ac:dyDescent="0.2">
      <c r="D12383" s="29"/>
      <c r="E12383" s="29"/>
    </row>
    <row r="12384" spans="4:5" x14ac:dyDescent="0.2">
      <c r="D12384" s="29"/>
      <c r="E12384" s="29"/>
    </row>
    <row r="12385" spans="4:5" x14ac:dyDescent="0.2">
      <c r="D12385" s="29"/>
      <c r="E12385" s="29"/>
    </row>
    <row r="12386" spans="4:5" x14ac:dyDescent="0.2">
      <c r="D12386" s="29"/>
      <c r="E12386" s="29"/>
    </row>
    <row r="12387" spans="4:5" x14ac:dyDescent="0.2">
      <c r="D12387" s="29"/>
      <c r="E12387" s="29"/>
    </row>
    <row r="12388" spans="4:5" x14ac:dyDescent="0.2">
      <c r="D12388" s="29"/>
      <c r="E12388" s="29"/>
    </row>
    <row r="12389" spans="4:5" x14ac:dyDescent="0.2">
      <c r="D12389" s="29"/>
      <c r="E12389" s="29"/>
    </row>
    <row r="12390" spans="4:5" x14ac:dyDescent="0.2">
      <c r="D12390" s="29"/>
      <c r="E12390" s="29"/>
    </row>
    <row r="12391" spans="4:5" x14ac:dyDescent="0.2">
      <c r="D12391" s="29"/>
      <c r="E12391" s="29"/>
    </row>
    <row r="12392" spans="4:5" x14ac:dyDescent="0.2">
      <c r="D12392" s="29"/>
      <c r="E12392" s="29"/>
    </row>
    <row r="12393" spans="4:5" x14ac:dyDescent="0.2">
      <c r="D12393" s="29"/>
      <c r="E12393" s="29"/>
    </row>
    <row r="12394" spans="4:5" x14ac:dyDescent="0.2">
      <c r="D12394" s="29"/>
      <c r="E12394" s="29"/>
    </row>
    <row r="12395" spans="4:5" x14ac:dyDescent="0.2">
      <c r="D12395" s="29"/>
      <c r="E12395" s="29"/>
    </row>
    <row r="12396" spans="4:5" x14ac:dyDescent="0.2">
      <c r="D12396" s="29"/>
      <c r="E12396" s="29"/>
    </row>
    <row r="12397" spans="4:5" x14ac:dyDescent="0.2">
      <c r="D12397" s="29"/>
      <c r="E12397" s="29"/>
    </row>
    <row r="12398" spans="4:5" x14ac:dyDescent="0.2">
      <c r="D12398" s="29"/>
      <c r="E12398" s="29"/>
    </row>
    <row r="12399" spans="4:5" x14ac:dyDescent="0.2">
      <c r="D12399" s="29"/>
      <c r="E12399" s="29"/>
    </row>
    <row r="12400" spans="4:5" x14ac:dyDescent="0.2">
      <c r="D12400" s="29"/>
      <c r="E12400" s="29"/>
    </row>
    <row r="12401" spans="4:5" x14ac:dyDescent="0.2">
      <c r="D12401" s="29"/>
      <c r="E12401" s="29"/>
    </row>
    <row r="12402" spans="4:5" x14ac:dyDescent="0.2">
      <c r="D12402" s="29"/>
      <c r="E12402" s="29"/>
    </row>
    <row r="12403" spans="4:5" x14ac:dyDescent="0.2">
      <c r="D12403" s="29"/>
      <c r="E12403" s="29"/>
    </row>
    <row r="12404" spans="4:5" x14ac:dyDescent="0.2">
      <c r="D12404" s="29"/>
      <c r="E12404" s="29"/>
    </row>
    <row r="12405" spans="4:5" x14ac:dyDescent="0.2">
      <c r="D12405" s="29"/>
      <c r="E12405" s="29"/>
    </row>
    <row r="12406" spans="4:5" x14ac:dyDescent="0.2">
      <c r="D12406" s="29"/>
      <c r="E12406" s="29"/>
    </row>
    <row r="12407" spans="4:5" x14ac:dyDescent="0.2">
      <c r="D12407" s="29"/>
      <c r="E12407" s="29"/>
    </row>
    <row r="12408" spans="4:5" x14ac:dyDescent="0.2">
      <c r="D12408" s="29"/>
      <c r="E12408" s="29"/>
    </row>
    <row r="12409" spans="4:5" x14ac:dyDescent="0.2">
      <c r="D12409" s="29"/>
      <c r="E12409" s="29"/>
    </row>
    <row r="12410" spans="4:5" x14ac:dyDescent="0.2">
      <c r="D12410" s="29"/>
      <c r="E12410" s="29"/>
    </row>
    <row r="12411" spans="4:5" x14ac:dyDescent="0.2">
      <c r="D12411" s="29"/>
      <c r="E12411" s="29"/>
    </row>
    <row r="12412" spans="4:5" x14ac:dyDescent="0.2">
      <c r="D12412" s="29"/>
      <c r="E12412" s="29"/>
    </row>
    <row r="12413" spans="4:5" x14ac:dyDescent="0.2">
      <c r="D12413" s="29"/>
      <c r="E12413" s="29"/>
    </row>
    <row r="12414" spans="4:5" x14ac:dyDescent="0.2">
      <c r="D12414" s="29"/>
      <c r="E12414" s="29"/>
    </row>
    <row r="12415" spans="4:5" x14ac:dyDescent="0.2">
      <c r="D12415" s="29"/>
      <c r="E12415" s="29"/>
    </row>
    <row r="12416" spans="4:5" x14ac:dyDescent="0.2">
      <c r="D12416" s="29"/>
      <c r="E12416" s="29"/>
    </row>
    <row r="12417" spans="4:9" x14ac:dyDescent="0.2">
      <c r="D12417" s="29"/>
      <c r="E12417" s="29"/>
    </row>
    <row r="12418" spans="4:9" x14ac:dyDescent="0.2">
      <c r="D12418" s="29"/>
      <c r="E12418" s="29"/>
    </row>
    <row r="12419" spans="4:9" x14ac:dyDescent="0.2">
      <c r="D12419" s="29"/>
      <c r="E12419" s="29"/>
    </row>
    <row r="12420" spans="4:9" x14ac:dyDescent="0.2">
      <c r="D12420" s="29"/>
      <c r="E12420" s="29"/>
    </row>
    <row r="12421" spans="4:9" x14ac:dyDescent="0.2">
      <c r="D12421" s="29"/>
      <c r="E12421" s="29"/>
    </row>
    <row r="12422" spans="4:9" x14ac:dyDescent="0.2">
      <c r="D12422" s="29"/>
      <c r="E12422" s="29"/>
      <c r="I12422" s="30"/>
    </row>
    <row r="12423" spans="4:9" x14ac:dyDescent="0.2">
      <c r="D12423" s="29"/>
      <c r="E12423" s="29"/>
    </row>
    <row r="12424" spans="4:9" x14ac:dyDescent="0.2">
      <c r="D12424" s="29"/>
      <c r="E12424" s="29"/>
    </row>
    <row r="12425" spans="4:9" x14ac:dyDescent="0.2">
      <c r="D12425" s="29"/>
      <c r="E12425" s="29"/>
    </row>
    <row r="12426" spans="4:9" x14ac:dyDescent="0.2">
      <c r="D12426" s="29"/>
      <c r="E12426" s="29"/>
      <c r="I12426" s="30"/>
    </row>
    <row r="12427" spans="4:9" x14ac:dyDescent="0.2">
      <c r="D12427" s="29"/>
      <c r="E12427" s="29"/>
      <c r="I12427" s="30"/>
    </row>
    <row r="12428" spans="4:9" x14ac:dyDescent="0.2">
      <c r="D12428" s="29"/>
      <c r="E12428" s="29"/>
      <c r="I12428" s="30"/>
    </row>
    <row r="12429" spans="4:9" x14ac:dyDescent="0.2">
      <c r="D12429" s="29"/>
      <c r="E12429" s="29"/>
      <c r="I12429" s="30"/>
    </row>
    <row r="12430" spans="4:9" x14ac:dyDescent="0.2">
      <c r="D12430" s="29"/>
      <c r="E12430" s="29"/>
      <c r="I12430" s="30"/>
    </row>
    <row r="12431" spans="4:9" x14ac:dyDescent="0.2">
      <c r="D12431" s="29"/>
      <c r="E12431" s="29"/>
      <c r="I12431" s="30"/>
    </row>
    <row r="12432" spans="4:9" x14ac:dyDescent="0.2">
      <c r="D12432" s="29"/>
      <c r="E12432" s="29"/>
      <c r="I12432" s="30"/>
    </row>
    <row r="12433" spans="4:9" x14ac:dyDescent="0.2">
      <c r="D12433" s="29"/>
      <c r="E12433" s="29"/>
      <c r="I12433" s="30"/>
    </row>
    <row r="12434" spans="4:9" x14ac:dyDescent="0.2">
      <c r="D12434" s="29"/>
      <c r="E12434" s="29"/>
      <c r="I12434" s="30"/>
    </row>
    <row r="12435" spans="4:9" x14ac:dyDescent="0.2">
      <c r="D12435" s="29"/>
      <c r="E12435" s="29"/>
      <c r="I12435" s="30"/>
    </row>
    <row r="12436" spans="4:9" x14ac:dyDescent="0.2">
      <c r="D12436" s="29"/>
      <c r="E12436" s="29"/>
      <c r="I12436" s="30"/>
    </row>
    <row r="12437" spans="4:9" x14ac:dyDescent="0.2">
      <c r="D12437" s="29"/>
      <c r="E12437" s="29"/>
      <c r="I12437" s="30"/>
    </row>
    <row r="12438" spans="4:9" x14ac:dyDescent="0.2">
      <c r="D12438" s="29"/>
      <c r="E12438" s="29"/>
      <c r="I12438" s="30"/>
    </row>
    <row r="12439" spans="4:9" x14ac:dyDescent="0.2">
      <c r="D12439" s="29"/>
      <c r="E12439" s="29"/>
      <c r="I12439" s="30"/>
    </row>
    <row r="12440" spans="4:9" x14ac:dyDescent="0.2">
      <c r="D12440" s="29"/>
      <c r="E12440" s="29"/>
      <c r="I12440" s="30"/>
    </row>
    <row r="12441" spans="4:9" x14ac:dyDescent="0.2">
      <c r="D12441" s="29"/>
      <c r="E12441" s="29"/>
      <c r="I12441" s="30"/>
    </row>
    <row r="12442" spans="4:9" x14ac:dyDescent="0.2">
      <c r="D12442" s="29"/>
      <c r="E12442" s="29"/>
      <c r="I12442" s="30"/>
    </row>
    <row r="12443" spans="4:9" x14ac:dyDescent="0.2">
      <c r="D12443" s="29"/>
      <c r="E12443" s="29"/>
      <c r="I12443" s="30"/>
    </row>
    <row r="12444" spans="4:9" x14ac:dyDescent="0.2">
      <c r="D12444" s="29"/>
      <c r="E12444" s="29"/>
      <c r="I12444" s="30"/>
    </row>
    <row r="12445" spans="4:9" x14ac:dyDescent="0.2">
      <c r="D12445" s="29"/>
      <c r="E12445" s="29"/>
      <c r="I12445" s="30"/>
    </row>
    <row r="12446" spans="4:9" x14ac:dyDescent="0.2">
      <c r="D12446" s="29"/>
      <c r="E12446" s="29"/>
      <c r="I12446" s="30"/>
    </row>
    <row r="12447" spans="4:9" x14ac:dyDescent="0.2">
      <c r="D12447" s="29"/>
      <c r="E12447" s="29"/>
      <c r="I12447" s="30"/>
    </row>
    <row r="12448" spans="4:9" x14ac:dyDescent="0.2">
      <c r="D12448" s="29"/>
      <c r="E12448" s="29"/>
    </row>
    <row r="12449" spans="4:5" x14ac:dyDescent="0.2">
      <c r="D12449" s="29"/>
      <c r="E12449" s="29"/>
    </row>
    <row r="12450" spans="4:5" x14ac:dyDescent="0.2">
      <c r="D12450" s="29"/>
      <c r="E12450" s="29"/>
    </row>
    <row r="12451" spans="4:5" x14ac:dyDescent="0.2">
      <c r="D12451" s="29"/>
      <c r="E12451" s="29"/>
    </row>
    <row r="12452" spans="4:5" x14ac:dyDescent="0.2">
      <c r="D12452" s="29"/>
      <c r="E12452" s="29"/>
    </row>
    <row r="12453" spans="4:5" x14ac:dyDescent="0.2">
      <c r="D12453" s="29"/>
      <c r="E12453" s="29"/>
    </row>
    <row r="12454" spans="4:5" x14ac:dyDescent="0.2">
      <c r="D12454" s="29"/>
      <c r="E12454" s="29"/>
    </row>
    <row r="12455" spans="4:5" x14ac:dyDescent="0.2">
      <c r="D12455" s="29"/>
      <c r="E12455" s="29"/>
    </row>
    <row r="12456" spans="4:5" x14ac:dyDescent="0.2">
      <c r="D12456" s="29"/>
      <c r="E12456" s="29"/>
    </row>
    <row r="12457" spans="4:5" x14ac:dyDescent="0.2">
      <c r="D12457" s="29"/>
      <c r="E12457" s="29"/>
    </row>
    <row r="12458" spans="4:5" x14ac:dyDescent="0.2">
      <c r="D12458" s="29"/>
      <c r="E12458" s="29"/>
    </row>
    <row r="12459" spans="4:5" x14ac:dyDescent="0.2">
      <c r="D12459" s="29"/>
      <c r="E12459" s="29"/>
    </row>
    <row r="12460" spans="4:5" x14ac:dyDescent="0.2">
      <c r="D12460" s="29"/>
      <c r="E12460" s="29"/>
    </row>
    <row r="12461" spans="4:5" x14ac:dyDescent="0.2">
      <c r="D12461" s="29"/>
      <c r="E12461" s="29"/>
    </row>
    <row r="12462" spans="4:5" x14ac:dyDescent="0.2">
      <c r="D12462" s="29"/>
      <c r="E12462" s="29"/>
    </row>
    <row r="12463" spans="4:5" x14ac:dyDescent="0.2">
      <c r="D12463" s="29"/>
      <c r="E12463" s="29"/>
    </row>
    <row r="12464" spans="4:5" x14ac:dyDescent="0.2">
      <c r="D12464" s="29"/>
      <c r="E12464" s="29"/>
    </row>
    <row r="12465" spans="4:5" x14ac:dyDescent="0.2">
      <c r="D12465" s="29"/>
      <c r="E12465" s="29"/>
    </row>
    <row r="12466" spans="4:5" x14ac:dyDescent="0.2">
      <c r="D12466" s="29"/>
      <c r="E12466" s="29"/>
    </row>
    <row r="12467" spans="4:5" x14ac:dyDescent="0.2">
      <c r="D12467" s="29"/>
      <c r="E12467" s="29"/>
    </row>
    <row r="12468" spans="4:5" x14ac:dyDescent="0.2">
      <c r="D12468" s="29"/>
      <c r="E12468" s="29"/>
    </row>
    <row r="12469" spans="4:5" x14ac:dyDescent="0.2">
      <c r="D12469" s="29"/>
      <c r="E12469" s="29"/>
    </row>
    <row r="12470" spans="4:5" x14ac:dyDescent="0.2">
      <c r="D12470" s="29"/>
      <c r="E12470" s="29"/>
    </row>
    <row r="12471" spans="4:5" x14ac:dyDescent="0.2">
      <c r="D12471" s="29"/>
      <c r="E12471" s="29"/>
    </row>
    <row r="12472" spans="4:5" x14ac:dyDescent="0.2">
      <c r="D12472" s="29"/>
      <c r="E12472" s="29"/>
    </row>
    <row r="12473" spans="4:5" x14ac:dyDescent="0.2">
      <c r="D12473" s="29"/>
      <c r="E12473" s="29"/>
    </row>
    <row r="12474" spans="4:5" x14ac:dyDescent="0.2">
      <c r="D12474" s="29"/>
      <c r="E12474" s="29"/>
    </row>
    <row r="12475" spans="4:5" x14ac:dyDescent="0.2">
      <c r="D12475" s="29"/>
      <c r="E12475" s="29"/>
    </row>
    <row r="12476" spans="4:5" x14ac:dyDescent="0.2">
      <c r="D12476" s="29"/>
      <c r="E12476" s="29"/>
    </row>
    <row r="12477" spans="4:5" x14ac:dyDescent="0.2">
      <c r="D12477" s="29"/>
      <c r="E12477" s="29"/>
    </row>
    <row r="12478" spans="4:5" x14ac:dyDescent="0.2">
      <c r="D12478" s="29"/>
      <c r="E12478" s="29"/>
    </row>
    <row r="12479" spans="4:5" x14ac:dyDescent="0.2">
      <c r="D12479" s="29"/>
      <c r="E12479" s="29"/>
    </row>
    <row r="12480" spans="4:5" x14ac:dyDescent="0.2">
      <c r="D12480" s="29"/>
      <c r="E12480" s="29"/>
    </row>
    <row r="12481" spans="4:5" x14ac:dyDescent="0.2">
      <c r="D12481" s="29"/>
      <c r="E12481" s="29"/>
    </row>
    <row r="12482" spans="4:5" x14ac:dyDescent="0.2">
      <c r="D12482" s="29"/>
      <c r="E12482" s="29"/>
    </row>
    <row r="12483" spans="4:5" x14ac:dyDescent="0.2">
      <c r="D12483" s="29"/>
      <c r="E12483" s="29"/>
    </row>
    <row r="12484" spans="4:5" x14ac:dyDescent="0.2">
      <c r="D12484" s="29"/>
      <c r="E12484" s="29"/>
    </row>
    <row r="12485" spans="4:5" x14ac:dyDescent="0.2">
      <c r="D12485" s="29"/>
      <c r="E12485" s="29"/>
    </row>
    <row r="12486" spans="4:5" x14ac:dyDescent="0.2">
      <c r="D12486" s="29"/>
      <c r="E12486" s="29"/>
    </row>
    <row r="12487" spans="4:5" x14ac:dyDescent="0.2">
      <c r="D12487" s="29"/>
      <c r="E12487" s="29"/>
    </row>
    <row r="12488" spans="4:5" x14ac:dyDescent="0.2">
      <c r="D12488" s="29"/>
      <c r="E12488" s="29"/>
    </row>
    <row r="12489" spans="4:5" x14ac:dyDescent="0.2">
      <c r="D12489" s="29"/>
      <c r="E12489" s="29"/>
    </row>
    <row r="12490" spans="4:5" x14ac:dyDescent="0.2">
      <c r="D12490" s="29"/>
      <c r="E12490" s="29"/>
    </row>
    <row r="12491" spans="4:5" x14ac:dyDescent="0.2">
      <c r="D12491" s="29"/>
      <c r="E12491" s="29"/>
    </row>
    <row r="12492" spans="4:5" x14ac:dyDescent="0.2">
      <c r="D12492" s="29"/>
      <c r="E12492" s="29"/>
    </row>
    <row r="12493" spans="4:5" x14ac:dyDescent="0.2">
      <c r="D12493" s="29"/>
      <c r="E12493" s="29"/>
    </row>
    <row r="12494" spans="4:5" x14ac:dyDescent="0.2">
      <c r="D12494" s="29"/>
      <c r="E12494" s="29"/>
    </row>
    <row r="12495" spans="4:5" x14ac:dyDescent="0.2">
      <c r="D12495" s="29"/>
      <c r="E12495" s="29"/>
    </row>
    <row r="12496" spans="4:5" x14ac:dyDescent="0.2">
      <c r="D12496" s="29"/>
      <c r="E12496" s="29"/>
    </row>
    <row r="12497" spans="4:9" x14ac:dyDescent="0.2">
      <c r="D12497" s="29"/>
      <c r="E12497" s="29"/>
    </row>
    <row r="12498" spans="4:9" x14ac:dyDescent="0.2">
      <c r="D12498" s="29"/>
      <c r="E12498" s="29"/>
    </row>
    <row r="12499" spans="4:9" x14ac:dyDescent="0.2">
      <c r="D12499" s="29"/>
      <c r="E12499" s="29"/>
    </row>
    <row r="12500" spans="4:9" x14ac:dyDescent="0.2">
      <c r="D12500" s="29"/>
      <c r="E12500" s="29"/>
      <c r="I12500" s="30"/>
    </row>
    <row r="12501" spans="4:9" x14ac:dyDescent="0.2">
      <c r="D12501" s="29"/>
      <c r="E12501" s="29"/>
    </row>
    <row r="12502" spans="4:9" x14ac:dyDescent="0.2">
      <c r="D12502" s="29"/>
      <c r="E12502" s="29"/>
    </row>
    <row r="12503" spans="4:9" x14ac:dyDescent="0.2">
      <c r="D12503" s="29"/>
      <c r="E12503" s="29"/>
    </row>
    <row r="12504" spans="4:9" x14ac:dyDescent="0.2">
      <c r="D12504" s="29"/>
      <c r="E12504" s="29"/>
      <c r="I12504" s="30"/>
    </row>
    <row r="12505" spans="4:9" x14ac:dyDescent="0.2">
      <c r="D12505" s="29"/>
      <c r="E12505" s="29"/>
      <c r="I12505" s="30"/>
    </row>
    <row r="12506" spans="4:9" x14ac:dyDescent="0.2">
      <c r="D12506" s="29"/>
      <c r="E12506" s="29"/>
      <c r="I12506" s="30"/>
    </row>
    <row r="12507" spans="4:9" x14ac:dyDescent="0.2">
      <c r="D12507" s="29"/>
      <c r="E12507" s="29"/>
      <c r="I12507" s="30"/>
    </row>
    <row r="12508" spans="4:9" x14ac:dyDescent="0.2">
      <c r="D12508" s="29"/>
      <c r="E12508" s="29"/>
      <c r="I12508" s="30"/>
    </row>
    <row r="12509" spans="4:9" x14ac:dyDescent="0.2">
      <c r="D12509" s="29"/>
      <c r="E12509" s="29"/>
      <c r="I12509" s="30"/>
    </row>
    <row r="12510" spans="4:9" x14ac:dyDescent="0.2">
      <c r="D12510" s="29"/>
      <c r="E12510" s="29"/>
      <c r="I12510" s="30"/>
    </row>
    <row r="12511" spans="4:9" x14ac:dyDescent="0.2">
      <c r="D12511" s="29"/>
      <c r="E12511" s="29"/>
      <c r="I12511" s="30"/>
    </row>
    <row r="12512" spans="4:9" x14ac:dyDescent="0.2">
      <c r="D12512" s="29"/>
      <c r="E12512" s="29"/>
      <c r="I12512" s="30"/>
    </row>
    <row r="12513" spans="4:9" x14ac:dyDescent="0.2">
      <c r="D12513" s="29"/>
      <c r="E12513" s="29"/>
      <c r="I12513" s="30"/>
    </row>
    <row r="12514" spans="4:9" x14ac:dyDescent="0.2">
      <c r="D12514" s="29"/>
      <c r="E12514" s="29"/>
      <c r="I12514" s="30"/>
    </row>
    <row r="12515" spans="4:9" x14ac:dyDescent="0.2">
      <c r="D12515" s="29"/>
      <c r="E12515" s="29"/>
      <c r="I12515" s="30"/>
    </row>
    <row r="12516" spans="4:9" x14ac:dyDescent="0.2">
      <c r="D12516" s="29"/>
      <c r="E12516" s="29"/>
      <c r="I12516" s="30"/>
    </row>
    <row r="12517" spans="4:9" x14ac:dyDescent="0.2">
      <c r="D12517" s="29"/>
      <c r="E12517" s="29"/>
      <c r="I12517" s="30"/>
    </row>
    <row r="12518" spans="4:9" x14ac:dyDescent="0.2">
      <c r="D12518" s="29"/>
      <c r="E12518" s="29"/>
      <c r="I12518" s="30"/>
    </row>
    <row r="12519" spans="4:9" x14ac:dyDescent="0.2">
      <c r="D12519" s="29"/>
      <c r="E12519" s="29"/>
      <c r="I12519" s="30"/>
    </row>
    <row r="12520" spans="4:9" x14ac:dyDescent="0.2">
      <c r="D12520" s="29"/>
      <c r="E12520" s="29"/>
      <c r="I12520" s="30"/>
    </row>
    <row r="12521" spans="4:9" x14ac:dyDescent="0.2">
      <c r="D12521" s="29"/>
      <c r="E12521" s="29"/>
      <c r="I12521" s="30"/>
    </row>
    <row r="12522" spans="4:9" x14ac:dyDescent="0.2">
      <c r="D12522" s="29"/>
      <c r="E12522" s="29"/>
      <c r="I12522" s="30"/>
    </row>
    <row r="12523" spans="4:9" x14ac:dyDescent="0.2">
      <c r="D12523" s="29"/>
      <c r="E12523" s="29"/>
      <c r="I12523" s="30"/>
    </row>
    <row r="12524" spans="4:9" x14ac:dyDescent="0.2">
      <c r="D12524" s="29"/>
      <c r="E12524" s="29"/>
      <c r="I12524" s="30"/>
    </row>
    <row r="12525" spans="4:9" x14ac:dyDescent="0.2">
      <c r="D12525" s="29"/>
      <c r="E12525" s="29"/>
      <c r="I12525" s="30"/>
    </row>
    <row r="12526" spans="4:9" x14ac:dyDescent="0.2">
      <c r="D12526" s="29"/>
      <c r="E12526" s="29"/>
      <c r="I12526" s="30"/>
    </row>
    <row r="12527" spans="4:9" x14ac:dyDescent="0.2">
      <c r="D12527" s="29"/>
      <c r="E12527" s="29"/>
      <c r="I12527" s="30"/>
    </row>
    <row r="12528" spans="4:9" x14ac:dyDescent="0.2">
      <c r="D12528" s="29"/>
      <c r="E12528" s="29"/>
      <c r="I12528" s="30"/>
    </row>
    <row r="12529" spans="4:9" x14ac:dyDescent="0.2">
      <c r="D12529" s="29"/>
      <c r="E12529" s="29"/>
      <c r="I12529" s="30"/>
    </row>
    <row r="12530" spans="4:9" x14ac:dyDescent="0.2">
      <c r="D12530" s="29"/>
      <c r="E12530" s="29"/>
      <c r="I12530" s="30"/>
    </row>
    <row r="12531" spans="4:9" x14ac:dyDescent="0.2">
      <c r="D12531" s="29"/>
      <c r="E12531" s="29"/>
      <c r="I12531" s="30"/>
    </row>
    <row r="12532" spans="4:9" x14ac:dyDescent="0.2">
      <c r="D12532" s="29"/>
      <c r="E12532" s="29"/>
      <c r="I12532" s="30"/>
    </row>
    <row r="12533" spans="4:9" x14ac:dyDescent="0.2">
      <c r="D12533" s="29"/>
      <c r="E12533" s="29"/>
      <c r="I12533" s="30"/>
    </row>
    <row r="12534" spans="4:9" x14ac:dyDescent="0.2">
      <c r="D12534" s="29"/>
      <c r="E12534" s="29"/>
      <c r="I12534" s="30"/>
    </row>
    <row r="12535" spans="4:9" x14ac:dyDescent="0.2">
      <c r="D12535" s="29"/>
      <c r="E12535" s="29"/>
      <c r="I12535" s="30"/>
    </row>
    <row r="12536" spans="4:9" x14ac:dyDescent="0.2">
      <c r="D12536" s="29"/>
      <c r="E12536" s="29"/>
      <c r="I12536" s="30"/>
    </row>
    <row r="12537" spans="4:9" x14ac:dyDescent="0.2">
      <c r="D12537" s="29"/>
      <c r="E12537" s="29"/>
      <c r="I12537" s="30"/>
    </row>
    <row r="12538" spans="4:9" x14ac:dyDescent="0.2">
      <c r="D12538" s="29"/>
      <c r="E12538" s="29"/>
    </row>
    <row r="12539" spans="4:9" x14ac:dyDescent="0.2">
      <c r="D12539" s="29"/>
      <c r="E12539" s="29"/>
    </row>
    <row r="12540" spans="4:9" x14ac:dyDescent="0.2">
      <c r="D12540" s="29"/>
      <c r="E12540" s="29"/>
    </row>
    <row r="12541" spans="4:9" x14ac:dyDescent="0.2">
      <c r="D12541" s="29"/>
      <c r="E12541" s="29"/>
    </row>
    <row r="12542" spans="4:9" x14ac:dyDescent="0.2">
      <c r="D12542" s="29"/>
      <c r="E12542" s="29"/>
    </row>
    <row r="12543" spans="4:9" x14ac:dyDescent="0.2">
      <c r="D12543" s="29"/>
      <c r="E12543" s="29"/>
    </row>
    <row r="12544" spans="4:9" x14ac:dyDescent="0.2">
      <c r="D12544" s="29"/>
      <c r="E12544" s="29"/>
    </row>
    <row r="12545" spans="4:5" x14ac:dyDescent="0.2">
      <c r="D12545" s="29"/>
      <c r="E12545" s="29"/>
    </row>
    <row r="12546" spans="4:5" x14ac:dyDescent="0.2">
      <c r="D12546" s="29"/>
      <c r="E12546" s="29"/>
    </row>
    <row r="12547" spans="4:5" x14ac:dyDescent="0.2">
      <c r="D12547" s="29"/>
      <c r="E12547" s="29"/>
    </row>
    <row r="12548" spans="4:5" x14ac:dyDescent="0.2">
      <c r="D12548" s="29"/>
      <c r="E12548" s="29"/>
    </row>
    <row r="12549" spans="4:5" x14ac:dyDescent="0.2">
      <c r="D12549" s="29"/>
      <c r="E12549" s="29"/>
    </row>
    <row r="12550" spans="4:5" x14ac:dyDescent="0.2">
      <c r="D12550" s="29"/>
      <c r="E12550" s="29"/>
    </row>
    <row r="12551" spans="4:5" x14ac:dyDescent="0.2">
      <c r="D12551" s="29"/>
      <c r="E12551" s="29"/>
    </row>
    <row r="12552" spans="4:5" x14ac:dyDescent="0.2">
      <c r="D12552" s="29"/>
      <c r="E12552" s="29"/>
    </row>
    <row r="12553" spans="4:5" x14ac:dyDescent="0.2">
      <c r="D12553" s="29"/>
      <c r="E12553" s="29"/>
    </row>
    <row r="12554" spans="4:5" x14ac:dyDescent="0.2">
      <c r="D12554" s="29"/>
      <c r="E12554" s="29"/>
    </row>
    <row r="12555" spans="4:5" x14ac:dyDescent="0.2">
      <c r="D12555" s="29"/>
      <c r="E12555" s="29"/>
    </row>
    <row r="12556" spans="4:5" x14ac:dyDescent="0.2">
      <c r="D12556" s="29"/>
      <c r="E12556" s="29"/>
    </row>
    <row r="12557" spans="4:5" x14ac:dyDescent="0.2">
      <c r="D12557" s="29"/>
      <c r="E12557" s="29"/>
    </row>
    <row r="12558" spans="4:5" x14ac:dyDescent="0.2">
      <c r="D12558" s="29"/>
      <c r="E12558" s="29"/>
    </row>
    <row r="12559" spans="4:5" x14ac:dyDescent="0.2">
      <c r="D12559" s="29"/>
      <c r="E12559" s="29"/>
    </row>
    <row r="12560" spans="4:5" x14ac:dyDescent="0.2">
      <c r="D12560" s="29"/>
      <c r="E12560" s="29"/>
    </row>
    <row r="12561" spans="4:9" x14ac:dyDescent="0.2">
      <c r="D12561" s="29"/>
      <c r="E12561" s="29"/>
    </row>
    <row r="12562" spans="4:9" x14ac:dyDescent="0.2">
      <c r="D12562" s="29"/>
      <c r="E12562" s="29"/>
    </row>
    <row r="12563" spans="4:9" x14ac:dyDescent="0.2">
      <c r="D12563" s="29"/>
      <c r="E12563" s="29"/>
    </row>
    <row r="12564" spans="4:9" x14ac:dyDescent="0.2">
      <c r="D12564" s="29"/>
      <c r="E12564" s="29"/>
      <c r="I12564" s="30"/>
    </row>
    <row r="12565" spans="4:9" x14ac:dyDescent="0.2">
      <c r="D12565" s="29"/>
      <c r="E12565" s="29"/>
    </row>
    <row r="12566" spans="4:9" x14ac:dyDescent="0.2">
      <c r="D12566" s="29"/>
      <c r="E12566" s="29"/>
    </row>
    <row r="12567" spans="4:9" x14ac:dyDescent="0.2">
      <c r="D12567" s="29"/>
      <c r="E12567" s="29"/>
    </row>
    <row r="12568" spans="4:9" x14ac:dyDescent="0.2">
      <c r="D12568" s="29"/>
      <c r="E12568" s="29"/>
      <c r="I12568" s="30"/>
    </row>
    <row r="12569" spans="4:9" x14ac:dyDescent="0.2">
      <c r="D12569" s="29"/>
      <c r="E12569" s="29"/>
      <c r="I12569" s="30"/>
    </row>
    <row r="12570" spans="4:9" x14ac:dyDescent="0.2">
      <c r="D12570" s="29"/>
      <c r="E12570" s="29"/>
      <c r="I12570" s="30"/>
    </row>
    <row r="12571" spans="4:9" x14ac:dyDescent="0.2">
      <c r="D12571" s="29"/>
      <c r="E12571" s="29"/>
      <c r="I12571" s="30"/>
    </row>
    <row r="12572" spans="4:9" x14ac:dyDescent="0.2">
      <c r="D12572" s="29"/>
      <c r="E12572" s="29"/>
      <c r="I12572" s="30"/>
    </row>
    <row r="12573" spans="4:9" x14ac:dyDescent="0.2">
      <c r="D12573" s="29"/>
      <c r="E12573" s="29"/>
      <c r="I12573" s="30"/>
    </row>
    <row r="12574" spans="4:9" x14ac:dyDescent="0.2">
      <c r="D12574" s="29"/>
      <c r="E12574" s="29"/>
      <c r="I12574" s="30"/>
    </row>
    <row r="12575" spans="4:9" x14ac:dyDescent="0.2">
      <c r="D12575" s="29"/>
      <c r="E12575" s="29"/>
      <c r="I12575" s="30"/>
    </row>
    <row r="12576" spans="4:9" x14ac:dyDescent="0.2">
      <c r="D12576" s="29"/>
      <c r="E12576" s="29"/>
      <c r="I12576" s="30"/>
    </row>
    <row r="12577" spans="4:9" x14ac:dyDescent="0.2">
      <c r="D12577" s="29"/>
      <c r="E12577" s="29"/>
      <c r="I12577" s="30"/>
    </row>
    <row r="12578" spans="4:9" x14ac:dyDescent="0.2">
      <c r="D12578" s="29"/>
      <c r="E12578" s="29"/>
      <c r="I12578" s="30"/>
    </row>
    <row r="12579" spans="4:9" x14ac:dyDescent="0.2">
      <c r="D12579" s="29"/>
      <c r="E12579" s="29"/>
      <c r="I12579" s="30"/>
    </row>
    <row r="12580" spans="4:9" x14ac:dyDescent="0.2">
      <c r="D12580" s="29"/>
      <c r="E12580" s="29"/>
      <c r="I12580" s="30"/>
    </row>
    <row r="12581" spans="4:9" x14ac:dyDescent="0.2">
      <c r="D12581" s="29"/>
      <c r="E12581" s="29"/>
      <c r="I12581" s="30"/>
    </row>
    <row r="12582" spans="4:9" x14ac:dyDescent="0.2">
      <c r="D12582" s="29"/>
      <c r="E12582" s="29"/>
      <c r="I12582" s="30"/>
    </row>
    <row r="12583" spans="4:9" x14ac:dyDescent="0.2">
      <c r="D12583" s="29"/>
      <c r="E12583" s="29"/>
      <c r="I12583" s="30"/>
    </row>
    <row r="12584" spans="4:9" x14ac:dyDescent="0.2">
      <c r="D12584" s="29"/>
      <c r="E12584" s="29"/>
      <c r="I12584" s="30"/>
    </row>
    <row r="12585" spans="4:9" x14ac:dyDescent="0.2">
      <c r="D12585" s="29"/>
      <c r="E12585" s="29"/>
      <c r="I12585" s="30"/>
    </row>
    <row r="12586" spans="4:9" x14ac:dyDescent="0.2">
      <c r="D12586" s="29"/>
      <c r="E12586" s="29"/>
      <c r="I12586" s="30"/>
    </row>
    <row r="12587" spans="4:9" x14ac:dyDescent="0.2">
      <c r="D12587" s="29"/>
      <c r="E12587" s="29"/>
      <c r="I12587" s="30"/>
    </row>
    <row r="12588" spans="4:9" x14ac:dyDescent="0.2">
      <c r="D12588" s="29"/>
      <c r="E12588" s="29"/>
      <c r="I12588" s="30"/>
    </row>
    <row r="12589" spans="4:9" x14ac:dyDescent="0.2">
      <c r="D12589" s="29"/>
      <c r="E12589" s="29"/>
      <c r="I12589" s="30"/>
    </row>
    <row r="12590" spans="4:9" x14ac:dyDescent="0.2">
      <c r="D12590" s="29"/>
      <c r="E12590" s="29"/>
    </row>
    <row r="12591" spans="4:9" x14ac:dyDescent="0.2">
      <c r="D12591" s="29"/>
      <c r="E12591" s="29"/>
    </row>
    <row r="12592" spans="4:9" x14ac:dyDescent="0.2">
      <c r="D12592" s="29"/>
      <c r="E12592" s="29"/>
    </row>
    <row r="12593" spans="4:5" x14ac:dyDescent="0.2">
      <c r="D12593" s="29"/>
      <c r="E12593" s="29"/>
    </row>
    <row r="12594" spans="4:5" x14ac:dyDescent="0.2">
      <c r="D12594" s="29"/>
      <c r="E12594" s="29"/>
    </row>
    <row r="12595" spans="4:5" x14ac:dyDescent="0.2">
      <c r="D12595" s="29"/>
      <c r="E12595" s="29"/>
    </row>
    <row r="12596" spans="4:5" x14ac:dyDescent="0.2">
      <c r="D12596" s="29"/>
      <c r="E12596" s="29"/>
    </row>
    <row r="12597" spans="4:5" x14ac:dyDescent="0.2">
      <c r="D12597" s="29"/>
      <c r="E12597" s="29"/>
    </row>
    <row r="12598" spans="4:5" x14ac:dyDescent="0.2">
      <c r="D12598" s="29"/>
      <c r="E12598" s="29"/>
    </row>
    <row r="12599" spans="4:5" x14ac:dyDescent="0.2">
      <c r="D12599" s="29"/>
      <c r="E12599" s="29"/>
    </row>
    <row r="12600" spans="4:5" x14ac:dyDescent="0.2">
      <c r="D12600" s="29"/>
      <c r="E12600" s="29"/>
    </row>
    <row r="12601" spans="4:5" x14ac:dyDescent="0.2">
      <c r="D12601" s="29"/>
      <c r="E12601" s="29"/>
    </row>
    <row r="12602" spans="4:5" x14ac:dyDescent="0.2">
      <c r="D12602" s="29"/>
      <c r="E12602" s="29"/>
    </row>
    <row r="12603" spans="4:5" x14ac:dyDescent="0.2">
      <c r="D12603" s="29"/>
      <c r="E12603" s="29"/>
    </row>
    <row r="12604" spans="4:5" x14ac:dyDescent="0.2">
      <c r="D12604" s="29"/>
      <c r="E12604" s="29"/>
    </row>
    <row r="12605" spans="4:5" x14ac:dyDescent="0.2">
      <c r="D12605" s="29"/>
      <c r="E12605" s="29"/>
    </row>
    <row r="12606" spans="4:5" x14ac:dyDescent="0.2">
      <c r="D12606" s="29"/>
      <c r="E12606" s="29"/>
    </row>
    <row r="12607" spans="4:5" x14ac:dyDescent="0.2">
      <c r="D12607" s="29"/>
      <c r="E12607" s="29"/>
    </row>
    <row r="12608" spans="4:5" x14ac:dyDescent="0.2">
      <c r="D12608" s="29"/>
      <c r="E12608" s="29"/>
    </row>
    <row r="12609" spans="4:5" x14ac:dyDescent="0.2">
      <c r="D12609" s="29"/>
      <c r="E12609" s="29"/>
    </row>
    <row r="12610" spans="4:5" x14ac:dyDescent="0.2">
      <c r="D12610" s="29"/>
      <c r="E12610" s="29"/>
    </row>
    <row r="12611" spans="4:5" x14ac:dyDescent="0.2">
      <c r="D12611" s="29"/>
      <c r="E12611" s="29"/>
    </row>
    <row r="12612" spans="4:5" x14ac:dyDescent="0.2">
      <c r="D12612" s="29"/>
      <c r="E12612" s="29"/>
    </row>
    <row r="12613" spans="4:5" x14ac:dyDescent="0.2">
      <c r="D12613" s="29"/>
      <c r="E12613" s="29"/>
    </row>
    <row r="12614" spans="4:5" x14ac:dyDescent="0.2">
      <c r="D12614" s="29"/>
      <c r="E12614" s="29"/>
    </row>
    <row r="12615" spans="4:5" x14ac:dyDescent="0.2">
      <c r="D12615" s="29"/>
      <c r="E12615" s="29"/>
    </row>
    <row r="12616" spans="4:5" x14ac:dyDescent="0.2">
      <c r="D12616" s="29"/>
      <c r="E12616" s="29"/>
    </row>
    <row r="12617" spans="4:5" x14ac:dyDescent="0.2">
      <c r="D12617" s="29"/>
      <c r="E12617" s="29"/>
    </row>
    <row r="12618" spans="4:5" x14ac:dyDescent="0.2">
      <c r="D12618" s="29"/>
      <c r="E12618" s="29"/>
    </row>
    <row r="12619" spans="4:5" x14ac:dyDescent="0.2">
      <c r="D12619" s="29"/>
      <c r="E12619" s="29"/>
    </row>
    <row r="12620" spans="4:5" x14ac:dyDescent="0.2">
      <c r="D12620" s="29"/>
      <c r="E12620" s="29"/>
    </row>
    <row r="12621" spans="4:5" x14ac:dyDescent="0.2">
      <c r="D12621" s="29"/>
      <c r="E12621" s="29"/>
    </row>
    <row r="12622" spans="4:5" x14ac:dyDescent="0.2">
      <c r="D12622" s="29"/>
      <c r="E12622" s="29"/>
    </row>
    <row r="12623" spans="4:5" x14ac:dyDescent="0.2">
      <c r="D12623" s="29"/>
      <c r="E12623" s="29"/>
    </row>
    <row r="12624" spans="4:5" x14ac:dyDescent="0.2">
      <c r="D12624" s="29"/>
      <c r="E12624" s="29"/>
    </row>
    <row r="12625" spans="4:9" x14ac:dyDescent="0.2">
      <c r="D12625" s="29"/>
      <c r="E12625" s="29"/>
    </row>
    <row r="12626" spans="4:9" x14ac:dyDescent="0.2">
      <c r="D12626" s="29"/>
      <c r="E12626" s="29"/>
    </row>
    <row r="12627" spans="4:9" x14ac:dyDescent="0.2">
      <c r="D12627" s="29"/>
      <c r="E12627" s="29"/>
    </row>
    <row r="12628" spans="4:9" x14ac:dyDescent="0.2">
      <c r="D12628" s="29"/>
      <c r="E12628" s="29"/>
    </row>
    <row r="12629" spans="4:9" x14ac:dyDescent="0.2">
      <c r="D12629" s="29"/>
      <c r="E12629" s="29"/>
    </row>
    <row r="12630" spans="4:9" x14ac:dyDescent="0.2">
      <c r="D12630" s="29"/>
      <c r="E12630" s="29"/>
      <c r="I12630" s="30"/>
    </row>
    <row r="12631" spans="4:9" x14ac:dyDescent="0.2">
      <c r="D12631" s="29"/>
      <c r="E12631" s="29"/>
    </row>
    <row r="12632" spans="4:9" x14ac:dyDescent="0.2">
      <c r="D12632" s="29"/>
      <c r="E12632" s="29"/>
    </row>
    <row r="12633" spans="4:9" x14ac:dyDescent="0.2">
      <c r="D12633" s="29"/>
      <c r="E12633" s="29"/>
    </row>
    <row r="12634" spans="4:9" x14ac:dyDescent="0.2">
      <c r="D12634" s="29"/>
      <c r="E12634" s="29"/>
      <c r="I12634" s="30"/>
    </row>
    <row r="12635" spans="4:9" x14ac:dyDescent="0.2">
      <c r="D12635" s="29"/>
      <c r="E12635" s="29"/>
      <c r="I12635" s="30"/>
    </row>
    <row r="12636" spans="4:9" x14ac:dyDescent="0.2">
      <c r="D12636" s="29"/>
      <c r="E12636" s="29"/>
      <c r="I12636" s="30"/>
    </row>
    <row r="12637" spans="4:9" x14ac:dyDescent="0.2">
      <c r="D12637" s="29"/>
      <c r="E12637" s="29"/>
      <c r="I12637" s="30"/>
    </row>
    <row r="12638" spans="4:9" x14ac:dyDescent="0.2">
      <c r="D12638" s="29"/>
      <c r="E12638" s="29"/>
      <c r="I12638" s="30"/>
    </row>
    <row r="12639" spans="4:9" x14ac:dyDescent="0.2">
      <c r="D12639" s="29"/>
      <c r="E12639" s="29"/>
      <c r="I12639" s="30"/>
    </row>
    <row r="12640" spans="4:9" x14ac:dyDescent="0.2">
      <c r="D12640" s="29"/>
      <c r="E12640" s="29"/>
      <c r="I12640" s="30"/>
    </row>
    <row r="12641" spans="4:9" x14ac:dyDescent="0.2">
      <c r="D12641" s="29"/>
      <c r="E12641" s="29"/>
      <c r="I12641" s="30"/>
    </row>
    <row r="12642" spans="4:9" x14ac:dyDescent="0.2">
      <c r="D12642" s="29"/>
      <c r="E12642" s="29"/>
      <c r="I12642" s="30"/>
    </row>
    <row r="12643" spans="4:9" x14ac:dyDescent="0.2">
      <c r="D12643" s="29"/>
      <c r="E12643" s="29"/>
      <c r="I12643" s="30"/>
    </row>
    <row r="12644" spans="4:9" x14ac:dyDescent="0.2">
      <c r="D12644" s="29"/>
      <c r="E12644" s="29"/>
      <c r="I12644" s="30"/>
    </row>
    <row r="12645" spans="4:9" x14ac:dyDescent="0.2">
      <c r="D12645" s="29"/>
      <c r="E12645" s="29"/>
      <c r="I12645" s="30"/>
    </row>
    <row r="12646" spans="4:9" x14ac:dyDescent="0.2">
      <c r="D12646" s="29"/>
      <c r="E12646" s="29"/>
      <c r="I12646" s="30"/>
    </row>
    <row r="12647" spans="4:9" x14ac:dyDescent="0.2">
      <c r="D12647" s="29"/>
      <c r="E12647" s="29"/>
      <c r="I12647" s="30"/>
    </row>
    <row r="12648" spans="4:9" x14ac:dyDescent="0.2">
      <c r="D12648" s="29"/>
      <c r="E12648" s="29"/>
      <c r="I12648" s="30"/>
    </row>
    <row r="12649" spans="4:9" x14ac:dyDescent="0.2">
      <c r="D12649" s="29"/>
      <c r="E12649" s="29"/>
      <c r="I12649" s="30"/>
    </row>
    <row r="12650" spans="4:9" x14ac:dyDescent="0.2">
      <c r="D12650" s="29"/>
      <c r="E12650" s="29"/>
      <c r="I12650" s="30"/>
    </row>
    <row r="12651" spans="4:9" x14ac:dyDescent="0.2">
      <c r="D12651" s="29"/>
      <c r="E12651" s="29"/>
      <c r="I12651" s="30"/>
    </row>
    <row r="12652" spans="4:9" x14ac:dyDescent="0.2">
      <c r="D12652" s="29"/>
      <c r="E12652" s="29"/>
      <c r="I12652" s="30"/>
    </row>
    <row r="12653" spans="4:9" x14ac:dyDescent="0.2">
      <c r="D12653" s="29"/>
      <c r="E12653" s="29"/>
      <c r="I12653" s="30"/>
    </row>
    <row r="12654" spans="4:9" x14ac:dyDescent="0.2">
      <c r="D12654" s="29"/>
      <c r="E12654" s="29"/>
      <c r="I12654" s="30"/>
    </row>
    <row r="12655" spans="4:9" x14ac:dyDescent="0.2">
      <c r="D12655" s="29"/>
      <c r="E12655" s="29"/>
      <c r="I12655" s="30"/>
    </row>
    <row r="12656" spans="4:9" x14ac:dyDescent="0.2">
      <c r="D12656" s="29"/>
      <c r="E12656" s="29"/>
    </row>
    <row r="12657" spans="4:5" x14ac:dyDescent="0.2">
      <c r="D12657" s="29"/>
      <c r="E12657" s="29"/>
    </row>
    <row r="12658" spans="4:5" x14ac:dyDescent="0.2">
      <c r="D12658" s="29"/>
      <c r="E12658" s="29"/>
    </row>
    <row r="12659" spans="4:5" x14ac:dyDescent="0.2">
      <c r="D12659" s="29"/>
      <c r="E12659" s="29"/>
    </row>
    <row r="12660" spans="4:5" x14ac:dyDescent="0.2">
      <c r="D12660" s="29"/>
      <c r="E12660" s="29"/>
    </row>
    <row r="12661" spans="4:5" x14ac:dyDescent="0.2">
      <c r="D12661" s="29"/>
      <c r="E12661" s="29"/>
    </row>
    <row r="12662" spans="4:5" x14ac:dyDescent="0.2">
      <c r="D12662" s="29"/>
      <c r="E12662" s="29"/>
    </row>
    <row r="12663" spans="4:5" x14ac:dyDescent="0.2">
      <c r="D12663" s="29"/>
      <c r="E12663" s="29"/>
    </row>
    <row r="12664" spans="4:5" x14ac:dyDescent="0.2">
      <c r="D12664" s="29"/>
      <c r="E12664" s="29"/>
    </row>
    <row r="12665" spans="4:5" x14ac:dyDescent="0.2">
      <c r="D12665" s="29"/>
      <c r="E12665" s="29"/>
    </row>
    <row r="12666" spans="4:5" x14ac:dyDescent="0.2">
      <c r="D12666" s="29"/>
      <c r="E12666" s="29"/>
    </row>
    <row r="12667" spans="4:5" x14ac:dyDescent="0.2">
      <c r="D12667" s="29"/>
      <c r="E12667" s="29"/>
    </row>
    <row r="12668" spans="4:5" x14ac:dyDescent="0.2">
      <c r="D12668" s="29"/>
      <c r="E12668" s="29"/>
    </row>
    <row r="12669" spans="4:5" x14ac:dyDescent="0.2">
      <c r="D12669" s="29"/>
      <c r="E12669" s="29"/>
    </row>
    <row r="12670" spans="4:5" x14ac:dyDescent="0.2">
      <c r="D12670" s="29"/>
      <c r="E12670" s="29"/>
    </row>
    <row r="12671" spans="4:5" x14ac:dyDescent="0.2">
      <c r="D12671" s="29"/>
      <c r="E12671" s="29"/>
    </row>
    <row r="12672" spans="4:5" x14ac:dyDescent="0.2">
      <c r="D12672" s="29"/>
      <c r="E12672" s="29"/>
    </row>
    <row r="12673" spans="4:5" x14ac:dyDescent="0.2">
      <c r="D12673" s="29"/>
      <c r="E12673" s="29"/>
    </row>
    <row r="12674" spans="4:5" x14ac:dyDescent="0.2">
      <c r="D12674" s="29"/>
      <c r="E12674" s="29"/>
    </row>
    <row r="12675" spans="4:5" x14ac:dyDescent="0.2">
      <c r="D12675" s="29"/>
      <c r="E12675" s="29"/>
    </row>
    <row r="12676" spans="4:5" x14ac:dyDescent="0.2">
      <c r="D12676" s="29"/>
      <c r="E12676" s="29"/>
    </row>
    <row r="12677" spans="4:5" x14ac:dyDescent="0.2">
      <c r="D12677" s="29"/>
      <c r="E12677" s="29"/>
    </row>
    <row r="12678" spans="4:5" x14ac:dyDescent="0.2">
      <c r="D12678" s="29"/>
      <c r="E12678" s="29"/>
    </row>
    <row r="12679" spans="4:5" x14ac:dyDescent="0.2">
      <c r="D12679" s="29"/>
      <c r="E12679" s="29"/>
    </row>
    <row r="12680" spans="4:5" x14ac:dyDescent="0.2">
      <c r="D12680" s="29"/>
      <c r="E12680" s="29"/>
    </row>
    <row r="12681" spans="4:5" x14ac:dyDescent="0.2">
      <c r="D12681" s="29"/>
      <c r="E12681" s="29"/>
    </row>
    <row r="12682" spans="4:5" x14ac:dyDescent="0.2">
      <c r="D12682" s="29"/>
      <c r="E12682" s="29"/>
    </row>
    <row r="12683" spans="4:5" x14ac:dyDescent="0.2">
      <c r="D12683" s="29"/>
      <c r="E12683" s="29"/>
    </row>
    <row r="12684" spans="4:5" x14ac:dyDescent="0.2">
      <c r="D12684" s="29"/>
      <c r="E12684" s="29"/>
    </row>
    <row r="12685" spans="4:5" x14ac:dyDescent="0.2">
      <c r="D12685" s="29"/>
      <c r="E12685" s="29"/>
    </row>
    <row r="12686" spans="4:5" x14ac:dyDescent="0.2">
      <c r="D12686" s="29"/>
      <c r="E12686" s="29"/>
    </row>
    <row r="12687" spans="4:5" x14ac:dyDescent="0.2">
      <c r="D12687" s="29"/>
      <c r="E12687" s="29"/>
    </row>
    <row r="12688" spans="4:5" x14ac:dyDescent="0.2">
      <c r="D12688" s="29"/>
      <c r="E12688" s="29"/>
    </row>
    <row r="12689" spans="4:5" x14ac:dyDescent="0.2">
      <c r="D12689" s="29"/>
      <c r="E12689" s="29"/>
    </row>
    <row r="12690" spans="4:5" x14ac:dyDescent="0.2">
      <c r="D12690" s="29"/>
      <c r="E12690" s="29"/>
    </row>
    <row r="12691" spans="4:5" x14ac:dyDescent="0.2">
      <c r="D12691" s="29"/>
      <c r="E12691" s="29"/>
    </row>
    <row r="12692" spans="4:5" x14ac:dyDescent="0.2">
      <c r="D12692" s="29"/>
      <c r="E12692" s="29"/>
    </row>
    <row r="12693" spans="4:5" x14ac:dyDescent="0.2">
      <c r="D12693" s="29"/>
      <c r="E12693" s="29"/>
    </row>
    <row r="12694" spans="4:5" x14ac:dyDescent="0.2">
      <c r="D12694" s="29"/>
      <c r="E12694" s="29"/>
    </row>
    <row r="12695" spans="4:5" x14ac:dyDescent="0.2">
      <c r="D12695" s="29"/>
      <c r="E12695" s="29"/>
    </row>
    <row r="12696" spans="4:5" x14ac:dyDescent="0.2">
      <c r="D12696" s="29"/>
      <c r="E12696" s="29"/>
    </row>
    <row r="12697" spans="4:5" x14ac:dyDescent="0.2">
      <c r="D12697" s="29"/>
      <c r="E12697" s="29"/>
    </row>
    <row r="12698" spans="4:5" x14ac:dyDescent="0.2">
      <c r="D12698" s="29"/>
      <c r="E12698" s="29"/>
    </row>
    <row r="12699" spans="4:5" x14ac:dyDescent="0.2">
      <c r="D12699" s="29"/>
      <c r="E12699" s="29"/>
    </row>
    <row r="12700" spans="4:5" x14ac:dyDescent="0.2">
      <c r="D12700" s="29"/>
      <c r="E12700" s="29"/>
    </row>
    <row r="12701" spans="4:5" x14ac:dyDescent="0.2">
      <c r="D12701" s="29"/>
      <c r="E12701" s="29"/>
    </row>
    <row r="12702" spans="4:5" x14ac:dyDescent="0.2">
      <c r="D12702" s="29"/>
      <c r="E12702" s="29"/>
    </row>
    <row r="12703" spans="4:5" x14ac:dyDescent="0.2">
      <c r="D12703" s="29"/>
      <c r="E12703" s="29"/>
    </row>
    <row r="12704" spans="4:5" x14ac:dyDescent="0.2">
      <c r="D12704" s="29"/>
      <c r="E12704" s="29"/>
    </row>
    <row r="12705" spans="4:5" x14ac:dyDescent="0.2">
      <c r="D12705" s="29"/>
      <c r="E12705" s="29"/>
    </row>
    <row r="12706" spans="4:5" x14ac:dyDescent="0.2">
      <c r="D12706" s="29"/>
      <c r="E12706" s="29"/>
    </row>
    <row r="12707" spans="4:5" x14ac:dyDescent="0.2">
      <c r="D12707" s="29"/>
      <c r="E12707" s="29"/>
    </row>
    <row r="12708" spans="4:5" x14ac:dyDescent="0.2">
      <c r="D12708" s="29"/>
      <c r="E12708" s="29"/>
    </row>
    <row r="12709" spans="4:5" x14ac:dyDescent="0.2">
      <c r="D12709" s="29"/>
      <c r="E12709" s="29"/>
    </row>
    <row r="12710" spans="4:5" x14ac:dyDescent="0.2">
      <c r="D12710" s="29"/>
      <c r="E12710" s="29"/>
    </row>
    <row r="12711" spans="4:5" x14ac:dyDescent="0.2">
      <c r="D12711" s="29"/>
      <c r="E12711" s="29"/>
    </row>
    <row r="12712" spans="4:5" x14ac:dyDescent="0.2">
      <c r="D12712" s="29"/>
      <c r="E12712" s="29"/>
    </row>
    <row r="12713" spans="4:5" x14ac:dyDescent="0.2">
      <c r="D12713" s="29"/>
      <c r="E12713" s="29"/>
    </row>
    <row r="12714" spans="4:5" x14ac:dyDescent="0.2">
      <c r="D12714" s="29"/>
      <c r="E12714" s="29"/>
    </row>
    <row r="12715" spans="4:5" x14ac:dyDescent="0.2">
      <c r="D12715" s="29"/>
      <c r="E12715" s="29"/>
    </row>
    <row r="12716" spans="4:5" x14ac:dyDescent="0.2">
      <c r="D12716" s="29"/>
      <c r="E12716" s="29"/>
    </row>
    <row r="12717" spans="4:5" x14ac:dyDescent="0.2">
      <c r="D12717" s="29"/>
      <c r="E12717" s="29"/>
    </row>
    <row r="12718" spans="4:5" x14ac:dyDescent="0.2">
      <c r="D12718" s="29"/>
      <c r="E12718" s="29"/>
    </row>
    <row r="12719" spans="4:5" x14ac:dyDescent="0.2">
      <c r="D12719" s="29"/>
      <c r="E12719" s="29"/>
    </row>
    <row r="12720" spans="4:5" x14ac:dyDescent="0.2">
      <c r="D12720" s="29"/>
      <c r="E12720" s="29"/>
    </row>
    <row r="12721" spans="4:9" x14ac:dyDescent="0.2">
      <c r="D12721" s="29"/>
      <c r="E12721" s="29"/>
    </row>
    <row r="12722" spans="4:9" x14ac:dyDescent="0.2">
      <c r="D12722" s="29"/>
      <c r="E12722" s="29"/>
    </row>
    <row r="12723" spans="4:9" x14ac:dyDescent="0.2">
      <c r="D12723" s="29"/>
      <c r="E12723" s="29"/>
    </row>
    <row r="12724" spans="4:9" x14ac:dyDescent="0.2">
      <c r="D12724" s="29"/>
      <c r="E12724" s="29"/>
    </row>
    <row r="12725" spans="4:9" x14ac:dyDescent="0.2">
      <c r="D12725" s="29"/>
      <c r="E12725" s="29"/>
    </row>
    <row r="12726" spans="4:9" x14ac:dyDescent="0.2">
      <c r="D12726" s="29"/>
      <c r="E12726" s="29"/>
    </row>
    <row r="12727" spans="4:9" x14ac:dyDescent="0.2">
      <c r="D12727" s="29"/>
      <c r="E12727" s="29"/>
    </row>
    <row r="12728" spans="4:9" x14ac:dyDescent="0.2">
      <c r="D12728" s="29"/>
      <c r="E12728" s="29"/>
    </row>
    <row r="12729" spans="4:9" x14ac:dyDescent="0.2">
      <c r="D12729" s="29"/>
      <c r="E12729" s="29"/>
    </row>
    <row r="12730" spans="4:9" x14ac:dyDescent="0.2">
      <c r="D12730" s="29"/>
      <c r="E12730" s="29"/>
    </row>
    <row r="12731" spans="4:9" x14ac:dyDescent="0.2">
      <c r="D12731" s="29"/>
      <c r="E12731" s="29"/>
    </row>
    <row r="12732" spans="4:9" x14ac:dyDescent="0.2">
      <c r="D12732" s="29"/>
      <c r="E12732" s="29"/>
    </row>
    <row r="12733" spans="4:9" x14ac:dyDescent="0.2">
      <c r="D12733" s="29"/>
      <c r="E12733" s="29"/>
    </row>
    <row r="12734" spans="4:9" x14ac:dyDescent="0.2">
      <c r="D12734" s="29"/>
      <c r="E12734" s="29"/>
      <c r="I12734" s="30"/>
    </row>
    <row r="12735" spans="4:9" x14ac:dyDescent="0.2">
      <c r="D12735" s="29"/>
      <c r="E12735" s="29"/>
    </row>
    <row r="12736" spans="4:9" x14ac:dyDescent="0.2">
      <c r="D12736" s="29"/>
      <c r="E12736" s="29"/>
    </row>
    <row r="12737" spans="4:9" x14ac:dyDescent="0.2">
      <c r="D12737" s="29"/>
      <c r="E12737" s="29"/>
    </row>
    <row r="12738" spans="4:9" x14ac:dyDescent="0.2">
      <c r="D12738" s="29"/>
      <c r="E12738" s="29"/>
      <c r="I12738" s="30"/>
    </row>
    <row r="12739" spans="4:9" x14ac:dyDescent="0.2">
      <c r="D12739" s="29"/>
      <c r="E12739" s="29"/>
      <c r="I12739" s="30"/>
    </row>
    <row r="12740" spans="4:9" x14ac:dyDescent="0.2">
      <c r="D12740" s="29"/>
      <c r="E12740" s="29"/>
      <c r="I12740" s="30"/>
    </row>
    <row r="12741" spans="4:9" x14ac:dyDescent="0.2">
      <c r="D12741" s="29"/>
      <c r="E12741" s="29"/>
      <c r="I12741" s="30"/>
    </row>
    <row r="12742" spans="4:9" x14ac:dyDescent="0.2">
      <c r="D12742" s="29"/>
      <c r="E12742" s="29"/>
      <c r="I12742" s="30"/>
    </row>
    <row r="12743" spans="4:9" x14ac:dyDescent="0.2">
      <c r="D12743" s="29"/>
      <c r="E12743" s="29"/>
      <c r="I12743" s="30"/>
    </row>
    <row r="12744" spans="4:9" x14ac:dyDescent="0.2">
      <c r="D12744" s="29"/>
      <c r="E12744" s="29"/>
      <c r="I12744" s="30"/>
    </row>
    <row r="12745" spans="4:9" x14ac:dyDescent="0.2">
      <c r="D12745" s="29"/>
      <c r="E12745" s="29"/>
      <c r="I12745" s="30"/>
    </row>
    <row r="12746" spans="4:9" x14ac:dyDescent="0.2">
      <c r="D12746" s="29"/>
      <c r="E12746" s="29"/>
      <c r="I12746" s="30"/>
    </row>
    <row r="12747" spans="4:9" x14ac:dyDescent="0.2">
      <c r="D12747" s="29"/>
      <c r="E12747" s="29"/>
      <c r="I12747" s="30"/>
    </row>
    <row r="12748" spans="4:9" x14ac:dyDescent="0.2">
      <c r="D12748" s="29"/>
      <c r="E12748" s="29"/>
      <c r="I12748" s="30"/>
    </row>
    <row r="12749" spans="4:9" x14ac:dyDescent="0.2">
      <c r="D12749" s="29"/>
      <c r="E12749" s="29"/>
      <c r="I12749" s="30"/>
    </row>
    <row r="12750" spans="4:9" x14ac:dyDescent="0.2">
      <c r="D12750" s="29"/>
      <c r="E12750" s="29"/>
      <c r="I12750" s="30"/>
    </row>
    <row r="12751" spans="4:9" x14ac:dyDescent="0.2">
      <c r="D12751" s="29"/>
      <c r="E12751" s="29"/>
      <c r="I12751" s="30"/>
    </row>
    <row r="12752" spans="4:9" x14ac:dyDescent="0.2">
      <c r="D12752" s="29"/>
      <c r="E12752" s="29"/>
      <c r="I12752" s="30"/>
    </row>
    <row r="12753" spans="4:9" x14ac:dyDescent="0.2">
      <c r="D12753" s="29"/>
      <c r="E12753" s="29"/>
      <c r="I12753" s="30"/>
    </row>
    <row r="12754" spans="4:9" x14ac:dyDescent="0.2">
      <c r="D12754" s="29"/>
      <c r="E12754" s="29"/>
      <c r="I12754" s="30"/>
    </row>
    <row r="12755" spans="4:9" x14ac:dyDescent="0.2">
      <c r="D12755" s="29"/>
      <c r="E12755" s="29"/>
      <c r="I12755" s="30"/>
    </row>
    <row r="12756" spans="4:9" x14ac:dyDescent="0.2">
      <c r="D12756" s="29"/>
      <c r="E12756" s="29"/>
      <c r="I12756" s="30"/>
    </row>
    <row r="12757" spans="4:9" x14ac:dyDescent="0.2">
      <c r="D12757" s="29"/>
      <c r="E12757" s="29"/>
      <c r="I12757" s="30"/>
    </row>
    <row r="12758" spans="4:9" x14ac:dyDescent="0.2">
      <c r="D12758" s="29"/>
      <c r="E12758" s="29"/>
      <c r="I12758" s="30"/>
    </row>
    <row r="12759" spans="4:9" x14ac:dyDescent="0.2">
      <c r="D12759" s="29"/>
      <c r="E12759" s="29"/>
      <c r="I12759" s="30"/>
    </row>
    <row r="12760" spans="4:9" x14ac:dyDescent="0.2">
      <c r="D12760" s="29"/>
      <c r="E12760" s="29"/>
    </row>
    <row r="12761" spans="4:9" x14ac:dyDescent="0.2">
      <c r="D12761" s="29"/>
      <c r="E12761" s="29"/>
    </row>
    <row r="12762" spans="4:9" x14ac:dyDescent="0.2">
      <c r="D12762" s="29"/>
      <c r="E12762" s="29"/>
    </row>
    <row r="12763" spans="4:9" x14ac:dyDescent="0.2">
      <c r="D12763" s="29"/>
      <c r="E12763" s="29"/>
    </row>
    <row r="12764" spans="4:9" x14ac:dyDescent="0.2">
      <c r="D12764" s="29"/>
      <c r="E12764" s="29"/>
    </row>
    <row r="12765" spans="4:9" x14ac:dyDescent="0.2">
      <c r="D12765" s="29"/>
      <c r="E12765" s="29"/>
    </row>
    <row r="12766" spans="4:9" x14ac:dyDescent="0.2">
      <c r="D12766" s="29"/>
      <c r="E12766" s="29"/>
    </row>
    <row r="12767" spans="4:9" x14ac:dyDescent="0.2">
      <c r="D12767" s="29"/>
      <c r="E12767" s="29"/>
    </row>
    <row r="12768" spans="4:9" x14ac:dyDescent="0.2">
      <c r="D12768" s="29"/>
      <c r="E12768" s="29"/>
    </row>
    <row r="12769" spans="4:5" x14ac:dyDescent="0.2">
      <c r="D12769" s="29"/>
      <c r="E12769" s="29"/>
    </row>
    <row r="12770" spans="4:5" x14ac:dyDescent="0.2">
      <c r="D12770" s="29"/>
      <c r="E12770" s="29"/>
    </row>
    <row r="12771" spans="4:5" x14ac:dyDescent="0.2">
      <c r="D12771" s="29"/>
      <c r="E12771" s="29"/>
    </row>
    <row r="12772" spans="4:5" x14ac:dyDescent="0.2">
      <c r="D12772" s="29"/>
      <c r="E12772" s="29"/>
    </row>
    <row r="12773" spans="4:5" x14ac:dyDescent="0.2">
      <c r="D12773" s="29"/>
      <c r="E12773" s="29"/>
    </row>
    <row r="12774" spans="4:5" x14ac:dyDescent="0.2">
      <c r="D12774" s="29"/>
      <c r="E12774" s="29"/>
    </row>
    <row r="12775" spans="4:5" x14ac:dyDescent="0.2">
      <c r="D12775" s="29"/>
      <c r="E12775" s="29"/>
    </row>
    <row r="12776" spans="4:5" x14ac:dyDescent="0.2">
      <c r="D12776" s="29"/>
      <c r="E12776" s="29"/>
    </row>
    <row r="12777" spans="4:5" x14ac:dyDescent="0.2">
      <c r="D12777" s="29"/>
      <c r="E12777" s="29"/>
    </row>
    <row r="12778" spans="4:5" x14ac:dyDescent="0.2">
      <c r="D12778" s="29"/>
      <c r="E12778" s="29"/>
    </row>
    <row r="12779" spans="4:5" x14ac:dyDescent="0.2">
      <c r="D12779" s="29"/>
      <c r="E12779" s="29"/>
    </row>
    <row r="12780" spans="4:5" x14ac:dyDescent="0.2">
      <c r="D12780" s="29"/>
      <c r="E12780" s="29"/>
    </row>
    <row r="12781" spans="4:5" x14ac:dyDescent="0.2">
      <c r="D12781" s="29"/>
      <c r="E12781" s="29"/>
    </row>
    <row r="12782" spans="4:5" x14ac:dyDescent="0.2">
      <c r="D12782" s="29"/>
      <c r="E12782" s="29"/>
    </row>
    <row r="12783" spans="4:5" x14ac:dyDescent="0.2">
      <c r="D12783" s="29"/>
      <c r="E12783" s="29"/>
    </row>
    <row r="12784" spans="4:5" x14ac:dyDescent="0.2">
      <c r="D12784" s="29"/>
      <c r="E12784" s="29"/>
    </row>
    <row r="12785" spans="4:9" x14ac:dyDescent="0.2">
      <c r="D12785" s="29"/>
      <c r="E12785" s="29"/>
    </row>
    <row r="12786" spans="4:9" x14ac:dyDescent="0.2">
      <c r="D12786" s="29"/>
      <c r="E12786" s="29"/>
      <c r="I12786" s="30"/>
    </row>
    <row r="12787" spans="4:9" x14ac:dyDescent="0.2">
      <c r="D12787" s="29"/>
      <c r="E12787" s="29"/>
    </row>
    <row r="12788" spans="4:9" x14ac:dyDescent="0.2">
      <c r="D12788" s="29"/>
      <c r="E12788" s="29"/>
    </row>
    <row r="12789" spans="4:9" x14ac:dyDescent="0.2">
      <c r="D12789" s="29"/>
      <c r="E12789" s="29"/>
    </row>
    <row r="12790" spans="4:9" x14ac:dyDescent="0.2">
      <c r="D12790" s="29"/>
      <c r="E12790" s="29"/>
      <c r="I12790" s="30"/>
    </row>
    <row r="12791" spans="4:9" x14ac:dyDescent="0.2">
      <c r="D12791" s="29"/>
      <c r="E12791" s="29"/>
      <c r="I12791" s="30"/>
    </row>
    <row r="12792" spans="4:9" x14ac:dyDescent="0.2">
      <c r="D12792" s="29"/>
      <c r="E12792" s="29"/>
      <c r="I12792" s="30"/>
    </row>
    <row r="12793" spans="4:9" x14ac:dyDescent="0.2">
      <c r="D12793" s="29"/>
      <c r="E12793" s="29"/>
      <c r="I12793" s="30"/>
    </row>
    <row r="12794" spans="4:9" x14ac:dyDescent="0.2">
      <c r="D12794" s="29"/>
      <c r="E12794" s="29"/>
      <c r="I12794" s="30"/>
    </row>
    <row r="12795" spans="4:9" x14ac:dyDescent="0.2">
      <c r="D12795" s="29"/>
      <c r="E12795" s="29"/>
      <c r="I12795" s="30"/>
    </row>
    <row r="12796" spans="4:9" x14ac:dyDescent="0.2">
      <c r="D12796" s="29"/>
      <c r="E12796" s="29"/>
      <c r="I12796" s="30"/>
    </row>
    <row r="12797" spans="4:9" x14ac:dyDescent="0.2">
      <c r="D12797" s="29"/>
      <c r="E12797" s="29"/>
      <c r="I12797" s="30"/>
    </row>
    <row r="12798" spans="4:9" x14ac:dyDescent="0.2">
      <c r="D12798" s="29"/>
      <c r="E12798" s="29"/>
      <c r="I12798" s="30"/>
    </row>
    <row r="12799" spans="4:9" x14ac:dyDescent="0.2">
      <c r="D12799" s="29"/>
      <c r="E12799" s="29"/>
      <c r="I12799" s="30"/>
    </row>
    <row r="12800" spans="4:9" x14ac:dyDescent="0.2">
      <c r="D12800" s="29"/>
      <c r="E12800" s="29"/>
      <c r="I12800" s="30"/>
    </row>
    <row r="12801" spans="4:9" x14ac:dyDescent="0.2">
      <c r="D12801" s="29"/>
      <c r="E12801" s="29"/>
      <c r="I12801" s="30"/>
    </row>
    <row r="12802" spans="4:9" x14ac:dyDescent="0.2">
      <c r="D12802" s="29"/>
      <c r="E12802" s="29"/>
      <c r="I12802" s="30"/>
    </row>
    <row r="12803" spans="4:9" x14ac:dyDescent="0.2">
      <c r="D12803" s="29"/>
      <c r="E12803" s="29"/>
      <c r="I12803" s="30"/>
    </row>
    <row r="12804" spans="4:9" x14ac:dyDescent="0.2">
      <c r="D12804" s="29"/>
      <c r="E12804" s="29"/>
      <c r="I12804" s="30"/>
    </row>
    <row r="12805" spans="4:9" x14ac:dyDescent="0.2">
      <c r="D12805" s="29"/>
      <c r="E12805" s="29"/>
      <c r="I12805" s="30"/>
    </row>
    <row r="12806" spans="4:9" x14ac:dyDescent="0.2">
      <c r="D12806" s="29"/>
      <c r="E12806" s="29"/>
      <c r="I12806" s="30"/>
    </row>
    <row r="12807" spans="4:9" x14ac:dyDescent="0.2">
      <c r="D12807" s="29"/>
      <c r="E12807" s="29"/>
      <c r="I12807" s="30"/>
    </row>
    <row r="12808" spans="4:9" x14ac:dyDescent="0.2">
      <c r="D12808" s="29"/>
      <c r="E12808" s="29"/>
      <c r="I12808" s="30"/>
    </row>
    <row r="12809" spans="4:9" x14ac:dyDescent="0.2">
      <c r="D12809" s="29"/>
      <c r="E12809" s="29"/>
      <c r="I12809" s="30"/>
    </row>
    <row r="12810" spans="4:9" x14ac:dyDescent="0.2">
      <c r="D12810" s="29"/>
      <c r="E12810" s="29"/>
      <c r="I12810" s="30"/>
    </row>
    <row r="12811" spans="4:9" x14ac:dyDescent="0.2">
      <c r="D12811" s="29"/>
      <c r="E12811" s="29"/>
      <c r="I12811" s="30"/>
    </row>
    <row r="12812" spans="4:9" x14ac:dyDescent="0.2">
      <c r="D12812" s="29"/>
      <c r="E12812" s="29"/>
    </row>
    <row r="12813" spans="4:9" x14ac:dyDescent="0.2">
      <c r="D12813" s="29"/>
      <c r="E12813" s="29"/>
    </row>
    <row r="12814" spans="4:9" x14ac:dyDescent="0.2">
      <c r="D12814" s="29"/>
      <c r="E12814" s="29"/>
    </row>
    <row r="12815" spans="4:9" x14ac:dyDescent="0.2">
      <c r="D12815" s="29"/>
      <c r="E12815" s="29"/>
    </row>
    <row r="12816" spans="4:9" x14ac:dyDescent="0.2">
      <c r="D12816" s="29"/>
      <c r="E12816" s="29"/>
    </row>
    <row r="12817" spans="4:5" x14ac:dyDescent="0.2">
      <c r="D12817" s="29"/>
      <c r="E12817" s="29"/>
    </row>
    <row r="12818" spans="4:5" x14ac:dyDescent="0.2">
      <c r="D12818" s="29"/>
      <c r="E12818" s="29"/>
    </row>
    <row r="12819" spans="4:5" x14ac:dyDescent="0.2">
      <c r="D12819" s="29"/>
      <c r="E12819" s="29"/>
    </row>
    <row r="12820" spans="4:5" x14ac:dyDescent="0.2">
      <c r="D12820" s="29"/>
      <c r="E12820" s="29"/>
    </row>
    <row r="12821" spans="4:5" x14ac:dyDescent="0.2">
      <c r="D12821" s="29"/>
      <c r="E12821" s="29"/>
    </row>
    <row r="12822" spans="4:5" x14ac:dyDescent="0.2">
      <c r="D12822" s="29"/>
      <c r="E12822" s="29"/>
    </row>
    <row r="12823" spans="4:5" x14ac:dyDescent="0.2">
      <c r="D12823" s="29"/>
      <c r="E12823" s="29"/>
    </row>
    <row r="12824" spans="4:5" x14ac:dyDescent="0.2">
      <c r="D12824" s="29"/>
      <c r="E12824" s="29"/>
    </row>
    <row r="12825" spans="4:5" x14ac:dyDescent="0.2">
      <c r="D12825" s="29"/>
      <c r="E12825" s="29"/>
    </row>
    <row r="12826" spans="4:5" x14ac:dyDescent="0.2">
      <c r="D12826" s="29"/>
      <c r="E12826" s="29"/>
    </row>
    <row r="12827" spans="4:5" x14ac:dyDescent="0.2">
      <c r="D12827" s="29"/>
      <c r="E12827" s="29"/>
    </row>
    <row r="12828" spans="4:5" x14ac:dyDescent="0.2">
      <c r="D12828" s="29"/>
      <c r="E12828" s="29"/>
    </row>
    <row r="12829" spans="4:5" x14ac:dyDescent="0.2">
      <c r="D12829" s="29"/>
      <c r="E12829" s="29"/>
    </row>
    <row r="12830" spans="4:5" x14ac:dyDescent="0.2">
      <c r="D12830" s="29"/>
      <c r="E12830" s="29"/>
    </row>
    <row r="12831" spans="4:5" x14ac:dyDescent="0.2">
      <c r="D12831" s="29"/>
      <c r="E12831" s="29"/>
    </row>
    <row r="12832" spans="4:5" x14ac:dyDescent="0.2">
      <c r="D12832" s="29"/>
      <c r="E12832" s="29"/>
    </row>
    <row r="12833" spans="4:5" x14ac:dyDescent="0.2">
      <c r="D12833" s="29"/>
      <c r="E12833" s="29"/>
    </row>
    <row r="12834" spans="4:5" x14ac:dyDescent="0.2">
      <c r="D12834" s="29"/>
      <c r="E12834" s="29"/>
    </row>
    <row r="12835" spans="4:5" x14ac:dyDescent="0.2">
      <c r="D12835" s="29"/>
      <c r="E12835" s="29"/>
    </row>
    <row r="12836" spans="4:5" x14ac:dyDescent="0.2">
      <c r="D12836" s="29"/>
      <c r="E12836" s="29"/>
    </row>
    <row r="12837" spans="4:5" x14ac:dyDescent="0.2">
      <c r="D12837" s="29"/>
      <c r="E12837" s="29"/>
    </row>
    <row r="12838" spans="4:5" x14ac:dyDescent="0.2">
      <c r="D12838" s="29"/>
      <c r="E12838" s="29"/>
    </row>
    <row r="12839" spans="4:5" x14ac:dyDescent="0.2">
      <c r="D12839" s="29"/>
      <c r="E12839" s="29"/>
    </row>
    <row r="12840" spans="4:5" x14ac:dyDescent="0.2">
      <c r="D12840" s="29"/>
      <c r="E12840" s="29"/>
    </row>
    <row r="12841" spans="4:5" x14ac:dyDescent="0.2">
      <c r="D12841" s="29"/>
      <c r="E12841" s="29"/>
    </row>
    <row r="12842" spans="4:5" x14ac:dyDescent="0.2">
      <c r="D12842" s="29"/>
      <c r="E12842" s="29"/>
    </row>
    <row r="12843" spans="4:5" x14ac:dyDescent="0.2">
      <c r="D12843" s="29"/>
      <c r="E12843" s="29"/>
    </row>
    <row r="12844" spans="4:5" x14ac:dyDescent="0.2">
      <c r="D12844" s="29"/>
      <c r="E12844" s="29"/>
    </row>
    <row r="12845" spans="4:5" x14ac:dyDescent="0.2">
      <c r="D12845" s="29"/>
      <c r="E12845" s="29"/>
    </row>
    <row r="12846" spans="4:5" x14ac:dyDescent="0.2">
      <c r="D12846" s="29"/>
      <c r="E12846" s="29"/>
    </row>
    <row r="12847" spans="4:5" x14ac:dyDescent="0.2">
      <c r="D12847" s="29"/>
      <c r="E12847" s="29"/>
    </row>
    <row r="12848" spans="4:5" x14ac:dyDescent="0.2">
      <c r="D12848" s="29"/>
      <c r="E12848" s="29"/>
    </row>
    <row r="12849" spans="4:9" x14ac:dyDescent="0.2">
      <c r="D12849" s="29"/>
      <c r="E12849" s="29"/>
    </row>
    <row r="12850" spans="4:9" x14ac:dyDescent="0.2">
      <c r="D12850" s="29"/>
      <c r="E12850" s="29"/>
      <c r="I12850" s="30"/>
    </row>
    <row r="12851" spans="4:9" x14ac:dyDescent="0.2">
      <c r="D12851" s="29"/>
      <c r="E12851" s="29"/>
    </row>
    <row r="12852" spans="4:9" x14ac:dyDescent="0.2">
      <c r="D12852" s="29"/>
      <c r="E12852" s="29"/>
    </row>
    <row r="12853" spans="4:9" x14ac:dyDescent="0.2">
      <c r="D12853" s="29"/>
      <c r="E12853" s="29"/>
    </row>
    <row r="12854" spans="4:9" x14ac:dyDescent="0.2">
      <c r="D12854" s="29"/>
      <c r="E12854" s="29"/>
      <c r="I12854" s="30"/>
    </row>
    <row r="12855" spans="4:9" x14ac:dyDescent="0.2">
      <c r="D12855" s="29"/>
      <c r="E12855" s="29"/>
      <c r="I12855" s="30"/>
    </row>
    <row r="12856" spans="4:9" x14ac:dyDescent="0.2">
      <c r="D12856" s="29"/>
      <c r="E12856" s="29"/>
      <c r="I12856" s="30"/>
    </row>
    <row r="12857" spans="4:9" x14ac:dyDescent="0.2">
      <c r="D12857" s="29"/>
      <c r="E12857" s="29"/>
      <c r="I12857" s="30"/>
    </row>
    <row r="12858" spans="4:9" x14ac:dyDescent="0.2">
      <c r="D12858" s="29"/>
      <c r="E12858" s="29"/>
      <c r="I12858" s="30"/>
    </row>
    <row r="12859" spans="4:9" x14ac:dyDescent="0.2">
      <c r="D12859" s="29"/>
      <c r="E12859" s="29"/>
      <c r="I12859" s="30"/>
    </row>
    <row r="12860" spans="4:9" x14ac:dyDescent="0.2">
      <c r="D12860" s="29"/>
      <c r="E12860" s="29"/>
      <c r="I12860" s="30"/>
    </row>
    <row r="12861" spans="4:9" x14ac:dyDescent="0.2">
      <c r="D12861" s="29"/>
      <c r="E12861" s="29"/>
      <c r="I12861" s="30"/>
    </row>
    <row r="12862" spans="4:9" x14ac:dyDescent="0.2">
      <c r="D12862" s="29"/>
      <c r="E12862" s="29"/>
      <c r="I12862" s="30"/>
    </row>
    <row r="12863" spans="4:9" x14ac:dyDescent="0.2">
      <c r="D12863" s="29"/>
      <c r="E12863" s="29"/>
      <c r="I12863" s="30"/>
    </row>
    <row r="12864" spans="4:9" x14ac:dyDescent="0.2">
      <c r="D12864" s="29"/>
      <c r="E12864" s="29"/>
      <c r="I12864" s="30"/>
    </row>
    <row r="12865" spans="4:9" x14ac:dyDescent="0.2">
      <c r="D12865" s="29"/>
      <c r="E12865" s="29"/>
      <c r="I12865" s="30"/>
    </row>
    <row r="12866" spans="4:9" x14ac:dyDescent="0.2">
      <c r="D12866" s="29"/>
      <c r="E12866" s="29"/>
      <c r="I12866" s="30"/>
    </row>
    <row r="12867" spans="4:9" x14ac:dyDescent="0.2">
      <c r="D12867" s="29"/>
      <c r="E12867" s="29"/>
      <c r="I12867" s="30"/>
    </row>
    <row r="12868" spans="4:9" x14ac:dyDescent="0.2">
      <c r="D12868" s="29"/>
      <c r="E12868" s="29"/>
      <c r="I12868" s="30"/>
    </row>
    <row r="12869" spans="4:9" x14ac:dyDescent="0.2">
      <c r="D12869" s="29"/>
      <c r="E12869" s="29"/>
      <c r="I12869" s="30"/>
    </row>
    <row r="12870" spans="4:9" x14ac:dyDescent="0.2">
      <c r="D12870" s="29"/>
      <c r="E12870" s="29"/>
      <c r="I12870" s="30"/>
    </row>
    <row r="12871" spans="4:9" x14ac:dyDescent="0.2">
      <c r="D12871" s="29"/>
      <c r="E12871" s="29"/>
      <c r="I12871" s="30"/>
    </row>
    <row r="12872" spans="4:9" x14ac:dyDescent="0.2">
      <c r="D12872" s="29"/>
      <c r="E12872" s="29"/>
      <c r="I12872" s="30"/>
    </row>
    <row r="12873" spans="4:9" x14ac:dyDescent="0.2">
      <c r="D12873" s="29"/>
      <c r="E12873" s="29"/>
      <c r="I12873" s="30"/>
    </row>
    <row r="12874" spans="4:9" x14ac:dyDescent="0.2">
      <c r="D12874" s="29"/>
      <c r="E12874" s="29"/>
      <c r="I12874" s="30"/>
    </row>
    <row r="12875" spans="4:9" x14ac:dyDescent="0.2">
      <c r="D12875" s="29"/>
      <c r="E12875" s="29"/>
      <c r="I12875" s="30"/>
    </row>
    <row r="12876" spans="4:9" x14ac:dyDescent="0.2">
      <c r="D12876" s="29"/>
      <c r="E12876" s="29"/>
    </row>
    <row r="12877" spans="4:9" x14ac:dyDescent="0.2">
      <c r="D12877" s="29"/>
      <c r="E12877" s="29"/>
    </row>
    <row r="12878" spans="4:9" x14ac:dyDescent="0.2">
      <c r="D12878" s="29"/>
      <c r="E12878" s="29"/>
    </row>
    <row r="12879" spans="4:9" x14ac:dyDescent="0.2">
      <c r="D12879" s="29"/>
      <c r="E12879" s="29"/>
    </row>
    <row r="12880" spans="4:9" x14ac:dyDescent="0.2">
      <c r="D12880" s="29"/>
      <c r="E12880" s="29"/>
    </row>
    <row r="12881" spans="4:5" x14ac:dyDescent="0.2">
      <c r="D12881" s="29"/>
      <c r="E12881" s="29"/>
    </row>
    <row r="12882" spans="4:5" x14ac:dyDescent="0.2">
      <c r="D12882" s="29"/>
      <c r="E12882" s="29"/>
    </row>
    <row r="12883" spans="4:5" x14ac:dyDescent="0.2">
      <c r="D12883" s="29"/>
      <c r="E12883" s="29"/>
    </row>
    <row r="12884" spans="4:5" x14ac:dyDescent="0.2">
      <c r="D12884" s="29"/>
      <c r="E12884" s="29"/>
    </row>
    <row r="12885" spans="4:5" x14ac:dyDescent="0.2">
      <c r="D12885" s="29"/>
      <c r="E12885" s="29"/>
    </row>
    <row r="12886" spans="4:5" x14ac:dyDescent="0.2">
      <c r="D12886" s="29"/>
      <c r="E12886" s="29"/>
    </row>
    <row r="12887" spans="4:5" x14ac:dyDescent="0.2">
      <c r="D12887" s="29"/>
      <c r="E12887" s="29"/>
    </row>
    <row r="12888" spans="4:5" x14ac:dyDescent="0.2">
      <c r="D12888" s="29"/>
      <c r="E12888" s="29"/>
    </row>
    <row r="12889" spans="4:5" x14ac:dyDescent="0.2">
      <c r="D12889" s="29"/>
      <c r="E12889" s="29"/>
    </row>
    <row r="12890" spans="4:5" x14ac:dyDescent="0.2">
      <c r="D12890" s="29"/>
      <c r="E12890" s="29"/>
    </row>
    <row r="12891" spans="4:5" x14ac:dyDescent="0.2">
      <c r="D12891" s="29"/>
      <c r="E12891" s="29"/>
    </row>
    <row r="12892" spans="4:5" x14ac:dyDescent="0.2">
      <c r="D12892" s="29"/>
      <c r="E12892" s="29"/>
    </row>
    <row r="12893" spans="4:5" x14ac:dyDescent="0.2">
      <c r="D12893" s="29"/>
      <c r="E12893" s="29"/>
    </row>
    <row r="12894" spans="4:5" x14ac:dyDescent="0.2">
      <c r="D12894" s="29"/>
      <c r="E12894" s="29"/>
    </row>
    <row r="12895" spans="4:5" x14ac:dyDescent="0.2">
      <c r="D12895" s="29"/>
      <c r="E12895" s="29"/>
    </row>
    <row r="12896" spans="4:5" x14ac:dyDescent="0.2">
      <c r="D12896" s="29"/>
      <c r="E12896" s="29"/>
    </row>
    <row r="12897" spans="4:5" x14ac:dyDescent="0.2">
      <c r="D12897" s="29"/>
      <c r="E12897" s="29"/>
    </row>
    <row r="12898" spans="4:5" x14ac:dyDescent="0.2">
      <c r="D12898" s="29"/>
      <c r="E12898" s="29"/>
    </row>
    <row r="12899" spans="4:5" x14ac:dyDescent="0.2">
      <c r="D12899" s="29"/>
      <c r="E12899" s="29"/>
    </row>
    <row r="12900" spans="4:5" x14ac:dyDescent="0.2">
      <c r="D12900" s="29"/>
      <c r="E12900" s="29"/>
    </row>
    <row r="12901" spans="4:5" x14ac:dyDescent="0.2">
      <c r="D12901" s="29"/>
      <c r="E12901" s="29"/>
    </row>
    <row r="12902" spans="4:5" x14ac:dyDescent="0.2">
      <c r="D12902" s="29"/>
      <c r="E12902" s="29"/>
    </row>
    <row r="12903" spans="4:5" x14ac:dyDescent="0.2">
      <c r="D12903" s="29"/>
      <c r="E12903" s="29"/>
    </row>
    <row r="12904" spans="4:5" x14ac:dyDescent="0.2">
      <c r="D12904" s="29"/>
      <c r="E12904" s="29"/>
    </row>
    <row r="12905" spans="4:5" x14ac:dyDescent="0.2">
      <c r="D12905" s="29"/>
      <c r="E12905" s="29"/>
    </row>
    <row r="12906" spans="4:5" x14ac:dyDescent="0.2">
      <c r="D12906" s="29"/>
      <c r="E12906" s="29"/>
    </row>
    <row r="12907" spans="4:5" x14ac:dyDescent="0.2">
      <c r="D12907" s="29"/>
      <c r="E12907" s="29"/>
    </row>
    <row r="12908" spans="4:5" x14ac:dyDescent="0.2">
      <c r="D12908" s="29"/>
      <c r="E12908" s="29"/>
    </row>
    <row r="12909" spans="4:5" x14ac:dyDescent="0.2">
      <c r="D12909" s="29"/>
      <c r="E12909" s="29"/>
    </row>
    <row r="12910" spans="4:5" x14ac:dyDescent="0.2">
      <c r="D12910" s="29"/>
      <c r="E12910" s="29"/>
    </row>
    <row r="12911" spans="4:5" x14ac:dyDescent="0.2">
      <c r="D12911" s="29"/>
      <c r="E12911" s="29"/>
    </row>
    <row r="12912" spans="4:5" x14ac:dyDescent="0.2">
      <c r="D12912" s="29"/>
      <c r="E12912" s="29"/>
    </row>
    <row r="12913" spans="4:5" x14ac:dyDescent="0.2">
      <c r="D12913" s="29"/>
      <c r="E12913" s="29"/>
    </row>
    <row r="12914" spans="4:5" x14ac:dyDescent="0.2">
      <c r="D12914" s="29"/>
      <c r="E12914" s="29"/>
    </row>
    <row r="12915" spans="4:5" x14ac:dyDescent="0.2">
      <c r="D12915" s="29"/>
      <c r="E12915" s="29"/>
    </row>
    <row r="12916" spans="4:5" x14ac:dyDescent="0.2">
      <c r="D12916" s="29"/>
      <c r="E12916" s="29"/>
    </row>
    <row r="12917" spans="4:5" x14ac:dyDescent="0.2">
      <c r="D12917" s="29"/>
      <c r="E12917" s="29"/>
    </row>
    <row r="12918" spans="4:5" x14ac:dyDescent="0.2">
      <c r="D12918" s="29"/>
      <c r="E12918" s="29"/>
    </row>
    <row r="12919" spans="4:5" x14ac:dyDescent="0.2">
      <c r="D12919" s="29"/>
      <c r="E12919" s="29"/>
    </row>
    <row r="12920" spans="4:5" x14ac:dyDescent="0.2">
      <c r="D12920" s="29"/>
      <c r="E12920" s="29"/>
    </row>
    <row r="12921" spans="4:5" x14ac:dyDescent="0.2">
      <c r="D12921" s="29"/>
      <c r="E12921" s="29"/>
    </row>
    <row r="12922" spans="4:5" x14ac:dyDescent="0.2">
      <c r="D12922" s="29"/>
      <c r="E12922" s="29"/>
    </row>
    <row r="12923" spans="4:5" x14ac:dyDescent="0.2">
      <c r="D12923" s="29"/>
      <c r="E12923" s="29"/>
    </row>
    <row r="12924" spans="4:5" x14ac:dyDescent="0.2">
      <c r="D12924" s="29"/>
      <c r="E12924" s="29"/>
    </row>
    <row r="12925" spans="4:5" x14ac:dyDescent="0.2">
      <c r="D12925" s="29"/>
      <c r="E12925" s="29"/>
    </row>
    <row r="12926" spans="4:5" x14ac:dyDescent="0.2">
      <c r="D12926" s="29"/>
      <c r="E12926" s="29"/>
    </row>
    <row r="12927" spans="4:5" x14ac:dyDescent="0.2">
      <c r="D12927" s="29"/>
      <c r="E12927" s="29"/>
    </row>
    <row r="12928" spans="4:5" x14ac:dyDescent="0.2">
      <c r="D12928" s="29"/>
      <c r="E12928" s="29"/>
    </row>
    <row r="12929" spans="4:5" x14ac:dyDescent="0.2">
      <c r="D12929" s="29"/>
      <c r="E12929" s="29"/>
    </row>
    <row r="12930" spans="4:5" x14ac:dyDescent="0.2">
      <c r="D12930" s="29"/>
      <c r="E12930" s="29"/>
    </row>
    <row r="12931" spans="4:5" x14ac:dyDescent="0.2">
      <c r="D12931" s="29"/>
      <c r="E12931" s="29"/>
    </row>
    <row r="12932" spans="4:5" x14ac:dyDescent="0.2">
      <c r="D12932" s="29"/>
      <c r="E12932" s="29"/>
    </row>
    <row r="12933" spans="4:5" x14ac:dyDescent="0.2">
      <c r="D12933" s="29"/>
      <c r="E12933" s="29"/>
    </row>
    <row r="12934" spans="4:5" x14ac:dyDescent="0.2">
      <c r="D12934" s="29"/>
      <c r="E12934" s="29"/>
    </row>
    <row r="12935" spans="4:5" x14ac:dyDescent="0.2">
      <c r="D12935" s="29"/>
      <c r="E12935" s="29"/>
    </row>
    <row r="12936" spans="4:5" x14ac:dyDescent="0.2">
      <c r="D12936" s="29"/>
      <c r="E12936" s="29"/>
    </row>
    <row r="12937" spans="4:5" x14ac:dyDescent="0.2">
      <c r="D12937" s="29"/>
      <c r="E12937" s="29"/>
    </row>
    <row r="12938" spans="4:5" x14ac:dyDescent="0.2">
      <c r="D12938" s="29"/>
      <c r="E12938" s="29"/>
    </row>
    <row r="12939" spans="4:5" x14ac:dyDescent="0.2">
      <c r="D12939" s="29"/>
      <c r="E12939" s="29"/>
    </row>
    <row r="12940" spans="4:5" x14ac:dyDescent="0.2">
      <c r="D12940" s="29"/>
      <c r="E12940" s="29"/>
    </row>
    <row r="12941" spans="4:5" x14ac:dyDescent="0.2">
      <c r="D12941" s="29"/>
      <c r="E12941" s="29"/>
    </row>
    <row r="12942" spans="4:5" x14ac:dyDescent="0.2">
      <c r="D12942" s="29"/>
      <c r="E12942" s="29"/>
    </row>
    <row r="12943" spans="4:5" x14ac:dyDescent="0.2">
      <c r="D12943" s="29"/>
      <c r="E12943" s="29"/>
    </row>
    <row r="12944" spans="4:5" x14ac:dyDescent="0.2">
      <c r="D12944" s="29"/>
      <c r="E12944" s="29"/>
    </row>
    <row r="12945" spans="4:5" x14ac:dyDescent="0.2">
      <c r="D12945" s="29"/>
      <c r="E12945" s="29"/>
    </row>
    <row r="12946" spans="4:5" x14ac:dyDescent="0.2">
      <c r="D12946" s="29"/>
      <c r="E12946" s="29"/>
    </row>
    <row r="12947" spans="4:5" x14ac:dyDescent="0.2">
      <c r="D12947" s="29"/>
      <c r="E12947" s="29"/>
    </row>
    <row r="12948" spans="4:5" x14ac:dyDescent="0.2">
      <c r="D12948" s="29"/>
      <c r="E12948" s="29"/>
    </row>
    <row r="12949" spans="4:5" x14ac:dyDescent="0.2">
      <c r="D12949" s="29"/>
      <c r="E12949" s="29"/>
    </row>
    <row r="12950" spans="4:5" x14ac:dyDescent="0.2">
      <c r="D12950" s="29"/>
      <c r="E12950" s="29"/>
    </row>
    <row r="12951" spans="4:5" x14ac:dyDescent="0.2">
      <c r="D12951" s="29"/>
      <c r="E12951" s="29"/>
    </row>
    <row r="12952" spans="4:5" x14ac:dyDescent="0.2">
      <c r="D12952" s="29"/>
      <c r="E12952" s="29"/>
    </row>
    <row r="12953" spans="4:5" x14ac:dyDescent="0.2">
      <c r="D12953" s="29"/>
      <c r="E12953" s="29"/>
    </row>
    <row r="12954" spans="4:5" x14ac:dyDescent="0.2">
      <c r="D12954" s="29"/>
      <c r="E12954" s="29"/>
    </row>
    <row r="12955" spans="4:5" x14ac:dyDescent="0.2">
      <c r="D12955" s="29"/>
      <c r="E12955" s="29"/>
    </row>
    <row r="12956" spans="4:5" x14ac:dyDescent="0.2">
      <c r="D12956" s="29"/>
      <c r="E12956" s="29"/>
    </row>
    <row r="12957" spans="4:5" x14ac:dyDescent="0.2">
      <c r="D12957" s="29"/>
      <c r="E12957" s="29"/>
    </row>
    <row r="12958" spans="4:5" x14ac:dyDescent="0.2">
      <c r="D12958" s="29"/>
      <c r="E12958" s="29"/>
    </row>
    <row r="12959" spans="4:5" x14ac:dyDescent="0.2">
      <c r="D12959" s="29"/>
      <c r="E12959" s="29"/>
    </row>
    <row r="12960" spans="4:5" x14ac:dyDescent="0.2">
      <c r="D12960" s="29"/>
      <c r="E12960" s="29"/>
    </row>
    <row r="12961" spans="4:5" x14ac:dyDescent="0.2">
      <c r="D12961" s="29"/>
      <c r="E12961" s="29"/>
    </row>
    <row r="12962" spans="4:5" x14ac:dyDescent="0.2">
      <c r="D12962" s="29"/>
      <c r="E12962" s="29"/>
    </row>
    <row r="12963" spans="4:5" x14ac:dyDescent="0.2">
      <c r="D12963" s="29"/>
      <c r="E12963" s="29"/>
    </row>
    <row r="12964" spans="4:5" x14ac:dyDescent="0.2">
      <c r="D12964" s="29"/>
      <c r="E12964" s="29"/>
    </row>
    <row r="12965" spans="4:5" x14ac:dyDescent="0.2">
      <c r="D12965" s="29"/>
      <c r="E12965" s="29"/>
    </row>
    <row r="12966" spans="4:5" x14ac:dyDescent="0.2">
      <c r="D12966" s="29"/>
      <c r="E12966" s="29"/>
    </row>
    <row r="12967" spans="4:5" x14ac:dyDescent="0.2">
      <c r="D12967" s="29"/>
      <c r="E12967" s="29"/>
    </row>
    <row r="12968" spans="4:5" x14ac:dyDescent="0.2">
      <c r="D12968" s="29"/>
      <c r="E12968" s="29"/>
    </row>
    <row r="12969" spans="4:5" x14ac:dyDescent="0.2">
      <c r="D12969" s="29"/>
      <c r="E12969" s="29"/>
    </row>
    <row r="12970" spans="4:5" x14ac:dyDescent="0.2">
      <c r="D12970" s="29"/>
      <c r="E12970" s="29"/>
    </row>
    <row r="12971" spans="4:5" x14ac:dyDescent="0.2">
      <c r="D12971" s="29"/>
      <c r="E12971" s="29"/>
    </row>
    <row r="12972" spans="4:5" x14ac:dyDescent="0.2">
      <c r="D12972" s="29"/>
      <c r="E12972" s="29"/>
    </row>
    <row r="12973" spans="4:5" x14ac:dyDescent="0.2">
      <c r="D12973" s="29"/>
      <c r="E12973" s="29"/>
    </row>
    <row r="12974" spans="4:5" x14ac:dyDescent="0.2">
      <c r="D12974" s="29"/>
      <c r="E12974" s="29"/>
    </row>
    <row r="12975" spans="4:5" x14ac:dyDescent="0.2">
      <c r="D12975" s="29"/>
      <c r="E12975" s="29"/>
    </row>
    <row r="12976" spans="4:5" x14ac:dyDescent="0.2">
      <c r="D12976" s="29"/>
      <c r="E12976" s="29"/>
    </row>
    <row r="12977" spans="4:5" x14ac:dyDescent="0.2">
      <c r="D12977" s="29"/>
      <c r="E12977" s="29"/>
    </row>
    <row r="12978" spans="4:5" x14ac:dyDescent="0.2">
      <c r="D12978" s="29"/>
      <c r="E12978" s="29"/>
    </row>
    <row r="12979" spans="4:5" x14ac:dyDescent="0.2">
      <c r="D12979" s="29"/>
      <c r="E12979" s="29"/>
    </row>
    <row r="12980" spans="4:5" x14ac:dyDescent="0.2">
      <c r="D12980" s="29"/>
      <c r="E12980" s="29"/>
    </row>
    <row r="12981" spans="4:5" x14ac:dyDescent="0.2">
      <c r="D12981" s="29"/>
      <c r="E12981" s="29"/>
    </row>
    <row r="12982" spans="4:5" x14ac:dyDescent="0.2">
      <c r="D12982" s="29"/>
      <c r="E12982" s="29"/>
    </row>
    <row r="12983" spans="4:5" x14ac:dyDescent="0.2">
      <c r="D12983" s="29"/>
      <c r="E12983" s="29"/>
    </row>
    <row r="12984" spans="4:5" x14ac:dyDescent="0.2">
      <c r="D12984" s="29"/>
      <c r="E12984" s="29"/>
    </row>
    <row r="12985" spans="4:5" x14ac:dyDescent="0.2">
      <c r="D12985" s="29"/>
      <c r="E12985" s="29"/>
    </row>
    <row r="12986" spans="4:5" x14ac:dyDescent="0.2">
      <c r="D12986" s="29"/>
      <c r="E12986" s="29"/>
    </row>
    <row r="12987" spans="4:5" x14ac:dyDescent="0.2">
      <c r="D12987" s="29"/>
      <c r="E12987" s="29"/>
    </row>
    <row r="12988" spans="4:5" x14ac:dyDescent="0.2">
      <c r="D12988" s="29"/>
      <c r="E12988" s="29"/>
    </row>
    <row r="12989" spans="4:5" x14ac:dyDescent="0.2">
      <c r="D12989" s="29"/>
      <c r="E12989" s="29"/>
    </row>
    <row r="12990" spans="4:5" x14ac:dyDescent="0.2">
      <c r="D12990" s="29"/>
      <c r="E12990" s="29"/>
    </row>
    <row r="12991" spans="4:5" x14ac:dyDescent="0.2">
      <c r="D12991" s="29"/>
      <c r="E12991" s="29"/>
    </row>
    <row r="12992" spans="4:5" x14ac:dyDescent="0.2">
      <c r="D12992" s="29"/>
      <c r="E12992" s="29"/>
    </row>
    <row r="12993" spans="4:9" x14ac:dyDescent="0.2">
      <c r="D12993" s="29"/>
      <c r="E12993" s="29"/>
    </row>
    <row r="12994" spans="4:9" x14ac:dyDescent="0.2">
      <c r="D12994" s="29"/>
      <c r="E12994" s="29"/>
      <c r="I12994" s="30"/>
    </row>
    <row r="12995" spans="4:9" x14ac:dyDescent="0.2">
      <c r="D12995" s="29"/>
      <c r="E12995" s="29"/>
    </row>
    <row r="12996" spans="4:9" x14ac:dyDescent="0.2">
      <c r="D12996" s="29"/>
      <c r="E12996" s="29"/>
    </row>
    <row r="12997" spans="4:9" x14ac:dyDescent="0.2">
      <c r="D12997" s="29"/>
      <c r="E12997" s="29"/>
    </row>
    <row r="12998" spans="4:9" x14ac:dyDescent="0.2">
      <c r="D12998" s="29"/>
      <c r="E12998" s="29"/>
      <c r="I12998" s="30"/>
    </row>
    <row r="12999" spans="4:9" x14ac:dyDescent="0.2">
      <c r="D12999" s="29"/>
      <c r="E12999" s="29"/>
      <c r="I12999" s="30"/>
    </row>
    <row r="13000" spans="4:9" x14ac:dyDescent="0.2">
      <c r="D13000" s="29"/>
      <c r="E13000" s="29"/>
      <c r="I13000" s="30"/>
    </row>
    <row r="13001" spans="4:9" x14ac:dyDescent="0.2">
      <c r="D13001" s="29"/>
      <c r="E13001" s="29"/>
      <c r="I13001" s="30"/>
    </row>
    <row r="13002" spans="4:9" x14ac:dyDescent="0.2">
      <c r="D13002" s="29"/>
      <c r="E13002" s="29"/>
      <c r="I13002" s="30"/>
    </row>
    <row r="13003" spans="4:9" x14ac:dyDescent="0.2">
      <c r="D13003" s="29"/>
      <c r="E13003" s="29"/>
      <c r="I13003" s="30"/>
    </row>
    <row r="13004" spans="4:9" x14ac:dyDescent="0.2">
      <c r="D13004" s="29"/>
      <c r="E13004" s="29"/>
      <c r="I13004" s="30"/>
    </row>
    <row r="13005" spans="4:9" x14ac:dyDescent="0.2">
      <c r="D13005" s="29"/>
      <c r="E13005" s="29"/>
      <c r="I13005" s="30"/>
    </row>
    <row r="13006" spans="4:9" x14ac:dyDescent="0.2">
      <c r="D13006" s="29"/>
      <c r="E13006" s="29"/>
      <c r="I13006" s="30"/>
    </row>
    <row r="13007" spans="4:9" x14ac:dyDescent="0.2">
      <c r="D13007" s="29"/>
      <c r="E13007" s="29"/>
      <c r="I13007" s="30"/>
    </row>
    <row r="13008" spans="4:9" x14ac:dyDescent="0.2">
      <c r="D13008" s="29"/>
      <c r="E13008" s="29"/>
      <c r="I13008" s="30"/>
    </row>
    <row r="13009" spans="4:9" x14ac:dyDescent="0.2">
      <c r="D13009" s="29"/>
      <c r="E13009" s="29"/>
      <c r="I13009" s="30"/>
    </row>
    <row r="13010" spans="4:9" x14ac:dyDescent="0.2">
      <c r="D13010" s="29"/>
      <c r="E13010" s="29"/>
      <c r="I13010" s="30"/>
    </row>
    <row r="13011" spans="4:9" x14ac:dyDescent="0.2">
      <c r="D13011" s="29"/>
      <c r="E13011" s="29"/>
      <c r="I13011" s="30"/>
    </row>
    <row r="13012" spans="4:9" x14ac:dyDescent="0.2">
      <c r="D13012" s="29"/>
      <c r="E13012" s="29"/>
      <c r="I13012" s="30"/>
    </row>
    <row r="13013" spans="4:9" x14ac:dyDescent="0.2">
      <c r="D13013" s="29"/>
      <c r="E13013" s="29"/>
      <c r="I13013" s="30"/>
    </row>
    <row r="13014" spans="4:9" x14ac:dyDescent="0.2">
      <c r="D13014" s="29"/>
      <c r="E13014" s="29"/>
      <c r="I13014" s="30"/>
    </row>
    <row r="13015" spans="4:9" x14ac:dyDescent="0.2">
      <c r="D13015" s="29"/>
      <c r="E13015" s="29"/>
      <c r="I13015" s="30"/>
    </row>
    <row r="13016" spans="4:9" x14ac:dyDescent="0.2">
      <c r="D13016" s="29"/>
      <c r="E13016" s="29"/>
      <c r="I13016" s="30"/>
    </row>
    <row r="13017" spans="4:9" x14ac:dyDescent="0.2">
      <c r="D13017" s="29"/>
      <c r="E13017" s="29"/>
      <c r="I13017" s="30"/>
    </row>
    <row r="13018" spans="4:9" x14ac:dyDescent="0.2">
      <c r="D13018" s="29"/>
      <c r="E13018" s="29"/>
      <c r="I13018" s="30"/>
    </row>
    <row r="13019" spans="4:9" x14ac:dyDescent="0.2">
      <c r="D13019" s="29"/>
      <c r="E13019" s="29"/>
      <c r="I13019" s="30"/>
    </row>
    <row r="13020" spans="4:9" x14ac:dyDescent="0.2">
      <c r="D13020" s="29"/>
      <c r="E13020" s="29"/>
    </row>
    <row r="13021" spans="4:9" x14ac:dyDescent="0.2">
      <c r="D13021" s="29"/>
      <c r="E13021" s="29"/>
    </row>
    <row r="13022" spans="4:9" x14ac:dyDescent="0.2">
      <c r="D13022" s="29"/>
      <c r="E13022" s="29"/>
    </row>
    <row r="13023" spans="4:9" x14ac:dyDescent="0.2">
      <c r="D13023" s="29"/>
      <c r="E13023" s="29"/>
    </row>
    <row r="13024" spans="4:9" x14ac:dyDescent="0.2">
      <c r="D13024" s="29"/>
      <c r="E13024" s="29"/>
    </row>
    <row r="13025" spans="4:5" x14ac:dyDescent="0.2">
      <c r="D13025" s="29"/>
      <c r="E13025" s="29"/>
    </row>
    <row r="13026" spans="4:5" x14ac:dyDescent="0.2">
      <c r="D13026" s="29"/>
      <c r="E13026" s="29"/>
    </row>
    <row r="13027" spans="4:5" x14ac:dyDescent="0.2">
      <c r="D13027" s="29"/>
      <c r="E13027" s="29"/>
    </row>
    <row r="13028" spans="4:5" x14ac:dyDescent="0.2">
      <c r="D13028" s="29"/>
      <c r="E13028" s="29"/>
    </row>
    <row r="13029" spans="4:5" x14ac:dyDescent="0.2">
      <c r="D13029" s="29"/>
      <c r="E13029" s="29"/>
    </row>
    <row r="13030" spans="4:5" x14ac:dyDescent="0.2">
      <c r="D13030" s="29"/>
      <c r="E13030" s="29"/>
    </row>
    <row r="13031" spans="4:5" x14ac:dyDescent="0.2">
      <c r="D13031" s="29"/>
      <c r="E13031" s="29"/>
    </row>
    <row r="13032" spans="4:5" x14ac:dyDescent="0.2">
      <c r="D13032" s="29"/>
      <c r="E13032" s="29"/>
    </row>
    <row r="13033" spans="4:5" x14ac:dyDescent="0.2">
      <c r="D13033" s="29"/>
      <c r="E13033" s="29"/>
    </row>
    <row r="13034" spans="4:5" x14ac:dyDescent="0.2">
      <c r="D13034" s="29"/>
      <c r="E13034" s="29"/>
    </row>
    <row r="13035" spans="4:5" x14ac:dyDescent="0.2">
      <c r="D13035" s="29"/>
      <c r="E13035" s="29"/>
    </row>
    <row r="13036" spans="4:5" x14ac:dyDescent="0.2">
      <c r="D13036" s="29"/>
      <c r="E13036" s="29"/>
    </row>
    <row r="13037" spans="4:5" x14ac:dyDescent="0.2">
      <c r="D13037" s="29"/>
      <c r="E13037" s="29"/>
    </row>
    <row r="13038" spans="4:5" x14ac:dyDescent="0.2">
      <c r="D13038" s="29"/>
      <c r="E13038" s="29"/>
    </row>
    <row r="13039" spans="4:5" x14ac:dyDescent="0.2">
      <c r="D13039" s="29"/>
      <c r="E13039" s="29"/>
    </row>
    <row r="13040" spans="4:5" x14ac:dyDescent="0.2">
      <c r="D13040" s="29"/>
      <c r="E13040" s="29"/>
    </row>
    <row r="13041" spans="4:9" x14ac:dyDescent="0.2">
      <c r="D13041" s="29"/>
      <c r="E13041" s="29"/>
    </row>
    <row r="13042" spans="4:9" x14ac:dyDescent="0.2">
      <c r="D13042" s="29"/>
      <c r="E13042" s="29"/>
    </row>
    <row r="13043" spans="4:9" x14ac:dyDescent="0.2">
      <c r="D13043" s="29"/>
      <c r="E13043" s="29"/>
    </row>
    <row r="13044" spans="4:9" x14ac:dyDescent="0.2">
      <c r="D13044" s="29"/>
      <c r="E13044" s="29"/>
    </row>
    <row r="13045" spans="4:9" x14ac:dyDescent="0.2">
      <c r="D13045" s="29"/>
      <c r="E13045" s="29"/>
    </row>
    <row r="13046" spans="4:9" x14ac:dyDescent="0.2">
      <c r="D13046" s="29"/>
      <c r="E13046" s="29"/>
      <c r="I13046" s="30"/>
    </row>
    <row r="13047" spans="4:9" x14ac:dyDescent="0.2">
      <c r="D13047" s="29"/>
      <c r="E13047" s="29"/>
    </row>
    <row r="13048" spans="4:9" x14ac:dyDescent="0.2">
      <c r="D13048" s="29"/>
      <c r="E13048" s="29"/>
    </row>
    <row r="13049" spans="4:9" x14ac:dyDescent="0.2">
      <c r="D13049" s="29"/>
      <c r="E13049" s="29"/>
    </row>
    <row r="13050" spans="4:9" x14ac:dyDescent="0.2">
      <c r="D13050" s="29"/>
      <c r="E13050" s="29"/>
      <c r="I13050" s="30"/>
    </row>
    <row r="13051" spans="4:9" x14ac:dyDescent="0.2">
      <c r="D13051" s="29"/>
      <c r="E13051" s="29"/>
      <c r="I13051" s="30"/>
    </row>
    <row r="13052" spans="4:9" x14ac:dyDescent="0.2">
      <c r="D13052" s="29"/>
      <c r="E13052" s="29"/>
      <c r="I13052" s="30"/>
    </row>
    <row r="13053" spans="4:9" x14ac:dyDescent="0.2">
      <c r="D13053" s="29"/>
      <c r="E13053" s="29"/>
      <c r="I13053" s="30"/>
    </row>
    <row r="13054" spans="4:9" x14ac:dyDescent="0.2">
      <c r="D13054" s="29"/>
      <c r="E13054" s="29"/>
      <c r="I13054" s="30"/>
    </row>
    <row r="13055" spans="4:9" x14ac:dyDescent="0.2">
      <c r="D13055" s="29"/>
      <c r="E13055" s="29"/>
      <c r="I13055" s="30"/>
    </row>
    <row r="13056" spans="4:9" x14ac:dyDescent="0.2">
      <c r="D13056" s="29"/>
      <c r="E13056" s="29"/>
      <c r="I13056" s="30"/>
    </row>
    <row r="13057" spans="4:9" x14ac:dyDescent="0.2">
      <c r="D13057" s="29"/>
      <c r="E13057" s="29"/>
      <c r="I13057" s="30"/>
    </row>
    <row r="13058" spans="4:9" x14ac:dyDescent="0.2">
      <c r="D13058" s="29"/>
      <c r="E13058" s="29"/>
      <c r="I13058" s="30"/>
    </row>
    <row r="13059" spans="4:9" x14ac:dyDescent="0.2">
      <c r="D13059" s="29"/>
      <c r="E13059" s="29"/>
      <c r="I13059" s="30"/>
    </row>
    <row r="13060" spans="4:9" x14ac:dyDescent="0.2">
      <c r="D13060" s="29"/>
      <c r="E13060" s="29"/>
      <c r="I13060" s="30"/>
    </row>
    <row r="13061" spans="4:9" x14ac:dyDescent="0.2">
      <c r="D13061" s="29"/>
      <c r="E13061" s="29"/>
      <c r="I13061" s="30"/>
    </row>
    <row r="13062" spans="4:9" x14ac:dyDescent="0.2">
      <c r="D13062" s="29"/>
      <c r="E13062" s="29"/>
      <c r="I13062" s="30"/>
    </row>
    <row r="13063" spans="4:9" x14ac:dyDescent="0.2">
      <c r="D13063" s="29"/>
      <c r="E13063" s="29"/>
      <c r="I13063" s="30"/>
    </row>
    <row r="13064" spans="4:9" x14ac:dyDescent="0.2">
      <c r="D13064" s="29"/>
      <c r="E13064" s="29"/>
      <c r="I13064" s="30"/>
    </row>
    <row r="13065" spans="4:9" x14ac:dyDescent="0.2">
      <c r="D13065" s="29"/>
      <c r="E13065" s="29"/>
      <c r="I13065" s="30"/>
    </row>
    <row r="13066" spans="4:9" x14ac:dyDescent="0.2">
      <c r="D13066" s="29"/>
      <c r="E13066" s="29"/>
      <c r="I13066" s="30"/>
    </row>
    <row r="13067" spans="4:9" x14ac:dyDescent="0.2">
      <c r="D13067" s="29"/>
      <c r="E13067" s="29"/>
      <c r="I13067" s="30"/>
    </row>
    <row r="13068" spans="4:9" x14ac:dyDescent="0.2">
      <c r="D13068" s="29"/>
      <c r="E13068" s="29"/>
      <c r="I13068" s="30"/>
    </row>
    <row r="13069" spans="4:9" x14ac:dyDescent="0.2">
      <c r="D13069" s="29"/>
      <c r="E13069" s="29"/>
      <c r="I13069" s="30"/>
    </row>
    <row r="13070" spans="4:9" x14ac:dyDescent="0.2">
      <c r="D13070" s="29"/>
      <c r="E13070" s="29"/>
      <c r="I13070" s="30"/>
    </row>
    <row r="13071" spans="4:9" x14ac:dyDescent="0.2">
      <c r="D13071" s="29"/>
      <c r="E13071" s="29"/>
      <c r="I13071" s="30"/>
    </row>
    <row r="13072" spans="4:9" x14ac:dyDescent="0.2">
      <c r="D13072" s="29"/>
      <c r="E13072" s="29"/>
      <c r="I13072" s="30"/>
    </row>
    <row r="13073" spans="4:9" x14ac:dyDescent="0.2">
      <c r="D13073" s="29"/>
      <c r="E13073" s="29"/>
      <c r="I13073" s="30"/>
    </row>
    <row r="13074" spans="4:9" x14ac:dyDescent="0.2">
      <c r="D13074" s="29"/>
      <c r="E13074" s="29"/>
      <c r="I13074" s="30"/>
    </row>
    <row r="13075" spans="4:9" x14ac:dyDescent="0.2">
      <c r="D13075" s="29"/>
      <c r="E13075" s="29"/>
      <c r="I13075" s="30"/>
    </row>
    <row r="13076" spans="4:9" x14ac:dyDescent="0.2">
      <c r="D13076" s="29"/>
      <c r="E13076" s="29"/>
      <c r="I13076" s="30"/>
    </row>
    <row r="13077" spans="4:9" x14ac:dyDescent="0.2">
      <c r="D13077" s="29"/>
      <c r="E13077" s="29"/>
      <c r="I13077" s="30"/>
    </row>
    <row r="13078" spans="4:9" x14ac:dyDescent="0.2">
      <c r="D13078" s="29"/>
      <c r="E13078" s="29"/>
      <c r="I13078" s="30"/>
    </row>
    <row r="13079" spans="4:9" x14ac:dyDescent="0.2">
      <c r="D13079" s="29"/>
      <c r="E13079" s="29"/>
      <c r="I13079" s="30"/>
    </row>
    <row r="13080" spans="4:9" x14ac:dyDescent="0.2">
      <c r="D13080" s="29"/>
      <c r="E13080" s="29"/>
      <c r="I13080" s="30"/>
    </row>
    <row r="13081" spans="4:9" x14ac:dyDescent="0.2">
      <c r="D13081" s="29"/>
      <c r="E13081" s="29"/>
      <c r="I13081" s="30"/>
    </row>
    <row r="13082" spans="4:9" x14ac:dyDescent="0.2">
      <c r="D13082" s="29"/>
      <c r="E13082" s="29"/>
      <c r="I13082" s="30"/>
    </row>
    <row r="13083" spans="4:9" x14ac:dyDescent="0.2">
      <c r="D13083" s="29"/>
      <c r="E13083" s="29"/>
      <c r="I13083" s="30"/>
    </row>
    <row r="13084" spans="4:9" x14ac:dyDescent="0.2">
      <c r="D13084" s="29"/>
      <c r="E13084" s="29"/>
      <c r="I13084" s="30"/>
    </row>
    <row r="13085" spans="4:9" x14ac:dyDescent="0.2">
      <c r="D13085" s="29"/>
      <c r="E13085" s="29"/>
    </row>
    <row r="13086" spans="4:9" x14ac:dyDescent="0.2">
      <c r="D13086" s="29"/>
      <c r="E13086" s="29"/>
    </row>
    <row r="13087" spans="4:9" x14ac:dyDescent="0.2">
      <c r="D13087" s="29"/>
      <c r="E13087" s="29"/>
    </row>
    <row r="13088" spans="4:9" x14ac:dyDescent="0.2">
      <c r="D13088" s="29"/>
      <c r="E13088" s="29"/>
      <c r="I13088" s="30"/>
    </row>
    <row r="13089" spans="4:9" x14ac:dyDescent="0.2">
      <c r="D13089" s="29"/>
      <c r="E13089" s="29"/>
      <c r="I13089" s="30"/>
    </row>
    <row r="13090" spans="4:9" x14ac:dyDescent="0.2">
      <c r="D13090" s="29"/>
      <c r="E13090" s="29"/>
      <c r="I13090" s="30"/>
    </row>
    <row r="13091" spans="4:9" x14ac:dyDescent="0.2">
      <c r="D13091" s="29"/>
      <c r="E13091" s="29"/>
      <c r="I13091" s="30"/>
    </row>
    <row r="13092" spans="4:9" x14ac:dyDescent="0.2">
      <c r="D13092" s="29"/>
      <c r="E13092" s="29"/>
      <c r="I13092" s="30"/>
    </row>
    <row r="13093" spans="4:9" x14ac:dyDescent="0.2">
      <c r="D13093" s="29"/>
      <c r="E13093" s="29"/>
      <c r="I13093" s="30"/>
    </row>
    <row r="13094" spans="4:9" x14ac:dyDescent="0.2">
      <c r="D13094" s="29"/>
      <c r="E13094" s="29"/>
      <c r="I13094" s="30"/>
    </row>
    <row r="13095" spans="4:9" x14ac:dyDescent="0.2">
      <c r="D13095" s="29"/>
      <c r="E13095" s="29"/>
      <c r="I13095" s="30"/>
    </row>
    <row r="13096" spans="4:9" x14ac:dyDescent="0.2">
      <c r="D13096" s="29"/>
      <c r="E13096" s="29"/>
      <c r="I13096" s="30"/>
    </row>
    <row r="13097" spans="4:9" x14ac:dyDescent="0.2">
      <c r="D13097" s="29"/>
      <c r="E13097" s="29"/>
      <c r="I13097" s="30"/>
    </row>
    <row r="13098" spans="4:9" x14ac:dyDescent="0.2">
      <c r="D13098" s="29"/>
      <c r="E13098" s="29"/>
      <c r="I13098" s="30"/>
    </row>
    <row r="13099" spans="4:9" x14ac:dyDescent="0.2">
      <c r="D13099" s="29"/>
      <c r="E13099" s="29"/>
      <c r="I13099" s="30"/>
    </row>
    <row r="13100" spans="4:9" x14ac:dyDescent="0.2">
      <c r="D13100" s="29"/>
      <c r="E13100" s="29"/>
      <c r="I13100" s="30"/>
    </row>
    <row r="13101" spans="4:9" x14ac:dyDescent="0.2">
      <c r="D13101" s="29"/>
      <c r="E13101" s="29"/>
      <c r="I13101" s="30"/>
    </row>
    <row r="13102" spans="4:9" x14ac:dyDescent="0.2">
      <c r="D13102" s="29"/>
      <c r="E13102" s="29"/>
      <c r="I13102" s="30"/>
    </row>
    <row r="13103" spans="4:9" x14ac:dyDescent="0.2">
      <c r="D13103" s="29"/>
      <c r="E13103" s="29"/>
      <c r="I13103" s="30"/>
    </row>
    <row r="13104" spans="4:9" x14ac:dyDescent="0.2">
      <c r="D13104" s="29"/>
      <c r="E13104" s="29"/>
      <c r="I13104" s="30"/>
    </row>
    <row r="13105" spans="4:9" x14ac:dyDescent="0.2">
      <c r="D13105" s="29"/>
      <c r="E13105" s="29"/>
      <c r="I13105" s="30"/>
    </row>
    <row r="13106" spans="4:9" x14ac:dyDescent="0.2">
      <c r="D13106" s="29"/>
      <c r="E13106" s="29"/>
      <c r="I13106" s="30"/>
    </row>
    <row r="13107" spans="4:9" x14ac:dyDescent="0.2">
      <c r="D13107" s="29"/>
      <c r="E13107" s="29"/>
      <c r="I13107" s="30"/>
    </row>
    <row r="13108" spans="4:9" x14ac:dyDescent="0.2">
      <c r="D13108" s="29"/>
      <c r="E13108" s="29"/>
      <c r="I13108" s="30"/>
    </row>
    <row r="13109" spans="4:9" x14ac:dyDescent="0.2">
      <c r="D13109" s="29"/>
      <c r="E13109" s="29"/>
      <c r="I13109" s="30"/>
    </row>
    <row r="13110" spans="4:9" x14ac:dyDescent="0.2">
      <c r="D13110" s="29"/>
      <c r="E13110" s="29"/>
    </row>
    <row r="13111" spans="4:9" x14ac:dyDescent="0.2">
      <c r="D13111" s="29"/>
      <c r="E13111" s="29"/>
    </row>
    <row r="13112" spans="4:9" x14ac:dyDescent="0.2">
      <c r="D13112" s="29"/>
      <c r="E13112" s="29"/>
    </row>
    <row r="13113" spans="4:9" x14ac:dyDescent="0.2">
      <c r="D13113" s="29"/>
      <c r="E13113" s="29"/>
    </row>
    <row r="13114" spans="4:9" x14ac:dyDescent="0.2">
      <c r="D13114" s="29"/>
      <c r="E13114" s="29"/>
    </row>
    <row r="13115" spans="4:9" x14ac:dyDescent="0.2">
      <c r="D13115" s="29"/>
      <c r="E13115" s="29"/>
    </row>
    <row r="13116" spans="4:9" x14ac:dyDescent="0.2">
      <c r="D13116" s="29"/>
      <c r="E13116" s="29"/>
    </row>
    <row r="13117" spans="4:9" x14ac:dyDescent="0.2">
      <c r="D13117" s="29"/>
      <c r="E13117" s="29"/>
    </row>
    <row r="13118" spans="4:9" x14ac:dyDescent="0.2">
      <c r="D13118" s="29"/>
      <c r="E13118" s="29"/>
    </row>
    <row r="13119" spans="4:9" x14ac:dyDescent="0.2">
      <c r="D13119" s="29"/>
      <c r="E13119" s="29"/>
    </row>
    <row r="13120" spans="4:9" x14ac:dyDescent="0.2">
      <c r="D13120" s="29"/>
      <c r="E13120" s="29"/>
    </row>
    <row r="13121" spans="4:5" x14ac:dyDescent="0.2">
      <c r="D13121" s="29"/>
      <c r="E13121" s="29"/>
    </row>
    <row r="13122" spans="4:5" x14ac:dyDescent="0.2">
      <c r="D13122" s="29"/>
      <c r="E13122" s="29"/>
    </row>
    <row r="13123" spans="4:5" x14ac:dyDescent="0.2">
      <c r="D13123" s="29"/>
      <c r="E13123" s="29"/>
    </row>
    <row r="13124" spans="4:5" x14ac:dyDescent="0.2">
      <c r="D13124" s="29"/>
      <c r="E13124" s="29"/>
    </row>
    <row r="13125" spans="4:5" x14ac:dyDescent="0.2">
      <c r="D13125" s="29"/>
      <c r="E13125" s="29"/>
    </row>
    <row r="13126" spans="4:5" x14ac:dyDescent="0.2">
      <c r="D13126" s="29"/>
      <c r="E13126" s="29"/>
    </row>
    <row r="13127" spans="4:5" x14ac:dyDescent="0.2">
      <c r="D13127" s="29"/>
      <c r="E13127" s="29"/>
    </row>
    <row r="13128" spans="4:5" x14ac:dyDescent="0.2">
      <c r="D13128" s="29"/>
      <c r="E13128" s="29"/>
    </row>
    <row r="13129" spans="4:5" x14ac:dyDescent="0.2">
      <c r="D13129" s="29"/>
      <c r="E13129" s="29"/>
    </row>
    <row r="13130" spans="4:5" x14ac:dyDescent="0.2">
      <c r="D13130" s="29"/>
      <c r="E13130" s="29"/>
    </row>
    <row r="13131" spans="4:5" x14ac:dyDescent="0.2">
      <c r="D13131" s="29"/>
      <c r="E13131" s="29"/>
    </row>
    <row r="13132" spans="4:5" x14ac:dyDescent="0.2">
      <c r="D13132" s="29"/>
      <c r="E13132" s="29"/>
    </row>
    <row r="13133" spans="4:5" x14ac:dyDescent="0.2">
      <c r="D13133" s="29"/>
      <c r="E13133" s="29"/>
    </row>
    <row r="13134" spans="4:5" x14ac:dyDescent="0.2">
      <c r="D13134" s="29"/>
      <c r="E13134" s="29"/>
    </row>
    <row r="13135" spans="4:5" x14ac:dyDescent="0.2">
      <c r="D13135" s="29"/>
      <c r="E13135" s="29"/>
    </row>
    <row r="13136" spans="4:5" x14ac:dyDescent="0.2">
      <c r="D13136" s="29"/>
      <c r="E13136" s="29"/>
    </row>
    <row r="13137" spans="4:5" x14ac:dyDescent="0.2">
      <c r="D13137" s="29"/>
      <c r="E13137" s="29"/>
    </row>
    <row r="13138" spans="4:5" x14ac:dyDescent="0.2">
      <c r="D13138" s="29"/>
      <c r="E13138" s="29"/>
    </row>
    <row r="13139" spans="4:5" x14ac:dyDescent="0.2">
      <c r="D13139" s="29"/>
      <c r="E13139" s="29"/>
    </row>
    <row r="13140" spans="4:5" x14ac:dyDescent="0.2">
      <c r="D13140" s="29"/>
      <c r="E13140" s="29"/>
    </row>
    <row r="13141" spans="4:5" x14ac:dyDescent="0.2">
      <c r="D13141" s="29"/>
      <c r="E13141" s="29"/>
    </row>
    <row r="13142" spans="4:5" x14ac:dyDescent="0.2">
      <c r="D13142" s="29"/>
      <c r="E13142" s="29"/>
    </row>
    <row r="13143" spans="4:5" x14ac:dyDescent="0.2">
      <c r="D13143" s="29"/>
      <c r="E13143" s="29"/>
    </row>
    <row r="13144" spans="4:5" x14ac:dyDescent="0.2">
      <c r="D13144" s="29"/>
      <c r="E13144" s="29"/>
    </row>
    <row r="13145" spans="4:5" x14ac:dyDescent="0.2">
      <c r="D13145" s="29"/>
      <c r="E13145" s="29"/>
    </row>
    <row r="13146" spans="4:5" x14ac:dyDescent="0.2">
      <c r="D13146" s="29"/>
      <c r="E13146" s="29"/>
    </row>
    <row r="13147" spans="4:5" x14ac:dyDescent="0.2">
      <c r="D13147" s="29"/>
      <c r="E13147" s="29"/>
    </row>
    <row r="13148" spans="4:5" x14ac:dyDescent="0.2">
      <c r="D13148" s="29"/>
      <c r="E13148" s="29"/>
    </row>
    <row r="13149" spans="4:5" x14ac:dyDescent="0.2">
      <c r="D13149" s="29"/>
      <c r="E13149" s="29"/>
    </row>
    <row r="13150" spans="4:5" x14ac:dyDescent="0.2">
      <c r="D13150" s="29"/>
      <c r="E13150" s="29"/>
    </row>
    <row r="13151" spans="4:5" x14ac:dyDescent="0.2">
      <c r="D13151" s="29"/>
      <c r="E13151" s="29"/>
    </row>
    <row r="13152" spans="4:5" x14ac:dyDescent="0.2">
      <c r="D13152" s="29"/>
      <c r="E13152" s="29"/>
    </row>
    <row r="13153" spans="4:5" x14ac:dyDescent="0.2">
      <c r="D13153" s="29"/>
      <c r="E13153" s="29"/>
    </row>
    <row r="13154" spans="4:5" x14ac:dyDescent="0.2">
      <c r="D13154" s="29"/>
      <c r="E13154" s="29"/>
    </row>
    <row r="13155" spans="4:5" x14ac:dyDescent="0.2">
      <c r="D13155" s="29"/>
      <c r="E13155" s="29"/>
    </row>
    <row r="13156" spans="4:5" x14ac:dyDescent="0.2">
      <c r="D13156" s="29"/>
      <c r="E13156" s="29"/>
    </row>
    <row r="13157" spans="4:5" x14ac:dyDescent="0.2">
      <c r="D13157" s="29"/>
      <c r="E13157" s="29"/>
    </row>
    <row r="13158" spans="4:5" x14ac:dyDescent="0.2">
      <c r="D13158" s="29"/>
      <c r="E13158" s="29"/>
    </row>
    <row r="13159" spans="4:5" x14ac:dyDescent="0.2">
      <c r="D13159" s="29"/>
      <c r="E13159" s="29"/>
    </row>
    <row r="13160" spans="4:5" x14ac:dyDescent="0.2">
      <c r="D13160" s="29"/>
      <c r="E13160" s="29"/>
    </row>
    <row r="13161" spans="4:5" x14ac:dyDescent="0.2">
      <c r="D13161" s="29"/>
      <c r="E13161" s="29"/>
    </row>
    <row r="13162" spans="4:5" x14ac:dyDescent="0.2">
      <c r="D13162" s="29"/>
      <c r="E13162" s="29"/>
    </row>
    <row r="13163" spans="4:5" x14ac:dyDescent="0.2">
      <c r="D13163" s="29"/>
      <c r="E13163" s="29"/>
    </row>
    <row r="13164" spans="4:5" x14ac:dyDescent="0.2">
      <c r="D13164" s="29"/>
      <c r="E13164" s="29"/>
    </row>
    <row r="13165" spans="4:5" x14ac:dyDescent="0.2">
      <c r="D13165" s="29"/>
      <c r="E13165" s="29"/>
    </row>
    <row r="13166" spans="4:5" x14ac:dyDescent="0.2">
      <c r="D13166" s="29"/>
      <c r="E13166" s="29"/>
    </row>
    <row r="13167" spans="4:5" x14ac:dyDescent="0.2">
      <c r="D13167" s="29"/>
      <c r="E13167" s="29"/>
    </row>
    <row r="13168" spans="4:5" x14ac:dyDescent="0.2">
      <c r="D13168" s="29"/>
      <c r="E13168" s="29"/>
    </row>
    <row r="13169" spans="4:5" x14ac:dyDescent="0.2">
      <c r="D13169" s="29"/>
      <c r="E13169" s="29"/>
    </row>
    <row r="13170" spans="4:5" x14ac:dyDescent="0.2">
      <c r="D13170" s="29"/>
      <c r="E13170" s="29"/>
    </row>
    <row r="13171" spans="4:5" x14ac:dyDescent="0.2">
      <c r="D13171" s="29"/>
      <c r="E13171" s="29"/>
    </row>
    <row r="13172" spans="4:5" x14ac:dyDescent="0.2">
      <c r="D13172" s="29"/>
      <c r="E13172" s="29"/>
    </row>
    <row r="13173" spans="4:5" x14ac:dyDescent="0.2">
      <c r="D13173" s="29"/>
      <c r="E13173" s="29"/>
    </row>
    <row r="13174" spans="4:5" x14ac:dyDescent="0.2">
      <c r="D13174" s="29"/>
      <c r="E13174" s="29"/>
    </row>
    <row r="13175" spans="4:5" x14ac:dyDescent="0.2">
      <c r="D13175" s="29"/>
      <c r="E13175" s="29"/>
    </row>
    <row r="13176" spans="4:5" x14ac:dyDescent="0.2">
      <c r="D13176" s="29"/>
      <c r="E13176" s="29"/>
    </row>
    <row r="13177" spans="4:5" x14ac:dyDescent="0.2">
      <c r="D13177" s="29"/>
      <c r="E13177" s="29"/>
    </row>
    <row r="13178" spans="4:5" x14ac:dyDescent="0.2">
      <c r="D13178" s="29"/>
      <c r="E13178" s="29"/>
    </row>
    <row r="13179" spans="4:5" x14ac:dyDescent="0.2">
      <c r="D13179" s="29"/>
      <c r="E13179" s="29"/>
    </row>
    <row r="13180" spans="4:5" x14ac:dyDescent="0.2">
      <c r="D13180" s="29"/>
      <c r="E13180" s="29"/>
    </row>
    <row r="13181" spans="4:5" x14ac:dyDescent="0.2">
      <c r="D13181" s="29"/>
      <c r="E13181" s="29"/>
    </row>
    <row r="13182" spans="4:5" x14ac:dyDescent="0.2">
      <c r="D13182" s="29"/>
      <c r="E13182" s="29"/>
    </row>
    <row r="13183" spans="4:5" x14ac:dyDescent="0.2">
      <c r="D13183" s="29"/>
      <c r="E13183" s="29"/>
    </row>
    <row r="13184" spans="4:5" x14ac:dyDescent="0.2">
      <c r="D13184" s="29"/>
      <c r="E13184" s="29"/>
    </row>
    <row r="13185" spans="4:9" x14ac:dyDescent="0.2">
      <c r="D13185" s="29"/>
      <c r="E13185" s="29"/>
    </row>
    <row r="13186" spans="4:9" x14ac:dyDescent="0.2">
      <c r="D13186" s="29"/>
      <c r="E13186" s="29"/>
    </row>
    <row r="13187" spans="4:9" x14ac:dyDescent="0.2">
      <c r="D13187" s="29"/>
      <c r="E13187" s="29"/>
    </row>
    <row r="13188" spans="4:9" x14ac:dyDescent="0.2">
      <c r="D13188" s="29"/>
      <c r="E13188" s="29"/>
      <c r="I13188" s="30"/>
    </row>
    <row r="13189" spans="4:9" x14ac:dyDescent="0.2">
      <c r="D13189" s="29"/>
      <c r="E13189" s="29"/>
    </row>
    <row r="13190" spans="4:9" x14ac:dyDescent="0.2">
      <c r="D13190" s="29"/>
      <c r="E13190" s="29"/>
    </row>
    <row r="13191" spans="4:9" x14ac:dyDescent="0.2">
      <c r="D13191" s="29"/>
      <c r="E13191" s="29"/>
    </row>
    <row r="13192" spans="4:9" x14ac:dyDescent="0.2">
      <c r="D13192" s="29"/>
      <c r="E13192" s="29"/>
      <c r="I13192" s="30"/>
    </row>
    <row r="13193" spans="4:9" x14ac:dyDescent="0.2">
      <c r="D13193" s="29"/>
      <c r="E13193" s="29"/>
      <c r="I13193" s="30"/>
    </row>
    <row r="13194" spans="4:9" x14ac:dyDescent="0.2">
      <c r="D13194" s="29"/>
      <c r="E13194" s="29"/>
      <c r="I13194" s="30"/>
    </row>
    <row r="13195" spans="4:9" x14ac:dyDescent="0.2">
      <c r="D13195" s="29"/>
      <c r="E13195" s="29"/>
      <c r="I13195" s="30"/>
    </row>
    <row r="13196" spans="4:9" x14ac:dyDescent="0.2">
      <c r="D13196" s="29"/>
      <c r="E13196" s="29"/>
      <c r="I13196" s="30"/>
    </row>
    <row r="13197" spans="4:9" x14ac:dyDescent="0.2">
      <c r="D13197" s="29"/>
      <c r="E13197" s="29"/>
      <c r="I13197" s="30"/>
    </row>
    <row r="13198" spans="4:9" x14ac:dyDescent="0.2">
      <c r="D13198" s="29"/>
      <c r="E13198" s="29"/>
      <c r="I13198" s="30"/>
    </row>
    <row r="13199" spans="4:9" x14ac:dyDescent="0.2">
      <c r="D13199" s="29"/>
      <c r="E13199" s="29"/>
      <c r="I13199" s="30"/>
    </row>
    <row r="13200" spans="4:9" x14ac:dyDescent="0.2">
      <c r="D13200" s="29"/>
      <c r="E13200" s="29"/>
      <c r="I13200" s="30"/>
    </row>
    <row r="13201" spans="4:9" x14ac:dyDescent="0.2">
      <c r="D13201" s="29"/>
      <c r="E13201" s="29"/>
      <c r="I13201" s="30"/>
    </row>
    <row r="13202" spans="4:9" x14ac:dyDescent="0.2">
      <c r="D13202" s="29"/>
      <c r="E13202" s="29"/>
      <c r="I13202" s="30"/>
    </row>
    <row r="13203" spans="4:9" x14ac:dyDescent="0.2">
      <c r="D13203" s="29"/>
      <c r="E13203" s="29"/>
      <c r="I13203" s="30"/>
    </row>
    <row r="13204" spans="4:9" x14ac:dyDescent="0.2">
      <c r="D13204" s="29"/>
      <c r="E13204" s="29"/>
      <c r="I13204" s="30"/>
    </row>
    <row r="13205" spans="4:9" x14ac:dyDescent="0.2">
      <c r="D13205" s="29"/>
      <c r="E13205" s="29"/>
      <c r="I13205" s="30"/>
    </row>
    <row r="13206" spans="4:9" x14ac:dyDescent="0.2">
      <c r="D13206" s="29"/>
      <c r="E13206" s="29"/>
      <c r="I13206" s="30"/>
    </row>
    <row r="13207" spans="4:9" x14ac:dyDescent="0.2">
      <c r="D13207" s="29"/>
      <c r="E13207" s="29"/>
      <c r="I13207" s="30"/>
    </row>
    <row r="13208" spans="4:9" x14ac:dyDescent="0.2">
      <c r="D13208" s="29"/>
      <c r="E13208" s="29"/>
      <c r="I13208" s="30"/>
    </row>
    <row r="13209" spans="4:9" x14ac:dyDescent="0.2">
      <c r="D13209" s="29"/>
      <c r="E13209" s="29"/>
      <c r="I13209" s="30"/>
    </row>
    <row r="13210" spans="4:9" x14ac:dyDescent="0.2">
      <c r="D13210" s="29"/>
      <c r="E13210" s="29"/>
      <c r="I13210" s="30"/>
    </row>
    <row r="13211" spans="4:9" x14ac:dyDescent="0.2">
      <c r="D13211" s="29"/>
      <c r="E13211" s="29"/>
      <c r="I13211" s="30"/>
    </row>
    <row r="13212" spans="4:9" x14ac:dyDescent="0.2">
      <c r="D13212" s="29"/>
      <c r="E13212" s="29"/>
      <c r="I13212" s="30"/>
    </row>
    <row r="13213" spans="4:9" x14ac:dyDescent="0.2">
      <c r="D13213" s="29"/>
      <c r="E13213" s="29"/>
      <c r="I13213" s="30"/>
    </row>
    <row r="13214" spans="4:9" x14ac:dyDescent="0.2">
      <c r="D13214" s="29"/>
      <c r="E13214" s="29"/>
    </row>
    <row r="13215" spans="4:9" x14ac:dyDescent="0.2">
      <c r="D13215" s="29"/>
      <c r="E13215" s="29"/>
    </row>
    <row r="13216" spans="4:9" x14ac:dyDescent="0.2">
      <c r="D13216" s="29"/>
      <c r="E13216" s="29"/>
    </row>
    <row r="13217" spans="4:5" x14ac:dyDescent="0.2">
      <c r="D13217" s="29"/>
      <c r="E13217" s="29"/>
    </row>
    <row r="13218" spans="4:5" x14ac:dyDescent="0.2">
      <c r="D13218" s="29"/>
      <c r="E13218" s="29"/>
    </row>
    <row r="13219" spans="4:5" x14ac:dyDescent="0.2">
      <c r="D13219" s="29"/>
      <c r="E13219" s="29"/>
    </row>
    <row r="13220" spans="4:5" x14ac:dyDescent="0.2">
      <c r="D13220" s="29"/>
      <c r="E13220" s="29"/>
    </row>
    <row r="13221" spans="4:5" x14ac:dyDescent="0.2">
      <c r="D13221" s="29"/>
      <c r="E13221" s="29"/>
    </row>
    <row r="13222" spans="4:5" x14ac:dyDescent="0.2">
      <c r="D13222" s="29"/>
      <c r="E13222" s="29"/>
    </row>
    <row r="13223" spans="4:5" x14ac:dyDescent="0.2">
      <c r="D13223" s="29"/>
      <c r="E13223" s="29"/>
    </row>
    <row r="13224" spans="4:5" x14ac:dyDescent="0.2">
      <c r="D13224" s="29"/>
      <c r="E13224" s="29"/>
    </row>
    <row r="13225" spans="4:5" x14ac:dyDescent="0.2">
      <c r="D13225" s="29"/>
      <c r="E13225" s="29"/>
    </row>
    <row r="13226" spans="4:5" x14ac:dyDescent="0.2">
      <c r="D13226" s="29"/>
      <c r="E13226" s="29"/>
    </row>
    <row r="13227" spans="4:5" x14ac:dyDescent="0.2">
      <c r="D13227" s="29"/>
      <c r="E13227" s="29"/>
    </row>
    <row r="13228" spans="4:5" x14ac:dyDescent="0.2">
      <c r="D13228" s="29"/>
      <c r="E13228" s="29"/>
    </row>
    <row r="13229" spans="4:5" x14ac:dyDescent="0.2">
      <c r="D13229" s="29"/>
      <c r="E13229" s="29"/>
    </row>
    <row r="13230" spans="4:5" x14ac:dyDescent="0.2">
      <c r="D13230" s="29"/>
      <c r="E13230" s="29"/>
    </row>
    <row r="13231" spans="4:5" x14ac:dyDescent="0.2">
      <c r="D13231" s="29"/>
      <c r="E13231" s="29"/>
    </row>
    <row r="13232" spans="4:5" x14ac:dyDescent="0.2">
      <c r="D13232" s="29"/>
      <c r="E13232" s="29"/>
    </row>
    <row r="13233" spans="4:5" x14ac:dyDescent="0.2">
      <c r="D13233" s="29"/>
      <c r="E13233" s="29"/>
    </row>
    <row r="13234" spans="4:5" x14ac:dyDescent="0.2">
      <c r="D13234" s="29"/>
      <c r="E13234" s="29"/>
    </row>
    <row r="13235" spans="4:5" x14ac:dyDescent="0.2">
      <c r="D13235" s="29"/>
      <c r="E13235" s="29"/>
    </row>
    <row r="13236" spans="4:5" x14ac:dyDescent="0.2">
      <c r="D13236" s="29"/>
      <c r="E13236" s="29"/>
    </row>
    <row r="13237" spans="4:5" x14ac:dyDescent="0.2">
      <c r="D13237" s="29"/>
      <c r="E13237" s="29"/>
    </row>
    <row r="13238" spans="4:5" x14ac:dyDescent="0.2">
      <c r="D13238" s="29"/>
      <c r="E13238" s="29"/>
    </row>
    <row r="13239" spans="4:5" x14ac:dyDescent="0.2">
      <c r="D13239" s="29"/>
      <c r="E13239" s="29"/>
    </row>
    <row r="13240" spans="4:5" x14ac:dyDescent="0.2">
      <c r="D13240" s="29"/>
      <c r="E13240" s="29"/>
    </row>
    <row r="13241" spans="4:5" x14ac:dyDescent="0.2">
      <c r="D13241" s="29"/>
      <c r="E13241" s="29"/>
    </row>
    <row r="13242" spans="4:5" x14ac:dyDescent="0.2">
      <c r="D13242" s="29"/>
      <c r="E13242" s="29"/>
    </row>
    <row r="13243" spans="4:5" x14ac:dyDescent="0.2">
      <c r="D13243" s="29"/>
      <c r="E13243" s="29"/>
    </row>
    <row r="13244" spans="4:5" x14ac:dyDescent="0.2">
      <c r="D13244" s="29"/>
      <c r="E13244" s="29"/>
    </row>
    <row r="13245" spans="4:5" x14ac:dyDescent="0.2">
      <c r="D13245" s="29"/>
      <c r="E13245" s="29"/>
    </row>
    <row r="13246" spans="4:5" x14ac:dyDescent="0.2">
      <c r="D13246" s="29"/>
      <c r="E13246" s="29"/>
    </row>
    <row r="13247" spans="4:5" x14ac:dyDescent="0.2">
      <c r="D13247" s="29"/>
      <c r="E13247" s="29"/>
    </row>
    <row r="13248" spans="4:5" x14ac:dyDescent="0.2">
      <c r="D13248" s="29"/>
      <c r="E13248" s="29"/>
    </row>
    <row r="13249" spans="4:5" x14ac:dyDescent="0.2">
      <c r="D13249" s="29"/>
      <c r="E13249" s="29"/>
    </row>
    <row r="13250" spans="4:5" x14ac:dyDescent="0.2">
      <c r="D13250" s="29"/>
      <c r="E13250" s="29"/>
    </row>
    <row r="13251" spans="4:5" x14ac:dyDescent="0.2">
      <c r="D13251" s="29"/>
      <c r="E13251" s="29"/>
    </row>
    <row r="13252" spans="4:5" x14ac:dyDescent="0.2">
      <c r="D13252" s="29"/>
      <c r="E13252" s="29"/>
    </row>
    <row r="13253" spans="4:5" x14ac:dyDescent="0.2">
      <c r="D13253" s="29"/>
      <c r="E13253" s="29"/>
    </row>
    <row r="13254" spans="4:5" x14ac:dyDescent="0.2">
      <c r="D13254" s="29"/>
      <c r="E13254" s="29"/>
    </row>
    <row r="13255" spans="4:5" x14ac:dyDescent="0.2">
      <c r="D13255" s="29"/>
      <c r="E13255" s="29"/>
    </row>
    <row r="13256" spans="4:5" x14ac:dyDescent="0.2">
      <c r="D13256" s="29"/>
      <c r="E13256" s="29"/>
    </row>
    <row r="13257" spans="4:5" x14ac:dyDescent="0.2">
      <c r="D13257" s="29"/>
      <c r="E13257" s="29"/>
    </row>
    <row r="13258" spans="4:5" x14ac:dyDescent="0.2">
      <c r="D13258" s="29"/>
      <c r="E13258" s="29"/>
    </row>
    <row r="13259" spans="4:5" x14ac:dyDescent="0.2">
      <c r="D13259" s="29"/>
      <c r="E13259" s="29"/>
    </row>
    <row r="13260" spans="4:5" x14ac:dyDescent="0.2">
      <c r="D13260" s="29"/>
      <c r="E13260" s="29"/>
    </row>
    <row r="13261" spans="4:5" x14ac:dyDescent="0.2">
      <c r="D13261" s="29"/>
      <c r="E13261" s="29"/>
    </row>
    <row r="13262" spans="4:5" x14ac:dyDescent="0.2">
      <c r="D13262" s="29"/>
      <c r="E13262" s="29"/>
    </row>
    <row r="13263" spans="4:5" x14ac:dyDescent="0.2">
      <c r="D13263" s="29"/>
      <c r="E13263" s="29"/>
    </row>
    <row r="13264" spans="4:5" x14ac:dyDescent="0.2">
      <c r="D13264" s="29"/>
      <c r="E13264" s="29"/>
    </row>
    <row r="13265" spans="4:5" x14ac:dyDescent="0.2">
      <c r="D13265" s="29"/>
      <c r="E13265" s="29"/>
    </row>
    <row r="13266" spans="4:5" x14ac:dyDescent="0.2">
      <c r="D13266" s="29"/>
      <c r="E13266" s="29"/>
    </row>
    <row r="13267" spans="4:5" x14ac:dyDescent="0.2">
      <c r="D13267" s="29"/>
      <c r="E13267" s="29"/>
    </row>
    <row r="13268" spans="4:5" x14ac:dyDescent="0.2">
      <c r="D13268" s="29"/>
      <c r="E13268" s="29"/>
    </row>
    <row r="13269" spans="4:5" x14ac:dyDescent="0.2">
      <c r="D13269" s="29"/>
      <c r="E13269" s="29"/>
    </row>
    <row r="13270" spans="4:5" x14ac:dyDescent="0.2">
      <c r="D13270" s="29"/>
      <c r="E13270" s="29"/>
    </row>
    <row r="13271" spans="4:5" x14ac:dyDescent="0.2">
      <c r="D13271" s="29"/>
      <c r="E13271" s="29"/>
    </row>
    <row r="13272" spans="4:5" x14ac:dyDescent="0.2">
      <c r="D13272" s="29"/>
      <c r="E13272" s="29"/>
    </row>
    <row r="13273" spans="4:5" x14ac:dyDescent="0.2">
      <c r="D13273" s="29"/>
      <c r="E13273" s="29"/>
    </row>
    <row r="13274" spans="4:5" x14ac:dyDescent="0.2">
      <c r="D13274" s="29"/>
      <c r="E13274" s="29"/>
    </row>
    <row r="13275" spans="4:5" x14ac:dyDescent="0.2">
      <c r="D13275" s="29"/>
      <c r="E13275" s="29"/>
    </row>
    <row r="13276" spans="4:5" x14ac:dyDescent="0.2">
      <c r="D13276" s="29"/>
      <c r="E13276" s="29"/>
    </row>
    <row r="13277" spans="4:5" x14ac:dyDescent="0.2">
      <c r="D13277" s="29"/>
      <c r="E13277" s="29"/>
    </row>
    <row r="13278" spans="4:5" x14ac:dyDescent="0.2">
      <c r="D13278" s="29"/>
      <c r="E13278" s="29"/>
    </row>
    <row r="13279" spans="4:5" x14ac:dyDescent="0.2">
      <c r="D13279" s="29"/>
      <c r="E13279" s="29"/>
    </row>
    <row r="13280" spans="4:5" x14ac:dyDescent="0.2">
      <c r="D13280" s="29"/>
      <c r="E13280" s="29"/>
    </row>
    <row r="13281" spans="4:5" x14ac:dyDescent="0.2">
      <c r="D13281" s="29"/>
      <c r="E13281" s="29"/>
    </row>
    <row r="13282" spans="4:5" x14ac:dyDescent="0.2">
      <c r="D13282" s="29"/>
      <c r="E13282" s="29"/>
    </row>
    <row r="13283" spans="4:5" x14ac:dyDescent="0.2">
      <c r="D13283" s="29"/>
      <c r="E13283" s="29"/>
    </row>
    <row r="13284" spans="4:5" x14ac:dyDescent="0.2">
      <c r="D13284" s="29"/>
      <c r="E13284" s="29"/>
    </row>
    <row r="13285" spans="4:5" x14ac:dyDescent="0.2">
      <c r="D13285" s="29"/>
      <c r="E13285" s="29"/>
    </row>
    <row r="13286" spans="4:5" x14ac:dyDescent="0.2">
      <c r="D13286" s="29"/>
      <c r="E13286" s="29"/>
    </row>
    <row r="13287" spans="4:5" x14ac:dyDescent="0.2">
      <c r="D13287" s="29"/>
      <c r="E13287" s="29"/>
    </row>
    <row r="13288" spans="4:5" x14ac:dyDescent="0.2">
      <c r="D13288" s="29"/>
      <c r="E13288" s="29"/>
    </row>
    <row r="13289" spans="4:5" x14ac:dyDescent="0.2">
      <c r="D13289" s="29"/>
      <c r="E13289" s="29"/>
    </row>
    <row r="13290" spans="4:5" x14ac:dyDescent="0.2">
      <c r="D13290" s="29"/>
      <c r="E13290" s="29"/>
    </row>
    <row r="13291" spans="4:5" x14ac:dyDescent="0.2">
      <c r="D13291" s="29"/>
      <c r="E13291" s="29"/>
    </row>
    <row r="13292" spans="4:5" x14ac:dyDescent="0.2">
      <c r="D13292" s="29"/>
      <c r="E13292" s="29"/>
    </row>
    <row r="13293" spans="4:5" x14ac:dyDescent="0.2">
      <c r="D13293" s="29"/>
      <c r="E13293" s="29"/>
    </row>
    <row r="13294" spans="4:5" x14ac:dyDescent="0.2">
      <c r="D13294" s="29"/>
      <c r="E13294" s="29"/>
    </row>
    <row r="13295" spans="4:5" x14ac:dyDescent="0.2">
      <c r="D13295" s="29"/>
      <c r="E13295" s="29"/>
    </row>
    <row r="13296" spans="4:5" x14ac:dyDescent="0.2">
      <c r="D13296" s="29"/>
      <c r="E13296" s="29"/>
    </row>
    <row r="13297" spans="4:5" x14ac:dyDescent="0.2">
      <c r="D13297" s="29"/>
      <c r="E13297" s="29"/>
    </row>
    <row r="13298" spans="4:5" x14ac:dyDescent="0.2">
      <c r="D13298" s="29"/>
      <c r="E13298" s="29"/>
    </row>
    <row r="13299" spans="4:5" x14ac:dyDescent="0.2">
      <c r="D13299" s="29"/>
      <c r="E13299" s="29"/>
    </row>
    <row r="13300" spans="4:5" x14ac:dyDescent="0.2">
      <c r="D13300" s="29"/>
      <c r="E13300" s="29"/>
    </row>
    <row r="13301" spans="4:5" x14ac:dyDescent="0.2">
      <c r="D13301" s="29"/>
      <c r="E13301" s="29"/>
    </row>
    <row r="13302" spans="4:5" x14ac:dyDescent="0.2">
      <c r="D13302" s="29"/>
      <c r="E13302" s="29"/>
    </row>
    <row r="13303" spans="4:5" x14ac:dyDescent="0.2">
      <c r="D13303" s="29"/>
      <c r="E13303" s="29"/>
    </row>
    <row r="13304" spans="4:5" x14ac:dyDescent="0.2">
      <c r="D13304" s="29"/>
      <c r="E13304" s="29"/>
    </row>
    <row r="13305" spans="4:5" x14ac:dyDescent="0.2">
      <c r="D13305" s="29"/>
      <c r="E13305" s="29"/>
    </row>
    <row r="13306" spans="4:5" x14ac:dyDescent="0.2">
      <c r="D13306" s="29"/>
      <c r="E13306" s="29"/>
    </row>
    <row r="13307" spans="4:5" x14ac:dyDescent="0.2">
      <c r="D13307" s="29"/>
      <c r="E13307" s="29"/>
    </row>
    <row r="13308" spans="4:5" x14ac:dyDescent="0.2">
      <c r="D13308" s="29"/>
      <c r="E13308" s="29"/>
    </row>
    <row r="13309" spans="4:5" x14ac:dyDescent="0.2">
      <c r="D13309" s="29"/>
      <c r="E13309" s="29"/>
    </row>
    <row r="13310" spans="4:5" x14ac:dyDescent="0.2">
      <c r="D13310" s="29"/>
      <c r="E13310" s="29"/>
    </row>
    <row r="13311" spans="4:5" x14ac:dyDescent="0.2">
      <c r="D13311" s="29"/>
      <c r="E13311" s="29"/>
    </row>
    <row r="13312" spans="4:5" x14ac:dyDescent="0.2">
      <c r="D13312" s="29"/>
      <c r="E13312" s="29"/>
    </row>
    <row r="13313" spans="4:5" x14ac:dyDescent="0.2">
      <c r="D13313" s="29"/>
      <c r="E13313" s="29"/>
    </row>
    <row r="13314" spans="4:5" x14ac:dyDescent="0.2">
      <c r="D13314" s="29"/>
      <c r="E13314" s="29"/>
    </row>
    <row r="13315" spans="4:5" x14ac:dyDescent="0.2">
      <c r="D13315" s="29"/>
      <c r="E13315" s="29"/>
    </row>
    <row r="13316" spans="4:5" x14ac:dyDescent="0.2">
      <c r="D13316" s="29"/>
      <c r="E13316" s="29"/>
    </row>
    <row r="13317" spans="4:5" x14ac:dyDescent="0.2">
      <c r="D13317" s="29"/>
      <c r="E13317" s="29"/>
    </row>
    <row r="13318" spans="4:5" x14ac:dyDescent="0.2">
      <c r="D13318" s="29"/>
      <c r="E13318" s="29"/>
    </row>
    <row r="13319" spans="4:5" x14ac:dyDescent="0.2">
      <c r="D13319" s="29"/>
      <c r="E13319" s="29"/>
    </row>
    <row r="13320" spans="4:5" x14ac:dyDescent="0.2">
      <c r="D13320" s="29"/>
      <c r="E13320" s="29"/>
    </row>
    <row r="13321" spans="4:5" x14ac:dyDescent="0.2">
      <c r="D13321" s="29"/>
      <c r="E13321" s="29"/>
    </row>
    <row r="13322" spans="4:5" x14ac:dyDescent="0.2">
      <c r="D13322" s="29"/>
      <c r="E13322" s="29"/>
    </row>
    <row r="13323" spans="4:5" x14ac:dyDescent="0.2">
      <c r="D13323" s="29"/>
      <c r="E13323" s="29"/>
    </row>
    <row r="13324" spans="4:5" x14ac:dyDescent="0.2">
      <c r="D13324" s="29"/>
      <c r="E13324" s="29"/>
    </row>
    <row r="13325" spans="4:5" x14ac:dyDescent="0.2">
      <c r="D13325" s="29"/>
      <c r="E13325" s="29"/>
    </row>
    <row r="13326" spans="4:5" x14ac:dyDescent="0.2">
      <c r="D13326" s="29"/>
      <c r="E13326" s="29"/>
    </row>
    <row r="13327" spans="4:5" x14ac:dyDescent="0.2">
      <c r="D13327" s="29"/>
      <c r="E13327" s="29"/>
    </row>
    <row r="13328" spans="4:5" x14ac:dyDescent="0.2">
      <c r="D13328" s="29"/>
      <c r="E13328" s="29"/>
    </row>
    <row r="13329" spans="4:9" x14ac:dyDescent="0.2">
      <c r="D13329" s="29"/>
      <c r="E13329" s="29"/>
    </row>
    <row r="13330" spans="4:9" x14ac:dyDescent="0.2">
      <c r="D13330" s="29"/>
      <c r="E13330" s="29"/>
    </row>
    <row r="13331" spans="4:9" x14ac:dyDescent="0.2">
      <c r="D13331" s="29"/>
      <c r="E13331" s="29"/>
    </row>
    <row r="13332" spans="4:9" x14ac:dyDescent="0.2">
      <c r="D13332" s="29"/>
      <c r="E13332" s="29"/>
      <c r="I13332" s="30"/>
    </row>
    <row r="13333" spans="4:9" x14ac:dyDescent="0.2">
      <c r="D13333" s="29"/>
      <c r="E13333" s="29"/>
    </row>
    <row r="13334" spans="4:9" x14ac:dyDescent="0.2">
      <c r="D13334" s="29"/>
      <c r="E13334" s="29"/>
    </row>
    <row r="13335" spans="4:9" x14ac:dyDescent="0.2">
      <c r="D13335" s="29"/>
      <c r="E13335" s="29"/>
    </row>
    <row r="13336" spans="4:9" x14ac:dyDescent="0.2">
      <c r="D13336" s="29"/>
      <c r="E13336" s="29"/>
      <c r="I13336" s="30"/>
    </row>
    <row r="13337" spans="4:9" x14ac:dyDescent="0.2">
      <c r="D13337" s="29"/>
      <c r="E13337" s="29"/>
      <c r="I13337" s="30"/>
    </row>
    <row r="13338" spans="4:9" x14ac:dyDescent="0.2">
      <c r="D13338" s="29"/>
      <c r="E13338" s="29"/>
      <c r="I13338" s="30"/>
    </row>
    <row r="13339" spans="4:9" x14ac:dyDescent="0.2">
      <c r="D13339" s="29"/>
      <c r="E13339" s="29"/>
      <c r="I13339" s="30"/>
    </row>
    <row r="13340" spans="4:9" x14ac:dyDescent="0.2">
      <c r="D13340" s="29"/>
      <c r="E13340" s="29"/>
      <c r="I13340" s="30"/>
    </row>
    <row r="13341" spans="4:9" x14ac:dyDescent="0.2">
      <c r="D13341" s="29"/>
      <c r="E13341" s="29"/>
      <c r="I13341" s="30"/>
    </row>
    <row r="13342" spans="4:9" x14ac:dyDescent="0.2">
      <c r="D13342" s="29"/>
      <c r="E13342" s="29"/>
      <c r="I13342" s="30"/>
    </row>
    <row r="13343" spans="4:9" x14ac:dyDescent="0.2">
      <c r="D13343" s="29"/>
      <c r="E13343" s="29"/>
      <c r="I13343" s="30"/>
    </row>
    <row r="13344" spans="4:9" x14ac:dyDescent="0.2">
      <c r="D13344" s="29"/>
      <c r="E13344" s="29"/>
      <c r="I13344" s="30"/>
    </row>
    <row r="13345" spans="4:9" x14ac:dyDescent="0.2">
      <c r="D13345" s="29"/>
      <c r="E13345" s="29"/>
      <c r="I13345" s="30"/>
    </row>
    <row r="13346" spans="4:9" x14ac:dyDescent="0.2">
      <c r="D13346" s="29"/>
      <c r="E13346" s="29"/>
      <c r="I13346" s="30"/>
    </row>
    <row r="13347" spans="4:9" x14ac:dyDescent="0.2">
      <c r="D13347" s="29"/>
      <c r="E13347" s="29"/>
      <c r="I13347" s="30"/>
    </row>
    <row r="13348" spans="4:9" x14ac:dyDescent="0.2">
      <c r="D13348" s="29"/>
      <c r="E13348" s="29"/>
      <c r="I13348" s="30"/>
    </row>
    <row r="13349" spans="4:9" x14ac:dyDescent="0.2">
      <c r="D13349" s="29"/>
      <c r="E13349" s="29"/>
      <c r="I13349" s="30"/>
    </row>
    <row r="13350" spans="4:9" x14ac:dyDescent="0.2">
      <c r="D13350" s="29"/>
      <c r="E13350" s="29"/>
      <c r="I13350" s="30"/>
    </row>
    <row r="13351" spans="4:9" x14ac:dyDescent="0.2">
      <c r="D13351" s="29"/>
      <c r="E13351" s="29"/>
      <c r="I13351" s="30"/>
    </row>
    <row r="13352" spans="4:9" x14ac:dyDescent="0.2">
      <c r="D13352" s="29"/>
      <c r="E13352" s="29"/>
      <c r="I13352" s="30"/>
    </row>
    <row r="13353" spans="4:9" x14ac:dyDescent="0.2">
      <c r="D13353" s="29"/>
      <c r="E13353" s="29"/>
      <c r="I13353" s="30"/>
    </row>
    <row r="13354" spans="4:9" x14ac:dyDescent="0.2">
      <c r="D13354" s="29"/>
      <c r="E13354" s="29"/>
      <c r="I13354" s="30"/>
    </row>
    <row r="13355" spans="4:9" x14ac:dyDescent="0.2">
      <c r="D13355" s="29"/>
      <c r="E13355" s="29"/>
      <c r="I13355" s="30"/>
    </row>
    <row r="13356" spans="4:9" x14ac:dyDescent="0.2">
      <c r="D13356" s="29"/>
      <c r="E13356" s="29"/>
      <c r="I13356" s="30"/>
    </row>
    <row r="13357" spans="4:9" x14ac:dyDescent="0.2">
      <c r="D13357" s="29"/>
      <c r="E13357" s="29"/>
      <c r="I13357" s="30"/>
    </row>
    <row r="13358" spans="4:9" x14ac:dyDescent="0.2">
      <c r="D13358" s="29"/>
      <c r="E13358" s="29"/>
    </row>
    <row r="13359" spans="4:9" x14ac:dyDescent="0.2">
      <c r="D13359" s="29"/>
      <c r="E13359" s="29"/>
    </row>
    <row r="13360" spans="4:9" x14ac:dyDescent="0.2">
      <c r="D13360" s="29"/>
      <c r="E13360" s="29"/>
    </row>
    <row r="13361" spans="4:5" x14ac:dyDescent="0.2">
      <c r="D13361" s="29"/>
      <c r="E13361" s="29"/>
    </row>
    <row r="13362" spans="4:5" x14ac:dyDescent="0.2">
      <c r="D13362" s="29"/>
      <c r="E13362" s="29"/>
    </row>
    <row r="13363" spans="4:5" x14ac:dyDescent="0.2">
      <c r="D13363" s="29"/>
      <c r="E13363" s="29"/>
    </row>
    <row r="13364" spans="4:5" x14ac:dyDescent="0.2">
      <c r="D13364" s="29"/>
      <c r="E13364" s="29"/>
    </row>
    <row r="13365" spans="4:5" x14ac:dyDescent="0.2">
      <c r="D13365" s="29"/>
      <c r="E13365" s="29"/>
    </row>
    <row r="13366" spans="4:5" x14ac:dyDescent="0.2">
      <c r="D13366" s="29"/>
      <c r="E13366" s="29"/>
    </row>
    <row r="13367" spans="4:5" x14ac:dyDescent="0.2">
      <c r="D13367" s="29"/>
      <c r="E13367" s="29"/>
    </row>
    <row r="13368" spans="4:5" x14ac:dyDescent="0.2">
      <c r="D13368" s="29"/>
      <c r="E13368" s="29"/>
    </row>
    <row r="13369" spans="4:5" x14ac:dyDescent="0.2">
      <c r="D13369" s="29"/>
      <c r="E13369" s="29"/>
    </row>
    <row r="13370" spans="4:5" x14ac:dyDescent="0.2">
      <c r="D13370" s="29"/>
      <c r="E13370" s="29"/>
    </row>
    <row r="13371" spans="4:5" x14ac:dyDescent="0.2">
      <c r="D13371" s="29"/>
      <c r="E13371" s="29"/>
    </row>
    <row r="13372" spans="4:5" x14ac:dyDescent="0.2">
      <c r="D13372" s="29"/>
      <c r="E13372" s="29"/>
    </row>
    <row r="13373" spans="4:5" x14ac:dyDescent="0.2">
      <c r="D13373" s="29"/>
      <c r="E13373" s="29"/>
    </row>
    <row r="13374" spans="4:5" x14ac:dyDescent="0.2">
      <c r="D13374" s="29"/>
      <c r="E13374" s="29"/>
    </row>
    <row r="13375" spans="4:5" x14ac:dyDescent="0.2">
      <c r="D13375" s="29"/>
      <c r="E13375" s="29"/>
    </row>
    <row r="13376" spans="4:5" x14ac:dyDescent="0.2">
      <c r="D13376" s="29"/>
      <c r="E13376" s="29"/>
    </row>
    <row r="13377" spans="4:5" x14ac:dyDescent="0.2">
      <c r="D13377" s="29"/>
      <c r="E13377" s="29"/>
    </row>
    <row r="13378" spans="4:5" x14ac:dyDescent="0.2">
      <c r="D13378" s="29"/>
      <c r="E13378" s="29"/>
    </row>
    <row r="13379" spans="4:5" x14ac:dyDescent="0.2">
      <c r="D13379" s="29"/>
      <c r="E13379" s="29"/>
    </row>
    <row r="13380" spans="4:5" x14ac:dyDescent="0.2">
      <c r="D13380" s="29"/>
      <c r="E13380" s="29"/>
    </row>
    <row r="13381" spans="4:5" x14ac:dyDescent="0.2">
      <c r="D13381" s="29"/>
      <c r="E13381" s="29"/>
    </row>
    <row r="13382" spans="4:5" x14ac:dyDescent="0.2">
      <c r="D13382" s="29"/>
      <c r="E13382" s="29"/>
    </row>
    <row r="13383" spans="4:5" x14ac:dyDescent="0.2">
      <c r="D13383" s="29"/>
      <c r="E13383" s="29"/>
    </row>
    <row r="13384" spans="4:5" x14ac:dyDescent="0.2">
      <c r="D13384" s="29"/>
      <c r="E13384" s="29"/>
    </row>
    <row r="13385" spans="4:5" x14ac:dyDescent="0.2">
      <c r="D13385" s="29"/>
      <c r="E13385" s="29"/>
    </row>
    <row r="13386" spans="4:5" x14ac:dyDescent="0.2">
      <c r="D13386" s="29"/>
      <c r="E13386" s="29"/>
    </row>
    <row r="13387" spans="4:5" x14ac:dyDescent="0.2">
      <c r="D13387" s="29"/>
      <c r="E13387" s="29"/>
    </row>
    <row r="13388" spans="4:5" x14ac:dyDescent="0.2">
      <c r="D13388" s="29"/>
      <c r="E13388" s="29"/>
    </row>
    <row r="13389" spans="4:5" x14ac:dyDescent="0.2">
      <c r="D13389" s="29"/>
      <c r="E13389" s="29"/>
    </row>
    <row r="13390" spans="4:5" x14ac:dyDescent="0.2">
      <c r="D13390" s="29"/>
      <c r="E13390" s="29"/>
    </row>
    <row r="13391" spans="4:5" x14ac:dyDescent="0.2">
      <c r="D13391" s="29"/>
      <c r="E13391" s="29"/>
    </row>
    <row r="13392" spans="4:5" x14ac:dyDescent="0.2">
      <c r="D13392" s="29"/>
      <c r="E13392" s="29"/>
    </row>
    <row r="13393" spans="4:9" x14ac:dyDescent="0.2">
      <c r="D13393" s="29"/>
      <c r="E13393" s="29"/>
    </row>
    <row r="13394" spans="4:9" x14ac:dyDescent="0.2">
      <c r="D13394" s="29"/>
      <c r="E13394" s="29"/>
    </row>
    <row r="13395" spans="4:9" x14ac:dyDescent="0.2">
      <c r="D13395" s="29"/>
      <c r="E13395" s="29"/>
    </row>
    <row r="13396" spans="4:9" x14ac:dyDescent="0.2">
      <c r="D13396" s="29"/>
      <c r="E13396" s="29"/>
      <c r="I13396" s="30"/>
    </row>
    <row r="13397" spans="4:9" x14ac:dyDescent="0.2">
      <c r="D13397" s="29"/>
      <c r="E13397" s="29"/>
    </row>
    <row r="13398" spans="4:9" x14ac:dyDescent="0.2">
      <c r="D13398" s="29"/>
      <c r="E13398" s="29"/>
    </row>
    <row r="13399" spans="4:9" x14ac:dyDescent="0.2">
      <c r="D13399" s="29"/>
      <c r="E13399" s="29"/>
    </row>
    <row r="13400" spans="4:9" x14ac:dyDescent="0.2">
      <c r="D13400" s="29"/>
      <c r="E13400" s="29"/>
      <c r="I13400" s="30"/>
    </row>
    <row r="13401" spans="4:9" x14ac:dyDescent="0.2">
      <c r="D13401" s="29"/>
      <c r="E13401" s="29"/>
      <c r="I13401" s="30"/>
    </row>
    <row r="13402" spans="4:9" x14ac:dyDescent="0.2">
      <c r="D13402" s="29"/>
      <c r="E13402" s="29"/>
      <c r="I13402" s="30"/>
    </row>
    <row r="13403" spans="4:9" x14ac:dyDescent="0.2">
      <c r="D13403" s="29"/>
      <c r="E13403" s="29"/>
      <c r="I13403" s="30"/>
    </row>
    <row r="13404" spans="4:9" x14ac:dyDescent="0.2">
      <c r="D13404" s="29"/>
      <c r="E13404" s="29"/>
      <c r="I13404" s="30"/>
    </row>
    <row r="13405" spans="4:9" x14ac:dyDescent="0.2">
      <c r="D13405" s="29"/>
      <c r="E13405" s="29"/>
      <c r="I13405" s="30"/>
    </row>
    <row r="13406" spans="4:9" x14ac:dyDescent="0.2">
      <c r="D13406" s="29"/>
      <c r="E13406" s="29"/>
      <c r="I13406" s="30"/>
    </row>
    <row r="13407" spans="4:9" x14ac:dyDescent="0.2">
      <c r="D13407" s="29"/>
      <c r="E13407" s="29"/>
      <c r="I13407" s="30"/>
    </row>
    <row r="13408" spans="4:9" x14ac:dyDescent="0.2">
      <c r="D13408" s="29"/>
      <c r="E13408" s="29"/>
      <c r="I13408" s="30"/>
    </row>
    <row r="13409" spans="4:9" x14ac:dyDescent="0.2">
      <c r="D13409" s="29"/>
      <c r="E13409" s="29"/>
      <c r="I13409" s="30"/>
    </row>
    <row r="13410" spans="4:9" x14ac:dyDescent="0.2">
      <c r="D13410" s="29"/>
      <c r="E13410" s="29"/>
      <c r="I13410" s="30"/>
    </row>
    <row r="13411" spans="4:9" x14ac:dyDescent="0.2">
      <c r="D13411" s="29"/>
      <c r="E13411" s="29"/>
      <c r="I13411" s="30"/>
    </row>
    <row r="13412" spans="4:9" x14ac:dyDescent="0.2">
      <c r="D13412" s="29"/>
      <c r="E13412" s="29"/>
      <c r="I13412" s="30"/>
    </row>
    <row r="13413" spans="4:9" x14ac:dyDescent="0.2">
      <c r="D13413" s="29"/>
      <c r="E13413" s="29"/>
      <c r="I13413" s="30"/>
    </row>
    <row r="13414" spans="4:9" x14ac:dyDescent="0.2">
      <c r="D13414" s="29"/>
      <c r="E13414" s="29"/>
      <c r="I13414" s="30"/>
    </row>
    <row r="13415" spans="4:9" x14ac:dyDescent="0.2">
      <c r="D13415" s="29"/>
      <c r="E13415" s="29"/>
      <c r="I13415" s="30"/>
    </row>
    <row r="13416" spans="4:9" x14ac:dyDescent="0.2">
      <c r="D13416" s="29"/>
      <c r="E13416" s="29"/>
      <c r="I13416" s="30"/>
    </row>
    <row r="13417" spans="4:9" x14ac:dyDescent="0.2">
      <c r="D13417" s="29"/>
      <c r="E13417" s="29"/>
      <c r="I13417" s="30"/>
    </row>
    <row r="13418" spans="4:9" x14ac:dyDescent="0.2">
      <c r="D13418" s="29"/>
      <c r="E13418" s="29"/>
      <c r="I13418" s="30"/>
    </row>
    <row r="13419" spans="4:9" x14ac:dyDescent="0.2">
      <c r="D13419" s="29"/>
      <c r="E13419" s="29"/>
      <c r="I13419" s="30"/>
    </row>
    <row r="13420" spans="4:9" x14ac:dyDescent="0.2">
      <c r="D13420" s="29"/>
      <c r="E13420" s="29"/>
      <c r="I13420" s="30"/>
    </row>
    <row r="13421" spans="4:9" x14ac:dyDescent="0.2">
      <c r="D13421" s="29"/>
      <c r="E13421" s="29"/>
      <c r="I13421" s="30"/>
    </row>
    <row r="13422" spans="4:9" x14ac:dyDescent="0.2">
      <c r="D13422" s="29"/>
      <c r="E13422" s="29"/>
      <c r="I13422" s="30"/>
    </row>
    <row r="13423" spans="4:9" x14ac:dyDescent="0.2">
      <c r="D13423" s="29"/>
      <c r="E13423" s="29"/>
      <c r="I13423" s="30"/>
    </row>
    <row r="13424" spans="4:9" x14ac:dyDescent="0.2">
      <c r="D13424" s="29"/>
      <c r="E13424" s="29"/>
      <c r="I13424" s="30"/>
    </row>
    <row r="13425" spans="4:9" x14ac:dyDescent="0.2">
      <c r="D13425" s="29"/>
      <c r="E13425" s="29"/>
      <c r="I13425" s="30"/>
    </row>
    <row r="13426" spans="4:9" x14ac:dyDescent="0.2">
      <c r="D13426" s="29"/>
      <c r="E13426" s="29"/>
      <c r="I13426" s="30"/>
    </row>
    <row r="13427" spans="4:9" x14ac:dyDescent="0.2">
      <c r="D13427" s="29"/>
      <c r="E13427" s="29"/>
      <c r="I13427" s="30"/>
    </row>
    <row r="13428" spans="4:9" x14ac:dyDescent="0.2">
      <c r="D13428" s="29"/>
      <c r="E13428" s="29"/>
      <c r="I13428" s="30"/>
    </row>
    <row r="13429" spans="4:9" x14ac:dyDescent="0.2">
      <c r="D13429" s="29"/>
      <c r="E13429" s="29"/>
      <c r="I13429" s="30"/>
    </row>
    <row r="13430" spans="4:9" x14ac:dyDescent="0.2">
      <c r="D13430" s="29"/>
      <c r="E13430" s="29"/>
      <c r="I13430" s="30"/>
    </row>
    <row r="13431" spans="4:9" x14ac:dyDescent="0.2">
      <c r="D13431" s="29"/>
      <c r="E13431" s="29"/>
    </row>
    <row r="13432" spans="4:9" x14ac:dyDescent="0.2">
      <c r="D13432" s="29"/>
      <c r="E13432" s="29"/>
    </row>
    <row r="13433" spans="4:9" x14ac:dyDescent="0.2">
      <c r="D13433" s="29"/>
      <c r="E13433" s="29"/>
    </row>
    <row r="13434" spans="4:9" x14ac:dyDescent="0.2">
      <c r="D13434" s="29"/>
      <c r="E13434" s="29"/>
    </row>
    <row r="13435" spans="4:9" x14ac:dyDescent="0.2">
      <c r="D13435" s="29"/>
      <c r="E13435" s="29"/>
    </row>
    <row r="13436" spans="4:9" x14ac:dyDescent="0.2">
      <c r="D13436" s="29"/>
      <c r="E13436" s="29"/>
    </row>
    <row r="13437" spans="4:9" x14ac:dyDescent="0.2">
      <c r="D13437" s="29"/>
      <c r="E13437" s="29"/>
    </row>
    <row r="13438" spans="4:9" x14ac:dyDescent="0.2">
      <c r="D13438" s="29"/>
      <c r="E13438" s="29"/>
    </row>
    <row r="13439" spans="4:9" x14ac:dyDescent="0.2">
      <c r="D13439" s="29"/>
      <c r="E13439" s="29"/>
    </row>
    <row r="13440" spans="4:9" x14ac:dyDescent="0.2">
      <c r="D13440" s="29"/>
      <c r="E13440" s="29"/>
    </row>
    <row r="13441" spans="4:9" x14ac:dyDescent="0.2">
      <c r="D13441" s="29"/>
      <c r="E13441" s="29"/>
    </row>
    <row r="13442" spans="4:9" x14ac:dyDescent="0.2">
      <c r="D13442" s="29"/>
      <c r="E13442" s="29"/>
    </row>
    <row r="13443" spans="4:9" x14ac:dyDescent="0.2">
      <c r="D13443" s="29"/>
      <c r="E13443" s="29"/>
    </row>
    <row r="13444" spans="4:9" x14ac:dyDescent="0.2">
      <c r="D13444" s="29"/>
      <c r="E13444" s="29"/>
    </row>
    <row r="13445" spans="4:9" x14ac:dyDescent="0.2">
      <c r="D13445" s="29"/>
      <c r="E13445" s="29"/>
      <c r="I13445" s="30"/>
    </row>
    <row r="13446" spans="4:9" x14ac:dyDescent="0.2">
      <c r="D13446" s="29"/>
      <c r="E13446" s="29"/>
    </row>
    <row r="13447" spans="4:9" x14ac:dyDescent="0.2">
      <c r="D13447" s="29"/>
      <c r="E13447" s="29"/>
    </row>
    <row r="13448" spans="4:9" x14ac:dyDescent="0.2">
      <c r="D13448" s="29"/>
      <c r="E13448" s="29"/>
    </row>
    <row r="13449" spans="4:9" x14ac:dyDescent="0.2">
      <c r="D13449" s="29"/>
      <c r="E13449" s="29"/>
    </row>
    <row r="13450" spans="4:9" x14ac:dyDescent="0.2">
      <c r="D13450" s="29"/>
      <c r="E13450" s="29"/>
    </row>
    <row r="13451" spans="4:9" x14ac:dyDescent="0.2">
      <c r="D13451" s="29"/>
      <c r="E13451" s="29"/>
    </row>
    <row r="13452" spans="4:9" x14ac:dyDescent="0.2">
      <c r="D13452" s="29"/>
      <c r="E13452" s="29"/>
    </row>
    <row r="13453" spans="4:9" x14ac:dyDescent="0.2">
      <c r="D13453" s="29"/>
      <c r="E13453" s="29"/>
    </row>
    <row r="13454" spans="4:9" x14ac:dyDescent="0.2">
      <c r="D13454" s="29"/>
      <c r="E13454" s="29"/>
    </row>
    <row r="13455" spans="4:9" x14ac:dyDescent="0.2">
      <c r="D13455" s="29"/>
      <c r="E13455" s="29"/>
    </row>
    <row r="13456" spans="4:9" x14ac:dyDescent="0.2">
      <c r="D13456" s="29"/>
      <c r="E13456" s="29"/>
    </row>
    <row r="13457" spans="4:9" x14ac:dyDescent="0.2">
      <c r="D13457" s="29"/>
      <c r="E13457" s="29"/>
    </row>
    <row r="13458" spans="4:9" x14ac:dyDescent="0.2">
      <c r="D13458" s="29"/>
      <c r="E13458" s="29"/>
    </row>
    <row r="13459" spans="4:9" x14ac:dyDescent="0.2">
      <c r="D13459" s="29"/>
      <c r="E13459" s="29"/>
    </row>
    <row r="13460" spans="4:9" x14ac:dyDescent="0.2">
      <c r="D13460" s="29"/>
      <c r="E13460" s="29"/>
      <c r="I13460" s="30"/>
    </row>
    <row r="13461" spans="4:9" x14ac:dyDescent="0.2">
      <c r="D13461" s="29"/>
      <c r="E13461" s="29"/>
    </row>
    <row r="13462" spans="4:9" x14ac:dyDescent="0.2">
      <c r="D13462" s="29"/>
      <c r="E13462" s="29"/>
    </row>
    <row r="13463" spans="4:9" x14ac:dyDescent="0.2">
      <c r="D13463" s="29"/>
      <c r="E13463" s="29"/>
    </row>
    <row r="13464" spans="4:9" x14ac:dyDescent="0.2">
      <c r="D13464" s="29"/>
      <c r="E13464" s="29"/>
    </row>
    <row r="13465" spans="4:9" x14ac:dyDescent="0.2">
      <c r="D13465" s="29"/>
      <c r="E13465" s="29"/>
    </row>
    <row r="13466" spans="4:9" x14ac:dyDescent="0.2">
      <c r="D13466" s="29"/>
      <c r="E13466" s="29"/>
    </row>
    <row r="13467" spans="4:9" x14ac:dyDescent="0.2">
      <c r="D13467" s="29"/>
      <c r="E13467" s="29"/>
    </row>
    <row r="13468" spans="4:9" x14ac:dyDescent="0.2">
      <c r="D13468" s="29"/>
      <c r="E13468" s="29"/>
    </row>
    <row r="13469" spans="4:9" x14ac:dyDescent="0.2">
      <c r="D13469" s="29"/>
      <c r="E13469" s="29"/>
    </row>
    <row r="13470" spans="4:9" x14ac:dyDescent="0.2">
      <c r="D13470" s="29"/>
      <c r="E13470" s="29"/>
    </row>
    <row r="13471" spans="4:9" x14ac:dyDescent="0.2">
      <c r="D13471" s="29"/>
      <c r="E13471" s="29"/>
    </row>
    <row r="13472" spans="4:9" x14ac:dyDescent="0.2">
      <c r="D13472" s="29"/>
      <c r="E13472" s="29"/>
    </row>
    <row r="13473" spans="4:9" x14ac:dyDescent="0.2">
      <c r="D13473" s="29"/>
      <c r="E13473" s="29"/>
    </row>
    <row r="13474" spans="4:9" x14ac:dyDescent="0.2">
      <c r="D13474" s="29"/>
      <c r="E13474" s="29"/>
    </row>
    <row r="13475" spans="4:9" x14ac:dyDescent="0.2">
      <c r="D13475" s="29"/>
      <c r="E13475" s="29"/>
      <c r="I13475" s="30"/>
    </row>
    <row r="13476" spans="4:9" x14ac:dyDescent="0.2">
      <c r="D13476" s="29"/>
      <c r="E13476" s="29"/>
    </row>
    <row r="13477" spans="4:9" x14ac:dyDescent="0.2">
      <c r="D13477" s="29"/>
      <c r="E13477" s="29"/>
    </row>
    <row r="13478" spans="4:9" x14ac:dyDescent="0.2">
      <c r="D13478" s="29"/>
      <c r="E13478" s="29"/>
    </row>
    <row r="13479" spans="4:9" x14ac:dyDescent="0.2">
      <c r="D13479" s="29"/>
      <c r="E13479" s="29"/>
    </row>
    <row r="13480" spans="4:9" x14ac:dyDescent="0.2">
      <c r="D13480" s="29"/>
      <c r="E13480" s="29"/>
    </row>
    <row r="13481" spans="4:9" x14ac:dyDescent="0.2">
      <c r="D13481" s="29"/>
      <c r="E13481" s="29"/>
    </row>
    <row r="13482" spans="4:9" x14ac:dyDescent="0.2">
      <c r="D13482" s="29"/>
      <c r="E13482" s="29"/>
    </row>
    <row r="13483" spans="4:9" x14ac:dyDescent="0.2">
      <c r="D13483" s="29"/>
      <c r="E13483" s="29"/>
    </row>
    <row r="13484" spans="4:9" x14ac:dyDescent="0.2">
      <c r="D13484" s="29"/>
      <c r="E13484" s="29"/>
    </row>
    <row r="13485" spans="4:9" x14ac:dyDescent="0.2">
      <c r="D13485" s="29"/>
      <c r="E13485" s="29"/>
    </row>
    <row r="13486" spans="4:9" x14ac:dyDescent="0.2">
      <c r="D13486" s="29"/>
      <c r="E13486" s="29"/>
    </row>
    <row r="13487" spans="4:9" x14ac:dyDescent="0.2">
      <c r="D13487" s="29"/>
      <c r="E13487" s="29"/>
    </row>
    <row r="13488" spans="4:9" x14ac:dyDescent="0.2">
      <c r="D13488" s="29"/>
      <c r="E13488" s="29"/>
    </row>
    <row r="13489" spans="4:9" x14ac:dyDescent="0.2">
      <c r="D13489" s="29"/>
      <c r="E13489" s="29"/>
    </row>
    <row r="13490" spans="4:9" x14ac:dyDescent="0.2">
      <c r="D13490" s="29"/>
      <c r="E13490" s="29"/>
      <c r="I13490" s="30"/>
    </row>
    <row r="13491" spans="4:9" x14ac:dyDescent="0.2">
      <c r="D13491" s="29"/>
      <c r="E13491" s="29"/>
    </row>
    <row r="13492" spans="4:9" x14ac:dyDescent="0.2">
      <c r="D13492" s="29"/>
      <c r="E13492" s="29"/>
    </row>
    <row r="13493" spans="4:9" x14ac:dyDescent="0.2">
      <c r="D13493" s="29"/>
      <c r="E13493" s="29"/>
    </row>
    <row r="13494" spans="4:9" x14ac:dyDescent="0.2">
      <c r="D13494" s="29"/>
      <c r="E13494" s="29"/>
    </row>
    <row r="13495" spans="4:9" x14ac:dyDescent="0.2">
      <c r="D13495" s="29"/>
      <c r="E13495" s="29"/>
    </row>
    <row r="13496" spans="4:9" x14ac:dyDescent="0.2">
      <c r="D13496" s="29"/>
      <c r="E13496" s="29"/>
    </row>
    <row r="13497" spans="4:9" x14ac:dyDescent="0.2">
      <c r="D13497" s="29"/>
      <c r="E13497" s="29"/>
      <c r="I13497" s="30"/>
    </row>
    <row r="13498" spans="4:9" x14ac:dyDescent="0.2">
      <c r="D13498" s="29"/>
      <c r="E13498" s="29"/>
      <c r="I13498" s="30"/>
    </row>
    <row r="13499" spans="4:9" x14ac:dyDescent="0.2">
      <c r="D13499" s="29"/>
      <c r="E13499" s="29"/>
      <c r="I13499" s="30"/>
    </row>
    <row r="13500" spans="4:9" x14ac:dyDescent="0.2">
      <c r="D13500" s="29"/>
      <c r="E13500" s="29"/>
      <c r="I13500" s="30"/>
    </row>
    <row r="13501" spans="4:9" x14ac:dyDescent="0.2">
      <c r="D13501" s="29"/>
      <c r="E13501" s="29"/>
      <c r="I13501" s="30"/>
    </row>
    <row r="13502" spans="4:9" x14ac:dyDescent="0.2">
      <c r="D13502" s="29"/>
      <c r="E13502" s="29"/>
      <c r="I13502" s="30"/>
    </row>
    <row r="13503" spans="4:9" x14ac:dyDescent="0.2">
      <c r="D13503" s="29"/>
      <c r="E13503" s="29"/>
      <c r="I13503" s="30"/>
    </row>
    <row r="13504" spans="4:9" x14ac:dyDescent="0.2">
      <c r="D13504" s="29"/>
      <c r="E13504" s="29"/>
      <c r="I13504" s="30"/>
    </row>
    <row r="13505" spans="4:9" x14ac:dyDescent="0.2">
      <c r="D13505" s="29"/>
      <c r="E13505" s="29"/>
      <c r="I13505" s="30"/>
    </row>
    <row r="13506" spans="4:9" x14ac:dyDescent="0.2">
      <c r="D13506" s="29"/>
      <c r="E13506" s="29"/>
    </row>
    <row r="13507" spans="4:9" x14ac:dyDescent="0.2">
      <c r="D13507" s="29"/>
      <c r="E13507" s="29"/>
    </row>
    <row r="13508" spans="4:9" x14ac:dyDescent="0.2">
      <c r="D13508" s="29"/>
      <c r="E13508" s="29"/>
    </row>
    <row r="13509" spans="4:9" x14ac:dyDescent="0.2">
      <c r="D13509" s="29"/>
      <c r="E13509" s="29"/>
    </row>
    <row r="13510" spans="4:9" x14ac:dyDescent="0.2">
      <c r="D13510" s="29"/>
      <c r="E13510" s="29"/>
    </row>
    <row r="13511" spans="4:9" x14ac:dyDescent="0.2">
      <c r="D13511" s="29"/>
      <c r="E13511" s="29"/>
    </row>
    <row r="13512" spans="4:9" x14ac:dyDescent="0.2">
      <c r="D13512" s="29"/>
      <c r="E13512" s="29"/>
    </row>
    <row r="13513" spans="4:9" x14ac:dyDescent="0.2">
      <c r="D13513" s="29"/>
      <c r="E13513" s="29"/>
    </row>
    <row r="13514" spans="4:9" x14ac:dyDescent="0.2">
      <c r="D13514" s="29"/>
      <c r="E13514" s="29"/>
    </row>
    <row r="13515" spans="4:9" x14ac:dyDescent="0.2">
      <c r="D13515" s="29"/>
      <c r="E13515" s="29"/>
    </row>
    <row r="13516" spans="4:9" x14ac:dyDescent="0.2">
      <c r="D13516" s="29"/>
      <c r="E13516" s="29"/>
    </row>
    <row r="13517" spans="4:9" x14ac:dyDescent="0.2">
      <c r="D13517" s="29"/>
      <c r="E13517" s="29"/>
    </row>
    <row r="13518" spans="4:9" x14ac:dyDescent="0.2">
      <c r="D13518" s="29"/>
      <c r="E13518" s="29"/>
    </row>
    <row r="13519" spans="4:9" x14ac:dyDescent="0.2">
      <c r="D13519" s="29"/>
      <c r="E13519" s="29"/>
    </row>
    <row r="13520" spans="4:9" x14ac:dyDescent="0.2">
      <c r="D13520" s="29"/>
      <c r="E13520" s="29"/>
      <c r="I13520" s="30"/>
    </row>
    <row r="13521" spans="4:9" x14ac:dyDescent="0.2">
      <c r="D13521" s="29"/>
      <c r="E13521" s="29"/>
    </row>
    <row r="13522" spans="4:9" x14ac:dyDescent="0.2">
      <c r="D13522" s="29"/>
      <c r="E13522" s="29"/>
    </row>
    <row r="13523" spans="4:9" x14ac:dyDescent="0.2">
      <c r="D13523" s="29"/>
      <c r="E13523" s="29"/>
    </row>
    <row r="13524" spans="4:9" x14ac:dyDescent="0.2">
      <c r="D13524" s="29"/>
      <c r="E13524" s="29"/>
    </row>
    <row r="13525" spans="4:9" x14ac:dyDescent="0.2">
      <c r="D13525" s="29"/>
      <c r="E13525" s="29"/>
    </row>
    <row r="13526" spans="4:9" x14ac:dyDescent="0.2">
      <c r="D13526" s="29"/>
      <c r="E13526" s="29"/>
    </row>
    <row r="13527" spans="4:9" x14ac:dyDescent="0.2">
      <c r="D13527" s="29"/>
      <c r="E13527" s="29"/>
    </row>
    <row r="13528" spans="4:9" x14ac:dyDescent="0.2">
      <c r="D13528" s="29"/>
      <c r="E13528" s="29"/>
    </row>
    <row r="13529" spans="4:9" x14ac:dyDescent="0.2">
      <c r="D13529" s="29"/>
      <c r="E13529" s="29"/>
    </row>
    <row r="13530" spans="4:9" x14ac:dyDescent="0.2">
      <c r="D13530" s="29"/>
      <c r="E13530" s="29"/>
    </row>
    <row r="13531" spans="4:9" x14ac:dyDescent="0.2">
      <c r="D13531" s="29"/>
      <c r="E13531" s="29"/>
    </row>
    <row r="13532" spans="4:9" x14ac:dyDescent="0.2">
      <c r="D13532" s="29"/>
      <c r="E13532" s="29"/>
    </row>
    <row r="13533" spans="4:9" x14ac:dyDescent="0.2">
      <c r="D13533" s="29"/>
      <c r="E13533" s="29"/>
    </row>
    <row r="13534" spans="4:9" x14ac:dyDescent="0.2">
      <c r="D13534" s="29"/>
      <c r="E13534" s="29"/>
    </row>
    <row r="13535" spans="4:9" x14ac:dyDescent="0.2">
      <c r="D13535" s="29"/>
      <c r="E13535" s="29"/>
      <c r="I13535" s="30"/>
    </row>
    <row r="13536" spans="4:9" x14ac:dyDescent="0.2">
      <c r="D13536" s="29"/>
      <c r="E13536" s="29"/>
    </row>
    <row r="13537" spans="4:9" x14ac:dyDescent="0.2">
      <c r="D13537" s="29"/>
      <c r="E13537" s="29"/>
    </row>
    <row r="13538" spans="4:9" x14ac:dyDescent="0.2">
      <c r="D13538" s="29"/>
      <c r="E13538" s="29"/>
    </row>
    <row r="13539" spans="4:9" x14ac:dyDescent="0.2">
      <c r="D13539" s="29"/>
      <c r="E13539" s="29"/>
    </row>
    <row r="13540" spans="4:9" x14ac:dyDescent="0.2">
      <c r="D13540" s="29"/>
      <c r="E13540" s="29"/>
      <c r="I13540" s="30"/>
    </row>
    <row r="13541" spans="4:9" x14ac:dyDescent="0.2">
      <c r="D13541" s="29"/>
      <c r="E13541" s="29"/>
    </row>
    <row r="13542" spans="4:9" x14ac:dyDescent="0.2">
      <c r="D13542" s="29"/>
      <c r="E13542" s="29"/>
    </row>
    <row r="13543" spans="4:9" x14ac:dyDescent="0.2">
      <c r="D13543" s="29"/>
      <c r="E13543" s="29"/>
    </row>
    <row r="13544" spans="4:9" x14ac:dyDescent="0.2">
      <c r="D13544" s="29"/>
      <c r="E13544" s="29"/>
      <c r="I13544" s="30"/>
    </row>
    <row r="13545" spans="4:9" x14ac:dyDescent="0.2">
      <c r="D13545" s="29"/>
      <c r="E13545" s="29"/>
      <c r="I13545" s="30"/>
    </row>
    <row r="13546" spans="4:9" x14ac:dyDescent="0.2">
      <c r="D13546" s="29"/>
      <c r="E13546" s="29"/>
      <c r="I13546" s="30"/>
    </row>
    <row r="13547" spans="4:9" x14ac:dyDescent="0.2">
      <c r="D13547" s="29"/>
      <c r="E13547" s="29"/>
      <c r="I13547" s="30"/>
    </row>
    <row r="13548" spans="4:9" x14ac:dyDescent="0.2">
      <c r="D13548" s="29"/>
      <c r="E13548" s="29"/>
      <c r="I13548" s="30"/>
    </row>
    <row r="13549" spans="4:9" x14ac:dyDescent="0.2">
      <c r="D13549" s="29"/>
      <c r="E13549" s="29"/>
      <c r="I13549" s="30"/>
    </row>
    <row r="13550" spans="4:9" x14ac:dyDescent="0.2">
      <c r="D13550" s="29"/>
      <c r="E13550" s="29"/>
      <c r="I13550" s="30"/>
    </row>
    <row r="13551" spans="4:9" x14ac:dyDescent="0.2">
      <c r="D13551" s="29"/>
      <c r="E13551" s="29"/>
      <c r="I13551" s="30"/>
    </row>
    <row r="13552" spans="4:9" x14ac:dyDescent="0.2">
      <c r="D13552" s="29"/>
      <c r="E13552" s="29"/>
      <c r="I13552" s="30"/>
    </row>
    <row r="13553" spans="4:9" x14ac:dyDescent="0.2">
      <c r="D13553" s="29"/>
      <c r="E13553" s="29"/>
      <c r="I13553" s="30"/>
    </row>
    <row r="13554" spans="4:9" x14ac:dyDescent="0.2">
      <c r="D13554" s="29"/>
      <c r="E13554" s="29"/>
      <c r="I13554" s="30"/>
    </row>
    <row r="13555" spans="4:9" x14ac:dyDescent="0.2">
      <c r="D13555" s="29"/>
      <c r="E13555" s="29"/>
      <c r="I13555" s="30"/>
    </row>
    <row r="13556" spans="4:9" x14ac:dyDescent="0.2">
      <c r="D13556" s="29"/>
      <c r="E13556" s="29"/>
      <c r="I13556" s="30"/>
    </row>
    <row r="13557" spans="4:9" x14ac:dyDescent="0.2">
      <c r="D13557" s="29"/>
      <c r="E13557" s="29"/>
      <c r="I13557" s="30"/>
    </row>
    <row r="13558" spans="4:9" x14ac:dyDescent="0.2">
      <c r="D13558" s="29"/>
      <c r="E13558" s="29"/>
      <c r="I13558" s="30"/>
    </row>
    <row r="13559" spans="4:9" x14ac:dyDescent="0.2">
      <c r="D13559" s="29"/>
      <c r="E13559" s="29"/>
      <c r="I13559" s="30"/>
    </row>
    <row r="13560" spans="4:9" x14ac:dyDescent="0.2">
      <c r="D13560" s="29"/>
      <c r="E13560" s="29"/>
      <c r="I13560" s="30"/>
    </row>
    <row r="13561" spans="4:9" x14ac:dyDescent="0.2">
      <c r="D13561" s="29"/>
      <c r="E13561" s="29"/>
      <c r="I13561" s="30"/>
    </row>
    <row r="13562" spans="4:9" x14ac:dyDescent="0.2">
      <c r="D13562" s="29"/>
      <c r="E13562" s="29"/>
      <c r="I13562" s="30"/>
    </row>
    <row r="13563" spans="4:9" x14ac:dyDescent="0.2">
      <c r="D13563" s="29"/>
      <c r="E13563" s="29"/>
      <c r="I13563" s="30"/>
    </row>
    <row r="13564" spans="4:9" x14ac:dyDescent="0.2">
      <c r="D13564" s="29"/>
      <c r="E13564" s="29"/>
      <c r="I13564" s="30"/>
    </row>
    <row r="13565" spans="4:9" x14ac:dyDescent="0.2">
      <c r="D13565" s="29"/>
      <c r="E13565" s="29"/>
      <c r="I13565" s="30"/>
    </row>
    <row r="13566" spans="4:9" x14ac:dyDescent="0.2">
      <c r="D13566" s="29"/>
      <c r="E13566" s="29"/>
      <c r="I13566" s="30"/>
    </row>
    <row r="13567" spans="4:9" x14ac:dyDescent="0.2">
      <c r="D13567" s="29"/>
      <c r="E13567" s="29"/>
    </row>
    <row r="13568" spans="4:9" x14ac:dyDescent="0.2">
      <c r="D13568" s="29"/>
      <c r="E13568" s="29"/>
    </row>
    <row r="13569" spans="4:9" x14ac:dyDescent="0.2">
      <c r="D13569" s="29"/>
      <c r="E13569" s="29"/>
    </row>
    <row r="13570" spans="4:9" x14ac:dyDescent="0.2">
      <c r="D13570" s="29"/>
      <c r="E13570" s="29"/>
      <c r="I13570" s="30"/>
    </row>
    <row r="13571" spans="4:9" x14ac:dyDescent="0.2">
      <c r="D13571" s="29"/>
      <c r="E13571" s="29"/>
      <c r="I13571" s="30"/>
    </row>
    <row r="13572" spans="4:9" x14ac:dyDescent="0.2">
      <c r="D13572" s="29"/>
      <c r="E13572" s="29"/>
      <c r="I13572" s="30"/>
    </row>
    <row r="13573" spans="4:9" x14ac:dyDescent="0.2">
      <c r="D13573" s="29"/>
      <c r="E13573" s="29"/>
      <c r="I13573" s="30"/>
    </row>
    <row r="13574" spans="4:9" x14ac:dyDescent="0.2">
      <c r="D13574" s="29"/>
      <c r="E13574" s="29"/>
      <c r="I13574" s="30"/>
    </row>
    <row r="13575" spans="4:9" x14ac:dyDescent="0.2">
      <c r="D13575" s="29"/>
      <c r="E13575" s="29"/>
      <c r="I13575" s="30"/>
    </row>
    <row r="13576" spans="4:9" x14ac:dyDescent="0.2">
      <c r="D13576" s="29"/>
      <c r="E13576" s="29"/>
      <c r="I13576" s="30"/>
    </row>
    <row r="13577" spans="4:9" x14ac:dyDescent="0.2">
      <c r="D13577" s="29"/>
      <c r="E13577" s="29"/>
      <c r="I13577" s="30"/>
    </row>
    <row r="13578" spans="4:9" x14ac:dyDescent="0.2">
      <c r="D13578" s="29"/>
      <c r="E13578" s="29"/>
      <c r="I13578" s="30"/>
    </row>
    <row r="13579" spans="4:9" x14ac:dyDescent="0.2">
      <c r="D13579" s="29"/>
      <c r="E13579" s="29"/>
      <c r="I13579" s="30"/>
    </row>
    <row r="13580" spans="4:9" x14ac:dyDescent="0.2">
      <c r="D13580" s="29"/>
      <c r="E13580" s="29"/>
      <c r="I13580" s="30"/>
    </row>
    <row r="13581" spans="4:9" x14ac:dyDescent="0.2">
      <c r="D13581" s="29"/>
      <c r="E13581" s="29"/>
      <c r="I13581" s="30"/>
    </row>
    <row r="13582" spans="4:9" x14ac:dyDescent="0.2">
      <c r="D13582" s="29"/>
      <c r="E13582" s="29"/>
      <c r="I13582" s="30"/>
    </row>
    <row r="13583" spans="4:9" x14ac:dyDescent="0.2">
      <c r="D13583" s="29"/>
      <c r="E13583" s="29"/>
      <c r="I13583" s="30"/>
    </row>
    <row r="13584" spans="4:9" x14ac:dyDescent="0.2">
      <c r="D13584" s="29"/>
      <c r="E13584" s="29"/>
      <c r="I13584" s="30"/>
    </row>
    <row r="13585" spans="4:9" x14ac:dyDescent="0.2">
      <c r="D13585" s="29"/>
      <c r="E13585" s="29"/>
      <c r="I13585" s="30"/>
    </row>
    <row r="13586" spans="4:9" x14ac:dyDescent="0.2">
      <c r="D13586" s="29"/>
      <c r="E13586" s="29"/>
      <c r="I13586" s="30"/>
    </row>
    <row r="13587" spans="4:9" x14ac:dyDescent="0.2">
      <c r="D13587" s="29"/>
      <c r="E13587" s="29"/>
      <c r="I13587" s="30"/>
    </row>
    <row r="13588" spans="4:9" x14ac:dyDescent="0.2">
      <c r="D13588" s="29"/>
      <c r="E13588" s="29"/>
      <c r="I13588" s="30"/>
    </row>
    <row r="13589" spans="4:9" x14ac:dyDescent="0.2">
      <c r="D13589" s="29"/>
      <c r="E13589" s="29"/>
      <c r="I13589" s="30"/>
    </row>
    <row r="13590" spans="4:9" x14ac:dyDescent="0.2">
      <c r="D13590" s="29"/>
      <c r="E13590" s="29"/>
      <c r="I13590" s="30"/>
    </row>
    <row r="13591" spans="4:9" x14ac:dyDescent="0.2">
      <c r="D13591" s="29"/>
      <c r="E13591" s="29"/>
      <c r="I13591" s="30"/>
    </row>
    <row r="13592" spans="4:9" x14ac:dyDescent="0.2">
      <c r="D13592" s="29"/>
      <c r="E13592" s="29"/>
      <c r="I13592" s="30"/>
    </row>
    <row r="13593" spans="4:9" x14ac:dyDescent="0.2">
      <c r="D13593" s="29"/>
      <c r="E13593" s="29"/>
      <c r="I13593" s="30"/>
    </row>
    <row r="13594" spans="4:9" x14ac:dyDescent="0.2">
      <c r="D13594" s="29"/>
      <c r="E13594" s="29"/>
      <c r="I13594" s="30"/>
    </row>
    <row r="13595" spans="4:9" x14ac:dyDescent="0.2">
      <c r="D13595" s="29"/>
      <c r="E13595" s="29"/>
      <c r="I13595" s="30"/>
    </row>
    <row r="13596" spans="4:9" x14ac:dyDescent="0.2">
      <c r="D13596" s="29"/>
      <c r="E13596" s="29"/>
    </row>
    <row r="13597" spans="4:9" x14ac:dyDescent="0.2">
      <c r="D13597" s="29"/>
      <c r="E13597" s="29"/>
    </row>
    <row r="13598" spans="4:9" x14ac:dyDescent="0.2">
      <c r="D13598" s="29"/>
      <c r="E13598" s="29"/>
    </row>
    <row r="13599" spans="4:9" x14ac:dyDescent="0.2">
      <c r="D13599" s="29"/>
      <c r="E13599" s="29"/>
    </row>
    <row r="13600" spans="4:9" x14ac:dyDescent="0.2">
      <c r="D13600" s="29"/>
      <c r="E13600" s="29"/>
    </row>
    <row r="13601" spans="4:9" x14ac:dyDescent="0.2">
      <c r="D13601" s="29"/>
      <c r="E13601" s="29"/>
    </row>
    <row r="13602" spans="4:9" x14ac:dyDescent="0.2">
      <c r="D13602" s="29"/>
      <c r="E13602" s="29"/>
    </row>
    <row r="13603" spans="4:9" x14ac:dyDescent="0.2">
      <c r="D13603" s="29"/>
      <c r="E13603" s="29"/>
    </row>
    <row r="13604" spans="4:9" x14ac:dyDescent="0.2">
      <c r="D13604" s="29"/>
      <c r="E13604" s="29"/>
    </row>
    <row r="13605" spans="4:9" x14ac:dyDescent="0.2">
      <c r="D13605" s="29"/>
      <c r="E13605" s="29"/>
    </row>
    <row r="13606" spans="4:9" x14ac:dyDescent="0.2">
      <c r="D13606" s="29"/>
      <c r="E13606" s="29"/>
    </row>
    <row r="13607" spans="4:9" x14ac:dyDescent="0.2">
      <c r="D13607" s="29"/>
      <c r="E13607" s="29"/>
    </row>
    <row r="13608" spans="4:9" x14ac:dyDescent="0.2">
      <c r="D13608" s="29"/>
      <c r="E13608" s="29"/>
    </row>
    <row r="13609" spans="4:9" x14ac:dyDescent="0.2">
      <c r="D13609" s="29"/>
      <c r="E13609" s="29"/>
    </row>
    <row r="13610" spans="4:9" x14ac:dyDescent="0.2">
      <c r="D13610" s="29"/>
      <c r="E13610" s="29"/>
      <c r="I13610" s="30"/>
    </row>
    <row r="13611" spans="4:9" x14ac:dyDescent="0.2">
      <c r="D13611" s="29"/>
      <c r="E13611" s="29"/>
    </row>
    <row r="13612" spans="4:9" x14ac:dyDescent="0.2">
      <c r="D13612" s="29"/>
      <c r="E13612" s="29"/>
    </row>
    <row r="13613" spans="4:9" x14ac:dyDescent="0.2">
      <c r="D13613" s="29"/>
      <c r="E13613" s="29"/>
    </row>
    <row r="13614" spans="4:9" x14ac:dyDescent="0.2">
      <c r="D13614" s="29"/>
      <c r="E13614" s="29"/>
    </row>
    <row r="13615" spans="4:9" x14ac:dyDescent="0.2">
      <c r="D13615" s="29"/>
      <c r="E13615" s="29"/>
    </row>
    <row r="13616" spans="4:9" x14ac:dyDescent="0.2">
      <c r="D13616" s="29"/>
      <c r="E13616" s="29"/>
    </row>
    <row r="13617" spans="4:9" x14ac:dyDescent="0.2">
      <c r="D13617" s="29"/>
      <c r="E13617" s="29"/>
    </row>
    <row r="13618" spans="4:9" x14ac:dyDescent="0.2">
      <c r="D13618" s="29"/>
      <c r="E13618" s="29"/>
    </row>
    <row r="13619" spans="4:9" x14ac:dyDescent="0.2">
      <c r="D13619" s="29"/>
      <c r="E13619" s="29"/>
    </row>
    <row r="13620" spans="4:9" x14ac:dyDescent="0.2">
      <c r="D13620" s="29"/>
      <c r="E13620" s="29"/>
    </row>
    <row r="13621" spans="4:9" x14ac:dyDescent="0.2">
      <c r="D13621" s="29"/>
      <c r="E13621" s="29"/>
    </row>
    <row r="13622" spans="4:9" x14ac:dyDescent="0.2">
      <c r="D13622" s="29"/>
      <c r="E13622" s="29"/>
    </row>
    <row r="13623" spans="4:9" x14ac:dyDescent="0.2">
      <c r="D13623" s="29"/>
      <c r="E13623" s="29"/>
    </row>
    <row r="13624" spans="4:9" x14ac:dyDescent="0.2">
      <c r="D13624" s="29"/>
      <c r="E13624" s="29"/>
    </row>
    <row r="13625" spans="4:9" x14ac:dyDescent="0.2">
      <c r="D13625" s="29"/>
      <c r="E13625" s="29"/>
      <c r="I13625" s="30"/>
    </row>
    <row r="13626" spans="4:9" x14ac:dyDescent="0.2">
      <c r="D13626" s="29"/>
      <c r="E13626" s="29"/>
    </row>
    <row r="13627" spans="4:9" x14ac:dyDescent="0.2">
      <c r="D13627" s="29"/>
      <c r="E13627" s="29"/>
    </row>
    <row r="13628" spans="4:9" x14ac:dyDescent="0.2">
      <c r="D13628" s="29"/>
      <c r="E13628" s="29"/>
    </row>
    <row r="13629" spans="4:9" x14ac:dyDescent="0.2">
      <c r="D13629" s="29"/>
      <c r="E13629" s="29"/>
    </row>
    <row r="13630" spans="4:9" x14ac:dyDescent="0.2">
      <c r="D13630" s="29"/>
      <c r="E13630" s="29"/>
    </row>
    <row r="13631" spans="4:9" x14ac:dyDescent="0.2">
      <c r="D13631" s="29"/>
      <c r="E13631" s="29"/>
    </row>
    <row r="13632" spans="4:9" x14ac:dyDescent="0.2">
      <c r="D13632" s="29"/>
      <c r="E13632" s="29"/>
    </row>
    <row r="13633" spans="4:9" x14ac:dyDescent="0.2">
      <c r="D13633" s="29"/>
      <c r="E13633" s="29"/>
    </row>
    <row r="13634" spans="4:9" x14ac:dyDescent="0.2">
      <c r="D13634" s="29"/>
      <c r="E13634" s="29"/>
    </row>
    <row r="13635" spans="4:9" x14ac:dyDescent="0.2">
      <c r="D13635" s="29"/>
      <c r="E13635" s="29"/>
    </row>
    <row r="13636" spans="4:9" x14ac:dyDescent="0.2">
      <c r="D13636" s="29"/>
      <c r="E13636" s="29"/>
    </row>
    <row r="13637" spans="4:9" x14ac:dyDescent="0.2">
      <c r="D13637" s="29"/>
      <c r="E13637" s="29"/>
    </row>
    <row r="13638" spans="4:9" x14ac:dyDescent="0.2">
      <c r="D13638" s="29"/>
      <c r="E13638" s="29"/>
    </row>
    <row r="13639" spans="4:9" x14ac:dyDescent="0.2">
      <c r="D13639" s="29"/>
      <c r="E13639" s="29"/>
    </row>
    <row r="13640" spans="4:9" x14ac:dyDescent="0.2">
      <c r="D13640" s="29"/>
      <c r="E13640" s="29"/>
      <c r="I13640" s="30"/>
    </row>
    <row r="13641" spans="4:9" x14ac:dyDescent="0.2">
      <c r="D13641" s="29"/>
      <c r="E13641" s="29"/>
    </row>
    <row r="13642" spans="4:9" x14ac:dyDescent="0.2">
      <c r="D13642" s="29"/>
      <c r="E13642" s="29"/>
    </row>
    <row r="13643" spans="4:9" x14ac:dyDescent="0.2">
      <c r="D13643" s="29"/>
      <c r="E13643" s="29"/>
    </row>
    <row r="13644" spans="4:9" x14ac:dyDescent="0.2">
      <c r="D13644" s="29"/>
      <c r="E13644" s="29"/>
    </row>
    <row r="13645" spans="4:9" x14ac:dyDescent="0.2">
      <c r="D13645" s="29"/>
      <c r="E13645" s="29"/>
    </row>
    <row r="13646" spans="4:9" x14ac:dyDescent="0.2">
      <c r="D13646" s="29"/>
      <c r="E13646" s="29"/>
    </row>
    <row r="13647" spans="4:9" x14ac:dyDescent="0.2">
      <c r="D13647" s="29"/>
      <c r="E13647" s="29"/>
    </row>
    <row r="13648" spans="4:9" x14ac:dyDescent="0.2">
      <c r="D13648" s="29"/>
      <c r="E13648" s="29"/>
    </row>
    <row r="13649" spans="4:9" x14ac:dyDescent="0.2">
      <c r="D13649" s="29"/>
      <c r="E13649" s="29"/>
    </row>
    <row r="13650" spans="4:9" x14ac:dyDescent="0.2">
      <c r="D13650" s="29"/>
      <c r="E13650" s="29"/>
    </row>
    <row r="13651" spans="4:9" x14ac:dyDescent="0.2">
      <c r="D13651" s="29"/>
      <c r="E13651" s="29"/>
    </row>
    <row r="13652" spans="4:9" x14ac:dyDescent="0.2">
      <c r="D13652" s="29"/>
      <c r="E13652" s="29"/>
    </row>
    <row r="13653" spans="4:9" x14ac:dyDescent="0.2">
      <c r="D13653" s="29"/>
      <c r="E13653" s="29"/>
    </row>
    <row r="13654" spans="4:9" x14ac:dyDescent="0.2">
      <c r="D13654" s="29"/>
      <c r="E13654" s="29"/>
    </row>
    <row r="13655" spans="4:9" x14ac:dyDescent="0.2">
      <c r="D13655" s="29"/>
      <c r="E13655" s="29"/>
      <c r="I13655" s="30"/>
    </row>
    <row r="13656" spans="4:9" x14ac:dyDescent="0.2">
      <c r="D13656" s="29"/>
      <c r="E13656" s="29"/>
    </row>
    <row r="13657" spans="4:9" x14ac:dyDescent="0.2">
      <c r="D13657" s="29"/>
      <c r="E13657" s="29"/>
    </row>
    <row r="13658" spans="4:9" x14ac:dyDescent="0.2">
      <c r="D13658" s="29"/>
      <c r="E13658" s="29"/>
    </row>
    <row r="13659" spans="4:9" x14ac:dyDescent="0.2">
      <c r="D13659" s="29"/>
      <c r="E13659" s="29"/>
    </row>
    <row r="13660" spans="4:9" x14ac:dyDescent="0.2">
      <c r="D13660" s="29"/>
      <c r="E13660" s="29"/>
    </row>
    <row r="13661" spans="4:9" x14ac:dyDescent="0.2">
      <c r="D13661" s="29"/>
      <c r="E13661" s="29"/>
    </row>
    <row r="13662" spans="4:9" x14ac:dyDescent="0.2">
      <c r="D13662" s="29"/>
      <c r="E13662" s="29"/>
      <c r="I13662" s="30"/>
    </row>
    <row r="13663" spans="4:9" x14ac:dyDescent="0.2">
      <c r="D13663" s="29"/>
      <c r="E13663" s="29"/>
      <c r="I13663" s="30"/>
    </row>
    <row r="13664" spans="4:9" x14ac:dyDescent="0.2">
      <c r="D13664" s="29"/>
      <c r="E13664" s="29"/>
      <c r="I13664" s="30"/>
    </row>
    <row r="13665" spans="4:9" x14ac:dyDescent="0.2">
      <c r="D13665" s="29"/>
      <c r="E13665" s="29"/>
      <c r="I13665" s="30"/>
    </row>
    <row r="13666" spans="4:9" x14ac:dyDescent="0.2">
      <c r="D13666" s="29"/>
      <c r="E13666" s="29"/>
      <c r="I13666" s="30"/>
    </row>
    <row r="13667" spans="4:9" x14ac:dyDescent="0.2">
      <c r="D13667" s="29"/>
      <c r="E13667" s="29"/>
      <c r="I13667" s="30"/>
    </row>
    <row r="13668" spans="4:9" x14ac:dyDescent="0.2">
      <c r="D13668" s="29"/>
      <c r="E13668" s="29"/>
      <c r="I13668" s="30"/>
    </row>
    <row r="13669" spans="4:9" x14ac:dyDescent="0.2">
      <c r="D13669" s="29"/>
      <c r="E13669" s="29"/>
      <c r="I13669" s="30"/>
    </row>
    <row r="13670" spans="4:9" x14ac:dyDescent="0.2">
      <c r="D13670" s="29"/>
      <c r="E13670" s="29"/>
      <c r="I13670" s="30"/>
    </row>
    <row r="13671" spans="4:9" x14ac:dyDescent="0.2">
      <c r="D13671" s="29"/>
      <c r="E13671" s="29"/>
    </row>
    <row r="13672" spans="4:9" x14ac:dyDescent="0.2">
      <c r="D13672" s="29"/>
      <c r="E13672" s="29"/>
    </row>
    <row r="13673" spans="4:9" x14ac:dyDescent="0.2">
      <c r="D13673" s="29"/>
      <c r="E13673" s="29"/>
    </row>
    <row r="13674" spans="4:9" x14ac:dyDescent="0.2">
      <c r="D13674" s="29"/>
      <c r="E13674" s="29"/>
      <c r="I13674" s="30"/>
    </row>
    <row r="13675" spans="4:9" x14ac:dyDescent="0.2">
      <c r="D13675" s="29"/>
      <c r="E13675" s="29"/>
      <c r="I13675" s="30"/>
    </row>
    <row r="13676" spans="4:9" x14ac:dyDescent="0.2">
      <c r="D13676" s="29"/>
      <c r="E13676" s="29"/>
      <c r="I13676" s="30"/>
    </row>
    <row r="13677" spans="4:9" x14ac:dyDescent="0.2">
      <c r="D13677" s="29"/>
      <c r="E13677" s="29"/>
      <c r="I13677" s="30"/>
    </row>
    <row r="13678" spans="4:9" x14ac:dyDescent="0.2">
      <c r="D13678" s="29"/>
      <c r="E13678" s="29"/>
      <c r="I13678" s="30"/>
    </row>
    <row r="13679" spans="4:9" x14ac:dyDescent="0.2">
      <c r="D13679" s="29"/>
      <c r="E13679" s="29"/>
      <c r="I13679" s="30"/>
    </row>
    <row r="13680" spans="4:9" x14ac:dyDescent="0.2">
      <c r="D13680" s="29"/>
      <c r="E13680" s="29"/>
      <c r="I13680" s="30"/>
    </row>
    <row r="13681" spans="4:9" x14ac:dyDescent="0.2">
      <c r="D13681" s="29"/>
      <c r="E13681" s="29"/>
      <c r="I13681" s="30"/>
    </row>
    <row r="13682" spans="4:9" x14ac:dyDescent="0.2">
      <c r="D13682" s="29"/>
      <c r="E13682" s="29"/>
      <c r="I13682" s="30"/>
    </row>
    <row r="13683" spans="4:9" x14ac:dyDescent="0.2">
      <c r="D13683" s="29"/>
      <c r="E13683" s="29"/>
      <c r="I13683" s="30"/>
    </row>
    <row r="13684" spans="4:9" x14ac:dyDescent="0.2">
      <c r="D13684" s="29"/>
      <c r="E13684" s="29"/>
      <c r="I13684" s="30"/>
    </row>
    <row r="13685" spans="4:9" x14ac:dyDescent="0.2">
      <c r="D13685" s="29"/>
      <c r="E13685" s="29"/>
      <c r="I13685" s="30"/>
    </row>
    <row r="13686" spans="4:9" x14ac:dyDescent="0.2">
      <c r="D13686" s="29"/>
      <c r="E13686" s="29"/>
      <c r="I13686" s="30"/>
    </row>
    <row r="13687" spans="4:9" x14ac:dyDescent="0.2">
      <c r="D13687" s="29"/>
      <c r="E13687" s="29"/>
      <c r="I13687" s="30"/>
    </row>
    <row r="13688" spans="4:9" x14ac:dyDescent="0.2">
      <c r="D13688" s="29"/>
      <c r="E13688" s="29"/>
      <c r="I13688" s="30"/>
    </row>
    <row r="13689" spans="4:9" x14ac:dyDescent="0.2">
      <c r="D13689" s="29"/>
      <c r="E13689" s="29"/>
      <c r="I13689" s="30"/>
    </row>
    <row r="13690" spans="4:9" x14ac:dyDescent="0.2">
      <c r="D13690" s="29"/>
      <c r="E13690" s="29"/>
      <c r="I13690" s="30"/>
    </row>
    <row r="13691" spans="4:9" x14ac:dyDescent="0.2">
      <c r="D13691" s="29"/>
      <c r="E13691" s="29"/>
      <c r="I13691" s="30"/>
    </row>
    <row r="13692" spans="4:9" x14ac:dyDescent="0.2">
      <c r="D13692" s="29"/>
      <c r="E13692" s="29"/>
      <c r="I13692" s="30"/>
    </row>
    <row r="13693" spans="4:9" x14ac:dyDescent="0.2">
      <c r="D13693" s="29"/>
      <c r="E13693" s="29"/>
      <c r="I13693" s="30"/>
    </row>
    <row r="13694" spans="4:9" x14ac:dyDescent="0.2">
      <c r="D13694" s="29"/>
      <c r="E13694" s="29"/>
      <c r="I13694" s="30"/>
    </row>
    <row r="13695" spans="4:9" x14ac:dyDescent="0.2">
      <c r="D13695" s="29"/>
      <c r="E13695" s="29"/>
      <c r="I13695" s="30"/>
    </row>
    <row r="13696" spans="4:9" x14ac:dyDescent="0.2">
      <c r="D13696" s="29"/>
      <c r="E13696" s="29"/>
    </row>
    <row r="13697" spans="4:9" x14ac:dyDescent="0.2">
      <c r="D13697" s="29"/>
      <c r="E13697" s="29"/>
    </row>
    <row r="13698" spans="4:9" x14ac:dyDescent="0.2">
      <c r="D13698" s="29"/>
      <c r="E13698" s="29"/>
    </row>
    <row r="13699" spans="4:9" x14ac:dyDescent="0.2">
      <c r="D13699" s="29"/>
      <c r="E13699" s="29"/>
    </row>
    <row r="13700" spans="4:9" x14ac:dyDescent="0.2">
      <c r="D13700" s="29"/>
      <c r="E13700" s="29"/>
      <c r="I13700" s="30"/>
    </row>
    <row r="13701" spans="4:9" x14ac:dyDescent="0.2">
      <c r="D13701" s="29"/>
      <c r="E13701" s="29"/>
    </row>
    <row r="13702" spans="4:9" x14ac:dyDescent="0.2">
      <c r="D13702" s="29"/>
      <c r="E13702" s="29"/>
    </row>
    <row r="13703" spans="4:9" x14ac:dyDescent="0.2">
      <c r="D13703" s="29"/>
      <c r="E13703" s="29"/>
    </row>
    <row r="13704" spans="4:9" x14ac:dyDescent="0.2">
      <c r="D13704" s="29"/>
      <c r="E13704" s="29"/>
    </row>
    <row r="13705" spans="4:9" x14ac:dyDescent="0.2">
      <c r="D13705" s="29"/>
      <c r="E13705" s="29"/>
    </row>
    <row r="13706" spans="4:9" x14ac:dyDescent="0.2">
      <c r="D13706" s="29"/>
      <c r="E13706" s="29"/>
    </row>
    <row r="13707" spans="4:9" x14ac:dyDescent="0.2">
      <c r="D13707" s="29"/>
      <c r="E13707" s="29"/>
    </row>
    <row r="13708" spans="4:9" x14ac:dyDescent="0.2">
      <c r="D13708" s="29"/>
      <c r="E13708" s="29"/>
    </row>
    <row r="13709" spans="4:9" x14ac:dyDescent="0.2">
      <c r="D13709" s="29"/>
      <c r="E13709" s="29"/>
    </row>
    <row r="13710" spans="4:9" x14ac:dyDescent="0.2">
      <c r="D13710" s="29"/>
      <c r="E13710" s="29"/>
    </row>
    <row r="13711" spans="4:9" x14ac:dyDescent="0.2">
      <c r="D13711" s="29"/>
      <c r="E13711" s="29"/>
    </row>
    <row r="13712" spans="4:9" x14ac:dyDescent="0.2">
      <c r="D13712" s="29"/>
      <c r="E13712" s="29"/>
    </row>
    <row r="13713" spans="4:9" x14ac:dyDescent="0.2">
      <c r="D13713" s="29"/>
      <c r="E13713" s="29"/>
    </row>
    <row r="13714" spans="4:9" x14ac:dyDescent="0.2">
      <c r="D13714" s="29"/>
      <c r="E13714" s="29"/>
    </row>
    <row r="13715" spans="4:9" x14ac:dyDescent="0.2">
      <c r="D13715" s="29"/>
      <c r="E13715" s="29"/>
      <c r="I13715" s="30"/>
    </row>
    <row r="13716" spans="4:9" x14ac:dyDescent="0.2">
      <c r="D13716" s="29"/>
      <c r="E13716" s="29"/>
    </row>
    <row r="13717" spans="4:9" x14ac:dyDescent="0.2">
      <c r="D13717" s="29"/>
      <c r="E13717" s="29"/>
    </row>
    <row r="13718" spans="4:9" x14ac:dyDescent="0.2">
      <c r="D13718" s="29"/>
      <c r="E13718" s="29"/>
    </row>
    <row r="13719" spans="4:9" x14ac:dyDescent="0.2">
      <c r="D13719" s="29"/>
      <c r="E13719" s="29"/>
    </row>
    <row r="13720" spans="4:9" x14ac:dyDescent="0.2">
      <c r="D13720" s="29"/>
      <c r="E13720" s="29"/>
    </row>
    <row r="13721" spans="4:9" x14ac:dyDescent="0.2">
      <c r="D13721" s="29"/>
      <c r="E13721" s="29"/>
    </row>
    <row r="13722" spans="4:9" x14ac:dyDescent="0.2">
      <c r="D13722" s="29"/>
      <c r="E13722" s="29"/>
    </row>
    <row r="13723" spans="4:9" x14ac:dyDescent="0.2">
      <c r="D13723" s="29"/>
      <c r="E13723" s="29"/>
    </row>
    <row r="13724" spans="4:9" x14ac:dyDescent="0.2">
      <c r="D13724" s="29"/>
      <c r="E13724" s="29"/>
    </row>
    <row r="13725" spans="4:9" x14ac:dyDescent="0.2">
      <c r="D13725" s="29"/>
      <c r="E13725" s="29"/>
    </row>
    <row r="13726" spans="4:9" x14ac:dyDescent="0.2">
      <c r="D13726" s="29"/>
      <c r="E13726" s="29"/>
    </row>
    <row r="13727" spans="4:9" x14ac:dyDescent="0.2">
      <c r="D13727" s="29"/>
      <c r="E13727" s="29"/>
    </row>
    <row r="13728" spans="4:9" x14ac:dyDescent="0.2">
      <c r="D13728" s="29"/>
      <c r="E13728" s="29"/>
    </row>
    <row r="13729" spans="4:9" x14ac:dyDescent="0.2">
      <c r="D13729" s="29"/>
      <c r="E13729" s="29"/>
    </row>
    <row r="13730" spans="4:9" x14ac:dyDescent="0.2">
      <c r="D13730" s="29"/>
      <c r="E13730" s="29"/>
      <c r="I13730" s="30"/>
    </row>
    <row r="13731" spans="4:9" x14ac:dyDescent="0.2">
      <c r="D13731" s="29"/>
      <c r="E13731" s="29"/>
    </row>
    <row r="13732" spans="4:9" x14ac:dyDescent="0.2">
      <c r="D13732" s="29"/>
      <c r="E13732" s="29"/>
    </row>
    <row r="13733" spans="4:9" x14ac:dyDescent="0.2">
      <c r="D13733" s="29"/>
      <c r="E13733" s="29"/>
    </row>
    <row r="13734" spans="4:9" x14ac:dyDescent="0.2">
      <c r="D13734" s="29"/>
      <c r="E13734" s="29"/>
    </row>
    <row r="13735" spans="4:9" x14ac:dyDescent="0.2">
      <c r="D13735" s="29"/>
      <c r="E13735" s="29"/>
    </row>
    <row r="13736" spans="4:9" x14ac:dyDescent="0.2">
      <c r="D13736" s="29"/>
      <c r="E13736" s="29"/>
    </row>
    <row r="13737" spans="4:9" x14ac:dyDescent="0.2">
      <c r="D13737" s="29"/>
      <c r="E13737" s="29"/>
      <c r="I13737" s="30"/>
    </row>
    <row r="13738" spans="4:9" x14ac:dyDescent="0.2">
      <c r="D13738" s="29"/>
      <c r="E13738" s="29"/>
      <c r="I13738" s="30"/>
    </row>
    <row r="13739" spans="4:9" x14ac:dyDescent="0.2">
      <c r="D13739" s="29"/>
      <c r="E13739" s="29"/>
      <c r="I13739" s="30"/>
    </row>
    <row r="13740" spans="4:9" x14ac:dyDescent="0.2">
      <c r="D13740" s="29"/>
      <c r="E13740" s="29"/>
      <c r="I13740" s="30"/>
    </row>
    <row r="13741" spans="4:9" x14ac:dyDescent="0.2">
      <c r="D13741" s="29"/>
      <c r="E13741" s="29"/>
      <c r="I13741" s="30"/>
    </row>
    <row r="13742" spans="4:9" x14ac:dyDescent="0.2">
      <c r="D13742" s="29"/>
      <c r="E13742" s="29"/>
      <c r="I13742" s="30"/>
    </row>
    <row r="13743" spans="4:9" x14ac:dyDescent="0.2">
      <c r="D13743" s="29"/>
      <c r="E13743" s="29"/>
      <c r="I13743" s="30"/>
    </row>
    <row r="13744" spans="4:9" x14ac:dyDescent="0.2">
      <c r="D13744" s="29"/>
      <c r="E13744" s="29"/>
      <c r="I13744" s="30"/>
    </row>
    <row r="13745" spans="4:9" x14ac:dyDescent="0.2">
      <c r="D13745" s="29"/>
      <c r="E13745" s="29"/>
      <c r="I13745" s="30"/>
    </row>
    <row r="13746" spans="4:9" x14ac:dyDescent="0.2">
      <c r="D13746" s="29"/>
      <c r="E13746" s="29"/>
    </row>
    <row r="13747" spans="4:9" x14ac:dyDescent="0.2">
      <c r="D13747" s="29"/>
      <c r="E13747" s="29"/>
    </row>
    <row r="13748" spans="4:9" x14ac:dyDescent="0.2">
      <c r="D13748" s="29"/>
      <c r="E13748" s="29"/>
    </row>
    <row r="13749" spans="4:9" x14ac:dyDescent="0.2">
      <c r="D13749" s="29"/>
      <c r="E13749" s="29"/>
    </row>
    <row r="13750" spans="4:9" x14ac:dyDescent="0.2">
      <c r="D13750" s="29"/>
      <c r="E13750" s="29"/>
    </row>
    <row r="13751" spans="4:9" x14ac:dyDescent="0.2">
      <c r="D13751" s="29"/>
      <c r="E13751" s="29"/>
    </row>
    <row r="13752" spans="4:9" x14ac:dyDescent="0.2">
      <c r="D13752" s="29"/>
      <c r="E13752" s="29"/>
    </row>
    <row r="13753" spans="4:9" x14ac:dyDescent="0.2">
      <c r="D13753" s="29"/>
      <c r="E13753" s="29"/>
    </row>
    <row r="13754" spans="4:9" x14ac:dyDescent="0.2">
      <c r="D13754" s="29"/>
      <c r="E13754" s="29"/>
    </row>
    <row r="13755" spans="4:9" x14ac:dyDescent="0.2">
      <c r="D13755" s="29"/>
      <c r="E13755" s="29"/>
    </row>
    <row r="13756" spans="4:9" x14ac:dyDescent="0.2">
      <c r="D13756" s="29"/>
      <c r="E13756" s="29"/>
    </row>
    <row r="13757" spans="4:9" x14ac:dyDescent="0.2">
      <c r="D13757" s="29"/>
      <c r="E13757" s="29"/>
    </row>
    <row r="13758" spans="4:9" x14ac:dyDescent="0.2">
      <c r="D13758" s="29"/>
      <c r="E13758" s="29"/>
    </row>
    <row r="13759" spans="4:9" x14ac:dyDescent="0.2">
      <c r="D13759" s="29"/>
      <c r="E13759" s="29"/>
    </row>
    <row r="13760" spans="4:9" x14ac:dyDescent="0.2">
      <c r="D13760" s="29"/>
      <c r="E13760" s="29"/>
      <c r="I13760" s="30"/>
    </row>
    <row r="13761" spans="4:9" x14ac:dyDescent="0.2">
      <c r="D13761" s="29"/>
      <c r="E13761" s="29"/>
    </row>
    <row r="13762" spans="4:9" x14ac:dyDescent="0.2">
      <c r="D13762" s="29"/>
      <c r="E13762" s="29"/>
    </row>
    <row r="13763" spans="4:9" x14ac:dyDescent="0.2">
      <c r="D13763" s="29"/>
      <c r="E13763" s="29"/>
    </row>
    <row r="13764" spans="4:9" x14ac:dyDescent="0.2">
      <c r="D13764" s="29"/>
      <c r="E13764" s="29"/>
    </row>
    <row r="13765" spans="4:9" x14ac:dyDescent="0.2">
      <c r="D13765" s="29"/>
      <c r="E13765" s="29"/>
    </row>
    <row r="13766" spans="4:9" x14ac:dyDescent="0.2">
      <c r="D13766" s="29"/>
      <c r="E13766" s="29"/>
    </row>
    <row r="13767" spans="4:9" x14ac:dyDescent="0.2">
      <c r="D13767" s="29"/>
      <c r="E13767" s="29"/>
    </row>
    <row r="13768" spans="4:9" x14ac:dyDescent="0.2">
      <c r="D13768" s="29"/>
      <c r="E13768" s="29"/>
    </row>
    <row r="13769" spans="4:9" x14ac:dyDescent="0.2">
      <c r="D13769" s="29"/>
      <c r="E13769" s="29"/>
    </row>
    <row r="13770" spans="4:9" x14ac:dyDescent="0.2">
      <c r="D13770" s="29"/>
      <c r="E13770" s="29"/>
    </row>
    <row r="13771" spans="4:9" x14ac:dyDescent="0.2">
      <c r="D13771" s="29"/>
      <c r="E13771" s="29"/>
    </row>
    <row r="13772" spans="4:9" x14ac:dyDescent="0.2">
      <c r="D13772" s="29"/>
      <c r="E13772" s="29"/>
    </row>
    <row r="13773" spans="4:9" x14ac:dyDescent="0.2">
      <c r="D13773" s="29"/>
      <c r="E13773" s="29"/>
    </row>
    <row r="13774" spans="4:9" x14ac:dyDescent="0.2">
      <c r="D13774" s="29"/>
      <c r="E13774" s="29"/>
    </row>
    <row r="13775" spans="4:9" x14ac:dyDescent="0.2">
      <c r="D13775" s="29"/>
      <c r="E13775" s="29"/>
      <c r="I13775" s="30"/>
    </row>
    <row r="13776" spans="4:9" x14ac:dyDescent="0.2">
      <c r="D13776" s="29"/>
      <c r="E13776" s="29"/>
    </row>
    <row r="13777" spans="4:9" x14ac:dyDescent="0.2">
      <c r="D13777" s="29"/>
      <c r="E13777" s="29"/>
    </row>
    <row r="13778" spans="4:9" x14ac:dyDescent="0.2">
      <c r="D13778" s="29"/>
      <c r="E13778" s="29"/>
    </row>
    <row r="13779" spans="4:9" x14ac:dyDescent="0.2">
      <c r="D13779" s="29"/>
      <c r="E13779" s="29"/>
    </row>
    <row r="13780" spans="4:9" x14ac:dyDescent="0.2">
      <c r="D13780" s="29"/>
      <c r="E13780" s="29"/>
    </row>
    <row r="13781" spans="4:9" x14ac:dyDescent="0.2">
      <c r="D13781" s="29"/>
      <c r="E13781" s="29"/>
    </row>
    <row r="13782" spans="4:9" x14ac:dyDescent="0.2">
      <c r="D13782" s="29"/>
      <c r="E13782" s="29"/>
    </row>
    <row r="13783" spans="4:9" x14ac:dyDescent="0.2">
      <c r="D13783" s="29"/>
      <c r="E13783" s="29"/>
    </row>
    <row r="13784" spans="4:9" x14ac:dyDescent="0.2">
      <c r="D13784" s="29"/>
      <c r="E13784" s="29"/>
    </row>
    <row r="13785" spans="4:9" x14ac:dyDescent="0.2">
      <c r="D13785" s="29"/>
      <c r="E13785" s="29"/>
    </row>
    <row r="13786" spans="4:9" x14ac:dyDescent="0.2">
      <c r="D13786" s="29"/>
      <c r="E13786" s="29"/>
    </row>
    <row r="13787" spans="4:9" x14ac:dyDescent="0.2">
      <c r="D13787" s="29"/>
      <c r="E13787" s="29"/>
    </row>
    <row r="13788" spans="4:9" x14ac:dyDescent="0.2">
      <c r="D13788" s="29"/>
      <c r="E13788" s="29"/>
    </row>
    <row r="13789" spans="4:9" x14ac:dyDescent="0.2">
      <c r="D13789" s="29"/>
      <c r="E13789" s="29"/>
    </row>
    <row r="13790" spans="4:9" x14ac:dyDescent="0.2">
      <c r="D13790" s="29"/>
      <c r="E13790" s="29"/>
      <c r="I13790" s="30"/>
    </row>
    <row r="13791" spans="4:9" x14ac:dyDescent="0.2">
      <c r="D13791" s="29"/>
      <c r="E13791" s="29"/>
    </row>
    <row r="13792" spans="4:9" x14ac:dyDescent="0.2">
      <c r="D13792" s="29"/>
      <c r="E13792" s="29"/>
    </row>
    <row r="13793" spans="4:9" x14ac:dyDescent="0.2">
      <c r="D13793" s="29"/>
      <c r="E13793" s="29"/>
    </row>
    <row r="13794" spans="4:9" x14ac:dyDescent="0.2">
      <c r="D13794" s="29"/>
      <c r="E13794" s="29"/>
    </row>
    <row r="13795" spans="4:9" x14ac:dyDescent="0.2">
      <c r="D13795" s="29"/>
      <c r="E13795" s="29"/>
    </row>
    <row r="13796" spans="4:9" x14ac:dyDescent="0.2">
      <c r="D13796" s="29"/>
      <c r="E13796" s="29"/>
    </row>
    <row r="13797" spans="4:9" x14ac:dyDescent="0.2">
      <c r="D13797" s="29"/>
      <c r="E13797" s="29"/>
    </row>
    <row r="13798" spans="4:9" x14ac:dyDescent="0.2">
      <c r="D13798" s="29"/>
      <c r="E13798" s="29"/>
    </row>
    <row r="13799" spans="4:9" x14ac:dyDescent="0.2">
      <c r="D13799" s="29"/>
      <c r="E13799" s="29"/>
    </row>
    <row r="13800" spans="4:9" x14ac:dyDescent="0.2">
      <c r="D13800" s="29"/>
      <c r="E13800" s="29"/>
    </row>
    <row r="13801" spans="4:9" x14ac:dyDescent="0.2">
      <c r="D13801" s="29"/>
      <c r="E13801" s="29"/>
    </row>
    <row r="13802" spans="4:9" x14ac:dyDescent="0.2">
      <c r="D13802" s="29"/>
      <c r="E13802" s="29"/>
    </row>
    <row r="13803" spans="4:9" x14ac:dyDescent="0.2">
      <c r="D13803" s="29"/>
      <c r="E13803" s="29"/>
    </row>
    <row r="13804" spans="4:9" x14ac:dyDescent="0.2">
      <c r="D13804" s="29"/>
      <c r="E13804" s="29"/>
    </row>
    <row r="13805" spans="4:9" x14ac:dyDescent="0.2">
      <c r="D13805" s="29"/>
      <c r="E13805" s="29"/>
      <c r="I13805" s="30"/>
    </row>
    <row r="13806" spans="4:9" x14ac:dyDescent="0.2">
      <c r="D13806" s="29"/>
      <c r="E13806" s="29"/>
    </row>
    <row r="13807" spans="4:9" x14ac:dyDescent="0.2">
      <c r="D13807" s="29"/>
      <c r="E13807" s="29"/>
    </row>
    <row r="13808" spans="4:9" x14ac:dyDescent="0.2">
      <c r="D13808" s="29"/>
      <c r="E13808" s="29"/>
    </row>
    <row r="13809" spans="4:9" x14ac:dyDescent="0.2">
      <c r="D13809" s="29"/>
      <c r="E13809" s="29"/>
    </row>
    <row r="13810" spans="4:9" x14ac:dyDescent="0.2">
      <c r="D13810" s="29"/>
      <c r="E13810" s="29"/>
    </row>
    <row r="13811" spans="4:9" x14ac:dyDescent="0.2">
      <c r="D13811" s="29"/>
      <c r="E13811" s="29"/>
    </row>
    <row r="13812" spans="4:9" x14ac:dyDescent="0.2">
      <c r="D13812" s="29"/>
      <c r="E13812" s="29"/>
      <c r="I13812" s="30"/>
    </row>
    <row r="13813" spans="4:9" x14ac:dyDescent="0.2">
      <c r="D13813" s="29"/>
      <c r="E13813" s="29"/>
      <c r="I13813" s="30"/>
    </row>
    <row r="13814" spans="4:9" x14ac:dyDescent="0.2">
      <c r="D13814" s="29"/>
      <c r="E13814" s="29"/>
      <c r="I13814" s="30"/>
    </row>
    <row r="13815" spans="4:9" x14ac:dyDescent="0.2">
      <c r="D13815" s="29"/>
      <c r="E13815" s="29"/>
      <c r="I13815" s="30"/>
    </row>
    <row r="13816" spans="4:9" x14ac:dyDescent="0.2">
      <c r="D13816" s="29"/>
      <c r="E13816" s="29"/>
      <c r="I13816" s="30"/>
    </row>
    <row r="13817" spans="4:9" x14ac:dyDescent="0.2">
      <c r="D13817" s="29"/>
      <c r="E13817" s="29"/>
      <c r="I13817" s="30"/>
    </row>
    <row r="13818" spans="4:9" x14ac:dyDescent="0.2">
      <c r="D13818" s="29"/>
      <c r="E13818" s="29"/>
      <c r="I13818" s="30"/>
    </row>
    <row r="13819" spans="4:9" x14ac:dyDescent="0.2">
      <c r="D13819" s="29"/>
      <c r="E13819" s="29"/>
      <c r="I13819" s="30"/>
    </row>
    <row r="13820" spans="4:9" x14ac:dyDescent="0.2">
      <c r="D13820" s="29"/>
      <c r="E13820" s="29"/>
      <c r="I13820" s="30"/>
    </row>
    <row r="13821" spans="4:9" x14ac:dyDescent="0.2">
      <c r="D13821" s="29"/>
      <c r="E13821" s="29"/>
    </row>
    <row r="13822" spans="4:9" x14ac:dyDescent="0.2">
      <c r="D13822" s="29"/>
      <c r="E13822" s="29"/>
    </row>
    <row r="13823" spans="4:9" x14ac:dyDescent="0.2">
      <c r="D13823" s="29"/>
      <c r="E13823" s="29"/>
    </row>
    <row r="13824" spans="4:9" x14ac:dyDescent="0.2">
      <c r="D13824" s="29"/>
      <c r="E13824" s="29"/>
    </row>
    <row r="13825" spans="4:9" x14ac:dyDescent="0.2">
      <c r="D13825" s="29"/>
      <c r="E13825" s="29"/>
    </row>
    <row r="13826" spans="4:9" x14ac:dyDescent="0.2">
      <c r="D13826" s="29"/>
      <c r="E13826" s="29"/>
    </row>
    <row r="13827" spans="4:9" x14ac:dyDescent="0.2">
      <c r="D13827" s="29"/>
      <c r="E13827" s="29"/>
    </row>
    <row r="13828" spans="4:9" x14ac:dyDescent="0.2">
      <c r="D13828" s="29"/>
      <c r="E13828" s="29"/>
    </row>
    <row r="13829" spans="4:9" x14ac:dyDescent="0.2">
      <c r="D13829" s="29"/>
      <c r="E13829" s="29"/>
    </row>
    <row r="13830" spans="4:9" x14ac:dyDescent="0.2">
      <c r="D13830" s="29"/>
      <c r="E13830" s="29"/>
    </row>
    <row r="13831" spans="4:9" x14ac:dyDescent="0.2">
      <c r="D13831" s="29"/>
      <c r="E13831" s="29"/>
    </row>
    <row r="13832" spans="4:9" x14ac:dyDescent="0.2">
      <c r="D13832" s="29"/>
      <c r="E13832" s="29"/>
    </row>
    <row r="13833" spans="4:9" x14ac:dyDescent="0.2">
      <c r="D13833" s="29"/>
      <c r="E13833" s="29"/>
    </row>
    <row r="13834" spans="4:9" x14ac:dyDescent="0.2">
      <c r="D13834" s="29"/>
      <c r="E13834" s="29"/>
    </row>
    <row r="13835" spans="4:9" x14ac:dyDescent="0.2">
      <c r="D13835" s="29"/>
      <c r="E13835" s="29"/>
      <c r="I13835" s="30"/>
    </row>
    <row r="13836" spans="4:9" x14ac:dyDescent="0.2">
      <c r="D13836" s="29"/>
      <c r="E13836" s="29"/>
    </row>
    <row r="13837" spans="4:9" x14ac:dyDescent="0.2">
      <c r="D13837" s="29"/>
      <c r="E13837" s="29"/>
    </row>
    <row r="13838" spans="4:9" x14ac:dyDescent="0.2">
      <c r="D13838" s="29"/>
      <c r="E13838" s="29"/>
    </row>
    <row r="13839" spans="4:9" x14ac:dyDescent="0.2">
      <c r="D13839" s="29"/>
      <c r="E13839" s="29"/>
    </row>
    <row r="13840" spans="4:9" x14ac:dyDescent="0.2">
      <c r="D13840" s="29"/>
      <c r="E13840" s="29"/>
    </row>
    <row r="13841" spans="4:9" x14ac:dyDescent="0.2">
      <c r="D13841" s="29"/>
      <c r="E13841" s="29"/>
    </row>
    <row r="13842" spans="4:9" x14ac:dyDescent="0.2">
      <c r="D13842" s="29"/>
      <c r="E13842" s="29"/>
    </row>
    <row r="13843" spans="4:9" x14ac:dyDescent="0.2">
      <c r="D13843" s="29"/>
      <c r="E13843" s="29"/>
    </row>
    <row r="13844" spans="4:9" x14ac:dyDescent="0.2">
      <c r="D13844" s="29"/>
      <c r="E13844" s="29"/>
    </row>
    <row r="13845" spans="4:9" x14ac:dyDescent="0.2">
      <c r="D13845" s="29"/>
      <c r="E13845" s="29"/>
    </row>
    <row r="13846" spans="4:9" x14ac:dyDescent="0.2">
      <c r="D13846" s="29"/>
      <c r="E13846" s="29"/>
    </row>
    <row r="13847" spans="4:9" x14ac:dyDescent="0.2">
      <c r="D13847" s="29"/>
      <c r="E13847" s="29"/>
    </row>
    <row r="13848" spans="4:9" x14ac:dyDescent="0.2">
      <c r="D13848" s="29"/>
      <c r="E13848" s="29"/>
    </row>
    <row r="13849" spans="4:9" x14ac:dyDescent="0.2">
      <c r="D13849" s="29"/>
      <c r="E13849" s="29"/>
    </row>
    <row r="13850" spans="4:9" x14ac:dyDescent="0.2">
      <c r="D13850" s="29"/>
      <c r="E13850" s="29"/>
      <c r="I13850" s="30"/>
    </row>
    <row r="13851" spans="4:9" x14ac:dyDescent="0.2">
      <c r="D13851" s="29"/>
      <c r="E13851" s="29"/>
    </row>
    <row r="13852" spans="4:9" x14ac:dyDescent="0.2">
      <c r="D13852" s="29"/>
      <c r="E13852" s="29"/>
    </row>
    <row r="13853" spans="4:9" x14ac:dyDescent="0.2">
      <c r="D13853" s="29"/>
      <c r="E13853" s="29"/>
    </row>
    <row r="13854" spans="4:9" x14ac:dyDescent="0.2">
      <c r="D13854" s="29"/>
      <c r="E13854" s="29"/>
    </row>
    <row r="13855" spans="4:9" x14ac:dyDescent="0.2">
      <c r="D13855" s="29"/>
      <c r="E13855" s="29"/>
    </row>
    <row r="13856" spans="4:9" x14ac:dyDescent="0.2">
      <c r="D13856" s="29"/>
      <c r="E13856" s="29"/>
    </row>
    <row r="13857" spans="4:9" x14ac:dyDescent="0.2">
      <c r="D13857" s="29"/>
      <c r="E13857" s="29"/>
    </row>
    <row r="13858" spans="4:9" x14ac:dyDescent="0.2">
      <c r="D13858" s="29"/>
      <c r="E13858" s="29"/>
      <c r="I13858" s="30"/>
    </row>
    <row r="13859" spans="4:9" x14ac:dyDescent="0.2">
      <c r="D13859" s="29"/>
      <c r="E13859" s="29"/>
    </row>
    <row r="13860" spans="4:9" x14ac:dyDescent="0.2">
      <c r="D13860" s="29"/>
      <c r="E13860" s="29"/>
      <c r="I13860" s="30"/>
    </row>
    <row r="13861" spans="4:9" x14ac:dyDescent="0.2">
      <c r="D13861" s="29"/>
      <c r="E13861" s="29"/>
    </row>
    <row r="13862" spans="4:9" x14ac:dyDescent="0.2">
      <c r="D13862" s="29"/>
      <c r="E13862" s="29"/>
      <c r="I13862" s="30"/>
    </row>
    <row r="13863" spans="4:9" x14ac:dyDescent="0.2">
      <c r="D13863" s="29"/>
      <c r="E13863" s="29"/>
    </row>
    <row r="13864" spans="4:9" x14ac:dyDescent="0.2">
      <c r="D13864" s="29"/>
      <c r="E13864" s="29"/>
      <c r="I13864" s="30"/>
    </row>
    <row r="13865" spans="4:9" x14ac:dyDescent="0.2">
      <c r="D13865" s="29"/>
      <c r="E13865" s="29"/>
      <c r="I13865" s="30"/>
    </row>
    <row r="13866" spans="4:9" x14ac:dyDescent="0.2">
      <c r="D13866" s="29"/>
      <c r="E13866" s="29"/>
    </row>
    <row r="13867" spans="4:9" x14ac:dyDescent="0.2">
      <c r="D13867" s="29"/>
      <c r="E13867" s="29"/>
    </row>
    <row r="13868" spans="4:9" x14ac:dyDescent="0.2">
      <c r="D13868" s="29"/>
      <c r="E13868" s="29"/>
    </row>
    <row r="13869" spans="4:9" x14ac:dyDescent="0.2">
      <c r="D13869" s="29"/>
      <c r="E13869" s="29"/>
    </row>
    <row r="13870" spans="4:9" x14ac:dyDescent="0.2">
      <c r="D13870" s="29"/>
      <c r="E13870" s="29"/>
    </row>
    <row r="13871" spans="4:9" x14ac:dyDescent="0.2">
      <c r="D13871" s="29"/>
      <c r="E13871" s="29"/>
    </row>
    <row r="13872" spans="4:9" x14ac:dyDescent="0.2">
      <c r="D13872" s="29"/>
      <c r="E13872" s="29"/>
    </row>
    <row r="13873" spans="4:9" x14ac:dyDescent="0.2">
      <c r="D13873" s="29"/>
      <c r="E13873" s="29"/>
    </row>
    <row r="13874" spans="4:9" x14ac:dyDescent="0.2">
      <c r="D13874" s="29"/>
      <c r="E13874" s="29"/>
    </row>
    <row r="13875" spans="4:9" x14ac:dyDescent="0.2">
      <c r="D13875" s="29"/>
      <c r="E13875" s="29"/>
    </row>
    <row r="13876" spans="4:9" x14ac:dyDescent="0.2">
      <c r="D13876" s="29"/>
      <c r="E13876" s="29"/>
    </row>
    <row r="13877" spans="4:9" x14ac:dyDescent="0.2">
      <c r="D13877" s="29"/>
      <c r="E13877" s="29"/>
    </row>
    <row r="13878" spans="4:9" x14ac:dyDescent="0.2">
      <c r="D13878" s="29"/>
      <c r="E13878" s="29"/>
      <c r="I13878" s="30"/>
    </row>
    <row r="13879" spans="4:9" x14ac:dyDescent="0.2">
      <c r="D13879" s="29"/>
      <c r="E13879" s="29"/>
    </row>
    <row r="13880" spans="4:9" x14ac:dyDescent="0.2">
      <c r="D13880" s="29"/>
      <c r="E13880" s="29"/>
      <c r="I13880" s="30"/>
    </row>
    <row r="13881" spans="4:9" x14ac:dyDescent="0.2">
      <c r="D13881" s="29"/>
      <c r="E13881" s="29"/>
    </row>
    <row r="13882" spans="4:9" x14ac:dyDescent="0.2">
      <c r="D13882" s="29"/>
      <c r="E13882" s="29"/>
      <c r="I13882" s="30"/>
    </row>
    <row r="13883" spans="4:9" x14ac:dyDescent="0.2">
      <c r="D13883" s="29"/>
      <c r="E13883" s="29"/>
      <c r="I13883" s="30"/>
    </row>
    <row r="13884" spans="4:9" x14ac:dyDescent="0.2">
      <c r="D13884" s="29"/>
      <c r="E13884" s="29"/>
      <c r="I13884" s="30"/>
    </row>
    <row r="13885" spans="4:9" x14ac:dyDescent="0.2">
      <c r="D13885" s="29"/>
      <c r="E13885" s="29"/>
      <c r="I13885" s="30"/>
    </row>
    <row r="13886" spans="4:9" x14ac:dyDescent="0.2">
      <c r="D13886" s="29"/>
      <c r="E13886" s="29"/>
      <c r="I13886" s="30"/>
    </row>
    <row r="13887" spans="4:9" x14ac:dyDescent="0.2">
      <c r="D13887" s="29"/>
      <c r="E13887" s="29"/>
      <c r="I13887" s="30"/>
    </row>
    <row r="13888" spans="4:9" x14ac:dyDescent="0.2">
      <c r="D13888" s="29"/>
      <c r="E13888" s="29"/>
      <c r="I13888" s="30"/>
    </row>
    <row r="13889" spans="4:9" x14ac:dyDescent="0.2">
      <c r="D13889" s="29"/>
      <c r="E13889" s="29"/>
      <c r="I13889" s="30"/>
    </row>
    <row r="13890" spans="4:9" x14ac:dyDescent="0.2">
      <c r="D13890" s="29"/>
      <c r="E13890" s="29"/>
      <c r="I13890" s="30"/>
    </row>
    <row r="13891" spans="4:9" x14ac:dyDescent="0.2">
      <c r="D13891" s="29"/>
      <c r="E13891" s="29"/>
      <c r="I13891" s="30"/>
    </row>
    <row r="13892" spans="4:9" x14ac:dyDescent="0.2">
      <c r="D13892" s="29"/>
      <c r="E13892" s="29"/>
      <c r="I13892" s="30"/>
    </row>
    <row r="13893" spans="4:9" x14ac:dyDescent="0.2">
      <c r="D13893" s="29"/>
      <c r="E13893" s="29"/>
      <c r="I13893" s="30"/>
    </row>
    <row r="13894" spans="4:9" x14ac:dyDescent="0.2">
      <c r="D13894" s="29"/>
      <c r="E13894" s="29"/>
      <c r="I13894" s="30"/>
    </row>
    <row r="13895" spans="4:9" x14ac:dyDescent="0.2">
      <c r="D13895" s="29"/>
      <c r="E13895" s="29"/>
      <c r="I13895" s="30"/>
    </row>
    <row r="13896" spans="4:9" x14ac:dyDescent="0.2">
      <c r="D13896" s="29"/>
      <c r="E13896" s="29"/>
      <c r="I13896" s="30"/>
    </row>
    <row r="13897" spans="4:9" x14ac:dyDescent="0.2">
      <c r="D13897" s="29"/>
      <c r="E13897" s="29"/>
      <c r="I13897" s="30"/>
    </row>
    <row r="13898" spans="4:9" x14ac:dyDescent="0.2">
      <c r="D13898" s="29"/>
      <c r="E13898" s="29"/>
      <c r="I13898" s="30"/>
    </row>
    <row r="13899" spans="4:9" x14ac:dyDescent="0.2">
      <c r="D13899" s="29"/>
      <c r="E13899" s="29"/>
      <c r="I13899" s="30"/>
    </row>
    <row r="13900" spans="4:9" x14ac:dyDescent="0.2">
      <c r="D13900" s="29"/>
      <c r="E13900" s="29"/>
      <c r="I13900" s="30"/>
    </row>
    <row r="13901" spans="4:9" x14ac:dyDescent="0.2">
      <c r="D13901" s="29"/>
      <c r="E13901" s="29"/>
      <c r="I13901" s="30"/>
    </row>
    <row r="13902" spans="4:9" x14ac:dyDescent="0.2">
      <c r="D13902" s="29"/>
      <c r="E13902" s="29"/>
      <c r="I13902" s="30"/>
    </row>
    <row r="13903" spans="4:9" x14ac:dyDescent="0.2">
      <c r="D13903" s="29"/>
      <c r="E13903" s="29"/>
      <c r="I13903" s="30"/>
    </row>
    <row r="13904" spans="4:9" x14ac:dyDescent="0.2">
      <c r="D13904" s="29"/>
      <c r="E13904" s="29"/>
      <c r="I13904" s="30"/>
    </row>
    <row r="13905" spans="4:9" x14ac:dyDescent="0.2">
      <c r="D13905" s="29"/>
      <c r="E13905" s="29"/>
    </row>
    <row r="13906" spans="4:9" x14ac:dyDescent="0.2">
      <c r="D13906" s="29"/>
      <c r="E13906" s="29"/>
    </row>
    <row r="13907" spans="4:9" x14ac:dyDescent="0.2">
      <c r="D13907" s="29"/>
      <c r="E13907" s="29"/>
    </row>
    <row r="13908" spans="4:9" x14ac:dyDescent="0.2">
      <c r="D13908" s="29"/>
      <c r="E13908" s="29"/>
      <c r="I13908" s="30"/>
    </row>
    <row r="13909" spans="4:9" x14ac:dyDescent="0.2">
      <c r="D13909" s="29"/>
      <c r="E13909" s="29"/>
      <c r="I13909" s="30"/>
    </row>
    <row r="13910" spans="4:9" x14ac:dyDescent="0.2">
      <c r="D13910" s="29"/>
      <c r="E13910" s="29"/>
      <c r="I13910" s="30"/>
    </row>
    <row r="13911" spans="4:9" x14ac:dyDescent="0.2">
      <c r="D13911" s="29"/>
      <c r="E13911" s="29"/>
      <c r="I13911" s="30"/>
    </row>
    <row r="13912" spans="4:9" x14ac:dyDescent="0.2">
      <c r="D13912" s="29"/>
      <c r="E13912" s="29"/>
      <c r="I13912" s="30"/>
    </row>
    <row r="13913" spans="4:9" x14ac:dyDescent="0.2">
      <c r="D13913" s="29"/>
      <c r="E13913" s="29"/>
      <c r="I13913" s="30"/>
    </row>
    <row r="13914" spans="4:9" x14ac:dyDescent="0.2">
      <c r="D13914" s="29"/>
      <c r="E13914" s="29"/>
      <c r="I13914" s="30"/>
    </row>
    <row r="13915" spans="4:9" x14ac:dyDescent="0.2">
      <c r="D13915" s="29"/>
      <c r="E13915" s="29"/>
      <c r="I13915" s="30"/>
    </row>
    <row r="13916" spans="4:9" x14ac:dyDescent="0.2">
      <c r="D13916" s="29"/>
      <c r="E13916" s="29"/>
      <c r="I13916" s="30"/>
    </row>
    <row r="13917" spans="4:9" x14ac:dyDescent="0.2">
      <c r="D13917" s="29"/>
      <c r="E13917" s="29"/>
      <c r="I13917" s="30"/>
    </row>
    <row r="13918" spans="4:9" x14ac:dyDescent="0.2">
      <c r="D13918" s="29"/>
      <c r="E13918" s="29"/>
      <c r="I13918" s="30"/>
    </row>
    <row r="13919" spans="4:9" x14ac:dyDescent="0.2">
      <c r="D13919" s="29"/>
      <c r="E13919" s="29"/>
      <c r="I13919" s="30"/>
    </row>
    <row r="13920" spans="4:9" x14ac:dyDescent="0.2">
      <c r="D13920" s="29"/>
      <c r="E13920" s="29"/>
      <c r="I13920" s="30"/>
    </row>
    <row r="13921" spans="4:9" x14ac:dyDescent="0.2">
      <c r="D13921" s="29"/>
      <c r="E13921" s="29"/>
      <c r="I13921" s="30"/>
    </row>
    <row r="13922" spans="4:9" x14ac:dyDescent="0.2">
      <c r="D13922" s="29"/>
      <c r="E13922" s="29"/>
      <c r="I13922" s="30"/>
    </row>
    <row r="13923" spans="4:9" x14ac:dyDescent="0.2">
      <c r="D13923" s="29"/>
      <c r="E13923" s="29"/>
      <c r="I13923" s="30"/>
    </row>
    <row r="13924" spans="4:9" x14ac:dyDescent="0.2">
      <c r="D13924" s="29"/>
      <c r="E13924" s="29"/>
      <c r="I13924" s="30"/>
    </row>
    <row r="13925" spans="4:9" x14ac:dyDescent="0.2">
      <c r="D13925" s="29"/>
      <c r="E13925" s="29"/>
      <c r="I13925" s="30"/>
    </row>
    <row r="13926" spans="4:9" x14ac:dyDescent="0.2">
      <c r="D13926" s="29"/>
      <c r="E13926" s="29"/>
      <c r="I13926" s="30"/>
    </row>
    <row r="13927" spans="4:9" x14ac:dyDescent="0.2">
      <c r="D13927" s="29"/>
      <c r="E13927" s="29"/>
      <c r="I13927" s="30"/>
    </row>
    <row r="13928" spans="4:9" x14ac:dyDescent="0.2">
      <c r="D13928" s="29"/>
      <c r="E13928" s="29"/>
      <c r="I13928" s="30"/>
    </row>
    <row r="13929" spans="4:9" x14ac:dyDescent="0.2">
      <c r="D13929" s="29"/>
      <c r="E13929" s="29"/>
      <c r="I13929" s="30"/>
    </row>
    <row r="13930" spans="4:9" x14ac:dyDescent="0.2">
      <c r="D13930" s="29"/>
      <c r="E13930" s="29"/>
    </row>
    <row r="13931" spans="4:9" x14ac:dyDescent="0.2">
      <c r="D13931" s="29"/>
      <c r="E13931" s="29"/>
    </row>
    <row r="13932" spans="4:9" x14ac:dyDescent="0.2">
      <c r="D13932" s="29"/>
      <c r="E13932" s="29"/>
    </row>
    <row r="13933" spans="4:9" x14ac:dyDescent="0.2">
      <c r="D13933" s="29"/>
      <c r="E13933" s="29"/>
      <c r="I13933" s="30"/>
    </row>
    <row r="13934" spans="4:9" x14ac:dyDescent="0.2">
      <c r="D13934" s="29"/>
      <c r="E13934" s="29"/>
    </row>
    <row r="13935" spans="4:9" x14ac:dyDescent="0.2">
      <c r="D13935" s="29"/>
      <c r="E13935" s="29"/>
      <c r="I13935" s="30"/>
    </row>
    <row r="13936" spans="4:9" x14ac:dyDescent="0.2">
      <c r="D13936" s="29"/>
      <c r="E13936" s="29"/>
    </row>
    <row r="13937" spans="4:9" x14ac:dyDescent="0.2">
      <c r="D13937" s="29"/>
      <c r="E13937" s="29"/>
    </row>
    <row r="13938" spans="4:9" x14ac:dyDescent="0.2">
      <c r="D13938" s="29"/>
      <c r="E13938" s="29"/>
    </row>
    <row r="13939" spans="4:9" x14ac:dyDescent="0.2">
      <c r="D13939" s="29"/>
      <c r="E13939" s="29"/>
    </row>
    <row r="13940" spans="4:9" x14ac:dyDescent="0.2">
      <c r="D13940" s="29"/>
      <c r="E13940" s="29"/>
      <c r="I13940" s="30"/>
    </row>
    <row r="13941" spans="4:9" x14ac:dyDescent="0.2">
      <c r="D13941" s="29"/>
      <c r="E13941" s="29"/>
    </row>
    <row r="13942" spans="4:9" x14ac:dyDescent="0.2">
      <c r="D13942" s="29"/>
      <c r="E13942" s="29"/>
    </row>
    <row r="13943" spans="4:9" x14ac:dyDescent="0.2">
      <c r="D13943" s="29"/>
      <c r="E13943" s="29"/>
    </row>
    <row r="13944" spans="4:9" x14ac:dyDescent="0.2">
      <c r="D13944" s="29"/>
      <c r="E13944" s="29"/>
    </row>
    <row r="13945" spans="4:9" x14ac:dyDescent="0.2">
      <c r="D13945" s="29"/>
      <c r="E13945" s="29"/>
    </row>
    <row r="13946" spans="4:9" x14ac:dyDescent="0.2">
      <c r="D13946" s="29"/>
      <c r="E13946" s="29"/>
    </row>
    <row r="13947" spans="4:9" x14ac:dyDescent="0.2">
      <c r="D13947" s="29"/>
      <c r="E13947" s="29"/>
    </row>
    <row r="13948" spans="4:9" x14ac:dyDescent="0.2">
      <c r="D13948" s="29"/>
      <c r="E13948" s="29"/>
      <c r="I13948" s="30"/>
    </row>
    <row r="13949" spans="4:9" x14ac:dyDescent="0.2">
      <c r="D13949" s="29"/>
      <c r="E13949" s="29"/>
    </row>
    <row r="13950" spans="4:9" x14ac:dyDescent="0.2">
      <c r="D13950" s="29"/>
      <c r="E13950" s="29"/>
      <c r="I13950" s="30"/>
    </row>
    <row r="13951" spans="4:9" x14ac:dyDescent="0.2">
      <c r="D13951" s="29"/>
      <c r="E13951" s="29"/>
    </row>
    <row r="13952" spans="4:9" x14ac:dyDescent="0.2">
      <c r="D13952" s="29"/>
      <c r="E13952" s="29"/>
    </row>
    <row r="13953" spans="4:9" x14ac:dyDescent="0.2">
      <c r="D13953" s="29"/>
      <c r="E13953" s="29"/>
    </row>
    <row r="13954" spans="4:9" x14ac:dyDescent="0.2">
      <c r="D13954" s="29"/>
      <c r="E13954" s="29"/>
    </row>
    <row r="13955" spans="4:9" x14ac:dyDescent="0.2">
      <c r="D13955" s="29"/>
      <c r="E13955" s="29"/>
      <c r="I13955" s="30"/>
    </row>
    <row r="13956" spans="4:9" x14ac:dyDescent="0.2">
      <c r="D13956" s="29"/>
      <c r="E13956" s="29"/>
    </row>
    <row r="13957" spans="4:9" x14ac:dyDescent="0.2">
      <c r="D13957" s="29"/>
      <c r="E13957" s="29"/>
    </row>
    <row r="13958" spans="4:9" x14ac:dyDescent="0.2">
      <c r="D13958" s="29"/>
      <c r="E13958" s="29"/>
    </row>
    <row r="13959" spans="4:9" x14ac:dyDescent="0.2">
      <c r="D13959" s="29"/>
      <c r="E13959" s="29"/>
    </row>
    <row r="13960" spans="4:9" x14ac:dyDescent="0.2">
      <c r="D13960" s="29"/>
      <c r="E13960" s="29"/>
    </row>
    <row r="13961" spans="4:9" x14ac:dyDescent="0.2">
      <c r="D13961" s="29"/>
      <c r="E13961" s="29"/>
    </row>
    <row r="13962" spans="4:9" x14ac:dyDescent="0.2">
      <c r="D13962" s="29"/>
      <c r="E13962" s="29"/>
    </row>
    <row r="13963" spans="4:9" x14ac:dyDescent="0.2">
      <c r="D13963" s="29"/>
      <c r="E13963" s="29"/>
      <c r="I13963" s="30"/>
    </row>
    <row r="13964" spans="4:9" x14ac:dyDescent="0.2">
      <c r="D13964" s="29"/>
      <c r="E13964" s="29"/>
    </row>
    <row r="13965" spans="4:9" x14ac:dyDescent="0.2">
      <c r="D13965" s="29"/>
      <c r="E13965" s="29"/>
      <c r="I13965" s="30"/>
    </row>
    <row r="13966" spans="4:9" x14ac:dyDescent="0.2">
      <c r="D13966" s="29"/>
      <c r="E13966" s="29"/>
    </row>
    <row r="13967" spans="4:9" x14ac:dyDescent="0.2">
      <c r="D13967" s="29"/>
      <c r="E13967" s="29"/>
      <c r="I13967" s="30"/>
    </row>
    <row r="13968" spans="4:9" x14ac:dyDescent="0.2">
      <c r="D13968" s="29"/>
      <c r="E13968" s="29"/>
    </row>
    <row r="13969" spans="4:9" x14ac:dyDescent="0.2">
      <c r="D13969" s="29"/>
      <c r="E13969" s="29"/>
      <c r="I13969" s="30"/>
    </row>
    <row r="13970" spans="4:9" x14ac:dyDescent="0.2">
      <c r="D13970" s="29"/>
      <c r="E13970" s="29"/>
      <c r="I13970" s="30"/>
    </row>
    <row r="13971" spans="4:9" x14ac:dyDescent="0.2">
      <c r="D13971" s="29"/>
      <c r="E13971" s="29"/>
    </row>
    <row r="13972" spans="4:9" x14ac:dyDescent="0.2">
      <c r="D13972" s="29"/>
      <c r="E13972" s="29"/>
    </row>
    <row r="13973" spans="4:9" x14ac:dyDescent="0.2">
      <c r="D13973" s="29"/>
      <c r="E13973" s="29"/>
    </row>
    <row r="13974" spans="4:9" x14ac:dyDescent="0.2">
      <c r="D13974" s="29"/>
      <c r="E13974" s="29"/>
    </row>
    <row r="13975" spans="4:9" x14ac:dyDescent="0.2">
      <c r="D13975" s="29"/>
      <c r="E13975" s="29"/>
    </row>
    <row r="13976" spans="4:9" x14ac:dyDescent="0.2">
      <c r="D13976" s="29"/>
      <c r="E13976" s="29"/>
    </row>
    <row r="13977" spans="4:9" x14ac:dyDescent="0.2">
      <c r="D13977" s="29"/>
      <c r="E13977" s="29"/>
    </row>
    <row r="13978" spans="4:9" x14ac:dyDescent="0.2">
      <c r="D13978" s="29"/>
      <c r="E13978" s="29"/>
    </row>
    <row r="13979" spans="4:9" x14ac:dyDescent="0.2">
      <c r="D13979" s="29"/>
      <c r="E13979" s="29"/>
    </row>
    <row r="13980" spans="4:9" x14ac:dyDescent="0.2">
      <c r="D13980" s="29"/>
      <c r="E13980" s="29"/>
    </row>
    <row r="13981" spans="4:9" x14ac:dyDescent="0.2">
      <c r="D13981" s="29"/>
      <c r="E13981" s="29"/>
    </row>
    <row r="13982" spans="4:9" x14ac:dyDescent="0.2">
      <c r="D13982" s="29"/>
      <c r="E13982" s="29"/>
    </row>
    <row r="13983" spans="4:9" x14ac:dyDescent="0.2">
      <c r="D13983" s="29"/>
      <c r="E13983" s="29"/>
    </row>
    <row r="13984" spans="4:9" x14ac:dyDescent="0.2">
      <c r="D13984" s="29"/>
      <c r="E13984" s="29"/>
    </row>
    <row r="13985" spans="4:9" x14ac:dyDescent="0.2">
      <c r="D13985" s="29"/>
      <c r="E13985" s="29"/>
      <c r="I13985" s="30"/>
    </row>
    <row r="13986" spans="4:9" x14ac:dyDescent="0.2">
      <c r="D13986" s="29"/>
      <c r="E13986" s="29"/>
    </row>
    <row r="13987" spans="4:9" x14ac:dyDescent="0.2">
      <c r="D13987" s="29"/>
      <c r="E13987" s="29"/>
    </row>
    <row r="13988" spans="4:9" x14ac:dyDescent="0.2">
      <c r="D13988" s="29"/>
      <c r="E13988" s="29"/>
    </row>
    <row r="13989" spans="4:9" x14ac:dyDescent="0.2">
      <c r="D13989" s="29"/>
      <c r="E13989" s="29"/>
    </row>
    <row r="13990" spans="4:9" x14ac:dyDescent="0.2">
      <c r="D13990" s="29"/>
      <c r="E13990" s="29"/>
    </row>
    <row r="13991" spans="4:9" x14ac:dyDescent="0.2">
      <c r="D13991" s="29"/>
      <c r="E13991" s="29"/>
    </row>
    <row r="13992" spans="4:9" x14ac:dyDescent="0.2">
      <c r="D13992" s="29"/>
      <c r="E13992" s="29"/>
    </row>
    <row r="13993" spans="4:9" x14ac:dyDescent="0.2">
      <c r="D13993" s="29"/>
      <c r="E13993" s="29"/>
    </row>
    <row r="13994" spans="4:9" x14ac:dyDescent="0.2">
      <c r="D13994" s="29"/>
      <c r="E13994" s="29"/>
    </row>
    <row r="13995" spans="4:9" x14ac:dyDescent="0.2">
      <c r="D13995" s="29"/>
      <c r="E13995" s="29"/>
    </row>
    <row r="13996" spans="4:9" x14ac:dyDescent="0.2">
      <c r="D13996" s="29"/>
      <c r="E13996" s="29"/>
    </row>
    <row r="13997" spans="4:9" x14ac:dyDescent="0.2">
      <c r="D13997" s="29"/>
      <c r="E13997" s="29"/>
    </row>
    <row r="13998" spans="4:9" x14ac:dyDescent="0.2">
      <c r="D13998" s="29"/>
      <c r="E13998" s="29"/>
    </row>
    <row r="13999" spans="4:9" x14ac:dyDescent="0.2">
      <c r="D13999" s="29"/>
      <c r="E13999" s="29"/>
    </row>
    <row r="14000" spans="4:9" x14ac:dyDescent="0.2">
      <c r="D14000" s="29"/>
      <c r="E14000" s="29"/>
      <c r="I14000" s="30"/>
    </row>
    <row r="14001" spans="4:9" x14ac:dyDescent="0.2">
      <c r="D14001" s="29"/>
      <c r="E14001" s="29"/>
    </row>
    <row r="14002" spans="4:9" x14ac:dyDescent="0.2">
      <c r="D14002" s="29"/>
      <c r="E14002" s="29"/>
    </row>
    <row r="14003" spans="4:9" x14ac:dyDescent="0.2">
      <c r="D14003" s="29"/>
      <c r="E14003" s="29"/>
    </row>
    <row r="14004" spans="4:9" x14ac:dyDescent="0.2">
      <c r="D14004" s="29"/>
      <c r="E14004" s="29"/>
    </row>
    <row r="14005" spans="4:9" x14ac:dyDescent="0.2">
      <c r="D14005" s="29"/>
      <c r="E14005" s="29"/>
    </row>
    <row r="14006" spans="4:9" x14ac:dyDescent="0.2">
      <c r="D14006" s="29"/>
      <c r="E14006" s="29"/>
    </row>
    <row r="14007" spans="4:9" x14ac:dyDescent="0.2">
      <c r="D14007" s="29"/>
      <c r="E14007" s="29"/>
    </row>
    <row r="14008" spans="4:9" x14ac:dyDescent="0.2">
      <c r="D14008" s="29"/>
      <c r="E14008" s="29"/>
    </row>
    <row r="14009" spans="4:9" x14ac:dyDescent="0.2">
      <c r="D14009" s="29"/>
      <c r="E14009" s="29"/>
    </row>
    <row r="14010" spans="4:9" x14ac:dyDescent="0.2">
      <c r="D14010" s="29"/>
      <c r="E14010" s="29"/>
    </row>
    <row r="14011" spans="4:9" x14ac:dyDescent="0.2">
      <c r="D14011" s="29"/>
      <c r="E14011" s="29"/>
    </row>
    <row r="14012" spans="4:9" x14ac:dyDescent="0.2">
      <c r="D14012" s="29"/>
      <c r="E14012" s="29"/>
    </row>
    <row r="14013" spans="4:9" x14ac:dyDescent="0.2">
      <c r="D14013" s="29"/>
      <c r="E14013" s="29"/>
    </row>
    <row r="14014" spans="4:9" x14ac:dyDescent="0.2">
      <c r="D14014" s="29"/>
      <c r="E14014" s="29"/>
    </row>
    <row r="14015" spans="4:9" x14ac:dyDescent="0.2">
      <c r="D14015" s="29"/>
      <c r="E14015" s="29"/>
      <c r="I14015" s="30"/>
    </row>
    <row r="14016" spans="4:9" x14ac:dyDescent="0.2">
      <c r="D14016" s="29"/>
      <c r="E14016" s="29"/>
    </row>
    <row r="14017" spans="4:9" x14ac:dyDescent="0.2">
      <c r="D14017" s="29"/>
      <c r="E14017" s="29"/>
    </row>
    <row r="14018" spans="4:9" x14ac:dyDescent="0.2">
      <c r="D14018" s="29"/>
      <c r="E14018" s="29"/>
    </row>
    <row r="14019" spans="4:9" x14ac:dyDescent="0.2">
      <c r="D14019" s="29"/>
      <c r="E14019" s="29"/>
    </row>
    <row r="14020" spans="4:9" x14ac:dyDescent="0.2">
      <c r="D14020" s="29"/>
      <c r="E14020" s="29"/>
    </row>
    <row r="14021" spans="4:9" x14ac:dyDescent="0.2">
      <c r="D14021" s="29"/>
      <c r="E14021" s="29"/>
    </row>
    <row r="14022" spans="4:9" x14ac:dyDescent="0.2">
      <c r="D14022" s="29"/>
      <c r="E14022" s="29"/>
    </row>
    <row r="14023" spans="4:9" x14ac:dyDescent="0.2">
      <c r="D14023" s="29"/>
      <c r="E14023" s="29"/>
    </row>
    <row r="14024" spans="4:9" x14ac:dyDescent="0.2">
      <c r="D14024" s="29"/>
      <c r="E14024" s="29"/>
    </row>
    <row r="14025" spans="4:9" x14ac:dyDescent="0.2">
      <c r="D14025" s="29"/>
      <c r="E14025" s="29"/>
    </row>
    <row r="14026" spans="4:9" x14ac:dyDescent="0.2">
      <c r="D14026" s="29"/>
      <c r="E14026" s="29"/>
    </row>
    <row r="14027" spans="4:9" x14ac:dyDescent="0.2">
      <c r="D14027" s="29"/>
      <c r="E14027" s="29"/>
    </row>
    <row r="14028" spans="4:9" x14ac:dyDescent="0.2">
      <c r="D14028" s="29"/>
      <c r="E14028" s="29"/>
    </row>
    <row r="14029" spans="4:9" x14ac:dyDescent="0.2">
      <c r="D14029" s="29"/>
      <c r="E14029" s="29"/>
    </row>
    <row r="14030" spans="4:9" x14ac:dyDescent="0.2">
      <c r="D14030" s="29"/>
      <c r="E14030" s="29"/>
      <c r="I14030" s="30"/>
    </row>
    <row r="14031" spans="4:9" x14ac:dyDescent="0.2">
      <c r="D14031" s="29"/>
      <c r="E14031" s="29"/>
    </row>
    <row r="14032" spans="4:9" x14ac:dyDescent="0.2">
      <c r="D14032" s="29"/>
      <c r="E14032" s="29"/>
    </row>
    <row r="14033" spans="4:9" x14ac:dyDescent="0.2">
      <c r="D14033" s="29"/>
      <c r="E14033" s="29"/>
    </row>
    <row r="14034" spans="4:9" x14ac:dyDescent="0.2">
      <c r="D14034" s="29"/>
      <c r="E14034" s="29"/>
      <c r="I14034" s="30"/>
    </row>
    <row r="14035" spans="4:9" x14ac:dyDescent="0.2">
      <c r="D14035" s="29"/>
      <c r="E14035" s="29"/>
    </row>
    <row r="14036" spans="4:9" x14ac:dyDescent="0.2">
      <c r="D14036" s="29"/>
      <c r="E14036" s="29"/>
    </row>
    <row r="14037" spans="4:9" x14ac:dyDescent="0.2">
      <c r="D14037" s="29"/>
      <c r="E14037" s="29"/>
    </row>
    <row r="14038" spans="4:9" x14ac:dyDescent="0.2">
      <c r="D14038" s="29"/>
      <c r="E14038" s="29"/>
      <c r="I14038" s="30"/>
    </row>
    <row r="14039" spans="4:9" x14ac:dyDescent="0.2">
      <c r="D14039" s="29"/>
      <c r="E14039" s="29"/>
      <c r="I14039" s="30"/>
    </row>
    <row r="14040" spans="4:9" x14ac:dyDescent="0.2">
      <c r="D14040" s="29"/>
      <c r="E14040" s="29"/>
      <c r="I14040" s="30"/>
    </row>
    <row r="14041" spans="4:9" x14ac:dyDescent="0.2">
      <c r="D14041" s="29"/>
      <c r="E14041" s="29"/>
      <c r="I14041" s="30"/>
    </row>
    <row r="14042" spans="4:9" x14ac:dyDescent="0.2">
      <c r="D14042" s="29"/>
      <c r="E14042" s="29"/>
      <c r="I14042" s="30"/>
    </row>
    <row r="14043" spans="4:9" x14ac:dyDescent="0.2">
      <c r="D14043" s="29"/>
      <c r="E14043" s="29"/>
      <c r="I14043" s="30"/>
    </row>
    <row r="14044" spans="4:9" x14ac:dyDescent="0.2">
      <c r="D14044" s="29"/>
      <c r="E14044" s="29"/>
      <c r="I14044" s="30"/>
    </row>
    <row r="14045" spans="4:9" x14ac:dyDescent="0.2">
      <c r="D14045" s="29"/>
      <c r="E14045" s="29"/>
      <c r="I14045" s="30"/>
    </row>
    <row r="14046" spans="4:9" x14ac:dyDescent="0.2">
      <c r="D14046" s="29"/>
      <c r="E14046" s="29"/>
      <c r="I14046" s="30"/>
    </row>
    <row r="14047" spans="4:9" x14ac:dyDescent="0.2">
      <c r="D14047" s="29"/>
      <c r="E14047" s="29"/>
      <c r="I14047" s="30"/>
    </row>
    <row r="14048" spans="4:9" x14ac:dyDescent="0.2">
      <c r="D14048" s="29"/>
      <c r="E14048" s="29"/>
      <c r="I14048" s="30"/>
    </row>
    <row r="14049" spans="4:9" x14ac:dyDescent="0.2">
      <c r="D14049" s="29"/>
      <c r="E14049" s="29"/>
      <c r="I14049" s="30"/>
    </row>
    <row r="14050" spans="4:9" x14ac:dyDescent="0.2">
      <c r="D14050" s="29"/>
      <c r="E14050" s="29"/>
      <c r="I14050" s="30"/>
    </row>
    <row r="14051" spans="4:9" x14ac:dyDescent="0.2">
      <c r="D14051" s="29"/>
      <c r="E14051" s="29"/>
      <c r="I14051" s="30"/>
    </row>
    <row r="14052" spans="4:9" x14ac:dyDescent="0.2">
      <c r="D14052" s="29"/>
      <c r="E14052" s="29"/>
      <c r="I14052" s="30"/>
    </row>
    <row r="14053" spans="4:9" x14ac:dyDescent="0.2">
      <c r="D14053" s="29"/>
      <c r="E14053" s="29"/>
      <c r="I14053" s="30"/>
    </row>
    <row r="14054" spans="4:9" x14ac:dyDescent="0.2">
      <c r="D14054" s="29"/>
      <c r="E14054" s="29"/>
      <c r="I14054" s="30"/>
    </row>
    <row r="14055" spans="4:9" x14ac:dyDescent="0.2">
      <c r="D14055" s="29"/>
      <c r="E14055" s="29"/>
      <c r="I14055" s="30"/>
    </row>
    <row r="14056" spans="4:9" x14ac:dyDescent="0.2">
      <c r="D14056" s="29"/>
      <c r="E14056" s="29"/>
      <c r="I14056" s="30"/>
    </row>
    <row r="14057" spans="4:9" x14ac:dyDescent="0.2">
      <c r="D14057" s="29"/>
      <c r="E14057" s="29"/>
      <c r="I14057" s="30"/>
    </row>
    <row r="14058" spans="4:9" x14ac:dyDescent="0.2">
      <c r="D14058" s="29"/>
      <c r="E14058" s="29"/>
      <c r="I14058" s="30"/>
    </row>
    <row r="14059" spans="4:9" x14ac:dyDescent="0.2">
      <c r="D14059" s="29"/>
      <c r="E14059" s="29"/>
      <c r="I14059" s="30"/>
    </row>
    <row r="14060" spans="4:9" x14ac:dyDescent="0.2">
      <c r="D14060" s="29"/>
      <c r="E14060" s="29"/>
      <c r="I14060" s="30"/>
    </row>
    <row r="14061" spans="4:9" x14ac:dyDescent="0.2">
      <c r="D14061" s="29"/>
      <c r="E14061" s="29"/>
    </row>
    <row r="14062" spans="4:9" x14ac:dyDescent="0.2">
      <c r="D14062" s="29"/>
      <c r="E14062" s="29"/>
    </row>
    <row r="14063" spans="4:9" x14ac:dyDescent="0.2">
      <c r="D14063" s="29"/>
      <c r="E14063" s="29"/>
    </row>
    <row r="14064" spans="4:9" x14ac:dyDescent="0.2">
      <c r="D14064" s="29"/>
      <c r="E14064" s="29"/>
    </row>
    <row r="14065" spans="4:9" x14ac:dyDescent="0.2">
      <c r="D14065" s="29"/>
      <c r="E14065" s="29"/>
    </row>
    <row r="14066" spans="4:9" x14ac:dyDescent="0.2">
      <c r="D14066" s="29"/>
      <c r="E14066" s="29"/>
    </row>
    <row r="14067" spans="4:9" x14ac:dyDescent="0.2">
      <c r="D14067" s="29"/>
      <c r="E14067" s="29"/>
    </row>
    <row r="14068" spans="4:9" x14ac:dyDescent="0.2">
      <c r="D14068" s="29"/>
      <c r="E14068" s="29"/>
    </row>
    <row r="14069" spans="4:9" x14ac:dyDescent="0.2">
      <c r="D14069" s="29"/>
      <c r="E14069" s="29"/>
    </row>
    <row r="14070" spans="4:9" x14ac:dyDescent="0.2">
      <c r="D14070" s="29"/>
      <c r="E14070" s="29"/>
    </row>
    <row r="14071" spans="4:9" x14ac:dyDescent="0.2">
      <c r="D14071" s="29"/>
      <c r="E14071" s="29"/>
    </row>
    <row r="14072" spans="4:9" x14ac:dyDescent="0.2">
      <c r="D14072" s="29"/>
      <c r="E14072" s="29"/>
    </row>
    <row r="14073" spans="4:9" x14ac:dyDescent="0.2">
      <c r="D14073" s="29"/>
      <c r="E14073" s="29"/>
    </row>
    <row r="14074" spans="4:9" x14ac:dyDescent="0.2">
      <c r="D14074" s="29"/>
      <c r="E14074" s="29"/>
    </row>
    <row r="14075" spans="4:9" x14ac:dyDescent="0.2">
      <c r="D14075" s="29"/>
      <c r="E14075" s="29"/>
      <c r="I14075" s="30"/>
    </row>
    <row r="14076" spans="4:9" x14ac:dyDescent="0.2">
      <c r="D14076" s="29"/>
      <c r="E14076" s="29"/>
    </row>
    <row r="14077" spans="4:9" x14ac:dyDescent="0.2">
      <c r="D14077" s="29"/>
      <c r="E14077" s="29"/>
    </row>
    <row r="14078" spans="4:9" x14ac:dyDescent="0.2">
      <c r="D14078" s="29"/>
      <c r="E14078" s="29"/>
    </row>
    <row r="14079" spans="4:9" x14ac:dyDescent="0.2">
      <c r="D14079" s="29"/>
      <c r="E14079" s="29"/>
    </row>
    <row r="14080" spans="4:9" x14ac:dyDescent="0.2">
      <c r="D14080" s="29"/>
      <c r="E14080" s="29"/>
    </row>
    <row r="14081" spans="4:9" x14ac:dyDescent="0.2">
      <c r="D14081" s="29"/>
      <c r="E14081" s="29"/>
    </row>
    <row r="14082" spans="4:9" x14ac:dyDescent="0.2">
      <c r="D14082" s="29"/>
      <c r="E14082" s="29"/>
    </row>
    <row r="14083" spans="4:9" x14ac:dyDescent="0.2">
      <c r="D14083" s="29"/>
      <c r="E14083" s="29"/>
    </row>
    <row r="14084" spans="4:9" x14ac:dyDescent="0.2">
      <c r="D14084" s="29"/>
      <c r="E14084" s="29"/>
    </row>
    <row r="14085" spans="4:9" x14ac:dyDescent="0.2">
      <c r="D14085" s="29"/>
      <c r="E14085" s="29"/>
    </row>
    <row r="14086" spans="4:9" x14ac:dyDescent="0.2">
      <c r="D14086" s="29"/>
      <c r="E14086" s="29"/>
    </row>
    <row r="14087" spans="4:9" x14ac:dyDescent="0.2">
      <c r="D14087" s="29"/>
      <c r="E14087" s="29"/>
      <c r="I14087" s="30"/>
    </row>
    <row r="14088" spans="4:9" x14ac:dyDescent="0.2">
      <c r="D14088" s="29"/>
      <c r="E14088" s="29"/>
    </row>
    <row r="14089" spans="4:9" x14ac:dyDescent="0.2">
      <c r="D14089" s="29"/>
      <c r="E14089" s="29"/>
      <c r="I14089" s="30"/>
    </row>
    <row r="14090" spans="4:9" x14ac:dyDescent="0.2">
      <c r="D14090" s="29"/>
      <c r="E14090" s="29"/>
      <c r="I14090" s="30"/>
    </row>
    <row r="14091" spans="4:9" x14ac:dyDescent="0.2">
      <c r="D14091" s="29"/>
      <c r="E14091" s="29"/>
    </row>
    <row r="14092" spans="4:9" x14ac:dyDescent="0.2">
      <c r="D14092" s="29"/>
      <c r="E14092" s="29"/>
    </row>
    <row r="14093" spans="4:9" x14ac:dyDescent="0.2">
      <c r="D14093" s="29"/>
      <c r="E14093" s="29"/>
    </row>
    <row r="14094" spans="4:9" x14ac:dyDescent="0.2">
      <c r="D14094" s="29"/>
      <c r="E14094" s="29"/>
    </row>
    <row r="14095" spans="4:9" x14ac:dyDescent="0.2">
      <c r="D14095" s="29"/>
      <c r="E14095" s="29"/>
    </row>
    <row r="14096" spans="4:9" x14ac:dyDescent="0.2">
      <c r="D14096" s="29"/>
      <c r="E14096" s="29"/>
    </row>
    <row r="14097" spans="4:9" x14ac:dyDescent="0.2">
      <c r="D14097" s="29"/>
      <c r="E14097" s="29"/>
    </row>
    <row r="14098" spans="4:9" x14ac:dyDescent="0.2">
      <c r="D14098" s="29"/>
      <c r="E14098" s="29"/>
      <c r="I14098" s="30"/>
    </row>
    <row r="14099" spans="4:9" x14ac:dyDescent="0.2">
      <c r="D14099" s="29"/>
      <c r="E14099" s="29"/>
    </row>
    <row r="14100" spans="4:9" x14ac:dyDescent="0.2">
      <c r="D14100" s="29"/>
      <c r="E14100" s="29"/>
      <c r="I14100" s="30"/>
    </row>
    <row r="14101" spans="4:9" x14ac:dyDescent="0.2">
      <c r="D14101" s="29"/>
      <c r="E14101" s="29"/>
    </row>
    <row r="14102" spans="4:9" x14ac:dyDescent="0.2">
      <c r="D14102" s="29"/>
      <c r="E14102" s="29"/>
      <c r="I14102" s="30"/>
    </row>
    <row r="14103" spans="4:9" x14ac:dyDescent="0.2">
      <c r="D14103" s="29"/>
      <c r="E14103" s="29"/>
    </row>
    <row r="14104" spans="4:9" x14ac:dyDescent="0.2">
      <c r="D14104" s="29"/>
      <c r="E14104" s="29"/>
      <c r="I14104" s="30"/>
    </row>
    <row r="14105" spans="4:9" x14ac:dyDescent="0.2">
      <c r="D14105" s="29"/>
      <c r="E14105" s="29"/>
      <c r="I14105" s="30"/>
    </row>
    <row r="14106" spans="4:9" x14ac:dyDescent="0.2">
      <c r="D14106" s="29"/>
      <c r="E14106" s="29"/>
    </row>
    <row r="14107" spans="4:9" x14ac:dyDescent="0.2">
      <c r="D14107" s="29"/>
      <c r="E14107" s="29"/>
    </row>
    <row r="14108" spans="4:9" x14ac:dyDescent="0.2">
      <c r="D14108" s="29"/>
      <c r="E14108" s="29"/>
    </row>
    <row r="14109" spans="4:9" x14ac:dyDescent="0.2">
      <c r="D14109" s="29"/>
      <c r="E14109" s="29"/>
    </row>
    <row r="14110" spans="4:9" x14ac:dyDescent="0.2">
      <c r="D14110" s="29"/>
      <c r="E14110" s="29"/>
    </row>
    <row r="14111" spans="4:9" x14ac:dyDescent="0.2">
      <c r="D14111" s="29"/>
      <c r="E14111" s="29"/>
    </row>
    <row r="14112" spans="4:9" x14ac:dyDescent="0.2">
      <c r="D14112" s="29"/>
      <c r="E14112" s="29"/>
    </row>
    <row r="14113" spans="4:9" x14ac:dyDescent="0.2">
      <c r="D14113" s="29"/>
      <c r="E14113" s="29"/>
    </row>
    <row r="14114" spans="4:9" x14ac:dyDescent="0.2">
      <c r="D14114" s="29"/>
      <c r="E14114" s="29"/>
    </row>
    <row r="14115" spans="4:9" x14ac:dyDescent="0.2">
      <c r="D14115" s="29"/>
      <c r="E14115" s="29"/>
    </row>
    <row r="14116" spans="4:9" x14ac:dyDescent="0.2">
      <c r="D14116" s="29"/>
      <c r="E14116" s="29"/>
    </row>
    <row r="14117" spans="4:9" x14ac:dyDescent="0.2">
      <c r="D14117" s="29"/>
      <c r="E14117" s="29"/>
    </row>
    <row r="14118" spans="4:9" x14ac:dyDescent="0.2">
      <c r="D14118" s="29"/>
      <c r="E14118" s="29"/>
    </row>
    <row r="14119" spans="4:9" x14ac:dyDescent="0.2">
      <c r="D14119" s="29"/>
      <c r="E14119" s="29"/>
    </row>
    <row r="14120" spans="4:9" x14ac:dyDescent="0.2">
      <c r="D14120" s="29"/>
      <c r="E14120" s="29"/>
      <c r="I14120" s="30"/>
    </row>
    <row r="14121" spans="4:9" x14ac:dyDescent="0.2">
      <c r="D14121" s="29"/>
      <c r="E14121" s="29"/>
    </row>
    <row r="14122" spans="4:9" x14ac:dyDescent="0.2">
      <c r="D14122" s="29"/>
      <c r="E14122" s="29"/>
    </row>
    <row r="14123" spans="4:9" x14ac:dyDescent="0.2">
      <c r="D14123" s="29"/>
      <c r="E14123" s="29"/>
    </row>
    <row r="14124" spans="4:9" x14ac:dyDescent="0.2">
      <c r="D14124" s="29"/>
      <c r="E14124" s="29"/>
    </row>
    <row r="14125" spans="4:9" x14ac:dyDescent="0.2">
      <c r="D14125" s="29"/>
      <c r="E14125" s="29"/>
    </row>
    <row r="14126" spans="4:9" x14ac:dyDescent="0.2">
      <c r="D14126" s="29"/>
      <c r="E14126" s="29"/>
    </row>
    <row r="14127" spans="4:9" x14ac:dyDescent="0.2">
      <c r="D14127" s="29"/>
      <c r="E14127" s="29"/>
    </row>
    <row r="14128" spans="4:9" x14ac:dyDescent="0.2">
      <c r="D14128" s="29"/>
      <c r="E14128" s="29"/>
      <c r="I14128" s="30"/>
    </row>
    <row r="14129" spans="4:9" x14ac:dyDescent="0.2">
      <c r="D14129" s="29"/>
      <c r="E14129" s="29"/>
    </row>
    <row r="14130" spans="4:9" x14ac:dyDescent="0.2">
      <c r="D14130" s="29"/>
      <c r="E14130" s="29"/>
      <c r="I14130" s="30"/>
    </row>
    <row r="14131" spans="4:9" x14ac:dyDescent="0.2">
      <c r="D14131" s="29"/>
      <c r="E14131" s="29"/>
    </row>
    <row r="14132" spans="4:9" x14ac:dyDescent="0.2">
      <c r="D14132" s="29"/>
      <c r="E14132" s="29"/>
      <c r="I14132" s="30"/>
    </row>
    <row r="14133" spans="4:9" x14ac:dyDescent="0.2">
      <c r="D14133" s="29"/>
      <c r="E14133" s="29"/>
    </row>
    <row r="14134" spans="4:9" x14ac:dyDescent="0.2">
      <c r="D14134" s="29"/>
      <c r="E14134" s="29"/>
      <c r="I14134" s="30"/>
    </row>
    <row r="14135" spans="4:9" x14ac:dyDescent="0.2">
      <c r="D14135" s="29"/>
      <c r="E14135" s="29"/>
      <c r="I14135" s="30"/>
    </row>
    <row r="14136" spans="4:9" x14ac:dyDescent="0.2">
      <c r="D14136" s="29"/>
      <c r="E14136" s="29"/>
    </row>
    <row r="14137" spans="4:9" x14ac:dyDescent="0.2">
      <c r="D14137" s="29"/>
      <c r="E14137" s="29"/>
    </row>
    <row r="14138" spans="4:9" x14ac:dyDescent="0.2">
      <c r="D14138" s="29"/>
      <c r="E14138" s="29"/>
    </row>
    <row r="14139" spans="4:9" x14ac:dyDescent="0.2">
      <c r="D14139" s="29"/>
      <c r="E14139" s="29"/>
    </row>
    <row r="14140" spans="4:9" x14ac:dyDescent="0.2">
      <c r="D14140" s="29"/>
      <c r="E14140" s="29"/>
    </row>
    <row r="14141" spans="4:9" x14ac:dyDescent="0.2">
      <c r="D14141" s="29"/>
      <c r="E14141" s="29"/>
    </row>
    <row r="14142" spans="4:9" x14ac:dyDescent="0.2">
      <c r="D14142" s="29"/>
      <c r="E14142" s="29"/>
    </row>
    <row r="14143" spans="4:9" x14ac:dyDescent="0.2">
      <c r="D14143" s="29"/>
      <c r="E14143" s="29"/>
    </row>
    <row r="14144" spans="4:9" x14ac:dyDescent="0.2">
      <c r="D14144" s="29"/>
      <c r="E14144" s="29"/>
    </row>
    <row r="14145" spans="4:9" x14ac:dyDescent="0.2">
      <c r="D14145" s="29"/>
      <c r="E14145" s="29"/>
    </row>
    <row r="14146" spans="4:9" x14ac:dyDescent="0.2">
      <c r="D14146" s="29"/>
      <c r="E14146" s="29"/>
    </row>
    <row r="14147" spans="4:9" x14ac:dyDescent="0.2">
      <c r="D14147" s="29"/>
      <c r="E14147" s="29"/>
    </row>
    <row r="14148" spans="4:9" x14ac:dyDescent="0.2">
      <c r="D14148" s="29"/>
      <c r="E14148" s="29"/>
    </row>
    <row r="14149" spans="4:9" x14ac:dyDescent="0.2">
      <c r="D14149" s="29"/>
      <c r="E14149" s="29"/>
    </row>
    <row r="14150" spans="4:9" x14ac:dyDescent="0.2">
      <c r="D14150" s="29"/>
      <c r="E14150" s="29"/>
      <c r="I14150" s="30"/>
    </row>
    <row r="14151" spans="4:9" x14ac:dyDescent="0.2">
      <c r="D14151" s="29"/>
      <c r="E14151" s="29"/>
    </row>
    <row r="14152" spans="4:9" x14ac:dyDescent="0.2">
      <c r="D14152" s="29"/>
      <c r="E14152" s="29"/>
    </row>
    <row r="14153" spans="4:9" x14ac:dyDescent="0.2">
      <c r="D14153" s="29"/>
      <c r="E14153" s="29"/>
    </row>
    <row r="14154" spans="4:9" x14ac:dyDescent="0.2">
      <c r="D14154" s="29"/>
      <c r="E14154" s="29"/>
    </row>
    <row r="14155" spans="4:9" x14ac:dyDescent="0.2">
      <c r="D14155" s="29"/>
      <c r="E14155" s="29"/>
    </row>
    <row r="14156" spans="4:9" x14ac:dyDescent="0.2">
      <c r="D14156" s="29"/>
      <c r="E14156" s="29"/>
    </row>
    <row r="14157" spans="4:9" x14ac:dyDescent="0.2">
      <c r="D14157" s="29"/>
      <c r="E14157" s="29"/>
    </row>
    <row r="14158" spans="4:9" x14ac:dyDescent="0.2">
      <c r="D14158" s="29"/>
      <c r="E14158" s="29"/>
    </row>
    <row r="14159" spans="4:9" x14ac:dyDescent="0.2">
      <c r="D14159" s="29"/>
      <c r="E14159" s="29"/>
    </row>
    <row r="14160" spans="4:9" x14ac:dyDescent="0.2">
      <c r="D14160" s="29"/>
      <c r="E14160" s="29"/>
    </row>
    <row r="14161" spans="4:9" x14ac:dyDescent="0.2">
      <c r="D14161" s="29"/>
      <c r="E14161" s="29"/>
    </row>
    <row r="14162" spans="4:9" x14ac:dyDescent="0.2">
      <c r="D14162" s="29"/>
      <c r="E14162" s="29"/>
    </row>
    <row r="14163" spans="4:9" x14ac:dyDescent="0.2">
      <c r="D14163" s="29"/>
      <c r="E14163" s="29"/>
    </row>
    <row r="14164" spans="4:9" x14ac:dyDescent="0.2">
      <c r="D14164" s="29"/>
      <c r="E14164" s="29"/>
      <c r="I14164" s="30"/>
    </row>
    <row r="14165" spans="4:9" x14ac:dyDescent="0.2">
      <c r="D14165" s="29"/>
      <c r="E14165" s="29"/>
      <c r="I14165" s="30"/>
    </row>
    <row r="14166" spans="4:9" x14ac:dyDescent="0.2">
      <c r="D14166" s="29"/>
      <c r="E14166" s="29"/>
    </row>
    <row r="14167" spans="4:9" x14ac:dyDescent="0.2">
      <c r="D14167" s="29"/>
      <c r="E14167" s="29"/>
    </row>
    <row r="14168" spans="4:9" x14ac:dyDescent="0.2">
      <c r="D14168" s="29"/>
      <c r="E14168" s="29"/>
      <c r="I14168" s="30"/>
    </row>
    <row r="14169" spans="4:9" x14ac:dyDescent="0.2">
      <c r="D14169" s="29"/>
      <c r="E14169" s="29"/>
      <c r="I14169" s="30"/>
    </row>
    <row r="14170" spans="4:9" x14ac:dyDescent="0.2">
      <c r="D14170" s="29"/>
      <c r="E14170" s="29"/>
      <c r="I14170" s="30"/>
    </row>
    <row r="14171" spans="4:9" x14ac:dyDescent="0.2">
      <c r="D14171" s="29"/>
      <c r="E14171" s="29"/>
      <c r="I14171" s="30"/>
    </row>
    <row r="14172" spans="4:9" x14ac:dyDescent="0.2">
      <c r="D14172" s="29"/>
      <c r="E14172" s="29"/>
      <c r="I14172" s="30"/>
    </row>
    <row r="14173" spans="4:9" x14ac:dyDescent="0.2">
      <c r="D14173" s="29"/>
      <c r="E14173" s="29"/>
      <c r="I14173" s="30"/>
    </row>
    <row r="14174" spans="4:9" x14ac:dyDescent="0.2">
      <c r="D14174" s="29"/>
      <c r="E14174" s="29"/>
      <c r="I14174" s="30"/>
    </row>
    <row r="14175" spans="4:9" x14ac:dyDescent="0.2">
      <c r="D14175" s="29"/>
      <c r="E14175" s="29"/>
      <c r="I14175" s="30"/>
    </row>
    <row r="14176" spans="4:9" x14ac:dyDescent="0.2">
      <c r="D14176" s="29"/>
      <c r="E14176" s="29"/>
      <c r="I14176" s="30"/>
    </row>
    <row r="14177" spans="4:9" x14ac:dyDescent="0.2">
      <c r="D14177" s="29"/>
      <c r="E14177" s="29"/>
      <c r="I14177" s="30"/>
    </row>
    <row r="14178" spans="4:9" x14ac:dyDescent="0.2">
      <c r="D14178" s="29"/>
      <c r="E14178" s="29"/>
      <c r="I14178" s="30"/>
    </row>
    <row r="14179" spans="4:9" x14ac:dyDescent="0.2">
      <c r="D14179" s="29"/>
      <c r="E14179" s="29"/>
      <c r="I14179" s="30"/>
    </row>
    <row r="14180" spans="4:9" x14ac:dyDescent="0.2">
      <c r="D14180" s="29"/>
      <c r="E14180" s="29"/>
      <c r="I14180" s="30"/>
    </row>
    <row r="14181" spans="4:9" x14ac:dyDescent="0.2">
      <c r="D14181" s="29"/>
      <c r="E14181" s="29"/>
      <c r="I14181" s="30"/>
    </row>
    <row r="14182" spans="4:9" x14ac:dyDescent="0.2">
      <c r="D14182" s="29"/>
      <c r="E14182" s="29"/>
      <c r="I14182" s="30"/>
    </row>
    <row r="14183" spans="4:9" x14ac:dyDescent="0.2">
      <c r="D14183" s="29"/>
      <c r="E14183" s="29"/>
      <c r="I14183" s="30"/>
    </row>
    <row r="14184" spans="4:9" x14ac:dyDescent="0.2">
      <c r="D14184" s="29"/>
      <c r="E14184" s="29"/>
      <c r="I14184" s="30"/>
    </row>
    <row r="14185" spans="4:9" x14ac:dyDescent="0.2">
      <c r="D14185" s="29"/>
      <c r="E14185" s="29"/>
      <c r="I14185" s="30"/>
    </row>
    <row r="14186" spans="4:9" x14ac:dyDescent="0.2">
      <c r="D14186" s="29"/>
      <c r="E14186" s="29"/>
      <c r="I14186" s="30"/>
    </row>
    <row r="14187" spans="4:9" x14ac:dyDescent="0.2">
      <c r="D14187" s="29"/>
      <c r="E14187" s="29"/>
      <c r="I14187" s="30"/>
    </row>
    <row r="14188" spans="4:9" x14ac:dyDescent="0.2">
      <c r="D14188" s="29"/>
      <c r="E14188" s="29"/>
      <c r="I14188" s="30"/>
    </row>
    <row r="14189" spans="4:9" x14ac:dyDescent="0.2">
      <c r="D14189" s="29"/>
      <c r="E14189" s="29"/>
      <c r="I14189" s="30"/>
    </row>
    <row r="14190" spans="4:9" x14ac:dyDescent="0.2">
      <c r="D14190" s="29"/>
      <c r="E14190" s="29"/>
      <c r="I14190" s="30"/>
    </row>
    <row r="14191" spans="4:9" x14ac:dyDescent="0.2">
      <c r="D14191" s="29"/>
      <c r="E14191" s="29"/>
    </row>
    <row r="14192" spans="4:9" x14ac:dyDescent="0.2">
      <c r="D14192" s="29"/>
      <c r="E14192" s="29"/>
    </row>
    <row r="14193" spans="4:9" x14ac:dyDescent="0.2">
      <c r="D14193" s="29"/>
      <c r="E14193" s="29"/>
    </row>
    <row r="14194" spans="4:9" x14ac:dyDescent="0.2">
      <c r="D14194" s="29"/>
      <c r="E14194" s="29"/>
      <c r="I14194" s="30"/>
    </row>
    <row r="14195" spans="4:9" x14ac:dyDescent="0.2">
      <c r="D14195" s="29"/>
      <c r="E14195" s="29"/>
      <c r="I14195" s="30"/>
    </row>
    <row r="14196" spans="4:9" x14ac:dyDescent="0.2">
      <c r="D14196" s="29"/>
      <c r="E14196" s="29"/>
      <c r="I14196" s="30"/>
    </row>
    <row r="14197" spans="4:9" x14ac:dyDescent="0.2">
      <c r="D14197" s="29"/>
      <c r="E14197" s="29"/>
      <c r="I14197" s="30"/>
    </row>
    <row r="14198" spans="4:9" x14ac:dyDescent="0.2">
      <c r="D14198" s="29"/>
      <c r="E14198" s="29"/>
      <c r="I14198" s="30"/>
    </row>
    <row r="14199" spans="4:9" x14ac:dyDescent="0.2">
      <c r="D14199" s="29"/>
      <c r="E14199" s="29"/>
      <c r="I14199" s="30"/>
    </row>
    <row r="14200" spans="4:9" x14ac:dyDescent="0.2">
      <c r="D14200" s="29"/>
      <c r="E14200" s="29"/>
      <c r="I14200" s="30"/>
    </row>
    <row r="14201" spans="4:9" x14ac:dyDescent="0.2">
      <c r="D14201" s="29"/>
      <c r="E14201" s="29"/>
      <c r="I14201" s="30"/>
    </row>
    <row r="14202" spans="4:9" x14ac:dyDescent="0.2">
      <c r="D14202" s="29"/>
      <c r="E14202" s="29"/>
      <c r="I14202" s="30"/>
    </row>
    <row r="14203" spans="4:9" x14ac:dyDescent="0.2">
      <c r="D14203" s="29"/>
      <c r="E14203" s="29"/>
      <c r="I14203" s="30"/>
    </row>
    <row r="14204" spans="4:9" x14ac:dyDescent="0.2">
      <c r="D14204" s="29"/>
      <c r="E14204" s="29"/>
      <c r="I14204" s="30"/>
    </row>
    <row r="14205" spans="4:9" x14ac:dyDescent="0.2">
      <c r="D14205" s="29"/>
      <c r="E14205" s="29"/>
      <c r="I14205" s="30"/>
    </row>
    <row r="14206" spans="4:9" x14ac:dyDescent="0.2">
      <c r="D14206" s="29"/>
      <c r="E14206" s="29"/>
      <c r="I14206" s="30"/>
    </row>
    <row r="14207" spans="4:9" x14ac:dyDescent="0.2">
      <c r="D14207" s="29"/>
      <c r="E14207" s="29"/>
      <c r="I14207" s="30"/>
    </row>
    <row r="14208" spans="4:9" x14ac:dyDescent="0.2">
      <c r="D14208" s="29"/>
      <c r="E14208" s="29"/>
      <c r="I14208" s="30"/>
    </row>
    <row r="14209" spans="4:9" x14ac:dyDescent="0.2">
      <c r="D14209" s="29"/>
      <c r="E14209" s="29"/>
      <c r="I14209" s="30"/>
    </row>
    <row r="14210" spans="4:9" x14ac:dyDescent="0.2">
      <c r="D14210" s="29"/>
      <c r="E14210" s="29"/>
      <c r="I14210" s="30"/>
    </row>
    <row r="14211" spans="4:9" x14ac:dyDescent="0.2">
      <c r="D14211" s="29"/>
      <c r="E14211" s="29"/>
      <c r="I14211" s="30"/>
    </row>
    <row r="14212" spans="4:9" x14ac:dyDescent="0.2">
      <c r="D14212" s="29"/>
      <c r="E14212" s="29"/>
      <c r="I14212" s="30"/>
    </row>
    <row r="14213" spans="4:9" x14ac:dyDescent="0.2">
      <c r="D14213" s="29"/>
      <c r="E14213" s="29"/>
      <c r="I14213" s="30"/>
    </row>
    <row r="14214" spans="4:9" x14ac:dyDescent="0.2">
      <c r="D14214" s="29"/>
      <c r="E14214" s="29"/>
      <c r="I14214" s="30"/>
    </row>
    <row r="14215" spans="4:9" x14ac:dyDescent="0.2">
      <c r="D14215" s="29"/>
      <c r="E14215" s="29"/>
      <c r="I14215" s="30"/>
    </row>
    <row r="14216" spans="4:9" x14ac:dyDescent="0.2">
      <c r="D14216" s="29"/>
      <c r="E14216" s="29"/>
    </row>
    <row r="14217" spans="4:9" x14ac:dyDescent="0.2">
      <c r="D14217" s="29"/>
      <c r="E14217" s="29"/>
    </row>
    <row r="14218" spans="4:9" x14ac:dyDescent="0.2">
      <c r="D14218" s="29"/>
      <c r="E14218" s="29"/>
    </row>
    <row r="14219" spans="4:9" x14ac:dyDescent="0.2">
      <c r="D14219" s="29"/>
      <c r="E14219" s="29"/>
    </row>
    <row r="14220" spans="4:9" x14ac:dyDescent="0.2">
      <c r="D14220" s="29"/>
      <c r="E14220" s="29"/>
    </row>
    <row r="14221" spans="4:9" x14ac:dyDescent="0.2">
      <c r="D14221" s="29"/>
      <c r="E14221" s="29"/>
    </row>
    <row r="14222" spans="4:9" x14ac:dyDescent="0.2">
      <c r="D14222" s="29"/>
      <c r="E14222" s="29"/>
    </row>
    <row r="14223" spans="4:9" x14ac:dyDescent="0.2">
      <c r="D14223" s="29"/>
      <c r="E14223" s="29"/>
    </row>
    <row r="14224" spans="4:9" x14ac:dyDescent="0.2">
      <c r="D14224" s="29"/>
      <c r="E14224" s="29"/>
    </row>
    <row r="14225" spans="4:9" x14ac:dyDescent="0.2">
      <c r="D14225" s="29"/>
      <c r="E14225" s="29"/>
      <c r="I14225" s="30"/>
    </row>
    <row r="14226" spans="4:9" x14ac:dyDescent="0.2">
      <c r="D14226" s="29"/>
      <c r="E14226" s="29"/>
    </row>
    <row r="14227" spans="4:9" x14ac:dyDescent="0.2">
      <c r="D14227" s="29"/>
      <c r="E14227" s="29"/>
    </row>
    <row r="14228" spans="4:9" x14ac:dyDescent="0.2">
      <c r="D14228" s="29"/>
      <c r="E14228" s="29"/>
    </row>
    <row r="14229" spans="4:9" x14ac:dyDescent="0.2">
      <c r="D14229" s="29"/>
      <c r="E14229" s="29"/>
    </row>
    <row r="14230" spans="4:9" x14ac:dyDescent="0.2">
      <c r="D14230" s="29"/>
      <c r="E14230" s="29"/>
    </row>
    <row r="14231" spans="4:9" x14ac:dyDescent="0.2">
      <c r="D14231" s="29"/>
      <c r="E14231" s="29"/>
    </row>
    <row r="14232" spans="4:9" x14ac:dyDescent="0.2">
      <c r="D14232" s="29"/>
      <c r="E14232" s="29"/>
    </row>
    <row r="14233" spans="4:9" x14ac:dyDescent="0.2">
      <c r="D14233" s="29"/>
      <c r="E14233" s="29"/>
    </row>
    <row r="14234" spans="4:9" x14ac:dyDescent="0.2">
      <c r="D14234" s="29"/>
      <c r="E14234" s="29"/>
    </row>
    <row r="14235" spans="4:9" x14ac:dyDescent="0.2">
      <c r="D14235" s="29"/>
      <c r="E14235" s="29"/>
    </row>
    <row r="14236" spans="4:9" x14ac:dyDescent="0.2">
      <c r="D14236" s="29"/>
      <c r="E14236" s="29"/>
    </row>
    <row r="14237" spans="4:9" x14ac:dyDescent="0.2">
      <c r="D14237" s="29"/>
      <c r="E14237" s="29"/>
    </row>
    <row r="14238" spans="4:9" x14ac:dyDescent="0.2">
      <c r="D14238" s="29"/>
      <c r="E14238" s="29"/>
    </row>
    <row r="14239" spans="4:9" x14ac:dyDescent="0.2">
      <c r="D14239" s="29"/>
      <c r="E14239" s="29"/>
    </row>
    <row r="14240" spans="4:9" x14ac:dyDescent="0.2">
      <c r="D14240" s="29"/>
      <c r="E14240" s="29"/>
      <c r="I14240" s="30"/>
    </row>
    <row r="14241" spans="4:9" x14ac:dyDescent="0.2">
      <c r="D14241" s="29"/>
      <c r="E14241" s="29"/>
    </row>
    <row r="14242" spans="4:9" x14ac:dyDescent="0.2">
      <c r="D14242" s="29"/>
      <c r="E14242" s="29"/>
      <c r="I14242" s="30"/>
    </row>
    <row r="14243" spans="4:9" x14ac:dyDescent="0.2">
      <c r="D14243" s="29"/>
      <c r="E14243" s="29"/>
    </row>
    <row r="14244" spans="4:9" x14ac:dyDescent="0.2">
      <c r="D14244" s="29"/>
      <c r="E14244" s="29"/>
    </row>
    <row r="14245" spans="4:9" x14ac:dyDescent="0.2">
      <c r="D14245" s="29"/>
      <c r="E14245" s="29"/>
    </row>
    <row r="14246" spans="4:9" x14ac:dyDescent="0.2">
      <c r="D14246" s="29"/>
      <c r="E14246" s="29"/>
      <c r="I14246" s="30"/>
    </row>
    <row r="14247" spans="4:9" x14ac:dyDescent="0.2">
      <c r="D14247" s="29"/>
      <c r="E14247" s="29"/>
      <c r="I14247" s="30"/>
    </row>
    <row r="14248" spans="4:9" x14ac:dyDescent="0.2">
      <c r="D14248" s="29"/>
      <c r="E14248" s="29"/>
      <c r="I14248" s="30"/>
    </row>
    <row r="14249" spans="4:9" x14ac:dyDescent="0.2">
      <c r="D14249" s="29"/>
      <c r="E14249" s="29"/>
      <c r="I14249" s="30"/>
    </row>
    <row r="14250" spans="4:9" x14ac:dyDescent="0.2">
      <c r="D14250" s="29"/>
      <c r="E14250" s="29"/>
      <c r="I14250" s="30"/>
    </row>
    <row r="14251" spans="4:9" x14ac:dyDescent="0.2">
      <c r="D14251" s="29"/>
      <c r="E14251" s="29"/>
      <c r="I14251" s="30"/>
    </row>
    <row r="14252" spans="4:9" x14ac:dyDescent="0.2">
      <c r="D14252" s="29"/>
      <c r="E14252" s="29"/>
      <c r="I14252" s="30"/>
    </row>
    <row r="14253" spans="4:9" x14ac:dyDescent="0.2">
      <c r="D14253" s="29"/>
      <c r="E14253" s="29"/>
      <c r="I14253" s="30"/>
    </row>
    <row r="14254" spans="4:9" x14ac:dyDescent="0.2">
      <c r="D14254" s="29"/>
      <c r="E14254" s="29"/>
      <c r="I14254" s="30"/>
    </row>
    <row r="14255" spans="4:9" x14ac:dyDescent="0.2">
      <c r="D14255" s="29"/>
      <c r="E14255" s="29"/>
      <c r="I14255" s="30"/>
    </row>
    <row r="14256" spans="4:9" x14ac:dyDescent="0.2">
      <c r="D14256" s="29"/>
      <c r="E14256" s="29"/>
      <c r="I14256" s="30"/>
    </row>
    <row r="14257" spans="4:9" x14ac:dyDescent="0.2">
      <c r="D14257" s="29"/>
      <c r="E14257" s="29"/>
      <c r="I14257" s="30"/>
    </row>
    <row r="14258" spans="4:9" x14ac:dyDescent="0.2">
      <c r="D14258" s="29"/>
      <c r="E14258" s="29"/>
      <c r="I14258" s="30"/>
    </row>
    <row r="14259" spans="4:9" x14ac:dyDescent="0.2">
      <c r="D14259" s="29"/>
      <c r="E14259" s="29"/>
      <c r="I14259" s="30"/>
    </row>
    <row r="14260" spans="4:9" x14ac:dyDescent="0.2">
      <c r="D14260" s="29"/>
      <c r="E14260" s="29"/>
      <c r="I14260" s="30"/>
    </row>
    <row r="14261" spans="4:9" x14ac:dyDescent="0.2">
      <c r="D14261" s="29"/>
      <c r="E14261" s="29"/>
      <c r="I14261" s="30"/>
    </row>
    <row r="14262" spans="4:9" x14ac:dyDescent="0.2">
      <c r="D14262" s="29"/>
      <c r="E14262" s="29"/>
      <c r="I14262" s="30"/>
    </row>
    <row r="14263" spans="4:9" x14ac:dyDescent="0.2">
      <c r="D14263" s="29"/>
      <c r="E14263" s="29"/>
      <c r="I14263" s="30"/>
    </row>
    <row r="14264" spans="4:9" x14ac:dyDescent="0.2">
      <c r="D14264" s="29"/>
      <c r="E14264" s="29"/>
      <c r="I14264" s="30"/>
    </row>
    <row r="14265" spans="4:9" x14ac:dyDescent="0.2">
      <c r="D14265" s="29"/>
      <c r="E14265" s="29"/>
      <c r="I14265" s="30"/>
    </row>
    <row r="14266" spans="4:9" x14ac:dyDescent="0.2">
      <c r="D14266" s="29"/>
      <c r="E14266" s="29"/>
      <c r="I14266" s="30"/>
    </row>
    <row r="14267" spans="4:9" x14ac:dyDescent="0.2">
      <c r="D14267" s="29"/>
      <c r="E14267" s="29"/>
      <c r="I14267" s="30"/>
    </row>
    <row r="14268" spans="4:9" x14ac:dyDescent="0.2">
      <c r="D14268" s="29"/>
      <c r="E14268" s="29"/>
    </row>
    <row r="14269" spans="4:9" x14ac:dyDescent="0.2">
      <c r="D14269" s="29"/>
      <c r="E14269" s="29"/>
    </row>
    <row r="14270" spans="4:9" x14ac:dyDescent="0.2">
      <c r="D14270" s="29"/>
      <c r="E14270" s="29"/>
      <c r="I14270" s="30"/>
    </row>
    <row r="14271" spans="4:9" x14ac:dyDescent="0.2">
      <c r="D14271" s="29"/>
      <c r="E14271" s="29"/>
    </row>
    <row r="14272" spans="4:9" x14ac:dyDescent="0.2">
      <c r="D14272" s="29"/>
      <c r="E14272" s="29"/>
    </row>
    <row r="14273" spans="4:9" x14ac:dyDescent="0.2">
      <c r="D14273" s="29"/>
      <c r="E14273" s="29"/>
    </row>
    <row r="14274" spans="4:9" x14ac:dyDescent="0.2">
      <c r="D14274" s="29"/>
      <c r="E14274" s="29"/>
    </row>
    <row r="14275" spans="4:9" x14ac:dyDescent="0.2">
      <c r="D14275" s="29"/>
      <c r="E14275" s="29"/>
    </row>
    <row r="14276" spans="4:9" x14ac:dyDescent="0.2">
      <c r="D14276" s="29"/>
      <c r="E14276" s="29"/>
    </row>
    <row r="14277" spans="4:9" x14ac:dyDescent="0.2">
      <c r="D14277" s="29"/>
      <c r="E14277" s="29"/>
    </row>
    <row r="14278" spans="4:9" x14ac:dyDescent="0.2">
      <c r="D14278" s="29"/>
      <c r="E14278" s="29"/>
      <c r="I14278" s="30"/>
    </row>
    <row r="14279" spans="4:9" x14ac:dyDescent="0.2">
      <c r="D14279" s="29"/>
      <c r="E14279" s="29"/>
    </row>
    <row r="14280" spans="4:9" x14ac:dyDescent="0.2">
      <c r="D14280" s="29"/>
      <c r="E14280" s="29"/>
      <c r="I14280" s="30"/>
    </row>
    <row r="14281" spans="4:9" x14ac:dyDescent="0.2">
      <c r="D14281" s="29"/>
      <c r="E14281" s="29"/>
    </row>
    <row r="14282" spans="4:9" x14ac:dyDescent="0.2">
      <c r="D14282" s="29"/>
      <c r="E14282" s="29"/>
      <c r="I14282" s="30"/>
    </row>
    <row r="14283" spans="4:9" x14ac:dyDescent="0.2">
      <c r="D14283" s="29"/>
      <c r="E14283" s="29"/>
    </row>
    <row r="14284" spans="4:9" x14ac:dyDescent="0.2">
      <c r="D14284" s="29"/>
      <c r="E14284" s="29"/>
      <c r="I14284" s="30"/>
    </row>
    <row r="14285" spans="4:9" x14ac:dyDescent="0.2">
      <c r="D14285" s="29"/>
      <c r="E14285" s="29"/>
      <c r="I14285" s="30"/>
    </row>
    <row r="14286" spans="4:9" x14ac:dyDescent="0.2">
      <c r="D14286" s="29"/>
      <c r="E14286" s="29"/>
    </row>
    <row r="14287" spans="4:9" x14ac:dyDescent="0.2">
      <c r="D14287" s="29"/>
      <c r="E14287" s="29"/>
    </row>
    <row r="14288" spans="4:9" x14ac:dyDescent="0.2">
      <c r="D14288" s="29"/>
      <c r="E14288" s="29"/>
    </row>
    <row r="14289" spans="4:9" x14ac:dyDescent="0.2">
      <c r="D14289" s="29"/>
      <c r="E14289" s="29"/>
    </row>
    <row r="14290" spans="4:9" x14ac:dyDescent="0.2">
      <c r="D14290" s="29"/>
      <c r="E14290" s="29"/>
    </row>
    <row r="14291" spans="4:9" x14ac:dyDescent="0.2">
      <c r="D14291" s="29"/>
      <c r="E14291" s="29"/>
    </row>
    <row r="14292" spans="4:9" x14ac:dyDescent="0.2">
      <c r="D14292" s="29"/>
      <c r="E14292" s="29"/>
    </row>
    <row r="14293" spans="4:9" x14ac:dyDescent="0.2">
      <c r="D14293" s="29"/>
      <c r="E14293" s="29"/>
    </row>
    <row r="14294" spans="4:9" x14ac:dyDescent="0.2">
      <c r="D14294" s="29"/>
      <c r="E14294" s="29"/>
    </row>
    <row r="14295" spans="4:9" x14ac:dyDescent="0.2">
      <c r="D14295" s="29"/>
      <c r="E14295" s="29"/>
    </row>
    <row r="14296" spans="4:9" x14ac:dyDescent="0.2">
      <c r="D14296" s="29"/>
      <c r="E14296" s="29"/>
    </row>
    <row r="14297" spans="4:9" x14ac:dyDescent="0.2">
      <c r="D14297" s="29"/>
      <c r="E14297" s="29"/>
    </row>
    <row r="14298" spans="4:9" x14ac:dyDescent="0.2">
      <c r="D14298" s="29"/>
      <c r="E14298" s="29"/>
    </row>
    <row r="14299" spans="4:9" x14ac:dyDescent="0.2">
      <c r="D14299" s="29"/>
      <c r="E14299" s="29"/>
    </row>
    <row r="14300" spans="4:9" x14ac:dyDescent="0.2">
      <c r="D14300" s="29"/>
      <c r="E14300" s="29"/>
      <c r="I14300" s="30"/>
    </row>
    <row r="14301" spans="4:9" x14ac:dyDescent="0.2">
      <c r="D14301" s="29"/>
      <c r="E14301" s="29"/>
    </row>
    <row r="14302" spans="4:9" x14ac:dyDescent="0.2">
      <c r="D14302" s="29"/>
      <c r="E14302" s="29"/>
    </row>
    <row r="14303" spans="4:9" x14ac:dyDescent="0.2">
      <c r="D14303" s="29"/>
      <c r="E14303" s="29"/>
    </row>
    <row r="14304" spans="4:9" x14ac:dyDescent="0.2">
      <c r="D14304" s="29"/>
      <c r="E14304" s="29"/>
    </row>
    <row r="14305" spans="4:9" x14ac:dyDescent="0.2">
      <c r="D14305" s="29"/>
      <c r="E14305" s="29"/>
    </row>
    <row r="14306" spans="4:9" x14ac:dyDescent="0.2">
      <c r="D14306" s="29"/>
      <c r="E14306" s="29"/>
    </row>
    <row r="14307" spans="4:9" x14ac:dyDescent="0.2">
      <c r="D14307" s="29"/>
      <c r="E14307" s="29"/>
    </row>
    <row r="14308" spans="4:9" x14ac:dyDescent="0.2">
      <c r="D14308" s="29"/>
      <c r="E14308" s="29"/>
    </row>
    <row r="14309" spans="4:9" x14ac:dyDescent="0.2">
      <c r="D14309" s="29"/>
      <c r="E14309" s="29"/>
    </row>
    <row r="14310" spans="4:9" x14ac:dyDescent="0.2">
      <c r="D14310" s="29"/>
      <c r="E14310" s="29"/>
    </row>
    <row r="14311" spans="4:9" x14ac:dyDescent="0.2">
      <c r="D14311" s="29"/>
      <c r="E14311" s="29"/>
    </row>
    <row r="14312" spans="4:9" x14ac:dyDescent="0.2">
      <c r="D14312" s="29"/>
      <c r="E14312" s="29"/>
    </row>
    <row r="14313" spans="4:9" x14ac:dyDescent="0.2">
      <c r="D14313" s="29"/>
      <c r="E14313" s="29"/>
    </row>
    <row r="14314" spans="4:9" x14ac:dyDescent="0.2">
      <c r="D14314" s="29"/>
      <c r="E14314" s="29"/>
    </row>
    <row r="14315" spans="4:9" x14ac:dyDescent="0.2">
      <c r="D14315" s="29"/>
      <c r="E14315" s="29"/>
      <c r="I14315" s="30"/>
    </row>
    <row r="14316" spans="4:9" x14ac:dyDescent="0.2">
      <c r="D14316" s="29"/>
      <c r="E14316" s="29"/>
    </row>
    <row r="14317" spans="4:9" x14ac:dyDescent="0.2">
      <c r="D14317" s="29"/>
      <c r="E14317" s="29"/>
    </row>
    <row r="14318" spans="4:9" x14ac:dyDescent="0.2">
      <c r="D14318" s="29"/>
      <c r="E14318" s="29"/>
    </row>
    <row r="14319" spans="4:9" x14ac:dyDescent="0.2">
      <c r="D14319" s="29"/>
      <c r="E14319" s="29"/>
    </row>
    <row r="14320" spans="4:9" x14ac:dyDescent="0.2">
      <c r="D14320" s="29"/>
      <c r="E14320" s="29"/>
    </row>
    <row r="14321" spans="4:9" x14ac:dyDescent="0.2">
      <c r="D14321" s="29"/>
      <c r="E14321" s="29"/>
    </row>
    <row r="14322" spans="4:9" x14ac:dyDescent="0.2">
      <c r="D14322" s="29"/>
      <c r="E14322" s="29"/>
    </row>
    <row r="14323" spans="4:9" x14ac:dyDescent="0.2">
      <c r="D14323" s="29"/>
      <c r="E14323" s="29"/>
    </row>
    <row r="14324" spans="4:9" x14ac:dyDescent="0.2">
      <c r="D14324" s="29"/>
      <c r="E14324" s="29"/>
    </row>
    <row r="14325" spans="4:9" x14ac:dyDescent="0.2">
      <c r="D14325" s="29"/>
      <c r="E14325" s="29"/>
    </row>
    <row r="14326" spans="4:9" x14ac:dyDescent="0.2">
      <c r="D14326" s="29"/>
      <c r="E14326" s="29"/>
    </row>
    <row r="14327" spans="4:9" x14ac:dyDescent="0.2">
      <c r="D14327" s="29"/>
      <c r="E14327" s="29"/>
    </row>
    <row r="14328" spans="4:9" x14ac:dyDescent="0.2">
      <c r="D14328" s="29"/>
      <c r="E14328" s="29"/>
    </row>
    <row r="14329" spans="4:9" x14ac:dyDescent="0.2">
      <c r="D14329" s="29"/>
      <c r="E14329" s="29"/>
    </row>
    <row r="14330" spans="4:9" x14ac:dyDescent="0.2">
      <c r="D14330" s="29"/>
      <c r="E14330" s="29"/>
      <c r="I14330" s="30"/>
    </row>
    <row r="14331" spans="4:9" x14ac:dyDescent="0.2">
      <c r="D14331" s="29"/>
      <c r="E14331" s="29"/>
    </row>
    <row r="14332" spans="4:9" x14ac:dyDescent="0.2">
      <c r="D14332" s="29"/>
      <c r="E14332" s="29"/>
    </row>
    <row r="14333" spans="4:9" x14ac:dyDescent="0.2">
      <c r="D14333" s="29"/>
      <c r="E14333" s="29"/>
    </row>
    <row r="14334" spans="4:9" x14ac:dyDescent="0.2">
      <c r="D14334" s="29"/>
      <c r="E14334" s="29"/>
    </row>
    <row r="14335" spans="4:9" x14ac:dyDescent="0.2">
      <c r="D14335" s="29"/>
      <c r="E14335" s="29"/>
    </row>
    <row r="14336" spans="4:9" x14ac:dyDescent="0.2">
      <c r="D14336" s="29"/>
      <c r="E14336" s="29"/>
    </row>
    <row r="14337" spans="4:9" x14ac:dyDescent="0.2">
      <c r="D14337" s="29"/>
      <c r="E14337" s="29"/>
    </row>
    <row r="14338" spans="4:9" x14ac:dyDescent="0.2">
      <c r="D14338" s="29"/>
      <c r="E14338" s="29"/>
    </row>
    <row r="14339" spans="4:9" x14ac:dyDescent="0.2">
      <c r="D14339" s="29"/>
      <c r="E14339" s="29"/>
    </row>
    <row r="14340" spans="4:9" x14ac:dyDescent="0.2">
      <c r="D14340" s="29"/>
      <c r="E14340" s="29"/>
    </row>
    <row r="14341" spans="4:9" x14ac:dyDescent="0.2">
      <c r="D14341" s="29"/>
      <c r="E14341" s="29"/>
    </row>
    <row r="14342" spans="4:9" x14ac:dyDescent="0.2">
      <c r="D14342" s="29"/>
      <c r="E14342" s="29"/>
    </row>
    <row r="14343" spans="4:9" x14ac:dyDescent="0.2">
      <c r="D14343" s="29"/>
      <c r="E14343" s="29"/>
    </row>
    <row r="14344" spans="4:9" x14ac:dyDescent="0.2">
      <c r="D14344" s="29"/>
      <c r="E14344" s="29"/>
    </row>
    <row r="14345" spans="4:9" x14ac:dyDescent="0.2">
      <c r="D14345" s="29"/>
      <c r="E14345" s="29"/>
      <c r="I14345" s="30"/>
    </row>
    <row r="14346" spans="4:9" x14ac:dyDescent="0.2">
      <c r="D14346" s="29"/>
      <c r="E14346" s="29"/>
    </row>
    <row r="14347" spans="4:9" x14ac:dyDescent="0.2">
      <c r="D14347" s="29"/>
      <c r="E14347" s="29"/>
    </row>
    <row r="14348" spans="4:9" x14ac:dyDescent="0.2">
      <c r="D14348" s="29"/>
      <c r="E14348" s="29"/>
    </row>
    <row r="14349" spans="4:9" x14ac:dyDescent="0.2">
      <c r="D14349" s="29"/>
      <c r="E14349" s="29"/>
    </row>
    <row r="14350" spans="4:9" x14ac:dyDescent="0.2">
      <c r="D14350" s="29"/>
      <c r="E14350" s="29"/>
    </row>
    <row r="14351" spans="4:9" x14ac:dyDescent="0.2">
      <c r="D14351" s="29"/>
      <c r="E14351" s="29"/>
    </row>
    <row r="14352" spans="4:9" x14ac:dyDescent="0.2">
      <c r="D14352" s="29"/>
      <c r="E14352" s="29"/>
    </row>
    <row r="14353" spans="4:9" x14ac:dyDescent="0.2">
      <c r="D14353" s="29"/>
      <c r="E14353" s="29"/>
    </row>
    <row r="14354" spans="4:9" x14ac:dyDescent="0.2">
      <c r="D14354" s="29"/>
      <c r="E14354" s="29"/>
    </row>
    <row r="14355" spans="4:9" x14ac:dyDescent="0.2">
      <c r="D14355" s="29"/>
      <c r="E14355" s="29"/>
    </row>
    <row r="14356" spans="4:9" x14ac:dyDescent="0.2">
      <c r="D14356" s="29"/>
      <c r="E14356" s="29"/>
    </row>
    <row r="14357" spans="4:9" x14ac:dyDescent="0.2">
      <c r="D14357" s="29"/>
      <c r="E14357" s="29"/>
    </row>
    <row r="14358" spans="4:9" x14ac:dyDescent="0.2">
      <c r="D14358" s="29"/>
      <c r="E14358" s="29"/>
    </row>
    <row r="14359" spans="4:9" x14ac:dyDescent="0.2">
      <c r="D14359" s="29"/>
      <c r="E14359" s="29"/>
    </row>
    <row r="14360" spans="4:9" x14ac:dyDescent="0.2">
      <c r="D14360" s="29"/>
      <c r="E14360" s="29"/>
      <c r="I14360" s="30"/>
    </row>
    <row r="14361" spans="4:9" x14ac:dyDescent="0.2">
      <c r="D14361" s="29"/>
      <c r="E14361" s="29"/>
    </row>
    <row r="14362" spans="4:9" x14ac:dyDescent="0.2">
      <c r="D14362" s="29"/>
      <c r="E14362" s="29"/>
    </row>
    <row r="14363" spans="4:9" x14ac:dyDescent="0.2">
      <c r="D14363" s="29"/>
      <c r="E14363" s="29"/>
    </row>
    <row r="14364" spans="4:9" x14ac:dyDescent="0.2">
      <c r="D14364" s="29"/>
      <c r="E14364" s="29"/>
    </row>
    <row r="14365" spans="4:9" x14ac:dyDescent="0.2">
      <c r="D14365" s="29"/>
      <c r="E14365" s="29"/>
    </row>
    <row r="14366" spans="4:9" x14ac:dyDescent="0.2">
      <c r="D14366" s="29"/>
      <c r="E14366" s="29"/>
    </row>
    <row r="14367" spans="4:9" x14ac:dyDescent="0.2">
      <c r="D14367" s="29"/>
      <c r="E14367" s="29"/>
    </row>
    <row r="14368" spans="4:9" x14ac:dyDescent="0.2">
      <c r="D14368" s="29"/>
      <c r="E14368" s="29"/>
    </row>
    <row r="14369" spans="4:9" x14ac:dyDescent="0.2">
      <c r="D14369" s="29"/>
      <c r="E14369" s="29"/>
    </row>
    <row r="14370" spans="4:9" x14ac:dyDescent="0.2">
      <c r="D14370" s="29"/>
      <c r="E14370" s="29"/>
    </row>
    <row r="14371" spans="4:9" x14ac:dyDescent="0.2">
      <c r="D14371" s="29"/>
      <c r="E14371" s="29"/>
    </row>
    <row r="14372" spans="4:9" x14ac:dyDescent="0.2">
      <c r="D14372" s="29"/>
      <c r="E14372" s="29"/>
    </row>
    <row r="14373" spans="4:9" x14ac:dyDescent="0.2">
      <c r="D14373" s="29"/>
      <c r="E14373" s="29"/>
    </row>
    <row r="14374" spans="4:9" x14ac:dyDescent="0.2">
      <c r="D14374" s="29"/>
      <c r="E14374" s="29"/>
    </row>
    <row r="14375" spans="4:9" x14ac:dyDescent="0.2">
      <c r="D14375" s="29"/>
      <c r="E14375" s="29"/>
      <c r="I14375" s="30"/>
    </row>
    <row r="14376" spans="4:9" x14ac:dyDescent="0.2">
      <c r="D14376" s="29"/>
      <c r="E14376" s="29"/>
    </row>
    <row r="14377" spans="4:9" x14ac:dyDescent="0.2">
      <c r="D14377" s="29"/>
      <c r="E14377" s="29"/>
    </row>
    <row r="14378" spans="4:9" x14ac:dyDescent="0.2">
      <c r="D14378" s="29"/>
      <c r="E14378" s="29"/>
    </row>
    <row r="14379" spans="4:9" x14ac:dyDescent="0.2">
      <c r="D14379" s="29"/>
      <c r="E14379" s="29"/>
    </row>
    <row r="14380" spans="4:9" x14ac:dyDescent="0.2">
      <c r="D14380" s="29"/>
      <c r="E14380" s="29"/>
    </row>
    <row r="14381" spans="4:9" x14ac:dyDescent="0.2">
      <c r="D14381" s="29"/>
      <c r="E14381" s="29"/>
    </row>
    <row r="14382" spans="4:9" x14ac:dyDescent="0.2">
      <c r="D14382" s="29"/>
      <c r="E14382" s="29"/>
    </row>
    <row r="14383" spans="4:9" x14ac:dyDescent="0.2">
      <c r="D14383" s="29"/>
      <c r="E14383" s="29"/>
    </row>
    <row r="14384" spans="4:9" x14ac:dyDescent="0.2">
      <c r="D14384" s="29"/>
      <c r="E14384" s="29"/>
    </row>
    <row r="14385" spans="4:9" x14ac:dyDescent="0.2">
      <c r="D14385" s="29"/>
      <c r="E14385" s="29"/>
    </row>
    <row r="14386" spans="4:9" x14ac:dyDescent="0.2">
      <c r="D14386" s="29"/>
      <c r="E14386" s="29"/>
    </row>
    <row r="14387" spans="4:9" x14ac:dyDescent="0.2">
      <c r="D14387" s="29"/>
      <c r="E14387" s="29"/>
    </row>
    <row r="14388" spans="4:9" x14ac:dyDescent="0.2">
      <c r="D14388" s="29"/>
      <c r="E14388" s="29"/>
    </row>
    <row r="14389" spans="4:9" x14ac:dyDescent="0.2">
      <c r="D14389" s="29"/>
      <c r="E14389" s="29"/>
    </row>
    <row r="14390" spans="4:9" x14ac:dyDescent="0.2">
      <c r="D14390" s="29"/>
      <c r="E14390" s="29"/>
      <c r="I14390" s="30"/>
    </row>
    <row r="14391" spans="4:9" x14ac:dyDescent="0.2">
      <c r="D14391" s="29"/>
      <c r="E14391" s="29"/>
    </row>
    <row r="14392" spans="4:9" x14ac:dyDescent="0.2">
      <c r="D14392" s="29"/>
      <c r="E14392" s="29"/>
    </row>
    <row r="14393" spans="4:9" x14ac:dyDescent="0.2">
      <c r="D14393" s="29"/>
      <c r="E14393" s="29"/>
    </row>
    <row r="14394" spans="4:9" x14ac:dyDescent="0.2">
      <c r="D14394" s="29"/>
      <c r="E14394" s="29"/>
    </row>
    <row r="14395" spans="4:9" x14ac:dyDescent="0.2">
      <c r="D14395" s="29"/>
      <c r="E14395" s="29"/>
    </row>
    <row r="14396" spans="4:9" x14ac:dyDescent="0.2">
      <c r="D14396" s="29"/>
      <c r="E14396" s="29"/>
    </row>
    <row r="14397" spans="4:9" x14ac:dyDescent="0.2">
      <c r="D14397" s="29"/>
      <c r="E14397" s="29"/>
    </row>
    <row r="14398" spans="4:9" x14ac:dyDescent="0.2">
      <c r="D14398" s="29"/>
      <c r="E14398" s="29"/>
    </row>
    <row r="14399" spans="4:9" x14ac:dyDescent="0.2">
      <c r="D14399" s="29"/>
      <c r="E14399" s="29"/>
    </row>
    <row r="14400" spans="4:9" x14ac:dyDescent="0.2">
      <c r="D14400" s="29"/>
      <c r="E14400" s="29"/>
    </row>
    <row r="14401" spans="4:9" x14ac:dyDescent="0.2">
      <c r="D14401" s="29"/>
      <c r="E14401" s="29"/>
    </row>
    <row r="14402" spans="4:9" x14ac:dyDescent="0.2">
      <c r="D14402" s="29"/>
      <c r="E14402" s="29"/>
    </row>
    <row r="14403" spans="4:9" x14ac:dyDescent="0.2">
      <c r="D14403" s="29"/>
      <c r="E14403" s="29"/>
    </row>
    <row r="14404" spans="4:9" x14ac:dyDescent="0.2">
      <c r="D14404" s="29"/>
      <c r="E14404" s="29"/>
    </row>
    <row r="14405" spans="4:9" x14ac:dyDescent="0.2">
      <c r="D14405" s="29"/>
      <c r="E14405" s="29"/>
      <c r="I14405" s="30"/>
    </row>
    <row r="14406" spans="4:9" x14ac:dyDescent="0.2">
      <c r="D14406" s="29"/>
      <c r="E14406" s="29"/>
    </row>
    <row r="14407" spans="4:9" x14ac:dyDescent="0.2">
      <c r="D14407" s="29"/>
      <c r="E14407" s="29"/>
    </row>
    <row r="14408" spans="4:9" x14ac:dyDescent="0.2">
      <c r="D14408" s="29"/>
      <c r="E14408" s="29"/>
    </row>
    <row r="14409" spans="4:9" x14ac:dyDescent="0.2">
      <c r="D14409" s="29"/>
      <c r="E14409" s="29"/>
    </row>
    <row r="14410" spans="4:9" x14ac:dyDescent="0.2">
      <c r="D14410" s="29"/>
      <c r="E14410" s="29"/>
    </row>
    <row r="14411" spans="4:9" x14ac:dyDescent="0.2">
      <c r="D14411" s="29"/>
      <c r="E14411" s="29"/>
    </row>
    <row r="14412" spans="4:9" x14ac:dyDescent="0.2">
      <c r="D14412" s="29"/>
      <c r="E14412" s="29"/>
    </row>
    <row r="14413" spans="4:9" x14ac:dyDescent="0.2">
      <c r="D14413" s="29"/>
      <c r="E14413" s="29"/>
    </row>
    <row r="14414" spans="4:9" x14ac:dyDescent="0.2">
      <c r="D14414" s="29"/>
      <c r="E14414" s="29"/>
    </row>
    <row r="14415" spans="4:9" x14ac:dyDescent="0.2">
      <c r="D14415" s="29"/>
      <c r="E14415" s="29"/>
    </row>
    <row r="14416" spans="4:9" x14ac:dyDescent="0.2">
      <c r="D14416" s="29"/>
      <c r="E14416" s="29"/>
    </row>
    <row r="14417" spans="4:9" x14ac:dyDescent="0.2">
      <c r="D14417" s="29"/>
      <c r="E14417" s="29"/>
    </row>
    <row r="14418" spans="4:9" x14ac:dyDescent="0.2">
      <c r="D14418" s="29"/>
      <c r="E14418" s="29"/>
    </row>
    <row r="14419" spans="4:9" x14ac:dyDescent="0.2">
      <c r="D14419" s="29"/>
      <c r="E14419" s="29"/>
    </row>
    <row r="14420" spans="4:9" x14ac:dyDescent="0.2">
      <c r="D14420" s="29"/>
      <c r="E14420" s="29"/>
      <c r="I14420" s="30"/>
    </row>
    <row r="14421" spans="4:9" x14ac:dyDescent="0.2">
      <c r="D14421" s="29"/>
      <c r="E14421" s="29"/>
    </row>
    <row r="14422" spans="4:9" x14ac:dyDescent="0.2">
      <c r="D14422" s="29"/>
      <c r="E14422" s="29"/>
    </row>
    <row r="14423" spans="4:9" x14ac:dyDescent="0.2">
      <c r="D14423" s="29"/>
      <c r="E14423" s="29"/>
    </row>
    <row r="14424" spans="4:9" x14ac:dyDescent="0.2">
      <c r="D14424" s="29"/>
      <c r="E14424" s="29"/>
    </row>
    <row r="14425" spans="4:9" x14ac:dyDescent="0.2">
      <c r="D14425" s="29"/>
      <c r="E14425" s="29"/>
    </row>
    <row r="14426" spans="4:9" x14ac:dyDescent="0.2">
      <c r="D14426" s="29"/>
      <c r="E14426" s="29"/>
    </row>
    <row r="14427" spans="4:9" x14ac:dyDescent="0.2">
      <c r="D14427" s="29"/>
      <c r="E14427" s="29"/>
    </row>
    <row r="14428" spans="4:9" x14ac:dyDescent="0.2">
      <c r="D14428" s="29"/>
      <c r="E14428" s="29"/>
    </row>
    <row r="14429" spans="4:9" x14ac:dyDescent="0.2">
      <c r="D14429" s="29"/>
      <c r="E14429" s="29"/>
    </row>
    <row r="14430" spans="4:9" x14ac:dyDescent="0.2">
      <c r="D14430" s="29"/>
      <c r="E14430" s="29"/>
    </row>
    <row r="14431" spans="4:9" x14ac:dyDescent="0.2">
      <c r="D14431" s="29"/>
      <c r="E14431" s="29"/>
    </row>
    <row r="14432" spans="4:9" x14ac:dyDescent="0.2">
      <c r="D14432" s="29"/>
      <c r="E14432" s="29"/>
    </row>
    <row r="14433" spans="4:9" x14ac:dyDescent="0.2">
      <c r="D14433" s="29"/>
      <c r="E14433" s="29"/>
    </row>
    <row r="14434" spans="4:9" x14ac:dyDescent="0.2">
      <c r="D14434" s="29"/>
      <c r="E14434" s="29"/>
    </row>
    <row r="14435" spans="4:9" x14ac:dyDescent="0.2">
      <c r="D14435" s="29"/>
      <c r="E14435" s="29"/>
      <c r="I14435" s="30"/>
    </row>
    <row r="14436" spans="4:9" x14ac:dyDescent="0.2">
      <c r="D14436" s="29"/>
      <c r="E14436" s="29"/>
    </row>
    <row r="14437" spans="4:9" x14ac:dyDescent="0.2">
      <c r="D14437" s="29"/>
      <c r="E14437" s="29"/>
    </row>
    <row r="14438" spans="4:9" x14ac:dyDescent="0.2">
      <c r="D14438" s="29"/>
      <c r="E14438" s="29"/>
    </row>
    <row r="14439" spans="4:9" x14ac:dyDescent="0.2">
      <c r="D14439" s="29"/>
      <c r="E14439" s="29"/>
    </row>
    <row r="14440" spans="4:9" x14ac:dyDescent="0.2">
      <c r="D14440" s="29"/>
      <c r="E14440" s="29"/>
    </row>
    <row r="14441" spans="4:9" x14ac:dyDescent="0.2">
      <c r="D14441" s="29"/>
      <c r="E14441" s="29"/>
    </row>
    <row r="14442" spans="4:9" x14ac:dyDescent="0.2">
      <c r="D14442" s="29"/>
      <c r="E14442" s="29"/>
    </row>
    <row r="14443" spans="4:9" x14ac:dyDescent="0.2">
      <c r="D14443" s="29"/>
      <c r="E14443" s="29"/>
      <c r="I14443" s="30"/>
    </row>
    <row r="14444" spans="4:9" x14ac:dyDescent="0.2">
      <c r="D14444" s="29"/>
      <c r="E14444" s="29"/>
    </row>
    <row r="14445" spans="4:9" x14ac:dyDescent="0.2">
      <c r="D14445" s="29"/>
      <c r="E14445" s="29"/>
      <c r="I14445" s="30"/>
    </row>
    <row r="14446" spans="4:9" x14ac:dyDescent="0.2">
      <c r="D14446" s="29"/>
      <c r="E14446" s="29"/>
    </row>
    <row r="14447" spans="4:9" x14ac:dyDescent="0.2">
      <c r="D14447" s="29"/>
      <c r="E14447" s="29"/>
      <c r="I14447" s="30"/>
    </row>
    <row r="14448" spans="4:9" x14ac:dyDescent="0.2">
      <c r="D14448" s="29"/>
      <c r="E14448" s="29"/>
    </row>
    <row r="14449" spans="4:9" x14ac:dyDescent="0.2">
      <c r="D14449" s="29"/>
      <c r="E14449" s="29"/>
      <c r="I14449" s="30"/>
    </row>
    <row r="14450" spans="4:9" x14ac:dyDescent="0.2">
      <c r="D14450" s="29"/>
      <c r="E14450" s="29"/>
      <c r="I14450" s="30"/>
    </row>
    <row r="14451" spans="4:9" x14ac:dyDescent="0.2">
      <c r="D14451" s="29"/>
      <c r="E14451" s="29"/>
    </row>
    <row r="14452" spans="4:9" x14ac:dyDescent="0.2">
      <c r="D14452" s="29"/>
      <c r="E14452" s="29"/>
    </row>
    <row r="14453" spans="4:9" x14ac:dyDescent="0.2">
      <c r="D14453" s="29"/>
      <c r="E14453" s="29"/>
    </row>
    <row r="14454" spans="4:9" x14ac:dyDescent="0.2">
      <c r="D14454" s="29"/>
      <c r="E14454" s="29"/>
    </row>
    <row r="14455" spans="4:9" x14ac:dyDescent="0.2">
      <c r="D14455" s="29"/>
      <c r="E14455" s="29"/>
    </row>
    <row r="14456" spans="4:9" x14ac:dyDescent="0.2">
      <c r="D14456" s="29"/>
      <c r="E14456" s="29"/>
    </row>
    <row r="14457" spans="4:9" x14ac:dyDescent="0.2">
      <c r="D14457" s="29"/>
      <c r="E14457" s="29"/>
    </row>
    <row r="14458" spans="4:9" x14ac:dyDescent="0.2">
      <c r="D14458" s="29"/>
      <c r="E14458" s="29"/>
    </row>
    <row r="14459" spans="4:9" x14ac:dyDescent="0.2">
      <c r="D14459" s="29"/>
      <c r="E14459" s="29"/>
    </row>
    <row r="14460" spans="4:9" x14ac:dyDescent="0.2">
      <c r="D14460" s="29"/>
      <c r="E14460" s="29"/>
    </row>
    <row r="14461" spans="4:9" x14ac:dyDescent="0.2">
      <c r="D14461" s="29"/>
      <c r="E14461" s="29"/>
    </row>
    <row r="14462" spans="4:9" x14ac:dyDescent="0.2">
      <c r="D14462" s="29"/>
      <c r="E14462" s="29"/>
    </row>
    <row r="14463" spans="4:9" x14ac:dyDescent="0.2">
      <c r="D14463" s="29"/>
      <c r="E14463" s="29"/>
    </row>
    <row r="14464" spans="4:9" x14ac:dyDescent="0.2">
      <c r="D14464" s="29"/>
      <c r="E14464" s="29"/>
    </row>
    <row r="14465" spans="4:9" x14ac:dyDescent="0.2">
      <c r="D14465" s="29"/>
      <c r="E14465" s="29"/>
      <c r="I14465" s="30"/>
    </row>
    <row r="14466" spans="4:9" x14ac:dyDescent="0.2">
      <c r="D14466" s="29"/>
      <c r="E14466" s="29"/>
    </row>
    <row r="14467" spans="4:9" x14ac:dyDescent="0.2">
      <c r="D14467" s="29"/>
      <c r="E14467" s="29"/>
    </row>
    <row r="14468" spans="4:9" x14ac:dyDescent="0.2">
      <c r="D14468" s="29"/>
      <c r="E14468" s="29"/>
    </row>
    <row r="14469" spans="4:9" x14ac:dyDescent="0.2">
      <c r="D14469" s="29"/>
      <c r="E14469" s="29"/>
    </row>
    <row r="14470" spans="4:9" x14ac:dyDescent="0.2">
      <c r="D14470" s="29"/>
      <c r="E14470" s="29"/>
    </row>
    <row r="14471" spans="4:9" x14ac:dyDescent="0.2">
      <c r="D14471" s="29"/>
      <c r="E14471" s="29"/>
    </row>
    <row r="14472" spans="4:9" x14ac:dyDescent="0.2">
      <c r="D14472" s="29"/>
      <c r="E14472" s="29"/>
    </row>
    <row r="14473" spans="4:9" x14ac:dyDescent="0.2">
      <c r="D14473" s="29"/>
      <c r="E14473" s="29"/>
    </row>
    <row r="14474" spans="4:9" x14ac:dyDescent="0.2">
      <c r="D14474" s="29"/>
      <c r="E14474" s="29"/>
    </row>
    <row r="14475" spans="4:9" x14ac:dyDescent="0.2">
      <c r="D14475" s="29"/>
      <c r="E14475" s="29"/>
    </row>
    <row r="14476" spans="4:9" x14ac:dyDescent="0.2">
      <c r="D14476" s="29"/>
      <c r="E14476" s="29"/>
      <c r="I14476" s="30"/>
    </row>
    <row r="14477" spans="4:9" x14ac:dyDescent="0.2">
      <c r="D14477" s="29"/>
      <c r="E14477" s="29"/>
    </row>
    <row r="14478" spans="4:9" x14ac:dyDescent="0.2">
      <c r="D14478" s="29"/>
      <c r="E14478" s="29"/>
    </row>
    <row r="14479" spans="4:9" x14ac:dyDescent="0.2">
      <c r="D14479" s="29"/>
      <c r="E14479" s="29"/>
    </row>
    <row r="14480" spans="4:9" x14ac:dyDescent="0.2">
      <c r="D14480" s="29"/>
      <c r="E14480" s="29"/>
      <c r="I14480" s="30"/>
    </row>
    <row r="14481" spans="4:9" x14ac:dyDescent="0.2">
      <c r="D14481" s="29"/>
      <c r="E14481" s="29"/>
      <c r="I14481" s="30"/>
    </row>
    <row r="14482" spans="4:9" x14ac:dyDescent="0.2">
      <c r="D14482" s="29"/>
      <c r="E14482" s="29"/>
      <c r="I14482" s="30"/>
    </row>
    <row r="14483" spans="4:9" x14ac:dyDescent="0.2">
      <c r="D14483" s="29"/>
      <c r="E14483" s="29"/>
      <c r="I14483" s="30"/>
    </row>
    <row r="14484" spans="4:9" x14ac:dyDescent="0.2">
      <c r="D14484" s="29"/>
      <c r="E14484" s="29"/>
      <c r="I14484" s="30"/>
    </row>
    <row r="14485" spans="4:9" x14ac:dyDescent="0.2">
      <c r="D14485" s="29"/>
      <c r="E14485" s="29"/>
      <c r="I14485" s="30"/>
    </row>
    <row r="14486" spans="4:9" x14ac:dyDescent="0.2">
      <c r="D14486" s="29"/>
      <c r="E14486" s="29"/>
      <c r="I14486" s="30"/>
    </row>
    <row r="14487" spans="4:9" x14ac:dyDescent="0.2">
      <c r="D14487" s="29"/>
      <c r="E14487" s="29"/>
      <c r="I14487" s="30"/>
    </row>
    <row r="14488" spans="4:9" x14ac:dyDescent="0.2">
      <c r="D14488" s="29"/>
      <c r="E14488" s="29"/>
      <c r="I14488" s="30"/>
    </row>
    <row r="14489" spans="4:9" x14ac:dyDescent="0.2">
      <c r="D14489" s="29"/>
      <c r="E14489" s="29"/>
      <c r="I14489" s="30"/>
    </row>
    <row r="14490" spans="4:9" x14ac:dyDescent="0.2">
      <c r="D14490" s="29"/>
      <c r="E14490" s="29"/>
      <c r="I14490" s="30"/>
    </row>
    <row r="14491" spans="4:9" x14ac:dyDescent="0.2">
      <c r="D14491" s="29"/>
      <c r="E14491" s="29"/>
      <c r="I14491" s="30"/>
    </row>
    <row r="14492" spans="4:9" x14ac:dyDescent="0.2">
      <c r="D14492" s="29"/>
      <c r="E14492" s="29"/>
      <c r="I14492" s="30"/>
    </row>
    <row r="14493" spans="4:9" x14ac:dyDescent="0.2">
      <c r="D14493" s="29"/>
      <c r="E14493" s="29"/>
      <c r="I14493" s="30"/>
    </row>
    <row r="14494" spans="4:9" x14ac:dyDescent="0.2">
      <c r="D14494" s="29"/>
      <c r="E14494" s="29"/>
      <c r="I14494" s="30"/>
    </row>
    <row r="14495" spans="4:9" x14ac:dyDescent="0.2">
      <c r="D14495" s="29"/>
      <c r="E14495" s="29"/>
      <c r="I14495" s="30"/>
    </row>
    <row r="14496" spans="4:9" x14ac:dyDescent="0.2">
      <c r="D14496" s="29"/>
      <c r="E14496" s="29"/>
      <c r="I14496" s="30"/>
    </row>
    <row r="14497" spans="4:9" x14ac:dyDescent="0.2">
      <c r="D14497" s="29"/>
      <c r="E14497" s="29"/>
      <c r="I14497" s="30"/>
    </row>
    <row r="14498" spans="4:9" x14ac:dyDescent="0.2">
      <c r="D14498" s="29"/>
      <c r="E14498" s="29"/>
      <c r="I14498" s="30"/>
    </row>
    <row r="14499" spans="4:9" x14ac:dyDescent="0.2">
      <c r="D14499" s="29"/>
      <c r="E14499" s="29"/>
      <c r="I14499" s="30"/>
    </row>
    <row r="14500" spans="4:9" x14ac:dyDescent="0.2">
      <c r="D14500" s="29"/>
      <c r="E14500" s="29"/>
      <c r="I14500" s="30"/>
    </row>
    <row r="14501" spans="4:9" x14ac:dyDescent="0.2">
      <c r="D14501" s="29"/>
      <c r="E14501" s="29"/>
      <c r="I14501" s="30"/>
    </row>
    <row r="14502" spans="4:9" x14ac:dyDescent="0.2">
      <c r="D14502" s="29"/>
      <c r="E14502" s="29"/>
    </row>
    <row r="14503" spans="4:9" x14ac:dyDescent="0.2">
      <c r="D14503" s="29"/>
      <c r="E14503" s="29"/>
    </row>
    <row r="14504" spans="4:9" x14ac:dyDescent="0.2">
      <c r="D14504" s="29"/>
      <c r="E14504" s="29"/>
    </row>
    <row r="14505" spans="4:9" x14ac:dyDescent="0.2">
      <c r="D14505" s="29"/>
      <c r="E14505" s="29"/>
    </row>
    <row r="14506" spans="4:9" x14ac:dyDescent="0.2">
      <c r="D14506" s="29"/>
      <c r="E14506" s="29"/>
    </row>
    <row r="14507" spans="4:9" x14ac:dyDescent="0.2">
      <c r="D14507" s="29"/>
      <c r="E14507" s="29"/>
    </row>
    <row r="14508" spans="4:9" x14ac:dyDescent="0.2">
      <c r="D14508" s="29"/>
      <c r="E14508" s="29"/>
    </row>
    <row r="14509" spans="4:9" x14ac:dyDescent="0.2">
      <c r="D14509" s="29"/>
      <c r="E14509" s="29"/>
    </row>
    <row r="14510" spans="4:9" x14ac:dyDescent="0.2">
      <c r="D14510" s="29"/>
      <c r="E14510" s="29"/>
      <c r="I14510" s="30"/>
    </row>
    <row r="14511" spans="4:9" x14ac:dyDescent="0.2">
      <c r="D14511" s="29"/>
      <c r="E14511" s="29"/>
    </row>
    <row r="14512" spans="4:9" x14ac:dyDescent="0.2">
      <c r="D14512" s="29"/>
      <c r="E14512" s="29"/>
    </row>
    <row r="14513" spans="4:9" x14ac:dyDescent="0.2">
      <c r="D14513" s="29"/>
      <c r="E14513" s="29"/>
    </row>
    <row r="14514" spans="4:9" x14ac:dyDescent="0.2">
      <c r="D14514" s="29"/>
      <c r="E14514" s="29"/>
    </row>
    <row r="14515" spans="4:9" x14ac:dyDescent="0.2">
      <c r="D14515" s="29"/>
      <c r="E14515" s="29"/>
    </row>
    <row r="14516" spans="4:9" x14ac:dyDescent="0.2">
      <c r="D14516" s="29"/>
      <c r="E14516" s="29"/>
    </row>
    <row r="14517" spans="4:9" x14ac:dyDescent="0.2">
      <c r="D14517" s="29"/>
      <c r="E14517" s="29"/>
    </row>
    <row r="14518" spans="4:9" x14ac:dyDescent="0.2">
      <c r="D14518" s="29"/>
      <c r="E14518" s="29"/>
    </row>
    <row r="14519" spans="4:9" x14ac:dyDescent="0.2">
      <c r="D14519" s="29"/>
      <c r="E14519" s="29"/>
    </row>
    <row r="14520" spans="4:9" x14ac:dyDescent="0.2">
      <c r="D14520" s="29"/>
      <c r="E14520" s="29"/>
    </row>
    <row r="14521" spans="4:9" x14ac:dyDescent="0.2">
      <c r="D14521" s="29"/>
      <c r="E14521" s="29"/>
    </row>
    <row r="14522" spans="4:9" x14ac:dyDescent="0.2">
      <c r="D14522" s="29"/>
      <c r="E14522" s="29"/>
    </row>
    <row r="14523" spans="4:9" x14ac:dyDescent="0.2">
      <c r="D14523" s="29"/>
      <c r="E14523" s="29"/>
    </row>
    <row r="14524" spans="4:9" x14ac:dyDescent="0.2">
      <c r="D14524" s="29"/>
      <c r="E14524" s="29"/>
    </row>
    <row r="14525" spans="4:9" x14ac:dyDescent="0.2">
      <c r="D14525" s="29"/>
      <c r="E14525" s="29"/>
      <c r="I14525" s="30"/>
    </row>
    <row r="14526" spans="4:9" x14ac:dyDescent="0.2">
      <c r="D14526" s="29"/>
      <c r="E14526" s="29"/>
    </row>
    <row r="14527" spans="4:9" x14ac:dyDescent="0.2">
      <c r="D14527" s="29"/>
      <c r="E14527" s="29"/>
    </row>
    <row r="14528" spans="4:9" x14ac:dyDescent="0.2">
      <c r="D14528" s="29"/>
      <c r="E14528" s="29"/>
    </row>
    <row r="14529" spans="4:9" x14ac:dyDescent="0.2">
      <c r="D14529" s="29"/>
      <c r="E14529" s="29"/>
    </row>
    <row r="14530" spans="4:9" x14ac:dyDescent="0.2">
      <c r="D14530" s="29"/>
      <c r="E14530" s="29"/>
    </row>
    <row r="14531" spans="4:9" x14ac:dyDescent="0.2">
      <c r="D14531" s="29"/>
      <c r="E14531" s="29"/>
    </row>
    <row r="14532" spans="4:9" x14ac:dyDescent="0.2">
      <c r="D14532" s="29"/>
      <c r="E14532" s="29"/>
    </row>
    <row r="14533" spans="4:9" x14ac:dyDescent="0.2">
      <c r="D14533" s="29"/>
      <c r="E14533" s="29"/>
    </row>
    <row r="14534" spans="4:9" x14ac:dyDescent="0.2">
      <c r="D14534" s="29"/>
      <c r="E14534" s="29"/>
    </row>
    <row r="14535" spans="4:9" x14ac:dyDescent="0.2">
      <c r="D14535" s="29"/>
      <c r="E14535" s="29"/>
    </row>
    <row r="14536" spans="4:9" x14ac:dyDescent="0.2">
      <c r="D14536" s="29"/>
      <c r="E14536" s="29"/>
    </row>
    <row r="14537" spans="4:9" x14ac:dyDescent="0.2">
      <c r="D14537" s="29"/>
      <c r="E14537" s="29"/>
    </row>
    <row r="14538" spans="4:9" x14ac:dyDescent="0.2">
      <c r="D14538" s="29"/>
      <c r="E14538" s="29"/>
    </row>
    <row r="14539" spans="4:9" x14ac:dyDescent="0.2">
      <c r="D14539" s="29"/>
      <c r="E14539" s="29"/>
    </row>
    <row r="14540" spans="4:9" x14ac:dyDescent="0.2">
      <c r="D14540" s="29"/>
      <c r="E14540" s="29"/>
      <c r="I14540" s="30"/>
    </row>
    <row r="14541" spans="4:9" x14ac:dyDescent="0.2">
      <c r="D14541" s="29"/>
      <c r="E14541" s="29"/>
    </row>
    <row r="14542" spans="4:9" x14ac:dyDescent="0.2">
      <c r="D14542" s="29"/>
      <c r="E14542" s="29"/>
    </row>
    <row r="14543" spans="4:9" x14ac:dyDescent="0.2">
      <c r="D14543" s="29"/>
      <c r="E14543" s="29"/>
    </row>
    <row r="14544" spans="4:9" x14ac:dyDescent="0.2">
      <c r="D14544" s="29"/>
      <c r="E14544" s="29"/>
    </row>
    <row r="14545" spans="4:9" x14ac:dyDescent="0.2">
      <c r="D14545" s="29"/>
      <c r="E14545" s="29"/>
    </row>
    <row r="14546" spans="4:9" x14ac:dyDescent="0.2">
      <c r="D14546" s="29"/>
      <c r="E14546" s="29"/>
    </row>
    <row r="14547" spans="4:9" x14ac:dyDescent="0.2">
      <c r="D14547" s="29"/>
      <c r="E14547" s="29"/>
    </row>
    <row r="14548" spans="4:9" x14ac:dyDescent="0.2">
      <c r="D14548" s="29"/>
      <c r="E14548" s="29"/>
    </row>
    <row r="14549" spans="4:9" x14ac:dyDescent="0.2">
      <c r="D14549" s="29"/>
      <c r="E14549" s="29"/>
    </row>
    <row r="14550" spans="4:9" x14ac:dyDescent="0.2">
      <c r="D14550" s="29"/>
      <c r="E14550" s="29"/>
    </row>
    <row r="14551" spans="4:9" x14ac:dyDescent="0.2">
      <c r="D14551" s="29"/>
      <c r="E14551" s="29"/>
    </row>
    <row r="14552" spans="4:9" x14ac:dyDescent="0.2">
      <c r="D14552" s="29"/>
      <c r="E14552" s="29"/>
    </row>
    <row r="14553" spans="4:9" x14ac:dyDescent="0.2">
      <c r="D14553" s="29"/>
      <c r="E14553" s="29"/>
    </row>
    <row r="14554" spans="4:9" x14ac:dyDescent="0.2">
      <c r="D14554" s="29"/>
      <c r="E14554" s="29"/>
      <c r="I14554" s="30"/>
    </row>
    <row r="14555" spans="4:9" x14ac:dyDescent="0.2">
      <c r="D14555" s="29"/>
      <c r="E14555" s="29"/>
      <c r="I14555" s="30"/>
    </row>
    <row r="14556" spans="4:9" x14ac:dyDescent="0.2">
      <c r="D14556" s="29"/>
      <c r="E14556" s="29"/>
    </row>
    <row r="14557" spans="4:9" x14ac:dyDescent="0.2">
      <c r="D14557" s="29"/>
      <c r="E14557" s="29"/>
    </row>
    <row r="14558" spans="4:9" x14ac:dyDescent="0.2">
      <c r="D14558" s="29"/>
      <c r="E14558" s="29"/>
      <c r="I14558" s="30"/>
    </row>
    <row r="14559" spans="4:9" x14ac:dyDescent="0.2">
      <c r="D14559" s="29"/>
      <c r="E14559" s="29"/>
      <c r="I14559" s="30"/>
    </row>
    <row r="14560" spans="4:9" x14ac:dyDescent="0.2">
      <c r="D14560" s="29"/>
      <c r="E14560" s="29"/>
      <c r="I14560" s="30"/>
    </row>
    <row r="14561" spans="4:9" x14ac:dyDescent="0.2">
      <c r="D14561" s="29"/>
      <c r="E14561" s="29"/>
      <c r="I14561" s="30"/>
    </row>
    <row r="14562" spans="4:9" x14ac:dyDescent="0.2">
      <c r="D14562" s="29"/>
      <c r="E14562" s="29"/>
      <c r="I14562" s="30"/>
    </row>
    <row r="14563" spans="4:9" x14ac:dyDescent="0.2">
      <c r="D14563" s="29"/>
      <c r="E14563" s="29"/>
      <c r="I14563" s="30"/>
    </row>
    <row r="14564" spans="4:9" x14ac:dyDescent="0.2">
      <c r="D14564" s="29"/>
      <c r="E14564" s="29"/>
      <c r="I14564" s="30"/>
    </row>
    <row r="14565" spans="4:9" x14ac:dyDescent="0.2">
      <c r="D14565" s="29"/>
      <c r="E14565" s="29"/>
      <c r="I14565" s="30"/>
    </row>
    <row r="14566" spans="4:9" x14ac:dyDescent="0.2">
      <c r="D14566" s="29"/>
      <c r="E14566" s="29"/>
      <c r="I14566" s="30"/>
    </row>
    <row r="14567" spans="4:9" x14ac:dyDescent="0.2">
      <c r="D14567" s="29"/>
      <c r="E14567" s="29"/>
      <c r="I14567" s="30"/>
    </row>
    <row r="14568" spans="4:9" x14ac:dyDescent="0.2">
      <c r="D14568" s="29"/>
      <c r="E14568" s="29"/>
      <c r="I14568" s="30"/>
    </row>
    <row r="14569" spans="4:9" x14ac:dyDescent="0.2">
      <c r="D14569" s="29"/>
      <c r="E14569" s="29"/>
      <c r="I14569" s="30"/>
    </row>
    <row r="14570" spans="4:9" x14ac:dyDescent="0.2">
      <c r="D14570" s="29"/>
      <c r="E14570" s="29"/>
      <c r="I14570" s="30"/>
    </row>
    <row r="14571" spans="4:9" x14ac:dyDescent="0.2">
      <c r="D14571" s="29"/>
      <c r="E14571" s="29"/>
      <c r="I14571" s="30"/>
    </row>
    <row r="14572" spans="4:9" x14ac:dyDescent="0.2">
      <c r="D14572" s="29"/>
      <c r="E14572" s="29"/>
      <c r="I14572" s="30"/>
    </row>
    <row r="14573" spans="4:9" x14ac:dyDescent="0.2">
      <c r="D14573" s="29"/>
      <c r="E14573" s="29"/>
      <c r="I14573" s="30"/>
    </row>
    <row r="14574" spans="4:9" x14ac:dyDescent="0.2">
      <c r="D14574" s="29"/>
      <c r="E14574" s="29"/>
      <c r="I14574" s="30"/>
    </row>
    <row r="14575" spans="4:9" x14ac:dyDescent="0.2">
      <c r="D14575" s="29"/>
      <c r="E14575" s="29"/>
      <c r="I14575" s="30"/>
    </row>
    <row r="14576" spans="4:9" x14ac:dyDescent="0.2">
      <c r="D14576" s="29"/>
      <c r="E14576" s="29"/>
      <c r="I14576" s="30"/>
    </row>
    <row r="14577" spans="4:9" x14ac:dyDescent="0.2">
      <c r="D14577" s="29"/>
      <c r="E14577" s="29"/>
      <c r="I14577" s="30"/>
    </row>
    <row r="14578" spans="4:9" x14ac:dyDescent="0.2">
      <c r="D14578" s="29"/>
      <c r="E14578" s="29"/>
      <c r="I14578" s="30"/>
    </row>
    <row r="14579" spans="4:9" x14ac:dyDescent="0.2">
      <c r="D14579" s="29"/>
      <c r="E14579" s="29"/>
      <c r="I14579" s="30"/>
    </row>
    <row r="14580" spans="4:9" x14ac:dyDescent="0.2">
      <c r="D14580" s="29"/>
      <c r="E14580" s="29"/>
      <c r="I14580" s="30"/>
    </row>
    <row r="14581" spans="4:9" x14ac:dyDescent="0.2">
      <c r="D14581" s="29"/>
      <c r="E14581" s="29"/>
      <c r="I14581" s="30"/>
    </row>
    <row r="14582" spans="4:9" x14ac:dyDescent="0.2">
      <c r="D14582" s="29"/>
      <c r="E14582" s="29"/>
      <c r="I14582" s="30"/>
    </row>
    <row r="14583" spans="4:9" x14ac:dyDescent="0.2">
      <c r="D14583" s="29"/>
      <c r="E14583" s="29"/>
      <c r="I14583" s="30"/>
    </row>
    <row r="14584" spans="4:9" x14ac:dyDescent="0.2">
      <c r="D14584" s="29"/>
      <c r="E14584" s="29"/>
      <c r="I14584" s="30"/>
    </row>
    <row r="14585" spans="4:9" x14ac:dyDescent="0.2">
      <c r="D14585" s="29"/>
      <c r="E14585" s="29"/>
      <c r="I14585" s="30"/>
    </row>
    <row r="14586" spans="4:9" x14ac:dyDescent="0.2">
      <c r="D14586" s="29"/>
      <c r="E14586" s="29"/>
      <c r="I14586" s="30"/>
    </row>
    <row r="14587" spans="4:9" x14ac:dyDescent="0.2">
      <c r="D14587" s="29"/>
      <c r="E14587" s="29"/>
      <c r="I14587" s="30"/>
    </row>
    <row r="14588" spans="4:9" x14ac:dyDescent="0.2">
      <c r="D14588" s="29"/>
      <c r="E14588" s="29"/>
      <c r="I14588" s="30"/>
    </row>
    <row r="14589" spans="4:9" x14ac:dyDescent="0.2">
      <c r="D14589" s="29"/>
      <c r="E14589" s="29"/>
      <c r="I14589" s="30"/>
    </row>
    <row r="14590" spans="4:9" x14ac:dyDescent="0.2">
      <c r="D14590" s="29"/>
      <c r="E14590" s="29"/>
      <c r="I14590" s="30"/>
    </row>
    <row r="14591" spans="4:9" x14ac:dyDescent="0.2">
      <c r="D14591" s="29"/>
      <c r="E14591" s="29"/>
      <c r="I14591" s="30"/>
    </row>
    <row r="14592" spans="4:9" x14ac:dyDescent="0.2">
      <c r="D14592" s="29"/>
      <c r="E14592" s="29"/>
      <c r="I14592" s="30"/>
    </row>
    <row r="14593" spans="4:9" x14ac:dyDescent="0.2">
      <c r="D14593" s="29"/>
      <c r="E14593" s="29"/>
      <c r="I14593" s="30"/>
    </row>
    <row r="14594" spans="4:9" x14ac:dyDescent="0.2">
      <c r="D14594" s="29"/>
      <c r="E14594" s="29"/>
      <c r="I14594" s="30"/>
    </row>
    <row r="14595" spans="4:9" x14ac:dyDescent="0.2">
      <c r="D14595" s="29"/>
      <c r="E14595" s="29"/>
      <c r="I14595" s="30"/>
    </row>
    <row r="14596" spans="4:9" x14ac:dyDescent="0.2">
      <c r="D14596" s="29"/>
      <c r="E14596" s="29"/>
      <c r="I14596" s="30"/>
    </row>
    <row r="14597" spans="4:9" x14ac:dyDescent="0.2">
      <c r="D14597" s="29"/>
      <c r="E14597" s="29"/>
      <c r="I14597" s="30"/>
    </row>
    <row r="14598" spans="4:9" x14ac:dyDescent="0.2">
      <c r="D14598" s="29"/>
      <c r="E14598" s="29"/>
      <c r="I14598" s="30"/>
    </row>
    <row r="14599" spans="4:9" x14ac:dyDescent="0.2">
      <c r="D14599" s="29"/>
      <c r="E14599" s="29"/>
      <c r="I14599" s="30"/>
    </row>
    <row r="14600" spans="4:9" x14ac:dyDescent="0.2">
      <c r="D14600" s="29"/>
      <c r="E14600" s="29"/>
      <c r="I14600" s="30"/>
    </row>
    <row r="14601" spans="4:9" x14ac:dyDescent="0.2">
      <c r="D14601" s="29"/>
      <c r="E14601" s="29"/>
      <c r="I14601" s="30"/>
    </row>
    <row r="14602" spans="4:9" x14ac:dyDescent="0.2">
      <c r="D14602" s="29"/>
      <c r="E14602" s="29"/>
      <c r="I14602" s="30"/>
    </row>
    <row r="14603" spans="4:9" x14ac:dyDescent="0.2">
      <c r="D14603" s="29"/>
      <c r="E14603" s="29"/>
      <c r="I14603" s="30"/>
    </row>
    <row r="14604" spans="4:9" x14ac:dyDescent="0.2">
      <c r="D14604" s="29"/>
      <c r="E14604" s="29"/>
      <c r="I14604" s="30"/>
    </row>
    <row r="14605" spans="4:9" x14ac:dyDescent="0.2">
      <c r="D14605" s="29"/>
      <c r="E14605" s="29"/>
      <c r="I14605" s="30"/>
    </row>
    <row r="14606" spans="4:9" x14ac:dyDescent="0.2">
      <c r="D14606" s="29"/>
      <c r="E14606" s="29"/>
      <c r="I14606" s="30"/>
    </row>
    <row r="14607" spans="4:9" x14ac:dyDescent="0.2">
      <c r="D14607" s="29"/>
      <c r="E14607" s="29"/>
      <c r="I14607" s="30"/>
    </row>
    <row r="14608" spans="4:9" x14ac:dyDescent="0.2">
      <c r="D14608" s="29"/>
      <c r="E14608" s="29"/>
      <c r="I14608" s="30"/>
    </row>
    <row r="14609" spans="4:9" x14ac:dyDescent="0.2">
      <c r="D14609" s="29"/>
      <c r="E14609" s="29"/>
      <c r="I14609" s="30"/>
    </row>
    <row r="14610" spans="4:9" x14ac:dyDescent="0.2">
      <c r="D14610" s="29"/>
      <c r="E14610" s="29"/>
    </row>
    <row r="14611" spans="4:9" x14ac:dyDescent="0.2">
      <c r="D14611" s="29"/>
      <c r="E14611" s="29"/>
    </row>
    <row r="14612" spans="4:9" x14ac:dyDescent="0.2">
      <c r="D14612" s="29"/>
      <c r="E14612" s="29"/>
    </row>
    <row r="14613" spans="4:9" x14ac:dyDescent="0.2">
      <c r="D14613" s="29"/>
      <c r="E14613" s="29"/>
    </row>
    <row r="14614" spans="4:9" x14ac:dyDescent="0.2">
      <c r="D14614" s="29"/>
      <c r="E14614" s="29"/>
    </row>
    <row r="14615" spans="4:9" x14ac:dyDescent="0.2">
      <c r="D14615" s="29"/>
      <c r="E14615" s="29"/>
      <c r="I14615" s="30"/>
    </row>
    <row r="14616" spans="4:9" x14ac:dyDescent="0.2">
      <c r="D14616" s="29"/>
      <c r="E14616" s="29"/>
    </row>
    <row r="14617" spans="4:9" x14ac:dyDescent="0.2">
      <c r="D14617" s="29"/>
      <c r="E14617" s="29"/>
    </row>
    <row r="14618" spans="4:9" x14ac:dyDescent="0.2">
      <c r="D14618" s="29"/>
      <c r="E14618" s="29"/>
    </row>
    <row r="14619" spans="4:9" x14ac:dyDescent="0.2">
      <c r="D14619" s="29"/>
      <c r="E14619" s="29"/>
    </row>
    <row r="14620" spans="4:9" x14ac:dyDescent="0.2">
      <c r="D14620" s="29"/>
      <c r="E14620" s="29"/>
    </row>
    <row r="14621" spans="4:9" x14ac:dyDescent="0.2">
      <c r="D14621" s="29"/>
      <c r="E14621" s="29"/>
    </row>
    <row r="14622" spans="4:9" x14ac:dyDescent="0.2">
      <c r="D14622" s="29"/>
      <c r="E14622" s="29"/>
    </row>
    <row r="14623" spans="4:9" x14ac:dyDescent="0.2">
      <c r="D14623" s="29"/>
      <c r="E14623" s="29"/>
    </row>
    <row r="14624" spans="4:9" x14ac:dyDescent="0.2">
      <c r="D14624" s="29"/>
      <c r="E14624" s="29"/>
    </row>
    <row r="14625" spans="4:9" x14ac:dyDescent="0.2">
      <c r="D14625" s="29"/>
      <c r="E14625" s="29"/>
    </row>
    <row r="14626" spans="4:9" x14ac:dyDescent="0.2">
      <c r="D14626" s="29"/>
      <c r="E14626" s="29"/>
    </row>
    <row r="14627" spans="4:9" x14ac:dyDescent="0.2">
      <c r="D14627" s="29"/>
      <c r="E14627" s="29"/>
    </row>
    <row r="14628" spans="4:9" x14ac:dyDescent="0.2">
      <c r="D14628" s="29"/>
      <c r="E14628" s="29"/>
    </row>
    <row r="14629" spans="4:9" x14ac:dyDescent="0.2">
      <c r="D14629" s="29"/>
      <c r="E14629" s="29"/>
    </row>
    <row r="14630" spans="4:9" x14ac:dyDescent="0.2">
      <c r="D14630" s="29"/>
      <c r="E14630" s="29"/>
      <c r="I14630" s="30"/>
    </row>
    <row r="14631" spans="4:9" x14ac:dyDescent="0.2">
      <c r="D14631" s="29"/>
      <c r="E14631" s="29"/>
    </row>
    <row r="14632" spans="4:9" x14ac:dyDescent="0.2">
      <c r="D14632" s="29"/>
      <c r="E14632" s="29"/>
    </row>
    <row r="14633" spans="4:9" x14ac:dyDescent="0.2">
      <c r="D14633" s="29"/>
      <c r="E14633" s="29"/>
    </row>
    <row r="14634" spans="4:9" x14ac:dyDescent="0.2">
      <c r="D14634" s="29"/>
      <c r="E14634" s="29"/>
    </row>
    <row r="14635" spans="4:9" x14ac:dyDescent="0.2">
      <c r="D14635" s="29"/>
      <c r="E14635" s="29"/>
    </row>
    <row r="14636" spans="4:9" x14ac:dyDescent="0.2">
      <c r="D14636" s="29"/>
      <c r="E14636" s="29"/>
    </row>
    <row r="14637" spans="4:9" x14ac:dyDescent="0.2">
      <c r="D14637" s="29"/>
      <c r="E14637" s="29"/>
    </row>
    <row r="14638" spans="4:9" x14ac:dyDescent="0.2">
      <c r="D14638" s="29"/>
      <c r="E14638" s="29"/>
      <c r="I14638" s="30"/>
    </row>
    <row r="14639" spans="4:9" x14ac:dyDescent="0.2">
      <c r="D14639" s="29"/>
      <c r="E14639" s="29"/>
    </row>
    <row r="14640" spans="4:9" x14ac:dyDescent="0.2">
      <c r="D14640" s="29"/>
      <c r="E14640" s="29"/>
      <c r="I14640" s="30"/>
    </row>
    <row r="14641" spans="4:9" x14ac:dyDescent="0.2">
      <c r="D14641" s="29"/>
      <c r="E14641" s="29"/>
    </row>
    <row r="14642" spans="4:9" x14ac:dyDescent="0.2">
      <c r="D14642" s="29"/>
      <c r="E14642" s="29"/>
      <c r="I14642" s="30"/>
    </row>
    <row r="14643" spans="4:9" x14ac:dyDescent="0.2">
      <c r="D14643" s="29"/>
      <c r="E14643" s="29"/>
    </row>
    <row r="14644" spans="4:9" x14ac:dyDescent="0.2">
      <c r="D14644" s="29"/>
      <c r="E14644" s="29"/>
      <c r="I14644" s="30"/>
    </row>
    <row r="14645" spans="4:9" x14ac:dyDescent="0.2">
      <c r="D14645" s="29"/>
      <c r="E14645" s="29"/>
      <c r="I14645" s="30"/>
    </row>
    <row r="14646" spans="4:9" x14ac:dyDescent="0.2">
      <c r="D14646" s="29"/>
      <c r="E14646" s="29"/>
    </row>
    <row r="14647" spans="4:9" x14ac:dyDescent="0.2">
      <c r="D14647" s="29"/>
      <c r="E14647" s="29"/>
    </row>
    <row r="14648" spans="4:9" x14ac:dyDescent="0.2">
      <c r="D14648" s="29"/>
      <c r="E14648" s="29"/>
    </row>
    <row r="14649" spans="4:9" x14ac:dyDescent="0.2">
      <c r="D14649" s="29"/>
      <c r="E14649" s="29"/>
    </row>
    <row r="14650" spans="4:9" x14ac:dyDescent="0.2">
      <c r="D14650" s="29"/>
      <c r="E14650" s="29"/>
    </row>
    <row r="14651" spans="4:9" x14ac:dyDescent="0.2">
      <c r="D14651" s="29"/>
      <c r="E14651" s="29"/>
    </row>
    <row r="14652" spans="4:9" x14ac:dyDescent="0.2">
      <c r="D14652" s="29"/>
      <c r="E14652" s="29"/>
    </row>
    <row r="14653" spans="4:9" x14ac:dyDescent="0.2">
      <c r="D14653" s="29"/>
      <c r="E14653" s="29"/>
    </row>
    <row r="14654" spans="4:9" x14ac:dyDescent="0.2">
      <c r="D14654" s="29"/>
      <c r="E14654" s="29"/>
    </row>
    <row r="14655" spans="4:9" x14ac:dyDescent="0.2">
      <c r="D14655" s="29"/>
      <c r="E14655" s="29"/>
    </row>
    <row r="14656" spans="4:9" x14ac:dyDescent="0.2">
      <c r="D14656" s="29"/>
      <c r="E14656" s="29"/>
    </row>
    <row r="14657" spans="4:9" x14ac:dyDescent="0.2">
      <c r="D14657" s="29"/>
      <c r="E14657" s="29"/>
    </row>
    <row r="14658" spans="4:9" x14ac:dyDescent="0.2">
      <c r="D14658" s="29"/>
      <c r="E14658" s="29"/>
    </row>
    <row r="14659" spans="4:9" x14ac:dyDescent="0.2">
      <c r="D14659" s="29"/>
      <c r="E14659" s="29"/>
    </row>
    <row r="14660" spans="4:9" x14ac:dyDescent="0.2">
      <c r="D14660" s="29"/>
      <c r="E14660" s="29"/>
      <c r="I14660" s="30"/>
    </row>
    <row r="14661" spans="4:9" x14ac:dyDescent="0.2">
      <c r="D14661" s="29"/>
      <c r="E14661" s="29"/>
    </row>
    <row r="14662" spans="4:9" x14ac:dyDescent="0.2">
      <c r="D14662" s="29"/>
      <c r="E14662" s="29"/>
    </row>
    <row r="14663" spans="4:9" x14ac:dyDescent="0.2">
      <c r="D14663" s="29"/>
      <c r="E14663" s="29"/>
    </row>
    <row r="14664" spans="4:9" x14ac:dyDescent="0.2">
      <c r="D14664" s="29"/>
      <c r="E14664" s="29"/>
    </row>
    <row r="14665" spans="4:9" x14ac:dyDescent="0.2">
      <c r="D14665" s="29"/>
      <c r="E14665" s="29"/>
    </row>
    <row r="14666" spans="4:9" x14ac:dyDescent="0.2">
      <c r="D14666" s="29"/>
      <c r="E14666" s="29"/>
    </row>
    <row r="14667" spans="4:9" x14ac:dyDescent="0.2">
      <c r="D14667" s="29"/>
      <c r="E14667" s="29"/>
    </row>
    <row r="14668" spans="4:9" x14ac:dyDescent="0.2">
      <c r="D14668" s="29"/>
      <c r="E14668" s="29"/>
    </row>
    <row r="14669" spans="4:9" x14ac:dyDescent="0.2">
      <c r="D14669" s="29"/>
      <c r="E14669" s="29"/>
    </row>
    <row r="14670" spans="4:9" x14ac:dyDescent="0.2">
      <c r="D14670" s="29"/>
      <c r="E14670" s="29"/>
    </row>
    <row r="14671" spans="4:9" x14ac:dyDescent="0.2">
      <c r="D14671" s="29"/>
      <c r="E14671" s="29"/>
    </row>
    <row r="14672" spans="4:9" x14ac:dyDescent="0.2">
      <c r="D14672" s="29"/>
      <c r="E14672" s="29"/>
    </row>
    <row r="14673" spans="4:9" x14ac:dyDescent="0.2">
      <c r="D14673" s="29"/>
      <c r="E14673" s="29"/>
    </row>
    <row r="14674" spans="4:9" x14ac:dyDescent="0.2">
      <c r="D14674" s="29"/>
      <c r="E14674" s="29"/>
    </row>
    <row r="14675" spans="4:9" x14ac:dyDescent="0.2">
      <c r="D14675" s="29"/>
      <c r="E14675" s="29"/>
      <c r="I14675" s="30"/>
    </row>
    <row r="14676" spans="4:9" x14ac:dyDescent="0.2">
      <c r="D14676" s="29"/>
      <c r="E14676" s="29"/>
    </row>
    <row r="14677" spans="4:9" x14ac:dyDescent="0.2">
      <c r="D14677" s="29"/>
      <c r="E14677" s="29"/>
    </row>
    <row r="14678" spans="4:9" x14ac:dyDescent="0.2">
      <c r="D14678" s="29"/>
      <c r="E14678" s="29"/>
    </row>
    <row r="14679" spans="4:9" x14ac:dyDescent="0.2">
      <c r="D14679" s="29"/>
      <c r="E14679" s="29"/>
    </row>
    <row r="14680" spans="4:9" x14ac:dyDescent="0.2">
      <c r="D14680" s="29"/>
      <c r="E14680" s="29"/>
    </row>
    <row r="14681" spans="4:9" x14ac:dyDescent="0.2">
      <c r="D14681" s="29"/>
      <c r="E14681" s="29"/>
    </row>
    <row r="14682" spans="4:9" x14ac:dyDescent="0.2">
      <c r="D14682" s="29"/>
      <c r="E14682" s="29"/>
    </row>
    <row r="14683" spans="4:9" x14ac:dyDescent="0.2">
      <c r="D14683" s="29"/>
      <c r="E14683" s="29"/>
    </row>
    <row r="14684" spans="4:9" x14ac:dyDescent="0.2">
      <c r="D14684" s="29"/>
      <c r="E14684" s="29"/>
    </row>
    <row r="14685" spans="4:9" x14ac:dyDescent="0.2">
      <c r="D14685" s="29"/>
      <c r="E14685" s="29"/>
    </row>
    <row r="14686" spans="4:9" x14ac:dyDescent="0.2">
      <c r="D14686" s="29"/>
      <c r="E14686" s="29"/>
    </row>
    <row r="14687" spans="4:9" x14ac:dyDescent="0.2">
      <c r="D14687" s="29"/>
      <c r="E14687" s="29"/>
    </row>
    <row r="14688" spans="4:9" x14ac:dyDescent="0.2">
      <c r="D14688" s="29"/>
      <c r="E14688" s="29"/>
    </row>
    <row r="14689" spans="4:9" x14ac:dyDescent="0.2">
      <c r="D14689" s="29"/>
      <c r="E14689" s="29"/>
    </row>
    <row r="14690" spans="4:9" x14ac:dyDescent="0.2">
      <c r="D14690" s="29"/>
      <c r="E14690" s="29"/>
      <c r="I14690" s="30"/>
    </row>
    <row r="14691" spans="4:9" x14ac:dyDescent="0.2">
      <c r="D14691" s="29"/>
      <c r="E14691" s="29"/>
    </row>
    <row r="14692" spans="4:9" x14ac:dyDescent="0.2">
      <c r="D14692" s="29"/>
      <c r="E14692" s="29"/>
    </row>
    <row r="14693" spans="4:9" x14ac:dyDescent="0.2">
      <c r="D14693" s="29"/>
      <c r="E14693" s="29"/>
    </row>
    <row r="14694" spans="4:9" x14ac:dyDescent="0.2">
      <c r="D14694" s="29"/>
      <c r="E14694" s="29"/>
    </row>
    <row r="14695" spans="4:9" x14ac:dyDescent="0.2">
      <c r="D14695" s="29"/>
      <c r="E14695" s="29"/>
    </row>
    <row r="14696" spans="4:9" x14ac:dyDescent="0.2">
      <c r="D14696" s="29"/>
      <c r="E14696" s="29"/>
    </row>
    <row r="14697" spans="4:9" x14ac:dyDescent="0.2">
      <c r="D14697" s="29"/>
      <c r="E14697" s="29"/>
    </row>
    <row r="14698" spans="4:9" x14ac:dyDescent="0.2">
      <c r="D14698" s="29"/>
      <c r="E14698" s="29"/>
    </row>
    <row r="14699" spans="4:9" x14ac:dyDescent="0.2">
      <c r="D14699" s="29"/>
      <c r="E14699" s="29"/>
    </row>
    <row r="14700" spans="4:9" x14ac:dyDescent="0.2">
      <c r="D14700" s="29"/>
      <c r="E14700" s="29"/>
    </row>
    <row r="14701" spans="4:9" x14ac:dyDescent="0.2">
      <c r="D14701" s="29"/>
      <c r="E14701" s="29"/>
    </row>
    <row r="14702" spans="4:9" x14ac:dyDescent="0.2">
      <c r="D14702" s="29"/>
      <c r="E14702" s="29"/>
    </row>
    <row r="14703" spans="4:9" x14ac:dyDescent="0.2">
      <c r="D14703" s="29"/>
      <c r="E14703" s="29"/>
    </row>
    <row r="14704" spans="4:9" x14ac:dyDescent="0.2">
      <c r="D14704" s="29"/>
      <c r="E14704" s="29"/>
    </row>
    <row r="14705" spans="4:9" x14ac:dyDescent="0.2">
      <c r="D14705" s="29"/>
      <c r="E14705" s="29"/>
      <c r="I14705" s="30"/>
    </row>
    <row r="14706" spans="4:9" x14ac:dyDescent="0.2">
      <c r="D14706" s="29"/>
      <c r="E14706" s="29"/>
    </row>
    <row r="14707" spans="4:9" x14ac:dyDescent="0.2">
      <c r="D14707" s="29"/>
      <c r="E14707" s="29"/>
    </row>
    <row r="14708" spans="4:9" x14ac:dyDescent="0.2">
      <c r="D14708" s="29"/>
      <c r="E14708" s="29"/>
    </row>
    <row r="14709" spans="4:9" x14ac:dyDescent="0.2">
      <c r="D14709" s="29"/>
      <c r="E14709" s="29"/>
    </row>
    <row r="14710" spans="4:9" x14ac:dyDescent="0.2">
      <c r="D14710" s="29"/>
      <c r="E14710" s="29"/>
    </row>
    <row r="14711" spans="4:9" x14ac:dyDescent="0.2">
      <c r="D14711" s="29"/>
      <c r="E14711" s="29"/>
    </row>
    <row r="14712" spans="4:9" x14ac:dyDescent="0.2">
      <c r="D14712" s="29"/>
      <c r="E14712" s="29"/>
    </row>
    <row r="14713" spans="4:9" x14ac:dyDescent="0.2">
      <c r="D14713" s="29"/>
      <c r="E14713" s="29"/>
    </row>
    <row r="14714" spans="4:9" x14ac:dyDescent="0.2">
      <c r="D14714" s="29"/>
      <c r="E14714" s="29"/>
    </row>
    <row r="14715" spans="4:9" x14ac:dyDescent="0.2">
      <c r="D14715" s="29"/>
      <c r="E14715" s="29"/>
    </row>
    <row r="14716" spans="4:9" x14ac:dyDescent="0.2">
      <c r="D14716" s="29"/>
      <c r="E14716" s="29"/>
    </row>
    <row r="14717" spans="4:9" x14ac:dyDescent="0.2">
      <c r="D14717" s="29"/>
      <c r="E14717" s="29"/>
    </row>
    <row r="14718" spans="4:9" x14ac:dyDescent="0.2">
      <c r="D14718" s="29"/>
      <c r="E14718" s="29"/>
    </row>
    <row r="14719" spans="4:9" x14ac:dyDescent="0.2">
      <c r="D14719" s="29"/>
      <c r="E14719" s="29"/>
    </row>
    <row r="14720" spans="4:9" x14ac:dyDescent="0.2">
      <c r="D14720" s="29"/>
      <c r="E14720" s="29"/>
      <c r="I14720" s="30"/>
    </row>
    <row r="14721" spans="4:9" x14ac:dyDescent="0.2">
      <c r="D14721" s="29"/>
      <c r="E14721" s="29"/>
    </row>
    <row r="14722" spans="4:9" x14ac:dyDescent="0.2">
      <c r="D14722" s="29"/>
      <c r="E14722" s="29"/>
    </row>
    <row r="14723" spans="4:9" x14ac:dyDescent="0.2">
      <c r="D14723" s="29"/>
      <c r="E14723" s="29"/>
    </row>
    <row r="14724" spans="4:9" x14ac:dyDescent="0.2">
      <c r="D14724" s="29"/>
      <c r="E14724" s="29"/>
    </row>
    <row r="14725" spans="4:9" x14ac:dyDescent="0.2">
      <c r="D14725" s="29"/>
      <c r="E14725" s="29"/>
    </row>
    <row r="14726" spans="4:9" x14ac:dyDescent="0.2">
      <c r="D14726" s="29"/>
      <c r="E14726" s="29"/>
    </row>
    <row r="14727" spans="4:9" x14ac:dyDescent="0.2">
      <c r="D14727" s="29"/>
      <c r="E14727" s="29"/>
    </row>
    <row r="14728" spans="4:9" x14ac:dyDescent="0.2">
      <c r="D14728" s="29"/>
      <c r="E14728" s="29"/>
    </row>
    <row r="14729" spans="4:9" x14ac:dyDescent="0.2">
      <c r="D14729" s="29"/>
      <c r="E14729" s="29"/>
    </row>
    <row r="14730" spans="4:9" x14ac:dyDescent="0.2">
      <c r="D14730" s="29"/>
      <c r="E14730" s="29"/>
      <c r="I14730" s="30"/>
    </row>
    <row r="14731" spans="4:9" x14ac:dyDescent="0.2">
      <c r="D14731" s="29"/>
      <c r="E14731" s="29"/>
      <c r="I14731" s="30"/>
    </row>
    <row r="14732" spans="4:9" x14ac:dyDescent="0.2">
      <c r="D14732" s="29"/>
      <c r="E14732" s="29"/>
      <c r="I14732" s="30"/>
    </row>
    <row r="14733" spans="4:9" x14ac:dyDescent="0.2">
      <c r="D14733" s="29"/>
      <c r="E14733" s="29"/>
      <c r="I14733" s="30"/>
    </row>
    <row r="14734" spans="4:9" x14ac:dyDescent="0.2">
      <c r="D14734" s="29"/>
      <c r="E14734" s="29"/>
    </row>
    <row r="14735" spans="4:9" x14ac:dyDescent="0.2">
      <c r="D14735" s="29"/>
      <c r="E14735" s="29"/>
      <c r="I14735" s="30"/>
    </row>
    <row r="14736" spans="4:9" x14ac:dyDescent="0.2">
      <c r="D14736" s="29"/>
      <c r="E14736" s="29"/>
      <c r="I14736" s="30"/>
    </row>
    <row r="14737" spans="4:9" x14ac:dyDescent="0.2">
      <c r="D14737" s="29"/>
      <c r="E14737" s="29"/>
      <c r="I14737" s="30"/>
    </row>
    <row r="14738" spans="4:9" x14ac:dyDescent="0.2">
      <c r="D14738" s="29"/>
      <c r="E14738" s="29"/>
      <c r="I14738" s="30"/>
    </row>
    <row r="14739" spans="4:9" x14ac:dyDescent="0.2">
      <c r="D14739" s="29"/>
      <c r="E14739" s="29"/>
      <c r="I14739" s="30"/>
    </row>
    <row r="14740" spans="4:9" x14ac:dyDescent="0.2">
      <c r="D14740" s="29"/>
      <c r="E14740" s="29"/>
      <c r="I14740" s="30"/>
    </row>
    <row r="14741" spans="4:9" x14ac:dyDescent="0.2">
      <c r="D14741" s="29"/>
      <c r="E14741" s="29"/>
      <c r="I14741" s="30"/>
    </row>
    <row r="14742" spans="4:9" x14ac:dyDescent="0.2">
      <c r="D14742" s="29"/>
      <c r="E14742" s="29"/>
      <c r="I14742" s="30"/>
    </row>
    <row r="14743" spans="4:9" x14ac:dyDescent="0.2">
      <c r="D14743" s="29"/>
      <c r="E14743" s="29"/>
      <c r="I14743" s="30"/>
    </row>
    <row r="14744" spans="4:9" x14ac:dyDescent="0.2">
      <c r="D14744" s="29"/>
      <c r="E14744" s="29"/>
      <c r="I14744" s="30"/>
    </row>
    <row r="14745" spans="4:9" x14ac:dyDescent="0.2">
      <c r="D14745" s="29"/>
      <c r="E14745" s="29"/>
      <c r="I14745" s="30"/>
    </row>
    <row r="14746" spans="4:9" x14ac:dyDescent="0.2">
      <c r="D14746" s="29"/>
      <c r="E14746" s="29"/>
      <c r="I14746" s="30"/>
    </row>
    <row r="14747" spans="4:9" x14ac:dyDescent="0.2">
      <c r="D14747" s="29"/>
      <c r="E14747" s="29"/>
      <c r="I14747" s="30"/>
    </row>
    <row r="14748" spans="4:9" x14ac:dyDescent="0.2">
      <c r="D14748" s="29"/>
      <c r="E14748" s="29"/>
      <c r="I14748" s="30"/>
    </row>
    <row r="14749" spans="4:9" x14ac:dyDescent="0.2">
      <c r="D14749" s="29"/>
      <c r="E14749" s="29"/>
      <c r="I14749" s="30"/>
    </row>
    <row r="14750" spans="4:9" x14ac:dyDescent="0.2">
      <c r="D14750" s="29"/>
      <c r="E14750" s="29"/>
      <c r="I14750" s="30"/>
    </row>
    <row r="14751" spans="4:9" x14ac:dyDescent="0.2">
      <c r="D14751" s="29"/>
      <c r="E14751" s="29"/>
      <c r="I14751" s="30"/>
    </row>
    <row r="14752" spans="4:9" x14ac:dyDescent="0.2">
      <c r="D14752" s="29"/>
      <c r="E14752" s="29"/>
      <c r="I14752" s="30"/>
    </row>
    <row r="14753" spans="4:9" x14ac:dyDescent="0.2">
      <c r="D14753" s="29"/>
      <c r="E14753" s="29"/>
      <c r="I14753" s="30"/>
    </row>
    <row r="14754" spans="4:9" x14ac:dyDescent="0.2">
      <c r="D14754" s="29"/>
      <c r="E14754" s="29"/>
      <c r="I14754" s="30"/>
    </row>
    <row r="14755" spans="4:9" x14ac:dyDescent="0.2">
      <c r="D14755" s="29"/>
      <c r="E14755" s="29"/>
      <c r="I14755" s="30"/>
    </row>
    <row r="14756" spans="4:9" x14ac:dyDescent="0.2">
      <c r="D14756" s="29"/>
      <c r="E14756" s="29"/>
      <c r="I14756" s="30"/>
    </row>
    <row r="14757" spans="4:9" x14ac:dyDescent="0.2">
      <c r="D14757" s="29"/>
      <c r="E14757" s="29"/>
      <c r="I14757" s="30"/>
    </row>
    <row r="14758" spans="4:9" x14ac:dyDescent="0.2">
      <c r="D14758" s="29"/>
      <c r="E14758" s="29"/>
      <c r="I14758" s="30"/>
    </row>
    <row r="14759" spans="4:9" x14ac:dyDescent="0.2">
      <c r="D14759" s="29"/>
      <c r="E14759" s="29"/>
      <c r="I14759" s="30"/>
    </row>
    <row r="14760" spans="4:9" x14ac:dyDescent="0.2">
      <c r="D14760" s="29"/>
      <c r="E14760" s="29"/>
      <c r="I14760" s="30"/>
    </row>
    <row r="14761" spans="4:9" x14ac:dyDescent="0.2">
      <c r="D14761" s="29"/>
      <c r="E14761" s="29"/>
    </row>
    <row r="14762" spans="4:9" x14ac:dyDescent="0.2">
      <c r="D14762" s="29"/>
      <c r="E14762" s="29"/>
      <c r="I14762" s="30"/>
    </row>
    <row r="14763" spans="4:9" x14ac:dyDescent="0.2">
      <c r="D14763" s="29"/>
      <c r="E14763" s="29"/>
    </row>
    <row r="14764" spans="4:9" x14ac:dyDescent="0.2">
      <c r="D14764" s="29"/>
      <c r="E14764" s="29"/>
      <c r="I14764" s="30"/>
    </row>
    <row r="14765" spans="4:9" x14ac:dyDescent="0.2">
      <c r="D14765" s="29"/>
      <c r="E14765" s="29"/>
      <c r="I14765" s="30"/>
    </row>
    <row r="14766" spans="4:9" x14ac:dyDescent="0.2">
      <c r="D14766" s="29"/>
      <c r="E14766" s="29"/>
    </row>
    <row r="14767" spans="4:9" x14ac:dyDescent="0.2">
      <c r="D14767" s="29"/>
      <c r="E14767" s="29"/>
    </row>
    <row r="14768" spans="4:9" x14ac:dyDescent="0.2">
      <c r="D14768" s="29"/>
      <c r="E14768" s="29"/>
    </row>
    <row r="14769" spans="4:5" x14ac:dyDescent="0.2">
      <c r="D14769" s="29"/>
      <c r="E14769" s="29"/>
    </row>
    <row r="14770" spans="4:5" x14ac:dyDescent="0.2">
      <c r="D14770" s="29"/>
      <c r="E14770" s="29"/>
    </row>
    <row r="14771" spans="4:5" x14ac:dyDescent="0.2">
      <c r="D14771" s="29"/>
      <c r="E14771" s="29"/>
    </row>
    <row r="14772" spans="4:5" x14ac:dyDescent="0.2">
      <c r="D14772" s="29"/>
      <c r="E14772" s="29"/>
    </row>
    <row r="14773" spans="4:5" x14ac:dyDescent="0.2">
      <c r="D14773" s="29"/>
      <c r="E14773" s="29"/>
    </row>
    <row r="14774" spans="4:5" x14ac:dyDescent="0.2">
      <c r="D14774" s="29"/>
      <c r="E14774" s="29"/>
    </row>
    <row r="14775" spans="4:5" x14ac:dyDescent="0.2">
      <c r="D14775" s="29"/>
      <c r="E14775" s="29"/>
    </row>
    <row r="14776" spans="4:5" x14ac:dyDescent="0.2">
      <c r="D14776" s="29"/>
      <c r="E14776" s="29"/>
    </row>
    <row r="14777" spans="4:5" x14ac:dyDescent="0.2">
      <c r="D14777" s="29"/>
      <c r="E14777" s="29"/>
    </row>
    <row r="14778" spans="4:5" x14ac:dyDescent="0.2">
      <c r="D14778" s="29"/>
      <c r="E14778" s="29"/>
    </row>
    <row r="14779" spans="4:5" x14ac:dyDescent="0.2">
      <c r="D14779" s="29"/>
      <c r="E14779" s="29"/>
    </row>
    <row r="14780" spans="4:5" x14ac:dyDescent="0.2">
      <c r="D14780" s="29"/>
      <c r="E14780" s="29"/>
    </row>
    <row r="14781" spans="4:5" x14ac:dyDescent="0.2">
      <c r="D14781" s="29"/>
      <c r="E14781" s="29"/>
    </row>
    <row r="14782" spans="4:5" x14ac:dyDescent="0.2">
      <c r="D14782" s="29"/>
      <c r="E14782" s="29"/>
    </row>
    <row r="14783" spans="4:5" x14ac:dyDescent="0.2">
      <c r="D14783" s="29"/>
      <c r="E14783" s="29"/>
    </row>
    <row r="14784" spans="4:5" x14ac:dyDescent="0.2">
      <c r="D14784" s="29"/>
      <c r="E14784" s="29"/>
    </row>
    <row r="14785" spans="4:5" x14ac:dyDescent="0.2">
      <c r="D14785" s="29"/>
      <c r="E14785" s="29"/>
    </row>
    <row r="14786" spans="4:5" x14ac:dyDescent="0.2">
      <c r="D14786" s="29"/>
      <c r="E14786" s="29"/>
    </row>
    <row r="14787" spans="4:5" x14ac:dyDescent="0.2">
      <c r="D14787" s="29"/>
      <c r="E14787" s="29"/>
    </row>
    <row r="14788" spans="4:5" x14ac:dyDescent="0.2">
      <c r="D14788" s="29"/>
      <c r="E14788" s="29"/>
    </row>
    <row r="14789" spans="4:5" x14ac:dyDescent="0.2">
      <c r="D14789" s="29"/>
      <c r="E14789" s="29"/>
    </row>
    <row r="14790" spans="4:5" x14ac:dyDescent="0.2">
      <c r="D14790" s="29"/>
      <c r="E14790" s="29"/>
    </row>
    <row r="14791" spans="4:5" x14ac:dyDescent="0.2">
      <c r="D14791" s="29"/>
      <c r="E14791" s="29"/>
    </row>
    <row r="14792" spans="4:5" x14ac:dyDescent="0.2">
      <c r="D14792" s="29"/>
      <c r="E14792" s="29"/>
    </row>
    <row r="14793" spans="4:5" x14ac:dyDescent="0.2">
      <c r="D14793" s="29"/>
      <c r="E14793" s="29"/>
    </row>
    <row r="14794" spans="4:5" x14ac:dyDescent="0.2">
      <c r="D14794" s="29"/>
      <c r="E14794" s="29"/>
    </row>
    <row r="14795" spans="4:5" x14ac:dyDescent="0.2">
      <c r="D14795" s="29"/>
      <c r="E14795" s="29"/>
    </row>
    <row r="14796" spans="4:5" x14ac:dyDescent="0.2">
      <c r="D14796" s="29"/>
      <c r="E14796" s="29"/>
    </row>
    <row r="14797" spans="4:5" x14ac:dyDescent="0.2">
      <c r="D14797" s="29"/>
      <c r="E14797" s="29"/>
    </row>
    <row r="14798" spans="4:5" x14ac:dyDescent="0.2">
      <c r="D14798" s="29"/>
      <c r="E14798" s="29"/>
    </row>
    <row r="14799" spans="4:5" x14ac:dyDescent="0.2">
      <c r="D14799" s="29"/>
      <c r="E14799" s="29"/>
    </row>
    <row r="14800" spans="4:5" x14ac:dyDescent="0.2">
      <c r="D14800" s="29"/>
      <c r="E14800" s="29"/>
    </row>
    <row r="14801" spans="4:9" x14ac:dyDescent="0.2">
      <c r="D14801" s="29"/>
      <c r="E14801" s="29"/>
      <c r="I14801" s="30"/>
    </row>
    <row r="14802" spans="4:9" x14ac:dyDescent="0.2">
      <c r="D14802" s="29"/>
      <c r="E14802" s="29"/>
    </row>
    <row r="14803" spans="4:9" x14ac:dyDescent="0.2">
      <c r="D14803" s="29"/>
      <c r="E14803" s="29"/>
    </row>
    <row r="14804" spans="4:9" x14ac:dyDescent="0.2">
      <c r="D14804" s="29"/>
      <c r="E14804" s="29"/>
    </row>
    <row r="14805" spans="4:9" x14ac:dyDescent="0.2">
      <c r="D14805" s="29"/>
      <c r="E14805" s="29"/>
    </row>
    <row r="14806" spans="4:9" x14ac:dyDescent="0.2">
      <c r="D14806" s="29"/>
      <c r="E14806" s="29"/>
    </row>
    <row r="14807" spans="4:9" x14ac:dyDescent="0.2">
      <c r="D14807" s="29"/>
      <c r="E14807" s="29"/>
    </row>
    <row r="14808" spans="4:9" x14ac:dyDescent="0.2">
      <c r="D14808" s="29"/>
      <c r="E14808" s="29"/>
    </row>
    <row r="14809" spans="4:9" x14ac:dyDescent="0.2">
      <c r="D14809" s="29"/>
      <c r="E14809" s="29"/>
    </row>
    <row r="14810" spans="4:9" x14ac:dyDescent="0.2">
      <c r="D14810" s="29"/>
      <c r="E14810" s="29"/>
    </row>
    <row r="14811" spans="4:9" x14ac:dyDescent="0.2">
      <c r="D14811" s="29"/>
      <c r="E14811" s="29"/>
    </row>
    <row r="14812" spans="4:9" x14ac:dyDescent="0.2">
      <c r="D14812" s="29"/>
      <c r="E14812" s="29"/>
    </row>
    <row r="14813" spans="4:9" x14ac:dyDescent="0.2">
      <c r="D14813" s="29"/>
      <c r="E14813" s="29"/>
    </row>
    <row r="14814" spans="4:9" x14ac:dyDescent="0.2">
      <c r="D14814" s="29"/>
      <c r="E14814" s="29"/>
    </row>
    <row r="14815" spans="4:9" x14ac:dyDescent="0.2">
      <c r="D14815" s="29"/>
      <c r="E14815" s="29"/>
    </row>
    <row r="14816" spans="4:9" x14ac:dyDescent="0.2">
      <c r="D14816" s="29"/>
      <c r="E14816" s="29"/>
      <c r="I14816" s="30"/>
    </row>
    <row r="14817" spans="4:9" x14ac:dyDescent="0.2">
      <c r="D14817" s="29"/>
      <c r="E14817" s="29"/>
    </row>
    <row r="14818" spans="4:9" x14ac:dyDescent="0.2">
      <c r="D14818" s="29"/>
      <c r="E14818" s="29"/>
    </row>
    <row r="14819" spans="4:9" x14ac:dyDescent="0.2">
      <c r="D14819" s="29"/>
      <c r="E14819" s="29"/>
    </row>
    <row r="14820" spans="4:9" x14ac:dyDescent="0.2">
      <c r="D14820" s="29"/>
      <c r="E14820" s="29"/>
      <c r="I14820" s="30"/>
    </row>
    <row r="14821" spans="4:9" x14ac:dyDescent="0.2">
      <c r="D14821" s="29"/>
      <c r="E14821" s="29"/>
      <c r="I14821" s="30"/>
    </row>
    <row r="14822" spans="4:9" x14ac:dyDescent="0.2">
      <c r="D14822" s="29"/>
      <c r="E14822" s="29"/>
      <c r="I14822" s="30"/>
    </row>
    <row r="14823" spans="4:9" x14ac:dyDescent="0.2">
      <c r="D14823" s="29"/>
      <c r="E14823" s="29"/>
      <c r="I14823" s="30"/>
    </row>
    <row r="14824" spans="4:9" x14ac:dyDescent="0.2">
      <c r="D14824" s="29"/>
      <c r="E14824" s="29"/>
    </row>
    <row r="14825" spans="4:9" x14ac:dyDescent="0.2">
      <c r="D14825" s="29"/>
      <c r="E14825" s="29"/>
    </row>
    <row r="14826" spans="4:9" x14ac:dyDescent="0.2">
      <c r="D14826" s="29"/>
      <c r="E14826" s="29"/>
      <c r="I14826" s="30"/>
    </row>
    <row r="14827" spans="4:9" x14ac:dyDescent="0.2">
      <c r="D14827" s="29"/>
      <c r="E14827" s="29"/>
      <c r="I14827" s="30"/>
    </row>
    <row r="14828" spans="4:9" x14ac:dyDescent="0.2">
      <c r="D14828" s="29"/>
      <c r="E14828" s="29"/>
      <c r="I14828" s="30"/>
    </row>
    <row r="14829" spans="4:9" x14ac:dyDescent="0.2">
      <c r="D14829" s="29"/>
      <c r="E14829" s="29"/>
      <c r="I14829" s="30"/>
    </row>
    <row r="14830" spans="4:9" x14ac:dyDescent="0.2">
      <c r="D14830" s="29"/>
      <c r="E14830" s="29"/>
      <c r="I14830" s="30"/>
    </row>
    <row r="14831" spans="4:9" x14ac:dyDescent="0.2">
      <c r="D14831" s="29"/>
      <c r="E14831" s="29"/>
      <c r="I14831" s="30"/>
    </row>
    <row r="14832" spans="4:9" x14ac:dyDescent="0.2">
      <c r="D14832" s="29"/>
      <c r="E14832" s="29"/>
      <c r="I14832" s="30"/>
    </row>
    <row r="14833" spans="4:9" x14ac:dyDescent="0.2">
      <c r="D14833" s="29"/>
      <c r="E14833" s="29"/>
      <c r="I14833" s="30"/>
    </row>
    <row r="14834" spans="4:9" x14ac:dyDescent="0.2">
      <c r="D14834" s="29"/>
      <c r="E14834" s="29"/>
      <c r="I14834" s="30"/>
    </row>
    <row r="14835" spans="4:9" x14ac:dyDescent="0.2">
      <c r="D14835" s="29"/>
      <c r="E14835" s="29"/>
      <c r="I14835" s="30"/>
    </row>
    <row r="14836" spans="4:9" x14ac:dyDescent="0.2">
      <c r="D14836" s="29"/>
      <c r="E14836" s="29"/>
      <c r="I14836" s="30"/>
    </row>
    <row r="14837" spans="4:9" x14ac:dyDescent="0.2">
      <c r="D14837" s="29"/>
      <c r="E14837" s="29"/>
      <c r="I14837" s="30"/>
    </row>
    <row r="14838" spans="4:9" x14ac:dyDescent="0.2">
      <c r="D14838" s="29"/>
      <c r="E14838" s="29"/>
      <c r="I14838" s="30"/>
    </row>
    <row r="14839" spans="4:9" x14ac:dyDescent="0.2">
      <c r="D14839" s="29"/>
      <c r="E14839" s="29"/>
      <c r="I14839" s="30"/>
    </row>
    <row r="14840" spans="4:9" x14ac:dyDescent="0.2">
      <c r="D14840" s="29"/>
      <c r="E14840" s="29"/>
      <c r="I14840" s="30"/>
    </row>
    <row r="14841" spans="4:9" x14ac:dyDescent="0.2">
      <c r="D14841" s="29"/>
      <c r="E14841" s="29"/>
      <c r="I14841" s="30"/>
    </row>
    <row r="14842" spans="4:9" x14ac:dyDescent="0.2">
      <c r="D14842" s="29"/>
      <c r="E14842" s="29"/>
      <c r="I14842" s="30"/>
    </row>
    <row r="14843" spans="4:9" x14ac:dyDescent="0.2">
      <c r="D14843" s="29"/>
      <c r="E14843" s="29"/>
      <c r="I14843" s="30"/>
    </row>
    <row r="14844" spans="4:9" x14ac:dyDescent="0.2">
      <c r="D14844" s="29"/>
      <c r="E14844" s="29"/>
      <c r="I14844" s="30"/>
    </row>
    <row r="14845" spans="4:9" x14ac:dyDescent="0.2">
      <c r="D14845" s="29"/>
      <c r="E14845" s="29"/>
      <c r="I14845" s="30"/>
    </row>
    <row r="14846" spans="4:9" x14ac:dyDescent="0.2">
      <c r="D14846" s="29"/>
      <c r="E14846" s="29"/>
      <c r="I14846" s="30"/>
    </row>
    <row r="14847" spans="4:9" x14ac:dyDescent="0.2">
      <c r="D14847" s="29"/>
      <c r="E14847" s="29"/>
      <c r="I14847" s="30"/>
    </row>
    <row r="14848" spans="4:9" x14ac:dyDescent="0.2">
      <c r="D14848" s="29"/>
      <c r="E14848" s="29"/>
      <c r="I14848" s="30"/>
    </row>
    <row r="14849" spans="4:9" x14ac:dyDescent="0.2">
      <c r="D14849" s="29"/>
      <c r="E14849" s="29"/>
      <c r="I14849" s="30"/>
    </row>
    <row r="14850" spans="4:9" x14ac:dyDescent="0.2">
      <c r="D14850" s="29"/>
      <c r="E14850" s="29"/>
    </row>
    <row r="14851" spans="4:9" x14ac:dyDescent="0.2">
      <c r="D14851" s="29"/>
      <c r="E14851" s="29"/>
    </row>
    <row r="14852" spans="4:9" x14ac:dyDescent="0.2">
      <c r="D14852" s="29"/>
      <c r="E14852" s="29"/>
    </row>
    <row r="14853" spans="4:9" x14ac:dyDescent="0.2">
      <c r="D14853" s="29"/>
      <c r="E14853" s="29"/>
    </row>
    <row r="14854" spans="4:9" x14ac:dyDescent="0.2">
      <c r="D14854" s="29"/>
      <c r="E14854" s="29"/>
    </row>
    <row r="14855" spans="4:9" x14ac:dyDescent="0.2">
      <c r="D14855" s="29"/>
      <c r="E14855" s="29"/>
    </row>
    <row r="14856" spans="4:9" x14ac:dyDescent="0.2">
      <c r="D14856" s="29"/>
      <c r="E14856" s="29"/>
      <c r="I14856" s="30"/>
    </row>
    <row r="14857" spans="4:9" x14ac:dyDescent="0.2">
      <c r="D14857" s="29"/>
      <c r="E14857" s="29"/>
      <c r="I14857" s="30"/>
    </row>
    <row r="14858" spans="4:9" x14ac:dyDescent="0.2">
      <c r="D14858" s="29"/>
      <c r="E14858" s="29"/>
      <c r="I14858" s="30"/>
    </row>
    <row r="14859" spans="4:9" x14ac:dyDescent="0.2">
      <c r="D14859" s="29"/>
      <c r="E14859" s="29"/>
      <c r="I14859" s="30"/>
    </row>
    <row r="14860" spans="4:9" x14ac:dyDescent="0.2">
      <c r="D14860" s="29"/>
      <c r="E14860" s="29"/>
      <c r="I14860" s="30"/>
    </row>
    <row r="14861" spans="4:9" x14ac:dyDescent="0.2">
      <c r="D14861" s="29"/>
      <c r="E14861" s="29"/>
      <c r="I14861" s="30"/>
    </row>
    <row r="14862" spans="4:9" x14ac:dyDescent="0.2">
      <c r="D14862" s="29"/>
      <c r="E14862" s="29"/>
    </row>
    <row r="14863" spans="4:9" x14ac:dyDescent="0.2">
      <c r="D14863" s="29"/>
      <c r="E14863" s="29"/>
    </row>
    <row r="14864" spans="4:9" x14ac:dyDescent="0.2">
      <c r="D14864" s="29"/>
      <c r="E14864" s="29"/>
    </row>
    <row r="14865" spans="4:5" x14ac:dyDescent="0.2">
      <c r="D14865" s="29"/>
      <c r="E14865" s="29"/>
    </row>
    <row r="14866" spans="4:5" x14ac:dyDescent="0.2">
      <c r="D14866" s="29"/>
      <c r="E14866" s="29"/>
    </row>
    <row r="14867" spans="4:5" x14ac:dyDescent="0.2">
      <c r="D14867" s="29"/>
      <c r="E14867" s="29"/>
    </row>
    <row r="14868" spans="4:5" x14ac:dyDescent="0.2">
      <c r="D14868" s="29"/>
      <c r="E14868" s="29"/>
    </row>
    <row r="14869" spans="4:5" x14ac:dyDescent="0.2">
      <c r="D14869" s="29"/>
      <c r="E14869" s="29"/>
    </row>
    <row r="14870" spans="4:5" x14ac:dyDescent="0.2">
      <c r="D14870" s="29"/>
      <c r="E14870" s="29"/>
    </row>
    <row r="14871" spans="4:5" x14ac:dyDescent="0.2">
      <c r="D14871" s="29"/>
      <c r="E14871" s="29"/>
    </row>
    <row r="14872" spans="4:5" x14ac:dyDescent="0.2">
      <c r="D14872" s="29"/>
      <c r="E14872" s="29"/>
    </row>
    <row r="14873" spans="4:5" x14ac:dyDescent="0.2">
      <c r="D14873" s="29"/>
      <c r="E14873" s="29"/>
    </row>
    <row r="14874" spans="4:5" x14ac:dyDescent="0.2">
      <c r="D14874" s="29"/>
      <c r="E14874" s="29"/>
    </row>
    <row r="14875" spans="4:5" x14ac:dyDescent="0.2">
      <c r="D14875" s="29"/>
      <c r="E14875" s="29"/>
    </row>
    <row r="14876" spans="4:5" x14ac:dyDescent="0.2">
      <c r="D14876" s="29"/>
      <c r="E14876" s="29"/>
    </row>
    <row r="14877" spans="4:5" x14ac:dyDescent="0.2">
      <c r="D14877" s="29"/>
      <c r="E14877" s="29"/>
    </row>
    <row r="14878" spans="4:5" x14ac:dyDescent="0.2">
      <c r="D14878" s="29"/>
      <c r="E14878" s="29"/>
    </row>
    <row r="14879" spans="4:5" x14ac:dyDescent="0.2">
      <c r="D14879" s="29"/>
      <c r="E14879" s="29"/>
    </row>
    <row r="14880" spans="4:5" x14ac:dyDescent="0.2">
      <c r="D14880" s="29"/>
      <c r="E14880" s="29"/>
    </row>
    <row r="14881" spans="4:5" x14ac:dyDescent="0.2">
      <c r="D14881" s="29"/>
      <c r="E14881" s="29"/>
    </row>
    <row r="14882" spans="4:5" x14ac:dyDescent="0.2">
      <c r="D14882" s="29"/>
      <c r="E14882" s="29"/>
    </row>
    <row r="14883" spans="4:5" x14ac:dyDescent="0.2">
      <c r="D14883" s="29"/>
      <c r="E14883" s="29"/>
    </row>
    <row r="14884" spans="4:5" x14ac:dyDescent="0.2">
      <c r="D14884" s="29"/>
      <c r="E14884" s="29"/>
    </row>
    <row r="14885" spans="4:5" x14ac:dyDescent="0.2">
      <c r="D14885" s="29"/>
      <c r="E14885" s="29"/>
    </row>
    <row r="14886" spans="4:5" x14ac:dyDescent="0.2">
      <c r="D14886" s="29"/>
      <c r="E14886" s="29"/>
    </row>
    <row r="14887" spans="4:5" x14ac:dyDescent="0.2">
      <c r="D14887" s="29"/>
      <c r="E14887" s="29"/>
    </row>
    <row r="14888" spans="4:5" x14ac:dyDescent="0.2">
      <c r="D14888" s="29"/>
      <c r="E14888" s="29"/>
    </row>
    <row r="14889" spans="4:5" x14ac:dyDescent="0.2">
      <c r="D14889" s="29"/>
      <c r="E14889" s="29"/>
    </row>
    <row r="14890" spans="4:5" x14ac:dyDescent="0.2">
      <c r="D14890" s="29"/>
      <c r="E14890" s="29"/>
    </row>
    <row r="14891" spans="4:5" x14ac:dyDescent="0.2">
      <c r="D14891" s="29"/>
      <c r="E14891" s="29"/>
    </row>
    <row r="14892" spans="4:5" x14ac:dyDescent="0.2">
      <c r="D14892" s="29"/>
      <c r="E14892" s="29"/>
    </row>
    <row r="14893" spans="4:5" x14ac:dyDescent="0.2">
      <c r="D14893" s="29"/>
      <c r="E14893" s="29"/>
    </row>
    <row r="14894" spans="4:5" x14ac:dyDescent="0.2">
      <c r="D14894" s="29"/>
      <c r="E14894" s="29"/>
    </row>
    <row r="14895" spans="4:5" x14ac:dyDescent="0.2">
      <c r="D14895" s="29"/>
      <c r="E14895" s="29"/>
    </row>
    <row r="14896" spans="4:5" x14ac:dyDescent="0.2">
      <c r="D14896" s="29"/>
      <c r="E14896" s="29"/>
    </row>
    <row r="14897" spans="4:5" x14ac:dyDescent="0.2">
      <c r="D14897" s="29"/>
      <c r="E14897" s="29"/>
    </row>
    <row r="14898" spans="4:5" x14ac:dyDescent="0.2">
      <c r="D14898" s="29"/>
      <c r="E14898" s="29"/>
    </row>
    <row r="14899" spans="4:5" x14ac:dyDescent="0.2">
      <c r="D14899" s="29"/>
      <c r="E14899" s="29"/>
    </row>
    <row r="14900" spans="4:5" x14ac:dyDescent="0.2">
      <c r="D14900" s="29"/>
      <c r="E14900" s="29"/>
    </row>
    <row r="14901" spans="4:5" x14ac:dyDescent="0.2">
      <c r="D14901" s="29"/>
      <c r="E14901" s="29"/>
    </row>
    <row r="14902" spans="4:5" x14ac:dyDescent="0.2">
      <c r="D14902" s="29"/>
      <c r="E14902" s="29"/>
    </row>
    <row r="14903" spans="4:5" x14ac:dyDescent="0.2">
      <c r="D14903" s="29"/>
      <c r="E14903" s="29"/>
    </row>
    <row r="14904" spans="4:5" x14ac:dyDescent="0.2">
      <c r="D14904" s="29"/>
      <c r="E14904" s="29"/>
    </row>
    <row r="14905" spans="4:5" x14ac:dyDescent="0.2">
      <c r="D14905" s="29"/>
      <c r="E14905" s="29"/>
    </row>
    <row r="14906" spans="4:5" x14ac:dyDescent="0.2">
      <c r="D14906" s="29"/>
      <c r="E14906" s="29"/>
    </row>
    <row r="14907" spans="4:5" x14ac:dyDescent="0.2">
      <c r="D14907" s="29"/>
      <c r="E14907" s="29"/>
    </row>
    <row r="14908" spans="4:5" x14ac:dyDescent="0.2">
      <c r="D14908" s="29"/>
      <c r="E14908" s="29"/>
    </row>
    <row r="14909" spans="4:5" x14ac:dyDescent="0.2">
      <c r="D14909" s="29"/>
      <c r="E14909" s="29"/>
    </row>
    <row r="14910" spans="4:5" x14ac:dyDescent="0.2">
      <c r="D14910" s="29"/>
      <c r="E14910" s="29"/>
    </row>
    <row r="14911" spans="4:5" x14ac:dyDescent="0.2">
      <c r="D14911" s="29"/>
      <c r="E14911" s="29"/>
    </row>
    <row r="14912" spans="4:5" x14ac:dyDescent="0.2">
      <c r="D14912" s="29"/>
      <c r="E14912" s="29"/>
    </row>
    <row r="14913" spans="4:9" x14ac:dyDescent="0.2">
      <c r="D14913" s="29"/>
      <c r="E14913" s="29"/>
    </row>
    <row r="14914" spans="4:9" x14ac:dyDescent="0.2">
      <c r="D14914" s="29"/>
      <c r="E14914" s="29"/>
    </row>
    <row r="14915" spans="4:9" x14ac:dyDescent="0.2">
      <c r="D14915" s="29"/>
      <c r="E14915" s="29"/>
    </row>
    <row r="14916" spans="4:9" x14ac:dyDescent="0.2">
      <c r="D14916" s="29"/>
      <c r="E14916" s="29"/>
    </row>
    <row r="14917" spans="4:9" x14ac:dyDescent="0.2">
      <c r="D14917" s="29"/>
      <c r="E14917" s="29"/>
    </row>
    <row r="14918" spans="4:9" x14ac:dyDescent="0.2">
      <c r="D14918" s="29"/>
      <c r="E14918" s="29"/>
    </row>
    <row r="14919" spans="4:9" x14ac:dyDescent="0.2">
      <c r="D14919" s="29"/>
      <c r="E14919" s="29"/>
    </row>
    <row r="14920" spans="4:9" x14ac:dyDescent="0.2">
      <c r="D14920" s="29"/>
      <c r="E14920" s="29"/>
    </row>
    <row r="14921" spans="4:9" x14ac:dyDescent="0.2">
      <c r="D14921" s="29"/>
      <c r="E14921" s="29"/>
    </row>
    <row r="14922" spans="4:9" x14ac:dyDescent="0.2">
      <c r="D14922" s="29"/>
      <c r="E14922" s="29"/>
      <c r="I14922" s="30"/>
    </row>
    <row r="14923" spans="4:9" x14ac:dyDescent="0.2">
      <c r="D14923" s="29"/>
      <c r="E14923" s="29"/>
      <c r="I14923" s="30"/>
    </row>
    <row r="14924" spans="4:9" x14ac:dyDescent="0.2">
      <c r="D14924" s="29"/>
      <c r="E14924" s="29"/>
      <c r="I14924" s="30"/>
    </row>
    <row r="14925" spans="4:9" x14ac:dyDescent="0.2">
      <c r="D14925" s="29"/>
      <c r="E14925" s="29"/>
      <c r="I14925" s="30"/>
    </row>
    <row r="14926" spans="4:9" x14ac:dyDescent="0.2">
      <c r="D14926" s="29"/>
      <c r="E14926" s="29"/>
    </row>
    <row r="14927" spans="4:9" x14ac:dyDescent="0.2">
      <c r="D14927" s="29"/>
      <c r="E14927" s="29"/>
    </row>
    <row r="14928" spans="4:9" x14ac:dyDescent="0.2">
      <c r="D14928" s="29"/>
      <c r="E14928" s="29"/>
      <c r="I14928" s="30"/>
    </row>
    <row r="14929" spans="4:9" x14ac:dyDescent="0.2">
      <c r="D14929" s="29"/>
      <c r="E14929" s="29"/>
      <c r="I14929" s="30"/>
    </row>
    <row r="14930" spans="4:9" x14ac:dyDescent="0.2">
      <c r="D14930" s="29"/>
      <c r="E14930" s="29"/>
      <c r="I14930" s="30"/>
    </row>
    <row r="14931" spans="4:9" x14ac:dyDescent="0.2">
      <c r="D14931" s="29"/>
      <c r="E14931" s="29"/>
      <c r="I14931" s="30"/>
    </row>
    <row r="14932" spans="4:9" x14ac:dyDescent="0.2">
      <c r="D14932" s="29"/>
      <c r="E14932" s="29"/>
      <c r="I14932" s="30"/>
    </row>
    <row r="14933" spans="4:9" x14ac:dyDescent="0.2">
      <c r="D14933" s="29"/>
      <c r="E14933" s="29"/>
      <c r="I14933" s="30"/>
    </row>
    <row r="14934" spans="4:9" x14ac:dyDescent="0.2">
      <c r="D14934" s="29"/>
      <c r="E14934" s="29"/>
      <c r="I14934" s="30"/>
    </row>
    <row r="14935" spans="4:9" x14ac:dyDescent="0.2">
      <c r="D14935" s="29"/>
      <c r="E14935" s="29"/>
      <c r="I14935" s="30"/>
    </row>
    <row r="14936" spans="4:9" x14ac:dyDescent="0.2">
      <c r="D14936" s="29"/>
      <c r="E14936" s="29"/>
      <c r="I14936" s="30"/>
    </row>
    <row r="14937" spans="4:9" x14ac:dyDescent="0.2">
      <c r="D14937" s="29"/>
      <c r="E14937" s="29"/>
      <c r="I14937" s="30"/>
    </row>
    <row r="14938" spans="4:9" x14ac:dyDescent="0.2">
      <c r="D14938" s="29"/>
      <c r="E14938" s="29"/>
      <c r="I14938" s="30"/>
    </row>
    <row r="14939" spans="4:9" x14ac:dyDescent="0.2">
      <c r="D14939" s="29"/>
      <c r="E14939" s="29"/>
      <c r="I14939" s="30"/>
    </row>
    <row r="14940" spans="4:9" x14ac:dyDescent="0.2">
      <c r="D14940" s="29"/>
      <c r="E14940" s="29"/>
      <c r="I14940" s="30"/>
    </row>
    <row r="14941" spans="4:9" x14ac:dyDescent="0.2">
      <c r="D14941" s="29"/>
      <c r="E14941" s="29"/>
      <c r="I14941" s="30"/>
    </row>
    <row r="14942" spans="4:9" x14ac:dyDescent="0.2">
      <c r="D14942" s="29"/>
      <c r="E14942" s="29"/>
      <c r="I14942" s="30"/>
    </row>
    <row r="14943" spans="4:9" x14ac:dyDescent="0.2">
      <c r="D14943" s="29"/>
      <c r="E14943" s="29"/>
      <c r="I14943" s="30"/>
    </row>
    <row r="14944" spans="4:9" x14ac:dyDescent="0.2">
      <c r="D14944" s="29"/>
      <c r="E14944" s="29"/>
      <c r="I14944" s="30"/>
    </row>
    <row r="14945" spans="4:9" x14ac:dyDescent="0.2">
      <c r="D14945" s="29"/>
      <c r="E14945" s="29"/>
      <c r="I14945" s="30"/>
    </row>
    <row r="14946" spans="4:9" x14ac:dyDescent="0.2">
      <c r="D14946" s="29"/>
      <c r="E14946" s="29"/>
      <c r="I14946" s="30"/>
    </row>
    <row r="14947" spans="4:9" x14ac:dyDescent="0.2">
      <c r="D14947" s="29"/>
      <c r="E14947" s="29"/>
      <c r="I14947" s="30"/>
    </row>
    <row r="14948" spans="4:9" x14ac:dyDescent="0.2">
      <c r="D14948" s="29"/>
      <c r="E14948" s="29"/>
      <c r="I14948" s="30"/>
    </row>
    <row r="14949" spans="4:9" x14ac:dyDescent="0.2">
      <c r="D14949" s="29"/>
      <c r="E14949" s="29"/>
      <c r="I14949" s="30"/>
    </row>
    <row r="14950" spans="4:9" x14ac:dyDescent="0.2">
      <c r="D14950" s="29"/>
      <c r="E14950" s="29"/>
      <c r="I14950" s="30"/>
    </row>
    <row r="14951" spans="4:9" x14ac:dyDescent="0.2">
      <c r="D14951" s="29"/>
      <c r="E14951" s="29"/>
      <c r="I14951" s="30"/>
    </row>
    <row r="14952" spans="4:9" x14ac:dyDescent="0.2">
      <c r="D14952" s="29"/>
      <c r="E14952" s="29"/>
      <c r="I14952" s="30"/>
    </row>
    <row r="14953" spans="4:9" x14ac:dyDescent="0.2">
      <c r="D14953" s="29"/>
      <c r="E14953" s="29"/>
      <c r="I14953" s="30"/>
    </row>
    <row r="14954" spans="4:9" x14ac:dyDescent="0.2">
      <c r="D14954" s="29"/>
      <c r="E14954" s="29"/>
      <c r="I14954" s="30"/>
    </row>
    <row r="14955" spans="4:9" x14ac:dyDescent="0.2">
      <c r="D14955" s="29"/>
      <c r="E14955" s="29"/>
      <c r="I14955" s="30"/>
    </row>
    <row r="14956" spans="4:9" x14ac:dyDescent="0.2">
      <c r="D14956" s="29"/>
      <c r="E14956" s="29"/>
      <c r="I14956" s="30"/>
    </row>
    <row r="14957" spans="4:9" x14ac:dyDescent="0.2">
      <c r="D14957" s="29"/>
      <c r="E14957" s="29"/>
      <c r="I14957" s="30"/>
    </row>
    <row r="14958" spans="4:9" x14ac:dyDescent="0.2">
      <c r="D14958" s="29"/>
      <c r="E14958" s="29"/>
      <c r="I14958" s="30"/>
    </row>
    <row r="14959" spans="4:9" x14ac:dyDescent="0.2">
      <c r="D14959" s="29"/>
      <c r="E14959" s="29"/>
      <c r="I14959" s="30"/>
    </row>
    <row r="14960" spans="4:9" x14ac:dyDescent="0.2">
      <c r="D14960" s="29"/>
      <c r="E14960" s="29"/>
      <c r="I14960" s="30"/>
    </row>
    <row r="14961" spans="4:9" x14ac:dyDescent="0.2">
      <c r="D14961" s="29"/>
      <c r="E14961" s="29"/>
      <c r="I14961" s="30"/>
    </row>
    <row r="14962" spans="4:9" x14ac:dyDescent="0.2">
      <c r="D14962" s="29"/>
      <c r="E14962" s="29"/>
      <c r="I14962" s="30"/>
    </row>
    <row r="14963" spans="4:9" x14ac:dyDescent="0.2">
      <c r="D14963" s="29"/>
      <c r="E14963" s="29"/>
      <c r="I14963" s="30"/>
    </row>
    <row r="14964" spans="4:9" x14ac:dyDescent="0.2">
      <c r="D14964" s="29"/>
      <c r="E14964" s="29"/>
      <c r="I14964" s="30"/>
    </row>
    <row r="14965" spans="4:9" x14ac:dyDescent="0.2">
      <c r="D14965" s="29"/>
      <c r="E14965" s="29"/>
      <c r="I14965" s="30"/>
    </row>
    <row r="14966" spans="4:9" x14ac:dyDescent="0.2">
      <c r="D14966" s="29"/>
      <c r="E14966" s="29"/>
      <c r="I14966" s="30"/>
    </row>
    <row r="14967" spans="4:9" x14ac:dyDescent="0.2">
      <c r="D14967" s="29"/>
      <c r="E14967" s="29"/>
      <c r="I14967" s="30"/>
    </row>
    <row r="14968" spans="4:9" x14ac:dyDescent="0.2">
      <c r="D14968" s="29"/>
      <c r="E14968" s="29"/>
      <c r="I14968" s="30"/>
    </row>
    <row r="14969" spans="4:9" x14ac:dyDescent="0.2">
      <c r="D14969" s="29"/>
      <c r="E14969" s="29"/>
      <c r="I14969" s="30"/>
    </row>
    <row r="14970" spans="4:9" x14ac:dyDescent="0.2">
      <c r="D14970" s="29"/>
      <c r="E14970" s="29"/>
    </row>
    <row r="14971" spans="4:9" x14ac:dyDescent="0.2">
      <c r="D14971" s="29"/>
      <c r="E14971" s="29"/>
    </row>
    <row r="14972" spans="4:9" x14ac:dyDescent="0.2">
      <c r="D14972" s="29"/>
      <c r="E14972" s="29"/>
    </row>
    <row r="14973" spans="4:9" x14ac:dyDescent="0.2">
      <c r="D14973" s="29"/>
      <c r="E14973" s="29"/>
    </row>
    <row r="14974" spans="4:9" x14ac:dyDescent="0.2">
      <c r="D14974" s="29"/>
      <c r="E14974" s="29"/>
    </row>
    <row r="14975" spans="4:9" x14ac:dyDescent="0.2">
      <c r="D14975" s="29"/>
      <c r="E14975" s="29"/>
    </row>
    <row r="14976" spans="4:9" x14ac:dyDescent="0.2">
      <c r="D14976" s="29"/>
      <c r="E14976" s="29"/>
    </row>
    <row r="14977" spans="4:5" x14ac:dyDescent="0.2">
      <c r="D14977" s="29"/>
      <c r="E14977" s="29"/>
    </row>
    <row r="14978" spans="4:5" x14ac:dyDescent="0.2">
      <c r="D14978" s="29"/>
      <c r="E14978" s="29"/>
    </row>
    <row r="14979" spans="4:5" x14ac:dyDescent="0.2">
      <c r="D14979" s="29"/>
      <c r="E14979" s="29"/>
    </row>
    <row r="14980" spans="4:5" x14ac:dyDescent="0.2">
      <c r="D14980" s="29"/>
      <c r="E14980" s="29"/>
    </row>
    <row r="14981" spans="4:5" x14ac:dyDescent="0.2">
      <c r="D14981" s="29"/>
      <c r="E14981" s="29"/>
    </row>
    <row r="14982" spans="4:5" x14ac:dyDescent="0.2">
      <c r="D14982" s="29"/>
      <c r="E14982" s="29"/>
    </row>
    <row r="14983" spans="4:5" x14ac:dyDescent="0.2">
      <c r="D14983" s="29"/>
      <c r="E14983" s="29"/>
    </row>
    <row r="14984" spans="4:5" x14ac:dyDescent="0.2">
      <c r="D14984" s="29"/>
      <c r="E14984" s="29"/>
    </row>
    <row r="14985" spans="4:5" x14ac:dyDescent="0.2">
      <c r="D14985" s="29"/>
      <c r="E14985" s="29"/>
    </row>
    <row r="14986" spans="4:5" x14ac:dyDescent="0.2">
      <c r="D14986" s="29"/>
      <c r="E14986" s="29"/>
    </row>
    <row r="14987" spans="4:5" x14ac:dyDescent="0.2">
      <c r="D14987" s="29"/>
      <c r="E14987" s="29"/>
    </row>
    <row r="14988" spans="4:5" x14ac:dyDescent="0.2">
      <c r="D14988" s="29"/>
      <c r="E14988" s="29"/>
    </row>
    <row r="14989" spans="4:5" x14ac:dyDescent="0.2">
      <c r="D14989" s="29"/>
      <c r="E14989" s="29"/>
    </row>
    <row r="14990" spans="4:5" x14ac:dyDescent="0.2">
      <c r="D14990" s="29"/>
      <c r="E14990" s="29"/>
    </row>
    <row r="14991" spans="4:5" x14ac:dyDescent="0.2">
      <c r="D14991" s="29"/>
      <c r="E14991" s="29"/>
    </row>
    <row r="14992" spans="4:5" x14ac:dyDescent="0.2">
      <c r="D14992" s="29"/>
      <c r="E14992" s="29"/>
    </row>
    <row r="14993" spans="4:5" x14ac:dyDescent="0.2">
      <c r="D14993" s="29"/>
      <c r="E14993" s="29"/>
    </row>
    <row r="14994" spans="4:5" x14ac:dyDescent="0.2">
      <c r="D14994" s="29"/>
      <c r="E14994" s="29"/>
    </row>
    <row r="14995" spans="4:5" x14ac:dyDescent="0.2">
      <c r="D14995" s="29"/>
      <c r="E14995" s="29"/>
    </row>
    <row r="14996" spans="4:5" x14ac:dyDescent="0.2">
      <c r="D14996" s="29"/>
      <c r="E14996" s="29"/>
    </row>
    <row r="14997" spans="4:5" x14ac:dyDescent="0.2">
      <c r="D14997" s="29"/>
      <c r="E14997" s="29"/>
    </row>
    <row r="14998" spans="4:5" x14ac:dyDescent="0.2">
      <c r="D14998" s="29"/>
      <c r="E14998" s="29"/>
    </row>
    <row r="14999" spans="4:5" x14ac:dyDescent="0.2">
      <c r="D14999" s="29"/>
      <c r="E14999" s="29"/>
    </row>
    <row r="15000" spans="4:5" x14ac:dyDescent="0.2">
      <c r="D15000" s="29"/>
      <c r="E15000" s="29"/>
    </row>
    <row r="15001" spans="4:5" x14ac:dyDescent="0.2">
      <c r="D15001" s="29"/>
      <c r="E15001" s="29"/>
    </row>
    <row r="15002" spans="4:5" x14ac:dyDescent="0.2">
      <c r="D15002" s="29"/>
      <c r="E15002" s="29"/>
    </row>
    <row r="15003" spans="4:5" x14ac:dyDescent="0.2">
      <c r="D15003" s="29"/>
      <c r="E15003" s="29"/>
    </row>
    <row r="15004" spans="4:5" x14ac:dyDescent="0.2">
      <c r="D15004" s="29"/>
      <c r="E15004" s="29"/>
    </row>
    <row r="15005" spans="4:5" x14ac:dyDescent="0.2">
      <c r="D15005" s="29"/>
      <c r="E15005" s="29"/>
    </row>
    <row r="15006" spans="4:5" x14ac:dyDescent="0.2">
      <c r="D15006" s="29"/>
      <c r="E15006" s="29"/>
    </row>
    <row r="15007" spans="4:5" x14ac:dyDescent="0.2">
      <c r="D15007" s="29"/>
      <c r="E15007" s="29"/>
    </row>
    <row r="15008" spans="4:5" x14ac:dyDescent="0.2">
      <c r="D15008" s="29"/>
      <c r="E15008" s="29"/>
    </row>
    <row r="15009" spans="4:5" x14ac:dyDescent="0.2">
      <c r="D15009" s="29"/>
      <c r="E15009" s="29"/>
    </row>
    <row r="15010" spans="4:5" x14ac:dyDescent="0.2">
      <c r="D15010" s="29"/>
      <c r="E15010" s="29"/>
    </row>
    <row r="15011" spans="4:5" x14ac:dyDescent="0.2">
      <c r="D15011" s="29"/>
      <c r="E15011" s="29"/>
    </row>
    <row r="15012" spans="4:5" x14ac:dyDescent="0.2">
      <c r="D15012" s="29"/>
      <c r="E15012" s="29"/>
    </row>
    <row r="15013" spans="4:5" x14ac:dyDescent="0.2">
      <c r="D15013" s="29"/>
      <c r="E15013" s="29"/>
    </row>
    <row r="15014" spans="4:5" x14ac:dyDescent="0.2">
      <c r="D15014" s="29"/>
      <c r="E15014" s="29"/>
    </row>
    <row r="15015" spans="4:5" x14ac:dyDescent="0.2">
      <c r="D15015" s="29"/>
      <c r="E15015" s="29"/>
    </row>
    <row r="15016" spans="4:5" x14ac:dyDescent="0.2">
      <c r="D15016" s="29"/>
      <c r="E15016" s="29"/>
    </row>
    <row r="15017" spans="4:5" x14ac:dyDescent="0.2">
      <c r="D15017" s="29"/>
      <c r="E15017" s="29"/>
    </row>
    <row r="15018" spans="4:5" x14ac:dyDescent="0.2">
      <c r="D15018" s="29"/>
      <c r="E15018" s="29"/>
    </row>
    <row r="15019" spans="4:5" x14ac:dyDescent="0.2">
      <c r="D15019" s="29"/>
      <c r="E15019" s="29"/>
    </row>
    <row r="15020" spans="4:5" x14ac:dyDescent="0.2">
      <c r="D15020" s="29"/>
      <c r="E15020" s="29"/>
    </row>
    <row r="15021" spans="4:5" x14ac:dyDescent="0.2">
      <c r="D15021" s="29"/>
      <c r="E15021" s="29"/>
    </row>
    <row r="15022" spans="4:5" x14ac:dyDescent="0.2">
      <c r="D15022" s="29"/>
      <c r="E15022" s="29"/>
    </row>
    <row r="15023" spans="4:5" x14ac:dyDescent="0.2">
      <c r="D15023" s="29"/>
      <c r="E15023" s="29"/>
    </row>
    <row r="15024" spans="4:5" x14ac:dyDescent="0.2">
      <c r="D15024" s="29"/>
      <c r="E15024" s="29"/>
    </row>
    <row r="15025" spans="4:5" x14ac:dyDescent="0.2">
      <c r="D15025" s="29"/>
      <c r="E15025" s="29"/>
    </row>
    <row r="15026" spans="4:5" x14ac:dyDescent="0.2">
      <c r="D15026" s="29"/>
      <c r="E15026" s="29"/>
    </row>
    <row r="15027" spans="4:5" x14ac:dyDescent="0.2">
      <c r="D15027" s="29"/>
      <c r="E15027" s="29"/>
    </row>
    <row r="15028" spans="4:5" x14ac:dyDescent="0.2">
      <c r="D15028" s="29"/>
      <c r="E15028" s="29"/>
    </row>
    <row r="15029" spans="4:5" x14ac:dyDescent="0.2">
      <c r="D15029" s="29"/>
      <c r="E15029" s="29"/>
    </row>
    <row r="15030" spans="4:5" x14ac:dyDescent="0.2">
      <c r="D15030" s="29"/>
      <c r="E15030" s="29"/>
    </row>
    <row r="15031" spans="4:5" x14ac:dyDescent="0.2">
      <c r="D15031" s="29"/>
      <c r="E15031" s="29"/>
    </row>
    <row r="15032" spans="4:5" x14ac:dyDescent="0.2">
      <c r="D15032" s="29"/>
      <c r="E15032" s="29"/>
    </row>
    <row r="15033" spans="4:5" x14ac:dyDescent="0.2">
      <c r="D15033" s="29"/>
      <c r="E15033" s="29"/>
    </row>
    <row r="15034" spans="4:5" x14ac:dyDescent="0.2">
      <c r="D15034" s="29"/>
      <c r="E15034" s="29"/>
    </row>
    <row r="15035" spans="4:5" x14ac:dyDescent="0.2">
      <c r="D15035" s="29"/>
      <c r="E15035" s="29"/>
    </row>
    <row r="15036" spans="4:5" x14ac:dyDescent="0.2">
      <c r="D15036" s="29"/>
      <c r="E15036" s="29"/>
    </row>
    <row r="15037" spans="4:5" x14ac:dyDescent="0.2">
      <c r="D15037" s="29"/>
      <c r="E15037" s="29"/>
    </row>
    <row r="15038" spans="4:5" x14ac:dyDescent="0.2">
      <c r="D15038" s="29"/>
      <c r="E15038" s="29"/>
    </row>
    <row r="15039" spans="4:5" x14ac:dyDescent="0.2">
      <c r="D15039" s="29"/>
      <c r="E15039" s="29"/>
    </row>
    <row r="15040" spans="4:5" x14ac:dyDescent="0.2">
      <c r="D15040" s="29"/>
      <c r="E15040" s="29"/>
    </row>
    <row r="15041" spans="4:5" x14ac:dyDescent="0.2">
      <c r="D15041" s="29"/>
      <c r="E15041" s="29"/>
    </row>
    <row r="15042" spans="4:5" x14ac:dyDescent="0.2">
      <c r="D15042" s="29"/>
      <c r="E15042" s="29"/>
    </row>
    <row r="15043" spans="4:5" x14ac:dyDescent="0.2">
      <c r="D15043" s="29"/>
      <c r="E15043" s="29"/>
    </row>
    <row r="15044" spans="4:5" x14ac:dyDescent="0.2">
      <c r="D15044" s="29"/>
      <c r="E15044" s="29"/>
    </row>
    <row r="15045" spans="4:5" x14ac:dyDescent="0.2">
      <c r="D15045" s="29"/>
      <c r="E15045" s="29"/>
    </row>
    <row r="15046" spans="4:5" x14ac:dyDescent="0.2">
      <c r="D15046" s="29"/>
      <c r="E15046" s="29"/>
    </row>
    <row r="15047" spans="4:5" x14ac:dyDescent="0.2">
      <c r="D15047" s="29"/>
      <c r="E15047" s="29"/>
    </row>
    <row r="15048" spans="4:5" x14ac:dyDescent="0.2">
      <c r="D15048" s="29"/>
      <c r="E15048" s="29"/>
    </row>
    <row r="15049" spans="4:5" x14ac:dyDescent="0.2">
      <c r="D15049" s="29"/>
      <c r="E15049" s="29"/>
    </row>
    <row r="15050" spans="4:5" x14ac:dyDescent="0.2">
      <c r="D15050" s="29"/>
      <c r="E15050" s="29"/>
    </row>
    <row r="15051" spans="4:5" x14ac:dyDescent="0.2">
      <c r="D15051" s="29"/>
      <c r="E15051" s="29"/>
    </row>
    <row r="15052" spans="4:5" x14ac:dyDescent="0.2">
      <c r="D15052" s="29"/>
      <c r="E15052" s="29"/>
    </row>
    <row r="15053" spans="4:5" x14ac:dyDescent="0.2">
      <c r="D15053" s="29"/>
      <c r="E15053" s="29"/>
    </row>
    <row r="15054" spans="4:5" x14ac:dyDescent="0.2">
      <c r="D15054" s="29"/>
      <c r="E15054" s="29"/>
    </row>
    <row r="15055" spans="4:5" x14ac:dyDescent="0.2">
      <c r="D15055" s="29"/>
      <c r="E15055" s="29"/>
    </row>
    <row r="15056" spans="4:5" x14ac:dyDescent="0.2">
      <c r="D15056" s="29"/>
      <c r="E15056" s="29"/>
    </row>
    <row r="15057" spans="4:9" x14ac:dyDescent="0.2">
      <c r="D15057" s="29"/>
      <c r="E15057" s="29"/>
    </row>
    <row r="15058" spans="4:9" x14ac:dyDescent="0.2">
      <c r="D15058" s="29"/>
      <c r="E15058" s="29"/>
    </row>
    <row r="15059" spans="4:9" x14ac:dyDescent="0.2">
      <c r="D15059" s="29"/>
      <c r="E15059" s="29"/>
    </row>
    <row r="15060" spans="4:9" x14ac:dyDescent="0.2">
      <c r="D15060" s="29"/>
      <c r="E15060" s="29"/>
    </row>
    <row r="15061" spans="4:9" x14ac:dyDescent="0.2">
      <c r="D15061" s="29"/>
      <c r="E15061" s="29"/>
    </row>
    <row r="15062" spans="4:9" x14ac:dyDescent="0.2">
      <c r="D15062" s="29"/>
      <c r="E15062" s="29"/>
    </row>
    <row r="15063" spans="4:9" x14ac:dyDescent="0.2">
      <c r="D15063" s="29"/>
      <c r="E15063" s="29"/>
    </row>
    <row r="15064" spans="4:9" x14ac:dyDescent="0.2">
      <c r="D15064" s="29"/>
      <c r="E15064" s="29"/>
    </row>
    <row r="15065" spans="4:9" x14ac:dyDescent="0.2">
      <c r="D15065" s="29"/>
      <c r="E15065" s="29"/>
    </row>
    <row r="15066" spans="4:9" x14ac:dyDescent="0.2">
      <c r="D15066" s="29"/>
      <c r="E15066" s="29"/>
    </row>
    <row r="15067" spans="4:9" x14ac:dyDescent="0.2">
      <c r="D15067" s="29"/>
      <c r="E15067" s="29"/>
    </row>
    <row r="15068" spans="4:9" x14ac:dyDescent="0.2">
      <c r="D15068" s="29"/>
      <c r="E15068" s="29"/>
    </row>
    <row r="15069" spans="4:9" x14ac:dyDescent="0.2">
      <c r="D15069" s="29"/>
      <c r="E15069" s="29"/>
    </row>
    <row r="15070" spans="4:9" x14ac:dyDescent="0.2">
      <c r="D15070" s="29"/>
      <c r="E15070" s="29"/>
    </row>
    <row r="15071" spans="4:9" x14ac:dyDescent="0.2">
      <c r="D15071" s="29"/>
      <c r="E15071" s="29"/>
    </row>
    <row r="15072" spans="4:9" x14ac:dyDescent="0.2">
      <c r="D15072" s="29"/>
      <c r="E15072" s="29"/>
      <c r="I15072" s="30"/>
    </row>
    <row r="15073" spans="4:9" x14ac:dyDescent="0.2">
      <c r="D15073" s="29"/>
      <c r="E15073" s="29"/>
      <c r="I15073" s="30"/>
    </row>
    <row r="15074" spans="4:9" x14ac:dyDescent="0.2">
      <c r="D15074" s="29"/>
      <c r="E15074" s="29"/>
      <c r="I15074" s="30"/>
    </row>
    <row r="15075" spans="4:9" x14ac:dyDescent="0.2">
      <c r="D15075" s="29"/>
      <c r="E15075" s="29"/>
      <c r="I15075" s="30"/>
    </row>
    <row r="15076" spans="4:9" x14ac:dyDescent="0.2">
      <c r="D15076" s="29"/>
      <c r="E15076" s="29"/>
    </row>
    <row r="15077" spans="4:9" x14ac:dyDescent="0.2">
      <c r="D15077" s="29"/>
      <c r="E15077" s="29"/>
    </row>
    <row r="15078" spans="4:9" x14ac:dyDescent="0.2">
      <c r="D15078" s="29"/>
      <c r="E15078" s="29"/>
      <c r="I15078" s="30"/>
    </row>
    <row r="15079" spans="4:9" x14ac:dyDescent="0.2">
      <c r="D15079" s="29"/>
      <c r="E15079" s="29"/>
      <c r="I15079" s="30"/>
    </row>
    <row r="15080" spans="4:9" x14ac:dyDescent="0.2">
      <c r="D15080" s="29"/>
      <c r="E15080" s="29"/>
      <c r="I15080" s="30"/>
    </row>
    <row r="15081" spans="4:9" x14ac:dyDescent="0.2">
      <c r="D15081" s="29"/>
      <c r="E15081" s="29"/>
      <c r="I15081" s="30"/>
    </row>
    <row r="15082" spans="4:9" x14ac:dyDescent="0.2">
      <c r="D15082" s="29"/>
      <c r="E15082" s="29"/>
      <c r="I15082" s="30"/>
    </row>
    <row r="15083" spans="4:9" x14ac:dyDescent="0.2">
      <c r="D15083" s="29"/>
      <c r="E15083" s="29"/>
      <c r="I15083" s="30"/>
    </row>
    <row r="15084" spans="4:9" x14ac:dyDescent="0.2">
      <c r="D15084" s="29"/>
      <c r="E15084" s="29"/>
      <c r="I15084" s="30"/>
    </row>
    <row r="15085" spans="4:9" x14ac:dyDescent="0.2">
      <c r="D15085" s="29"/>
      <c r="E15085" s="29"/>
      <c r="I15085" s="30"/>
    </row>
    <row r="15086" spans="4:9" x14ac:dyDescent="0.2">
      <c r="D15086" s="29"/>
      <c r="E15086" s="29"/>
      <c r="I15086" s="30"/>
    </row>
    <row r="15087" spans="4:9" x14ac:dyDescent="0.2">
      <c r="D15087" s="29"/>
      <c r="E15087" s="29"/>
      <c r="I15087" s="30"/>
    </row>
    <row r="15088" spans="4:9" x14ac:dyDescent="0.2">
      <c r="D15088" s="29"/>
      <c r="E15088" s="29"/>
      <c r="I15088" s="30"/>
    </row>
    <row r="15089" spans="4:9" x14ac:dyDescent="0.2">
      <c r="D15089" s="29"/>
      <c r="E15089" s="29"/>
      <c r="I15089" s="30"/>
    </row>
    <row r="15090" spans="4:9" x14ac:dyDescent="0.2">
      <c r="D15090" s="29"/>
      <c r="E15090" s="29"/>
      <c r="I15090" s="30"/>
    </row>
    <row r="15091" spans="4:9" x14ac:dyDescent="0.2">
      <c r="D15091" s="29"/>
      <c r="E15091" s="29"/>
      <c r="I15091" s="30"/>
    </row>
    <row r="15092" spans="4:9" x14ac:dyDescent="0.2">
      <c r="D15092" s="29"/>
      <c r="E15092" s="29"/>
      <c r="I15092" s="30"/>
    </row>
    <row r="15093" spans="4:9" x14ac:dyDescent="0.2">
      <c r="D15093" s="29"/>
      <c r="E15093" s="29"/>
      <c r="I15093" s="30"/>
    </row>
    <row r="15094" spans="4:9" x14ac:dyDescent="0.2">
      <c r="D15094" s="29"/>
      <c r="E15094" s="29"/>
      <c r="I15094" s="30"/>
    </row>
    <row r="15095" spans="4:9" x14ac:dyDescent="0.2">
      <c r="D15095" s="29"/>
      <c r="E15095" s="29"/>
      <c r="I15095" s="30"/>
    </row>
    <row r="15096" spans="4:9" x14ac:dyDescent="0.2">
      <c r="D15096" s="29"/>
      <c r="E15096" s="29"/>
      <c r="I15096" s="30"/>
    </row>
    <row r="15097" spans="4:9" x14ac:dyDescent="0.2">
      <c r="D15097" s="29"/>
      <c r="E15097" s="29"/>
      <c r="I15097" s="30"/>
    </row>
    <row r="15098" spans="4:9" x14ac:dyDescent="0.2">
      <c r="D15098" s="29"/>
      <c r="E15098" s="29"/>
      <c r="I15098" s="30"/>
    </row>
    <row r="15099" spans="4:9" x14ac:dyDescent="0.2">
      <c r="D15099" s="29"/>
      <c r="E15099" s="29"/>
      <c r="I15099" s="30"/>
    </row>
    <row r="15100" spans="4:9" x14ac:dyDescent="0.2">
      <c r="D15100" s="29"/>
      <c r="E15100" s="29"/>
      <c r="I15100" s="30"/>
    </row>
    <row r="15101" spans="4:9" x14ac:dyDescent="0.2">
      <c r="D15101" s="29"/>
      <c r="E15101" s="29"/>
      <c r="I15101" s="30"/>
    </row>
    <row r="15102" spans="4:9" x14ac:dyDescent="0.2">
      <c r="D15102" s="29"/>
      <c r="E15102" s="29"/>
    </row>
    <row r="15103" spans="4:9" x14ac:dyDescent="0.2">
      <c r="D15103" s="29"/>
      <c r="E15103" s="29"/>
    </row>
    <row r="15104" spans="4:9" x14ac:dyDescent="0.2">
      <c r="D15104" s="29"/>
      <c r="E15104" s="29"/>
    </row>
    <row r="15105" spans="4:5" x14ac:dyDescent="0.2">
      <c r="D15105" s="29"/>
      <c r="E15105" s="29"/>
    </row>
    <row r="15106" spans="4:5" x14ac:dyDescent="0.2">
      <c r="D15106" s="29"/>
      <c r="E15106" s="29"/>
    </row>
    <row r="15107" spans="4:5" x14ac:dyDescent="0.2">
      <c r="D15107" s="29"/>
      <c r="E15107" s="29"/>
    </row>
    <row r="15108" spans="4:5" x14ac:dyDescent="0.2">
      <c r="D15108" s="29"/>
      <c r="E15108" s="29"/>
    </row>
    <row r="15109" spans="4:5" x14ac:dyDescent="0.2">
      <c r="D15109" s="29"/>
      <c r="E15109" s="29"/>
    </row>
    <row r="15110" spans="4:5" x14ac:dyDescent="0.2">
      <c r="D15110" s="29"/>
      <c r="E15110" s="29"/>
    </row>
    <row r="15111" spans="4:5" x14ac:dyDescent="0.2">
      <c r="D15111" s="29"/>
      <c r="E15111" s="29"/>
    </row>
    <row r="15112" spans="4:5" x14ac:dyDescent="0.2">
      <c r="D15112" s="29"/>
      <c r="E15112" s="29"/>
    </row>
    <row r="15113" spans="4:5" x14ac:dyDescent="0.2">
      <c r="D15113" s="29"/>
      <c r="E15113" s="29"/>
    </row>
    <row r="15114" spans="4:5" x14ac:dyDescent="0.2">
      <c r="D15114" s="29"/>
      <c r="E15114" s="29"/>
    </row>
    <row r="15115" spans="4:5" x14ac:dyDescent="0.2">
      <c r="D15115" s="29"/>
      <c r="E15115" s="29"/>
    </row>
    <row r="15116" spans="4:5" x14ac:dyDescent="0.2">
      <c r="D15116" s="29"/>
      <c r="E15116" s="29"/>
    </row>
    <row r="15117" spans="4:5" x14ac:dyDescent="0.2">
      <c r="D15117" s="29"/>
      <c r="E15117" s="29"/>
    </row>
    <row r="15118" spans="4:5" x14ac:dyDescent="0.2">
      <c r="D15118" s="29"/>
      <c r="E15118" s="29"/>
    </row>
    <row r="15119" spans="4:5" x14ac:dyDescent="0.2">
      <c r="D15119" s="29"/>
      <c r="E15119" s="29"/>
    </row>
    <row r="15120" spans="4:5" x14ac:dyDescent="0.2">
      <c r="D15120" s="29"/>
      <c r="E15120" s="29"/>
    </row>
    <row r="15121" spans="4:5" x14ac:dyDescent="0.2">
      <c r="D15121" s="29"/>
      <c r="E15121" s="29"/>
    </row>
    <row r="15122" spans="4:5" x14ac:dyDescent="0.2">
      <c r="D15122" s="29"/>
      <c r="E15122" s="29"/>
    </row>
    <row r="15123" spans="4:5" x14ac:dyDescent="0.2">
      <c r="D15123" s="29"/>
      <c r="E15123" s="29"/>
    </row>
    <row r="15124" spans="4:5" x14ac:dyDescent="0.2">
      <c r="D15124" s="29"/>
      <c r="E15124" s="29"/>
    </row>
    <row r="15125" spans="4:5" x14ac:dyDescent="0.2">
      <c r="D15125" s="29"/>
      <c r="E15125" s="29"/>
    </row>
    <row r="15126" spans="4:5" x14ac:dyDescent="0.2">
      <c r="D15126" s="29"/>
      <c r="E15126" s="29"/>
    </row>
    <row r="15127" spans="4:5" x14ac:dyDescent="0.2">
      <c r="D15127" s="29"/>
      <c r="E15127" s="29"/>
    </row>
    <row r="15128" spans="4:5" x14ac:dyDescent="0.2">
      <c r="D15128" s="29"/>
      <c r="E15128" s="29"/>
    </row>
    <row r="15129" spans="4:5" x14ac:dyDescent="0.2">
      <c r="D15129" s="29"/>
      <c r="E15129" s="29"/>
    </row>
    <row r="15130" spans="4:5" x14ac:dyDescent="0.2">
      <c r="D15130" s="29"/>
      <c r="E15130" s="29"/>
    </row>
    <row r="15131" spans="4:5" x14ac:dyDescent="0.2">
      <c r="D15131" s="29"/>
      <c r="E15131" s="29"/>
    </row>
    <row r="15132" spans="4:5" x14ac:dyDescent="0.2">
      <c r="D15132" s="29"/>
      <c r="E15132" s="29"/>
    </row>
    <row r="15133" spans="4:5" x14ac:dyDescent="0.2">
      <c r="D15133" s="29"/>
      <c r="E15133" s="29"/>
    </row>
    <row r="15134" spans="4:5" x14ac:dyDescent="0.2">
      <c r="D15134" s="29"/>
      <c r="E15134" s="29"/>
    </row>
    <row r="15135" spans="4:5" x14ac:dyDescent="0.2">
      <c r="D15135" s="29"/>
      <c r="E15135" s="29"/>
    </row>
    <row r="15136" spans="4:5" x14ac:dyDescent="0.2">
      <c r="D15136" s="29"/>
      <c r="E15136" s="29"/>
    </row>
    <row r="15137" spans="4:9" x14ac:dyDescent="0.2">
      <c r="D15137" s="29"/>
      <c r="E15137" s="29"/>
    </row>
    <row r="15138" spans="4:9" x14ac:dyDescent="0.2">
      <c r="D15138" s="29"/>
      <c r="E15138" s="29"/>
    </row>
    <row r="15139" spans="4:9" x14ac:dyDescent="0.2">
      <c r="D15139" s="29"/>
      <c r="E15139" s="29"/>
    </row>
    <row r="15140" spans="4:9" x14ac:dyDescent="0.2">
      <c r="D15140" s="29"/>
      <c r="E15140" s="29"/>
    </row>
    <row r="15141" spans="4:9" x14ac:dyDescent="0.2">
      <c r="D15141" s="29"/>
      <c r="E15141" s="29"/>
    </row>
    <row r="15142" spans="4:9" x14ac:dyDescent="0.2">
      <c r="D15142" s="29"/>
      <c r="E15142" s="29"/>
    </row>
    <row r="15143" spans="4:9" x14ac:dyDescent="0.2">
      <c r="D15143" s="29"/>
      <c r="E15143" s="29"/>
    </row>
    <row r="15144" spans="4:9" x14ac:dyDescent="0.2">
      <c r="D15144" s="29"/>
      <c r="E15144" s="29"/>
    </row>
    <row r="15145" spans="4:9" x14ac:dyDescent="0.2">
      <c r="D15145" s="29"/>
      <c r="E15145" s="29"/>
    </row>
    <row r="15146" spans="4:9" x14ac:dyDescent="0.2">
      <c r="D15146" s="29"/>
      <c r="E15146" s="29"/>
    </row>
    <row r="15147" spans="4:9" x14ac:dyDescent="0.2">
      <c r="D15147" s="29"/>
      <c r="E15147" s="29"/>
    </row>
    <row r="15148" spans="4:9" x14ac:dyDescent="0.2">
      <c r="D15148" s="29"/>
      <c r="E15148" s="29"/>
    </row>
    <row r="15149" spans="4:9" x14ac:dyDescent="0.2">
      <c r="D15149" s="29"/>
      <c r="E15149" s="29"/>
    </row>
    <row r="15150" spans="4:9" x14ac:dyDescent="0.2">
      <c r="D15150" s="29"/>
      <c r="E15150" s="29"/>
      <c r="I15150" s="30"/>
    </row>
    <row r="15151" spans="4:9" x14ac:dyDescent="0.2">
      <c r="D15151" s="29"/>
      <c r="E15151" s="29"/>
      <c r="I15151" s="30"/>
    </row>
    <row r="15152" spans="4:9" x14ac:dyDescent="0.2">
      <c r="D15152" s="29"/>
      <c r="E15152" s="29"/>
      <c r="I15152" s="30"/>
    </row>
    <row r="15153" spans="4:9" x14ac:dyDescent="0.2">
      <c r="D15153" s="29"/>
      <c r="E15153" s="29"/>
      <c r="I15153" s="30"/>
    </row>
    <row r="15154" spans="4:9" x14ac:dyDescent="0.2">
      <c r="D15154" s="29"/>
      <c r="E15154" s="29"/>
    </row>
    <row r="15155" spans="4:9" x14ac:dyDescent="0.2">
      <c r="D15155" s="29"/>
      <c r="E15155" s="29"/>
    </row>
    <row r="15156" spans="4:9" x14ac:dyDescent="0.2">
      <c r="D15156" s="29"/>
      <c r="E15156" s="29"/>
      <c r="I15156" s="30"/>
    </row>
    <row r="15157" spans="4:9" x14ac:dyDescent="0.2">
      <c r="D15157" s="29"/>
      <c r="E15157" s="29"/>
      <c r="I15157" s="30"/>
    </row>
    <row r="15158" spans="4:9" x14ac:dyDescent="0.2">
      <c r="D15158" s="29"/>
      <c r="E15158" s="29"/>
      <c r="I15158" s="30"/>
    </row>
    <row r="15159" spans="4:9" x14ac:dyDescent="0.2">
      <c r="D15159" s="29"/>
      <c r="E15159" s="29"/>
      <c r="I15159" s="30"/>
    </row>
    <row r="15160" spans="4:9" x14ac:dyDescent="0.2">
      <c r="D15160" s="29"/>
      <c r="E15160" s="29"/>
      <c r="I15160" s="30"/>
    </row>
    <row r="15161" spans="4:9" x14ac:dyDescent="0.2">
      <c r="D15161" s="29"/>
      <c r="E15161" s="29"/>
      <c r="I15161" s="30"/>
    </row>
    <row r="15162" spans="4:9" x14ac:dyDescent="0.2">
      <c r="D15162" s="29"/>
      <c r="E15162" s="29"/>
      <c r="I15162" s="30"/>
    </row>
    <row r="15163" spans="4:9" x14ac:dyDescent="0.2">
      <c r="D15163" s="29"/>
      <c r="E15163" s="29"/>
      <c r="I15163" s="30"/>
    </row>
    <row r="15164" spans="4:9" x14ac:dyDescent="0.2">
      <c r="D15164" s="29"/>
      <c r="E15164" s="29"/>
      <c r="I15164" s="30"/>
    </row>
    <row r="15165" spans="4:9" x14ac:dyDescent="0.2">
      <c r="D15165" s="29"/>
      <c r="E15165" s="29"/>
      <c r="I15165" s="30"/>
    </row>
    <row r="15166" spans="4:9" x14ac:dyDescent="0.2">
      <c r="D15166" s="29"/>
      <c r="E15166" s="29"/>
      <c r="I15166" s="30"/>
    </row>
    <row r="15167" spans="4:9" x14ac:dyDescent="0.2">
      <c r="D15167" s="29"/>
      <c r="E15167" s="29"/>
      <c r="I15167" s="30"/>
    </row>
    <row r="15168" spans="4:9" x14ac:dyDescent="0.2">
      <c r="D15168" s="29"/>
      <c r="E15168" s="29"/>
      <c r="I15168" s="30"/>
    </row>
    <row r="15169" spans="4:9" x14ac:dyDescent="0.2">
      <c r="D15169" s="29"/>
      <c r="E15169" s="29"/>
      <c r="I15169" s="30"/>
    </row>
    <row r="15170" spans="4:9" x14ac:dyDescent="0.2">
      <c r="D15170" s="29"/>
      <c r="E15170" s="29"/>
      <c r="I15170" s="30"/>
    </row>
    <row r="15171" spans="4:9" x14ac:dyDescent="0.2">
      <c r="D15171" s="29"/>
      <c r="E15171" s="29"/>
      <c r="I15171" s="30"/>
    </row>
    <row r="15172" spans="4:9" x14ac:dyDescent="0.2">
      <c r="D15172" s="29"/>
      <c r="E15172" s="29"/>
      <c r="I15172" s="30"/>
    </row>
    <row r="15173" spans="4:9" x14ac:dyDescent="0.2">
      <c r="D15173" s="29"/>
      <c r="E15173" s="29"/>
      <c r="I15173" s="30"/>
    </row>
    <row r="15174" spans="4:9" x14ac:dyDescent="0.2">
      <c r="D15174" s="29"/>
      <c r="E15174" s="29"/>
      <c r="I15174" s="30"/>
    </row>
    <row r="15175" spans="4:9" x14ac:dyDescent="0.2">
      <c r="D15175" s="29"/>
      <c r="E15175" s="29"/>
      <c r="I15175" s="30"/>
    </row>
    <row r="15176" spans="4:9" x14ac:dyDescent="0.2">
      <c r="D15176" s="29"/>
      <c r="E15176" s="29"/>
      <c r="I15176" s="30"/>
    </row>
    <row r="15177" spans="4:9" x14ac:dyDescent="0.2">
      <c r="D15177" s="29"/>
      <c r="E15177" s="29"/>
      <c r="I15177" s="30"/>
    </row>
    <row r="15178" spans="4:9" x14ac:dyDescent="0.2">
      <c r="D15178" s="29"/>
      <c r="E15178" s="29"/>
      <c r="I15178" s="30"/>
    </row>
    <row r="15179" spans="4:9" x14ac:dyDescent="0.2">
      <c r="D15179" s="29"/>
      <c r="E15179" s="29"/>
      <c r="I15179" s="30"/>
    </row>
    <row r="15180" spans="4:9" x14ac:dyDescent="0.2">
      <c r="D15180" s="29"/>
      <c r="E15180" s="29"/>
      <c r="I15180" s="30"/>
    </row>
    <row r="15181" spans="4:9" x14ac:dyDescent="0.2">
      <c r="D15181" s="29"/>
      <c r="E15181" s="29"/>
      <c r="I15181" s="30"/>
    </row>
    <row r="15182" spans="4:9" x14ac:dyDescent="0.2">
      <c r="D15182" s="29"/>
      <c r="E15182" s="29"/>
      <c r="I15182" s="30"/>
    </row>
    <row r="15183" spans="4:9" x14ac:dyDescent="0.2">
      <c r="D15183" s="29"/>
      <c r="E15183" s="29"/>
      <c r="I15183" s="30"/>
    </row>
    <row r="15184" spans="4:9" x14ac:dyDescent="0.2">
      <c r="D15184" s="29"/>
      <c r="E15184" s="29"/>
      <c r="I15184" s="30"/>
    </row>
    <row r="15185" spans="4:9" x14ac:dyDescent="0.2">
      <c r="D15185" s="29"/>
      <c r="E15185" s="29"/>
      <c r="I15185" s="30"/>
    </row>
    <row r="15186" spans="4:9" x14ac:dyDescent="0.2">
      <c r="D15186" s="29"/>
      <c r="E15186" s="29"/>
      <c r="I15186" s="30"/>
    </row>
    <row r="15187" spans="4:9" x14ac:dyDescent="0.2">
      <c r="D15187" s="29"/>
      <c r="E15187" s="29"/>
      <c r="I15187" s="30"/>
    </row>
    <row r="15188" spans="4:9" x14ac:dyDescent="0.2">
      <c r="D15188" s="29"/>
      <c r="E15188" s="29"/>
      <c r="I15188" s="30"/>
    </row>
    <row r="15189" spans="4:9" x14ac:dyDescent="0.2">
      <c r="D15189" s="29"/>
      <c r="E15189" s="29"/>
      <c r="I15189" s="30"/>
    </row>
    <row r="15190" spans="4:9" x14ac:dyDescent="0.2">
      <c r="D15190" s="29"/>
      <c r="E15190" s="29"/>
      <c r="I15190" s="30"/>
    </row>
    <row r="15191" spans="4:9" x14ac:dyDescent="0.2">
      <c r="D15191" s="29"/>
      <c r="E15191" s="29"/>
      <c r="I15191" s="30"/>
    </row>
    <row r="15192" spans="4:9" x14ac:dyDescent="0.2">
      <c r="D15192" s="29"/>
      <c r="E15192" s="29"/>
    </row>
    <row r="15193" spans="4:9" x14ac:dyDescent="0.2">
      <c r="D15193" s="29"/>
      <c r="E15193" s="29"/>
    </row>
    <row r="15194" spans="4:9" x14ac:dyDescent="0.2">
      <c r="D15194" s="29"/>
      <c r="E15194" s="29"/>
    </row>
    <row r="15195" spans="4:9" x14ac:dyDescent="0.2">
      <c r="D15195" s="29"/>
      <c r="E15195" s="29"/>
    </row>
    <row r="15196" spans="4:9" x14ac:dyDescent="0.2">
      <c r="D15196" s="29"/>
      <c r="E15196" s="29"/>
    </row>
    <row r="15197" spans="4:9" x14ac:dyDescent="0.2">
      <c r="D15197" s="29"/>
      <c r="E15197" s="29"/>
    </row>
    <row r="15198" spans="4:9" x14ac:dyDescent="0.2">
      <c r="D15198" s="29"/>
      <c r="E15198" s="29"/>
    </row>
    <row r="15199" spans="4:9" x14ac:dyDescent="0.2">
      <c r="D15199" s="29"/>
      <c r="E15199" s="29"/>
    </row>
    <row r="15200" spans="4:9" x14ac:dyDescent="0.2">
      <c r="D15200" s="29"/>
      <c r="E15200" s="29"/>
    </row>
    <row r="15201" spans="4:5" x14ac:dyDescent="0.2">
      <c r="D15201" s="29"/>
      <c r="E15201" s="29"/>
    </row>
    <row r="15202" spans="4:5" x14ac:dyDescent="0.2">
      <c r="D15202" s="29"/>
      <c r="E15202" s="29"/>
    </row>
    <row r="15203" spans="4:5" x14ac:dyDescent="0.2">
      <c r="D15203" s="29"/>
      <c r="E15203" s="29"/>
    </row>
    <row r="15204" spans="4:5" x14ac:dyDescent="0.2">
      <c r="D15204" s="29"/>
      <c r="E15204" s="29"/>
    </row>
    <row r="15205" spans="4:5" x14ac:dyDescent="0.2">
      <c r="D15205" s="29"/>
      <c r="E15205" s="29"/>
    </row>
    <row r="15206" spans="4:5" x14ac:dyDescent="0.2">
      <c r="D15206" s="29"/>
      <c r="E15206" s="29"/>
    </row>
    <row r="15207" spans="4:5" x14ac:dyDescent="0.2">
      <c r="D15207" s="29"/>
      <c r="E15207" s="29"/>
    </row>
    <row r="15208" spans="4:5" x14ac:dyDescent="0.2">
      <c r="D15208" s="29"/>
      <c r="E15208" s="29"/>
    </row>
    <row r="15209" spans="4:5" x14ac:dyDescent="0.2">
      <c r="D15209" s="29"/>
      <c r="E15209" s="29"/>
    </row>
    <row r="15210" spans="4:5" x14ac:dyDescent="0.2">
      <c r="D15210" s="29"/>
      <c r="E15210" s="29"/>
    </row>
    <row r="15211" spans="4:5" x14ac:dyDescent="0.2">
      <c r="D15211" s="29"/>
      <c r="E15211" s="29"/>
    </row>
    <row r="15212" spans="4:5" x14ac:dyDescent="0.2">
      <c r="D15212" s="29"/>
      <c r="E15212" s="29"/>
    </row>
    <row r="15213" spans="4:5" x14ac:dyDescent="0.2">
      <c r="D15213" s="29"/>
      <c r="E15213" s="29"/>
    </row>
    <row r="15214" spans="4:5" x14ac:dyDescent="0.2">
      <c r="D15214" s="29"/>
      <c r="E15214" s="29"/>
    </row>
    <row r="15215" spans="4:5" x14ac:dyDescent="0.2">
      <c r="D15215" s="29"/>
      <c r="E15215" s="29"/>
    </row>
    <row r="15216" spans="4:5" x14ac:dyDescent="0.2">
      <c r="D15216" s="29"/>
      <c r="E15216" s="29"/>
    </row>
    <row r="15217" spans="4:5" x14ac:dyDescent="0.2">
      <c r="D15217" s="29"/>
      <c r="E15217" s="29"/>
    </row>
    <row r="15218" spans="4:5" x14ac:dyDescent="0.2">
      <c r="D15218" s="29"/>
      <c r="E15218" s="29"/>
    </row>
    <row r="15219" spans="4:5" x14ac:dyDescent="0.2">
      <c r="D15219" s="29"/>
      <c r="E15219" s="29"/>
    </row>
    <row r="15220" spans="4:5" x14ac:dyDescent="0.2">
      <c r="D15220" s="29"/>
      <c r="E15220" s="29"/>
    </row>
    <row r="15221" spans="4:5" x14ac:dyDescent="0.2">
      <c r="D15221" s="29"/>
      <c r="E15221" s="29"/>
    </row>
    <row r="15222" spans="4:5" x14ac:dyDescent="0.2">
      <c r="D15222" s="29"/>
      <c r="E15222" s="29"/>
    </row>
    <row r="15223" spans="4:5" x14ac:dyDescent="0.2">
      <c r="D15223" s="29"/>
      <c r="E15223" s="29"/>
    </row>
    <row r="15224" spans="4:5" x14ac:dyDescent="0.2">
      <c r="D15224" s="29"/>
      <c r="E15224" s="29"/>
    </row>
    <row r="15225" spans="4:5" x14ac:dyDescent="0.2">
      <c r="D15225" s="29"/>
      <c r="E15225" s="29"/>
    </row>
    <row r="15226" spans="4:5" x14ac:dyDescent="0.2">
      <c r="D15226" s="29"/>
      <c r="E15226" s="29"/>
    </row>
    <row r="15227" spans="4:5" x14ac:dyDescent="0.2">
      <c r="D15227" s="29"/>
      <c r="E15227" s="29"/>
    </row>
    <row r="15228" spans="4:5" x14ac:dyDescent="0.2">
      <c r="D15228" s="29"/>
      <c r="E15228" s="29"/>
    </row>
    <row r="15229" spans="4:5" x14ac:dyDescent="0.2">
      <c r="D15229" s="29"/>
      <c r="E15229" s="29"/>
    </row>
    <row r="15230" spans="4:5" x14ac:dyDescent="0.2">
      <c r="D15230" s="29"/>
      <c r="E15230" s="29"/>
    </row>
    <row r="15231" spans="4:5" x14ac:dyDescent="0.2">
      <c r="D15231" s="29"/>
      <c r="E15231" s="29"/>
    </row>
    <row r="15232" spans="4:5" x14ac:dyDescent="0.2">
      <c r="D15232" s="29"/>
      <c r="E15232" s="29"/>
    </row>
    <row r="15233" spans="4:5" x14ac:dyDescent="0.2">
      <c r="D15233" s="29"/>
      <c r="E15233" s="29"/>
    </row>
    <row r="15234" spans="4:5" x14ac:dyDescent="0.2">
      <c r="D15234" s="29"/>
      <c r="E15234" s="29"/>
    </row>
    <row r="15235" spans="4:5" x14ac:dyDescent="0.2">
      <c r="D15235" s="29"/>
      <c r="E15235" s="29"/>
    </row>
    <row r="15236" spans="4:5" x14ac:dyDescent="0.2">
      <c r="D15236" s="29"/>
      <c r="E15236" s="29"/>
    </row>
    <row r="15237" spans="4:5" x14ac:dyDescent="0.2">
      <c r="D15237" s="29"/>
      <c r="E15237" s="29"/>
    </row>
    <row r="15238" spans="4:5" x14ac:dyDescent="0.2">
      <c r="D15238" s="29"/>
      <c r="E15238" s="29"/>
    </row>
    <row r="15239" spans="4:5" x14ac:dyDescent="0.2">
      <c r="D15239" s="29"/>
      <c r="E15239" s="29"/>
    </row>
    <row r="15240" spans="4:5" x14ac:dyDescent="0.2">
      <c r="D15240" s="29"/>
      <c r="E15240" s="29"/>
    </row>
    <row r="15241" spans="4:5" x14ac:dyDescent="0.2">
      <c r="D15241" s="29"/>
      <c r="E15241" s="29"/>
    </row>
    <row r="15242" spans="4:5" x14ac:dyDescent="0.2">
      <c r="D15242" s="29"/>
      <c r="E15242" s="29"/>
    </row>
    <row r="15243" spans="4:5" x14ac:dyDescent="0.2">
      <c r="D15243" s="29"/>
      <c r="E15243" s="29"/>
    </row>
    <row r="15244" spans="4:5" x14ac:dyDescent="0.2">
      <c r="D15244" s="29"/>
      <c r="E15244" s="29"/>
    </row>
    <row r="15245" spans="4:5" x14ac:dyDescent="0.2">
      <c r="D15245" s="29"/>
      <c r="E15245" s="29"/>
    </row>
    <row r="15246" spans="4:5" x14ac:dyDescent="0.2">
      <c r="D15246" s="29"/>
      <c r="E15246" s="29"/>
    </row>
    <row r="15247" spans="4:5" x14ac:dyDescent="0.2">
      <c r="D15247" s="29"/>
      <c r="E15247" s="29"/>
    </row>
    <row r="15248" spans="4:5" x14ac:dyDescent="0.2">
      <c r="D15248" s="29"/>
      <c r="E15248" s="29"/>
    </row>
    <row r="15249" spans="4:5" x14ac:dyDescent="0.2">
      <c r="D15249" s="29"/>
      <c r="E15249" s="29"/>
    </row>
    <row r="15250" spans="4:5" x14ac:dyDescent="0.2">
      <c r="D15250" s="29"/>
      <c r="E15250" s="29"/>
    </row>
    <row r="15251" spans="4:5" x14ac:dyDescent="0.2">
      <c r="D15251" s="29"/>
      <c r="E15251" s="29"/>
    </row>
    <row r="15252" spans="4:5" x14ac:dyDescent="0.2">
      <c r="D15252" s="29"/>
      <c r="E15252" s="29"/>
    </row>
    <row r="15253" spans="4:5" x14ac:dyDescent="0.2">
      <c r="D15253" s="29"/>
      <c r="E15253" s="29"/>
    </row>
    <row r="15254" spans="4:5" x14ac:dyDescent="0.2">
      <c r="D15254" s="29"/>
      <c r="E15254" s="29"/>
    </row>
    <row r="15255" spans="4:5" x14ac:dyDescent="0.2">
      <c r="D15255" s="29"/>
      <c r="E15255" s="29"/>
    </row>
    <row r="15256" spans="4:5" x14ac:dyDescent="0.2">
      <c r="D15256" s="29"/>
      <c r="E15256" s="29"/>
    </row>
    <row r="15257" spans="4:5" x14ac:dyDescent="0.2">
      <c r="D15257" s="29"/>
      <c r="E15257" s="29"/>
    </row>
    <row r="15258" spans="4:5" x14ac:dyDescent="0.2">
      <c r="D15258" s="29"/>
      <c r="E15258" s="29"/>
    </row>
    <row r="15259" spans="4:5" x14ac:dyDescent="0.2">
      <c r="D15259" s="29"/>
      <c r="E15259" s="29"/>
    </row>
    <row r="15260" spans="4:5" x14ac:dyDescent="0.2">
      <c r="D15260" s="29"/>
      <c r="E15260" s="29"/>
    </row>
    <row r="15261" spans="4:5" x14ac:dyDescent="0.2">
      <c r="D15261" s="29"/>
      <c r="E15261" s="29"/>
    </row>
    <row r="15262" spans="4:5" x14ac:dyDescent="0.2">
      <c r="D15262" s="29"/>
      <c r="E15262" s="29"/>
    </row>
    <row r="15263" spans="4:5" x14ac:dyDescent="0.2">
      <c r="D15263" s="29"/>
      <c r="E15263" s="29"/>
    </row>
    <row r="15264" spans="4:5" x14ac:dyDescent="0.2">
      <c r="D15264" s="29"/>
      <c r="E15264" s="29"/>
    </row>
    <row r="15265" spans="4:9" x14ac:dyDescent="0.2">
      <c r="D15265" s="29"/>
      <c r="E15265" s="29"/>
    </row>
    <row r="15266" spans="4:9" x14ac:dyDescent="0.2">
      <c r="D15266" s="29"/>
      <c r="E15266" s="29"/>
    </row>
    <row r="15267" spans="4:9" x14ac:dyDescent="0.2">
      <c r="D15267" s="29"/>
      <c r="E15267" s="29"/>
    </row>
    <row r="15268" spans="4:9" x14ac:dyDescent="0.2">
      <c r="D15268" s="29"/>
      <c r="E15268" s="29"/>
    </row>
    <row r="15269" spans="4:9" x14ac:dyDescent="0.2">
      <c r="D15269" s="29"/>
      <c r="E15269" s="29"/>
    </row>
    <row r="15270" spans="4:9" x14ac:dyDescent="0.2">
      <c r="D15270" s="29"/>
      <c r="E15270" s="29"/>
      <c r="I15270" s="30"/>
    </row>
    <row r="15271" spans="4:9" x14ac:dyDescent="0.2">
      <c r="D15271" s="29"/>
      <c r="E15271" s="29"/>
      <c r="I15271" s="30"/>
    </row>
    <row r="15272" spans="4:9" x14ac:dyDescent="0.2">
      <c r="D15272" s="29"/>
      <c r="E15272" s="29"/>
      <c r="I15272" s="30"/>
    </row>
    <row r="15273" spans="4:9" x14ac:dyDescent="0.2">
      <c r="D15273" s="29"/>
      <c r="E15273" s="29"/>
      <c r="I15273" s="30"/>
    </row>
    <row r="15274" spans="4:9" x14ac:dyDescent="0.2">
      <c r="D15274" s="29"/>
      <c r="E15274" s="29"/>
    </row>
    <row r="15275" spans="4:9" x14ac:dyDescent="0.2">
      <c r="D15275" s="29"/>
      <c r="E15275" s="29"/>
    </row>
    <row r="15276" spans="4:9" x14ac:dyDescent="0.2">
      <c r="D15276" s="29"/>
      <c r="E15276" s="29"/>
      <c r="I15276" s="30"/>
    </row>
    <row r="15277" spans="4:9" x14ac:dyDescent="0.2">
      <c r="D15277" s="29"/>
      <c r="E15277" s="29"/>
      <c r="I15277" s="30"/>
    </row>
    <row r="15278" spans="4:9" x14ac:dyDescent="0.2">
      <c r="D15278" s="29"/>
      <c r="E15278" s="29"/>
      <c r="I15278" s="30"/>
    </row>
    <row r="15279" spans="4:9" x14ac:dyDescent="0.2">
      <c r="D15279" s="29"/>
      <c r="E15279" s="29"/>
      <c r="I15279" s="30"/>
    </row>
    <row r="15280" spans="4:9" x14ac:dyDescent="0.2">
      <c r="D15280" s="29"/>
      <c r="E15280" s="29"/>
      <c r="I15280" s="30"/>
    </row>
    <row r="15281" spans="4:9" x14ac:dyDescent="0.2">
      <c r="D15281" s="29"/>
      <c r="E15281" s="29"/>
      <c r="I15281" s="30"/>
    </row>
    <row r="15282" spans="4:9" x14ac:dyDescent="0.2">
      <c r="D15282" s="29"/>
      <c r="E15282" s="29"/>
      <c r="I15282" s="30"/>
    </row>
    <row r="15283" spans="4:9" x14ac:dyDescent="0.2">
      <c r="D15283" s="29"/>
      <c r="E15283" s="29"/>
      <c r="I15283" s="30"/>
    </row>
    <row r="15284" spans="4:9" x14ac:dyDescent="0.2">
      <c r="D15284" s="29"/>
      <c r="E15284" s="29"/>
      <c r="I15284" s="30"/>
    </row>
    <row r="15285" spans="4:9" x14ac:dyDescent="0.2">
      <c r="D15285" s="29"/>
      <c r="E15285" s="29"/>
      <c r="I15285" s="30"/>
    </row>
    <row r="15286" spans="4:9" x14ac:dyDescent="0.2">
      <c r="D15286" s="29"/>
      <c r="E15286" s="29"/>
      <c r="I15286" s="30"/>
    </row>
    <row r="15287" spans="4:9" x14ac:dyDescent="0.2">
      <c r="D15287" s="29"/>
      <c r="E15287" s="29"/>
      <c r="I15287" s="30"/>
    </row>
    <row r="15288" spans="4:9" x14ac:dyDescent="0.2">
      <c r="D15288" s="29"/>
      <c r="E15288" s="29"/>
      <c r="I15288" s="30"/>
    </row>
    <row r="15289" spans="4:9" x14ac:dyDescent="0.2">
      <c r="D15289" s="29"/>
      <c r="E15289" s="29"/>
      <c r="I15289" s="30"/>
    </row>
    <row r="15290" spans="4:9" x14ac:dyDescent="0.2">
      <c r="D15290" s="29"/>
      <c r="E15290" s="29"/>
      <c r="I15290" s="30"/>
    </row>
    <row r="15291" spans="4:9" x14ac:dyDescent="0.2">
      <c r="D15291" s="29"/>
      <c r="E15291" s="29"/>
      <c r="I15291" s="30"/>
    </row>
    <row r="15292" spans="4:9" x14ac:dyDescent="0.2">
      <c r="D15292" s="29"/>
      <c r="E15292" s="29"/>
      <c r="I15292" s="30"/>
    </row>
    <row r="15293" spans="4:9" x14ac:dyDescent="0.2">
      <c r="D15293" s="29"/>
      <c r="E15293" s="29"/>
      <c r="I15293" s="30"/>
    </row>
    <row r="15294" spans="4:9" x14ac:dyDescent="0.2">
      <c r="D15294" s="29"/>
      <c r="E15294" s="29"/>
      <c r="I15294" s="30"/>
    </row>
    <row r="15295" spans="4:9" x14ac:dyDescent="0.2">
      <c r="D15295" s="29"/>
      <c r="E15295" s="29"/>
      <c r="I15295" s="30"/>
    </row>
    <row r="15296" spans="4:9" x14ac:dyDescent="0.2">
      <c r="D15296" s="29"/>
      <c r="E15296" s="29"/>
      <c r="I15296" s="30"/>
    </row>
    <row r="15297" spans="4:9" x14ac:dyDescent="0.2">
      <c r="D15297" s="29"/>
      <c r="E15297" s="29"/>
      <c r="I15297" s="30"/>
    </row>
    <row r="15298" spans="4:9" x14ac:dyDescent="0.2">
      <c r="D15298" s="29"/>
      <c r="E15298" s="29"/>
      <c r="I15298" s="30"/>
    </row>
    <row r="15299" spans="4:9" x14ac:dyDescent="0.2">
      <c r="D15299" s="29"/>
      <c r="E15299" s="29"/>
      <c r="I15299" s="30"/>
    </row>
    <row r="15300" spans="4:9" x14ac:dyDescent="0.2">
      <c r="D15300" s="29"/>
      <c r="E15300" s="29"/>
      <c r="I15300" s="30"/>
    </row>
    <row r="15301" spans="4:9" x14ac:dyDescent="0.2">
      <c r="D15301" s="29"/>
      <c r="E15301" s="29"/>
      <c r="I15301" s="30"/>
    </row>
    <row r="15302" spans="4:9" x14ac:dyDescent="0.2">
      <c r="D15302" s="29"/>
      <c r="E15302" s="29"/>
      <c r="I15302" s="30"/>
    </row>
    <row r="15303" spans="4:9" x14ac:dyDescent="0.2">
      <c r="D15303" s="29"/>
      <c r="E15303" s="29"/>
      <c r="I15303" s="30"/>
    </row>
    <row r="15304" spans="4:9" x14ac:dyDescent="0.2">
      <c r="D15304" s="29"/>
      <c r="E15304" s="29"/>
      <c r="I15304" s="30"/>
    </row>
    <row r="15305" spans="4:9" x14ac:dyDescent="0.2">
      <c r="D15305" s="29"/>
      <c r="E15305" s="29"/>
      <c r="I15305" s="30"/>
    </row>
    <row r="15306" spans="4:9" x14ac:dyDescent="0.2">
      <c r="D15306" s="29"/>
      <c r="E15306" s="29"/>
      <c r="I15306" s="30"/>
    </row>
    <row r="15307" spans="4:9" x14ac:dyDescent="0.2">
      <c r="D15307" s="29"/>
      <c r="E15307" s="29"/>
      <c r="I15307" s="30"/>
    </row>
    <row r="15308" spans="4:9" x14ac:dyDescent="0.2">
      <c r="D15308" s="29"/>
      <c r="E15308" s="29"/>
      <c r="I15308" s="30"/>
    </row>
    <row r="15309" spans="4:9" x14ac:dyDescent="0.2">
      <c r="D15309" s="29"/>
      <c r="E15309" s="29"/>
      <c r="I15309" s="30"/>
    </row>
    <row r="15310" spans="4:9" x14ac:dyDescent="0.2">
      <c r="D15310" s="29"/>
      <c r="E15310" s="29"/>
      <c r="I15310" s="30"/>
    </row>
    <row r="15311" spans="4:9" x14ac:dyDescent="0.2">
      <c r="D15311" s="29"/>
      <c r="E15311" s="29"/>
      <c r="I15311" s="30"/>
    </row>
    <row r="15312" spans="4:9" x14ac:dyDescent="0.2">
      <c r="D15312" s="29"/>
      <c r="E15312" s="29"/>
      <c r="I15312" s="30"/>
    </row>
    <row r="15313" spans="4:9" x14ac:dyDescent="0.2">
      <c r="D15313" s="29"/>
      <c r="E15313" s="29"/>
      <c r="I15313" s="30"/>
    </row>
    <row r="15314" spans="4:9" x14ac:dyDescent="0.2">
      <c r="D15314" s="29"/>
      <c r="E15314" s="29"/>
      <c r="I15314" s="30"/>
    </row>
    <row r="15315" spans="4:9" x14ac:dyDescent="0.2">
      <c r="D15315" s="29"/>
      <c r="E15315" s="29"/>
      <c r="I15315" s="30"/>
    </row>
    <row r="15316" spans="4:9" x14ac:dyDescent="0.2">
      <c r="D15316" s="29"/>
      <c r="E15316" s="29"/>
      <c r="I15316" s="30"/>
    </row>
    <row r="15317" spans="4:9" x14ac:dyDescent="0.2">
      <c r="D15317" s="29"/>
      <c r="E15317" s="29"/>
      <c r="I15317" s="30"/>
    </row>
    <row r="15318" spans="4:9" x14ac:dyDescent="0.2">
      <c r="D15318" s="29"/>
      <c r="E15318" s="29"/>
      <c r="I15318" s="30"/>
    </row>
    <row r="15319" spans="4:9" x14ac:dyDescent="0.2">
      <c r="D15319" s="29"/>
      <c r="E15319" s="29"/>
      <c r="I15319" s="30"/>
    </row>
    <row r="15320" spans="4:9" x14ac:dyDescent="0.2">
      <c r="D15320" s="29"/>
      <c r="E15320" s="29"/>
      <c r="I15320" s="30"/>
    </row>
    <row r="15321" spans="4:9" x14ac:dyDescent="0.2">
      <c r="D15321" s="29"/>
      <c r="E15321" s="29"/>
      <c r="I15321" s="30"/>
    </row>
    <row r="15322" spans="4:9" x14ac:dyDescent="0.2">
      <c r="D15322" s="29"/>
      <c r="E15322" s="29"/>
      <c r="I15322" s="30"/>
    </row>
    <row r="15323" spans="4:9" x14ac:dyDescent="0.2">
      <c r="D15323" s="29"/>
      <c r="E15323" s="29"/>
      <c r="I15323" s="30"/>
    </row>
    <row r="15324" spans="4:9" x14ac:dyDescent="0.2">
      <c r="D15324" s="29"/>
      <c r="E15324" s="29"/>
      <c r="I15324" s="30"/>
    </row>
    <row r="15325" spans="4:9" x14ac:dyDescent="0.2">
      <c r="D15325" s="29"/>
      <c r="E15325" s="29"/>
      <c r="I15325" s="30"/>
    </row>
    <row r="15326" spans="4:9" x14ac:dyDescent="0.2">
      <c r="D15326" s="29"/>
      <c r="E15326" s="29"/>
      <c r="I15326" s="30"/>
    </row>
    <row r="15327" spans="4:9" x14ac:dyDescent="0.2">
      <c r="D15327" s="29"/>
      <c r="E15327" s="29"/>
      <c r="I15327" s="30"/>
    </row>
    <row r="15328" spans="4:9" x14ac:dyDescent="0.2">
      <c r="D15328" s="29"/>
      <c r="E15328" s="29"/>
      <c r="I15328" s="30"/>
    </row>
    <row r="15329" spans="4:9" x14ac:dyDescent="0.2">
      <c r="D15329" s="29"/>
      <c r="E15329" s="29"/>
      <c r="I15329" s="30"/>
    </row>
    <row r="15330" spans="4:9" x14ac:dyDescent="0.2">
      <c r="D15330" s="29"/>
      <c r="E15330" s="29"/>
    </row>
    <row r="15331" spans="4:9" x14ac:dyDescent="0.2">
      <c r="D15331" s="29"/>
      <c r="E15331" s="29"/>
    </row>
    <row r="15332" spans="4:9" x14ac:dyDescent="0.2">
      <c r="D15332" s="29"/>
      <c r="E15332" s="29"/>
    </row>
    <row r="15333" spans="4:9" x14ac:dyDescent="0.2">
      <c r="D15333" s="29"/>
      <c r="E15333" s="29"/>
    </row>
    <row r="15334" spans="4:9" x14ac:dyDescent="0.2">
      <c r="D15334" s="29"/>
      <c r="E15334" s="29"/>
    </row>
    <row r="15335" spans="4:9" x14ac:dyDescent="0.2">
      <c r="D15335" s="29"/>
      <c r="E15335" s="29"/>
    </row>
    <row r="15336" spans="4:9" x14ac:dyDescent="0.2">
      <c r="D15336" s="29"/>
      <c r="E15336" s="29"/>
    </row>
    <row r="15337" spans="4:9" x14ac:dyDescent="0.2">
      <c r="D15337" s="29"/>
      <c r="E15337" s="29"/>
    </row>
    <row r="15338" spans="4:9" x14ac:dyDescent="0.2">
      <c r="D15338" s="29"/>
      <c r="E15338" s="29"/>
    </row>
    <row r="15339" spans="4:9" x14ac:dyDescent="0.2">
      <c r="D15339" s="29"/>
      <c r="E15339" s="29"/>
    </row>
    <row r="15340" spans="4:9" x14ac:dyDescent="0.2">
      <c r="D15340" s="29"/>
      <c r="E15340" s="29"/>
    </row>
    <row r="15341" spans="4:9" x14ac:dyDescent="0.2">
      <c r="D15341" s="29"/>
      <c r="E15341" s="29"/>
    </row>
    <row r="15342" spans="4:9" x14ac:dyDescent="0.2">
      <c r="D15342" s="29"/>
      <c r="E15342" s="29"/>
    </row>
    <row r="15343" spans="4:9" x14ac:dyDescent="0.2">
      <c r="D15343" s="29"/>
      <c r="E15343" s="29"/>
    </row>
    <row r="15344" spans="4:9" x14ac:dyDescent="0.2">
      <c r="D15344" s="29"/>
      <c r="E15344" s="29"/>
    </row>
    <row r="15345" spans="4:5" x14ac:dyDescent="0.2">
      <c r="D15345" s="29"/>
      <c r="E15345" s="29"/>
    </row>
    <row r="15346" spans="4:5" x14ac:dyDescent="0.2">
      <c r="D15346" s="29"/>
      <c r="E15346" s="29"/>
    </row>
    <row r="15347" spans="4:5" x14ac:dyDescent="0.2">
      <c r="D15347" s="29"/>
      <c r="E15347" s="29"/>
    </row>
    <row r="15348" spans="4:5" x14ac:dyDescent="0.2">
      <c r="D15348" s="29"/>
      <c r="E15348" s="29"/>
    </row>
    <row r="15349" spans="4:5" x14ac:dyDescent="0.2">
      <c r="D15349" s="29"/>
      <c r="E15349" s="29"/>
    </row>
    <row r="15350" spans="4:5" x14ac:dyDescent="0.2">
      <c r="D15350" s="29"/>
      <c r="E15350" s="29"/>
    </row>
    <row r="15351" spans="4:5" x14ac:dyDescent="0.2">
      <c r="D15351" s="29"/>
      <c r="E15351" s="29"/>
    </row>
    <row r="15352" spans="4:5" x14ac:dyDescent="0.2">
      <c r="D15352" s="29"/>
      <c r="E15352" s="29"/>
    </row>
    <row r="15353" spans="4:5" x14ac:dyDescent="0.2">
      <c r="D15353" s="29"/>
      <c r="E15353" s="29"/>
    </row>
    <row r="15354" spans="4:5" x14ac:dyDescent="0.2">
      <c r="D15354" s="29"/>
      <c r="E15354" s="29"/>
    </row>
    <row r="15355" spans="4:5" x14ac:dyDescent="0.2">
      <c r="D15355" s="29"/>
      <c r="E15355" s="29"/>
    </row>
    <row r="15356" spans="4:5" x14ac:dyDescent="0.2">
      <c r="D15356" s="29"/>
      <c r="E15356" s="29"/>
    </row>
    <row r="15357" spans="4:5" x14ac:dyDescent="0.2">
      <c r="D15357" s="29"/>
      <c r="E15357" s="29"/>
    </row>
    <row r="15358" spans="4:5" x14ac:dyDescent="0.2">
      <c r="D15358" s="29"/>
      <c r="E15358" s="29"/>
    </row>
    <row r="15359" spans="4:5" x14ac:dyDescent="0.2">
      <c r="D15359" s="29"/>
      <c r="E15359" s="29"/>
    </row>
    <row r="15360" spans="4:5" x14ac:dyDescent="0.2">
      <c r="D15360" s="29"/>
      <c r="E15360" s="29"/>
    </row>
    <row r="15361" spans="4:5" x14ac:dyDescent="0.2">
      <c r="D15361" s="29"/>
      <c r="E15361" s="29"/>
    </row>
    <row r="15362" spans="4:5" x14ac:dyDescent="0.2">
      <c r="D15362" s="29"/>
      <c r="E15362" s="29"/>
    </row>
    <row r="15363" spans="4:5" x14ac:dyDescent="0.2">
      <c r="D15363" s="29"/>
      <c r="E15363" s="29"/>
    </row>
    <row r="15364" spans="4:5" x14ac:dyDescent="0.2">
      <c r="D15364" s="29"/>
      <c r="E15364" s="29"/>
    </row>
    <row r="15365" spans="4:5" x14ac:dyDescent="0.2">
      <c r="D15365" s="29"/>
      <c r="E15365" s="29"/>
    </row>
    <row r="15366" spans="4:5" x14ac:dyDescent="0.2">
      <c r="D15366" s="29"/>
      <c r="E15366" s="29"/>
    </row>
    <row r="15367" spans="4:5" x14ac:dyDescent="0.2">
      <c r="D15367" s="29"/>
      <c r="E15367" s="29"/>
    </row>
    <row r="15368" spans="4:5" x14ac:dyDescent="0.2">
      <c r="D15368" s="29"/>
      <c r="E15368" s="29"/>
    </row>
    <row r="15369" spans="4:5" x14ac:dyDescent="0.2">
      <c r="D15369" s="29"/>
      <c r="E15369" s="29"/>
    </row>
    <row r="15370" spans="4:5" x14ac:dyDescent="0.2">
      <c r="D15370" s="29"/>
      <c r="E15370" s="29"/>
    </row>
    <row r="15371" spans="4:5" x14ac:dyDescent="0.2">
      <c r="D15371" s="29"/>
      <c r="E15371" s="29"/>
    </row>
    <row r="15372" spans="4:5" x14ac:dyDescent="0.2">
      <c r="D15372" s="29"/>
      <c r="E15372" s="29"/>
    </row>
    <row r="15373" spans="4:5" x14ac:dyDescent="0.2">
      <c r="D15373" s="29"/>
      <c r="E15373" s="29"/>
    </row>
    <row r="15374" spans="4:5" x14ac:dyDescent="0.2">
      <c r="D15374" s="29"/>
      <c r="E15374" s="29"/>
    </row>
    <row r="15375" spans="4:5" x14ac:dyDescent="0.2">
      <c r="D15375" s="29"/>
      <c r="E15375" s="29"/>
    </row>
    <row r="15376" spans="4:5" x14ac:dyDescent="0.2">
      <c r="D15376" s="29"/>
      <c r="E15376" s="29"/>
    </row>
    <row r="15377" spans="4:5" x14ac:dyDescent="0.2">
      <c r="D15377" s="29"/>
      <c r="E15377" s="29"/>
    </row>
    <row r="15378" spans="4:5" x14ac:dyDescent="0.2">
      <c r="D15378" s="29"/>
      <c r="E15378" s="29"/>
    </row>
    <row r="15379" spans="4:5" x14ac:dyDescent="0.2">
      <c r="D15379" s="29"/>
      <c r="E15379" s="29"/>
    </row>
    <row r="15380" spans="4:5" x14ac:dyDescent="0.2">
      <c r="D15380" s="29"/>
      <c r="E15380" s="29"/>
    </row>
    <row r="15381" spans="4:5" x14ac:dyDescent="0.2">
      <c r="D15381" s="29"/>
      <c r="E15381" s="29"/>
    </row>
    <row r="15382" spans="4:5" x14ac:dyDescent="0.2">
      <c r="D15382" s="29"/>
      <c r="E15382" s="29"/>
    </row>
    <row r="15383" spans="4:5" x14ac:dyDescent="0.2">
      <c r="D15383" s="29"/>
      <c r="E15383" s="29"/>
    </row>
    <row r="15384" spans="4:5" x14ac:dyDescent="0.2">
      <c r="D15384" s="29"/>
      <c r="E15384" s="29"/>
    </row>
    <row r="15385" spans="4:5" x14ac:dyDescent="0.2">
      <c r="D15385" s="29"/>
      <c r="E15385" s="29"/>
    </row>
    <row r="15386" spans="4:5" x14ac:dyDescent="0.2">
      <c r="D15386" s="29"/>
      <c r="E15386" s="29"/>
    </row>
    <row r="15387" spans="4:5" x14ac:dyDescent="0.2">
      <c r="D15387" s="29"/>
      <c r="E15387" s="29"/>
    </row>
    <row r="15388" spans="4:5" x14ac:dyDescent="0.2">
      <c r="D15388" s="29"/>
      <c r="E15388" s="29"/>
    </row>
    <row r="15389" spans="4:5" x14ac:dyDescent="0.2">
      <c r="D15389" s="29"/>
      <c r="E15389" s="29"/>
    </row>
    <row r="15390" spans="4:5" x14ac:dyDescent="0.2">
      <c r="D15390" s="29"/>
      <c r="E15390" s="29"/>
    </row>
    <row r="15391" spans="4:5" x14ac:dyDescent="0.2">
      <c r="D15391" s="29"/>
      <c r="E15391" s="29"/>
    </row>
    <row r="15392" spans="4:5" x14ac:dyDescent="0.2">
      <c r="D15392" s="29"/>
      <c r="E15392" s="29"/>
    </row>
    <row r="15393" spans="4:5" x14ac:dyDescent="0.2">
      <c r="D15393" s="29"/>
      <c r="E15393" s="29"/>
    </row>
    <row r="15394" spans="4:5" x14ac:dyDescent="0.2">
      <c r="D15394" s="29"/>
      <c r="E15394" s="29"/>
    </row>
    <row r="15395" spans="4:5" x14ac:dyDescent="0.2">
      <c r="D15395" s="29"/>
      <c r="E15395" s="29"/>
    </row>
    <row r="15396" spans="4:5" x14ac:dyDescent="0.2">
      <c r="D15396" s="29"/>
      <c r="E15396" s="29"/>
    </row>
    <row r="15397" spans="4:5" x14ac:dyDescent="0.2">
      <c r="D15397" s="29"/>
      <c r="E15397" s="29"/>
    </row>
    <row r="15398" spans="4:5" x14ac:dyDescent="0.2">
      <c r="D15398" s="29"/>
      <c r="E15398" s="29"/>
    </row>
    <row r="15399" spans="4:5" x14ac:dyDescent="0.2">
      <c r="D15399" s="29"/>
      <c r="E15399" s="29"/>
    </row>
    <row r="15400" spans="4:5" x14ac:dyDescent="0.2">
      <c r="D15400" s="29"/>
      <c r="E15400" s="29"/>
    </row>
    <row r="15401" spans="4:5" x14ac:dyDescent="0.2">
      <c r="D15401" s="29"/>
      <c r="E15401" s="29"/>
    </row>
    <row r="15402" spans="4:5" x14ac:dyDescent="0.2">
      <c r="D15402" s="29"/>
      <c r="E15402" s="29"/>
    </row>
    <row r="15403" spans="4:5" x14ac:dyDescent="0.2">
      <c r="D15403" s="29"/>
      <c r="E15403" s="29"/>
    </row>
    <row r="15404" spans="4:5" x14ac:dyDescent="0.2">
      <c r="D15404" s="29"/>
      <c r="E15404" s="29"/>
    </row>
    <row r="15405" spans="4:5" x14ac:dyDescent="0.2">
      <c r="D15405" s="29"/>
      <c r="E15405" s="29"/>
    </row>
    <row r="15406" spans="4:5" x14ac:dyDescent="0.2">
      <c r="D15406" s="29"/>
      <c r="E15406" s="29"/>
    </row>
    <row r="15407" spans="4:5" x14ac:dyDescent="0.2">
      <c r="D15407" s="29"/>
      <c r="E15407" s="29"/>
    </row>
    <row r="15408" spans="4:5" x14ac:dyDescent="0.2">
      <c r="D15408" s="29"/>
      <c r="E15408" s="29"/>
    </row>
    <row r="15409" spans="4:9" x14ac:dyDescent="0.2">
      <c r="D15409" s="29"/>
      <c r="E15409" s="29"/>
    </row>
    <row r="15410" spans="4:9" x14ac:dyDescent="0.2">
      <c r="D15410" s="29"/>
      <c r="E15410" s="29"/>
    </row>
    <row r="15411" spans="4:9" x14ac:dyDescent="0.2">
      <c r="D15411" s="29"/>
      <c r="E15411" s="29"/>
    </row>
    <row r="15412" spans="4:9" x14ac:dyDescent="0.2">
      <c r="D15412" s="29"/>
      <c r="E15412" s="29"/>
    </row>
    <row r="15413" spans="4:9" x14ac:dyDescent="0.2">
      <c r="D15413" s="29"/>
      <c r="E15413" s="29"/>
    </row>
    <row r="15414" spans="4:9" x14ac:dyDescent="0.2">
      <c r="D15414" s="29"/>
      <c r="E15414" s="29"/>
    </row>
    <row r="15415" spans="4:9" x14ac:dyDescent="0.2">
      <c r="D15415" s="29"/>
      <c r="E15415" s="29"/>
    </row>
    <row r="15416" spans="4:9" x14ac:dyDescent="0.2">
      <c r="D15416" s="29"/>
      <c r="E15416" s="29"/>
    </row>
    <row r="15417" spans="4:9" x14ac:dyDescent="0.2">
      <c r="D15417" s="29"/>
      <c r="E15417" s="29"/>
    </row>
    <row r="15418" spans="4:9" x14ac:dyDescent="0.2">
      <c r="D15418" s="29"/>
      <c r="E15418" s="29"/>
    </row>
    <row r="15419" spans="4:9" x14ac:dyDescent="0.2">
      <c r="D15419" s="29"/>
      <c r="E15419" s="29"/>
    </row>
    <row r="15420" spans="4:9" x14ac:dyDescent="0.2">
      <c r="D15420" s="29"/>
      <c r="E15420" s="29"/>
      <c r="I15420" s="30"/>
    </row>
    <row r="15421" spans="4:9" x14ac:dyDescent="0.2">
      <c r="D15421" s="29"/>
      <c r="E15421" s="29"/>
      <c r="I15421" s="30"/>
    </row>
    <row r="15422" spans="4:9" x14ac:dyDescent="0.2">
      <c r="D15422" s="29"/>
      <c r="E15422" s="29"/>
      <c r="I15422" s="30"/>
    </row>
    <row r="15423" spans="4:9" x14ac:dyDescent="0.2">
      <c r="D15423" s="29"/>
      <c r="E15423" s="29"/>
      <c r="I15423" s="30"/>
    </row>
    <row r="15424" spans="4:9" x14ac:dyDescent="0.2">
      <c r="D15424" s="29"/>
      <c r="E15424" s="29"/>
    </row>
    <row r="15425" spans="4:9" x14ac:dyDescent="0.2">
      <c r="D15425" s="29"/>
      <c r="E15425" s="29"/>
    </row>
    <row r="15426" spans="4:9" x14ac:dyDescent="0.2">
      <c r="D15426" s="29"/>
      <c r="E15426" s="29"/>
      <c r="I15426" s="30"/>
    </row>
    <row r="15427" spans="4:9" x14ac:dyDescent="0.2">
      <c r="D15427" s="29"/>
      <c r="E15427" s="29"/>
      <c r="I15427" s="30"/>
    </row>
    <row r="15428" spans="4:9" x14ac:dyDescent="0.2">
      <c r="D15428" s="29"/>
      <c r="E15428" s="29"/>
      <c r="I15428" s="30"/>
    </row>
    <row r="15429" spans="4:9" x14ac:dyDescent="0.2">
      <c r="D15429" s="29"/>
      <c r="E15429" s="29"/>
      <c r="I15429" s="30"/>
    </row>
    <row r="15430" spans="4:9" x14ac:dyDescent="0.2">
      <c r="D15430" s="29"/>
      <c r="E15430" s="29"/>
      <c r="I15430" s="30"/>
    </row>
    <row r="15431" spans="4:9" x14ac:dyDescent="0.2">
      <c r="D15431" s="29"/>
      <c r="E15431" s="29"/>
      <c r="I15431" s="30"/>
    </row>
    <row r="15432" spans="4:9" x14ac:dyDescent="0.2">
      <c r="D15432" s="29"/>
      <c r="E15432" s="29"/>
      <c r="I15432" s="30"/>
    </row>
    <row r="15433" spans="4:9" x14ac:dyDescent="0.2">
      <c r="D15433" s="29"/>
      <c r="E15433" s="29"/>
      <c r="I15433" s="30"/>
    </row>
    <row r="15434" spans="4:9" x14ac:dyDescent="0.2">
      <c r="D15434" s="29"/>
      <c r="E15434" s="29"/>
      <c r="I15434" s="30"/>
    </row>
    <row r="15435" spans="4:9" x14ac:dyDescent="0.2">
      <c r="D15435" s="29"/>
      <c r="E15435" s="29"/>
      <c r="I15435" s="30"/>
    </row>
    <row r="15436" spans="4:9" x14ac:dyDescent="0.2">
      <c r="D15436" s="29"/>
      <c r="E15436" s="29"/>
      <c r="I15436" s="30"/>
    </row>
    <row r="15437" spans="4:9" x14ac:dyDescent="0.2">
      <c r="D15437" s="29"/>
      <c r="E15437" s="29"/>
      <c r="I15437" s="30"/>
    </row>
    <row r="15438" spans="4:9" x14ac:dyDescent="0.2">
      <c r="D15438" s="29"/>
      <c r="E15438" s="29"/>
      <c r="I15438" s="30"/>
    </row>
    <row r="15439" spans="4:9" x14ac:dyDescent="0.2">
      <c r="D15439" s="29"/>
      <c r="E15439" s="29"/>
      <c r="I15439" s="30"/>
    </row>
    <row r="15440" spans="4:9" x14ac:dyDescent="0.2">
      <c r="D15440" s="29"/>
      <c r="E15440" s="29"/>
      <c r="I15440" s="30"/>
    </row>
    <row r="15441" spans="4:9" x14ac:dyDescent="0.2">
      <c r="D15441" s="29"/>
      <c r="E15441" s="29"/>
      <c r="I15441" s="30"/>
    </row>
    <row r="15442" spans="4:9" x14ac:dyDescent="0.2">
      <c r="D15442" s="29"/>
      <c r="E15442" s="29"/>
      <c r="I15442" s="30"/>
    </row>
    <row r="15443" spans="4:9" x14ac:dyDescent="0.2">
      <c r="D15443" s="29"/>
      <c r="E15443" s="29"/>
      <c r="I15443" s="30"/>
    </row>
    <row r="15444" spans="4:9" x14ac:dyDescent="0.2">
      <c r="D15444" s="29"/>
      <c r="E15444" s="29"/>
      <c r="I15444" s="30"/>
    </row>
    <row r="15445" spans="4:9" x14ac:dyDescent="0.2">
      <c r="D15445" s="29"/>
      <c r="E15445" s="29"/>
      <c r="I15445" s="30"/>
    </row>
    <row r="15446" spans="4:9" x14ac:dyDescent="0.2">
      <c r="D15446" s="29"/>
      <c r="E15446" s="29"/>
      <c r="I15446" s="30"/>
    </row>
    <row r="15447" spans="4:9" x14ac:dyDescent="0.2">
      <c r="D15447" s="29"/>
      <c r="E15447" s="29"/>
      <c r="I15447" s="30"/>
    </row>
    <row r="15448" spans="4:9" x14ac:dyDescent="0.2">
      <c r="D15448" s="29"/>
      <c r="E15448" s="29"/>
      <c r="I15448" s="30"/>
    </row>
    <row r="15449" spans="4:9" x14ac:dyDescent="0.2">
      <c r="D15449" s="29"/>
      <c r="E15449" s="29"/>
      <c r="I15449" s="30"/>
    </row>
    <row r="15450" spans="4:9" x14ac:dyDescent="0.2">
      <c r="D15450" s="29"/>
      <c r="E15450" s="29"/>
      <c r="I15450" s="30"/>
    </row>
    <row r="15451" spans="4:9" x14ac:dyDescent="0.2">
      <c r="D15451" s="29"/>
      <c r="E15451" s="29"/>
      <c r="I15451" s="30"/>
    </row>
    <row r="15452" spans="4:9" x14ac:dyDescent="0.2">
      <c r="D15452" s="29"/>
      <c r="E15452" s="29"/>
      <c r="I15452" s="30"/>
    </row>
    <row r="15453" spans="4:9" x14ac:dyDescent="0.2">
      <c r="D15453" s="29"/>
      <c r="E15453" s="29"/>
      <c r="I15453" s="30"/>
    </row>
    <row r="15454" spans="4:9" x14ac:dyDescent="0.2">
      <c r="D15454" s="29"/>
      <c r="E15454" s="29"/>
    </row>
    <row r="15455" spans="4:9" x14ac:dyDescent="0.2">
      <c r="D15455" s="29"/>
      <c r="E15455" s="29"/>
    </row>
    <row r="15456" spans="4:9" x14ac:dyDescent="0.2">
      <c r="D15456" s="29"/>
      <c r="E15456" s="29"/>
      <c r="I15456" s="30"/>
    </row>
    <row r="15457" spans="4:9" x14ac:dyDescent="0.2">
      <c r="D15457" s="29"/>
      <c r="E15457" s="29"/>
      <c r="I15457" s="30"/>
    </row>
    <row r="15458" spans="4:9" x14ac:dyDescent="0.2">
      <c r="D15458" s="29"/>
      <c r="E15458" s="29"/>
      <c r="I15458" s="30"/>
    </row>
    <row r="15459" spans="4:9" x14ac:dyDescent="0.2">
      <c r="D15459" s="29"/>
      <c r="E15459" s="29"/>
      <c r="I15459" s="30"/>
    </row>
    <row r="15460" spans="4:9" x14ac:dyDescent="0.2">
      <c r="D15460" s="29"/>
      <c r="E15460" s="29"/>
      <c r="I15460" s="30"/>
    </row>
    <row r="15461" spans="4:9" x14ac:dyDescent="0.2">
      <c r="D15461" s="29"/>
      <c r="E15461" s="29"/>
      <c r="I15461" s="30"/>
    </row>
    <row r="15462" spans="4:9" x14ac:dyDescent="0.2">
      <c r="D15462" s="29"/>
      <c r="E15462" s="29"/>
      <c r="I15462" s="30"/>
    </row>
    <row r="15463" spans="4:9" x14ac:dyDescent="0.2">
      <c r="D15463" s="29"/>
      <c r="E15463" s="29"/>
      <c r="I15463" s="30"/>
    </row>
    <row r="15464" spans="4:9" x14ac:dyDescent="0.2">
      <c r="D15464" s="29"/>
      <c r="E15464" s="29"/>
      <c r="I15464" s="30"/>
    </row>
    <row r="15465" spans="4:9" x14ac:dyDescent="0.2">
      <c r="D15465" s="29"/>
      <c r="E15465" s="29"/>
      <c r="I15465" s="30"/>
    </row>
    <row r="15466" spans="4:9" x14ac:dyDescent="0.2">
      <c r="D15466" s="29"/>
      <c r="E15466" s="29"/>
      <c r="I15466" s="30"/>
    </row>
    <row r="15467" spans="4:9" x14ac:dyDescent="0.2">
      <c r="D15467" s="29"/>
      <c r="E15467" s="29"/>
      <c r="I15467" s="30"/>
    </row>
    <row r="15468" spans="4:9" x14ac:dyDescent="0.2">
      <c r="D15468" s="29"/>
      <c r="E15468" s="29"/>
      <c r="I15468" s="30"/>
    </row>
    <row r="15469" spans="4:9" x14ac:dyDescent="0.2">
      <c r="D15469" s="29"/>
      <c r="E15469" s="29"/>
      <c r="I15469" s="30"/>
    </row>
    <row r="15470" spans="4:9" x14ac:dyDescent="0.2">
      <c r="D15470" s="29"/>
      <c r="E15470" s="29"/>
      <c r="I15470" s="30"/>
    </row>
    <row r="15471" spans="4:9" x14ac:dyDescent="0.2">
      <c r="D15471" s="29"/>
      <c r="E15471" s="29"/>
      <c r="I15471" s="30"/>
    </row>
    <row r="15472" spans="4:9" x14ac:dyDescent="0.2">
      <c r="D15472" s="29"/>
      <c r="E15472" s="29"/>
      <c r="I15472" s="30"/>
    </row>
    <row r="15473" spans="4:9" x14ac:dyDescent="0.2">
      <c r="D15473" s="29"/>
      <c r="E15473" s="29"/>
      <c r="I15473" s="30"/>
    </row>
    <row r="15474" spans="4:9" x14ac:dyDescent="0.2">
      <c r="D15474" s="29"/>
      <c r="E15474" s="29"/>
      <c r="I15474" s="30"/>
    </row>
    <row r="15475" spans="4:9" x14ac:dyDescent="0.2">
      <c r="D15475" s="29"/>
      <c r="E15475" s="29"/>
      <c r="I15475" s="30"/>
    </row>
    <row r="15476" spans="4:9" x14ac:dyDescent="0.2">
      <c r="D15476" s="29"/>
      <c r="E15476" s="29"/>
      <c r="I15476" s="30"/>
    </row>
    <row r="15477" spans="4:9" x14ac:dyDescent="0.2">
      <c r="D15477" s="29"/>
      <c r="E15477" s="29"/>
      <c r="I15477" s="30"/>
    </row>
    <row r="15478" spans="4:9" x14ac:dyDescent="0.2">
      <c r="D15478" s="29"/>
      <c r="E15478" s="29"/>
      <c r="I15478" s="30"/>
    </row>
    <row r="15479" spans="4:9" x14ac:dyDescent="0.2">
      <c r="D15479" s="29"/>
      <c r="E15479" s="29"/>
      <c r="I15479" s="30"/>
    </row>
    <row r="15480" spans="4:9" x14ac:dyDescent="0.2">
      <c r="D15480" s="29"/>
      <c r="E15480" s="29"/>
    </row>
    <row r="15481" spans="4:9" x14ac:dyDescent="0.2">
      <c r="D15481" s="29"/>
      <c r="E15481" s="29"/>
    </row>
    <row r="15482" spans="4:9" x14ac:dyDescent="0.2">
      <c r="D15482" s="29"/>
      <c r="E15482" s="29"/>
    </row>
    <row r="15483" spans="4:9" x14ac:dyDescent="0.2">
      <c r="D15483" s="29"/>
      <c r="E15483" s="29"/>
    </row>
    <row r="15484" spans="4:9" x14ac:dyDescent="0.2">
      <c r="D15484" s="29"/>
      <c r="E15484" s="29"/>
    </row>
    <row r="15485" spans="4:9" x14ac:dyDescent="0.2">
      <c r="D15485" s="29"/>
      <c r="E15485" s="29"/>
    </row>
    <row r="15486" spans="4:9" x14ac:dyDescent="0.2">
      <c r="D15486" s="29"/>
      <c r="E15486" s="29"/>
    </row>
    <row r="15487" spans="4:9" x14ac:dyDescent="0.2">
      <c r="D15487" s="29"/>
      <c r="E15487" s="29"/>
    </row>
    <row r="15488" spans="4:9" x14ac:dyDescent="0.2">
      <c r="D15488" s="29"/>
      <c r="E15488" s="29"/>
    </row>
    <row r="15489" spans="4:9" x14ac:dyDescent="0.2">
      <c r="D15489" s="29"/>
      <c r="E15489" s="29"/>
    </row>
    <row r="15490" spans="4:9" x14ac:dyDescent="0.2">
      <c r="D15490" s="29"/>
      <c r="E15490" s="29"/>
    </row>
    <row r="15491" spans="4:9" x14ac:dyDescent="0.2">
      <c r="D15491" s="29"/>
      <c r="E15491" s="29"/>
    </row>
    <row r="15492" spans="4:9" x14ac:dyDescent="0.2">
      <c r="D15492" s="29"/>
      <c r="E15492" s="29"/>
      <c r="I15492" s="30"/>
    </row>
    <row r="15493" spans="4:9" x14ac:dyDescent="0.2">
      <c r="D15493" s="29"/>
      <c r="E15493" s="29"/>
      <c r="I15493" s="30"/>
    </row>
    <row r="15494" spans="4:9" x14ac:dyDescent="0.2">
      <c r="D15494" s="29"/>
      <c r="E15494" s="29"/>
      <c r="I15494" s="30"/>
    </row>
    <row r="15495" spans="4:9" x14ac:dyDescent="0.2">
      <c r="D15495" s="29"/>
      <c r="E15495" s="29"/>
      <c r="I15495" s="30"/>
    </row>
    <row r="15496" spans="4:9" x14ac:dyDescent="0.2">
      <c r="D15496" s="29"/>
      <c r="E15496" s="29"/>
    </row>
    <row r="15497" spans="4:9" x14ac:dyDescent="0.2">
      <c r="D15497" s="29"/>
      <c r="E15497" s="29"/>
    </row>
    <row r="15498" spans="4:9" x14ac:dyDescent="0.2">
      <c r="D15498" s="29"/>
      <c r="E15498" s="29"/>
      <c r="I15498" s="30"/>
    </row>
    <row r="15499" spans="4:9" x14ac:dyDescent="0.2">
      <c r="D15499" s="29"/>
      <c r="E15499" s="29"/>
      <c r="I15499" s="30"/>
    </row>
    <row r="15500" spans="4:9" x14ac:dyDescent="0.2">
      <c r="D15500" s="29"/>
      <c r="E15500" s="29"/>
      <c r="I15500" s="30"/>
    </row>
    <row r="15501" spans="4:9" x14ac:dyDescent="0.2">
      <c r="D15501" s="29"/>
      <c r="E15501" s="29"/>
      <c r="I15501" s="30"/>
    </row>
    <row r="15502" spans="4:9" x14ac:dyDescent="0.2">
      <c r="D15502" s="29"/>
      <c r="E15502" s="29"/>
      <c r="I15502" s="30"/>
    </row>
    <row r="15503" spans="4:9" x14ac:dyDescent="0.2">
      <c r="D15503" s="29"/>
      <c r="E15503" s="29"/>
      <c r="I15503" s="30"/>
    </row>
    <row r="15504" spans="4:9" x14ac:dyDescent="0.2">
      <c r="D15504" s="29"/>
      <c r="E15504" s="29"/>
      <c r="I15504" s="30"/>
    </row>
    <row r="15505" spans="4:9" x14ac:dyDescent="0.2">
      <c r="D15505" s="29"/>
      <c r="E15505" s="29"/>
      <c r="I15505" s="30"/>
    </row>
    <row r="15506" spans="4:9" x14ac:dyDescent="0.2">
      <c r="D15506" s="29"/>
      <c r="E15506" s="29"/>
      <c r="I15506" s="30"/>
    </row>
    <row r="15507" spans="4:9" x14ac:dyDescent="0.2">
      <c r="D15507" s="29"/>
      <c r="E15507" s="29"/>
      <c r="I15507" s="30"/>
    </row>
    <row r="15508" spans="4:9" x14ac:dyDescent="0.2">
      <c r="D15508" s="29"/>
      <c r="E15508" s="29"/>
      <c r="I15508" s="30"/>
    </row>
    <row r="15509" spans="4:9" x14ac:dyDescent="0.2">
      <c r="D15509" s="29"/>
      <c r="E15509" s="29"/>
      <c r="I15509" s="30"/>
    </row>
    <row r="15510" spans="4:9" x14ac:dyDescent="0.2">
      <c r="D15510" s="29"/>
      <c r="E15510" s="29"/>
      <c r="I15510" s="30"/>
    </row>
    <row r="15511" spans="4:9" x14ac:dyDescent="0.2">
      <c r="D15511" s="29"/>
      <c r="E15511" s="29"/>
      <c r="I15511" s="30"/>
    </row>
    <row r="15512" spans="4:9" x14ac:dyDescent="0.2">
      <c r="D15512" s="29"/>
      <c r="E15512" s="29"/>
      <c r="I15512" s="30"/>
    </row>
    <row r="15513" spans="4:9" x14ac:dyDescent="0.2">
      <c r="D15513" s="29"/>
      <c r="E15513" s="29"/>
      <c r="I15513" s="30"/>
    </row>
    <row r="15514" spans="4:9" x14ac:dyDescent="0.2">
      <c r="D15514" s="29"/>
      <c r="E15514" s="29"/>
      <c r="I15514" s="30"/>
    </row>
    <row r="15515" spans="4:9" x14ac:dyDescent="0.2">
      <c r="D15515" s="29"/>
      <c r="E15515" s="29"/>
      <c r="I15515" s="30"/>
    </row>
    <row r="15516" spans="4:9" x14ac:dyDescent="0.2">
      <c r="D15516" s="29"/>
      <c r="E15516" s="29"/>
      <c r="I15516" s="30"/>
    </row>
    <row r="15517" spans="4:9" x14ac:dyDescent="0.2">
      <c r="D15517" s="29"/>
      <c r="E15517" s="29"/>
      <c r="I15517" s="30"/>
    </row>
    <row r="15518" spans="4:9" x14ac:dyDescent="0.2">
      <c r="D15518" s="29"/>
      <c r="E15518" s="29"/>
      <c r="I15518" s="30"/>
    </row>
    <row r="15519" spans="4:9" x14ac:dyDescent="0.2">
      <c r="D15519" s="29"/>
      <c r="E15519" s="29"/>
      <c r="I15519" s="30"/>
    </row>
    <row r="15520" spans="4:9" x14ac:dyDescent="0.2">
      <c r="D15520" s="29"/>
      <c r="E15520" s="29"/>
      <c r="I15520" s="30"/>
    </row>
    <row r="15521" spans="4:9" x14ac:dyDescent="0.2">
      <c r="D15521" s="29"/>
      <c r="E15521" s="29"/>
      <c r="I15521" s="30"/>
    </row>
    <row r="15522" spans="4:9" x14ac:dyDescent="0.2">
      <c r="D15522" s="29"/>
      <c r="E15522" s="29"/>
    </row>
    <row r="15523" spans="4:9" x14ac:dyDescent="0.2">
      <c r="D15523" s="29"/>
      <c r="E15523" s="29"/>
    </row>
    <row r="15524" spans="4:9" x14ac:dyDescent="0.2">
      <c r="D15524" s="29"/>
      <c r="E15524" s="29"/>
    </row>
    <row r="15525" spans="4:9" x14ac:dyDescent="0.2">
      <c r="D15525" s="29"/>
      <c r="E15525" s="29"/>
    </row>
    <row r="15526" spans="4:9" x14ac:dyDescent="0.2">
      <c r="D15526" s="29"/>
      <c r="E15526" s="29"/>
    </row>
    <row r="15527" spans="4:9" x14ac:dyDescent="0.2">
      <c r="D15527" s="29"/>
      <c r="E15527" s="29"/>
    </row>
    <row r="15528" spans="4:9" x14ac:dyDescent="0.2">
      <c r="D15528" s="29"/>
      <c r="E15528" s="29"/>
    </row>
    <row r="15529" spans="4:9" x14ac:dyDescent="0.2">
      <c r="D15529" s="29"/>
      <c r="E15529" s="29"/>
    </row>
    <row r="15530" spans="4:9" x14ac:dyDescent="0.2">
      <c r="D15530" s="29"/>
      <c r="E15530" s="29"/>
    </row>
    <row r="15531" spans="4:9" x14ac:dyDescent="0.2">
      <c r="D15531" s="29"/>
      <c r="E15531" s="29"/>
    </row>
    <row r="15532" spans="4:9" x14ac:dyDescent="0.2">
      <c r="D15532" s="29"/>
      <c r="E15532" s="29"/>
    </row>
    <row r="15533" spans="4:9" x14ac:dyDescent="0.2">
      <c r="D15533" s="29"/>
      <c r="E15533" s="29"/>
    </row>
    <row r="15534" spans="4:9" x14ac:dyDescent="0.2">
      <c r="D15534" s="29"/>
      <c r="E15534" s="29"/>
    </row>
    <row r="15535" spans="4:9" x14ac:dyDescent="0.2">
      <c r="D15535" s="29"/>
      <c r="E15535" s="29"/>
    </row>
    <row r="15536" spans="4:9" x14ac:dyDescent="0.2">
      <c r="D15536" s="29"/>
      <c r="E15536" s="29"/>
    </row>
    <row r="15537" spans="4:5" x14ac:dyDescent="0.2">
      <c r="D15537" s="29"/>
      <c r="E15537" s="29"/>
    </row>
    <row r="15538" spans="4:5" x14ac:dyDescent="0.2">
      <c r="D15538" s="29"/>
      <c r="E15538" s="29"/>
    </row>
    <row r="15539" spans="4:5" x14ac:dyDescent="0.2">
      <c r="D15539" s="29"/>
      <c r="E15539" s="29"/>
    </row>
    <row r="15540" spans="4:5" x14ac:dyDescent="0.2">
      <c r="D15540" s="29"/>
      <c r="E15540" s="29"/>
    </row>
    <row r="15541" spans="4:5" x14ac:dyDescent="0.2">
      <c r="D15541" s="29"/>
      <c r="E15541" s="29"/>
    </row>
    <row r="15542" spans="4:5" x14ac:dyDescent="0.2">
      <c r="D15542" s="29"/>
      <c r="E15542" s="29"/>
    </row>
    <row r="15543" spans="4:5" x14ac:dyDescent="0.2">
      <c r="D15543" s="29"/>
      <c r="E15543" s="29"/>
    </row>
    <row r="15544" spans="4:5" x14ac:dyDescent="0.2">
      <c r="D15544" s="29"/>
      <c r="E15544" s="29"/>
    </row>
    <row r="15545" spans="4:5" x14ac:dyDescent="0.2">
      <c r="D15545" s="29"/>
      <c r="E15545" s="29"/>
    </row>
    <row r="15546" spans="4:5" x14ac:dyDescent="0.2">
      <c r="D15546" s="29"/>
      <c r="E15546" s="29"/>
    </row>
    <row r="15547" spans="4:5" x14ac:dyDescent="0.2">
      <c r="D15547" s="29"/>
      <c r="E15547" s="29"/>
    </row>
    <row r="15548" spans="4:5" x14ac:dyDescent="0.2">
      <c r="D15548" s="29"/>
      <c r="E15548" s="29"/>
    </row>
    <row r="15549" spans="4:5" x14ac:dyDescent="0.2">
      <c r="D15549" s="29"/>
      <c r="E15549" s="29"/>
    </row>
    <row r="15550" spans="4:5" x14ac:dyDescent="0.2">
      <c r="D15550" s="29"/>
      <c r="E15550" s="29"/>
    </row>
    <row r="15551" spans="4:5" x14ac:dyDescent="0.2">
      <c r="D15551" s="29"/>
      <c r="E15551" s="29"/>
    </row>
    <row r="15552" spans="4:5" x14ac:dyDescent="0.2">
      <c r="D15552" s="29"/>
      <c r="E15552" s="29"/>
    </row>
    <row r="15553" spans="4:5" x14ac:dyDescent="0.2">
      <c r="D15553" s="29"/>
      <c r="E15553" s="29"/>
    </row>
    <row r="15554" spans="4:5" x14ac:dyDescent="0.2">
      <c r="D15554" s="29"/>
      <c r="E15554" s="29"/>
    </row>
    <row r="15555" spans="4:5" x14ac:dyDescent="0.2">
      <c r="D15555" s="29"/>
      <c r="E15555" s="29"/>
    </row>
    <row r="15556" spans="4:5" x14ac:dyDescent="0.2">
      <c r="D15556" s="29"/>
      <c r="E15556" s="29"/>
    </row>
    <row r="15557" spans="4:5" x14ac:dyDescent="0.2">
      <c r="D15557" s="29"/>
      <c r="E15557" s="29"/>
    </row>
    <row r="15558" spans="4:5" x14ac:dyDescent="0.2">
      <c r="D15558" s="29"/>
      <c r="E15558" s="29"/>
    </row>
    <row r="15559" spans="4:5" x14ac:dyDescent="0.2">
      <c r="D15559" s="29"/>
      <c r="E15559" s="29"/>
    </row>
    <row r="15560" spans="4:5" x14ac:dyDescent="0.2">
      <c r="D15560" s="29"/>
      <c r="E15560" s="29"/>
    </row>
    <row r="15561" spans="4:5" x14ac:dyDescent="0.2">
      <c r="D15561" s="29"/>
      <c r="E15561" s="29"/>
    </row>
    <row r="15562" spans="4:5" x14ac:dyDescent="0.2">
      <c r="D15562" s="29"/>
      <c r="E15562" s="29"/>
    </row>
    <row r="15563" spans="4:5" x14ac:dyDescent="0.2">
      <c r="D15563" s="29"/>
      <c r="E15563" s="29"/>
    </row>
    <row r="15564" spans="4:5" x14ac:dyDescent="0.2">
      <c r="D15564" s="29"/>
      <c r="E15564" s="29"/>
    </row>
    <row r="15565" spans="4:5" x14ac:dyDescent="0.2">
      <c r="D15565" s="29"/>
      <c r="E15565" s="29"/>
    </row>
    <row r="15566" spans="4:5" x14ac:dyDescent="0.2">
      <c r="D15566" s="29"/>
      <c r="E15566" s="29"/>
    </row>
    <row r="15567" spans="4:5" x14ac:dyDescent="0.2">
      <c r="D15567" s="29"/>
      <c r="E15567" s="29"/>
    </row>
    <row r="15568" spans="4:5" x14ac:dyDescent="0.2">
      <c r="D15568" s="29"/>
      <c r="E15568" s="29"/>
    </row>
    <row r="15569" spans="4:9" x14ac:dyDescent="0.2">
      <c r="D15569" s="29"/>
      <c r="E15569" s="29"/>
    </row>
    <row r="15570" spans="4:9" x14ac:dyDescent="0.2">
      <c r="D15570" s="29"/>
      <c r="E15570" s="29"/>
      <c r="I15570" s="30"/>
    </row>
    <row r="15571" spans="4:9" x14ac:dyDescent="0.2">
      <c r="D15571" s="29"/>
      <c r="E15571" s="29"/>
      <c r="I15571" s="30"/>
    </row>
    <row r="15572" spans="4:9" x14ac:dyDescent="0.2">
      <c r="D15572" s="29"/>
      <c r="E15572" s="29"/>
      <c r="I15572" s="30"/>
    </row>
    <row r="15573" spans="4:9" x14ac:dyDescent="0.2">
      <c r="D15573" s="29"/>
      <c r="E15573" s="29"/>
      <c r="I15573" s="30"/>
    </row>
    <row r="15574" spans="4:9" x14ac:dyDescent="0.2">
      <c r="D15574" s="29"/>
      <c r="E15574" s="29"/>
    </row>
    <row r="15575" spans="4:9" x14ac:dyDescent="0.2">
      <c r="D15575" s="29"/>
      <c r="E15575" s="29"/>
    </row>
    <row r="15576" spans="4:9" x14ac:dyDescent="0.2">
      <c r="D15576" s="29"/>
      <c r="E15576" s="29"/>
      <c r="I15576" s="30"/>
    </row>
    <row r="15577" spans="4:9" x14ac:dyDescent="0.2">
      <c r="D15577" s="29"/>
      <c r="E15577" s="29"/>
      <c r="I15577" s="30"/>
    </row>
    <row r="15578" spans="4:9" x14ac:dyDescent="0.2">
      <c r="D15578" s="29"/>
      <c r="E15578" s="29"/>
      <c r="I15578" s="30"/>
    </row>
    <row r="15579" spans="4:9" x14ac:dyDescent="0.2">
      <c r="D15579" s="29"/>
      <c r="E15579" s="29"/>
      <c r="I15579" s="30"/>
    </row>
    <row r="15580" spans="4:9" x14ac:dyDescent="0.2">
      <c r="D15580" s="29"/>
      <c r="E15580" s="29"/>
      <c r="I15580" s="30"/>
    </row>
    <row r="15581" spans="4:9" x14ac:dyDescent="0.2">
      <c r="D15581" s="29"/>
      <c r="E15581" s="29"/>
      <c r="I15581" s="30"/>
    </row>
    <row r="15582" spans="4:9" x14ac:dyDescent="0.2">
      <c r="D15582" s="29"/>
      <c r="E15582" s="29"/>
      <c r="I15582" s="30"/>
    </row>
    <row r="15583" spans="4:9" x14ac:dyDescent="0.2">
      <c r="D15583" s="29"/>
      <c r="E15583" s="29"/>
      <c r="I15583" s="30"/>
    </row>
    <row r="15584" spans="4:9" x14ac:dyDescent="0.2">
      <c r="D15584" s="29"/>
      <c r="E15584" s="29"/>
      <c r="I15584" s="30"/>
    </row>
    <row r="15585" spans="4:9" x14ac:dyDescent="0.2">
      <c r="D15585" s="29"/>
      <c r="E15585" s="29"/>
      <c r="I15585" s="30"/>
    </row>
    <row r="15586" spans="4:9" x14ac:dyDescent="0.2">
      <c r="D15586" s="29"/>
      <c r="E15586" s="29"/>
      <c r="I15586" s="30"/>
    </row>
    <row r="15587" spans="4:9" x14ac:dyDescent="0.2">
      <c r="D15587" s="29"/>
      <c r="E15587" s="29"/>
      <c r="I15587" s="30"/>
    </row>
    <row r="15588" spans="4:9" x14ac:dyDescent="0.2">
      <c r="D15588" s="29"/>
      <c r="E15588" s="29"/>
      <c r="I15588" s="30"/>
    </row>
    <row r="15589" spans="4:9" x14ac:dyDescent="0.2">
      <c r="D15589" s="29"/>
      <c r="E15589" s="29"/>
      <c r="I15589" s="30"/>
    </row>
    <row r="15590" spans="4:9" x14ac:dyDescent="0.2">
      <c r="D15590" s="29"/>
      <c r="E15590" s="29"/>
      <c r="I15590" s="30"/>
    </row>
    <row r="15591" spans="4:9" x14ac:dyDescent="0.2">
      <c r="D15591" s="29"/>
      <c r="E15591" s="29"/>
      <c r="I15591" s="30"/>
    </row>
    <row r="15592" spans="4:9" x14ac:dyDescent="0.2">
      <c r="D15592" s="29"/>
      <c r="E15592" s="29"/>
      <c r="I15592" s="30"/>
    </row>
    <row r="15593" spans="4:9" x14ac:dyDescent="0.2">
      <c r="D15593" s="29"/>
      <c r="E15593" s="29"/>
      <c r="I15593" s="30"/>
    </row>
    <row r="15594" spans="4:9" x14ac:dyDescent="0.2">
      <c r="D15594" s="29"/>
      <c r="E15594" s="29"/>
      <c r="I15594" s="30"/>
    </row>
    <row r="15595" spans="4:9" x14ac:dyDescent="0.2">
      <c r="D15595" s="29"/>
      <c r="E15595" s="29"/>
      <c r="I15595" s="30"/>
    </row>
    <row r="15596" spans="4:9" x14ac:dyDescent="0.2">
      <c r="D15596" s="29"/>
      <c r="E15596" s="29"/>
      <c r="I15596" s="30"/>
    </row>
    <row r="15597" spans="4:9" x14ac:dyDescent="0.2">
      <c r="D15597" s="29"/>
      <c r="E15597" s="29"/>
      <c r="I15597" s="30"/>
    </row>
    <row r="15598" spans="4:9" x14ac:dyDescent="0.2">
      <c r="D15598" s="29"/>
      <c r="E15598" s="29"/>
      <c r="I15598" s="30"/>
    </row>
    <row r="15599" spans="4:9" x14ac:dyDescent="0.2">
      <c r="D15599" s="29"/>
      <c r="E15599" s="29"/>
      <c r="I15599" s="30"/>
    </row>
    <row r="15600" spans="4:9" x14ac:dyDescent="0.2">
      <c r="D15600" s="29"/>
      <c r="E15600" s="29"/>
    </row>
    <row r="15601" spans="4:9" x14ac:dyDescent="0.2">
      <c r="D15601" s="29"/>
      <c r="E15601" s="29"/>
    </row>
    <row r="15602" spans="4:9" x14ac:dyDescent="0.2">
      <c r="D15602" s="29"/>
      <c r="E15602" s="29"/>
    </row>
    <row r="15603" spans="4:9" x14ac:dyDescent="0.2">
      <c r="D15603" s="29"/>
      <c r="E15603" s="29"/>
    </row>
    <row r="15604" spans="4:9" x14ac:dyDescent="0.2">
      <c r="D15604" s="29"/>
      <c r="E15604" s="29"/>
    </row>
    <row r="15605" spans="4:9" x14ac:dyDescent="0.2">
      <c r="D15605" s="29"/>
      <c r="E15605" s="29"/>
    </row>
    <row r="15606" spans="4:9" x14ac:dyDescent="0.2">
      <c r="D15606" s="29"/>
      <c r="E15606" s="29"/>
    </row>
    <row r="15607" spans="4:9" x14ac:dyDescent="0.2">
      <c r="D15607" s="29"/>
      <c r="E15607" s="29"/>
    </row>
    <row r="15608" spans="4:9" x14ac:dyDescent="0.2">
      <c r="D15608" s="29"/>
      <c r="E15608" s="29"/>
    </row>
    <row r="15609" spans="4:9" x14ac:dyDescent="0.2">
      <c r="D15609" s="29"/>
      <c r="E15609" s="29"/>
    </row>
    <row r="15610" spans="4:9" x14ac:dyDescent="0.2">
      <c r="D15610" s="29"/>
      <c r="E15610" s="29"/>
    </row>
    <row r="15611" spans="4:9" x14ac:dyDescent="0.2">
      <c r="D15611" s="29"/>
      <c r="E15611" s="29"/>
    </row>
    <row r="15612" spans="4:9" x14ac:dyDescent="0.2">
      <c r="D15612" s="29"/>
      <c r="E15612" s="29"/>
      <c r="I15612" s="30"/>
    </row>
    <row r="15613" spans="4:9" x14ac:dyDescent="0.2">
      <c r="D15613" s="29"/>
      <c r="E15613" s="29"/>
      <c r="I15613" s="30"/>
    </row>
    <row r="15614" spans="4:9" x14ac:dyDescent="0.2">
      <c r="D15614" s="29"/>
      <c r="E15614" s="29"/>
      <c r="I15614" s="30"/>
    </row>
    <row r="15615" spans="4:9" x14ac:dyDescent="0.2">
      <c r="D15615" s="29"/>
      <c r="E15615" s="29"/>
      <c r="I15615" s="30"/>
    </row>
    <row r="15616" spans="4:9" x14ac:dyDescent="0.2">
      <c r="D15616" s="29"/>
      <c r="E15616" s="29"/>
    </row>
    <row r="15617" spans="4:9" x14ac:dyDescent="0.2">
      <c r="D15617" s="29"/>
      <c r="E15617" s="29"/>
    </row>
    <row r="15618" spans="4:9" x14ac:dyDescent="0.2">
      <c r="D15618" s="29"/>
      <c r="E15618" s="29"/>
      <c r="I15618" s="30"/>
    </row>
    <row r="15619" spans="4:9" x14ac:dyDescent="0.2">
      <c r="D15619" s="29"/>
      <c r="E15619" s="29"/>
      <c r="I15619" s="30"/>
    </row>
    <row r="15620" spans="4:9" x14ac:dyDescent="0.2">
      <c r="D15620" s="29"/>
      <c r="E15620" s="29"/>
      <c r="I15620" s="30"/>
    </row>
    <row r="15621" spans="4:9" x14ac:dyDescent="0.2">
      <c r="D15621" s="29"/>
      <c r="E15621" s="29"/>
      <c r="I15621" s="30"/>
    </row>
    <row r="15622" spans="4:9" x14ac:dyDescent="0.2">
      <c r="D15622" s="29"/>
      <c r="E15622" s="29"/>
      <c r="I15622" s="30"/>
    </row>
    <row r="15623" spans="4:9" x14ac:dyDescent="0.2">
      <c r="D15623" s="29"/>
      <c r="E15623" s="29"/>
      <c r="I15623" s="30"/>
    </row>
    <row r="15624" spans="4:9" x14ac:dyDescent="0.2">
      <c r="D15624" s="29"/>
      <c r="E15624" s="29"/>
      <c r="I15624" s="30"/>
    </row>
    <row r="15625" spans="4:9" x14ac:dyDescent="0.2">
      <c r="D15625" s="29"/>
      <c r="E15625" s="29"/>
      <c r="I15625" s="30"/>
    </row>
    <row r="15626" spans="4:9" x14ac:dyDescent="0.2">
      <c r="D15626" s="29"/>
      <c r="E15626" s="29"/>
      <c r="I15626" s="30"/>
    </row>
    <row r="15627" spans="4:9" x14ac:dyDescent="0.2">
      <c r="D15627" s="29"/>
      <c r="E15627" s="29"/>
      <c r="I15627" s="30"/>
    </row>
    <row r="15628" spans="4:9" x14ac:dyDescent="0.2">
      <c r="D15628" s="29"/>
      <c r="E15628" s="29"/>
      <c r="I15628" s="30"/>
    </row>
    <row r="15629" spans="4:9" x14ac:dyDescent="0.2">
      <c r="D15629" s="29"/>
      <c r="E15629" s="29"/>
      <c r="I15629" s="30"/>
    </row>
    <row r="15630" spans="4:9" x14ac:dyDescent="0.2">
      <c r="D15630" s="29"/>
      <c r="E15630" s="29"/>
      <c r="I15630" s="30"/>
    </row>
    <row r="15631" spans="4:9" x14ac:dyDescent="0.2">
      <c r="D15631" s="29"/>
      <c r="E15631" s="29"/>
      <c r="I15631" s="30"/>
    </row>
    <row r="15632" spans="4:9" x14ac:dyDescent="0.2">
      <c r="D15632" s="29"/>
      <c r="E15632" s="29"/>
      <c r="I15632" s="30"/>
    </row>
    <row r="15633" spans="4:9" x14ac:dyDescent="0.2">
      <c r="D15633" s="29"/>
      <c r="E15633" s="29"/>
      <c r="I15633" s="30"/>
    </row>
    <row r="15634" spans="4:9" x14ac:dyDescent="0.2">
      <c r="D15634" s="29"/>
      <c r="E15634" s="29"/>
      <c r="I15634" s="30"/>
    </row>
    <row r="15635" spans="4:9" x14ac:dyDescent="0.2">
      <c r="D15635" s="29"/>
      <c r="E15635" s="29"/>
      <c r="I15635" s="30"/>
    </row>
    <row r="15636" spans="4:9" x14ac:dyDescent="0.2">
      <c r="D15636" s="29"/>
      <c r="E15636" s="29"/>
      <c r="I15636" s="30"/>
    </row>
    <row r="15637" spans="4:9" x14ac:dyDescent="0.2">
      <c r="D15637" s="29"/>
      <c r="E15637" s="29"/>
      <c r="I15637" s="30"/>
    </row>
    <row r="15638" spans="4:9" x14ac:dyDescent="0.2">
      <c r="D15638" s="29"/>
      <c r="E15638" s="29"/>
      <c r="I15638" s="30"/>
    </row>
    <row r="15639" spans="4:9" x14ac:dyDescent="0.2">
      <c r="D15639" s="29"/>
      <c r="E15639" s="29"/>
      <c r="I15639" s="30"/>
    </row>
    <row r="15640" spans="4:9" x14ac:dyDescent="0.2">
      <c r="D15640" s="29"/>
      <c r="E15640" s="29"/>
      <c r="I15640" s="30"/>
    </row>
    <row r="15641" spans="4:9" x14ac:dyDescent="0.2">
      <c r="D15641" s="29"/>
      <c r="E15641" s="29"/>
      <c r="I15641" s="30"/>
    </row>
    <row r="15642" spans="4:9" x14ac:dyDescent="0.2">
      <c r="D15642" s="29"/>
      <c r="E15642" s="29"/>
      <c r="I15642" s="30"/>
    </row>
    <row r="15643" spans="4:9" x14ac:dyDescent="0.2">
      <c r="D15643" s="29"/>
      <c r="E15643" s="29"/>
      <c r="I15643" s="30"/>
    </row>
    <row r="15644" spans="4:9" x14ac:dyDescent="0.2">
      <c r="D15644" s="29"/>
      <c r="E15644" s="29"/>
      <c r="I15644" s="30"/>
    </row>
    <row r="15645" spans="4:9" x14ac:dyDescent="0.2">
      <c r="D15645" s="29"/>
      <c r="E15645" s="29"/>
      <c r="I15645" s="30"/>
    </row>
    <row r="15646" spans="4:9" x14ac:dyDescent="0.2">
      <c r="D15646" s="29"/>
      <c r="E15646" s="29"/>
    </row>
    <row r="15647" spans="4:9" x14ac:dyDescent="0.2">
      <c r="D15647" s="29"/>
      <c r="E15647" s="29"/>
    </row>
    <row r="15648" spans="4:9" x14ac:dyDescent="0.2">
      <c r="D15648" s="29"/>
      <c r="E15648" s="29"/>
      <c r="I15648" s="30"/>
    </row>
    <row r="15649" spans="4:9" x14ac:dyDescent="0.2">
      <c r="D15649" s="29"/>
      <c r="E15649" s="29"/>
      <c r="I15649" s="30"/>
    </row>
    <row r="15650" spans="4:9" x14ac:dyDescent="0.2">
      <c r="D15650" s="29"/>
      <c r="E15650" s="29"/>
      <c r="I15650" s="30"/>
    </row>
    <row r="15651" spans="4:9" x14ac:dyDescent="0.2">
      <c r="D15651" s="29"/>
      <c r="E15651" s="29"/>
      <c r="I15651" s="30"/>
    </row>
    <row r="15652" spans="4:9" x14ac:dyDescent="0.2">
      <c r="D15652" s="29"/>
      <c r="E15652" s="29"/>
      <c r="I15652" s="30"/>
    </row>
    <row r="15653" spans="4:9" x14ac:dyDescent="0.2">
      <c r="D15653" s="29"/>
      <c r="E15653" s="29"/>
      <c r="I15653" s="30"/>
    </row>
    <row r="15654" spans="4:9" x14ac:dyDescent="0.2">
      <c r="D15654" s="29"/>
      <c r="E15654" s="29"/>
      <c r="I15654" s="30"/>
    </row>
    <row r="15655" spans="4:9" x14ac:dyDescent="0.2">
      <c r="D15655" s="29"/>
      <c r="E15655" s="29"/>
      <c r="I15655" s="30"/>
    </row>
    <row r="15656" spans="4:9" x14ac:dyDescent="0.2">
      <c r="D15656" s="29"/>
      <c r="E15656" s="29"/>
      <c r="I15656" s="30"/>
    </row>
    <row r="15657" spans="4:9" x14ac:dyDescent="0.2">
      <c r="D15657" s="29"/>
      <c r="E15657" s="29"/>
      <c r="I15657" s="30"/>
    </row>
    <row r="15658" spans="4:9" x14ac:dyDescent="0.2">
      <c r="D15658" s="29"/>
      <c r="E15658" s="29"/>
      <c r="I15658" s="30"/>
    </row>
    <row r="15659" spans="4:9" x14ac:dyDescent="0.2">
      <c r="D15659" s="29"/>
      <c r="E15659" s="29"/>
      <c r="I15659" s="30"/>
    </row>
    <row r="15660" spans="4:9" x14ac:dyDescent="0.2">
      <c r="D15660" s="29"/>
      <c r="E15660" s="29"/>
      <c r="I15660" s="30"/>
    </row>
    <row r="15661" spans="4:9" x14ac:dyDescent="0.2">
      <c r="D15661" s="29"/>
      <c r="E15661" s="29"/>
      <c r="I15661" s="30"/>
    </row>
    <row r="15662" spans="4:9" x14ac:dyDescent="0.2">
      <c r="D15662" s="29"/>
      <c r="E15662" s="29"/>
      <c r="I15662" s="30"/>
    </row>
    <row r="15663" spans="4:9" x14ac:dyDescent="0.2">
      <c r="D15663" s="29"/>
      <c r="E15663" s="29"/>
      <c r="I15663" s="30"/>
    </row>
    <row r="15664" spans="4:9" x14ac:dyDescent="0.2">
      <c r="D15664" s="29"/>
      <c r="E15664" s="29"/>
      <c r="I15664" s="30"/>
    </row>
    <row r="15665" spans="4:9" x14ac:dyDescent="0.2">
      <c r="D15665" s="29"/>
      <c r="E15665" s="29"/>
      <c r="I15665" s="30"/>
    </row>
    <row r="15666" spans="4:9" x14ac:dyDescent="0.2">
      <c r="D15666" s="29"/>
      <c r="E15666" s="29"/>
      <c r="I15666" s="30"/>
    </row>
    <row r="15667" spans="4:9" x14ac:dyDescent="0.2">
      <c r="D15667" s="29"/>
      <c r="E15667" s="29"/>
      <c r="I15667" s="30"/>
    </row>
    <row r="15668" spans="4:9" x14ac:dyDescent="0.2">
      <c r="D15668" s="29"/>
      <c r="E15668" s="29"/>
      <c r="I15668" s="30"/>
    </row>
    <row r="15669" spans="4:9" x14ac:dyDescent="0.2">
      <c r="D15669" s="29"/>
      <c r="E15669" s="29"/>
      <c r="I15669" s="30"/>
    </row>
    <row r="15670" spans="4:9" x14ac:dyDescent="0.2">
      <c r="D15670" s="29"/>
      <c r="E15670" s="29"/>
      <c r="I15670" s="30"/>
    </row>
    <row r="15671" spans="4:9" x14ac:dyDescent="0.2">
      <c r="D15671" s="29"/>
      <c r="E15671" s="29"/>
      <c r="I15671" s="30"/>
    </row>
    <row r="15672" spans="4:9" x14ac:dyDescent="0.2">
      <c r="D15672" s="29"/>
      <c r="E15672" s="29"/>
      <c r="I15672" s="30"/>
    </row>
    <row r="15673" spans="4:9" x14ac:dyDescent="0.2">
      <c r="D15673" s="29"/>
      <c r="E15673" s="29"/>
      <c r="I15673" s="30"/>
    </row>
    <row r="15674" spans="4:9" x14ac:dyDescent="0.2">
      <c r="D15674" s="29"/>
      <c r="E15674" s="29"/>
      <c r="I15674" s="30"/>
    </row>
    <row r="15675" spans="4:9" x14ac:dyDescent="0.2">
      <c r="D15675" s="29"/>
      <c r="E15675" s="29"/>
      <c r="I15675" s="30"/>
    </row>
    <row r="15676" spans="4:9" x14ac:dyDescent="0.2">
      <c r="D15676" s="29"/>
      <c r="E15676" s="29"/>
      <c r="I15676" s="30"/>
    </row>
    <row r="15677" spans="4:9" x14ac:dyDescent="0.2">
      <c r="D15677" s="29"/>
      <c r="E15677" s="29"/>
      <c r="I15677" s="30"/>
    </row>
    <row r="15678" spans="4:9" x14ac:dyDescent="0.2">
      <c r="D15678" s="29"/>
      <c r="E15678" s="29"/>
      <c r="I15678" s="30"/>
    </row>
    <row r="15679" spans="4:9" x14ac:dyDescent="0.2">
      <c r="D15679" s="29"/>
      <c r="E15679" s="29"/>
      <c r="I15679" s="30"/>
    </row>
    <row r="15680" spans="4:9" x14ac:dyDescent="0.2">
      <c r="D15680" s="29"/>
      <c r="E15680" s="29"/>
      <c r="I15680" s="30"/>
    </row>
    <row r="15681" spans="4:9" x14ac:dyDescent="0.2">
      <c r="D15681" s="29"/>
      <c r="E15681" s="29"/>
      <c r="I15681" s="30"/>
    </row>
    <row r="15682" spans="4:9" x14ac:dyDescent="0.2">
      <c r="D15682" s="29"/>
      <c r="E15682" s="29"/>
      <c r="I15682" s="30"/>
    </row>
    <row r="15683" spans="4:9" x14ac:dyDescent="0.2">
      <c r="D15683" s="29"/>
      <c r="E15683" s="29"/>
      <c r="I15683" s="30"/>
    </row>
    <row r="15684" spans="4:9" x14ac:dyDescent="0.2">
      <c r="D15684" s="29"/>
      <c r="E15684" s="29"/>
      <c r="I15684" s="30"/>
    </row>
    <row r="15685" spans="4:9" x14ac:dyDescent="0.2">
      <c r="D15685" s="29"/>
      <c r="E15685" s="29"/>
      <c r="I15685" s="30"/>
    </row>
    <row r="15686" spans="4:9" x14ac:dyDescent="0.2">
      <c r="D15686" s="29"/>
      <c r="E15686" s="29"/>
      <c r="I15686" s="30"/>
    </row>
    <row r="15687" spans="4:9" x14ac:dyDescent="0.2">
      <c r="D15687" s="29"/>
      <c r="E15687" s="29"/>
      <c r="I15687" s="30"/>
    </row>
    <row r="15688" spans="4:9" x14ac:dyDescent="0.2">
      <c r="D15688" s="29"/>
      <c r="E15688" s="29"/>
      <c r="I15688" s="30"/>
    </row>
    <row r="15689" spans="4:9" x14ac:dyDescent="0.2">
      <c r="D15689" s="29"/>
      <c r="E15689" s="29"/>
      <c r="I15689" s="30"/>
    </row>
    <row r="15690" spans="4:9" x14ac:dyDescent="0.2">
      <c r="D15690" s="29"/>
      <c r="E15690" s="29"/>
      <c r="I15690" s="30"/>
    </row>
    <row r="15691" spans="4:9" x14ac:dyDescent="0.2">
      <c r="D15691" s="29"/>
      <c r="E15691" s="29"/>
      <c r="I15691" s="30"/>
    </row>
    <row r="15692" spans="4:9" x14ac:dyDescent="0.2">
      <c r="D15692" s="29"/>
      <c r="E15692" s="29"/>
      <c r="I15692" s="30"/>
    </row>
    <row r="15693" spans="4:9" x14ac:dyDescent="0.2">
      <c r="D15693" s="29"/>
      <c r="E15693" s="29"/>
      <c r="I15693" s="30"/>
    </row>
    <row r="15694" spans="4:9" x14ac:dyDescent="0.2">
      <c r="D15694" s="29"/>
      <c r="E15694" s="29"/>
    </row>
    <row r="15695" spans="4:9" x14ac:dyDescent="0.2">
      <c r="D15695" s="29"/>
      <c r="E15695" s="29"/>
    </row>
    <row r="15696" spans="4:9" x14ac:dyDescent="0.2">
      <c r="D15696" s="29"/>
      <c r="E15696" s="29"/>
      <c r="I15696" s="30"/>
    </row>
    <row r="15697" spans="4:9" x14ac:dyDescent="0.2">
      <c r="D15697" s="29"/>
      <c r="E15697" s="29"/>
      <c r="I15697" s="30"/>
    </row>
    <row r="15698" spans="4:9" x14ac:dyDescent="0.2">
      <c r="D15698" s="29"/>
      <c r="E15698" s="29"/>
      <c r="I15698" s="30"/>
    </row>
    <row r="15699" spans="4:9" x14ac:dyDescent="0.2">
      <c r="D15699" s="29"/>
      <c r="E15699" s="29"/>
      <c r="I15699" s="30"/>
    </row>
    <row r="15700" spans="4:9" x14ac:dyDescent="0.2">
      <c r="D15700" s="29"/>
      <c r="E15700" s="29"/>
      <c r="I15700" s="30"/>
    </row>
    <row r="15701" spans="4:9" x14ac:dyDescent="0.2">
      <c r="D15701" s="29"/>
      <c r="E15701" s="29"/>
      <c r="I15701" s="30"/>
    </row>
    <row r="15702" spans="4:9" x14ac:dyDescent="0.2">
      <c r="D15702" s="29"/>
      <c r="E15702" s="29"/>
      <c r="I15702" s="30"/>
    </row>
    <row r="15703" spans="4:9" x14ac:dyDescent="0.2">
      <c r="D15703" s="29"/>
      <c r="E15703" s="29"/>
      <c r="I15703" s="30"/>
    </row>
    <row r="15704" spans="4:9" x14ac:dyDescent="0.2">
      <c r="D15704" s="29"/>
      <c r="E15704" s="29"/>
      <c r="I15704" s="30"/>
    </row>
    <row r="15705" spans="4:9" x14ac:dyDescent="0.2">
      <c r="D15705" s="29"/>
      <c r="E15705" s="29"/>
      <c r="I15705" s="30"/>
    </row>
    <row r="15706" spans="4:9" x14ac:dyDescent="0.2">
      <c r="D15706" s="29"/>
      <c r="E15706" s="29"/>
      <c r="I15706" s="30"/>
    </row>
    <row r="15707" spans="4:9" x14ac:dyDescent="0.2">
      <c r="D15707" s="29"/>
      <c r="E15707" s="29"/>
      <c r="I15707" s="30"/>
    </row>
    <row r="15708" spans="4:9" x14ac:dyDescent="0.2">
      <c r="D15708" s="29"/>
      <c r="E15708" s="29"/>
      <c r="I15708" s="30"/>
    </row>
    <row r="15709" spans="4:9" x14ac:dyDescent="0.2">
      <c r="D15709" s="29"/>
      <c r="E15709" s="29"/>
      <c r="I15709" s="30"/>
    </row>
    <row r="15710" spans="4:9" x14ac:dyDescent="0.2">
      <c r="D15710" s="29"/>
      <c r="E15710" s="29"/>
      <c r="I15710" s="30"/>
    </row>
    <row r="15711" spans="4:9" x14ac:dyDescent="0.2">
      <c r="D15711" s="29"/>
      <c r="E15711" s="29"/>
      <c r="I15711" s="30"/>
    </row>
    <row r="15712" spans="4:9" x14ac:dyDescent="0.2">
      <c r="D15712" s="29"/>
      <c r="E15712" s="29"/>
      <c r="I15712" s="30"/>
    </row>
    <row r="15713" spans="4:9" x14ac:dyDescent="0.2">
      <c r="D15713" s="29"/>
      <c r="E15713" s="29"/>
      <c r="I15713" s="30"/>
    </row>
    <row r="15714" spans="4:9" x14ac:dyDescent="0.2">
      <c r="D15714" s="29"/>
      <c r="E15714" s="29"/>
      <c r="I15714" s="30"/>
    </row>
    <row r="15715" spans="4:9" x14ac:dyDescent="0.2">
      <c r="D15715" s="29"/>
      <c r="E15715" s="29"/>
      <c r="I15715" s="30"/>
    </row>
    <row r="15716" spans="4:9" x14ac:dyDescent="0.2">
      <c r="D15716" s="29"/>
      <c r="E15716" s="29"/>
      <c r="I15716" s="30"/>
    </row>
    <row r="15717" spans="4:9" x14ac:dyDescent="0.2">
      <c r="D15717" s="29"/>
      <c r="E15717" s="29"/>
      <c r="I15717" s="30"/>
    </row>
    <row r="15718" spans="4:9" x14ac:dyDescent="0.2">
      <c r="D15718" s="29"/>
      <c r="E15718" s="29"/>
      <c r="I15718" s="30"/>
    </row>
    <row r="15719" spans="4:9" x14ac:dyDescent="0.2">
      <c r="D15719" s="29"/>
      <c r="E15719" s="29"/>
      <c r="I15719" s="30"/>
    </row>
    <row r="15720" spans="4:9" x14ac:dyDescent="0.2">
      <c r="D15720" s="29"/>
      <c r="E15720" s="29"/>
    </row>
    <row r="15721" spans="4:9" x14ac:dyDescent="0.2">
      <c r="D15721" s="29"/>
      <c r="E15721" s="29"/>
    </row>
    <row r="15722" spans="4:9" x14ac:dyDescent="0.2">
      <c r="D15722" s="29"/>
      <c r="E15722" s="29"/>
    </row>
    <row r="15723" spans="4:9" x14ac:dyDescent="0.2">
      <c r="D15723" s="29"/>
      <c r="E15723" s="29"/>
    </row>
    <row r="15724" spans="4:9" x14ac:dyDescent="0.2">
      <c r="D15724" s="29"/>
      <c r="E15724" s="29"/>
    </row>
    <row r="15725" spans="4:9" x14ac:dyDescent="0.2">
      <c r="D15725" s="29"/>
      <c r="E15725" s="29"/>
    </row>
    <row r="15726" spans="4:9" x14ac:dyDescent="0.2">
      <c r="D15726" s="29"/>
      <c r="E15726" s="29"/>
    </row>
    <row r="15727" spans="4:9" x14ac:dyDescent="0.2">
      <c r="D15727" s="29"/>
      <c r="E15727" s="29"/>
    </row>
    <row r="15728" spans="4:9" x14ac:dyDescent="0.2">
      <c r="D15728" s="29"/>
      <c r="E15728" s="29"/>
    </row>
    <row r="15729" spans="4:5" x14ac:dyDescent="0.2">
      <c r="D15729" s="29"/>
      <c r="E15729" s="29"/>
    </row>
    <row r="15730" spans="4:5" x14ac:dyDescent="0.2">
      <c r="D15730" s="29"/>
      <c r="E15730" s="29"/>
    </row>
    <row r="15731" spans="4:5" x14ac:dyDescent="0.2">
      <c r="D15731" s="29"/>
      <c r="E15731" s="29"/>
    </row>
    <row r="15732" spans="4:5" x14ac:dyDescent="0.2">
      <c r="D15732" s="29"/>
      <c r="E15732" s="29"/>
    </row>
    <row r="15733" spans="4:5" x14ac:dyDescent="0.2">
      <c r="D15733" s="29"/>
      <c r="E15733" s="29"/>
    </row>
    <row r="15734" spans="4:5" x14ac:dyDescent="0.2">
      <c r="D15734" s="29"/>
      <c r="E15734" s="29"/>
    </row>
    <row r="15735" spans="4:5" x14ac:dyDescent="0.2">
      <c r="D15735" s="29"/>
      <c r="E15735" s="29"/>
    </row>
    <row r="15736" spans="4:5" x14ac:dyDescent="0.2">
      <c r="D15736" s="29"/>
      <c r="E15736" s="29"/>
    </row>
    <row r="15737" spans="4:5" x14ac:dyDescent="0.2">
      <c r="D15737" s="29"/>
      <c r="E15737" s="29"/>
    </row>
    <row r="15738" spans="4:5" x14ac:dyDescent="0.2">
      <c r="D15738" s="29"/>
      <c r="E15738" s="29"/>
    </row>
    <row r="15739" spans="4:5" x14ac:dyDescent="0.2">
      <c r="D15739" s="29"/>
      <c r="E15739" s="29"/>
    </row>
    <row r="15740" spans="4:5" x14ac:dyDescent="0.2">
      <c r="D15740" s="29"/>
      <c r="E15740" s="29"/>
    </row>
    <row r="15741" spans="4:5" x14ac:dyDescent="0.2">
      <c r="D15741" s="29"/>
      <c r="E15741" s="29"/>
    </row>
    <row r="15742" spans="4:5" x14ac:dyDescent="0.2">
      <c r="D15742" s="29"/>
      <c r="E15742" s="29"/>
    </row>
    <row r="15743" spans="4:5" x14ac:dyDescent="0.2">
      <c r="D15743" s="29"/>
      <c r="E15743" s="29"/>
    </row>
    <row r="15744" spans="4:5" x14ac:dyDescent="0.2">
      <c r="D15744" s="29"/>
      <c r="E15744" s="29"/>
    </row>
    <row r="15745" spans="4:5" x14ac:dyDescent="0.2">
      <c r="D15745" s="29"/>
      <c r="E15745" s="29"/>
    </row>
    <row r="15746" spans="4:5" x14ac:dyDescent="0.2">
      <c r="D15746" s="29"/>
      <c r="E15746" s="29"/>
    </row>
    <row r="15747" spans="4:5" x14ac:dyDescent="0.2">
      <c r="D15747" s="29"/>
      <c r="E15747" s="29"/>
    </row>
    <row r="15748" spans="4:5" x14ac:dyDescent="0.2">
      <c r="D15748" s="29"/>
      <c r="E15748" s="29"/>
    </row>
    <row r="15749" spans="4:5" x14ac:dyDescent="0.2">
      <c r="D15749" s="29"/>
      <c r="E15749" s="29"/>
    </row>
    <row r="15750" spans="4:5" x14ac:dyDescent="0.2">
      <c r="D15750" s="29"/>
      <c r="E15750" s="29"/>
    </row>
    <row r="15751" spans="4:5" x14ac:dyDescent="0.2">
      <c r="D15751" s="29"/>
      <c r="E15751" s="29"/>
    </row>
    <row r="15752" spans="4:5" x14ac:dyDescent="0.2">
      <c r="D15752" s="29"/>
      <c r="E15752" s="29"/>
    </row>
    <row r="15753" spans="4:5" x14ac:dyDescent="0.2">
      <c r="D15753" s="29"/>
      <c r="E15753" s="29"/>
    </row>
    <row r="15754" spans="4:5" x14ac:dyDescent="0.2">
      <c r="D15754" s="29"/>
      <c r="E15754" s="29"/>
    </row>
    <row r="15755" spans="4:5" x14ac:dyDescent="0.2">
      <c r="D15755" s="29"/>
      <c r="E15755" s="29"/>
    </row>
    <row r="15756" spans="4:5" x14ac:dyDescent="0.2">
      <c r="D15756" s="29"/>
      <c r="E15756" s="29"/>
    </row>
    <row r="15757" spans="4:5" x14ac:dyDescent="0.2">
      <c r="D15757" s="29"/>
      <c r="E15757" s="29"/>
    </row>
    <row r="15758" spans="4:5" x14ac:dyDescent="0.2">
      <c r="D15758" s="29"/>
      <c r="E15758" s="29"/>
    </row>
    <row r="15759" spans="4:5" x14ac:dyDescent="0.2">
      <c r="D15759" s="29"/>
      <c r="E15759" s="29"/>
    </row>
    <row r="15760" spans="4:5" x14ac:dyDescent="0.2">
      <c r="D15760" s="29"/>
      <c r="E15760" s="29"/>
    </row>
    <row r="15761" spans="4:9" x14ac:dyDescent="0.2">
      <c r="D15761" s="29"/>
      <c r="E15761" s="29"/>
    </row>
    <row r="15762" spans="4:9" x14ac:dyDescent="0.2">
      <c r="D15762" s="29"/>
      <c r="E15762" s="29"/>
      <c r="I15762" s="30"/>
    </row>
    <row r="15763" spans="4:9" x14ac:dyDescent="0.2">
      <c r="D15763" s="29"/>
      <c r="E15763" s="29"/>
      <c r="I15763" s="30"/>
    </row>
    <row r="15764" spans="4:9" x14ac:dyDescent="0.2">
      <c r="D15764" s="29"/>
      <c r="E15764" s="29"/>
      <c r="I15764" s="30"/>
    </row>
    <row r="15765" spans="4:9" x14ac:dyDescent="0.2">
      <c r="D15765" s="29"/>
      <c r="E15765" s="29"/>
      <c r="I15765" s="30"/>
    </row>
    <row r="15766" spans="4:9" x14ac:dyDescent="0.2">
      <c r="D15766" s="29"/>
      <c r="E15766" s="29"/>
    </row>
    <row r="15767" spans="4:9" x14ac:dyDescent="0.2">
      <c r="D15767" s="29"/>
      <c r="E15767" s="29"/>
    </row>
    <row r="15768" spans="4:9" x14ac:dyDescent="0.2">
      <c r="D15768" s="29"/>
      <c r="E15768" s="29"/>
      <c r="I15768" s="30"/>
    </row>
    <row r="15769" spans="4:9" x14ac:dyDescent="0.2">
      <c r="D15769" s="29"/>
      <c r="E15769" s="29"/>
      <c r="I15769" s="30"/>
    </row>
    <row r="15770" spans="4:9" x14ac:dyDescent="0.2">
      <c r="D15770" s="29"/>
      <c r="E15770" s="29"/>
      <c r="I15770" s="30"/>
    </row>
    <row r="15771" spans="4:9" x14ac:dyDescent="0.2">
      <c r="D15771" s="29"/>
      <c r="E15771" s="29"/>
      <c r="I15771" s="30"/>
    </row>
    <row r="15772" spans="4:9" x14ac:dyDescent="0.2">
      <c r="D15772" s="29"/>
      <c r="E15772" s="29"/>
      <c r="I15772" s="30"/>
    </row>
    <row r="15773" spans="4:9" x14ac:dyDescent="0.2">
      <c r="D15773" s="29"/>
      <c r="E15773" s="29"/>
      <c r="I15773" s="30"/>
    </row>
    <row r="15774" spans="4:9" x14ac:dyDescent="0.2">
      <c r="D15774" s="29"/>
      <c r="E15774" s="29"/>
      <c r="I15774" s="30"/>
    </row>
    <row r="15775" spans="4:9" x14ac:dyDescent="0.2">
      <c r="D15775" s="29"/>
      <c r="E15775" s="29"/>
      <c r="I15775" s="30"/>
    </row>
    <row r="15776" spans="4:9" x14ac:dyDescent="0.2">
      <c r="D15776" s="29"/>
      <c r="E15776" s="29"/>
      <c r="I15776" s="30"/>
    </row>
    <row r="15777" spans="4:9" x14ac:dyDescent="0.2">
      <c r="D15777" s="29"/>
      <c r="E15777" s="29"/>
      <c r="I15777" s="30"/>
    </row>
    <row r="15778" spans="4:9" x14ac:dyDescent="0.2">
      <c r="D15778" s="29"/>
      <c r="E15778" s="29"/>
      <c r="I15778" s="30"/>
    </row>
    <row r="15779" spans="4:9" x14ac:dyDescent="0.2">
      <c r="D15779" s="29"/>
      <c r="E15779" s="29"/>
      <c r="I15779" s="30"/>
    </row>
    <row r="15780" spans="4:9" x14ac:dyDescent="0.2">
      <c r="D15780" s="29"/>
      <c r="E15780" s="29"/>
      <c r="I15780" s="30"/>
    </row>
    <row r="15781" spans="4:9" x14ac:dyDescent="0.2">
      <c r="D15781" s="29"/>
      <c r="E15781" s="29"/>
      <c r="I15781" s="30"/>
    </row>
    <row r="15782" spans="4:9" x14ac:dyDescent="0.2">
      <c r="D15782" s="29"/>
      <c r="E15782" s="29"/>
      <c r="I15782" s="30"/>
    </row>
    <row r="15783" spans="4:9" x14ac:dyDescent="0.2">
      <c r="D15783" s="29"/>
      <c r="E15783" s="29"/>
      <c r="I15783" s="30"/>
    </row>
    <row r="15784" spans="4:9" x14ac:dyDescent="0.2">
      <c r="D15784" s="29"/>
      <c r="E15784" s="29"/>
      <c r="I15784" s="30"/>
    </row>
    <row r="15785" spans="4:9" x14ac:dyDescent="0.2">
      <c r="D15785" s="29"/>
      <c r="E15785" s="29"/>
      <c r="I15785" s="30"/>
    </row>
    <row r="15786" spans="4:9" x14ac:dyDescent="0.2">
      <c r="D15786" s="29"/>
      <c r="E15786" s="29"/>
      <c r="I15786" s="30"/>
    </row>
    <row r="15787" spans="4:9" x14ac:dyDescent="0.2">
      <c r="D15787" s="29"/>
      <c r="E15787" s="29"/>
      <c r="I15787" s="30"/>
    </row>
    <row r="15788" spans="4:9" x14ac:dyDescent="0.2">
      <c r="D15788" s="29"/>
      <c r="E15788" s="29"/>
      <c r="I15788" s="30"/>
    </row>
    <row r="15789" spans="4:9" x14ac:dyDescent="0.2">
      <c r="D15789" s="29"/>
      <c r="E15789" s="29"/>
      <c r="I15789" s="30"/>
    </row>
    <row r="15790" spans="4:9" x14ac:dyDescent="0.2">
      <c r="D15790" s="29"/>
      <c r="E15790" s="29"/>
      <c r="I15790" s="30"/>
    </row>
    <row r="15791" spans="4:9" x14ac:dyDescent="0.2">
      <c r="D15791" s="29"/>
      <c r="E15791" s="29"/>
      <c r="I15791" s="30"/>
    </row>
    <row r="15792" spans="4:9" x14ac:dyDescent="0.2">
      <c r="D15792" s="29"/>
      <c r="E15792" s="29"/>
      <c r="I15792" s="30"/>
    </row>
    <row r="15793" spans="4:9" x14ac:dyDescent="0.2">
      <c r="D15793" s="29"/>
      <c r="E15793" s="29"/>
      <c r="I15793" s="30"/>
    </row>
    <row r="15794" spans="4:9" x14ac:dyDescent="0.2">
      <c r="D15794" s="29"/>
      <c r="E15794" s="29"/>
      <c r="I15794" s="30"/>
    </row>
    <row r="15795" spans="4:9" x14ac:dyDescent="0.2">
      <c r="D15795" s="29"/>
      <c r="E15795" s="29"/>
      <c r="I15795" s="30"/>
    </row>
    <row r="15796" spans="4:9" x14ac:dyDescent="0.2">
      <c r="D15796" s="29"/>
      <c r="E15796" s="29"/>
      <c r="I15796" s="30"/>
    </row>
    <row r="15797" spans="4:9" x14ac:dyDescent="0.2">
      <c r="D15797" s="29"/>
      <c r="E15797" s="29"/>
      <c r="I15797" s="30"/>
    </row>
    <row r="15798" spans="4:9" x14ac:dyDescent="0.2">
      <c r="D15798" s="29"/>
      <c r="E15798" s="29"/>
      <c r="I15798" s="30"/>
    </row>
    <row r="15799" spans="4:9" x14ac:dyDescent="0.2">
      <c r="D15799" s="29"/>
      <c r="E15799" s="29"/>
      <c r="I15799" s="30"/>
    </row>
    <row r="15800" spans="4:9" x14ac:dyDescent="0.2">
      <c r="D15800" s="29"/>
      <c r="E15800" s="29"/>
      <c r="I15800" s="30"/>
    </row>
    <row r="15801" spans="4:9" x14ac:dyDescent="0.2">
      <c r="D15801" s="29"/>
      <c r="E15801" s="29"/>
      <c r="I15801" s="30"/>
    </row>
    <row r="15802" spans="4:9" x14ac:dyDescent="0.2">
      <c r="D15802" s="29"/>
      <c r="E15802" s="29"/>
      <c r="I15802" s="30"/>
    </row>
    <row r="15803" spans="4:9" x14ac:dyDescent="0.2">
      <c r="D15803" s="29"/>
      <c r="E15803" s="29"/>
      <c r="I15803" s="30"/>
    </row>
    <row r="15804" spans="4:9" x14ac:dyDescent="0.2">
      <c r="D15804" s="29"/>
      <c r="E15804" s="29"/>
      <c r="I15804" s="30"/>
    </row>
    <row r="15805" spans="4:9" x14ac:dyDescent="0.2">
      <c r="D15805" s="29"/>
      <c r="E15805" s="29"/>
      <c r="I15805" s="30"/>
    </row>
    <row r="15806" spans="4:9" x14ac:dyDescent="0.2">
      <c r="D15806" s="29"/>
      <c r="E15806" s="29"/>
      <c r="I15806" s="30"/>
    </row>
    <row r="15807" spans="4:9" x14ac:dyDescent="0.2">
      <c r="D15807" s="29"/>
      <c r="E15807" s="29"/>
      <c r="I15807" s="30"/>
    </row>
    <row r="15808" spans="4:9" x14ac:dyDescent="0.2">
      <c r="D15808" s="29"/>
      <c r="E15808" s="29"/>
      <c r="I15808" s="30"/>
    </row>
    <row r="15809" spans="4:9" x14ac:dyDescent="0.2">
      <c r="D15809" s="29"/>
      <c r="E15809" s="29"/>
      <c r="I15809" s="30"/>
    </row>
    <row r="15810" spans="4:9" x14ac:dyDescent="0.2">
      <c r="D15810" s="29"/>
      <c r="E15810" s="29"/>
      <c r="I15810" s="30"/>
    </row>
    <row r="15811" spans="4:9" x14ac:dyDescent="0.2">
      <c r="D15811" s="29"/>
      <c r="E15811" s="29"/>
      <c r="I15811" s="30"/>
    </row>
    <row r="15812" spans="4:9" x14ac:dyDescent="0.2">
      <c r="D15812" s="29"/>
      <c r="E15812" s="29"/>
      <c r="I15812" s="30"/>
    </row>
    <row r="15813" spans="4:9" x14ac:dyDescent="0.2">
      <c r="D15813" s="29"/>
      <c r="E15813" s="29"/>
      <c r="I15813" s="30"/>
    </row>
    <row r="15814" spans="4:9" x14ac:dyDescent="0.2">
      <c r="D15814" s="29"/>
      <c r="E15814" s="29"/>
      <c r="I15814" s="30"/>
    </row>
    <row r="15815" spans="4:9" x14ac:dyDescent="0.2">
      <c r="D15815" s="29"/>
      <c r="E15815" s="29"/>
      <c r="I15815" s="30"/>
    </row>
    <row r="15816" spans="4:9" x14ac:dyDescent="0.2">
      <c r="D15816" s="29"/>
      <c r="E15816" s="29"/>
      <c r="I15816" s="30"/>
    </row>
    <row r="15817" spans="4:9" x14ac:dyDescent="0.2">
      <c r="D15817" s="29"/>
      <c r="E15817" s="29"/>
      <c r="I15817" s="30"/>
    </row>
    <row r="15818" spans="4:9" x14ac:dyDescent="0.2">
      <c r="D15818" s="29"/>
      <c r="E15818" s="29"/>
      <c r="I15818" s="30"/>
    </row>
    <row r="15819" spans="4:9" x14ac:dyDescent="0.2">
      <c r="D15819" s="29"/>
      <c r="E15819" s="29"/>
      <c r="I15819" s="30"/>
    </row>
    <row r="15820" spans="4:9" x14ac:dyDescent="0.2">
      <c r="D15820" s="29"/>
      <c r="E15820" s="29"/>
      <c r="I15820" s="30"/>
    </row>
    <row r="15821" spans="4:9" x14ac:dyDescent="0.2">
      <c r="D15821" s="29"/>
      <c r="E15821" s="29"/>
      <c r="I15821" s="30"/>
    </row>
    <row r="15822" spans="4:9" x14ac:dyDescent="0.2">
      <c r="D15822" s="29"/>
      <c r="E15822" s="29"/>
    </row>
    <row r="15823" spans="4:9" x14ac:dyDescent="0.2">
      <c r="D15823" s="29"/>
      <c r="E15823" s="29"/>
    </row>
    <row r="15824" spans="4:9" x14ac:dyDescent="0.2">
      <c r="D15824" s="29"/>
      <c r="E15824" s="29"/>
    </row>
    <row r="15825" spans="4:5" x14ac:dyDescent="0.2">
      <c r="D15825" s="29"/>
      <c r="E15825" s="29"/>
    </row>
    <row r="15826" spans="4:5" x14ac:dyDescent="0.2">
      <c r="D15826" s="29"/>
      <c r="E15826" s="29"/>
    </row>
    <row r="15827" spans="4:5" x14ac:dyDescent="0.2">
      <c r="D15827" s="29"/>
      <c r="E15827" s="29"/>
    </row>
    <row r="15828" spans="4:5" x14ac:dyDescent="0.2">
      <c r="D15828" s="29"/>
      <c r="E15828" s="29"/>
    </row>
    <row r="15829" spans="4:5" x14ac:dyDescent="0.2">
      <c r="D15829" s="29"/>
      <c r="E15829" s="29"/>
    </row>
    <row r="15830" spans="4:5" x14ac:dyDescent="0.2">
      <c r="D15830" s="29"/>
      <c r="E15830" s="29"/>
    </row>
    <row r="15831" spans="4:5" x14ac:dyDescent="0.2">
      <c r="D15831" s="29"/>
      <c r="E15831" s="29"/>
    </row>
    <row r="15832" spans="4:5" x14ac:dyDescent="0.2">
      <c r="D15832" s="29"/>
      <c r="E15832" s="29"/>
    </row>
    <row r="15833" spans="4:5" x14ac:dyDescent="0.2">
      <c r="D15833" s="29"/>
      <c r="E15833" s="29"/>
    </row>
    <row r="15834" spans="4:5" x14ac:dyDescent="0.2">
      <c r="D15834" s="29"/>
      <c r="E15834" s="29"/>
    </row>
    <row r="15835" spans="4:5" x14ac:dyDescent="0.2">
      <c r="D15835" s="29"/>
      <c r="E15835" s="29"/>
    </row>
    <row r="15836" spans="4:5" x14ac:dyDescent="0.2">
      <c r="D15836" s="29"/>
      <c r="E15836" s="29"/>
    </row>
    <row r="15837" spans="4:5" x14ac:dyDescent="0.2">
      <c r="D15837" s="29"/>
      <c r="E15837" s="29"/>
    </row>
    <row r="15838" spans="4:5" x14ac:dyDescent="0.2">
      <c r="D15838" s="29"/>
      <c r="E15838" s="29"/>
    </row>
    <row r="15839" spans="4:5" x14ac:dyDescent="0.2">
      <c r="D15839" s="29"/>
      <c r="E15839" s="29"/>
    </row>
    <row r="15840" spans="4:5" x14ac:dyDescent="0.2">
      <c r="D15840" s="29"/>
      <c r="E15840" s="29"/>
    </row>
    <row r="15841" spans="4:5" x14ac:dyDescent="0.2">
      <c r="D15841" s="29"/>
      <c r="E15841" s="29"/>
    </row>
    <row r="15842" spans="4:5" x14ac:dyDescent="0.2">
      <c r="D15842" s="29"/>
      <c r="E15842" s="29"/>
    </row>
    <row r="15843" spans="4:5" x14ac:dyDescent="0.2">
      <c r="D15843" s="29"/>
      <c r="E15843" s="29"/>
    </row>
    <row r="15844" spans="4:5" x14ac:dyDescent="0.2">
      <c r="D15844" s="29"/>
      <c r="E15844" s="29"/>
    </row>
    <row r="15845" spans="4:5" x14ac:dyDescent="0.2">
      <c r="D15845" s="29"/>
      <c r="E15845" s="29"/>
    </row>
    <row r="15846" spans="4:5" x14ac:dyDescent="0.2">
      <c r="D15846" s="29"/>
      <c r="E15846" s="29"/>
    </row>
    <row r="15847" spans="4:5" x14ac:dyDescent="0.2">
      <c r="D15847" s="29"/>
      <c r="E15847" s="29"/>
    </row>
    <row r="15848" spans="4:5" x14ac:dyDescent="0.2">
      <c r="D15848" s="29"/>
      <c r="E15848" s="29"/>
    </row>
    <row r="15849" spans="4:5" x14ac:dyDescent="0.2">
      <c r="D15849" s="29"/>
      <c r="E15849" s="29"/>
    </row>
    <row r="15850" spans="4:5" x14ac:dyDescent="0.2">
      <c r="D15850" s="29"/>
      <c r="E15850" s="29"/>
    </row>
    <row r="15851" spans="4:5" x14ac:dyDescent="0.2">
      <c r="D15851" s="29"/>
      <c r="E15851" s="29"/>
    </row>
    <row r="15852" spans="4:5" x14ac:dyDescent="0.2">
      <c r="D15852" s="29"/>
      <c r="E15852" s="29"/>
    </row>
    <row r="15853" spans="4:5" x14ac:dyDescent="0.2">
      <c r="D15853" s="29"/>
      <c r="E15853" s="29"/>
    </row>
    <row r="15854" spans="4:5" x14ac:dyDescent="0.2">
      <c r="D15854" s="29"/>
      <c r="E15854" s="29"/>
    </row>
    <row r="15855" spans="4:5" x14ac:dyDescent="0.2">
      <c r="D15855" s="29"/>
      <c r="E15855" s="29"/>
    </row>
    <row r="15856" spans="4:5" x14ac:dyDescent="0.2">
      <c r="D15856" s="29"/>
      <c r="E15856" s="29"/>
    </row>
    <row r="15857" spans="4:9" x14ac:dyDescent="0.2">
      <c r="D15857" s="29"/>
      <c r="E15857" s="29"/>
    </row>
    <row r="15858" spans="4:9" x14ac:dyDescent="0.2">
      <c r="D15858" s="29"/>
      <c r="E15858" s="29"/>
    </row>
    <row r="15859" spans="4:9" x14ac:dyDescent="0.2">
      <c r="D15859" s="29"/>
      <c r="E15859" s="29"/>
    </row>
    <row r="15860" spans="4:9" x14ac:dyDescent="0.2">
      <c r="D15860" s="29"/>
      <c r="E15860" s="29"/>
    </row>
    <row r="15861" spans="4:9" x14ac:dyDescent="0.2">
      <c r="D15861" s="29"/>
      <c r="E15861" s="29"/>
    </row>
    <row r="15862" spans="4:9" x14ac:dyDescent="0.2">
      <c r="D15862" s="29"/>
      <c r="E15862" s="29"/>
    </row>
    <row r="15863" spans="4:9" x14ac:dyDescent="0.2">
      <c r="D15863" s="29"/>
      <c r="E15863" s="29"/>
    </row>
    <row r="15864" spans="4:9" x14ac:dyDescent="0.2">
      <c r="D15864" s="29"/>
      <c r="E15864" s="29"/>
    </row>
    <row r="15865" spans="4:9" x14ac:dyDescent="0.2">
      <c r="D15865" s="29"/>
      <c r="E15865" s="29"/>
    </row>
    <row r="15866" spans="4:9" x14ac:dyDescent="0.2">
      <c r="D15866" s="29"/>
      <c r="E15866" s="29"/>
    </row>
    <row r="15867" spans="4:9" x14ac:dyDescent="0.2">
      <c r="D15867" s="29"/>
      <c r="E15867" s="29"/>
    </row>
    <row r="15868" spans="4:9" x14ac:dyDescent="0.2">
      <c r="D15868" s="29"/>
      <c r="E15868" s="29"/>
    </row>
    <row r="15869" spans="4:9" x14ac:dyDescent="0.2">
      <c r="D15869" s="29"/>
      <c r="E15869" s="29"/>
    </row>
    <row r="15870" spans="4:9" x14ac:dyDescent="0.2">
      <c r="D15870" s="29"/>
      <c r="E15870" s="29"/>
      <c r="I15870" s="30"/>
    </row>
    <row r="15871" spans="4:9" x14ac:dyDescent="0.2">
      <c r="D15871" s="29"/>
      <c r="E15871" s="29"/>
      <c r="I15871" s="30"/>
    </row>
    <row r="15872" spans="4:9" x14ac:dyDescent="0.2">
      <c r="D15872" s="29"/>
      <c r="E15872" s="29"/>
      <c r="I15872" s="30"/>
    </row>
    <row r="15873" spans="4:9" x14ac:dyDescent="0.2">
      <c r="D15873" s="29"/>
      <c r="E15873" s="29"/>
      <c r="I15873" s="30"/>
    </row>
    <row r="15874" spans="4:9" x14ac:dyDescent="0.2">
      <c r="D15874" s="29"/>
      <c r="E15874" s="29"/>
    </row>
    <row r="15875" spans="4:9" x14ac:dyDescent="0.2">
      <c r="D15875" s="29"/>
      <c r="E15875" s="29"/>
    </row>
    <row r="15876" spans="4:9" x14ac:dyDescent="0.2">
      <c r="D15876" s="29"/>
      <c r="E15876" s="29"/>
      <c r="I15876" s="30"/>
    </row>
    <row r="15877" spans="4:9" x14ac:dyDescent="0.2">
      <c r="D15877" s="29"/>
      <c r="E15877" s="29"/>
      <c r="I15877" s="30"/>
    </row>
    <row r="15878" spans="4:9" x14ac:dyDescent="0.2">
      <c r="D15878" s="29"/>
      <c r="E15878" s="29"/>
      <c r="I15878" s="30"/>
    </row>
    <row r="15879" spans="4:9" x14ac:dyDescent="0.2">
      <c r="D15879" s="29"/>
      <c r="E15879" s="29"/>
      <c r="I15879" s="30"/>
    </row>
    <row r="15880" spans="4:9" x14ac:dyDescent="0.2">
      <c r="D15880" s="29"/>
      <c r="E15880" s="29"/>
      <c r="I15880" s="30"/>
    </row>
    <row r="15881" spans="4:9" x14ac:dyDescent="0.2">
      <c r="D15881" s="29"/>
      <c r="E15881" s="29"/>
      <c r="I15881" s="30"/>
    </row>
    <row r="15882" spans="4:9" x14ac:dyDescent="0.2">
      <c r="D15882" s="29"/>
      <c r="E15882" s="29"/>
      <c r="I15882" s="30"/>
    </row>
    <row r="15883" spans="4:9" x14ac:dyDescent="0.2">
      <c r="D15883" s="29"/>
      <c r="E15883" s="29"/>
      <c r="I15883" s="30"/>
    </row>
    <row r="15884" spans="4:9" x14ac:dyDescent="0.2">
      <c r="D15884" s="29"/>
      <c r="E15884" s="29"/>
      <c r="I15884" s="30"/>
    </row>
    <row r="15885" spans="4:9" x14ac:dyDescent="0.2">
      <c r="D15885" s="29"/>
      <c r="E15885" s="29"/>
      <c r="I15885" s="30"/>
    </row>
    <row r="15886" spans="4:9" x14ac:dyDescent="0.2">
      <c r="D15886" s="29"/>
      <c r="E15886" s="29"/>
      <c r="I15886" s="30"/>
    </row>
    <row r="15887" spans="4:9" x14ac:dyDescent="0.2">
      <c r="D15887" s="29"/>
      <c r="E15887" s="29"/>
      <c r="I15887" s="30"/>
    </row>
    <row r="15888" spans="4:9" x14ac:dyDescent="0.2">
      <c r="D15888" s="29"/>
      <c r="E15888" s="29"/>
      <c r="I15888" s="30"/>
    </row>
    <row r="15889" spans="4:9" x14ac:dyDescent="0.2">
      <c r="D15889" s="29"/>
      <c r="E15889" s="29"/>
      <c r="I15889" s="30"/>
    </row>
    <row r="15890" spans="4:9" x14ac:dyDescent="0.2">
      <c r="D15890" s="29"/>
      <c r="E15890" s="29"/>
      <c r="I15890" s="30"/>
    </row>
    <row r="15891" spans="4:9" x14ac:dyDescent="0.2">
      <c r="D15891" s="29"/>
      <c r="E15891" s="29"/>
      <c r="I15891" s="30"/>
    </row>
    <row r="15892" spans="4:9" x14ac:dyDescent="0.2">
      <c r="D15892" s="29"/>
      <c r="E15892" s="29"/>
      <c r="I15892" s="30"/>
    </row>
    <row r="15893" spans="4:9" x14ac:dyDescent="0.2">
      <c r="D15893" s="29"/>
      <c r="E15893" s="29"/>
      <c r="I15893" s="30"/>
    </row>
    <row r="15894" spans="4:9" x14ac:dyDescent="0.2">
      <c r="D15894" s="29"/>
      <c r="E15894" s="29"/>
      <c r="I15894" s="30"/>
    </row>
    <row r="15895" spans="4:9" x14ac:dyDescent="0.2">
      <c r="D15895" s="29"/>
      <c r="E15895" s="29"/>
      <c r="I15895" s="30"/>
    </row>
    <row r="15896" spans="4:9" x14ac:dyDescent="0.2">
      <c r="D15896" s="29"/>
      <c r="E15896" s="29"/>
      <c r="I15896" s="30"/>
    </row>
    <row r="15897" spans="4:9" x14ac:dyDescent="0.2">
      <c r="D15897" s="29"/>
      <c r="E15897" s="29"/>
      <c r="I15897" s="30"/>
    </row>
    <row r="15898" spans="4:9" x14ac:dyDescent="0.2">
      <c r="D15898" s="29"/>
      <c r="E15898" s="29"/>
      <c r="I15898" s="30"/>
    </row>
    <row r="15899" spans="4:9" x14ac:dyDescent="0.2">
      <c r="D15899" s="29"/>
      <c r="E15899" s="29"/>
      <c r="I15899" s="30"/>
    </row>
    <row r="15900" spans="4:9" x14ac:dyDescent="0.2">
      <c r="D15900" s="29"/>
      <c r="E15900" s="29"/>
    </row>
    <row r="15901" spans="4:9" x14ac:dyDescent="0.2">
      <c r="D15901" s="29"/>
      <c r="E15901" s="29"/>
    </row>
    <row r="15902" spans="4:9" x14ac:dyDescent="0.2">
      <c r="D15902" s="29"/>
      <c r="E15902" s="29"/>
    </row>
    <row r="15903" spans="4:9" x14ac:dyDescent="0.2">
      <c r="D15903" s="29"/>
      <c r="E15903" s="29"/>
    </row>
    <row r="15904" spans="4:9" x14ac:dyDescent="0.2">
      <c r="D15904" s="29"/>
      <c r="E15904" s="29"/>
    </row>
    <row r="15905" spans="4:9" x14ac:dyDescent="0.2">
      <c r="D15905" s="29"/>
      <c r="E15905" s="29"/>
    </row>
    <row r="15906" spans="4:9" x14ac:dyDescent="0.2">
      <c r="D15906" s="29"/>
      <c r="E15906" s="29"/>
    </row>
    <row r="15907" spans="4:9" x14ac:dyDescent="0.2">
      <c r="D15907" s="29"/>
      <c r="E15907" s="29"/>
    </row>
    <row r="15908" spans="4:9" x14ac:dyDescent="0.2">
      <c r="D15908" s="29"/>
      <c r="E15908" s="29"/>
    </row>
    <row r="15909" spans="4:9" x14ac:dyDescent="0.2">
      <c r="D15909" s="29"/>
      <c r="E15909" s="29"/>
    </row>
    <row r="15910" spans="4:9" x14ac:dyDescent="0.2">
      <c r="D15910" s="29"/>
      <c r="E15910" s="29"/>
    </row>
    <row r="15911" spans="4:9" x14ac:dyDescent="0.2">
      <c r="D15911" s="29"/>
      <c r="E15911" s="29"/>
    </row>
    <row r="15912" spans="4:9" x14ac:dyDescent="0.2">
      <c r="D15912" s="29"/>
      <c r="E15912" s="29"/>
      <c r="I15912" s="30"/>
    </row>
    <row r="15913" spans="4:9" x14ac:dyDescent="0.2">
      <c r="D15913" s="29"/>
      <c r="E15913" s="29"/>
      <c r="I15913" s="30"/>
    </row>
    <row r="15914" spans="4:9" x14ac:dyDescent="0.2">
      <c r="D15914" s="29"/>
      <c r="E15914" s="29"/>
      <c r="I15914" s="30"/>
    </row>
    <row r="15915" spans="4:9" x14ac:dyDescent="0.2">
      <c r="D15915" s="29"/>
      <c r="E15915" s="29"/>
      <c r="I15915" s="30"/>
    </row>
    <row r="15916" spans="4:9" x14ac:dyDescent="0.2">
      <c r="D15916" s="29"/>
      <c r="E15916" s="29"/>
    </row>
    <row r="15917" spans="4:9" x14ac:dyDescent="0.2">
      <c r="D15917" s="29"/>
      <c r="E15917" s="29"/>
    </row>
    <row r="15918" spans="4:9" x14ac:dyDescent="0.2">
      <c r="D15918" s="29"/>
      <c r="E15918" s="29"/>
      <c r="I15918" s="30"/>
    </row>
    <row r="15919" spans="4:9" x14ac:dyDescent="0.2">
      <c r="D15919" s="29"/>
      <c r="E15919" s="29"/>
      <c r="I15919" s="30"/>
    </row>
    <row r="15920" spans="4:9" x14ac:dyDescent="0.2">
      <c r="D15920" s="29"/>
      <c r="E15920" s="29"/>
      <c r="I15920" s="30"/>
    </row>
    <row r="15921" spans="4:9" x14ac:dyDescent="0.2">
      <c r="D15921" s="29"/>
      <c r="E15921" s="29"/>
      <c r="I15921" s="30"/>
    </row>
    <row r="15922" spans="4:9" x14ac:dyDescent="0.2">
      <c r="D15922" s="29"/>
      <c r="E15922" s="29"/>
      <c r="I15922" s="30"/>
    </row>
    <row r="15923" spans="4:9" x14ac:dyDescent="0.2">
      <c r="D15923" s="29"/>
      <c r="E15923" s="29"/>
      <c r="I15923" s="30"/>
    </row>
    <row r="15924" spans="4:9" x14ac:dyDescent="0.2">
      <c r="D15924" s="29"/>
      <c r="E15924" s="29"/>
      <c r="I15924" s="30"/>
    </row>
    <row r="15925" spans="4:9" x14ac:dyDescent="0.2">
      <c r="D15925" s="29"/>
      <c r="E15925" s="29"/>
      <c r="I15925" s="30"/>
    </row>
    <row r="15926" spans="4:9" x14ac:dyDescent="0.2">
      <c r="D15926" s="29"/>
      <c r="E15926" s="29"/>
      <c r="I15926" s="30"/>
    </row>
    <row r="15927" spans="4:9" x14ac:dyDescent="0.2">
      <c r="D15927" s="29"/>
      <c r="E15927" s="29"/>
      <c r="I15927" s="30"/>
    </row>
    <row r="15928" spans="4:9" x14ac:dyDescent="0.2">
      <c r="D15928" s="29"/>
      <c r="E15928" s="29"/>
      <c r="I15928" s="30"/>
    </row>
    <row r="15929" spans="4:9" x14ac:dyDescent="0.2">
      <c r="D15929" s="29"/>
      <c r="E15929" s="29"/>
      <c r="I15929" s="30"/>
    </row>
    <row r="15930" spans="4:9" x14ac:dyDescent="0.2">
      <c r="D15930" s="29"/>
      <c r="E15930" s="29"/>
      <c r="I15930" s="30"/>
    </row>
    <row r="15931" spans="4:9" x14ac:dyDescent="0.2">
      <c r="D15931" s="29"/>
      <c r="E15931" s="29"/>
      <c r="I15931" s="30"/>
    </row>
    <row r="15932" spans="4:9" x14ac:dyDescent="0.2">
      <c r="D15932" s="29"/>
      <c r="E15932" s="29"/>
      <c r="I15932" s="30"/>
    </row>
    <row r="15933" spans="4:9" x14ac:dyDescent="0.2">
      <c r="D15933" s="29"/>
      <c r="E15933" s="29"/>
      <c r="I15933" s="30"/>
    </row>
    <row r="15934" spans="4:9" x14ac:dyDescent="0.2">
      <c r="D15934" s="29"/>
      <c r="E15934" s="29"/>
      <c r="I15934" s="30"/>
    </row>
    <row r="15935" spans="4:9" x14ac:dyDescent="0.2">
      <c r="D15935" s="29"/>
      <c r="E15935" s="29"/>
      <c r="I15935" s="30"/>
    </row>
    <row r="15936" spans="4:9" x14ac:dyDescent="0.2">
      <c r="D15936" s="29"/>
      <c r="E15936" s="29"/>
      <c r="I15936" s="30"/>
    </row>
    <row r="15937" spans="4:9" x14ac:dyDescent="0.2">
      <c r="D15937" s="29"/>
      <c r="E15937" s="29"/>
      <c r="I15937" s="30"/>
    </row>
    <row r="15938" spans="4:9" x14ac:dyDescent="0.2">
      <c r="D15938" s="29"/>
      <c r="E15938" s="29"/>
      <c r="I15938" s="30"/>
    </row>
    <row r="15939" spans="4:9" x14ac:dyDescent="0.2">
      <c r="D15939" s="29"/>
      <c r="E15939" s="29"/>
      <c r="I15939" s="30"/>
    </row>
    <row r="15940" spans="4:9" x14ac:dyDescent="0.2">
      <c r="D15940" s="29"/>
      <c r="E15940" s="29"/>
      <c r="I15940" s="30"/>
    </row>
    <row r="15941" spans="4:9" x14ac:dyDescent="0.2">
      <c r="D15941" s="29"/>
      <c r="E15941" s="29"/>
      <c r="I15941" s="30"/>
    </row>
    <row r="15942" spans="4:9" x14ac:dyDescent="0.2">
      <c r="D15942" s="29"/>
      <c r="E15942" s="29"/>
    </row>
    <row r="15943" spans="4:9" x14ac:dyDescent="0.2">
      <c r="D15943" s="29"/>
      <c r="E15943" s="29"/>
    </row>
    <row r="15944" spans="4:9" x14ac:dyDescent="0.2">
      <c r="D15944" s="29"/>
      <c r="E15944" s="29"/>
    </row>
    <row r="15945" spans="4:9" x14ac:dyDescent="0.2">
      <c r="D15945" s="29"/>
      <c r="E15945" s="29"/>
    </row>
    <row r="15946" spans="4:9" x14ac:dyDescent="0.2">
      <c r="D15946" s="29"/>
      <c r="E15946" s="29"/>
    </row>
    <row r="15947" spans="4:9" x14ac:dyDescent="0.2">
      <c r="D15947" s="29"/>
      <c r="E15947" s="29"/>
    </row>
    <row r="15948" spans="4:9" x14ac:dyDescent="0.2">
      <c r="D15948" s="29"/>
      <c r="E15948" s="29"/>
    </row>
    <row r="15949" spans="4:9" x14ac:dyDescent="0.2">
      <c r="D15949" s="29"/>
      <c r="E15949" s="29"/>
    </row>
    <row r="15950" spans="4:9" x14ac:dyDescent="0.2">
      <c r="D15950" s="29"/>
      <c r="E15950" s="29"/>
    </row>
    <row r="15951" spans="4:9" x14ac:dyDescent="0.2">
      <c r="D15951" s="29"/>
      <c r="E15951" s="29"/>
    </row>
    <row r="15952" spans="4:9" x14ac:dyDescent="0.2">
      <c r="D15952" s="29"/>
      <c r="E15952" s="29"/>
    </row>
    <row r="15953" spans="4:9" x14ac:dyDescent="0.2">
      <c r="D15953" s="29"/>
      <c r="E15953" s="29"/>
    </row>
    <row r="15954" spans="4:9" x14ac:dyDescent="0.2">
      <c r="D15954" s="29"/>
      <c r="E15954" s="29"/>
    </row>
    <row r="15955" spans="4:9" x14ac:dyDescent="0.2">
      <c r="D15955" s="29"/>
      <c r="E15955" s="29"/>
    </row>
    <row r="15956" spans="4:9" x14ac:dyDescent="0.2">
      <c r="D15956" s="29"/>
      <c r="E15956" s="29"/>
    </row>
    <row r="15957" spans="4:9" x14ac:dyDescent="0.2">
      <c r="D15957" s="29"/>
      <c r="E15957" s="29"/>
    </row>
    <row r="15958" spans="4:9" x14ac:dyDescent="0.2">
      <c r="D15958" s="29"/>
      <c r="E15958" s="29"/>
    </row>
    <row r="15959" spans="4:9" x14ac:dyDescent="0.2">
      <c r="D15959" s="29"/>
      <c r="E15959" s="29"/>
    </row>
    <row r="15960" spans="4:9" x14ac:dyDescent="0.2">
      <c r="D15960" s="29"/>
      <c r="E15960" s="29"/>
      <c r="I15960" s="30"/>
    </row>
    <row r="15961" spans="4:9" x14ac:dyDescent="0.2">
      <c r="D15961" s="29"/>
      <c r="E15961" s="29"/>
      <c r="I15961" s="30"/>
    </row>
    <row r="15962" spans="4:9" x14ac:dyDescent="0.2">
      <c r="D15962" s="29"/>
      <c r="E15962" s="29"/>
      <c r="I15962" s="30"/>
    </row>
    <row r="15963" spans="4:9" x14ac:dyDescent="0.2">
      <c r="D15963" s="29"/>
      <c r="E15963" s="29"/>
      <c r="I15963" s="30"/>
    </row>
    <row r="15964" spans="4:9" x14ac:dyDescent="0.2">
      <c r="D15964" s="29"/>
      <c r="E15964" s="29"/>
    </row>
    <row r="15965" spans="4:9" x14ac:dyDescent="0.2">
      <c r="D15965" s="29"/>
      <c r="E15965" s="29"/>
    </row>
    <row r="15966" spans="4:9" x14ac:dyDescent="0.2">
      <c r="D15966" s="29"/>
      <c r="E15966" s="29"/>
      <c r="I15966" s="30"/>
    </row>
    <row r="15967" spans="4:9" x14ac:dyDescent="0.2">
      <c r="D15967" s="29"/>
      <c r="E15967" s="29"/>
      <c r="I15967" s="30"/>
    </row>
    <row r="15968" spans="4:9" x14ac:dyDescent="0.2">
      <c r="D15968" s="29"/>
      <c r="E15968" s="29"/>
      <c r="I15968" s="30"/>
    </row>
    <row r="15969" spans="4:9" x14ac:dyDescent="0.2">
      <c r="D15969" s="29"/>
      <c r="E15969" s="29"/>
      <c r="I15969" s="30"/>
    </row>
    <row r="15970" spans="4:9" x14ac:dyDescent="0.2">
      <c r="D15970" s="29"/>
      <c r="E15970" s="29"/>
      <c r="I15970" s="30"/>
    </row>
    <row r="15971" spans="4:9" x14ac:dyDescent="0.2">
      <c r="D15971" s="29"/>
      <c r="E15971" s="29"/>
      <c r="I15971" s="30"/>
    </row>
    <row r="15972" spans="4:9" x14ac:dyDescent="0.2">
      <c r="D15972" s="29"/>
      <c r="E15972" s="29"/>
      <c r="I15972" s="30"/>
    </row>
    <row r="15973" spans="4:9" x14ac:dyDescent="0.2">
      <c r="D15973" s="29"/>
      <c r="E15973" s="29"/>
      <c r="I15973" s="30"/>
    </row>
    <row r="15974" spans="4:9" x14ac:dyDescent="0.2">
      <c r="D15974" s="29"/>
      <c r="E15974" s="29"/>
      <c r="I15974" s="30"/>
    </row>
    <row r="15975" spans="4:9" x14ac:dyDescent="0.2">
      <c r="D15975" s="29"/>
      <c r="E15975" s="29"/>
      <c r="I15975" s="30"/>
    </row>
    <row r="15976" spans="4:9" x14ac:dyDescent="0.2">
      <c r="D15976" s="29"/>
      <c r="E15976" s="29"/>
      <c r="I15976" s="30"/>
    </row>
    <row r="15977" spans="4:9" x14ac:dyDescent="0.2">
      <c r="D15977" s="29"/>
      <c r="E15977" s="29"/>
      <c r="I15977" s="30"/>
    </row>
    <row r="15978" spans="4:9" x14ac:dyDescent="0.2">
      <c r="D15978" s="29"/>
      <c r="E15978" s="29"/>
      <c r="I15978" s="30"/>
    </row>
    <row r="15979" spans="4:9" x14ac:dyDescent="0.2">
      <c r="D15979" s="29"/>
      <c r="E15979" s="29"/>
      <c r="I15979" s="30"/>
    </row>
    <row r="15980" spans="4:9" x14ac:dyDescent="0.2">
      <c r="D15980" s="29"/>
      <c r="E15980" s="29"/>
      <c r="I15980" s="30"/>
    </row>
    <row r="15981" spans="4:9" x14ac:dyDescent="0.2">
      <c r="D15981" s="29"/>
      <c r="E15981" s="29"/>
      <c r="I15981" s="30"/>
    </row>
    <row r="15982" spans="4:9" x14ac:dyDescent="0.2">
      <c r="D15982" s="29"/>
      <c r="E15982" s="29"/>
      <c r="I15982" s="30"/>
    </row>
    <row r="15983" spans="4:9" x14ac:dyDescent="0.2">
      <c r="D15983" s="29"/>
      <c r="E15983" s="29"/>
      <c r="I15983" s="30"/>
    </row>
    <row r="15984" spans="4:9" x14ac:dyDescent="0.2">
      <c r="D15984" s="29"/>
      <c r="E15984" s="29"/>
      <c r="I15984" s="30"/>
    </row>
    <row r="15985" spans="4:9" x14ac:dyDescent="0.2">
      <c r="D15985" s="29"/>
      <c r="E15985" s="29"/>
      <c r="I15985" s="30"/>
    </row>
    <row r="15986" spans="4:9" x14ac:dyDescent="0.2">
      <c r="D15986" s="29"/>
      <c r="E15986" s="29"/>
      <c r="I15986" s="30"/>
    </row>
    <row r="15987" spans="4:9" x14ac:dyDescent="0.2">
      <c r="D15987" s="29"/>
      <c r="E15987" s="29"/>
      <c r="I15987" s="30"/>
    </row>
    <row r="15988" spans="4:9" x14ac:dyDescent="0.2">
      <c r="D15988" s="29"/>
      <c r="E15988" s="29"/>
      <c r="I15988" s="30"/>
    </row>
    <row r="15989" spans="4:9" x14ac:dyDescent="0.2">
      <c r="D15989" s="29"/>
      <c r="E15989" s="29"/>
      <c r="I15989" s="30"/>
    </row>
    <row r="15990" spans="4:9" x14ac:dyDescent="0.2">
      <c r="D15990" s="29"/>
      <c r="E15990" s="29"/>
      <c r="I15990" s="30"/>
    </row>
    <row r="15991" spans="4:9" x14ac:dyDescent="0.2">
      <c r="D15991" s="29"/>
      <c r="E15991" s="29"/>
      <c r="I15991" s="30"/>
    </row>
    <row r="15992" spans="4:9" x14ac:dyDescent="0.2">
      <c r="D15992" s="29"/>
      <c r="E15992" s="29"/>
      <c r="I15992" s="30"/>
    </row>
    <row r="15993" spans="4:9" x14ac:dyDescent="0.2">
      <c r="D15993" s="29"/>
      <c r="E15993" s="29"/>
      <c r="I15993" s="30"/>
    </row>
    <row r="15994" spans="4:9" x14ac:dyDescent="0.2">
      <c r="D15994" s="29"/>
      <c r="E15994" s="29"/>
    </row>
    <row r="15995" spans="4:9" x14ac:dyDescent="0.2">
      <c r="D15995" s="29"/>
      <c r="E15995" s="29"/>
    </row>
    <row r="15996" spans="4:9" x14ac:dyDescent="0.2">
      <c r="D15996" s="29"/>
      <c r="E15996" s="29"/>
      <c r="I15996" s="30"/>
    </row>
    <row r="15997" spans="4:9" x14ac:dyDescent="0.2">
      <c r="D15997" s="29"/>
      <c r="E15997" s="29"/>
      <c r="I15997" s="30"/>
    </row>
    <row r="15998" spans="4:9" x14ac:dyDescent="0.2">
      <c r="D15998" s="29"/>
      <c r="E15998" s="29"/>
      <c r="I15998" s="30"/>
    </row>
    <row r="15999" spans="4:9" x14ac:dyDescent="0.2">
      <c r="D15999" s="29"/>
      <c r="E15999" s="29"/>
      <c r="I15999" s="30"/>
    </row>
    <row r="16000" spans="4:9" x14ac:dyDescent="0.2">
      <c r="D16000" s="29"/>
      <c r="E16000" s="29"/>
      <c r="I16000" s="30"/>
    </row>
    <row r="16001" spans="4:9" x14ac:dyDescent="0.2">
      <c r="D16001" s="29"/>
      <c r="E16001" s="29"/>
      <c r="I16001" s="30"/>
    </row>
    <row r="16002" spans="4:9" x14ac:dyDescent="0.2">
      <c r="D16002" s="29"/>
      <c r="E16002" s="29"/>
      <c r="I16002" s="30"/>
    </row>
    <row r="16003" spans="4:9" x14ac:dyDescent="0.2">
      <c r="D16003" s="29"/>
      <c r="E16003" s="29"/>
      <c r="I16003" s="30"/>
    </row>
    <row r="16004" spans="4:9" x14ac:dyDescent="0.2">
      <c r="D16004" s="29"/>
      <c r="E16004" s="29"/>
      <c r="I16004" s="30"/>
    </row>
    <row r="16005" spans="4:9" x14ac:dyDescent="0.2">
      <c r="D16005" s="29"/>
      <c r="E16005" s="29"/>
      <c r="I16005" s="30"/>
    </row>
    <row r="16006" spans="4:9" x14ac:dyDescent="0.2">
      <c r="D16006" s="29"/>
      <c r="E16006" s="29"/>
      <c r="I16006" s="30"/>
    </row>
    <row r="16007" spans="4:9" x14ac:dyDescent="0.2">
      <c r="D16007" s="29"/>
      <c r="E16007" s="29"/>
      <c r="I16007" s="30"/>
    </row>
    <row r="16008" spans="4:9" x14ac:dyDescent="0.2">
      <c r="D16008" s="29"/>
      <c r="E16008" s="29"/>
      <c r="I16008" s="30"/>
    </row>
    <row r="16009" spans="4:9" x14ac:dyDescent="0.2">
      <c r="D16009" s="29"/>
      <c r="E16009" s="29"/>
      <c r="I16009" s="30"/>
    </row>
    <row r="16010" spans="4:9" x14ac:dyDescent="0.2">
      <c r="D16010" s="29"/>
      <c r="E16010" s="29"/>
      <c r="I16010" s="30"/>
    </row>
    <row r="16011" spans="4:9" x14ac:dyDescent="0.2">
      <c r="D16011" s="29"/>
      <c r="E16011" s="29"/>
      <c r="I16011" s="30"/>
    </row>
    <row r="16012" spans="4:9" x14ac:dyDescent="0.2">
      <c r="D16012" s="29"/>
      <c r="E16012" s="29"/>
      <c r="I16012" s="30"/>
    </row>
    <row r="16013" spans="4:9" x14ac:dyDescent="0.2">
      <c r="D16013" s="29"/>
      <c r="E16013" s="29"/>
      <c r="I16013" s="30"/>
    </row>
    <row r="16014" spans="4:9" x14ac:dyDescent="0.2">
      <c r="D16014" s="29"/>
      <c r="E16014" s="29"/>
      <c r="I16014" s="30"/>
    </row>
    <row r="16015" spans="4:9" x14ac:dyDescent="0.2">
      <c r="D16015" s="29"/>
      <c r="E16015" s="29"/>
      <c r="I16015" s="30"/>
    </row>
    <row r="16016" spans="4:9" x14ac:dyDescent="0.2">
      <c r="D16016" s="29"/>
      <c r="E16016" s="29"/>
      <c r="I16016" s="30"/>
    </row>
    <row r="16017" spans="4:9" x14ac:dyDescent="0.2">
      <c r="D16017" s="29"/>
      <c r="E16017" s="29"/>
      <c r="I16017" s="30"/>
    </row>
    <row r="16018" spans="4:9" x14ac:dyDescent="0.2">
      <c r="D16018" s="29"/>
      <c r="E16018" s="29"/>
      <c r="I16018" s="30"/>
    </row>
    <row r="16019" spans="4:9" x14ac:dyDescent="0.2">
      <c r="D16019" s="29"/>
      <c r="E16019" s="29"/>
      <c r="I16019" s="30"/>
    </row>
    <row r="16020" spans="4:9" x14ac:dyDescent="0.2">
      <c r="D16020" s="29"/>
      <c r="E16020" s="29"/>
      <c r="I16020" s="30"/>
    </row>
    <row r="16021" spans="4:9" x14ac:dyDescent="0.2">
      <c r="D16021" s="29"/>
      <c r="E16021" s="29"/>
      <c r="I16021" s="30"/>
    </row>
    <row r="16022" spans="4:9" x14ac:dyDescent="0.2">
      <c r="D16022" s="29"/>
      <c r="E16022" s="29"/>
      <c r="I16022" s="30"/>
    </row>
    <row r="16023" spans="4:9" x14ac:dyDescent="0.2">
      <c r="D16023" s="29"/>
      <c r="E16023" s="29"/>
      <c r="I16023" s="30"/>
    </row>
    <row r="16024" spans="4:9" x14ac:dyDescent="0.2">
      <c r="D16024" s="29"/>
      <c r="E16024" s="29"/>
      <c r="I16024" s="30"/>
    </row>
    <row r="16025" spans="4:9" x14ac:dyDescent="0.2">
      <c r="D16025" s="29"/>
      <c r="E16025" s="29"/>
      <c r="I16025" s="30"/>
    </row>
    <row r="16026" spans="4:9" x14ac:dyDescent="0.2">
      <c r="D16026" s="29"/>
      <c r="E16026" s="29"/>
      <c r="I16026" s="30"/>
    </row>
    <row r="16027" spans="4:9" x14ac:dyDescent="0.2">
      <c r="D16027" s="29"/>
      <c r="E16027" s="29"/>
      <c r="I16027" s="30"/>
    </row>
    <row r="16028" spans="4:9" x14ac:dyDescent="0.2">
      <c r="D16028" s="29"/>
      <c r="E16028" s="29"/>
      <c r="I16028" s="30"/>
    </row>
    <row r="16029" spans="4:9" x14ac:dyDescent="0.2">
      <c r="D16029" s="29"/>
      <c r="E16029" s="29"/>
      <c r="I16029" s="30"/>
    </row>
    <row r="16030" spans="4:9" x14ac:dyDescent="0.2">
      <c r="D16030" s="29"/>
      <c r="E16030" s="29"/>
      <c r="I16030" s="30"/>
    </row>
    <row r="16031" spans="4:9" x14ac:dyDescent="0.2">
      <c r="D16031" s="29"/>
      <c r="E16031" s="29"/>
      <c r="I16031" s="30"/>
    </row>
    <row r="16032" spans="4:9" x14ac:dyDescent="0.2">
      <c r="D16032" s="29"/>
      <c r="E16032" s="29"/>
      <c r="I16032" s="30"/>
    </row>
    <row r="16033" spans="4:9" x14ac:dyDescent="0.2">
      <c r="D16033" s="29"/>
      <c r="E16033" s="29"/>
      <c r="I16033" s="30"/>
    </row>
    <row r="16034" spans="4:9" x14ac:dyDescent="0.2">
      <c r="D16034" s="29"/>
      <c r="E16034" s="29"/>
      <c r="I16034" s="30"/>
    </row>
    <row r="16035" spans="4:9" x14ac:dyDescent="0.2">
      <c r="D16035" s="29"/>
      <c r="E16035" s="29"/>
      <c r="I16035" s="30"/>
    </row>
    <row r="16036" spans="4:9" x14ac:dyDescent="0.2">
      <c r="D16036" s="29"/>
      <c r="E16036" s="29"/>
    </row>
    <row r="16037" spans="4:9" x14ac:dyDescent="0.2">
      <c r="D16037" s="29"/>
      <c r="E16037" s="29"/>
    </row>
    <row r="16038" spans="4:9" x14ac:dyDescent="0.2">
      <c r="D16038" s="29"/>
      <c r="E16038" s="29"/>
      <c r="I16038" s="30"/>
    </row>
    <row r="16039" spans="4:9" x14ac:dyDescent="0.2">
      <c r="D16039" s="29"/>
      <c r="E16039" s="29"/>
      <c r="I16039" s="30"/>
    </row>
    <row r="16040" spans="4:9" x14ac:dyDescent="0.2">
      <c r="D16040" s="29"/>
      <c r="E16040" s="29"/>
      <c r="I16040" s="30"/>
    </row>
    <row r="16041" spans="4:9" x14ac:dyDescent="0.2">
      <c r="D16041" s="29"/>
      <c r="E16041" s="29"/>
      <c r="I16041" s="30"/>
    </row>
    <row r="16042" spans="4:9" x14ac:dyDescent="0.2">
      <c r="D16042" s="29"/>
      <c r="E16042" s="29"/>
      <c r="I16042" s="30"/>
    </row>
    <row r="16043" spans="4:9" x14ac:dyDescent="0.2">
      <c r="D16043" s="29"/>
      <c r="E16043" s="29"/>
      <c r="I16043" s="30"/>
    </row>
    <row r="16044" spans="4:9" x14ac:dyDescent="0.2">
      <c r="D16044" s="29"/>
      <c r="E16044" s="29"/>
      <c r="I16044" s="30"/>
    </row>
    <row r="16045" spans="4:9" x14ac:dyDescent="0.2">
      <c r="D16045" s="29"/>
      <c r="E16045" s="29"/>
      <c r="I16045" s="30"/>
    </row>
    <row r="16046" spans="4:9" x14ac:dyDescent="0.2">
      <c r="D16046" s="29"/>
      <c r="E16046" s="29"/>
      <c r="I16046" s="30"/>
    </row>
    <row r="16047" spans="4:9" x14ac:dyDescent="0.2">
      <c r="D16047" s="29"/>
      <c r="E16047" s="29"/>
      <c r="I16047" s="30"/>
    </row>
    <row r="16048" spans="4:9" x14ac:dyDescent="0.2">
      <c r="D16048" s="29"/>
      <c r="E16048" s="29"/>
      <c r="I16048" s="30"/>
    </row>
    <row r="16049" spans="4:9" x14ac:dyDescent="0.2">
      <c r="D16049" s="29"/>
      <c r="E16049" s="29"/>
      <c r="I16049" s="30"/>
    </row>
    <row r="16050" spans="4:9" x14ac:dyDescent="0.2">
      <c r="D16050" s="29"/>
      <c r="E16050" s="29"/>
      <c r="I16050" s="30"/>
    </row>
    <row r="16051" spans="4:9" x14ac:dyDescent="0.2">
      <c r="D16051" s="29"/>
      <c r="E16051" s="29"/>
      <c r="I16051" s="30"/>
    </row>
    <row r="16052" spans="4:9" x14ac:dyDescent="0.2">
      <c r="D16052" s="29"/>
      <c r="E16052" s="29"/>
      <c r="I16052" s="30"/>
    </row>
    <row r="16053" spans="4:9" x14ac:dyDescent="0.2">
      <c r="D16053" s="29"/>
      <c r="E16053" s="29"/>
      <c r="I16053" s="30"/>
    </row>
    <row r="16054" spans="4:9" x14ac:dyDescent="0.2">
      <c r="D16054" s="29"/>
      <c r="E16054" s="29"/>
      <c r="I16054" s="30"/>
    </row>
    <row r="16055" spans="4:9" x14ac:dyDescent="0.2">
      <c r="D16055" s="29"/>
      <c r="E16055" s="29"/>
      <c r="I16055" s="30"/>
    </row>
    <row r="16056" spans="4:9" x14ac:dyDescent="0.2">
      <c r="D16056" s="29"/>
      <c r="E16056" s="29"/>
      <c r="I16056" s="30"/>
    </row>
    <row r="16057" spans="4:9" x14ac:dyDescent="0.2">
      <c r="D16057" s="29"/>
      <c r="E16057" s="29"/>
      <c r="I16057" s="30"/>
    </row>
    <row r="16058" spans="4:9" x14ac:dyDescent="0.2">
      <c r="D16058" s="29"/>
      <c r="E16058" s="29"/>
      <c r="I16058" s="30"/>
    </row>
    <row r="16059" spans="4:9" x14ac:dyDescent="0.2">
      <c r="D16059" s="29"/>
      <c r="E16059" s="29"/>
      <c r="I16059" s="30"/>
    </row>
    <row r="16060" spans="4:9" x14ac:dyDescent="0.2">
      <c r="D16060" s="29"/>
      <c r="E16060" s="29"/>
      <c r="I16060" s="30"/>
    </row>
    <row r="16061" spans="4:9" x14ac:dyDescent="0.2">
      <c r="D16061" s="29"/>
      <c r="E16061" s="29"/>
      <c r="I16061" s="30"/>
    </row>
    <row r="16062" spans="4:9" x14ac:dyDescent="0.2">
      <c r="D16062" s="29"/>
      <c r="E16062" s="29"/>
    </row>
    <row r="16063" spans="4:9" x14ac:dyDescent="0.2">
      <c r="D16063" s="29"/>
      <c r="E16063" s="29"/>
    </row>
    <row r="16064" spans="4:9" x14ac:dyDescent="0.2">
      <c r="D16064" s="29"/>
      <c r="E16064" s="29"/>
    </row>
    <row r="16065" spans="4:5" x14ac:dyDescent="0.2">
      <c r="D16065" s="29"/>
      <c r="E16065" s="29"/>
    </row>
    <row r="16066" spans="4:5" x14ac:dyDescent="0.2">
      <c r="D16066" s="29"/>
      <c r="E16066" s="29"/>
    </row>
    <row r="16067" spans="4:5" x14ac:dyDescent="0.2">
      <c r="D16067" s="29"/>
      <c r="E16067" s="29"/>
    </row>
    <row r="16068" spans="4:5" x14ac:dyDescent="0.2">
      <c r="D16068" s="29"/>
      <c r="E16068" s="29"/>
    </row>
    <row r="16069" spans="4:5" x14ac:dyDescent="0.2">
      <c r="D16069" s="29"/>
      <c r="E16069" s="29"/>
    </row>
    <row r="16070" spans="4:5" x14ac:dyDescent="0.2">
      <c r="D16070" s="29"/>
      <c r="E16070" s="29"/>
    </row>
    <row r="16071" spans="4:5" x14ac:dyDescent="0.2">
      <c r="D16071" s="29"/>
      <c r="E16071" s="29"/>
    </row>
    <row r="16072" spans="4:5" x14ac:dyDescent="0.2">
      <c r="D16072" s="29"/>
      <c r="E16072" s="29"/>
    </row>
    <row r="16073" spans="4:5" x14ac:dyDescent="0.2">
      <c r="D16073" s="29"/>
      <c r="E16073" s="29"/>
    </row>
    <row r="16074" spans="4:5" x14ac:dyDescent="0.2">
      <c r="D16074" s="29"/>
      <c r="E16074" s="29"/>
    </row>
    <row r="16075" spans="4:5" x14ac:dyDescent="0.2">
      <c r="D16075" s="29"/>
      <c r="E16075" s="29"/>
    </row>
    <row r="16076" spans="4:5" x14ac:dyDescent="0.2">
      <c r="D16076" s="29"/>
      <c r="E16076" s="29"/>
    </row>
    <row r="16077" spans="4:5" x14ac:dyDescent="0.2">
      <c r="D16077" s="29"/>
      <c r="E16077" s="29"/>
    </row>
    <row r="16078" spans="4:5" x14ac:dyDescent="0.2">
      <c r="D16078" s="29"/>
      <c r="E16078" s="29"/>
    </row>
    <row r="16079" spans="4:5" x14ac:dyDescent="0.2">
      <c r="D16079" s="29"/>
      <c r="E16079" s="29"/>
    </row>
    <row r="16080" spans="4:5" x14ac:dyDescent="0.2">
      <c r="D16080" s="29"/>
      <c r="E16080" s="29"/>
    </row>
    <row r="16081" spans="4:5" x14ac:dyDescent="0.2">
      <c r="D16081" s="29"/>
      <c r="E16081" s="29"/>
    </row>
    <row r="16082" spans="4:5" x14ac:dyDescent="0.2">
      <c r="D16082" s="29"/>
      <c r="E16082" s="29"/>
    </row>
    <row r="16083" spans="4:5" x14ac:dyDescent="0.2">
      <c r="D16083" s="29"/>
      <c r="E16083" s="29"/>
    </row>
    <row r="16084" spans="4:5" x14ac:dyDescent="0.2">
      <c r="D16084" s="29"/>
      <c r="E16084" s="29"/>
    </row>
    <row r="16085" spans="4:5" x14ac:dyDescent="0.2">
      <c r="D16085" s="29"/>
      <c r="E16085" s="29"/>
    </row>
    <row r="16086" spans="4:5" x14ac:dyDescent="0.2">
      <c r="D16086" s="29"/>
      <c r="E16086" s="29"/>
    </row>
    <row r="16087" spans="4:5" x14ac:dyDescent="0.2">
      <c r="D16087" s="29"/>
      <c r="E16087" s="29"/>
    </row>
    <row r="16088" spans="4:5" x14ac:dyDescent="0.2">
      <c r="D16088" s="29"/>
      <c r="E16088" s="29"/>
    </row>
    <row r="16089" spans="4:5" x14ac:dyDescent="0.2">
      <c r="D16089" s="29"/>
      <c r="E16089" s="29"/>
    </row>
    <row r="16090" spans="4:5" x14ac:dyDescent="0.2">
      <c r="D16090" s="29"/>
      <c r="E16090" s="29"/>
    </row>
    <row r="16091" spans="4:5" x14ac:dyDescent="0.2">
      <c r="D16091" s="29"/>
      <c r="E16091" s="29"/>
    </row>
    <row r="16092" spans="4:5" x14ac:dyDescent="0.2">
      <c r="D16092" s="29"/>
      <c r="E16092" s="29"/>
    </row>
    <row r="16093" spans="4:5" x14ac:dyDescent="0.2">
      <c r="D16093" s="29"/>
      <c r="E16093" s="29"/>
    </row>
    <row r="16094" spans="4:5" x14ac:dyDescent="0.2">
      <c r="D16094" s="29"/>
      <c r="E16094" s="29"/>
    </row>
    <row r="16095" spans="4:5" x14ac:dyDescent="0.2">
      <c r="D16095" s="29"/>
      <c r="E16095" s="29"/>
    </row>
    <row r="16096" spans="4:5" x14ac:dyDescent="0.2">
      <c r="D16096" s="29"/>
      <c r="E16096" s="29"/>
    </row>
    <row r="16097" spans="4:5" x14ac:dyDescent="0.2">
      <c r="D16097" s="29"/>
      <c r="E16097" s="29"/>
    </row>
    <row r="16098" spans="4:5" x14ac:dyDescent="0.2">
      <c r="D16098" s="29"/>
      <c r="E16098" s="29"/>
    </row>
    <row r="16099" spans="4:5" x14ac:dyDescent="0.2">
      <c r="D16099" s="29"/>
      <c r="E16099" s="29"/>
    </row>
    <row r="16100" spans="4:5" x14ac:dyDescent="0.2">
      <c r="D16100" s="29"/>
      <c r="E16100" s="29"/>
    </row>
    <row r="16101" spans="4:5" x14ac:dyDescent="0.2">
      <c r="D16101" s="29"/>
      <c r="E16101" s="29"/>
    </row>
    <row r="16102" spans="4:5" x14ac:dyDescent="0.2">
      <c r="D16102" s="29"/>
      <c r="E16102" s="29"/>
    </row>
    <row r="16103" spans="4:5" x14ac:dyDescent="0.2">
      <c r="D16103" s="29"/>
      <c r="E16103" s="29"/>
    </row>
    <row r="16104" spans="4:5" x14ac:dyDescent="0.2">
      <c r="D16104" s="29"/>
      <c r="E16104" s="29"/>
    </row>
    <row r="16105" spans="4:5" x14ac:dyDescent="0.2">
      <c r="D16105" s="29"/>
      <c r="E16105" s="29"/>
    </row>
    <row r="16106" spans="4:5" x14ac:dyDescent="0.2">
      <c r="D16106" s="29"/>
      <c r="E16106" s="29"/>
    </row>
    <row r="16107" spans="4:5" x14ac:dyDescent="0.2">
      <c r="D16107" s="29"/>
      <c r="E16107" s="29"/>
    </row>
    <row r="16108" spans="4:5" x14ac:dyDescent="0.2">
      <c r="D16108" s="29"/>
      <c r="E16108" s="29"/>
    </row>
    <row r="16109" spans="4:5" x14ac:dyDescent="0.2">
      <c r="D16109" s="29"/>
      <c r="E16109" s="29"/>
    </row>
    <row r="16110" spans="4:5" x14ac:dyDescent="0.2">
      <c r="D16110" s="29"/>
      <c r="E16110" s="29"/>
    </row>
    <row r="16111" spans="4:5" x14ac:dyDescent="0.2">
      <c r="D16111" s="29"/>
      <c r="E16111" s="29"/>
    </row>
    <row r="16112" spans="4:5" x14ac:dyDescent="0.2">
      <c r="D16112" s="29"/>
      <c r="E16112" s="29"/>
    </row>
    <row r="16113" spans="4:9" x14ac:dyDescent="0.2">
      <c r="D16113" s="29"/>
      <c r="E16113" s="29"/>
    </row>
    <row r="16114" spans="4:9" x14ac:dyDescent="0.2">
      <c r="D16114" s="29"/>
      <c r="E16114" s="29"/>
    </row>
    <row r="16115" spans="4:9" x14ac:dyDescent="0.2">
      <c r="D16115" s="29"/>
      <c r="E16115" s="29"/>
    </row>
    <row r="16116" spans="4:9" x14ac:dyDescent="0.2">
      <c r="D16116" s="29"/>
      <c r="E16116" s="29"/>
    </row>
    <row r="16117" spans="4:9" x14ac:dyDescent="0.2">
      <c r="D16117" s="29"/>
      <c r="E16117" s="29"/>
    </row>
    <row r="16118" spans="4:9" x14ac:dyDescent="0.2">
      <c r="D16118" s="29"/>
      <c r="E16118" s="29"/>
    </row>
    <row r="16119" spans="4:9" x14ac:dyDescent="0.2">
      <c r="D16119" s="29"/>
      <c r="E16119" s="29"/>
    </row>
    <row r="16120" spans="4:9" x14ac:dyDescent="0.2">
      <c r="D16120" s="29"/>
      <c r="E16120" s="29"/>
    </row>
    <row r="16121" spans="4:9" x14ac:dyDescent="0.2">
      <c r="D16121" s="29"/>
      <c r="E16121" s="29"/>
    </row>
    <row r="16122" spans="4:9" x14ac:dyDescent="0.2">
      <c r="D16122" s="29"/>
      <c r="E16122" s="29"/>
      <c r="I16122" s="30"/>
    </row>
    <row r="16123" spans="4:9" x14ac:dyDescent="0.2">
      <c r="D16123" s="29"/>
      <c r="E16123" s="29"/>
      <c r="I16123" s="30"/>
    </row>
    <row r="16124" spans="4:9" x14ac:dyDescent="0.2">
      <c r="D16124" s="29"/>
      <c r="E16124" s="29"/>
      <c r="I16124" s="30"/>
    </row>
    <row r="16125" spans="4:9" x14ac:dyDescent="0.2">
      <c r="D16125" s="29"/>
      <c r="E16125" s="29"/>
      <c r="I16125" s="30"/>
    </row>
    <row r="16126" spans="4:9" x14ac:dyDescent="0.2">
      <c r="D16126" s="29"/>
      <c r="E16126" s="29"/>
    </row>
    <row r="16127" spans="4:9" x14ac:dyDescent="0.2">
      <c r="D16127" s="29"/>
      <c r="E16127" s="29"/>
    </row>
    <row r="16128" spans="4:9" x14ac:dyDescent="0.2">
      <c r="D16128" s="29"/>
      <c r="E16128" s="29"/>
      <c r="I16128" s="30"/>
    </row>
    <row r="16129" spans="4:9" x14ac:dyDescent="0.2">
      <c r="D16129" s="29"/>
      <c r="E16129" s="29"/>
      <c r="I16129" s="30"/>
    </row>
    <row r="16130" spans="4:9" x14ac:dyDescent="0.2">
      <c r="D16130" s="29"/>
      <c r="E16130" s="29"/>
      <c r="I16130" s="30"/>
    </row>
    <row r="16131" spans="4:9" x14ac:dyDescent="0.2">
      <c r="D16131" s="29"/>
      <c r="E16131" s="29"/>
      <c r="I16131" s="30"/>
    </row>
    <row r="16132" spans="4:9" x14ac:dyDescent="0.2">
      <c r="D16132" s="29"/>
      <c r="E16132" s="29"/>
      <c r="I16132" s="30"/>
    </row>
    <row r="16133" spans="4:9" x14ac:dyDescent="0.2">
      <c r="D16133" s="29"/>
      <c r="E16133" s="29"/>
      <c r="I16133" s="30"/>
    </row>
    <row r="16134" spans="4:9" x14ac:dyDescent="0.2">
      <c r="D16134" s="29"/>
      <c r="E16134" s="29"/>
      <c r="I16134" s="30"/>
    </row>
    <row r="16135" spans="4:9" x14ac:dyDescent="0.2">
      <c r="D16135" s="29"/>
      <c r="E16135" s="29"/>
      <c r="I16135" s="30"/>
    </row>
    <row r="16136" spans="4:9" x14ac:dyDescent="0.2">
      <c r="D16136" s="29"/>
      <c r="E16136" s="29"/>
      <c r="I16136" s="30"/>
    </row>
    <row r="16137" spans="4:9" x14ac:dyDescent="0.2">
      <c r="D16137" s="29"/>
      <c r="E16137" s="29"/>
      <c r="I16137" s="30"/>
    </row>
    <row r="16138" spans="4:9" x14ac:dyDescent="0.2">
      <c r="D16138" s="29"/>
      <c r="E16138" s="29"/>
      <c r="I16138" s="30"/>
    </row>
    <row r="16139" spans="4:9" x14ac:dyDescent="0.2">
      <c r="D16139" s="29"/>
      <c r="E16139" s="29"/>
      <c r="I16139" s="30"/>
    </row>
    <row r="16140" spans="4:9" x14ac:dyDescent="0.2">
      <c r="D16140" s="29"/>
      <c r="E16140" s="29"/>
      <c r="I16140" s="30"/>
    </row>
    <row r="16141" spans="4:9" x14ac:dyDescent="0.2">
      <c r="D16141" s="29"/>
      <c r="E16141" s="29"/>
      <c r="I16141" s="30"/>
    </row>
    <row r="16142" spans="4:9" x14ac:dyDescent="0.2">
      <c r="D16142" s="29"/>
      <c r="E16142" s="29"/>
      <c r="I16142" s="30"/>
    </row>
    <row r="16143" spans="4:9" x14ac:dyDescent="0.2">
      <c r="D16143" s="29"/>
      <c r="E16143" s="29"/>
      <c r="I16143" s="30"/>
    </row>
    <row r="16144" spans="4:9" x14ac:dyDescent="0.2">
      <c r="D16144" s="29"/>
      <c r="E16144" s="29"/>
      <c r="I16144" s="30"/>
    </row>
    <row r="16145" spans="4:9" x14ac:dyDescent="0.2">
      <c r="D16145" s="29"/>
      <c r="E16145" s="29"/>
      <c r="I16145" s="30"/>
    </row>
    <row r="16146" spans="4:9" x14ac:dyDescent="0.2">
      <c r="D16146" s="29"/>
      <c r="E16146" s="29"/>
      <c r="I16146" s="30"/>
    </row>
    <row r="16147" spans="4:9" x14ac:dyDescent="0.2">
      <c r="D16147" s="29"/>
      <c r="E16147" s="29"/>
      <c r="I16147" s="30"/>
    </row>
    <row r="16148" spans="4:9" x14ac:dyDescent="0.2">
      <c r="D16148" s="29"/>
      <c r="E16148" s="29"/>
      <c r="I16148" s="30"/>
    </row>
    <row r="16149" spans="4:9" x14ac:dyDescent="0.2">
      <c r="D16149" s="29"/>
      <c r="E16149" s="29"/>
      <c r="I16149" s="30"/>
    </row>
    <row r="16150" spans="4:9" x14ac:dyDescent="0.2">
      <c r="D16150" s="29"/>
      <c r="E16150" s="29"/>
      <c r="I16150" s="30"/>
    </row>
    <row r="16151" spans="4:9" x14ac:dyDescent="0.2">
      <c r="D16151" s="29"/>
      <c r="E16151" s="29"/>
      <c r="I16151" s="30"/>
    </row>
    <row r="16152" spans="4:9" x14ac:dyDescent="0.2">
      <c r="D16152" s="29"/>
      <c r="E16152" s="29"/>
    </row>
    <row r="16153" spans="4:9" x14ac:dyDescent="0.2">
      <c r="D16153" s="29"/>
      <c r="E16153" s="29"/>
    </row>
    <row r="16154" spans="4:9" x14ac:dyDescent="0.2">
      <c r="D16154" s="29"/>
      <c r="E16154" s="29"/>
    </row>
    <row r="16155" spans="4:9" x14ac:dyDescent="0.2">
      <c r="D16155" s="29"/>
      <c r="E16155" s="29"/>
    </row>
    <row r="16156" spans="4:9" x14ac:dyDescent="0.2">
      <c r="D16156" s="29"/>
      <c r="E16156" s="29"/>
    </row>
    <row r="16157" spans="4:9" x14ac:dyDescent="0.2">
      <c r="D16157" s="29"/>
      <c r="E16157" s="29"/>
    </row>
    <row r="16158" spans="4:9" x14ac:dyDescent="0.2">
      <c r="D16158" s="29"/>
      <c r="E16158" s="29"/>
    </row>
    <row r="16159" spans="4:9" x14ac:dyDescent="0.2">
      <c r="D16159" s="29"/>
      <c r="E16159" s="29"/>
    </row>
    <row r="16160" spans="4:9" x14ac:dyDescent="0.2">
      <c r="D16160" s="29"/>
      <c r="E16160" s="29"/>
    </row>
    <row r="16161" spans="4:9" x14ac:dyDescent="0.2">
      <c r="D16161" s="29"/>
      <c r="E16161" s="29"/>
    </row>
    <row r="16162" spans="4:9" x14ac:dyDescent="0.2">
      <c r="D16162" s="29"/>
      <c r="E16162" s="29"/>
    </row>
    <row r="16163" spans="4:9" x14ac:dyDescent="0.2">
      <c r="D16163" s="29"/>
      <c r="E16163" s="29"/>
    </row>
    <row r="16164" spans="4:9" x14ac:dyDescent="0.2">
      <c r="D16164" s="29"/>
      <c r="E16164" s="29"/>
    </row>
    <row r="16165" spans="4:9" x14ac:dyDescent="0.2">
      <c r="D16165" s="29"/>
      <c r="E16165" s="29"/>
    </row>
    <row r="16166" spans="4:9" x14ac:dyDescent="0.2">
      <c r="D16166" s="29"/>
      <c r="E16166" s="29"/>
    </row>
    <row r="16167" spans="4:9" x14ac:dyDescent="0.2">
      <c r="D16167" s="29"/>
      <c r="E16167" s="29"/>
    </row>
    <row r="16168" spans="4:9" x14ac:dyDescent="0.2">
      <c r="D16168" s="29"/>
      <c r="E16168" s="29"/>
    </row>
    <row r="16169" spans="4:9" x14ac:dyDescent="0.2">
      <c r="D16169" s="29"/>
      <c r="E16169" s="29"/>
    </row>
    <row r="16170" spans="4:9" x14ac:dyDescent="0.2">
      <c r="D16170" s="29"/>
      <c r="E16170" s="29"/>
      <c r="I16170" s="30"/>
    </row>
    <row r="16171" spans="4:9" x14ac:dyDescent="0.2">
      <c r="D16171" s="29"/>
      <c r="E16171" s="29"/>
      <c r="I16171" s="30"/>
    </row>
    <row r="16172" spans="4:9" x14ac:dyDescent="0.2">
      <c r="D16172" s="29"/>
      <c r="E16172" s="29"/>
      <c r="I16172" s="30"/>
    </row>
    <row r="16173" spans="4:9" x14ac:dyDescent="0.2">
      <c r="D16173" s="29"/>
      <c r="E16173" s="29"/>
      <c r="I16173" s="30"/>
    </row>
    <row r="16174" spans="4:9" x14ac:dyDescent="0.2">
      <c r="D16174" s="29"/>
      <c r="E16174" s="29"/>
    </row>
    <row r="16175" spans="4:9" x14ac:dyDescent="0.2">
      <c r="D16175" s="29"/>
      <c r="E16175" s="29"/>
    </row>
    <row r="16176" spans="4:9" x14ac:dyDescent="0.2">
      <c r="D16176" s="29"/>
      <c r="E16176" s="29"/>
      <c r="I16176" s="30"/>
    </row>
    <row r="16177" spans="4:9" x14ac:dyDescent="0.2">
      <c r="D16177" s="29"/>
      <c r="E16177" s="29"/>
      <c r="I16177" s="30"/>
    </row>
    <row r="16178" spans="4:9" x14ac:dyDescent="0.2">
      <c r="D16178" s="29"/>
      <c r="E16178" s="29"/>
      <c r="I16178" s="30"/>
    </row>
    <row r="16179" spans="4:9" x14ac:dyDescent="0.2">
      <c r="D16179" s="29"/>
      <c r="E16179" s="29"/>
      <c r="I16179" s="30"/>
    </row>
    <row r="16180" spans="4:9" x14ac:dyDescent="0.2">
      <c r="D16180" s="29"/>
      <c r="E16180" s="29"/>
      <c r="I16180" s="30"/>
    </row>
    <row r="16181" spans="4:9" x14ac:dyDescent="0.2">
      <c r="D16181" s="29"/>
      <c r="E16181" s="29"/>
      <c r="I16181" s="30"/>
    </row>
    <row r="16182" spans="4:9" x14ac:dyDescent="0.2">
      <c r="D16182" s="29"/>
      <c r="E16182" s="29"/>
      <c r="I16182" s="30"/>
    </row>
    <row r="16183" spans="4:9" x14ac:dyDescent="0.2">
      <c r="D16183" s="29"/>
      <c r="E16183" s="29"/>
      <c r="I16183" s="30"/>
    </row>
    <row r="16184" spans="4:9" x14ac:dyDescent="0.2">
      <c r="D16184" s="29"/>
      <c r="E16184" s="29"/>
      <c r="I16184" s="30"/>
    </row>
    <row r="16185" spans="4:9" x14ac:dyDescent="0.2">
      <c r="D16185" s="29"/>
      <c r="E16185" s="29"/>
      <c r="I16185" s="30"/>
    </row>
    <row r="16186" spans="4:9" x14ac:dyDescent="0.2">
      <c r="D16186" s="29"/>
      <c r="E16186" s="29"/>
      <c r="I16186" s="30"/>
    </row>
    <row r="16187" spans="4:9" x14ac:dyDescent="0.2">
      <c r="D16187" s="29"/>
      <c r="E16187" s="29"/>
      <c r="I16187" s="30"/>
    </row>
    <row r="16188" spans="4:9" x14ac:dyDescent="0.2">
      <c r="D16188" s="29"/>
      <c r="E16188" s="29"/>
      <c r="I16188" s="30"/>
    </row>
    <row r="16189" spans="4:9" x14ac:dyDescent="0.2">
      <c r="D16189" s="29"/>
      <c r="E16189" s="29"/>
      <c r="I16189" s="30"/>
    </row>
    <row r="16190" spans="4:9" x14ac:dyDescent="0.2">
      <c r="D16190" s="29"/>
      <c r="E16190" s="29"/>
      <c r="I16190" s="30"/>
    </row>
    <row r="16191" spans="4:9" x14ac:dyDescent="0.2">
      <c r="D16191" s="29"/>
      <c r="E16191" s="29"/>
      <c r="I16191" s="30"/>
    </row>
    <row r="16192" spans="4:9" x14ac:dyDescent="0.2">
      <c r="D16192" s="29"/>
      <c r="E16192" s="29"/>
      <c r="I16192" s="30"/>
    </row>
    <row r="16193" spans="4:9" x14ac:dyDescent="0.2">
      <c r="D16193" s="29"/>
      <c r="E16193" s="29"/>
      <c r="I16193" s="30"/>
    </row>
    <row r="16194" spans="4:9" x14ac:dyDescent="0.2">
      <c r="D16194" s="29"/>
      <c r="E16194" s="29"/>
      <c r="I16194" s="30"/>
    </row>
    <row r="16195" spans="4:9" x14ac:dyDescent="0.2">
      <c r="D16195" s="29"/>
      <c r="E16195" s="29"/>
      <c r="I16195" s="30"/>
    </row>
    <row r="16196" spans="4:9" x14ac:dyDescent="0.2">
      <c r="D16196" s="29"/>
      <c r="E16196" s="29"/>
      <c r="I16196" s="30"/>
    </row>
    <row r="16197" spans="4:9" x14ac:dyDescent="0.2">
      <c r="D16197" s="29"/>
      <c r="E16197" s="29"/>
      <c r="I16197" s="30"/>
    </row>
    <row r="16198" spans="4:9" x14ac:dyDescent="0.2">
      <c r="D16198" s="29"/>
      <c r="E16198" s="29"/>
      <c r="I16198" s="30"/>
    </row>
    <row r="16199" spans="4:9" x14ac:dyDescent="0.2">
      <c r="D16199" s="29"/>
      <c r="E16199" s="29"/>
      <c r="I16199" s="30"/>
    </row>
    <row r="16200" spans="4:9" x14ac:dyDescent="0.2">
      <c r="D16200" s="29"/>
      <c r="E16200" s="29"/>
    </row>
    <row r="16201" spans="4:9" x14ac:dyDescent="0.2">
      <c r="D16201" s="29"/>
      <c r="E16201" s="29"/>
    </row>
    <row r="16202" spans="4:9" x14ac:dyDescent="0.2">
      <c r="D16202" s="29"/>
      <c r="E16202" s="29"/>
    </row>
    <row r="16203" spans="4:9" x14ac:dyDescent="0.2">
      <c r="D16203" s="29"/>
      <c r="E16203" s="29"/>
    </row>
    <row r="16204" spans="4:9" x14ac:dyDescent="0.2">
      <c r="D16204" s="29"/>
      <c r="E16204" s="29"/>
    </row>
    <row r="16205" spans="4:9" x14ac:dyDescent="0.2">
      <c r="D16205" s="29"/>
      <c r="E16205" s="29"/>
    </row>
    <row r="16206" spans="4:9" x14ac:dyDescent="0.2">
      <c r="D16206" s="29"/>
      <c r="E16206" s="29"/>
    </row>
    <row r="16207" spans="4:9" x14ac:dyDescent="0.2">
      <c r="D16207" s="29"/>
      <c r="E16207" s="29"/>
    </row>
    <row r="16208" spans="4:9" x14ac:dyDescent="0.2">
      <c r="D16208" s="29"/>
      <c r="E16208" s="29"/>
    </row>
    <row r="16209" spans="4:9" x14ac:dyDescent="0.2">
      <c r="D16209" s="29"/>
      <c r="E16209" s="29"/>
    </row>
    <row r="16210" spans="4:9" x14ac:dyDescent="0.2">
      <c r="D16210" s="29"/>
      <c r="E16210" s="29"/>
    </row>
    <row r="16211" spans="4:9" x14ac:dyDescent="0.2">
      <c r="D16211" s="29"/>
      <c r="E16211" s="29"/>
    </row>
    <row r="16212" spans="4:9" x14ac:dyDescent="0.2">
      <c r="D16212" s="29"/>
      <c r="E16212" s="29"/>
      <c r="I16212" s="30"/>
    </row>
    <row r="16213" spans="4:9" x14ac:dyDescent="0.2">
      <c r="D16213" s="29"/>
      <c r="E16213" s="29"/>
      <c r="I16213" s="30"/>
    </row>
    <row r="16214" spans="4:9" x14ac:dyDescent="0.2">
      <c r="D16214" s="29"/>
      <c r="E16214" s="29"/>
      <c r="I16214" s="30"/>
    </row>
    <row r="16215" spans="4:9" x14ac:dyDescent="0.2">
      <c r="D16215" s="29"/>
      <c r="E16215" s="29"/>
      <c r="I16215" s="30"/>
    </row>
    <row r="16216" spans="4:9" x14ac:dyDescent="0.2">
      <c r="D16216" s="29"/>
      <c r="E16216" s="29"/>
    </row>
    <row r="16217" spans="4:9" x14ac:dyDescent="0.2">
      <c r="D16217" s="29"/>
      <c r="E16217" s="29"/>
    </row>
    <row r="16218" spans="4:9" x14ac:dyDescent="0.2">
      <c r="D16218" s="29"/>
      <c r="E16218" s="29"/>
      <c r="I16218" s="30"/>
    </row>
    <row r="16219" spans="4:9" x14ac:dyDescent="0.2">
      <c r="D16219" s="29"/>
      <c r="E16219" s="29"/>
      <c r="I16219" s="30"/>
    </row>
    <row r="16220" spans="4:9" x14ac:dyDescent="0.2">
      <c r="D16220" s="29"/>
      <c r="E16220" s="29"/>
      <c r="I16220" s="30"/>
    </row>
    <row r="16221" spans="4:9" x14ac:dyDescent="0.2">
      <c r="D16221" s="29"/>
      <c r="E16221" s="29"/>
      <c r="I16221" s="30"/>
    </row>
    <row r="16222" spans="4:9" x14ac:dyDescent="0.2">
      <c r="D16222" s="29"/>
      <c r="E16222" s="29"/>
      <c r="I16222" s="30"/>
    </row>
    <row r="16223" spans="4:9" x14ac:dyDescent="0.2">
      <c r="D16223" s="29"/>
      <c r="E16223" s="29"/>
      <c r="I16223" s="30"/>
    </row>
    <row r="16224" spans="4:9" x14ac:dyDescent="0.2">
      <c r="D16224" s="29"/>
      <c r="E16224" s="29"/>
      <c r="I16224" s="30"/>
    </row>
    <row r="16225" spans="4:9" x14ac:dyDescent="0.2">
      <c r="D16225" s="29"/>
      <c r="E16225" s="29"/>
      <c r="I16225" s="30"/>
    </row>
    <row r="16226" spans="4:9" x14ac:dyDescent="0.2">
      <c r="D16226" s="29"/>
      <c r="E16226" s="29"/>
      <c r="I16226" s="30"/>
    </row>
    <row r="16227" spans="4:9" x14ac:dyDescent="0.2">
      <c r="D16227" s="29"/>
      <c r="E16227" s="29"/>
      <c r="I16227" s="30"/>
    </row>
    <row r="16228" spans="4:9" x14ac:dyDescent="0.2">
      <c r="D16228" s="29"/>
      <c r="E16228" s="29"/>
      <c r="I16228" s="30"/>
    </row>
    <row r="16229" spans="4:9" x14ac:dyDescent="0.2">
      <c r="D16229" s="29"/>
      <c r="E16229" s="29"/>
      <c r="I16229" s="30"/>
    </row>
    <row r="16230" spans="4:9" x14ac:dyDescent="0.2">
      <c r="D16230" s="29"/>
      <c r="E16230" s="29"/>
      <c r="I16230" s="30"/>
    </row>
    <row r="16231" spans="4:9" x14ac:dyDescent="0.2">
      <c r="D16231" s="29"/>
      <c r="E16231" s="29"/>
      <c r="I16231" s="30"/>
    </row>
    <row r="16232" spans="4:9" x14ac:dyDescent="0.2">
      <c r="D16232" s="29"/>
      <c r="E16232" s="29"/>
      <c r="I16232" s="30"/>
    </row>
    <row r="16233" spans="4:9" x14ac:dyDescent="0.2">
      <c r="D16233" s="29"/>
      <c r="E16233" s="29"/>
      <c r="I16233" s="30"/>
    </row>
    <row r="16234" spans="4:9" x14ac:dyDescent="0.2">
      <c r="D16234" s="29"/>
      <c r="E16234" s="29"/>
      <c r="I16234" s="30"/>
    </row>
    <row r="16235" spans="4:9" x14ac:dyDescent="0.2">
      <c r="D16235" s="29"/>
      <c r="E16235" s="29"/>
      <c r="I16235" s="30"/>
    </row>
    <row r="16236" spans="4:9" x14ac:dyDescent="0.2">
      <c r="D16236" s="29"/>
      <c r="E16236" s="29"/>
      <c r="I16236" s="30"/>
    </row>
    <row r="16237" spans="4:9" x14ac:dyDescent="0.2">
      <c r="D16237" s="29"/>
      <c r="E16237" s="29"/>
      <c r="I16237" s="30"/>
    </row>
    <row r="16238" spans="4:9" x14ac:dyDescent="0.2">
      <c r="D16238" s="29"/>
      <c r="E16238" s="29"/>
      <c r="I16238" s="30"/>
    </row>
    <row r="16239" spans="4:9" x14ac:dyDescent="0.2">
      <c r="D16239" s="29"/>
      <c r="E16239" s="29"/>
      <c r="I16239" s="30"/>
    </row>
    <row r="16240" spans="4:9" x14ac:dyDescent="0.2">
      <c r="D16240" s="29"/>
      <c r="E16240" s="29"/>
      <c r="I16240" s="30"/>
    </row>
    <row r="16241" spans="4:9" x14ac:dyDescent="0.2">
      <c r="D16241" s="29"/>
      <c r="E16241" s="29"/>
      <c r="I16241" s="30"/>
    </row>
    <row r="16242" spans="4:9" x14ac:dyDescent="0.2">
      <c r="D16242" s="29"/>
      <c r="E16242" s="29"/>
    </row>
    <row r="16243" spans="4:9" x14ac:dyDescent="0.2">
      <c r="D16243" s="29"/>
      <c r="E16243" s="29"/>
    </row>
    <row r="16244" spans="4:9" x14ac:dyDescent="0.2">
      <c r="D16244" s="29"/>
      <c r="E16244" s="29"/>
    </row>
    <row r="16245" spans="4:9" x14ac:dyDescent="0.2">
      <c r="D16245" s="29"/>
      <c r="E16245" s="29"/>
    </row>
    <row r="16246" spans="4:9" x14ac:dyDescent="0.2">
      <c r="D16246" s="29"/>
      <c r="E16246" s="29"/>
    </row>
    <row r="16247" spans="4:9" x14ac:dyDescent="0.2">
      <c r="D16247" s="29"/>
      <c r="E16247" s="29"/>
    </row>
    <row r="16248" spans="4:9" x14ac:dyDescent="0.2">
      <c r="D16248" s="29"/>
      <c r="E16248" s="29"/>
    </row>
    <row r="16249" spans="4:9" x14ac:dyDescent="0.2">
      <c r="D16249" s="29"/>
      <c r="E16249" s="29"/>
    </row>
    <row r="16250" spans="4:9" x14ac:dyDescent="0.2">
      <c r="D16250" s="29"/>
      <c r="E16250" s="29"/>
    </row>
    <row r="16251" spans="4:9" x14ac:dyDescent="0.2">
      <c r="D16251" s="29"/>
      <c r="E16251" s="29"/>
    </row>
    <row r="16252" spans="4:9" x14ac:dyDescent="0.2">
      <c r="D16252" s="29"/>
      <c r="E16252" s="29"/>
    </row>
    <row r="16253" spans="4:9" x14ac:dyDescent="0.2">
      <c r="D16253" s="29"/>
      <c r="E16253" s="29"/>
    </row>
    <row r="16254" spans="4:9" x14ac:dyDescent="0.2">
      <c r="D16254" s="29"/>
      <c r="E16254" s="29"/>
    </row>
    <row r="16255" spans="4:9" x14ac:dyDescent="0.2">
      <c r="D16255" s="29"/>
      <c r="E16255" s="29"/>
    </row>
    <row r="16256" spans="4:9" x14ac:dyDescent="0.2">
      <c r="D16256" s="29"/>
      <c r="E16256" s="29"/>
    </row>
    <row r="16257" spans="4:5" x14ac:dyDescent="0.2">
      <c r="D16257" s="29"/>
      <c r="E16257" s="29"/>
    </row>
    <row r="16258" spans="4:5" x14ac:dyDescent="0.2">
      <c r="D16258" s="29"/>
      <c r="E16258" s="29"/>
    </row>
    <row r="16259" spans="4:5" x14ac:dyDescent="0.2">
      <c r="D16259" s="29"/>
      <c r="E16259" s="29"/>
    </row>
    <row r="16260" spans="4:5" x14ac:dyDescent="0.2">
      <c r="D16260" s="29"/>
      <c r="E16260" s="29"/>
    </row>
    <row r="16261" spans="4:5" x14ac:dyDescent="0.2">
      <c r="D16261" s="29"/>
      <c r="E16261" s="29"/>
    </row>
    <row r="16262" spans="4:5" x14ac:dyDescent="0.2">
      <c r="D16262" s="29"/>
      <c r="E16262" s="29"/>
    </row>
    <row r="16263" spans="4:5" x14ac:dyDescent="0.2">
      <c r="D16263" s="29"/>
      <c r="E16263" s="29"/>
    </row>
    <row r="16264" spans="4:5" x14ac:dyDescent="0.2">
      <c r="D16264" s="29"/>
      <c r="E16264" s="29"/>
    </row>
    <row r="16265" spans="4:5" x14ac:dyDescent="0.2">
      <c r="D16265" s="29"/>
      <c r="E16265" s="29"/>
    </row>
    <row r="16266" spans="4:5" x14ac:dyDescent="0.2">
      <c r="D16266" s="29"/>
      <c r="E16266" s="29"/>
    </row>
    <row r="16267" spans="4:5" x14ac:dyDescent="0.2">
      <c r="D16267" s="29"/>
      <c r="E16267" s="29"/>
    </row>
    <row r="16268" spans="4:5" x14ac:dyDescent="0.2">
      <c r="D16268" s="29"/>
      <c r="E16268" s="29"/>
    </row>
    <row r="16269" spans="4:5" x14ac:dyDescent="0.2">
      <c r="D16269" s="29"/>
      <c r="E16269" s="29"/>
    </row>
    <row r="16270" spans="4:5" x14ac:dyDescent="0.2">
      <c r="D16270" s="29"/>
      <c r="E16270" s="29"/>
    </row>
    <row r="16271" spans="4:5" x14ac:dyDescent="0.2">
      <c r="D16271" s="29"/>
      <c r="E16271" s="29"/>
    </row>
    <row r="16272" spans="4:5" x14ac:dyDescent="0.2">
      <c r="D16272" s="29"/>
      <c r="E16272" s="29"/>
    </row>
    <row r="16273" spans="4:5" x14ac:dyDescent="0.2">
      <c r="D16273" s="29"/>
      <c r="E16273" s="29"/>
    </row>
    <row r="16274" spans="4:5" x14ac:dyDescent="0.2">
      <c r="D16274" s="29"/>
      <c r="E16274" s="29"/>
    </row>
    <row r="16275" spans="4:5" x14ac:dyDescent="0.2">
      <c r="D16275" s="29"/>
      <c r="E16275" s="29"/>
    </row>
    <row r="16276" spans="4:5" x14ac:dyDescent="0.2">
      <c r="D16276" s="29"/>
      <c r="E16276" s="29"/>
    </row>
    <row r="16277" spans="4:5" x14ac:dyDescent="0.2">
      <c r="D16277" s="29"/>
      <c r="E16277" s="29"/>
    </row>
    <row r="16278" spans="4:5" x14ac:dyDescent="0.2">
      <c r="D16278" s="29"/>
      <c r="E16278" s="29"/>
    </row>
    <row r="16279" spans="4:5" x14ac:dyDescent="0.2">
      <c r="D16279" s="29"/>
      <c r="E16279" s="29"/>
    </row>
    <row r="16280" spans="4:5" x14ac:dyDescent="0.2">
      <c r="D16280" s="29"/>
      <c r="E16280" s="29"/>
    </row>
    <row r="16281" spans="4:5" x14ac:dyDescent="0.2">
      <c r="D16281" s="29"/>
      <c r="E16281" s="29"/>
    </row>
    <row r="16282" spans="4:5" x14ac:dyDescent="0.2">
      <c r="D16282" s="29"/>
      <c r="E16282" s="29"/>
    </row>
    <row r="16283" spans="4:5" x14ac:dyDescent="0.2">
      <c r="D16283" s="29"/>
      <c r="E16283" s="29"/>
    </row>
    <row r="16284" spans="4:5" x14ac:dyDescent="0.2">
      <c r="D16284" s="29"/>
      <c r="E16284" s="29"/>
    </row>
    <row r="16285" spans="4:5" x14ac:dyDescent="0.2">
      <c r="D16285" s="29"/>
      <c r="E16285" s="29"/>
    </row>
    <row r="16286" spans="4:5" x14ac:dyDescent="0.2">
      <c r="D16286" s="29"/>
      <c r="E16286" s="29"/>
    </row>
    <row r="16287" spans="4:5" x14ac:dyDescent="0.2">
      <c r="D16287" s="29"/>
      <c r="E16287" s="29"/>
    </row>
    <row r="16288" spans="4:5" x14ac:dyDescent="0.2">
      <c r="D16288" s="29"/>
      <c r="E16288" s="29"/>
    </row>
    <row r="16289" spans="4:9" x14ac:dyDescent="0.2">
      <c r="D16289" s="29"/>
      <c r="E16289" s="29"/>
    </row>
    <row r="16290" spans="4:9" x14ac:dyDescent="0.2">
      <c r="D16290" s="29"/>
      <c r="E16290" s="29"/>
    </row>
    <row r="16291" spans="4:9" x14ac:dyDescent="0.2">
      <c r="D16291" s="29"/>
      <c r="E16291" s="29"/>
    </row>
    <row r="16292" spans="4:9" x14ac:dyDescent="0.2">
      <c r="D16292" s="29"/>
      <c r="E16292" s="29"/>
    </row>
    <row r="16293" spans="4:9" x14ac:dyDescent="0.2">
      <c r="D16293" s="29"/>
      <c r="E16293" s="29"/>
    </row>
    <row r="16294" spans="4:9" x14ac:dyDescent="0.2">
      <c r="D16294" s="29"/>
      <c r="E16294" s="29"/>
    </row>
    <row r="16295" spans="4:9" x14ac:dyDescent="0.2">
      <c r="D16295" s="29"/>
      <c r="E16295" s="29"/>
    </row>
    <row r="16296" spans="4:9" x14ac:dyDescent="0.2">
      <c r="D16296" s="29"/>
      <c r="E16296" s="29"/>
    </row>
    <row r="16297" spans="4:9" x14ac:dyDescent="0.2">
      <c r="D16297" s="29"/>
      <c r="E16297" s="29"/>
    </row>
    <row r="16298" spans="4:9" x14ac:dyDescent="0.2">
      <c r="D16298" s="29"/>
      <c r="E16298" s="29"/>
    </row>
    <row r="16299" spans="4:9" x14ac:dyDescent="0.2">
      <c r="D16299" s="29"/>
      <c r="E16299" s="29"/>
    </row>
    <row r="16300" spans="4:9" x14ac:dyDescent="0.2">
      <c r="D16300" s="29"/>
      <c r="E16300" s="29"/>
    </row>
    <row r="16301" spans="4:9" x14ac:dyDescent="0.2">
      <c r="D16301" s="29"/>
      <c r="E16301" s="29"/>
    </row>
    <row r="16302" spans="4:9" x14ac:dyDescent="0.2">
      <c r="D16302" s="29"/>
      <c r="E16302" s="29"/>
      <c r="I16302" s="30"/>
    </row>
    <row r="16303" spans="4:9" x14ac:dyDescent="0.2">
      <c r="D16303" s="29"/>
      <c r="E16303" s="29"/>
      <c r="I16303" s="30"/>
    </row>
    <row r="16304" spans="4:9" x14ac:dyDescent="0.2">
      <c r="D16304" s="29"/>
      <c r="E16304" s="29"/>
      <c r="I16304" s="30"/>
    </row>
    <row r="16305" spans="4:9" x14ac:dyDescent="0.2">
      <c r="D16305" s="29"/>
      <c r="E16305" s="29"/>
      <c r="I16305" s="30"/>
    </row>
    <row r="16306" spans="4:9" x14ac:dyDescent="0.2">
      <c r="D16306" s="29"/>
      <c r="E16306" s="29"/>
    </row>
    <row r="16307" spans="4:9" x14ac:dyDescent="0.2">
      <c r="D16307" s="29"/>
      <c r="E16307" s="29"/>
    </row>
    <row r="16308" spans="4:9" x14ac:dyDescent="0.2">
      <c r="D16308" s="29"/>
      <c r="E16308" s="29"/>
      <c r="I16308" s="30"/>
    </row>
    <row r="16309" spans="4:9" x14ac:dyDescent="0.2">
      <c r="D16309" s="29"/>
      <c r="E16309" s="29"/>
      <c r="I16309" s="30"/>
    </row>
    <row r="16310" spans="4:9" x14ac:dyDescent="0.2">
      <c r="D16310" s="29"/>
      <c r="E16310" s="29"/>
      <c r="I16310" s="30"/>
    </row>
    <row r="16311" spans="4:9" x14ac:dyDescent="0.2">
      <c r="D16311" s="29"/>
      <c r="E16311" s="29"/>
      <c r="I16311" s="30"/>
    </row>
    <row r="16312" spans="4:9" x14ac:dyDescent="0.2">
      <c r="D16312" s="29"/>
      <c r="E16312" s="29"/>
      <c r="I16312" s="30"/>
    </row>
    <row r="16313" spans="4:9" x14ac:dyDescent="0.2">
      <c r="D16313" s="29"/>
      <c r="E16313" s="29"/>
      <c r="I16313" s="30"/>
    </row>
    <row r="16314" spans="4:9" x14ac:dyDescent="0.2">
      <c r="D16314" s="29"/>
      <c r="E16314" s="29"/>
      <c r="I16314" s="30"/>
    </row>
    <row r="16315" spans="4:9" x14ac:dyDescent="0.2">
      <c r="D16315" s="29"/>
      <c r="E16315" s="29"/>
      <c r="I16315" s="30"/>
    </row>
    <row r="16316" spans="4:9" x14ac:dyDescent="0.2">
      <c r="D16316" s="29"/>
      <c r="E16316" s="29"/>
      <c r="I16316" s="30"/>
    </row>
    <row r="16317" spans="4:9" x14ac:dyDescent="0.2">
      <c r="D16317" s="29"/>
      <c r="E16317" s="29"/>
      <c r="I16317" s="30"/>
    </row>
    <row r="16318" spans="4:9" x14ac:dyDescent="0.2">
      <c r="D16318" s="29"/>
      <c r="E16318" s="29"/>
      <c r="I16318" s="30"/>
    </row>
    <row r="16319" spans="4:9" x14ac:dyDescent="0.2">
      <c r="D16319" s="29"/>
      <c r="E16319" s="29"/>
      <c r="I16319" s="30"/>
    </row>
    <row r="16320" spans="4:9" x14ac:dyDescent="0.2">
      <c r="D16320" s="29"/>
      <c r="E16320" s="29"/>
      <c r="I16320" s="30"/>
    </row>
    <row r="16321" spans="4:9" x14ac:dyDescent="0.2">
      <c r="D16321" s="29"/>
      <c r="E16321" s="29"/>
      <c r="I16321" s="30"/>
    </row>
    <row r="16322" spans="4:9" x14ac:dyDescent="0.2">
      <c r="D16322" s="29"/>
      <c r="E16322" s="29"/>
      <c r="I16322" s="30"/>
    </row>
    <row r="16323" spans="4:9" x14ac:dyDescent="0.2">
      <c r="D16323" s="29"/>
      <c r="E16323" s="29"/>
      <c r="I16323" s="30"/>
    </row>
    <row r="16324" spans="4:9" x14ac:dyDescent="0.2">
      <c r="D16324" s="29"/>
      <c r="E16324" s="29"/>
      <c r="I16324" s="30"/>
    </row>
    <row r="16325" spans="4:9" x14ac:dyDescent="0.2">
      <c r="D16325" s="29"/>
      <c r="E16325" s="29"/>
      <c r="I16325" s="30"/>
    </row>
    <row r="16326" spans="4:9" x14ac:dyDescent="0.2">
      <c r="D16326" s="29"/>
      <c r="E16326" s="29"/>
      <c r="I16326" s="30"/>
    </row>
    <row r="16327" spans="4:9" x14ac:dyDescent="0.2">
      <c r="D16327" s="29"/>
      <c r="E16327" s="29"/>
      <c r="I16327" s="30"/>
    </row>
    <row r="16328" spans="4:9" x14ac:dyDescent="0.2">
      <c r="D16328" s="29"/>
      <c r="E16328" s="29"/>
      <c r="I16328" s="30"/>
    </row>
    <row r="16329" spans="4:9" x14ac:dyDescent="0.2">
      <c r="D16329" s="29"/>
      <c r="E16329" s="29"/>
      <c r="I16329" s="30"/>
    </row>
    <row r="16330" spans="4:9" x14ac:dyDescent="0.2">
      <c r="D16330" s="29"/>
      <c r="E16330" s="29"/>
      <c r="I16330" s="30"/>
    </row>
    <row r="16331" spans="4:9" x14ac:dyDescent="0.2">
      <c r="D16331" s="29"/>
      <c r="E16331" s="29"/>
      <c r="I16331" s="30"/>
    </row>
    <row r="16332" spans="4:9" x14ac:dyDescent="0.2">
      <c r="D16332" s="29"/>
      <c r="E16332" s="29"/>
      <c r="I16332" s="30"/>
    </row>
    <row r="16333" spans="4:9" x14ac:dyDescent="0.2">
      <c r="D16333" s="29"/>
      <c r="E16333" s="29"/>
      <c r="I16333" s="30"/>
    </row>
    <row r="16334" spans="4:9" x14ac:dyDescent="0.2">
      <c r="D16334" s="29"/>
      <c r="E16334" s="29"/>
      <c r="I16334" s="30"/>
    </row>
    <row r="16335" spans="4:9" x14ac:dyDescent="0.2">
      <c r="D16335" s="29"/>
      <c r="E16335" s="29"/>
      <c r="I16335" s="30"/>
    </row>
    <row r="16336" spans="4:9" x14ac:dyDescent="0.2">
      <c r="D16336" s="29"/>
      <c r="E16336" s="29"/>
    </row>
    <row r="16337" spans="4:9" x14ac:dyDescent="0.2">
      <c r="D16337" s="29"/>
      <c r="E16337" s="29"/>
    </row>
    <row r="16338" spans="4:9" x14ac:dyDescent="0.2">
      <c r="D16338" s="29"/>
      <c r="E16338" s="29"/>
      <c r="I16338" s="30"/>
    </row>
    <row r="16339" spans="4:9" x14ac:dyDescent="0.2">
      <c r="D16339" s="29"/>
      <c r="E16339" s="29"/>
      <c r="I16339" s="30"/>
    </row>
    <row r="16340" spans="4:9" x14ac:dyDescent="0.2">
      <c r="D16340" s="29"/>
      <c r="E16340" s="29"/>
      <c r="I16340" s="30"/>
    </row>
    <row r="16341" spans="4:9" x14ac:dyDescent="0.2">
      <c r="D16341" s="29"/>
      <c r="E16341" s="29"/>
      <c r="I16341" s="30"/>
    </row>
    <row r="16342" spans="4:9" x14ac:dyDescent="0.2">
      <c r="D16342" s="29"/>
      <c r="E16342" s="29"/>
      <c r="I16342" s="30"/>
    </row>
    <row r="16343" spans="4:9" x14ac:dyDescent="0.2">
      <c r="D16343" s="29"/>
      <c r="E16343" s="29"/>
      <c r="I16343" s="30"/>
    </row>
    <row r="16344" spans="4:9" x14ac:dyDescent="0.2">
      <c r="D16344" s="29"/>
      <c r="E16344" s="29"/>
      <c r="I16344" s="30"/>
    </row>
    <row r="16345" spans="4:9" x14ac:dyDescent="0.2">
      <c r="D16345" s="29"/>
      <c r="E16345" s="29"/>
      <c r="I16345" s="30"/>
    </row>
    <row r="16346" spans="4:9" x14ac:dyDescent="0.2">
      <c r="D16346" s="29"/>
      <c r="E16346" s="29"/>
      <c r="I16346" s="30"/>
    </row>
    <row r="16347" spans="4:9" x14ac:dyDescent="0.2">
      <c r="D16347" s="29"/>
      <c r="E16347" s="29"/>
      <c r="I16347" s="30"/>
    </row>
    <row r="16348" spans="4:9" x14ac:dyDescent="0.2">
      <c r="D16348" s="29"/>
      <c r="E16348" s="29"/>
      <c r="I16348" s="30"/>
    </row>
    <row r="16349" spans="4:9" x14ac:dyDescent="0.2">
      <c r="D16349" s="29"/>
      <c r="E16349" s="29"/>
      <c r="I16349" s="30"/>
    </row>
    <row r="16350" spans="4:9" x14ac:dyDescent="0.2">
      <c r="D16350" s="29"/>
      <c r="E16350" s="29"/>
      <c r="I16350" s="30"/>
    </row>
    <row r="16351" spans="4:9" x14ac:dyDescent="0.2">
      <c r="D16351" s="29"/>
      <c r="E16351" s="29"/>
      <c r="I16351" s="30"/>
    </row>
    <row r="16352" spans="4:9" x14ac:dyDescent="0.2">
      <c r="D16352" s="29"/>
      <c r="E16352" s="29"/>
      <c r="I16352" s="30"/>
    </row>
    <row r="16353" spans="4:9" x14ac:dyDescent="0.2">
      <c r="D16353" s="29"/>
      <c r="E16353" s="29"/>
      <c r="I16353" s="30"/>
    </row>
    <row r="16354" spans="4:9" x14ac:dyDescent="0.2">
      <c r="D16354" s="29"/>
      <c r="E16354" s="29"/>
      <c r="I16354" s="30"/>
    </row>
    <row r="16355" spans="4:9" x14ac:dyDescent="0.2">
      <c r="D16355" s="29"/>
      <c r="E16355" s="29"/>
      <c r="I16355" s="30"/>
    </row>
    <row r="16356" spans="4:9" x14ac:dyDescent="0.2">
      <c r="D16356" s="29"/>
      <c r="E16356" s="29"/>
      <c r="I16356" s="30"/>
    </row>
    <row r="16357" spans="4:9" x14ac:dyDescent="0.2">
      <c r="D16357" s="29"/>
      <c r="E16357" s="29"/>
      <c r="I16357" s="30"/>
    </row>
    <row r="16358" spans="4:9" x14ac:dyDescent="0.2">
      <c r="D16358" s="29"/>
      <c r="E16358" s="29"/>
      <c r="I16358" s="30"/>
    </row>
    <row r="16359" spans="4:9" x14ac:dyDescent="0.2">
      <c r="D16359" s="29"/>
      <c r="E16359" s="29"/>
      <c r="I16359" s="30"/>
    </row>
    <row r="16360" spans="4:9" x14ac:dyDescent="0.2">
      <c r="D16360" s="29"/>
      <c r="E16360" s="29"/>
      <c r="I16360" s="30"/>
    </row>
    <row r="16361" spans="4:9" x14ac:dyDescent="0.2">
      <c r="D16361" s="29"/>
      <c r="E16361" s="29"/>
      <c r="I16361" s="30"/>
    </row>
    <row r="16362" spans="4:9" x14ac:dyDescent="0.2">
      <c r="D16362" s="29"/>
      <c r="E16362" s="29"/>
      <c r="I16362" s="30"/>
    </row>
    <row r="16363" spans="4:9" x14ac:dyDescent="0.2">
      <c r="D16363" s="29"/>
      <c r="E16363" s="29"/>
      <c r="I16363" s="30"/>
    </row>
    <row r="16364" spans="4:9" x14ac:dyDescent="0.2">
      <c r="D16364" s="29"/>
      <c r="E16364" s="29"/>
      <c r="I16364" s="30"/>
    </row>
    <row r="16365" spans="4:9" x14ac:dyDescent="0.2">
      <c r="D16365" s="29"/>
      <c r="E16365" s="29"/>
      <c r="I16365" s="30"/>
    </row>
    <row r="16366" spans="4:9" x14ac:dyDescent="0.2">
      <c r="D16366" s="29"/>
      <c r="E16366" s="29"/>
      <c r="I16366" s="30"/>
    </row>
    <row r="16367" spans="4:9" x14ac:dyDescent="0.2">
      <c r="D16367" s="29"/>
      <c r="E16367" s="29"/>
      <c r="I16367" s="30"/>
    </row>
    <row r="16368" spans="4:9" x14ac:dyDescent="0.2">
      <c r="D16368" s="29"/>
      <c r="E16368" s="29"/>
      <c r="I16368" s="30"/>
    </row>
    <row r="16369" spans="4:9" x14ac:dyDescent="0.2">
      <c r="D16369" s="29"/>
      <c r="E16369" s="29"/>
      <c r="I16369" s="30"/>
    </row>
    <row r="16370" spans="4:9" x14ac:dyDescent="0.2">
      <c r="D16370" s="29"/>
      <c r="E16370" s="29"/>
      <c r="I16370" s="30"/>
    </row>
    <row r="16371" spans="4:9" x14ac:dyDescent="0.2">
      <c r="D16371" s="29"/>
      <c r="E16371" s="29"/>
      <c r="I16371" s="30"/>
    </row>
    <row r="16372" spans="4:9" x14ac:dyDescent="0.2">
      <c r="D16372" s="29"/>
      <c r="E16372" s="29"/>
      <c r="I16372" s="30"/>
    </row>
    <row r="16373" spans="4:9" x14ac:dyDescent="0.2">
      <c r="D16373" s="29"/>
      <c r="E16373" s="29"/>
      <c r="I16373" s="30"/>
    </row>
    <row r="16374" spans="4:9" x14ac:dyDescent="0.2">
      <c r="D16374" s="29"/>
      <c r="E16374" s="29"/>
      <c r="I16374" s="30"/>
    </row>
    <row r="16375" spans="4:9" x14ac:dyDescent="0.2">
      <c r="D16375" s="29"/>
      <c r="E16375" s="29"/>
      <c r="I16375" s="30"/>
    </row>
    <row r="16376" spans="4:9" x14ac:dyDescent="0.2">
      <c r="D16376" s="29"/>
      <c r="E16376" s="29"/>
      <c r="I16376" s="30"/>
    </row>
    <row r="16377" spans="4:9" x14ac:dyDescent="0.2">
      <c r="D16377" s="29"/>
      <c r="E16377" s="29"/>
      <c r="I16377" s="30"/>
    </row>
    <row r="16378" spans="4:9" x14ac:dyDescent="0.2">
      <c r="D16378" s="29"/>
      <c r="E16378" s="29"/>
      <c r="I16378" s="30"/>
    </row>
    <row r="16379" spans="4:9" x14ac:dyDescent="0.2">
      <c r="D16379" s="29"/>
      <c r="E16379" s="29"/>
      <c r="I16379" s="30"/>
    </row>
    <row r="16380" spans="4:9" x14ac:dyDescent="0.2">
      <c r="D16380" s="29"/>
      <c r="E16380" s="29"/>
    </row>
    <row r="16381" spans="4:9" x14ac:dyDescent="0.2">
      <c r="D16381" s="29"/>
      <c r="E16381" s="29"/>
    </row>
    <row r="16382" spans="4:9" x14ac:dyDescent="0.2">
      <c r="D16382" s="29"/>
      <c r="E16382" s="29"/>
    </row>
    <row r="16383" spans="4:9" x14ac:dyDescent="0.2">
      <c r="D16383" s="29"/>
      <c r="E16383" s="29"/>
    </row>
    <row r="16384" spans="4:9" x14ac:dyDescent="0.2">
      <c r="D16384" s="29"/>
      <c r="E16384" s="29"/>
    </row>
    <row r="16385" spans="4:5" x14ac:dyDescent="0.2">
      <c r="D16385" s="29"/>
      <c r="E16385" s="29"/>
    </row>
    <row r="16386" spans="4:5" x14ac:dyDescent="0.2">
      <c r="D16386" s="29"/>
      <c r="E16386" s="29"/>
    </row>
    <row r="16387" spans="4:5" x14ac:dyDescent="0.2">
      <c r="D16387" s="29"/>
      <c r="E16387" s="29"/>
    </row>
    <row r="16388" spans="4:5" x14ac:dyDescent="0.2">
      <c r="D16388" s="29"/>
      <c r="E16388" s="29"/>
    </row>
    <row r="16389" spans="4:5" x14ac:dyDescent="0.2">
      <c r="D16389" s="29"/>
      <c r="E16389" s="29"/>
    </row>
    <row r="16390" spans="4:5" x14ac:dyDescent="0.2">
      <c r="D16390" s="29"/>
      <c r="E16390" s="29"/>
    </row>
    <row r="16391" spans="4:5" x14ac:dyDescent="0.2">
      <c r="D16391" s="29"/>
      <c r="E16391" s="29"/>
    </row>
    <row r="16392" spans="4:5" x14ac:dyDescent="0.2">
      <c r="D16392" s="29"/>
      <c r="E16392" s="29"/>
    </row>
    <row r="16393" spans="4:5" x14ac:dyDescent="0.2">
      <c r="D16393" s="29"/>
      <c r="E16393" s="29"/>
    </row>
    <row r="16394" spans="4:5" x14ac:dyDescent="0.2">
      <c r="D16394" s="29"/>
      <c r="E16394" s="29"/>
    </row>
    <row r="16395" spans="4:5" x14ac:dyDescent="0.2">
      <c r="D16395" s="29"/>
      <c r="E16395" s="29"/>
    </row>
    <row r="16396" spans="4:5" x14ac:dyDescent="0.2">
      <c r="D16396" s="29"/>
      <c r="E16396" s="29"/>
    </row>
    <row r="16397" spans="4:5" x14ac:dyDescent="0.2">
      <c r="D16397" s="29"/>
      <c r="E16397" s="29"/>
    </row>
    <row r="16398" spans="4:5" x14ac:dyDescent="0.2">
      <c r="D16398" s="29"/>
      <c r="E16398" s="29"/>
    </row>
    <row r="16399" spans="4:5" x14ac:dyDescent="0.2">
      <c r="D16399" s="29"/>
      <c r="E16399" s="29"/>
    </row>
    <row r="16400" spans="4:5" x14ac:dyDescent="0.2">
      <c r="D16400" s="29"/>
      <c r="E16400" s="29"/>
    </row>
    <row r="16401" spans="4:5" x14ac:dyDescent="0.2">
      <c r="D16401" s="29"/>
      <c r="E16401" s="29"/>
    </row>
    <row r="16402" spans="4:5" x14ac:dyDescent="0.2">
      <c r="D16402" s="29"/>
      <c r="E16402" s="29"/>
    </row>
    <row r="16403" spans="4:5" x14ac:dyDescent="0.2">
      <c r="D16403" s="29"/>
      <c r="E16403" s="29"/>
    </row>
    <row r="16404" spans="4:5" x14ac:dyDescent="0.2">
      <c r="D16404" s="29"/>
      <c r="E16404" s="29"/>
    </row>
    <row r="16405" spans="4:5" x14ac:dyDescent="0.2">
      <c r="D16405" s="29"/>
      <c r="E16405" s="29"/>
    </row>
    <row r="16406" spans="4:5" x14ac:dyDescent="0.2">
      <c r="D16406" s="29"/>
      <c r="E16406" s="29"/>
    </row>
    <row r="16407" spans="4:5" x14ac:dyDescent="0.2">
      <c r="D16407" s="29"/>
      <c r="E16407" s="29"/>
    </row>
    <row r="16408" spans="4:5" x14ac:dyDescent="0.2">
      <c r="D16408" s="29"/>
      <c r="E16408" s="29"/>
    </row>
    <row r="16409" spans="4:5" x14ac:dyDescent="0.2">
      <c r="D16409" s="29"/>
      <c r="E16409" s="29"/>
    </row>
    <row r="16410" spans="4:5" x14ac:dyDescent="0.2">
      <c r="D16410" s="29"/>
      <c r="E16410" s="29"/>
    </row>
    <row r="16411" spans="4:5" x14ac:dyDescent="0.2">
      <c r="D16411" s="29"/>
      <c r="E16411" s="29"/>
    </row>
    <row r="16412" spans="4:5" x14ac:dyDescent="0.2">
      <c r="D16412" s="29"/>
      <c r="E16412" s="29"/>
    </row>
    <row r="16413" spans="4:5" x14ac:dyDescent="0.2">
      <c r="D16413" s="29"/>
      <c r="E16413" s="29"/>
    </row>
    <row r="16414" spans="4:5" x14ac:dyDescent="0.2">
      <c r="D16414" s="29"/>
      <c r="E16414" s="29"/>
    </row>
    <row r="16415" spans="4:5" x14ac:dyDescent="0.2">
      <c r="D16415" s="29"/>
      <c r="E16415" s="29"/>
    </row>
    <row r="16416" spans="4:5" x14ac:dyDescent="0.2">
      <c r="D16416" s="29"/>
      <c r="E16416" s="29"/>
    </row>
    <row r="16417" spans="4:5" x14ac:dyDescent="0.2">
      <c r="D16417" s="29"/>
      <c r="E16417" s="29"/>
    </row>
    <row r="16418" spans="4:5" x14ac:dyDescent="0.2">
      <c r="D16418" s="29"/>
      <c r="E16418" s="29"/>
    </row>
    <row r="16419" spans="4:5" x14ac:dyDescent="0.2">
      <c r="D16419" s="29"/>
      <c r="E16419" s="29"/>
    </row>
    <row r="16420" spans="4:5" x14ac:dyDescent="0.2">
      <c r="D16420" s="29"/>
      <c r="E16420" s="29"/>
    </row>
    <row r="16421" spans="4:5" x14ac:dyDescent="0.2">
      <c r="D16421" s="29"/>
      <c r="E16421" s="29"/>
    </row>
    <row r="16422" spans="4:5" x14ac:dyDescent="0.2">
      <c r="D16422" s="29"/>
      <c r="E16422" s="29"/>
    </row>
    <row r="16423" spans="4:5" x14ac:dyDescent="0.2">
      <c r="D16423" s="29"/>
      <c r="E16423" s="29"/>
    </row>
    <row r="16424" spans="4:5" x14ac:dyDescent="0.2">
      <c r="D16424" s="29"/>
      <c r="E16424" s="29"/>
    </row>
    <row r="16425" spans="4:5" x14ac:dyDescent="0.2">
      <c r="D16425" s="29"/>
      <c r="E16425" s="29"/>
    </row>
    <row r="16426" spans="4:5" x14ac:dyDescent="0.2">
      <c r="D16426" s="29"/>
      <c r="E16426" s="29"/>
    </row>
    <row r="16427" spans="4:5" x14ac:dyDescent="0.2">
      <c r="D16427" s="29"/>
      <c r="E16427" s="29"/>
    </row>
    <row r="16428" spans="4:5" x14ac:dyDescent="0.2">
      <c r="D16428" s="29"/>
      <c r="E16428" s="29"/>
    </row>
    <row r="16429" spans="4:5" x14ac:dyDescent="0.2">
      <c r="D16429" s="29"/>
      <c r="E16429" s="29"/>
    </row>
    <row r="16430" spans="4:5" x14ac:dyDescent="0.2">
      <c r="D16430" s="29"/>
      <c r="E16430" s="29"/>
    </row>
    <row r="16431" spans="4:5" x14ac:dyDescent="0.2">
      <c r="D16431" s="29"/>
      <c r="E16431" s="29"/>
    </row>
    <row r="16432" spans="4:5" x14ac:dyDescent="0.2">
      <c r="D16432" s="29"/>
      <c r="E16432" s="29"/>
    </row>
    <row r="16433" spans="4:5" x14ac:dyDescent="0.2">
      <c r="D16433" s="29"/>
      <c r="E16433" s="29"/>
    </row>
    <row r="16434" spans="4:5" x14ac:dyDescent="0.2">
      <c r="D16434" s="29"/>
      <c r="E16434" s="29"/>
    </row>
    <row r="16435" spans="4:5" x14ac:dyDescent="0.2">
      <c r="D16435" s="29"/>
      <c r="E16435" s="29"/>
    </row>
    <row r="16436" spans="4:5" x14ac:dyDescent="0.2">
      <c r="D16436" s="29"/>
      <c r="E16436" s="29"/>
    </row>
    <row r="16437" spans="4:5" x14ac:dyDescent="0.2">
      <c r="D16437" s="29"/>
      <c r="E16437" s="29"/>
    </row>
    <row r="16438" spans="4:5" x14ac:dyDescent="0.2">
      <c r="D16438" s="29"/>
      <c r="E16438" s="29"/>
    </row>
    <row r="16439" spans="4:5" x14ac:dyDescent="0.2">
      <c r="D16439" s="29"/>
      <c r="E16439" s="29"/>
    </row>
    <row r="16440" spans="4:5" x14ac:dyDescent="0.2">
      <c r="D16440" s="29"/>
      <c r="E16440" s="29"/>
    </row>
    <row r="16441" spans="4:5" x14ac:dyDescent="0.2">
      <c r="D16441" s="29"/>
      <c r="E16441" s="29"/>
    </row>
    <row r="16442" spans="4:5" x14ac:dyDescent="0.2">
      <c r="D16442" s="29"/>
      <c r="E16442" s="29"/>
    </row>
    <row r="16443" spans="4:5" x14ac:dyDescent="0.2">
      <c r="D16443" s="29"/>
      <c r="E16443" s="29"/>
    </row>
    <row r="16444" spans="4:5" x14ac:dyDescent="0.2">
      <c r="D16444" s="29"/>
      <c r="E16444" s="29"/>
    </row>
    <row r="16445" spans="4:5" x14ac:dyDescent="0.2">
      <c r="D16445" s="29"/>
      <c r="E16445" s="29"/>
    </row>
    <row r="16446" spans="4:5" x14ac:dyDescent="0.2">
      <c r="D16446" s="29"/>
      <c r="E16446" s="29"/>
    </row>
    <row r="16447" spans="4:5" x14ac:dyDescent="0.2">
      <c r="D16447" s="29"/>
      <c r="E16447" s="29"/>
    </row>
    <row r="16448" spans="4:5" x14ac:dyDescent="0.2">
      <c r="D16448" s="29"/>
      <c r="E16448" s="29"/>
    </row>
    <row r="16449" spans="4:5" x14ac:dyDescent="0.2">
      <c r="D16449" s="29"/>
      <c r="E16449" s="29"/>
    </row>
    <row r="16450" spans="4:5" x14ac:dyDescent="0.2">
      <c r="D16450" s="29"/>
      <c r="E16450" s="29"/>
    </row>
    <row r="16451" spans="4:5" x14ac:dyDescent="0.2">
      <c r="D16451" s="29"/>
      <c r="E16451" s="29"/>
    </row>
    <row r="16452" spans="4:5" x14ac:dyDescent="0.2">
      <c r="D16452" s="29"/>
      <c r="E16452" s="29"/>
    </row>
    <row r="16453" spans="4:5" x14ac:dyDescent="0.2">
      <c r="D16453" s="29"/>
      <c r="E16453" s="29"/>
    </row>
    <row r="16454" spans="4:5" x14ac:dyDescent="0.2">
      <c r="D16454" s="29"/>
      <c r="E16454" s="29"/>
    </row>
    <row r="16455" spans="4:5" x14ac:dyDescent="0.2">
      <c r="D16455" s="29"/>
      <c r="E16455" s="29"/>
    </row>
    <row r="16456" spans="4:5" x14ac:dyDescent="0.2">
      <c r="D16456" s="29"/>
      <c r="E16456" s="29"/>
    </row>
    <row r="16457" spans="4:5" x14ac:dyDescent="0.2">
      <c r="D16457" s="29"/>
      <c r="E16457" s="29"/>
    </row>
    <row r="16458" spans="4:5" x14ac:dyDescent="0.2">
      <c r="D16458" s="29"/>
      <c r="E16458" s="29"/>
    </row>
    <row r="16459" spans="4:5" x14ac:dyDescent="0.2">
      <c r="D16459" s="29"/>
      <c r="E16459" s="29"/>
    </row>
    <row r="16460" spans="4:5" x14ac:dyDescent="0.2">
      <c r="D16460" s="29"/>
      <c r="E16460" s="29"/>
    </row>
    <row r="16461" spans="4:5" x14ac:dyDescent="0.2">
      <c r="D16461" s="29"/>
      <c r="E16461" s="29"/>
    </row>
    <row r="16462" spans="4:5" x14ac:dyDescent="0.2">
      <c r="D16462" s="29"/>
      <c r="E16462" s="29"/>
    </row>
    <row r="16463" spans="4:5" x14ac:dyDescent="0.2">
      <c r="D16463" s="29"/>
      <c r="E16463" s="29"/>
    </row>
    <row r="16464" spans="4:5" x14ac:dyDescent="0.2">
      <c r="D16464" s="29"/>
      <c r="E16464" s="29"/>
    </row>
    <row r="16465" spans="4:5" x14ac:dyDescent="0.2">
      <c r="D16465" s="29"/>
      <c r="E16465" s="29"/>
    </row>
    <row r="16466" spans="4:5" x14ac:dyDescent="0.2">
      <c r="D16466" s="29"/>
      <c r="E16466" s="29"/>
    </row>
    <row r="16467" spans="4:5" x14ac:dyDescent="0.2">
      <c r="D16467" s="29"/>
      <c r="E16467" s="29"/>
    </row>
    <row r="16468" spans="4:5" x14ac:dyDescent="0.2">
      <c r="D16468" s="29"/>
      <c r="E16468" s="29"/>
    </row>
    <row r="16469" spans="4:5" x14ac:dyDescent="0.2">
      <c r="D16469" s="29"/>
      <c r="E16469" s="29"/>
    </row>
    <row r="16470" spans="4:5" x14ac:dyDescent="0.2">
      <c r="D16470" s="29"/>
      <c r="E16470" s="29"/>
    </row>
    <row r="16471" spans="4:5" x14ac:dyDescent="0.2">
      <c r="D16471" s="29"/>
      <c r="E16471" s="29"/>
    </row>
    <row r="16472" spans="4:5" x14ac:dyDescent="0.2">
      <c r="D16472" s="29"/>
      <c r="E16472" s="29"/>
    </row>
    <row r="16473" spans="4:5" x14ac:dyDescent="0.2">
      <c r="D16473" s="29"/>
      <c r="E16473" s="29"/>
    </row>
    <row r="16474" spans="4:5" x14ac:dyDescent="0.2">
      <c r="D16474" s="29"/>
      <c r="E16474" s="29"/>
    </row>
    <row r="16475" spans="4:5" x14ac:dyDescent="0.2">
      <c r="D16475" s="29"/>
      <c r="E16475" s="29"/>
    </row>
    <row r="16476" spans="4:5" x14ac:dyDescent="0.2">
      <c r="D16476" s="29"/>
      <c r="E16476" s="29"/>
    </row>
    <row r="16477" spans="4:5" x14ac:dyDescent="0.2">
      <c r="D16477" s="29"/>
      <c r="E16477" s="29"/>
    </row>
    <row r="16478" spans="4:5" x14ac:dyDescent="0.2">
      <c r="D16478" s="29"/>
      <c r="E16478" s="29"/>
    </row>
    <row r="16479" spans="4:5" x14ac:dyDescent="0.2">
      <c r="D16479" s="29"/>
      <c r="E16479" s="29"/>
    </row>
    <row r="16480" spans="4:5" x14ac:dyDescent="0.2">
      <c r="D16480" s="29"/>
      <c r="E16480" s="29"/>
    </row>
    <row r="16481" spans="4:5" x14ac:dyDescent="0.2">
      <c r="D16481" s="29"/>
      <c r="E16481" s="29"/>
    </row>
    <row r="16482" spans="4:5" x14ac:dyDescent="0.2">
      <c r="D16482" s="29"/>
      <c r="E16482" s="29"/>
    </row>
    <row r="16483" spans="4:5" x14ac:dyDescent="0.2">
      <c r="D16483" s="29"/>
      <c r="E16483" s="29"/>
    </row>
    <row r="16484" spans="4:5" x14ac:dyDescent="0.2">
      <c r="D16484" s="29"/>
      <c r="E16484" s="29"/>
    </row>
    <row r="16485" spans="4:5" x14ac:dyDescent="0.2">
      <c r="D16485" s="29"/>
      <c r="E16485" s="29"/>
    </row>
    <row r="16486" spans="4:5" x14ac:dyDescent="0.2">
      <c r="D16486" s="29"/>
      <c r="E16486" s="29"/>
    </row>
    <row r="16487" spans="4:5" x14ac:dyDescent="0.2">
      <c r="D16487" s="29"/>
      <c r="E16487" s="29"/>
    </row>
    <row r="16488" spans="4:5" x14ac:dyDescent="0.2">
      <c r="D16488" s="29"/>
      <c r="E16488" s="29"/>
    </row>
    <row r="16489" spans="4:5" x14ac:dyDescent="0.2">
      <c r="D16489" s="29"/>
      <c r="E16489" s="29"/>
    </row>
    <row r="16490" spans="4:5" x14ac:dyDescent="0.2">
      <c r="D16490" s="29"/>
      <c r="E16490" s="29"/>
    </row>
    <row r="16491" spans="4:5" x14ac:dyDescent="0.2">
      <c r="D16491" s="29"/>
      <c r="E16491" s="29"/>
    </row>
    <row r="16492" spans="4:5" x14ac:dyDescent="0.2">
      <c r="D16492" s="29"/>
      <c r="E16492" s="29"/>
    </row>
    <row r="16493" spans="4:5" x14ac:dyDescent="0.2">
      <c r="D16493" s="29"/>
      <c r="E16493" s="29"/>
    </row>
    <row r="16494" spans="4:5" x14ac:dyDescent="0.2">
      <c r="D16494" s="29"/>
      <c r="E16494" s="29"/>
    </row>
    <row r="16495" spans="4:5" x14ac:dyDescent="0.2">
      <c r="D16495" s="29"/>
      <c r="E16495" s="29"/>
    </row>
    <row r="16496" spans="4:5" x14ac:dyDescent="0.2">
      <c r="D16496" s="29"/>
      <c r="E16496" s="29"/>
    </row>
    <row r="16497" spans="4:9" x14ac:dyDescent="0.2">
      <c r="D16497" s="29"/>
      <c r="E16497" s="29"/>
    </row>
    <row r="16498" spans="4:9" x14ac:dyDescent="0.2">
      <c r="D16498" s="29"/>
      <c r="E16498" s="29"/>
    </row>
    <row r="16499" spans="4:9" x14ac:dyDescent="0.2">
      <c r="D16499" s="29"/>
      <c r="E16499" s="29"/>
    </row>
    <row r="16500" spans="4:9" x14ac:dyDescent="0.2">
      <c r="D16500" s="29"/>
      <c r="E16500" s="29"/>
    </row>
    <row r="16501" spans="4:9" x14ac:dyDescent="0.2">
      <c r="D16501" s="29"/>
      <c r="E16501" s="29"/>
    </row>
    <row r="16502" spans="4:9" x14ac:dyDescent="0.2">
      <c r="D16502" s="29"/>
      <c r="E16502" s="29"/>
    </row>
    <row r="16503" spans="4:9" x14ac:dyDescent="0.2">
      <c r="D16503" s="29"/>
      <c r="E16503" s="29"/>
    </row>
    <row r="16504" spans="4:9" x14ac:dyDescent="0.2">
      <c r="D16504" s="29"/>
      <c r="E16504" s="29"/>
    </row>
    <row r="16505" spans="4:9" x14ac:dyDescent="0.2">
      <c r="D16505" s="29"/>
      <c r="E16505" s="29"/>
    </row>
    <row r="16506" spans="4:9" x14ac:dyDescent="0.2">
      <c r="D16506" s="29"/>
      <c r="E16506" s="29"/>
    </row>
    <row r="16507" spans="4:9" x14ac:dyDescent="0.2">
      <c r="D16507" s="29"/>
      <c r="E16507" s="29"/>
    </row>
    <row r="16508" spans="4:9" x14ac:dyDescent="0.2">
      <c r="D16508" s="29"/>
      <c r="E16508" s="29"/>
    </row>
    <row r="16509" spans="4:9" x14ac:dyDescent="0.2">
      <c r="D16509" s="29"/>
      <c r="E16509" s="29"/>
    </row>
    <row r="16510" spans="4:9" x14ac:dyDescent="0.2">
      <c r="D16510" s="29"/>
      <c r="E16510" s="29"/>
    </row>
    <row r="16511" spans="4:9" x14ac:dyDescent="0.2">
      <c r="D16511" s="29"/>
      <c r="E16511" s="29"/>
    </row>
    <row r="16512" spans="4:9" x14ac:dyDescent="0.2">
      <c r="D16512" s="29"/>
      <c r="E16512" s="29"/>
      <c r="I16512" s="30"/>
    </row>
    <row r="16513" spans="4:9" x14ac:dyDescent="0.2">
      <c r="D16513" s="29"/>
      <c r="E16513" s="29"/>
      <c r="I16513" s="30"/>
    </row>
    <row r="16514" spans="4:9" x14ac:dyDescent="0.2">
      <c r="D16514" s="29"/>
      <c r="E16514" s="29"/>
      <c r="I16514" s="30"/>
    </row>
    <row r="16515" spans="4:9" x14ac:dyDescent="0.2">
      <c r="D16515" s="29"/>
      <c r="E16515" s="29"/>
      <c r="I16515" s="30"/>
    </row>
    <row r="16516" spans="4:9" x14ac:dyDescent="0.2">
      <c r="D16516" s="29"/>
      <c r="E16516" s="29"/>
    </row>
    <row r="16517" spans="4:9" x14ac:dyDescent="0.2">
      <c r="D16517" s="29"/>
      <c r="E16517" s="29"/>
    </row>
    <row r="16518" spans="4:9" x14ac:dyDescent="0.2">
      <c r="D16518" s="29"/>
      <c r="E16518" s="29"/>
      <c r="I16518" s="30"/>
    </row>
    <row r="16519" spans="4:9" x14ac:dyDescent="0.2">
      <c r="D16519" s="29"/>
      <c r="E16519" s="29"/>
      <c r="I16519" s="30"/>
    </row>
    <row r="16520" spans="4:9" x14ac:dyDescent="0.2">
      <c r="D16520" s="29"/>
      <c r="E16520" s="29"/>
      <c r="I16520" s="30"/>
    </row>
    <row r="16521" spans="4:9" x14ac:dyDescent="0.2">
      <c r="D16521" s="29"/>
      <c r="E16521" s="29"/>
      <c r="I16521" s="30"/>
    </row>
    <row r="16522" spans="4:9" x14ac:dyDescent="0.2">
      <c r="D16522" s="29"/>
      <c r="E16522" s="29"/>
      <c r="I16522" s="30"/>
    </row>
    <row r="16523" spans="4:9" x14ac:dyDescent="0.2">
      <c r="D16523" s="29"/>
      <c r="E16523" s="29"/>
      <c r="I16523" s="30"/>
    </row>
    <row r="16524" spans="4:9" x14ac:dyDescent="0.2">
      <c r="D16524" s="29"/>
      <c r="E16524" s="29"/>
      <c r="I16524" s="30"/>
    </row>
    <row r="16525" spans="4:9" x14ac:dyDescent="0.2">
      <c r="D16525" s="29"/>
      <c r="E16525" s="29"/>
      <c r="I16525" s="30"/>
    </row>
    <row r="16526" spans="4:9" x14ac:dyDescent="0.2">
      <c r="D16526" s="29"/>
      <c r="E16526" s="29"/>
      <c r="I16526" s="30"/>
    </row>
    <row r="16527" spans="4:9" x14ac:dyDescent="0.2">
      <c r="D16527" s="29"/>
      <c r="E16527" s="29"/>
      <c r="I16527" s="30"/>
    </row>
    <row r="16528" spans="4:9" x14ac:dyDescent="0.2">
      <c r="D16528" s="29"/>
      <c r="E16528" s="29"/>
      <c r="I16528" s="30"/>
    </row>
    <row r="16529" spans="4:9" x14ac:dyDescent="0.2">
      <c r="D16529" s="29"/>
      <c r="E16529" s="29"/>
      <c r="I16529" s="30"/>
    </row>
    <row r="16530" spans="4:9" x14ac:dyDescent="0.2">
      <c r="D16530" s="29"/>
      <c r="E16530" s="29"/>
      <c r="I16530" s="30"/>
    </row>
    <row r="16531" spans="4:9" x14ac:dyDescent="0.2">
      <c r="D16531" s="29"/>
      <c r="E16531" s="29"/>
      <c r="I16531" s="30"/>
    </row>
    <row r="16532" spans="4:9" x14ac:dyDescent="0.2">
      <c r="D16532" s="29"/>
      <c r="E16532" s="29"/>
      <c r="I16532" s="30"/>
    </row>
    <row r="16533" spans="4:9" x14ac:dyDescent="0.2">
      <c r="D16533" s="29"/>
      <c r="E16533" s="29"/>
      <c r="I16533" s="30"/>
    </row>
    <row r="16534" spans="4:9" x14ac:dyDescent="0.2">
      <c r="D16534" s="29"/>
      <c r="E16534" s="29"/>
      <c r="I16534" s="30"/>
    </row>
    <row r="16535" spans="4:9" x14ac:dyDescent="0.2">
      <c r="D16535" s="29"/>
      <c r="E16535" s="29"/>
      <c r="I16535" s="30"/>
    </row>
    <row r="16536" spans="4:9" x14ac:dyDescent="0.2">
      <c r="D16536" s="29"/>
      <c r="E16536" s="29"/>
      <c r="I16536" s="30"/>
    </row>
    <row r="16537" spans="4:9" x14ac:dyDescent="0.2">
      <c r="D16537" s="29"/>
      <c r="E16537" s="29"/>
      <c r="I16537" s="30"/>
    </row>
    <row r="16538" spans="4:9" x14ac:dyDescent="0.2">
      <c r="D16538" s="29"/>
      <c r="E16538" s="29"/>
      <c r="I16538" s="30"/>
    </row>
    <row r="16539" spans="4:9" x14ac:dyDescent="0.2">
      <c r="D16539" s="29"/>
      <c r="E16539" s="29"/>
      <c r="I16539" s="30"/>
    </row>
    <row r="16540" spans="4:9" x14ac:dyDescent="0.2">
      <c r="D16540" s="29"/>
      <c r="E16540" s="29"/>
      <c r="I16540" s="30"/>
    </row>
    <row r="16541" spans="4:9" x14ac:dyDescent="0.2">
      <c r="D16541" s="29"/>
      <c r="E16541" s="29"/>
      <c r="I16541" s="30"/>
    </row>
    <row r="16542" spans="4:9" x14ac:dyDescent="0.2">
      <c r="D16542" s="29"/>
      <c r="E16542" s="29"/>
    </row>
    <row r="16543" spans="4:9" x14ac:dyDescent="0.2">
      <c r="D16543" s="29"/>
      <c r="E16543" s="29"/>
    </row>
    <row r="16544" spans="4:9" x14ac:dyDescent="0.2">
      <c r="D16544" s="29"/>
      <c r="E16544" s="29"/>
    </row>
    <row r="16545" spans="4:9" x14ac:dyDescent="0.2">
      <c r="D16545" s="29"/>
      <c r="E16545" s="29"/>
    </row>
    <row r="16546" spans="4:9" x14ac:dyDescent="0.2">
      <c r="D16546" s="29"/>
      <c r="E16546" s="29"/>
    </row>
    <row r="16547" spans="4:9" x14ac:dyDescent="0.2">
      <c r="D16547" s="29"/>
      <c r="E16547" s="29"/>
    </row>
    <row r="16548" spans="4:9" x14ac:dyDescent="0.2">
      <c r="D16548" s="29"/>
      <c r="E16548" s="29"/>
    </row>
    <row r="16549" spans="4:9" x14ac:dyDescent="0.2">
      <c r="D16549" s="29"/>
      <c r="E16549" s="29"/>
    </row>
    <row r="16550" spans="4:9" x14ac:dyDescent="0.2">
      <c r="D16550" s="29"/>
      <c r="E16550" s="29"/>
    </row>
    <row r="16551" spans="4:9" x14ac:dyDescent="0.2">
      <c r="D16551" s="29"/>
      <c r="E16551" s="29"/>
    </row>
    <row r="16552" spans="4:9" x14ac:dyDescent="0.2">
      <c r="D16552" s="29"/>
      <c r="E16552" s="29"/>
    </row>
    <row r="16553" spans="4:9" x14ac:dyDescent="0.2">
      <c r="D16553" s="29"/>
      <c r="E16553" s="29"/>
    </row>
    <row r="16554" spans="4:9" x14ac:dyDescent="0.2">
      <c r="D16554" s="29"/>
      <c r="E16554" s="29"/>
    </row>
    <row r="16555" spans="4:9" x14ac:dyDescent="0.2">
      <c r="D16555" s="29"/>
      <c r="E16555" s="29"/>
    </row>
    <row r="16556" spans="4:9" x14ac:dyDescent="0.2">
      <c r="D16556" s="29"/>
      <c r="E16556" s="29"/>
    </row>
    <row r="16557" spans="4:9" x14ac:dyDescent="0.2">
      <c r="D16557" s="29"/>
      <c r="E16557" s="29"/>
    </row>
    <row r="16558" spans="4:9" x14ac:dyDescent="0.2">
      <c r="D16558" s="29"/>
      <c r="E16558" s="29"/>
    </row>
    <row r="16559" spans="4:9" x14ac:dyDescent="0.2">
      <c r="D16559" s="29"/>
      <c r="E16559" s="29"/>
    </row>
    <row r="16560" spans="4:9" x14ac:dyDescent="0.2">
      <c r="D16560" s="29"/>
      <c r="E16560" s="29"/>
      <c r="I16560" s="30"/>
    </row>
    <row r="16561" spans="4:9" x14ac:dyDescent="0.2">
      <c r="D16561" s="29"/>
      <c r="E16561" s="29"/>
      <c r="I16561" s="30"/>
    </row>
    <row r="16562" spans="4:9" x14ac:dyDescent="0.2">
      <c r="D16562" s="29"/>
      <c r="E16562" s="29"/>
      <c r="I16562" s="30"/>
    </row>
    <row r="16563" spans="4:9" x14ac:dyDescent="0.2">
      <c r="D16563" s="29"/>
      <c r="E16563" s="29"/>
      <c r="I16563" s="30"/>
    </row>
    <row r="16564" spans="4:9" x14ac:dyDescent="0.2">
      <c r="D16564" s="29"/>
      <c r="E16564" s="29"/>
    </row>
    <row r="16565" spans="4:9" x14ac:dyDescent="0.2">
      <c r="D16565" s="29"/>
      <c r="E16565" s="29"/>
    </row>
    <row r="16566" spans="4:9" x14ac:dyDescent="0.2">
      <c r="D16566" s="29"/>
      <c r="E16566" s="29"/>
      <c r="I16566" s="30"/>
    </row>
    <row r="16567" spans="4:9" x14ac:dyDescent="0.2">
      <c r="D16567" s="29"/>
      <c r="E16567" s="29"/>
      <c r="I16567" s="30"/>
    </row>
    <row r="16568" spans="4:9" x14ac:dyDescent="0.2">
      <c r="D16568" s="29"/>
      <c r="E16568" s="29"/>
      <c r="I16568" s="30"/>
    </row>
    <row r="16569" spans="4:9" x14ac:dyDescent="0.2">
      <c r="D16569" s="29"/>
      <c r="E16569" s="29"/>
      <c r="I16569" s="30"/>
    </row>
    <row r="16570" spans="4:9" x14ac:dyDescent="0.2">
      <c r="D16570" s="29"/>
      <c r="E16570" s="29"/>
      <c r="I16570" s="30"/>
    </row>
    <row r="16571" spans="4:9" x14ac:dyDescent="0.2">
      <c r="D16571" s="29"/>
      <c r="E16571" s="29"/>
      <c r="I16571" s="30"/>
    </row>
    <row r="16572" spans="4:9" x14ac:dyDescent="0.2">
      <c r="D16572" s="29"/>
      <c r="E16572" s="29"/>
      <c r="I16572" s="30"/>
    </row>
    <row r="16573" spans="4:9" x14ac:dyDescent="0.2">
      <c r="D16573" s="29"/>
      <c r="E16573" s="29"/>
      <c r="I16573" s="30"/>
    </row>
    <row r="16574" spans="4:9" x14ac:dyDescent="0.2">
      <c r="D16574" s="29"/>
      <c r="E16574" s="29"/>
      <c r="I16574" s="30"/>
    </row>
    <row r="16575" spans="4:9" x14ac:dyDescent="0.2">
      <c r="D16575" s="29"/>
      <c r="E16575" s="29"/>
      <c r="I16575" s="30"/>
    </row>
    <row r="16576" spans="4:9" x14ac:dyDescent="0.2">
      <c r="D16576" s="29"/>
      <c r="E16576" s="29"/>
      <c r="I16576" s="30"/>
    </row>
    <row r="16577" spans="4:9" x14ac:dyDescent="0.2">
      <c r="D16577" s="29"/>
      <c r="E16577" s="29"/>
      <c r="I16577" s="30"/>
    </row>
    <row r="16578" spans="4:9" x14ac:dyDescent="0.2">
      <c r="D16578" s="29"/>
      <c r="E16578" s="29"/>
      <c r="I16578" s="30"/>
    </row>
    <row r="16579" spans="4:9" x14ac:dyDescent="0.2">
      <c r="D16579" s="29"/>
      <c r="E16579" s="29"/>
      <c r="I16579" s="30"/>
    </row>
    <row r="16580" spans="4:9" x14ac:dyDescent="0.2">
      <c r="D16580" s="29"/>
      <c r="E16580" s="29"/>
      <c r="I16580" s="30"/>
    </row>
    <row r="16581" spans="4:9" x14ac:dyDescent="0.2">
      <c r="D16581" s="29"/>
      <c r="E16581" s="29"/>
      <c r="I16581" s="30"/>
    </row>
    <row r="16582" spans="4:9" x14ac:dyDescent="0.2">
      <c r="D16582" s="29"/>
      <c r="E16582" s="29"/>
      <c r="I16582" s="30"/>
    </row>
    <row r="16583" spans="4:9" x14ac:dyDescent="0.2">
      <c r="D16583" s="29"/>
      <c r="E16583" s="29"/>
      <c r="I16583" s="30"/>
    </row>
    <row r="16584" spans="4:9" x14ac:dyDescent="0.2">
      <c r="D16584" s="29"/>
      <c r="E16584" s="29"/>
      <c r="I16584" s="30"/>
    </row>
    <row r="16585" spans="4:9" x14ac:dyDescent="0.2">
      <c r="D16585" s="29"/>
      <c r="E16585" s="29"/>
      <c r="I16585" s="30"/>
    </row>
    <row r="16586" spans="4:9" x14ac:dyDescent="0.2">
      <c r="D16586" s="29"/>
      <c r="E16586" s="29"/>
      <c r="I16586" s="30"/>
    </row>
    <row r="16587" spans="4:9" x14ac:dyDescent="0.2">
      <c r="D16587" s="29"/>
      <c r="E16587" s="29"/>
      <c r="I16587" s="30"/>
    </row>
    <row r="16588" spans="4:9" x14ac:dyDescent="0.2">
      <c r="D16588" s="29"/>
      <c r="E16588" s="29"/>
      <c r="I16588" s="30"/>
    </row>
    <row r="16589" spans="4:9" x14ac:dyDescent="0.2">
      <c r="D16589" s="29"/>
      <c r="E16589" s="29"/>
      <c r="I16589" s="30"/>
    </row>
    <row r="16590" spans="4:9" x14ac:dyDescent="0.2">
      <c r="D16590" s="29"/>
      <c r="E16590" s="29"/>
    </row>
    <row r="16591" spans="4:9" x14ac:dyDescent="0.2">
      <c r="D16591" s="29"/>
      <c r="E16591" s="29"/>
    </row>
    <row r="16592" spans="4:9" x14ac:dyDescent="0.2">
      <c r="D16592" s="29"/>
      <c r="E16592" s="29"/>
    </row>
    <row r="16593" spans="4:5" x14ac:dyDescent="0.2">
      <c r="D16593" s="29"/>
      <c r="E16593" s="29"/>
    </row>
    <row r="16594" spans="4:5" x14ac:dyDescent="0.2">
      <c r="D16594" s="29"/>
      <c r="E16594" s="29"/>
    </row>
    <row r="16595" spans="4:5" x14ac:dyDescent="0.2">
      <c r="D16595" s="29"/>
      <c r="E16595" s="29"/>
    </row>
    <row r="16596" spans="4:5" x14ac:dyDescent="0.2">
      <c r="D16596" s="29"/>
      <c r="E16596" s="29"/>
    </row>
    <row r="16597" spans="4:5" x14ac:dyDescent="0.2">
      <c r="D16597" s="29"/>
      <c r="E16597" s="29"/>
    </row>
    <row r="16598" spans="4:5" x14ac:dyDescent="0.2">
      <c r="D16598" s="29"/>
      <c r="E16598" s="29"/>
    </row>
    <row r="16599" spans="4:5" x14ac:dyDescent="0.2">
      <c r="D16599" s="29"/>
      <c r="E16599" s="29"/>
    </row>
    <row r="16600" spans="4:5" x14ac:dyDescent="0.2">
      <c r="D16600" s="29"/>
      <c r="E16600" s="29"/>
    </row>
    <row r="16601" spans="4:5" x14ac:dyDescent="0.2">
      <c r="D16601" s="29"/>
      <c r="E16601" s="29"/>
    </row>
    <row r="16602" spans="4:5" x14ac:dyDescent="0.2">
      <c r="D16602" s="29"/>
      <c r="E16602" s="29"/>
    </row>
    <row r="16603" spans="4:5" x14ac:dyDescent="0.2">
      <c r="D16603" s="29"/>
      <c r="E16603" s="29"/>
    </row>
    <row r="16604" spans="4:5" x14ac:dyDescent="0.2">
      <c r="D16604" s="29"/>
      <c r="E16604" s="29"/>
    </row>
    <row r="16605" spans="4:5" x14ac:dyDescent="0.2">
      <c r="D16605" s="29"/>
      <c r="E16605" s="29"/>
    </row>
    <row r="16606" spans="4:5" x14ac:dyDescent="0.2">
      <c r="D16606" s="29"/>
      <c r="E16606" s="29"/>
    </row>
    <row r="16607" spans="4:5" x14ac:dyDescent="0.2">
      <c r="D16607" s="29"/>
      <c r="E16607" s="29"/>
    </row>
    <row r="16608" spans="4:5" x14ac:dyDescent="0.2">
      <c r="D16608" s="29"/>
      <c r="E16608" s="29"/>
    </row>
    <row r="16609" spans="4:5" x14ac:dyDescent="0.2">
      <c r="D16609" s="29"/>
      <c r="E16609" s="29"/>
    </row>
    <row r="16610" spans="4:5" x14ac:dyDescent="0.2">
      <c r="D16610" s="29"/>
      <c r="E16610" s="29"/>
    </row>
    <row r="16611" spans="4:5" x14ac:dyDescent="0.2">
      <c r="D16611" s="29"/>
      <c r="E16611" s="29"/>
    </row>
    <row r="16612" spans="4:5" x14ac:dyDescent="0.2">
      <c r="D16612" s="29"/>
      <c r="E16612" s="29"/>
    </row>
    <row r="16613" spans="4:5" x14ac:dyDescent="0.2">
      <c r="D16613" s="29"/>
      <c r="E16613" s="29"/>
    </row>
    <row r="16614" spans="4:5" x14ac:dyDescent="0.2">
      <c r="D16614" s="29"/>
      <c r="E16614" s="29"/>
    </row>
    <row r="16615" spans="4:5" x14ac:dyDescent="0.2">
      <c r="D16615" s="29"/>
      <c r="E16615" s="29"/>
    </row>
    <row r="16616" spans="4:5" x14ac:dyDescent="0.2">
      <c r="D16616" s="29"/>
      <c r="E16616" s="29"/>
    </row>
    <row r="16617" spans="4:5" x14ac:dyDescent="0.2">
      <c r="D16617" s="29"/>
      <c r="E16617" s="29"/>
    </row>
    <row r="16618" spans="4:5" x14ac:dyDescent="0.2">
      <c r="D16618" s="29"/>
      <c r="E16618" s="29"/>
    </row>
    <row r="16619" spans="4:5" x14ac:dyDescent="0.2">
      <c r="D16619" s="29"/>
      <c r="E16619" s="29"/>
    </row>
    <row r="16620" spans="4:5" x14ac:dyDescent="0.2">
      <c r="D16620" s="29"/>
      <c r="E16620" s="29"/>
    </row>
    <row r="16621" spans="4:5" x14ac:dyDescent="0.2">
      <c r="D16621" s="29"/>
      <c r="E16621" s="29"/>
    </row>
    <row r="16622" spans="4:5" x14ac:dyDescent="0.2">
      <c r="D16622" s="29"/>
      <c r="E16622" s="29"/>
    </row>
    <row r="16623" spans="4:5" x14ac:dyDescent="0.2">
      <c r="D16623" s="29"/>
      <c r="E16623" s="29"/>
    </row>
    <row r="16624" spans="4:5" x14ac:dyDescent="0.2">
      <c r="D16624" s="29"/>
      <c r="E16624" s="29"/>
    </row>
    <row r="16625" spans="4:5" x14ac:dyDescent="0.2">
      <c r="D16625" s="29"/>
      <c r="E16625" s="29"/>
    </row>
    <row r="16626" spans="4:5" x14ac:dyDescent="0.2">
      <c r="D16626" s="29"/>
      <c r="E16626" s="29"/>
    </row>
    <row r="16627" spans="4:5" x14ac:dyDescent="0.2">
      <c r="D16627" s="29"/>
      <c r="E16627" s="29"/>
    </row>
    <row r="16628" spans="4:5" x14ac:dyDescent="0.2">
      <c r="D16628" s="29"/>
      <c r="E16628" s="29"/>
    </row>
    <row r="16629" spans="4:5" x14ac:dyDescent="0.2">
      <c r="D16629" s="29"/>
      <c r="E16629" s="29"/>
    </row>
    <row r="16630" spans="4:5" x14ac:dyDescent="0.2">
      <c r="D16630" s="29"/>
      <c r="E16630" s="29"/>
    </row>
    <row r="16631" spans="4:5" x14ac:dyDescent="0.2">
      <c r="D16631" s="29"/>
      <c r="E16631" s="29"/>
    </row>
    <row r="16632" spans="4:5" x14ac:dyDescent="0.2">
      <c r="D16632" s="29"/>
      <c r="E16632" s="29"/>
    </row>
    <row r="16633" spans="4:5" x14ac:dyDescent="0.2">
      <c r="D16633" s="29"/>
      <c r="E16633" s="29"/>
    </row>
    <row r="16634" spans="4:5" x14ac:dyDescent="0.2">
      <c r="D16634" s="29"/>
      <c r="E16634" s="29"/>
    </row>
    <row r="16635" spans="4:5" x14ac:dyDescent="0.2">
      <c r="D16635" s="29"/>
      <c r="E16635" s="29"/>
    </row>
    <row r="16636" spans="4:5" x14ac:dyDescent="0.2">
      <c r="D16636" s="29"/>
      <c r="E16636" s="29"/>
    </row>
    <row r="16637" spans="4:5" x14ac:dyDescent="0.2">
      <c r="D16637" s="29"/>
      <c r="E16637" s="29"/>
    </row>
    <row r="16638" spans="4:5" x14ac:dyDescent="0.2">
      <c r="D16638" s="29"/>
      <c r="E16638" s="29"/>
    </row>
    <row r="16639" spans="4:5" x14ac:dyDescent="0.2">
      <c r="D16639" s="29"/>
      <c r="E16639" s="29"/>
    </row>
    <row r="16640" spans="4:5" x14ac:dyDescent="0.2">
      <c r="D16640" s="29"/>
      <c r="E16640" s="29"/>
    </row>
    <row r="16641" spans="4:5" x14ac:dyDescent="0.2">
      <c r="D16641" s="29"/>
      <c r="E16641" s="29"/>
    </row>
    <row r="16642" spans="4:5" x14ac:dyDescent="0.2">
      <c r="D16642" s="29"/>
      <c r="E16642" s="29"/>
    </row>
    <row r="16643" spans="4:5" x14ac:dyDescent="0.2">
      <c r="D16643" s="29"/>
      <c r="E16643" s="29"/>
    </row>
    <row r="16644" spans="4:5" x14ac:dyDescent="0.2">
      <c r="D16644" s="29"/>
      <c r="E16644" s="29"/>
    </row>
    <row r="16645" spans="4:5" x14ac:dyDescent="0.2">
      <c r="D16645" s="29"/>
      <c r="E16645" s="29"/>
    </row>
    <row r="16646" spans="4:5" x14ac:dyDescent="0.2">
      <c r="D16646" s="29"/>
      <c r="E16646" s="29"/>
    </row>
    <row r="16647" spans="4:5" x14ac:dyDescent="0.2">
      <c r="D16647" s="29"/>
      <c r="E16647" s="29"/>
    </row>
    <row r="16648" spans="4:5" x14ac:dyDescent="0.2">
      <c r="D16648" s="29"/>
      <c r="E16648" s="29"/>
    </row>
    <row r="16649" spans="4:5" x14ac:dyDescent="0.2">
      <c r="D16649" s="29"/>
      <c r="E16649" s="29"/>
    </row>
    <row r="16650" spans="4:5" x14ac:dyDescent="0.2">
      <c r="D16650" s="29"/>
      <c r="E16650" s="29"/>
    </row>
    <row r="16651" spans="4:5" x14ac:dyDescent="0.2">
      <c r="D16651" s="29"/>
      <c r="E16651" s="29"/>
    </row>
    <row r="16652" spans="4:5" x14ac:dyDescent="0.2">
      <c r="D16652" s="29"/>
      <c r="E16652" s="29"/>
    </row>
    <row r="16653" spans="4:5" x14ac:dyDescent="0.2">
      <c r="D16653" s="29"/>
      <c r="E16653" s="29"/>
    </row>
    <row r="16654" spans="4:5" x14ac:dyDescent="0.2">
      <c r="D16654" s="29"/>
      <c r="E16654" s="29"/>
    </row>
    <row r="16655" spans="4:5" x14ac:dyDescent="0.2">
      <c r="D16655" s="29"/>
      <c r="E16655" s="29"/>
    </row>
    <row r="16656" spans="4:5" x14ac:dyDescent="0.2">
      <c r="D16656" s="29"/>
      <c r="E16656" s="29"/>
    </row>
    <row r="16657" spans="4:5" x14ac:dyDescent="0.2">
      <c r="D16657" s="29"/>
      <c r="E16657" s="29"/>
    </row>
    <row r="16658" spans="4:5" x14ac:dyDescent="0.2">
      <c r="D16658" s="29"/>
      <c r="E16658" s="29"/>
    </row>
    <row r="16659" spans="4:5" x14ac:dyDescent="0.2">
      <c r="D16659" s="29"/>
      <c r="E16659" s="29"/>
    </row>
    <row r="16660" spans="4:5" x14ac:dyDescent="0.2">
      <c r="D16660" s="29"/>
      <c r="E16660" s="29"/>
    </row>
    <row r="16661" spans="4:5" x14ac:dyDescent="0.2">
      <c r="D16661" s="29"/>
      <c r="E16661" s="29"/>
    </row>
    <row r="16662" spans="4:5" x14ac:dyDescent="0.2">
      <c r="D16662" s="29"/>
      <c r="E16662" s="29"/>
    </row>
    <row r="16663" spans="4:5" x14ac:dyDescent="0.2">
      <c r="D16663" s="29"/>
      <c r="E16663" s="29"/>
    </row>
    <row r="16664" spans="4:5" x14ac:dyDescent="0.2">
      <c r="D16664" s="29"/>
      <c r="E16664" s="29"/>
    </row>
    <row r="16665" spans="4:5" x14ac:dyDescent="0.2">
      <c r="D16665" s="29"/>
      <c r="E16665" s="29"/>
    </row>
    <row r="16666" spans="4:5" x14ac:dyDescent="0.2">
      <c r="D16666" s="29"/>
      <c r="E16666" s="29"/>
    </row>
    <row r="16667" spans="4:5" x14ac:dyDescent="0.2">
      <c r="D16667" s="29"/>
      <c r="E16667" s="29"/>
    </row>
    <row r="16668" spans="4:5" x14ac:dyDescent="0.2">
      <c r="D16668" s="29"/>
      <c r="E16668" s="29"/>
    </row>
    <row r="16669" spans="4:5" x14ac:dyDescent="0.2">
      <c r="D16669" s="29"/>
      <c r="E16669" s="29"/>
    </row>
    <row r="16670" spans="4:5" x14ac:dyDescent="0.2">
      <c r="D16670" s="29"/>
      <c r="E16670" s="29"/>
    </row>
    <row r="16671" spans="4:5" x14ac:dyDescent="0.2">
      <c r="D16671" s="29"/>
      <c r="E16671" s="29"/>
    </row>
    <row r="16672" spans="4:5" x14ac:dyDescent="0.2">
      <c r="D16672" s="29"/>
      <c r="E16672" s="29"/>
    </row>
    <row r="16673" spans="4:5" x14ac:dyDescent="0.2">
      <c r="D16673" s="29"/>
      <c r="E16673" s="29"/>
    </row>
    <row r="16674" spans="4:5" x14ac:dyDescent="0.2">
      <c r="D16674" s="29"/>
      <c r="E16674" s="29"/>
    </row>
    <row r="16675" spans="4:5" x14ac:dyDescent="0.2">
      <c r="D16675" s="29"/>
      <c r="E16675" s="29"/>
    </row>
    <row r="16676" spans="4:5" x14ac:dyDescent="0.2">
      <c r="D16676" s="29"/>
      <c r="E16676" s="29"/>
    </row>
    <row r="16677" spans="4:5" x14ac:dyDescent="0.2">
      <c r="D16677" s="29"/>
      <c r="E16677" s="29"/>
    </row>
    <row r="16678" spans="4:5" x14ac:dyDescent="0.2">
      <c r="D16678" s="29"/>
      <c r="E16678" s="29"/>
    </row>
    <row r="16679" spans="4:5" x14ac:dyDescent="0.2">
      <c r="D16679" s="29"/>
      <c r="E16679" s="29"/>
    </row>
    <row r="16680" spans="4:5" x14ac:dyDescent="0.2">
      <c r="D16680" s="29"/>
      <c r="E16680" s="29"/>
    </row>
    <row r="16681" spans="4:5" x14ac:dyDescent="0.2">
      <c r="D16681" s="29"/>
      <c r="E16681" s="29"/>
    </row>
    <row r="16682" spans="4:5" x14ac:dyDescent="0.2">
      <c r="D16682" s="29"/>
      <c r="E16682" s="29"/>
    </row>
    <row r="16683" spans="4:5" x14ac:dyDescent="0.2">
      <c r="D16683" s="29"/>
      <c r="E16683" s="29"/>
    </row>
    <row r="16684" spans="4:5" x14ac:dyDescent="0.2">
      <c r="D16684" s="29"/>
      <c r="E16684" s="29"/>
    </row>
    <row r="16685" spans="4:5" x14ac:dyDescent="0.2">
      <c r="D16685" s="29"/>
      <c r="E16685" s="29"/>
    </row>
    <row r="16686" spans="4:5" x14ac:dyDescent="0.2">
      <c r="D16686" s="29"/>
      <c r="E16686" s="29"/>
    </row>
    <row r="16687" spans="4:5" x14ac:dyDescent="0.2">
      <c r="D16687" s="29"/>
      <c r="E16687" s="29"/>
    </row>
    <row r="16688" spans="4:5" x14ac:dyDescent="0.2">
      <c r="D16688" s="29"/>
      <c r="E16688" s="29"/>
    </row>
    <row r="16689" spans="4:9" x14ac:dyDescent="0.2">
      <c r="D16689" s="29"/>
      <c r="E16689" s="29"/>
    </row>
    <row r="16690" spans="4:9" x14ac:dyDescent="0.2">
      <c r="D16690" s="29"/>
      <c r="E16690" s="29"/>
    </row>
    <row r="16691" spans="4:9" x14ac:dyDescent="0.2">
      <c r="D16691" s="29"/>
      <c r="E16691" s="29"/>
    </row>
    <row r="16692" spans="4:9" x14ac:dyDescent="0.2">
      <c r="D16692" s="29"/>
      <c r="E16692" s="29"/>
      <c r="I16692" s="30"/>
    </row>
    <row r="16693" spans="4:9" x14ac:dyDescent="0.2">
      <c r="D16693" s="29"/>
      <c r="E16693" s="29"/>
      <c r="I16693" s="30"/>
    </row>
    <row r="16694" spans="4:9" x14ac:dyDescent="0.2">
      <c r="D16694" s="29"/>
      <c r="E16694" s="29"/>
      <c r="I16694" s="30"/>
    </row>
    <row r="16695" spans="4:9" x14ac:dyDescent="0.2">
      <c r="D16695" s="29"/>
      <c r="E16695" s="29"/>
      <c r="I16695" s="30"/>
    </row>
    <row r="16696" spans="4:9" x14ac:dyDescent="0.2">
      <c r="D16696" s="29"/>
      <c r="E16696" s="29"/>
    </row>
    <row r="16697" spans="4:9" x14ac:dyDescent="0.2">
      <c r="D16697" s="29"/>
      <c r="E16697" s="29"/>
    </row>
    <row r="16698" spans="4:9" x14ac:dyDescent="0.2">
      <c r="D16698" s="29"/>
      <c r="E16698" s="29"/>
      <c r="I16698" s="30"/>
    </row>
    <row r="16699" spans="4:9" x14ac:dyDescent="0.2">
      <c r="D16699" s="29"/>
      <c r="E16699" s="29"/>
      <c r="I16699" s="30"/>
    </row>
    <row r="16700" spans="4:9" x14ac:dyDescent="0.2">
      <c r="D16700" s="29"/>
      <c r="E16700" s="29"/>
      <c r="I16700" s="30"/>
    </row>
    <row r="16701" spans="4:9" x14ac:dyDescent="0.2">
      <c r="D16701" s="29"/>
      <c r="E16701" s="29"/>
      <c r="I16701" s="30"/>
    </row>
    <row r="16702" spans="4:9" x14ac:dyDescent="0.2">
      <c r="D16702" s="29"/>
      <c r="E16702" s="29"/>
      <c r="I16702" s="30"/>
    </row>
    <row r="16703" spans="4:9" x14ac:dyDescent="0.2">
      <c r="D16703" s="29"/>
      <c r="E16703" s="29"/>
      <c r="I16703" s="30"/>
    </row>
    <row r="16704" spans="4:9" x14ac:dyDescent="0.2">
      <c r="D16704" s="29"/>
      <c r="E16704" s="29"/>
      <c r="I16704" s="30"/>
    </row>
    <row r="16705" spans="4:9" x14ac:dyDescent="0.2">
      <c r="D16705" s="29"/>
      <c r="E16705" s="29"/>
      <c r="I16705" s="30"/>
    </row>
    <row r="16706" spans="4:9" x14ac:dyDescent="0.2">
      <c r="D16706" s="29"/>
      <c r="E16706" s="29"/>
      <c r="I16706" s="30"/>
    </row>
    <row r="16707" spans="4:9" x14ac:dyDescent="0.2">
      <c r="D16707" s="29"/>
      <c r="E16707" s="29"/>
      <c r="I16707" s="30"/>
    </row>
    <row r="16708" spans="4:9" x14ac:dyDescent="0.2">
      <c r="D16708" s="29"/>
      <c r="E16708" s="29"/>
      <c r="I16708" s="30"/>
    </row>
    <row r="16709" spans="4:9" x14ac:dyDescent="0.2">
      <c r="D16709" s="29"/>
      <c r="E16709" s="29"/>
      <c r="I16709" s="30"/>
    </row>
    <row r="16710" spans="4:9" x14ac:dyDescent="0.2">
      <c r="D16710" s="29"/>
      <c r="E16710" s="29"/>
      <c r="I16710" s="30"/>
    </row>
    <row r="16711" spans="4:9" x14ac:dyDescent="0.2">
      <c r="D16711" s="29"/>
      <c r="E16711" s="29"/>
      <c r="I16711" s="30"/>
    </row>
    <row r="16712" spans="4:9" x14ac:dyDescent="0.2">
      <c r="D16712" s="29"/>
      <c r="E16712" s="29"/>
      <c r="I16712" s="30"/>
    </row>
    <row r="16713" spans="4:9" x14ac:dyDescent="0.2">
      <c r="D16713" s="29"/>
      <c r="E16713" s="29"/>
      <c r="I16713" s="30"/>
    </row>
    <row r="16714" spans="4:9" x14ac:dyDescent="0.2">
      <c r="D16714" s="29"/>
      <c r="E16714" s="29"/>
      <c r="I16714" s="30"/>
    </row>
    <row r="16715" spans="4:9" x14ac:dyDescent="0.2">
      <c r="D16715" s="29"/>
      <c r="E16715" s="29"/>
      <c r="I16715" s="30"/>
    </row>
    <row r="16716" spans="4:9" x14ac:dyDescent="0.2">
      <c r="D16716" s="29"/>
      <c r="E16716" s="29"/>
      <c r="I16716" s="30"/>
    </row>
    <row r="16717" spans="4:9" x14ac:dyDescent="0.2">
      <c r="D16717" s="29"/>
      <c r="E16717" s="29"/>
      <c r="I16717" s="30"/>
    </row>
    <row r="16718" spans="4:9" x14ac:dyDescent="0.2">
      <c r="D16718" s="29"/>
      <c r="E16718" s="29"/>
      <c r="I16718" s="30"/>
    </row>
    <row r="16719" spans="4:9" x14ac:dyDescent="0.2">
      <c r="D16719" s="29"/>
      <c r="E16719" s="29"/>
      <c r="I16719" s="30"/>
    </row>
    <row r="16720" spans="4:9" x14ac:dyDescent="0.2">
      <c r="D16720" s="29"/>
      <c r="E16720" s="29"/>
      <c r="I16720" s="30"/>
    </row>
    <row r="16721" spans="4:9" x14ac:dyDescent="0.2">
      <c r="D16721" s="29"/>
      <c r="E16721" s="29"/>
      <c r="I16721" s="30"/>
    </row>
    <row r="16722" spans="4:9" x14ac:dyDescent="0.2">
      <c r="D16722" s="29"/>
      <c r="E16722" s="29"/>
    </row>
    <row r="16723" spans="4:9" x14ac:dyDescent="0.2">
      <c r="D16723" s="29"/>
      <c r="E16723" s="29"/>
    </row>
    <row r="16724" spans="4:9" x14ac:dyDescent="0.2">
      <c r="D16724" s="29"/>
      <c r="E16724" s="29"/>
    </row>
    <row r="16725" spans="4:9" x14ac:dyDescent="0.2">
      <c r="D16725" s="29"/>
      <c r="E16725" s="29"/>
    </row>
    <row r="16726" spans="4:9" x14ac:dyDescent="0.2">
      <c r="D16726" s="29"/>
      <c r="E16726" s="29"/>
    </row>
    <row r="16727" spans="4:9" x14ac:dyDescent="0.2">
      <c r="D16727" s="29"/>
      <c r="E16727" s="29"/>
    </row>
    <row r="16728" spans="4:9" x14ac:dyDescent="0.2">
      <c r="D16728" s="29"/>
      <c r="E16728" s="29"/>
    </row>
    <row r="16729" spans="4:9" x14ac:dyDescent="0.2">
      <c r="D16729" s="29"/>
      <c r="E16729" s="29"/>
    </row>
    <row r="16730" spans="4:9" x14ac:dyDescent="0.2">
      <c r="D16730" s="29"/>
      <c r="E16730" s="29"/>
    </row>
    <row r="16731" spans="4:9" x14ac:dyDescent="0.2">
      <c r="D16731" s="29"/>
      <c r="E16731" s="29"/>
    </row>
    <row r="16732" spans="4:9" x14ac:dyDescent="0.2">
      <c r="D16732" s="29"/>
      <c r="E16732" s="29"/>
    </row>
    <row r="16733" spans="4:9" x14ac:dyDescent="0.2">
      <c r="D16733" s="29"/>
      <c r="E16733" s="29"/>
    </row>
    <row r="16734" spans="4:9" x14ac:dyDescent="0.2">
      <c r="D16734" s="29"/>
      <c r="E16734" s="29"/>
    </row>
    <row r="16735" spans="4:9" x14ac:dyDescent="0.2">
      <c r="D16735" s="29"/>
      <c r="E16735" s="29"/>
    </row>
    <row r="16736" spans="4:9" x14ac:dyDescent="0.2">
      <c r="D16736" s="29"/>
      <c r="E16736" s="29"/>
    </row>
    <row r="16737" spans="4:5" x14ac:dyDescent="0.2">
      <c r="D16737" s="29"/>
      <c r="E16737" s="29"/>
    </row>
    <row r="16738" spans="4:5" x14ac:dyDescent="0.2">
      <c r="D16738" s="29"/>
      <c r="E16738" s="29"/>
    </row>
    <row r="16739" spans="4:5" x14ac:dyDescent="0.2">
      <c r="D16739" s="29"/>
      <c r="E16739" s="29"/>
    </row>
    <row r="16740" spans="4:5" x14ac:dyDescent="0.2">
      <c r="D16740" s="29"/>
      <c r="E16740" s="29"/>
    </row>
    <row r="16741" spans="4:5" x14ac:dyDescent="0.2">
      <c r="D16741" s="29"/>
      <c r="E16741" s="29"/>
    </row>
    <row r="16742" spans="4:5" x14ac:dyDescent="0.2">
      <c r="D16742" s="29"/>
      <c r="E16742" s="29"/>
    </row>
    <row r="16743" spans="4:5" x14ac:dyDescent="0.2">
      <c r="D16743" s="29"/>
      <c r="E16743" s="29"/>
    </row>
    <row r="16744" spans="4:5" x14ac:dyDescent="0.2">
      <c r="D16744" s="29"/>
      <c r="E16744" s="29"/>
    </row>
    <row r="16745" spans="4:5" x14ac:dyDescent="0.2">
      <c r="D16745" s="29"/>
      <c r="E16745" s="29"/>
    </row>
    <row r="16746" spans="4:5" x14ac:dyDescent="0.2">
      <c r="D16746" s="29"/>
      <c r="E16746" s="29"/>
    </row>
    <row r="16747" spans="4:5" x14ac:dyDescent="0.2">
      <c r="D16747" s="29"/>
      <c r="E16747" s="29"/>
    </row>
    <row r="16748" spans="4:5" x14ac:dyDescent="0.2">
      <c r="D16748" s="29"/>
      <c r="E16748" s="29"/>
    </row>
    <row r="16749" spans="4:5" x14ac:dyDescent="0.2">
      <c r="D16749" s="29"/>
      <c r="E16749" s="29"/>
    </row>
    <row r="16750" spans="4:5" x14ac:dyDescent="0.2">
      <c r="D16750" s="29"/>
      <c r="E16750" s="29"/>
    </row>
    <row r="16751" spans="4:5" x14ac:dyDescent="0.2">
      <c r="D16751" s="29"/>
      <c r="E16751" s="29"/>
    </row>
    <row r="16752" spans="4:5" x14ac:dyDescent="0.2">
      <c r="D16752" s="29"/>
      <c r="E16752" s="29"/>
    </row>
    <row r="16753" spans="4:5" x14ac:dyDescent="0.2">
      <c r="D16753" s="29"/>
      <c r="E16753" s="29"/>
    </row>
    <row r="16754" spans="4:5" x14ac:dyDescent="0.2">
      <c r="D16754" s="29"/>
      <c r="E16754" s="29"/>
    </row>
    <row r="16755" spans="4:5" x14ac:dyDescent="0.2">
      <c r="D16755" s="29"/>
      <c r="E16755" s="29"/>
    </row>
    <row r="16756" spans="4:5" x14ac:dyDescent="0.2">
      <c r="D16756" s="29"/>
      <c r="E16756" s="29"/>
    </row>
    <row r="16757" spans="4:5" x14ac:dyDescent="0.2">
      <c r="D16757" s="29"/>
      <c r="E16757" s="29"/>
    </row>
    <row r="16758" spans="4:5" x14ac:dyDescent="0.2">
      <c r="D16758" s="29"/>
      <c r="E16758" s="29"/>
    </row>
    <row r="16759" spans="4:5" x14ac:dyDescent="0.2">
      <c r="D16759" s="29"/>
      <c r="E16759" s="29"/>
    </row>
    <row r="16760" spans="4:5" x14ac:dyDescent="0.2">
      <c r="D16760" s="29"/>
      <c r="E16760" s="29"/>
    </row>
    <row r="16761" spans="4:5" x14ac:dyDescent="0.2">
      <c r="D16761" s="29"/>
      <c r="E16761" s="29"/>
    </row>
    <row r="16762" spans="4:5" x14ac:dyDescent="0.2">
      <c r="D16762" s="29"/>
      <c r="E16762" s="29"/>
    </row>
    <row r="16763" spans="4:5" x14ac:dyDescent="0.2">
      <c r="D16763" s="29"/>
      <c r="E16763" s="29"/>
    </row>
    <row r="16764" spans="4:5" x14ac:dyDescent="0.2">
      <c r="D16764" s="29"/>
      <c r="E16764" s="29"/>
    </row>
    <row r="16765" spans="4:5" x14ac:dyDescent="0.2">
      <c r="D16765" s="29"/>
      <c r="E16765" s="29"/>
    </row>
    <row r="16766" spans="4:5" x14ac:dyDescent="0.2">
      <c r="D16766" s="29"/>
      <c r="E16766" s="29"/>
    </row>
    <row r="16767" spans="4:5" x14ac:dyDescent="0.2">
      <c r="D16767" s="29"/>
      <c r="E16767" s="29"/>
    </row>
    <row r="16768" spans="4:5" x14ac:dyDescent="0.2">
      <c r="D16768" s="29"/>
      <c r="E16768" s="29"/>
    </row>
    <row r="16769" spans="4:5" x14ac:dyDescent="0.2">
      <c r="D16769" s="29"/>
      <c r="E16769" s="29"/>
    </row>
    <row r="16770" spans="4:5" x14ac:dyDescent="0.2">
      <c r="D16770" s="29"/>
      <c r="E16770" s="29"/>
    </row>
    <row r="16771" spans="4:5" x14ac:dyDescent="0.2">
      <c r="D16771" s="29"/>
      <c r="E16771" s="29"/>
    </row>
    <row r="16772" spans="4:5" x14ac:dyDescent="0.2">
      <c r="D16772" s="29"/>
      <c r="E16772" s="29"/>
    </row>
    <row r="16773" spans="4:5" x14ac:dyDescent="0.2">
      <c r="D16773" s="29"/>
      <c r="E16773" s="29"/>
    </row>
    <row r="16774" spans="4:5" x14ac:dyDescent="0.2">
      <c r="D16774" s="29"/>
      <c r="E16774" s="29"/>
    </row>
    <row r="16775" spans="4:5" x14ac:dyDescent="0.2">
      <c r="D16775" s="29"/>
      <c r="E16775" s="29"/>
    </row>
    <row r="16776" spans="4:5" x14ac:dyDescent="0.2">
      <c r="D16776" s="29"/>
      <c r="E16776" s="29"/>
    </row>
    <row r="16777" spans="4:5" x14ac:dyDescent="0.2">
      <c r="D16777" s="29"/>
      <c r="E16777" s="29"/>
    </row>
    <row r="16778" spans="4:5" x14ac:dyDescent="0.2">
      <c r="D16778" s="29"/>
      <c r="E16778" s="29"/>
    </row>
    <row r="16779" spans="4:5" x14ac:dyDescent="0.2">
      <c r="D16779" s="29"/>
      <c r="E16779" s="29"/>
    </row>
    <row r="16780" spans="4:5" x14ac:dyDescent="0.2">
      <c r="D16780" s="29"/>
      <c r="E16780" s="29"/>
    </row>
    <row r="16781" spans="4:5" x14ac:dyDescent="0.2">
      <c r="D16781" s="29"/>
      <c r="E16781" s="29"/>
    </row>
    <row r="16782" spans="4:5" x14ac:dyDescent="0.2">
      <c r="D16782" s="29"/>
      <c r="E16782" s="29"/>
    </row>
    <row r="16783" spans="4:5" x14ac:dyDescent="0.2">
      <c r="D16783" s="29"/>
      <c r="E16783" s="29"/>
    </row>
    <row r="16784" spans="4:5" x14ac:dyDescent="0.2">
      <c r="D16784" s="29"/>
      <c r="E16784" s="29"/>
    </row>
    <row r="16785" spans="4:5" x14ac:dyDescent="0.2">
      <c r="D16785" s="29"/>
      <c r="E16785" s="29"/>
    </row>
    <row r="16786" spans="4:5" x14ac:dyDescent="0.2">
      <c r="D16786" s="29"/>
      <c r="E16786" s="29"/>
    </row>
    <row r="16787" spans="4:5" x14ac:dyDescent="0.2">
      <c r="D16787" s="29"/>
      <c r="E16787" s="29"/>
    </row>
    <row r="16788" spans="4:5" x14ac:dyDescent="0.2">
      <c r="D16788" s="29"/>
      <c r="E16788" s="29"/>
    </row>
    <row r="16789" spans="4:5" x14ac:dyDescent="0.2">
      <c r="D16789" s="29"/>
      <c r="E16789" s="29"/>
    </row>
    <row r="16790" spans="4:5" x14ac:dyDescent="0.2">
      <c r="D16790" s="29"/>
      <c r="E16790" s="29"/>
    </row>
    <row r="16791" spans="4:5" x14ac:dyDescent="0.2">
      <c r="D16791" s="29"/>
      <c r="E16791" s="29"/>
    </row>
    <row r="16792" spans="4:5" x14ac:dyDescent="0.2">
      <c r="D16792" s="29"/>
      <c r="E16792" s="29"/>
    </row>
    <row r="16793" spans="4:5" x14ac:dyDescent="0.2">
      <c r="D16793" s="29"/>
      <c r="E16793" s="29"/>
    </row>
    <row r="16794" spans="4:5" x14ac:dyDescent="0.2">
      <c r="D16794" s="29"/>
      <c r="E16794" s="29"/>
    </row>
    <row r="16795" spans="4:5" x14ac:dyDescent="0.2">
      <c r="D16795" s="29"/>
      <c r="E16795" s="29"/>
    </row>
    <row r="16796" spans="4:5" x14ac:dyDescent="0.2">
      <c r="D16796" s="29"/>
      <c r="E16796" s="29"/>
    </row>
    <row r="16797" spans="4:5" x14ac:dyDescent="0.2">
      <c r="D16797" s="29"/>
      <c r="E16797" s="29"/>
    </row>
    <row r="16798" spans="4:5" x14ac:dyDescent="0.2">
      <c r="D16798" s="29"/>
      <c r="E16798" s="29"/>
    </row>
    <row r="16799" spans="4:5" x14ac:dyDescent="0.2">
      <c r="D16799" s="29"/>
      <c r="E16799" s="29"/>
    </row>
    <row r="16800" spans="4:5" x14ac:dyDescent="0.2">
      <c r="D16800" s="29"/>
      <c r="E16800" s="29"/>
    </row>
    <row r="16801" spans="4:5" x14ac:dyDescent="0.2">
      <c r="D16801" s="29"/>
      <c r="E16801" s="29"/>
    </row>
    <row r="16802" spans="4:5" x14ac:dyDescent="0.2">
      <c r="D16802" s="29"/>
      <c r="E16802" s="29"/>
    </row>
    <row r="16803" spans="4:5" x14ac:dyDescent="0.2">
      <c r="D16803" s="29"/>
      <c r="E16803" s="29"/>
    </row>
    <row r="16804" spans="4:5" x14ac:dyDescent="0.2">
      <c r="D16804" s="29"/>
      <c r="E16804" s="29"/>
    </row>
    <row r="16805" spans="4:5" x14ac:dyDescent="0.2">
      <c r="D16805" s="29"/>
      <c r="E16805" s="29"/>
    </row>
    <row r="16806" spans="4:5" x14ac:dyDescent="0.2">
      <c r="D16806" s="29"/>
      <c r="E16806" s="29"/>
    </row>
    <row r="16807" spans="4:5" x14ac:dyDescent="0.2">
      <c r="D16807" s="29"/>
      <c r="E16807" s="29"/>
    </row>
    <row r="16808" spans="4:5" x14ac:dyDescent="0.2">
      <c r="D16808" s="29"/>
      <c r="E16808" s="29"/>
    </row>
    <row r="16809" spans="4:5" x14ac:dyDescent="0.2">
      <c r="D16809" s="29"/>
      <c r="E16809" s="29"/>
    </row>
    <row r="16810" spans="4:5" x14ac:dyDescent="0.2">
      <c r="D16810" s="29"/>
      <c r="E16810" s="29"/>
    </row>
    <row r="16811" spans="4:5" x14ac:dyDescent="0.2">
      <c r="D16811" s="29"/>
      <c r="E16811" s="29"/>
    </row>
    <row r="16812" spans="4:5" x14ac:dyDescent="0.2">
      <c r="D16812" s="29"/>
      <c r="E16812" s="29"/>
    </row>
    <row r="16813" spans="4:5" x14ac:dyDescent="0.2">
      <c r="D16813" s="29"/>
      <c r="E16813" s="29"/>
    </row>
    <row r="16814" spans="4:5" x14ac:dyDescent="0.2">
      <c r="D16814" s="29"/>
      <c r="E16814" s="29"/>
    </row>
    <row r="16815" spans="4:5" x14ac:dyDescent="0.2">
      <c r="D16815" s="29"/>
      <c r="E16815" s="29"/>
    </row>
    <row r="16816" spans="4:5" x14ac:dyDescent="0.2">
      <c r="D16816" s="29"/>
      <c r="E16816" s="29"/>
    </row>
    <row r="16817" spans="4:9" x14ac:dyDescent="0.2">
      <c r="D16817" s="29"/>
      <c r="E16817" s="29"/>
    </row>
    <row r="16818" spans="4:9" x14ac:dyDescent="0.2">
      <c r="D16818" s="29"/>
      <c r="E16818" s="29"/>
    </row>
    <row r="16819" spans="4:9" x14ac:dyDescent="0.2">
      <c r="D16819" s="29"/>
      <c r="E16819" s="29"/>
    </row>
    <row r="16820" spans="4:9" x14ac:dyDescent="0.2">
      <c r="D16820" s="29"/>
      <c r="E16820" s="29"/>
    </row>
    <row r="16821" spans="4:9" x14ac:dyDescent="0.2">
      <c r="D16821" s="29"/>
      <c r="E16821" s="29"/>
    </row>
    <row r="16822" spans="4:9" x14ac:dyDescent="0.2">
      <c r="D16822" s="29"/>
      <c r="E16822" s="29"/>
    </row>
    <row r="16823" spans="4:9" x14ac:dyDescent="0.2">
      <c r="D16823" s="29"/>
      <c r="E16823" s="29"/>
    </row>
    <row r="16824" spans="4:9" x14ac:dyDescent="0.2">
      <c r="D16824" s="29"/>
      <c r="E16824" s="29"/>
    </row>
    <row r="16825" spans="4:9" x14ac:dyDescent="0.2">
      <c r="D16825" s="29"/>
      <c r="E16825" s="29"/>
    </row>
    <row r="16826" spans="4:9" x14ac:dyDescent="0.2">
      <c r="D16826" s="29"/>
      <c r="E16826" s="29"/>
    </row>
    <row r="16827" spans="4:9" x14ac:dyDescent="0.2">
      <c r="D16827" s="29"/>
      <c r="E16827" s="29"/>
    </row>
    <row r="16828" spans="4:9" x14ac:dyDescent="0.2">
      <c r="D16828" s="29"/>
      <c r="E16828" s="29"/>
    </row>
    <row r="16829" spans="4:9" x14ac:dyDescent="0.2">
      <c r="D16829" s="29"/>
      <c r="E16829" s="29"/>
    </row>
    <row r="16830" spans="4:9" x14ac:dyDescent="0.2">
      <c r="D16830" s="29"/>
      <c r="E16830" s="29"/>
      <c r="I16830" s="30"/>
    </row>
    <row r="16831" spans="4:9" x14ac:dyDescent="0.2">
      <c r="D16831" s="29"/>
      <c r="E16831" s="29"/>
      <c r="I16831" s="30"/>
    </row>
    <row r="16832" spans="4:9" x14ac:dyDescent="0.2">
      <c r="D16832" s="29"/>
      <c r="E16832" s="29"/>
      <c r="I16832" s="30"/>
    </row>
    <row r="16833" spans="4:9" x14ac:dyDescent="0.2">
      <c r="D16833" s="29"/>
      <c r="E16833" s="29"/>
      <c r="I16833" s="30"/>
    </row>
    <row r="16834" spans="4:9" x14ac:dyDescent="0.2">
      <c r="D16834" s="29"/>
      <c r="E16834" s="29"/>
    </row>
    <row r="16835" spans="4:9" x14ac:dyDescent="0.2">
      <c r="D16835" s="29"/>
      <c r="E16835" s="29"/>
    </row>
    <row r="16836" spans="4:9" x14ac:dyDescent="0.2">
      <c r="D16836" s="29"/>
      <c r="E16836" s="29"/>
      <c r="I16836" s="30"/>
    </row>
    <row r="16837" spans="4:9" x14ac:dyDescent="0.2">
      <c r="D16837" s="29"/>
      <c r="E16837" s="29"/>
      <c r="I16837" s="30"/>
    </row>
    <row r="16838" spans="4:9" x14ac:dyDescent="0.2">
      <c r="D16838" s="29"/>
      <c r="E16838" s="29"/>
      <c r="I16838" s="30"/>
    </row>
    <row r="16839" spans="4:9" x14ac:dyDescent="0.2">
      <c r="D16839" s="29"/>
      <c r="E16839" s="29"/>
      <c r="I16839" s="30"/>
    </row>
    <row r="16840" spans="4:9" x14ac:dyDescent="0.2">
      <c r="D16840" s="29"/>
      <c r="E16840" s="29"/>
      <c r="I16840" s="30"/>
    </row>
    <row r="16841" spans="4:9" x14ac:dyDescent="0.2">
      <c r="D16841" s="29"/>
      <c r="E16841" s="29"/>
      <c r="I16841" s="30"/>
    </row>
    <row r="16842" spans="4:9" x14ac:dyDescent="0.2">
      <c r="D16842" s="29"/>
      <c r="E16842" s="29"/>
      <c r="I16842" s="30"/>
    </row>
    <row r="16843" spans="4:9" x14ac:dyDescent="0.2">
      <c r="D16843" s="29"/>
      <c r="E16843" s="29"/>
      <c r="I16843" s="30"/>
    </row>
    <row r="16844" spans="4:9" x14ac:dyDescent="0.2">
      <c r="D16844" s="29"/>
      <c r="E16844" s="29"/>
      <c r="I16844" s="30"/>
    </row>
    <row r="16845" spans="4:9" x14ac:dyDescent="0.2">
      <c r="D16845" s="29"/>
      <c r="E16845" s="29"/>
      <c r="I16845" s="30"/>
    </row>
    <row r="16846" spans="4:9" x14ac:dyDescent="0.2">
      <c r="D16846" s="29"/>
      <c r="E16846" s="29"/>
      <c r="I16846" s="30"/>
    </row>
    <row r="16847" spans="4:9" x14ac:dyDescent="0.2">
      <c r="D16847" s="29"/>
      <c r="E16847" s="29"/>
      <c r="I16847" s="30"/>
    </row>
    <row r="16848" spans="4:9" x14ac:dyDescent="0.2">
      <c r="D16848" s="29"/>
      <c r="E16848" s="29"/>
      <c r="I16848" s="30"/>
    </row>
    <row r="16849" spans="4:9" x14ac:dyDescent="0.2">
      <c r="D16849" s="29"/>
      <c r="E16849" s="29"/>
      <c r="I16849" s="30"/>
    </row>
    <row r="16850" spans="4:9" x14ac:dyDescent="0.2">
      <c r="D16850" s="29"/>
      <c r="E16850" s="29"/>
      <c r="I16850" s="30"/>
    </row>
    <row r="16851" spans="4:9" x14ac:dyDescent="0.2">
      <c r="D16851" s="29"/>
      <c r="E16851" s="29"/>
      <c r="I16851" s="30"/>
    </row>
    <row r="16852" spans="4:9" x14ac:dyDescent="0.2">
      <c r="D16852" s="29"/>
      <c r="E16852" s="29"/>
      <c r="I16852" s="30"/>
    </row>
    <row r="16853" spans="4:9" x14ac:dyDescent="0.2">
      <c r="D16853" s="29"/>
      <c r="E16853" s="29"/>
      <c r="I16853" s="30"/>
    </row>
    <row r="16854" spans="4:9" x14ac:dyDescent="0.2">
      <c r="D16854" s="29"/>
      <c r="E16854" s="29"/>
      <c r="I16854" s="30"/>
    </row>
    <row r="16855" spans="4:9" x14ac:dyDescent="0.2">
      <c r="D16855" s="29"/>
      <c r="E16855" s="29"/>
      <c r="I16855" s="30"/>
    </row>
    <row r="16856" spans="4:9" x14ac:dyDescent="0.2">
      <c r="D16856" s="29"/>
      <c r="E16856" s="29"/>
      <c r="I16856" s="30"/>
    </row>
    <row r="16857" spans="4:9" x14ac:dyDescent="0.2">
      <c r="D16857" s="29"/>
      <c r="E16857" s="29"/>
      <c r="I16857" s="30"/>
    </row>
    <row r="16858" spans="4:9" x14ac:dyDescent="0.2">
      <c r="D16858" s="29"/>
      <c r="E16858" s="29"/>
      <c r="I16858" s="30"/>
    </row>
    <row r="16859" spans="4:9" x14ac:dyDescent="0.2">
      <c r="D16859" s="29"/>
      <c r="E16859" s="29"/>
      <c r="I16859" s="30"/>
    </row>
    <row r="16860" spans="4:9" x14ac:dyDescent="0.2">
      <c r="D16860" s="29"/>
      <c r="E16860" s="29"/>
    </row>
    <row r="16861" spans="4:9" x14ac:dyDescent="0.2">
      <c r="D16861" s="29"/>
      <c r="E16861" s="29"/>
    </row>
    <row r="16862" spans="4:9" x14ac:dyDescent="0.2">
      <c r="D16862" s="29"/>
      <c r="E16862" s="29"/>
    </row>
    <row r="16863" spans="4:9" x14ac:dyDescent="0.2">
      <c r="D16863" s="29"/>
      <c r="E16863" s="29"/>
    </row>
    <row r="16864" spans="4:9" x14ac:dyDescent="0.2">
      <c r="D16864" s="29"/>
      <c r="E16864" s="29"/>
    </row>
    <row r="16865" spans="4:5" x14ac:dyDescent="0.2">
      <c r="D16865" s="29"/>
      <c r="E16865" s="29"/>
    </row>
    <row r="16866" spans="4:5" x14ac:dyDescent="0.2">
      <c r="D16866" s="29"/>
      <c r="E16866" s="29"/>
    </row>
    <row r="16867" spans="4:5" x14ac:dyDescent="0.2">
      <c r="D16867" s="29"/>
      <c r="E16867" s="29"/>
    </row>
    <row r="16868" spans="4:5" x14ac:dyDescent="0.2">
      <c r="D16868" s="29"/>
      <c r="E16868" s="29"/>
    </row>
    <row r="16869" spans="4:5" x14ac:dyDescent="0.2">
      <c r="D16869" s="29"/>
      <c r="E16869" s="29"/>
    </row>
    <row r="16870" spans="4:5" x14ac:dyDescent="0.2">
      <c r="D16870" s="29"/>
      <c r="E16870" s="29"/>
    </row>
    <row r="16871" spans="4:5" x14ac:dyDescent="0.2">
      <c r="D16871" s="29"/>
      <c r="E16871" s="29"/>
    </row>
    <row r="16872" spans="4:5" x14ac:dyDescent="0.2">
      <c r="D16872" s="29"/>
      <c r="E16872" s="29"/>
    </row>
    <row r="16873" spans="4:5" x14ac:dyDescent="0.2">
      <c r="D16873" s="29"/>
      <c r="E16873" s="29"/>
    </row>
    <row r="16874" spans="4:5" x14ac:dyDescent="0.2">
      <c r="D16874" s="29"/>
      <c r="E16874" s="29"/>
    </row>
    <row r="16875" spans="4:5" x14ac:dyDescent="0.2">
      <c r="D16875" s="29"/>
      <c r="E16875" s="29"/>
    </row>
    <row r="16876" spans="4:5" x14ac:dyDescent="0.2">
      <c r="D16876" s="29"/>
      <c r="E16876" s="29"/>
    </row>
    <row r="16877" spans="4:5" x14ac:dyDescent="0.2">
      <c r="D16877" s="29"/>
      <c r="E16877" s="29"/>
    </row>
    <row r="16878" spans="4:5" x14ac:dyDescent="0.2">
      <c r="D16878" s="29"/>
      <c r="E16878" s="29"/>
    </row>
    <row r="16879" spans="4:5" x14ac:dyDescent="0.2">
      <c r="D16879" s="29"/>
      <c r="E16879" s="29"/>
    </row>
    <row r="16880" spans="4:5" x14ac:dyDescent="0.2">
      <c r="D16880" s="29"/>
      <c r="E16880" s="29"/>
    </row>
    <row r="16881" spans="4:5" x14ac:dyDescent="0.2">
      <c r="D16881" s="29"/>
      <c r="E16881" s="29"/>
    </row>
    <row r="16882" spans="4:5" x14ac:dyDescent="0.2">
      <c r="D16882" s="29"/>
      <c r="E16882" s="29"/>
    </row>
    <row r="16883" spans="4:5" x14ac:dyDescent="0.2">
      <c r="D16883" s="29"/>
      <c r="E16883" s="29"/>
    </row>
    <row r="16884" spans="4:5" x14ac:dyDescent="0.2">
      <c r="D16884" s="29"/>
      <c r="E16884" s="29"/>
    </row>
    <row r="16885" spans="4:5" x14ac:dyDescent="0.2">
      <c r="D16885" s="29"/>
      <c r="E16885" s="29"/>
    </row>
    <row r="16886" spans="4:5" x14ac:dyDescent="0.2">
      <c r="D16886" s="29"/>
      <c r="E16886" s="29"/>
    </row>
    <row r="16887" spans="4:5" x14ac:dyDescent="0.2">
      <c r="D16887" s="29"/>
      <c r="E16887" s="29"/>
    </row>
    <row r="16888" spans="4:5" x14ac:dyDescent="0.2">
      <c r="D16888" s="29"/>
      <c r="E16888" s="29"/>
    </row>
    <row r="16889" spans="4:5" x14ac:dyDescent="0.2">
      <c r="D16889" s="29"/>
      <c r="E16889" s="29"/>
    </row>
    <row r="16890" spans="4:5" x14ac:dyDescent="0.2">
      <c r="D16890" s="29"/>
      <c r="E16890" s="29"/>
    </row>
    <row r="16891" spans="4:5" x14ac:dyDescent="0.2">
      <c r="D16891" s="29"/>
      <c r="E16891" s="29"/>
    </row>
    <row r="16892" spans="4:5" x14ac:dyDescent="0.2">
      <c r="D16892" s="29"/>
      <c r="E16892" s="29"/>
    </row>
    <row r="16893" spans="4:5" x14ac:dyDescent="0.2">
      <c r="D16893" s="29"/>
      <c r="E16893" s="29"/>
    </row>
    <row r="16894" spans="4:5" x14ac:dyDescent="0.2">
      <c r="D16894" s="29"/>
      <c r="E16894" s="29"/>
    </row>
    <row r="16895" spans="4:5" x14ac:dyDescent="0.2">
      <c r="D16895" s="29"/>
      <c r="E16895" s="29"/>
    </row>
    <row r="16896" spans="4:5" x14ac:dyDescent="0.2">
      <c r="D16896" s="29"/>
      <c r="E16896" s="29"/>
    </row>
    <row r="16897" spans="4:9" x14ac:dyDescent="0.2">
      <c r="D16897" s="29"/>
      <c r="E16897" s="29"/>
    </row>
    <row r="16898" spans="4:9" x14ac:dyDescent="0.2">
      <c r="D16898" s="29"/>
      <c r="E16898" s="29"/>
    </row>
    <row r="16899" spans="4:9" x14ac:dyDescent="0.2">
      <c r="D16899" s="29"/>
      <c r="E16899" s="29"/>
    </row>
    <row r="16900" spans="4:9" x14ac:dyDescent="0.2">
      <c r="D16900" s="29"/>
      <c r="E16900" s="29"/>
    </row>
    <row r="16901" spans="4:9" x14ac:dyDescent="0.2">
      <c r="D16901" s="29"/>
      <c r="E16901" s="29"/>
    </row>
    <row r="16902" spans="4:9" x14ac:dyDescent="0.2">
      <c r="D16902" s="29"/>
      <c r="E16902" s="29"/>
      <c r="I16902" s="30"/>
    </row>
    <row r="16903" spans="4:9" x14ac:dyDescent="0.2">
      <c r="D16903" s="29"/>
      <c r="E16903" s="29"/>
      <c r="I16903" s="30"/>
    </row>
    <row r="16904" spans="4:9" x14ac:dyDescent="0.2">
      <c r="D16904" s="29"/>
      <c r="E16904" s="29"/>
      <c r="I16904" s="30"/>
    </row>
    <row r="16905" spans="4:9" x14ac:dyDescent="0.2">
      <c r="D16905" s="29"/>
      <c r="E16905" s="29"/>
      <c r="I16905" s="30"/>
    </row>
    <row r="16906" spans="4:9" x14ac:dyDescent="0.2">
      <c r="D16906" s="29"/>
      <c r="E16906" s="29"/>
    </row>
    <row r="16907" spans="4:9" x14ac:dyDescent="0.2">
      <c r="D16907" s="29"/>
      <c r="E16907" s="29"/>
    </row>
    <row r="16908" spans="4:9" x14ac:dyDescent="0.2">
      <c r="D16908" s="29"/>
      <c r="E16908" s="29"/>
      <c r="I16908" s="30"/>
    </row>
    <row r="16909" spans="4:9" x14ac:dyDescent="0.2">
      <c r="D16909" s="29"/>
      <c r="E16909" s="29"/>
      <c r="I16909" s="30"/>
    </row>
    <row r="16910" spans="4:9" x14ac:dyDescent="0.2">
      <c r="D16910" s="29"/>
      <c r="E16910" s="29"/>
      <c r="I16910" s="30"/>
    </row>
    <row r="16911" spans="4:9" x14ac:dyDescent="0.2">
      <c r="D16911" s="29"/>
      <c r="E16911" s="29"/>
      <c r="I16911" s="30"/>
    </row>
    <row r="16912" spans="4:9" x14ac:dyDescent="0.2">
      <c r="D16912" s="29"/>
      <c r="E16912" s="29"/>
      <c r="I16912" s="30"/>
    </row>
    <row r="16913" spans="4:9" x14ac:dyDescent="0.2">
      <c r="D16913" s="29"/>
      <c r="E16913" s="29"/>
      <c r="I16913" s="30"/>
    </row>
    <row r="16914" spans="4:9" x14ac:dyDescent="0.2">
      <c r="D16914" s="29"/>
      <c r="E16914" s="29"/>
      <c r="I16914" s="30"/>
    </row>
    <row r="16915" spans="4:9" x14ac:dyDescent="0.2">
      <c r="D16915" s="29"/>
      <c r="E16915" s="29"/>
      <c r="I16915" s="30"/>
    </row>
    <row r="16916" spans="4:9" x14ac:dyDescent="0.2">
      <c r="D16916" s="29"/>
      <c r="E16916" s="29"/>
      <c r="I16916" s="30"/>
    </row>
    <row r="16917" spans="4:9" x14ac:dyDescent="0.2">
      <c r="D16917" s="29"/>
      <c r="E16917" s="29"/>
      <c r="I16917" s="30"/>
    </row>
    <row r="16918" spans="4:9" x14ac:dyDescent="0.2">
      <c r="D16918" s="29"/>
      <c r="E16918" s="29"/>
      <c r="I16918" s="30"/>
    </row>
    <row r="16919" spans="4:9" x14ac:dyDescent="0.2">
      <c r="D16919" s="29"/>
      <c r="E16919" s="29"/>
      <c r="I16919" s="30"/>
    </row>
    <row r="16920" spans="4:9" x14ac:dyDescent="0.2">
      <c r="D16920" s="29"/>
      <c r="E16920" s="29"/>
      <c r="I16920" s="30"/>
    </row>
    <row r="16921" spans="4:9" x14ac:dyDescent="0.2">
      <c r="D16921" s="29"/>
      <c r="E16921" s="29"/>
      <c r="I16921" s="30"/>
    </row>
    <row r="16922" spans="4:9" x14ac:dyDescent="0.2">
      <c r="D16922" s="29"/>
      <c r="E16922" s="29"/>
      <c r="I16922" s="30"/>
    </row>
    <row r="16923" spans="4:9" x14ac:dyDescent="0.2">
      <c r="D16923" s="29"/>
      <c r="E16923" s="29"/>
      <c r="I16923" s="30"/>
    </row>
    <row r="16924" spans="4:9" x14ac:dyDescent="0.2">
      <c r="D16924" s="29"/>
      <c r="E16924" s="29"/>
      <c r="I16924" s="30"/>
    </row>
    <row r="16925" spans="4:9" x14ac:dyDescent="0.2">
      <c r="D16925" s="29"/>
      <c r="E16925" s="29"/>
      <c r="I16925" s="30"/>
    </row>
    <row r="16926" spans="4:9" x14ac:dyDescent="0.2">
      <c r="D16926" s="29"/>
      <c r="E16926" s="29"/>
      <c r="I16926" s="30"/>
    </row>
    <row r="16927" spans="4:9" x14ac:dyDescent="0.2">
      <c r="D16927" s="29"/>
      <c r="E16927" s="29"/>
      <c r="I16927" s="30"/>
    </row>
    <row r="16928" spans="4:9" x14ac:dyDescent="0.2">
      <c r="D16928" s="29"/>
      <c r="E16928" s="29"/>
      <c r="I16928" s="30"/>
    </row>
    <row r="16929" spans="4:9" x14ac:dyDescent="0.2">
      <c r="D16929" s="29"/>
      <c r="E16929" s="29"/>
      <c r="I16929" s="30"/>
    </row>
    <row r="16930" spans="4:9" x14ac:dyDescent="0.2">
      <c r="D16930" s="29"/>
      <c r="E16930" s="29"/>
      <c r="I16930" s="30"/>
    </row>
    <row r="16931" spans="4:9" x14ac:dyDescent="0.2">
      <c r="D16931" s="29"/>
      <c r="E16931" s="29"/>
      <c r="I16931" s="30"/>
    </row>
    <row r="16932" spans="4:9" x14ac:dyDescent="0.2">
      <c r="D16932" s="29"/>
      <c r="E16932" s="29"/>
    </row>
    <row r="16933" spans="4:9" x14ac:dyDescent="0.2">
      <c r="D16933" s="29"/>
      <c r="E16933" s="29"/>
    </row>
    <row r="16934" spans="4:9" x14ac:dyDescent="0.2">
      <c r="D16934" s="29"/>
      <c r="E16934" s="29"/>
    </row>
    <row r="16935" spans="4:9" x14ac:dyDescent="0.2">
      <c r="D16935" s="29"/>
      <c r="E16935" s="29"/>
    </row>
    <row r="16936" spans="4:9" x14ac:dyDescent="0.2">
      <c r="D16936" s="29"/>
      <c r="E16936" s="29"/>
    </row>
    <row r="16937" spans="4:9" x14ac:dyDescent="0.2">
      <c r="D16937" s="29"/>
      <c r="E16937" s="29"/>
    </row>
    <row r="16938" spans="4:9" x14ac:dyDescent="0.2">
      <c r="D16938" s="29"/>
      <c r="E16938" s="29"/>
    </row>
    <row r="16939" spans="4:9" x14ac:dyDescent="0.2">
      <c r="D16939" s="29"/>
      <c r="E16939" s="29"/>
    </row>
    <row r="16940" spans="4:9" x14ac:dyDescent="0.2">
      <c r="D16940" s="29"/>
      <c r="E16940" s="29"/>
    </row>
    <row r="16941" spans="4:9" x14ac:dyDescent="0.2">
      <c r="D16941" s="29"/>
      <c r="E16941" s="29"/>
    </row>
    <row r="16942" spans="4:9" x14ac:dyDescent="0.2">
      <c r="D16942" s="29"/>
      <c r="E16942" s="29"/>
    </row>
    <row r="16943" spans="4:9" x14ac:dyDescent="0.2">
      <c r="D16943" s="29"/>
      <c r="E16943" s="29"/>
    </row>
    <row r="16944" spans="4:9" x14ac:dyDescent="0.2">
      <c r="D16944" s="29"/>
      <c r="E16944" s="29"/>
    </row>
    <row r="16945" spans="4:9" x14ac:dyDescent="0.2">
      <c r="D16945" s="29"/>
      <c r="E16945" s="29"/>
    </row>
    <row r="16946" spans="4:9" x14ac:dyDescent="0.2">
      <c r="D16946" s="29"/>
      <c r="E16946" s="29"/>
    </row>
    <row r="16947" spans="4:9" x14ac:dyDescent="0.2">
      <c r="D16947" s="29"/>
      <c r="E16947" s="29"/>
    </row>
    <row r="16948" spans="4:9" x14ac:dyDescent="0.2">
      <c r="D16948" s="29"/>
      <c r="E16948" s="29"/>
    </row>
    <row r="16949" spans="4:9" x14ac:dyDescent="0.2">
      <c r="D16949" s="29"/>
      <c r="E16949" s="29"/>
    </row>
    <row r="16950" spans="4:9" x14ac:dyDescent="0.2">
      <c r="D16950" s="29"/>
      <c r="E16950" s="29"/>
      <c r="I16950" s="30"/>
    </row>
    <row r="16951" spans="4:9" x14ac:dyDescent="0.2">
      <c r="D16951" s="29"/>
      <c r="E16951" s="29"/>
      <c r="I16951" s="30"/>
    </row>
    <row r="16952" spans="4:9" x14ac:dyDescent="0.2">
      <c r="D16952" s="29"/>
      <c r="E16952" s="29"/>
      <c r="I16952" s="30"/>
    </row>
    <row r="16953" spans="4:9" x14ac:dyDescent="0.2">
      <c r="D16953" s="29"/>
      <c r="E16953" s="29"/>
      <c r="I16953" s="30"/>
    </row>
    <row r="16954" spans="4:9" x14ac:dyDescent="0.2">
      <c r="D16954" s="29"/>
      <c r="E16954" s="29"/>
    </row>
    <row r="16955" spans="4:9" x14ac:dyDescent="0.2">
      <c r="D16955" s="29"/>
      <c r="E16955" s="29"/>
    </row>
    <row r="16956" spans="4:9" x14ac:dyDescent="0.2">
      <c r="D16956" s="29"/>
      <c r="E16956" s="29"/>
      <c r="I16956" s="30"/>
    </row>
    <row r="16957" spans="4:9" x14ac:dyDescent="0.2">
      <c r="D16957" s="29"/>
      <c r="E16957" s="29"/>
      <c r="I16957" s="30"/>
    </row>
    <row r="16958" spans="4:9" x14ac:dyDescent="0.2">
      <c r="D16958" s="29"/>
      <c r="E16958" s="29"/>
      <c r="I16958" s="30"/>
    </row>
    <row r="16959" spans="4:9" x14ac:dyDescent="0.2">
      <c r="D16959" s="29"/>
      <c r="E16959" s="29"/>
      <c r="I16959" s="30"/>
    </row>
    <row r="16960" spans="4:9" x14ac:dyDescent="0.2">
      <c r="D16960" s="29"/>
      <c r="E16960" s="29"/>
      <c r="I16960" s="30"/>
    </row>
    <row r="16961" spans="4:9" x14ac:dyDescent="0.2">
      <c r="D16961" s="29"/>
      <c r="E16961" s="29"/>
      <c r="I16961" s="30"/>
    </row>
    <row r="16962" spans="4:9" x14ac:dyDescent="0.2">
      <c r="D16962" s="29"/>
      <c r="E16962" s="29"/>
      <c r="I16962" s="30"/>
    </row>
    <row r="16963" spans="4:9" x14ac:dyDescent="0.2">
      <c r="D16963" s="29"/>
      <c r="E16963" s="29"/>
      <c r="I16963" s="30"/>
    </row>
    <row r="16964" spans="4:9" x14ac:dyDescent="0.2">
      <c r="D16964" s="29"/>
      <c r="E16964" s="29"/>
      <c r="I16964" s="30"/>
    </row>
    <row r="16965" spans="4:9" x14ac:dyDescent="0.2">
      <c r="D16965" s="29"/>
      <c r="E16965" s="29"/>
      <c r="I16965" s="30"/>
    </row>
    <row r="16966" spans="4:9" x14ac:dyDescent="0.2">
      <c r="D16966" s="29"/>
      <c r="E16966" s="29"/>
      <c r="I16966" s="30"/>
    </row>
    <row r="16967" spans="4:9" x14ac:dyDescent="0.2">
      <c r="D16967" s="29"/>
      <c r="E16967" s="29"/>
      <c r="I16967" s="30"/>
    </row>
    <row r="16968" spans="4:9" x14ac:dyDescent="0.2">
      <c r="D16968" s="29"/>
      <c r="E16968" s="29"/>
      <c r="I16968" s="30"/>
    </row>
    <row r="16969" spans="4:9" x14ac:dyDescent="0.2">
      <c r="D16969" s="29"/>
      <c r="E16969" s="29"/>
      <c r="I16969" s="30"/>
    </row>
    <row r="16970" spans="4:9" x14ac:dyDescent="0.2">
      <c r="D16970" s="29"/>
      <c r="E16970" s="29"/>
      <c r="I16970" s="30"/>
    </row>
    <row r="16971" spans="4:9" x14ac:dyDescent="0.2">
      <c r="D16971" s="29"/>
      <c r="E16971" s="29"/>
      <c r="I16971" s="30"/>
    </row>
    <row r="16972" spans="4:9" x14ac:dyDescent="0.2">
      <c r="D16972" s="29"/>
      <c r="E16972" s="29"/>
      <c r="I16972" s="30"/>
    </row>
    <row r="16973" spans="4:9" x14ac:dyDescent="0.2">
      <c r="D16973" s="29"/>
      <c r="E16973" s="29"/>
      <c r="I16973" s="30"/>
    </row>
    <row r="16974" spans="4:9" x14ac:dyDescent="0.2">
      <c r="D16974" s="29"/>
      <c r="E16974" s="29"/>
      <c r="I16974" s="30"/>
    </row>
    <row r="16975" spans="4:9" x14ac:dyDescent="0.2">
      <c r="D16975" s="29"/>
      <c r="E16975" s="29"/>
      <c r="I16975" s="30"/>
    </row>
    <row r="16976" spans="4:9" x14ac:dyDescent="0.2">
      <c r="D16976" s="29"/>
      <c r="E16976" s="29"/>
      <c r="I16976" s="30"/>
    </row>
    <row r="16977" spans="4:9" x14ac:dyDescent="0.2">
      <c r="D16977" s="29"/>
      <c r="E16977" s="29"/>
      <c r="I16977" s="30"/>
    </row>
    <row r="16978" spans="4:9" x14ac:dyDescent="0.2">
      <c r="D16978" s="29"/>
      <c r="E16978" s="29"/>
      <c r="I16978" s="30"/>
    </row>
    <row r="16979" spans="4:9" x14ac:dyDescent="0.2">
      <c r="D16979" s="29"/>
      <c r="E16979" s="29"/>
      <c r="I16979" s="30"/>
    </row>
    <row r="16980" spans="4:9" x14ac:dyDescent="0.2">
      <c r="D16980" s="29"/>
      <c r="E16980" s="29"/>
    </row>
    <row r="16981" spans="4:9" x14ac:dyDescent="0.2">
      <c r="D16981" s="29"/>
      <c r="E16981" s="29"/>
    </row>
    <row r="16982" spans="4:9" x14ac:dyDescent="0.2">
      <c r="D16982" s="29"/>
      <c r="E16982" s="29"/>
    </row>
    <row r="16983" spans="4:9" x14ac:dyDescent="0.2">
      <c r="D16983" s="29"/>
      <c r="E16983" s="29"/>
    </row>
    <row r="16984" spans="4:9" x14ac:dyDescent="0.2">
      <c r="D16984" s="29"/>
      <c r="E16984" s="29"/>
    </row>
    <row r="16985" spans="4:9" x14ac:dyDescent="0.2">
      <c r="D16985" s="29"/>
      <c r="E16985" s="29"/>
    </row>
    <row r="16986" spans="4:9" x14ac:dyDescent="0.2">
      <c r="D16986" s="29"/>
      <c r="E16986" s="29"/>
    </row>
    <row r="16987" spans="4:9" x14ac:dyDescent="0.2">
      <c r="D16987" s="29"/>
      <c r="E16987" s="29"/>
    </row>
    <row r="16988" spans="4:9" x14ac:dyDescent="0.2">
      <c r="D16988" s="29"/>
      <c r="E16988" s="29"/>
    </row>
    <row r="16989" spans="4:9" x14ac:dyDescent="0.2">
      <c r="D16989" s="29"/>
      <c r="E16989" s="29"/>
    </row>
    <row r="16990" spans="4:9" x14ac:dyDescent="0.2">
      <c r="D16990" s="29"/>
      <c r="E16990" s="29"/>
    </row>
    <row r="16991" spans="4:9" x14ac:dyDescent="0.2">
      <c r="D16991" s="29"/>
      <c r="E16991" s="29"/>
    </row>
    <row r="16992" spans="4:9" x14ac:dyDescent="0.2">
      <c r="D16992" s="29"/>
      <c r="E16992" s="29"/>
    </row>
    <row r="16993" spans="4:5" x14ac:dyDescent="0.2">
      <c r="D16993" s="29"/>
      <c r="E16993" s="29"/>
    </row>
    <row r="16994" spans="4:5" x14ac:dyDescent="0.2">
      <c r="D16994" s="29"/>
      <c r="E16994" s="29"/>
    </row>
    <row r="16995" spans="4:5" x14ac:dyDescent="0.2">
      <c r="D16995" s="29"/>
      <c r="E16995" s="29"/>
    </row>
    <row r="16996" spans="4:5" x14ac:dyDescent="0.2">
      <c r="D16996" s="29"/>
      <c r="E16996" s="29"/>
    </row>
    <row r="16997" spans="4:5" x14ac:dyDescent="0.2">
      <c r="D16997" s="29"/>
      <c r="E16997" s="29"/>
    </row>
    <row r="16998" spans="4:5" x14ac:dyDescent="0.2">
      <c r="D16998" s="29"/>
      <c r="E16998" s="29"/>
    </row>
    <row r="16999" spans="4:5" x14ac:dyDescent="0.2">
      <c r="D16999" s="29"/>
      <c r="E16999" s="29"/>
    </row>
    <row r="17000" spans="4:5" x14ac:dyDescent="0.2">
      <c r="D17000" s="29"/>
      <c r="E17000" s="29"/>
    </row>
    <row r="17001" spans="4:5" x14ac:dyDescent="0.2">
      <c r="D17001" s="29"/>
      <c r="E17001" s="29"/>
    </row>
    <row r="17002" spans="4:5" x14ac:dyDescent="0.2">
      <c r="D17002" s="29"/>
      <c r="E17002" s="29"/>
    </row>
    <row r="17003" spans="4:5" x14ac:dyDescent="0.2">
      <c r="D17003" s="29"/>
      <c r="E17003" s="29"/>
    </row>
    <row r="17004" spans="4:5" x14ac:dyDescent="0.2">
      <c r="D17004" s="29"/>
      <c r="E17004" s="29"/>
    </row>
    <row r="17005" spans="4:5" x14ac:dyDescent="0.2">
      <c r="D17005" s="29"/>
      <c r="E17005" s="29"/>
    </row>
    <row r="17006" spans="4:5" x14ac:dyDescent="0.2">
      <c r="D17006" s="29"/>
      <c r="E17006" s="29"/>
    </row>
    <row r="17007" spans="4:5" x14ac:dyDescent="0.2">
      <c r="D17007" s="29"/>
      <c r="E17007" s="29"/>
    </row>
    <row r="17008" spans="4:5" x14ac:dyDescent="0.2">
      <c r="D17008" s="29"/>
      <c r="E17008" s="29"/>
    </row>
    <row r="17009" spans="4:5" x14ac:dyDescent="0.2">
      <c r="D17009" s="29"/>
      <c r="E17009" s="29"/>
    </row>
    <row r="17010" spans="4:5" x14ac:dyDescent="0.2">
      <c r="D17010" s="29"/>
      <c r="E17010" s="29"/>
    </row>
    <row r="17011" spans="4:5" x14ac:dyDescent="0.2">
      <c r="D17011" s="29"/>
      <c r="E17011" s="29"/>
    </row>
    <row r="17012" spans="4:5" x14ac:dyDescent="0.2">
      <c r="D17012" s="29"/>
      <c r="E17012" s="29"/>
    </row>
    <row r="17013" spans="4:5" x14ac:dyDescent="0.2">
      <c r="D17013" s="29"/>
      <c r="E17013" s="29"/>
    </row>
    <row r="17014" spans="4:5" x14ac:dyDescent="0.2">
      <c r="D17014" s="29"/>
      <c r="E17014" s="29"/>
    </row>
    <row r="17015" spans="4:5" x14ac:dyDescent="0.2">
      <c r="D17015" s="29"/>
      <c r="E17015" s="29"/>
    </row>
    <row r="17016" spans="4:5" x14ac:dyDescent="0.2">
      <c r="D17016" s="29"/>
      <c r="E17016" s="29"/>
    </row>
    <row r="17017" spans="4:5" x14ac:dyDescent="0.2">
      <c r="D17017" s="29"/>
      <c r="E17017" s="29"/>
    </row>
    <row r="17018" spans="4:5" x14ac:dyDescent="0.2">
      <c r="D17018" s="29"/>
      <c r="E17018" s="29"/>
    </row>
    <row r="17019" spans="4:5" x14ac:dyDescent="0.2">
      <c r="D17019" s="29"/>
      <c r="E17019" s="29"/>
    </row>
    <row r="17020" spans="4:5" x14ac:dyDescent="0.2">
      <c r="D17020" s="29"/>
      <c r="E17020" s="29"/>
    </row>
    <row r="17021" spans="4:5" x14ac:dyDescent="0.2">
      <c r="D17021" s="29"/>
      <c r="E17021" s="29"/>
    </row>
    <row r="17022" spans="4:5" x14ac:dyDescent="0.2">
      <c r="D17022" s="29"/>
      <c r="E17022" s="29"/>
    </row>
    <row r="17023" spans="4:5" x14ac:dyDescent="0.2">
      <c r="D17023" s="29"/>
      <c r="E17023" s="29"/>
    </row>
    <row r="17024" spans="4:5" x14ac:dyDescent="0.2">
      <c r="D17024" s="29"/>
      <c r="E17024" s="29"/>
    </row>
    <row r="17025" spans="4:5" x14ac:dyDescent="0.2">
      <c r="D17025" s="29"/>
      <c r="E17025" s="29"/>
    </row>
    <row r="17026" spans="4:5" x14ac:dyDescent="0.2">
      <c r="D17026" s="29"/>
      <c r="E17026" s="29"/>
    </row>
    <row r="17027" spans="4:5" x14ac:dyDescent="0.2">
      <c r="D17027" s="29"/>
      <c r="E17027" s="29"/>
    </row>
    <row r="17028" spans="4:5" x14ac:dyDescent="0.2">
      <c r="D17028" s="29"/>
      <c r="E17028" s="29"/>
    </row>
    <row r="17029" spans="4:5" x14ac:dyDescent="0.2">
      <c r="D17029" s="29"/>
      <c r="E17029" s="29"/>
    </row>
    <row r="17030" spans="4:5" x14ac:dyDescent="0.2">
      <c r="D17030" s="29"/>
      <c r="E17030" s="29"/>
    </row>
    <row r="17031" spans="4:5" x14ac:dyDescent="0.2">
      <c r="D17031" s="29"/>
      <c r="E17031" s="29"/>
    </row>
    <row r="17032" spans="4:5" x14ac:dyDescent="0.2">
      <c r="D17032" s="29"/>
      <c r="E17032" s="29"/>
    </row>
    <row r="17033" spans="4:5" x14ac:dyDescent="0.2">
      <c r="D17033" s="29"/>
      <c r="E17033" s="29"/>
    </row>
    <row r="17034" spans="4:5" x14ac:dyDescent="0.2">
      <c r="D17034" s="29"/>
      <c r="E17034" s="29"/>
    </row>
    <row r="17035" spans="4:5" x14ac:dyDescent="0.2">
      <c r="D17035" s="29"/>
      <c r="E17035" s="29"/>
    </row>
    <row r="17036" spans="4:5" x14ac:dyDescent="0.2">
      <c r="D17036" s="29"/>
      <c r="E17036" s="29"/>
    </row>
    <row r="17037" spans="4:5" x14ac:dyDescent="0.2">
      <c r="D17037" s="29"/>
      <c r="E17037" s="29"/>
    </row>
    <row r="17038" spans="4:5" x14ac:dyDescent="0.2">
      <c r="D17038" s="29"/>
      <c r="E17038" s="29"/>
    </row>
    <row r="17039" spans="4:5" x14ac:dyDescent="0.2">
      <c r="D17039" s="29"/>
      <c r="E17039" s="29"/>
    </row>
    <row r="17040" spans="4:5" x14ac:dyDescent="0.2">
      <c r="D17040" s="29"/>
      <c r="E17040" s="29"/>
    </row>
    <row r="17041" spans="4:5" x14ac:dyDescent="0.2">
      <c r="D17041" s="29"/>
      <c r="E17041" s="29"/>
    </row>
    <row r="17042" spans="4:5" x14ac:dyDescent="0.2">
      <c r="D17042" s="29"/>
      <c r="E17042" s="29"/>
    </row>
    <row r="17043" spans="4:5" x14ac:dyDescent="0.2">
      <c r="D17043" s="29"/>
      <c r="E17043" s="29"/>
    </row>
    <row r="17044" spans="4:5" x14ac:dyDescent="0.2">
      <c r="D17044" s="29"/>
      <c r="E17044" s="29"/>
    </row>
    <row r="17045" spans="4:5" x14ac:dyDescent="0.2">
      <c r="D17045" s="29"/>
      <c r="E17045" s="29"/>
    </row>
    <row r="17046" spans="4:5" x14ac:dyDescent="0.2">
      <c r="D17046" s="29"/>
      <c r="E17046" s="29"/>
    </row>
    <row r="17047" spans="4:5" x14ac:dyDescent="0.2">
      <c r="D17047" s="29"/>
      <c r="E17047" s="29"/>
    </row>
    <row r="17048" spans="4:5" x14ac:dyDescent="0.2">
      <c r="D17048" s="29"/>
      <c r="E17048" s="29"/>
    </row>
    <row r="17049" spans="4:5" x14ac:dyDescent="0.2">
      <c r="D17049" s="29"/>
      <c r="E17049" s="29"/>
    </row>
    <row r="17050" spans="4:5" x14ac:dyDescent="0.2">
      <c r="D17050" s="29"/>
      <c r="E17050" s="29"/>
    </row>
    <row r="17051" spans="4:5" x14ac:dyDescent="0.2">
      <c r="D17051" s="29"/>
      <c r="E17051" s="29"/>
    </row>
    <row r="17052" spans="4:5" x14ac:dyDescent="0.2">
      <c r="D17052" s="29"/>
      <c r="E17052" s="29"/>
    </row>
    <row r="17053" spans="4:5" x14ac:dyDescent="0.2">
      <c r="D17053" s="29"/>
      <c r="E17053" s="29"/>
    </row>
    <row r="17054" spans="4:5" x14ac:dyDescent="0.2">
      <c r="D17054" s="29"/>
      <c r="E17054" s="29"/>
    </row>
    <row r="17055" spans="4:5" x14ac:dyDescent="0.2">
      <c r="D17055" s="29"/>
      <c r="E17055" s="29"/>
    </row>
    <row r="17056" spans="4:5" x14ac:dyDescent="0.2">
      <c r="D17056" s="29"/>
      <c r="E17056" s="29"/>
    </row>
    <row r="17057" spans="4:5" x14ac:dyDescent="0.2">
      <c r="D17057" s="29"/>
      <c r="E17057" s="29"/>
    </row>
    <row r="17058" spans="4:5" x14ac:dyDescent="0.2">
      <c r="D17058" s="29"/>
      <c r="E17058" s="29"/>
    </row>
    <row r="17059" spans="4:5" x14ac:dyDescent="0.2">
      <c r="D17059" s="29"/>
      <c r="E17059" s="29"/>
    </row>
    <row r="17060" spans="4:5" x14ac:dyDescent="0.2">
      <c r="D17060" s="29"/>
      <c r="E17060" s="29"/>
    </row>
    <row r="17061" spans="4:5" x14ac:dyDescent="0.2">
      <c r="D17061" s="29"/>
      <c r="E17061" s="29"/>
    </row>
    <row r="17062" spans="4:5" x14ac:dyDescent="0.2">
      <c r="D17062" s="29"/>
      <c r="E17062" s="29"/>
    </row>
    <row r="17063" spans="4:5" x14ac:dyDescent="0.2">
      <c r="D17063" s="29"/>
      <c r="E17063" s="29"/>
    </row>
    <row r="17064" spans="4:5" x14ac:dyDescent="0.2">
      <c r="D17064" s="29"/>
      <c r="E17064" s="29"/>
    </row>
    <row r="17065" spans="4:5" x14ac:dyDescent="0.2">
      <c r="D17065" s="29"/>
      <c r="E17065" s="29"/>
    </row>
    <row r="17066" spans="4:5" x14ac:dyDescent="0.2">
      <c r="D17066" s="29"/>
      <c r="E17066" s="29"/>
    </row>
    <row r="17067" spans="4:5" x14ac:dyDescent="0.2">
      <c r="D17067" s="29"/>
      <c r="E17067" s="29"/>
    </row>
    <row r="17068" spans="4:5" x14ac:dyDescent="0.2">
      <c r="D17068" s="29"/>
      <c r="E17068" s="29"/>
    </row>
    <row r="17069" spans="4:5" x14ac:dyDescent="0.2">
      <c r="D17069" s="29"/>
      <c r="E17069" s="29"/>
    </row>
    <row r="17070" spans="4:5" x14ac:dyDescent="0.2">
      <c r="D17070" s="29"/>
      <c r="E17070" s="29"/>
    </row>
    <row r="17071" spans="4:5" x14ac:dyDescent="0.2">
      <c r="D17071" s="29"/>
      <c r="E17071" s="29"/>
    </row>
    <row r="17072" spans="4:5" x14ac:dyDescent="0.2">
      <c r="D17072" s="29"/>
      <c r="E17072" s="29"/>
    </row>
    <row r="17073" spans="4:5" x14ac:dyDescent="0.2">
      <c r="D17073" s="29"/>
      <c r="E17073" s="29"/>
    </row>
    <row r="17074" spans="4:5" x14ac:dyDescent="0.2">
      <c r="D17074" s="29"/>
      <c r="E17074" s="29"/>
    </row>
    <row r="17075" spans="4:5" x14ac:dyDescent="0.2">
      <c r="D17075" s="29"/>
      <c r="E17075" s="29"/>
    </row>
    <row r="17076" spans="4:5" x14ac:dyDescent="0.2">
      <c r="D17076" s="29"/>
      <c r="E17076" s="29"/>
    </row>
    <row r="17077" spans="4:5" x14ac:dyDescent="0.2">
      <c r="D17077" s="29"/>
      <c r="E17077" s="29"/>
    </row>
    <row r="17078" spans="4:5" x14ac:dyDescent="0.2">
      <c r="D17078" s="29"/>
      <c r="E17078" s="29"/>
    </row>
    <row r="17079" spans="4:5" x14ac:dyDescent="0.2">
      <c r="D17079" s="29"/>
      <c r="E17079" s="29"/>
    </row>
    <row r="17080" spans="4:5" x14ac:dyDescent="0.2">
      <c r="D17080" s="29"/>
      <c r="E17080" s="29"/>
    </row>
    <row r="17081" spans="4:5" x14ac:dyDescent="0.2">
      <c r="D17081" s="29"/>
      <c r="E17081" s="29"/>
    </row>
    <row r="17082" spans="4:5" x14ac:dyDescent="0.2">
      <c r="D17082" s="29"/>
      <c r="E17082" s="29"/>
    </row>
    <row r="17083" spans="4:5" x14ac:dyDescent="0.2">
      <c r="D17083" s="29"/>
      <c r="E17083" s="29"/>
    </row>
    <row r="17084" spans="4:5" x14ac:dyDescent="0.2">
      <c r="D17084" s="29"/>
      <c r="E17084" s="29"/>
    </row>
    <row r="17085" spans="4:5" x14ac:dyDescent="0.2">
      <c r="D17085" s="29"/>
      <c r="E17085" s="29"/>
    </row>
    <row r="17086" spans="4:5" x14ac:dyDescent="0.2">
      <c r="D17086" s="29"/>
      <c r="E17086" s="29"/>
    </row>
    <row r="17087" spans="4:5" x14ac:dyDescent="0.2">
      <c r="D17087" s="29"/>
      <c r="E17087" s="29"/>
    </row>
    <row r="17088" spans="4:5" x14ac:dyDescent="0.2">
      <c r="D17088" s="29"/>
      <c r="E17088" s="29"/>
    </row>
    <row r="17089" spans="4:5" x14ac:dyDescent="0.2">
      <c r="D17089" s="29"/>
      <c r="E17089" s="29"/>
    </row>
    <row r="17090" spans="4:5" x14ac:dyDescent="0.2">
      <c r="D17090" s="29"/>
      <c r="E17090" s="29"/>
    </row>
    <row r="17091" spans="4:5" x14ac:dyDescent="0.2">
      <c r="D17091" s="29"/>
      <c r="E17091" s="29"/>
    </row>
    <row r="17092" spans="4:5" x14ac:dyDescent="0.2">
      <c r="D17092" s="29"/>
      <c r="E17092" s="29"/>
    </row>
    <row r="17093" spans="4:5" x14ac:dyDescent="0.2">
      <c r="D17093" s="29"/>
      <c r="E17093" s="29"/>
    </row>
    <row r="17094" spans="4:5" x14ac:dyDescent="0.2">
      <c r="D17094" s="29"/>
      <c r="E17094" s="29"/>
    </row>
    <row r="17095" spans="4:5" x14ac:dyDescent="0.2">
      <c r="D17095" s="29"/>
      <c r="E17095" s="29"/>
    </row>
    <row r="17096" spans="4:5" x14ac:dyDescent="0.2">
      <c r="D17096" s="29"/>
      <c r="E17096" s="29"/>
    </row>
    <row r="17097" spans="4:5" x14ac:dyDescent="0.2">
      <c r="D17097" s="29"/>
      <c r="E17097" s="29"/>
    </row>
    <row r="17098" spans="4:5" x14ac:dyDescent="0.2">
      <c r="D17098" s="29"/>
      <c r="E17098" s="29"/>
    </row>
    <row r="17099" spans="4:5" x14ac:dyDescent="0.2">
      <c r="D17099" s="29"/>
      <c r="E17099" s="29"/>
    </row>
    <row r="17100" spans="4:5" x14ac:dyDescent="0.2">
      <c r="D17100" s="29"/>
      <c r="E17100" s="29"/>
    </row>
    <row r="17101" spans="4:5" x14ac:dyDescent="0.2">
      <c r="D17101" s="29"/>
      <c r="E17101" s="29"/>
    </row>
    <row r="17102" spans="4:5" x14ac:dyDescent="0.2">
      <c r="D17102" s="29"/>
      <c r="E17102" s="29"/>
    </row>
    <row r="17103" spans="4:5" x14ac:dyDescent="0.2">
      <c r="D17103" s="29"/>
      <c r="E17103" s="29"/>
    </row>
    <row r="17104" spans="4:5" x14ac:dyDescent="0.2">
      <c r="D17104" s="29"/>
      <c r="E17104" s="29"/>
    </row>
    <row r="17105" spans="4:5" x14ac:dyDescent="0.2">
      <c r="D17105" s="29"/>
      <c r="E17105" s="29"/>
    </row>
    <row r="17106" spans="4:5" x14ac:dyDescent="0.2">
      <c r="D17106" s="29"/>
      <c r="E17106" s="29"/>
    </row>
    <row r="17107" spans="4:5" x14ac:dyDescent="0.2">
      <c r="D17107" s="29"/>
      <c r="E17107" s="29"/>
    </row>
    <row r="17108" spans="4:5" x14ac:dyDescent="0.2">
      <c r="D17108" s="29"/>
      <c r="E17108" s="29"/>
    </row>
    <row r="17109" spans="4:5" x14ac:dyDescent="0.2">
      <c r="D17109" s="29"/>
      <c r="E17109" s="29"/>
    </row>
    <row r="17110" spans="4:5" x14ac:dyDescent="0.2">
      <c r="D17110" s="29"/>
      <c r="E17110" s="29"/>
    </row>
    <row r="17111" spans="4:5" x14ac:dyDescent="0.2">
      <c r="D17111" s="29"/>
      <c r="E17111" s="29"/>
    </row>
    <row r="17112" spans="4:5" x14ac:dyDescent="0.2">
      <c r="D17112" s="29"/>
      <c r="E17112" s="29"/>
    </row>
    <row r="17113" spans="4:5" x14ac:dyDescent="0.2">
      <c r="D17113" s="29"/>
      <c r="E17113" s="29"/>
    </row>
    <row r="17114" spans="4:5" x14ac:dyDescent="0.2">
      <c r="D17114" s="29"/>
      <c r="E17114" s="29"/>
    </row>
    <row r="17115" spans="4:5" x14ac:dyDescent="0.2">
      <c r="D17115" s="29"/>
      <c r="E17115" s="29"/>
    </row>
    <row r="17116" spans="4:5" x14ac:dyDescent="0.2">
      <c r="D17116" s="29"/>
      <c r="E17116" s="29"/>
    </row>
    <row r="17117" spans="4:5" x14ac:dyDescent="0.2">
      <c r="D17117" s="29"/>
      <c r="E17117" s="29"/>
    </row>
    <row r="17118" spans="4:5" x14ac:dyDescent="0.2">
      <c r="D17118" s="29"/>
      <c r="E17118" s="29"/>
    </row>
    <row r="17119" spans="4:5" x14ac:dyDescent="0.2">
      <c r="D17119" s="29"/>
      <c r="E17119" s="29"/>
    </row>
    <row r="17120" spans="4:5" x14ac:dyDescent="0.2">
      <c r="D17120" s="29"/>
      <c r="E17120" s="29"/>
    </row>
    <row r="17121" spans="4:5" x14ac:dyDescent="0.2">
      <c r="D17121" s="29"/>
      <c r="E17121" s="29"/>
    </row>
    <row r="17122" spans="4:5" x14ac:dyDescent="0.2">
      <c r="D17122" s="29"/>
      <c r="E17122" s="29"/>
    </row>
    <row r="17123" spans="4:5" x14ac:dyDescent="0.2">
      <c r="D17123" s="29"/>
      <c r="E17123" s="29"/>
    </row>
    <row r="17124" spans="4:5" x14ac:dyDescent="0.2">
      <c r="D17124" s="29"/>
      <c r="E17124" s="29"/>
    </row>
    <row r="17125" spans="4:5" x14ac:dyDescent="0.2">
      <c r="D17125" s="29"/>
      <c r="E17125" s="29"/>
    </row>
    <row r="17126" spans="4:5" x14ac:dyDescent="0.2">
      <c r="D17126" s="29"/>
      <c r="E17126" s="29"/>
    </row>
    <row r="17127" spans="4:5" x14ac:dyDescent="0.2">
      <c r="D17127" s="29"/>
      <c r="E17127" s="29"/>
    </row>
    <row r="17128" spans="4:5" x14ac:dyDescent="0.2">
      <c r="D17128" s="29"/>
      <c r="E17128" s="29"/>
    </row>
    <row r="17129" spans="4:5" x14ac:dyDescent="0.2">
      <c r="D17129" s="29"/>
      <c r="E17129" s="29"/>
    </row>
    <row r="17130" spans="4:5" x14ac:dyDescent="0.2">
      <c r="D17130" s="29"/>
      <c r="E17130" s="29"/>
    </row>
    <row r="17131" spans="4:5" x14ac:dyDescent="0.2">
      <c r="D17131" s="29"/>
      <c r="E17131" s="29"/>
    </row>
    <row r="17132" spans="4:5" x14ac:dyDescent="0.2">
      <c r="D17132" s="29"/>
      <c r="E17132" s="29"/>
    </row>
    <row r="17133" spans="4:5" x14ac:dyDescent="0.2">
      <c r="D17133" s="29"/>
      <c r="E17133" s="29"/>
    </row>
    <row r="17134" spans="4:5" x14ac:dyDescent="0.2">
      <c r="D17134" s="29"/>
      <c r="E17134" s="29"/>
    </row>
    <row r="17135" spans="4:5" x14ac:dyDescent="0.2">
      <c r="D17135" s="29"/>
      <c r="E17135" s="29"/>
    </row>
    <row r="17136" spans="4:5" x14ac:dyDescent="0.2">
      <c r="D17136" s="29"/>
      <c r="E17136" s="29"/>
    </row>
    <row r="17137" spans="4:5" x14ac:dyDescent="0.2">
      <c r="D17137" s="29"/>
      <c r="E17137" s="29"/>
    </row>
    <row r="17138" spans="4:5" x14ac:dyDescent="0.2">
      <c r="D17138" s="29"/>
      <c r="E17138" s="29"/>
    </row>
    <row r="17139" spans="4:5" x14ac:dyDescent="0.2">
      <c r="D17139" s="29"/>
      <c r="E17139" s="29"/>
    </row>
    <row r="17140" spans="4:5" x14ac:dyDescent="0.2">
      <c r="D17140" s="29"/>
      <c r="E17140" s="29"/>
    </row>
    <row r="17141" spans="4:5" x14ac:dyDescent="0.2">
      <c r="D17141" s="29"/>
      <c r="E17141" s="29"/>
    </row>
    <row r="17142" spans="4:5" x14ac:dyDescent="0.2">
      <c r="D17142" s="29"/>
      <c r="E17142" s="29"/>
    </row>
    <row r="17143" spans="4:5" x14ac:dyDescent="0.2">
      <c r="D17143" s="29"/>
      <c r="E17143" s="29"/>
    </row>
    <row r="17144" spans="4:5" x14ac:dyDescent="0.2">
      <c r="D17144" s="29"/>
      <c r="E17144" s="29"/>
    </row>
    <row r="17145" spans="4:5" x14ac:dyDescent="0.2">
      <c r="D17145" s="29"/>
      <c r="E17145" s="29"/>
    </row>
    <row r="17146" spans="4:5" x14ac:dyDescent="0.2">
      <c r="D17146" s="29"/>
      <c r="E17146" s="29"/>
    </row>
    <row r="17147" spans="4:5" x14ac:dyDescent="0.2">
      <c r="D17147" s="29"/>
      <c r="E17147" s="29"/>
    </row>
    <row r="17148" spans="4:5" x14ac:dyDescent="0.2">
      <c r="D17148" s="29"/>
      <c r="E17148" s="29"/>
    </row>
    <row r="17149" spans="4:5" x14ac:dyDescent="0.2">
      <c r="D17149" s="29"/>
      <c r="E17149" s="29"/>
    </row>
    <row r="17150" spans="4:5" x14ac:dyDescent="0.2">
      <c r="D17150" s="29"/>
      <c r="E17150" s="29"/>
    </row>
    <row r="17151" spans="4:5" x14ac:dyDescent="0.2">
      <c r="D17151" s="29"/>
      <c r="E17151" s="29"/>
    </row>
    <row r="17152" spans="4:5" x14ac:dyDescent="0.2">
      <c r="D17152" s="29"/>
      <c r="E17152" s="29"/>
    </row>
    <row r="17153" spans="4:5" x14ac:dyDescent="0.2">
      <c r="D17153" s="29"/>
      <c r="E17153" s="29"/>
    </row>
    <row r="17154" spans="4:5" x14ac:dyDescent="0.2">
      <c r="D17154" s="29"/>
      <c r="E17154" s="29"/>
    </row>
    <row r="17155" spans="4:5" x14ac:dyDescent="0.2">
      <c r="D17155" s="29"/>
      <c r="E17155" s="29"/>
    </row>
    <row r="17156" spans="4:5" x14ac:dyDescent="0.2">
      <c r="D17156" s="29"/>
      <c r="E17156" s="29"/>
    </row>
    <row r="17157" spans="4:5" x14ac:dyDescent="0.2">
      <c r="D17157" s="29"/>
      <c r="E17157" s="29"/>
    </row>
    <row r="17158" spans="4:5" x14ac:dyDescent="0.2">
      <c r="D17158" s="29"/>
      <c r="E17158" s="29"/>
    </row>
    <row r="17159" spans="4:5" x14ac:dyDescent="0.2">
      <c r="D17159" s="29"/>
      <c r="E17159" s="29"/>
    </row>
    <row r="17160" spans="4:5" x14ac:dyDescent="0.2">
      <c r="D17160" s="29"/>
      <c r="E17160" s="29"/>
    </row>
    <row r="17161" spans="4:5" x14ac:dyDescent="0.2">
      <c r="D17161" s="29"/>
      <c r="E17161" s="29"/>
    </row>
    <row r="17162" spans="4:5" x14ac:dyDescent="0.2">
      <c r="D17162" s="29"/>
      <c r="E17162" s="29"/>
    </row>
    <row r="17163" spans="4:5" x14ac:dyDescent="0.2">
      <c r="D17163" s="29"/>
      <c r="E17163" s="29"/>
    </row>
    <row r="17164" spans="4:5" x14ac:dyDescent="0.2">
      <c r="D17164" s="29"/>
      <c r="E17164" s="29"/>
    </row>
    <row r="17165" spans="4:5" x14ac:dyDescent="0.2">
      <c r="D17165" s="29"/>
      <c r="E17165" s="29"/>
    </row>
    <row r="17166" spans="4:5" x14ac:dyDescent="0.2">
      <c r="D17166" s="29"/>
      <c r="E17166" s="29"/>
    </row>
    <row r="17167" spans="4:5" x14ac:dyDescent="0.2">
      <c r="D17167" s="29"/>
      <c r="E17167" s="29"/>
    </row>
    <row r="17168" spans="4:5" x14ac:dyDescent="0.2">
      <c r="D17168" s="29"/>
      <c r="E17168" s="29"/>
    </row>
    <row r="17169" spans="4:9" x14ac:dyDescent="0.2">
      <c r="D17169" s="29"/>
      <c r="E17169" s="29"/>
    </row>
    <row r="17170" spans="4:9" x14ac:dyDescent="0.2">
      <c r="D17170" s="29"/>
      <c r="E17170" s="29"/>
    </row>
    <row r="17171" spans="4:9" x14ac:dyDescent="0.2">
      <c r="D17171" s="29"/>
      <c r="E17171" s="29"/>
    </row>
    <row r="17172" spans="4:9" x14ac:dyDescent="0.2">
      <c r="D17172" s="29"/>
      <c r="E17172" s="29"/>
      <c r="I17172" s="30"/>
    </row>
    <row r="17173" spans="4:9" x14ac:dyDescent="0.2">
      <c r="D17173" s="29"/>
      <c r="E17173" s="29"/>
      <c r="I17173" s="30"/>
    </row>
    <row r="17174" spans="4:9" x14ac:dyDescent="0.2">
      <c r="D17174" s="29"/>
      <c r="E17174" s="29"/>
      <c r="I17174" s="30"/>
    </row>
    <row r="17175" spans="4:9" x14ac:dyDescent="0.2">
      <c r="D17175" s="29"/>
      <c r="E17175" s="29"/>
      <c r="I17175" s="30"/>
    </row>
    <row r="17176" spans="4:9" x14ac:dyDescent="0.2">
      <c r="D17176" s="29"/>
      <c r="E17176" s="29"/>
    </row>
    <row r="17177" spans="4:9" x14ac:dyDescent="0.2">
      <c r="D17177" s="29"/>
      <c r="E17177" s="29"/>
    </row>
    <row r="17178" spans="4:9" x14ac:dyDescent="0.2">
      <c r="D17178" s="29"/>
      <c r="E17178" s="29"/>
      <c r="I17178" s="30"/>
    </row>
    <row r="17179" spans="4:9" x14ac:dyDescent="0.2">
      <c r="D17179" s="29"/>
      <c r="E17179" s="29"/>
      <c r="I17179" s="30"/>
    </row>
    <row r="17180" spans="4:9" x14ac:dyDescent="0.2">
      <c r="D17180" s="29"/>
      <c r="E17180" s="29"/>
      <c r="I17180" s="30"/>
    </row>
    <row r="17181" spans="4:9" x14ac:dyDescent="0.2">
      <c r="D17181" s="29"/>
      <c r="E17181" s="29"/>
      <c r="I17181" s="30"/>
    </row>
    <row r="17182" spans="4:9" x14ac:dyDescent="0.2">
      <c r="D17182" s="29"/>
      <c r="E17182" s="29"/>
      <c r="I17182" s="30"/>
    </row>
    <row r="17183" spans="4:9" x14ac:dyDescent="0.2">
      <c r="D17183" s="29"/>
      <c r="E17183" s="29"/>
      <c r="I17183" s="30"/>
    </row>
    <row r="17184" spans="4:9" x14ac:dyDescent="0.2">
      <c r="D17184" s="29"/>
      <c r="E17184" s="29"/>
      <c r="I17184" s="30"/>
    </row>
    <row r="17185" spans="4:9" x14ac:dyDescent="0.2">
      <c r="D17185" s="29"/>
      <c r="E17185" s="29"/>
      <c r="I17185" s="30"/>
    </row>
    <row r="17186" spans="4:9" x14ac:dyDescent="0.2">
      <c r="D17186" s="29"/>
      <c r="E17186" s="29"/>
      <c r="I17186" s="30"/>
    </row>
    <row r="17187" spans="4:9" x14ac:dyDescent="0.2">
      <c r="D17187" s="29"/>
      <c r="E17187" s="29"/>
      <c r="I17187" s="30"/>
    </row>
    <row r="17188" spans="4:9" x14ac:dyDescent="0.2">
      <c r="D17188" s="29"/>
      <c r="E17188" s="29"/>
      <c r="I17188" s="30"/>
    </row>
    <row r="17189" spans="4:9" x14ac:dyDescent="0.2">
      <c r="D17189" s="29"/>
      <c r="E17189" s="29"/>
      <c r="I17189" s="30"/>
    </row>
    <row r="17190" spans="4:9" x14ac:dyDescent="0.2">
      <c r="D17190" s="29"/>
      <c r="E17190" s="29"/>
      <c r="I17190" s="30"/>
    </row>
    <row r="17191" spans="4:9" x14ac:dyDescent="0.2">
      <c r="D17191" s="29"/>
      <c r="E17191" s="29"/>
      <c r="I17191" s="30"/>
    </row>
    <row r="17192" spans="4:9" x14ac:dyDescent="0.2">
      <c r="D17192" s="29"/>
      <c r="E17192" s="29"/>
      <c r="I17192" s="30"/>
    </row>
    <row r="17193" spans="4:9" x14ac:dyDescent="0.2">
      <c r="D17193" s="29"/>
      <c r="E17193" s="29"/>
      <c r="I17193" s="30"/>
    </row>
    <row r="17194" spans="4:9" x14ac:dyDescent="0.2">
      <c r="D17194" s="29"/>
      <c r="E17194" s="29"/>
      <c r="I17194" s="30"/>
    </row>
    <row r="17195" spans="4:9" x14ac:dyDescent="0.2">
      <c r="D17195" s="29"/>
      <c r="E17195" s="29"/>
      <c r="I17195" s="30"/>
    </row>
    <row r="17196" spans="4:9" x14ac:dyDescent="0.2">
      <c r="D17196" s="29"/>
      <c r="E17196" s="29"/>
      <c r="I17196" s="30"/>
    </row>
    <row r="17197" spans="4:9" x14ac:dyDescent="0.2">
      <c r="D17197" s="29"/>
      <c r="E17197" s="29"/>
      <c r="I17197" s="30"/>
    </row>
    <row r="17198" spans="4:9" x14ac:dyDescent="0.2">
      <c r="D17198" s="29"/>
      <c r="E17198" s="29"/>
      <c r="I17198" s="30"/>
    </row>
    <row r="17199" spans="4:9" x14ac:dyDescent="0.2">
      <c r="D17199" s="29"/>
      <c r="E17199" s="29"/>
      <c r="I17199" s="30"/>
    </row>
    <row r="17200" spans="4:9" x14ac:dyDescent="0.2">
      <c r="D17200" s="29"/>
      <c r="E17200" s="29"/>
      <c r="I17200" s="30"/>
    </row>
    <row r="17201" spans="4:9" x14ac:dyDescent="0.2">
      <c r="D17201" s="29"/>
      <c r="E17201" s="29"/>
      <c r="I17201" s="30"/>
    </row>
    <row r="17202" spans="4:9" x14ac:dyDescent="0.2">
      <c r="D17202" s="29"/>
      <c r="E17202" s="29"/>
      <c r="I17202" s="30"/>
    </row>
    <row r="17203" spans="4:9" x14ac:dyDescent="0.2">
      <c r="D17203" s="29"/>
      <c r="E17203" s="29"/>
      <c r="I17203" s="30"/>
    </row>
    <row r="17204" spans="4:9" x14ac:dyDescent="0.2">
      <c r="D17204" s="29"/>
      <c r="E17204" s="29"/>
      <c r="I17204" s="30"/>
    </row>
    <row r="17205" spans="4:9" x14ac:dyDescent="0.2">
      <c r="D17205" s="29"/>
      <c r="E17205" s="29"/>
      <c r="I17205" s="30"/>
    </row>
    <row r="17206" spans="4:9" x14ac:dyDescent="0.2">
      <c r="D17206" s="29"/>
      <c r="E17206" s="29"/>
      <c r="I17206" s="30"/>
    </row>
    <row r="17207" spans="4:9" x14ac:dyDescent="0.2">
      <c r="D17207" s="29"/>
      <c r="E17207" s="29"/>
      <c r="I17207" s="30"/>
    </row>
    <row r="17208" spans="4:9" x14ac:dyDescent="0.2">
      <c r="D17208" s="29"/>
      <c r="E17208" s="29"/>
      <c r="I17208" s="30"/>
    </row>
    <row r="17209" spans="4:9" x14ac:dyDescent="0.2">
      <c r="D17209" s="29"/>
      <c r="E17209" s="29"/>
      <c r="I17209" s="30"/>
    </row>
    <row r="17210" spans="4:9" x14ac:dyDescent="0.2">
      <c r="D17210" s="29"/>
      <c r="E17210" s="29"/>
      <c r="I17210" s="30"/>
    </row>
    <row r="17211" spans="4:9" x14ac:dyDescent="0.2">
      <c r="D17211" s="29"/>
      <c r="E17211" s="29"/>
      <c r="I17211" s="30"/>
    </row>
    <row r="17212" spans="4:9" x14ac:dyDescent="0.2">
      <c r="D17212" s="29"/>
      <c r="E17212" s="29"/>
      <c r="I17212" s="30"/>
    </row>
    <row r="17213" spans="4:9" x14ac:dyDescent="0.2">
      <c r="D17213" s="29"/>
      <c r="E17213" s="29"/>
      <c r="I17213" s="30"/>
    </row>
    <row r="17214" spans="4:9" x14ac:dyDescent="0.2">
      <c r="D17214" s="29"/>
      <c r="E17214" s="29"/>
      <c r="I17214" s="30"/>
    </row>
    <row r="17215" spans="4:9" x14ac:dyDescent="0.2">
      <c r="D17215" s="29"/>
      <c r="E17215" s="29"/>
      <c r="I17215" s="30"/>
    </row>
    <row r="17216" spans="4:9" x14ac:dyDescent="0.2">
      <c r="D17216" s="29"/>
      <c r="E17216" s="29"/>
      <c r="I17216" s="30"/>
    </row>
    <row r="17217" spans="4:9" x14ac:dyDescent="0.2">
      <c r="D17217" s="29"/>
      <c r="E17217" s="29"/>
      <c r="I17217" s="30"/>
    </row>
    <row r="17218" spans="4:9" x14ac:dyDescent="0.2">
      <c r="D17218" s="29"/>
      <c r="E17218" s="29"/>
      <c r="I17218" s="30"/>
    </row>
    <row r="17219" spans="4:9" x14ac:dyDescent="0.2">
      <c r="D17219" s="29"/>
      <c r="E17219" s="29"/>
      <c r="I17219" s="30"/>
    </row>
    <row r="17220" spans="4:9" x14ac:dyDescent="0.2">
      <c r="D17220" s="29"/>
      <c r="E17220" s="29"/>
      <c r="I17220" s="30"/>
    </row>
    <row r="17221" spans="4:9" x14ac:dyDescent="0.2">
      <c r="D17221" s="29"/>
      <c r="E17221" s="29"/>
    </row>
    <row r="17222" spans="4:9" x14ac:dyDescent="0.2">
      <c r="D17222" s="29"/>
      <c r="E17222" s="29"/>
      <c r="I17222" s="30"/>
    </row>
    <row r="17223" spans="4:9" x14ac:dyDescent="0.2">
      <c r="D17223" s="29"/>
      <c r="E17223" s="29"/>
      <c r="I17223" s="30"/>
    </row>
    <row r="17224" spans="4:9" x14ac:dyDescent="0.2">
      <c r="D17224" s="29"/>
      <c r="E17224" s="29"/>
      <c r="I17224" s="30"/>
    </row>
    <row r="17225" spans="4:9" x14ac:dyDescent="0.2">
      <c r="D17225" s="29"/>
      <c r="E17225" s="29"/>
      <c r="I17225" s="30"/>
    </row>
    <row r="17226" spans="4:9" x14ac:dyDescent="0.2">
      <c r="D17226" s="29"/>
      <c r="E17226" s="29"/>
      <c r="I17226" s="30"/>
    </row>
    <row r="17227" spans="4:9" x14ac:dyDescent="0.2">
      <c r="D17227" s="29"/>
      <c r="E17227" s="29"/>
      <c r="I17227" s="30"/>
    </row>
    <row r="17228" spans="4:9" x14ac:dyDescent="0.2">
      <c r="D17228" s="29"/>
      <c r="E17228" s="29"/>
      <c r="I17228" s="30"/>
    </row>
    <row r="17229" spans="4:9" x14ac:dyDescent="0.2">
      <c r="D17229" s="29"/>
      <c r="E17229" s="29"/>
      <c r="I17229" s="30"/>
    </row>
    <row r="17230" spans="4:9" x14ac:dyDescent="0.2">
      <c r="D17230" s="29"/>
      <c r="E17230" s="29"/>
      <c r="I17230" s="30"/>
    </row>
    <row r="17231" spans="4:9" x14ac:dyDescent="0.2">
      <c r="D17231" s="29"/>
      <c r="E17231" s="29"/>
      <c r="I17231" s="30"/>
    </row>
    <row r="17232" spans="4:9" x14ac:dyDescent="0.2">
      <c r="D17232" s="29"/>
      <c r="E17232" s="29"/>
      <c r="I17232" s="30"/>
    </row>
    <row r="17233" spans="4:9" x14ac:dyDescent="0.2">
      <c r="D17233" s="29"/>
      <c r="E17233" s="29"/>
      <c r="I17233" s="30"/>
    </row>
    <row r="17234" spans="4:9" x14ac:dyDescent="0.2">
      <c r="D17234" s="29"/>
      <c r="E17234" s="29"/>
      <c r="I17234" s="30"/>
    </row>
    <row r="17235" spans="4:9" x14ac:dyDescent="0.2">
      <c r="D17235" s="29"/>
      <c r="E17235" s="29"/>
      <c r="I17235" s="30"/>
    </row>
    <row r="17236" spans="4:9" x14ac:dyDescent="0.2">
      <c r="D17236" s="29"/>
      <c r="E17236" s="29"/>
      <c r="I17236" s="30"/>
    </row>
    <row r="17237" spans="4:9" x14ac:dyDescent="0.2">
      <c r="D17237" s="29"/>
      <c r="E17237" s="29"/>
      <c r="I17237" s="30"/>
    </row>
    <row r="17238" spans="4:9" x14ac:dyDescent="0.2">
      <c r="D17238" s="29"/>
      <c r="E17238" s="29"/>
      <c r="I17238" s="30"/>
    </row>
    <row r="17239" spans="4:9" x14ac:dyDescent="0.2">
      <c r="D17239" s="29"/>
      <c r="E17239" s="29"/>
      <c r="I17239" s="30"/>
    </row>
    <row r="17240" spans="4:9" x14ac:dyDescent="0.2">
      <c r="D17240" s="29"/>
      <c r="E17240" s="29"/>
      <c r="I17240" s="30"/>
    </row>
    <row r="17241" spans="4:9" x14ac:dyDescent="0.2">
      <c r="D17241" s="29"/>
      <c r="E17241" s="29"/>
      <c r="I17241" s="30"/>
    </row>
    <row r="17242" spans="4:9" x14ac:dyDescent="0.2">
      <c r="D17242" s="29"/>
      <c r="E17242" s="29"/>
      <c r="I17242" s="30"/>
    </row>
    <row r="17243" spans="4:9" x14ac:dyDescent="0.2">
      <c r="D17243" s="29"/>
      <c r="E17243" s="29"/>
      <c r="I17243" s="30"/>
    </row>
    <row r="17244" spans="4:9" x14ac:dyDescent="0.2">
      <c r="D17244" s="29"/>
      <c r="E17244" s="29"/>
    </row>
    <row r="17245" spans="4:9" x14ac:dyDescent="0.2">
      <c r="D17245" s="29"/>
      <c r="E17245" s="29"/>
    </row>
    <row r="17246" spans="4:9" x14ac:dyDescent="0.2">
      <c r="D17246" s="29"/>
      <c r="E17246" s="29"/>
    </row>
    <row r="17247" spans="4:9" x14ac:dyDescent="0.2">
      <c r="D17247" s="29"/>
      <c r="E17247" s="29"/>
    </row>
    <row r="17248" spans="4:9" x14ac:dyDescent="0.2">
      <c r="D17248" s="29"/>
      <c r="E17248" s="29"/>
    </row>
    <row r="17249" spans="4:5" x14ac:dyDescent="0.2">
      <c r="D17249" s="29"/>
      <c r="E17249" s="29"/>
    </row>
    <row r="17250" spans="4:5" x14ac:dyDescent="0.2">
      <c r="D17250" s="29"/>
      <c r="E17250" s="29"/>
    </row>
    <row r="17251" spans="4:5" x14ac:dyDescent="0.2">
      <c r="D17251" s="29"/>
      <c r="E17251" s="29"/>
    </row>
    <row r="17252" spans="4:5" x14ac:dyDescent="0.2">
      <c r="D17252" s="29"/>
      <c r="E17252" s="29"/>
    </row>
    <row r="17253" spans="4:5" x14ac:dyDescent="0.2">
      <c r="D17253" s="29"/>
      <c r="E17253" s="29"/>
    </row>
    <row r="17254" spans="4:5" x14ac:dyDescent="0.2">
      <c r="D17254" s="29"/>
      <c r="E17254" s="29"/>
    </row>
    <row r="17255" spans="4:5" x14ac:dyDescent="0.2">
      <c r="D17255" s="29"/>
      <c r="E17255" s="29"/>
    </row>
    <row r="17256" spans="4:5" x14ac:dyDescent="0.2">
      <c r="D17256" s="29"/>
      <c r="E17256" s="29"/>
    </row>
    <row r="17257" spans="4:5" x14ac:dyDescent="0.2">
      <c r="D17257" s="29"/>
      <c r="E17257" s="29"/>
    </row>
    <row r="17258" spans="4:5" x14ac:dyDescent="0.2">
      <c r="D17258" s="29"/>
      <c r="E17258" s="29"/>
    </row>
    <row r="17259" spans="4:5" x14ac:dyDescent="0.2">
      <c r="D17259" s="29"/>
      <c r="E17259" s="29"/>
    </row>
    <row r="17260" spans="4:5" x14ac:dyDescent="0.2">
      <c r="D17260" s="29"/>
      <c r="E17260" s="29"/>
    </row>
    <row r="17261" spans="4:5" x14ac:dyDescent="0.2">
      <c r="D17261" s="29"/>
      <c r="E17261" s="29"/>
    </row>
    <row r="17262" spans="4:5" x14ac:dyDescent="0.2">
      <c r="D17262" s="29"/>
      <c r="E17262" s="29"/>
    </row>
    <row r="17263" spans="4:5" x14ac:dyDescent="0.2">
      <c r="D17263" s="29"/>
      <c r="E17263" s="29"/>
    </row>
    <row r="17264" spans="4:5" x14ac:dyDescent="0.2">
      <c r="D17264" s="29"/>
      <c r="E17264" s="29"/>
    </row>
    <row r="17265" spans="4:5" x14ac:dyDescent="0.2">
      <c r="D17265" s="29"/>
      <c r="E17265" s="29"/>
    </row>
    <row r="17266" spans="4:5" x14ac:dyDescent="0.2">
      <c r="D17266" s="29"/>
      <c r="E17266" s="29"/>
    </row>
    <row r="17267" spans="4:5" x14ac:dyDescent="0.2">
      <c r="D17267" s="29"/>
      <c r="E17267" s="29"/>
    </row>
    <row r="17268" spans="4:5" x14ac:dyDescent="0.2">
      <c r="D17268" s="29"/>
      <c r="E17268" s="29"/>
    </row>
    <row r="17269" spans="4:5" x14ac:dyDescent="0.2">
      <c r="D17269" s="29"/>
      <c r="E17269" s="29"/>
    </row>
    <row r="17270" spans="4:5" x14ac:dyDescent="0.2">
      <c r="D17270" s="29"/>
      <c r="E17270" s="29"/>
    </row>
    <row r="17271" spans="4:5" x14ac:dyDescent="0.2">
      <c r="D17271" s="29"/>
      <c r="E17271" s="29"/>
    </row>
    <row r="17272" spans="4:5" x14ac:dyDescent="0.2">
      <c r="D17272" s="29"/>
      <c r="E17272" s="29"/>
    </row>
    <row r="17273" spans="4:5" x14ac:dyDescent="0.2">
      <c r="D17273" s="29"/>
      <c r="E17273" s="29"/>
    </row>
    <row r="17274" spans="4:5" x14ac:dyDescent="0.2">
      <c r="D17274" s="29"/>
      <c r="E17274" s="29"/>
    </row>
    <row r="17275" spans="4:5" x14ac:dyDescent="0.2">
      <c r="D17275" s="29"/>
      <c r="E17275" s="29"/>
    </row>
    <row r="17276" spans="4:5" x14ac:dyDescent="0.2">
      <c r="D17276" s="29"/>
      <c r="E17276" s="29"/>
    </row>
    <row r="17277" spans="4:5" x14ac:dyDescent="0.2">
      <c r="D17277" s="29"/>
      <c r="E17277" s="29"/>
    </row>
    <row r="17278" spans="4:5" x14ac:dyDescent="0.2">
      <c r="D17278" s="29"/>
      <c r="E17278" s="29"/>
    </row>
    <row r="17279" spans="4:5" x14ac:dyDescent="0.2">
      <c r="D17279" s="29"/>
      <c r="E17279" s="29"/>
    </row>
    <row r="17280" spans="4:5" x14ac:dyDescent="0.2">
      <c r="D17280" s="29"/>
      <c r="E17280" s="29"/>
    </row>
    <row r="17281" spans="4:9" x14ac:dyDescent="0.2">
      <c r="D17281" s="29"/>
      <c r="E17281" s="29"/>
    </row>
    <row r="17282" spans="4:9" x14ac:dyDescent="0.2">
      <c r="D17282" s="29"/>
      <c r="E17282" s="29"/>
    </row>
    <row r="17283" spans="4:9" x14ac:dyDescent="0.2">
      <c r="D17283" s="29"/>
      <c r="E17283" s="29"/>
    </row>
    <row r="17284" spans="4:9" x14ac:dyDescent="0.2">
      <c r="D17284" s="29"/>
      <c r="E17284" s="29"/>
    </row>
    <row r="17285" spans="4:9" x14ac:dyDescent="0.2">
      <c r="D17285" s="29"/>
      <c r="E17285" s="29"/>
    </row>
    <row r="17286" spans="4:9" x14ac:dyDescent="0.2">
      <c r="D17286" s="29"/>
      <c r="E17286" s="29"/>
    </row>
    <row r="17287" spans="4:9" x14ac:dyDescent="0.2">
      <c r="D17287" s="29"/>
      <c r="E17287" s="29"/>
    </row>
    <row r="17288" spans="4:9" x14ac:dyDescent="0.2">
      <c r="D17288" s="29"/>
      <c r="E17288" s="29"/>
    </row>
    <row r="17289" spans="4:9" x14ac:dyDescent="0.2">
      <c r="D17289" s="29"/>
      <c r="E17289" s="29"/>
    </row>
    <row r="17290" spans="4:9" x14ac:dyDescent="0.2">
      <c r="D17290" s="29"/>
      <c r="E17290" s="29"/>
    </row>
    <row r="17291" spans="4:9" x14ac:dyDescent="0.2">
      <c r="D17291" s="29"/>
      <c r="E17291" s="29"/>
    </row>
    <row r="17292" spans="4:9" x14ac:dyDescent="0.2">
      <c r="D17292" s="29"/>
      <c r="E17292" s="29"/>
      <c r="I17292" s="30"/>
    </row>
    <row r="17293" spans="4:9" x14ac:dyDescent="0.2">
      <c r="D17293" s="29"/>
      <c r="E17293" s="29"/>
      <c r="I17293" s="30"/>
    </row>
    <row r="17294" spans="4:9" x14ac:dyDescent="0.2">
      <c r="D17294" s="29"/>
      <c r="E17294" s="29"/>
      <c r="I17294" s="30"/>
    </row>
    <row r="17295" spans="4:9" x14ac:dyDescent="0.2">
      <c r="D17295" s="29"/>
      <c r="E17295" s="29"/>
      <c r="I17295" s="30"/>
    </row>
    <row r="17296" spans="4:9" x14ac:dyDescent="0.2">
      <c r="D17296" s="29"/>
      <c r="E17296" s="29"/>
    </row>
    <row r="17297" spans="4:9" x14ac:dyDescent="0.2">
      <c r="D17297" s="29"/>
      <c r="E17297" s="29"/>
    </row>
    <row r="17298" spans="4:9" x14ac:dyDescent="0.2">
      <c r="D17298" s="29"/>
      <c r="E17298" s="29"/>
      <c r="I17298" s="30"/>
    </row>
    <row r="17299" spans="4:9" x14ac:dyDescent="0.2">
      <c r="D17299" s="29"/>
      <c r="E17299" s="29"/>
      <c r="I17299" s="30"/>
    </row>
    <row r="17300" spans="4:9" x14ac:dyDescent="0.2">
      <c r="D17300" s="29"/>
      <c r="E17300" s="29"/>
      <c r="I17300" s="30"/>
    </row>
    <row r="17301" spans="4:9" x14ac:dyDescent="0.2">
      <c r="D17301" s="29"/>
      <c r="E17301" s="29"/>
      <c r="I17301" s="30"/>
    </row>
    <row r="17302" spans="4:9" x14ac:dyDescent="0.2">
      <c r="D17302" s="29"/>
      <c r="E17302" s="29"/>
      <c r="I17302" s="30"/>
    </row>
    <row r="17303" spans="4:9" x14ac:dyDescent="0.2">
      <c r="D17303" s="29"/>
      <c r="E17303" s="29"/>
      <c r="I17303" s="30"/>
    </row>
    <row r="17304" spans="4:9" x14ac:dyDescent="0.2">
      <c r="D17304" s="29"/>
      <c r="E17304" s="29"/>
      <c r="I17304" s="30"/>
    </row>
    <row r="17305" spans="4:9" x14ac:dyDescent="0.2">
      <c r="D17305" s="29"/>
      <c r="E17305" s="29"/>
      <c r="I17305" s="30"/>
    </row>
    <row r="17306" spans="4:9" x14ac:dyDescent="0.2">
      <c r="D17306" s="29"/>
      <c r="E17306" s="29"/>
      <c r="I17306" s="30"/>
    </row>
    <row r="17307" spans="4:9" x14ac:dyDescent="0.2">
      <c r="D17307" s="29"/>
      <c r="E17307" s="29"/>
      <c r="I17307" s="30"/>
    </row>
    <row r="17308" spans="4:9" x14ac:dyDescent="0.2">
      <c r="D17308" s="29"/>
      <c r="E17308" s="29"/>
      <c r="I17308" s="30"/>
    </row>
    <row r="17309" spans="4:9" x14ac:dyDescent="0.2">
      <c r="D17309" s="29"/>
      <c r="E17309" s="29"/>
      <c r="I17309" s="30"/>
    </row>
    <row r="17310" spans="4:9" x14ac:dyDescent="0.2">
      <c r="D17310" s="29"/>
      <c r="E17310" s="29"/>
      <c r="I17310" s="30"/>
    </row>
    <row r="17311" spans="4:9" x14ac:dyDescent="0.2">
      <c r="D17311" s="29"/>
      <c r="E17311" s="29"/>
      <c r="I17311" s="30"/>
    </row>
    <row r="17312" spans="4:9" x14ac:dyDescent="0.2">
      <c r="D17312" s="29"/>
      <c r="E17312" s="29"/>
      <c r="I17312" s="30"/>
    </row>
    <row r="17313" spans="4:9" x14ac:dyDescent="0.2">
      <c r="D17313" s="29"/>
      <c r="E17313" s="29"/>
      <c r="I17313" s="30"/>
    </row>
    <row r="17314" spans="4:9" x14ac:dyDescent="0.2">
      <c r="D17314" s="29"/>
      <c r="E17314" s="29"/>
      <c r="I17314" s="30"/>
    </row>
    <row r="17315" spans="4:9" x14ac:dyDescent="0.2">
      <c r="D17315" s="29"/>
      <c r="E17315" s="29"/>
      <c r="I17315" s="30"/>
    </row>
    <row r="17316" spans="4:9" x14ac:dyDescent="0.2">
      <c r="D17316" s="29"/>
      <c r="E17316" s="29"/>
      <c r="I17316" s="30"/>
    </row>
    <row r="17317" spans="4:9" x14ac:dyDescent="0.2">
      <c r="D17317" s="29"/>
      <c r="E17317" s="29"/>
      <c r="I17317" s="30"/>
    </row>
    <row r="17318" spans="4:9" x14ac:dyDescent="0.2">
      <c r="D17318" s="29"/>
      <c r="E17318" s="29"/>
      <c r="I17318" s="30"/>
    </row>
    <row r="17319" spans="4:9" x14ac:dyDescent="0.2">
      <c r="D17319" s="29"/>
      <c r="E17319" s="29"/>
      <c r="I17319" s="30"/>
    </row>
    <row r="17320" spans="4:9" x14ac:dyDescent="0.2">
      <c r="D17320" s="29"/>
      <c r="E17320" s="29"/>
      <c r="I17320" s="30"/>
    </row>
    <row r="17321" spans="4:9" x14ac:dyDescent="0.2">
      <c r="D17321" s="29"/>
      <c r="E17321" s="29"/>
      <c r="I17321" s="30"/>
    </row>
    <row r="17322" spans="4:9" x14ac:dyDescent="0.2">
      <c r="D17322" s="29"/>
      <c r="E17322" s="29"/>
    </row>
    <row r="17323" spans="4:9" x14ac:dyDescent="0.2">
      <c r="D17323" s="29"/>
      <c r="E17323" s="29"/>
    </row>
    <row r="17324" spans="4:9" x14ac:dyDescent="0.2">
      <c r="D17324" s="29"/>
      <c r="E17324" s="29"/>
    </row>
    <row r="17325" spans="4:9" x14ac:dyDescent="0.2">
      <c r="D17325" s="29"/>
      <c r="E17325" s="29"/>
    </row>
    <row r="17326" spans="4:9" x14ac:dyDescent="0.2">
      <c r="D17326" s="29"/>
      <c r="E17326" s="29"/>
    </row>
    <row r="17327" spans="4:9" x14ac:dyDescent="0.2">
      <c r="D17327" s="29"/>
      <c r="E17327" s="29"/>
    </row>
    <row r="17328" spans="4:9" x14ac:dyDescent="0.2">
      <c r="D17328" s="29"/>
      <c r="E17328" s="29"/>
    </row>
    <row r="17329" spans="4:9" x14ac:dyDescent="0.2">
      <c r="D17329" s="29"/>
      <c r="E17329" s="29"/>
    </row>
    <row r="17330" spans="4:9" x14ac:dyDescent="0.2">
      <c r="D17330" s="29"/>
      <c r="E17330" s="29"/>
    </row>
    <row r="17331" spans="4:9" x14ac:dyDescent="0.2">
      <c r="D17331" s="29"/>
      <c r="E17331" s="29"/>
    </row>
    <row r="17332" spans="4:9" x14ac:dyDescent="0.2">
      <c r="D17332" s="29"/>
      <c r="E17332" s="29"/>
    </row>
    <row r="17333" spans="4:9" x14ac:dyDescent="0.2">
      <c r="D17333" s="29"/>
      <c r="E17333" s="29"/>
    </row>
    <row r="17334" spans="4:9" x14ac:dyDescent="0.2">
      <c r="D17334" s="29"/>
      <c r="E17334" s="29"/>
    </row>
    <row r="17335" spans="4:9" x14ac:dyDescent="0.2">
      <c r="D17335" s="29"/>
      <c r="E17335" s="29"/>
    </row>
    <row r="17336" spans="4:9" x14ac:dyDescent="0.2">
      <c r="D17336" s="29"/>
      <c r="E17336" s="29"/>
    </row>
    <row r="17337" spans="4:9" x14ac:dyDescent="0.2">
      <c r="D17337" s="29"/>
      <c r="E17337" s="29"/>
    </row>
    <row r="17338" spans="4:9" x14ac:dyDescent="0.2">
      <c r="D17338" s="29"/>
      <c r="E17338" s="29"/>
    </row>
    <row r="17339" spans="4:9" x14ac:dyDescent="0.2">
      <c r="D17339" s="29"/>
      <c r="E17339" s="29"/>
    </row>
    <row r="17340" spans="4:9" x14ac:dyDescent="0.2">
      <c r="D17340" s="29"/>
      <c r="E17340" s="29"/>
      <c r="I17340" s="30"/>
    </row>
    <row r="17341" spans="4:9" x14ac:dyDescent="0.2">
      <c r="D17341" s="29"/>
      <c r="E17341" s="29"/>
    </row>
    <row r="17342" spans="4:9" x14ac:dyDescent="0.2">
      <c r="D17342" s="29"/>
      <c r="E17342" s="29"/>
      <c r="I17342" s="30"/>
    </row>
    <row r="17343" spans="4:9" x14ac:dyDescent="0.2">
      <c r="D17343" s="29"/>
      <c r="E17343" s="29"/>
      <c r="I17343" s="30"/>
    </row>
    <row r="17344" spans="4:9" x14ac:dyDescent="0.2">
      <c r="D17344" s="29"/>
      <c r="E17344" s="29"/>
      <c r="I17344" s="30"/>
    </row>
    <row r="17345" spans="4:9" x14ac:dyDescent="0.2">
      <c r="D17345" s="29"/>
      <c r="E17345" s="29"/>
      <c r="I17345" s="30"/>
    </row>
    <row r="17346" spans="4:9" x14ac:dyDescent="0.2">
      <c r="D17346" s="29"/>
      <c r="E17346" s="29"/>
      <c r="I17346" s="30"/>
    </row>
    <row r="17347" spans="4:9" x14ac:dyDescent="0.2">
      <c r="D17347" s="29"/>
      <c r="E17347" s="29"/>
      <c r="I17347" s="30"/>
    </row>
    <row r="17348" spans="4:9" x14ac:dyDescent="0.2">
      <c r="D17348" s="29"/>
      <c r="E17348" s="29"/>
      <c r="I17348" s="30"/>
    </row>
    <row r="17349" spans="4:9" x14ac:dyDescent="0.2">
      <c r="D17349" s="29"/>
      <c r="E17349" s="29"/>
      <c r="I17349" s="30"/>
    </row>
    <row r="17350" spans="4:9" x14ac:dyDescent="0.2">
      <c r="D17350" s="29"/>
      <c r="E17350" s="29"/>
      <c r="I17350" s="30"/>
    </row>
    <row r="17351" spans="4:9" x14ac:dyDescent="0.2">
      <c r="D17351" s="29"/>
      <c r="E17351" s="29"/>
      <c r="I17351" s="30"/>
    </row>
    <row r="17352" spans="4:9" x14ac:dyDescent="0.2">
      <c r="D17352" s="29"/>
      <c r="E17352" s="29"/>
      <c r="I17352" s="30"/>
    </row>
    <row r="17353" spans="4:9" x14ac:dyDescent="0.2">
      <c r="D17353" s="29"/>
      <c r="E17353" s="29"/>
      <c r="I17353" s="30"/>
    </row>
    <row r="17354" spans="4:9" x14ac:dyDescent="0.2">
      <c r="D17354" s="29"/>
      <c r="E17354" s="29"/>
      <c r="I17354" s="30"/>
    </row>
    <row r="17355" spans="4:9" x14ac:dyDescent="0.2">
      <c r="D17355" s="29"/>
      <c r="E17355" s="29"/>
      <c r="I17355" s="30"/>
    </row>
    <row r="17356" spans="4:9" x14ac:dyDescent="0.2">
      <c r="D17356" s="29"/>
      <c r="E17356" s="29"/>
      <c r="I17356" s="30"/>
    </row>
    <row r="17357" spans="4:9" x14ac:dyDescent="0.2">
      <c r="D17357" s="29"/>
      <c r="E17357" s="29"/>
      <c r="I17357" s="30"/>
    </row>
    <row r="17358" spans="4:9" x14ac:dyDescent="0.2">
      <c r="D17358" s="29"/>
      <c r="E17358" s="29"/>
      <c r="I17358" s="30"/>
    </row>
    <row r="17359" spans="4:9" x14ac:dyDescent="0.2">
      <c r="D17359" s="29"/>
      <c r="E17359" s="29"/>
      <c r="I17359" s="30"/>
    </row>
    <row r="17360" spans="4:9" x14ac:dyDescent="0.2">
      <c r="D17360" s="29"/>
      <c r="E17360" s="29"/>
      <c r="I17360" s="30"/>
    </row>
    <row r="17361" spans="4:9" x14ac:dyDescent="0.2">
      <c r="D17361" s="29"/>
      <c r="E17361" s="29"/>
      <c r="I17361" s="30"/>
    </row>
    <row r="17362" spans="4:9" x14ac:dyDescent="0.2">
      <c r="D17362" s="29"/>
      <c r="E17362" s="29"/>
      <c r="I17362" s="30"/>
    </row>
    <row r="17363" spans="4:9" x14ac:dyDescent="0.2">
      <c r="D17363" s="29"/>
      <c r="E17363" s="29"/>
      <c r="I17363" s="30"/>
    </row>
    <row r="17364" spans="4:9" x14ac:dyDescent="0.2">
      <c r="D17364" s="29"/>
      <c r="E17364" s="29"/>
    </row>
    <row r="17365" spans="4:9" x14ac:dyDescent="0.2">
      <c r="D17365" s="29"/>
      <c r="E17365" s="29"/>
    </row>
    <row r="17366" spans="4:9" x14ac:dyDescent="0.2">
      <c r="D17366" s="29"/>
      <c r="E17366" s="29"/>
    </row>
    <row r="17367" spans="4:9" x14ac:dyDescent="0.2">
      <c r="D17367" s="29"/>
      <c r="E17367" s="29"/>
    </row>
    <row r="17368" spans="4:9" x14ac:dyDescent="0.2">
      <c r="D17368" s="29"/>
      <c r="E17368" s="29"/>
    </row>
    <row r="17369" spans="4:9" x14ac:dyDescent="0.2">
      <c r="D17369" s="29"/>
      <c r="E17369" s="29"/>
    </row>
    <row r="17370" spans="4:9" x14ac:dyDescent="0.2">
      <c r="D17370" s="29"/>
      <c r="E17370" s="29"/>
    </row>
    <row r="17371" spans="4:9" x14ac:dyDescent="0.2">
      <c r="D17371" s="29"/>
      <c r="E17371" s="29"/>
    </row>
    <row r="17372" spans="4:9" x14ac:dyDescent="0.2">
      <c r="D17372" s="29"/>
      <c r="E17372" s="29"/>
    </row>
    <row r="17373" spans="4:9" x14ac:dyDescent="0.2">
      <c r="D17373" s="29"/>
      <c r="E17373" s="29"/>
    </row>
    <row r="17374" spans="4:9" x14ac:dyDescent="0.2">
      <c r="D17374" s="29"/>
      <c r="E17374" s="29"/>
    </row>
    <row r="17375" spans="4:9" x14ac:dyDescent="0.2">
      <c r="D17375" s="29"/>
      <c r="E17375" s="29"/>
    </row>
    <row r="17376" spans="4:9" x14ac:dyDescent="0.2">
      <c r="D17376" s="29"/>
      <c r="E17376" s="29"/>
    </row>
    <row r="17377" spans="4:5" x14ac:dyDescent="0.2">
      <c r="D17377" s="29"/>
      <c r="E17377" s="29"/>
    </row>
    <row r="17378" spans="4:5" x14ac:dyDescent="0.2">
      <c r="D17378" s="29"/>
      <c r="E17378" s="29"/>
    </row>
    <row r="17379" spans="4:5" x14ac:dyDescent="0.2">
      <c r="D17379" s="29"/>
      <c r="E17379" s="29"/>
    </row>
    <row r="17380" spans="4:5" x14ac:dyDescent="0.2">
      <c r="D17380" s="29"/>
      <c r="E17380" s="29"/>
    </row>
    <row r="17381" spans="4:5" x14ac:dyDescent="0.2">
      <c r="D17381" s="29"/>
      <c r="E17381" s="29"/>
    </row>
    <row r="17382" spans="4:5" x14ac:dyDescent="0.2">
      <c r="D17382" s="29"/>
      <c r="E17382" s="29"/>
    </row>
    <row r="17383" spans="4:5" x14ac:dyDescent="0.2">
      <c r="D17383" s="29"/>
      <c r="E17383" s="29"/>
    </row>
    <row r="17384" spans="4:5" x14ac:dyDescent="0.2">
      <c r="D17384" s="29"/>
      <c r="E17384" s="29"/>
    </row>
    <row r="17385" spans="4:5" x14ac:dyDescent="0.2">
      <c r="D17385" s="29"/>
      <c r="E17385" s="29"/>
    </row>
    <row r="17386" spans="4:5" x14ac:dyDescent="0.2">
      <c r="D17386" s="29"/>
      <c r="E17386" s="29"/>
    </row>
    <row r="17387" spans="4:5" x14ac:dyDescent="0.2">
      <c r="D17387" s="29"/>
      <c r="E17387" s="29"/>
    </row>
    <row r="17388" spans="4:5" x14ac:dyDescent="0.2">
      <c r="D17388" s="29"/>
      <c r="E17388" s="29"/>
    </row>
    <row r="17389" spans="4:5" x14ac:dyDescent="0.2">
      <c r="D17389" s="29"/>
      <c r="E17389" s="29"/>
    </row>
    <row r="17390" spans="4:5" x14ac:dyDescent="0.2">
      <c r="D17390" s="29"/>
      <c r="E17390" s="29"/>
    </row>
    <row r="17391" spans="4:5" x14ac:dyDescent="0.2">
      <c r="D17391" s="29"/>
      <c r="E17391" s="29"/>
    </row>
    <row r="17392" spans="4:5" x14ac:dyDescent="0.2">
      <c r="D17392" s="29"/>
      <c r="E17392" s="29"/>
    </row>
    <row r="17393" spans="4:5" x14ac:dyDescent="0.2">
      <c r="D17393" s="29"/>
      <c r="E17393" s="29"/>
    </row>
    <row r="17394" spans="4:5" x14ac:dyDescent="0.2">
      <c r="D17394" s="29"/>
      <c r="E17394" s="29"/>
    </row>
    <row r="17395" spans="4:5" x14ac:dyDescent="0.2">
      <c r="D17395" s="29"/>
      <c r="E17395" s="29"/>
    </row>
    <row r="17396" spans="4:5" x14ac:dyDescent="0.2">
      <c r="D17396" s="29"/>
      <c r="E17396" s="29"/>
    </row>
    <row r="17397" spans="4:5" x14ac:dyDescent="0.2">
      <c r="D17397" s="29"/>
      <c r="E17397" s="29"/>
    </row>
    <row r="17398" spans="4:5" x14ac:dyDescent="0.2">
      <c r="D17398" s="29"/>
      <c r="E17398" s="29"/>
    </row>
    <row r="17399" spans="4:5" x14ac:dyDescent="0.2">
      <c r="D17399" s="29"/>
      <c r="E17399" s="29"/>
    </row>
    <row r="17400" spans="4:5" x14ac:dyDescent="0.2">
      <c r="D17400" s="29"/>
      <c r="E17400" s="29"/>
    </row>
    <row r="17401" spans="4:5" x14ac:dyDescent="0.2">
      <c r="D17401" s="29"/>
      <c r="E17401" s="29"/>
    </row>
    <row r="17402" spans="4:5" x14ac:dyDescent="0.2">
      <c r="D17402" s="29"/>
      <c r="E17402" s="29"/>
    </row>
    <row r="17403" spans="4:5" x14ac:dyDescent="0.2">
      <c r="D17403" s="29"/>
      <c r="E17403" s="29"/>
    </row>
    <row r="17404" spans="4:5" x14ac:dyDescent="0.2">
      <c r="D17404" s="29"/>
      <c r="E17404" s="29"/>
    </row>
    <row r="17405" spans="4:5" x14ac:dyDescent="0.2">
      <c r="D17405" s="29"/>
      <c r="E17405" s="29"/>
    </row>
    <row r="17406" spans="4:5" x14ac:dyDescent="0.2">
      <c r="D17406" s="29"/>
      <c r="E17406" s="29"/>
    </row>
    <row r="17407" spans="4:5" x14ac:dyDescent="0.2">
      <c r="D17407" s="29"/>
      <c r="E17407" s="29"/>
    </row>
    <row r="17408" spans="4:5" x14ac:dyDescent="0.2">
      <c r="D17408" s="29"/>
      <c r="E17408" s="29"/>
    </row>
    <row r="17409" spans="4:5" x14ac:dyDescent="0.2">
      <c r="D17409" s="29"/>
      <c r="E17409" s="29"/>
    </row>
    <row r="17410" spans="4:5" x14ac:dyDescent="0.2">
      <c r="D17410" s="29"/>
      <c r="E17410" s="29"/>
    </row>
    <row r="17411" spans="4:5" x14ac:dyDescent="0.2">
      <c r="D17411" s="29"/>
      <c r="E17411" s="29"/>
    </row>
    <row r="17412" spans="4:5" x14ac:dyDescent="0.2">
      <c r="D17412" s="29"/>
      <c r="E17412" s="29"/>
    </row>
    <row r="17413" spans="4:5" x14ac:dyDescent="0.2">
      <c r="D17413" s="29"/>
      <c r="E17413" s="29"/>
    </row>
    <row r="17414" spans="4:5" x14ac:dyDescent="0.2">
      <c r="D17414" s="29"/>
      <c r="E17414" s="29"/>
    </row>
    <row r="17415" spans="4:5" x14ac:dyDescent="0.2">
      <c r="D17415" s="29"/>
      <c r="E17415" s="29"/>
    </row>
    <row r="17416" spans="4:5" x14ac:dyDescent="0.2">
      <c r="D17416" s="29"/>
      <c r="E17416" s="29"/>
    </row>
    <row r="17417" spans="4:5" x14ac:dyDescent="0.2">
      <c r="D17417" s="29"/>
      <c r="E17417" s="29"/>
    </row>
    <row r="17418" spans="4:5" x14ac:dyDescent="0.2">
      <c r="D17418" s="29"/>
      <c r="E17418" s="29"/>
    </row>
    <row r="17419" spans="4:5" x14ac:dyDescent="0.2">
      <c r="D17419" s="29"/>
      <c r="E17419" s="29"/>
    </row>
    <row r="17420" spans="4:5" x14ac:dyDescent="0.2">
      <c r="D17420" s="29"/>
      <c r="E17420" s="29"/>
    </row>
    <row r="17421" spans="4:5" x14ac:dyDescent="0.2">
      <c r="D17421" s="29"/>
      <c r="E17421" s="29"/>
    </row>
    <row r="17422" spans="4:5" x14ac:dyDescent="0.2">
      <c r="D17422" s="29"/>
      <c r="E17422" s="29"/>
    </row>
    <row r="17423" spans="4:5" x14ac:dyDescent="0.2">
      <c r="D17423" s="29"/>
      <c r="E17423" s="29"/>
    </row>
    <row r="17424" spans="4:5" x14ac:dyDescent="0.2">
      <c r="D17424" s="29"/>
      <c r="E17424" s="29"/>
    </row>
    <row r="17425" spans="4:5" x14ac:dyDescent="0.2">
      <c r="D17425" s="29"/>
      <c r="E17425" s="29"/>
    </row>
    <row r="17426" spans="4:5" x14ac:dyDescent="0.2">
      <c r="D17426" s="29"/>
      <c r="E17426" s="29"/>
    </row>
    <row r="17427" spans="4:5" x14ac:dyDescent="0.2">
      <c r="D17427" s="29"/>
      <c r="E17427" s="29"/>
    </row>
    <row r="17428" spans="4:5" x14ac:dyDescent="0.2">
      <c r="D17428" s="29"/>
      <c r="E17428" s="29"/>
    </row>
    <row r="17429" spans="4:5" x14ac:dyDescent="0.2">
      <c r="D17429" s="29"/>
      <c r="E17429" s="29"/>
    </row>
    <row r="17430" spans="4:5" x14ac:dyDescent="0.2">
      <c r="D17430" s="29"/>
      <c r="E17430" s="29"/>
    </row>
    <row r="17431" spans="4:5" x14ac:dyDescent="0.2">
      <c r="D17431" s="29"/>
      <c r="E17431" s="29"/>
    </row>
    <row r="17432" spans="4:5" x14ac:dyDescent="0.2">
      <c r="D17432" s="29"/>
      <c r="E17432" s="29"/>
    </row>
    <row r="17433" spans="4:5" x14ac:dyDescent="0.2">
      <c r="D17433" s="29"/>
      <c r="E17433" s="29"/>
    </row>
    <row r="17434" spans="4:5" x14ac:dyDescent="0.2">
      <c r="D17434" s="29"/>
      <c r="E17434" s="29"/>
    </row>
    <row r="17435" spans="4:5" x14ac:dyDescent="0.2">
      <c r="D17435" s="29"/>
      <c r="E17435" s="29"/>
    </row>
    <row r="17436" spans="4:5" x14ac:dyDescent="0.2">
      <c r="D17436" s="29"/>
      <c r="E17436" s="29"/>
    </row>
    <row r="17437" spans="4:5" x14ac:dyDescent="0.2">
      <c r="D17437" s="29"/>
      <c r="E17437" s="29"/>
    </row>
    <row r="17438" spans="4:5" x14ac:dyDescent="0.2">
      <c r="D17438" s="29"/>
      <c r="E17438" s="29"/>
    </row>
    <row r="17439" spans="4:5" x14ac:dyDescent="0.2">
      <c r="D17439" s="29"/>
      <c r="E17439" s="29"/>
    </row>
    <row r="17440" spans="4:5" x14ac:dyDescent="0.2">
      <c r="D17440" s="29"/>
      <c r="E17440" s="29"/>
    </row>
    <row r="17441" spans="4:5" x14ac:dyDescent="0.2">
      <c r="D17441" s="29"/>
      <c r="E17441" s="29"/>
    </row>
    <row r="17442" spans="4:5" x14ac:dyDescent="0.2">
      <c r="D17442" s="29"/>
      <c r="E17442" s="29"/>
    </row>
    <row r="17443" spans="4:5" x14ac:dyDescent="0.2">
      <c r="D17443" s="29"/>
      <c r="E17443" s="29"/>
    </row>
    <row r="17444" spans="4:5" x14ac:dyDescent="0.2">
      <c r="D17444" s="29"/>
      <c r="E17444" s="29"/>
    </row>
    <row r="17445" spans="4:5" x14ac:dyDescent="0.2">
      <c r="D17445" s="29"/>
      <c r="E17445" s="29"/>
    </row>
    <row r="17446" spans="4:5" x14ac:dyDescent="0.2">
      <c r="D17446" s="29"/>
      <c r="E17446" s="29"/>
    </row>
    <row r="17447" spans="4:5" x14ac:dyDescent="0.2">
      <c r="D17447" s="29"/>
      <c r="E17447" s="29"/>
    </row>
    <row r="17448" spans="4:5" x14ac:dyDescent="0.2">
      <c r="D17448" s="29"/>
      <c r="E17448" s="29"/>
    </row>
    <row r="17449" spans="4:5" x14ac:dyDescent="0.2">
      <c r="D17449" s="29"/>
      <c r="E17449" s="29"/>
    </row>
    <row r="17450" spans="4:5" x14ac:dyDescent="0.2">
      <c r="D17450" s="29"/>
      <c r="E17450" s="29"/>
    </row>
    <row r="17451" spans="4:5" x14ac:dyDescent="0.2">
      <c r="D17451" s="29"/>
      <c r="E17451" s="29"/>
    </row>
    <row r="17452" spans="4:5" x14ac:dyDescent="0.2">
      <c r="D17452" s="29"/>
      <c r="E17452" s="29"/>
    </row>
    <row r="17453" spans="4:5" x14ac:dyDescent="0.2">
      <c r="D17453" s="29"/>
      <c r="E17453" s="29"/>
    </row>
    <row r="17454" spans="4:5" x14ac:dyDescent="0.2">
      <c r="D17454" s="29"/>
      <c r="E17454" s="29"/>
    </row>
    <row r="17455" spans="4:5" x14ac:dyDescent="0.2">
      <c r="D17455" s="29"/>
      <c r="E17455" s="29"/>
    </row>
    <row r="17456" spans="4:5" x14ac:dyDescent="0.2">
      <c r="D17456" s="29"/>
      <c r="E17456" s="29"/>
    </row>
    <row r="17457" spans="4:9" x14ac:dyDescent="0.2">
      <c r="D17457" s="29"/>
      <c r="E17457" s="29"/>
    </row>
    <row r="17458" spans="4:9" x14ac:dyDescent="0.2">
      <c r="D17458" s="29"/>
      <c r="E17458" s="29"/>
    </row>
    <row r="17459" spans="4:9" x14ac:dyDescent="0.2">
      <c r="D17459" s="29"/>
      <c r="E17459" s="29"/>
    </row>
    <row r="17460" spans="4:9" x14ac:dyDescent="0.2">
      <c r="D17460" s="29"/>
      <c r="E17460" s="29"/>
      <c r="I17460" s="30"/>
    </row>
    <row r="17461" spans="4:9" x14ac:dyDescent="0.2">
      <c r="D17461" s="29"/>
      <c r="E17461" s="29"/>
    </row>
    <row r="17462" spans="4:9" x14ac:dyDescent="0.2">
      <c r="D17462" s="29"/>
      <c r="E17462" s="29"/>
      <c r="I17462" s="30"/>
    </row>
    <row r="17463" spans="4:9" x14ac:dyDescent="0.2">
      <c r="D17463" s="29"/>
      <c r="E17463" s="29"/>
      <c r="I17463" s="30"/>
    </row>
    <row r="17464" spans="4:9" x14ac:dyDescent="0.2">
      <c r="D17464" s="29"/>
      <c r="E17464" s="29"/>
      <c r="I17464" s="30"/>
    </row>
    <row r="17465" spans="4:9" x14ac:dyDescent="0.2">
      <c r="D17465" s="29"/>
      <c r="E17465" s="29"/>
      <c r="I17465" s="30"/>
    </row>
    <row r="17466" spans="4:9" x14ac:dyDescent="0.2">
      <c r="D17466" s="29"/>
      <c r="E17466" s="29"/>
      <c r="I17466" s="30"/>
    </row>
    <row r="17467" spans="4:9" x14ac:dyDescent="0.2">
      <c r="D17467" s="29"/>
      <c r="E17467" s="29"/>
      <c r="I17467" s="30"/>
    </row>
    <row r="17468" spans="4:9" x14ac:dyDescent="0.2">
      <c r="D17468" s="29"/>
      <c r="E17468" s="29"/>
      <c r="I17468" s="30"/>
    </row>
    <row r="17469" spans="4:9" x14ac:dyDescent="0.2">
      <c r="D17469" s="29"/>
      <c r="E17469" s="29"/>
      <c r="I17469" s="30"/>
    </row>
    <row r="17470" spans="4:9" x14ac:dyDescent="0.2">
      <c r="D17470" s="29"/>
      <c r="E17470" s="29"/>
      <c r="I17470" s="30"/>
    </row>
    <row r="17471" spans="4:9" x14ac:dyDescent="0.2">
      <c r="D17471" s="29"/>
      <c r="E17471" s="29"/>
      <c r="I17471" s="30"/>
    </row>
    <row r="17472" spans="4:9" x14ac:dyDescent="0.2">
      <c r="D17472" s="29"/>
      <c r="E17472" s="29"/>
      <c r="I17472" s="30"/>
    </row>
    <row r="17473" spans="4:9" x14ac:dyDescent="0.2">
      <c r="D17473" s="29"/>
      <c r="E17473" s="29"/>
      <c r="I17473" s="30"/>
    </row>
    <row r="17474" spans="4:9" x14ac:dyDescent="0.2">
      <c r="D17474" s="29"/>
      <c r="E17474" s="29"/>
      <c r="I17474" s="30"/>
    </row>
    <row r="17475" spans="4:9" x14ac:dyDescent="0.2">
      <c r="D17475" s="29"/>
      <c r="E17475" s="29"/>
      <c r="I17475" s="30"/>
    </row>
    <row r="17476" spans="4:9" x14ac:dyDescent="0.2">
      <c r="D17476" s="29"/>
      <c r="E17476" s="29"/>
      <c r="I17476" s="30"/>
    </row>
    <row r="17477" spans="4:9" x14ac:dyDescent="0.2">
      <c r="D17477" s="29"/>
      <c r="E17477" s="29"/>
      <c r="I17477" s="30"/>
    </row>
    <row r="17478" spans="4:9" x14ac:dyDescent="0.2">
      <c r="D17478" s="29"/>
      <c r="E17478" s="29"/>
      <c r="I17478" s="30"/>
    </row>
    <row r="17479" spans="4:9" x14ac:dyDescent="0.2">
      <c r="D17479" s="29"/>
      <c r="E17479" s="29"/>
      <c r="I17479" s="30"/>
    </row>
    <row r="17480" spans="4:9" x14ac:dyDescent="0.2">
      <c r="D17480" s="29"/>
      <c r="E17480" s="29"/>
      <c r="I17480" s="30"/>
    </row>
    <row r="17481" spans="4:9" x14ac:dyDescent="0.2">
      <c r="D17481" s="29"/>
      <c r="E17481" s="29"/>
      <c r="I17481" s="30"/>
    </row>
    <row r="17482" spans="4:9" x14ac:dyDescent="0.2">
      <c r="D17482" s="29"/>
      <c r="E17482" s="29"/>
      <c r="I17482" s="30"/>
    </row>
    <row r="17483" spans="4:9" x14ac:dyDescent="0.2">
      <c r="D17483" s="29"/>
      <c r="E17483" s="29"/>
      <c r="I17483" s="30"/>
    </row>
    <row r="17484" spans="4:9" x14ac:dyDescent="0.2">
      <c r="D17484" s="29"/>
      <c r="E17484" s="29"/>
      <c r="I17484" s="30"/>
    </row>
    <row r="17485" spans="4:9" x14ac:dyDescent="0.2">
      <c r="D17485" s="29"/>
      <c r="E17485" s="29"/>
    </row>
    <row r="17486" spans="4:9" x14ac:dyDescent="0.2">
      <c r="D17486" s="29"/>
      <c r="E17486" s="29"/>
      <c r="I17486" s="30"/>
    </row>
    <row r="17487" spans="4:9" x14ac:dyDescent="0.2">
      <c r="D17487" s="29"/>
      <c r="E17487" s="29"/>
      <c r="I17487" s="30"/>
    </row>
    <row r="17488" spans="4:9" x14ac:dyDescent="0.2">
      <c r="D17488" s="29"/>
      <c r="E17488" s="29"/>
      <c r="I17488" s="30"/>
    </row>
    <row r="17489" spans="4:9" x14ac:dyDescent="0.2">
      <c r="D17489" s="29"/>
      <c r="E17489" s="29"/>
      <c r="I17489" s="30"/>
    </row>
    <row r="17490" spans="4:9" x14ac:dyDescent="0.2">
      <c r="D17490" s="29"/>
      <c r="E17490" s="29"/>
      <c r="I17490" s="30"/>
    </row>
    <row r="17491" spans="4:9" x14ac:dyDescent="0.2">
      <c r="D17491" s="29"/>
      <c r="E17491" s="29"/>
      <c r="I17491" s="30"/>
    </row>
    <row r="17492" spans="4:9" x14ac:dyDescent="0.2">
      <c r="D17492" s="29"/>
      <c r="E17492" s="29"/>
      <c r="I17492" s="30"/>
    </row>
    <row r="17493" spans="4:9" x14ac:dyDescent="0.2">
      <c r="D17493" s="29"/>
      <c r="E17493" s="29"/>
      <c r="I17493" s="30"/>
    </row>
    <row r="17494" spans="4:9" x14ac:dyDescent="0.2">
      <c r="D17494" s="29"/>
      <c r="E17494" s="29"/>
      <c r="I17494" s="30"/>
    </row>
    <row r="17495" spans="4:9" x14ac:dyDescent="0.2">
      <c r="D17495" s="29"/>
      <c r="E17495" s="29"/>
      <c r="I17495" s="30"/>
    </row>
    <row r="17496" spans="4:9" x14ac:dyDescent="0.2">
      <c r="D17496" s="29"/>
      <c r="E17496" s="29"/>
      <c r="I17496" s="30"/>
    </row>
    <row r="17497" spans="4:9" x14ac:dyDescent="0.2">
      <c r="D17497" s="29"/>
      <c r="E17497" s="29"/>
      <c r="I17497" s="30"/>
    </row>
    <row r="17498" spans="4:9" x14ac:dyDescent="0.2">
      <c r="D17498" s="29"/>
      <c r="E17498" s="29"/>
      <c r="I17498" s="30"/>
    </row>
    <row r="17499" spans="4:9" x14ac:dyDescent="0.2">
      <c r="D17499" s="29"/>
      <c r="E17499" s="29"/>
      <c r="I17499" s="30"/>
    </row>
    <row r="17500" spans="4:9" x14ac:dyDescent="0.2">
      <c r="D17500" s="29"/>
      <c r="E17500" s="29"/>
      <c r="I17500" s="30"/>
    </row>
    <row r="17501" spans="4:9" x14ac:dyDescent="0.2">
      <c r="D17501" s="29"/>
      <c r="E17501" s="29"/>
      <c r="I17501" s="30"/>
    </row>
    <row r="17502" spans="4:9" x14ac:dyDescent="0.2">
      <c r="D17502" s="29"/>
      <c r="E17502" s="29"/>
      <c r="I17502" s="30"/>
    </row>
    <row r="17503" spans="4:9" x14ac:dyDescent="0.2">
      <c r="D17503" s="29"/>
      <c r="E17503" s="29"/>
      <c r="I17503" s="30"/>
    </row>
    <row r="17504" spans="4:9" x14ac:dyDescent="0.2">
      <c r="D17504" s="29"/>
      <c r="E17504" s="29"/>
      <c r="I17504" s="30"/>
    </row>
    <row r="17505" spans="4:9" x14ac:dyDescent="0.2">
      <c r="D17505" s="29"/>
      <c r="E17505" s="29"/>
      <c r="I17505" s="30"/>
    </row>
    <row r="17506" spans="4:9" x14ac:dyDescent="0.2">
      <c r="D17506" s="29"/>
      <c r="E17506" s="29"/>
      <c r="I17506" s="30"/>
    </row>
    <row r="17507" spans="4:9" x14ac:dyDescent="0.2">
      <c r="D17507" s="29"/>
      <c r="E17507" s="29"/>
      <c r="I17507" s="30"/>
    </row>
    <row r="17508" spans="4:9" x14ac:dyDescent="0.2">
      <c r="D17508" s="29"/>
      <c r="E17508" s="29"/>
    </row>
    <row r="17509" spans="4:9" x14ac:dyDescent="0.2">
      <c r="D17509" s="29"/>
      <c r="E17509" s="29"/>
    </row>
    <row r="17510" spans="4:9" x14ac:dyDescent="0.2">
      <c r="D17510" s="29"/>
      <c r="E17510" s="29"/>
    </row>
    <row r="17511" spans="4:9" x14ac:dyDescent="0.2">
      <c r="D17511" s="29"/>
      <c r="E17511" s="29"/>
    </row>
    <row r="17512" spans="4:9" x14ac:dyDescent="0.2">
      <c r="D17512" s="29"/>
      <c r="E17512" s="29"/>
    </row>
    <row r="17513" spans="4:9" x14ac:dyDescent="0.2">
      <c r="D17513" s="29"/>
      <c r="E17513" s="29"/>
    </row>
    <row r="17514" spans="4:9" x14ac:dyDescent="0.2">
      <c r="D17514" s="29"/>
      <c r="E17514" s="29"/>
    </row>
    <row r="17515" spans="4:9" x14ac:dyDescent="0.2">
      <c r="D17515" s="29"/>
      <c r="E17515" s="29"/>
    </row>
    <row r="17516" spans="4:9" x14ac:dyDescent="0.2">
      <c r="D17516" s="29"/>
      <c r="E17516" s="29"/>
    </row>
    <row r="17517" spans="4:9" x14ac:dyDescent="0.2">
      <c r="D17517" s="29"/>
      <c r="E17517" s="29"/>
    </row>
    <row r="17518" spans="4:9" x14ac:dyDescent="0.2">
      <c r="D17518" s="29"/>
      <c r="E17518" s="29"/>
    </row>
    <row r="17519" spans="4:9" x14ac:dyDescent="0.2">
      <c r="D17519" s="29"/>
      <c r="E17519" s="29"/>
    </row>
    <row r="17520" spans="4:9" x14ac:dyDescent="0.2">
      <c r="D17520" s="29"/>
      <c r="E17520" s="29"/>
    </row>
    <row r="17521" spans="4:9" x14ac:dyDescent="0.2">
      <c r="D17521" s="29"/>
      <c r="E17521" s="29"/>
    </row>
    <row r="17522" spans="4:9" x14ac:dyDescent="0.2">
      <c r="D17522" s="29"/>
      <c r="E17522" s="29"/>
    </row>
    <row r="17523" spans="4:9" x14ac:dyDescent="0.2">
      <c r="D17523" s="29"/>
      <c r="E17523" s="29"/>
    </row>
    <row r="17524" spans="4:9" x14ac:dyDescent="0.2">
      <c r="D17524" s="29"/>
      <c r="E17524" s="29"/>
    </row>
    <row r="17525" spans="4:9" x14ac:dyDescent="0.2">
      <c r="D17525" s="29"/>
      <c r="E17525" s="29"/>
    </row>
    <row r="17526" spans="4:9" x14ac:dyDescent="0.2">
      <c r="D17526" s="29"/>
      <c r="E17526" s="29"/>
    </row>
    <row r="17527" spans="4:9" x14ac:dyDescent="0.2">
      <c r="D17527" s="29"/>
      <c r="E17527" s="29"/>
    </row>
    <row r="17528" spans="4:9" x14ac:dyDescent="0.2">
      <c r="D17528" s="29"/>
      <c r="E17528" s="29"/>
    </row>
    <row r="17529" spans="4:9" x14ac:dyDescent="0.2">
      <c r="D17529" s="29"/>
      <c r="E17529" s="29"/>
    </row>
    <row r="17530" spans="4:9" x14ac:dyDescent="0.2">
      <c r="D17530" s="29"/>
      <c r="E17530" s="29"/>
    </row>
    <row r="17531" spans="4:9" x14ac:dyDescent="0.2">
      <c r="D17531" s="29"/>
      <c r="E17531" s="29"/>
    </row>
    <row r="17532" spans="4:9" x14ac:dyDescent="0.2">
      <c r="D17532" s="29"/>
      <c r="E17532" s="29"/>
      <c r="I17532" s="30"/>
    </row>
    <row r="17533" spans="4:9" x14ac:dyDescent="0.2">
      <c r="D17533" s="29"/>
      <c r="E17533" s="29"/>
      <c r="I17533" s="30"/>
    </row>
    <row r="17534" spans="4:9" x14ac:dyDescent="0.2">
      <c r="D17534" s="29"/>
      <c r="E17534" s="29"/>
      <c r="I17534" s="30"/>
    </row>
    <row r="17535" spans="4:9" x14ac:dyDescent="0.2">
      <c r="D17535" s="29"/>
      <c r="E17535" s="29"/>
      <c r="I17535" s="30"/>
    </row>
    <row r="17536" spans="4:9" x14ac:dyDescent="0.2">
      <c r="D17536" s="29"/>
      <c r="E17536" s="29"/>
    </row>
    <row r="17537" spans="4:9" x14ac:dyDescent="0.2">
      <c r="D17537" s="29"/>
      <c r="E17537" s="29"/>
    </row>
    <row r="17538" spans="4:9" x14ac:dyDescent="0.2">
      <c r="D17538" s="29"/>
      <c r="E17538" s="29"/>
      <c r="I17538" s="30"/>
    </row>
    <row r="17539" spans="4:9" x14ac:dyDescent="0.2">
      <c r="D17539" s="29"/>
      <c r="E17539" s="29"/>
      <c r="I17539" s="30"/>
    </row>
    <row r="17540" spans="4:9" x14ac:dyDescent="0.2">
      <c r="D17540" s="29"/>
      <c r="E17540" s="29"/>
      <c r="I17540" s="30"/>
    </row>
    <row r="17541" spans="4:9" x14ac:dyDescent="0.2">
      <c r="D17541" s="29"/>
      <c r="E17541" s="29"/>
      <c r="I17541" s="30"/>
    </row>
    <row r="17542" spans="4:9" x14ac:dyDescent="0.2">
      <c r="D17542" s="29"/>
      <c r="E17542" s="29"/>
      <c r="I17542" s="30"/>
    </row>
    <row r="17543" spans="4:9" x14ac:dyDescent="0.2">
      <c r="D17543" s="29"/>
      <c r="E17543" s="29"/>
      <c r="I17543" s="30"/>
    </row>
    <row r="17544" spans="4:9" x14ac:dyDescent="0.2">
      <c r="D17544" s="29"/>
      <c r="E17544" s="29"/>
      <c r="I17544" s="30"/>
    </row>
    <row r="17545" spans="4:9" x14ac:dyDescent="0.2">
      <c r="D17545" s="29"/>
      <c r="E17545" s="29"/>
      <c r="I17545" s="30"/>
    </row>
    <row r="17546" spans="4:9" x14ac:dyDescent="0.2">
      <c r="D17546" s="29"/>
      <c r="E17546" s="29"/>
      <c r="I17546" s="30"/>
    </row>
    <row r="17547" spans="4:9" x14ac:dyDescent="0.2">
      <c r="D17547" s="29"/>
      <c r="E17547" s="29"/>
      <c r="I17547" s="30"/>
    </row>
    <row r="17548" spans="4:9" x14ac:dyDescent="0.2">
      <c r="D17548" s="29"/>
      <c r="E17548" s="29"/>
      <c r="I17548" s="30"/>
    </row>
    <row r="17549" spans="4:9" x14ac:dyDescent="0.2">
      <c r="D17549" s="29"/>
      <c r="E17549" s="29"/>
      <c r="I17549" s="30"/>
    </row>
    <row r="17550" spans="4:9" x14ac:dyDescent="0.2">
      <c r="D17550" s="29"/>
      <c r="E17550" s="29"/>
      <c r="I17550" s="30"/>
    </row>
    <row r="17551" spans="4:9" x14ac:dyDescent="0.2">
      <c r="D17551" s="29"/>
      <c r="E17551" s="29"/>
      <c r="I17551" s="30"/>
    </row>
    <row r="17552" spans="4:9" x14ac:dyDescent="0.2">
      <c r="D17552" s="29"/>
      <c r="E17552" s="29"/>
      <c r="I17552" s="30"/>
    </row>
    <row r="17553" spans="4:9" x14ac:dyDescent="0.2">
      <c r="D17553" s="29"/>
      <c r="E17553" s="29"/>
      <c r="I17553" s="30"/>
    </row>
    <row r="17554" spans="4:9" x14ac:dyDescent="0.2">
      <c r="D17554" s="29"/>
      <c r="E17554" s="29"/>
      <c r="I17554" s="30"/>
    </row>
    <row r="17555" spans="4:9" x14ac:dyDescent="0.2">
      <c r="D17555" s="29"/>
      <c r="E17555" s="29"/>
      <c r="I17555" s="30"/>
    </row>
    <row r="17556" spans="4:9" x14ac:dyDescent="0.2">
      <c r="D17556" s="29"/>
      <c r="E17556" s="29"/>
      <c r="I17556" s="30"/>
    </row>
    <row r="17557" spans="4:9" x14ac:dyDescent="0.2">
      <c r="D17557" s="29"/>
      <c r="E17557" s="29"/>
      <c r="I17557" s="30"/>
    </row>
    <row r="17558" spans="4:9" x14ac:dyDescent="0.2">
      <c r="D17558" s="29"/>
      <c r="E17558" s="29"/>
      <c r="I17558" s="30"/>
    </row>
    <row r="17559" spans="4:9" x14ac:dyDescent="0.2">
      <c r="D17559" s="29"/>
      <c r="E17559" s="29"/>
      <c r="I17559" s="30"/>
    </row>
    <row r="17560" spans="4:9" x14ac:dyDescent="0.2">
      <c r="D17560" s="29"/>
      <c r="E17560" s="29"/>
      <c r="I17560" s="30"/>
    </row>
    <row r="17561" spans="4:9" x14ac:dyDescent="0.2">
      <c r="D17561" s="29"/>
      <c r="E17561" s="29"/>
      <c r="I17561" s="30"/>
    </row>
    <row r="17562" spans="4:9" x14ac:dyDescent="0.2">
      <c r="D17562" s="29"/>
      <c r="E17562" s="29"/>
      <c r="I17562" s="30"/>
    </row>
    <row r="17563" spans="4:9" x14ac:dyDescent="0.2">
      <c r="D17563" s="29"/>
      <c r="E17563" s="29"/>
    </row>
    <row r="17564" spans="4:9" x14ac:dyDescent="0.2">
      <c r="D17564" s="29"/>
      <c r="E17564" s="29"/>
      <c r="I17564" s="30"/>
    </row>
    <row r="17565" spans="4:9" x14ac:dyDescent="0.2">
      <c r="D17565" s="29"/>
      <c r="E17565" s="29"/>
      <c r="I17565" s="30"/>
    </row>
    <row r="17566" spans="4:9" x14ac:dyDescent="0.2">
      <c r="D17566" s="29"/>
      <c r="E17566" s="29"/>
      <c r="I17566" s="30"/>
    </row>
    <row r="17567" spans="4:9" x14ac:dyDescent="0.2">
      <c r="D17567" s="29"/>
      <c r="E17567" s="29"/>
      <c r="I17567" s="30"/>
    </row>
    <row r="17568" spans="4:9" x14ac:dyDescent="0.2">
      <c r="D17568" s="29"/>
      <c r="E17568" s="29"/>
      <c r="I17568" s="30"/>
    </row>
    <row r="17569" spans="4:9" x14ac:dyDescent="0.2">
      <c r="D17569" s="29"/>
      <c r="E17569" s="29"/>
      <c r="I17569" s="30"/>
    </row>
    <row r="17570" spans="4:9" x14ac:dyDescent="0.2">
      <c r="D17570" s="29"/>
      <c r="E17570" s="29"/>
      <c r="I17570" s="30"/>
    </row>
    <row r="17571" spans="4:9" x14ac:dyDescent="0.2">
      <c r="D17571" s="29"/>
      <c r="E17571" s="29"/>
      <c r="I17571" s="30"/>
    </row>
    <row r="17572" spans="4:9" x14ac:dyDescent="0.2">
      <c r="D17572" s="29"/>
      <c r="E17572" s="29"/>
      <c r="I17572" s="30"/>
    </row>
    <row r="17573" spans="4:9" x14ac:dyDescent="0.2">
      <c r="D17573" s="29"/>
      <c r="E17573" s="29"/>
      <c r="I17573" s="30"/>
    </row>
    <row r="17574" spans="4:9" x14ac:dyDescent="0.2">
      <c r="D17574" s="29"/>
      <c r="E17574" s="29"/>
      <c r="I17574" s="30"/>
    </row>
    <row r="17575" spans="4:9" x14ac:dyDescent="0.2">
      <c r="D17575" s="29"/>
      <c r="E17575" s="29"/>
      <c r="I17575" s="30"/>
    </row>
    <row r="17576" spans="4:9" x14ac:dyDescent="0.2">
      <c r="D17576" s="29"/>
      <c r="E17576" s="29"/>
      <c r="I17576" s="30"/>
    </row>
    <row r="17577" spans="4:9" x14ac:dyDescent="0.2">
      <c r="D17577" s="29"/>
      <c r="E17577" s="29"/>
      <c r="I17577" s="30"/>
    </row>
    <row r="17578" spans="4:9" x14ac:dyDescent="0.2">
      <c r="D17578" s="29"/>
      <c r="E17578" s="29"/>
      <c r="I17578" s="30"/>
    </row>
    <row r="17579" spans="4:9" x14ac:dyDescent="0.2">
      <c r="D17579" s="29"/>
      <c r="E17579" s="29"/>
      <c r="I17579" s="30"/>
    </row>
    <row r="17580" spans="4:9" x14ac:dyDescent="0.2">
      <c r="D17580" s="29"/>
      <c r="E17580" s="29"/>
      <c r="I17580" s="30"/>
    </row>
    <row r="17581" spans="4:9" x14ac:dyDescent="0.2">
      <c r="D17581" s="29"/>
      <c r="E17581" s="29"/>
      <c r="I17581" s="30"/>
    </row>
    <row r="17582" spans="4:9" x14ac:dyDescent="0.2">
      <c r="D17582" s="29"/>
      <c r="E17582" s="29"/>
      <c r="I17582" s="30"/>
    </row>
    <row r="17583" spans="4:9" x14ac:dyDescent="0.2">
      <c r="D17583" s="29"/>
      <c r="E17583" s="29"/>
      <c r="I17583" s="30"/>
    </row>
    <row r="17584" spans="4:9" x14ac:dyDescent="0.2">
      <c r="D17584" s="29"/>
      <c r="E17584" s="29"/>
      <c r="I17584" s="30"/>
    </row>
    <row r="17585" spans="4:9" x14ac:dyDescent="0.2">
      <c r="D17585" s="29"/>
      <c r="E17585" s="29"/>
      <c r="I17585" s="30"/>
    </row>
    <row r="17586" spans="4:9" x14ac:dyDescent="0.2">
      <c r="D17586" s="29"/>
      <c r="E17586" s="29"/>
    </row>
    <row r="17587" spans="4:9" x14ac:dyDescent="0.2">
      <c r="D17587" s="29"/>
      <c r="E17587" s="29"/>
    </row>
    <row r="17588" spans="4:9" x14ac:dyDescent="0.2">
      <c r="D17588" s="29"/>
      <c r="E17588" s="29"/>
    </row>
    <row r="17589" spans="4:9" x14ac:dyDescent="0.2">
      <c r="D17589" s="29"/>
      <c r="E17589" s="29"/>
    </row>
    <row r="17590" spans="4:9" x14ac:dyDescent="0.2">
      <c r="D17590" s="29"/>
      <c r="E17590" s="29"/>
    </row>
    <row r="17591" spans="4:9" x14ac:dyDescent="0.2">
      <c r="D17591" s="29"/>
      <c r="E17591" s="29"/>
    </row>
    <row r="17592" spans="4:9" x14ac:dyDescent="0.2">
      <c r="D17592" s="29"/>
      <c r="E17592" s="29"/>
    </row>
    <row r="17593" spans="4:9" x14ac:dyDescent="0.2">
      <c r="D17593" s="29"/>
      <c r="E17593" s="29"/>
    </row>
    <row r="17594" spans="4:9" x14ac:dyDescent="0.2">
      <c r="D17594" s="29"/>
      <c r="E17594" s="29"/>
    </row>
    <row r="17595" spans="4:9" x14ac:dyDescent="0.2">
      <c r="D17595" s="29"/>
      <c r="E17595" s="29"/>
    </row>
    <row r="17596" spans="4:9" x14ac:dyDescent="0.2">
      <c r="D17596" s="29"/>
      <c r="E17596" s="29"/>
    </row>
    <row r="17597" spans="4:9" x14ac:dyDescent="0.2">
      <c r="D17597" s="29"/>
      <c r="E17597" s="29"/>
    </row>
    <row r="17598" spans="4:9" x14ac:dyDescent="0.2">
      <c r="D17598" s="29"/>
      <c r="E17598" s="29"/>
    </row>
    <row r="17599" spans="4:9" x14ac:dyDescent="0.2">
      <c r="D17599" s="29"/>
      <c r="E17599" s="29"/>
    </row>
    <row r="17600" spans="4:9" x14ac:dyDescent="0.2">
      <c r="D17600" s="29"/>
      <c r="E17600" s="29"/>
    </row>
    <row r="17601" spans="4:9" x14ac:dyDescent="0.2">
      <c r="D17601" s="29"/>
      <c r="E17601" s="29"/>
    </row>
    <row r="17602" spans="4:9" x14ac:dyDescent="0.2">
      <c r="D17602" s="29"/>
      <c r="E17602" s="29"/>
    </row>
    <row r="17603" spans="4:9" x14ac:dyDescent="0.2">
      <c r="D17603" s="29"/>
      <c r="E17603" s="29"/>
    </row>
    <row r="17604" spans="4:9" x14ac:dyDescent="0.2">
      <c r="D17604" s="29"/>
      <c r="E17604" s="29"/>
      <c r="I17604" s="30"/>
    </row>
    <row r="17605" spans="4:9" x14ac:dyDescent="0.2">
      <c r="D17605" s="29"/>
      <c r="E17605" s="29"/>
    </row>
    <row r="17606" spans="4:9" x14ac:dyDescent="0.2">
      <c r="D17606" s="29"/>
      <c r="E17606" s="29"/>
      <c r="I17606" s="30"/>
    </row>
    <row r="17607" spans="4:9" x14ac:dyDescent="0.2">
      <c r="D17607" s="29"/>
      <c r="E17607" s="29"/>
      <c r="I17607" s="30"/>
    </row>
    <row r="17608" spans="4:9" x14ac:dyDescent="0.2">
      <c r="D17608" s="29"/>
      <c r="E17608" s="29"/>
      <c r="I17608" s="30"/>
    </row>
    <row r="17609" spans="4:9" x14ac:dyDescent="0.2">
      <c r="D17609" s="29"/>
      <c r="E17609" s="29"/>
      <c r="I17609" s="30"/>
    </row>
    <row r="17610" spans="4:9" x14ac:dyDescent="0.2">
      <c r="D17610" s="29"/>
      <c r="E17610" s="29"/>
      <c r="I17610" s="30"/>
    </row>
    <row r="17611" spans="4:9" x14ac:dyDescent="0.2">
      <c r="D17611" s="29"/>
      <c r="E17611" s="29"/>
      <c r="I17611" s="30"/>
    </row>
    <row r="17612" spans="4:9" x14ac:dyDescent="0.2">
      <c r="D17612" s="29"/>
      <c r="E17612" s="29"/>
      <c r="I17612" s="30"/>
    </row>
    <row r="17613" spans="4:9" x14ac:dyDescent="0.2">
      <c r="D17613" s="29"/>
      <c r="E17613" s="29"/>
      <c r="I17613" s="30"/>
    </row>
    <row r="17614" spans="4:9" x14ac:dyDescent="0.2">
      <c r="D17614" s="29"/>
      <c r="E17614" s="29"/>
      <c r="I17614" s="30"/>
    </row>
    <row r="17615" spans="4:9" x14ac:dyDescent="0.2">
      <c r="D17615" s="29"/>
      <c r="E17615" s="29"/>
      <c r="I17615" s="30"/>
    </row>
    <row r="17616" spans="4:9" x14ac:dyDescent="0.2">
      <c r="D17616" s="29"/>
      <c r="E17616" s="29"/>
      <c r="I17616" s="30"/>
    </row>
    <row r="17617" spans="4:9" x14ac:dyDescent="0.2">
      <c r="D17617" s="29"/>
      <c r="E17617" s="29"/>
      <c r="I17617" s="30"/>
    </row>
    <row r="17618" spans="4:9" x14ac:dyDescent="0.2">
      <c r="D17618" s="29"/>
      <c r="E17618" s="29"/>
      <c r="I17618" s="30"/>
    </row>
    <row r="17619" spans="4:9" x14ac:dyDescent="0.2">
      <c r="D17619" s="29"/>
      <c r="E17619" s="29"/>
      <c r="I17619" s="30"/>
    </row>
    <row r="17620" spans="4:9" x14ac:dyDescent="0.2">
      <c r="D17620" s="29"/>
      <c r="E17620" s="29"/>
      <c r="I17620" s="30"/>
    </row>
    <row r="17621" spans="4:9" x14ac:dyDescent="0.2">
      <c r="D17621" s="29"/>
      <c r="E17621" s="29"/>
      <c r="I17621" s="30"/>
    </row>
    <row r="17622" spans="4:9" x14ac:dyDescent="0.2">
      <c r="D17622" s="29"/>
      <c r="E17622" s="29"/>
      <c r="I17622" s="30"/>
    </row>
    <row r="17623" spans="4:9" x14ac:dyDescent="0.2">
      <c r="D17623" s="29"/>
      <c r="E17623" s="29"/>
      <c r="I17623" s="30"/>
    </row>
    <row r="17624" spans="4:9" x14ac:dyDescent="0.2">
      <c r="D17624" s="29"/>
      <c r="E17624" s="29"/>
      <c r="I17624" s="30"/>
    </row>
    <row r="17625" spans="4:9" x14ac:dyDescent="0.2">
      <c r="D17625" s="29"/>
      <c r="E17625" s="29"/>
      <c r="I17625" s="30"/>
    </row>
    <row r="17626" spans="4:9" x14ac:dyDescent="0.2">
      <c r="D17626" s="29"/>
      <c r="E17626" s="29"/>
      <c r="I17626" s="30"/>
    </row>
    <row r="17627" spans="4:9" x14ac:dyDescent="0.2">
      <c r="D17627" s="29"/>
      <c r="E17627" s="29"/>
      <c r="I17627" s="30"/>
    </row>
    <row r="17628" spans="4:9" x14ac:dyDescent="0.2">
      <c r="D17628" s="29"/>
      <c r="E17628" s="29"/>
    </row>
    <row r="17629" spans="4:9" x14ac:dyDescent="0.2">
      <c r="D17629" s="29"/>
      <c r="E17629" s="29"/>
    </row>
    <row r="17630" spans="4:9" x14ac:dyDescent="0.2">
      <c r="D17630" s="29"/>
      <c r="E17630" s="29"/>
    </row>
    <row r="17631" spans="4:9" x14ac:dyDescent="0.2">
      <c r="D17631" s="29"/>
      <c r="E17631" s="29"/>
    </row>
    <row r="17632" spans="4:9" x14ac:dyDescent="0.2">
      <c r="D17632" s="29"/>
      <c r="E17632" s="29"/>
    </row>
    <row r="17633" spans="4:5" x14ac:dyDescent="0.2">
      <c r="D17633" s="29"/>
      <c r="E17633" s="29"/>
    </row>
    <row r="17634" spans="4:5" x14ac:dyDescent="0.2">
      <c r="D17634" s="29"/>
      <c r="E17634" s="29"/>
    </row>
    <row r="17635" spans="4:5" x14ac:dyDescent="0.2">
      <c r="D17635" s="29"/>
      <c r="E17635" s="29"/>
    </row>
    <row r="17636" spans="4:5" x14ac:dyDescent="0.2">
      <c r="D17636" s="29"/>
      <c r="E17636" s="29"/>
    </row>
    <row r="17637" spans="4:5" x14ac:dyDescent="0.2">
      <c r="D17637" s="29"/>
      <c r="E17637" s="29"/>
    </row>
    <row r="17638" spans="4:5" x14ac:dyDescent="0.2">
      <c r="D17638" s="29"/>
      <c r="E17638" s="29"/>
    </row>
    <row r="17639" spans="4:5" x14ac:dyDescent="0.2">
      <c r="D17639" s="29"/>
      <c r="E17639" s="29"/>
    </row>
    <row r="17640" spans="4:5" x14ac:dyDescent="0.2">
      <c r="D17640" s="29"/>
      <c r="E17640" s="29"/>
    </row>
    <row r="17641" spans="4:5" x14ac:dyDescent="0.2">
      <c r="D17641" s="29"/>
      <c r="E17641" s="29"/>
    </row>
    <row r="17642" spans="4:5" x14ac:dyDescent="0.2">
      <c r="D17642" s="29"/>
      <c r="E17642" s="29"/>
    </row>
    <row r="17643" spans="4:5" x14ac:dyDescent="0.2">
      <c r="D17643" s="29"/>
      <c r="E17643" s="29"/>
    </row>
    <row r="17644" spans="4:5" x14ac:dyDescent="0.2">
      <c r="D17644" s="29"/>
      <c r="E17644" s="29"/>
    </row>
    <row r="17645" spans="4:5" x14ac:dyDescent="0.2">
      <c r="D17645" s="29"/>
      <c r="E17645" s="29"/>
    </row>
    <row r="17646" spans="4:5" x14ac:dyDescent="0.2">
      <c r="D17646" s="29"/>
      <c r="E17646" s="29"/>
    </row>
    <row r="17647" spans="4:5" x14ac:dyDescent="0.2">
      <c r="D17647" s="29"/>
      <c r="E17647" s="29"/>
    </row>
    <row r="17648" spans="4:5" x14ac:dyDescent="0.2">
      <c r="D17648" s="29"/>
      <c r="E17648" s="29"/>
    </row>
    <row r="17649" spans="4:5" x14ac:dyDescent="0.2">
      <c r="D17649" s="29"/>
      <c r="E17649" s="29"/>
    </row>
    <row r="17650" spans="4:5" x14ac:dyDescent="0.2">
      <c r="D17650" s="29"/>
      <c r="E17650" s="29"/>
    </row>
    <row r="17651" spans="4:5" x14ac:dyDescent="0.2">
      <c r="D17651" s="29"/>
      <c r="E17651" s="29"/>
    </row>
    <row r="17652" spans="4:5" x14ac:dyDescent="0.2">
      <c r="D17652" s="29"/>
      <c r="E17652" s="29"/>
    </row>
    <row r="17653" spans="4:5" x14ac:dyDescent="0.2">
      <c r="D17653" s="29"/>
      <c r="E17653" s="29"/>
    </row>
    <row r="17654" spans="4:5" x14ac:dyDescent="0.2">
      <c r="D17654" s="29"/>
      <c r="E17654" s="29"/>
    </row>
    <row r="17655" spans="4:5" x14ac:dyDescent="0.2">
      <c r="D17655" s="29"/>
      <c r="E17655" s="29"/>
    </row>
    <row r="17656" spans="4:5" x14ac:dyDescent="0.2">
      <c r="D17656" s="29"/>
      <c r="E17656" s="29"/>
    </row>
    <row r="17657" spans="4:5" x14ac:dyDescent="0.2">
      <c r="D17657" s="29"/>
      <c r="E17657" s="29"/>
    </row>
    <row r="17658" spans="4:5" x14ac:dyDescent="0.2">
      <c r="D17658" s="29"/>
      <c r="E17658" s="29"/>
    </row>
    <row r="17659" spans="4:5" x14ac:dyDescent="0.2">
      <c r="D17659" s="29"/>
      <c r="E17659" s="29"/>
    </row>
    <row r="17660" spans="4:5" x14ac:dyDescent="0.2">
      <c r="D17660" s="29"/>
      <c r="E17660" s="29"/>
    </row>
    <row r="17661" spans="4:5" x14ac:dyDescent="0.2">
      <c r="D17661" s="29"/>
      <c r="E17661" s="29"/>
    </row>
    <row r="17662" spans="4:5" x14ac:dyDescent="0.2">
      <c r="D17662" s="29"/>
      <c r="E17662" s="29"/>
    </row>
    <row r="17663" spans="4:5" x14ac:dyDescent="0.2">
      <c r="D17663" s="29"/>
      <c r="E17663" s="29"/>
    </row>
    <row r="17664" spans="4:5" x14ac:dyDescent="0.2">
      <c r="D17664" s="29"/>
      <c r="E17664" s="29"/>
    </row>
    <row r="17665" spans="4:5" x14ac:dyDescent="0.2">
      <c r="D17665" s="29"/>
      <c r="E17665" s="29"/>
    </row>
    <row r="17666" spans="4:5" x14ac:dyDescent="0.2">
      <c r="D17666" s="29"/>
      <c r="E17666" s="29"/>
    </row>
    <row r="17667" spans="4:5" x14ac:dyDescent="0.2">
      <c r="D17667" s="29"/>
      <c r="E17667" s="29"/>
    </row>
    <row r="17668" spans="4:5" x14ac:dyDescent="0.2">
      <c r="D17668" s="29"/>
      <c r="E17668" s="29"/>
    </row>
    <row r="17669" spans="4:5" x14ac:dyDescent="0.2">
      <c r="D17669" s="29"/>
      <c r="E17669" s="29"/>
    </row>
    <row r="17670" spans="4:5" x14ac:dyDescent="0.2">
      <c r="D17670" s="29"/>
      <c r="E17670" s="29"/>
    </row>
    <row r="17671" spans="4:5" x14ac:dyDescent="0.2">
      <c r="D17671" s="29"/>
      <c r="E17671" s="29"/>
    </row>
    <row r="17672" spans="4:5" x14ac:dyDescent="0.2">
      <c r="D17672" s="29"/>
      <c r="E17672" s="29"/>
    </row>
    <row r="17673" spans="4:5" x14ac:dyDescent="0.2">
      <c r="D17673" s="29"/>
      <c r="E17673" s="29"/>
    </row>
    <row r="17674" spans="4:5" x14ac:dyDescent="0.2">
      <c r="D17674" s="29"/>
      <c r="E17674" s="29"/>
    </row>
    <row r="17675" spans="4:5" x14ac:dyDescent="0.2">
      <c r="D17675" s="29"/>
      <c r="E17675" s="29"/>
    </row>
    <row r="17676" spans="4:5" x14ac:dyDescent="0.2">
      <c r="D17676" s="29"/>
      <c r="E17676" s="29"/>
    </row>
    <row r="17677" spans="4:5" x14ac:dyDescent="0.2">
      <c r="D17677" s="29"/>
      <c r="E17677" s="29"/>
    </row>
    <row r="17678" spans="4:5" x14ac:dyDescent="0.2">
      <c r="D17678" s="29"/>
      <c r="E17678" s="29"/>
    </row>
    <row r="17679" spans="4:5" x14ac:dyDescent="0.2">
      <c r="D17679" s="29"/>
      <c r="E17679" s="29"/>
    </row>
    <row r="17680" spans="4:5" x14ac:dyDescent="0.2">
      <c r="D17680" s="29"/>
      <c r="E17680" s="29"/>
    </row>
    <row r="17681" spans="4:9" x14ac:dyDescent="0.2">
      <c r="D17681" s="29"/>
      <c r="E17681" s="29"/>
    </row>
    <row r="17682" spans="4:9" x14ac:dyDescent="0.2">
      <c r="D17682" s="29"/>
      <c r="E17682" s="29"/>
      <c r="I17682" s="30"/>
    </row>
    <row r="17683" spans="4:9" x14ac:dyDescent="0.2">
      <c r="D17683" s="29"/>
      <c r="E17683" s="29"/>
    </row>
    <row r="17684" spans="4:9" x14ac:dyDescent="0.2">
      <c r="D17684" s="29"/>
      <c r="E17684" s="29"/>
      <c r="I17684" s="30"/>
    </row>
    <row r="17685" spans="4:9" x14ac:dyDescent="0.2">
      <c r="D17685" s="29"/>
      <c r="E17685" s="29"/>
      <c r="I17685" s="30"/>
    </row>
    <row r="17686" spans="4:9" x14ac:dyDescent="0.2">
      <c r="D17686" s="29"/>
      <c r="E17686" s="29"/>
      <c r="I17686" s="30"/>
    </row>
    <row r="17687" spans="4:9" x14ac:dyDescent="0.2">
      <c r="D17687" s="29"/>
      <c r="E17687" s="29"/>
      <c r="I17687" s="30"/>
    </row>
    <row r="17688" spans="4:9" x14ac:dyDescent="0.2">
      <c r="D17688" s="29"/>
      <c r="E17688" s="29"/>
      <c r="I17688" s="30"/>
    </row>
    <row r="17689" spans="4:9" x14ac:dyDescent="0.2">
      <c r="D17689" s="29"/>
      <c r="E17689" s="29"/>
      <c r="I17689" s="30"/>
    </row>
    <row r="17690" spans="4:9" x14ac:dyDescent="0.2">
      <c r="D17690" s="29"/>
      <c r="E17690" s="29"/>
      <c r="I17690" s="30"/>
    </row>
    <row r="17691" spans="4:9" x14ac:dyDescent="0.2">
      <c r="D17691" s="29"/>
      <c r="E17691" s="29"/>
      <c r="I17691" s="30"/>
    </row>
    <row r="17692" spans="4:9" x14ac:dyDescent="0.2">
      <c r="D17692" s="29"/>
      <c r="E17692" s="29"/>
      <c r="I17692" s="30"/>
    </row>
    <row r="17693" spans="4:9" x14ac:dyDescent="0.2">
      <c r="D17693" s="29"/>
      <c r="E17693" s="29"/>
      <c r="I17693" s="30"/>
    </row>
    <row r="17694" spans="4:9" x14ac:dyDescent="0.2">
      <c r="D17694" s="29"/>
      <c r="E17694" s="29"/>
      <c r="I17694" s="30"/>
    </row>
    <row r="17695" spans="4:9" x14ac:dyDescent="0.2">
      <c r="D17695" s="29"/>
      <c r="E17695" s="29"/>
      <c r="I17695" s="30"/>
    </row>
    <row r="17696" spans="4:9" x14ac:dyDescent="0.2">
      <c r="D17696" s="29"/>
      <c r="E17696" s="29"/>
      <c r="I17696" s="30"/>
    </row>
    <row r="17697" spans="4:9" x14ac:dyDescent="0.2">
      <c r="D17697" s="29"/>
      <c r="E17697" s="29"/>
      <c r="I17697" s="30"/>
    </row>
    <row r="17698" spans="4:9" x14ac:dyDescent="0.2">
      <c r="D17698" s="29"/>
      <c r="E17698" s="29"/>
      <c r="I17698" s="30"/>
    </row>
    <row r="17699" spans="4:9" x14ac:dyDescent="0.2">
      <c r="D17699" s="29"/>
      <c r="E17699" s="29"/>
      <c r="I17699" s="30"/>
    </row>
    <row r="17700" spans="4:9" x14ac:dyDescent="0.2">
      <c r="D17700" s="29"/>
      <c r="E17700" s="29"/>
      <c r="I17700" s="30"/>
    </row>
    <row r="17701" spans="4:9" x14ac:dyDescent="0.2">
      <c r="D17701" s="29"/>
      <c r="E17701" s="29"/>
      <c r="I17701" s="30"/>
    </row>
    <row r="17702" spans="4:9" x14ac:dyDescent="0.2">
      <c r="D17702" s="29"/>
      <c r="E17702" s="29"/>
      <c r="I17702" s="30"/>
    </row>
    <row r="17703" spans="4:9" x14ac:dyDescent="0.2">
      <c r="D17703" s="29"/>
      <c r="E17703" s="29"/>
      <c r="I17703" s="30"/>
    </row>
    <row r="17704" spans="4:9" x14ac:dyDescent="0.2">
      <c r="D17704" s="29"/>
      <c r="E17704" s="29"/>
      <c r="I17704" s="30"/>
    </row>
    <row r="17705" spans="4:9" x14ac:dyDescent="0.2">
      <c r="D17705" s="29"/>
      <c r="E17705" s="29"/>
      <c r="I17705" s="30"/>
    </row>
    <row r="17706" spans="4:9" x14ac:dyDescent="0.2">
      <c r="D17706" s="29"/>
      <c r="E17706" s="29"/>
    </row>
    <row r="17707" spans="4:9" x14ac:dyDescent="0.2">
      <c r="D17707" s="29"/>
      <c r="E17707" s="29"/>
    </row>
    <row r="17708" spans="4:9" x14ac:dyDescent="0.2">
      <c r="D17708" s="29"/>
      <c r="E17708" s="29"/>
    </row>
    <row r="17709" spans="4:9" x14ac:dyDescent="0.2">
      <c r="D17709" s="29"/>
      <c r="E17709" s="29"/>
    </row>
    <row r="17710" spans="4:9" x14ac:dyDescent="0.2">
      <c r="D17710" s="29"/>
      <c r="E17710" s="29"/>
    </row>
    <row r="17711" spans="4:9" x14ac:dyDescent="0.2">
      <c r="D17711" s="29"/>
      <c r="E17711" s="29"/>
    </row>
    <row r="17712" spans="4:9" x14ac:dyDescent="0.2">
      <c r="D17712" s="29"/>
      <c r="E17712" s="29"/>
    </row>
    <row r="17713" spans="4:9" x14ac:dyDescent="0.2">
      <c r="D17713" s="29"/>
      <c r="E17713" s="29"/>
    </row>
    <row r="17714" spans="4:9" x14ac:dyDescent="0.2">
      <c r="D17714" s="29"/>
      <c r="E17714" s="29"/>
    </row>
    <row r="17715" spans="4:9" x14ac:dyDescent="0.2">
      <c r="D17715" s="29"/>
      <c r="E17715" s="29"/>
    </row>
    <row r="17716" spans="4:9" x14ac:dyDescent="0.2">
      <c r="D17716" s="29"/>
      <c r="E17716" s="29"/>
    </row>
    <row r="17717" spans="4:9" x14ac:dyDescent="0.2">
      <c r="D17717" s="29"/>
      <c r="E17717" s="29"/>
    </row>
    <row r="17718" spans="4:9" x14ac:dyDescent="0.2">
      <c r="D17718" s="29"/>
      <c r="E17718" s="29"/>
    </row>
    <row r="17719" spans="4:9" x14ac:dyDescent="0.2">
      <c r="D17719" s="29"/>
      <c r="E17719" s="29"/>
    </row>
    <row r="17720" spans="4:9" x14ac:dyDescent="0.2">
      <c r="D17720" s="29"/>
      <c r="E17720" s="29"/>
    </row>
    <row r="17721" spans="4:9" x14ac:dyDescent="0.2">
      <c r="D17721" s="29"/>
      <c r="E17721" s="29"/>
    </row>
    <row r="17722" spans="4:9" x14ac:dyDescent="0.2">
      <c r="D17722" s="29"/>
      <c r="E17722" s="29"/>
    </row>
    <row r="17723" spans="4:9" x14ac:dyDescent="0.2">
      <c r="D17723" s="29"/>
      <c r="E17723" s="29"/>
    </row>
    <row r="17724" spans="4:9" x14ac:dyDescent="0.2">
      <c r="D17724" s="29"/>
      <c r="E17724" s="29"/>
      <c r="I17724" s="30"/>
    </row>
    <row r="17725" spans="4:9" x14ac:dyDescent="0.2">
      <c r="D17725" s="29"/>
      <c r="E17725" s="29"/>
    </row>
    <row r="17726" spans="4:9" x14ac:dyDescent="0.2">
      <c r="D17726" s="29"/>
      <c r="E17726" s="29"/>
      <c r="I17726" s="30"/>
    </row>
    <row r="17727" spans="4:9" x14ac:dyDescent="0.2">
      <c r="D17727" s="29"/>
      <c r="E17727" s="29"/>
      <c r="I17727" s="30"/>
    </row>
    <row r="17728" spans="4:9" x14ac:dyDescent="0.2">
      <c r="D17728" s="29"/>
      <c r="E17728" s="29"/>
      <c r="I17728" s="30"/>
    </row>
    <row r="17729" spans="4:9" x14ac:dyDescent="0.2">
      <c r="D17729" s="29"/>
      <c r="E17729" s="29"/>
      <c r="I17729" s="30"/>
    </row>
    <row r="17730" spans="4:9" x14ac:dyDescent="0.2">
      <c r="D17730" s="29"/>
      <c r="E17730" s="29"/>
      <c r="I17730" s="30"/>
    </row>
    <row r="17731" spans="4:9" x14ac:dyDescent="0.2">
      <c r="D17731" s="29"/>
      <c r="E17731" s="29"/>
      <c r="I17731" s="30"/>
    </row>
    <row r="17732" spans="4:9" x14ac:dyDescent="0.2">
      <c r="D17732" s="29"/>
      <c r="E17732" s="29"/>
      <c r="I17732" s="30"/>
    </row>
    <row r="17733" spans="4:9" x14ac:dyDescent="0.2">
      <c r="D17733" s="29"/>
      <c r="E17733" s="29"/>
      <c r="I17733" s="30"/>
    </row>
    <row r="17734" spans="4:9" x14ac:dyDescent="0.2">
      <c r="D17734" s="29"/>
      <c r="E17734" s="29"/>
      <c r="I17734" s="30"/>
    </row>
    <row r="17735" spans="4:9" x14ac:dyDescent="0.2">
      <c r="D17735" s="29"/>
      <c r="E17735" s="29"/>
      <c r="I17735" s="30"/>
    </row>
    <row r="17736" spans="4:9" x14ac:dyDescent="0.2">
      <c r="D17736" s="29"/>
      <c r="E17736" s="29"/>
      <c r="I17736" s="30"/>
    </row>
    <row r="17737" spans="4:9" x14ac:dyDescent="0.2">
      <c r="D17737" s="29"/>
      <c r="E17737" s="29"/>
      <c r="I17737" s="30"/>
    </row>
    <row r="17738" spans="4:9" x14ac:dyDescent="0.2">
      <c r="D17738" s="29"/>
      <c r="E17738" s="29"/>
      <c r="I17738" s="30"/>
    </row>
    <row r="17739" spans="4:9" x14ac:dyDescent="0.2">
      <c r="D17739" s="29"/>
      <c r="E17739" s="29"/>
      <c r="I17739" s="30"/>
    </row>
    <row r="17740" spans="4:9" x14ac:dyDescent="0.2">
      <c r="D17740" s="29"/>
      <c r="E17740" s="29"/>
      <c r="I17740" s="30"/>
    </row>
    <row r="17741" spans="4:9" x14ac:dyDescent="0.2">
      <c r="D17741" s="29"/>
      <c r="E17741" s="29"/>
      <c r="I17741" s="30"/>
    </row>
    <row r="17742" spans="4:9" x14ac:dyDescent="0.2">
      <c r="D17742" s="29"/>
      <c r="E17742" s="29"/>
      <c r="I17742" s="30"/>
    </row>
    <row r="17743" spans="4:9" x14ac:dyDescent="0.2">
      <c r="D17743" s="29"/>
      <c r="E17743" s="29"/>
      <c r="I17743" s="30"/>
    </row>
    <row r="17744" spans="4:9" x14ac:dyDescent="0.2">
      <c r="D17744" s="29"/>
      <c r="E17744" s="29"/>
      <c r="I17744" s="30"/>
    </row>
    <row r="17745" spans="4:9" x14ac:dyDescent="0.2">
      <c r="D17745" s="29"/>
      <c r="E17745" s="29"/>
      <c r="I17745" s="30"/>
    </row>
    <row r="17746" spans="4:9" x14ac:dyDescent="0.2">
      <c r="D17746" s="29"/>
      <c r="E17746" s="29"/>
      <c r="I17746" s="30"/>
    </row>
    <row r="17747" spans="4:9" x14ac:dyDescent="0.2">
      <c r="D17747" s="29"/>
      <c r="E17747" s="29"/>
      <c r="I17747" s="30"/>
    </row>
    <row r="17748" spans="4:9" x14ac:dyDescent="0.2">
      <c r="D17748" s="29"/>
      <c r="E17748" s="29"/>
    </row>
    <row r="17749" spans="4:9" x14ac:dyDescent="0.2">
      <c r="D17749" s="29"/>
      <c r="E17749" s="29"/>
    </row>
    <row r="17750" spans="4:9" x14ac:dyDescent="0.2">
      <c r="D17750" s="29"/>
      <c r="E17750" s="29"/>
    </row>
    <row r="17751" spans="4:9" x14ac:dyDescent="0.2">
      <c r="D17751" s="29"/>
      <c r="E17751" s="29"/>
    </row>
    <row r="17752" spans="4:9" x14ac:dyDescent="0.2">
      <c r="D17752" s="29"/>
      <c r="E17752" s="29"/>
    </row>
    <row r="17753" spans="4:9" x14ac:dyDescent="0.2">
      <c r="D17753" s="29"/>
      <c r="E17753" s="29"/>
    </row>
    <row r="17754" spans="4:9" x14ac:dyDescent="0.2">
      <c r="D17754" s="29"/>
      <c r="E17754" s="29"/>
    </row>
    <row r="17755" spans="4:9" x14ac:dyDescent="0.2">
      <c r="D17755" s="29"/>
      <c r="E17755" s="29"/>
    </row>
    <row r="17756" spans="4:9" x14ac:dyDescent="0.2">
      <c r="D17756" s="29"/>
      <c r="E17756" s="29"/>
    </row>
    <row r="17757" spans="4:9" x14ac:dyDescent="0.2">
      <c r="D17757" s="29"/>
      <c r="E17757" s="29"/>
    </row>
    <row r="17758" spans="4:9" x14ac:dyDescent="0.2">
      <c r="D17758" s="29"/>
      <c r="E17758" s="29"/>
    </row>
    <row r="17759" spans="4:9" x14ac:dyDescent="0.2">
      <c r="D17759" s="29"/>
      <c r="E17759" s="29"/>
    </row>
    <row r="17760" spans="4:9" x14ac:dyDescent="0.2">
      <c r="D17760" s="29"/>
      <c r="E17760" s="29"/>
    </row>
    <row r="17761" spans="4:5" x14ac:dyDescent="0.2">
      <c r="D17761" s="29"/>
      <c r="E17761" s="29"/>
    </row>
    <row r="17762" spans="4:5" x14ac:dyDescent="0.2">
      <c r="D17762" s="29"/>
      <c r="E17762" s="29"/>
    </row>
    <row r="17763" spans="4:5" x14ac:dyDescent="0.2">
      <c r="D17763" s="29"/>
      <c r="E17763" s="29"/>
    </row>
    <row r="17764" spans="4:5" x14ac:dyDescent="0.2">
      <c r="D17764" s="29"/>
      <c r="E17764" s="29"/>
    </row>
    <row r="17765" spans="4:5" x14ac:dyDescent="0.2">
      <c r="D17765" s="29"/>
      <c r="E17765" s="29"/>
    </row>
    <row r="17766" spans="4:5" x14ac:dyDescent="0.2">
      <c r="D17766" s="29"/>
      <c r="E17766" s="29"/>
    </row>
    <row r="17767" spans="4:5" x14ac:dyDescent="0.2">
      <c r="D17767" s="29"/>
      <c r="E17767" s="29"/>
    </row>
    <row r="17768" spans="4:5" x14ac:dyDescent="0.2">
      <c r="D17768" s="29"/>
      <c r="E17768" s="29"/>
    </row>
    <row r="17769" spans="4:5" x14ac:dyDescent="0.2">
      <c r="D17769" s="29"/>
      <c r="E17769" s="29"/>
    </row>
    <row r="17770" spans="4:5" x14ac:dyDescent="0.2">
      <c r="D17770" s="29"/>
      <c r="E17770" s="29"/>
    </row>
    <row r="17771" spans="4:5" x14ac:dyDescent="0.2">
      <c r="D17771" s="29"/>
      <c r="E17771" s="29"/>
    </row>
    <row r="17772" spans="4:5" x14ac:dyDescent="0.2">
      <c r="D17772" s="29"/>
      <c r="E17772" s="29"/>
    </row>
    <row r="17773" spans="4:5" x14ac:dyDescent="0.2">
      <c r="D17773" s="29"/>
      <c r="E17773" s="29"/>
    </row>
    <row r="17774" spans="4:5" x14ac:dyDescent="0.2">
      <c r="D17774" s="29"/>
      <c r="E17774" s="29"/>
    </row>
    <row r="17775" spans="4:5" x14ac:dyDescent="0.2">
      <c r="D17775" s="29"/>
      <c r="E17775" s="29"/>
    </row>
    <row r="17776" spans="4:5" x14ac:dyDescent="0.2">
      <c r="D17776" s="29"/>
      <c r="E17776" s="29"/>
    </row>
    <row r="17777" spans="4:5" x14ac:dyDescent="0.2">
      <c r="D17777" s="29"/>
      <c r="E17777" s="29"/>
    </row>
    <row r="17778" spans="4:5" x14ac:dyDescent="0.2">
      <c r="D17778" s="29"/>
      <c r="E17778" s="29"/>
    </row>
    <row r="17779" spans="4:5" x14ac:dyDescent="0.2">
      <c r="D17779" s="29"/>
      <c r="E17779" s="29"/>
    </row>
    <row r="17780" spans="4:5" x14ac:dyDescent="0.2">
      <c r="D17780" s="29"/>
      <c r="E17780" s="29"/>
    </row>
    <row r="17781" spans="4:5" x14ac:dyDescent="0.2">
      <c r="D17781" s="29"/>
      <c r="E17781" s="29"/>
    </row>
    <row r="17782" spans="4:5" x14ac:dyDescent="0.2">
      <c r="D17782" s="29"/>
      <c r="E17782" s="29"/>
    </row>
    <row r="17783" spans="4:5" x14ac:dyDescent="0.2">
      <c r="D17783" s="29"/>
      <c r="E17783" s="29"/>
    </row>
    <row r="17784" spans="4:5" x14ac:dyDescent="0.2">
      <c r="D17784" s="29"/>
      <c r="E17784" s="29"/>
    </row>
    <row r="17785" spans="4:5" x14ac:dyDescent="0.2">
      <c r="D17785" s="29"/>
      <c r="E17785" s="29"/>
    </row>
    <row r="17786" spans="4:5" x14ac:dyDescent="0.2">
      <c r="D17786" s="29"/>
      <c r="E17786" s="29"/>
    </row>
    <row r="17787" spans="4:5" x14ac:dyDescent="0.2">
      <c r="D17787" s="29"/>
      <c r="E17787" s="29"/>
    </row>
    <row r="17788" spans="4:5" x14ac:dyDescent="0.2">
      <c r="D17788" s="29"/>
      <c r="E17788" s="29"/>
    </row>
    <row r="17789" spans="4:5" x14ac:dyDescent="0.2">
      <c r="D17789" s="29"/>
      <c r="E17789" s="29"/>
    </row>
    <row r="17790" spans="4:5" x14ac:dyDescent="0.2">
      <c r="D17790" s="29"/>
      <c r="E17790" s="29"/>
    </row>
    <row r="17791" spans="4:5" x14ac:dyDescent="0.2">
      <c r="D17791" s="29"/>
      <c r="E17791" s="29"/>
    </row>
    <row r="17792" spans="4:5" x14ac:dyDescent="0.2">
      <c r="D17792" s="29"/>
      <c r="E17792" s="29"/>
    </row>
    <row r="17793" spans="4:9" x14ac:dyDescent="0.2">
      <c r="D17793" s="29"/>
      <c r="E17793" s="29"/>
    </row>
    <row r="17794" spans="4:9" x14ac:dyDescent="0.2">
      <c r="D17794" s="29"/>
      <c r="E17794" s="29"/>
    </row>
    <row r="17795" spans="4:9" x14ac:dyDescent="0.2">
      <c r="D17795" s="29"/>
      <c r="E17795" s="29"/>
    </row>
    <row r="17796" spans="4:9" x14ac:dyDescent="0.2">
      <c r="D17796" s="29"/>
      <c r="E17796" s="29"/>
    </row>
    <row r="17797" spans="4:9" x14ac:dyDescent="0.2">
      <c r="D17797" s="29"/>
      <c r="E17797" s="29"/>
    </row>
    <row r="17798" spans="4:9" x14ac:dyDescent="0.2">
      <c r="D17798" s="29"/>
      <c r="E17798" s="29"/>
    </row>
    <row r="17799" spans="4:9" x14ac:dyDescent="0.2">
      <c r="D17799" s="29"/>
      <c r="E17799" s="29"/>
    </row>
    <row r="17800" spans="4:9" x14ac:dyDescent="0.2">
      <c r="D17800" s="29"/>
      <c r="E17800" s="29"/>
    </row>
    <row r="17801" spans="4:9" x14ac:dyDescent="0.2">
      <c r="D17801" s="29"/>
      <c r="E17801" s="29"/>
    </row>
    <row r="17802" spans="4:9" x14ac:dyDescent="0.2">
      <c r="D17802" s="29"/>
      <c r="E17802" s="29"/>
      <c r="I17802" s="30"/>
    </row>
    <row r="17803" spans="4:9" x14ac:dyDescent="0.2">
      <c r="D17803" s="29"/>
      <c r="E17803" s="29"/>
    </row>
    <row r="17804" spans="4:9" x14ac:dyDescent="0.2">
      <c r="D17804" s="29"/>
      <c r="E17804" s="29"/>
      <c r="I17804" s="30"/>
    </row>
    <row r="17805" spans="4:9" x14ac:dyDescent="0.2">
      <c r="D17805" s="29"/>
      <c r="E17805" s="29"/>
      <c r="I17805" s="30"/>
    </row>
    <row r="17806" spans="4:9" x14ac:dyDescent="0.2">
      <c r="D17806" s="29"/>
      <c r="E17806" s="29"/>
      <c r="I17806" s="30"/>
    </row>
    <row r="17807" spans="4:9" x14ac:dyDescent="0.2">
      <c r="D17807" s="29"/>
      <c r="E17807" s="29"/>
      <c r="I17807" s="30"/>
    </row>
    <row r="17808" spans="4:9" x14ac:dyDescent="0.2">
      <c r="D17808" s="29"/>
      <c r="E17808" s="29"/>
      <c r="I17808" s="30"/>
    </row>
    <row r="17809" spans="4:9" x14ac:dyDescent="0.2">
      <c r="D17809" s="29"/>
      <c r="E17809" s="29"/>
      <c r="I17809" s="30"/>
    </row>
    <row r="17810" spans="4:9" x14ac:dyDescent="0.2">
      <c r="D17810" s="29"/>
      <c r="E17810" s="29"/>
      <c r="I17810" s="30"/>
    </row>
    <row r="17811" spans="4:9" x14ac:dyDescent="0.2">
      <c r="D17811" s="29"/>
      <c r="E17811" s="29"/>
      <c r="I17811" s="30"/>
    </row>
    <row r="17812" spans="4:9" x14ac:dyDescent="0.2">
      <c r="D17812" s="29"/>
      <c r="E17812" s="29"/>
      <c r="I17812" s="30"/>
    </row>
    <row r="17813" spans="4:9" x14ac:dyDescent="0.2">
      <c r="D17813" s="29"/>
      <c r="E17813" s="29"/>
      <c r="I17813" s="30"/>
    </row>
    <row r="17814" spans="4:9" x14ac:dyDescent="0.2">
      <c r="D17814" s="29"/>
      <c r="E17814" s="29"/>
      <c r="I17814" s="30"/>
    </row>
    <row r="17815" spans="4:9" x14ac:dyDescent="0.2">
      <c r="D17815" s="29"/>
      <c r="E17815" s="29"/>
      <c r="I17815" s="30"/>
    </row>
    <row r="17816" spans="4:9" x14ac:dyDescent="0.2">
      <c r="D17816" s="29"/>
      <c r="E17816" s="29"/>
      <c r="I17816" s="30"/>
    </row>
    <row r="17817" spans="4:9" x14ac:dyDescent="0.2">
      <c r="D17817" s="29"/>
      <c r="E17817" s="29"/>
      <c r="I17817" s="30"/>
    </row>
    <row r="17818" spans="4:9" x14ac:dyDescent="0.2">
      <c r="D17818" s="29"/>
      <c r="E17818" s="29"/>
      <c r="I17818" s="30"/>
    </row>
    <row r="17819" spans="4:9" x14ac:dyDescent="0.2">
      <c r="D17819" s="29"/>
      <c r="E17819" s="29"/>
      <c r="I17819" s="30"/>
    </row>
    <row r="17820" spans="4:9" x14ac:dyDescent="0.2">
      <c r="D17820" s="29"/>
      <c r="E17820" s="29"/>
      <c r="I17820" s="30"/>
    </row>
    <row r="17821" spans="4:9" x14ac:dyDescent="0.2">
      <c r="D17821" s="29"/>
      <c r="E17821" s="29"/>
      <c r="I17821" s="30"/>
    </row>
    <row r="17822" spans="4:9" x14ac:dyDescent="0.2">
      <c r="D17822" s="29"/>
      <c r="E17822" s="29"/>
      <c r="I17822" s="30"/>
    </row>
    <row r="17823" spans="4:9" x14ac:dyDescent="0.2">
      <c r="D17823" s="29"/>
      <c r="E17823" s="29"/>
      <c r="I17823" s="30"/>
    </row>
    <row r="17824" spans="4:9" x14ac:dyDescent="0.2">
      <c r="D17824" s="29"/>
      <c r="E17824" s="29"/>
      <c r="I17824" s="30"/>
    </row>
    <row r="17825" spans="4:9" x14ac:dyDescent="0.2">
      <c r="D17825" s="29"/>
      <c r="E17825" s="29"/>
      <c r="I17825" s="30"/>
    </row>
    <row r="17826" spans="4:9" x14ac:dyDescent="0.2">
      <c r="D17826" s="29"/>
      <c r="E17826" s="29"/>
      <c r="I17826" s="30"/>
    </row>
    <row r="17827" spans="4:9" x14ac:dyDescent="0.2">
      <c r="D17827" s="29"/>
      <c r="E17827" s="29"/>
    </row>
    <row r="17828" spans="4:9" x14ac:dyDescent="0.2">
      <c r="D17828" s="29"/>
      <c r="E17828" s="29"/>
      <c r="I17828" s="30"/>
    </row>
    <row r="17829" spans="4:9" x14ac:dyDescent="0.2">
      <c r="D17829" s="29"/>
      <c r="E17829" s="29"/>
      <c r="I17829" s="30"/>
    </row>
    <row r="17830" spans="4:9" x14ac:dyDescent="0.2">
      <c r="D17830" s="29"/>
      <c r="E17830" s="29"/>
      <c r="I17830" s="30"/>
    </row>
    <row r="17831" spans="4:9" x14ac:dyDescent="0.2">
      <c r="D17831" s="29"/>
      <c r="E17831" s="29"/>
      <c r="I17831" s="30"/>
    </row>
    <row r="17832" spans="4:9" x14ac:dyDescent="0.2">
      <c r="D17832" s="29"/>
      <c r="E17832" s="29"/>
      <c r="I17832" s="30"/>
    </row>
    <row r="17833" spans="4:9" x14ac:dyDescent="0.2">
      <c r="D17833" s="29"/>
      <c r="E17833" s="29"/>
      <c r="I17833" s="30"/>
    </row>
    <row r="17834" spans="4:9" x14ac:dyDescent="0.2">
      <c r="D17834" s="29"/>
      <c r="E17834" s="29"/>
      <c r="I17834" s="30"/>
    </row>
    <row r="17835" spans="4:9" x14ac:dyDescent="0.2">
      <c r="D17835" s="29"/>
      <c r="E17835" s="29"/>
      <c r="I17835" s="30"/>
    </row>
    <row r="17836" spans="4:9" x14ac:dyDescent="0.2">
      <c r="D17836" s="29"/>
      <c r="E17836" s="29"/>
      <c r="I17836" s="30"/>
    </row>
    <row r="17837" spans="4:9" x14ac:dyDescent="0.2">
      <c r="D17837" s="29"/>
      <c r="E17837" s="29"/>
      <c r="I17837" s="30"/>
    </row>
    <row r="17838" spans="4:9" x14ac:dyDescent="0.2">
      <c r="D17838" s="29"/>
      <c r="E17838" s="29"/>
      <c r="I17838" s="30"/>
    </row>
    <row r="17839" spans="4:9" x14ac:dyDescent="0.2">
      <c r="D17839" s="29"/>
      <c r="E17839" s="29"/>
      <c r="I17839" s="30"/>
    </row>
    <row r="17840" spans="4:9" x14ac:dyDescent="0.2">
      <c r="D17840" s="29"/>
      <c r="E17840" s="29"/>
      <c r="I17840" s="30"/>
    </row>
    <row r="17841" spans="4:9" x14ac:dyDescent="0.2">
      <c r="D17841" s="29"/>
      <c r="E17841" s="29"/>
      <c r="I17841" s="30"/>
    </row>
    <row r="17842" spans="4:9" x14ac:dyDescent="0.2">
      <c r="D17842" s="29"/>
      <c r="E17842" s="29"/>
      <c r="I17842" s="30"/>
    </row>
    <row r="17843" spans="4:9" x14ac:dyDescent="0.2">
      <c r="D17843" s="29"/>
      <c r="E17843" s="29"/>
      <c r="I17843" s="30"/>
    </row>
    <row r="17844" spans="4:9" x14ac:dyDescent="0.2">
      <c r="D17844" s="29"/>
      <c r="E17844" s="29"/>
      <c r="I17844" s="30"/>
    </row>
    <row r="17845" spans="4:9" x14ac:dyDescent="0.2">
      <c r="D17845" s="29"/>
      <c r="E17845" s="29"/>
      <c r="I17845" s="30"/>
    </row>
    <row r="17846" spans="4:9" x14ac:dyDescent="0.2">
      <c r="D17846" s="29"/>
      <c r="E17846" s="29"/>
      <c r="I17846" s="30"/>
    </row>
    <row r="17847" spans="4:9" x14ac:dyDescent="0.2">
      <c r="D17847" s="29"/>
      <c r="E17847" s="29"/>
      <c r="I17847" s="30"/>
    </row>
    <row r="17848" spans="4:9" x14ac:dyDescent="0.2">
      <c r="D17848" s="29"/>
      <c r="E17848" s="29"/>
      <c r="I17848" s="30"/>
    </row>
    <row r="17849" spans="4:9" x14ac:dyDescent="0.2">
      <c r="D17849" s="29"/>
      <c r="E17849" s="29"/>
      <c r="I17849" s="30"/>
    </row>
    <row r="17850" spans="4:9" x14ac:dyDescent="0.2">
      <c r="D17850" s="29"/>
      <c r="E17850" s="29"/>
      <c r="I17850" s="30"/>
    </row>
    <row r="17851" spans="4:9" x14ac:dyDescent="0.2">
      <c r="D17851" s="29"/>
      <c r="E17851" s="29"/>
      <c r="I17851" s="30"/>
    </row>
    <row r="17852" spans="4:9" x14ac:dyDescent="0.2">
      <c r="D17852" s="29"/>
      <c r="E17852" s="29"/>
      <c r="I17852" s="30"/>
    </row>
    <row r="17853" spans="4:9" x14ac:dyDescent="0.2">
      <c r="D17853" s="29"/>
      <c r="E17853" s="29"/>
      <c r="I17853" s="30"/>
    </row>
    <row r="17854" spans="4:9" x14ac:dyDescent="0.2">
      <c r="D17854" s="29"/>
      <c r="E17854" s="29"/>
      <c r="I17854" s="30"/>
    </row>
    <row r="17855" spans="4:9" x14ac:dyDescent="0.2">
      <c r="D17855" s="29"/>
      <c r="E17855" s="29"/>
      <c r="I17855" s="30"/>
    </row>
    <row r="17856" spans="4:9" x14ac:dyDescent="0.2">
      <c r="D17856" s="29"/>
      <c r="E17856" s="29"/>
      <c r="I17856" s="30"/>
    </row>
    <row r="17857" spans="4:9" x14ac:dyDescent="0.2">
      <c r="D17857" s="29"/>
      <c r="E17857" s="29"/>
      <c r="I17857" s="30"/>
    </row>
    <row r="17858" spans="4:9" x14ac:dyDescent="0.2">
      <c r="D17858" s="29"/>
      <c r="E17858" s="29"/>
      <c r="I17858" s="30"/>
    </row>
    <row r="17859" spans="4:9" x14ac:dyDescent="0.2">
      <c r="D17859" s="29"/>
      <c r="E17859" s="29"/>
      <c r="I17859" s="30"/>
    </row>
    <row r="17860" spans="4:9" x14ac:dyDescent="0.2">
      <c r="D17860" s="29"/>
      <c r="E17860" s="29"/>
      <c r="I17860" s="30"/>
    </row>
    <row r="17861" spans="4:9" x14ac:dyDescent="0.2">
      <c r="D17861" s="29"/>
      <c r="E17861" s="29"/>
      <c r="I17861" s="30"/>
    </row>
    <row r="17862" spans="4:9" x14ac:dyDescent="0.2">
      <c r="D17862" s="29"/>
      <c r="E17862" s="29"/>
      <c r="I17862" s="30"/>
    </row>
    <row r="17863" spans="4:9" x14ac:dyDescent="0.2">
      <c r="D17863" s="29"/>
      <c r="E17863" s="29"/>
      <c r="I17863" s="30"/>
    </row>
    <row r="17864" spans="4:9" x14ac:dyDescent="0.2">
      <c r="D17864" s="29"/>
      <c r="E17864" s="29"/>
      <c r="I17864" s="30"/>
    </row>
    <row r="17865" spans="4:9" x14ac:dyDescent="0.2">
      <c r="D17865" s="29"/>
      <c r="E17865" s="29"/>
      <c r="I17865" s="30"/>
    </row>
    <row r="17866" spans="4:9" x14ac:dyDescent="0.2">
      <c r="D17866" s="29"/>
      <c r="E17866" s="29"/>
      <c r="I17866" s="30"/>
    </row>
    <row r="17867" spans="4:9" x14ac:dyDescent="0.2">
      <c r="D17867" s="29"/>
      <c r="E17867" s="29"/>
      <c r="I17867" s="30"/>
    </row>
    <row r="17868" spans="4:9" x14ac:dyDescent="0.2">
      <c r="D17868" s="29"/>
      <c r="E17868" s="29"/>
    </row>
    <row r="17869" spans="4:9" x14ac:dyDescent="0.2">
      <c r="D17869" s="29"/>
      <c r="E17869" s="29"/>
    </row>
    <row r="17870" spans="4:9" x14ac:dyDescent="0.2">
      <c r="D17870" s="29"/>
      <c r="E17870" s="29"/>
    </row>
    <row r="17871" spans="4:9" x14ac:dyDescent="0.2">
      <c r="D17871" s="29"/>
      <c r="E17871" s="29"/>
    </row>
    <row r="17872" spans="4:9" x14ac:dyDescent="0.2">
      <c r="D17872" s="29"/>
      <c r="E17872" s="29"/>
    </row>
    <row r="17873" spans="4:5" x14ac:dyDescent="0.2">
      <c r="D17873" s="29"/>
      <c r="E17873" s="29"/>
    </row>
    <row r="17874" spans="4:5" x14ac:dyDescent="0.2">
      <c r="D17874" s="29"/>
      <c r="E17874" s="29"/>
    </row>
    <row r="17875" spans="4:5" x14ac:dyDescent="0.2">
      <c r="D17875" s="29"/>
      <c r="E17875" s="29"/>
    </row>
    <row r="17876" spans="4:5" x14ac:dyDescent="0.2">
      <c r="D17876" s="29"/>
      <c r="E17876" s="29"/>
    </row>
    <row r="17877" spans="4:5" x14ac:dyDescent="0.2">
      <c r="D17877" s="29"/>
      <c r="E17877" s="29"/>
    </row>
    <row r="17878" spans="4:5" x14ac:dyDescent="0.2">
      <c r="D17878" s="29"/>
      <c r="E17878" s="29"/>
    </row>
    <row r="17879" spans="4:5" x14ac:dyDescent="0.2">
      <c r="D17879" s="29"/>
      <c r="E17879" s="29"/>
    </row>
    <row r="17880" spans="4:5" x14ac:dyDescent="0.2">
      <c r="D17880" s="29"/>
      <c r="E17880" s="29"/>
    </row>
    <row r="17881" spans="4:5" x14ac:dyDescent="0.2">
      <c r="D17881" s="29"/>
      <c r="E17881" s="29"/>
    </row>
    <row r="17882" spans="4:5" x14ac:dyDescent="0.2">
      <c r="D17882" s="29"/>
      <c r="E17882" s="29"/>
    </row>
    <row r="17883" spans="4:5" x14ac:dyDescent="0.2">
      <c r="D17883" s="29"/>
      <c r="E17883" s="29"/>
    </row>
    <row r="17884" spans="4:5" x14ac:dyDescent="0.2">
      <c r="D17884" s="29"/>
      <c r="E17884" s="29"/>
    </row>
    <row r="17885" spans="4:5" x14ac:dyDescent="0.2">
      <c r="D17885" s="29"/>
      <c r="E17885" s="29"/>
    </row>
    <row r="17886" spans="4:5" x14ac:dyDescent="0.2">
      <c r="D17886" s="29"/>
      <c r="E17886" s="29"/>
    </row>
    <row r="17887" spans="4:5" x14ac:dyDescent="0.2">
      <c r="D17887" s="29"/>
      <c r="E17887" s="29"/>
    </row>
    <row r="17888" spans="4:5" x14ac:dyDescent="0.2">
      <c r="D17888" s="29"/>
      <c r="E17888" s="29"/>
    </row>
    <row r="17889" spans="4:5" x14ac:dyDescent="0.2">
      <c r="D17889" s="29"/>
      <c r="E17889" s="29"/>
    </row>
    <row r="17890" spans="4:5" x14ac:dyDescent="0.2">
      <c r="D17890" s="29"/>
      <c r="E17890" s="29"/>
    </row>
    <row r="17891" spans="4:5" x14ac:dyDescent="0.2">
      <c r="D17891" s="29"/>
      <c r="E17891" s="29"/>
    </row>
    <row r="17892" spans="4:5" x14ac:dyDescent="0.2">
      <c r="D17892" s="29"/>
      <c r="E17892" s="29"/>
    </row>
    <row r="17893" spans="4:5" x14ac:dyDescent="0.2">
      <c r="D17893" s="29"/>
      <c r="E17893" s="29"/>
    </row>
    <row r="17894" spans="4:5" x14ac:dyDescent="0.2">
      <c r="D17894" s="29"/>
      <c r="E17894" s="29"/>
    </row>
    <row r="17895" spans="4:5" x14ac:dyDescent="0.2">
      <c r="D17895" s="29"/>
      <c r="E17895" s="29"/>
    </row>
    <row r="17896" spans="4:5" x14ac:dyDescent="0.2">
      <c r="D17896" s="29"/>
      <c r="E17896" s="29"/>
    </row>
    <row r="17897" spans="4:5" x14ac:dyDescent="0.2">
      <c r="D17897" s="29"/>
      <c r="E17897" s="29"/>
    </row>
    <row r="17898" spans="4:5" x14ac:dyDescent="0.2">
      <c r="D17898" s="29"/>
      <c r="E17898" s="29"/>
    </row>
    <row r="17899" spans="4:5" x14ac:dyDescent="0.2">
      <c r="D17899" s="29"/>
      <c r="E17899" s="29"/>
    </row>
    <row r="17900" spans="4:5" x14ac:dyDescent="0.2">
      <c r="D17900" s="29"/>
      <c r="E17900" s="29"/>
    </row>
    <row r="17901" spans="4:5" x14ac:dyDescent="0.2">
      <c r="D17901" s="29"/>
      <c r="E17901" s="29"/>
    </row>
    <row r="17902" spans="4:5" x14ac:dyDescent="0.2">
      <c r="D17902" s="29"/>
      <c r="E17902" s="29"/>
    </row>
    <row r="17903" spans="4:5" x14ac:dyDescent="0.2">
      <c r="D17903" s="29"/>
      <c r="E17903" s="29"/>
    </row>
    <row r="17904" spans="4:5" x14ac:dyDescent="0.2">
      <c r="D17904" s="29"/>
      <c r="E17904" s="29"/>
    </row>
    <row r="17905" spans="4:9" x14ac:dyDescent="0.2">
      <c r="D17905" s="29"/>
      <c r="E17905" s="29"/>
    </row>
    <row r="17906" spans="4:9" x14ac:dyDescent="0.2">
      <c r="D17906" s="29"/>
      <c r="E17906" s="29"/>
    </row>
    <row r="17907" spans="4:9" x14ac:dyDescent="0.2">
      <c r="D17907" s="29"/>
      <c r="E17907" s="29"/>
    </row>
    <row r="17908" spans="4:9" x14ac:dyDescent="0.2">
      <c r="D17908" s="29"/>
      <c r="E17908" s="29"/>
    </row>
    <row r="17909" spans="4:9" x14ac:dyDescent="0.2">
      <c r="D17909" s="29"/>
      <c r="E17909" s="29"/>
    </row>
    <row r="17910" spans="4:9" x14ac:dyDescent="0.2">
      <c r="D17910" s="29"/>
      <c r="E17910" s="29"/>
    </row>
    <row r="17911" spans="4:9" x14ac:dyDescent="0.2">
      <c r="D17911" s="29"/>
      <c r="E17911" s="29"/>
    </row>
    <row r="17912" spans="4:9" x14ac:dyDescent="0.2">
      <c r="D17912" s="29"/>
      <c r="E17912" s="29"/>
    </row>
    <row r="17913" spans="4:9" x14ac:dyDescent="0.2">
      <c r="D17913" s="29"/>
      <c r="E17913" s="29"/>
    </row>
    <row r="17914" spans="4:9" x14ac:dyDescent="0.2">
      <c r="D17914" s="29"/>
      <c r="E17914" s="29"/>
    </row>
    <row r="17915" spans="4:9" x14ac:dyDescent="0.2">
      <c r="D17915" s="29"/>
      <c r="E17915" s="29"/>
    </row>
    <row r="17916" spans="4:9" x14ac:dyDescent="0.2">
      <c r="D17916" s="29"/>
      <c r="E17916" s="29"/>
      <c r="I17916" s="30"/>
    </row>
    <row r="17917" spans="4:9" x14ac:dyDescent="0.2">
      <c r="D17917" s="29"/>
      <c r="E17917" s="29"/>
    </row>
    <row r="17918" spans="4:9" x14ac:dyDescent="0.2">
      <c r="D17918" s="29"/>
      <c r="E17918" s="29"/>
      <c r="I17918" s="30"/>
    </row>
    <row r="17919" spans="4:9" x14ac:dyDescent="0.2">
      <c r="D17919" s="29"/>
      <c r="E17919" s="29"/>
      <c r="I17919" s="30"/>
    </row>
    <row r="17920" spans="4:9" x14ac:dyDescent="0.2">
      <c r="D17920" s="29"/>
      <c r="E17920" s="29"/>
      <c r="I17920" s="30"/>
    </row>
    <row r="17921" spans="4:9" x14ac:dyDescent="0.2">
      <c r="D17921" s="29"/>
      <c r="E17921" s="29"/>
      <c r="I17921" s="30"/>
    </row>
    <row r="17922" spans="4:9" x14ac:dyDescent="0.2">
      <c r="D17922" s="29"/>
      <c r="E17922" s="29"/>
      <c r="I17922" s="30"/>
    </row>
    <row r="17923" spans="4:9" x14ac:dyDescent="0.2">
      <c r="D17923" s="29"/>
      <c r="E17923" s="29"/>
      <c r="I17923" s="30"/>
    </row>
    <row r="17924" spans="4:9" x14ac:dyDescent="0.2">
      <c r="D17924" s="29"/>
      <c r="E17924" s="29"/>
      <c r="I17924" s="30"/>
    </row>
    <row r="17925" spans="4:9" x14ac:dyDescent="0.2">
      <c r="D17925" s="29"/>
      <c r="E17925" s="29"/>
      <c r="I17925" s="30"/>
    </row>
    <row r="17926" spans="4:9" x14ac:dyDescent="0.2">
      <c r="D17926" s="29"/>
      <c r="E17926" s="29"/>
      <c r="I17926" s="30"/>
    </row>
    <row r="17927" spans="4:9" x14ac:dyDescent="0.2">
      <c r="D17927" s="29"/>
      <c r="E17927" s="29"/>
      <c r="I17927" s="30"/>
    </row>
    <row r="17928" spans="4:9" x14ac:dyDescent="0.2">
      <c r="D17928" s="29"/>
      <c r="E17928" s="29"/>
      <c r="I17928" s="30"/>
    </row>
    <row r="17929" spans="4:9" x14ac:dyDescent="0.2">
      <c r="D17929" s="29"/>
      <c r="E17929" s="29"/>
      <c r="I17929" s="30"/>
    </row>
    <row r="17930" spans="4:9" x14ac:dyDescent="0.2">
      <c r="D17930" s="29"/>
      <c r="E17930" s="29"/>
      <c r="I17930" s="30"/>
    </row>
    <row r="17931" spans="4:9" x14ac:dyDescent="0.2">
      <c r="D17931" s="29"/>
      <c r="E17931" s="29"/>
      <c r="I17931" s="30"/>
    </row>
    <row r="17932" spans="4:9" x14ac:dyDescent="0.2">
      <c r="D17932" s="29"/>
      <c r="E17932" s="29"/>
      <c r="I17932" s="30"/>
    </row>
    <row r="17933" spans="4:9" x14ac:dyDescent="0.2">
      <c r="D17933" s="29"/>
      <c r="E17933" s="29"/>
      <c r="I17933" s="30"/>
    </row>
    <row r="17934" spans="4:9" x14ac:dyDescent="0.2">
      <c r="D17934" s="29"/>
      <c r="E17934" s="29"/>
      <c r="I17934" s="30"/>
    </row>
    <row r="17935" spans="4:9" x14ac:dyDescent="0.2">
      <c r="D17935" s="29"/>
      <c r="E17935" s="29"/>
      <c r="I17935" s="30"/>
    </row>
    <row r="17936" spans="4:9" x14ac:dyDescent="0.2">
      <c r="D17936" s="29"/>
      <c r="E17936" s="29"/>
      <c r="I17936" s="30"/>
    </row>
    <row r="17937" spans="4:9" x14ac:dyDescent="0.2">
      <c r="D17937" s="29"/>
      <c r="E17937" s="29"/>
      <c r="I17937" s="30"/>
    </row>
    <row r="17938" spans="4:9" x14ac:dyDescent="0.2">
      <c r="D17938" s="29"/>
      <c r="E17938" s="29"/>
      <c r="I17938" s="30"/>
    </row>
    <row r="17939" spans="4:9" x14ac:dyDescent="0.2">
      <c r="D17939" s="29"/>
      <c r="E17939" s="29"/>
      <c r="I17939" s="30"/>
    </row>
    <row r="17940" spans="4:9" x14ac:dyDescent="0.2">
      <c r="D17940" s="29"/>
      <c r="E17940" s="29"/>
    </row>
    <row r="17941" spans="4:9" x14ac:dyDescent="0.2">
      <c r="D17941" s="29"/>
      <c r="E17941" s="29"/>
    </row>
    <row r="17942" spans="4:9" x14ac:dyDescent="0.2">
      <c r="D17942" s="29"/>
      <c r="E17942" s="29"/>
    </row>
    <row r="17943" spans="4:9" x14ac:dyDescent="0.2">
      <c r="D17943" s="29"/>
      <c r="E17943" s="29"/>
    </row>
    <row r="17944" spans="4:9" x14ac:dyDescent="0.2">
      <c r="D17944" s="29"/>
      <c r="E17944" s="29"/>
    </row>
    <row r="17945" spans="4:9" x14ac:dyDescent="0.2">
      <c r="D17945" s="29"/>
      <c r="E17945" s="29"/>
    </row>
    <row r="17946" spans="4:9" x14ac:dyDescent="0.2">
      <c r="D17946" s="29"/>
      <c r="E17946" s="29"/>
      <c r="I17946" s="30"/>
    </row>
    <row r="17947" spans="4:9" x14ac:dyDescent="0.2">
      <c r="D17947" s="29"/>
      <c r="E17947" s="29"/>
    </row>
    <row r="17948" spans="4:9" x14ac:dyDescent="0.2">
      <c r="D17948" s="29"/>
      <c r="E17948" s="29"/>
      <c r="I17948" s="30"/>
    </row>
    <row r="17949" spans="4:9" x14ac:dyDescent="0.2">
      <c r="D17949" s="29"/>
      <c r="E17949" s="29"/>
      <c r="I17949" s="30"/>
    </row>
    <row r="17950" spans="4:9" x14ac:dyDescent="0.2">
      <c r="D17950" s="29"/>
      <c r="E17950" s="29"/>
      <c r="I17950" s="30"/>
    </row>
    <row r="17951" spans="4:9" x14ac:dyDescent="0.2">
      <c r="D17951" s="29"/>
      <c r="E17951" s="29"/>
      <c r="I17951" s="30"/>
    </row>
    <row r="17952" spans="4:9" x14ac:dyDescent="0.2">
      <c r="D17952" s="29"/>
      <c r="E17952" s="29"/>
      <c r="I17952" s="30"/>
    </row>
    <row r="17953" spans="4:9" x14ac:dyDescent="0.2">
      <c r="D17953" s="29"/>
      <c r="E17953" s="29"/>
      <c r="I17953" s="30"/>
    </row>
    <row r="17954" spans="4:9" x14ac:dyDescent="0.2">
      <c r="D17954" s="29"/>
      <c r="E17954" s="29"/>
      <c r="I17954" s="30"/>
    </row>
    <row r="17955" spans="4:9" x14ac:dyDescent="0.2">
      <c r="D17955" s="29"/>
      <c r="E17955" s="29"/>
      <c r="I17955" s="30"/>
    </row>
    <row r="17956" spans="4:9" x14ac:dyDescent="0.2">
      <c r="D17956" s="29"/>
      <c r="E17956" s="29"/>
      <c r="I17956" s="30"/>
    </row>
    <row r="17957" spans="4:9" x14ac:dyDescent="0.2">
      <c r="D17957" s="29"/>
      <c r="E17957" s="29"/>
      <c r="I17957" s="30"/>
    </row>
    <row r="17958" spans="4:9" x14ac:dyDescent="0.2">
      <c r="D17958" s="29"/>
      <c r="E17958" s="29"/>
      <c r="I17958" s="30"/>
    </row>
    <row r="17959" spans="4:9" x14ac:dyDescent="0.2">
      <c r="D17959" s="29"/>
      <c r="E17959" s="29"/>
      <c r="I17959" s="30"/>
    </row>
    <row r="17960" spans="4:9" x14ac:dyDescent="0.2">
      <c r="D17960" s="29"/>
      <c r="E17960" s="29"/>
      <c r="I17960" s="30"/>
    </row>
    <row r="17961" spans="4:9" x14ac:dyDescent="0.2">
      <c r="D17961" s="29"/>
      <c r="E17961" s="29"/>
      <c r="I17961" s="30"/>
    </row>
    <row r="17962" spans="4:9" x14ac:dyDescent="0.2">
      <c r="D17962" s="29"/>
      <c r="E17962" s="29"/>
      <c r="I17962" s="30"/>
    </row>
    <row r="17963" spans="4:9" x14ac:dyDescent="0.2">
      <c r="D17963" s="29"/>
      <c r="E17963" s="29"/>
      <c r="I17963" s="30"/>
    </row>
    <row r="17964" spans="4:9" x14ac:dyDescent="0.2">
      <c r="D17964" s="29"/>
      <c r="E17964" s="29"/>
      <c r="I17964" s="30"/>
    </row>
    <row r="17965" spans="4:9" x14ac:dyDescent="0.2">
      <c r="D17965" s="29"/>
      <c r="E17965" s="29"/>
      <c r="I17965" s="30"/>
    </row>
    <row r="17966" spans="4:9" x14ac:dyDescent="0.2">
      <c r="D17966" s="29"/>
      <c r="E17966" s="29"/>
      <c r="I17966" s="30"/>
    </row>
    <row r="17967" spans="4:9" x14ac:dyDescent="0.2">
      <c r="D17967" s="29"/>
      <c r="E17967" s="29"/>
      <c r="I17967" s="30"/>
    </row>
    <row r="17968" spans="4:9" x14ac:dyDescent="0.2">
      <c r="D17968" s="29"/>
      <c r="E17968" s="29"/>
      <c r="I17968" s="30"/>
    </row>
    <row r="17969" spans="4:9" x14ac:dyDescent="0.2">
      <c r="D17969" s="29"/>
      <c r="E17969" s="29"/>
      <c r="I17969" s="30"/>
    </row>
    <row r="17970" spans="4:9" x14ac:dyDescent="0.2">
      <c r="D17970" s="29"/>
      <c r="E17970" s="29"/>
    </row>
    <row r="17971" spans="4:9" x14ac:dyDescent="0.2">
      <c r="D17971" s="29"/>
      <c r="E17971" s="29"/>
    </row>
    <row r="17972" spans="4:9" x14ac:dyDescent="0.2">
      <c r="D17972" s="29"/>
      <c r="E17972" s="29"/>
    </row>
    <row r="17973" spans="4:9" x14ac:dyDescent="0.2">
      <c r="D17973" s="29"/>
      <c r="E17973" s="29"/>
    </row>
    <row r="17974" spans="4:9" x14ac:dyDescent="0.2">
      <c r="D17974" s="29"/>
      <c r="E17974" s="29"/>
    </row>
    <row r="17975" spans="4:9" x14ac:dyDescent="0.2">
      <c r="D17975" s="29"/>
      <c r="E17975" s="29"/>
    </row>
    <row r="17976" spans="4:9" x14ac:dyDescent="0.2">
      <c r="D17976" s="29"/>
      <c r="E17976" s="29"/>
    </row>
    <row r="17977" spans="4:9" x14ac:dyDescent="0.2">
      <c r="D17977" s="29"/>
      <c r="E17977" s="29"/>
    </row>
    <row r="17978" spans="4:9" x14ac:dyDescent="0.2">
      <c r="D17978" s="29"/>
      <c r="E17978" s="29"/>
    </row>
    <row r="17979" spans="4:9" x14ac:dyDescent="0.2">
      <c r="D17979" s="29"/>
      <c r="E17979" s="29"/>
    </row>
    <row r="17980" spans="4:9" x14ac:dyDescent="0.2">
      <c r="D17980" s="29"/>
      <c r="E17980" s="29"/>
    </row>
    <row r="17981" spans="4:9" x14ac:dyDescent="0.2">
      <c r="D17981" s="29"/>
      <c r="E17981" s="29"/>
    </row>
    <row r="17982" spans="4:9" x14ac:dyDescent="0.2">
      <c r="D17982" s="29"/>
      <c r="E17982" s="29"/>
    </row>
    <row r="17983" spans="4:9" x14ac:dyDescent="0.2">
      <c r="D17983" s="29"/>
      <c r="E17983" s="29"/>
    </row>
    <row r="17984" spans="4:9" x14ac:dyDescent="0.2">
      <c r="D17984" s="29"/>
      <c r="E17984" s="29"/>
    </row>
    <row r="17985" spans="4:5" x14ac:dyDescent="0.2">
      <c r="D17985" s="29"/>
      <c r="E17985" s="29"/>
    </row>
    <row r="17986" spans="4:5" x14ac:dyDescent="0.2">
      <c r="D17986" s="29"/>
      <c r="E17986" s="29"/>
    </row>
    <row r="17987" spans="4:5" x14ac:dyDescent="0.2">
      <c r="D17987" s="29"/>
      <c r="E17987" s="29"/>
    </row>
    <row r="17988" spans="4:5" x14ac:dyDescent="0.2">
      <c r="D17988" s="29"/>
      <c r="E17988" s="29"/>
    </row>
    <row r="17989" spans="4:5" x14ac:dyDescent="0.2">
      <c r="D17989" s="29"/>
      <c r="E17989" s="29"/>
    </row>
    <row r="17990" spans="4:5" x14ac:dyDescent="0.2">
      <c r="D17990" s="29"/>
      <c r="E17990" s="29"/>
    </row>
    <row r="17991" spans="4:5" x14ac:dyDescent="0.2">
      <c r="D17991" s="29"/>
      <c r="E17991" s="29"/>
    </row>
    <row r="17992" spans="4:5" x14ac:dyDescent="0.2">
      <c r="D17992" s="29"/>
      <c r="E17992" s="29"/>
    </row>
    <row r="17993" spans="4:5" x14ac:dyDescent="0.2">
      <c r="D17993" s="29"/>
      <c r="E17993" s="29"/>
    </row>
    <row r="17994" spans="4:5" x14ac:dyDescent="0.2">
      <c r="D17994" s="29"/>
      <c r="E17994" s="29"/>
    </row>
    <row r="17995" spans="4:5" x14ac:dyDescent="0.2">
      <c r="D17995" s="29"/>
      <c r="E17995" s="29"/>
    </row>
    <row r="17996" spans="4:5" x14ac:dyDescent="0.2">
      <c r="D17996" s="29"/>
      <c r="E17996" s="29"/>
    </row>
    <row r="17997" spans="4:5" x14ac:dyDescent="0.2">
      <c r="D17997" s="29"/>
      <c r="E17997" s="29"/>
    </row>
    <row r="17998" spans="4:5" x14ac:dyDescent="0.2">
      <c r="D17998" s="29"/>
      <c r="E17998" s="29"/>
    </row>
    <row r="17999" spans="4:5" x14ac:dyDescent="0.2">
      <c r="D17999" s="29"/>
      <c r="E17999" s="29"/>
    </row>
    <row r="18000" spans="4:5" x14ac:dyDescent="0.2">
      <c r="D18000" s="29"/>
      <c r="E18000" s="29"/>
    </row>
    <row r="18001" spans="4:9" x14ac:dyDescent="0.2">
      <c r="D18001" s="29"/>
      <c r="E18001" s="29"/>
    </row>
    <row r="18002" spans="4:9" x14ac:dyDescent="0.2">
      <c r="D18002" s="29"/>
      <c r="E18002" s="29"/>
    </row>
    <row r="18003" spans="4:9" x14ac:dyDescent="0.2">
      <c r="D18003" s="29"/>
      <c r="E18003" s="29"/>
    </row>
    <row r="18004" spans="4:9" x14ac:dyDescent="0.2">
      <c r="D18004" s="29"/>
      <c r="E18004" s="29"/>
    </row>
    <row r="18005" spans="4:9" x14ac:dyDescent="0.2">
      <c r="D18005" s="29"/>
      <c r="E18005" s="29"/>
    </row>
    <row r="18006" spans="4:9" x14ac:dyDescent="0.2">
      <c r="D18006" s="29"/>
      <c r="E18006" s="29"/>
    </row>
    <row r="18007" spans="4:9" x14ac:dyDescent="0.2">
      <c r="D18007" s="29"/>
      <c r="E18007" s="29"/>
    </row>
    <row r="18008" spans="4:9" x14ac:dyDescent="0.2">
      <c r="D18008" s="29"/>
      <c r="E18008" s="29"/>
    </row>
    <row r="18009" spans="4:9" x14ac:dyDescent="0.2">
      <c r="D18009" s="29"/>
      <c r="E18009" s="29"/>
    </row>
    <row r="18010" spans="4:9" x14ac:dyDescent="0.2">
      <c r="D18010" s="29"/>
      <c r="E18010" s="29"/>
    </row>
    <row r="18011" spans="4:9" x14ac:dyDescent="0.2">
      <c r="D18011" s="29"/>
      <c r="E18011" s="29"/>
    </row>
    <row r="18012" spans="4:9" x14ac:dyDescent="0.2">
      <c r="D18012" s="29"/>
      <c r="E18012" s="29"/>
      <c r="I18012" s="30"/>
    </row>
    <row r="18013" spans="4:9" x14ac:dyDescent="0.2">
      <c r="D18013" s="29"/>
      <c r="E18013" s="29"/>
    </row>
    <row r="18014" spans="4:9" x14ac:dyDescent="0.2">
      <c r="D18014" s="29"/>
      <c r="E18014" s="29"/>
      <c r="I18014" s="30"/>
    </row>
    <row r="18015" spans="4:9" x14ac:dyDescent="0.2">
      <c r="D18015" s="29"/>
      <c r="E18015" s="29"/>
      <c r="I18015" s="30"/>
    </row>
    <row r="18016" spans="4:9" x14ac:dyDescent="0.2">
      <c r="D18016" s="29"/>
      <c r="E18016" s="29"/>
      <c r="I18016" s="30"/>
    </row>
    <row r="18017" spans="4:9" x14ac:dyDescent="0.2">
      <c r="D18017" s="29"/>
      <c r="E18017" s="29"/>
      <c r="I18017" s="30"/>
    </row>
    <row r="18018" spans="4:9" x14ac:dyDescent="0.2">
      <c r="D18018" s="29"/>
      <c r="E18018" s="29"/>
      <c r="I18018" s="30"/>
    </row>
    <row r="18019" spans="4:9" x14ac:dyDescent="0.2">
      <c r="D18019" s="29"/>
      <c r="E18019" s="29"/>
      <c r="I18019" s="30"/>
    </row>
    <row r="18020" spans="4:9" x14ac:dyDescent="0.2">
      <c r="D18020" s="29"/>
      <c r="E18020" s="29"/>
      <c r="I18020" s="30"/>
    </row>
    <row r="18021" spans="4:9" x14ac:dyDescent="0.2">
      <c r="D18021" s="29"/>
      <c r="E18021" s="29"/>
      <c r="I18021" s="30"/>
    </row>
    <row r="18022" spans="4:9" x14ac:dyDescent="0.2">
      <c r="D18022" s="29"/>
      <c r="E18022" s="29"/>
      <c r="I18022" s="30"/>
    </row>
    <row r="18023" spans="4:9" x14ac:dyDescent="0.2">
      <c r="D18023" s="29"/>
      <c r="E18023" s="29"/>
      <c r="I18023" s="30"/>
    </row>
    <row r="18024" spans="4:9" x14ac:dyDescent="0.2">
      <c r="D18024" s="29"/>
      <c r="E18024" s="29"/>
      <c r="I18024" s="30"/>
    </row>
    <row r="18025" spans="4:9" x14ac:dyDescent="0.2">
      <c r="D18025" s="29"/>
      <c r="E18025" s="29"/>
      <c r="I18025" s="30"/>
    </row>
    <row r="18026" spans="4:9" x14ac:dyDescent="0.2">
      <c r="D18026" s="29"/>
      <c r="E18026" s="29"/>
      <c r="I18026" s="30"/>
    </row>
    <row r="18027" spans="4:9" x14ac:dyDescent="0.2">
      <c r="D18027" s="29"/>
      <c r="E18027" s="29"/>
      <c r="I18027" s="30"/>
    </row>
    <row r="18028" spans="4:9" x14ac:dyDescent="0.2">
      <c r="D18028" s="29"/>
      <c r="E18028" s="29"/>
      <c r="I18028" s="30"/>
    </row>
    <row r="18029" spans="4:9" x14ac:dyDescent="0.2">
      <c r="D18029" s="29"/>
      <c r="E18029" s="29"/>
      <c r="I18029" s="30"/>
    </row>
    <row r="18030" spans="4:9" x14ac:dyDescent="0.2">
      <c r="D18030" s="29"/>
      <c r="E18030" s="29"/>
      <c r="I18030" s="30"/>
    </row>
    <row r="18031" spans="4:9" x14ac:dyDescent="0.2">
      <c r="D18031" s="29"/>
      <c r="E18031" s="29"/>
      <c r="I18031" s="30"/>
    </row>
    <row r="18032" spans="4:9" x14ac:dyDescent="0.2">
      <c r="D18032" s="29"/>
      <c r="E18032" s="29"/>
      <c r="I18032" s="30"/>
    </row>
    <row r="18033" spans="4:9" x14ac:dyDescent="0.2">
      <c r="D18033" s="29"/>
      <c r="E18033" s="29"/>
      <c r="I18033" s="30"/>
    </row>
    <row r="18034" spans="4:9" x14ac:dyDescent="0.2">
      <c r="D18034" s="29"/>
      <c r="E18034" s="29"/>
      <c r="I18034" s="30"/>
    </row>
    <row r="18035" spans="4:9" x14ac:dyDescent="0.2">
      <c r="D18035" s="29"/>
      <c r="E18035" s="29"/>
      <c r="I18035" s="30"/>
    </row>
    <row r="18036" spans="4:9" x14ac:dyDescent="0.2">
      <c r="D18036" s="29"/>
      <c r="E18036" s="29"/>
    </row>
    <row r="18037" spans="4:9" x14ac:dyDescent="0.2">
      <c r="D18037" s="29"/>
      <c r="E18037" s="29"/>
    </row>
    <row r="18038" spans="4:9" x14ac:dyDescent="0.2">
      <c r="D18038" s="29"/>
      <c r="E18038" s="29"/>
    </row>
    <row r="18039" spans="4:9" x14ac:dyDescent="0.2">
      <c r="D18039" s="29"/>
      <c r="E18039" s="29"/>
    </row>
    <row r="18040" spans="4:9" x14ac:dyDescent="0.2">
      <c r="D18040" s="29"/>
      <c r="E18040" s="29"/>
    </row>
    <row r="18041" spans="4:9" x14ac:dyDescent="0.2">
      <c r="D18041" s="29"/>
      <c r="E18041" s="29"/>
    </row>
    <row r="18042" spans="4:9" x14ac:dyDescent="0.2">
      <c r="D18042" s="29"/>
      <c r="E18042" s="29"/>
    </row>
    <row r="18043" spans="4:9" x14ac:dyDescent="0.2">
      <c r="D18043" s="29"/>
      <c r="E18043" s="29"/>
    </row>
    <row r="18044" spans="4:9" x14ac:dyDescent="0.2">
      <c r="D18044" s="29"/>
      <c r="E18044" s="29"/>
    </row>
    <row r="18045" spans="4:9" x14ac:dyDescent="0.2">
      <c r="D18045" s="29"/>
      <c r="E18045" s="29"/>
    </row>
    <row r="18046" spans="4:9" x14ac:dyDescent="0.2">
      <c r="D18046" s="29"/>
      <c r="E18046" s="29"/>
    </row>
    <row r="18047" spans="4:9" x14ac:dyDescent="0.2">
      <c r="D18047" s="29"/>
      <c r="E18047" s="29"/>
    </row>
    <row r="18048" spans="4:9" x14ac:dyDescent="0.2">
      <c r="D18048" s="29"/>
      <c r="E18048" s="29"/>
    </row>
    <row r="18049" spans="4:5" x14ac:dyDescent="0.2">
      <c r="D18049" s="29"/>
      <c r="E18049" s="29"/>
    </row>
    <row r="18050" spans="4:5" x14ac:dyDescent="0.2">
      <c r="D18050" s="29"/>
      <c r="E18050" s="29"/>
    </row>
    <row r="18051" spans="4:5" x14ac:dyDescent="0.2">
      <c r="D18051" s="29"/>
      <c r="E18051" s="29"/>
    </row>
    <row r="18052" spans="4:5" x14ac:dyDescent="0.2">
      <c r="D18052" s="29"/>
      <c r="E18052" s="29"/>
    </row>
    <row r="18053" spans="4:5" x14ac:dyDescent="0.2">
      <c r="D18053" s="29"/>
      <c r="E18053" s="29"/>
    </row>
    <row r="18054" spans="4:5" x14ac:dyDescent="0.2">
      <c r="D18054" s="29"/>
      <c r="E18054" s="29"/>
    </row>
    <row r="18055" spans="4:5" x14ac:dyDescent="0.2">
      <c r="D18055" s="29"/>
      <c r="E18055" s="29"/>
    </row>
    <row r="18056" spans="4:5" x14ac:dyDescent="0.2">
      <c r="D18056" s="29"/>
      <c r="E18056" s="29"/>
    </row>
    <row r="18057" spans="4:5" x14ac:dyDescent="0.2">
      <c r="D18057" s="29"/>
      <c r="E18057" s="29"/>
    </row>
    <row r="18058" spans="4:5" x14ac:dyDescent="0.2">
      <c r="D18058" s="29"/>
      <c r="E18058" s="29"/>
    </row>
    <row r="18059" spans="4:5" x14ac:dyDescent="0.2">
      <c r="D18059" s="29"/>
      <c r="E18059" s="29"/>
    </row>
    <row r="18060" spans="4:5" x14ac:dyDescent="0.2">
      <c r="D18060" s="29"/>
      <c r="E18060" s="29"/>
    </row>
    <row r="18061" spans="4:5" x14ac:dyDescent="0.2">
      <c r="D18061" s="29"/>
      <c r="E18061" s="29"/>
    </row>
    <row r="18062" spans="4:5" x14ac:dyDescent="0.2">
      <c r="D18062" s="29"/>
      <c r="E18062" s="29"/>
    </row>
    <row r="18063" spans="4:5" x14ac:dyDescent="0.2">
      <c r="D18063" s="29"/>
      <c r="E18063" s="29"/>
    </row>
    <row r="18064" spans="4:5" x14ac:dyDescent="0.2">
      <c r="D18064" s="29"/>
      <c r="E18064" s="29"/>
    </row>
    <row r="18065" spans="4:9" x14ac:dyDescent="0.2">
      <c r="D18065" s="29"/>
      <c r="E18065" s="29"/>
    </row>
    <row r="18066" spans="4:9" x14ac:dyDescent="0.2">
      <c r="D18066" s="29"/>
      <c r="E18066" s="29"/>
      <c r="I18066" s="30"/>
    </row>
    <row r="18067" spans="4:9" x14ac:dyDescent="0.2">
      <c r="D18067" s="29"/>
      <c r="E18067" s="29"/>
    </row>
    <row r="18068" spans="4:9" x14ac:dyDescent="0.2">
      <c r="D18068" s="29"/>
      <c r="E18068" s="29"/>
      <c r="I18068" s="30"/>
    </row>
    <row r="18069" spans="4:9" x14ac:dyDescent="0.2">
      <c r="D18069" s="29"/>
      <c r="E18069" s="29"/>
      <c r="I18069" s="30"/>
    </row>
    <row r="18070" spans="4:9" x14ac:dyDescent="0.2">
      <c r="D18070" s="29"/>
      <c r="E18070" s="29"/>
      <c r="I18070" s="30"/>
    </row>
    <row r="18071" spans="4:9" x14ac:dyDescent="0.2">
      <c r="D18071" s="29"/>
      <c r="E18071" s="29"/>
      <c r="I18071" s="30"/>
    </row>
    <row r="18072" spans="4:9" x14ac:dyDescent="0.2">
      <c r="D18072" s="29"/>
      <c r="E18072" s="29"/>
      <c r="I18072" s="30"/>
    </row>
    <row r="18073" spans="4:9" x14ac:dyDescent="0.2">
      <c r="D18073" s="29"/>
      <c r="E18073" s="29"/>
      <c r="I18073" s="30"/>
    </row>
    <row r="18074" spans="4:9" x14ac:dyDescent="0.2">
      <c r="D18074" s="29"/>
      <c r="E18074" s="29"/>
      <c r="I18074" s="30"/>
    </row>
    <row r="18075" spans="4:9" x14ac:dyDescent="0.2">
      <c r="D18075" s="29"/>
      <c r="E18075" s="29"/>
      <c r="I18075" s="30"/>
    </row>
    <row r="18076" spans="4:9" x14ac:dyDescent="0.2">
      <c r="D18076" s="29"/>
      <c r="E18076" s="29"/>
      <c r="I18076" s="30"/>
    </row>
    <row r="18077" spans="4:9" x14ac:dyDescent="0.2">
      <c r="D18077" s="29"/>
      <c r="E18077" s="29"/>
      <c r="I18077" s="30"/>
    </row>
    <row r="18078" spans="4:9" x14ac:dyDescent="0.2">
      <c r="D18078" s="29"/>
      <c r="E18078" s="29"/>
      <c r="I18078" s="30"/>
    </row>
    <row r="18079" spans="4:9" x14ac:dyDescent="0.2">
      <c r="D18079" s="29"/>
      <c r="E18079" s="29"/>
      <c r="I18079" s="30"/>
    </row>
    <row r="18080" spans="4:9" x14ac:dyDescent="0.2">
      <c r="D18080" s="29"/>
      <c r="E18080" s="29"/>
      <c r="I18080" s="30"/>
    </row>
    <row r="18081" spans="4:9" x14ac:dyDescent="0.2">
      <c r="D18081" s="29"/>
      <c r="E18081" s="29"/>
      <c r="I18081" s="30"/>
    </row>
    <row r="18082" spans="4:9" x14ac:dyDescent="0.2">
      <c r="D18082" s="29"/>
      <c r="E18082" s="29"/>
      <c r="I18082" s="30"/>
    </row>
    <row r="18083" spans="4:9" x14ac:dyDescent="0.2">
      <c r="D18083" s="29"/>
      <c r="E18083" s="29"/>
      <c r="I18083" s="30"/>
    </row>
    <row r="18084" spans="4:9" x14ac:dyDescent="0.2">
      <c r="D18084" s="29"/>
      <c r="E18084" s="29"/>
      <c r="I18084" s="30"/>
    </row>
    <row r="18085" spans="4:9" x14ac:dyDescent="0.2">
      <c r="D18085" s="29"/>
      <c r="E18085" s="29"/>
      <c r="I18085" s="30"/>
    </row>
    <row r="18086" spans="4:9" x14ac:dyDescent="0.2">
      <c r="D18086" s="29"/>
      <c r="E18086" s="29"/>
      <c r="I18086" s="30"/>
    </row>
    <row r="18087" spans="4:9" x14ac:dyDescent="0.2">
      <c r="D18087" s="29"/>
      <c r="E18087" s="29"/>
      <c r="I18087" s="30"/>
    </row>
    <row r="18088" spans="4:9" x14ac:dyDescent="0.2">
      <c r="D18088" s="29"/>
      <c r="E18088" s="29"/>
      <c r="I18088" s="30"/>
    </row>
    <row r="18089" spans="4:9" x14ac:dyDescent="0.2">
      <c r="D18089" s="29"/>
      <c r="E18089" s="29"/>
      <c r="I18089" s="30"/>
    </row>
    <row r="18090" spans="4:9" x14ac:dyDescent="0.2">
      <c r="D18090" s="29"/>
      <c r="E18090" s="29"/>
      <c r="I18090" s="30"/>
    </row>
    <row r="18091" spans="4:9" x14ac:dyDescent="0.2">
      <c r="D18091" s="29"/>
      <c r="E18091" s="29"/>
      <c r="I18091" s="30"/>
    </row>
    <row r="18092" spans="4:9" x14ac:dyDescent="0.2">
      <c r="D18092" s="29"/>
      <c r="E18092" s="29"/>
      <c r="I18092" s="30"/>
    </row>
    <row r="18093" spans="4:9" x14ac:dyDescent="0.2">
      <c r="D18093" s="29"/>
      <c r="E18093" s="29"/>
      <c r="I18093" s="30"/>
    </row>
    <row r="18094" spans="4:9" x14ac:dyDescent="0.2">
      <c r="D18094" s="29"/>
      <c r="E18094" s="29"/>
      <c r="I18094" s="30"/>
    </row>
    <row r="18095" spans="4:9" x14ac:dyDescent="0.2">
      <c r="D18095" s="29"/>
      <c r="E18095" s="29"/>
      <c r="I18095" s="30"/>
    </row>
    <row r="18096" spans="4:9" x14ac:dyDescent="0.2">
      <c r="D18096" s="29"/>
      <c r="E18096" s="29"/>
      <c r="I18096" s="30"/>
    </row>
    <row r="18097" spans="4:9" x14ac:dyDescent="0.2">
      <c r="D18097" s="29"/>
      <c r="E18097" s="29"/>
      <c r="I18097" s="30"/>
    </row>
    <row r="18098" spans="4:9" x14ac:dyDescent="0.2">
      <c r="D18098" s="29"/>
      <c r="E18098" s="29"/>
      <c r="I18098" s="30"/>
    </row>
    <row r="18099" spans="4:9" x14ac:dyDescent="0.2">
      <c r="D18099" s="29"/>
      <c r="E18099" s="29"/>
      <c r="I18099" s="30"/>
    </row>
    <row r="18100" spans="4:9" x14ac:dyDescent="0.2">
      <c r="D18100" s="29"/>
      <c r="E18100" s="29"/>
      <c r="I18100" s="30"/>
    </row>
    <row r="18101" spans="4:9" x14ac:dyDescent="0.2">
      <c r="D18101" s="29"/>
      <c r="E18101" s="29"/>
      <c r="I18101" s="30"/>
    </row>
    <row r="18102" spans="4:9" x14ac:dyDescent="0.2">
      <c r="D18102" s="29"/>
      <c r="E18102" s="29"/>
      <c r="I18102" s="30"/>
    </row>
    <row r="18103" spans="4:9" x14ac:dyDescent="0.2">
      <c r="D18103" s="29"/>
      <c r="E18103" s="29"/>
      <c r="I18103" s="30"/>
    </row>
    <row r="18104" spans="4:9" x14ac:dyDescent="0.2">
      <c r="D18104" s="29"/>
      <c r="E18104" s="29"/>
      <c r="I18104" s="30"/>
    </row>
    <row r="18105" spans="4:9" x14ac:dyDescent="0.2">
      <c r="D18105" s="29"/>
      <c r="E18105" s="29"/>
      <c r="I18105" s="30"/>
    </row>
    <row r="18106" spans="4:9" x14ac:dyDescent="0.2">
      <c r="D18106" s="29"/>
      <c r="E18106" s="29"/>
      <c r="I18106" s="30"/>
    </row>
    <row r="18107" spans="4:9" x14ac:dyDescent="0.2">
      <c r="D18107" s="29"/>
      <c r="E18107" s="29"/>
      <c r="I18107" s="30"/>
    </row>
    <row r="18108" spans="4:9" x14ac:dyDescent="0.2">
      <c r="D18108" s="29"/>
      <c r="E18108" s="29"/>
    </row>
    <row r="18109" spans="4:9" x14ac:dyDescent="0.2">
      <c r="D18109" s="29"/>
      <c r="E18109" s="29"/>
    </row>
    <row r="18110" spans="4:9" x14ac:dyDescent="0.2">
      <c r="D18110" s="29"/>
      <c r="E18110" s="29"/>
    </row>
    <row r="18111" spans="4:9" x14ac:dyDescent="0.2">
      <c r="D18111" s="29"/>
      <c r="E18111" s="29"/>
    </row>
    <row r="18112" spans="4:9" x14ac:dyDescent="0.2">
      <c r="D18112" s="29"/>
      <c r="E18112" s="29"/>
    </row>
    <row r="18113" spans="4:5" x14ac:dyDescent="0.2">
      <c r="D18113" s="29"/>
      <c r="E18113" s="29"/>
    </row>
    <row r="18114" spans="4:5" x14ac:dyDescent="0.2">
      <c r="D18114" s="29"/>
      <c r="E18114" s="29"/>
    </row>
    <row r="18115" spans="4:5" x14ac:dyDescent="0.2">
      <c r="D18115" s="29"/>
      <c r="E18115" s="29"/>
    </row>
    <row r="18116" spans="4:5" x14ac:dyDescent="0.2">
      <c r="D18116" s="29"/>
      <c r="E18116" s="29"/>
    </row>
    <row r="18117" spans="4:5" x14ac:dyDescent="0.2">
      <c r="D18117" s="29"/>
      <c r="E18117" s="29"/>
    </row>
    <row r="18118" spans="4:5" x14ac:dyDescent="0.2">
      <c r="D18118" s="29"/>
      <c r="E18118" s="29"/>
    </row>
    <row r="18119" spans="4:5" x14ac:dyDescent="0.2">
      <c r="D18119" s="29"/>
      <c r="E18119" s="29"/>
    </row>
    <row r="18120" spans="4:5" x14ac:dyDescent="0.2">
      <c r="D18120" s="29"/>
      <c r="E18120" s="29"/>
    </row>
    <row r="18121" spans="4:5" x14ac:dyDescent="0.2">
      <c r="D18121" s="29"/>
      <c r="E18121" s="29"/>
    </row>
    <row r="18122" spans="4:5" x14ac:dyDescent="0.2">
      <c r="D18122" s="29"/>
      <c r="E18122" s="29"/>
    </row>
    <row r="18123" spans="4:5" x14ac:dyDescent="0.2">
      <c r="D18123" s="29"/>
      <c r="E18123" s="29"/>
    </row>
    <row r="18124" spans="4:5" x14ac:dyDescent="0.2">
      <c r="D18124" s="29"/>
      <c r="E18124" s="29"/>
    </row>
    <row r="18125" spans="4:5" x14ac:dyDescent="0.2">
      <c r="D18125" s="29"/>
      <c r="E18125" s="29"/>
    </row>
    <row r="18126" spans="4:5" x14ac:dyDescent="0.2">
      <c r="D18126" s="29"/>
      <c r="E18126" s="29"/>
    </row>
    <row r="18127" spans="4:5" x14ac:dyDescent="0.2">
      <c r="D18127" s="29"/>
      <c r="E18127" s="29"/>
    </row>
    <row r="18128" spans="4:5" x14ac:dyDescent="0.2">
      <c r="D18128" s="29"/>
      <c r="E18128" s="29"/>
    </row>
    <row r="18129" spans="4:5" x14ac:dyDescent="0.2">
      <c r="D18129" s="29"/>
      <c r="E18129" s="29"/>
    </row>
    <row r="18130" spans="4:5" x14ac:dyDescent="0.2">
      <c r="D18130" s="29"/>
      <c r="E18130" s="29"/>
    </row>
    <row r="18131" spans="4:5" x14ac:dyDescent="0.2">
      <c r="D18131" s="29"/>
      <c r="E18131" s="29"/>
    </row>
    <row r="18132" spans="4:5" x14ac:dyDescent="0.2">
      <c r="D18132" s="29"/>
      <c r="E18132" s="29"/>
    </row>
    <row r="18133" spans="4:5" x14ac:dyDescent="0.2">
      <c r="D18133" s="29"/>
      <c r="E18133" s="29"/>
    </row>
    <row r="18134" spans="4:5" x14ac:dyDescent="0.2">
      <c r="D18134" s="29"/>
      <c r="E18134" s="29"/>
    </row>
    <row r="18135" spans="4:5" x14ac:dyDescent="0.2">
      <c r="D18135" s="29"/>
      <c r="E18135" s="29"/>
    </row>
    <row r="18136" spans="4:5" x14ac:dyDescent="0.2">
      <c r="D18136" s="29"/>
      <c r="E18136" s="29"/>
    </row>
    <row r="18137" spans="4:5" x14ac:dyDescent="0.2">
      <c r="D18137" s="29"/>
      <c r="E18137" s="29"/>
    </row>
    <row r="18138" spans="4:5" x14ac:dyDescent="0.2">
      <c r="D18138" s="29"/>
      <c r="E18138" s="29"/>
    </row>
    <row r="18139" spans="4:5" x14ac:dyDescent="0.2">
      <c r="D18139" s="29"/>
      <c r="E18139" s="29"/>
    </row>
    <row r="18140" spans="4:5" x14ac:dyDescent="0.2">
      <c r="D18140" s="29"/>
      <c r="E18140" s="29"/>
    </row>
    <row r="18141" spans="4:5" x14ac:dyDescent="0.2">
      <c r="D18141" s="29"/>
      <c r="E18141" s="29"/>
    </row>
    <row r="18142" spans="4:5" x14ac:dyDescent="0.2">
      <c r="D18142" s="29"/>
      <c r="E18142" s="29"/>
    </row>
    <row r="18143" spans="4:5" x14ac:dyDescent="0.2">
      <c r="D18143" s="29"/>
      <c r="E18143" s="29"/>
    </row>
    <row r="18144" spans="4:5" x14ac:dyDescent="0.2">
      <c r="D18144" s="29"/>
      <c r="E18144" s="29"/>
    </row>
    <row r="18145" spans="4:5" x14ac:dyDescent="0.2">
      <c r="D18145" s="29"/>
      <c r="E18145" s="29"/>
    </row>
    <row r="18146" spans="4:5" x14ac:dyDescent="0.2">
      <c r="D18146" s="29"/>
      <c r="E18146" s="29"/>
    </row>
    <row r="18147" spans="4:5" x14ac:dyDescent="0.2">
      <c r="D18147" s="29"/>
      <c r="E18147" s="29"/>
    </row>
    <row r="18148" spans="4:5" x14ac:dyDescent="0.2">
      <c r="D18148" s="29"/>
      <c r="E18148" s="29"/>
    </row>
    <row r="18149" spans="4:5" x14ac:dyDescent="0.2">
      <c r="D18149" s="29"/>
      <c r="E18149" s="29"/>
    </row>
    <row r="18150" spans="4:5" x14ac:dyDescent="0.2">
      <c r="D18150" s="29"/>
      <c r="E18150" s="29"/>
    </row>
    <row r="18151" spans="4:5" x14ac:dyDescent="0.2">
      <c r="D18151" s="29"/>
      <c r="E18151" s="29"/>
    </row>
    <row r="18152" spans="4:5" x14ac:dyDescent="0.2">
      <c r="D18152" s="29"/>
      <c r="E18152" s="29"/>
    </row>
    <row r="18153" spans="4:5" x14ac:dyDescent="0.2">
      <c r="D18153" s="29"/>
      <c r="E18153" s="29"/>
    </row>
    <row r="18154" spans="4:5" x14ac:dyDescent="0.2">
      <c r="D18154" s="29"/>
      <c r="E18154" s="29"/>
    </row>
    <row r="18155" spans="4:5" x14ac:dyDescent="0.2">
      <c r="D18155" s="29"/>
      <c r="E18155" s="29"/>
    </row>
    <row r="18156" spans="4:5" x14ac:dyDescent="0.2">
      <c r="D18156" s="29"/>
      <c r="E18156" s="29"/>
    </row>
    <row r="18157" spans="4:5" x14ac:dyDescent="0.2">
      <c r="D18157" s="29"/>
      <c r="E18157" s="29"/>
    </row>
    <row r="18158" spans="4:5" x14ac:dyDescent="0.2">
      <c r="D18158" s="29"/>
      <c r="E18158" s="29"/>
    </row>
    <row r="18159" spans="4:5" x14ac:dyDescent="0.2">
      <c r="D18159" s="29"/>
      <c r="E18159" s="29"/>
    </row>
    <row r="18160" spans="4:5" x14ac:dyDescent="0.2">
      <c r="D18160" s="29"/>
      <c r="E18160" s="29"/>
    </row>
    <row r="18161" spans="4:5" x14ac:dyDescent="0.2">
      <c r="D18161" s="29"/>
      <c r="E18161" s="29"/>
    </row>
    <row r="18162" spans="4:5" x14ac:dyDescent="0.2">
      <c r="D18162" s="29"/>
      <c r="E18162" s="29"/>
    </row>
    <row r="18163" spans="4:5" x14ac:dyDescent="0.2">
      <c r="D18163" s="29"/>
      <c r="E18163" s="29"/>
    </row>
    <row r="18164" spans="4:5" x14ac:dyDescent="0.2">
      <c r="D18164" s="29"/>
      <c r="E18164" s="29"/>
    </row>
    <row r="18165" spans="4:5" x14ac:dyDescent="0.2">
      <c r="D18165" s="29"/>
      <c r="E18165" s="29"/>
    </row>
    <row r="18166" spans="4:5" x14ac:dyDescent="0.2">
      <c r="D18166" s="29"/>
      <c r="E18166" s="29"/>
    </row>
    <row r="18167" spans="4:5" x14ac:dyDescent="0.2">
      <c r="D18167" s="29"/>
      <c r="E18167" s="29"/>
    </row>
    <row r="18168" spans="4:5" x14ac:dyDescent="0.2">
      <c r="D18168" s="29"/>
      <c r="E18168" s="29"/>
    </row>
    <row r="18169" spans="4:5" x14ac:dyDescent="0.2">
      <c r="D18169" s="29"/>
      <c r="E18169" s="29"/>
    </row>
    <row r="18170" spans="4:5" x14ac:dyDescent="0.2">
      <c r="D18170" s="29"/>
      <c r="E18170" s="29"/>
    </row>
    <row r="18171" spans="4:5" x14ac:dyDescent="0.2">
      <c r="D18171" s="29"/>
      <c r="E18171" s="29"/>
    </row>
    <row r="18172" spans="4:5" x14ac:dyDescent="0.2">
      <c r="D18172" s="29"/>
      <c r="E18172" s="29"/>
    </row>
    <row r="18173" spans="4:5" x14ac:dyDescent="0.2">
      <c r="D18173" s="29"/>
      <c r="E18173" s="29"/>
    </row>
    <row r="18174" spans="4:5" x14ac:dyDescent="0.2">
      <c r="D18174" s="29"/>
      <c r="E18174" s="29"/>
    </row>
    <row r="18175" spans="4:5" x14ac:dyDescent="0.2">
      <c r="D18175" s="29"/>
      <c r="E18175" s="29"/>
    </row>
    <row r="18176" spans="4:5" x14ac:dyDescent="0.2">
      <c r="D18176" s="29"/>
      <c r="E18176" s="29"/>
    </row>
    <row r="18177" spans="4:9" x14ac:dyDescent="0.2">
      <c r="D18177" s="29"/>
      <c r="E18177" s="29"/>
    </row>
    <row r="18178" spans="4:9" x14ac:dyDescent="0.2">
      <c r="D18178" s="29"/>
      <c r="E18178" s="29"/>
    </row>
    <row r="18179" spans="4:9" x14ac:dyDescent="0.2">
      <c r="D18179" s="29"/>
      <c r="E18179" s="29"/>
    </row>
    <row r="18180" spans="4:9" x14ac:dyDescent="0.2">
      <c r="D18180" s="29"/>
      <c r="E18180" s="29"/>
    </row>
    <row r="18181" spans="4:9" x14ac:dyDescent="0.2">
      <c r="D18181" s="29"/>
      <c r="E18181" s="29"/>
    </row>
    <row r="18182" spans="4:9" x14ac:dyDescent="0.2">
      <c r="D18182" s="29"/>
      <c r="E18182" s="29"/>
    </row>
    <row r="18183" spans="4:9" x14ac:dyDescent="0.2">
      <c r="D18183" s="29"/>
      <c r="E18183" s="29"/>
    </row>
    <row r="18184" spans="4:9" x14ac:dyDescent="0.2">
      <c r="D18184" s="29"/>
      <c r="E18184" s="29"/>
    </row>
    <row r="18185" spans="4:9" x14ac:dyDescent="0.2">
      <c r="D18185" s="29"/>
      <c r="E18185" s="29"/>
    </row>
    <row r="18186" spans="4:9" x14ac:dyDescent="0.2">
      <c r="D18186" s="29"/>
      <c r="E18186" s="29"/>
      <c r="I18186" s="30"/>
    </row>
    <row r="18187" spans="4:9" x14ac:dyDescent="0.2">
      <c r="D18187" s="29"/>
      <c r="E18187" s="29"/>
    </row>
    <row r="18188" spans="4:9" x14ac:dyDescent="0.2">
      <c r="D18188" s="29"/>
      <c r="E18188" s="29"/>
      <c r="I18188" s="30"/>
    </row>
    <row r="18189" spans="4:9" x14ac:dyDescent="0.2">
      <c r="D18189" s="29"/>
      <c r="E18189" s="29"/>
      <c r="I18189" s="30"/>
    </row>
    <row r="18190" spans="4:9" x14ac:dyDescent="0.2">
      <c r="D18190" s="29"/>
      <c r="E18190" s="29"/>
      <c r="I18190" s="30"/>
    </row>
    <row r="18191" spans="4:9" x14ac:dyDescent="0.2">
      <c r="D18191" s="29"/>
      <c r="E18191" s="29"/>
      <c r="I18191" s="30"/>
    </row>
    <row r="18192" spans="4:9" x14ac:dyDescent="0.2">
      <c r="D18192" s="29"/>
      <c r="E18192" s="29"/>
      <c r="I18192" s="30"/>
    </row>
    <row r="18193" spans="4:9" x14ac:dyDescent="0.2">
      <c r="D18193" s="29"/>
      <c r="E18193" s="29"/>
      <c r="I18193" s="30"/>
    </row>
    <row r="18194" spans="4:9" x14ac:dyDescent="0.2">
      <c r="D18194" s="29"/>
      <c r="E18194" s="29"/>
      <c r="I18194" s="30"/>
    </row>
    <row r="18195" spans="4:9" x14ac:dyDescent="0.2">
      <c r="D18195" s="29"/>
      <c r="E18195" s="29"/>
      <c r="I18195" s="30"/>
    </row>
    <row r="18196" spans="4:9" x14ac:dyDescent="0.2">
      <c r="D18196" s="29"/>
      <c r="E18196" s="29"/>
      <c r="I18196" s="30"/>
    </row>
    <row r="18197" spans="4:9" x14ac:dyDescent="0.2">
      <c r="D18197" s="29"/>
      <c r="E18197" s="29"/>
      <c r="I18197" s="30"/>
    </row>
    <row r="18198" spans="4:9" x14ac:dyDescent="0.2">
      <c r="D18198" s="29"/>
      <c r="E18198" s="29"/>
      <c r="I18198" s="30"/>
    </row>
    <row r="18199" spans="4:9" x14ac:dyDescent="0.2">
      <c r="D18199" s="29"/>
      <c r="E18199" s="29"/>
      <c r="I18199" s="30"/>
    </row>
    <row r="18200" spans="4:9" x14ac:dyDescent="0.2">
      <c r="D18200" s="29"/>
      <c r="E18200" s="29"/>
      <c r="I18200" s="30"/>
    </row>
    <row r="18201" spans="4:9" x14ac:dyDescent="0.2">
      <c r="D18201" s="29"/>
      <c r="E18201" s="29"/>
      <c r="I18201" s="30"/>
    </row>
    <row r="18202" spans="4:9" x14ac:dyDescent="0.2">
      <c r="D18202" s="29"/>
      <c r="E18202" s="29"/>
      <c r="I18202" s="30"/>
    </row>
    <row r="18203" spans="4:9" x14ac:dyDescent="0.2">
      <c r="D18203" s="29"/>
      <c r="E18203" s="29"/>
      <c r="I18203" s="30"/>
    </row>
    <row r="18204" spans="4:9" x14ac:dyDescent="0.2">
      <c r="D18204" s="29"/>
      <c r="E18204" s="29"/>
      <c r="I18204" s="30"/>
    </row>
    <row r="18205" spans="4:9" x14ac:dyDescent="0.2">
      <c r="D18205" s="29"/>
      <c r="E18205" s="29"/>
      <c r="I18205" s="30"/>
    </row>
    <row r="18206" spans="4:9" x14ac:dyDescent="0.2">
      <c r="D18206" s="29"/>
      <c r="E18206" s="29"/>
      <c r="I18206" s="30"/>
    </row>
    <row r="18207" spans="4:9" x14ac:dyDescent="0.2">
      <c r="D18207" s="29"/>
      <c r="E18207" s="29"/>
      <c r="I18207" s="30"/>
    </row>
    <row r="18208" spans="4:9" x14ac:dyDescent="0.2">
      <c r="D18208" s="29"/>
      <c r="E18208" s="29"/>
      <c r="I18208" s="30"/>
    </row>
    <row r="18209" spans="4:9" x14ac:dyDescent="0.2">
      <c r="D18209" s="29"/>
      <c r="E18209" s="29"/>
      <c r="I18209" s="30"/>
    </row>
    <row r="18210" spans="4:9" x14ac:dyDescent="0.2">
      <c r="D18210" s="29"/>
      <c r="E18210" s="29"/>
      <c r="I18210" s="30"/>
    </row>
    <row r="18211" spans="4:9" x14ac:dyDescent="0.2">
      <c r="D18211" s="29"/>
      <c r="E18211" s="29"/>
      <c r="I18211" s="30"/>
    </row>
    <row r="18212" spans="4:9" x14ac:dyDescent="0.2">
      <c r="D18212" s="29"/>
      <c r="E18212" s="29"/>
      <c r="I18212" s="30"/>
    </row>
    <row r="18213" spans="4:9" x14ac:dyDescent="0.2">
      <c r="D18213" s="29"/>
      <c r="E18213" s="29"/>
      <c r="I18213" s="30"/>
    </row>
    <row r="18214" spans="4:9" x14ac:dyDescent="0.2">
      <c r="D18214" s="29"/>
      <c r="E18214" s="29"/>
      <c r="I18214" s="30"/>
    </row>
    <row r="18215" spans="4:9" x14ac:dyDescent="0.2">
      <c r="D18215" s="29"/>
      <c r="E18215" s="29"/>
      <c r="I18215" s="30"/>
    </row>
    <row r="18216" spans="4:9" x14ac:dyDescent="0.2">
      <c r="D18216" s="29"/>
      <c r="E18216" s="29"/>
      <c r="I18216" s="30"/>
    </row>
    <row r="18217" spans="4:9" x14ac:dyDescent="0.2">
      <c r="D18217" s="29"/>
      <c r="E18217" s="29"/>
      <c r="I18217" s="30"/>
    </row>
    <row r="18218" spans="4:9" x14ac:dyDescent="0.2">
      <c r="D18218" s="29"/>
      <c r="E18218" s="29"/>
      <c r="I18218" s="30"/>
    </row>
    <row r="18219" spans="4:9" x14ac:dyDescent="0.2">
      <c r="D18219" s="29"/>
      <c r="E18219" s="29"/>
      <c r="I18219" s="30"/>
    </row>
    <row r="18220" spans="4:9" x14ac:dyDescent="0.2">
      <c r="D18220" s="29"/>
      <c r="E18220" s="29"/>
      <c r="I18220" s="30"/>
    </row>
    <row r="18221" spans="4:9" x14ac:dyDescent="0.2">
      <c r="D18221" s="29"/>
      <c r="E18221" s="29"/>
      <c r="I18221" s="30"/>
    </row>
    <row r="18222" spans="4:9" x14ac:dyDescent="0.2">
      <c r="D18222" s="29"/>
      <c r="E18222" s="29"/>
      <c r="I18222" s="30"/>
    </row>
    <row r="18223" spans="4:9" x14ac:dyDescent="0.2">
      <c r="D18223" s="29"/>
      <c r="E18223" s="29"/>
      <c r="I18223" s="30"/>
    </row>
    <row r="18224" spans="4:9" x14ac:dyDescent="0.2">
      <c r="D18224" s="29"/>
      <c r="E18224" s="29"/>
      <c r="I18224" s="30"/>
    </row>
    <row r="18225" spans="4:9" x14ac:dyDescent="0.2">
      <c r="D18225" s="29"/>
      <c r="E18225" s="29"/>
      <c r="I18225" s="30"/>
    </row>
    <row r="18226" spans="4:9" x14ac:dyDescent="0.2">
      <c r="D18226" s="29"/>
      <c r="E18226" s="29"/>
      <c r="I18226" s="30"/>
    </row>
    <row r="18227" spans="4:9" x14ac:dyDescent="0.2">
      <c r="D18227" s="29"/>
      <c r="E18227" s="29"/>
      <c r="I18227" s="30"/>
    </row>
    <row r="18228" spans="4:9" x14ac:dyDescent="0.2">
      <c r="D18228" s="29"/>
      <c r="E18228" s="29"/>
    </row>
    <row r="18229" spans="4:9" x14ac:dyDescent="0.2">
      <c r="D18229" s="29"/>
      <c r="E18229" s="29"/>
    </row>
    <row r="18230" spans="4:9" x14ac:dyDescent="0.2">
      <c r="D18230" s="29"/>
      <c r="E18230" s="29"/>
    </row>
    <row r="18231" spans="4:9" x14ac:dyDescent="0.2">
      <c r="D18231" s="29"/>
      <c r="E18231" s="29"/>
    </row>
    <row r="18232" spans="4:9" x14ac:dyDescent="0.2">
      <c r="D18232" s="29"/>
      <c r="E18232" s="29"/>
    </row>
    <row r="18233" spans="4:9" x14ac:dyDescent="0.2">
      <c r="D18233" s="29"/>
      <c r="E18233" s="29"/>
    </row>
    <row r="18234" spans="4:9" x14ac:dyDescent="0.2">
      <c r="D18234" s="29"/>
      <c r="E18234" s="29"/>
    </row>
    <row r="18235" spans="4:9" x14ac:dyDescent="0.2">
      <c r="D18235" s="29"/>
      <c r="E18235" s="29"/>
    </row>
    <row r="18236" spans="4:9" x14ac:dyDescent="0.2">
      <c r="D18236" s="29"/>
      <c r="E18236" s="29"/>
    </row>
    <row r="18237" spans="4:9" x14ac:dyDescent="0.2">
      <c r="D18237" s="29"/>
      <c r="E18237" s="29"/>
    </row>
    <row r="18238" spans="4:9" x14ac:dyDescent="0.2">
      <c r="D18238" s="29"/>
      <c r="E18238" s="29"/>
    </row>
    <row r="18239" spans="4:9" x14ac:dyDescent="0.2">
      <c r="D18239" s="29"/>
      <c r="E18239" s="29"/>
    </row>
    <row r="18240" spans="4:9" x14ac:dyDescent="0.2">
      <c r="D18240" s="29"/>
      <c r="E18240" s="29"/>
    </row>
    <row r="18241" spans="4:5" x14ac:dyDescent="0.2">
      <c r="D18241" s="29"/>
      <c r="E18241" s="29"/>
    </row>
    <row r="18242" spans="4:5" x14ac:dyDescent="0.2">
      <c r="D18242" s="29"/>
      <c r="E18242" s="29"/>
    </row>
    <row r="18243" spans="4:5" x14ac:dyDescent="0.2">
      <c r="D18243" s="29"/>
      <c r="E18243" s="29"/>
    </row>
    <row r="18244" spans="4:5" x14ac:dyDescent="0.2">
      <c r="D18244" s="29"/>
      <c r="E18244" s="29"/>
    </row>
    <row r="18245" spans="4:5" x14ac:dyDescent="0.2">
      <c r="D18245" s="29"/>
      <c r="E18245" s="29"/>
    </row>
    <row r="18246" spans="4:5" x14ac:dyDescent="0.2">
      <c r="D18246" s="29"/>
      <c r="E18246" s="29"/>
    </row>
    <row r="18247" spans="4:5" x14ac:dyDescent="0.2">
      <c r="D18247" s="29"/>
      <c r="E18247" s="29"/>
    </row>
    <row r="18248" spans="4:5" x14ac:dyDescent="0.2">
      <c r="D18248" s="29"/>
      <c r="E18248" s="29"/>
    </row>
    <row r="18249" spans="4:5" x14ac:dyDescent="0.2">
      <c r="D18249" s="29"/>
      <c r="E18249" s="29"/>
    </row>
    <row r="18250" spans="4:5" x14ac:dyDescent="0.2">
      <c r="D18250" s="29"/>
      <c r="E18250" s="29"/>
    </row>
    <row r="18251" spans="4:5" x14ac:dyDescent="0.2">
      <c r="D18251" s="29"/>
      <c r="E18251" s="29"/>
    </row>
    <row r="18252" spans="4:5" x14ac:dyDescent="0.2">
      <c r="D18252" s="29"/>
      <c r="E18252" s="29"/>
    </row>
    <row r="18253" spans="4:5" x14ac:dyDescent="0.2">
      <c r="D18253" s="29"/>
      <c r="E18253" s="29"/>
    </row>
    <row r="18254" spans="4:5" x14ac:dyDescent="0.2">
      <c r="D18254" s="29"/>
      <c r="E18254" s="29"/>
    </row>
    <row r="18255" spans="4:5" x14ac:dyDescent="0.2">
      <c r="D18255" s="29"/>
      <c r="E18255" s="29"/>
    </row>
    <row r="18256" spans="4:5" x14ac:dyDescent="0.2">
      <c r="D18256" s="29"/>
      <c r="E18256" s="29"/>
    </row>
    <row r="18257" spans="4:9" x14ac:dyDescent="0.2">
      <c r="D18257" s="29"/>
      <c r="E18257" s="29"/>
    </row>
    <row r="18258" spans="4:9" x14ac:dyDescent="0.2">
      <c r="D18258" s="29"/>
      <c r="E18258" s="29"/>
      <c r="I18258" s="30"/>
    </row>
    <row r="18259" spans="4:9" x14ac:dyDescent="0.2">
      <c r="D18259" s="29"/>
      <c r="E18259" s="29"/>
    </row>
    <row r="18260" spans="4:9" x14ac:dyDescent="0.2">
      <c r="D18260" s="29"/>
      <c r="E18260" s="29"/>
      <c r="I18260" s="30"/>
    </row>
    <row r="18261" spans="4:9" x14ac:dyDescent="0.2">
      <c r="D18261" s="29"/>
      <c r="E18261" s="29"/>
      <c r="I18261" s="30"/>
    </row>
    <row r="18262" spans="4:9" x14ac:dyDescent="0.2">
      <c r="D18262" s="29"/>
      <c r="E18262" s="29"/>
      <c r="I18262" s="30"/>
    </row>
    <row r="18263" spans="4:9" x14ac:dyDescent="0.2">
      <c r="D18263" s="29"/>
      <c r="E18263" s="29"/>
      <c r="I18263" s="30"/>
    </row>
    <row r="18264" spans="4:9" x14ac:dyDescent="0.2">
      <c r="D18264" s="29"/>
      <c r="E18264" s="29"/>
      <c r="I18264" s="30"/>
    </row>
    <row r="18265" spans="4:9" x14ac:dyDescent="0.2">
      <c r="D18265" s="29"/>
      <c r="E18265" s="29"/>
      <c r="I18265" s="30"/>
    </row>
    <row r="18266" spans="4:9" x14ac:dyDescent="0.2">
      <c r="D18266" s="29"/>
      <c r="E18266" s="29"/>
      <c r="I18266" s="30"/>
    </row>
    <row r="18267" spans="4:9" x14ac:dyDescent="0.2">
      <c r="D18267" s="29"/>
      <c r="E18267" s="29"/>
      <c r="I18267" s="30"/>
    </row>
    <row r="18268" spans="4:9" x14ac:dyDescent="0.2">
      <c r="D18268" s="29"/>
      <c r="E18268" s="29"/>
      <c r="I18268" s="30"/>
    </row>
    <row r="18269" spans="4:9" x14ac:dyDescent="0.2">
      <c r="D18269" s="29"/>
      <c r="E18269" s="29"/>
      <c r="I18269" s="30"/>
    </row>
    <row r="18270" spans="4:9" x14ac:dyDescent="0.2">
      <c r="D18270" s="29"/>
      <c r="E18270" s="29"/>
      <c r="I18270" s="30"/>
    </row>
    <row r="18271" spans="4:9" x14ac:dyDescent="0.2">
      <c r="D18271" s="29"/>
      <c r="E18271" s="29"/>
      <c r="I18271" s="30"/>
    </row>
    <row r="18272" spans="4:9" x14ac:dyDescent="0.2">
      <c r="D18272" s="29"/>
      <c r="E18272" s="29"/>
      <c r="I18272" s="30"/>
    </row>
    <row r="18273" spans="4:9" x14ac:dyDescent="0.2">
      <c r="D18273" s="29"/>
      <c r="E18273" s="29"/>
      <c r="I18273" s="30"/>
    </row>
    <row r="18274" spans="4:9" x14ac:dyDescent="0.2">
      <c r="D18274" s="29"/>
      <c r="E18274" s="29"/>
      <c r="I18274" s="30"/>
    </row>
    <row r="18275" spans="4:9" x14ac:dyDescent="0.2">
      <c r="D18275" s="29"/>
      <c r="E18275" s="29"/>
      <c r="I18275" s="30"/>
    </row>
    <row r="18276" spans="4:9" x14ac:dyDescent="0.2">
      <c r="D18276" s="29"/>
      <c r="E18276" s="29"/>
      <c r="I18276" s="30"/>
    </row>
    <row r="18277" spans="4:9" x14ac:dyDescent="0.2">
      <c r="D18277" s="29"/>
      <c r="E18277" s="29"/>
      <c r="I18277" s="30"/>
    </row>
    <row r="18278" spans="4:9" x14ac:dyDescent="0.2">
      <c r="D18278" s="29"/>
      <c r="E18278" s="29"/>
      <c r="I18278" s="30"/>
    </row>
    <row r="18279" spans="4:9" x14ac:dyDescent="0.2">
      <c r="D18279" s="29"/>
      <c r="E18279" s="29"/>
      <c r="I18279" s="30"/>
    </row>
    <row r="18280" spans="4:9" x14ac:dyDescent="0.2">
      <c r="D18280" s="29"/>
      <c r="E18280" s="29"/>
      <c r="I18280" s="30"/>
    </row>
    <row r="18281" spans="4:9" x14ac:dyDescent="0.2">
      <c r="D18281" s="29"/>
      <c r="E18281" s="29"/>
      <c r="I18281" s="30"/>
    </row>
    <row r="18282" spans="4:9" x14ac:dyDescent="0.2">
      <c r="D18282" s="29"/>
      <c r="E18282" s="29"/>
    </row>
    <row r="18283" spans="4:9" x14ac:dyDescent="0.2">
      <c r="D18283" s="29"/>
      <c r="E18283" s="29"/>
    </row>
    <row r="18284" spans="4:9" x14ac:dyDescent="0.2">
      <c r="D18284" s="29"/>
      <c r="E18284" s="29"/>
    </row>
    <row r="18285" spans="4:9" x14ac:dyDescent="0.2">
      <c r="D18285" s="29"/>
      <c r="E18285" s="29"/>
    </row>
    <row r="18286" spans="4:9" x14ac:dyDescent="0.2">
      <c r="D18286" s="29"/>
      <c r="E18286" s="29"/>
    </row>
    <row r="18287" spans="4:9" x14ac:dyDescent="0.2">
      <c r="D18287" s="29"/>
      <c r="E18287" s="29"/>
    </row>
    <row r="18288" spans="4:9" x14ac:dyDescent="0.2">
      <c r="D18288" s="29"/>
      <c r="E18288" s="29"/>
    </row>
    <row r="18289" spans="4:9" x14ac:dyDescent="0.2">
      <c r="D18289" s="29"/>
      <c r="E18289" s="29"/>
    </row>
    <row r="18290" spans="4:9" x14ac:dyDescent="0.2">
      <c r="D18290" s="29"/>
      <c r="E18290" s="29"/>
    </row>
    <row r="18291" spans="4:9" x14ac:dyDescent="0.2">
      <c r="D18291" s="29"/>
      <c r="E18291" s="29"/>
    </row>
    <row r="18292" spans="4:9" x14ac:dyDescent="0.2">
      <c r="D18292" s="29"/>
      <c r="E18292" s="29"/>
    </row>
    <row r="18293" spans="4:9" x14ac:dyDescent="0.2">
      <c r="D18293" s="29"/>
      <c r="E18293" s="29"/>
    </row>
    <row r="18294" spans="4:9" x14ac:dyDescent="0.2">
      <c r="D18294" s="29"/>
      <c r="E18294" s="29"/>
    </row>
    <row r="18295" spans="4:9" x14ac:dyDescent="0.2">
      <c r="D18295" s="29"/>
      <c r="E18295" s="29"/>
    </row>
    <row r="18296" spans="4:9" x14ac:dyDescent="0.2">
      <c r="D18296" s="29"/>
      <c r="E18296" s="29"/>
    </row>
    <row r="18297" spans="4:9" x14ac:dyDescent="0.2">
      <c r="D18297" s="29"/>
      <c r="E18297" s="29"/>
    </row>
    <row r="18298" spans="4:9" x14ac:dyDescent="0.2">
      <c r="D18298" s="29"/>
      <c r="E18298" s="29"/>
    </row>
    <row r="18299" spans="4:9" x14ac:dyDescent="0.2">
      <c r="D18299" s="29"/>
      <c r="E18299" s="29"/>
    </row>
    <row r="18300" spans="4:9" x14ac:dyDescent="0.2">
      <c r="D18300" s="29"/>
      <c r="E18300" s="29"/>
      <c r="I18300" s="30"/>
    </row>
    <row r="18301" spans="4:9" x14ac:dyDescent="0.2">
      <c r="D18301" s="29"/>
      <c r="E18301" s="29"/>
    </row>
    <row r="18302" spans="4:9" x14ac:dyDescent="0.2">
      <c r="D18302" s="29"/>
      <c r="E18302" s="29"/>
      <c r="I18302" s="30"/>
    </row>
    <row r="18303" spans="4:9" x14ac:dyDescent="0.2">
      <c r="D18303" s="29"/>
      <c r="E18303" s="29"/>
      <c r="I18303" s="30"/>
    </row>
    <row r="18304" spans="4:9" x14ac:dyDescent="0.2">
      <c r="D18304" s="29"/>
      <c r="E18304" s="29"/>
      <c r="I18304" s="30"/>
    </row>
    <row r="18305" spans="4:9" x14ac:dyDescent="0.2">
      <c r="D18305" s="29"/>
      <c r="E18305" s="29"/>
      <c r="I18305" s="30"/>
    </row>
    <row r="18306" spans="4:9" x14ac:dyDescent="0.2">
      <c r="D18306" s="29"/>
      <c r="E18306" s="29"/>
      <c r="I18306" s="30"/>
    </row>
    <row r="18307" spans="4:9" x14ac:dyDescent="0.2">
      <c r="D18307" s="29"/>
      <c r="E18307" s="29"/>
      <c r="I18307" s="30"/>
    </row>
    <row r="18308" spans="4:9" x14ac:dyDescent="0.2">
      <c r="D18308" s="29"/>
      <c r="E18308" s="29"/>
      <c r="I18308" s="30"/>
    </row>
    <row r="18309" spans="4:9" x14ac:dyDescent="0.2">
      <c r="D18309" s="29"/>
      <c r="E18309" s="29"/>
      <c r="I18309" s="30"/>
    </row>
    <row r="18310" spans="4:9" x14ac:dyDescent="0.2">
      <c r="D18310" s="29"/>
      <c r="E18310" s="29"/>
      <c r="I18310" s="30"/>
    </row>
    <row r="18311" spans="4:9" x14ac:dyDescent="0.2">
      <c r="D18311" s="29"/>
      <c r="E18311" s="29"/>
      <c r="I18311" s="30"/>
    </row>
    <row r="18312" spans="4:9" x14ac:dyDescent="0.2">
      <c r="D18312" s="29"/>
      <c r="E18312" s="29"/>
      <c r="I18312" s="30"/>
    </row>
    <row r="18313" spans="4:9" x14ac:dyDescent="0.2">
      <c r="D18313" s="29"/>
      <c r="E18313" s="29"/>
      <c r="I18313" s="30"/>
    </row>
    <row r="18314" spans="4:9" x14ac:dyDescent="0.2">
      <c r="D18314" s="29"/>
      <c r="E18314" s="29"/>
      <c r="I18314" s="30"/>
    </row>
    <row r="18315" spans="4:9" x14ac:dyDescent="0.2">
      <c r="D18315" s="29"/>
      <c r="E18315" s="29"/>
      <c r="I18315" s="30"/>
    </row>
    <row r="18316" spans="4:9" x14ac:dyDescent="0.2">
      <c r="D18316" s="29"/>
      <c r="E18316" s="29"/>
      <c r="I18316" s="30"/>
    </row>
    <row r="18317" spans="4:9" x14ac:dyDescent="0.2">
      <c r="D18317" s="29"/>
      <c r="E18317" s="29"/>
      <c r="I18317" s="30"/>
    </row>
    <row r="18318" spans="4:9" x14ac:dyDescent="0.2">
      <c r="D18318" s="29"/>
      <c r="E18318" s="29"/>
      <c r="I18318" s="30"/>
    </row>
    <row r="18319" spans="4:9" x14ac:dyDescent="0.2">
      <c r="D18319" s="29"/>
      <c r="E18319" s="29"/>
      <c r="I18319" s="30"/>
    </row>
    <row r="18320" spans="4:9" x14ac:dyDescent="0.2">
      <c r="D18320" s="29"/>
      <c r="E18320" s="29"/>
      <c r="I18320" s="30"/>
    </row>
    <row r="18321" spans="4:9" x14ac:dyDescent="0.2">
      <c r="D18321" s="29"/>
      <c r="E18321" s="29"/>
      <c r="I18321" s="30"/>
    </row>
    <row r="18322" spans="4:9" x14ac:dyDescent="0.2">
      <c r="D18322" s="29"/>
      <c r="E18322" s="29"/>
      <c r="I18322" s="30"/>
    </row>
    <row r="18323" spans="4:9" x14ac:dyDescent="0.2">
      <c r="D18323" s="29"/>
      <c r="E18323" s="29"/>
      <c r="I18323" s="30"/>
    </row>
    <row r="18324" spans="4:9" x14ac:dyDescent="0.2">
      <c r="D18324" s="29"/>
      <c r="E18324" s="29"/>
    </row>
    <row r="18325" spans="4:9" x14ac:dyDescent="0.2">
      <c r="D18325" s="29"/>
      <c r="E18325" s="29"/>
    </row>
    <row r="18326" spans="4:9" x14ac:dyDescent="0.2">
      <c r="D18326" s="29"/>
      <c r="E18326" s="29"/>
    </row>
    <row r="18327" spans="4:9" x14ac:dyDescent="0.2">
      <c r="D18327" s="29"/>
      <c r="E18327" s="29"/>
    </row>
    <row r="18328" spans="4:9" x14ac:dyDescent="0.2">
      <c r="D18328" s="29"/>
      <c r="E18328" s="29"/>
    </row>
    <row r="18329" spans="4:9" x14ac:dyDescent="0.2">
      <c r="D18329" s="29"/>
      <c r="E18329" s="29"/>
    </row>
    <row r="18330" spans="4:9" x14ac:dyDescent="0.2">
      <c r="D18330" s="29"/>
      <c r="E18330" s="29"/>
    </row>
    <row r="18331" spans="4:9" x14ac:dyDescent="0.2">
      <c r="D18331" s="29"/>
      <c r="E18331" s="29"/>
    </row>
    <row r="18332" spans="4:9" x14ac:dyDescent="0.2">
      <c r="D18332" s="29"/>
      <c r="E18332" s="29"/>
    </row>
    <row r="18333" spans="4:9" x14ac:dyDescent="0.2">
      <c r="D18333" s="29"/>
      <c r="E18333" s="29"/>
    </row>
    <row r="18334" spans="4:9" x14ac:dyDescent="0.2">
      <c r="D18334" s="29"/>
      <c r="E18334" s="29"/>
    </row>
    <row r="18335" spans="4:9" x14ac:dyDescent="0.2">
      <c r="D18335" s="29"/>
      <c r="E18335" s="29"/>
    </row>
    <row r="18336" spans="4:9" x14ac:dyDescent="0.2">
      <c r="D18336" s="29"/>
      <c r="E18336" s="29"/>
    </row>
    <row r="18337" spans="4:9" x14ac:dyDescent="0.2">
      <c r="D18337" s="29"/>
      <c r="E18337" s="29"/>
    </row>
    <row r="18338" spans="4:9" x14ac:dyDescent="0.2">
      <c r="D18338" s="29"/>
      <c r="E18338" s="29"/>
    </row>
    <row r="18339" spans="4:9" x14ac:dyDescent="0.2">
      <c r="D18339" s="29"/>
      <c r="E18339" s="29"/>
    </row>
    <row r="18340" spans="4:9" x14ac:dyDescent="0.2">
      <c r="D18340" s="29"/>
      <c r="E18340" s="29"/>
    </row>
    <row r="18341" spans="4:9" x14ac:dyDescent="0.2">
      <c r="D18341" s="29"/>
      <c r="E18341" s="29"/>
    </row>
    <row r="18342" spans="4:9" x14ac:dyDescent="0.2">
      <c r="D18342" s="29"/>
      <c r="E18342" s="29"/>
    </row>
    <row r="18343" spans="4:9" x14ac:dyDescent="0.2">
      <c r="D18343" s="29"/>
      <c r="E18343" s="29"/>
    </row>
    <row r="18344" spans="4:9" x14ac:dyDescent="0.2">
      <c r="D18344" s="29"/>
      <c r="E18344" s="29"/>
    </row>
    <row r="18345" spans="4:9" x14ac:dyDescent="0.2">
      <c r="D18345" s="29"/>
      <c r="E18345" s="29"/>
    </row>
    <row r="18346" spans="4:9" x14ac:dyDescent="0.2">
      <c r="D18346" s="29"/>
      <c r="E18346" s="29"/>
    </row>
    <row r="18347" spans="4:9" x14ac:dyDescent="0.2">
      <c r="D18347" s="29"/>
      <c r="E18347" s="29"/>
    </row>
    <row r="18348" spans="4:9" x14ac:dyDescent="0.2">
      <c r="D18348" s="29"/>
      <c r="E18348" s="29"/>
      <c r="I18348" s="30"/>
    </row>
    <row r="18349" spans="4:9" x14ac:dyDescent="0.2">
      <c r="D18349" s="29"/>
      <c r="E18349" s="29"/>
    </row>
    <row r="18350" spans="4:9" x14ac:dyDescent="0.2">
      <c r="D18350" s="29"/>
      <c r="E18350" s="29"/>
      <c r="I18350" s="30"/>
    </row>
    <row r="18351" spans="4:9" x14ac:dyDescent="0.2">
      <c r="D18351" s="29"/>
      <c r="E18351" s="29"/>
      <c r="I18351" s="30"/>
    </row>
    <row r="18352" spans="4:9" x14ac:dyDescent="0.2">
      <c r="D18352" s="29"/>
      <c r="E18352" s="29"/>
      <c r="I18352" s="30"/>
    </row>
    <row r="18353" spans="4:9" x14ac:dyDescent="0.2">
      <c r="D18353" s="29"/>
      <c r="E18353" s="29"/>
      <c r="I18353" s="30"/>
    </row>
    <row r="18354" spans="4:9" x14ac:dyDescent="0.2">
      <c r="D18354" s="29"/>
      <c r="E18354" s="29"/>
      <c r="I18354" s="30"/>
    </row>
    <row r="18355" spans="4:9" x14ac:dyDescent="0.2">
      <c r="D18355" s="29"/>
      <c r="E18355" s="29"/>
      <c r="I18355" s="30"/>
    </row>
    <row r="18356" spans="4:9" x14ac:dyDescent="0.2">
      <c r="D18356" s="29"/>
      <c r="E18356" s="29"/>
      <c r="I18356" s="30"/>
    </row>
    <row r="18357" spans="4:9" x14ac:dyDescent="0.2">
      <c r="D18357" s="29"/>
      <c r="E18357" s="29"/>
      <c r="I18357" s="30"/>
    </row>
    <row r="18358" spans="4:9" x14ac:dyDescent="0.2">
      <c r="D18358" s="29"/>
      <c r="E18358" s="29"/>
      <c r="I18358" s="30"/>
    </row>
    <row r="18359" spans="4:9" x14ac:dyDescent="0.2">
      <c r="D18359" s="29"/>
      <c r="E18359" s="29"/>
      <c r="I18359" s="30"/>
    </row>
    <row r="18360" spans="4:9" x14ac:dyDescent="0.2">
      <c r="D18360" s="29"/>
      <c r="E18360" s="29"/>
      <c r="I18360" s="30"/>
    </row>
    <row r="18361" spans="4:9" x14ac:dyDescent="0.2">
      <c r="D18361" s="29"/>
      <c r="E18361" s="29"/>
      <c r="I18361" s="30"/>
    </row>
    <row r="18362" spans="4:9" x14ac:dyDescent="0.2">
      <c r="D18362" s="29"/>
      <c r="E18362" s="29"/>
      <c r="I18362" s="30"/>
    </row>
    <row r="18363" spans="4:9" x14ac:dyDescent="0.2">
      <c r="D18363" s="29"/>
      <c r="E18363" s="29"/>
      <c r="I18363" s="30"/>
    </row>
    <row r="18364" spans="4:9" x14ac:dyDescent="0.2">
      <c r="D18364" s="29"/>
      <c r="E18364" s="29"/>
      <c r="I18364" s="30"/>
    </row>
    <row r="18365" spans="4:9" x14ac:dyDescent="0.2">
      <c r="D18365" s="29"/>
      <c r="E18365" s="29"/>
      <c r="I18365" s="30"/>
    </row>
    <row r="18366" spans="4:9" x14ac:dyDescent="0.2">
      <c r="D18366" s="29"/>
      <c r="E18366" s="29"/>
      <c r="I18366" s="30"/>
    </row>
    <row r="18367" spans="4:9" x14ac:dyDescent="0.2">
      <c r="D18367" s="29"/>
      <c r="E18367" s="29"/>
      <c r="I18367" s="30"/>
    </row>
    <row r="18368" spans="4:9" x14ac:dyDescent="0.2">
      <c r="D18368" s="29"/>
      <c r="E18368" s="29"/>
      <c r="I18368" s="30"/>
    </row>
    <row r="18369" spans="4:9" x14ac:dyDescent="0.2">
      <c r="D18369" s="29"/>
      <c r="E18369" s="29"/>
      <c r="I18369" s="30"/>
    </row>
    <row r="18370" spans="4:9" x14ac:dyDescent="0.2">
      <c r="D18370" s="29"/>
      <c r="E18370" s="29"/>
      <c r="I18370" s="30"/>
    </row>
    <row r="18371" spans="4:9" x14ac:dyDescent="0.2">
      <c r="D18371" s="29"/>
      <c r="E18371" s="29"/>
      <c r="I18371" s="30"/>
    </row>
    <row r="18372" spans="4:9" x14ac:dyDescent="0.2">
      <c r="D18372" s="29"/>
      <c r="E18372" s="29"/>
      <c r="I18372" s="30"/>
    </row>
    <row r="18373" spans="4:9" x14ac:dyDescent="0.2">
      <c r="D18373" s="29"/>
      <c r="E18373" s="29"/>
      <c r="I18373" s="30"/>
    </row>
    <row r="18374" spans="4:9" x14ac:dyDescent="0.2">
      <c r="D18374" s="29"/>
      <c r="E18374" s="29"/>
      <c r="I18374" s="30"/>
    </row>
    <row r="18375" spans="4:9" x14ac:dyDescent="0.2">
      <c r="D18375" s="29"/>
      <c r="E18375" s="29"/>
      <c r="I18375" s="30"/>
    </row>
    <row r="18376" spans="4:9" x14ac:dyDescent="0.2">
      <c r="D18376" s="29"/>
      <c r="E18376" s="29"/>
      <c r="I18376" s="30"/>
    </row>
    <row r="18377" spans="4:9" x14ac:dyDescent="0.2">
      <c r="D18377" s="29"/>
      <c r="E18377" s="29"/>
      <c r="I18377" s="30"/>
    </row>
    <row r="18378" spans="4:9" x14ac:dyDescent="0.2">
      <c r="D18378" s="29"/>
      <c r="E18378" s="29"/>
    </row>
    <row r="18379" spans="4:9" x14ac:dyDescent="0.2">
      <c r="D18379" s="29"/>
      <c r="E18379" s="29"/>
    </row>
    <row r="18380" spans="4:9" x14ac:dyDescent="0.2">
      <c r="D18380" s="29"/>
      <c r="E18380" s="29"/>
    </row>
    <row r="18381" spans="4:9" x14ac:dyDescent="0.2">
      <c r="D18381" s="29"/>
      <c r="E18381" s="29"/>
    </row>
    <row r="18382" spans="4:9" x14ac:dyDescent="0.2">
      <c r="D18382" s="29"/>
      <c r="E18382" s="29"/>
    </row>
    <row r="18383" spans="4:9" x14ac:dyDescent="0.2">
      <c r="D18383" s="29"/>
      <c r="E18383" s="29"/>
    </row>
    <row r="18384" spans="4:9" x14ac:dyDescent="0.2">
      <c r="D18384" s="29"/>
      <c r="E18384" s="29"/>
    </row>
    <row r="18385" spans="4:5" x14ac:dyDescent="0.2">
      <c r="D18385" s="29"/>
      <c r="E18385" s="29"/>
    </row>
    <row r="18386" spans="4:5" x14ac:dyDescent="0.2">
      <c r="D18386" s="29"/>
      <c r="E18386" s="29"/>
    </row>
    <row r="18387" spans="4:5" x14ac:dyDescent="0.2">
      <c r="D18387" s="29"/>
      <c r="E18387" s="29"/>
    </row>
    <row r="18388" spans="4:5" x14ac:dyDescent="0.2">
      <c r="D18388" s="29"/>
      <c r="E18388" s="29"/>
    </row>
    <row r="18389" spans="4:5" x14ac:dyDescent="0.2">
      <c r="D18389" s="29"/>
      <c r="E18389" s="29"/>
    </row>
    <row r="18390" spans="4:5" x14ac:dyDescent="0.2">
      <c r="D18390" s="29"/>
      <c r="E18390" s="29"/>
    </row>
    <row r="18391" spans="4:5" x14ac:dyDescent="0.2">
      <c r="D18391" s="29"/>
      <c r="E18391" s="29"/>
    </row>
    <row r="18392" spans="4:5" x14ac:dyDescent="0.2">
      <c r="D18392" s="29"/>
      <c r="E18392" s="29"/>
    </row>
    <row r="18393" spans="4:5" x14ac:dyDescent="0.2">
      <c r="D18393" s="29"/>
      <c r="E18393" s="29"/>
    </row>
    <row r="18394" spans="4:5" x14ac:dyDescent="0.2">
      <c r="D18394" s="29"/>
      <c r="E18394" s="29"/>
    </row>
    <row r="18395" spans="4:5" x14ac:dyDescent="0.2">
      <c r="D18395" s="29"/>
      <c r="E18395" s="29"/>
    </row>
    <row r="18396" spans="4:5" x14ac:dyDescent="0.2">
      <c r="D18396" s="29"/>
      <c r="E18396" s="29"/>
    </row>
    <row r="18397" spans="4:5" x14ac:dyDescent="0.2">
      <c r="D18397" s="29"/>
      <c r="E18397" s="29"/>
    </row>
    <row r="18398" spans="4:5" x14ac:dyDescent="0.2">
      <c r="D18398" s="29"/>
      <c r="E18398" s="29"/>
    </row>
    <row r="18399" spans="4:5" x14ac:dyDescent="0.2">
      <c r="D18399" s="29"/>
      <c r="E18399" s="29"/>
    </row>
    <row r="18400" spans="4:5" x14ac:dyDescent="0.2">
      <c r="D18400" s="29"/>
      <c r="E18400" s="29"/>
    </row>
    <row r="18401" spans="4:5" x14ac:dyDescent="0.2">
      <c r="D18401" s="29"/>
      <c r="E18401" s="29"/>
    </row>
    <row r="18402" spans="4:5" x14ac:dyDescent="0.2">
      <c r="D18402" s="29"/>
      <c r="E18402" s="29"/>
    </row>
    <row r="18403" spans="4:5" x14ac:dyDescent="0.2">
      <c r="D18403" s="29"/>
      <c r="E18403" s="29"/>
    </row>
    <row r="18404" spans="4:5" x14ac:dyDescent="0.2">
      <c r="D18404" s="29"/>
      <c r="E18404" s="29"/>
    </row>
    <row r="18405" spans="4:5" x14ac:dyDescent="0.2">
      <c r="D18405" s="29"/>
      <c r="E18405" s="29"/>
    </row>
    <row r="18406" spans="4:5" x14ac:dyDescent="0.2">
      <c r="D18406" s="29"/>
      <c r="E18406" s="29"/>
    </row>
    <row r="18407" spans="4:5" x14ac:dyDescent="0.2">
      <c r="D18407" s="29"/>
      <c r="E18407" s="29"/>
    </row>
    <row r="18408" spans="4:5" x14ac:dyDescent="0.2">
      <c r="D18408" s="29"/>
      <c r="E18408" s="29"/>
    </row>
    <row r="18409" spans="4:5" x14ac:dyDescent="0.2">
      <c r="D18409" s="29"/>
      <c r="E18409" s="29"/>
    </row>
    <row r="18410" spans="4:5" x14ac:dyDescent="0.2">
      <c r="D18410" s="29"/>
      <c r="E18410" s="29"/>
    </row>
    <row r="18411" spans="4:5" x14ac:dyDescent="0.2">
      <c r="D18411" s="29"/>
      <c r="E18411" s="29"/>
    </row>
    <row r="18412" spans="4:5" x14ac:dyDescent="0.2">
      <c r="D18412" s="29"/>
      <c r="E18412" s="29"/>
    </row>
    <row r="18413" spans="4:5" x14ac:dyDescent="0.2">
      <c r="D18413" s="29"/>
      <c r="E18413" s="29"/>
    </row>
    <row r="18414" spans="4:5" x14ac:dyDescent="0.2">
      <c r="D18414" s="29"/>
      <c r="E18414" s="29"/>
    </row>
    <row r="18415" spans="4:5" x14ac:dyDescent="0.2">
      <c r="D18415" s="29"/>
      <c r="E18415" s="29"/>
    </row>
    <row r="18416" spans="4:5" x14ac:dyDescent="0.2">
      <c r="D18416" s="29"/>
      <c r="E18416" s="29"/>
    </row>
    <row r="18417" spans="4:9" x14ac:dyDescent="0.2">
      <c r="D18417" s="29"/>
      <c r="E18417" s="29"/>
    </row>
    <row r="18418" spans="4:9" x14ac:dyDescent="0.2">
      <c r="D18418" s="29"/>
      <c r="E18418" s="29"/>
    </row>
    <row r="18419" spans="4:9" x14ac:dyDescent="0.2">
      <c r="D18419" s="29"/>
      <c r="E18419" s="29"/>
    </row>
    <row r="18420" spans="4:9" x14ac:dyDescent="0.2">
      <c r="D18420" s="29"/>
      <c r="E18420" s="29"/>
    </row>
    <row r="18421" spans="4:9" x14ac:dyDescent="0.2">
      <c r="D18421" s="29"/>
      <c r="E18421" s="29"/>
    </row>
    <row r="18422" spans="4:9" x14ac:dyDescent="0.2">
      <c r="D18422" s="29"/>
      <c r="E18422" s="29"/>
    </row>
    <row r="18423" spans="4:9" x14ac:dyDescent="0.2">
      <c r="D18423" s="29"/>
      <c r="E18423" s="29"/>
    </row>
    <row r="18424" spans="4:9" x14ac:dyDescent="0.2">
      <c r="D18424" s="29"/>
      <c r="E18424" s="29"/>
    </row>
    <row r="18425" spans="4:9" x14ac:dyDescent="0.2">
      <c r="D18425" s="29"/>
      <c r="E18425" s="29"/>
    </row>
    <row r="18426" spans="4:9" x14ac:dyDescent="0.2">
      <c r="D18426" s="29"/>
      <c r="E18426" s="29"/>
      <c r="I18426" s="30"/>
    </row>
    <row r="18427" spans="4:9" x14ac:dyDescent="0.2">
      <c r="D18427" s="29"/>
      <c r="E18427" s="29"/>
    </row>
    <row r="18428" spans="4:9" x14ac:dyDescent="0.2">
      <c r="D18428" s="29"/>
      <c r="E18428" s="29"/>
      <c r="I18428" s="30"/>
    </row>
    <row r="18429" spans="4:9" x14ac:dyDescent="0.2">
      <c r="D18429" s="29"/>
      <c r="E18429" s="29"/>
      <c r="I18429" s="30"/>
    </row>
    <row r="18430" spans="4:9" x14ac:dyDescent="0.2">
      <c r="D18430" s="29"/>
      <c r="E18430" s="29"/>
      <c r="I18430" s="30"/>
    </row>
    <row r="18431" spans="4:9" x14ac:dyDescent="0.2">
      <c r="D18431" s="29"/>
      <c r="E18431" s="29"/>
      <c r="I18431" s="30"/>
    </row>
    <row r="18432" spans="4:9" x14ac:dyDescent="0.2">
      <c r="D18432" s="29"/>
      <c r="E18432" s="29"/>
      <c r="I18432" s="30"/>
    </row>
    <row r="18433" spans="4:9" x14ac:dyDescent="0.2">
      <c r="D18433" s="29"/>
      <c r="E18433" s="29"/>
      <c r="I18433" s="30"/>
    </row>
    <row r="18434" spans="4:9" x14ac:dyDescent="0.2">
      <c r="D18434" s="29"/>
      <c r="E18434" s="29"/>
      <c r="I18434" s="30"/>
    </row>
    <row r="18435" spans="4:9" x14ac:dyDescent="0.2">
      <c r="D18435" s="29"/>
      <c r="E18435" s="29"/>
      <c r="I18435" s="30"/>
    </row>
    <row r="18436" spans="4:9" x14ac:dyDescent="0.2">
      <c r="D18436" s="29"/>
      <c r="E18436" s="29"/>
      <c r="I18436" s="30"/>
    </row>
    <row r="18437" spans="4:9" x14ac:dyDescent="0.2">
      <c r="D18437" s="29"/>
      <c r="E18437" s="29"/>
      <c r="I18437" s="30"/>
    </row>
    <row r="18438" spans="4:9" x14ac:dyDescent="0.2">
      <c r="D18438" s="29"/>
      <c r="E18438" s="29"/>
      <c r="I18438" s="30"/>
    </row>
    <row r="18439" spans="4:9" x14ac:dyDescent="0.2">
      <c r="D18439" s="29"/>
      <c r="E18439" s="29"/>
      <c r="I18439" s="30"/>
    </row>
    <row r="18440" spans="4:9" x14ac:dyDescent="0.2">
      <c r="D18440" s="29"/>
      <c r="E18440" s="29"/>
      <c r="I18440" s="30"/>
    </row>
    <row r="18441" spans="4:9" x14ac:dyDescent="0.2">
      <c r="D18441" s="29"/>
      <c r="E18441" s="29"/>
      <c r="I18441" s="30"/>
    </row>
    <row r="18442" spans="4:9" x14ac:dyDescent="0.2">
      <c r="D18442" s="29"/>
      <c r="E18442" s="29"/>
      <c r="I18442" s="30"/>
    </row>
    <row r="18443" spans="4:9" x14ac:dyDescent="0.2">
      <c r="D18443" s="29"/>
      <c r="E18443" s="29"/>
      <c r="I18443" s="30"/>
    </row>
    <row r="18444" spans="4:9" x14ac:dyDescent="0.2">
      <c r="D18444" s="29"/>
      <c r="E18444" s="29"/>
      <c r="I18444" s="30"/>
    </row>
    <row r="18445" spans="4:9" x14ac:dyDescent="0.2">
      <c r="D18445" s="29"/>
      <c r="E18445" s="29"/>
      <c r="I18445" s="30"/>
    </row>
    <row r="18446" spans="4:9" x14ac:dyDescent="0.2">
      <c r="D18446" s="29"/>
      <c r="E18446" s="29"/>
      <c r="I18446" s="30"/>
    </row>
    <row r="18447" spans="4:9" x14ac:dyDescent="0.2">
      <c r="D18447" s="29"/>
      <c r="E18447" s="29"/>
      <c r="I18447" s="30"/>
    </row>
    <row r="18448" spans="4:9" x14ac:dyDescent="0.2">
      <c r="D18448" s="29"/>
      <c r="E18448" s="29"/>
      <c r="I18448" s="30"/>
    </row>
    <row r="18449" spans="4:9" x14ac:dyDescent="0.2">
      <c r="D18449" s="29"/>
      <c r="E18449" s="29"/>
      <c r="I18449" s="30"/>
    </row>
    <row r="18450" spans="4:9" x14ac:dyDescent="0.2">
      <c r="D18450" s="29"/>
      <c r="E18450" s="29"/>
    </row>
    <row r="18451" spans="4:9" x14ac:dyDescent="0.2">
      <c r="D18451" s="29"/>
      <c r="E18451" s="29"/>
    </row>
    <row r="18452" spans="4:9" x14ac:dyDescent="0.2">
      <c r="D18452" s="29"/>
      <c r="E18452" s="29"/>
    </row>
    <row r="18453" spans="4:9" x14ac:dyDescent="0.2">
      <c r="D18453" s="29"/>
      <c r="E18453" s="29"/>
    </row>
    <row r="18454" spans="4:9" x14ac:dyDescent="0.2">
      <c r="D18454" s="29"/>
      <c r="E18454" s="29"/>
    </row>
    <row r="18455" spans="4:9" x14ac:dyDescent="0.2">
      <c r="D18455" s="29"/>
      <c r="E18455" s="29"/>
    </row>
    <row r="18456" spans="4:9" x14ac:dyDescent="0.2">
      <c r="D18456" s="29"/>
      <c r="E18456" s="29"/>
    </row>
    <row r="18457" spans="4:9" x14ac:dyDescent="0.2">
      <c r="D18457" s="29"/>
      <c r="E18457" s="29"/>
    </row>
    <row r="18458" spans="4:9" x14ac:dyDescent="0.2">
      <c r="D18458" s="29"/>
      <c r="E18458" s="29"/>
    </row>
    <row r="18459" spans="4:9" x14ac:dyDescent="0.2">
      <c r="D18459" s="29"/>
      <c r="E18459" s="29"/>
    </row>
    <row r="18460" spans="4:9" x14ac:dyDescent="0.2">
      <c r="D18460" s="29"/>
      <c r="E18460" s="29"/>
    </row>
    <row r="18461" spans="4:9" x14ac:dyDescent="0.2">
      <c r="D18461" s="29"/>
      <c r="E18461" s="29"/>
    </row>
    <row r="18462" spans="4:9" x14ac:dyDescent="0.2">
      <c r="D18462" s="29"/>
      <c r="E18462" s="29"/>
    </row>
    <row r="18463" spans="4:9" x14ac:dyDescent="0.2">
      <c r="D18463" s="29"/>
      <c r="E18463" s="29"/>
    </row>
    <row r="18464" spans="4:9" x14ac:dyDescent="0.2">
      <c r="D18464" s="29"/>
      <c r="E18464" s="29"/>
    </row>
    <row r="18465" spans="4:5" x14ac:dyDescent="0.2">
      <c r="D18465" s="29"/>
      <c r="E18465" s="29"/>
    </row>
    <row r="18466" spans="4:5" x14ac:dyDescent="0.2">
      <c r="D18466" s="29"/>
      <c r="E18466" s="29"/>
    </row>
    <row r="18467" spans="4:5" x14ac:dyDescent="0.2">
      <c r="D18467" s="29"/>
      <c r="E18467" s="29"/>
    </row>
    <row r="18468" spans="4:5" x14ac:dyDescent="0.2">
      <c r="D18468" s="29"/>
      <c r="E18468" s="29"/>
    </row>
    <row r="18469" spans="4:5" x14ac:dyDescent="0.2">
      <c r="D18469" s="29"/>
      <c r="E18469" s="29"/>
    </row>
    <row r="18470" spans="4:5" x14ac:dyDescent="0.2">
      <c r="D18470" s="29"/>
      <c r="E18470" s="29"/>
    </row>
    <row r="18471" spans="4:5" x14ac:dyDescent="0.2">
      <c r="D18471" s="29"/>
      <c r="E18471" s="29"/>
    </row>
    <row r="18472" spans="4:5" x14ac:dyDescent="0.2">
      <c r="D18472" s="29"/>
      <c r="E18472" s="29"/>
    </row>
    <row r="18473" spans="4:5" x14ac:dyDescent="0.2">
      <c r="D18473" s="29"/>
      <c r="E18473" s="29"/>
    </row>
    <row r="18474" spans="4:5" x14ac:dyDescent="0.2">
      <c r="D18474" s="29"/>
      <c r="E18474" s="29"/>
    </row>
    <row r="18475" spans="4:5" x14ac:dyDescent="0.2">
      <c r="D18475" s="29"/>
      <c r="E18475" s="29"/>
    </row>
    <row r="18476" spans="4:5" x14ac:dyDescent="0.2">
      <c r="D18476" s="29"/>
      <c r="E18476" s="29"/>
    </row>
    <row r="18477" spans="4:5" x14ac:dyDescent="0.2">
      <c r="D18477" s="29"/>
      <c r="E18477" s="29"/>
    </row>
    <row r="18478" spans="4:5" x14ac:dyDescent="0.2">
      <c r="D18478" s="29"/>
      <c r="E18478" s="29"/>
    </row>
    <row r="18479" spans="4:5" x14ac:dyDescent="0.2">
      <c r="D18479" s="29"/>
      <c r="E18479" s="29"/>
    </row>
    <row r="18480" spans="4:5" x14ac:dyDescent="0.2">
      <c r="D18480" s="29"/>
      <c r="E18480" s="29"/>
    </row>
    <row r="18481" spans="4:5" x14ac:dyDescent="0.2">
      <c r="D18481" s="29"/>
      <c r="E18481" s="29"/>
    </row>
    <row r="18482" spans="4:5" x14ac:dyDescent="0.2">
      <c r="D18482" s="29"/>
      <c r="E18482" s="29"/>
    </row>
    <row r="18483" spans="4:5" x14ac:dyDescent="0.2">
      <c r="D18483" s="29"/>
      <c r="E18483" s="29"/>
    </row>
    <row r="18484" spans="4:5" x14ac:dyDescent="0.2">
      <c r="D18484" s="29"/>
      <c r="E18484" s="29"/>
    </row>
    <row r="18485" spans="4:5" x14ac:dyDescent="0.2">
      <c r="D18485" s="29"/>
      <c r="E18485" s="29"/>
    </row>
    <row r="18486" spans="4:5" x14ac:dyDescent="0.2">
      <c r="D18486" s="29"/>
      <c r="E18486" s="29"/>
    </row>
    <row r="18487" spans="4:5" x14ac:dyDescent="0.2">
      <c r="D18487" s="29"/>
      <c r="E18487" s="29"/>
    </row>
    <row r="18488" spans="4:5" x14ac:dyDescent="0.2">
      <c r="D18488" s="29"/>
      <c r="E18488" s="29"/>
    </row>
    <row r="18489" spans="4:5" x14ac:dyDescent="0.2">
      <c r="D18489" s="29"/>
      <c r="E18489" s="29"/>
    </row>
    <row r="18490" spans="4:5" x14ac:dyDescent="0.2">
      <c r="D18490" s="29"/>
      <c r="E18490" s="29"/>
    </row>
    <row r="18491" spans="4:5" x14ac:dyDescent="0.2">
      <c r="D18491" s="29"/>
      <c r="E18491" s="29"/>
    </row>
    <row r="18492" spans="4:5" x14ac:dyDescent="0.2">
      <c r="D18492" s="29"/>
      <c r="E18492" s="29"/>
    </row>
    <row r="18493" spans="4:5" x14ac:dyDescent="0.2">
      <c r="D18493" s="29"/>
      <c r="E18493" s="29"/>
    </row>
    <row r="18494" spans="4:5" x14ac:dyDescent="0.2">
      <c r="D18494" s="29"/>
      <c r="E18494" s="29"/>
    </row>
    <row r="18495" spans="4:5" x14ac:dyDescent="0.2">
      <c r="D18495" s="29"/>
      <c r="E18495" s="29"/>
    </row>
    <row r="18496" spans="4:5" x14ac:dyDescent="0.2">
      <c r="D18496" s="29"/>
      <c r="E18496" s="29"/>
    </row>
    <row r="18497" spans="4:5" x14ac:dyDescent="0.2">
      <c r="D18497" s="29"/>
      <c r="E18497" s="29"/>
    </row>
    <row r="18498" spans="4:5" x14ac:dyDescent="0.2">
      <c r="D18498" s="29"/>
      <c r="E18498" s="29"/>
    </row>
    <row r="18499" spans="4:5" x14ac:dyDescent="0.2">
      <c r="D18499" s="29"/>
      <c r="E18499" s="29"/>
    </row>
    <row r="18500" spans="4:5" x14ac:dyDescent="0.2">
      <c r="D18500" s="29"/>
      <c r="E18500" s="29"/>
    </row>
    <row r="18501" spans="4:5" x14ac:dyDescent="0.2">
      <c r="D18501" s="29"/>
      <c r="E18501" s="29"/>
    </row>
    <row r="18502" spans="4:5" x14ac:dyDescent="0.2">
      <c r="D18502" s="29"/>
      <c r="E18502" s="29"/>
    </row>
    <row r="18503" spans="4:5" x14ac:dyDescent="0.2">
      <c r="D18503" s="29"/>
      <c r="E18503" s="29"/>
    </row>
    <row r="18504" spans="4:5" x14ac:dyDescent="0.2">
      <c r="D18504" s="29"/>
      <c r="E18504" s="29"/>
    </row>
    <row r="18505" spans="4:5" x14ac:dyDescent="0.2">
      <c r="D18505" s="29"/>
      <c r="E18505" s="29"/>
    </row>
    <row r="18506" spans="4:5" x14ac:dyDescent="0.2">
      <c r="D18506" s="29"/>
      <c r="E18506" s="29"/>
    </row>
    <row r="18507" spans="4:5" x14ac:dyDescent="0.2">
      <c r="D18507" s="29"/>
      <c r="E18507" s="29"/>
    </row>
    <row r="18508" spans="4:5" x14ac:dyDescent="0.2">
      <c r="D18508" s="29"/>
      <c r="E18508" s="29"/>
    </row>
    <row r="18509" spans="4:5" x14ac:dyDescent="0.2">
      <c r="D18509" s="29"/>
      <c r="E18509" s="29"/>
    </row>
    <row r="18510" spans="4:5" x14ac:dyDescent="0.2">
      <c r="D18510" s="29"/>
      <c r="E18510" s="29"/>
    </row>
    <row r="18511" spans="4:5" x14ac:dyDescent="0.2">
      <c r="D18511" s="29"/>
      <c r="E18511" s="29"/>
    </row>
    <row r="18512" spans="4:5" x14ac:dyDescent="0.2">
      <c r="D18512" s="29"/>
      <c r="E18512" s="29"/>
    </row>
    <row r="18513" spans="4:5" x14ac:dyDescent="0.2">
      <c r="D18513" s="29"/>
      <c r="E18513" s="29"/>
    </row>
    <row r="18514" spans="4:5" x14ac:dyDescent="0.2">
      <c r="D18514" s="29"/>
      <c r="E18514" s="29"/>
    </row>
    <row r="18515" spans="4:5" x14ac:dyDescent="0.2">
      <c r="D18515" s="29"/>
      <c r="E18515" s="29"/>
    </row>
    <row r="18516" spans="4:5" x14ac:dyDescent="0.2">
      <c r="D18516" s="29"/>
      <c r="E18516" s="29"/>
    </row>
    <row r="18517" spans="4:5" x14ac:dyDescent="0.2">
      <c r="D18517" s="29"/>
      <c r="E18517" s="29"/>
    </row>
    <row r="18518" spans="4:5" x14ac:dyDescent="0.2">
      <c r="D18518" s="29"/>
      <c r="E18518" s="29"/>
    </row>
    <row r="18519" spans="4:5" x14ac:dyDescent="0.2">
      <c r="D18519" s="29"/>
      <c r="E18519" s="29"/>
    </row>
    <row r="18520" spans="4:5" x14ac:dyDescent="0.2">
      <c r="D18520" s="29"/>
      <c r="E18520" s="29"/>
    </row>
    <row r="18521" spans="4:5" x14ac:dyDescent="0.2">
      <c r="D18521" s="29"/>
      <c r="E18521" s="29"/>
    </row>
    <row r="18522" spans="4:5" x14ac:dyDescent="0.2">
      <c r="D18522" s="29"/>
      <c r="E18522" s="29"/>
    </row>
    <row r="18523" spans="4:5" x14ac:dyDescent="0.2">
      <c r="D18523" s="29"/>
      <c r="E18523" s="29"/>
    </row>
    <row r="18524" spans="4:5" x14ac:dyDescent="0.2">
      <c r="D18524" s="29"/>
      <c r="E18524" s="29"/>
    </row>
    <row r="18525" spans="4:5" x14ac:dyDescent="0.2">
      <c r="D18525" s="29"/>
      <c r="E18525" s="29"/>
    </row>
    <row r="18526" spans="4:5" x14ac:dyDescent="0.2">
      <c r="D18526" s="29"/>
      <c r="E18526" s="29"/>
    </row>
    <row r="18527" spans="4:5" x14ac:dyDescent="0.2">
      <c r="D18527" s="29"/>
      <c r="E18527" s="29"/>
    </row>
    <row r="18528" spans="4:5" x14ac:dyDescent="0.2">
      <c r="D18528" s="29"/>
      <c r="E18528" s="29"/>
    </row>
    <row r="18529" spans="4:9" x14ac:dyDescent="0.2">
      <c r="D18529" s="29"/>
      <c r="E18529" s="29"/>
    </row>
    <row r="18530" spans="4:9" x14ac:dyDescent="0.2">
      <c r="D18530" s="29"/>
      <c r="E18530" s="29"/>
    </row>
    <row r="18531" spans="4:9" x14ac:dyDescent="0.2">
      <c r="D18531" s="29"/>
      <c r="E18531" s="29"/>
    </row>
    <row r="18532" spans="4:9" x14ac:dyDescent="0.2">
      <c r="D18532" s="29"/>
      <c r="E18532" s="29"/>
    </row>
    <row r="18533" spans="4:9" x14ac:dyDescent="0.2">
      <c r="D18533" s="29"/>
      <c r="E18533" s="29"/>
    </row>
    <row r="18534" spans="4:9" x14ac:dyDescent="0.2">
      <c r="D18534" s="29"/>
      <c r="E18534" s="29"/>
    </row>
    <row r="18535" spans="4:9" x14ac:dyDescent="0.2">
      <c r="D18535" s="29"/>
      <c r="E18535" s="29"/>
    </row>
    <row r="18536" spans="4:9" x14ac:dyDescent="0.2">
      <c r="D18536" s="29"/>
      <c r="E18536" s="29"/>
    </row>
    <row r="18537" spans="4:9" x14ac:dyDescent="0.2">
      <c r="D18537" s="29"/>
      <c r="E18537" s="29"/>
    </row>
    <row r="18538" spans="4:9" x14ac:dyDescent="0.2">
      <c r="D18538" s="29"/>
      <c r="E18538" s="29"/>
    </row>
    <row r="18539" spans="4:9" x14ac:dyDescent="0.2">
      <c r="D18539" s="29"/>
      <c r="E18539" s="29"/>
    </row>
    <row r="18540" spans="4:9" x14ac:dyDescent="0.2">
      <c r="D18540" s="29"/>
      <c r="E18540" s="29"/>
      <c r="I18540" s="30"/>
    </row>
    <row r="18541" spans="4:9" x14ac:dyDescent="0.2">
      <c r="D18541" s="29"/>
      <c r="E18541" s="29"/>
    </row>
    <row r="18542" spans="4:9" x14ac:dyDescent="0.2">
      <c r="D18542" s="29"/>
      <c r="E18542" s="29"/>
      <c r="I18542" s="30"/>
    </row>
    <row r="18543" spans="4:9" x14ac:dyDescent="0.2">
      <c r="D18543" s="29"/>
      <c r="E18543" s="29"/>
      <c r="I18543" s="30"/>
    </row>
    <row r="18544" spans="4:9" x14ac:dyDescent="0.2">
      <c r="D18544" s="29"/>
      <c r="E18544" s="29"/>
      <c r="I18544" s="30"/>
    </row>
    <row r="18545" spans="4:9" x14ac:dyDescent="0.2">
      <c r="D18545" s="29"/>
      <c r="E18545" s="29"/>
      <c r="I18545" s="30"/>
    </row>
    <row r="18546" spans="4:9" x14ac:dyDescent="0.2">
      <c r="D18546" s="29"/>
      <c r="E18546" s="29"/>
      <c r="I18546" s="30"/>
    </row>
    <row r="18547" spans="4:9" x14ac:dyDescent="0.2">
      <c r="D18547" s="29"/>
      <c r="E18547" s="29"/>
      <c r="I18547" s="30"/>
    </row>
    <row r="18548" spans="4:9" x14ac:dyDescent="0.2">
      <c r="D18548" s="29"/>
      <c r="E18548" s="29"/>
      <c r="I18548" s="30"/>
    </row>
    <row r="18549" spans="4:9" x14ac:dyDescent="0.2">
      <c r="D18549" s="29"/>
      <c r="E18549" s="29"/>
      <c r="I18549" s="30"/>
    </row>
    <row r="18550" spans="4:9" x14ac:dyDescent="0.2">
      <c r="D18550" s="29"/>
      <c r="E18550" s="29"/>
      <c r="I18550" s="30"/>
    </row>
    <row r="18551" spans="4:9" x14ac:dyDescent="0.2">
      <c r="D18551" s="29"/>
      <c r="E18551" s="29"/>
      <c r="I18551" s="30"/>
    </row>
    <row r="18552" spans="4:9" x14ac:dyDescent="0.2">
      <c r="D18552" s="29"/>
      <c r="E18552" s="29"/>
      <c r="I18552" s="30"/>
    </row>
    <row r="18553" spans="4:9" x14ac:dyDescent="0.2">
      <c r="D18553" s="29"/>
      <c r="E18553" s="29"/>
      <c r="I18553" s="30"/>
    </row>
    <row r="18554" spans="4:9" x14ac:dyDescent="0.2">
      <c r="D18554" s="29"/>
      <c r="E18554" s="29"/>
      <c r="I18554" s="30"/>
    </row>
    <row r="18555" spans="4:9" x14ac:dyDescent="0.2">
      <c r="D18555" s="29"/>
      <c r="E18555" s="29"/>
      <c r="I18555" s="30"/>
    </row>
    <row r="18556" spans="4:9" x14ac:dyDescent="0.2">
      <c r="D18556" s="29"/>
      <c r="E18556" s="29"/>
      <c r="I18556" s="30"/>
    </row>
    <row r="18557" spans="4:9" x14ac:dyDescent="0.2">
      <c r="D18557" s="29"/>
      <c r="E18557" s="29"/>
      <c r="I18557" s="30"/>
    </row>
    <row r="18558" spans="4:9" x14ac:dyDescent="0.2">
      <c r="D18558" s="29"/>
      <c r="E18558" s="29"/>
      <c r="I18558" s="30"/>
    </row>
    <row r="18559" spans="4:9" x14ac:dyDescent="0.2">
      <c r="D18559" s="29"/>
      <c r="E18559" s="29"/>
      <c r="I18559" s="30"/>
    </row>
    <row r="18560" spans="4:9" x14ac:dyDescent="0.2">
      <c r="D18560" s="29"/>
      <c r="E18560" s="29"/>
      <c r="I18560" s="30"/>
    </row>
    <row r="18561" spans="4:9" x14ac:dyDescent="0.2">
      <c r="D18561" s="29"/>
      <c r="E18561" s="29"/>
      <c r="I18561" s="30"/>
    </row>
    <row r="18562" spans="4:9" x14ac:dyDescent="0.2">
      <c r="D18562" s="29"/>
      <c r="E18562" s="29"/>
      <c r="I18562" s="30"/>
    </row>
    <row r="18563" spans="4:9" x14ac:dyDescent="0.2">
      <c r="D18563" s="29"/>
      <c r="E18563" s="29"/>
      <c r="I18563" s="30"/>
    </row>
    <row r="18564" spans="4:9" x14ac:dyDescent="0.2">
      <c r="D18564" s="29"/>
      <c r="E18564" s="29"/>
      <c r="I18564" s="30"/>
    </row>
    <row r="18565" spans="4:9" x14ac:dyDescent="0.2">
      <c r="D18565" s="29"/>
      <c r="E18565" s="29"/>
      <c r="I18565" s="30"/>
    </row>
    <row r="18566" spans="4:9" x14ac:dyDescent="0.2">
      <c r="D18566" s="29"/>
      <c r="E18566" s="29"/>
      <c r="I18566" s="30"/>
    </row>
    <row r="18567" spans="4:9" x14ac:dyDescent="0.2">
      <c r="D18567" s="29"/>
      <c r="E18567" s="29"/>
      <c r="I18567" s="30"/>
    </row>
    <row r="18568" spans="4:9" x14ac:dyDescent="0.2">
      <c r="D18568" s="29"/>
      <c r="E18568" s="29"/>
      <c r="I18568" s="30"/>
    </row>
    <row r="18569" spans="4:9" x14ac:dyDescent="0.2">
      <c r="D18569" s="29"/>
      <c r="E18569" s="29"/>
      <c r="I18569" s="30"/>
    </row>
    <row r="18570" spans="4:9" x14ac:dyDescent="0.2">
      <c r="D18570" s="29"/>
      <c r="E18570" s="29"/>
    </row>
    <row r="18571" spans="4:9" x14ac:dyDescent="0.2">
      <c r="D18571" s="29"/>
      <c r="E18571" s="29"/>
    </row>
    <row r="18572" spans="4:9" x14ac:dyDescent="0.2">
      <c r="D18572" s="29"/>
      <c r="E18572" s="29"/>
    </row>
    <row r="18573" spans="4:9" x14ac:dyDescent="0.2">
      <c r="D18573" s="29"/>
      <c r="E18573" s="29"/>
    </row>
    <row r="18574" spans="4:9" x14ac:dyDescent="0.2">
      <c r="D18574" s="29"/>
      <c r="E18574" s="29"/>
    </row>
    <row r="18575" spans="4:9" x14ac:dyDescent="0.2">
      <c r="D18575" s="29"/>
      <c r="E18575" s="29"/>
    </row>
    <row r="18576" spans="4:9" x14ac:dyDescent="0.2">
      <c r="D18576" s="29"/>
      <c r="E18576" s="29"/>
    </row>
    <row r="18577" spans="4:9" x14ac:dyDescent="0.2">
      <c r="D18577" s="29"/>
      <c r="E18577" s="29"/>
    </row>
    <row r="18578" spans="4:9" x14ac:dyDescent="0.2">
      <c r="D18578" s="29"/>
      <c r="E18578" s="29"/>
    </row>
    <row r="18579" spans="4:9" x14ac:dyDescent="0.2">
      <c r="D18579" s="29"/>
      <c r="E18579" s="29"/>
    </row>
    <row r="18580" spans="4:9" x14ac:dyDescent="0.2">
      <c r="D18580" s="29"/>
      <c r="E18580" s="29"/>
    </row>
    <row r="18581" spans="4:9" x14ac:dyDescent="0.2">
      <c r="D18581" s="29"/>
      <c r="E18581" s="29"/>
    </row>
    <row r="18582" spans="4:9" x14ac:dyDescent="0.2">
      <c r="D18582" s="29"/>
      <c r="E18582" s="29"/>
    </row>
    <row r="18583" spans="4:9" x14ac:dyDescent="0.2">
      <c r="D18583" s="29"/>
      <c r="E18583" s="29"/>
    </row>
    <row r="18584" spans="4:9" x14ac:dyDescent="0.2">
      <c r="D18584" s="29"/>
      <c r="E18584" s="29"/>
    </row>
    <row r="18585" spans="4:9" x14ac:dyDescent="0.2">
      <c r="D18585" s="29"/>
      <c r="E18585" s="29"/>
    </row>
    <row r="18586" spans="4:9" x14ac:dyDescent="0.2">
      <c r="D18586" s="29"/>
      <c r="E18586" s="29"/>
    </row>
    <row r="18587" spans="4:9" x14ac:dyDescent="0.2">
      <c r="D18587" s="29"/>
      <c r="E18587" s="29"/>
    </row>
    <row r="18588" spans="4:9" x14ac:dyDescent="0.2">
      <c r="D18588" s="29"/>
      <c r="E18588" s="29"/>
      <c r="I18588" s="30"/>
    </row>
    <row r="18589" spans="4:9" x14ac:dyDescent="0.2">
      <c r="D18589" s="29"/>
      <c r="E18589" s="29"/>
    </row>
    <row r="18590" spans="4:9" x14ac:dyDescent="0.2">
      <c r="D18590" s="29"/>
      <c r="E18590" s="29"/>
      <c r="I18590" s="30"/>
    </row>
    <row r="18591" spans="4:9" x14ac:dyDescent="0.2">
      <c r="D18591" s="29"/>
      <c r="E18591" s="29"/>
      <c r="I18591" s="30"/>
    </row>
    <row r="18592" spans="4:9" x14ac:dyDescent="0.2">
      <c r="D18592" s="29"/>
      <c r="E18592" s="29"/>
      <c r="I18592" s="30"/>
    </row>
    <row r="18593" spans="4:9" x14ac:dyDescent="0.2">
      <c r="D18593" s="29"/>
      <c r="E18593" s="29"/>
      <c r="I18593" s="30"/>
    </row>
    <row r="18594" spans="4:9" x14ac:dyDescent="0.2">
      <c r="D18594" s="29"/>
      <c r="E18594" s="29"/>
      <c r="I18594" s="30"/>
    </row>
    <row r="18595" spans="4:9" x14ac:dyDescent="0.2">
      <c r="D18595" s="29"/>
      <c r="E18595" s="29"/>
      <c r="I18595" s="30"/>
    </row>
    <row r="18596" spans="4:9" x14ac:dyDescent="0.2">
      <c r="D18596" s="29"/>
      <c r="E18596" s="29"/>
      <c r="I18596" s="30"/>
    </row>
    <row r="18597" spans="4:9" x14ac:dyDescent="0.2">
      <c r="D18597" s="29"/>
      <c r="E18597" s="29"/>
      <c r="I18597" s="30"/>
    </row>
    <row r="18598" spans="4:9" x14ac:dyDescent="0.2">
      <c r="D18598" s="29"/>
      <c r="E18598" s="29"/>
      <c r="I18598" s="30"/>
    </row>
    <row r="18599" spans="4:9" x14ac:dyDescent="0.2">
      <c r="D18599" s="29"/>
      <c r="E18599" s="29"/>
      <c r="I18599" s="30"/>
    </row>
    <row r="18600" spans="4:9" x14ac:dyDescent="0.2">
      <c r="D18600" s="29"/>
      <c r="E18600" s="29"/>
      <c r="I18600" s="30"/>
    </row>
    <row r="18601" spans="4:9" x14ac:dyDescent="0.2">
      <c r="D18601" s="29"/>
      <c r="E18601" s="29"/>
      <c r="I18601" s="30"/>
    </row>
    <row r="18602" spans="4:9" x14ac:dyDescent="0.2">
      <c r="D18602" s="29"/>
      <c r="E18602" s="29"/>
      <c r="I18602" s="30"/>
    </row>
    <row r="18603" spans="4:9" x14ac:dyDescent="0.2">
      <c r="D18603" s="29"/>
      <c r="E18603" s="29"/>
      <c r="I18603" s="30"/>
    </row>
    <row r="18604" spans="4:9" x14ac:dyDescent="0.2">
      <c r="D18604" s="29"/>
      <c r="E18604" s="29"/>
      <c r="I18604" s="30"/>
    </row>
    <row r="18605" spans="4:9" x14ac:dyDescent="0.2">
      <c r="D18605" s="29"/>
      <c r="E18605" s="29"/>
      <c r="I18605" s="30"/>
    </row>
    <row r="18606" spans="4:9" x14ac:dyDescent="0.2">
      <c r="D18606" s="29"/>
      <c r="E18606" s="29"/>
      <c r="I18606" s="30"/>
    </row>
    <row r="18607" spans="4:9" x14ac:dyDescent="0.2">
      <c r="D18607" s="29"/>
      <c r="E18607" s="29"/>
      <c r="I18607" s="30"/>
    </row>
    <row r="18608" spans="4:9" x14ac:dyDescent="0.2">
      <c r="D18608" s="29"/>
      <c r="E18608" s="29"/>
      <c r="I18608" s="30"/>
    </row>
    <row r="18609" spans="4:9" x14ac:dyDescent="0.2">
      <c r="D18609" s="29"/>
      <c r="E18609" s="29"/>
      <c r="I18609" s="30"/>
    </row>
    <row r="18610" spans="4:9" x14ac:dyDescent="0.2">
      <c r="D18610" s="29"/>
      <c r="E18610" s="29"/>
      <c r="I18610" s="30"/>
    </row>
    <row r="18611" spans="4:9" x14ac:dyDescent="0.2">
      <c r="D18611" s="29"/>
      <c r="E18611" s="29"/>
      <c r="I18611" s="30"/>
    </row>
    <row r="18612" spans="4:9" x14ac:dyDescent="0.2">
      <c r="D18612" s="29"/>
      <c r="E18612" s="29"/>
    </row>
    <row r="18613" spans="4:9" x14ac:dyDescent="0.2">
      <c r="D18613" s="29"/>
      <c r="E18613" s="29"/>
    </row>
    <row r="18614" spans="4:9" x14ac:dyDescent="0.2">
      <c r="D18614" s="29"/>
      <c r="E18614" s="29"/>
    </row>
    <row r="18615" spans="4:9" x14ac:dyDescent="0.2">
      <c r="D18615" s="29"/>
      <c r="E18615" s="29"/>
    </row>
    <row r="18616" spans="4:9" x14ac:dyDescent="0.2">
      <c r="D18616" s="29"/>
      <c r="E18616" s="29"/>
    </row>
    <row r="18617" spans="4:9" x14ac:dyDescent="0.2">
      <c r="D18617" s="29"/>
      <c r="E18617" s="29"/>
    </row>
    <row r="18618" spans="4:9" x14ac:dyDescent="0.2">
      <c r="D18618" s="29"/>
      <c r="E18618" s="29"/>
    </row>
    <row r="18619" spans="4:9" x14ac:dyDescent="0.2">
      <c r="D18619" s="29"/>
      <c r="E18619" s="29"/>
    </row>
    <row r="18620" spans="4:9" x14ac:dyDescent="0.2">
      <c r="D18620" s="29"/>
      <c r="E18620" s="29"/>
    </row>
    <row r="18621" spans="4:9" x14ac:dyDescent="0.2">
      <c r="D18621" s="29"/>
      <c r="E18621" s="29"/>
    </row>
    <row r="18622" spans="4:9" x14ac:dyDescent="0.2">
      <c r="D18622" s="29"/>
      <c r="E18622" s="29"/>
    </row>
    <row r="18623" spans="4:9" x14ac:dyDescent="0.2">
      <c r="D18623" s="29"/>
      <c r="E18623" s="29"/>
    </row>
    <row r="18624" spans="4:9" x14ac:dyDescent="0.2">
      <c r="D18624" s="29"/>
      <c r="E18624" s="29"/>
    </row>
    <row r="18625" spans="4:5" x14ac:dyDescent="0.2">
      <c r="D18625" s="29"/>
      <c r="E18625" s="29"/>
    </row>
    <row r="18626" spans="4:5" x14ac:dyDescent="0.2">
      <c r="D18626" s="29"/>
      <c r="E18626" s="29"/>
    </row>
    <row r="18627" spans="4:5" x14ac:dyDescent="0.2">
      <c r="D18627" s="29"/>
      <c r="E18627" s="29"/>
    </row>
    <row r="18628" spans="4:5" x14ac:dyDescent="0.2">
      <c r="D18628" s="29"/>
      <c r="E18628" s="29"/>
    </row>
    <row r="18629" spans="4:5" x14ac:dyDescent="0.2">
      <c r="D18629" s="29"/>
      <c r="E18629" s="29"/>
    </row>
    <row r="18630" spans="4:5" x14ac:dyDescent="0.2">
      <c r="D18630" s="29"/>
      <c r="E18630" s="29"/>
    </row>
    <row r="18631" spans="4:5" x14ac:dyDescent="0.2">
      <c r="D18631" s="29"/>
      <c r="E18631" s="29"/>
    </row>
    <row r="18632" spans="4:5" x14ac:dyDescent="0.2">
      <c r="D18632" s="29"/>
      <c r="E18632" s="29"/>
    </row>
    <row r="18633" spans="4:5" x14ac:dyDescent="0.2">
      <c r="D18633" s="29"/>
      <c r="E18633" s="29"/>
    </row>
    <row r="18634" spans="4:5" x14ac:dyDescent="0.2">
      <c r="D18634" s="29"/>
      <c r="E18634" s="29"/>
    </row>
    <row r="18635" spans="4:5" x14ac:dyDescent="0.2">
      <c r="D18635" s="29"/>
      <c r="E18635" s="29"/>
    </row>
    <row r="18636" spans="4:5" x14ac:dyDescent="0.2">
      <c r="D18636" s="29"/>
      <c r="E18636" s="29"/>
    </row>
    <row r="18637" spans="4:5" x14ac:dyDescent="0.2">
      <c r="D18637" s="29"/>
      <c r="E18637" s="29"/>
    </row>
    <row r="18638" spans="4:5" x14ac:dyDescent="0.2">
      <c r="D18638" s="29"/>
      <c r="E18638" s="29"/>
    </row>
    <row r="18639" spans="4:5" x14ac:dyDescent="0.2">
      <c r="D18639" s="29"/>
      <c r="E18639" s="29"/>
    </row>
    <row r="18640" spans="4:5" x14ac:dyDescent="0.2">
      <c r="D18640" s="29"/>
      <c r="E18640" s="29"/>
    </row>
    <row r="18641" spans="4:9" x14ac:dyDescent="0.2">
      <c r="D18641" s="29"/>
      <c r="E18641" s="29"/>
    </row>
    <row r="18642" spans="4:9" x14ac:dyDescent="0.2">
      <c r="D18642" s="29"/>
      <c r="E18642" s="29"/>
      <c r="I18642" s="30"/>
    </row>
    <row r="18643" spans="4:9" x14ac:dyDescent="0.2">
      <c r="D18643" s="29"/>
      <c r="E18643" s="29"/>
    </row>
    <row r="18644" spans="4:9" x14ac:dyDescent="0.2">
      <c r="D18644" s="29"/>
      <c r="E18644" s="29"/>
      <c r="I18644" s="30"/>
    </row>
    <row r="18645" spans="4:9" x14ac:dyDescent="0.2">
      <c r="D18645" s="29"/>
      <c r="E18645" s="29"/>
      <c r="I18645" s="30"/>
    </row>
    <row r="18646" spans="4:9" x14ac:dyDescent="0.2">
      <c r="D18646" s="29"/>
      <c r="E18646" s="29"/>
      <c r="I18646" s="30"/>
    </row>
    <row r="18647" spans="4:9" x14ac:dyDescent="0.2">
      <c r="D18647" s="29"/>
      <c r="E18647" s="29"/>
      <c r="I18647" s="30"/>
    </row>
    <row r="18648" spans="4:9" x14ac:dyDescent="0.2">
      <c r="D18648" s="29"/>
      <c r="E18648" s="29"/>
      <c r="I18648" s="30"/>
    </row>
    <row r="18649" spans="4:9" x14ac:dyDescent="0.2">
      <c r="D18649" s="29"/>
      <c r="E18649" s="29"/>
      <c r="I18649" s="30"/>
    </row>
    <row r="18650" spans="4:9" x14ac:dyDescent="0.2">
      <c r="D18650" s="29"/>
      <c r="E18650" s="29"/>
      <c r="I18650" s="30"/>
    </row>
    <row r="18651" spans="4:9" x14ac:dyDescent="0.2">
      <c r="D18651" s="29"/>
      <c r="E18651" s="29"/>
      <c r="I18651" s="30"/>
    </row>
    <row r="18652" spans="4:9" x14ac:dyDescent="0.2">
      <c r="D18652" s="29"/>
      <c r="E18652" s="29"/>
      <c r="I18652" s="30"/>
    </row>
    <row r="18653" spans="4:9" x14ac:dyDescent="0.2">
      <c r="D18653" s="29"/>
      <c r="E18653" s="29"/>
      <c r="I18653" s="30"/>
    </row>
    <row r="18654" spans="4:9" x14ac:dyDescent="0.2">
      <c r="D18654" s="29"/>
      <c r="E18654" s="29"/>
      <c r="I18654" s="30"/>
    </row>
    <row r="18655" spans="4:9" x14ac:dyDescent="0.2">
      <c r="D18655" s="29"/>
      <c r="E18655" s="29"/>
      <c r="I18655" s="30"/>
    </row>
    <row r="18656" spans="4:9" x14ac:dyDescent="0.2">
      <c r="D18656" s="29"/>
      <c r="E18656" s="29"/>
      <c r="I18656" s="30"/>
    </row>
    <row r="18657" spans="4:9" x14ac:dyDescent="0.2">
      <c r="D18657" s="29"/>
      <c r="E18657" s="29"/>
      <c r="I18657" s="30"/>
    </row>
    <row r="18658" spans="4:9" x14ac:dyDescent="0.2">
      <c r="D18658" s="29"/>
      <c r="E18658" s="29"/>
      <c r="I18658" s="30"/>
    </row>
    <row r="18659" spans="4:9" x14ac:dyDescent="0.2">
      <c r="D18659" s="29"/>
      <c r="E18659" s="29"/>
      <c r="I18659" s="30"/>
    </row>
    <row r="18660" spans="4:9" x14ac:dyDescent="0.2">
      <c r="D18660" s="29"/>
      <c r="E18660" s="29"/>
      <c r="I18660" s="30"/>
    </row>
    <row r="18661" spans="4:9" x14ac:dyDescent="0.2">
      <c r="D18661" s="29"/>
      <c r="E18661" s="29"/>
      <c r="I18661" s="30"/>
    </row>
    <row r="18662" spans="4:9" x14ac:dyDescent="0.2">
      <c r="D18662" s="29"/>
      <c r="E18662" s="29"/>
      <c r="I18662" s="30"/>
    </row>
    <row r="18663" spans="4:9" x14ac:dyDescent="0.2">
      <c r="D18663" s="29"/>
      <c r="E18663" s="29"/>
      <c r="I18663" s="30"/>
    </row>
    <row r="18664" spans="4:9" x14ac:dyDescent="0.2">
      <c r="D18664" s="29"/>
      <c r="E18664" s="29"/>
      <c r="I18664" s="30"/>
    </row>
    <row r="18665" spans="4:9" x14ac:dyDescent="0.2">
      <c r="D18665" s="29"/>
      <c r="E18665" s="29"/>
      <c r="I18665" s="30"/>
    </row>
    <row r="18666" spans="4:9" x14ac:dyDescent="0.2">
      <c r="D18666" s="29"/>
      <c r="E18666" s="29"/>
    </row>
    <row r="18667" spans="4:9" x14ac:dyDescent="0.2">
      <c r="D18667" s="29"/>
      <c r="E18667" s="29"/>
    </row>
    <row r="18668" spans="4:9" x14ac:dyDescent="0.2">
      <c r="D18668" s="29"/>
      <c r="E18668" s="29"/>
    </row>
    <row r="18669" spans="4:9" x14ac:dyDescent="0.2">
      <c r="D18669" s="29"/>
      <c r="E18669" s="29"/>
    </row>
    <row r="18670" spans="4:9" x14ac:dyDescent="0.2">
      <c r="D18670" s="29"/>
      <c r="E18670" s="29"/>
    </row>
    <row r="18671" spans="4:9" x14ac:dyDescent="0.2">
      <c r="D18671" s="29"/>
      <c r="E18671" s="29"/>
    </row>
    <row r="18672" spans="4:9" x14ac:dyDescent="0.2">
      <c r="D18672" s="29"/>
      <c r="E18672" s="29"/>
    </row>
    <row r="18673" spans="4:5" x14ac:dyDescent="0.2">
      <c r="D18673" s="29"/>
      <c r="E18673" s="29"/>
    </row>
    <row r="18674" spans="4:5" x14ac:dyDescent="0.2">
      <c r="D18674" s="29"/>
      <c r="E18674" s="29"/>
    </row>
    <row r="18675" spans="4:5" x14ac:dyDescent="0.2">
      <c r="D18675" s="29"/>
      <c r="E18675" s="29"/>
    </row>
    <row r="18676" spans="4:5" x14ac:dyDescent="0.2">
      <c r="D18676" s="29"/>
      <c r="E18676" s="29"/>
    </row>
    <row r="18677" spans="4:5" x14ac:dyDescent="0.2">
      <c r="D18677" s="29"/>
      <c r="E18677" s="29"/>
    </row>
    <row r="18678" spans="4:5" x14ac:dyDescent="0.2">
      <c r="D18678" s="29"/>
      <c r="E18678" s="29"/>
    </row>
    <row r="18679" spans="4:5" x14ac:dyDescent="0.2">
      <c r="D18679" s="29"/>
      <c r="E18679" s="29"/>
    </row>
    <row r="18680" spans="4:5" x14ac:dyDescent="0.2">
      <c r="D18680" s="29"/>
      <c r="E18680" s="29"/>
    </row>
    <row r="18681" spans="4:5" x14ac:dyDescent="0.2">
      <c r="D18681" s="29"/>
      <c r="E18681" s="29"/>
    </row>
    <row r="18682" spans="4:5" x14ac:dyDescent="0.2">
      <c r="D18682" s="29"/>
      <c r="E18682" s="29"/>
    </row>
    <row r="18683" spans="4:5" x14ac:dyDescent="0.2">
      <c r="D18683" s="29"/>
      <c r="E18683" s="29"/>
    </row>
    <row r="18684" spans="4:5" x14ac:dyDescent="0.2">
      <c r="D18684" s="29"/>
      <c r="E18684" s="29"/>
    </row>
    <row r="18685" spans="4:5" x14ac:dyDescent="0.2">
      <c r="D18685" s="29"/>
      <c r="E18685" s="29"/>
    </row>
    <row r="18686" spans="4:5" x14ac:dyDescent="0.2">
      <c r="D18686" s="29"/>
      <c r="E18686" s="29"/>
    </row>
    <row r="18687" spans="4:5" x14ac:dyDescent="0.2">
      <c r="D18687" s="29"/>
      <c r="E18687" s="29"/>
    </row>
    <row r="18688" spans="4:5" x14ac:dyDescent="0.2">
      <c r="D18688" s="29"/>
      <c r="E18688" s="29"/>
    </row>
    <row r="18689" spans="4:9" x14ac:dyDescent="0.2">
      <c r="D18689" s="29"/>
      <c r="E18689" s="29"/>
    </row>
    <row r="18690" spans="4:9" x14ac:dyDescent="0.2">
      <c r="D18690" s="29"/>
      <c r="E18690" s="29"/>
      <c r="I18690" s="30"/>
    </row>
    <row r="18691" spans="4:9" x14ac:dyDescent="0.2">
      <c r="D18691" s="29"/>
      <c r="E18691" s="29"/>
    </row>
    <row r="18692" spans="4:9" x14ac:dyDescent="0.2">
      <c r="D18692" s="29"/>
      <c r="E18692" s="29"/>
      <c r="I18692" s="30"/>
    </row>
    <row r="18693" spans="4:9" x14ac:dyDescent="0.2">
      <c r="D18693" s="29"/>
      <c r="E18693" s="29"/>
      <c r="I18693" s="30"/>
    </row>
    <row r="18694" spans="4:9" x14ac:dyDescent="0.2">
      <c r="D18694" s="29"/>
      <c r="E18694" s="29"/>
      <c r="I18694" s="30"/>
    </row>
    <row r="18695" spans="4:9" x14ac:dyDescent="0.2">
      <c r="D18695" s="29"/>
      <c r="E18695" s="29"/>
      <c r="I18695" s="30"/>
    </row>
    <row r="18696" spans="4:9" x14ac:dyDescent="0.2">
      <c r="D18696" s="29"/>
      <c r="E18696" s="29"/>
      <c r="I18696" s="30"/>
    </row>
    <row r="18697" spans="4:9" x14ac:dyDescent="0.2">
      <c r="D18697" s="29"/>
      <c r="E18697" s="29"/>
      <c r="I18697" s="30"/>
    </row>
    <row r="18698" spans="4:9" x14ac:dyDescent="0.2">
      <c r="D18698" s="29"/>
      <c r="E18698" s="29"/>
      <c r="I18698" s="30"/>
    </row>
    <row r="18699" spans="4:9" x14ac:dyDescent="0.2">
      <c r="D18699" s="29"/>
      <c r="E18699" s="29"/>
      <c r="I18699" s="30"/>
    </row>
    <row r="18700" spans="4:9" x14ac:dyDescent="0.2">
      <c r="D18700" s="29"/>
      <c r="E18700" s="29"/>
      <c r="I18700" s="30"/>
    </row>
    <row r="18701" spans="4:9" x14ac:dyDescent="0.2">
      <c r="D18701" s="29"/>
      <c r="E18701" s="29"/>
      <c r="I18701" s="30"/>
    </row>
    <row r="18702" spans="4:9" x14ac:dyDescent="0.2">
      <c r="D18702" s="29"/>
      <c r="E18702" s="29"/>
      <c r="I18702" s="30"/>
    </row>
    <row r="18703" spans="4:9" x14ac:dyDescent="0.2">
      <c r="D18703" s="29"/>
      <c r="E18703" s="29"/>
      <c r="I18703" s="30"/>
    </row>
    <row r="18704" spans="4:9" x14ac:dyDescent="0.2">
      <c r="D18704" s="29"/>
      <c r="E18704" s="29"/>
      <c r="I18704" s="30"/>
    </row>
    <row r="18705" spans="4:9" x14ac:dyDescent="0.2">
      <c r="D18705" s="29"/>
      <c r="E18705" s="29"/>
      <c r="I18705" s="30"/>
    </row>
    <row r="18706" spans="4:9" x14ac:dyDescent="0.2">
      <c r="D18706" s="29"/>
      <c r="E18706" s="29"/>
      <c r="I18706" s="30"/>
    </row>
    <row r="18707" spans="4:9" x14ac:dyDescent="0.2">
      <c r="D18707" s="29"/>
      <c r="E18707" s="29"/>
      <c r="I18707" s="30"/>
    </row>
    <row r="18708" spans="4:9" x14ac:dyDescent="0.2">
      <c r="D18708" s="29"/>
      <c r="E18708" s="29"/>
      <c r="I18708" s="30"/>
    </row>
    <row r="18709" spans="4:9" x14ac:dyDescent="0.2">
      <c r="D18709" s="29"/>
      <c r="E18709" s="29"/>
      <c r="I18709" s="30"/>
    </row>
    <row r="18710" spans="4:9" x14ac:dyDescent="0.2">
      <c r="D18710" s="29"/>
      <c r="E18710" s="29"/>
      <c r="I18710" s="30"/>
    </row>
    <row r="18711" spans="4:9" x14ac:dyDescent="0.2">
      <c r="D18711" s="29"/>
      <c r="E18711" s="29"/>
      <c r="I18711" s="30"/>
    </row>
    <row r="18712" spans="4:9" x14ac:dyDescent="0.2">
      <c r="D18712" s="29"/>
      <c r="E18712" s="29"/>
      <c r="I18712" s="30"/>
    </row>
    <row r="18713" spans="4:9" x14ac:dyDescent="0.2">
      <c r="D18713" s="29"/>
      <c r="E18713" s="29"/>
      <c r="I18713" s="30"/>
    </row>
    <row r="18714" spans="4:9" x14ac:dyDescent="0.2">
      <c r="D18714" s="29"/>
      <c r="E18714" s="29"/>
    </row>
    <row r="18715" spans="4:9" x14ac:dyDescent="0.2">
      <c r="D18715" s="29"/>
      <c r="E18715" s="29"/>
    </row>
    <row r="18716" spans="4:9" x14ac:dyDescent="0.2">
      <c r="D18716" s="29"/>
      <c r="E18716" s="29"/>
    </row>
    <row r="18717" spans="4:9" x14ac:dyDescent="0.2">
      <c r="D18717" s="29"/>
      <c r="E18717" s="29"/>
    </row>
    <row r="18718" spans="4:9" x14ac:dyDescent="0.2">
      <c r="D18718" s="29"/>
      <c r="E18718" s="29"/>
    </row>
    <row r="18719" spans="4:9" x14ac:dyDescent="0.2">
      <c r="D18719" s="29"/>
      <c r="E18719" s="29"/>
    </row>
    <row r="18720" spans="4:9" x14ac:dyDescent="0.2">
      <c r="D18720" s="29"/>
      <c r="E18720" s="29"/>
    </row>
    <row r="18721" spans="4:5" x14ac:dyDescent="0.2">
      <c r="D18721" s="29"/>
      <c r="E18721" s="29"/>
    </row>
    <row r="18722" spans="4:5" x14ac:dyDescent="0.2">
      <c r="D18722" s="29"/>
      <c r="E18722" s="29"/>
    </row>
    <row r="18723" spans="4:5" x14ac:dyDescent="0.2">
      <c r="D18723" s="29"/>
      <c r="E18723" s="29"/>
    </row>
    <row r="18724" spans="4:5" x14ac:dyDescent="0.2">
      <c r="D18724" s="29"/>
      <c r="E18724" s="29"/>
    </row>
    <row r="18725" spans="4:5" x14ac:dyDescent="0.2">
      <c r="D18725" s="29"/>
      <c r="E18725" s="29"/>
    </row>
    <row r="18726" spans="4:5" x14ac:dyDescent="0.2">
      <c r="D18726" s="29"/>
      <c r="E18726" s="29"/>
    </row>
    <row r="18727" spans="4:5" x14ac:dyDescent="0.2">
      <c r="D18727" s="29"/>
      <c r="E18727" s="29"/>
    </row>
    <row r="18728" spans="4:5" x14ac:dyDescent="0.2">
      <c r="D18728" s="29"/>
      <c r="E18728" s="29"/>
    </row>
    <row r="18729" spans="4:5" x14ac:dyDescent="0.2">
      <c r="D18729" s="29"/>
      <c r="E18729" s="29"/>
    </row>
    <row r="18730" spans="4:5" x14ac:dyDescent="0.2">
      <c r="D18730" s="29"/>
      <c r="E18730" s="29"/>
    </row>
    <row r="18731" spans="4:5" x14ac:dyDescent="0.2">
      <c r="D18731" s="29"/>
      <c r="E18731" s="29"/>
    </row>
    <row r="18732" spans="4:5" x14ac:dyDescent="0.2">
      <c r="D18732" s="29"/>
      <c r="E18732" s="29"/>
    </row>
    <row r="18733" spans="4:5" x14ac:dyDescent="0.2">
      <c r="D18733" s="29"/>
      <c r="E18733" s="29"/>
    </row>
    <row r="18734" spans="4:5" x14ac:dyDescent="0.2">
      <c r="D18734" s="29"/>
      <c r="E18734" s="29"/>
    </row>
    <row r="18735" spans="4:5" x14ac:dyDescent="0.2">
      <c r="D18735" s="29"/>
      <c r="E18735" s="29"/>
    </row>
    <row r="18736" spans="4:5" x14ac:dyDescent="0.2">
      <c r="D18736" s="29"/>
      <c r="E18736" s="29"/>
    </row>
    <row r="18737" spans="4:5" x14ac:dyDescent="0.2">
      <c r="D18737" s="29"/>
      <c r="E18737" s="29"/>
    </row>
    <row r="18738" spans="4:5" x14ac:dyDescent="0.2">
      <c r="D18738" s="29"/>
      <c r="E18738" s="29"/>
    </row>
    <row r="18739" spans="4:5" x14ac:dyDescent="0.2">
      <c r="D18739" s="29"/>
      <c r="E18739" s="29"/>
    </row>
    <row r="18740" spans="4:5" x14ac:dyDescent="0.2">
      <c r="D18740" s="29"/>
      <c r="E18740" s="29"/>
    </row>
    <row r="18741" spans="4:5" x14ac:dyDescent="0.2">
      <c r="D18741" s="29"/>
      <c r="E18741" s="29"/>
    </row>
    <row r="18742" spans="4:5" x14ac:dyDescent="0.2">
      <c r="D18742" s="29"/>
      <c r="E18742" s="29"/>
    </row>
    <row r="18743" spans="4:5" x14ac:dyDescent="0.2">
      <c r="D18743" s="29"/>
      <c r="E18743" s="29"/>
    </row>
    <row r="18744" spans="4:5" x14ac:dyDescent="0.2">
      <c r="D18744" s="29"/>
      <c r="E18744" s="29"/>
    </row>
    <row r="18745" spans="4:5" x14ac:dyDescent="0.2">
      <c r="D18745" s="29"/>
      <c r="E18745" s="29"/>
    </row>
    <row r="18746" spans="4:5" x14ac:dyDescent="0.2">
      <c r="D18746" s="29"/>
      <c r="E18746" s="29"/>
    </row>
    <row r="18747" spans="4:5" x14ac:dyDescent="0.2">
      <c r="D18747" s="29"/>
      <c r="E18747" s="29"/>
    </row>
    <row r="18748" spans="4:5" x14ac:dyDescent="0.2">
      <c r="D18748" s="29"/>
      <c r="E18748" s="29"/>
    </row>
    <row r="18749" spans="4:5" x14ac:dyDescent="0.2">
      <c r="D18749" s="29"/>
      <c r="E18749" s="29"/>
    </row>
    <row r="18750" spans="4:5" x14ac:dyDescent="0.2">
      <c r="D18750" s="29"/>
      <c r="E18750" s="29"/>
    </row>
    <row r="18751" spans="4:5" x14ac:dyDescent="0.2">
      <c r="D18751" s="29"/>
      <c r="E18751" s="29"/>
    </row>
    <row r="18752" spans="4:5" x14ac:dyDescent="0.2">
      <c r="D18752" s="29"/>
      <c r="E18752" s="29"/>
    </row>
    <row r="18753" spans="4:5" x14ac:dyDescent="0.2">
      <c r="D18753" s="29"/>
      <c r="E18753" s="29"/>
    </row>
    <row r="18754" spans="4:5" x14ac:dyDescent="0.2">
      <c r="D18754" s="29"/>
      <c r="E18754" s="29"/>
    </row>
    <row r="18755" spans="4:5" x14ac:dyDescent="0.2">
      <c r="D18755" s="29"/>
      <c r="E18755" s="29"/>
    </row>
    <row r="18756" spans="4:5" x14ac:dyDescent="0.2">
      <c r="D18756" s="29"/>
      <c r="E18756" s="29"/>
    </row>
    <row r="18757" spans="4:5" x14ac:dyDescent="0.2">
      <c r="D18757" s="29"/>
      <c r="E18757" s="29"/>
    </row>
    <row r="18758" spans="4:5" x14ac:dyDescent="0.2">
      <c r="D18758" s="29"/>
      <c r="E18758" s="29"/>
    </row>
    <row r="18759" spans="4:5" x14ac:dyDescent="0.2">
      <c r="D18759" s="29"/>
      <c r="E18759" s="29"/>
    </row>
    <row r="18760" spans="4:5" x14ac:dyDescent="0.2">
      <c r="D18760" s="29"/>
      <c r="E18760" s="29"/>
    </row>
    <row r="18761" spans="4:5" x14ac:dyDescent="0.2">
      <c r="D18761" s="29"/>
      <c r="E18761" s="29"/>
    </row>
    <row r="18762" spans="4:5" x14ac:dyDescent="0.2">
      <c r="D18762" s="29"/>
      <c r="E18762" s="29"/>
    </row>
    <row r="18763" spans="4:5" x14ac:dyDescent="0.2">
      <c r="D18763" s="29"/>
      <c r="E18763" s="29"/>
    </row>
    <row r="18764" spans="4:5" x14ac:dyDescent="0.2">
      <c r="D18764" s="29"/>
      <c r="E18764" s="29"/>
    </row>
    <row r="18765" spans="4:5" x14ac:dyDescent="0.2">
      <c r="D18765" s="29"/>
      <c r="E18765" s="29"/>
    </row>
    <row r="18766" spans="4:5" x14ac:dyDescent="0.2">
      <c r="D18766" s="29"/>
      <c r="E18766" s="29"/>
    </row>
    <row r="18767" spans="4:5" x14ac:dyDescent="0.2">
      <c r="D18767" s="29"/>
      <c r="E18767" s="29"/>
    </row>
    <row r="18768" spans="4:5" x14ac:dyDescent="0.2">
      <c r="D18768" s="29"/>
      <c r="E18768" s="29"/>
    </row>
    <row r="18769" spans="4:5" x14ac:dyDescent="0.2">
      <c r="D18769" s="29"/>
      <c r="E18769" s="29"/>
    </row>
    <row r="18770" spans="4:5" x14ac:dyDescent="0.2">
      <c r="D18770" s="29"/>
      <c r="E18770" s="29"/>
    </row>
    <row r="18771" spans="4:5" x14ac:dyDescent="0.2">
      <c r="D18771" s="29"/>
      <c r="E18771" s="29"/>
    </row>
    <row r="18772" spans="4:5" x14ac:dyDescent="0.2">
      <c r="D18772" s="29"/>
      <c r="E18772" s="29"/>
    </row>
    <row r="18773" spans="4:5" x14ac:dyDescent="0.2">
      <c r="D18773" s="29"/>
      <c r="E18773" s="29"/>
    </row>
    <row r="18774" spans="4:5" x14ac:dyDescent="0.2">
      <c r="D18774" s="29"/>
      <c r="E18774" s="29"/>
    </row>
    <row r="18775" spans="4:5" x14ac:dyDescent="0.2">
      <c r="D18775" s="29"/>
      <c r="E18775" s="29"/>
    </row>
    <row r="18776" spans="4:5" x14ac:dyDescent="0.2">
      <c r="D18776" s="29"/>
      <c r="E18776" s="29"/>
    </row>
    <row r="18777" spans="4:5" x14ac:dyDescent="0.2">
      <c r="D18777" s="29"/>
      <c r="E18777" s="29"/>
    </row>
    <row r="18778" spans="4:5" x14ac:dyDescent="0.2">
      <c r="D18778" s="29"/>
      <c r="E18778" s="29"/>
    </row>
    <row r="18779" spans="4:5" x14ac:dyDescent="0.2">
      <c r="D18779" s="29"/>
      <c r="E18779" s="29"/>
    </row>
    <row r="18780" spans="4:5" x14ac:dyDescent="0.2">
      <c r="D18780" s="29"/>
      <c r="E18780" s="29"/>
    </row>
    <row r="18781" spans="4:5" x14ac:dyDescent="0.2">
      <c r="D18781" s="29"/>
      <c r="E18781" s="29"/>
    </row>
    <row r="18782" spans="4:5" x14ac:dyDescent="0.2">
      <c r="D18782" s="29"/>
      <c r="E18782" s="29"/>
    </row>
    <row r="18783" spans="4:5" x14ac:dyDescent="0.2">
      <c r="D18783" s="29"/>
      <c r="E18783" s="29"/>
    </row>
    <row r="18784" spans="4:5" x14ac:dyDescent="0.2">
      <c r="D18784" s="29"/>
      <c r="E18784" s="29"/>
    </row>
    <row r="18785" spans="4:5" x14ac:dyDescent="0.2">
      <c r="D18785" s="29"/>
      <c r="E18785" s="29"/>
    </row>
    <row r="18786" spans="4:5" x14ac:dyDescent="0.2">
      <c r="D18786" s="29"/>
      <c r="E18786" s="29"/>
    </row>
    <row r="18787" spans="4:5" x14ac:dyDescent="0.2">
      <c r="D18787" s="29"/>
      <c r="E18787" s="29"/>
    </row>
    <row r="18788" spans="4:5" x14ac:dyDescent="0.2">
      <c r="D18788" s="29"/>
      <c r="E18788" s="29"/>
    </row>
    <row r="18789" spans="4:5" x14ac:dyDescent="0.2">
      <c r="D18789" s="29"/>
      <c r="E18789" s="29"/>
    </row>
    <row r="18790" spans="4:5" x14ac:dyDescent="0.2">
      <c r="D18790" s="29"/>
      <c r="E18790" s="29"/>
    </row>
    <row r="18791" spans="4:5" x14ac:dyDescent="0.2">
      <c r="D18791" s="29"/>
      <c r="E18791" s="29"/>
    </row>
    <row r="18792" spans="4:5" x14ac:dyDescent="0.2">
      <c r="D18792" s="29"/>
      <c r="E18792" s="29"/>
    </row>
    <row r="18793" spans="4:5" x14ac:dyDescent="0.2">
      <c r="D18793" s="29"/>
      <c r="E18793" s="29"/>
    </row>
    <row r="18794" spans="4:5" x14ac:dyDescent="0.2">
      <c r="D18794" s="29"/>
      <c r="E18794" s="29"/>
    </row>
    <row r="18795" spans="4:5" x14ac:dyDescent="0.2">
      <c r="D18795" s="29"/>
      <c r="E18795" s="29"/>
    </row>
    <row r="18796" spans="4:5" x14ac:dyDescent="0.2">
      <c r="D18796" s="29"/>
      <c r="E18796" s="29"/>
    </row>
    <row r="18797" spans="4:5" x14ac:dyDescent="0.2">
      <c r="D18797" s="29"/>
      <c r="E18797" s="29"/>
    </row>
    <row r="18798" spans="4:5" x14ac:dyDescent="0.2">
      <c r="D18798" s="29"/>
      <c r="E18798" s="29"/>
    </row>
    <row r="18799" spans="4:5" x14ac:dyDescent="0.2">
      <c r="D18799" s="29"/>
      <c r="E18799" s="29"/>
    </row>
    <row r="18800" spans="4:5" x14ac:dyDescent="0.2">
      <c r="D18800" s="29"/>
      <c r="E18800" s="29"/>
    </row>
    <row r="18801" spans="4:5" x14ac:dyDescent="0.2">
      <c r="D18801" s="29"/>
      <c r="E18801" s="29"/>
    </row>
    <row r="18802" spans="4:5" x14ac:dyDescent="0.2">
      <c r="D18802" s="29"/>
      <c r="E18802" s="29"/>
    </row>
    <row r="18803" spans="4:5" x14ac:dyDescent="0.2">
      <c r="D18803" s="29"/>
      <c r="E18803" s="29"/>
    </row>
    <row r="18804" spans="4:5" x14ac:dyDescent="0.2">
      <c r="D18804" s="29"/>
      <c r="E18804" s="29"/>
    </row>
    <row r="18805" spans="4:5" x14ac:dyDescent="0.2">
      <c r="D18805" s="29"/>
      <c r="E18805" s="29"/>
    </row>
    <row r="18806" spans="4:5" x14ac:dyDescent="0.2">
      <c r="D18806" s="29"/>
      <c r="E18806" s="29"/>
    </row>
    <row r="18807" spans="4:5" x14ac:dyDescent="0.2">
      <c r="D18807" s="29"/>
      <c r="E18807" s="29"/>
    </row>
    <row r="18808" spans="4:5" x14ac:dyDescent="0.2">
      <c r="D18808" s="29"/>
      <c r="E18808" s="29"/>
    </row>
    <row r="18809" spans="4:5" x14ac:dyDescent="0.2">
      <c r="D18809" s="29"/>
      <c r="E18809" s="29"/>
    </row>
    <row r="18810" spans="4:5" x14ac:dyDescent="0.2">
      <c r="D18810" s="29"/>
      <c r="E18810" s="29"/>
    </row>
    <row r="18811" spans="4:5" x14ac:dyDescent="0.2">
      <c r="D18811" s="29"/>
      <c r="E18811" s="29"/>
    </row>
    <row r="18812" spans="4:5" x14ac:dyDescent="0.2">
      <c r="D18812" s="29"/>
      <c r="E18812" s="29"/>
    </row>
    <row r="18813" spans="4:5" x14ac:dyDescent="0.2">
      <c r="D18813" s="29"/>
      <c r="E18813" s="29"/>
    </row>
    <row r="18814" spans="4:5" x14ac:dyDescent="0.2">
      <c r="D18814" s="29"/>
      <c r="E18814" s="29"/>
    </row>
    <row r="18815" spans="4:5" x14ac:dyDescent="0.2">
      <c r="D18815" s="29"/>
      <c r="E18815" s="29"/>
    </row>
    <row r="18816" spans="4:5" x14ac:dyDescent="0.2">
      <c r="D18816" s="29"/>
      <c r="E18816" s="29"/>
    </row>
    <row r="18817" spans="4:5" x14ac:dyDescent="0.2">
      <c r="D18817" s="29"/>
      <c r="E18817" s="29"/>
    </row>
    <row r="18818" spans="4:5" x14ac:dyDescent="0.2">
      <c r="D18818" s="29"/>
      <c r="E18818" s="29"/>
    </row>
    <row r="18819" spans="4:5" x14ac:dyDescent="0.2">
      <c r="D18819" s="29"/>
      <c r="E18819" s="29"/>
    </row>
    <row r="18820" spans="4:5" x14ac:dyDescent="0.2">
      <c r="D18820" s="29"/>
      <c r="E18820" s="29"/>
    </row>
    <row r="18821" spans="4:5" x14ac:dyDescent="0.2">
      <c r="D18821" s="29"/>
      <c r="E18821" s="29"/>
    </row>
    <row r="18822" spans="4:5" x14ac:dyDescent="0.2">
      <c r="D18822" s="29"/>
      <c r="E18822" s="29"/>
    </row>
    <row r="18823" spans="4:5" x14ac:dyDescent="0.2">
      <c r="D18823" s="29"/>
      <c r="E18823" s="29"/>
    </row>
    <row r="18824" spans="4:5" x14ac:dyDescent="0.2">
      <c r="D18824" s="29"/>
      <c r="E18824" s="29"/>
    </row>
    <row r="18825" spans="4:5" x14ac:dyDescent="0.2">
      <c r="D18825" s="29"/>
      <c r="E18825" s="29"/>
    </row>
    <row r="18826" spans="4:5" x14ac:dyDescent="0.2">
      <c r="D18826" s="29"/>
      <c r="E18826" s="29"/>
    </row>
    <row r="18827" spans="4:5" x14ac:dyDescent="0.2">
      <c r="D18827" s="29"/>
      <c r="E18827" s="29"/>
    </row>
    <row r="18828" spans="4:5" x14ac:dyDescent="0.2">
      <c r="D18828" s="29"/>
      <c r="E18828" s="29"/>
    </row>
    <row r="18829" spans="4:5" x14ac:dyDescent="0.2">
      <c r="D18829" s="29"/>
      <c r="E18829" s="29"/>
    </row>
    <row r="18830" spans="4:5" x14ac:dyDescent="0.2">
      <c r="D18830" s="29"/>
      <c r="E18830" s="29"/>
    </row>
    <row r="18831" spans="4:5" x14ac:dyDescent="0.2">
      <c r="D18831" s="29"/>
      <c r="E18831" s="29"/>
    </row>
    <row r="18832" spans="4:5" x14ac:dyDescent="0.2">
      <c r="D18832" s="29"/>
      <c r="E18832" s="29"/>
    </row>
    <row r="18833" spans="4:5" x14ac:dyDescent="0.2">
      <c r="D18833" s="29"/>
      <c r="E18833" s="29"/>
    </row>
    <row r="18834" spans="4:5" x14ac:dyDescent="0.2">
      <c r="D18834" s="29"/>
      <c r="E18834" s="29"/>
    </row>
    <row r="18835" spans="4:5" x14ac:dyDescent="0.2">
      <c r="D18835" s="29"/>
      <c r="E18835" s="29"/>
    </row>
    <row r="18836" spans="4:5" x14ac:dyDescent="0.2">
      <c r="D18836" s="29"/>
      <c r="E18836" s="29"/>
    </row>
    <row r="18837" spans="4:5" x14ac:dyDescent="0.2">
      <c r="D18837" s="29"/>
      <c r="E18837" s="29"/>
    </row>
    <row r="18838" spans="4:5" x14ac:dyDescent="0.2">
      <c r="D18838" s="29"/>
      <c r="E18838" s="29"/>
    </row>
    <row r="18839" spans="4:5" x14ac:dyDescent="0.2">
      <c r="D18839" s="29"/>
      <c r="E18839" s="29"/>
    </row>
    <row r="18840" spans="4:5" x14ac:dyDescent="0.2">
      <c r="D18840" s="29"/>
      <c r="E18840" s="29"/>
    </row>
    <row r="18841" spans="4:5" x14ac:dyDescent="0.2">
      <c r="D18841" s="29"/>
      <c r="E18841" s="29"/>
    </row>
    <row r="18842" spans="4:5" x14ac:dyDescent="0.2">
      <c r="D18842" s="29"/>
      <c r="E18842" s="29"/>
    </row>
    <row r="18843" spans="4:5" x14ac:dyDescent="0.2">
      <c r="D18843" s="29"/>
      <c r="E18843" s="29"/>
    </row>
    <row r="18844" spans="4:5" x14ac:dyDescent="0.2">
      <c r="D18844" s="29"/>
      <c r="E18844" s="29"/>
    </row>
    <row r="18845" spans="4:5" x14ac:dyDescent="0.2">
      <c r="D18845" s="29"/>
      <c r="E18845" s="29"/>
    </row>
    <row r="18846" spans="4:5" x14ac:dyDescent="0.2">
      <c r="D18846" s="29"/>
      <c r="E18846" s="29"/>
    </row>
    <row r="18847" spans="4:5" x14ac:dyDescent="0.2">
      <c r="D18847" s="29"/>
      <c r="E18847" s="29"/>
    </row>
    <row r="18848" spans="4:5" x14ac:dyDescent="0.2">
      <c r="D18848" s="29"/>
      <c r="E18848" s="29"/>
    </row>
    <row r="18849" spans="4:9" x14ac:dyDescent="0.2">
      <c r="D18849" s="29"/>
      <c r="E18849" s="29"/>
    </row>
    <row r="18850" spans="4:9" x14ac:dyDescent="0.2">
      <c r="D18850" s="29"/>
      <c r="E18850" s="29"/>
    </row>
    <row r="18851" spans="4:9" x14ac:dyDescent="0.2">
      <c r="D18851" s="29"/>
      <c r="E18851" s="29"/>
    </row>
    <row r="18852" spans="4:9" x14ac:dyDescent="0.2">
      <c r="D18852" s="29"/>
      <c r="E18852" s="29"/>
      <c r="I18852" s="30"/>
    </row>
    <row r="18853" spans="4:9" x14ac:dyDescent="0.2">
      <c r="D18853" s="29"/>
      <c r="E18853" s="29"/>
    </row>
    <row r="18854" spans="4:9" x14ac:dyDescent="0.2">
      <c r="D18854" s="29"/>
      <c r="E18854" s="29"/>
      <c r="I18854" s="30"/>
    </row>
    <row r="18855" spans="4:9" x14ac:dyDescent="0.2">
      <c r="D18855" s="29"/>
      <c r="E18855" s="29"/>
      <c r="I18855" s="30"/>
    </row>
    <row r="18856" spans="4:9" x14ac:dyDescent="0.2">
      <c r="D18856" s="29"/>
      <c r="E18856" s="29"/>
      <c r="I18856" s="30"/>
    </row>
    <row r="18857" spans="4:9" x14ac:dyDescent="0.2">
      <c r="D18857" s="29"/>
      <c r="E18857" s="29"/>
      <c r="I18857" s="30"/>
    </row>
    <row r="18858" spans="4:9" x14ac:dyDescent="0.2">
      <c r="D18858" s="29"/>
      <c r="E18858" s="29"/>
      <c r="I18858" s="30"/>
    </row>
    <row r="18859" spans="4:9" x14ac:dyDescent="0.2">
      <c r="D18859" s="29"/>
      <c r="E18859" s="29"/>
      <c r="I18859" s="30"/>
    </row>
    <row r="18860" spans="4:9" x14ac:dyDescent="0.2">
      <c r="D18860" s="29"/>
      <c r="E18860" s="29"/>
      <c r="I18860" s="30"/>
    </row>
    <row r="18861" spans="4:9" x14ac:dyDescent="0.2">
      <c r="D18861" s="29"/>
      <c r="E18861" s="29"/>
      <c r="I18861" s="30"/>
    </row>
    <row r="18862" spans="4:9" x14ac:dyDescent="0.2">
      <c r="D18862" s="29"/>
      <c r="E18862" s="29"/>
      <c r="I18862" s="30"/>
    </row>
    <row r="18863" spans="4:9" x14ac:dyDescent="0.2">
      <c r="D18863" s="29"/>
      <c r="E18863" s="29"/>
      <c r="I18863" s="30"/>
    </row>
    <row r="18864" spans="4:9" x14ac:dyDescent="0.2">
      <c r="D18864" s="29"/>
      <c r="E18864" s="29"/>
      <c r="I18864" s="30"/>
    </row>
    <row r="18865" spans="4:9" x14ac:dyDescent="0.2">
      <c r="D18865" s="29"/>
      <c r="E18865" s="29"/>
      <c r="I18865" s="30"/>
    </row>
    <row r="18866" spans="4:9" x14ac:dyDescent="0.2">
      <c r="D18866" s="29"/>
      <c r="E18866" s="29"/>
      <c r="I18866" s="30"/>
    </row>
    <row r="18867" spans="4:9" x14ac:dyDescent="0.2">
      <c r="D18867" s="29"/>
      <c r="E18867" s="29"/>
      <c r="I18867" s="30"/>
    </row>
    <row r="18868" spans="4:9" x14ac:dyDescent="0.2">
      <c r="D18868" s="29"/>
      <c r="E18868" s="29"/>
      <c r="I18868" s="30"/>
    </row>
    <row r="18869" spans="4:9" x14ac:dyDescent="0.2">
      <c r="D18869" s="29"/>
      <c r="E18869" s="29"/>
      <c r="I18869" s="30"/>
    </row>
    <row r="18870" spans="4:9" x14ac:dyDescent="0.2">
      <c r="D18870" s="29"/>
      <c r="E18870" s="29"/>
      <c r="I18870" s="30"/>
    </row>
    <row r="18871" spans="4:9" x14ac:dyDescent="0.2">
      <c r="D18871" s="29"/>
      <c r="E18871" s="29"/>
      <c r="I18871" s="30"/>
    </row>
    <row r="18872" spans="4:9" x14ac:dyDescent="0.2">
      <c r="D18872" s="29"/>
      <c r="E18872" s="29"/>
      <c r="I18872" s="30"/>
    </row>
    <row r="18873" spans="4:9" x14ac:dyDescent="0.2">
      <c r="D18873" s="29"/>
      <c r="E18873" s="29"/>
      <c r="I18873" s="30"/>
    </row>
    <row r="18874" spans="4:9" x14ac:dyDescent="0.2">
      <c r="D18874" s="29"/>
      <c r="E18874" s="29"/>
      <c r="I18874" s="30"/>
    </row>
    <row r="18875" spans="4:9" x14ac:dyDescent="0.2">
      <c r="D18875" s="29"/>
      <c r="E18875" s="29"/>
      <c r="I18875" s="30"/>
    </row>
    <row r="18876" spans="4:9" x14ac:dyDescent="0.2">
      <c r="D18876" s="29"/>
      <c r="E18876" s="29"/>
    </row>
    <row r="18877" spans="4:9" x14ac:dyDescent="0.2">
      <c r="D18877" s="29"/>
      <c r="E18877" s="29"/>
    </row>
    <row r="18878" spans="4:9" x14ac:dyDescent="0.2">
      <c r="D18878" s="29"/>
      <c r="E18878" s="29"/>
    </row>
    <row r="18879" spans="4:9" x14ac:dyDescent="0.2">
      <c r="D18879" s="29"/>
      <c r="E18879" s="29"/>
    </row>
    <row r="18880" spans="4:9" x14ac:dyDescent="0.2">
      <c r="D18880" s="29"/>
      <c r="E18880" s="29"/>
    </row>
    <row r="18881" spans="4:9" x14ac:dyDescent="0.2">
      <c r="D18881" s="29"/>
      <c r="E18881" s="29"/>
    </row>
    <row r="18882" spans="4:9" x14ac:dyDescent="0.2">
      <c r="D18882" s="29"/>
      <c r="E18882" s="29"/>
      <c r="I18882" s="30"/>
    </row>
    <row r="18883" spans="4:9" x14ac:dyDescent="0.2">
      <c r="D18883" s="29"/>
      <c r="E18883" s="29"/>
    </row>
    <row r="18884" spans="4:9" x14ac:dyDescent="0.2">
      <c r="D18884" s="29"/>
      <c r="E18884" s="29"/>
      <c r="I18884" s="30"/>
    </row>
    <row r="18885" spans="4:9" x14ac:dyDescent="0.2">
      <c r="D18885" s="29"/>
      <c r="E18885" s="29"/>
      <c r="I18885" s="30"/>
    </row>
    <row r="18886" spans="4:9" x14ac:dyDescent="0.2">
      <c r="D18886" s="29"/>
      <c r="E18886" s="29"/>
      <c r="I18886" s="30"/>
    </row>
    <row r="18887" spans="4:9" x14ac:dyDescent="0.2">
      <c r="D18887" s="29"/>
      <c r="E18887" s="29"/>
      <c r="I18887" s="30"/>
    </row>
    <row r="18888" spans="4:9" x14ac:dyDescent="0.2">
      <c r="D18888" s="29"/>
      <c r="E18888" s="29"/>
      <c r="I18888" s="30"/>
    </row>
    <row r="18889" spans="4:9" x14ac:dyDescent="0.2">
      <c r="D18889" s="29"/>
      <c r="E18889" s="29"/>
      <c r="I18889" s="30"/>
    </row>
    <row r="18890" spans="4:9" x14ac:dyDescent="0.2">
      <c r="D18890" s="29"/>
      <c r="E18890" s="29"/>
      <c r="I18890" s="30"/>
    </row>
    <row r="18891" spans="4:9" x14ac:dyDescent="0.2">
      <c r="D18891" s="29"/>
      <c r="E18891" s="29"/>
      <c r="I18891" s="30"/>
    </row>
    <row r="18892" spans="4:9" x14ac:dyDescent="0.2">
      <c r="D18892" s="29"/>
      <c r="E18892" s="29"/>
      <c r="I18892" s="30"/>
    </row>
    <row r="18893" spans="4:9" x14ac:dyDescent="0.2">
      <c r="D18893" s="29"/>
      <c r="E18893" s="29"/>
      <c r="I18893" s="30"/>
    </row>
    <row r="18894" spans="4:9" x14ac:dyDescent="0.2">
      <c r="D18894" s="29"/>
      <c r="E18894" s="29"/>
      <c r="I18894" s="30"/>
    </row>
    <row r="18895" spans="4:9" x14ac:dyDescent="0.2">
      <c r="D18895" s="29"/>
      <c r="E18895" s="29"/>
      <c r="I18895" s="30"/>
    </row>
    <row r="18896" spans="4:9" x14ac:dyDescent="0.2">
      <c r="D18896" s="29"/>
      <c r="E18896" s="29"/>
      <c r="I18896" s="30"/>
    </row>
    <row r="18897" spans="4:9" x14ac:dyDescent="0.2">
      <c r="D18897" s="29"/>
      <c r="E18897" s="29"/>
      <c r="I18897" s="30"/>
    </row>
    <row r="18898" spans="4:9" x14ac:dyDescent="0.2">
      <c r="D18898" s="29"/>
      <c r="E18898" s="29"/>
      <c r="I18898" s="30"/>
    </row>
    <row r="18899" spans="4:9" x14ac:dyDescent="0.2">
      <c r="D18899" s="29"/>
      <c r="E18899" s="29"/>
      <c r="I18899" s="30"/>
    </row>
    <row r="18900" spans="4:9" x14ac:dyDescent="0.2">
      <c r="D18900" s="29"/>
      <c r="E18900" s="29"/>
      <c r="I18900" s="30"/>
    </row>
    <row r="18901" spans="4:9" x14ac:dyDescent="0.2">
      <c r="D18901" s="29"/>
      <c r="E18901" s="29"/>
      <c r="I18901" s="30"/>
    </row>
    <row r="18902" spans="4:9" x14ac:dyDescent="0.2">
      <c r="D18902" s="29"/>
      <c r="E18902" s="29"/>
      <c r="I18902" s="30"/>
    </row>
    <row r="18903" spans="4:9" x14ac:dyDescent="0.2">
      <c r="D18903" s="29"/>
      <c r="E18903" s="29"/>
      <c r="I18903" s="30"/>
    </row>
    <row r="18904" spans="4:9" x14ac:dyDescent="0.2">
      <c r="D18904" s="29"/>
      <c r="E18904" s="29"/>
      <c r="I18904" s="30"/>
    </row>
    <row r="18905" spans="4:9" x14ac:dyDescent="0.2">
      <c r="D18905" s="29"/>
      <c r="E18905" s="29"/>
      <c r="I18905" s="30"/>
    </row>
    <row r="18906" spans="4:9" x14ac:dyDescent="0.2">
      <c r="D18906" s="29"/>
      <c r="E18906" s="29"/>
    </row>
    <row r="18907" spans="4:9" x14ac:dyDescent="0.2">
      <c r="D18907" s="29"/>
      <c r="E18907" s="29"/>
    </row>
    <row r="18908" spans="4:9" x14ac:dyDescent="0.2">
      <c r="D18908" s="29"/>
      <c r="E18908" s="29"/>
    </row>
    <row r="18909" spans="4:9" x14ac:dyDescent="0.2">
      <c r="D18909" s="29"/>
      <c r="E18909" s="29"/>
    </row>
    <row r="18910" spans="4:9" x14ac:dyDescent="0.2">
      <c r="D18910" s="29"/>
      <c r="E18910" s="29"/>
    </row>
    <row r="18911" spans="4:9" x14ac:dyDescent="0.2">
      <c r="D18911" s="29"/>
      <c r="E18911" s="29"/>
    </row>
    <row r="18912" spans="4:9" x14ac:dyDescent="0.2">
      <c r="D18912" s="29"/>
      <c r="E18912" s="29"/>
    </row>
    <row r="18913" spans="4:5" x14ac:dyDescent="0.2">
      <c r="D18913" s="29"/>
      <c r="E18913" s="29"/>
    </row>
    <row r="18914" spans="4:5" x14ac:dyDescent="0.2">
      <c r="D18914" s="29"/>
      <c r="E18914" s="29"/>
    </row>
    <row r="18915" spans="4:5" x14ac:dyDescent="0.2">
      <c r="D18915" s="29"/>
      <c r="E18915" s="29"/>
    </row>
    <row r="18916" spans="4:5" x14ac:dyDescent="0.2">
      <c r="D18916" s="29"/>
      <c r="E18916" s="29"/>
    </row>
    <row r="18917" spans="4:5" x14ac:dyDescent="0.2">
      <c r="D18917" s="29"/>
      <c r="E18917" s="29"/>
    </row>
    <row r="18918" spans="4:5" x14ac:dyDescent="0.2">
      <c r="D18918" s="29"/>
      <c r="E18918" s="29"/>
    </row>
    <row r="18919" spans="4:5" x14ac:dyDescent="0.2">
      <c r="D18919" s="29"/>
      <c r="E18919" s="29"/>
    </row>
    <row r="18920" spans="4:5" x14ac:dyDescent="0.2">
      <c r="D18920" s="29"/>
      <c r="E18920" s="29"/>
    </row>
    <row r="18921" spans="4:5" x14ac:dyDescent="0.2">
      <c r="D18921" s="29"/>
      <c r="E18921" s="29"/>
    </row>
    <row r="18922" spans="4:5" x14ac:dyDescent="0.2">
      <c r="D18922" s="29"/>
      <c r="E18922" s="29"/>
    </row>
    <row r="18923" spans="4:5" x14ac:dyDescent="0.2">
      <c r="D18923" s="29"/>
      <c r="E18923" s="29"/>
    </row>
    <row r="18924" spans="4:5" x14ac:dyDescent="0.2">
      <c r="D18924" s="29"/>
      <c r="E18924" s="29"/>
    </row>
    <row r="18925" spans="4:5" x14ac:dyDescent="0.2">
      <c r="D18925" s="29"/>
      <c r="E18925" s="29"/>
    </row>
    <row r="18926" spans="4:5" x14ac:dyDescent="0.2">
      <c r="D18926" s="29"/>
      <c r="E18926" s="29"/>
    </row>
    <row r="18927" spans="4:5" x14ac:dyDescent="0.2">
      <c r="D18927" s="29"/>
      <c r="E18927" s="29"/>
    </row>
    <row r="18928" spans="4:5" x14ac:dyDescent="0.2">
      <c r="D18928" s="29"/>
      <c r="E18928" s="29"/>
    </row>
    <row r="18929" spans="4:9" x14ac:dyDescent="0.2">
      <c r="D18929" s="29"/>
      <c r="E18929" s="29"/>
    </row>
    <row r="18930" spans="4:9" x14ac:dyDescent="0.2">
      <c r="D18930" s="29"/>
      <c r="E18930" s="29"/>
      <c r="I18930" s="30"/>
    </row>
    <row r="18931" spans="4:9" x14ac:dyDescent="0.2">
      <c r="D18931" s="29"/>
      <c r="E18931" s="29"/>
    </row>
    <row r="18932" spans="4:9" x14ac:dyDescent="0.2">
      <c r="D18932" s="29"/>
      <c r="E18932" s="29"/>
      <c r="I18932" s="30"/>
    </row>
    <row r="18933" spans="4:9" x14ac:dyDescent="0.2">
      <c r="D18933" s="29"/>
      <c r="E18933" s="29"/>
      <c r="I18933" s="30"/>
    </row>
    <row r="18934" spans="4:9" x14ac:dyDescent="0.2">
      <c r="D18934" s="29"/>
      <c r="E18934" s="29"/>
      <c r="I18934" s="30"/>
    </row>
    <row r="18935" spans="4:9" x14ac:dyDescent="0.2">
      <c r="D18935" s="29"/>
      <c r="E18935" s="29"/>
      <c r="I18935" s="30"/>
    </row>
    <row r="18936" spans="4:9" x14ac:dyDescent="0.2">
      <c r="D18936" s="29"/>
      <c r="E18936" s="29"/>
      <c r="I18936" s="30"/>
    </row>
    <row r="18937" spans="4:9" x14ac:dyDescent="0.2">
      <c r="D18937" s="29"/>
      <c r="E18937" s="29"/>
      <c r="I18937" s="30"/>
    </row>
    <row r="18938" spans="4:9" x14ac:dyDescent="0.2">
      <c r="D18938" s="29"/>
      <c r="E18938" s="29"/>
      <c r="I18938" s="30"/>
    </row>
    <row r="18939" spans="4:9" x14ac:dyDescent="0.2">
      <c r="D18939" s="29"/>
      <c r="E18939" s="29"/>
      <c r="I18939" s="30"/>
    </row>
    <row r="18940" spans="4:9" x14ac:dyDescent="0.2">
      <c r="D18940" s="29"/>
      <c r="E18940" s="29"/>
      <c r="I18940" s="30"/>
    </row>
    <row r="18941" spans="4:9" x14ac:dyDescent="0.2">
      <c r="D18941" s="29"/>
      <c r="E18941" s="29"/>
      <c r="I18941" s="30"/>
    </row>
    <row r="18942" spans="4:9" x14ac:dyDescent="0.2">
      <c r="D18942" s="29"/>
      <c r="E18942" s="29"/>
      <c r="I18942" s="30"/>
    </row>
    <row r="18943" spans="4:9" x14ac:dyDescent="0.2">
      <c r="D18943" s="29"/>
      <c r="E18943" s="29"/>
      <c r="I18943" s="30"/>
    </row>
    <row r="18944" spans="4:9" x14ac:dyDescent="0.2">
      <c r="D18944" s="29"/>
      <c r="E18944" s="29"/>
      <c r="I18944" s="30"/>
    </row>
    <row r="18945" spans="4:9" x14ac:dyDescent="0.2">
      <c r="D18945" s="29"/>
      <c r="E18945" s="29"/>
      <c r="I18945" s="30"/>
    </row>
    <row r="18946" spans="4:9" x14ac:dyDescent="0.2">
      <c r="D18946" s="29"/>
      <c r="E18946" s="29"/>
      <c r="I18946" s="30"/>
    </row>
    <row r="18947" spans="4:9" x14ac:dyDescent="0.2">
      <c r="D18947" s="29"/>
      <c r="E18947" s="29"/>
      <c r="I18947" s="30"/>
    </row>
    <row r="18948" spans="4:9" x14ac:dyDescent="0.2">
      <c r="D18948" s="29"/>
      <c r="E18948" s="29"/>
      <c r="I18948" s="30"/>
    </row>
    <row r="18949" spans="4:9" x14ac:dyDescent="0.2">
      <c r="D18949" s="29"/>
      <c r="E18949" s="29"/>
      <c r="I18949" s="30"/>
    </row>
    <row r="18950" spans="4:9" x14ac:dyDescent="0.2">
      <c r="D18950" s="29"/>
      <c r="E18950" s="29"/>
      <c r="I18950" s="30"/>
    </row>
    <row r="18951" spans="4:9" x14ac:dyDescent="0.2">
      <c r="D18951" s="29"/>
      <c r="E18951" s="29"/>
      <c r="I18951" s="30"/>
    </row>
    <row r="18952" spans="4:9" x14ac:dyDescent="0.2">
      <c r="D18952" s="29"/>
      <c r="E18952" s="29"/>
      <c r="I18952" s="30"/>
    </row>
    <row r="18953" spans="4:9" x14ac:dyDescent="0.2">
      <c r="D18953" s="29"/>
      <c r="E18953" s="29"/>
      <c r="I18953" s="30"/>
    </row>
    <row r="18954" spans="4:9" x14ac:dyDescent="0.2">
      <c r="D18954" s="29"/>
      <c r="E18954" s="29"/>
    </row>
    <row r="18955" spans="4:9" x14ac:dyDescent="0.2">
      <c r="D18955" s="29"/>
      <c r="E18955" s="29"/>
    </row>
    <row r="18956" spans="4:9" x14ac:dyDescent="0.2">
      <c r="D18956" s="29"/>
      <c r="E18956" s="29"/>
    </row>
    <row r="18957" spans="4:9" x14ac:dyDescent="0.2">
      <c r="D18957" s="29"/>
      <c r="E18957" s="29"/>
    </row>
    <row r="18958" spans="4:9" x14ac:dyDescent="0.2">
      <c r="D18958" s="29"/>
      <c r="E18958" s="29"/>
    </row>
    <row r="18959" spans="4:9" x14ac:dyDescent="0.2">
      <c r="D18959" s="29"/>
      <c r="E18959" s="29"/>
    </row>
    <row r="18960" spans="4:9" x14ac:dyDescent="0.2">
      <c r="D18960" s="29"/>
      <c r="E18960" s="29"/>
    </row>
    <row r="18961" spans="4:5" x14ac:dyDescent="0.2">
      <c r="D18961" s="29"/>
      <c r="E18961" s="29"/>
    </row>
    <row r="18962" spans="4:5" x14ac:dyDescent="0.2">
      <c r="D18962" s="29"/>
      <c r="E18962" s="29"/>
    </row>
    <row r="18963" spans="4:5" x14ac:dyDescent="0.2">
      <c r="D18963" s="29"/>
      <c r="E18963" s="29"/>
    </row>
    <row r="18964" spans="4:5" x14ac:dyDescent="0.2">
      <c r="D18964" s="29"/>
      <c r="E18964" s="29"/>
    </row>
    <row r="18965" spans="4:5" x14ac:dyDescent="0.2">
      <c r="D18965" s="29"/>
      <c r="E18965" s="29"/>
    </row>
    <row r="18966" spans="4:5" x14ac:dyDescent="0.2">
      <c r="D18966" s="29"/>
      <c r="E18966" s="29"/>
    </row>
    <row r="18967" spans="4:5" x14ac:dyDescent="0.2">
      <c r="D18967" s="29"/>
      <c r="E18967" s="29"/>
    </row>
    <row r="18968" spans="4:5" x14ac:dyDescent="0.2">
      <c r="D18968" s="29"/>
      <c r="E18968" s="29"/>
    </row>
    <row r="18969" spans="4:5" x14ac:dyDescent="0.2">
      <c r="D18969" s="29"/>
      <c r="E18969" s="29"/>
    </row>
    <row r="18970" spans="4:5" x14ac:dyDescent="0.2">
      <c r="D18970" s="29"/>
      <c r="E18970" s="29"/>
    </row>
    <row r="18971" spans="4:5" x14ac:dyDescent="0.2">
      <c r="D18971" s="29"/>
      <c r="E18971" s="29"/>
    </row>
    <row r="18972" spans="4:5" x14ac:dyDescent="0.2">
      <c r="D18972" s="29"/>
      <c r="E18972" s="29"/>
    </row>
    <row r="18973" spans="4:5" x14ac:dyDescent="0.2">
      <c r="D18973" s="29"/>
      <c r="E18973" s="29"/>
    </row>
    <row r="18974" spans="4:5" x14ac:dyDescent="0.2">
      <c r="D18974" s="29"/>
      <c r="E18974" s="29"/>
    </row>
    <row r="18975" spans="4:5" x14ac:dyDescent="0.2">
      <c r="D18975" s="29"/>
      <c r="E18975" s="29"/>
    </row>
    <row r="18976" spans="4:5" x14ac:dyDescent="0.2">
      <c r="D18976" s="29"/>
      <c r="E18976" s="29"/>
    </row>
    <row r="18977" spans="4:5" x14ac:dyDescent="0.2">
      <c r="D18977" s="29"/>
      <c r="E18977" s="29"/>
    </row>
    <row r="18978" spans="4:5" x14ac:dyDescent="0.2">
      <c r="D18978" s="29"/>
      <c r="E18978" s="29"/>
    </row>
    <row r="18979" spans="4:5" x14ac:dyDescent="0.2">
      <c r="D18979" s="29"/>
      <c r="E18979" s="29"/>
    </row>
    <row r="18980" spans="4:5" x14ac:dyDescent="0.2">
      <c r="D18980" s="29"/>
      <c r="E18980" s="29"/>
    </row>
    <row r="18981" spans="4:5" x14ac:dyDescent="0.2">
      <c r="D18981" s="29"/>
      <c r="E18981" s="29"/>
    </row>
    <row r="18982" spans="4:5" x14ac:dyDescent="0.2">
      <c r="D18982" s="29"/>
      <c r="E18982" s="29"/>
    </row>
    <row r="18983" spans="4:5" x14ac:dyDescent="0.2">
      <c r="D18983" s="29"/>
      <c r="E18983" s="29"/>
    </row>
    <row r="18984" spans="4:5" x14ac:dyDescent="0.2">
      <c r="D18984" s="29"/>
      <c r="E18984" s="29"/>
    </row>
    <row r="18985" spans="4:5" x14ac:dyDescent="0.2">
      <c r="D18985" s="29"/>
      <c r="E18985" s="29"/>
    </row>
    <row r="18986" spans="4:5" x14ac:dyDescent="0.2">
      <c r="D18986" s="29"/>
      <c r="E18986" s="29"/>
    </row>
    <row r="18987" spans="4:5" x14ac:dyDescent="0.2">
      <c r="D18987" s="29"/>
      <c r="E18987" s="29"/>
    </row>
    <row r="18988" spans="4:5" x14ac:dyDescent="0.2">
      <c r="D18988" s="29"/>
      <c r="E18988" s="29"/>
    </row>
    <row r="18989" spans="4:5" x14ac:dyDescent="0.2">
      <c r="D18989" s="29"/>
      <c r="E18989" s="29"/>
    </row>
    <row r="18990" spans="4:5" x14ac:dyDescent="0.2">
      <c r="D18990" s="29"/>
      <c r="E18990" s="29"/>
    </row>
    <row r="18991" spans="4:5" x14ac:dyDescent="0.2">
      <c r="D18991" s="29"/>
      <c r="E18991" s="29"/>
    </row>
    <row r="18992" spans="4:5" x14ac:dyDescent="0.2">
      <c r="D18992" s="29"/>
      <c r="E18992" s="29"/>
    </row>
    <row r="18993" spans="4:5" x14ac:dyDescent="0.2">
      <c r="D18993" s="29"/>
      <c r="E18993" s="29"/>
    </row>
    <row r="18994" spans="4:5" x14ac:dyDescent="0.2">
      <c r="D18994" s="29"/>
      <c r="E18994" s="29"/>
    </row>
    <row r="18995" spans="4:5" x14ac:dyDescent="0.2">
      <c r="D18995" s="29"/>
      <c r="E18995" s="29"/>
    </row>
    <row r="18996" spans="4:5" x14ac:dyDescent="0.2">
      <c r="D18996" s="29"/>
      <c r="E18996" s="29"/>
    </row>
    <row r="18997" spans="4:5" x14ac:dyDescent="0.2">
      <c r="D18997" s="29"/>
      <c r="E18997" s="29"/>
    </row>
    <row r="18998" spans="4:5" x14ac:dyDescent="0.2">
      <c r="D18998" s="29"/>
      <c r="E18998" s="29"/>
    </row>
    <row r="18999" spans="4:5" x14ac:dyDescent="0.2">
      <c r="D18999" s="29"/>
      <c r="E18999" s="29"/>
    </row>
    <row r="19000" spans="4:5" x14ac:dyDescent="0.2">
      <c r="D19000" s="29"/>
      <c r="E19000" s="29"/>
    </row>
    <row r="19001" spans="4:5" x14ac:dyDescent="0.2">
      <c r="D19001" s="29"/>
      <c r="E19001" s="29"/>
    </row>
    <row r="19002" spans="4:5" x14ac:dyDescent="0.2">
      <c r="D19002" s="29"/>
      <c r="E19002" s="29"/>
    </row>
    <row r="19003" spans="4:5" x14ac:dyDescent="0.2">
      <c r="D19003" s="29"/>
      <c r="E19003" s="29"/>
    </row>
    <row r="19004" spans="4:5" x14ac:dyDescent="0.2">
      <c r="D19004" s="29"/>
      <c r="E19004" s="29"/>
    </row>
    <row r="19005" spans="4:5" x14ac:dyDescent="0.2">
      <c r="D19005" s="29"/>
      <c r="E19005" s="29"/>
    </row>
    <row r="19006" spans="4:5" x14ac:dyDescent="0.2">
      <c r="D19006" s="29"/>
      <c r="E19006" s="29"/>
    </row>
    <row r="19007" spans="4:5" x14ac:dyDescent="0.2">
      <c r="D19007" s="29"/>
      <c r="E19007" s="29"/>
    </row>
    <row r="19008" spans="4:5" x14ac:dyDescent="0.2">
      <c r="D19008" s="29"/>
      <c r="E19008" s="29"/>
    </row>
    <row r="19009" spans="4:5" x14ac:dyDescent="0.2">
      <c r="D19009" s="29"/>
      <c r="E19009" s="29"/>
    </row>
    <row r="19010" spans="4:5" x14ac:dyDescent="0.2">
      <c r="D19010" s="29"/>
      <c r="E19010" s="29"/>
    </row>
    <row r="19011" spans="4:5" x14ac:dyDescent="0.2">
      <c r="D19011" s="29"/>
      <c r="E19011" s="29"/>
    </row>
    <row r="19012" spans="4:5" x14ac:dyDescent="0.2">
      <c r="D19012" s="29"/>
      <c r="E19012" s="29"/>
    </row>
    <row r="19013" spans="4:5" x14ac:dyDescent="0.2">
      <c r="D19013" s="29"/>
      <c r="E19013" s="29"/>
    </row>
    <row r="19014" spans="4:5" x14ac:dyDescent="0.2">
      <c r="D19014" s="29"/>
      <c r="E19014" s="29"/>
    </row>
    <row r="19015" spans="4:5" x14ac:dyDescent="0.2">
      <c r="D19015" s="29"/>
      <c r="E19015" s="29"/>
    </row>
    <row r="19016" spans="4:5" x14ac:dyDescent="0.2">
      <c r="D19016" s="29"/>
      <c r="E19016" s="29"/>
    </row>
    <row r="19017" spans="4:5" x14ac:dyDescent="0.2">
      <c r="D19017" s="29"/>
      <c r="E19017" s="29"/>
    </row>
    <row r="19018" spans="4:5" x14ac:dyDescent="0.2">
      <c r="D19018" s="29"/>
      <c r="E19018" s="29"/>
    </row>
    <row r="19019" spans="4:5" x14ac:dyDescent="0.2">
      <c r="D19019" s="29"/>
      <c r="E19019" s="29"/>
    </row>
    <row r="19020" spans="4:5" x14ac:dyDescent="0.2">
      <c r="D19020" s="29"/>
      <c r="E19020" s="29"/>
    </row>
    <row r="19021" spans="4:5" x14ac:dyDescent="0.2">
      <c r="D19021" s="29"/>
      <c r="E19021" s="29"/>
    </row>
    <row r="19022" spans="4:5" x14ac:dyDescent="0.2">
      <c r="D19022" s="29"/>
      <c r="E19022" s="29"/>
    </row>
    <row r="19023" spans="4:5" x14ac:dyDescent="0.2">
      <c r="D19023" s="29"/>
      <c r="E19023" s="29"/>
    </row>
    <row r="19024" spans="4:5" x14ac:dyDescent="0.2">
      <c r="D19024" s="29"/>
      <c r="E19024" s="29"/>
    </row>
    <row r="19025" spans="4:5" x14ac:dyDescent="0.2">
      <c r="D19025" s="29"/>
      <c r="E19025" s="29"/>
    </row>
    <row r="19026" spans="4:5" x14ac:dyDescent="0.2">
      <c r="D19026" s="29"/>
      <c r="E19026" s="29"/>
    </row>
    <row r="19027" spans="4:5" x14ac:dyDescent="0.2">
      <c r="D19027" s="29"/>
      <c r="E19027" s="29"/>
    </row>
    <row r="19028" spans="4:5" x14ac:dyDescent="0.2">
      <c r="D19028" s="29"/>
      <c r="E19028" s="29"/>
    </row>
    <row r="19029" spans="4:5" x14ac:dyDescent="0.2">
      <c r="D19029" s="29"/>
      <c r="E19029" s="29"/>
    </row>
    <row r="19030" spans="4:5" x14ac:dyDescent="0.2">
      <c r="D19030" s="29"/>
      <c r="E19030" s="29"/>
    </row>
    <row r="19031" spans="4:5" x14ac:dyDescent="0.2">
      <c r="D19031" s="29"/>
      <c r="E19031" s="29"/>
    </row>
    <row r="19032" spans="4:5" x14ac:dyDescent="0.2">
      <c r="D19032" s="29"/>
      <c r="E19032" s="29"/>
    </row>
    <row r="19033" spans="4:5" x14ac:dyDescent="0.2">
      <c r="D19033" s="29"/>
      <c r="E19033" s="29"/>
    </row>
    <row r="19034" spans="4:5" x14ac:dyDescent="0.2">
      <c r="D19034" s="29"/>
      <c r="E19034" s="29"/>
    </row>
    <row r="19035" spans="4:5" x14ac:dyDescent="0.2">
      <c r="D19035" s="29"/>
      <c r="E19035" s="29"/>
    </row>
    <row r="19036" spans="4:5" x14ac:dyDescent="0.2">
      <c r="D19036" s="29"/>
      <c r="E19036" s="29"/>
    </row>
    <row r="19037" spans="4:5" x14ac:dyDescent="0.2">
      <c r="D19037" s="29"/>
      <c r="E19037" s="29"/>
    </row>
    <row r="19038" spans="4:5" x14ac:dyDescent="0.2">
      <c r="D19038" s="29"/>
      <c r="E19038" s="29"/>
    </row>
    <row r="19039" spans="4:5" x14ac:dyDescent="0.2">
      <c r="D19039" s="29"/>
      <c r="E19039" s="29"/>
    </row>
    <row r="19040" spans="4:5" x14ac:dyDescent="0.2">
      <c r="D19040" s="29"/>
      <c r="E19040" s="29"/>
    </row>
    <row r="19041" spans="4:9" x14ac:dyDescent="0.2">
      <c r="D19041" s="29"/>
      <c r="E19041" s="29"/>
    </row>
    <row r="19042" spans="4:9" x14ac:dyDescent="0.2">
      <c r="D19042" s="29"/>
      <c r="E19042" s="29"/>
    </row>
    <row r="19043" spans="4:9" x14ac:dyDescent="0.2">
      <c r="D19043" s="29"/>
      <c r="E19043" s="29"/>
    </row>
    <row r="19044" spans="4:9" x14ac:dyDescent="0.2">
      <c r="D19044" s="29"/>
      <c r="E19044" s="29"/>
      <c r="I19044" s="30"/>
    </row>
    <row r="19045" spans="4:9" x14ac:dyDescent="0.2">
      <c r="D19045" s="29"/>
      <c r="E19045" s="29"/>
    </row>
    <row r="19046" spans="4:9" x14ac:dyDescent="0.2">
      <c r="D19046" s="29"/>
      <c r="E19046" s="29"/>
      <c r="I19046" s="30"/>
    </row>
    <row r="19047" spans="4:9" x14ac:dyDescent="0.2">
      <c r="D19047" s="29"/>
      <c r="E19047" s="29"/>
      <c r="I19047" s="30"/>
    </row>
    <row r="19048" spans="4:9" x14ac:dyDescent="0.2">
      <c r="D19048" s="29"/>
      <c r="E19048" s="29"/>
      <c r="I19048" s="30"/>
    </row>
    <row r="19049" spans="4:9" x14ac:dyDescent="0.2">
      <c r="D19049" s="29"/>
      <c r="E19049" s="29"/>
      <c r="I19049" s="30"/>
    </row>
    <row r="19050" spans="4:9" x14ac:dyDescent="0.2">
      <c r="D19050" s="29"/>
      <c r="E19050" s="29"/>
      <c r="I19050" s="30"/>
    </row>
    <row r="19051" spans="4:9" x14ac:dyDescent="0.2">
      <c r="D19051" s="29"/>
      <c r="E19051" s="29"/>
      <c r="I19051" s="30"/>
    </row>
    <row r="19052" spans="4:9" x14ac:dyDescent="0.2">
      <c r="D19052" s="29"/>
      <c r="E19052" s="29"/>
      <c r="I19052" s="30"/>
    </row>
    <row r="19053" spans="4:9" x14ac:dyDescent="0.2">
      <c r="D19053" s="29"/>
      <c r="E19053" s="29"/>
      <c r="I19053" s="30"/>
    </row>
    <row r="19054" spans="4:9" x14ac:dyDescent="0.2">
      <c r="D19054" s="29"/>
      <c r="E19054" s="29"/>
      <c r="I19054" s="30"/>
    </row>
    <row r="19055" spans="4:9" x14ac:dyDescent="0.2">
      <c r="D19055" s="29"/>
      <c r="E19055" s="29"/>
      <c r="I19055" s="30"/>
    </row>
    <row r="19056" spans="4:9" x14ac:dyDescent="0.2">
      <c r="D19056" s="29"/>
      <c r="E19056" s="29"/>
      <c r="I19056" s="30"/>
    </row>
    <row r="19057" spans="4:9" x14ac:dyDescent="0.2">
      <c r="D19057" s="29"/>
      <c r="E19057" s="29"/>
      <c r="I19057" s="30"/>
    </row>
    <row r="19058" spans="4:9" x14ac:dyDescent="0.2">
      <c r="D19058" s="29"/>
      <c r="E19058" s="29"/>
      <c r="I19058" s="30"/>
    </row>
    <row r="19059" spans="4:9" x14ac:dyDescent="0.2">
      <c r="D19059" s="29"/>
      <c r="E19059" s="29"/>
      <c r="I19059" s="30"/>
    </row>
    <row r="19060" spans="4:9" x14ac:dyDescent="0.2">
      <c r="D19060" s="29"/>
      <c r="E19060" s="29"/>
      <c r="I19060" s="30"/>
    </row>
    <row r="19061" spans="4:9" x14ac:dyDescent="0.2">
      <c r="D19061" s="29"/>
      <c r="E19061" s="29"/>
      <c r="I19061" s="30"/>
    </row>
    <row r="19062" spans="4:9" x14ac:dyDescent="0.2">
      <c r="D19062" s="29"/>
      <c r="E19062" s="29"/>
      <c r="I19062" s="30"/>
    </row>
    <row r="19063" spans="4:9" x14ac:dyDescent="0.2">
      <c r="D19063" s="29"/>
      <c r="E19063" s="29"/>
      <c r="I19063" s="30"/>
    </row>
    <row r="19064" spans="4:9" x14ac:dyDescent="0.2">
      <c r="D19064" s="29"/>
      <c r="E19064" s="29"/>
      <c r="I19064" s="30"/>
    </row>
    <row r="19065" spans="4:9" x14ac:dyDescent="0.2">
      <c r="D19065" s="29"/>
      <c r="E19065" s="29"/>
      <c r="I19065" s="30"/>
    </row>
    <row r="19066" spans="4:9" x14ac:dyDescent="0.2">
      <c r="D19066" s="29"/>
      <c r="E19066" s="29"/>
      <c r="I19066" s="30"/>
    </row>
    <row r="19067" spans="4:9" x14ac:dyDescent="0.2">
      <c r="D19067" s="29"/>
      <c r="E19067" s="29"/>
      <c r="I19067" s="30"/>
    </row>
    <row r="19068" spans="4:9" x14ac:dyDescent="0.2">
      <c r="D19068" s="29"/>
      <c r="E19068" s="29"/>
      <c r="I19068" s="30"/>
    </row>
    <row r="19069" spans="4:9" x14ac:dyDescent="0.2">
      <c r="D19069" s="29"/>
      <c r="E19069" s="29"/>
    </row>
    <row r="19070" spans="4:9" x14ac:dyDescent="0.2">
      <c r="D19070" s="29"/>
      <c r="E19070" s="29"/>
      <c r="I19070" s="30"/>
    </row>
    <row r="19071" spans="4:9" x14ac:dyDescent="0.2">
      <c r="D19071" s="29"/>
      <c r="E19071" s="29"/>
      <c r="I19071" s="30"/>
    </row>
    <row r="19072" spans="4:9" x14ac:dyDescent="0.2">
      <c r="D19072" s="29"/>
      <c r="E19072" s="29"/>
      <c r="I19072" s="30"/>
    </row>
    <row r="19073" spans="4:9" x14ac:dyDescent="0.2">
      <c r="D19073" s="29"/>
      <c r="E19073" s="29"/>
      <c r="I19073" s="30"/>
    </row>
    <row r="19074" spans="4:9" x14ac:dyDescent="0.2">
      <c r="D19074" s="29"/>
      <c r="E19074" s="29"/>
      <c r="I19074" s="30"/>
    </row>
    <row r="19075" spans="4:9" x14ac:dyDescent="0.2">
      <c r="D19075" s="29"/>
      <c r="E19075" s="29"/>
      <c r="I19075" s="30"/>
    </row>
    <row r="19076" spans="4:9" x14ac:dyDescent="0.2">
      <c r="D19076" s="29"/>
      <c r="E19076" s="29"/>
      <c r="I19076" s="30"/>
    </row>
    <row r="19077" spans="4:9" x14ac:dyDescent="0.2">
      <c r="D19077" s="29"/>
      <c r="E19077" s="29"/>
      <c r="I19077" s="30"/>
    </row>
    <row r="19078" spans="4:9" x14ac:dyDescent="0.2">
      <c r="D19078" s="29"/>
      <c r="E19078" s="29"/>
      <c r="I19078" s="30"/>
    </row>
    <row r="19079" spans="4:9" x14ac:dyDescent="0.2">
      <c r="D19079" s="29"/>
      <c r="E19079" s="29"/>
      <c r="I19079" s="30"/>
    </row>
    <row r="19080" spans="4:9" x14ac:dyDescent="0.2">
      <c r="D19080" s="29"/>
      <c r="E19080" s="29"/>
      <c r="I19080" s="30"/>
    </row>
    <row r="19081" spans="4:9" x14ac:dyDescent="0.2">
      <c r="D19081" s="29"/>
      <c r="E19081" s="29"/>
      <c r="I19081" s="30"/>
    </row>
    <row r="19082" spans="4:9" x14ac:dyDescent="0.2">
      <c r="D19082" s="29"/>
      <c r="E19082" s="29"/>
      <c r="I19082" s="30"/>
    </row>
    <row r="19083" spans="4:9" x14ac:dyDescent="0.2">
      <c r="D19083" s="29"/>
      <c r="E19083" s="29"/>
      <c r="I19083" s="30"/>
    </row>
    <row r="19084" spans="4:9" x14ac:dyDescent="0.2">
      <c r="D19084" s="29"/>
      <c r="E19084" s="29"/>
      <c r="I19084" s="30"/>
    </row>
    <row r="19085" spans="4:9" x14ac:dyDescent="0.2">
      <c r="D19085" s="29"/>
      <c r="E19085" s="29"/>
      <c r="I19085" s="30"/>
    </row>
    <row r="19086" spans="4:9" x14ac:dyDescent="0.2">
      <c r="D19086" s="29"/>
      <c r="E19086" s="29"/>
      <c r="I19086" s="30"/>
    </row>
    <row r="19087" spans="4:9" x14ac:dyDescent="0.2">
      <c r="D19087" s="29"/>
      <c r="E19087" s="29"/>
      <c r="I19087" s="30"/>
    </row>
    <row r="19088" spans="4:9" x14ac:dyDescent="0.2">
      <c r="D19088" s="29"/>
      <c r="E19088" s="29"/>
      <c r="I19088" s="30"/>
    </row>
    <row r="19089" spans="4:9" x14ac:dyDescent="0.2">
      <c r="D19089" s="29"/>
      <c r="E19089" s="29"/>
      <c r="I19089" s="30"/>
    </row>
    <row r="19090" spans="4:9" x14ac:dyDescent="0.2">
      <c r="D19090" s="29"/>
      <c r="E19090" s="29"/>
      <c r="I19090" s="30"/>
    </row>
    <row r="19091" spans="4:9" x14ac:dyDescent="0.2">
      <c r="D19091" s="29"/>
      <c r="E19091" s="29"/>
      <c r="I19091" s="30"/>
    </row>
    <row r="19092" spans="4:9" x14ac:dyDescent="0.2">
      <c r="D19092" s="29"/>
      <c r="E19092" s="29"/>
    </row>
    <row r="19093" spans="4:9" x14ac:dyDescent="0.2">
      <c r="D19093" s="29"/>
      <c r="E19093" s="29"/>
    </row>
    <row r="19094" spans="4:9" x14ac:dyDescent="0.2">
      <c r="D19094" s="29"/>
      <c r="E19094" s="29"/>
    </row>
    <row r="19095" spans="4:9" x14ac:dyDescent="0.2">
      <c r="D19095" s="29"/>
      <c r="E19095" s="29"/>
    </row>
    <row r="19096" spans="4:9" x14ac:dyDescent="0.2">
      <c r="D19096" s="29"/>
      <c r="E19096" s="29"/>
    </row>
    <row r="19097" spans="4:9" x14ac:dyDescent="0.2">
      <c r="D19097" s="29"/>
      <c r="E19097" s="29"/>
    </row>
    <row r="19098" spans="4:9" x14ac:dyDescent="0.2">
      <c r="D19098" s="29"/>
      <c r="E19098" s="29"/>
    </row>
    <row r="19099" spans="4:9" x14ac:dyDescent="0.2">
      <c r="D19099" s="29"/>
      <c r="E19099" s="29"/>
    </row>
    <row r="19100" spans="4:9" x14ac:dyDescent="0.2">
      <c r="D19100" s="29"/>
      <c r="E19100" s="29"/>
    </row>
    <row r="19101" spans="4:9" x14ac:dyDescent="0.2">
      <c r="D19101" s="29"/>
      <c r="E19101" s="29"/>
    </row>
    <row r="19102" spans="4:9" x14ac:dyDescent="0.2">
      <c r="D19102" s="29"/>
      <c r="E19102" s="29"/>
    </row>
    <row r="19103" spans="4:9" x14ac:dyDescent="0.2">
      <c r="D19103" s="29"/>
      <c r="E19103" s="29"/>
    </row>
    <row r="19104" spans="4:9" x14ac:dyDescent="0.2">
      <c r="D19104" s="29"/>
      <c r="E19104" s="29"/>
    </row>
    <row r="19105" spans="4:5" x14ac:dyDescent="0.2">
      <c r="D19105" s="29"/>
      <c r="E19105" s="29"/>
    </row>
    <row r="19106" spans="4:5" x14ac:dyDescent="0.2">
      <c r="D19106" s="29"/>
      <c r="E19106" s="29"/>
    </row>
    <row r="19107" spans="4:5" x14ac:dyDescent="0.2">
      <c r="D19107" s="29"/>
      <c r="E19107" s="29"/>
    </row>
    <row r="19108" spans="4:5" x14ac:dyDescent="0.2">
      <c r="D19108" s="29"/>
      <c r="E19108" s="29"/>
    </row>
    <row r="19109" spans="4:5" x14ac:dyDescent="0.2">
      <c r="D19109" s="29"/>
      <c r="E19109" s="29"/>
    </row>
    <row r="19110" spans="4:5" x14ac:dyDescent="0.2">
      <c r="D19110" s="29"/>
      <c r="E19110" s="29"/>
    </row>
    <row r="19111" spans="4:5" x14ac:dyDescent="0.2">
      <c r="D19111" s="29"/>
      <c r="E19111" s="29"/>
    </row>
    <row r="19112" spans="4:5" x14ac:dyDescent="0.2">
      <c r="D19112" s="29"/>
      <c r="E19112" s="29"/>
    </row>
    <row r="19113" spans="4:5" x14ac:dyDescent="0.2">
      <c r="D19113" s="29"/>
      <c r="E19113" s="29"/>
    </row>
    <row r="19114" spans="4:5" x14ac:dyDescent="0.2">
      <c r="D19114" s="29"/>
      <c r="E19114" s="29"/>
    </row>
    <row r="19115" spans="4:5" x14ac:dyDescent="0.2">
      <c r="D19115" s="29"/>
      <c r="E19115" s="29"/>
    </row>
    <row r="19116" spans="4:5" x14ac:dyDescent="0.2">
      <c r="D19116" s="29"/>
      <c r="E19116" s="29"/>
    </row>
    <row r="19117" spans="4:5" x14ac:dyDescent="0.2">
      <c r="D19117" s="29"/>
      <c r="E19117" s="29"/>
    </row>
    <row r="19118" spans="4:5" x14ac:dyDescent="0.2">
      <c r="D19118" s="29"/>
      <c r="E19118" s="29"/>
    </row>
    <row r="19119" spans="4:5" x14ac:dyDescent="0.2">
      <c r="D19119" s="29"/>
      <c r="E19119" s="29"/>
    </row>
    <row r="19120" spans="4:5" x14ac:dyDescent="0.2">
      <c r="D19120" s="29"/>
      <c r="E19120" s="29"/>
    </row>
    <row r="19121" spans="4:5" x14ac:dyDescent="0.2">
      <c r="D19121" s="29"/>
      <c r="E19121" s="29"/>
    </row>
    <row r="19122" spans="4:5" x14ac:dyDescent="0.2">
      <c r="D19122" s="29"/>
      <c r="E19122" s="29"/>
    </row>
    <row r="19123" spans="4:5" x14ac:dyDescent="0.2">
      <c r="D19123" s="29"/>
      <c r="E19123" s="29"/>
    </row>
    <row r="19124" spans="4:5" x14ac:dyDescent="0.2">
      <c r="D19124" s="29"/>
      <c r="E19124" s="29"/>
    </row>
    <row r="19125" spans="4:5" x14ac:dyDescent="0.2">
      <c r="D19125" s="29"/>
      <c r="E19125" s="29"/>
    </row>
    <row r="19126" spans="4:5" x14ac:dyDescent="0.2">
      <c r="D19126" s="29"/>
      <c r="E19126" s="29"/>
    </row>
    <row r="19127" spans="4:5" x14ac:dyDescent="0.2">
      <c r="D19127" s="29"/>
      <c r="E19127" s="29"/>
    </row>
    <row r="19128" spans="4:5" x14ac:dyDescent="0.2">
      <c r="D19128" s="29"/>
      <c r="E19128" s="29"/>
    </row>
    <row r="19129" spans="4:5" x14ac:dyDescent="0.2">
      <c r="D19129" s="29"/>
      <c r="E19129" s="29"/>
    </row>
    <row r="19130" spans="4:5" x14ac:dyDescent="0.2">
      <c r="D19130" s="29"/>
      <c r="E19130" s="29"/>
    </row>
    <row r="19131" spans="4:5" x14ac:dyDescent="0.2">
      <c r="D19131" s="29"/>
      <c r="E19131" s="29"/>
    </row>
    <row r="19132" spans="4:5" x14ac:dyDescent="0.2">
      <c r="D19132" s="29"/>
      <c r="E19132" s="29"/>
    </row>
    <row r="19133" spans="4:5" x14ac:dyDescent="0.2">
      <c r="D19133" s="29"/>
      <c r="E19133" s="29"/>
    </row>
    <row r="19134" spans="4:5" x14ac:dyDescent="0.2">
      <c r="D19134" s="29"/>
      <c r="E19134" s="29"/>
    </row>
    <row r="19135" spans="4:5" x14ac:dyDescent="0.2">
      <c r="D19135" s="29"/>
      <c r="E19135" s="29"/>
    </row>
    <row r="19136" spans="4:5" x14ac:dyDescent="0.2">
      <c r="D19136" s="29"/>
      <c r="E19136" s="29"/>
    </row>
    <row r="19137" spans="4:5" x14ac:dyDescent="0.2">
      <c r="D19137" s="29"/>
      <c r="E19137" s="29"/>
    </row>
    <row r="19138" spans="4:5" x14ac:dyDescent="0.2">
      <c r="D19138" s="29"/>
      <c r="E19138" s="29"/>
    </row>
    <row r="19139" spans="4:5" x14ac:dyDescent="0.2">
      <c r="D19139" s="29"/>
      <c r="E19139" s="29"/>
    </row>
    <row r="19140" spans="4:5" x14ac:dyDescent="0.2">
      <c r="D19140" s="29"/>
      <c r="E19140" s="29"/>
    </row>
    <row r="19141" spans="4:5" x14ac:dyDescent="0.2">
      <c r="D19141" s="29"/>
      <c r="E19141" s="29"/>
    </row>
    <row r="19142" spans="4:5" x14ac:dyDescent="0.2">
      <c r="D19142" s="29"/>
      <c r="E19142" s="29"/>
    </row>
    <row r="19143" spans="4:5" x14ac:dyDescent="0.2">
      <c r="D19143" s="29"/>
      <c r="E19143" s="29"/>
    </row>
    <row r="19144" spans="4:5" x14ac:dyDescent="0.2">
      <c r="D19144" s="29"/>
      <c r="E19144" s="29"/>
    </row>
    <row r="19145" spans="4:5" x14ac:dyDescent="0.2">
      <c r="D19145" s="29"/>
      <c r="E19145" s="29"/>
    </row>
    <row r="19146" spans="4:5" x14ac:dyDescent="0.2">
      <c r="D19146" s="29"/>
      <c r="E19146" s="29"/>
    </row>
    <row r="19147" spans="4:5" x14ac:dyDescent="0.2">
      <c r="D19147" s="29"/>
      <c r="E19147" s="29"/>
    </row>
    <row r="19148" spans="4:5" x14ac:dyDescent="0.2">
      <c r="D19148" s="29"/>
      <c r="E19148" s="29"/>
    </row>
    <row r="19149" spans="4:5" x14ac:dyDescent="0.2">
      <c r="D19149" s="29"/>
      <c r="E19149" s="29"/>
    </row>
    <row r="19150" spans="4:5" x14ac:dyDescent="0.2">
      <c r="D19150" s="29"/>
      <c r="E19150" s="29"/>
    </row>
    <row r="19151" spans="4:5" x14ac:dyDescent="0.2">
      <c r="D19151" s="29"/>
      <c r="E19151" s="29"/>
    </row>
    <row r="19152" spans="4:5" x14ac:dyDescent="0.2">
      <c r="D19152" s="29"/>
      <c r="E19152" s="29"/>
    </row>
    <row r="19153" spans="4:9" x14ac:dyDescent="0.2">
      <c r="D19153" s="29"/>
      <c r="E19153" s="29"/>
    </row>
    <row r="19154" spans="4:9" x14ac:dyDescent="0.2">
      <c r="D19154" s="29"/>
      <c r="E19154" s="29"/>
    </row>
    <row r="19155" spans="4:9" x14ac:dyDescent="0.2">
      <c r="D19155" s="29"/>
      <c r="E19155" s="29"/>
    </row>
    <row r="19156" spans="4:9" x14ac:dyDescent="0.2">
      <c r="D19156" s="29"/>
      <c r="E19156" s="29"/>
    </row>
    <row r="19157" spans="4:9" x14ac:dyDescent="0.2">
      <c r="D19157" s="29"/>
      <c r="E19157" s="29"/>
    </row>
    <row r="19158" spans="4:9" x14ac:dyDescent="0.2">
      <c r="D19158" s="29"/>
      <c r="E19158" s="29"/>
    </row>
    <row r="19159" spans="4:9" x14ac:dyDescent="0.2">
      <c r="D19159" s="29"/>
      <c r="E19159" s="29"/>
    </row>
    <row r="19160" spans="4:9" x14ac:dyDescent="0.2">
      <c r="D19160" s="29"/>
      <c r="E19160" s="29"/>
    </row>
    <row r="19161" spans="4:9" x14ac:dyDescent="0.2">
      <c r="D19161" s="29"/>
      <c r="E19161" s="29"/>
    </row>
    <row r="19162" spans="4:9" x14ac:dyDescent="0.2">
      <c r="D19162" s="29"/>
      <c r="E19162" s="29"/>
    </row>
    <row r="19163" spans="4:9" x14ac:dyDescent="0.2">
      <c r="D19163" s="29"/>
      <c r="E19163" s="29"/>
    </row>
    <row r="19164" spans="4:9" x14ac:dyDescent="0.2">
      <c r="D19164" s="29"/>
      <c r="E19164" s="29"/>
      <c r="I19164" s="30"/>
    </row>
    <row r="19165" spans="4:9" x14ac:dyDescent="0.2">
      <c r="D19165" s="29"/>
      <c r="E19165" s="29"/>
    </row>
    <row r="19166" spans="4:9" x14ac:dyDescent="0.2">
      <c r="D19166" s="29"/>
      <c r="E19166" s="29"/>
      <c r="I19166" s="30"/>
    </row>
    <row r="19167" spans="4:9" x14ac:dyDescent="0.2">
      <c r="D19167" s="29"/>
      <c r="E19167" s="29"/>
      <c r="I19167" s="30"/>
    </row>
    <row r="19168" spans="4:9" x14ac:dyDescent="0.2">
      <c r="D19168" s="29"/>
      <c r="E19168" s="29"/>
      <c r="I19168" s="30"/>
    </row>
    <row r="19169" spans="4:9" x14ac:dyDescent="0.2">
      <c r="D19169" s="29"/>
      <c r="E19169" s="29"/>
      <c r="I19169" s="30"/>
    </row>
    <row r="19170" spans="4:9" x14ac:dyDescent="0.2">
      <c r="D19170" s="29"/>
      <c r="E19170" s="29"/>
      <c r="I19170" s="30"/>
    </row>
    <row r="19171" spans="4:9" x14ac:dyDescent="0.2">
      <c r="D19171" s="29"/>
      <c r="E19171" s="29"/>
      <c r="I19171" s="30"/>
    </row>
    <row r="19172" spans="4:9" x14ac:dyDescent="0.2">
      <c r="D19172" s="29"/>
      <c r="E19172" s="29"/>
      <c r="I19172" s="30"/>
    </row>
    <row r="19173" spans="4:9" x14ac:dyDescent="0.2">
      <c r="D19173" s="29"/>
      <c r="E19173" s="29"/>
      <c r="I19173" s="30"/>
    </row>
    <row r="19174" spans="4:9" x14ac:dyDescent="0.2">
      <c r="D19174" s="29"/>
      <c r="E19174" s="29"/>
      <c r="I19174" s="30"/>
    </row>
    <row r="19175" spans="4:9" x14ac:dyDescent="0.2">
      <c r="D19175" s="29"/>
      <c r="E19175" s="29"/>
      <c r="I19175" s="30"/>
    </row>
    <row r="19176" spans="4:9" x14ac:dyDescent="0.2">
      <c r="D19176" s="29"/>
      <c r="E19176" s="29"/>
      <c r="I19176" s="30"/>
    </row>
    <row r="19177" spans="4:9" x14ac:dyDescent="0.2">
      <c r="D19177" s="29"/>
      <c r="E19177" s="29"/>
      <c r="I19177" s="30"/>
    </row>
    <row r="19178" spans="4:9" x14ac:dyDescent="0.2">
      <c r="D19178" s="29"/>
      <c r="E19178" s="29"/>
      <c r="I19178" s="30"/>
    </row>
    <row r="19179" spans="4:9" x14ac:dyDescent="0.2">
      <c r="D19179" s="29"/>
      <c r="E19179" s="29"/>
      <c r="I19179" s="30"/>
    </row>
    <row r="19180" spans="4:9" x14ac:dyDescent="0.2">
      <c r="D19180" s="29"/>
      <c r="E19180" s="29"/>
      <c r="I19180" s="30"/>
    </row>
    <row r="19181" spans="4:9" x14ac:dyDescent="0.2">
      <c r="D19181" s="29"/>
      <c r="E19181" s="29"/>
      <c r="I19181" s="30"/>
    </row>
    <row r="19182" spans="4:9" x14ac:dyDescent="0.2">
      <c r="D19182" s="29"/>
      <c r="E19182" s="29"/>
      <c r="I19182" s="30"/>
    </row>
    <row r="19183" spans="4:9" x14ac:dyDescent="0.2">
      <c r="D19183" s="29"/>
      <c r="E19183" s="29"/>
      <c r="I19183" s="30"/>
    </row>
    <row r="19184" spans="4:9" x14ac:dyDescent="0.2">
      <c r="D19184" s="29"/>
      <c r="E19184" s="29"/>
      <c r="I19184" s="30"/>
    </row>
    <row r="19185" spans="4:9" x14ac:dyDescent="0.2">
      <c r="D19185" s="29"/>
      <c r="E19185" s="29"/>
      <c r="I19185" s="30"/>
    </row>
    <row r="19186" spans="4:9" x14ac:dyDescent="0.2">
      <c r="D19186" s="29"/>
      <c r="E19186" s="29"/>
      <c r="I19186" s="30"/>
    </row>
    <row r="19187" spans="4:9" x14ac:dyDescent="0.2">
      <c r="D19187" s="29"/>
      <c r="E19187" s="29"/>
      <c r="I19187" s="30"/>
    </row>
    <row r="19188" spans="4:9" x14ac:dyDescent="0.2">
      <c r="D19188" s="29"/>
      <c r="E19188" s="29"/>
    </row>
    <row r="19189" spans="4:9" x14ac:dyDescent="0.2">
      <c r="D19189" s="29"/>
      <c r="E19189" s="29"/>
    </row>
    <row r="19190" spans="4:9" x14ac:dyDescent="0.2">
      <c r="D19190" s="29"/>
      <c r="E19190" s="29"/>
    </row>
    <row r="19191" spans="4:9" x14ac:dyDescent="0.2">
      <c r="D19191" s="29"/>
      <c r="E19191" s="29"/>
    </row>
    <row r="19192" spans="4:9" x14ac:dyDescent="0.2">
      <c r="D19192" s="29"/>
      <c r="E19192" s="29"/>
    </row>
    <row r="19193" spans="4:9" x14ac:dyDescent="0.2">
      <c r="D19193" s="29"/>
      <c r="E19193" s="29"/>
    </row>
    <row r="19194" spans="4:9" x14ac:dyDescent="0.2">
      <c r="D19194" s="29"/>
      <c r="E19194" s="29"/>
      <c r="I19194" s="30"/>
    </row>
    <row r="19195" spans="4:9" x14ac:dyDescent="0.2">
      <c r="D19195" s="29"/>
      <c r="E19195" s="29"/>
    </row>
    <row r="19196" spans="4:9" x14ac:dyDescent="0.2">
      <c r="D19196" s="29"/>
      <c r="E19196" s="29"/>
      <c r="I19196" s="30"/>
    </row>
    <row r="19197" spans="4:9" x14ac:dyDescent="0.2">
      <c r="D19197" s="29"/>
      <c r="E19197" s="29"/>
      <c r="I19197" s="30"/>
    </row>
    <row r="19198" spans="4:9" x14ac:dyDescent="0.2">
      <c r="D19198" s="29"/>
      <c r="E19198" s="29"/>
      <c r="I19198" s="30"/>
    </row>
    <row r="19199" spans="4:9" x14ac:dyDescent="0.2">
      <c r="D19199" s="29"/>
      <c r="E19199" s="29"/>
      <c r="I19199" s="30"/>
    </row>
    <row r="19200" spans="4:9" x14ac:dyDescent="0.2">
      <c r="D19200" s="29"/>
      <c r="E19200" s="29"/>
      <c r="I19200" s="30"/>
    </row>
    <row r="19201" spans="4:9" x14ac:dyDescent="0.2">
      <c r="D19201" s="29"/>
      <c r="E19201" s="29"/>
      <c r="I19201" s="30"/>
    </row>
    <row r="19202" spans="4:9" x14ac:dyDescent="0.2">
      <c r="D19202" s="29"/>
      <c r="E19202" s="29"/>
      <c r="I19202" s="30"/>
    </row>
    <row r="19203" spans="4:9" x14ac:dyDescent="0.2">
      <c r="D19203" s="29"/>
      <c r="E19203" s="29"/>
      <c r="I19203" s="30"/>
    </row>
    <row r="19204" spans="4:9" x14ac:dyDescent="0.2">
      <c r="D19204" s="29"/>
      <c r="E19204" s="29"/>
      <c r="I19204" s="30"/>
    </row>
    <row r="19205" spans="4:9" x14ac:dyDescent="0.2">
      <c r="D19205" s="29"/>
      <c r="E19205" s="29"/>
      <c r="I19205" s="30"/>
    </row>
    <row r="19206" spans="4:9" x14ac:dyDescent="0.2">
      <c r="D19206" s="29"/>
      <c r="E19206" s="29"/>
      <c r="I19206" s="30"/>
    </row>
    <row r="19207" spans="4:9" x14ac:dyDescent="0.2">
      <c r="D19207" s="29"/>
      <c r="E19207" s="29"/>
      <c r="I19207" s="30"/>
    </row>
    <row r="19208" spans="4:9" x14ac:dyDescent="0.2">
      <c r="D19208" s="29"/>
      <c r="E19208" s="29"/>
      <c r="I19208" s="30"/>
    </row>
    <row r="19209" spans="4:9" x14ac:dyDescent="0.2">
      <c r="D19209" s="29"/>
      <c r="E19209" s="29"/>
      <c r="I19209" s="30"/>
    </row>
    <row r="19210" spans="4:9" x14ac:dyDescent="0.2">
      <c r="D19210" s="29"/>
      <c r="E19210" s="29"/>
      <c r="I19210" s="30"/>
    </row>
    <row r="19211" spans="4:9" x14ac:dyDescent="0.2">
      <c r="D19211" s="29"/>
      <c r="E19211" s="29"/>
      <c r="I19211" s="30"/>
    </row>
    <row r="19212" spans="4:9" x14ac:dyDescent="0.2">
      <c r="D19212" s="29"/>
      <c r="E19212" s="29"/>
      <c r="I19212" s="30"/>
    </row>
    <row r="19213" spans="4:9" x14ac:dyDescent="0.2">
      <c r="D19213" s="29"/>
      <c r="E19213" s="29"/>
      <c r="I19213" s="30"/>
    </row>
    <row r="19214" spans="4:9" x14ac:dyDescent="0.2">
      <c r="D19214" s="29"/>
      <c r="E19214" s="29"/>
      <c r="I19214" s="30"/>
    </row>
    <row r="19215" spans="4:9" x14ac:dyDescent="0.2">
      <c r="D19215" s="29"/>
      <c r="E19215" s="29"/>
      <c r="I19215" s="30"/>
    </row>
    <row r="19216" spans="4:9" x14ac:dyDescent="0.2">
      <c r="D19216" s="29"/>
      <c r="E19216" s="29"/>
      <c r="I19216" s="30"/>
    </row>
    <row r="19217" spans="4:9" x14ac:dyDescent="0.2">
      <c r="D19217" s="29"/>
      <c r="E19217" s="29"/>
      <c r="I19217" s="30"/>
    </row>
    <row r="19218" spans="4:9" x14ac:dyDescent="0.2">
      <c r="D19218" s="29"/>
      <c r="E19218" s="29"/>
    </row>
    <row r="19219" spans="4:9" x14ac:dyDescent="0.2">
      <c r="D19219" s="29"/>
      <c r="E19219" s="29"/>
    </row>
    <row r="19220" spans="4:9" x14ac:dyDescent="0.2">
      <c r="D19220" s="29"/>
      <c r="E19220" s="29"/>
    </row>
    <row r="19221" spans="4:9" x14ac:dyDescent="0.2">
      <c r="D19221" s="29"/>
      <c r="E19221" s="29"/>
    </row>
    <row r="19222" spans="4:9" x14ac:dyDescent="0.2">
      <c r="D19222" s="29"/>
      <c r="E19222" s="29"/>
    </row>
    <row r="19223" spans="4:9" x14ac:dyDescent="0.2">
      <c r="D19223" s="29"/>
      <c r="E19223" s="29"/>
    </row>
    <row r="19224" spans="4:9" x14ac:dyDescent="0.2">
      <c r="D19224" s="29"/>
      <c r="E19224" s="29"/>
    </row>
    <row r="19225" spans="4:9" x14ac:dyDescent="0.2">
      <c r="D19225" s="29"/>
      <c r="E19225" s="29"/>
    </row>
    <row r="19226" spans="4:9" x14ac:dyDescent="0.2">
      <c r="D19226" s="29"/>
      <c r="E19226" s="29"/>
    </row>
    <row r="19227" spans="4:9" x14ac:dyDescent="0.2">
      <c r="D19227" s="29"/>
      <c r="E19227" s="29"/>
    </row>
    <row r="19228" spans="4:9" x14ac:dyDescent="0.2">
      <c r="D19228" s="29"/>
      <c r="E19228" s="29"/>
    </row>
    <row r="19229" spans="4:9" x14ac:dyDescent="0.2">
      <c r="D19229" s="29"/>
      <c r="E19229" s="29"/>
    </row>
    <row r="19230" spans="4:9" x14ac:dyDescent="0.2">
      <c r="D19230" s="29"/>
      <c r="E19230" s="29"/>
    </row>
    <row r="19231" spans="4:9" x14ac:dyDescent="0.2">
      <c r="D19231" s="29"/>
      <c r="E19231" s="29"/>
    </row>
    <row r="19232" spans="4:9" x14ac:dyDescent="0.2">
      <c r="D19232" s="29"/>
      <c r="E19232" s="29"/>
    </row>
    <row r="19233" spans="4:5" x14ac:dyDescent="0.2">
      <c r="D19233" s="29"/>
      <c r="E19233" s="29"/>
    </row>
    <row r="19234" spans="4:5" x14ac:dyDescent="0.2">
      <c r="D19234" s="29"/>
      <c r="E19234" s="29"/>
    </row>
    <row r="19235" spans="4:5" x14ac:dyDescent="0.2">
      <c r="D19235" s="29"/>
      <c r="E19235" s="29"/>
    </row>
    <row r="19236" spans="4:5" x14ac:dyDescent="0.2">
      <c r="D19236" s="29"/>
      <c r="E19236" s="29"/>
    </row>
    <row r="19237" spans="4:5" x14ac:dyDescent="0.2">
      <c r="D19237" s="29"/>
      <c r="E19237" s="29"/>
    </row>
    <row r="19238" spans="4:5" x14ac:dyDescent="0.2">
      <c r="D19238" s="29"/>
      <c r="E19238" s="29"/>
    </row>
    <row r="19239" spans="4:5" x14ac:dyDescent="0.2">
      <c r="D19239" s="29"/>
      <c r="E19239" s="29"/>
    </row>
    <row r="19240" spans="4:5" x14ac:dyDescent="0.2">
      <c r="D19240" s="29"/>
      <c r="E19240" s="29"/>
    </row>
    <row r="19241" spans="4:5" x14ac:dyDescent="0.2">
      <c r="D19241" s="29"/>
      <c r="E19241" s="29"/>
    </row>
    <row r="19242" spans="4:5" x14ac:dyDescent="0.2">
      <c r="D19242" s="29"/>
      <c r="E19242" s="29"/>
    </row>
    <row r="19243" spans="4:5" x14ac:dyDescent="0.2">
      <c r="D19243" s="29"/>
      <c r="E19243" s="29"/>
    </row>
    <row r="19244" spans="4:5" x14ac:dyDescent="0.2">
      <c r="D19244" s="29"/>
      <c r="E19244" s="29"/>
    </row>
    <row r="19245" spans="4:5" x14ac:dyDescent="0.2">
      <c r="D19245" s="29"/>
      <c r="E19245" s="29"/>
    </row>
    <row r="19246" spans="4:5" x14ac:dyDescent="0.2">
      <c r="D19246" s="29"/>
      <c r="E19246" s="29"/>
    </row>
    <row r="19247" spans="4:5" x14ac:dyDescent="0.2">
      <c r="D19247" s="29"/>
      <c r="E19247" s="29"/>
    </row>
    <row r="19248" spans="4:5" x14ac:dyDescent="0.2">
      <c r="D19248" s="29"/>
      <c r="E19248" s="29"/>
    </row>
    <row r="19249" spans="4:5" x14ac:dyDescent="0.2">
      <c r="D19249" s="29"/>
      <c r="E19249" s="29"/>
    </row>
    <row r="19250" spans="4:5" x14ac:dyDescent="0.2">
      <c r="D19250" s="29"/>
      <c r="E19250" s="29"/>
    </row>
    <row r="19251" spans="4:5" x14ac:dyDescent="0.2">
      <c r="D19251" s="29"/>
      <c r="E19251" s="29"/>
    </row>
    <row r="19252" spans="4:5" x14ac:dyDescent="0.2">
      <c r="D19252" s="29"/>
      <c r="E19252" s="29"/>
    </row>
    <row r="19253" spans="4:5" x14ac:dyDescent="0.2">
      <c r="D19253" s="29"/>
      <c r="E19253" s="29"/>
    </row>
    <row r="19254" spans="4:5" x14ac:dyDescent="0.2">
      <c r="D19254" s="29"/>
      <c r="E19254" s="29"/>
    </row>
    <row r="19255" spans="4:5" x14ac:dyDescent="0.2">
      <c r="D19255" s="29"/>
      <c r="E19255" s="29"/>
    </row>
    <row r="19256" spans="4:5" x14ac:dyDescent="0.2">
      <c r="D19256" s="29"/>
      <c r="E19256" s="29"/>
    </row>
    <row r="19257" spans="4:5" x14ac:dyDescent="0.2">
      <c r="D19257" s="29"/>
      <c r="E19257" s="29"/>
    </row>
    <row r="19258" spans="4:5" x14ac:dyDescent="0.2">
      <c r="D19258" s="29"/>
      <c r="E19258" s="29"/>
    </row>
    <row r="19259" spans="4:5" x14ac:dyDescent="0.2">
      <c r="D19259" s="29"/>
      <c r="E19259" s="29"/>
    </row>
    <row r="19260" spans="4:5" x14ac:dyDescent="0.2">
      <c r="D19260" s="29"/>
      <c r="E19260" s="29"/>
    </row>
    <row r="19261" spans="4:5" x14ac:dyDescent="0.2">
      <c r="D19261" s="29"/>
      <c r="E19261" s="29"/>
    </row>
    <row r="19262" spans="4:5" x14ac:dyDescent="0.2">
      <c r="D19262" s="29"/>
      <c r="E19262" s="29"/>
    </row>
    <row r="19263" spans="4:5" x14ac:dyDescent="0.2">
      <c r="D19263" s="29"/>
      <c r="E19263" s="29"/>
    </row>
    <row r="19264" spans="4:5" x14ac:dyDescent="0.2">
      <c r="D19264" s="29"/>
      <c r="E19264" s="29"/>
    </row>
    <row r="19265" spans="4:5" x14ac:dyDescent="0.2">
      <c r="D19265" s="29"/>
      <c r="E19265" s="29"/>
    </row>
    <row r="19266" spans="4:5" x14ac:dyDescent="0.2">
      <c r="D19266" s="29"/>
      <c r="E19266" s="29"/>
    </row>
    <row r="19267" spans="4:5" x14ac:dyDescent="0.2">
      <c r="D19267" s="29"/>
      <c r="E19267" s="29"/>
    </row>
    <row r="19268" spans="4:5" x14ac:dyDescent="0.2">
      <c r="D19268" s="29"/>
      <c r="E19268" s="29"/>
    </row>
    <row r="19269" spans="4:5" x14ac:dyDescent="0.2">
      <c r="D19269" s="29"/>
      <c r="E19269" s="29"/>
    </row>
    <row r="19270" spans="4:5" x14ac:dyDescent="0.2">
      <c r="D19270" s="29"/>
      <c r="E19270" s="29"/>
    </row>
    <row r="19271" spans="4:5" x14ac:dyDescent="0.2">
      <c r="D19271" s="29"/>
      <c r="E19271" s="29"/>
    </row>
    <row r="19272" spans="4:5" x14ac:dyDescent="0.2">
      <c r="D19272" s="29"/>
      <c r="E19272" s="29"/>
    </row>
    <row r="19273" spans="4:5" x14ac:dyDescent="0.2">
      <c r="D19273" s="29"/>
      <c r="E19273" s="29"/>
    </row>
    <row r="19274" spans="4:5" x14ac:dyDescent="0.2">
      <c r="D19274" s="29"/>
      <c r="E19274" s="29"/>
    </row>
    <row r="19275" spans="4:5" x14ac:dyDescent="0.2">
      <c r="D19275" s="29"/>
      <c r="E19275" s="29"/>
    </row>
    <row r="19276" spans="4:5" x14ac:dyDescent="0.2">
      <c r="D19276" s="29"/>
      <c r="E19276" s="29"/>
    </row>
    <row r="19277" spans="4:5" x14ac:dyDescent="0.2">
      <c r="D19277" s="29"/>
      <c r="E19277" s="29"/>
    </row>
    <row r="19278" spans="4:5" x14ac:dyDescent="0.2">
      <c r="D19278" s="29"/>
      <c r="E19278" s="29"/>
    </row>
    <row r="19279" spans="4:5" x14ac:dyDescent="0.2">
      <c r="D19279" s="29"/>
      <c r="E19279" s="29"/>
    </row>
    <row r="19280" spans="4:5" x14ac:dyDescent="0.2">
      <c r="D19280" s="29"/>
      <c r="E19280" s="29"/>
    </row>
    <row r="19281" spans="4:5" x14ac:dyDescent="0.2">
      <c r="D19281" s="29"/>
      <c r="E19281" s="29"/>
    </row>
    <row r="19282" spans="4:5" x14ac:dyDescent="0.2">
      <c r="D19282" s="29"/>
      <c r="E19282" s="29"/>
    </row>
    <row r="19283" spans="4:5" x14ac:dyDescent="0.2">
      <c r="D19283" s="29"/>
      <c r="E19283" s="29"/>
    </row>
    <row r="19284" spans="4:5" x14ac:dyDescent="0.2">
      <c r="D19284" s="29"/>
      <c r="E19284" s="29"/>
    </row>
    <row r="19285" spans="4:5" x14ac:dyDescent="0.2">
      <c r="D19285" s="29"/>
      <c r="E19285" s="29"/>
    </row>
    <row r="19286" spans="4:5" x14ac:dyDescent="0.2">
      <c r="D19286" s="29"/>
      <c r="E19286" s="29"/>
    </row>
    <row r="19287" spans="4:5" x14ac:dyDescent="0.2">
      <c r="D19287" s="29"/>
      <c r="E19287" s="29"/>
    </row>
    <row r="19288" spans="4:5" x14ac:dyDescent="0.2">
      <c r="D19288" s="29"/>
      <c r="E19288" s="29"/>
    </row>
    <row r="19289" spans="4:5" x14ac:dyDescent="0.2">
      <c r="D19289" s="29"/>
      <c r="E19289" s="29"/>
    </row>
    <row r="19290" spans="4:5" x14ac:dyDescent="0.2">
      <c r="D19290" s="29"/>
      <c r="E19290" s="29"/>
    </row>
    <row r="19291" spans="4:5" x14ac:dyDescent="0.2">
      <c r="D19291" s="29"/>
      <c r="E19291" s="29"/>
    </row>
    <row r="19292" spans="4:5" x14ac:dyDescent="0.2">
      <c r="D19292" s="29"/>
      <c r="E19292" s="29"/>
    </row>
    <row r="19293" spans="4:5" x14ac:dyDescent="0.2">
      <c r="D19293" s="29"/>
      <c r="E19293" s="29"/>
    </row>
    <row r="19294" spans="4:5" x14ac:dyDescent="0.2">
      <c r="D19294" s="29"/>
      <c r="E19294" s="29"/>
    </row>
    <row r="19295" spans="4:5" x14ac:dyDescent="0.2">
      <c r="D19295" s="29"/>
      <c r="E19295" s="29"/>
    </row>
    <row r="19296" spans="4:5" x14ac:dyDescent="0.2">
      <c r="D19296" s="29"/>
      <c r="E19296" s="29"/>
    </row>
    <row r="19297" spans="4:5" x14ac:dyDescent="0.2">
      <c r="D19297" s="29"/>
      <c r="E19297" s="29"/>
    </row>
    <row r="19298" spans="4:5" x14ac:dyDescent="0.2">
      <c r="D19298" s="29"/>
      <c r="E19298" s="29"/>
    </row>
    <row r="19299" spans="4:5" x14ac:dyDescent="0.2">
      <c r="D19299" s="29"/>
      <c r="E19299" s="29"/>
    </row>
    <row r="19300" spans="4:5" x14ac:dyDescent="0.2">
      <c r="D19300" s="29"/>
      <c r="E19300" s="29"/>
    </row>
    <row r="19301" spans="4:5" x14ac:dyDescent="0.2">
      <c r="D19301" s="29"/>
      <c r="E19301" s="29"/>
    </row>
    <row r="19302" spans="4:5" x14ac:dyDescent="0.2">
      <c r="D19302" s="29"/>
      <c r="E19302" s="29"/>
    </row>
    <row r="19303" spans="4:5" x14ac:dyDescent="0.2">
      <c r="D19303" s="29"/>
      <c r="E19303" s="29"/>
    </row>
    <row r="19304" spans="4:5" x14ac:dyDescent="0.2">
      <c r="D19304" s="29"/>
      <c r="E19304" s="29"/>
    </row>
    <row r="19305" spans="4:5" x14ac:dyDescent="0.2">
      <c r="D19305" s="29"/>
      <c r="E19305" s="29"/>
    </row>
    <row r="19306" spans="4:5" x14ac:dyDescent="0.2">
      <c r="D19306" s="29"/>
      <c r="E19306" s="29"/>
    </row>
    <row r="19307" spans="4:5" x14ac:dyDescent="0.2">
      <c r="D19307" s="29"/>
      <c r="E19307" s="29"/>
    </row>
    <row r="19308" spans="4:5" x14ac:dyDescent="0.2">
      <c r="D19308" s="29"/>
      <c r="E19308" s="29"/>
    </row>
    <row r="19309" spans="4:5" x14ac:dyDescent="0.2">
      <c r="D19309" s="29"/>
      <c r="E19309" s="29"/>
    </row>
    <row r="19310" spans="4:5" x14ac:dyDescent="0.2">
      <c r="D19310" s="29"/>
      <c r="E19310" s="29"/>
    </row>
    <row r="19311" spans="4:5" x14ac:dyDescent="0.2">
      <c r="D19311" s="29"/>
      <c r="E19311" s="29"/>
    </row>
    <row r="19312" spans="4:5" x14ac:dyDescent="0.2">
      <c r="D19312" s="29"/>
      <c r="E19312" s="29"/>
    </row>
    <row r="19313" spans="4:5" x14ac:dyDescent="0.2">
      <c r="D19313" s="29"/>
      <c r="E19313" s="29"/>
    </row>
    <row r="19314" spans="4:5" x14ac:dyDescent="0.2">
      <c r="D19314" s="29"/>
      <c r="E19314" s="29"/>
    </row>
    <row r="19315" spans="4:5" x14ac:dyDescent="0.2">
      <c r="D19315" s="29"/>
      <c r="E19315" s="29"/>
    </row>
    <row r="19316" spans="4:5" x14ac:dyDescent="0.2">
      <c r="D19316" s="29"/>
      <c r="E19316" s="29"/>
    </row>
    <row r="19317" spans="4:5" x14ac:dyDescent="0.2">
      <c r="D19317" s="29"/>
      <c r="E19317" s="29"/>
    </row>
    <row r="19318" spans="4:5" x14ac:dyDescent="0.2">
      <c r="D19318" s="29"/>
      <c r="E19318" s="29"/>
    </row>
    <row r="19319" spans="4:5" x14ac:dyDescent="0.2">
      <c r="D19319" s="29"/>
      <c r="E19319" s="29"/>
    </row>
    <row r="19320" spans="4:5" x14ac:dyDescent="0.2">
      <c r="D19320" s="29"/>
      <c r="E19320" s="29"/>
    </row>
    <row r="19321" spans="4:5" x14ac:dyDescent="0.2">
      <c r="D19321" s="29"/>
      <c r="E19321" s="29"/>
    </row>
    <row r="19322" spans="4:5" x14ac:dyDescent="0.2">
      <c r="D19322" s="29"/>
      <c r="E19322" s="29"/>
    </row>
    <row r="19323" spans="4:5" x14ac:dyDescent="0.2">
      <c r="D19323" s="29"/>
      <c r="E19323" s="29"/>
    </row>
    <row r="19324" spans="4:5" x14ac:dyDescent="0.2">
      <c r="D19324" s="29"/>
      <c r="E19324" s="29"/>
    </row>
    <row r="19325" spans="4:5" x14ac:dyDescent="0.2">
      <c r="D19325" s="29"/>
      <c r="E19325" s="29"/>
    </row>
    <row r="19326" spans="4:5" x14ac:dyDescent="0.2">
      <c r="D19326" s="29"/>
      <c r="E19326" s="29"/>
    </row>
    <row r="19327" spans="4:5" x14ac:dyDescent="0.2">
      <c r="D19327" s="29"/>
      <c r="E19327" s="29"/>
    </row>
    <row r="19328" spans="4:5" x14ac:dyDescent="0.2">
      <c r="D19328" s="29"/>
      <c r="E19328" s="29"/>
    </row>
    <row r="19329" spans="4:5" x14ac:dyDescent="0.2">
      <c r="D19329" s="29"/>
      <c r="E19329" s="29"/>
    </row>
    <row r="19330" spans="4:5" x14ac:dyDescent="0.2">
      <c r="D19330" s="29"/>
      <c r="E19330" s="29"/>
    </row>
    <row r="19331" spans="4:5" x14ac:dyDescent="0.2">
      <c r="D19331" s="29"/>
      <c r="E19331" s="29"/>
    </row>
    <row r="19332" spans="4:5" x14ac:dyDescent="0.2">
      <c r="D19332" s="29"/>
      <c r="E19332" s="29"/>
    </row>
    <row r="19333" spans="4:5" x14ac:dyDescent="0.2">
      <c r="D19333" s="29"/>
      <c r="E19333" s="29"/>
    </row>
    <row r="19334" spans="4:5" x14ac:dyDescent="0.2">
      <c r="D19334" s="29"/>
      <c r="E19334" s="29"/>
    </row>
    <row r="19335" spans="4:5" x14ac:dyDescent="0.2">
      <c r="D19335" s="29"/>
      <c r="E19335" s="29"/>
    </row>
    <row r="19336" spans="4:5" x14ac:dyDescent="0.2">
      <c r="D19336" s="29"/>
      <c r="E19336" s="29"/>
    </row>
    <row r="19337" spans="4:5" x14ac:dyDescent="0.2">
      <c r="D19337" s="29"/>
      <c r="E19337" s="29"/>
    </row>
    <row r="19338" spans="4:5" x14ac:dyDescent="0.2">
      <c r="D19338" s="29"/>
      <c r="E19338" s="29"/>
    </row>
    <row r="19339" spans="4:5" x14ac:dyDescent="0.2">
      <c r="D19339" s="29"/>
      <c r="E19339" s="29"/>
    </row>
    <row r="19340" spans="4:5" x14ac:dyDescent="0.2">
      <c r="D19340" s="29"/>
      <c r="E19340" s="29"/>
    </row>
    <row r="19341" spans="4:5" x14ac:dyDescent="0.2">
      <c r="D19341" s="29"/>
      <c r="E19341" s="29"/>
    </row>
    <row r="19342" spans="4:5" x14ac:dyDescent="0.2">
      <c r="D19342" s="29"/>
      <c r="E19342" s="29"/>
    </row>
    <row r="19343" spans="4:5" x14ac:dyDescent="0.2">
      <c r="D19343" s="29"/>
      <c r="E19343" s="29"/>
    </row>
    <row r="19344" spans="4:5" x14ac:dyDescent="0.2">
      <c r="D19344" s="29"/>
      <c r="E19344" s="29"/>
    </row>
    <row r="19345" spans="4:9" x14ac:dyDescent="0.2">
      <c r="D19345" s="29"/>
      <c r="E19345" s="29"/>
    </row>
    <row r="19346" spans="4:9" x14ac:dyDescent="0.2">
      <c r="D19346" s="29"/>
      <c r="E19346" s="29"/>
    </row>
    <row r="19347" spans="4:9" x14ac:dyDescent="0.2">
      <c r="D19347" s="29"/>
      <c r="E19347" s="29"/>
    </row>
    <row r="19348" spans="4:9" x14ac:dyDescent="0.2">
      <c r="D19348" s="29"/>
      <c r="E19348" s="29"/>
    </row>
    <row r="19349" spans="4:9" x14ac:dyDescent="0.2">
      <c r="D19349" s="29"/>
      <c r="E19349" s="29"/>
    </row>
    <row r="19350" spans="4:9" x14ac:dyDescent="0.2">
      <c r="D19350" s="29"/>
      <c r="E19350" s="29"/>
    </row>
    <row r="19351" spans="4:9" x14ac:dyDescent="0.2">
      <c r="D19351" s="29"/>
      <c r="E19351" s="29"/>
    </row>
    <row r="19352" spans="4:9" x14ac:dyDescent="0.2">
      <c r="D19352" s="29"/>
      <c r="E19352" s="29"/>
    </row>
    <row r="19353" spans="4:9" x14ac:dyDescent="0.2">
      <c r="D19353" s="29"/>
      <c r="E19353" s="29"/>
    </row>
    <row r="19354" spans="4:9" x14ac:dyDescent="0.2">
      <c r="D19354" s="29"/>
      <c r="E19354" s="29"/>
    </row>
    <row r="19355" spans="4:9" x14ac:dyDescent="0.2">
      <c r="D19355" s="29"/>
      <c r="E19355" s="29"/>
    </row>
    <row r="19356" spans="4:9" x14ac:dyDescent="0.2">
      <c r="D19356" s="29"/>
      <c r="E19356" s="29"/>
      <c r="I19356" s="30"/>
    </row>
    <row r="19357" spans="4:9" x14ac:dyDescent="0.2">
      <c r="D19357" s="29"/>
      <c r="E19357" s="29"/>
    </row>
    <row r="19358" spans="4:9" x14ac:dyDescent="0.2">
      <c r="D19358" s="29"/>
      <c r="E19358" s="29"/>
      <c r="I19358" s="30"/>
    </row>
    <row r="19359" spans="4:9" x14ac:dyDescent="0.2">
      <c r="D19359" s="29"/>
      <c r="E19359" s="29"/>
      <c r="I19359" s="30"/>
    </row>
    <row r="19360" spans="4:9" x14ac:dyDescent="0.2">
      <c r="D19360" s="29"/>
      <c r="E19360" s="29"/>
      <c r="I19360" s="30"/>
    </row>
    <row r="19361" spans="4:9" x14ac:dyDescent="0.2">
      <c r="D19361" s="29"/>
      <c r="E19361" s="29"/>
      <c r="I19361" s="30"/>
    </row>
    <row r="19362" spans="4:9" x14ac:dyDescent="0.2">
      <c r="D19362" s="29"/>
      <c r="E19362" s="29"/>
      <c r="I19362" s="30"/>
    </row>
    <row r="19363" spans="4:9" x14ac:dyDescent="0.2">
      <c r="D19363" s="29"/>
      <c r="E19363" s="29"/>
      <c r="I19363" s="30"/>
    </row>
    <row r="19364" spans="4:9" x14ac:dyDescent="0.2">
      <c r="D19364" s="29"/>
      <c r="E19364" s="29"/>
      <c r="I19364" s="30"/>
    </row>
    <row r="19365" spans="4:9" x14ac:dyDescent="0.2">
      <c r="D19365" s="29"/>
      <c r="E19365" s="29"/>
      <c r="I19365" s="30"/>
    </row>
    <row r="19366" spans="4:9" x14ac:dyDescent="0.2">
      <c r="D19366" s="29"/>
      <c r="E19366" s="29"/>
      <c r="I19366" s="30"/>
    </row>
    <row r="19367" spans="4:9" x14ac:dyDescent="0.2">
      <c r="D19367" s="29"/>
      <c r="E19367" s="29"/>
      <c r="I19367" s="30"/>
    </row>
    <row r="19368" spans="4:9" x14ac:dyDescent="0.2">
      <c r="D19368" s="29"/>
      <c r="E19368" s="29"/>
      <c r="I19368" s="30"/>
    </row>
    <row r="19369" spans="4:9" x14ac:dyDescent="0.2">
      <c r="D19369" s="29"/>
      <c r="E19369" s="29"/>
      <c r="I19369" s="30"/>
    </row>
    <row r="19370" spans="4:9" x14ac:dyDescent="0.2">
      <c r="D19370" s="29"/>
      <c r="E19370" s="29"/>
      <c r="I19370" s="30"/>
    </row>
    <row r="19371" spans="4:9" x14ac:dyDescent="0.2">
      <c r="D19371" s="29"/>
      <c r="E19371" s="29"/>
      <c r="I19371" s="30"/>
    </row>
    <row r="19372" spans="4:9" x14ac:dyDescent="0.2">
      <c r="D19372" s="29"/>
      <c r="E19372" s="29"/>
      <c r="I19372" s="30"/>
    </row>
    <row r="19373" spans="4:9" x14ac:dyDescent="0.2">
      <c r="D19373" s="29"/>
      <c r="E19373" s="29"/>
      <c r="I19373" s="30"/>
    </row>
    <row r="19374" spans="4:9" x14ac:dyDescent="0.2">
      <c r="D19374" s="29"/>
      <c r="E19374" s="29"/>
      <c r="I19374" s="30"/>
    </row>
    <row r="19375" spans="4:9" x14ac:dyDescent="0.2">
      <c r="D19375" s="29"/>
      <c r="E19375" s="29"/>
      <c r="I19375" s="30"/>
    </row>
    <row r="19376" spans="4:9" x14ac:dyDescent="0.2">
      <c r="D19376" s="29"/>
      <c r="E19376" s="29"/>
      <c r="I19376" s="30"/>
    </row>
    <row r="19377" spans="4:9" x14ac:dyDescent="0.2">
      <c r="D19377" s="29"/>
      <c r="E19377" s="29"/>
      <c r="I19377" s="30"/>
    </row>
    <row r="19378" spans="4:9" x14ac:dyDescent="0.2">
      <c r="D19378" s="29"/>
      <c r="E19378" s="29"/>
      <c r="I19378" s="30"/>
    </row>
    <row r="19379" spans="4:9" x14ac:dyDescent="0.2">
      <c r="D19379" s="29"/>
      <c r="E19379" s="29"/>
      <c r="I19379" s="30"/>
    </row>
    <row r="19380" spans="4:9" x14ac:dyDescent="0.2">
      <c r="D19380" s="29"/>
      <c r="E19380" s="29"/>
      <c r="I19380" s="30"/>
    </row>
    <row r="19381" spans="4:9" x14ac:dyDescent="0.2">
      <c r="D19381" s="29"/>
      <c r="E19381" s="29"/>
    </row>
    <row r="19382" spans="4:9" x14ac:dyDescent="0.2">
      <c r="D19382" s="29"/>
      <c r="E19382" s="29"/>
      <c r="I19382" s="30"/>
    </row>
    <row r="19383" spans="4:9" x14ac:dyDescent="0.2">
      <c r="D19383" s="29"/>
      <c r="E19383" s="29"/>
      <c r="I19383" s="30"/>
    </row>
    <row r="19384" spans="4:9" x14ac:dyDescent="0.2">
      <c r="D19384" s="29"/>
      <c r="E19384" s="29"/>
      <c r="I19384" s="30"/>
    </row>
    <row r="19385" spans="4:9" x14ac:dyDescent="0.2">
      <c r="D19385" s="29"/>
      <c r="E19385" s="29"/>
      <c r="I19385" s="30"/>
    </row>
    <row r="19386" spans="4:9" x14ac:dyDescent="0.2">
      <c r="D19386" s="29"/>
      <c r="E19386" s="29"/>
      <c r="I19386" s="30"/>
    </row>
    <row r="19387" spans="4:9" x14ac:dyDescent="0.2">
      <c r="D19387" s="29"/>
      <c r="E19387" s="29"/>
      <c r="I19387" s="30"/>
    </row>
    <row r="19388" spans="4:9" x14ac:dyDescent="0.2">
      <c r="D19388" s="29"/>
      <c r="E19388" s="29"/>
      <c r="I19388" s="30"/>
    </row>
    <row r="19389" spans="4:9" x14ac:dyDescent="0.2">
      <c r="D19389" s="29"/>
      <c r="E19389" s="29"/>
      <c r="I19389" s="30"/>
    </row>
    <row r="19390" spans="4:9" x14ac:dyDescent="0.2">
      <c r="D19390" s="29"/>
      <c r="E19390" s="29"/>
      <c r="I19390" s="30"/>
    </row>
    <row r="19391" spans="4:9" x14ac:dyDescent="0.2">
      <c r="D19391" s="29"/>
      <c r="E19391" s="29"/>
      <c r="I19391" s="30"/>
    </row>
    <row r="19392" spans="4:9" x14ac:dyDescent="0.2">
      <c r="D19392" s="29"/>
      <c r="E19392" s="29"/>
      <c r="I19392" s="30"/>
    </row>
    <row r="19393" spans="4:9" x14ac:dyDescent="0.2">
      <c r="D19393" s="29"/>
      <c r="E19393" s="29"/>
      <c r="I19393" s="30"/>
    </row>
    <row r="19394" spans="4:9" x14ac:dyDescent="0.2">
      <c r="D19394" s="29"/>
      <c r="E19394" s="29"/>
      <c r="I19394" s="30"/>
    </row>
    <row r="19395" spans="4:9" x14ac:dyDescent="0.2">
      <c r="D19395" s="29"/>
      <c r="E19395" s="29"/>
      <c r="I19395" s="30"/>
    </row>
    <row r="19396" spans="4:9" x14ac:dyDescent="0.2">
      <c r="D19396" s="29"/>
      <c r="E19396" s="29"/>
      <c r="I19396" s="30"/>
    </row>
    <row r="19397" spans="4:9" x14ac:dyDescent="0.2">
      <c r="D19397" s="29"/>
      <c r="E19397" s="29"/>
      <c r="I19397" s="30"/>
    </row>
    <row r="19398" spans="4:9" x14ac:dyDescent="0.2">
      <c r="D19398" s="29"/>
      <c r="E19398" s="29"/>
      <c r="I19398" s="30"/>
    </row>
    <row r="19399" spans="4:9" x14ac:dyDescent="0.2">
      <c r="D19399" s="29"/>
      <c r="E19399" s="29"/>
      <c r="I19399" s="30"/>
    </row>
    <row r="19400" spans="4:9" x14ac:dyDescent="0.2">
      <c r="D19400" s="29"/>
      <c r="E19400" s="29"/>
      <c r="I19400" s="30"/>
    </row>
    <row r="19401" spans="4:9" x14ac:dyDescent="0.2">
      <c r="D19401" s="29"/>
      <c r="E19401" s="29"/>
      <c r="I19401" s="30"/>
    </row>
    <row r="19402" spans="4:9" x14ac:dyDescent="0.2">
      <c r="D19402" s="29"/>
      <c r="E19402" s="29"/>
      <c r="I19402" s="30"/>
    </row>
    <row r="19403" spans="4:9" x14ac:dyDescent="0.2">
      <c r="D19403" s="29"/>
      <c r="E19403" s="29"/>
      <c r="I19403" s="30"/>
    </row>
    <row r="19404" spans="4:9" x14ac:dyDescent="0.2">
      <c r="D19404" s="29"/>
      <c r="E19404" s="29"/>
      <c r="I19404" s="30"/>
    </row>
    <row r="19405" spans="4:9" x14ac:dyDescent="0.2">
      <c r="D19405" s="29"/>
      <c r="E19405" s="29"/>
      <c r="I19405" s="30"/>
    </row>
    <row r="19406" spans="4:9" x14ac:dyDescent="0.2">
      <c r="D19406" s="29"/>
      <c r="E19406" s="29"/>
      <c r="I19406" s="30"/>
    </row>
    <row r="19407" spans="4:9" x14ac:dyDescent="0.2">
      <c r="D19407" s="29"/>
      <c r="E19407" s="29"/>
      <c r="I19407" s="30"/>
    </row>
    <row r="19408" spans="4:9" x14ac:dyDescent="0.2">
      <c r="D19408" s="29"/>
      <c r="E19408" s="29"/>
      <c r="I19408" s="30"/>
    </row>
    <row r="19409" spans="4:9" x14ac:dyDescent="0.2">
      <c r="D19409" s="29"/>
      <c r="E19409" s="29"/>
      <c r="I19409" s="30"/>
    </row>
    <row r="19410" spans="4:9" x14ac:dyDescent="0.2">
      <c r="D19410" s="29"/>
      <c r="E19410" s="29"/>
      <c r="I19410" s="30"/>
    </row>
    <row r="19411" spans="4:9" x14ac:dyDescent="0.2">
      <c r="D19411" s="29"/>
      <c r="E19411" s="29"/>
    </row>
    <row r="19412" spans="4:9" x14ac:dyDescent="0.2">
      <c r="D19412" s="29"/>
      <c r="E19412" s="29"/>
      <c r="I19412" s="30"/>
    </row>
    <row r="19413" spans="4:9" x14ac:dyDescent="0.2">
      <c r="D19413" s="29"/>
      <c r="E19413" s="29"/>
      <c r="I19413" s="30"/>
    </row>
    <row r="19414" spans="4:9" x14ac:dyDescent="0.2">
      <c r="D19414" s="29"/>
      <c r="E19414" s="29"/>
      <c r="I19414" s="30"/>
    </row>
    <row r="19415" spans="4:9" x14ac:dyDescent="0.2">
      <c r="D19415" s="29"/>
      <c r="E19415" s="29"/>
      <c r="I19415" s="30"/>
    </row>
    <row r="19416" spans="4:9" x14ac:dyDescent="0.2">
      <c r="D19416" s="29"/>
      <c r="E19416" s="29"/>
      <c r="I19416" s="30"/>
    </row>
    <row r="19417" spans="4:9" x14ac:dyDescent="0.2">
      <c r="D19417" s="29"/>
      <c r="E19417" s="29"/>
      <c r="I19417" s="30"/>
    </row>
    <row r="19418" spans="4:9" x14ac:dyDescent="0.2">
      <c r="D19418" s="29"/>
      <c r="E19418" s="29"/>
      <c r="I19418" s="30"/>
    </row>
    <row r="19419" spans="4:9" x14ac:dyDescent="0.2">
      <c r="D19419" s="29"/>
      <c r="E19419" s="29"/>
      <c r="I19419" s="30"/>
    </row>
    <row r="19420" spans="4:9" x14ac:dyDescent="0.2">
      <c r="D19420" s="29"/>
      <c r="E19420" s="29"/>
      <c r="I19420" s="30"/>
    </row>
    <row r="19421" spans="4:9" x14ac:dyDescent="0.2">
      <c r="D19421" s="29"/>
      <c r="E19421" s="29"/>
      <c r="I19421" s="30"/>
    </row>
    <row r="19422" spans="4:9" x14ac:dyDescent="0.2">
      <c r="D19422" s="29"/>
      <c r="E19422" s="29"/>
      <c r="I19422" s="30"/>
    </row>
    <row r="19423" spans="4:9" x14ac:dyDescent="0.2">
      <c r="D19423" s="29"/>
      <c r="E19423" s="29"/>
      <c r="I19423" s="30"/>
    </row>
    <row r="19424" spans="4:9" x14ac:dyDescent="0.2">
      <c r="D19424" s="29"/>
      <c r="E19424" s="29"/>
      <c r="I19424" s="30"/>
    </row>
    <row r="19425" spans="4:9" x14ac:dyDescent="0.2">
      <c r="D19425" s="29"/>
      <c r="E19425" s="29"/>
      <c r="I19425" s="30"/>
    </row>
    <row r="19426" spans="4:9" x14ac:dyDescent="0.2">
      <c r="D19426" s="29"/>
      <c r="E19426" s="29"/>
      <c r="I19426" s="30"/>
    </row>
    <row r="19427" spans="4:9" x14ac:dyDescent="0.2">
      <c r="D19427" s="29"/>
      <c r="E19427" s="29"/>
      <c r="I19427" s="30"/>
    </row>
    <row r="19428" spans="4:9" x14ac:dyDescent="0.2">
      <c r="D19428" s="29"/>
      <c r="E19428" s="29"/>
      <c r="I19428" s="30"/>
    </row>
    <row r="19429" spans="4:9" x14ac:dyDescent="0.2">
      <c r="D19429" s="29"/>
      <c r="E19429" s="29"/>
      <c r="I19429" s="30"/>
    </row>
    <row r="19430" spans="4:9" x14ac:dyDescent="0.2">
      <c r="D19430" s="29"/>
      <c r="E19430" s="29"/>
      <c r="I19430" s="30"/>
    </row>
    <row r="19431" spans="4:9" x14ac:dyDescent="0.2">
      <c r="D19431" s="29"/>
      <c r="E19431" s="29"/>
      <c r="I19431" s="30"/>
    </row>
    <row r="19432" spans="4:9" x14ac:dyDescent="0.2">
      <c r="D19432" s="29"/>
      <c r="E19432" s="29"/>
      <c r="I19432" s="30"/>
    </row>
    <row r="19433" spans="4:9" x14ac:dyDescent="0.2">
      <c r="D19433" s="29"/>
      <c r="E19433" s="29"/>
      <c r="I19433" s="30"/>
    </row>
    <row r="19434" spans="4:9" x14ac:dyDescent="0.2">
      <c r="D19434" s="29"/>
      <c r="E19434" s="29"/>
    </row>
    <row r="19435" spans="4:9" x14ac:dyDescent="0.2">
      <c r="D19435" s="29"/>
      <c r="E19435" s="29"/>
    </row>
    <row r="19436" spans="4:9" x14ac:dyDescent="0.2">
      <c r="D19436" s="29"/>
      <c r="E19436" s="29"/>
    </row>
    <row r="19437" spans="4:9" x14ac:dyDescent="0.2">
      <c r="D19437" s="29"/>
      <c r="E19437" s="29"/>
    </row>
    <row r="19438" spans="4:9" x14ac:dyDescent="0.2">
      <c r="D19438" s="29"/>
      <c r="E19438" s="29"/>
    </row>
    <row r="19439" spans="4:9" x14ac:dyDescent="0.2">
      <c r="D19439" s="29"/>
      <c r="E19439" s="29"/>
    </row>
    <row r="19440" spans="4:9" x14ac:dyDescent="0.2">
      <c r="D19440" s="29"/>
      <c r="E19440" s="29"/>
    </row>
    <row r="19441" spans="4:5" x14ac:dyDescent="0.2">
      <c r="D19441" s="29"/>
      <c r="E19441" s="29"/>
    </row>
    <row r="19442" spans="4:5" x14ac:dyDescent="0.2">
      <c r="D19442" s="29"/>
      <c r="E19442" s="29"/>
    </row>
    <row r="19443" spans="4:5" x14ac:dyDescent="0.2">
      <c r="D19443" s="29"/>
      <c r="E19443" s="29"/>
    </row>
    <row r="19444" spans="4:5" x14ac:dyDescent="0.2">
      <c r="D19444" s="29"/>
      <c r="E19444" s="29"/>
    </row>
    <row r="19445" spans="4:5" x14ac:dyDescent="0.2">
      <c r="D19445" s="29"/>
      <c r="E19445" s="29"/>
    </row>
    <row r="19446" spans="4:5" x14ac:dyDescent="0.2">
      <c r="D19446" s="29"/>
      <c r="E19446" s="29"/>
    </row>
    <row r="19447" spans="4:5" x14ac:dyDescent="0.2">
      <c r="D19447" s="29"/>
      <c r="E19447" s="29"/>
    </row>
    <row r="19448" spans="4:5" x14ac:dyDescent="0.2">
      <c r="D19448" s="29"/>
      <c r="E19448" s="29"/>
    </row>
    <row r="19449" spans="4:5" x14ac:dyDescent="0.2">
      <c r="D19449" s="29"/>
      <c r="E19449" s="29"/>
    </row>
    <row r="19450" spans="4:5" x14ac:dyDescent="0.2">
      <c r="D19450" s="29"/>
      <c r="E19450" s="29"/>
    </row>
    <row r="19451" spans="4:5" x14ac:dyDescent="0.2">
      <c r="D19451" s="29"/>
      <c r="E19451" s="29"/>
    </row>
    <row r="19452" spans="4:5" x14ac:dyDescent="0.2">
      <c r="D19452" s="29"/>
      <c r="E19452" s="29"/>
    </row>
    <row r="19453" spans="4:5" x14ac:dyDescent="0.2">
      <c r="D19453" s="29"/>
      <c r="E19453" s="29"/>
    </row>
    <row r="19454" spans="4:5" x14ac:dyDescent="0.2">
      <c r="D19454" s="29"/>
      <c r="E19454" s="29"/>
    </row>
    <row r="19455" spans="4:5" x14ac:dyDescent="0.2">
      <c r="D19455" s="29"/>
      <c r="E19455" s="29"/>
    </row>
    <row r="19456" spans="4:5" x14ac:dyDescent="0.2">
      <c r="D19456" s="29"/>
      <c r="E19456" s="29"/>
    </row>
    <row r="19457" spans="4:5" x14ac:dyDescent="0.2">
      <c r="D19457" s="29"/>
      <c r="E19457" s="29"/>
    </row>
    <row r="19458" spans="4:5" x14ac:dyDescent="0.2">
      <c r="D19458" s="29"/>
      <c r="E19458" s="29"/>
    </row>
    <row r="19459" spans="4:5" x14ac:dyDescent="0.2">
      <c r="D19459" s="29"/>
      <c r="E19459" s="29"/>
    </row>
    <row r="19460" spans="4:5" x14ac:dyDescent="0.2">
      <c r="D19460" s="29"/>
      <c r="E19460" s="29"/>
    </row>
    <row r="19461" spans="4:5" x14ac:dyDescent="0.2">
      <c r="D19461" s="29"/>
      <c r="E19461" s="29"/>
    </row>
    <row r="19462" spans="4:5" x14ac:dyDescent="0.2">
      <c r="D19462" s="29"/>
      <c r="E19462" s="29"/>
    </row>
    <row r="19463" spans="4:5" x14ac:dyDescent="0.2">
      <c r="D19463" s="29"/>
      <c r="E19463" s="29"/>
    </row>
    <row r="19464" spans="4:5" x14ac:dyDescent="0.2">
      <c r="D19464" s="29"/>
      <c r="E19464" s="29"/>
    </row>
    <row r="19465" spans="4:5" x14ac:dyDescent="0.2">
      <c r="D19465" s="29"/>
      <c r="E19465" s="29"/>
    </row>
    <row r="19466" spans="4:5" x14ac:dyDescent="0.2">
      <c r="D19466" s="29"/>
      <c r="E19466" s="29"/>
    </row>
    <row r="19467" spans="4:5" x14ac:dyDescent="0.2">
      <c r="D19467" s="29"/>
      <c r="E19467" s="29"/>
    </row>
    <row r="19468" spans="4:5" x14ac:dyDescent="0.2">
      <c r="D19468" s="29"/>
      <c r="E19468" s="29"/>
    </row>
    <row r="19469" spans="4:5" x14ac:dyDescent="0.2">
      <c r="D19469" s="29"/>
      <c r="E19469" s="29"/>
    </row>
    <row r="19470" spans="4:5" x14ac:dyDescent="0.2">
      <c r="D19470" s="29"/>
      <c r="E19470" s="29"/>
    </row>
    <row r="19471" spans="4:5" x14ac:dyDescent="0.2">
      <c r="D19471" s="29"/>
      <c r="E19471" s="29"/>
    </row>
    <row r="19472" spans="4:5" x14ac:dyDescent="0.2">
      <c r="D19472" s="29"/>
      <c r="E19472" s="29"/>
    </row>
    <row r="19473" spans="4:5" x14ac:dyDescent="0.2">
      <c r="D19473" s="29"/>
      <c r="E19473" s="29"/>
    </row>
    <row r="19474" spans="4:5" x14ac:dyDescent="0.2">
      <c r="D19474" s="29"/>
      <c r="E19474" s="29"/>
    </row>
    <row r="19475" spans="4:5" x14ac:dyDescent="0.2">
      <c r="D19475" s="29"/>
      <c r="E19475" s="29"/>
    </row>
    <row r="19476" spans="4:5" x14ac:dyDescent="0.2">
      <c r="D19476" s="29"/>
      <c r="E19476" s="29"/>
    </row>
    <row r="19477" spans="4:5" x14ac:dyDescent="0.2">
      <c r="D19477" s="29"/>
      <c r="E19477" s="29"/>
    </row>
    <row r="19478" spans="4:5" x14ac:dyDescent="0.2">
      <c r="D19478" s="29"/>
      <c r="E19478" s="29"/>
    </row>
    <row r="19479" spans="4:5" x14ac:dyDescent="0.2">
      <c r="D19479" s="29"/>
      <c r="E19479" s="29"/>
    </row>
    <row r="19480" spans="4:5" x14ac:dyDescent="0.2">
      <c r="D19480" s="29"/>
      <c r="E19480" s="29"/>
    </row>
    <row r="19481" spans="4:5" x14ac:dyDescent="0.2">
      <c r="D19481" s="29"/>
      <c r="E19481" s="29"/>
    </row>
    <row r="19482" spans="4:5" x14ac:dyDescent="0.2">
      <c r="D19482" s="29"/>
      <c r="E19482" s="29"/>
    </row>
    <row r="19483" spans="4:5" x14ac:dyDescent="0.2">
      <c r="D19483" s="29"/>
      <c r="E19483" s="29"/>
    </row>
    <row r="19484" spans="4:5" x14ac:dyDescent="0.2">
      <c r="D19484" s="29"/>
      <c r="E19484" s="29"/>
    </row>
    <row r="19485" spans="4:5" x14ac:dyDescent="0.2">
      <c r="D19485" s="29"/>
      <c r="E19485" s="29"/>
    </row>
    <row r="19486" spans="4:5" x14ac:dyDescent="0.2">
      <c r="D19486" s="29"/>
      <c r="E19486" s="29"/>
    </row>
    <row r="19487" spans="4:5" x14ac:dyDescent="0.2">
      <c r="D19487" s="29"/>
      <c r="E19487" s="29"/>
    </row>
    <row r="19488" spans="4:5" x14ac:dyDescent="0.2">
      <c r="D19488" s="29"/>
      <c r="E19488" s="29"/>
    </row>
    <row r="19489" spans="4:9" x14ac:dyDescent="0.2">
      <c r="D19489" s="29"/>
      <c r="E19489" s="29"/>
    </row>
    <row r="19490" spans="4:9" x14ac:dyDescent="0.2">
      <c r="D19490" s="29"/>
      <c r="E19490" s="29"/>
    </row>
    <row r="19491" spans="4:9" x14ac:dyDescent="0.2">
      <c r="D19491" s="29"/>
      <c r="E19491" s="29"/>
    </row>
    <row r="19492" spans="4:9" x14ac:dyDescent="0.2">
      <c r="D19492" s="29"/>
      <c r="E19492" s="29"/>
    </row>
    <row r="19493" spans="4:9" x14ac:dyDescent="0.2">
      <c r="D19493" s="29"/>
      <c r="E19493" s="29"/>
    </row>
    <row r="19494" spans="4:9" x14ac:dyDescent="0.2">
      <c r="D19494" s="29"/>
      <c r="E19494" s="29"/>
    </row>
    <row r="19495" spans="4:9" x14ac:dyDescent="0.2">
      <c r="D19495" s="29"/>
      <c r="E19495" s="29"/>
    </row>
    <row r="19496" spans="4:9" x14ac:dyDescent="0.2">
      <c r="D19496" s="29"/>
      <c r="E19496" s="29"/>
    </row>
    <row r="19497" spans="4:9" x14ac:dyDescent="0.2">
      <c r="D19497" s="29"/>
      <c r="E19497" s="29"/>
    </row>
    <row r="19498" spans="4:9" x14ac:dyDescent="0.2">
      <c r="D19498" s="29"/>
      <c r="E19498" s="29"/>
    </row>
    <row r="19499" spans="4:9" x14ac:dyDescent="0.2">
      <c r="D19499" s="29"/>
      <c r="E19499" s="29"/>
    </row>
    <row r="19500" spans="4:9" x14ac:dyDescent="0.2">
      <c r="D19500" s="29"/>
      <c r="E19500" s="29"/>
      <c r="I19500" s="30"/>
    </row>
    <row r="19501" spans="4:9" x14ac:dyDescent="0.2">
      <c r="D19501" s="29"/>
      <c r="E19501" s="29"/>
    </row>
    <row r="19502" spans="4:9" x14ac:dyDescent="0.2">
      <c r="D19502" s="29"/>
      <c r="E19502" s="29"/>
      <c r="I19502" s="30"/>
    </row>
    <row r="19503" spans="4:9" x14ac:dyDescent="0.2">
      <c r="D19503" s="29"/>
      <c r="E19503" s="29"/>
      <c r="I19503" s="30"/>
    </row>
    <row r="19504" spans="4:9" x14ac:dyDescent="0.2">
      <c r="D19504" s="29"/>
      <c r="E19504" s="29"/>
      <c r="I19504" s="30"/>
    </row>
    <row r="19505" spans="4:9" x14ac:dyDescent="0.2">
      <c r="D19505" s="29"/>
      <c r="E19505" s="29"/>
      <c r="I19505" s="30"/>
    </row>
    <row r="19506" spans="4:9" x14ac:dyDescent="0.2">
      <c r="D19506" s="29"/>
      <c r="E19506" s="29"/>
      <c r="I19506" s="30"/>
    </row>
    <row r="19507" spans="4:9" x14ac:dyDescent="0.2">
      <c r="D19507" s="29"/>
      <c r="E19507" s="29"/>
      <c r="I19507" s="30"/>
    </row>
    <row r="19508" spans="4:9" x14ac:dyDescent="0.2">
      <c r="D19508" s="29"/>
      <c r="E19508" s="29"/>
      <c r="I19508" s="30"/>
    </row>
    <row r="19509" spans="4:9" x14ac:dyDescent="0.2">
      <c r="D19509" s="29"/>
      <c r="E19509" s="29"/>
      <c r="I19509" s="30"/>
    </row>
    <row r="19510" spans="4:9" x14ac:dyDescent="0.2">
      <c r="D19510" s="29"/>
      <c r="E19510" s="29"/>
      <c r="I19510" s="30"/>
    </row>
    <row r="19511" spans="4:9" x14ac:dyDescent="0.2">
      <c r="D19511" s="29"/>
      <c r="E19511" s="29"/>
      <c r="I19511" s="30"/>
    </row>
    <row r="19512" spans="4:9" x14ac:dyDescent="0.2">
      <c r="D19512" s="29"/>
      <c r="E19512" s="29"/>
      <c r="I19512" s="30"/>
    </row>
    <row r="19513" spans="4:9" x14ac:dyDescent="0.2">
      <c r="D19513" s="29"/>
      <c r="E19513" s="29"/>
      <c r="I19513" s="30"/>
    </row>
    <row r="19514" spans="4:9" x14ac:dyDescent="0.2">
      <c r="D19514" s="29"/>
      <c r="E19514" s="29"/>
      <c r="I19514" s="30"/>
    </row>
    <row r="19515" spans="4:9" x14ac:dyDescent="0.2">
      <c r="D19515" s="29"/>
      <c r="E19515" s="29"/>
      <c r="I19515" s="30"/>
    </row>
    <row r="19516" spans="4:9" x14ac:dyDescent="0.2">
      <c r="D19516" s="29"/>
      <c r="E19516" s="29"/>
      <c r="I19516" s="30"/>
    </row>
    <row r="19517" spans="4:9" x14ac:dyDescent="0.2">
      <c r="D19517" s="29"/>
      <c r="E19517" s="29"/>
      <c r="I19517" s="30"/>
    </row>
    <row r="19518" spans="4:9" x14ac:dyDescent="0.2">
      <c r="D19518" s="29"/>
      <c r="E19518" s="29"/>
      <c r="I19518" s="30"/>
    </row>
    <row r="19519" spans="4:9" x14ac:dyDescent="0.2">
      <c r="D19519" s="29"/>
      <c r="E19519" s="29"/>
      <c r="I19519" s="30"/>
    </row>
    <row r="19520" spans="4:9" x14ac:dyDescent="0.2">
      <c r="D19520" s="29"/>
      <c r="E19520" s="29"/>
      <c r="I19520" s="30"/>
    </row>
    <row r="19521" spans="4:9" x14ac:dyDescent="0.2">
      <c r="D19521" s="29"/>
      <c r="E19521" s="29"/>
      <c r="I19521" s="30"/>
    </row>
    <row r="19522" spans="4:9" x14ac:dyDescent="0.2">
      <c r="D19522" s="29"/>
      <c r="E19522" s="29"/>
      <c r="I19522" s="30"/>
    </row>
    <row r="19523" spans="4:9" x14ac:dyDescent="0.2">
      <c r="D19523" s="29"/>
      <c r="E19523" s="29"/>
      <c r="I19523" s="30"/>
    </row>
    <row r="19524" spans="4:9" x14ac:dyDescent="0.2">
      <c r="D19524" s="29"/>
      <c r="E19524" s="29"/>
      <c r="I19524" s="30"/>
    </row>
    <row r="19525" spans="4:9" x14ac:dyDescent="0.2">
      <c r="D19525" s="29"/>
      <c r="E19525" s="29"/>
      <c r="I19525" s="30"/>
    </row>
    <row r="19526" spans="4:9" x14ac:dyDescent="0.2">
      <c r="D19526" s="29"/>
      <c r="E19526" s="29"/>
      <c r="I19526" s="30"/>
    </row>
    <row r="19527" spans="4:9" x14ac:dyDescent="0.2">
      <c r="D19527" s="29"/>
      <c r="E19527" s="29"/>
      <c r="I19527" s="30"/>
    </row>
    <row r="19528" spans="4:9" x14ac:dyDescent="0.2">
      <c r="D19528" s="29"/>
      <c r="E19528" s="29"/>
      <c r="I19528" s="30"/>
    </row>
    <row r="19529" spans="4:9" x14ac:dyDescent="0.2">
      <c r="D19529" s="29"/>
      <c r="E19529" s="29"/>
      <c r="I19529" s="30"/>
    </row>
    <row r="19530" spans="4:9" x14ac:dyDescent="0.2">
      <c r="D19530" s="29"/>
      <c r="E19530" s="29"/>
    </row>
    <row r="19531" spans="4:9" x14ac:dyDescent="0.2">
      <c r="D19531" s="29"/>
      <c r="E19531" s="29"/>
    </row>
    <row r="19532" spans="4:9" x14ac:dyDescent="0.2">
      <c r="D19532" s="29"/>
      <c r="E19532" s="29"/>
    </row>
    <row r="19533" spans="4:9" x14ac:dyDescent="0.2">
      <c r="D19533" s="29"/>
      <c r="E19533" s="29"/>
    </row>
    <row r="19534" spans="4:9" x14ac:dyDescent="0.2">
      <c r="D19534" s="29"/>
      <c r="E19534" s="29"/>
    </row>
    <row r="19535" spans="4:9" x14ac:dyDescent="0.2">
      <c r="D19535" s="29"/>
      <c r="E19535" s="29"/>
    </row>
    <row r="19536" spans="4:9" x14ac:dyDescent="0.2">
      <c r="D19536" s="29"/>
      <c r="E19536" s="29"/>
    </row>
    <row r="19537" spans="4:5" x14ac:dyDescent="0.2">
      <c r="D19537" s="29"/>
      <c r="E19537" s="29"/>
    </row>
    <row r="19538" spans="4:5" x14ac:dyDescent="0.2">
      <c r="D19538" s="29"/>
      <c r="E19538" s="29"/>
    </row>
    <row r="19539" spans="4:5" x14ac:dyDescent="0.2">
      <c r="D19539" s="29"/>
      <c r="E19539" s="29"/>
    </row>
    <row r="19540" spans="4:5" x14ac:dyDescent="0.2">
      <c r="D19540" s="29"/>
      <c r="E19540" s="29"/>
    </row>
    <row r="19541" spans="4:5" x14ac:dyDescent="0.2">
      <c r="D19541" s="29"/>
      <c r="E19541" s="29"/>
    </row>
    <row r="19542" spans="4:5" x14ac:dyDescent="0.2">
      <c r="D19542" s="29"/>
      <c r="E19542" s="29"/>
    </row>
    <row r="19543" spans="4:5" x14ac:dyDescent="0.2">
      <c r="D19543" s="29"/>
      <c r="E19543" s="29"/>
    </row>
    <row r="19544" spans="4:5" x14ac:dyDescent="0.2">
      <c r="D19544" s="29"/>
      <c r="E19544" s="29"/>
    </row>
    <row r="19545" spans="4:5" x14ac:dyDescent="0.2">
      <c r="D19545" s="29"/>
      <c r="E19545" s="29"/>
    </row>
    <row r="19546" spans="4:5" x14ac:dyDescent="0.2">
      <c r="D19546" s="29"/>
      <c r="E19546" s="29"/>
    </row>
    <row r="19547" spans="4:5" x14ac:dyDescent="0.2">
      <c r="D19547" s="29"/>
      <c r="E19547" s="29"/>
    </row>
    <row r="19548" spans="4:5" x14ac:dyDescent="0.2">
      <c r="D19548" s="29"/>
      <c r="E19548" s="29"/>
    </row>
    <row r="19549" spans="4:5" x14ac:dyDescent="0.2">
      <c r="D19549" s="29"/>
      <c r="E19549" s="29"/>
    </row>
    <row r="19550" spans="4:5" x14ac:dyDescent="0.2">
      <c r="D19550" s="29"/>
      <c r="E19550" s="29"/>
    </row>
    <row r="19551" spans="4:5" x14ac:dyDescent="0.2">
      <c r="D19551" s="29"/>
      <c r="E19551" s="29"/>
    </row>
    <row r="19552" spans="4:5" x14ac:dyDescent="0.2">
      <c r="D19552" s="29"/>
      <c r="E19552" s="29"/>
    </row>
    <row r="19553" spans="4:5" x14ac:dyDescent="0.2">
      <c r="D19553" s="29"/>
      <c r="E19553" s="29"/>
    </row>
    <row r="19554" spans="4:5" x14ac:dyDescent="0.2">
      <c r="D19554" s="29"/>
      <c r="E19554" s="29"/>
    </row>
    <row r="19555" spans="4:5" x14ac:dyDescent="0.2">
      <c r="D19555" s="29"/>
      <c r="E19555" s="29"/>
    </row>
    <row r="19556" spans="4:5" x14ac:dyDescent="0.2">
      <c r="D19556" s="29"/>
      <c r="E19556" s="29"/>
    </row>
    <row r="19557" spans="4:5" x14ac:dyDescent="0.2">
      <c r="D19557" s="29"/>
      <c r="E19557" s="29"/>
    </row>
    <row r="19558" spans="4:5" x14ac:dyDescent="0.2">
      <c r="D19558" s="29"/>
      <c r="E19558" s="29"/>
    </row>
    <row r="19559" spans="4:5" x14ac:dyDescent="0.2">
      <c r="D19559" s="29"/>
      <c r="E19559" s="29"/>
    </row>
    <row r="19560" spans="4:5" x14ac:dyDescent="0.2">
      <c r="D19560" s="29"/>
      <c r="E19560" s="29"/>
    </row>
    <row r="19561" spans="4:5" x14ac:dyDescent="0.2">
      <c r="D19561" s="29"/>
      <c r="E19561" s="29"/>
    </row>
    <row r="19562" spans="4:5" x14ac:dyDescent="0.2">
      <c r="D19562" s="29"/>
      <c r="E19562" s="29"/>
    </row>
    <row r="19563" spans="4:5" x14ac:dyDescent="0.2">
      <c r="D19563" s="29"/>
      <c r="E19563" s="29"/>
    </row>
    <row r="19564" spans="4:5" x14ac:dyDescent="0.2">
      <c r="D19564" s="29"/>
      <c r="E19564" s="29"/>
    </row>
    <row r="19565" spans="4:5" x14ac:dyDescent="0.2">
      <c r="D19565" s="29"/>
      <c r="E19565" s="29"/>
    </row>
    <row r="19566" spans="4:5" x14ac:dyDescent="0.2">
      <c r="D19566" s="29"/>
      <c r="E19566" s="29"/>
    </row>
    <row r="19567" spans="4:5" x14ac:dyDescent="0.2">
      <c r="D19567" s="29"/>
      <c r="E19567" s="29"/>
    </row>
    <row r="19568" spans="4:5" x14ac:dyDescent="0.2">
      <c r="D19568" s="29"/>
      <c r="E19568" s="29"/>
    </row>
    <row r="19569" spans="4:5" x14ac:dyDescent="0.2">
      <c r="D19569" s="29"/>
      <c r="E19569" s="29"/>
    </row>
    <row r="19570" spans="4:5" x14ac:dyDescent="0.2">
      <c r="D19570" s="29"/>
      <c r="E19570" s="29"/>
    </row>
    <row r="19571" spans="4:5" x14ac:dyDescent="0.2">
      <c r="D19571" s="29"/>
      <c r="E19571" s="29"/>
    </row>
    <row r="19572" spans="4:5" x14ac:dyDescent="0.2">
      <c r="D19572" s="29"/>
      <c r="E19572" s="29"/>
    </row>
    <row r="19573" spans="4:5" x14ac:dyDescent="0.2">
      <c r="D19573" s="29"/>
      <c r="E19573" s="29"/>
    </row>
    <row r="19574" spans="4:5" x14ac:dyDescent="0.2">
      <c r="D19574" s="29"/>
      <c r="E19574" s="29"/>
    </row>
    <row r="19575" spans="4:5" x14ac:dyDescent="0.2">
      <c r="D19575" s="29"/>
      <c r="E19575" s="29"/>
    </row>
    <row r="19576" spans="4:5" x14ac:dyDescent="0.2">
      <c r="D19576" s="29"/>
      <c r="E19576" s="29"/>
    </row>
    <row r="19577" spans="4:5" x14ac:dyDescent="0.2">
      <c r="D19577" s="29"/>
      <c r="E19577" s="29"/>
    </row>
    <row r="19578" spans="4:5" x14ac:dyDescent="0.2">
      <c r="D19578" s="29"/>
      <c r="E19578" s="29"/>
    </row>
    <row r="19579" spans="4:5" x14ac:dyDescent="0.2">
      <c r="D19579" s="29"/>
      <c r="E19579" s="29"/>
    </row>
    <row r="19580" spans="4:5" x14ac:dyDescent="0.2">
      <c r="D19580" s="29"/>
      <c r="E19580" s="29"/>
    </row>
    <row r="19581" spans="4:5" x14ac:dyDescent="0.2">
      <c r="D19581" s="29"/>
      <c r="E19581" s="29"/>
    </row>
    <row r="19582" spans="4:5" x14ac:dyDescent="0.2">
      <c r="D19582" s="29"/>
      <c r="E19582" s="29"/>
    </row>
    <row r="19583" spans="4:5" x14ac:dyDescent="0.2">
      <c r="D19583" s="29"/>
      <c r="E19583" s="29"/>
    </row>
    <row r="19584" spans="4:5" x14ac:dyDescent="0.2">
      <c r="D19584" s="29"/>
      <c r="E19584" s="29"/>
    </row>
    <row r="19585" spans="4:5" x14ac:dyDescent="0.2">
      <c r="D19585" s="29"/>
      <c r="E19585" s="29"/>
    </row>
    <row r="19586" spans="4:5" x14ac:dyDescent="0.2">
      <c r="D19586" s="29"/>
      <c r="E19586" s="29"/>
    </row>
    <row r="19587" spans="4:5" x14ac:dyDescent="0.2">
      <c r="D19587" s="29"/>
      <c r="E19587" s="29"/>
    </row>
    <row r="19588" spans="4:5" x14ac:dyDescent="0.2">
      <c r="D19588" s="29"/>
      <c r="E19588" s="29"/>
    </row>
    <row r="19589" spans="4:5" x14ac:dyDescent="0.2">
      <c r="D19589" s="29"/>
      <c r="E19589" s="29"/>
    </row>
    <row r="19590" spans="4:5" x14ac:dyDescent="0.2">
      <c r="D19590" s="29"/>
      <c r="E19590" s="29"/>
    </row>
    <row r="19591" spans="4:5" x14ac:dyDescent="0.2">
      <c r="D19591" s="29"/>
      <c r="E19591" s="29"/>
    </row>
    <row r="19592" spans="4:5" x14ac:dyDescent="0.2">
      <c r="D19592" s="29"/>
      <c r="E19592" s="29"/>
    </row>
    <row r="19593" spans="4:5" x14ac:dyDescent="0.2">
      <c r="D19593" s="29"/>
      <c r="E19593" s="29"/>
    </row>
    <row r="19594" spans="4:5" x14ac:dyDescent="0.2">
      <c r="D19594" s="29"/>
      <c r="E19594" s="29"/>
    </row>
    <row r="19595" spans="4:5" x14ac:dyDescent="0.2">
      <c r="D19595" s="29"/>
      <c r="E19595" s="29"/>
    </row>
    <row r="19596" spans="4:5" x14ac:dyDescent="0.2">
      <c r="D19596" s="29"/>
      <c r="E19596" s="29"/>
    </row>
    <row r="19597" spans="4:5" x14ac:dyDescent="0.2">
      <c r="D19597" s="29"/>
      <c r="E19597" s="29"/>
    </row>
    <row r="19598" spans="4:5" x14ac:dyDescent="0.2">
      <c r="D19598" s="29"/>
      <c r="E19598" s="29"/>
    </row>
    <row r="19599" spans="4:5" x14ac:dyDescent="0.2">
      <c r="D19599" s="29"/>
      <c r="E19599" s="29"/>
    </row>
    <row r="19600" spans="4:5" x14ac:dyDescent="0.2">
      <c r="D19600" s="29"/>
      <c r="E19600" s="29"/>
    </row>
    <row r="19601" spans="4:5" x14ac:dyDescent="0.2">
      <c r="D19601" s="29"/>
      <c r="E19601" s="29"/>
    </row>
    <row r="19602" spans="4:5" x14ac:dyDescent="0.2">
      <c r="D19602" s="29"/>
      <c r="E19602" s="29"/>
    </row>
    <row r="19603" spans="4:5" x14ac:dyDescent="0.2">
      <c r="D19603" s="29"/>
      <c r="E19603" s="29"/>
    </row>
    <row r="19604" spans="4:5" x14ac:dyDescent="0.2">
      <c r="D19604" s="29"/>
      <c r="E19604" s="29"/>
    </row>
    <row r="19605" spans="4:5" x14ac:dyDescent="0.2">
      <c r="D19605" s="29"/>
      <c r="E19605" s="29"/>
    </row>
    <row r="19606" spans="4:5" x14ac:dyDescent="0.2">
      <c r="D19606" s="29"/>
      <c r="E19606" s="29"/>
    </row>
    <row r="19607" spans="4:5" x14ac:dyDescent="0.2">
      <c r="D19607" s="29"/>
      <c r="E19607" s="29"/>
    </row>
    <row r="19608" spans="4:5" x14ac:dyDescent="0.2">
      <c r="D19608" s="29"/>
      <c r="E19608" s="29"/>
    </row>
    <row r="19609" spans="4:5" x14ac:dyDescent="0.2">
      <c r="D19609" s="29"/>
      <c r="E19609" s="29"/>
    </row>
    <row r="19610" spans="4:5" x14ac:dyDescent="0.2">
      <c r="D19610" s="29"/>
      <c r="E19610" s="29"/>
    </row>
    <row r="19611" spans="4:5" x14ac:dyDescent="0.2">
      <c r="D19611" s="29"/>
      <c r="E19611" s="29"/>
    </row>
    <row r="19612" spans="4:5" x14ac:dyDescent="0.2">
      <c r="D19612" s="29"/>
      <c r="E19612" s="29"/>
    </row>
    <row r="19613" spans="4:5" x14ac:dyDescent="0.2">
      <c r="D19613" s="29"/>
      <c r="E19613" s="29"/>
    </row>
    <row r="19614" spans="4:5" x14ac:dyDescent="0.2">
      <c r="D19614" s="29"/>
      <c r="E19614" s="29"/>
    </row>
    <row r="19615" spans="4:5" x14ac:dyDescent="0.2">
      <c r="D19615" s="29"/>
      <c r="E19615" s="29"/>
    </row>
    <row r="19616" spans="4:5" x14ac:dyDescent="0.2">
      <c r="D19616" s="29"/>
      <c r="E19616" s="29"/>
    </row>
    <row r="19617" spans="4:9" x14ac:dyDescent="0.2">
      <c r="D19617" s="29"/>
      <c r="E19617" s="29"/>
    </row>
    <row r="19618" spans="4:9" x14ac:dyDescent="0.2">
      <c r="D19618" s="29"/>
      <c r="E19618" s="29"/>
    </row>
    <row r="19619" spans="4:9" x14ac:dyDescent="0.2">
      <c r="D19619" s="29"/>
      <c r="E19619" s="29"/>
    </row>
    <row r="19620" spans="4:9" x14ac:dyDescent="0.2">
      <c r="D19620" s="29"/>
      <c r="E19620" s="29"/>
      <c r="I19620" s="30"/>
    </row>
    <row r="19621" spans="4:9" x14ac:dyDescent="0.2">
      <c r="D19621" s="29"/>
      <c r="E19621" s="29"/>
    </row>
    <row r="19622" spans="4:9" x14ac:dyDescent="0.2">
      <c r="D19622" s="29"/>
      <c r="E19622" s="29"/>
      <c r="I19622" s="30"/>
    </row>
    <row r="19623" spans="4:9" x14ac:dyDescent="0.2">
      <c r="D19623" s="29"/>
      <c r="E19623" s="29"/>
      <c r="I19623" s="30"/>
    </row>
    <row r="19624" spans="4:9" x14ac:dyDescent="0.2">
      <c r="D19624" s="29"/>
      <c r="E19624" s="29"/>
      <c r="I19624" s="30"/>
    </row>
    <row r="19625" spans="4:9" x14ac:dyDescent="0.2">
      <c r="D19625" s="29"/>
      <c r="E19625" s="29"/>
      <c r="I19625" s="30"/>
    </row>
    <row r="19626" spans="4:9" x14ac:dyDescent="0.2">
      <c r="D19626" s="29"/>
      <c r="E19626" s="29"/>
      <c r="I19626" s="30"/>
    </row>
    <row r="19627" spans="4:9" x14ac:dyDescent="0.2">
      <c r="D19627" s="29"/>
      <c r="E19627" s="29"/>
      <c r="I19627" s="30"/>
    </row>
    <row r="19628" spans="4:9" x14ac:dyDescent="0.2">
      <c r="D19628" s="29"/>
      <c r="E19628" s="29"/>
      <c r="I19628" s="30"/>
    </row>
    <row r="19629" spans="4:9" x14ac:dyDescent="0.2">
      <c r="D19629" s="29"/>
      <c r="E19629" s="29"/>
      <c r="I19629" s="30"/>
    </row>
    <row r="19630" spans="4:9" x14ac:dyDescent="0.2">
      <c r="D19630" s="29"/>
      <c r="E19630" s="29"/>
      <c r="I19630" s="30"/>
    </row>
    <row r="19631" spans="4:9" x14ac:dyDescent="0.2">
      <c r="D19631" s="29"/>
      <c r="E19631" s="29"/>
      <c r="I19631" s="30"/>
    </row>
    <row r="19632" spans="4:9" x14ac:dyDescent="0.2">
      <c r="D19632" s="29"/>
      <c r="E19632" s="29"/>
      <c r="I19632" s="30"/>
    </row>
    <row r="19633" spans="4:9" x14ac:dyDescent="0.2">
      <c r="D19633" s="29"/>
      <c r="E19633" s="29"/>
      <c r="I19633" s="30"/>
    </row>
    <row r="19634" spans="4:9" x14ac:dyDescent="0.2">
      <c r="D19634" s="29"/>
      <c r="E19634" s="29"/>
      <c r="I19634" s="30"/>
    </row>
    <row r="19635" spans="4:9" x14ac:dyDescent="0.2">
      <c r="D19635" s="29"/>
      <c r="E19635" s="29"/>
      <c r="I19635" s="30"/>
    </row>
    <row r="19636" spans="4:9" x14ac:dyDescent="0.2">
      <c r="D19636" s="29"/>
      <c r="E19636" s="29"/>
      <c r="I19636" s="30"/>
    </row>
    <row r="19637" spans="4:9" x14ac:dyDescent="0.2">
      <c r="D19637" s="29"/>
      <c r="E19637" s="29"/>
      <c r="I19637" s="30"/>
    </row>
    <row r="19638" spans="4:9" x14ac:dyDescent="0.2">
      <c r="D19638" s="29"/>
      <c r="E19638" s="29"/>
      <c r="I19638" s="30"/>
    </row>
    <row r="19639" spans="4:9" x14ac:dyDescent="0.2">
      <c r="D19639" s="29"/>
      <c r="E19639" s="29"/>
      <c r="I19639" s="30"/>
    </row>
    <row r="19640" spans="4:9" x14ac:dyDescent="0.2">
      <c r="D19640" s="29"/>
      <c r="E19640" s="29"/>
      <c r="I19640" s="30"/>
    </row>
    <row r="19641" spans="4:9" x14ac:dyDescent="0.2">
      <c r="D19641" s="29"/>
      <c r="E19641" s="29"/>
      <c r="I19641" s="30"/>
    </row>
    <row r="19642" spans="4:9" x14ac:dyDescent="0.2">
      <c r="D19642" s="29"/>
      <c r="E19642" s="29"/>
      <c r="I19642" s="30"/>
    </row>
    <row r="19643" spans="4:9" x14ac:dyDescent="0.2">
      <c r="D19643" s="29"/>
      <c r="E19643" s="29"/>
      <c r="I19643" s="30"/>
    </row>
    <row r="19644" spans="4:9" x14ac:dyDescent="0.2">
      <c r="D19644" s="29"/>
      <c r="E19644" s="29"/>
      <c r="I19644" s="30"/>
    </row>
    <row r="19645" spans="4:9" x14ac:dyDescent="0.2">
      <c r="D19645" s="29"/>
      <c r="E19645" s="29"/>
    </row>
    <row r="19646" spans="4:9" x14ac:dyDescent="0.2">
      <c r="D19646" s="29"/>
      <c r="E19646" s="29"/>
      <c r="I19646" s="30"/>
    </row>
    <row r="19647" spans="4:9" x14ac:dyDescent="0.2">
      <c r="D19647" s="29"/>
      <c r="E19647" s="29"/>
      <c r="I19647" s="30"/>
    </row>
    <row r="19648" spans="4:9" x14ac:dyDescent="0.2">
      <c r="D19648" s="29"/>
      <c r="E19648" s="29"/>
      <c r="I19648" s="30"/>
    </row>
    <row r="19649" spans="4:9" x14ac:dyDescent="0.2">
      <c r="D19649" s="29"/>
      <c r="E19649" s="29"/>
      <c r="I19649" s="30"/>
    </row>
    <row r="19650" spans="4:9" x14ac:dyDescent="0.2">
      <c r="D19650" s="29"/>
      <c r="E19650" s="29"/>
      <c r="I19650" s="30"/>
    </row>
    <row r="19651" spans="4:9" x14ac:dyDescent="0.2">
      <c r="D19651" s="29"/>
      <c r="E19651" s="29"/>
      <c r="I19651" s="30"/>
    </row>
    <row r="19652" spans="4:9" x14ac:dyDescent="0.2">
      <c r="D19652" s="29"/>
      <c r="E19652" s="29"/>
      <c r="I19652" s="30"/>
    </row>
    <row r="19653" spans="4:9" x14ac:dyDescent="0.2">
      <c r="D19653" s="29"/>
      <c r="E19653" s="29"/>
      <c r="I19653" s="30"/>
    </row>
    <row r="19654" spans="4:9" x14ac:dyDescent="0.2">
      <c r="D19654" s="29"/>
      <c r="E19654" s="29"/>
      <c r="I19654" s="30"/>
    </row>
    <row r="19655" spans="4:9" x14ac:dyDescent="0.2">
      <c r="D19655" s="29"/>
      <c r="E19655" s="29"/>
      <c r="I19655" s="30"/>
    </row>
    <row r="19656" spans="4:9" x14ac:dyDescent="0.2">
      <c r="D19656" s="29"/>
      <c r="E19656" s="29"/>
      <c r="I19656" s="30"/>
    </row>
    <row r="19657" spans="4:9" x14ac:dyDescent="0.2">
      <c r="D19657" s="29"/>
      <c r="E19657" s="29"/>
      <c r="I19657" s="30"/>
    </row>
    <row r="19658" spans="4:9" x14ac:dyDescent="0.2">
      <c r="D19658" s="29"/>
      <c r="E19658" s="29"/>
      <c r="I19658" s="30"/>
    </row>
    <row r="19659" spans="4:9" x14ac:dyDescent="0.2">
      <c r="D19659" s="29"/>
      <c r="E19659" s="29"/>
      <c r="I19659" s="30"/>
    </row>
    <row r="19660" spans="4:9" x14ac:dyDescent="0.2">
      <c r="D19660" s="29"/>
      <c r="E19660" s="29"/>
      <c r="I19660" s="30"/>
    </row>
    <row r="19661" spans="4:9" x14ac:dyDescent="0.2">
      <c r="D19661" s="29"/>
      <c r="E19661" s="29"/>
      <c r="I19661" s="30"/>
    </row>
    <row r="19662" spans="4:9" x14ac:dyDescent="0.2">
      <c r="D19662" s="29"/>
      <c r="E19662" s="29"/>
      <c r="I19662" s="30"/>
    </row>
    <row r="19663" spans="4:9" x14ac:dyDescent="0.2">
      <c r="D19663" s="29"/>
      <c r="E19663" s="29"/>
      <c r="I19663" s="30"/>
    </row>
    <row r="19664" spans="4:9" x14ac:dyDescent="0.2">
      <c r="D19664" s="29"/>
      <c r="E19664" s="29"/>
      <c r="I19664" s="30"/>
    </row>
    <row r="19665" spans="4:9" x14ac:dyDescent="0.2">
      <c r="D19665" s="29"/>
      <c r="E19665" s="29"/>
      <c r="I19665" s="30"/>
    </row>
    <row r="19666" spans="4:9" x14ac:dyDescent="0.2">
      <c r="D19666" s="29"/>
      <c r="E19666" s="29"/>
      <c r="I19666" s="30"/>
    </row>
    <row r="19667" spans="4:9" x14ac:dyDescent="0.2">
      <c r="D19667" s="29"/>
      <c r="E19667" s="29"/>
      <c r="I19667" s="30"/>
    </row>
    <row r="19668" spans="4:9" x14ac:dyDescent="0.2">
      <c r="D19668" s="29"/>
      <c r="E19668" s="29"/>
    </row>
    <row r="19669" spans="4:9" x14ac:dyDescent="0.2">
      <c r="D19669" s="29"/>
      <c r="E19669" s="29"/>
    </row>
    <row r="19670" spans="4:9" x14ac:dyDescent="0.2">
      <c r="D19670" s="29"/>
      <c r="E19670" s="29"/>
    </row>
    <row r="19671" spans="4:9" x14ac:dyDescent="0.2">
      <c r="D19671" s="29"/>
      <c r="E19671" s="29"/>
    </row>
    <row r="19672" spans="4:9" x14ac:dyDescent="0.2">
      <c r="D19672" s="29"/>
      <c r="E19672" s="29"/>
    </row>
    <row r="19673" spans="4:9" x14ac:dyDescent="0.2">
      <c r="D19673" s="29"/>
      <c r="E19673" s="29"/>
    </row>
    <row r="19674" spans="4:9" x14ac:dyDescent="0.2">
      <c r="D19674" s="29"/>
      <c r="E19674" s="29"/>
    </row>
    <row r="19675" spans="4:9" x14ac:dyDescent="0.2">
      <c r="D19675" s="29"/>
      <c r="E19675" s="29"/>
    </row>
    <row r="19676" spans="4:9" x14ac:dyDescent="0.2">
      <c r="D19676" s="29"/>
      <c r="E19676" s="29"/>
    </row>
    <row r="19677" spans="4:9" x14ac:dyDescent="0.2">
      <c r="D19677" s="29"/>
      <c r="E19677" s="29"/>
    </row>
    <row r="19678" spans="4:9" x14ac:dyDescent="0.2">
      <c r="D19678" s="29"/>
      <c r="E19678" s="29"/>
    </row>
    <row r="19679" spans="4:9" x14ac:dyDescent="0.2">
      <c r="D19679" s="29"/>
      <c r="E19679" s="29"/>
    </row>
    <row r="19680" spans="4:9" x14ac:dyDescent="0.2">
      <c r="D19680" s="29"/>
      <c r="E19680" s="29"/>
    </row>
    <row r="19681" spans="4:9" x14ac:dyDescent="0.2">
      <c r="D19681" s="29"/>
      <c r="E19681" s="29"/>
    </row>
    <row r="19682" spans="4:9" x14ac:dyDescent="0.2">
      <c r="D19682" s="29"/>
      <c r="E19682" s="29"/>
    </row>
    <row r="19683" spans="4:9" x14ac:dyDescent="0.2">
      <c r="D19683" s="29"/>
      <c r="E19683" s="29"/>
    </row>
    <row r="19684" spans="4:9" x14ac:dyDescent="0.2">
      <c r="D19684" s="29"/>
      <c r="E19684" s="29"/>
    </row>
    <row r="19685" spans="4:9" x14ac:dyDescent="0.2">
      <c r="D19685" s="29"/>
      <c r="E19685" s="29"/>
    </row>
    <row r="19686" spans="4:9" x14ac:dyDescent="0.2">
      <c r="D19686" s="29"/>
      <c r="E19686" s="29"/>
    </row>
    <row r="19687" spans="4:9" x14ac:dyDescent="0.2">
      <c r="D19687" s="29"/>
      <c r="E19687" s="29"/>
    </row>
    <row r="19688" spans="4:9" x14ac:dyDescent="0.2">
      <c r="D19688" s="29"/>
      <c r="E19688" s="29"/>
    </row>
    <row r="19689" spans="4:9" x14ac:dyDescent="0.2">
      <c r="D19689" s="29"/>
      <c r="E19689" s="29"/>
    </row>
    <row r="19690" spans="4:9" x14ac:dyDescent="0.2">
      <c r="D19690" s="29"/>
      <c r="E19690" s="29"/>
    </row>
    <row r="19691" spans="4:9" x14ac:dyDescent="0.2">
      <c r="D19691" s="29"/>
      <c r="E19691" s="29"/>
    </row>
    <row r="19692" spans="4:9" x14ac:dyDescent="0.2">
      <c r="D19692" s="29"/>
      <c r="E19692" s="29"/>
      <c r="I19692" s="30"/>
    </row>
    <row r="19693" spans="4:9" x14ac:dyDescent="0.2">
      <c r="D19693" s="29"/>
      <c r="E19693" s="29"/>
    </row>
    <row r="19694" spans="4:9" x14ac:dyDescent="0.2">
      <c r="D19694" s="29"/>
      <c r="E19694" s="29"/>
      <c r="I19694" s="30"/>
    </row>
    <row r="19695" spans="4:9" x14ac:dyDescent="0.2">
      <c r="D19695" s="29"/>
      <c r="E19695" s="29"/>
      <c r="I19695" s="30"/>
    </row>
    <row r="19696" spans="4:9" x14ac:dyDescent="0.2">
      <c r="D19696" s="29"/>
      <c r="E19696" s="29"/>
      <c r="I19696" s="30"/>
    </row>
    <row r="19697" spans="4:9" x14ac:dyDescent="0.2">
      <c r="D19697" s="29"/>
      <c r="E19697" s="29"/>
      <c r="I19697" s="30"/>
    </row>
    <row r="19698" spans="4:9" x14ac:dyDescent="0.2">
      <c r="D19698" s="29"/>
      <c r="E19698" s="29"/>
      <c r="I19698" s="30"/>
    </row>
    <row r="19699" spans="4:9" x14ac:dyDescent="0.2">
      <c r="D19699" s="29"/>
      <c r="E19699" s="29"/>
      <c r="I19699" s="30"/>
    </row>
    <row r="19700" spans="4:9" x14ac:dyDescent="0.2">
      <c r="D19700" s="29"/>
      <c r="E19700" s="29"/>
      <c r="I19700" s="30"/>
    </row>
    <row r="19701" spans="4:9" x14ac:dyDescent="0.2">
      <c r="D19701" s="29"/>
      <c r="E19701" s="29"/>
      <c r="I19701" s="30"/>
    </row>
    <row r="19702" spans="4:9" x14ac:dyDescent="0.2">
      <c r="D19702" s="29"/>
      <c r="E19702" s="29"/>
      <c r="I19702" s="30"/>
    </row>
    <row r="19703" spans="4:9" x14ac:dyDescent="0.2">
      <c r="D19703" s="29"/>
      <c r="E19703" s="29"/>
      <c r="I19703" s="30"/>
    </row>
    <row r="19704" spans="4:9" x14ac:dyDescent="0.2">
      <c r="D19704" s="29"/>
      <c r="E19704" s="29"/>
      <c r="I19704" s="30"/>
    </row>
    <row r="19705" spans="4:9" x14ac:dyDescent="0.2">
      <c r="D19705" s="29"/>
      <c r="E19705" s="29"/>
      <c r="I19705" s="30"/>
    </row>
    <row r="19706" spans="4:9" x14ac:dyDescent="0.2">
      <c r="D19706" s="29"/>
      <c r="E19706" s="29"/>
      <c r="I19706" s="30"/>
    </row>
    <row r="19707" spans="4:9" x14ac:dyDescent="0.2">
      <c r="D19707" s="29"/>
      <c r="E19707" s="29"/>
      <c r="I19707" s="30"/>
    </row>
    <row r="19708" spans="4:9" x14ac:dyDescent="0.2">
      <c r="D19708" s="29"/>
      <c r="E19708" s="29"/>
      <c r="I19708" s="30"/>
    </row>
    <row r="19709" spans="4:9" x14ac:dyDescent="0.2">
      <c r="D19709" s="29"/>
      <c r="E19709" s="29"/>
      <c r="I19709" s="30"/>
    </row>
    <row r="19710" spans="4:9" x14ac:dyDescent="0.2">
      <c r="D19710" s="29"/>
      <c r="E19710" s="29"/>
      <c r="I19710" s="30"/>
    </row>
    <row r="19711" spans="4:9" x14ac:dyDescent="0.2">
      <c r="D19711" s="29"/>
      <c r="E19711" s="29"/>
      <c r="I19711" s="30"/>
    </row>
    <row r="19712" spans="4:9" x14ac:dyDescent="0.2">
      <c r="D19712" s="29"/>
      <c r="E19712" s="29"/>
      <c r="I19712" s="30"/>
    </row>
    <row r="19713" spans="4:9" x14ac:dyDescent="0.2">
      <c r="D19713" s="29"/>
      <c r="E19713" s="29"/>
      <c r="I19713" s="30"/>
    </row>
    <row r="19714" spans="4:9" x14ac:dyDescent="0.2">
      <c r="D19714" s="29"/>
      <c r="E19714" s="29"/>
      <c r="I19714" s="30"/>
    </row>
    <row r="19715" spans="4:9" x14ac:dyDescent="0.2">
      <c r="D19715" s="29"/>
      <c r="E19715" s="29"/>
      <c r="I19715" s="30"/>
    </row>
    <row r="19716" spans="4:9" x14ac:dyDescent="0.2">
      <c r="D19716" s="29"/>
      <c r="E19716" s="29"/>
      <c r="I19716" s="30"/>
    </row>
    <row r="19717" spans="4:9" x14ac:dyDescent="0.2">
      <c r="D19717" s="29"/>
      <c r="E19717" s="29"/>
      <c r="I19717" s="30"/>
    </row>
    <row r="19718" spans="4:9" x14ac:dyDescent="0.2">
      <c r="D19718" s="29"/>
      <c r="E19718" s="29"/>
      <c r="I19718" s="30"/>
    </row>
    <row r="19719" spans="4:9" x14ac:dyDescent="0.2">
      <c r="D19719" s="29"/>
      <c r="E19719" s="29"/>
      <c r="I19719" s="30"/>
    </row>
    <row r="19720" spans="4:9" x14ac:dyDescent="0.2">
      <c r="D19720" s="29"/>
      <c r="E19720" s="29"/>
      <c r="I19720" s="30"/>
    </row>
    <row r="19721" spans="4:9" x14ac:dyDescent="0.2">
      <c r="D19721" s="29"/>
      <c r="E19721" s="29"/>
      <c r="I19721" s="30"/>
    </row>
    <row r="19722" spans="4:9" x14ac:dyDescent="0.2">
      <c r="D19722" s="29"/>
      <c r="E19722" s="29"/>
      <c r="I19722" s="30"/>
    </row>
    <row r="19723" spans="4:9" x14ac:dyDescent="0.2">
      <c r="D19723" s="29"/>
      <c r="E19723" s="29"/>
    </row>
    <row r="19724" spans="4:9" x14ac:dyDescent="0.2">
      <c r="D19724" s="29"/>
      <c r="E19724" s="29"/>
      <c r="I19724" s="30"/>
    </row>
    <row r="19725" spans="4:9" x14ac:dyDescent="0.2">
      <c r="D19725" s="29"/>
      <c r="E19725" s="29"/>
      <c r="I19725" s="30"/>
    </row>
    <row r="19726" spans="4:9" x14ac:dyDescent="0.2">
      <c r="D19726" s="29"/>
      <c r="E19726" s="29"/>
      <c r="I19726" s="30"/>
    </row>
    <row r="19727" spans="4:9" x14ac:dyDescent="0.2">
      <c r="D19727" s="29"/>
      <c r="E19727" s="29"/>
      <c r="I19727" s="30"/>
    </row>
    <row r="19728" spans="4:9" x14ac:dyDescent="0.2">
      <c r="D19728" s="29"/>
      <c r="E19728" s="29"/>
      <c r="I19728" s="30"/>
    </row>
    <row r="19729" spans="4:9" x14ac:dyDescent="0.2">
      <c r="D19729" s="29"/>
      <c r="E19729" s="29"/>
      <c r="I19729" s="30"/>
    </row>
    <row r="19730" spans="4:9" x14ac:dyDescent="0.2">
      <c r="D19730" s="29"/>
      <c r="E19730" s="29"/>
      <c r="I19730" s="30"/>
    </row>
    <row r="19731" spans="4:9" x14ac:dyDescent="0.2">
      <c r="D19731" s="29"/>
      <c r="E19731" s="29"/>
      <c r="I19731" s="30"/>
    </row>
    <row r="19732" spans="4:9" x14ac:dyDescent="0.2">
      <c r="D19732" s="29"/>
      <c r="E19732" s="29"/>
      <c r="I19732" s="30"/>
    </row>
    <row r="19733" spans="4:9" x14ac:dyDescent="0.2">
      <c r="D19733" s="29"/>
      <c r="E19733" s="29"/>
      <c r="I19733" s="30"/>
    </row>
    <row r="19734" spans="4:9" x14ac:dyDescent="0.2">
      <c r="D19734" s="29"/>
      <c r="E19734" s="29"/>
      <c r="I19734" s="30"/>
    </row>
    <row r="19735" spans="4:9" x14ac:dyDescent="0.2">
      <c r="D19735" s="29"/>
      <c r="E19735" s="29"/>
      <c r="I19735" s="30"/>
    </row>
    <row r="19736" spans="4:9" x14ac:dyDescent="0.2">
      <c r="D19736" s="29"/>
      <c r="E19736" s="29"/>
      <c r="I19736" s="30"/>
    </row>
    <row r="19737" spans="4:9" x14ac:dyDescent="0.2">
      <c r="D19737" s="29"/>
      <c r="E19737" s="29"/>
      <c r="I19737" s="30"/>
    </row>
    <row r="19738" spans="4:9" x14ac:dyDescent="0.2">
      <c r="D19738" s="29"/>
      <c r="E19738" s="29"/>
      <c r="I19738" s="30"/>
    </row>
    <row r="19739" spans="4:9" x14ac:dyDescent="0.2">
      <c r="D19739" s="29"/>
      <c r="E19739" s="29"/>
      <c r="I19739" s="30"/>
    </row>
    <row r="19740" spans="4:9" x14ac:dyDescent="0.2">
      <c r="D19740" s="29"/>
      <c r="E19740" s="29"/>
      <c r="I19740" s="30"/>
    </row>
    <row r="19741" spans="4:9" x14ac:dyDescent="0.2">
      <c r="D19741" s="29"/>
      <c r="E19741" s="29"/>
      <c r="I19741" s="30"/>
    </row>
    <row r="19742" spans="4:9" x14ac:dyDescent="0.2">
      <c r="D19742" s="29"/>
      <c r="E19742" s="29"/>
      <c r="I19742" s="30"/>
    </row>
    <row r="19743" spans="4:9" x14ac:dyDescent="0.2">
      <c r="D19743" s="29"/>
      <c r="E19743" s="29"/>
      <c r="I19743" s="30"/>
    </row>
    <row r="19744" spans="4:9" x14ac:dyDescent="0.2">
      <c r="D19744" s="29"/>
      <c r="E19744" s="29"/>
      <c r="I19744" s="30"/>
    </row>
    <row r="19745" spans="4:9" x14ac:dyDescent="0.2">
      <c r="D19745" s="29"/>
      <c r="E19745" s="29"/>
      <c r="I19745" s="30"/>
    </row>
    <row r="19746" spans="4:9" x14ac:dyDescent="0.2">
      <c r="D19746" s="29"/>
      <c r="E19746" s="29"/>
    </row>
    <row r="19747" spans="4:9" x14ac:dyDescent="0.2">
      <c r="D19747" s="29"/>
      <c r="E19747" s="29"/>
    </row>
    <row r="19748" spans="4:9" x14ac:dyDescent="0.2">
      <c r="D19748" s="29"/>
      <c r="E19748" s="29"/>
    </row>
    <row r="19749" spans="4:9" x14ac:dyDescent="0.2">
      <c r="D19749" s="29"/>
      <c r="E19749" s="29"/>
    </row>
    <row r="19750" spans="4:9" x14ac:dyDescent="0.2">
      <c r="D19750" s="29"/>
      <c r="E19750" s="29"/>
    </row>
    <row r="19751" spans="4:9" x14ac:dyDescent="0.2">
      <c r="D19751" s="29"/>
      <c r="E19751" s="29"/>
    </row>
    <row r="19752" spans="4:9" x14ac:dyDescent="0.2">
      <c r="D19752" s="29"/>
      <c r="E19752" s="29"/>
    </row>
    <row r="19753" spans="4:9" x14ac:dyDescent="0.2">
      <c r="D19753" s="29"/>
      <c r="E19753" s="29"/>
    </row>
    <row r="19754" spans="4:9" x14ac:dyDescent="0.2">
      <c r="D19754" s="29"/>
      <c r="E19754" s="29"/>
    </row>
    <row r="19755" spans="4:9" x14ac:dyDescent="0.2">
      <c r="D19755" s="29"/>
      <c r="E19755" s="29"/>
    </row>
    <row r="19756" spans="4:9" x14ac:dyDescent="0.2">
      <c r="D19756" s="29"/>
      <c r="E19756" s="29"/>
    </row>
    <row r="19757" spans="4:9" x14ac:dyDescent="0.2">
      <c r="D19757" s="29"/>
      <c r="E19757" s="29"/>
    </row>
    <row r="19758" spans="4:9" x14ac:dyDescent="0.2">
      <c r="D19758" s="29"/>
      <c r="E19758" s="29"/>
    </row>
    <row r="19759" spans="4:9" x14ac:dyDescent="0.2">
      <c r="D19759" s="29"/>
      <c r="E19759" s="29"/>
    </row>
    <row r="19760" spans="4:9" x14ac:dyDescent="0.2">
      <c r="D19760" s="29"/>
      <c r="E19760" s="29"/>
    </row>
    <row r="19761" spans="4:5" x14ac:dyDescent="0.2">
      <c r="D19761" s="29"/>
      <c r="E19761" s="29"/>
    </row>
    <row r="19762" spans="4:5" x14ac:dyDescent="0.2">
      <c r="D19762" s="29"/>
      <c r="E19762" s="29"/>
    </row>
    <row r="19763" spans="4:5" x14ac:dyDescent="0.2">
      <c r="D19763" s="29"/>
      <c r="E19763" s="29"/>
    </row>
    <row r="19764" spans="4:5" x14ac:dyDescent="0.2">
      <c r="D19764" s="29"/>
      <c r="E19764" s="29"/>
    </row>
    <row r="19765" spans="4:5" x14ac:dyDescent="0.2">
      <c r="D19765" s="29"/>
      <c r="E19765" s="29"/>
    </row>
    <row r="19766" spans="4:5" x14ac:dyDescent="0.2">
      <c r="D19766" s="29"/>
      <c r="E19766" s="29"/>
    </row>
    <row r="19767" spans="4:5" x14ac:dyDescent="0.2">
      <c r="D19767" s="29"/>
      <c r="E19767" s="29"/>
    </row>
    <row r="19768" spans="4:5" x14ac:dyDescent="0.2">
      <c r="D19768" s="29"/>
      <c r="E19768" s="29"/>
    </row>
    <row r="19769" spans="4:5" x14ac:dyDescent="0.2">
      <c r="D19769" s="29"/>
      <c r="E19769" s="29"/>
    </row>
    <row r="19770" spans="4:5" x14ac:dyDescent="0.2">
      <c r="D19770" s="29"/>
      <c r="E19770" s="29"/>
    </row>
    <row r="19771" spans="4:5" x14ac:dyDescent="0.2">
      <c r="D19771" s="29"/>
      <c r="E19771" s="29"/>
    </row>
    <row r="19772" spans="4:5" x14ac:dyDescent="0.2">
      <c r="D19772" s="29"/>
      <c r="E19772" s="29"/>
    </row>
    <row r="19773" spans="4:5" x14ac:dyDescent="0.2">
      <c r="D19773" s="29"/>
      <c r="E19773" s="29"/>
    </row>
    <row r="19774" spans="4:5" x14ac:dyDescent="0.2">
      <c r="D19774" s="29"/>
      <c r="E19774" s="29"/>
    </row>
    <row r="19775" spans="4:5" x14ac:dyDescent="0.2">
      <c r="D19775" s="29"/>
      <c r="E19775" s="29"/>
    </row>
    <row r="19776" spans="4:5" x14ac:dyDescent="0.2">
      <c r="D19776" s="29"/>
      <c r="E19776" s="29"/>
    </row>
    <row r="19777" spans="4:5" x14ac:dyDescent="0.2">
      <c r="D19777" s="29"/>
      <c r="E19777" s="29"/>
    </row>
    <row r="19778" spans="4:5" x14ac:dyDescent="0.2">
      <c r="D19778" s="29"/>
      <c r="E19778" s="29"/>
    </row>
    <row r="19779" spans="4:5" x14ac:dyDescent="0.2">
      <c r="D19779" s="29"/>
      <c r="E19779" s="29"/>
    </row>
    <row r="19780" spans="4:5" x14ac:dyDescent="0.2">
      <c r="D19780" s="29"/>
      <c r="E19780" s="29"/>
    </row>
    <row r="19781" spans="4:5" x14ac:dyDescent="0.2">
      <c r="D19781" s="29"/>
      <c r="E19781" s="29"/>
    </row>
    <row r="19782" spans="4:5" x14ac:dyDescent="0.2">
      <c r="D19782" s="29"/>
      <c r="E19782" s="29"/>
    </row>
    <row r="19783" spans="4:5" x14ac:dyDescent="0.2">
      <c r="D19783" s="29"/>
      <c r="E19783" s="29"/>
    </row>
    <row r="19784" spans="4:5" x14ac:dyDescent="0.2">
      <c r="D19784" s="29"/>
      <c r="E19784" s="29"/>
    </row>
    <row r="19785" spans="4:5" x14ac:dyDescent="0.2">
      <c r="D19785" s="29"/>
      <c r="E19785" s="29"/>
    </row>
    <row r="19786" spans="4:5" x14ac:dyDescent="0.2">
      <c r="D19786" s="29"/>
      <c r="E19786" s="29"/>
    </row>
    <row r="19787" spans="4:5" x14ac:dyDescent="0.2">
      <c r="D19787" s="29"/>
      <c r="E19787" s="29"/>
    </row>
    <row r="19788" spans="4:5" x14ac:dyDescent="0.2">
      <c r="D19788" s="29"/>
      <c r="E19788" s="29"/>
    </row>
    <row r="19789" spans="4:5" x14ac:dyDescent="0.2">
      <c r="D19789" s="29"/>
      <c r="E19789" s="29"/>
    </row>
    <row r="19790" spans="4:5" x14ac:dyDescent="0.2">
      <c r="D19790" s="29"/>
      <c r="E19790" s="29"/>
    </row>
    <row r="19791" spans="4:5" x14ac:dyDescent="0.2">
      <c r="D19791" s="29"/>
      <c r="E19791" s="29"/>
    </row>
    <row r="19792" spans="4:5" x14ac:dyDescent="0.2">
      <c r="D19792" s="29"/>
      <c r="E19792" s="29"/>
    </row>
    <row r="19793" spans="4:5" x14ac:dyDescent="0.2">
      <c r="D19793" s="29"/>
      <c r="E19793" s="29"/>
    </row>
    <row r="19794" spans="4:5" x14ac:dyDescent="0.2">
      <c r="D19794" s="29"/>
      <c r="E19794" s="29"/>
    </row>
    <row r="19795" spans="4:5" x14ac:dyDescent="0.2">
      <c r="D19795" s="29"/>
      <c r="E19795" s="29"/>
    </row>
    <row r="19796" spans="4:5" x14ac:dyDescent="0.2">
      <c r="D19796" s="29"/>
      <c r="E19796" s="29"/>
    </row>
    <row r="19797" spans="4:5" x14ac:dyDescent="0.2">
      <c r="D19797" s="29"/>
      <c r="E19797" s="29"/>
    </row>
    <row r="19798" spans="4:5" x14ac:dyDescent="0.2">
      <c r="D19798" s="29"/>
      <c r="E19798" s="29"/>
    </row>
    <row r="19799" spans="4:5" x14ac:dyDescent="0.2">
      <c r="D19799" s="29"/>
      <c r="E19799" s="29"/>
    </row>
    <row r="19800" spans="4:5" x14ac:dyDescent="0.2">
      <c r="D19800" s="29"/>
      <c r="E19800" s="29"/>
    </row>
    <row r="19801" spans="4:5" x14ac:dyDescent="0.2">
      <c r="D19801" s="29"/>
      <c r="E19801" s="29"/>
    </row>
    <row r="19802" spans="4:5" x14ac:dyDescent="0.2">
      <c r="D19802" s="29"/>
      <c r="E19802" s="29"/>
    </row>
    <row r="19803" spans="4:5" x14ac:dyDescent="0.2">
      <c r="D19803" s="29"/>
      <c r="E19803" s="29"/>
    </row>
    <row r="19804" spans="4:5" x14ac:dyDescent="0.2">
      <c r="D19804" s="29"/>
      <c r="E19804" s="29"/>
    </row>
    <row r="19805" spans="4:5" x14ac:dyDescent="0.2">
      <c r="D19805" s="29"/>
      <c r="E19805" s="29"/>
    </row>
    <row r="19806" spans="4:5" x14ac:dyDescent="0.2">
      <c r="D19806" s="29"/>
      <c r="E19806" s="29"/>
    </row>
    <row r="19807" spans="4:5" x14ac:dyDescent="0.2">
      <c r="D19807" s="29"/>
      <c r="E19807" s="29"/>
    </row>
    <row r="19808" spans="4:5" x14ac:dyDescent="0.2">
      <c r="D19808" s="29"/>
      <c r="E19808" s="29"/>
    </row>
    <row r="19809" spans="4:5" x14ac:dyDescent="0.2">
      <c r="D19809" s="29"/>
      <c r="E19809" s="29"/>
    </row>
    <row r="19810" spans="4:5" x14ac:dyDescent="0.2">
      <c r="D19810" s="29"/>
      <c r="E19810" s="29"/>
    </row>
    <row r="19811" spans="4:5" x14ac:dyDescent="0.2">
      <c r="D19811" s="29"/>
      <c r="E19811" s="29"/>
    </row>
    <row r="19812" spans="4:5" x14ac:dyDescent="0.2">
      <c r="D19812" s="29"/>
      <c r="E19812" s="29"/>
    </row>
    <row r="19813" spans="4:5" x14ac:dyDescent="0.2">
      <c r="D19813" s="29"/>
      <c r="E19813" s="29"/>
    </row>
    <row r="19814" spans="4:5" x14ac:dyDescent="0.2">
      <c r="D19814" s="29"/>
      <c r="E19814" s="29"/>
    </row>
    <row r="19815" spans="4:5" x14ac:dyDescent="0.2">
      <c r="D19815" s="29"/>
      <c r="E19815" s="29"/>
    </row>
    <row r="19816" spans="4:5" x14ac:dyDescent="0.2">
      <c r="D19816" s="29"/>
      <c r="E19816" s="29"/>
    </row>
    <row r="19817" spans="4:5" x14ac:dyDescent="0.2">
      <c r="D19817" s="29"/>
      <c r="E19817" s="29"/>
    </row>
    <row r="19818" spans="4:5" x14ac:dyDescent="0.2">
      <c r="D19818" s="29"/>
      <c r="E19818" s="29"/>
    </row>
    <row r="19819" spans="4:5" x14ac:dyDescent="0.2">
      <c r="D19819" s="29"/>
      <c r="E19819" s="29"/>
    </row>
    <row r="19820" spans="4:5" x14ac:dyDescent="0.2">
      <c r="D19820" s="29"/>
      <c r="E19820" s="29"/>
    </row>
    <row r="19821" spans="4:5" x14ac:dyDescent="0.2">
      <c r="D19821" s="29"/>
      <c r="E19821" s="29"/>
    </row>
    <row r="19822" spans="4:5" x14ac:dyDescent="0.2">
      <c r="D19822" s="29"/>
      <c r="E19822" s="29"/>
    </row>
    <row r="19823" spans="4:5" x14ac:dyDescent="0.2">
      <c r="D19823" s="29"/>
      <c r="E19823" s="29"/>
    </row>
    <row r="19824" spans="4:5" x14ac:dyDescent="0.2">
      <c r="D19824" s="29"/>
      <c r="E19824" s="29"/>
    </row>
    <row r="19825" spans="4:5" x14ac:dyDescent="0.2">
      <c r="D19825" s="29"/>
      <c r="E19825" s="29"/>
    </row>
    <row r="19826" spans="4:5" x14ac:dyDescent="0.2">
      <c r="D19826" s="29"/>
      <c r="E19826" s="29"/>
    </row>
    <row r="19827" spans="4:5" x14ac:dyDescent="0.2">
      <c r="D19827" s="29"/>
      <c r="E19827" s="29"/>
    </row>
    <row r="19828" spans="4:5" x14ac:dyDescent="0.2">
      <c r="D19828" s="29"/>
      <c r="E19828" s="29"/>
    </row>
    <row r="19829" spans="4:5" x14ac:dyDescent="0.2">
      <c r="D19829" s="29"/>
      <c r="E19829" s="29"/>
    </row>
    <row r="19830" spans="4:5" x14ac:dyDescent="0.2">
      <c r="D19830" s="29"/>
      <c r="E19830" s="29"/>
    </row>
    <row r="19831" spans="4:5" x14ac:dyDescent="0.2">
      <c r="D19831" s="29"/>
      <c r="E19831" s="29"/>
    </row>
    <row r="19832" spans="4:5" x14ac:dyDescent="0.2">
      <c r="D19832" s="29"/>
      <c r="E19832" s="29"/>
    </row>
    <row r="19833" spans="4:5" x14ac:dyDescent="0.2">
      <c r="D19833" s="29"/>
      <c r="E19833" s="29"/>
    </row>
    <row r="19834" spans="4:5" x14ac:dyDescent="0.2">
      <c r="D19834" s="29"/>
      <c r="E19834" s="29"/>
    </row>
    <row r="19835" spans="4:5" x14ac:dyDescent="0.2">
      <c r="D19835" s="29"/>
      <c r="E19835" s="29"/>
    </row>
    <row r="19836" spans="4:5" x14ac:dyDescent="0.2">
      <c r="D19836" s="29"/>
      <c r="E19836" s="29"/>
    </row>
    <row r="19837" spans="4:5" x14ac:dyDescent="0.2">
      <c r="D19837" s="29"/>
      <c r="E19837" s="29"/>
    </row>
    <row r="19838" spans="4:5" x14ac:dyDescent="0.2">
      <c r="D19838" s="29"/>
      <c r="E19838" s="29"/>
    </row>
    <row r="19839" spans="4:5" x14ac:dyDescent="0.2">
      <c r="D19839" s="29"/>
      <c r="E19839" s="29"/>
    </row>
    <row r="19840" spans="4:5" x14ac:dyDescent="0.2">
      <c r="D19840" s="29"/>
      <c r="E19840" s="29"/>
    </row>
    <row r="19841" spans="4:9" x14ac:dyDescent="0.2">
      <c r="D19841" s="29"/>
      <c r="E19841" s="29"/>
    </row>
    <row r="19842" spans="4:9" x14ac:dyDescent="0.2">
      <c r="D19842" s="29"/>
      <c r="E19842" s="29"/>
      <c r="I19842" s="30"/>
    </row>
    <row r="19843" spans="4:9" x14ac:dyDescent="0.2">
      <c r="D19843" s="29"/>
      <c r="E19843" s="29"/>
    </row>
    <row r="19844" spans="4:9" x14ac:dyDescent="0.2">
      <c r="D19844" s="29"/>
      <c r="E19844" s="29"/>
      <c r="I19844" s="30"/>
    </row>
    <row r="19845" spans="4:9" x14ac:dyDescent="0.2">
      <c r="D19845" s="29"/>
      <c r="E19845" s="29"/>
      <c r="I19845" s="30"/>
    </row>
    <row r="19846" spans="4:9" x14ac:dyDescent="0.2">
      <c r="D19846" s="29"/>
      <c r="E19846" s="29"/>
      <c r="I19846" s="30"/>
    </row>
    <row r="19847" spans="4:9" x14ac:dyDescent="0.2">
      <c r="D19847" s="29"/>
      <c r="E19847" s="29"/>
      <c r="I19847" s="30"/>
    </row>
    <row r="19848" spans="4:9" x14ac:dyDescent="0.2">
      <c r="D19848" s="29"/>
      <c r="E19848" s="29"/>
      <c r="I19848" s="30"/>
    </row>
    <row r="19849" spans="4:9" x14ac:dyDescent="0.2">
      <c r="D19849" s="29"/>
      <c r="E19849" s="29"/>
      <c r="I19849" s="30"/>
    </row>
    <row r="19850" spans="4:9" x14ac:dyDescent="0.2">
      <c r="D19850" s="29"/>
      <c r="E19850" s="29"/>
      <c r="I19850" s="30"/>
    </row>
    <row r="19851" spans="4:9" x14ac:dyDescent="0.2">
      <c r="D19851" s="29"/>
      <c r="E19851" s="29"/>
      <c r="I19851" s="30"/>
    </row>
    <row r="19852" spans="4:9" x14ac:dyDescent="0.2">
      <c r="D19852" s="29"/>
      <c r="E19852" s="29"/>
      <c r="I19852" s="30"/>
    </row>
    <row r="19853" spans="4:9" x14ac:dyDescent="0.2">
      <c r="D19853" s="29"/>
      <c r="E19853" s="29"/>
      <c r="I19853" s="30"/>
    </row>
    <row r="19854" spans="4:9" x14ac:dyDescent="0.2">
      <c r="D19854" s="29"/>
      <c r="E19854" s="29"/>
      <c r="I19854" s="30"/>
    </row>
    <row r="19855" spans="4:9" x14ac:dyDescent="0.2">
      <c r="D19855" s="29"/>
      <c r="E19855" s="29"/>
      <c r="I19855" s="30"/>
    </row>
    <row r="19856" spans="4:9" x14ac:dyDescent="0.2">
      <c r="D19856" s="29"/>
      <c r="E19856" s="29"/>
      <c r="I19856" s="30"/>
    </row>
    <row r="19857" spans="4:9" x14ac:dyDescent="0.2">
      <c r="D19857" s="29"/>
      <c r="E19857" s="29"/>
      <c r="I19857" s="30"/>
    </row>
    <row r="19858" spans="4:9" x14ac:dyDescent="0.2">
      <c r="D19858" s="29"/>
      <c r="E19858" s="29"/>
      <c r="I19858" s="30"/>
    </row>
    <row r="19859" spans="4:9" x14ac:dyDescent="0.2">
      <c r="D19859" s="29"/>
      <c r="E19859" s="29"/>
      <c r="I19859" s="30"/>
    </row>
    <row r="19860" spans="4:9" x14ac:dyDescent="0.2">
      <c r="D19860" s="29"/>
      <c r="E19860" s="29"/>
      <c r="I19860" s="30"/>
    </row>
    <row r="19861" spans="4:9" x14ac:dyDescent="0.2">
      <c r="D19861" s="29"/>
      <c r="E19861" s="29"/>
      <c r="I19861" s="30"/>
    </row>
    <row r="19862" spans="4:9" x14ac:dyDescent="0.2">
      <c r="D19862" s="29"/>
      <c r="E19862" s="29"/>
      <c r="I19862" s="30"/>
    </row>
    <row r="19863" spans="4:9" x14ac:dyDescent="0.2">
      <c r="D19863" s="29"/>
      <c r="E19863" s="29"/>
      <c r="I19863" s="30"/>
    </row>
    <row r="19864" spans="4:9" x14ac:dyDescent="0.2">
      <c r="D19864" s="29"/>
      <c r="E19864" s="29"/>
      <c r="I19864" s="30"/>
    </row>
    <row r="19865" spans="4:9" x14ac:dyDescent="0.2">
      <c r="D19865" s="29"/>
      <c r="E19865" s="29"/>
      <c r="I19865" s="30"/>
    </row>
    <row r="19866" spans="4:9" x14ac:dyDescent="0.2">
      <c r="D19866" s="29"/>
      <c r="E19866" s="29"/>
    </row>
    <row r="19867" spans="4:9" x14ac:dyDescent="0.2">
      <c r="D19867" s="29"/>
      <c r="E19867" s="29"/>
    </row>
    <row r="19868" spans="4:9" x14ac:dyDescent="0.2">
      <c r="D19868" s="29"/>
      <c r="E19868" s="29"/>
    </row>
    <row r="19869" spans="4:9" x14ac:dyDescent="0.2">
      <c r="D19869" s="29"/>
      <c r="E19869" s="29"/>
    </row>
    <row r="19870" spans="4:9" x14ac:dyDescent="0.2">
      <c r="D19870" s="29"/>
      <c r="E19870" s="29"/>
    </row>
    <row r="19871" spans="4:9" x14ac:dyDescent="0.2">
      <c r="D19871" s="29"/>
      <c r="E19871" s="29"/>
    </row>
    <row r="19872" spans="4:9" x14ac:dyDescent="0.2">
      <c r="D19872" s="29"/>
      <c r="E19872" s="29"/>
    </row>
    <row r="19873" spans="4:5" x14ac:dyDescent="0.2">
      <c r="D19873" s="29"/>
      <c r="E19873" s="29"/>
    </row>
    <row r="19874" spans="4:5" x14ac:dyDescent="0.2">
      <c r="D19874" s="29"/>
      <c r="E19874" s="29"/>
    </row>
    <row r="19875" spans="4:5" x14ac:dyDescent="0.2">
      <c r="D19875" s="29"/>
      <c r="E19875" s="29"/>
    </row>
    <row r="19876" spans="4:5" x14ac:dyDescent="0.2">
      <c r="D19876" s="29"/>
      <c r="E19876" s="29"/>
    </row>
    <row r="19877" spans="4:5" x14ac:dyDescent="0.2">
      <c r="D19877" s="29"/>
      <c r="E19877" s="29"/>
    </row>
    <row r="19878" spans="4:5" x14ac:dyDescent="0.2">
      <c r="D19878" s="29"/>
      <c r="E19878" s="29"/>
    </row>
    <row r="19879" spans="4:5" x14ac:dyDescent="0.2">
      <c r="D19879" s="29"/>
      <c r="E19879" s="29"/>
    </row>
    <row r="19880" spans="4:5" x14ac:dyDescent="0.2">
      <c r="D19880" s="29"/>
      <c r="E19880" s="29"/>
    </row>
    <row r="19881" spans="4:5" x14ac:dyDescent="0.2">
      <c r="D19881" s="29"/>
      <c r="E19881" s="29"/>
    </row>
    <row r="19882" spans="4:5" x14ac:dyDescent="0.2">
      <c r="D19882" s="29"/>
      <c r="E19882" s="29"/>
    </row>
    <row r="19883" spans="4:5" x14ac:dyDescent="0.2">
      <c r="D19883" s="29"/>
      <c r="E19883" s="29"/>
    </row>
    <row r="19884" spans="4:5" x14ac:dyDescent="0.2">
      <c r="D19884" s="29"/>
      <c r="E19884" s="29"/>
    </row>
    <row r="19885" spans="4:5" x14ac:dyDescent="0.2">
      <c r="D19885" s="29"/>
      <c r="E19885" s="29"/>
    </row>
    <row r="19886" spans="4:5" x14ac:dyDescent="0.2">
      <c r="D19886" s="29"/>
      <c r="E19886" s="29"/>
    </row>
    <row r="19887" spans="4:5" x14ac:dyDescent="0.2">
      <c r="D19887" s="29"/>
      <c r="E19887" s="29"/>
    </row>
    <row r="19888" spans="4:5" x14ac:dyDescent="0.2">
      <c r="D19888" s="29"/>
      <c r="E19888" s="29"/>
    </row>
    <row r="19889" spans="4:5" x14ac:dyDescent="0.2">
      <c r="D19889" s="29"/>
      <c r="E19889" s="29"/>
    </row>
    <row r="19890" spans="4:5" x14ac:dyDescent="0.2">
      <c r="D19890" s="29"/>
      <c r="E19890" s="29"/>
    </row>
    <row r="19891" spans="4:5" x14ac:dyDescent="0.2">
      <c r="D19891" s="29"/>
      <c r="E19891" s="29"/>
    </row>
    <row r="19892" spans="4:5" x14ac:dyDescent="0.2">
      <c r="D19892" s="29"/>
      <c r="E19892" s="29"/>
    </row>
    <row r="19893" spans="4:5" x14ac:dyDescent="0.2">
      <c r="D19893" s="29"/>
      <c r="E19893" s="29"/>
    </row>
    <row r="19894" spans="4:5" x14ac:dyDescent="0.2">
      <c r="D19894" s="29"/>
      <c r="E19894" s="29"/>
    </row>
    <row r="19895" spans="4:5" x14ac:dyDescent="0.2">
      <c r="D19895" s="29"/>
      <c r="E19895" s="29"/>
    </row>
    <row r="19896" spans="4:5" x14ac:dyDescent="0.2">
      <c r="D19896" s="29"/>
      <c r="E19896" s="29"/>
    </row>
    <row r="19897" spans="4:5" x14ac:dyDescent="0.2">
      <c r="D19897" s="29"/>
      <c r="E19897" s="29"/>
    </row>
    <row r="19898" spans="4:5" x14ac:dyDescent="0.2">
      <c r="D19898" s="29"/>
      <c r="E19898" s="29"/>
    </row>
    <row r="19899" spans="4:5" x14ac:dyDescent="0.2">
      <c r="D19899" s="29"/>
      <c r="E19899" s="29"/>
    </row>
    <row r="19900" spans="4:5" x14ac:dyDescent="0.2">
      <c r="D19900" s="29"/>
      <c r="E19900" s="29"/>
    </row>
    <row r="19901" spans="4:5" x14ac:dyDescent="0.2">
      <c r="D19901" s="29"/>
      <c r="E19901" s="29"/>
    </row>
    <row r="19902" spans="4:5" x14ac:dyDescent="0.2">
      <c r="D19902" s="29"/>
      <c r="E19902" s="29"/>
    </row>
    <row r="19903" spans="4:5" x14ac:dyDescent="0.2">
      <c r="D19903" s="29"/>
      <c r="E19903" s="29"/>
    </row>
    <row r="19904" spans="4:5" x14ac:dyDescent="0.2">
      <c r="D19904" s="29"/>
      <c r="E19904" s="29"/>
    </row>
    <row r="19905" spans="4:9" x14ac:dyDescent="0.2">
      <c r="D19905" s="29"/>
      <c r="E19905" s="29"/>
    </row>
    <row r="19906" spans="4:9" x14ac:dyDescent="0.2">
      <c r="D19906" s="29"/>
      <c r="E19906" s="29"/>
    </row>
    <row r="19907" spans="4:9" x14ac:dyDescent="0.2">
      <c r="D19907" s="29"/>
      <c r="E19907" s="29"/>
    </row>
    <row r="19908" spans="4:9" x14ac:dyDescent="0.2">
      <c r="D19908" s="29"/>
      <c r="E19908" s="29"/>
      <c r="I19908" s="30"/>
    </row>
    <row r="19909" spans="4:9" x14ac:dyDescent="0.2">
      <c r="D19909" s="29"/>
      <c r="E19909" s="29"/>
    </row>
    <row r="19910" spans="4:9" x14ac:dyDescent="0.2">
      <c r="D19910" s="29"/>
      <c r="E19910" s="29"/>
      <c r="I19910" s="30"/>
    </row>
    <row r="19911" spans="4:9" x14ac:dyDescent="0.2">
      <c r="D19911" s="29"/>
      <c r="E19911" s="29"/>
      <c r="I19911" s="30"/>
    </row>
    <row r="19912" spans="4:9" x14ac:dyDescent="0.2">
      <c r="D19912" s="29"/>
      <c r="E19912" s="29"/>
      <c r="I19912" s="30"/>
    </row>
    <row r="19913" spans="4:9" x14ac:dyDescent="0.2">
      <c r="D19913" s="29"/>
      <c r="E19913" s="29"/>
      <c r="I19913" s="30"/>
    </row>
    <row r="19914" spans="4:9" x14ac:dyDescent="0.2">
      <c r="D19914" s="29"/>
      <c r="E19914" s="29"/>
      <c r="I19914" s="30"/>
    </row>
    <row r="19915" spans="4:9" x14ac:dyDescent="0.2">
      <c r="D19915" s="29"/>
      <c r="E19915" s="29"/>
      <c r="I19915" s="30"/>
    </row>
    <row r="19916" spans="4:9" x14ac:dyDescent="0.2">
      <c r="D19916" s="29"/>
      <c r="E19916" s="29"/>
      <c r="I19916" s="30"/>
    </row>
    <row r="19917" spans="4:9" x14ac:dyDescent="0.2">
      <c r="D19917" s="29"/>
      <c r="E19917" s="29"/>
      <c r="I19917" s="30"/>
    </row>
    <row r="19918" spans="4:9" x14ac:dyDescent="0.2">
      <c r="D19918" s="29"/>
      <c r="E19918" s="29"/>
      <c r="I19918" s="30"/>
    </row>
    <row r="19919" spans="4:9" x14ac:dyDescent="0.2">
      <c r="D19919" s="29"/>
      <c r="E19919" s="29"/>
      <c r="I19919" s="30"/>
    </row>
    <row r="19920" spans="4:9" x14ac:dyDescent="0.2">
      <c r="D19920" s="29"/>
      <c r="E19920" s="29"/>
      <c r="I19920" s="30"/>
    </row>
    <row r="19921" spans="4:9" x14ac:dyDescent="0.2">
      <c r="D19921" s="29"/>
      <c r="E19921" s="29"/>
      <c r="I19921" s="30"/>
    </row>
    <row r="19922" spans="4:9" x14ac:dyDescent="0.2">
      <c r="D19922" s="29"/>
      <c r="E19922" s="29"/>
      <c r="I19922" s="30"/>
    </row>
    <row r="19923" spans="4:9" x14ac:dyDescent="0.2">
      <c r="D19923" s="29"/>
      <c r="E19923" s="29"/>
      <c r="I19923" s="30"/>
    </row>
    <row r="19924" spans="4:9" x14ac:dyDescent="0.2">
      <c r="D19924" s="29"/>
      <c r="E19924" s="29"/>
      <c r="I19924" s="30"/>
    </row>
    <row r="19925" spans="4:9" x14ac:dyDescent="0.2">
      <c r="D19925" s="29"/>
      <c r="E19925" s="29"/>
      <c r="I19925" s="30"/>
    </row>
    <row r="19926" spans="4:9" x14ac:dyDescent="0.2">
      <c r="D19926" s="29"/>
      <c r="E19926" s="29"/>
      <c r="I19926" s="30"/>
    </row>
    <row r="19927" spans="4:9" x14ac:dyDescent="0.2">
      <c r="D19927" s="29"/>
      <c r="E19927" s="29"/>
      <c r="I19927" s="30"/>
    </row>
    <row r="19928" spans="4:9" x14ac:dyDescent="0.2">
      <c r="D19928" s="29"/>
      <c r="E19928" s="29"/>
      <c r="I19928" s="30"/>
    </row>
    <row r="19929" spans="4:9" x14ac:dyDescent="0.2">
      <c r="D19929" s="29"/>
      <c r="E19929" s="29"/>
      <c r="I19929" s="30"/>
    </row>
    <row r="19930" spans="4:9" x14ac:dyDescent="0.2">
      <c r="D19930" s="29"/>
      <c r="E19930" s="29"/>
      <c r="I19930" s="30"/>
    </row>
    <row r="19931" spans="4:9" x14ac:dyDescent="0.2">
      <c r="D19931" s="29"/>
      <c r="E19931" s="29"/>
      <c r="I19931" s="30"/>
    </row>
    <row r="19932" spans="4:9" x14ac:dyDescent="0.2">
      <c r="D19932" s="29"/>
      <c r="E19932" s="29"/>
    </row>
    <row r="19933" spans="4:9" x14ac:dyDescent="0.2">
      <c r="D19933" s="29"/>
      <c r="E19933" s="29"/>
    </row>
    <row r="19934" spans="4:9" x14ac:dyDescent="0.2">
      <c r="D19934" s="29"/>
      <c r="E19934" s="29"/>
    </row>
    <row r="19935" spans="4:9" x14ac:dyDescent="0.2">
      <c r="D19935" s="29"/>
      <c r="E19935" s="29"/>
    </row>
    <row r="19936" spans="4:9" x14ac:dyDescent="0.2">
      <c r="D19936" s="29"/>
      <c r="E19936" s="29"/>
    </row>
    <row r="19937" spans="4:5" x14ac:dyDescent="0.2">
      <c r="D19937" s="29"/>
      <c r="E19937" s="29"/>
    </row>
    <row r="19938" spans="4:5" x14ac:dyDescent="0.2">
      <c r="D19938" s="29"/>
      <c r="E19938" s="29"/>
    </row>
    <row r="19939" spans="4:5" x14ac:dyDescent="0.2">
      <c r="D19939" s="29"/>
      <c r="E19939" s="29"/>
    </row>
    <row r="19940" spans="4:5" x14ac:dyDescent="0.2">
      <c r="D19940" s="29"/>
      <c r="E19940" s="29"/>
    </row>
    <row r="19941" spans="4:5" x14ac:dyDescent="0.2">
      <c r="D19941" s="29"/>
      <c r="E19941" s="29"/>
    </row>
    <row r="19942" spans="4:5" x14ac:dyDescent="0.2">
      <c r="D19942" s="29"/>
      <c r="E19942" s="29"/>
    </row>
    <row r="19943" spans="4:5" x14ac:dyDescent="0.2">
      <c r="D19943" s="29"/>
      <c r="E19943" s="29"/>
    </row>
    <row r="19944" spans="4:5" x14ac:dyDescent="0.2">
      <c r="D19944" s="29"/>
      <c r="E19944" s="29"/>
    </row>
    <row r="19945" spans="4:5" x14ac:dyDescent="0.2">
      <c r="D19945" s="29"/>
      <c r="E19945" s="29"/>
    </row>
    <row r="19946" spans="4:5" x14ac:dyDescent="0.2">
      <c r="D19946" s="29"/>
      <c r="E19946" s="29"/>
    </row>
    <row r="19947" spans="4:5" x14ac:dyDescent="0.2">
      <c r="D19947" s="29"/>
      <c r="E19947" s="29"/>
    </row>
    <row r="19948" spans="4:5" x14ac:dyDescent="0.2">
      <c r="D19948" s="29"/>
      <c r="E19948" s="29"/>
    </row>
    <row r="19949" spans="4:5" x14ac:dyDescent="0.2">
      <c r="D19949" s="29"/>
      <c r="E19949" s="29"/>
    </row>
    <row r="19950" spans="4:5" x14ac:dyDescent="0.2">
      <c r="D19950" s="29"/>
      <c r="E19950" s="29"/>
    </row>
    <row r="19951" spans="4:5" x14ac:dyDescent="0.2">
      <c r="D19951" s="29"/>
      <c r="E19951" s="29"/>
    </row>
    <row r="19952" spans="4:5" x14ac:dyDescent="0.2">
      <c r="D19952" s="29"/>
      <c r="E19952" s="29"/>
    </row>
    <row r="19953" spans="4:9" x14ac:dyDescent="0.2">
      <c r="D19953" s="29"/>
      <c r="E19953" s="29"/>
    </row>
    <row r="19954" spans="4:9" x14ac:dyDescent="0.2">
      <c r="D19954" s="29"/>
      <c r="E19954" s="29"/>
    </row>
    <row r="19955" spans="4:9" x14ac:dyDescent="0.2">
      <c r="D19955" s="29"/>
      <c r="E19955" s="29"/>
    </row>
    <row r="19956" spans="4:9" x14ac:dyDescent="0.2">
      <c r="D19956" s="29"/>
      <c r="E19956" s="29"/>
    </row>
    <row r="19957" spans="4:9" x14ac:dyDescent="0.2">
      <c r="D19957" s="29"/>
      <c r="E19957" s="29"/>
    </row>
    <row r="19958" spans="4:9" x14ac:dyDescent="0.2">
      <c r="D19958" s="29"/>
      <c r="E19958" s="29"/>
    </row>
    <row r="19959" spans="4:9" x14ac:dyDescent="0.2">
      <c r="D19959" s="29"/>
      <c r="E19959" s="29"/>
    </row>
    <row r="19960" spans="4:9" x14ac:dyDescent="0.2">
      <c r="D19960" s="29"/>
      <c r="E19960" s="29"/>
    </row>
    <row r="19961" spans="4:9" x14ac:dyDescent="0.2">
      <c r="D19961" s="29"/>
      <c r="E19961" s="29"/>
    </row>
    <row r="19962" spans="4:9" x14ac:dyDescent="0.2">
      <c r="D19962" s="29"/>
      <c r="E19962" s="29"/>
      <c r="I19962" s="30"/>
    </row>
    <row r="19963" spans="4:9" x14ac:dyDescent="0.2">
      <c r="D19963" s="29"/>
      <c r="E19963" s="29"/>
    </row>
    <row r="19964" spans="4:9" x14ac:dyDescent="0.2">
      <c r="D19964" s="29"/>
      <c r="E19964" s="29"/>
      <c r="I19964" s="30"/>
    </row>
    <row r="19965" spans="4:9" x14ac:dyDescent="0.2">
      <c r="D19965" s="29"/>
      <c r="E19965" s="29"/>
      <c r="I19965" s="30"/>
    </row>
    <row r="19966" spans="4:9" x14ac:dyDescent="0.2">
      <c r="D19966" s="29"/>
      <c r="E19966" s="29"/>
      <c r="I19966" s="30"/>
    </row>
    <row r="19967" spans="4:9" x14ac:dyDescent="0.2">
      <c r="D19967" s="29"/>
      <c r="E19967" s="29"/>
      <c r="I19967" s="30"/>
    </row>
    <row r="19968" spans="4:9" x14ac:dyDescent="0.2">
      <c r="D19968" s="29"/>
      <c r="E19968" s="29"/>
      <c r="I19968" s="30"/>
    </row>
    <row r="19969" spans="4:9" x14ac:dyDescent="0.2">
      <c r="D19969" s="29"/>
      <c r="E19969" s="29"/>
      <c r="I19969" s="30"/>
    </row>
    <row r="19970" spans="4:9" x14ac:dyDescent="0.2">
      <c r="D19970" s="29"/>
      <c r="E19970" s="29"/>
      <c r="I19970" s="30"/>
    </row>
    <row r="19971" spans="4:9" x14ac:dyDescent="0.2">
      <c r="D19971" s="29"/>
      <c r="E19971" s="29"/>
      <c r="I19971" s="30"/>
    </row>
    <row r="19972" spans="4:9" x14ac:dyDescent="0.2">
      <c r="D19972" s="29"/>
      <c r="E19972" s="29"/>
      <c r="I19972" s="30"/>
    </row>
    <row r="19973" spans="4:9" x14ac:dyDescent="0.2">
      <c r="D19973" s="29"/>
      <c r="E19973" s="29"/>
      <c r="I19973" s="30"/>
    </row>
    <row r="19974" spans="4:9" x14ac:dyDescent="0.2">
      <c r="D19974" s="29"/>
      <c r="E19974" s="29"/>
      <c r="I19974" s="30"/>
    </row>
    <row r="19975" spans="4:9" x14ac:dyDescent="0.2">
      <c r="D19975" s="29"/>
      <c r="E19975" s="29"/>
      <c r="I19975" s="30"/>
    </row>
    <row r="19976" spans="4:9" x14ac:dyDescent="0.2">
      <c r="D19976" s="29"/>
      <c r="E19976" s="29"/>
      <c r="I19976" s="30"/>
    </row>
    <row r="19977" spans="4:9" x14ac:dyDescent="0.2">
      <c r="D19977" s="29"/>
      <c r="E19977" s="29"/>
      <c r="I19977" s="30"/>
    </row>
    <row r="19978" spans="4:9" x14ac:dyDescent="0.2">
      <c r="D19978" s="29"/>
      <c r="E19978" s="29"/>
      <c r="I19978" s="30"/>
    </row>
    <row r="19979" spans="4:9" x14ac:dyDescent="0.2">
      <c r="D19979" s="29"/>
      <c r="E19979" s="29"/>
      <c r="I19979" s="30"/>
    </row>
    <row r="19980" spans="4:9" x14ac:dyDescent="0.2">
      <c r="D19980" s="29"/>
      <c r="E19980" s="29"/>
      <c r="I19980" s="30"/>
    </row>
    <row r="19981" spans="4:9" x14ac:dyDescent="0.2">
      <c r="D19981" s="29"/>
      <c r="E19981" s="29"/>
      <c r="I19981" s="30"/>
    </row>
    <row r="19982" spans="4:9" x14ac:dyDescent="0.2">
      <c r="D19982" s="29"/>
      <c r="E19982" s="29"/>
      <c r="I19982" s="30"/>
    </row>
    <row r="19983" spans="4:9" x14ac:dyDescent="0.2">
      <c r="D19983" s="29"/>
      <c r="E19983" s="29"/>
      <c r="I19983" s="30"/>
    </row>
    <row r="19984" spans="4:9" x14ac:dyDescent="0.2">
      <c r="D19984" s="29"/>
      <c r="E19984" s="29"/>
      <c r="I19984" s="30"/>
    </row>
    <row r="19985" spans="4:9" x14ac:dyDescent="0.2">
      <c r="D19985" s="29"/>
      <c r="E19985" s="29"/>
      <c r="I19985" s="30"/>
    </row>
    <row r="19986" spans="4:9" x14ac:dyDescent="0.2">
      <c r="D19986" s="29"/>
      <c r="E19986" s="29"/>
      <c r="I19986" s="30"/>
    </row>
    <row r="19987" spans="4:9" x14ac:dyDescent="0.2">
      <c r="D19987" s="29"/>
      <c r="E19987" s="29"/>
      <c r="I19987" s="30"/>
    </row>
    <row r="19988" spans="4:9" x14ac:dyDescent="0.2">
      <c r="D19988" s="29"/>
      <c r="E19988" s="29"/>
      <c r="I19988" s="30"/>
    </row>
    <row r="19989" spans="4:9" x14ac:dyDescent="0.2">
      <c r="D19989" s="29"/>
      <c r="E19989" s="29"/>
      <c r="I19989" s="30"/>
    </row>
    <row r="19990" spans="4:9" x14ac:dyDescent="0.2">
      <c r="D19990" s="29"/>
      <c r="E19990" s="29"/>
      <c r="I19990" s="30"/>
    </row>
    <row r="19991" spans="4:9" x14ac:dyDescent="0.2">
      <c r="D19991" s="29"/>
      <c r="E19991" s="29"/>
      <c r="I19991" s="30"/>
    </row>
    <row r="19992" spans="4:9" x14ac:dyDescent="0.2">
      <c r="D19992" s="29"/>
      <c r="E19992" s="29"/>
      <c r="I19992" s="30"/>
    </row>
    <row r="19993" spans="4:9" x14ac:dyDescent="0.2">
      <c r="D19993" s="29"/>
      <c r="E19993" s="29"/>
      <c r="I19993" s="30"/>
    </row>
    <row r="19994" spans="4:9" x14ac:dyDescent="0.2">
      <c r="D19994" s="29"/>
      <c r="E19994" s="29"/>
      <c r="I19994" s="30"/>
    </row>
    <row r="19995" spans="4:9" x14ac:dyDescent="0.2">
      <c r="D19995" s="29"/>
      <c r="E19995" s="29"/>
      <c r="I19995" s="30"/>
    </row>
    <row r="19996" spans="4:9" x14ac:dyDescent="0.2">
      <c r="D19996" s="29"/>
      <c r="E19996" s="29"/>
      <c r="I19996" s="30"/>
    </row>
    <row r="19997" spans="4:9" x14ac:dyDescent="0.2">
      <c r="D19997" s="29"/>
      <c r="E19997" s="29"/>
      <c r="I19997" s="30"/>
    </row>
    <row r="19998" spans="4:9" x14ac:dyDescent="0.2">
      <c r="D19998" s="29"/>
      <c r="E19998" s="29"/>
      <c r="I19998" s="30"/>
    </row>
    <row r="19999" spans="4:9" x14ac:dyDescent="0.2">
      <c r="D19999" s="29"/>
      <c r="E19999" s="29"/>
      <c r="I19999" s="30"/>
    </row>
    <row r="20000" spans="4:9" x14ac:dyDescent="0.2">
      <c r="D20000" s="29"/>
      <c r="E20000" s="29"/>
      <c r="I20000" s="30"/>
    </row>
    <row r="20001" spans="4:9" x14ac:dyDescent="0.2">
      <c r="D20001" s="29"/>
      <c r="E20001" s="29"/>
      <c r="I20001" s="30"/>
    </row>
    <row r="20002" spans="4:9" x14ac:dyDescent="0.2">
      <c r="D20002" s="29"/>
      <c r="E20002" s="29"/>
      <c r="I20002" s="30"/>
    </row>
    <row r="20003" spans="4:9" x14ac:dyDescent="0.2">
      <c r="D20003" s="29"/>
      <c r="E20003" s="29"/>
      <c r="I20003" s="30"/>
    </row>
    <row r="20004" spans="4:9" x14ac:dyDescent="0.2">
      <c r="D20004" s="29"/>
      <c r="E20004" s="29"/>
      <c r="I20004" s="30"/>
    </row>
    <row r="20005" spans="4:9" x14ac:dyDescent="0.2">
      <c r="D20005" s="29"/>
      <c r="E20005" s="29"/>
      <c r="I20005" s="30"/>
    </row>
    <row r="20006" spans="4:9" x14ac:dyDescent="0.2">
      <c r="D20006" s="29"/>
      <c r="E20006" s="29"/>
      <c r="I20006" s="30"/>
    </row>
    <row r="20007" spans="4:9" x14ac:dyDescent="0.2">
      <c r="D20007" s="29"/>
      <c r="E20007" s="29"/>
      <c r="I20007" s="30"/>
    </row>
    <row r="20008" spans="4:9" x14ac:dyDescent="0.2">
      <c r="D20008" s="29"/>
      <c r="E20008" s="29"/>
      <c r="I20008" s="30"/>
    </row>
    <row r="20009" spans="4:9" x14ac:dyDescent="0.2">
      <c r="D20009" s="29"/>
      <c r="E20009" s="29"/>
      <c r="I20009" s="30"/>
    </row>
    <row r="20010" spans="4:9" x14ac:dyDescent="0.2">
      <c r="D20010" s="29"/>
      <c r="E20010" s="29"/>
    </row>
    <row r="20011" spans="4:9" x14ac:dyDescent="0.2">
      <c r="D20011" s="29"/>
      <c r="E20011" s="29"/>
    </row>
    <row r="20012" spans="4:9" x14ac:dyDescent="0.2">
      <c r="D20012" s="29"/>
      <c r="E20012" s="29"/>
    </row>
    <row r="20013" spans="4:9" x14ac:dyDescent="0.2">
      <c r="D20013" s="29"/>
      <c r="E20013" s="29"/>
    </row>
    <row r="20014" spans="4:9" x14ac:dyDescent="0.2">
      <c r="D20014" s="29"/>
      <c r="E20014" s="29"/>
    </row>
    <row r="20015" spans="4:9" x14ac:dyDescent="0.2">
      <c r="D20015" s="29"/>
      <c r="E20015" s="29"/>
    </row>
    <row r="20016" spans="4:9" x14ac:dyDescent="0.2">
      <c r="D20016" s="29"/>
      <c r="E20016" s="29"/>
    </row>
    <row r="20017" spans="4:5" x14ac:dyDescent="0.2">
      <c r="D20017" s="29"/>
      <c r="E20017" s="29"/>
    </row>
    <row r="20018" spans="4:5" x14ac:dyDescent="0.2">
      <c r="D20018" s="29"/>
      <c r="E20018" s="29"/>
    </row>
    <row r="20019" spans="4:5" x14ac:dyDescent="0.2">
      <c r="D20019" s="29"/>
      <c r="E20019" s="29"/>
    </row>
    <row r="20020" spans="4:5" x14ac:dyDescent="0.2">
      <c r="D20020" s="29"/>
      <c r="E20020" s="29"/>
    </row>
    <row r="20021" spans="4:5" x14ac:dyDescent="0.2">
      <c r="D20021" s="29"/>
      <c r="E20021" s="29"/>
    </row>
    <row r="20022" spans="4:5" x14ac:dyDescent="0.2">
      <c r="D20022" s="29"/>
      <c r="E20022" s="29"/>
    </row>
    <row r="20023" spans="4:5" x14ac:dyDescent="0.2">
      <c r="D20023" s="29"/>
      <c r="E20023" s="29"/>
    </row>
    <row r="20024" spans="4:5" x14ac:dyDescent="0.2">
      <c r="D20024" s="29"/>
      <c r="E20024" s="29"/>
    </row>
    <row r="20025" spans="4:5" x14ac:dyDescent="0.2">
      <c r="D20025" s="29"/>
      <c r="E20025" s="29"/>
    </row>
    <row r="20026" spans="4:5" x14ac:dyDescent="0.2">
      <c r="D20026" s="29"/>
      <c r="E20026" s="29"/>
    </row>
    <row r="20027" spans="4:5" x14ac:dyDescent="0.2">
      <c r="D20027" s="29"/>
      <c r="E20027" s="29"/>
    </row>
    <row r="20028" spans="4:5" x14ac:dyDescent="0.2">
      <c r="D20028" s="29"/>
      <c r="E20028" s="29"/>
    </row>
    <row r="20029" spans="4:5" x14ac:dyDescent="0.2">
      <c r="D20029" s="29"/>
      <c r="E20029" s="29"/>
    </row>
    <row r="20030" spans="4:5" x14ac:dyDescent="0.2">
      <c r="D20030" s="29"/>
      <c r="E20030" s="29"/>
    </row>
    <row r="20031" spans="4:5" x14ac:dyDescent="0.2">
      <c r="D20031" s="29"/>
      <c r="E20031" s="29"/>
    </row>
    <row r="20032" spans="4:5" x14ac:dyDescent="0.2">
      <c r="D20032" s="29"/>
      <c r="E20032" s="29"/>
    </row>
    <row r="20033" spans="4:9" x14ac:dyDescent="0.2">
      <c r="D20033" s="29"/>
      <c r="E20033" s="29"/>
    </row>
    <row r="20034" spans="4:9" x14ac:dyDescent="0.2">
      <c r="D20034" s="29"/>
      <c r="E20034" s="29"/>
      <c r="I20034" s="30"/>
    </row>
    <row r="20035" spans="4:9" x14ac:dyDescent="0.2">
      <c r="D20035" s="29"/>
      <c r="E20035" s="29"/>
    </row>
    <row r="20036" spans="4:9" x14ac:dyDescent="0.2">
      <c r="D20036" s="29"/>
      <c r="E20036" s="29"/>
      <c r="I20036" s="30"/>
    </row>
    <row r="20037" spans="4:9" x14ac:dyDescent="0.2">
      <c r="D20037" s="29"/>
      <c r="E20037" s="29"/>
      <c r="I20037" s="30"/>
    </row>
    <row r="20038" spans="4:9" x14ac:dyDescent="0.2">
      <c r="D20038" s="29"/>
      <c r="E20038" s="29"/>
      <c r="I20038" s="30"/>
    </row>
    <row r="20039" spans="4:9" x14ac:dyDescent="0.2">
      <c r="D20039" s="29"/>
      <c r="E20039" s="29"/>
      <c r="I20039" s="30"/>
    </row>
    <row r="20040" spans="4:9" x14ac:dyDescent="0.2">
      <c r="D20040" s="29"/>
      <c r="E20040" s="29"/>
      <c r="I20040" s="30"/>
    </row>
    <row r="20041" spans="4:9" x14ac:dyDescent="0.2">
      <c r="D20041" s="29"/>
      <c r="E20041" s="29"/>
      <c r="I20041" s="30"/>
    </row>
    <row r="20042" spans="4:9" x14ac:dyDescent="0.2">
      <c r="D20042" s="29"/>
      <c r="E20042" s="29"/>
      <c r="I20042" s="30"/>
    </row>
    <row r="20043" spans="4:9" x14ac:dyDescent="0.2">
      <c r="D20043" s="29"/>
      <c r="E20043" s="29"/>
      <c r="I20043" s="30"/>
    </row>
    <row r="20044" spans="4:9" x14ac:dyDescent="0.2">
      <c r="D20044" s="29"/>
      <c r="E20044" s="29"/>
      <c r="I20044" s="30"/>
    </row>
    <row r="20045" spans="4:9" x14ac:dyDescent="0.2">
      <c r="D20045" s="29"/>
      <c r="E20045" s="29"/>
      <c r="I20045" s="30"/>
    </row>
    <row r="20046" spans="4:9" x14ac:dyDescent="0.2">
      <c r="D20046" s="29"/>
      <c r="E20046" s="29"/>
      <c r="I20046" s="30"/>
    </row>
    <row r="20047" spans="4:9" x14ac:dyDescent="0.2">
      <c r="D20047" s="29"/>
      <c r="E20047" s="29"/>
      <c r="I20047" s="30"/>
    </row>
    <row r="20048" spans="4:9" x14ac:dyDescent="0.2">
      <c r="D20048" s="29"/>
      <c r="E20048" s="29"/>
      <c r="I20048" s="30"/>
    </row>
    <row r="20049" spans="4:9" x14ac:dyDescent="0.2">
      <c r="D20049" s="29"/>
      <c r="E20049" s="29"/>
      <c r="I20049" s="30"/>
    </row>
    <row r="20050" spans="4:9" x14ac:dyDescent="0.2">
      <c r="D20050" s="29"/>
      <c r="E20050" s="29"/>
      <c r="I20050" s="30"/>
    </row>
    <row r="20051" spans="4:9" x14ac:dyDescent="0.2">
      <c r="D20051" s="29"/>
      <c r="E20051" s="29"/>
      <c r="I20051" s="30"/>
    </row>
    <row r="20052" spans="4:9" x14ac:dyDescent="0.2">
      <c r="D20052" s="29"/>
      <c r="E20052" s="29"/>
      <c r="I20052" s="30"/>
    </row>
    <row r="20053" spans="4:9" x14ac:dyDescent="0.2">
      <c r="D20053" s="29"/>
      <c r="E20053" s="29"/>
      <c r="I20053" s="30"/>
    </row>
    <row r="20054" spans="4:9" x14ac:dyDescent="0.2">
      <c r="D20054" s="29"/>
      <c r="E20054" s="29"/>
      <c r="I20054" s="30"/>
    </row>
    <row r="20055" spans="4:9" x14ac:dyDescent="0.2">
      <c r="D20055" s="29"/>
      <c r="E20055" s="29"/>
      <c r="I20055" s="30"/>
    </row>
    <row r="20056" spans="4:9" x14ac:dyDescent="0.2">
      <c r="D20056" s="29"/>
      <c r="E20056" s="29"/>
      <c r="I20056" s="30"/>
    </row>
    <row r="20057" spans="4:9" x14ac:dyDescent="0.2">
      <c r="D20057" s="29"/>
      <c r="E20057" s="29"/>
      <c r="I20057" s="30"/>
    </row>
    <row r="20058" spans="4:9" x14ac:dyDescent="0.2">
      <c r="D20058" s="29"/>
      <c r="E20058" s="29"/>
    </row>
    <row r="20059" spans="4:9" x14ac:dyDescent="0.2">
      <c r="D20059" s="29"/>
      <c r="E20059" s="29"/>
    </row>
    <row r="20060" spans="4:9" x14ac:dyDescent="0.2">
      <c r="D20060" s="29"/>
      <c r="E20060" s="29"/>
    </row>
    <row r="20061" spans="4:9" x14ac:dyDescent="0.2">
      <c r="D20061" s="29"/>
      <c r="E20061" s="29"/>
    </row>
    <row r="20062" spans="4:9" x14ac:dyDescent="0.2">
      <c r="D20062" s="29"/>
      <c r="E20062" s="29"/>
    </row>
    <row r="20063" spans="4:9" x14ac:dyDescent="0.2">
      <c r="D20063" s="29"/>
      <c r="E20063" s="29"/>
    </row>
    <row r="20064" spans="4:9" x14ac:dyDescent="0.2">
      <c r="D20064" s="29"/>
      <c r="E20064" s="29"/>
    </row>
    <row r="20065" spans="4:5" x14ac:dyDescent="0.2">
      <c r="D20065" s="29"/>
      <c r="E20065" s="29"/>
    </row>
    <row r="20066" spans="4:5" x14ac:dyDescent="0.2">
      <c r="D20066" s="29"/>
      <c r="E20066" s="29"/>
    </row>
    <row r="20067" spans="4:5" x14ac:dyDescent="0.2">
      <c r="D20067" s="29"/>
      <c r="E20067" s="29"/>
    </row>
    <row r="20068" spans="4:5" x14ac:dyDescent="0.2">
      <c r="D20068" s="29"/>
      <c r="E20068" s="29"/>
    </row>
    <row r="20069" spans="4:5" x14ac:dyDescent="0.2">
      <c r="D20069" s="29"/>
      <c r="E20069" s="29"/>
    </row>
    <row r="20070" spans="4:5" x14ac:dyDescent="0.2">
      <c r="D20070" s="29"/>
      <c r="E20070" s="29"/>
    </row>
    <row r="20071" spans="4:5" x14ac:dyDescent="0.2">
      <c r="D20071" s="29"/>
      <c r="E20071" s="29"/>
    </row>
    <row r="20072" spans="4:5" x14ac:dyDescent="0.2">
      <c r="D20072" s="29"/>
      <c r="E20072" s="29"/>
    </row>
    <row r="20073" spans="4:5" x14ac:dyDescent="0.2">
      <c r="D20073" s="29"/>
      <c r="E20073" s="29"/>
    </row>
    <row r="20074" spans="4:5" x14ac:dyDescent="0.2">
      <c r="D20074" s="29"/>
      <c r="E20074" s="29"/>
    </row>
    <row r="20075" spans="4:5" x14ac:dyDescent="0.2">
      <c r="D20075" s="29"/>
      <c r="E20075" s="29"/>
    </row>
    <row r="20076" spans="4:5" x14ac:dyDescent="0.2">
      <c r="D20076" s="29"/>
      <c r="E20076" s="29"/>
    </row>
    <row r="20077" spans="4:5" x14ac:dyDescent="0.2">
      <c r="D20077" s="29"/>
      <c r="E20077" s="29"/>
    </row>
    <row r="20078" spans="4:5" x14ac:dyDescent="0.2">
      <c r="D20078" s="29"/>
      <c r="E20078" s="29"/>
    </row>
    <row r="20079" spans="4:5" x14ac:dyDescent="0.2">
      <c r="D20079" s="29"/>
      <c r="E20079" s="29"/>
    </row>
    <row r="20080" spans="4:5" x14ac:dyDescent="0.2">
      <c r="D20080" s="29"/>
      <c r="E20080" s="29"/>
    </row>
    <row r="20081" spans="4:5" x14ac:dyDescent="0.2">
      <c r="D20081" s="29"/>
      <c r="E20081" s="29"/>
    </row>
    <row r="20082" spans="4:5" x14ac:dyDescent="0.2">
      <c r="D20082" s="29"/>
      <c r="E20082" s="29"/>
    </row>
    <row r="20083" spans="4:5" x14ac:dyDescent="0.2">
      <c r="D20083" s="29"/>
      <c r="E20083" s="29"/>
    </row>
    <row r="20084" spans="4:5" x14ac:dyDescent="0.2">
      <c r="D20084" s="29"/>
      <c r="E20084" s="29"/>
    </row>
    <row r="20085" spans="4:5" x14ac:dyDescent="0.2">
      <c r="D20085" s="29"/>
      <c r="E20085" s="29"/>
    </row>
    <row r="20086" spans="4:5" x14ac:dyDescent="0.2">
      <c r="D20086" s="29"/>
      <c r="E20086" s="29"/>
    </row>
    <row r="20087" spans="4:5" x14ac:dyDescent="0.2">
      <c r="D20087" s="29"/>
      <c r="E20087" s="29"/>
    </row>
    <row r="20088" spans="4:5" x14ac:dyDescent="0.2">
      <c r="D20088" s="29"/>
      <c r="E20088" s="29"/>
    </row>
    <row r="20089" spans="4:5" x14ac:dyDescent="0.2">
      <c r="D20089" s="29"/>
      <c r="E20089" s="29"/>
    </row>
    <row r="20090" spans="4:5" x14ac:dyDescent="0.2">
      <c r="D20090" s="29"/>
      <c r="E20090" s="29"/>
    </row>
    <row r="20091" spans="4:5" x14ac:dyDescent="0.2">
      <c r="D20091" s="29"/>
      <c r="E20091" s="29"/>
    </row>
    <row r="20092" spans="4:5" x14ac:dyDescent="0.2">
      <c r="D20092" s="29"/>
      <c r="E20092" s="29"/>
    </row>
    <row r="20093" spans="4:5" x14ac:dyDescent="0.2">
      <c r="D20093" s="29"/>
      <c r="E20093" s="29"/>
    </row>
    <row r="20094" spans="4:5" x14ac:dyDescent="0.2">
      <c r="D20094" s="29"/>
      <c r="E20094" s="29"/>
    </row>
    <row r="20095" spans="4:5" x14ac:dyDescent="0.2">
      <c r="D20095" s="29"/>
      <c r="E20095" s="29"/>
    </row>
    <row r="20096" spans="4:5" x14ac:dyDescent="0.2">
      <c r="D20096" s="29"/>
      <c r="E20096" s="29"/>
    </row>
    <row r="20097" spans="4:5" x14ac:dyDescent="0.2">
      <c r="D20097" s="29"/>
      <c r="E20097" s="29"/>
    </row>
    <row r="20098" spans="4:5" x14ac:dyDescent="0.2">
      <c r="D20098" s="29"/>
      <c r="E20098" s="29"/>
    </row>
    <row r="20099" spans="4:5" x14ac:dyDescent="0.2">
      <c r="D20099" s="29"/>
      <c r="E20099" s="29"/>
    </row>
    <row r="20100" spans="4:5" x14ac:dyDescent="0.2">
      <c r="D20100" s="29"/>
      <c r="E20100" s="29"/>
    </row>
    <row r="20101" spans="4:5" x14ac:dyDescent="0.2">
      <c r="D20101" s="29"/>
      <c r="E20101" s="29"/>
    </row>
    <row r="20102" spans="4:5" x14ac:dyDescent="0.2">
      <c r="D20102" s="29"/>
      <c r="E20102" s="29"/>
    </row>
    <row r="20103" spans="4:5" x14ac:dyDescent="0.2">
      <c r="D20103" s="29"/>
      <c r="E20103" s="29"/>
    </row>
    <row r="20104" spans="4:5" x14ac:dyDescent="0.2">
      <c r="D20104" s="29"/>
      <c r="E20104" s="29"/>
    </row>
    <row r="20105" spans="4:5" x14ac:dyDescent="0.2">
      <c r="D20105" s="29"/>
      <c r="E20105" s="29"/>
    </row>
    <row r="20106" spans="4:5" x14ac:dyDescent="0.2">
      <c r="D20106" s="29"/>
      <c r="E20106" s="29"/>
    </row>
    <row r="20107" spans="4:5" x14ac:dyDescent="0.2">
      <c r="D20107" s="29"/>
      <c r="E20107" s="29"/>
    </row>
    <row r="20108" spans="4:5" x14ac:dyDescent="0.2">
      <c r="D20108" s="29"/>
      <c r="E20108" s="29"/>
    </row>
    <row r="20109" spans="4:5" x14ac:dyDescent="0.2">
      <c r="D20109" s="29"/>
      <c r="E20109" s="29"/>
    </row>
    <row r="20110" spans="4:5" x14ac:dyDescent="0.2">
      <c r="D20110" s="29"/>
      <c r="E20110" s="29"/>
    </row>
    <row r="20111" spans="4:5" x14ac:dyDescent="0.2">
      <c r="D20111" s="29"/>
      <c r="E20111" s="29"/>
    </row>
    <row r="20112" spans="4:5" x14ac:dyDescent="0.2">
      <c r="D20112" s="29"/>
      <c r="E20112" s="29"/>
    </row>
    <row r="20113" spans="4:5" x14ac:dyDescent="0.2">
      <c r="D20113" s="29"/>
      <c r="E20113" s="29"/>
    </row>
    <row r="20114" spans="4:5" x14ac:dyDescent="0.2">
      <c r="D20114" s="29"/>
      <c r="E20114" s="29"/>
    </row>
    <row r="20115" spans="4:5" x14ac:dyDescent="0.2">
      <c r="D20115" s="29"/>
      <c r="E20115" s="29"/>
    </row>
    <row r="20116" spans="4:5" x14ac:dyDescent="0.2">
      <c r="D20116" s="29"/>
      <c r="E20116" s="29"/>
    </row>
    <row r="20117" spans="4:5" x14ac:dyDescent="0.2">
      <c r="D20117" s="29"/>
      <c r="E20117" s="29"/>
    </row>
    <row r="20118" spans="4:5" x14ac:dyDescent="0.2">
      <c r="D20118" s="29"/>
      <c r="E20118" s="29"/>
    </row>
    <row r="20119" spans="4:5" x14ac:dyDescent="0.2">
      <c r="D20119" s="29"/>
      <c r="E20119" s="29"/>
    </row>
    <row r="20120" spans="4:5" x14ac:dyDescent="0.2">
      <c r="D20120" s="29"/>
      <c r="E20120" s="29"/>
    </row>
    <row r="20121" spans="4:5" x14ac:dyDescent="0.2">
      <c r="D20121" s="29"/>
      <c r="E20121" s="29"/>
    </row>
    <row r="20122" spans="4:5" x14ac:dyDescent="0.2">
      <c r="D20122" s="29"/>
      <c r="E20122" s="29"/>
    </row>
    <row r="20123" spans="4:5" x14ac:dyDescent="0.2">
      <c r="D20123" s="29"/>
      <c r="E20123" s="29"/>
    </row>
    <row r="20124" spans="4:5" x14ac:dyDescent="0.2">
      <c r="D20124" s="29"/>
      <c r="E20124" s="29"/>
    </row>
    <row r="20125" spans="4:5" x14ac:dyDescent="0.2">
      <c r="D20125" s="29"/>
      <c r="E20125" s="29"/>
    </row>
    <row r="20126" spans="4:5" x14ac:dyDescent="0.2">
      <c r="D20126" s="29"/>
      <c r="E20126" s="29"/>
    </row>
    <row r="20127" spans="4:5" x14ac:dyDescent="0.2">
      <c r="D20127" s="29"/>
      <c r="E20127" s="29"/>
    </row>
    <row r="20128" spans="4:5" x14ac:dyDescent="0.2">
      <c r="D20128" s="29"/>
      <c r="E20128" s="29"/>
    </row>
    <row r="20129" spans="4:5" x14ac:dyDescent="0.2">
      <c r="D20129" s="29"/>
      <c r="E20129" s="29"/>
    </row>
    <row r="20130" spans="4:5" x14ac:dyDescent="0.2">
      <c r="D20130" s="29"/>
      <c r="E20130" s="29"/>
    </row>
    <row r="20131" spans="4:5" x14ac:dyDescent="0.2">
      <c r="D20131" s="29"/>
      <c r="E20131" s="29"/>
    </row>
    <row r="20132" spans="4:5" x14ac:dyDescent="0.2">
      <c r="D20132" s="29"/>
      <c r="E20132" s="29"/>
    </row>
    <row r="20133" spans="4:5" x14ac:dyDescent="0.2">
      <c r="D20133" s="29"/>
      <c r="E20133" s="29"/>
    </row>
    <row r="20134" spans="4:5" x14ac:dyDescent="0.2">
      <c r="D20134" s="29"/>
      <c r="E20134" s="29"/>
    </row>
    <row r="20135" spans="4:5" x14ac:dyDescent="0.2">
      <c r="D20135" s="29"/>
      <c r="E20135" s="29"/>
    </row>
    <row r="20136" spans="4:5" x14ac:dyDescent="0.2">
      <c r="D20136" s="29"/>
      <c r="E20136" s="29"/>
    </row>
    <row r="20137" spans="4:5" x14ac:dyDescent="0.2">
      <c r="D20137" s="29"/>
      <c r="E20137" s="29"/>
    </row>
    <row r="20138" spans="4:5" x14ac:dyDescent="0.2">
      <c r="D20138" s="29"/>
      <c r="E20138" s="29"/>
    </row>
    <row r="20139" spans="4:5" x14ac:dyDescent="0.2">
      <c r="D20139" s="29"/>
      <c r="E20139" s="29"/>
    </row>
    <row r="20140" spans="4:5" x14ac:dyDescent="0.2">
      <c r="D20140" s="29"/>
      <c r="E20140" s="29"/>
    </row>
    <row r="20141" spans="4:5" x14ac:dyDescent="0.2">
      <c r="D20141" s="29"/>
      <c r="E20141" s="29"/>
    </row>
    <row r="20142" spans="4:5" x14ac:dyDescent="0.2">
      <c r="D20142" s="29"/>
      <c r="E20142" s="29"/>
    </row>
    <row r="20143" spans="4:5" x14ac:dyDescent="0.2">
      <c r="D20143" s="29"/>
      <c r="E20143" s="29"/>
    </row>
    <row r="20144" spans="4:5" x14ac:dyDescent="0.2">
      <c r="D20144" s="29"/>
      <c r="E20144" s="29"/>
    </row>
    <row r="20145" spans="4:5" x14ac:dyDescent="0.2">
      <c r="D20145" s="29"/>
      <c r="E20145" s="29"/>
    </row>
    <row r="20146" spans="4:5" x14ac:dyDescent="0.2">
      <c r="D20146" s="29"/>
      <c r="E20146" s="29"/>
    </row>
    <row r="20147" spans="4:5" x14ac:dyDescent="0.2">
      <c r="D20147" s="29"/>
      <c r="E20147" s="29"/>
    </row>
    <row r="20148" spans="4:5" x14ac:dyDescent="0.2">
      <c r="D20148" s="29"/>
      <c r="E20148" s="29"/>
    </row>
    <row r="20149" spans="4:5" x14ac:dyDescent="0.2">
      <c r="D20149" s="29"/>
      <c r="E20149" s="29"/>
    </row>
    <row r="20150" spans="4:5" x14ac:dyDescent="0.2">
      <c r="D20150" s="29"/>
      <c r="E20150" s="29"/>
    </row>
    <row r="20151" spans="4:5" x14ac:dyDescent="0.2">
      <c r="D20151" s="29"/>
      <c r="E20151" s="29"/>
    </row>
    <row r="20152" spans="4:5" x14ac:dyDescent="0.2">
      <c r="D20152" s="29"/>
      <c r="E20152" s="29"/>
    </row>
    <row r="20153" spans="4:5" x14ac:dyDescent="0.2">
      <c r="D20153" s="29"/>
      <c r="E20153" s="29"/>
    </row>
    <row r="20154" spans="4:5" x14ac:dyDescent="0.2">
      <c r="D20154" s="29"/>
      <c r="E20154" s="29"/>
    </row>
    <row r="20155" spans="4:5" x14ac:dyDescent="0.2">
      <c r="D20155" s="29"/>
      <c r="E20155" s="29"/>
    </row>
    <row r="20156" spans="4:5" x14ac:dyDescent="0.2">
      <c r="D20156" s="29"/>
      <c r="E20156" s="29"/>
    </row>
    <row r="20157" spans="4:5" x14ac:dyDescent="0.2">
      <c r="D20157" s="29"/>
      <c r="E20157" s="29"/>
    </row>
    <row r="20158" spans="4:5" x14ac:dyDescent="0.2">
      <c r="D20158" s="29"/>
      <c r="E20158" s="29"/>
    </row>
    <row r="20159" spans="4:5" x14ac:dyDescent="0.2">
      <c r="D20159" s="29"/>
      <c r="E20159" s="29"/>
    </row>
    <row r="20160" spans="4:5" x14ac:dyDescent="0.2">
      <c r="D20160" s="29"/>
      <c r="E20160" s="29"/>
    </row>
    <row r="20161" spans="4:5" x14ac:dyDescent="0.2">
      <c r="D20161" s="29"/>
      <c r="E20161" s="29"/>
    </row>
    <row r="20162" spans="4:5" x14ac:dyDescent="0.2">
      <c r="D20162" s="29"/>
      <c r="E20162" s="29"/>
    </row>
    <row r="20163" spans="4:5" x14ac:dyDescent="0.2">
      <c r="D20163" s="29"/>
      <c r="E20163" s="29"/>
    </row>
    <row r="20164" spans="4:5" x14ac:dyDescent="0.2">
      <c r="D20164" s="29"/>
      <c r="E20164" s="29"/>
    </row>
    <row r="20165" spans="4:5" x14ac:dyDescent="0.2">
      <c r="D20165" s="29"/>
      <c r="E20165" s="29"/>
    </row>
    <row r="20166" spans="4:5" x14ac:dyDescent="0.2">
      <c r="D20166" s="29"/>
      <c r="E20166" s="29"/>
    </row>
    <row r="20167" spans="4:5" x14ac:dyDescent="0.2">
      <c r="D20167" s="29"/>
      <c r="E20167" s="29"/>
    </row>
    <row r="20168" spans="4:5" x14ac:dyDescent="0.2">
      <c r="D20168" s="29"/>
      <c r="E20168" s="29"/>
    </row>
    <row r="20169" spans="4:5" x14ac:dyDescent="0.2">
      <c r="D20169" s="29"/>
      <c r="E20169" s="29"/>
    </row>
    <row r="20170" spans="4:5" x14ac:dyDescent="0.2">
      <c r="D20170" s="29"/>
      <c r="E20170" s="29"/>
    </row>
    <row r="20171" spans="4:5" x14ac:dyDescent="0.2">
      <c r="D20171" s="29"/>
      <c r="E20171" s="29"/>
    </row>
    <row r="20172" spans="4:5" x14ac:dyDescent="0.2">
      <c r="D20172" s="29"/>
      <c r="E20172" s="29"/>
    </row>
    <row r="20173" spans="4:5" x14ac:dyDescent="0.2">
      <c r="D20173" s="29"/>
      <c r="E20173" s="29"/>
    </row>
    <row r="20174" spans="4:5" x14ac:dyDescent="0.2">
      <c r="D20174" s="29"/>
      <c r="E20174" s="29"/>
    </row>
    <row r="20175" spans="4:5" x14ac:dyDescent="0.2">
      <c r="D20175" s="29"/>
      <c r="E20175" s="29"/>
    </row>
    <row r="20176" spans="4:5" x14ac:dyDescent="0.2">
      <c r="D20176" s="29"/>
      <c r="E20176" s="29"/>
    </row>
    <row r="20177" spans="4:5" x14ac:dyDescent="0.2">
      <c r="D20177" s="29"/>
      <c r="E20177" s="29"/>
    </row>
    <row r="20178" spans="4:5" x14ac:dyDescent="0.2">
      <c r="D20178" s="29"/>
      <c r="E20178" s="29"/>
    </row>
    <row r="20179" spans="4:5" x14ac:dyDescent="0.2">
      <c r="D20179" s="29"/>
      <c r="E20179" s="29"/>
    </row>
    <row r="20180" spans="4:5" x14ac:dyDescent="0.2">
      <c r="D20180" s="29"/>
      <c r="E20180" s="29"/>
    </row>
    <row r="20181" spans="4:5" x14ac:dyDescent="0.2">
      <c r="D20181" s="29"/>
      <c r="E20181" s="29"/>
    </row>
    <row r="20182" spans="4:5" x14ac:dyDescent="0.2">
      <c r="D20182" s="29"/>
      <c r="E20182" s="29"/>
    </row>
    <row r="20183" spans="4:5" x14ac:dyDescent="0.2">
      <c r="D20183" s="29"/>
      <c r="E20183" s="29"/>
    </row>
    <row r="20184" spans="4:5" x14ac:dyDescent="0.2">
      <c r="D20184" s="29"/>
      <c r="E20184" s="29"/>
    </row>
    <row r="20185" spans="4:5" x14ac:dyDescent="0.2">
      <c r="D20185" s="29"/>
      <c r="E20185" s="29"/>
    </row>
    <row r="20186" spans="4:5" x14ac:dyDescent="0.2">
      <c r="D20186" s="29"/>
      <c r="E20186" s="29"/>
    </row>
    <row r="20187" spans="4:5" x14ac:dyDescent="0.2">
      <c r="D20187" s="29"/>
      <c r="E20187" s="29"/>
    </row>
    <row r="20188" spans="4:5" x14ac:dyDescent="0.2">
      <c r="D20188" s="29"/>
      <c r="E20188" s="29"/>
    </row>
    <row r="20189" spans="4:5" x14ac:dyDescent="0.2">
      <c r="D20189" s="29"/>
      <c r="E20189" s="29"/>
    </row>
    <row r="20190" spans="4:5" x14ac:dyDescent="0.2">
      <c r="D20190" s="29"/>
      <c r="E20190" s="29"/>
    </row>
    <row r="20191" spans="4:5" x14ac:dyDescent="0.2">
      <c r="D20191" s="29"/>
      <c r="E20191" s="29"/>
    </row>
    <row r="20192" spans="4:5" x14ac:dyDescent="0.2">
      <c r="D20192" s="29"/>
      <c r="E20192" s="29"/>
    </row>
    <row r="20193" spans="4:5" x14ac:dyDescent="0.2">
      <c r="D20193" s="29"/>
      <c r="E20193" s="29"/>
    </row>
    <row r="20194" spans="4:5" x14ac:dyDescent="0.2">
      <c r="D20194" s="29"/>
      <c r="E20194" s="29"/>
    </row>
    <row r="20195" spans="4:5" x14ac:dyDescent="0.2">
      <c r="D20195" s="29"/>
      <c r="E20195" s="29"/>
    </row>
    <row r="20196" spans="4:5" x14ac:dyDescent="0.2">
      <c r="D20196" s="29"/>
      <c r="E20196" s="29"/>
    </row>
    <row r="20197" spans="4:5" x14ac:dyDescent="0.2">
      <c r="D20197" s="29"/>
      <c r="E20197" s="29"/>
    </row>
    <row r="20198" spans="4:5" x14ac:dyDescent="0.2">
      <c r="D20198" s="29"/>
      <c r="E20198" s="29"/>
    </row>
    <row r="20199" spans="4:5" x14ac:dyDescent="0.2">
      <c r="D20199" s="29"/>
      <c r="E20199" s="29"/>
    </row>
    <row r="20200" spans="4:5" x14ac:dyDescent="0.2">
      <c r="D20200" s="29"/>
      <c r="E20200" s="29"/>
    </row>
    <row r="20201" spans="4:5" x14ac:dyDescent="0.2">
      <c r="D20201" s="29"/>
      <c r="E20201" s="29"/>
    </row>
    <row r="20202" spans="4:5" x14ac:dyDescent="0.2">
      <c r="D20202" s="29"/>
      <c r="E20202" s="29"/>
    </row>
    <row r="20203" spans="4:5" x14ac:dyDescent="0.2">
      <c r="D20203" s="29"/>
      <c r="E20203" s="29"/>
    </row>
    <row r="20204" spans="4:5" x14ac:dyDescent="0.2">
      <c r="D20204" s="29"/>
      <c r="E20204" s="29"/>
    </row>
    <row r="20205" spans="4:5" x14ac:dyDescent="0.2">
      <c r="D20205" s="29"/>
      <c r="E20205" s="29"/>
    </row>
    <row r="20206" spans="4:5" x14ac:dyDescent="0.2">
      <c r="D20206" s="29"/>
      <c r="E20206" s="29"/>
    </row>
    <row r="20207" spans="4:5" x14ac:dyDescent="0.2">
      <c r="D20207" s="29"/>
      <c r="E20207" s="29"/>
    </row>
    <row r="20208" spans="4:5" x14ac:dyDescent="0.2">
      <c r="D20208" s="29"/>
      <c r="E20208" s="29"/>
    </row>
    <row r="20209" spans="4:5" x14ac:dyDescent="0.2">
      <c r="D20209" s="29"/>
      <c r="E20209" s="29"/>
    </row>
    <row r="20210" spans="4:5" x14ac:dyDescent="0.2">
      <c r="D20210" s="29"/>
      <c r="E20210" s="29"/>
    </row>
    <row r="20211" spans="4:5" x14ac:dyDescent="0.2">
      <c r="D20211" s="29"/>
      <c r="E20211" s="29"/>
    </row>
    <row r="20212" spans="4:5" x14ac:dyDescent="0.2">
      <c r="D20212" s="29"/>
      <c r="E20212" s="29"/>
    </row>
    <row r="20213" spans="4:5" x14ac:dyDescent="0.2">
      <c r="D20213" s="29"/>
      <c r="E20213" s="29"/>
    </row>
    <row r="20214" spans="4:5" x14ac:dyDescent="0.2">
      <c r="D20214" s="29"/>
      <c r="E20214" s="29"/>
    </row>
    <row r="20215" spans="4:5" x14ac:dyDescent="0.2">
      <c r="D20215" s="29"/>
      <c r="E20215" s="29"/>
    </row>
    <row r="20216" spans="4:5" x14ac:dyDescent="0.2">
      <c r="D20216" s="29"/>
      <c r="E20216" s="29"/>
    </row>
    <row r="20217" spans="4:5" x14ac:dyDescent="0.2">
      <c r="D20217" s="29"/>
      <c r="E20217" s="29"/>
    </row>
    <row r="20218" spans="4:5" x14ac:dyDescent="0.2">
      <c r="D20218" s="29"/>
      <c r="E20218" s="29"/>
    </row>
    <row r="20219" spans="4:5" x14ac:dyDescent="0.2">
      <c r="D20219" s="29"/>
      <c r="E20219" s="29"/>
    </row>
    <row r="20220" spans="4:5" x14ac:dyDescent="0.2">
      <c r="D20220" s="29"/>
      <c r="E20220" s="29"/>
    </row>
    <row r="20221" spans="4:5" x14ac:dyDescent="0.2">
      <c r="D20221" s="29"/>
      <c r="E20221" s="29"/>
    </row>
    <row r="20222" spans="4:5" x14ac:dyDescent="0.2">
      <c r="D20222" s="29"/>
      <c r="E20222" s="29"/>
    </row>
    <row r="20223" spans="4:5" x14ac:dyDescent="0.2">
      <c r="D20223" s="29"/>
      <c r="E20223" s="29"/>
    </row>
    <row r="20224" spans="4:5" x14ac:dyDescent="0.2">
      <c r="D20224" s="29"/>
      <c r="E20224" s="29"/>
    </row>
    <row r="20225" spans="4:5" x14ac:dyDescent="0.2">
      <c r="D20225" s="29"/>
      <c r="E20225" s="29"/>
    </row>
    <row r="20226" spans="4:5" x14ac:dyDescent="0.2">
      <c r="D20226" s="29"/>
      <c r="E20226" s="29"/>
    </row>
    <row r="20227" spans="4:5" x14ac:dyDescent="0.2">
      <c r="D20227" s="29"/>
      <c r="E20227" s="29"/>
    </row>
    <row r="20228" spans="4:5" x14ac:dyDescent="0.2">
      <c r="D20228" s="29"/>
      <c r="E20228" s="29"/>
    </row>
    <row r="20229" spans="4:5" x14ac:dyDescent="0.2">
      <c r="D20229" s="29"/>
      <c r="E20229" s="29"/>
    </row>
    <row r="20230" spans="4:5" x14ac:dyDescent="0.2">
      <c r="D20230" s="29"/>
      <c r="E20230" s="29"/>
    </row>
    <row r="20231" spans="4:5" x14ac:dyDescent="0.2">
      <c r="D20231" s="29"/>
      <c r="E20231" s="29"/>
    </row>
    <row r="20232" spans="4:5" x14ac:dyDescent="0.2">
      <c r="D20232" s="29"/>
      <c r="E20232" s="29"/>
    </row>
    <row r="20233" spans="4:5" x14ac:dyDescent="0.2">
      <c r="D20233" s="29"/>
      <c r="E20233" s="29"/>
    </row>
    <row r="20234" spans="4:5" x14ac:dyDescent="0.2">
      <c r="D20234" s="29"/>
      <c r="E20234" s="29"/>
    </row>
    <row r="20235" spans="4:5" x14ac:dyDescent="0.2">
      <c r="D20235" s="29"/>
      <c r="E20235" s="29"/>
    </row>
    <row r="20236" spans="4:5" x14ac:dyDescent="0.2">
      <c r="D20236" s="29"/>
      <c r="E20236" s="29"/>
    </row>
    <row r="20237" spans="4:5" x14ac:dyDescent="0.2">
      <c r="D20237" s="29"/>
      <c r="E20237" s="29"/>
    </row>
    <row r="20238" spans="4:5" x14ac:dyDescent="0.2">
      <c r="D20238" s="29"/>
      <c r="E20238" s="29"/>
    </row>
    <row r="20239" spans="4:5" x14ac:dyDescent="0.2">
      <c r="D20239" s="29"/>
      <c r="E20239" s="29"/>
    </row>
    <row r="20240" spans="4:5" x14ac:dyDescent="0.2">
      <c r="D20240" s="29"/>
      <c r="E20240" s="29"/>
    </row>
    <row r="20241" spans="4:9" x14ac:dyDescent="0.2">
      <c r="D20241" s="29"/>
      <c r="E20241" s="29"/>
    </row>
    <row r="20242" spans="4:9" x14ac:dyDescent="0.2">
      <c r="D20242" s="29"/>
      <c r="E20242" s="29"/>
    </row>
    <row r="20243" spans="4:9" x14ac:dyDescent="0.2">
      <c r="D20243" s="29"/>
      <c r="E20243" s="29"/>
    </row>
    <row r="20244" spans="4:9" x14ac:dyDescent="0.2">
      <c r="D20244" s="29"/>
      <c r="E20244" s="29"/>
    </row>
    <row r="20245" spans="4:9" x14ac:dyDescent="0.2">
      <c r="D20245" s="29"/>
      <c r="E20245" s="29"/>
    </row>
    <row r="20246" spans="4:9" x14ac:dyDescent="0.2">
      <c r="D20246" s="29"/>
      <c r="E20246" s="29"/>
    </row>
    <row r="20247" spans="4:9" x14ac:dyDescent="0.2">
      <c r="D20247" s="29"/>
      <c r="E20247" s="29"/>
    </row>
    <row r="20248" spans="4:9" x14ac:dyDescent="0.2">
      <c r="D20248" s="29"/>
      <c r="E20248" s="29"/>
    </row>
    <row r="20249" spans="4:9" x14ac:dyDescent="0.2">
      <c r="D20249" s="29"/>
      <c r="E20249" s="29"/>
    </row>
    <row r="20250" spans="4:9" x14ac:dyDescent="0.2">
      <c r="D20250" s="29"/>
      <c r="E20250" s="29"/>
      <c r="I20250" s="30"/>
    </row>
    <row r="20251" spans="4:9" x14ac:dyDescent="0.2">
      <c r="D20251" s="29"/>
      <c r="E20251" s="29"/>
    </row>
    <row r="20252" spans="4:9" x14ac:dyDescent="0.2">
      <c r="D20252" s="29"/>
      <c r="E20252" s="29"/>
      <c r="I20252" s="30"/>
    </row>
    <row r="20253" spans="4:9" x14ac:dyDescent="0.2">
      <c r="D20253" s="29"/>
      <c r="E20253" s="29"/>
      <c r="I20253" s="30"/>
    </row>
    <row r="20254" spans="4:9" x14ac:dyDescent="0.2">
      <c r="D20254" s="29"/>
      <c r="E20254" s="29"/>
      <c r="I20254" s="30"/>
    </row>
    <row r="20255" spans="4:9" x14ac:dyDescent="0.2">
      <c r="D20255" s="29"/>
      <c r="E20255" s="29"/>
      <c r="I20255" s="30"/>
    </row>
    <row r="20256" spans="4:9" x14ac:dyDescent="0.2">
      <c r="D20256" s="29"/>
      <c r="E20256" s="29"/>
      <c r="I20256" s="30"/>
    </row>
    <row r="20257" spans="4:9" x14ac:dyDescent="0.2">
      <c r="D20257" s="29"/>
      <c r="E20257" s="29"/>
      <c r="I20257" s="30"/>
    </row>
    <row r="20258" spans="4:9" x14ac:dyDescent="0.2">
      <c r="D20258" s="29"/>
      <c r="E20258" s="29"/>
      <c r="I20258" s="30"/>
    </row>
    <row r="20259" spans="4:9" x14ac:dyDescent="0.2">
      <c r="D20259" s="29"/>
      <c r="E20259" s="29"/>
      <c r="I20259" s="30"/>
    </row>
    <row r="20260" spans="4:9" x14ac:dyDescent="0.2">
      <c r="D20260" s="29"/>
      <c r="E20260" s="29"/>
      <c r="I20260" s="30"/>
    </row>
    <row r="20261" spans="4:9" x14ac:dyDescent="0.2">
      <c r="D20261" s="29"/>
      <c r="E20261" s="29"/>
      <c r="I20261" s="30"/>
    </row>
    <row r="20262" spans="4:9" x14ac:dyDescent="0.2">
      <c r="D20262" s="29"/>
      <c r="E20262" s="29"/>
      <c r="I20262" s="30"/>
    </row>
    <row r="20263" spans="4:9" x14ac:dyDescent="0.2">
      <c r="D20263" s="29"/>
      <c r="E20263" s="29"/>
      <c r="I20263" s="30"/>
    </row>
    <row r="20264" spans="4:9" x14ac:dyDescent="0.2">
      <c r="D20264" s="29"/>
      <c r="E20264" s="29"/>
      <c r="I20264" s="30"/>
    </row>
    <row r="20265" spans="4:9" x14ac:dyDescent="0.2">
      <c r="D20265" s="29"/>
      <c r="E20265" s="29"/>
      <c r="I20265" s="30"/>
    </row>
    <row r="20266" spans="4:9" x14ac:dyDescent="0.2">
      <c r="D20266" s="29"/>
      <c r="E20266" s="29"/>
      <c r="I20266" s="30"/>
    </row>
    <row r="20267" spans="4:9" x14ac:dyDescent="0.2">
      <c r="D20267" s="29"/>
      <c r="E20267" s="29"/>
      <c r="I20267" s="30"/>
    </row>
    <row r="20268" spans="4:9" x14ac:dyDescent="0.2">
      <c r="D20268" s="29"/>
      <c r="E20268" s="29"/>
      <c r="I20268" s="30"/>
    </row>
    <row r="20269" spans="4:9" x14ac:dyDescent="0.2">
      <c r="D20269" s="29"/>
      <c r="E20269" s="29"/>
      <c r="I20269" s="30"/>
    </row>
    <row r="20270" spans="4:9" x14ac:dyDescent="0.2">
      <c r="D20270" s="29"/>
      <c r="E20270" s="29"/>
      <c r="I20270" s="30"/>
    </row>
    <row r="20271" spans="4:9" x14ac:dyDescent="0.2">
      <c r="D20271" s="29"/>
      <c r="E20271" s="29"/>
      <c r="I20271" s="30"/>
    </row>
    <row r="20272" spans="4:9" x14ac:dyDescent="0.2">
      <c r="D20272" s="29"/>
      <c r="E20272" s="29"/>
      <c r="I20272" s="30"/>
    </row>
    <row r="20273" spans="4:9" x14ac:dyDescent="0.2">
      <c r="D20273" s="29"/>
      <c r="E20273" s="29"/>
      <c r="I20273" s="30"/>
    </row>
    <row r="20274" spans="4:9" x14ac:dyDescent="0.2">
      <c r="D20274" s="29"/>
      <c r="E20274" s="29"/>
    </row>
    <row r="20275" spans="4:9" x14ac:dyDescent="0.2">
      <c r="D20275" s="29"/>
      <c r="E20275" s="29"/>
    </row>
    <row r="20276" spans="4:9" x14ac:dyDescent="0.2">
      <c r="D20276" s="29"/>
      <c r="E20276" s="29"/>
    </row>
    <row r="20277" spans="4:9" x14ac:dyDescent="0.2">
      <c r="D20277" s="29"/>
      <c r="E20277" s="29"/>
    </row>
    <row r="20278" spans="4:9" x14ac:dyDescent="0.2">
      <c r="D20278" s="29"/>
      <c r="E20278" s="29"/>
    </row>
    <row r="20279" spans="4:9" x14ac:dyDescent="0.2">
      <c r="D20279" s="29"/>
      <c r="E20279" s="29"/>
    </row>
    <row r="20280" spans="4:9" x14ac:dyDescent="0.2">
      <c r="D20280" s="29"/>
      <c r="E20280" s="29"/>
    </row>
    <row r="20281" spans="4:9" x14ac:dyDescent="0.2">
      <c r="D20281" s="29"/>
      <c r="E20281" s="29"/>
    </row>
    <row r="20282" spans="4:9" x14ac:dyDescent="0.2">
      <c r="D20282" s="29"/>
      <c r="E20282" s="29"/>
    </row>
    <row r="20283" spans="4:9" x14ac:dyDescent="0.2">
      <c r="D20283" s="29"/>
      <c r="E20283" s="29"/>
    </row>
    <row r="20284" spans="4:9" x14ac:dyDescent="0.2">
      <c r="D20284" s="29"/>
      <c r="E20284" s="29"/>
    </row>
    <row r="20285" spans="4:9" x14ac:dyDescent="0.2">
      <c r="D20285" s="29"/>
      <c r="E20285" s="29"/>
    </row>
    <row r="20286" spans="4:9" x14ac:dyDescent="0.2">
      <c r="D20286" s="29"/>
      <c r="E20286" s="29"/>
    </row>
    <row r="20287" spans="4:9" x14ac:dyDescent="0.2">
      <c r="D20287" s="29"/>
      <c r="E20287" s="29"/>
    </row>
    <row r="20288" spans="4:9" x14ac:dyDescent="0.2">
      <c r="D20288" s="29"/>
      <c r="E20288" s="29"/>
    </row>
    <row r="20289" spans="4:5" x14ac:dyDescent="0.2">
      <c r="D20289" s="29"/>
      <c r="E20289" s="29"/>
    </row>
    <row r="20290" spans="4:5" x14ac:dyDescent="0.2">
      <c r="D20290" s="29"/>
      <c r="E20290" s="29"/>
    </row>
    <row r="20291" spans="4:5" x14ac:dyDescent="0.2">
      <c r="D20291" s="29"/>
      <c r="E20291" s="29"/>
    </row>
    <row r="20292" spans="4:5" x14ac:dyDescent="0.2">
      <c r="D20292" s="29"/>
      <c r="E20292" s="29"/>
    </row>
    <row r="20293" spans="4:5" x14ac:dyDescent="0.2">
      <c r="D20293" s="29"/>
      <c r="E20293" s="29"/>
    </row>
    <row r="20294" spans="4:5" x14ac:dyDescent="0.2">
      <c r="D20294" s="29"/>
      <c r="E20294" s="29"/>
    </row>
    <row r="20295" spans="4:5" x14ac:dyDescent="0.2">
      <c r="D20295" s="29"/>
      <c r="E20295" s="29"/>
    </row>
    <row r="20296" spans="4:5" x14ac:dyDescent="0.2">
      <c r="D20296" s="29"/>
      <c r="E20296" s="29"/>
    </row>
    <row r="20297" spans="4:5" x14ac:dyDescent="0.2">
      <c r="D20297" s="29"/>
      <c r="E20297" s="29"/>
    </row>
    <row r="20298" spans="4:5" x14ac:dyDescent="0.2">
      <c r="D20298" s="29"/>
      <c r="E20298" s="29"/>
    </row>
    <row r="20299" spans="4:5" x14ac:dyDescent="0.2">
      <c r="D20299" s="29"/>
      <c r="E20299" s="29"/>
    </row>
    <row r="20300" spans="4:5" x14ac:dyDescent="0.2">
      <c r="D20300" s="29"/>
      <c r="E20300" s="29"/>
    </row>
    <row r="20301" spans="4:5" x14ac:dyDescent="0.2">
      <c r="D20301" s="29"/>
      <c r="E20301" s="29"/>
    </row>
    <row r="20302" spans="4:5" x14ac:dyDescent="0.2">
      <c r="D20302" s="29"/>
      <c r="E20302" s="29"/>
    </row>
    <row r="20303" spans="4:5" x14ac:dyDescent="0.2">
      <c r="D20303" s="29"/>
      <c r="E20303" s="29"/>
    </row>
    <row r="20304" spans="4:5" x14ac:dyDescent="0.2">
      <c r="D20304" s="29"/>
      <c r="E20304" s="29"/>
    </row>
    <row r="20305" spans="4:5" x14ac:dyDescent="0.2">
      <c r="D20305" s="29"/>
      <c r="E20305" s="29"/>
    </row>
    <row r="20306" spans="4:5" x14ac:dyDescent="0.2">
      <c r="D20306" s="29"/>
      <c r="E20306" s="29"/>
    </row>
    <row r="20307" spans="4:5" x14ac:dyDescent="0.2">
      <c r="D20307" s="29"/>
      <c r="E20307" s="29"/>
    </row>
    <row r="20308" spans="4:5" x14ac:dyDescent="0.2">
      <c r="D20308" s="29"/>
      <c r="E20308" s="29"/>
    </row>
    <row r="20309" spans="4:5" x14ac:dyDescent="0.2">
      <c r="D20309" s="29"/>
      <c r="E20309" s="29"/>
    </row>
    <row r="20310" spans="4:5" x14ac:dyDescent="0.2">
      <c r="D20310" s="29"/>
      <c r="E20310" s="29"/>
    </row>
    <row r="20311" spans="4:5" x14ac:dyDescent="0.2">
      <c r="D20311" s="29"/>
      <c r="E20311" s="29"/>
    </row>
    <row r="20312" spans="4:5" x14ac:dyDescent="0.2">
      <c r="D20312" s="29"/>
      <c r="E20312" s="29"/>
    </row>
    <row r="20313" spans="4:5" x14ac:dyDescent="0.2">
      <c r="D20313" s="29"/>
      <c r="E20313" s="29"/>
    </row>
    <row r="20314" spans="4:5" x14ac:dyDescent="0.2">
      <c r="D20314" s="29"/>
      <c r="E20314" s="29"/>
    </row>
    <row r="20315" spans="4:5" x14ac:dyDescent="0.2">
      <c r="D20315" s="29"/>
      <c r="E20315" s="29"/>
    </row>
    <row r="20316" spans="4:5" x14ac:dyDescent="0.2">
      <c r="D20316" s="29"/>
      <c r="E20316" s="29"/>
    </row>
    <row r="20317" spans="4:5" x14ac:dyDescent="0.2">
      <c r="D20317" s="29"/>
      <c r="E20317" s="29"/>
    </row>
    <row r="20318" spans="4:5" x14ac:dyDescent="0.2">
      <c r="D20318" s="29"/>
      <c r="E20318" s="29"/>
    </row>
    <row r="20319" spans="4:5" x14ac:dyDescent="0.2">
      <c r="D20319" s="29"/>
      <c r="E20319" s="29"/>
    </row>
    <row r="20320" spans="4:5" x14ac:dyDescent="0.2">
      <c r="D20320" s="29"/>
      <c r="E20320" s="29"/>
    </row>
    <row r="20321" spans="4:9" x14ac:dyDescent="0.2">
      <c r="D20321" s="29"/>
      <c r="E20321" s="29"/>
    </row>
    <row r="20322" spans="4:9" x14ac:dyDescent="0.2">
      <c r="D20322" s="29"/>
      <c r="E20322" s="29"/>
      <c r="I20322" s="30"/>
    </row>
    <row r="20323" spans="4:9" x14ac:dyDescent="0.2">
      <c r="D20323" s="29"/>
      <c r="E20323" s="29"/>
    </row>
    <row r="20324" spans="4:9" x14ac:dyDescent="0.2">
      <c r="D20324" s="29"/>
      <c r="E20324" s="29"/>
      <c r="I20324" s="30"/>
    </row>
    <row r="20325" spans="4:9" x14ac:dyDescent="0.2">
      <c r="D20325" s="29"/>
      <c r="E20325" s="29"/>
      <c r="I20325" s="30"/>
    </row>
    <row r="20326" spans="4:9" x14ac:dyDescent="0.2">
      <c r="D20326" s="29"/>
      <c r="E20326" s="29"/>
      <c r="I20326" s="30"/>
    </row>
    <row r="20327" spans="4:9" x14ac:dyDescent="0.2">
      <c r="D20327" s="29"/>
      <c r="E20327" s="29"/>
      <c r="I20327" s="30"/>
    </row>
    <row r="20328" spans="4:9" x14ac:dyDescent="0.2">
      <c r="D20328" s="29"/>
      <c r="E20328" s="29"/>
      <c r="I20328" s="30"/>
    </row>
    <row r="20329" spans="4:9" x14ac:dyDescent="0.2">
      <c r="D20329" s="29"/>
      <c r="E20329" s="29"/>
      <c r="I20329" s="30"/>
    </row>
    <row r="20330" spans="4:9" x14ac:dyDescent="0.2">
      <c r="D20330" s="29"/>
      <c r="E20330" s="29"/>
      <c r="I20330" s="30"/>
    </row>
    <row r="20331" spans="4:9" x14ac:dyDescent="0.2">
      <c r="D20331" s="29"/>
      <c r="E20331" s="29"/>
      <c r="I20331" s="30"/>
    </row>
    <row r="20332" spans="4:9" x14ac:dyDescent="0.2">
      <c r="D20332" s="29"/>
      <c r="E20332" s="29"/>
      <c r="I20332" s="30"/>
    </row>
    <row r="20333" spans="4:9" x14ac:dyDescent="0.2">
      <c r="D20333" s="29"/>
      <c r="E20333" s="29"/>
      <c r="I20333" s="30"/>
    </row>
    <row r="20334" spans="4:9" x14ac:dyDescent="0.2">
      <c r="D20334" s="29"/>
      <c r="E20334" s="29"/>
      <c r="I20334" s="30"/>
    </row>
    <row r="20335" spans="4:9" x14ac:dyDescent="0.2">
      <c r="D20335" s="29"/>
      <c r="E20335" s="29"/>
      <c r="I20335" s="30"/>
    </row>
    <row r="20336" spans="4:9" x14ac:dyDescent="0.2">
      <c r="D20336" s="29"/>
      <c r="E20336" s="29"/>
      <c r="I20336" s="30"/>
    </row>
    <row r="20337" spans="4:9" x14ac:dyDescent="0.2">
      <c r="D20337" s="29"/>
      <c r="E20337" s="29"/>
      <c r="I20337" s="30"/>
    </row>
    <row r="20338" spans="4:9" x14ac:dyDescent="0.2">
      <c r="D20338" s="29"/>
      <c r="E20338" s="29"/>
      <c r="I20338" s="30"/>
    </row>
    <row r="20339" spans="4:9" x14ac:dyDescent="0.2">
      <c r="D20339" s="29"/>
      <c r="E20339" s="29"/>
      <c r="I20339" s="30"/>
    </row>
    <row r="20340" spans="4:9" x14ac:dyDescent="0.2">
      <c r="D20340" s="29"/>
      <c r="E20340" s="29"/>
      <c r="I20340" s="30"/>
    </row>
    <row r="20341" spans="4:9" x14ac:dyDescent="0.2">
      <c r="D20341" s="29"/>
      <c r="E20341" s="29"/>
      <c r="I20341" s="30"/>
    </row>
    <row r="20342" spans="4:9" x14ac:dyDescent="0.2">
      <c r="D20342" s="29"/>
      <c r="E20342" s="29"/>
      <c r="I20342" s="30"/>
    </row>
    <row r="20343" spans="4:9" x14ac:dyDescent="0.2">
      <c r="D20343" s="29"/>
      <c r="E20343" s="29"/>
      <c r="I20343" s="30"/>
    </row>
    <row r="20344" spans="4:9" x14ac:dyDescent="0.2">
      <c r="D20344" s="29"/>
      <c r="E20344" s="29"/>
      <c r="I20344" s="30"/>
    </row>
    <row r="20345" spans="4:9" x14ac:dyDescent="0.2">
      <c r="D20345" s="29"/>
      <c r="E20345" s="29"/>
      <c r="I20345" s="30"/>
    </row>
  </sheetData>
  <autoFilter ref="A1:L1" xr:uid="{C908F6FC-15AE-4D76-9DC0-1982F48E4CB2}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F39-3D39-43C4-9D3D-81646801D667}">
  <sheetPr codeName="Sheet19"/>
  <dimension ref="A1:Q109"/>
  <sheetViews>
    <sheetView showGridLines="0" zoomScaleNormal="100" workbookViewId="0"/>
  </sheetViews>
  <sheetFormatPr defaultRowHeight="10.199999999999999" x14ac:dyDescent="0.2"/>
  <cols>
    <col min="1" max="2" width="8.6640625" style="423"/>
    <col min="3" max="4" width="5.33203125" style="423" customWidth="1"/>
    <col min="5" max="5" width="5.5546875" style="423" customWidth="1"/>
    <col min="6" max="6" width="5.6640625" style="423" customWidth="1"/>
    <col min="7" max="7" width="60.6640625" style="423" customWidth="1"/>
    <col min="8" max="17" width="16.6640625" style="423" customWidth="1"/>
    <col min="18" max="255" width="8.6640625" style="423"/>
    <col min="256" max="256" width="1.6640625" style="423" customWidth="1"/>
    <col min="257" max="257" width="5.5546875" style="423" customWidth="1"/>
    <col min="258" max="258" width="5.6640625" style="423" customWidth="1"/>
    <col min="259" max="259" width="60.6640625" style="423" customWidth="1"/>
    <col min="260" max="269" width="16.6640625" style="423" customWidth="1"/>
    <col min="270" max="270" width="5.5546875" style="423" customWidth="1"/>
    <col min="271" max="271" width="9.33203125" style="423" customWidth="1"/>
    <col min="272" max="511" width="8.6640625" style="423"/>
    <col min="512" max="512" width="1.6640625" style="423" customWidth="1"/>
    <col min="513" max="513" width="5.5546875" style="423" customWidth="1"/>
    <col min="514" max="514" width="5.6640625" style="423" customWidth="1"/>
    <col min="515" max="515" width="60.6640625" style="423" customWidth="1"/>
    <col min="516" max="525" width="16.6640625" style="423" customWidth="1"/>
    <col min="526" max="526" width="5.5546875" style="423" customWidth="1"/>
    <col min="527" max="527" width="9.33203125" style="423" customWidth="1"/>
    <col min="528" max="767" width="8.6640625" style="423"/>
    <col min="768" max="768" width="1.6640625" style="423" customWidth="1"/>
    <col min="769" max="769" width="5.5546875" style="423" customWidth="1"/>
    <col min="770" max="770" width="5.6640625" style="423" customWidth="1"/>
    <col min="771" max="771" width="60.6640625" style="423" customWidth="1"/>
    <col min="772" max="781" width="16.6640625" style="423" customWidth="1"/>
    <col min="782" max="782" width="5.5546875" style="423" customWidth="1"/>
    <col min="783" max="783" width="9.33203125" style="423" customWidth="1"/>
    <col min="784" max="1023" width="8.6640625" style="423"/>
    <col min="1024" max="1024" width="1.6640625" style="423" customWidth="1"/>
    <col min="1025" max="1025" width="5.5546875" style="423" customWidth="1"/>
    <col min="1026" max="1026" width="5.6640625" style="423" customWidth="1"/>
    <col min="1027" max="1027" width="60.6640625" style="423" customWidth="1"/>
    <col min="1028" max="1037" width="16.6640625" style="423" customWidth="1"/>
    <col min="1038" max="1038" width="5.5546875" style="423" customWidth="1"/>
    <col min="1039" max="1039" width="9.33203125" style="423" customWidth="1"/>
    <col min="1040" max="1279" width="8.6640625" style="423"/>
    <col min="1280" max="1280" width="1.6640625" style="423" customWidth="1"/>
    <col min="1281" max="1281" width="5.5546875" style="423" customWidth="1"/>
    <col min="1282" max="1282" width="5.6640625" style="423" customWidth="1"/>
    <col min="1283" max="1283" width="60.6640625" style="423" customWidth="1"/>
    <col min="1284" max="1293" width="16.6640625" style="423" customWidth="1"/>
    <col min="1294" max="1294" width="5.5546875" style="423" customWidth="1"/>
    <col min="1295" max="1295" width="9.33203125" style="423" customWidth="1"/>
    <col min="1296" max="1535" width="8.6640625" style="423"/>
    <col min="1536" max="1536" width="1.6640625" style="423" customWidth="1"/>
    <col min="1537" max="1537" width="5.5546875" style="423" customWidth="1"/>
    <col min="1538" max="1538" width="5.6640625" style="423" customWidth="1"/>
    <col min="1539" max="1539" width="60.6640625" style="423" customWidth="1"/>
    <col min="1540" max="1549" width="16.6640625" style="423" customWidth="1"/>
    <col min="1550" max="1550" width="5.5546875" style="423" customWidth="1"/>
    <col min="1551" max="1551" width="9.33203125" style="423" customWidth="1"/>
    <col min="1552" max="1791" width="8.6640625" style="423"/>
    <col min="1792" max="1792" width="1.6640625" style="423" customWidth="1"/>
    <col min="1793" max="1793" width="5.5546875" style="423" customWidth="1"/>
    <col min="1794" max="1794" width="5.6640625" style="423" customWidth="1"/>
    <col min="1795" max="1795" width="60.6640625" style="423" customWidth="1"/>
    <col min="1796" max="1805" width="16.6640625" style="423" customWidth="1"/>
    <col min="1806" max="1806" width="5.5546875" style="423" customWidth="1"/>
    <col min="1807" max="1807" width="9.33203125" style="423" customWidth="1"/>
    <col min="1808" max="2047" width="8.6640625" style="423"/>
    <col min="2048" max="2048" width="1.6640625" style="423" customWidth="1"/>
    <col min="2049" max="2049" width="5.5546875" style="423" customWidth="1"/>
    <col min="2050" max="2050" width="5.6640625" style="423" customWidth="1"/>
    <col min="2051" max="2051" width="60.6640625" style="423" customWidth="1"/>
    <col min="2052" max="2061" width="16.6640625" style="423" customWidth="1"/>
    <col min="2062" max="2062" width="5.5546875" style="423" customWidth="1"/>
    <col min="2063" max="2063" width="9.33203125" style="423" customWidth="1"/>
    <col min="2064" max="2303" width="8.6640625" style="423"/>
    <col min="2304" max="2304" width="1.6640625" style="423" customWidth="1"/>
    <col min="2305" max="2305" width="5.5546875" style="423" customWidth="1"/>
    <col min="2306" max="2306" width="5.6640625" style="423" customWidth="1"/>
    <col min="2307" max="2307" width="60.6640625" style="423" customWidth="1"/>
    <col min="2308" max="2317" width="16.6640625" style="423" customWidth="1"/>
    <col min="2318" max="2318" width="5.5546875" style="423" customWidth="1"/>
    <col min="2319" max="2319" width="9.33203125" style="423" customWidth="1"/>
    <col min="2320" max="2559" width="8.6640625" style="423"/>
    <col min="2560" max="2560" width="1.6640625" style="423" customWidth="1"/>
    <col min="2561" max="2561" width="5.5546875" style="423" customWidth="1"/>
    <col min="2562" max="2562" width="5.6640625" style="423" customWidth="1"/>
    <col min="2563" max="2563" width="60.6640625" style="423" customWidth="1"/>
    <col min="2564" max="2573" width="16.6640625" style="423" customWidth="1"/>
    <col min="2574" max="2574" width="5.5546875" style="423" customWidth="1"/>
    <col min="2575" max="2575" width="9.33203125" style="423" customWidth="1"/>
    <col min="2576" max="2815" width="8.6640625" style="423"/>
    <col min="2816" max="2816" width="1.6640625" style="423" customWidth="1"/>
    <col min="2817" max="2817" width="5.5546875" style="423" customWidth="1"/>
    <col min="2818" max="2818" width="5.6640625" style="423" customWidth="1"/>
    <col min="2819" max="2819" width="60.6640625" style="423" customWidth="1"/>
    <col min="2820" max="2829" width="16.6640625" style="423" customWidth="1"/>
    <col min="2830" max="2830" width="5.5546875" style="423" customWidth="1"/>
    <col min="2831" max="2831" width="9.33203125" style="423" customWidth="1"/>
    <col min="2832" max="3071" width="8.6640625" style="423"/>
    <col min="3072" max="3072" width="1.6640625" style="423" customWidth="1"/>
    <col min="3073" max="3073" width="5.5546875" style="423" customWidth="1"/>
    <col min="3074" max="3074" width="5.6640625" style="423" customWidth="1"/>
    <col min="3075" max="3075" width="60.6640625" style="423" customWidth="1"/>
    <col min="3076" max="3085" width="16.6640625" style="423" customWidth="1"/>
    <col min="3086" max="3086" width="5.5546875" style="423" customWidth="1"/>
    <col min="3087" max="3087" width="9.33203125" style="423" customWidth="1"/>
    <col min="3088" max="3327" width="8.6640625" style="423"/>
    <col min="3328" max="3328" width="1.6640625" style="423" customWidth="1"/>
    <col min="3329" max="3329" width="5.5546875" style="423" customWidth="1"/>
    <col min="3330" max="3330" width="5.6640625" style="423" customWidth="1"/>
    <col min="3331" max="3331" width="60.6640625" style="423" customWidth="1"/>
    <col min="3332" max="3341" width="16.6640625" style="423" customWidth="1"/>
    <col min="3342" max="3342" width="5.5546875" style="423" customWidth="1"/>
    <col min="3343" max="3343" width="9.33203125" style="423" customWidth="1"/>
    <col min="3344" max="3583" width="8.6640625" style="423"/>
    <col min="3584" max="3584" width="1.6640625" style="423" customWidth="1"/>
    <col min="3585" max="3585" width="5.5546875" style="423" customWidth="1"/>
    <col min="3586" max="3586" width="5.6640625" style="423" customWidth="1"/>
    <col min="3587" max="3587" width="60.6640625" style="423" customWidth="1"/>
    <col min="3588" max="3597" width="16.6640625" style="423" customWidth="1"/>
    <col min="3598" max="3598" width="5.5546875" style="423" customWidth="1"/>
    <col min="3599" max="3599" width="9.33203125" style="423" customWidth="1"/>
    <col min="3600" max="3839" width="8.6640625" style="423"/>
    <col min="3840" max="3840" width="1.6640625" style="423" customWidth="1"/>
    <col min="3841" max="3841" width="5.5546875" style="423" customWidth="1"/>
    <col min="3842" max="3842" width="5.6640625" style="423" customWidth="1"/>
    <col min="3843" max="3843" width="60.6640625" style="423" customWidth="1"/>
    <col min="3844" max="3853" width="16.6640625" style="423" customWidth="1"/>
    <col min="3854" max="3854" width="5.5546875" style="423" customWidth="1"/>
    <col min="3855" max="3855" width="9.33203125" style="423" customWidth="1"/>
    <col min="3856" max="4095" width="8.6640625" style="423"/>
    <col min="4096" max="4096" width="1.6640625" style="423" customWidth="1"/>
    <col min="4097" max="4097" width="5.5546875" style="423" customWidth="1"/>
    <col min="4098" max="4098" width="5.6640625" style="423" customWidth="1"/>
    <col min="4099" max="4099" width="60.6640625" style="423" customWidth="1"/>
    <col min="4100" max="4109" width="16.6640625" style="423" customWidth="1"/>
    <col min="4110" max="4110" width="5.5546875" style="423" customWidth="1"/>
    <col min="4111" max="4111" width="9.33203125" style="423" customWidth="1"/>
    <col min="4112" max="4351" width="8.6640625" style="423"/>
    <col min="4352" max="4352" width="1.6640625" style="423" customWidth="1"/>
    <col min="4353" max="4353" width="5.5546875" style="423" customWidth="1"/>
    <col min="4354" max="4354" width="5.6640625" style="423" customWidth="1"/>
    <col min="4355" max="4355" width="60.6640625" style="423" customWidth="1"/>
    <col min="4356" max="4365" width="16.6640625" style="423" customWidth="1"/>
    <col min="4366" max="4366" width="5.5546875" style="423" customWidth="1"/>
    <col min="4367" max="4367" width="9.33203125" style="423" customWidth="1"/>
    <col min="4368" max="4607" width="8.6640625" style="423"/>
    <col min="4608" max="4608" width="1.6640625" style="423" customWidth="1"/>
    <col min="4609" max="4609" width="5.5546875" style="423" customWidth="1"/>
    <col min="4610" max="4610" width="5.6640625" style="423" customWidth="1"/>
    <col min="4611" max="4611" width="60.6640625" style="423" customWidth="1"/>
    <col min="4612" max="4621" width="16.6640625" style="423" customWidth="1"/>
    <col min="4622" max="4622" width="5.5546875" style="423" customWidth="1"/>
    <col min="4623" max="4623" width="9.33203125" style="423" customWidth="1"/>
    <col min="4624" max="4863" width="8.6640625" style="423"/>
    <col min="4864" max="4864" width="1.6640625" style="423" customWidth="1"/>
    <col min="4865" max="4865" width="5.5546875" style="423" customWidth="1"/>
    <col min="4866" max="4866" width="5.6640625" style="423" customWidth="1"/>
    <col min="4867" max="4867" width="60.6640625" style="423" customWidth="1"/>
    <col min="4868" max="4877" width="16.6640625" style="423" customWidth="1"/>
    <col min="4878" max="4878" width="5.5546875" style="423" customWidth="1"/>
    <col min="4879" max="4879" width="9.33203125" style="423" customWidth="1"/>
    <col min="4880" max="5119" width="8.6640625" style="423"/>
    <col min="5120" max="5120" width="1.6640625" style="423" customWidth="1"/>
    <col min="5121" max="5121" width="5.5546875" style="423" customWidth="1"/>
    <col min="5122" max="5122" width="5.6640625" style="423" customWidth="1"/>
    <col min="5123" max="5123" width="60.6640625" style="423" customWidth="1"/>
    <col min="5124" max="5133" width="16.6640625" style="423" customWidth="1"/>
    <col min="5134" max="5134" width="5.5546875" style="423" customWidth="1"/>
    <col min="5135" max="5135" width="9.33203125" style="423" customWidth="1"/>
    <col min="5136" max="5375" width="8.6640625" style="423"/>
    <col min="5376" max="5376" width="1.6640625" style="423" customWidth="1"/>
    <col min="5377" max="5377" width="5.5546875" style="423" customWidth="1"/>
    <col min="5378" max="5378" width="5.6640625" style="423" customWidth="1"/>
    <col min="5379" max="5379" width="60.6640625" style="423" customWidth="1"/>
    <col min="5380" max="5389" width="16.6640625" style="423" customWidth="1"/>
    <col min="5390" max="5390" width="5.5546875" style="423" customWidth="1"/>
    <col min="5391" max="5391" width="9.33203125" style="423" customWidth="1"/>
    <col min="5392" max="5631" width="8.6640625" style="423"/>
    <col min="5632" max="5632" width="1.6640625" style="423" customWidth="1"/>
    <col min="5633" max="5633" width="5.5546875" style="423" customWidth="1"/>
    <col min="5634" max="5634" width="5.6640625" style="423" customWidth="1"/>
    <col min="5635" max="5635" width="60.6640625" style="423" customWidth="1"/>
    <col min="5636" max="5645" width="16.6640625" style="423" customWidth="1"/>
    <col min="5646" max="5646" width="5.5546875" style="423" customWidth="1"/>
    <col min="5647" max="5647" width="9.33203125" style="423" customWidth="1"/>
    <col min="5648" max="5887" width="8.6640625" style="423"/>
    <col min="5888" max="5888" width="1.6640625" style="423" customWidth="1"/>
    <col min="5889" max="5889" width="5.5546875" style="423" customWidth="1"/>
    <col min="5890" max="5890" width="5.6640625" style="423" customWidth="1"/>
    <col min="5891" max="5891" width="60.6640625" style="423" customWidth="1"/>
    <col min="5892" max="5901" width="16.6640625" style="423" customWidth="1"/>
    <col min="5902" max="5902" width="5.5546875" style="423" customWidth="1"/>
    <col min="5903" max="5903" width="9.33203125" style="423" customWidth="1"/>
    <col min="5904" max="6143" width="8.6640625" style="423"/>
    <col min="6144" max="6144" width="1.6640625" style="423" customWidth="1"/>
    <col min="6145" max="6145" width="5.5546875" style="423" customWidth="1"/>
    <col min="6146" max="6146" width="5.6640625" style="423" customWidth="1"/>
    <col min="6147" max="6147" width="60.6640625" style="423" customWidth="1"/>
    <col min="6148" max="6157" width="16.6640625" style="423" customWidth="1"/>
    <col min="6158" max="6158" width="5.5546875" style="423" customWidth="1"/>
    <col min="6159" max="6159" width="9.33203125" style="423" customWidth="1"/>
    <col min="6160" max="6399" width="8.6640625" style="423"/>
    <col min="6400" max="6400" width="1.6640625" style="423" customWidth="1"/>
    <col min="6401" max="6401" width="5.5546875" style="423" customWidth="1"/>
    <col min="6402" max="6402" width="5.6640625" style="423" customWidth="1"/>
    <col min="6403" max="6403" width="60.6640625" style="423" customWidth="1"/>
    <col min="6404" max="6413" width="16.6640625" style="423" customWidth="1"/>
    <col min="6414" max="6414" width="5.5546875" style="423" customWidth="1"/>
    <col min="6415" max="6415" width="9.33203125" style="423" customWidth="1"/>
    <col min="6416" max="6655" width="8.6640625" style="423"/>
    <col min="6656" max="6656" width="1.6640625" style="423" customWidth="1"/>
    <col min="6657" max="6657" width="5.5546875" style="423" customWidth="1"/>
    <col min="6658" max="6658" width="5.6640625" style="423" customWidth="1"/>
    <col min="6659" max="6659" width="60.6640625" style="423" customWidth="1"/>
    <col min="6660" max="6669" width="16.6640625" style="423" customWidth="1"/>
    <col min="6670" max="6670" width="5.5546875" style="423" customWidth="1"/>
    <col min="6671" max="6671" width="9.33203125" style="423" customWidth="1"/>
    <col min="6672" max="6911" width="8.6640625" style="423"/>
    <col min="6912" max="6912" width="1.6640625" style="423" customWidth="1"/>
    <col min="6913" max="6913" width="5.5546875" style="423" customWidth="1"/>
    <col min="6914" max="6914" width="5.6640625" style="423" customWidth="1"/>
    <col min="6915" max="6915" width="60.6640625" style="423" customWidth="1"/>
    <col min="6916" max="6925" width="16.6640625" style="423" customWidth="1"/>
    <col min="6926" max="6926" width="5.5546875" style="423" customWidth="1"/>
    <col min="6927" max="6927" width="9.33203125" style="423" customWidth="1"/>
    <col min="6928" max="7167" width="8.6640625" style="423"/>
    <col min="7168" max="7168" width="1.6640625" style="423" customWidth="1"/>
    <col min="7169" max="7169" width="5.5546875" style="423" customWidth="1"/>
    <col min="7170" max="7170" width="5.6640625" style="423" customWidth="1"/>
    <col min="7171" max="7171" width="60.6640625" style="423" customWidth="1"/>
    <col min="7172" max="7181" width="16.6640625" style="423" customWidth="1"/>
    <col min="7182" max="7182" width="5.5546875" style="423" customWidth="1"/>
    <col min="7183" max="7183" width="9.33203125" style="423" customWidth="1"/>
    <col min="7184" max="7423" width="8.6640625" style="423"/>
    <col min="7424" max="7424" width="1.6640625" style="423" customWidth="1"/>
    <col min="7425" max="7425" width="5.5546875" style="423" customWidth="1"/>
    <col min="7426" max="7426" width="5.6640625" style="423" customWidth="1"/>
    <col min="7427" max="7427" width="60.6640625" style="423" customWidth="1"/>
    <col min="7428" max="7437" width="16.6640625" style="423" customWidth="1"/>
    <col min="7438" max="7438" width="5.5546875" style="423" customWidth="1"/>
    <col min="7439" max="7439" width="9.33203125" style="423" customWidth="1"/>
    <col min="7440" max="7679" width="8.6640625" style="423"/>
    <col min="7680" max="7680" width="1.6640625" style="423" customWidth="1"/>
    <col min="7681" max="7681" width="5.5546875" style="423" customWidth="1"/>
    <col min="7682" max="7682" width="5.6640625" style="423" customWidth="1"/>
    <col min="7683" max="7683" width="60.6640625" style="423" customWidth="1"/>
    <col min="7684" max="7693" width="16.6640625" style="423" customWidth="1"/>
    <col min="7694" max="7694" width="5.5546875" style="423" customWidth="1"/>
    <col min="7695" max="7695" width="9.33203125" style="423" customWidth="1"/>
    <col min="7696" max="7935" width="8.6640625" style="423"/>
    <col min="7936" max="7936" width="1.6640625" style="423" customWidth="1"/>
    <col min="7937" max="7937" width="5.5546875" style="423" customWidth="1"/>
    <col min="7938" max="7938" width="5.6640625" style="423" customWidth="1"/>
    <col min="7939" max="7939" width="60.6640625" style="423" customWidth="1"/>
    <col min="7940" max="7949" width="16.6640625" style="423" customWidth="1"/>
    <col min="7950" max="7950" width="5.5546875" style="423" customWidth="1"/>
    <col min="7951" max="7951" width="9.33203125" style="423" customWidth="1"/>
    <col min="7952" max="8191" width="8.6640625" style="423"/>
    <col min="8192" max="8192" width="1.6640625" style="423" customWidth="1"/>
    <col min="8193" max="8193" width="5.5546875" style="423" customWidth="1"/>
    <col min="8194" max="8194" width="5.6640625" style="423" customWidth="1"/>
    <col min="8195" max="8195" width="60.6640625" style="423" customWidth="1"/>
    <col min="8196" max="8205" width="16.6640625" style="423" customWidth="1"/>
    <col min="8206" max="8206" width="5.5546875" style="423" customWidth="1"/>
    <col min="8207" max="8207" width="9.33203125" style="423" customWidth="1"/>
    <col min="8208" max="8447" width="8.6640625" style="423"/>
    <col min="8448" max="8448" width="1.6640625" style="423" customWidth="1"/>
    <col min="8449" max="8449" width="5.5546875" style="423" customWidth="1"/>
    <col min="8450" max="8450" width="5.6640625" style="423" customWidth="1"/>
    <col min="8451" max="8451" width="60.6640625" style="423" customWidth="1"/>
    <col min="8452" max="8461" width="16.6640625" style="423" customWidth="1"/>
    <col min="8462" max="8462" width="5.5546875" style="423" customWidth="1"/>
    <col min="8463" max="8463" width="9.33203125" style="423" customWidth="1"/>
    <col min="8464" max="8703" width="8.6640625" style="423"/>
    <col min="8704" max="8704" width="1.6640625" style="423" customWidth="1"/>
    <col min="8705" max="8705" width="5.5546875" style="423" customWidth="1"/>
    <col min="8706" max="8706" width="5.6640625" style="423" customWidth="1"/>
    <col min="8707" max="8707" width="60.6640625" style="423" customWidth="1"/>
    <col min="8708" max="8717" width="16.6640625" style="423" customWidth="1"/>
    <col min="8718" max="8718" width="5.5546875" style="423" customWidth="1"/>
    <col min="8719" max="8719" width="9.33203125" style="423" customWidth="1"/>
    <col min="8720" max="8959" width="8.6640625" style="423"/>
    <col min="8960" max="8960" width="1.6640625" style="423" customWidth="1"/>
    <col min="8961" max="8961" width="5.5546875" style="423" customWidth="1"/>
    <col min="8962" max="8962" width="5.6640625" style="423" customWidth="1"/>
    <col min="8963" max="8963" width="60.6640625" style="423" customWidth="1"/>
    <col min="8964" max="8973" width="16.6640625" style="423" customWidth="1"/>
    <col min="8974" max="8974" width="5.5546875" style="423" customWidth="1"/>
    <col min="8975" max="8975" width="9.33203125" style="423" customWidth="1"/>
    <col min="8976" max="9215" width="8.6640625" style="423"/>
    <col min="9216" max="9216" width="1.6640625" style="423" customWidth="1"/>
    <col min="9217" max="9217" width="5.5546875" style="423" customWidth="1"/>
    <col min="9218" max="9218" width="5.6640625" style="423" customWidth="1"/>
    <col min="9219" max="9219" width="60.6640625" style="423" customWidth="1"/>
    <col min="9220" max="9229" width="16.6640625" style="423" customWidth="1"/>
    <col min="9230" max="9230" width="5.5546875" style="423" customWidth="1"/>
    <col min="9231" max="9231" width="9.33203125" style="423" customWidth="1"/>
    <col min="9232" max="9471" width="8.6640625" style="423"/>
    <col min="9472" max="9472" width="1.6640625" style="423" customWidth="1"/>
    <col min="9473" max="9473" width="5.5546875" style="423" customWidth="1"/>
    <col min="9474" max="9474" width="5.6640625" style="423" customWidth="1"/>
    <col min="9475" max="9475" width="60.6640625" style="423" customWidth="1"/>
    <col min="9476" max="9485" width="16.6640625" style="423" customWidth="1"/>
    <col min="9486" max="9486" width="5.5546875" style="423" customWidth="1"/>
    <col min="9487" max="9487" width="9.33203125" style="423" customWidth="1"/>
    <col min="9488" max="9727" width="8.6640625" style="423"/>
    <col min="9728" max="9728" width="1.6640625" style="423" customWidth="1"/>
    <col min="9729" max="9729" width="5.5546875" style="423" customWidth="1"/>
    <col min="9730" max="9730" width="5.6640625" style="423" customWidth="1"/>
    <col min="9731" max="9731" width="60.6640625" style="423" customWidth="1"/>
    <col min="9732" max="9741" width="16.6640625" style="423" customWidth="1"/>
    <col min="9742" max="9742" width="5.5546875" style="423" customWidth="1"/>
    <col min="9743" max="9743" width="9.33203125" style="423" customWidth="1"/>
    <col min="9744" max="9983" width="8.6640625" style="423"/>
    <col min="9984" max="9984" width="1.6640625" style="423" customWidth="1"/>
    <col min="9985" max="9985" width="5.5546875" style="423" customWidth="1"/>
    <col min="9986" max="9986" width="5.6640625" style="423" customWidth="1"/>
    <col min="9987" max="9987" width="60.6640625" style="423" customWidth="1"/>
    <col min="9988" max="9997" width="16.6640625" style="423" customWidth="1"/>
    <col min="9998" max="9998" width="5.5546875" style="423" customWidth="1"/>
    <col min="9999" max="9999" width="9.33203125" style="423" customWidth="1"/>
    <col min="10000" max="10239" width="8.6640625" style="423"/>
    <col min="10240" max="10240" width="1.6640625" style="423" customWidth="1"/>
    <col min="10241" max="10241" width="5.5546875" style="423" customWidth="1"/>
    <col min="10242" max="10242" width="5.6640625" style="423" customWidth="1"/>
    <col min="10243" max="10243" width="60.6640625" style="423" customWidth="1"/>
    <col min="10244" max="10253" width="16.6640625" style="423" customWidth="1"/>
    <col min="10254" max="10254" width="5.5546875" style="423" customWidth="1"/>
    <col min="10255" max="10255" width="9.33203125" style="423" customWidth="1"/>
    <col min="10256" max="10495" width="8.6640625" style="423"/>
    <col min="10496" max="10496" width="1.6640625" style="423" customWidth="1"/>
    <col min="10497" max="10497" width="5.5546875" style="423" customWidth="1"/>
    <col min="10498" max="10498" width="5.6640625" style="423" customWidth="1"/>
    <col min="10499" max="10499" width="60.6640625" style="423" customWidth="1"/>
    <col min="10500" max="10509" width="16.6640625" style="423" customWidth="1"/>
    <col min="10510" max="10510" width="5.5546875" style="423" customWidth="1"/>
    <col min="10511" max="10511" width="9.33203125" style="423" customWidth="1"/>
    <col min="10512" max="10751" width="8.6640625" style="423"/>
    <col min="10752" max="10752" width="1.6640625" style="423" customWidth="1"/>
    <col min="10753" max="10753" width="5.5546875" style="423" customWidth="1"/>
    <col min="10754" max="10754" width="5.6640625" style="423" customWidth="1"/>
    <col min="10755" max="10755" width="60.6640625" style="423" customWidth="1"/>
    <col min="10756" max="10765" width="16.6640625" style="423" customWidth="1"/>
    <col min="10766" max="10766" width="5.5546875" style="423" customWidth="1"/>
    <col min="10767" max="10767" width="9.33203125" style="423" customWidth="1"/>
    <col min="10768" max="11007" width="8.6640625" style="423"/>
    <col min="11008" max="11008" width="1.6640625" style="423" customWidth="1"/>
    <col min="11009" max="11009" width="5.5546875" style="423" customWidth="1"/>
    <col min="11010" max="11010" width="5.6640625" style="423" customWidth="1"/>
    <col min="11011" max="11011" width="60.6640625" style="423" customWidth="1"/>
    <col min="11012" max="11021" width="16.6640625" style="423" customWidth="1"/>
    <col min="11022" max="11022" width="5.5546875" style="423" customWidth="1"/>
    <col min="11023" max="11023" width="9.33203125" style="423" customWidth="1"/>
    <col min="11024" max="11263" width="8.6640625" style="423"/>
    <col min="11264" max="11264" width="1.6640625" style="423" customWidth="1"/>
    <col min="11265" max="11265" width="5.5546875" style="423" customWidth="1"/>
    <col min="11266" max="11266" width="5.6640625" style="423" customWidth="1"/>
    <col min="11267" max="11267" width="60.6640625" style="423" customWidth="1"/>
    <col min="11268" max="11277" width="16.6640625" style="423" customWidth="1"/>
    <col min="11278" max="11278" width="5.5546875" style="423" customWidth="1"/>
    <col min="11279" max="11279" width="9.33203125" style="423" customWidth="1"/>
    <col min="11280" max="11519" width="8.6640625" style="423"/>
    <col min="11520" max="11520" width="1.6640625" style="423" customWidth="1"/>
    <col min="11521" max="11521" width="5.5546875" style="423" customWidth="1"/>
    <col min="11522" max="11522" width="5.6640625" style="423" customWidth="1"/>
    <col min="11523" max="11523" width="60.6640625" style="423" customWidth="1"/>
    <col min="11524" max="11533" width="16.6640625" style="423" customWidth="1"/>
    <col min="11534" max="11534" width="5.5546875" style="423" customWidth="1"/>
    <col min="11535" max="11535" width="9.33203125" style="423" customWidth="1"/>
    <col min="11536" max="11775" width="8.6640625" style="423"/>
    <col min="11776" max="11776" width="1.6640625" style="423" customWidth="1"/>
    <col min="11777" max="11777" width="5.5546875" style="423" customWidth="1"/>
    <col min="11778" max="11778" width="5.6640625" style="423" customWidth="1"/>
    <col min="11779" max="11779" width="60.6640625" style="423" customWidth="1"/>
    <col min="11780" max="11789" width="16.6640625" style="423" customWidth="1"/>
    <col min="11790" max="11790" width="5.5546875" style="423" customWidth="1"/>
    <col min="11791" max="11791" width="9.33203125" style="423" customWidth="1"/>
    <col min="11792" max="12031" width="8.6640625" style="423"/>
    <col min="12032" max="12032" width="1.6640625" style="423" customWidth="1"/>
    <col min="12033" max="12033" width="5.5546875" style="423" customWidth="1"/>
    <col min="12034" max="12034" width="5.6640625" style="423" customWidth="1"/>
    <col min="12035" max="12035" width="60.6640625" style="423" customWidth="1"/>
    <col min="12036" max="12045" width="16.6640625" style="423" customWidth="1"/>
    <col min="12046" max="12046" width="5.5546875" style="423" customWidth="1"/>
    <col min="12047" max="12047" width="9.33203125" style="423" customWidth="1"/>
    <col min="12048" max="12287" width="8.6640625" style="423"/>
    <col min="12288" max="12288" width="1.6640625" style="423" customWidth="1"/>
    <col min="12289" max="12289" width="5.5546875" style="423" customWidth="1"/>
    <col min="12290" max="12290" width="5.6640625" style="423" customWidth="1"/>
    <col min="12291" max="12291" width="60.6640625" style="423" customWidth="1"/>
    <col min="12292" max="12301" width="16.6640625" style="423" customWidth="1"/>
    <col min="12302" max="12302" width="5.5546875" style="423" customWidth="1"/>
    <col min="12303" max="12303" width="9.33203125" style="423" customWidth="1"/>
    <col min="12304" max="12543" width="8.6640625" style="423"/>
    <col min="12544" max="12544" width="1.6640625" style="423" customWidth="1"/>
    <col min="12545" max="12545" width="5.5546875" style="423" customWidth="1"/>
    <col min="12546" max="12546" width="5.6640625" style="423" customWidth="1"/>
    <col min="12547" max="12547" width="60.6640625" style="423" customWidth="1"/>
    <col min="12548" max="12557" width="16.6640625" style="423" customWidth="1"/>
    <col min="12558" max="12558" width="5.5546875" style="423" customWidth="1"/>
    <col min="12559" max="12559" width="9.33203125" style="423" customWidth="1"/>
    <col min="12560" max="12799" width="8.6640625" style="423"/>
    <col min="12800" max="12800" width="1.6640625" style="423" customWidth="1"/>
    <col min="12801" max="12801" width="5.5546875" style="423" customWidth="1"/>
    <col min="12802" max="12802" width="5.6640625" style="423" customWidth="1"/>
    <col min="12803" max="12803" width="60.6640625" style="423" customWidth="1"/>
    <col min="12804" max="12813" width="16.6640625" style="423" customWidth="1"/>
    <col min="12814" max="12814" width="5.5546875" style="423" customWidth="1"/>
    <col min="12815" max="12815" width="9.33203125" style="423" customWidth="1"/>
    <col min="12816" max="13055" width="8.6640625" style="423"/>
    <col min="13056" max="13056" width="1.6640625" style="423" customWidth="1"/>
    <col min="13057" max="13057" width="5.5546875" style="423" customWidth="1"/>
    <col min="13058" max="13058" width="5.6640625" style="423" customWidth="1"/>
    <col min="13059" max="13059" width="60.6640625" style="423" customWidth="1"/>
    <col min="13060" max="13069" width="16.6640625" style="423" customWidth="1"/>
    <col min="13070" max="13070" width="5.5546875" style="423" customWidth="1"/>
    <col min="13071" max="13071" width="9.33203125" style="423" customWidth="1"/>
    <col min="13072" max="13311" width="8.6640625" style="423"/>
    <col min="13312" max="13312" width="1.6640625" style="423" customWidth="1"/>
    <col min="13313" max="13313" width="5.5546875" style="423" customWidth="1"/>
    <col min="13314" max="13314" width="5.6640625" style="423" customWidth="1"/>
    <col min="13315" max="13315" width="60.6640625" style="423" customWidth="1"/>
    <col min="13316" max="13325" width="16.6640625" style="423" customWidth="1"/>
    <col min="13326" max="13326" width="5.5546875" style="423" customWidth="1"/>
    <col min="13327" max="13327" width="9.33203125" style="423" customWidth="1"/>
    <col min="13328" max="13567" width="8.6640625" style="423"/>
    <col min="13568" max="13568" width="1.6640625" style="423" customWidth="1"/>
    <col min="13569" max="13569" width="5.5546875" style="423" customWidth="1"/>
    <col min="13570" max="13570" width="5.6640625" style="423" customWidth="1"/>
    <col min="13571" max="13571" width="60.6640625" style="423" customWidth="1"/>
    <col min="13572" max="13581" width="16.6640625" style="423" customWidth="1"/>
    <col min="13582" max="13582" width="5.5546875" style="423" customWidth="1"/>
    <col min="13583" max="13583" width="9.33203125" style="423" customWidth="1"/>
    <col min="13584" max="13823" width="8.6640625" style="423"/>
    <col min="13824" max="13824" width="1.6640625" style="423" customWidth="1"/>
    <col min="13825" max="13825" width="5.5546875" style="423" customWidth="1"/>
    <col min="13826" max="13826" width="5.6640625" style="423" customWidth="1"/>
    <col min="13827" max="13827" width="60.6640625" style="423" customWidth="1"/>
    <col min="13828" max="13837" width="16.6640625" style="423" customWidth="1"/>
    <col min="13838" max="13838" width="5.5546875" style="423" customWidth="1"/>
    <col min="13839" max="13839" width="9.33203125" style="423" customWidth="1"/>
    <col min="13840" max="14079" width="8.6640625" style="423"/>
    <col min="14080" max="14080" width="1.6640625" style="423" customWidth="1"/>
    <col min="14081" max="14081" width="5.5546875" style="423" customWidth="1"/>
    <col min="14082" max="14082" width="5.6640625" style="423" customWidth="1"/>
    <col min="14083" max="14083" width="60.6640625" style="423" customWidth="1"/>
    <col min="14084" max="14093" width="16.6640625" style="423" customWidth="1"/>
    <col min="14094" max="14094" width="5.5546875" style="423" customWidth="1"/>
    <col min="14095" max="14095" width="9.33203125" style="423" customWidth="1"/>
    <col min="14096" max="14335" width="8.6640625" style="423"/>
    <col min="14336" max="14336" width="1.6640625" style="423" customWidth="1"/>
    <col min="14337" max="14337" width="5.5546875" style="423" customWidth="1"/>
    <col min="14338" max="14338" width="5.6640625" style="423" customWidth="1"/>
    <col min="14339" max="14339" width="60.6640625" style="423" customWidth="1"/>
    <col min="14340" max="14349" width="16.6640625" style="423" customWidth="1"/>
    <col min="14350" max="14350" width="5.5546875" style="423" customWidth="1"/>
    <col min="14351" max="14351" width="9.33203125" style="423" customWidth="1"/>
    <col min="14352" max="14591" width="8.6640625" style="423"/>
    <col min="14592" max="14592" width="1.6640625" style="423" customWidth="1"/>
    <col min="14593" max="14593" width="5.5546875" style="423" customWidth="1"/>
    <col min="14594" max="14594" width="5.6640625" style="423" customWidth="1"/>
    <col min="14595" max="14595" width="60.6640625" style="423" customWidth="1"/>
    <col min="14596" max="14605" width="16.6640625" style="423" customWidth="1"/>
    <col min="14606" max="14606" width="5.5546875" style="423" customWidth="1"/>
    <col min="14607" max="14607" width="9.33203125" style="423" customWidth="1"/>
    <col min="14608" max="14847" width="8.6640625" style="423"/>
    <col min="14848" max="14848" width="1.6640625" style="423" customWidth="1"/>
    <col min="14849" max="14849" width="5.5546875" style="423" customWidth="1"/>
    <col min="14850" max="14850" width="5.6640625" style="423" customWidth="1"/>
    <col min="14851" max="14851" width="60.6640625" style="423" customWidth="1"/>
    <col min="14852" max="14861" width="16.6640625" style="423" customWidth="1"/>
    <col min="14862" max="14862" width="5.5546875" style="423" customWidth="1"/>
    <col min="14863" max="14863" width="9.33203125" style="423" customWidth="1"/>
    <col min="14864" max="15103" width="8.6640625" style="423"/>
    <col min="15104" max="15104" width="1.6640625" style="423" customWidth="1"/>
    <col min="15105" max="15105" width="5.5546875" style="423" customWidth="1"/>
    <col min="15106" max="15106" width="5.6640625" style="423" customWidth="1"/>
    <col min="15107" max="15107" width="60.6640625" style="423" customWidth="1"/>
    <col min="15108" max="15117" width="16.6640625" style="423" customWidth="1"/>
    <col min="15118" max="15118" width="5.5546875" style="423" customWidth="1"/>
    <col min="15119" max="15119" width="9.33203125" style="423" customWidth="1"/>
    <col min="15120" max="15359" width="8.6640625" style="423"/>
    <col min="15360" max="15360" width="1.6640625" style="423" customWidth="1"/>
    <col min="15361" max="15361" width="5.5546875" style="423" customWidth="1"/>
    <col min="15362" max="15362" width="5.6640625" style="423" customWidth="1"/>
    <col min="15363" max="15363" width="60.6640625" style="423" customWidth="1"/>
    <col min="15364" max="15373" width="16.6640625" style="423" customWidth="1"/>
    <col min="15374" max="15374" width="5.5546875" style="423" customWidth="1"/>
    <col min="15375" max="15375" width="9.33203125" style="423" customWidth="1"/>
    <col min="15376" max="15615" width="8.6640625" style="423"/>
    <col min="15616" max="15616" width="1.6640625" style="423" customWidth="1"/>
    <col min="15617" max="15617" width="5.5546875" style="423" customWidth="1"/>
    <col min="15618" max="15618" width="5.6640625" style="423" customWidth="1"/>
    <col min="15619" max="15619" width="60.6640625" style="423" customWidth="1"/>
    <col min="15620" max="15629" width="16.6640625" style="423" customWidth="1"/>
    <col min="15630" max="15630" width="5.5546875" style="423" customWidth="1"/>
    <col min="15631" max="15631" width="9.33203125" style="423" customWidth="1"/>
    <col min="15632" max="15871" width="8.6640625" style="423"/>
    <col min="15872" max="15872" width="1.6640625" style="423" customWidth="1"/>
    <col min="15873" max="15873" width="5.5546875" style="423" customWidth="1"/>
    <col min="15874" max="15874" width="5.6640625" style="423" customWidth="1"/>
    <col min="15875" max="15875" width="60.6640625" style="423" customWidth="1"/>
    <col min="15876" max="15885" width="16.6640625" style="423" customWidth="1"/>
    <col min="15886" max="15886" width="5.5546875" style="423" customWidth="1"/>
    <col min="15887" max="15887" width="9.33203125" style="423" customWidth="1"/>
    <col min="15888" max="16127" width="8.6640625" style="423"/>
    <col min="16128" max="16128" width="1.6640625" style="423" customWidth="1"/>
    <col min="16129" max="16129" width="5.5546875" style="423" customWidth="1"/>
    <col min="16130" max="16130" width="5.6640625" style="423" customWidth="1"/>
    <col min="16131" max="16131" width="60.6640625" style="423" customWidth="1"/>
    <col min="16132" max="16141" width="16.6640625" style="423" customWidth="1"/>
    <col min="16142" max="16142" width="5.5546875" style="423" customWidth="1"/>
    <col min="16143" max="16143" width="9.33203125" style="423" customWidth="1"/>
    <col min="16144" max="16380" width="8.6640625" style="423"/>
    <col min="16381" max="16384" width="8.6640625" style="423" customWidth="1"/>
  </cols>
  <sheetData>
    <row r="1" spans="1:17" x14ac:dyDescent="0.2">
      <c r="A1" s="430" t="s">
        <v>353</v>
      </c>
    </row>
    <row r="4" spans="1:17" x14ac:dyDescent="0.2">
      <c r="E4" s="726" t="s">
        <v>12002</v>
      </c>
      <c r="F4" s="727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27"/>
    </row>
    <row r="5" spans="1:17" x14ac:dyDescent="0.2">
      <c r="E5" s="158" t="s">
        <v>1</v>
      </c>
      <c r="F5" s="728"/>
      <c r="G5" s="729"/>
      <c r="H5" s="729"/>
      <c r="I5" s="729"/>
      <c r="J5" s="729"/>
      <c r="K5" s="729"/>
      <c r="L5" s="729"/>
      <c r="M5" s="729"/>
      <c r="N5" s="729"/>
      <c r="O5" s="729"/>
      <c r="P5" s="729"/>
      <c r="Q5" s="730"/>
    </row>
    <row r="6" spans="1:17" x14ac:dyDescent="0.2">
      <c r="E6" s="158" t="s">
        <v>2</v>
      </c>
      <c r="F6" s="728"/>
      <c r="G6" s="729"/>
      <c r="H6" s="729"/>
      <c r="I6" s="729"/>
      <c r="J6" s="729"/>
      <c r="K6" s="729"/>
      <c r="L6" s="729"/>
      <c r="M6" s="729"/>
      <c r="N6" s="729"/>
      <c r="O6" s="729"/>
      <c r="P6" s="729"/>
      <c r="Q6" s="730"/>
    </row>
    <row r="7" spans="1:17" x14ac:dyDescent="0.2">
      <c r="E7" s="159" t="s">
        <v>3</v>
      </c>
      <c r="F7" s="731"/>
      <c r="G7" s="732"/>
      <c r="H7" s="732"/>
      <c r="I7" s="732"/>
      <c r="J7" s="732"/>
      <c r="K7" s="732"/>
      <c r="L7" s="732"/>
      <c r="M7" s="732"/>
      <c r="N7" s="732"/>
      <c r="O7" s="732"/>
      <c r="P7" s="732"/>
      <c r="Q7" s="733"/>
    </row>
    <row r="8" spans="1:17" x14ac:dyDescent="0.2">
      <c r="E8" s="160"/>
      <c r="F8" s="160"/>
      <c r="G8" s="161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7" ht="61.2" x14ac:dyDescent="0.2">
      <c r="E9" s="734" t="s">
        <v>4</v>
      </c>
      <c r="F9" s="735" t="s">
        <v>1</v>
      </c>
      <c r="G9" s="734" t="s">
        <v>354</v>
      </c>
      <c r="H9" s="162" t="s">
        <v>11109</v>
      </c>
      <c r="I9" s="162" t="s">
        <v>355</v>
      </c>
      <c r="J9" s="162" t="s">
        <v>11106</v>
      </c>
      <c r="K9" s="162" t="s">
        <v>11107</v>
      </c>
      <c r="L9" s="162" t="s">
        <v>356</v>
      </c>
      <c r="M9" s="162" t="s">
        <v>357</v>
      </c>
      <c r="N9" s="162" t="s">
        <v>358</v>
      </c>
      <c r="O9" s="162" t="s">
        <v>359</v>
      </c>
      <c r="P9" s="162" t="s">
        <v>360</v>
      </c>
      <c r="Q9" s="162" t="s">
        <v>361</v>
      </c>
    </row>
    <row r="10" spans="1:17" x14ac:dyDescent="0.2">
      <c r="E10" s="734"/>
      <c r="F10" s="735"/>
      <c r="G10" s="734"/>
      <c r="H10" s="163" t="s">
        <v>16</v>
      </c>
      <c r="I10" s="163" t="s">
        <v>17</v>
      </c>
      <c r="J10" s="163" t="s">
        <v>18</v>
      </c>
      <c r="K10" s="163" t="s">
        <v>19</v>
      </c>
      <c r="L10" s="163" t="s">
        <v>20</v>
      </c>
      <c r="M10" s="163" t="s">
        <v>21</v>
      </c>
      <c r="N10" s="163" t="s">
        <v>22</v>
      </c>
      <c r="O10" s="163" t="s">
        <v>23</v>
      </c>
      <c r="P10" s="163" t="s">
        <v>24</v>
      </c>
      <c r="Q10" s="163" t="s">
        <v>25</v>
      </c>
    </row>
    <row r="11" spans="1:17" x14ac:dyDescent="0.2">
      <c r="E11" s="164" t="s">
        <v>16</v>
      </c>
      <c r="F11" s="165">
        <v>1</v>
      </c>
      <c r="G11" s="166" t="s">
        <v>362</v>
      </c>
      <c r="H11" s="167">
        <f t="shared" ref="H11:M11" si="0">SUM(H12:H16)</f>
        <v>0</v>
      </c>
      <c r="I11" s="168">
        <f t="shared" si="0"/>
        <v>0</v>
      </c>
      <c r="J11" s="168">
        <f t="shared" si="0"/>
        <v>0</v>
      </c>
      <c r="K11" s="168">
        <f t="shared" si="0"/>
        <v>0</v>
      </c>
      <c r="L11" s="168">
        <f t="shared" si="0"/>
        <v>0</v>
      </c>
      <c r="M11" s="169">
        <f t="shared" si="0"/>
        <v>0</v>
      </c>
      <c r="N11" s="168">
        <f t="shared" ref="N11:N75" si="1">SUM(H11:M11)</f>
        <v>0</v>
      </c>
      <c r="O11" s="167">
        <f>SUM(O12:O16)</f>
        <v>0</v>
      </c>
      <c r="P11" s="169">
        <f>SUM(P12:P16)</f>
        <v>0</v>
      </c>
      <c r="Q11" s="170">
        <f t="shared" ref="Q11:Q75" si="2">SUM(N11:P11)</f>
        <v>0</v>
      </c>
    </row>
    <row r="12" spans="1:17" x14ac:dyDescent="0.2">
      <c r="E12" s="164" t="s">
        <v>17</v>
      </c>
      <c r="F12" s="171">
        <v>1.1000000000000001</v>
      </c>
      <c r="G12" s="533" t="s">
        <v>31</v>
      </c>
      <c r="H12" s="172"/>
      <c r="I12" s="173"/>
      <c r="J12" s="173"/>
      <c r="K12" s="173"/>
      <c r="L12" s="173"/>
      <c r="M12" s="174"/>
      <c r="N12" s="175">
        <f t="shared" si="1"/>
        <v>0</v>
      </c>
      <c r="O12" s="172"/>
      <c r="P12" s="174"/>
      <c r="Q12" s="176">
        <f t="shared" si="2"/>
        <v>0</v>
      </c>
    </row>
    <row r="13" spans="1:17" x14ac:dyDescent="0.2">
      <c r="E13" s="164" t="s">
        <v>18</v>
      </c>
      <c r="F13" s="171">
        <v>1.2</v>
      </c>
      <c r="G13" s="533" t="s">
        <v>32</v>
      </c>
      <c r="H13" s="177"/>
      <c r="I13" s="178"/>
      <c r="J13" s="178"/>
      <c r="K13" s="178"/>
      <c r="L13" s="178"/>
      <c r="M13" s="179"/>
      <c r="N13" s="175">
        <f t="shared" si="1"/>
        <v>0</v>
      </c>
      <c r="O13" s="177"/>
      <c r="P13" s="179"/>
      <c r="Q13" s="176">
        <f t="shared" si="2"/>
        <v>0</v>
      </c>
    </row>
    <row r="14" spans="1:17" x14ac:dyDescent="0.2">
      <c r="E14" s="164" t="s">
        <v>19</v>
      </c>
      <c r="F14" s="171">
        <v>1.3</v>
      </c>
      <c r="G14" s="533" t="s">
        <v>33</v>
      </c>
      <c r="H14" s="177"/>
      <c r="I14" s="178"/>
      <c r="J14" s="178"/>
      <c r="K14" s="178"/>
      <c r="L14" s="178"/>
      <c r="M14" s="179"/>
      <c r="N14" s="175">
        <f t="shared" si="1"/>
        <v>0</v>
      </c>
      <c r="O14" s="177"/>
      <c r="P14" s="179"/>
      <c r="Q14" s="176">
        <f t="shared" si="2"/>
        <v>0</v>
      </c>
    </row>
    <row r="15" spans="1:17" x14ac:dyDescent="0.2">
      <c r="E15" s="164" t="s">
        <v>20</v>
      </c>
      <c r="F15" s="171">
        <v>1.4</v>
      </c>
      <c r="G15" s="533" t="s">
        <v>34</v>
      </c>
      <c r="H15" s="180"/>
      <c r="I15" s="181"/>
      <c r="J15" s="181"/>
      <c r="K15" s="181"/>
      <c r="L15" s="181"/>
      <c r="M15" s="182"/>
      <c r="N15" s="175">
        <f t="shared" si="1"/>
        <v>0</v>
      </c>
      <c r="O15" s="180"/>
      <c r="P15" s="182"/>
      <c r="Q15" s="176">
        <f t="shared" si="2"/>
        <v>0</v>
      </c>
    </row>
    <row r="16" spans="1:17" x14ac:dyDescent="0.2">
      <c r="E16" s="164" t="s">
        <v>21</v>
      </c>
      <c r="F16" s="183">
        <v>1.5</v>
      </c>
      <c r="G16" s="534" t="s">
        <v>1184</v>
      </c>
      <c r="H16" s="184">
        <f t="shared" ref="H16:M16" si="3">SUM(H17:H18)</f>
        <v>0</v>
      </c>
      <c r="I16" s="175">
        <f t="shared" si="3"/>
        <v>0</v>
      </c>
      <c r="J16" s="175">
        <f t="shared" si="3"/>
        <v>0</v>
      </c>
      <c r="K16" s="175">
        <f t="shared" si="3"/>
        <v>0</v>
      </c>
      <c r="L16" s="175">
        <f t="shared" si="3"/>
        <v>0</v>
      </c>
      <c r="M16" s="185">
        <f t="shared" si="3"/>
        <v>0</v>
      </c>
      <c r="N16" s="175">
        <f t="shared" si="1"/>
        <v>0</v>
      </c>
      <c r="O16" s="184">
        <f>SUM(O17:O18)</f>
        <v>0</v>
      </c>
      <c r="P16" s="185">
        <f>SUM(P17:P18)</f>
        <v>0</v>
      </c>
      <c r="Q16" s="176">
        <f t="shared" si="2"/>
        <v>0</v>
      </c>
    </row>
    <row r="17" spans="5:17" x14ac:dyDescent="0.2">
      <c r="E17" s="164" t="s">
        <v>22</v>
      </c>
      <c r="F17" s="186" t="s">
        <v>35</v>
      </c>
      <c r="G17" s="535" t="s">
        <v>36</v>
      </c>
      <c r="H17" s="172"/>
      <c r="I17" s="173"/>
      <c r="J17" s="173"/>
      <c r="K17" s="173"/>
      <c r="L17" s="173"/>
      <c r="M17" s="174"/>
      <c r="N17" s="175">
        <f t="shared" si="1"/>
        <v>0</v>
      </c>
      <c r="O17" s="172"/>
      <c r="P17" s="174"/>
      <c r="Q17" s="176">
        <f t="shared" si="2"/>
        <v>0</v>
      </c>
    </row>
    <row r="18" spans="5:17" x14ac:dyDescent="0.2">
      <c r="E18" s="164" t="s">
        <v>23</v>
      </c>
      <c r="F18" s="186" t="s">
        <v>37</v>
      </c>
      <c r="G18" s="535" t="s">
        <v>38</v>
      </c>
      <c r="H18" s="180"/>
      <c r="I18" s="181"/>
      <c r="J18" s="181"/>
      <c r="K18" s="181"/>
      <c r="L18" s="181"/>
      <c r="M18" s="182"/>
      <c r="N18" s="175">
        <f t="shared" si="1"/>
        <v>0</v>
      </c>
      <c r="O18" s="180"/>
      <c r="P18" s="182"/>
      <c r="Q18" s="176">
        <f t="shared" si="2"/>
        <v>0</v>
      </c>
    </row>
    <row r="19" spans="5:17" x14ac:dyDescent="0.2">
      <c r="E19" s="164" t="s">
        <v>24</v>
      </c>
      <c r="F19" s="165">
        <v>2</v>
      </c>
      <c r="G19" s="166" t="s">
        <v>363</v>
      </c>
      <c r="H19" s="184">
        <f t="shared" ref="H19:M19" si="4">SUM(H20:H22)</f>
        <v>0</v>
      </c>
      <c r="I19" s="175">
        <f t="shared" si="4"/>
        <v>0</v>
      </c>
      <c r="J19" s="175">
        <f t="shared" si="4"/>
        <v>0</v>
      </c>
      <c r="K19" s="175">
        <f t="shared" si="4"/>
        <v>0</v>
      </c>
      <c r="L19" s="175">
        <f t="shared" si="4"/>
        <v>0</v>
      </c>
      <c r="M19" s="185">
        <f t="shared" si="4"/>
        <v>0</v>
      </c>
      <c r="N19" s="175">
        <f t="shared" si="1"/>
        <v>0</v>
      </c>
      <c r="O19" s="184">
        <f>SUM(O20:O22)</f>
        <v>0</v>
      </c>
      <c r="P19" s="185">
        <f>SUM(P20:P22)</f>
        <v>0</v>
      </c>
      <c r="Q19" s="176">
        <f t="shared" si="2"/>
        <v>0</v>
      </c>
    </row>
    <row r="20" spans="5:17" x14ac:dyDescent="0.2">
      <c r="E20" s="164" t="s">
        <v>25</v>
      </c>
      <c r="F20" s="171">
        <v>2.1</v>
      </c>
      <c r="G20" s="533" t="s">
        <v>40</v>
      </c>
      <c r="H20" s="172"/>
      <c r="I20" s="173"/>
      <c r="J20" s="173"/>
      <c r="K20" s="173"/>
      <c r="L20" s="173"/>
      <c r="M20" s="174"/>
      <c r="N20" s="175">
        <f t="shared" si="1"/>
        <v>0</v>
      </c>
      <c r="O20" s="172"/>
      <c r="P20" s="174"/>
      <c r="Q20" s="176">
        <f t="shared" si="2"/>
        <v>0</v>
      </c>
    </row>
    <row r="21" spans="5:17" x14ac:dyDescent="0.2">
      <c r="E21" s="164" t="s">
        <v>26</v>
      </c>
      <c r="F21" s="171">
        <v>2.2000000000000002</v>
      </c>
      <c r="G21" s="533" t="s">
        <v>41</v>
      </c>
      <c r="H21" s="177"/>
      <c r="I21" s="178"/>
      <c r="J21" s="178"/>
      <c r="K21" s="178"/>
      <c r="L21" s="178"/>
      <c r="M21" s="179"/>
      <c r="N21" s="175">
        <f t="shared" si="1"/>
        <v>0</v>
      </c>
      <c r="O21" s="177"/>
      <c r="P21" s="179"/>
      <c r="Q21" s="176">
        <f t="shared" si="2"/>
        <v>0</v>
      </c>
    </row>
    <row r="22" spans="5:17" x14ac:dyDescent="0.2">
      <c r="E22" s="164" t="s">
        <v>27</v>
      </c>
      <c r="F22" s="171">
        <v>2.2999999999999998</v>
      </c>
      <c r="G22" s="533" t="s">
        <v>11989</v>
      </c>
      <c r="H22" s="180"/>
      <c r="I22" s="181"/>
      <c r="J22" s="181"/>
      <c r="K22" s="181"/>
      <c r="L22" s="181"/>
      <c r="M22" s="182"/>
      <c r="N22" s="175">
        <f t="shared" si="1"/>
        <v>0</v>
      </c>
      <c r="O22" s="180"/>
      <c r="P22" s="182"/>
      <c r="Q22" s="176">
        <f t="shared" si="2"/>
        <v>0</v>
      </c>
    </row>
    <row r="23" spans="5:17" x14ac:dyDescent="0.2">
      <c r="E23" s="164" t="s">
        <v>28</v>
      </c>
      <c r="F23" s="165">
        <v>3</v>
      </c>
      <c r="G23" s="166" t="s">
        <v>42</v>
      </c>
      <c r="H23" s="184">
        <f t="shared" ref="H23:M23" si="5">SUM(H24:H29)</f>
        <v>0</v>
      </c>
      <c r="I23" s="175">
        <f t="shared" si="5"/>
        <v>0</v>
      </c>
      <c r="J23" s="175">
        <f t="shared" si="5"/>
        <v>0</v>
      </c>
      <c r="K23" s="175">
        <f t="shared" si="5"/>
        <v>0</v>
      </c>
      <c r="L23" s="175">
        <f t="shared" si="5"/>
        <v>0</v>
      </c>
      <c r="M23" s="185">
        <f t="shared" si="5"/>
        <v>0</v>
      </c>
      <c r="N23" s="175">
        <f t="shared" si="1"/>
        <v>0</v>
      </c>
      <c r="O23" s="184">
        <f>SUM(O24:O29)</f>
        <v>0</v>
      </c>
      <c r="P23" s="185">
        <f>SUM(P24:P29)</f>
        <v>0</v>
      </c>
      <c r="Q23" s="176">
        <f t="shared" si="2"/>
        <v>0</v>
      </c>
    </row>
    <row r="24" spans="5:17" ht="20.399999999999999" x14ac:dyDescent="0.2">
      <c r="E24" s="164" t="s">
        <v>29</v>
      </c>
      <c r="F24" s="171">
        <v>3.1</v>
      </c>
      <c r="G24" s="533" t="s">
        <v>43</v>
      </c>
      <c r="H24" s="172"/>
      <c r="I24" s="173"/>
      <c r="J24" s="173"/>
      <c r="K24" s="173"/>
      <c r="L24" s="173"/>
      <c r="M24" s="174"/>
      <c r="N24" s="175">
        <f t="shared" si="1"/>
        <v>0</v>
      </c>
      <c r="O24" s="172"/>
      <c r="P24" s="174"/>
      <c r="Q24" s="176">
        <f t="shared" si="2"/>
        <v>0</v>
      </c>
    </row>
    <row r="25" spans="5:17" x14ac:dyDescent="0.2">
      <c r="E25" s="164" t="s">
        <v>44</v>
      </c>
      <c r="F25" s="171">
        <v>3.2</v>
      </c>
      <c r="G25" s="536" t="s">
        <v>1185</v>
      </c>
      <c r="H25" s="177"/>
      <c r="I25" s="178"/>
      <c r="J25" s="178"/>
      <c r="K25" s="178"/>
      <c r="L25" s="178"/>
      <c r="M25" s="179"/>
      <c r="N25" s="175">
        <f t="shared" si="1"/>
        <v>0</v>
      </c>
      <c r="O25" s="177"/>
      <c r="P25" s="179"/>
      <c r="Q25" s="176">
        <f t="shared" si="2"/>
        <v>0</v>
      </c>
    </row>
    <row r="26" spans="5:17" x14ac:dyDescent="0.2">
      <c r="E26" s="164" t="s">
        <v>45</v>
      </c>
      <c r="F26" s="171">
        <v>3.3</v>
      </c>
      <c r="G26" s="536" t="s">
        <v>1186</v>
      </c>
      <c r="H26" s="177"/>
      <c r="I26" s="178"/>
      <c r="J26" s="178"/>
      <c r="K26" s="178"/>
      <c r="L26" s="178"/>
      <c r="M26" s="179"/>
      <c r="N26" s="175">
        <f t="shared" si="1"/>
        <v>0</v>
      </c>
      <c r="O26" s="177"/>
      <c r="P26" s="179"/>
      <c r="Q26" s="176">
        <f t="shared" si="2"/>
        <v>0</v>
      </c>
    </row>
    <row r="27" spans="5:17" x14ac:dyDescent="0.2">
      <c r="E27" s="164" t="s">
        <v>46</v>
      </c>
      <c r="F27" s="171">
        <v>3.4</v>
      </c>
      <c r="G27" s="533" t="s">
        <v>47</v>
      </c>
      <c r="H27" s="177"/>
      <c r="I27" s="178"/>
      <c r="J27" s="178"/>
      <c r="K27" s="178"/>
      <c r="L27" s="178"/>
      <c r="M27" s="179"/>
      <c r="N27" s="175">
        <f t="shared" si="1"/>
        <v>0</v>
      </c>
      <c r="O27" s="177"/>
      <c r="P27" s="179"/>
      <c r="Q27" s="176">
        <f t="shared" si="2"/>
        <v>0</v>
      </c>
    </row>
    <row r="28" spans="5:17" x14ac:dyDescent="0.2">
      <c r="E28" s="164" t="s">
        <v>48</v>
      </c>
      <c r="F28" s="171">
        <v>3.5</v>
      </c>
      <c r="G28" s="533" t="s">
        <v>49</v>
      </c>
      <c r="H28" s="177"/>
      <c r="I28" s="178"/>
      <c r="J28" s="178"/>
      <c r="K28" s="178"/>
      <c r="L28" s="178"/>
      <c r="M28" s="179"/>
      <c r="N28" s="175">
        <f t="shared" si="1"/>
        <v>0</v>
      </c>
      <c r="O28" s="177"/>
      <c r="P28" s="179"/>
      <c r="Q28" s="176">
        <f t="shared" si="2"/>
        <v>0</v>
      </c>
    </row>
    <row r="29" spans="5:17" x14ac:dyDescent="0.2">
      <c r="E29" s="164" t="s">
        <v>50</v>
      </c>
      <c r="F29" s="171">
        <v>3.6</v>
      </c>
      <c r="G29" s="533" t="s">
        <v>51</v>
      </c>
      <c r="H29" s="180"/>
      <c r="I29" s="181"/>
      <c r="J29" s="181"/>
      <c r="K29" s="181"/>
      <c r="L29" s="181"/>
      <c r="M29" s="182"/>
      <c r="N29" s="175">
        <f t="shared" si="1"/>
        <v>0</v>
      </c>
      <c r="O29" s="180"/>
      <c r="P29" s="182"/>
      <c r="Q29" s="176">
        <f t="shared" si="2"/>
        <v>0</v>
      </c>
    </row>
    <row r="30" spans="5:17" x14ac:dyDescent="0.2">
      <c r="E30" s="164" t="s">
        <v>52</v>
      </c>
      <c r="F30" s="165">
        <v>4</v>
      </c>
      <c r="G30" s="166" t="s">
        <v>246</v>
      </c>
      <c r="H30" s="184">
        <f t="shared" ref="H30:M30" si="6">SUM(H31:H33)</f>
        <v>0</v>
      </c>
      <c r="I30" s="175">
        <f t="shared" si="6"/>
        <v>0</v>
      </c>
      <c r="J30" s="175">
        <f t="shared" si="6"/>
        <v>0</v>
      </c>
      <c r="K30" s="175">
        <f t="shared" si="6"/>
        <v>0</v>
      </c>
      <c r="L30" s="175">
        <f t="shared" si="6"/>
        <v>0</v>
      </c>
      <c r="M30" s="185">
        <f t="shared" si="6"/>
        <v>0</v>
      </c>
      <c r="N30" s="175">
        <f t="shared" si="1"/>
        <v>0</v>
      </c>
      <c r="O30" s="184">
        <f>SUM(O31:O33)</f>
        <v>0</v>
      </c>
      <c r="P30" s="185">
        <f>SUM(P31:P33)</f>
        <v>0</v>
      </c>
      <c r="Q30" s="176">
        <f t="shared" si="2"/>
        <v>0</v>
      </c>
    </row>
    <row r="31" spans="5:17" x14ac:dyDescent="0.2">
      <c r="E31" s="164" t="s">
        <v>54</v>
      </c>
      <c r="F31" s="171">
        <v>4.0999999999999996</v>
      </c>
      <c r="G31" s="536" t="s">
        <v>1187</v>
      </c>
      <c r="H31" s="172"/>
      <c r="I31" s="173"/>
      <c r="J31" s="173"/>
      <c r="K31" s="173"/>
      <c r="L31" s="173"/>
      <c r="M31" s="174"/>
      <c r="N31" s="175">
        <f t="shared" si="1"/>
        <v>0</v>
      </c>
      <c r="O31" s="172"/>
      <c r="P31" s="174"/>
      <c r="Q31" s="176">
        <f t="shared" si="2"/>
        <v>0</v>
      </c>
    </row>
    <row r="32" spans="5:17" x14ac:dyDescent="0.2">
      <c r="E32" s="164" t="s">
        <v>55</v>
      </c>
      <c r="F32" s="171">
        <v>4.2</v>
      </c>
      <c r="G32" s="536" t="s">
        <v>1188</v>
      </c>
      <c r="H32" s="177"/>
      <c r="I32" s="178"/>
      <c r="J32" s="178"/>
      <c r="K32" s="178"/>
      <c r="L32" s="178"/>
      <c r="M32" s="179"/>
      <c r="N32" s="175">
        <f t="shared" si="1"/>
        <v>0</v>
      </c>
      <c r="O32" s="177"/>
      <c r="P32" s="179"/>
      <c r="Q32" s="176">
        <f t="shared" si="2"/>
        <v>0</v>
      </c>
    </row>
    <row r="33" spans="5:17" x14ac:dyDescent="0.2">
      <c r="E33" s="164" t="s">
        <v>56</v>
      </c>
      <c r="F33" s="171">
        <v>4.3</v>
      </c>
      <c r="G33" s="533" t="s">
        <v>51</v>
      </c>
      <c r="H33" s="180"/>
      <c r="I33" s="181"/>
      <c r="J33" s="181"/>
      <c r="K33" s="181"/>
      <c r="L33" s="181"/>
      <c r="M33" s="182"/>
      <c r="N33" s="175">
        <f>SUM(H33:M33)</f>
        <v>0</v>
      </c>
      <c r="O33" s="180"/>
      <c r="P33" s="182"/>
      <c r="Q33" s="176">
        <f t="shared" si="2"/>
        <v>0</v>
      </c>
    </row>
    <row r="34" spans="5:17" x14ac:dyDescent="0.2">
      <c r="E34" s="164" t="s">
        <v>57</v>
      </c>
      <c r="F34" s="165">
        <v>5</v>
      </c>
      <c r="G34" s="166" t="s">
        <v>364</v>
      </c>
      <c r="H34" s="184">
        <f>H35+H39+H42</f>
        <v>0</v>
      </c>
      <c r="I34" s="184">
        <f>I35+I39+I42</f>
        <v>0</v>
      </c>
      <c r="J34" s="184">
        <f>J35+J39+J42</f>
        <v>0</v>
      </c>
      <c r="K34" s="184">
        <f t="shared" ref="K34:P34" si="7">K35+K39+K42</f>
        <v>0</v>
      </c>
      <c r="L34" s="184">
        <f t="shared" si="7"/>
        <v>0</v>
      </c>
      <c r="M34" s="184">
        <f t="shared" si="7"/>
        <v>0</v>
      </c>
      <c r="N34" s="175">
        <f>SUM(H34:M34)</f>
        <v>0</v>
      </c>
      <c r="O34" s="184">
        <f t="shared" si="7"/>
        <v>0</v>
      </c>
      <c r="P34" s="184">
        <f t="shared" si="7"/>
        <v>0</v>
      </c>
      <c r="Q34" s="176">
        <f t="shared" si="2"/>
        <v>0</v>
      </c>
    </row>
    <row r="35" spans="5:17" ht="12.75" customHeight="1" x14ac:dyDescent="0.2">
      <c r="E35" s="164" t="s">
        <v>59</v>
      </c>
      <c r="F35" s="183">
        <v>5.0999999999999996</v>
      </c>
      <c r="G35" s="537" t="s">
        <v>60</v>
      </c>
      <c r="H35" s="184">
        <f>SUM(H36:H38)</f>
        <v>0</v>
      </c>
      <c r="I35" s="184">
        <f>SUM(I36:I38)</f>
        <v>0</v>
      </c>
      <c r="J35" s="184">
        <f t="shared" ref="J35:M35" si="8">SUM(J36:J38)</f>
        <v>0</v>
      </c>
      <c r="K35" s="184">
        <f t="shared" si="8"/>
        <v>0</v>
      </c>
      <c r="L35" s="184">
        <f t="shared" si="8"/>
        <v>0</v>
      </c>
      <c r="M35" s="184">
        <f t="shared" si="8"/>
        <v>0</v>
      </c>
      <c r="N35" s="175">
        <f>SUM(H35:M35)</f>
        <v>0</v>
      </c>
      <c r="O35" s="184">
        <f>SUM(O36:O38)</f>
        <v>0</v>
      </c>
      <c r="P35" s="184">
        <f>SUM(P36:P38)</f>
        <v>0</v>
      </c>
      <c r="Q35" s="176">
        <f t="shared" si="2"/>
        <v>0</v>
      </c>
    </row>
    <row r="36" spans="5:17" x14ac:dyDescent="0.2">
      <c r="E36" s="164" t="s">
        <v>61</v>
      </c>
      <c r="F36" s="186" t="s">
        <v>62</v>
      </c>
      <c r="G36" s="539" t="s">
        <v>1189</v>
      </c>
      <c r="H36" s="172"/>
      <c r="I36" s="172"/>
      <c r="J36" s="172"/>
      <c r="K36" s="172"/>
      <c r="L36" s="172"/>
      <c r="M36" s="172"/>
      <c r="N36" s="175">
        <f>SUM(H36:M36)</f>
        <v>0</v>
      </c>
      <c r="O36" s="172"/>
      <c r="P36" s="172"/>
      <c r="Q36" s="176">
        <f t="shared" si="2"/>
        <v>0</v>
      </c>
    </row>
    <row r="37" spans="5:17" x14ac:dyDescent="0.2">
      <c r="E37" s="164" t="s">
        <v>63</v>
      </c>
      <c r="F37" s="186" t="s">
        <v>64</v>
      </c>
      <c r="G37" s="540" t="s">
        <v>65</v>
      </c>
      <c r="H37" s="177"/>
      <c r="I37" s="177"/>
      <c r="J37" s="177"/>
      <c r="K37" s="177"/>
      <c r="L37" s="177"/>
      <c r="M37" s="177"/>
      <c r="N37" s="175">
        <f t="shared" si="1"/>
        <v>0</v>
      </c>
      <c r="O37" s="177"/>
      <c r="P37" s="177"/>
      <c r="Q37" s="176">
        <f t="shared" si="2"/>
        <v>0</v>
      </c>
    </row>
    <row r="38" spans="5:17" x14ac:dyDescent="0.2">
      <c r="E38" s="164" t="s">
        <v>66</v>
      </c>
      <c r="F38" s="186" t="s">
        <v>67</v>
      </c>
      <c r="G38" s="540" t="s">
        <v>68</v>
      </c>
      <c r="H38" s="180"/>
      <c r="I38" s="180"/>
      <c r="J38" s="180"/>
      <c r="K38" s="180"/>
      <c r="L38" s="180"/>
      <c r="M38" s="180"/>
      <c r="N38" s="175">
        <f t="shared" si="1"/>
        <v>0</v>
      </c>
      <c r="O38" s="180"/>
      <c r="P38" s="180"/>
      <c r="Q38" s="176">
        <f t="shared" si="2"/>
        <v>0</v>
      </c>
    </row>
    <row r="39" spans="5:17" ht="12.75" customHeight="1" x14ac:dyDescent="0.2">
      <c r="E39" s="164" t="s">
        <v>69</v>
      </c>
      <c r="F39" s="187" t="s">
        <v>868</v>
      </c>
      <c r="G39" s="537" t="s">
        <v>72</v>
      </c>
      <c r="H39" s="184">
        <f>SUM(H40:H41)</f>
        <v>0</v>
      </c>
      <c r="I39" s="184">
        <f>SUM(I40:I41)</f>
        <v>0</v>
      </c>
      <c r="J39" s="184">
        <f>SUM(J40:J41)</f>
        <v>0</v>
      </c>
      <c r="K39" s="184">
        <f t="shared" ref="K39:M39" si="9">SUM(K40:K41)</f>
        <v>0</v>
      </c>
      <c r="L39" s="184">
        <f t="shared" si="9"/>
        <v>0</v>
      </c>
      <c r="M39" s="184">
        <f t="shared" si="9"/>
        <v>0</v>
      </c>
      <c r="N39" s="175">
        <f t="shared" si="1"/>
        <v>0</v>
      </c>
      <c r="O39" s="184">
        <f>SUM(O40:O41)</f>
        <v>0</v>
      </c>
      <c r="P39" s="184">
        <f>SUM(P40:P41)</f>
        <v>0</v>
      </c>
      <c r="Q39" s="176">
        <f t="shared" si="2"/>
        <v>0</v>
      </c>
    </row>
    <row r="40" spans="5:17" x14ac:dyDescent="0.2">
      <c r="E40" s="164" t="s">
        <v>70</v>
      </c>
      <c r="F40" s="186" t="s">
        <v>71</v>
      </c>
      <c r="G40" s="539" t="s">
        <v>1189</v>
      </c>
      <c r="H40" s="172"/>
      <c r="I40" s="172"/>
      <c r="J40" s="172"/>
      <c r="K40" s="172"/>
      <c r="L40" s="172"/>
      <c r="M40" s="172"/>
      <c r="N40" s="175">
        <f t="shared" si="1"/>
        <v>0</v>
      </c>
      <c r="O40" s="172"/>
      <c r="P40" s="172"/>
      <c r="Q40" s="176">
        <f t="shared" si="2"/>
        <v>0</v>
      </c>
    </row>
    <row r="41" spans="5:17" x14ac:dyDescent="0.2">
      <c r="E41" s="164" t="s">
        <v>73</v>
      </c>
      <c r="F41" s="186" t="s">
        <v>76</v>
      </c>
      <c r="G41" s="540" t="s">
        <v>65</v>
      </c>
      <c r="H41" s="177"/>
      <c r="I41" s="177"/>
      <c r="J41" s="177"/>
      <c r="K41" s="177"/>
      <c r="L41" s="177"/>
      <c r="M41" s="177"/>
      <c r="N41" s="175">
        <f t="shared" si="1"/>
        <v>0</v>
      </c>
      <c r="O41" s="177"/>
      <c r="P41" s="177"/>
      <c r="Q41" s="176">
        <f t="shared" si="2"/>
        <v>0</v>
      </c>
    </row>
    <row r="42" spans="5:17" ht="12.75" customHeight="1" x14ac:dyDescent="0.2">
      <c r="E42" s="164" t="s">
        <v>74</v>
      </c>
      <c r="F42" s="436" t="s">
        <v>869</v>
      </c>
      <c r="G42" s="538" t="s">
        <v>1190</v>
      </c>
      <c r="H42" s="180"/>
      <c r="I42" s="180"/>
      <c r="J42" s="180"/>
      <c r="K42" s="180"/>
      <c r="L42" s="180"/>
      <c r="M42" s="180"/>
      <c r="N42" s="175">
        <f t="shared" si="1"/>
        <v>0</v>
      </c>
      <c r="O42" s="180"/>
      <c r="P42" s="180"/>
      <c r="Q42" s="176">
        <f t="shared" si="2"/>
        <v>0</v>
      </c>
    </row>
    <row r="43" spans="5:17" x14ac:dyDescent="0.2">
      <c r="E43" s="164" t="s">
        <v>75</v>
      </c>
      <c r="F43" s="165">
        <v>6</v>
      </c>
      <c r="G43" s="166" t="s">
        <v>365</v>
      </c>
      <c r="H43" s="184">
        <f t="shared" ref="H43:M43" si="10">SUM(H44:H45)</f>
        <v>0</v>
      </c>
      <c r="I43" s="184">
        <f t="shared" si="10"/>
        <v>0</v>
      </c>
      <c r="J43" s="184">
        <f t="shared" si="10"/>
        <v>0</v>
      </c>
      <c r="K43" s="184">
        <f t="shared" si="10"/>
        <v>0</v>
      </c>
      <c r="L43" s="184">
        <f t="shared" si="10"/>
        <v>0</v>
      </c>
      <c r="M43" s="184">
        <f t="shared" si="10"/>
        <v>0</v>
      </c>
      <c r="N43" s="175">
        <f t="shared" si="1"/>
        <v>0</v>
      </c>
      <c r="O43" s="184">
        <f>SUM(O44:O45)</f>
        <v>0</v>
      </c>
      <c r="P43" s="184">
        <f>SUM(P44:P45)</f>
        <v>0</v>
      </c>
      <c r="Q43" s="176">
        <f t="shared" si="2"/>
        <v>0</v>
      </c>
    </row>
    <row r="44" spans="5:17" x14ac:dyDescent="0.2">
      <c r="E44" s="164" t="s">
        <v>77</v>
      </c>
      <c r="F44" s="171">
        <v>6.1</v>
      </c>
      <c r="G44" s="533" t="s">
        <v>80</v>
      </c>
      <c r="H44" s="188"/>
      <c r="I44" s="188"/>
      <c r="J44" s="188"/>
      <c r="K44" s="188"/>
      <c r="L44" s="188"/>
      <c r="M44" s="188"/>
      <c r="N44" s="175">
        <f t="shared" si="1"/>
        <v>0</v>
      </c>
      <c r="O44" s="188"/>
      <c r="P44" s="188"/>
      <c r="Q44" s="176">
        <f t="shared" si="2"/>
        <v>0</v>
      </c>
    </row>
    <row r="45" spans="5:17" x14ac:dyDescent="0.2">
      <c r="E45" s="164" t="s">
        <v>79</v>
      </c>
      <c r="F45" s="171">
        <v>6.2</v>
      </c>
      <c r="G45" s="533" t="s">
        <v>366</v>
      </c>
      <c r="H45" s="189"/>
      <c r="I45" s="189"/>
      <c r="J45" s="189"/>
      <c r="K45" s="189"/>
      <c r="L45" s="189"/>
      <c r="M45" s="189"/>
      <c r="N45" s="175">
        <f t="shared" si="1"/>
        <v>0</v>
      </c>
      <c r="O45" s="189"/>
      <c r="P45" s="189"/>
      <c r="Q45" s="176">
        <f t="shared" si="2"/>
        <v>0</v>
      </c>
    </row>
    <row r="46" spans="5:17" x14ac:dyDescent="0.2">
      <c r="E46" s="164" t="s">
        <v>81</v>
      </c>
      <c r="F46" s="190">
        <v>7</v>
      </c>
      <c r="G46" s="166" t="s">
        <v>367</v>
      </c>
      <c r="H46" s="184">
        <f>H47+H51+H54+H57</f>
        <v>0</v>
      </c>
      <c r="I46" s="184">
        <f t="shared" ref="I46:P46" si="11">I47+I51+I54+I57</f>
        <v>0</v>
      </c>
      <c r="J46" s="184">
        <f t="shared" si="11"/>
        <v>0</v>
      </c>
      <c r="K46" s="184">
        <f t="shared" si="11"/>
        <v>0</v>
      </c>
      <c r="L46" s="184">
        <f t="shared" si="11"/>
        <v>0</v>
      </c>
      <c r="M46" s="184">
        <f t="shared" si="11"/>
        <v>0</v>
      </c>
      <c r="N46" s="175">
        <f t="shared" si="1"/>
        <v>0</v>
      </c>
      <c r="O46" s="184">
        <f t="shared" si="11"/>
        <v>0</v>
      </c>
      <c r="P46" s="184">
        <f t="shared" si="11"/>
        <v>0</v>
      </c>
      <c r="Q46" s="176">
        <f t="shared" si="2"/>
        <v>0</v>
      </c>
    </row>
    <row r="47" spans="5:17" x14ac:dyDescent="0.2">
      <c r="E47" s="164" t="s">
        <v>83</v>
      </c>
      <c r="F47" s="75">
        <v>7.1</v>
      </c>
      <c r="G47" s="541" t="s">
        <v>86</v>
      </c>
      <c r="H47" s="12">
        <f t="shared" ref="H47:M47" si="12">SUM(H48:H50)</f>
        <v>0</v>
      </c>
      <c r="I47" s="12">
        <f t="shared" si="12"/>
        <v>0</v>
      </c>
      <c r="J47" s="12">
        <f t="shared" si="12"/>
        <v>0</v>
      </c>
      <c r="K47" s="12">
        <f t="shared" si="12"/>
        <v>0</v>
      </c>
      <c r="L47" s="12">
        <f t="shared" si="12"/>
        <v>0</v>
      </c>
      <c r="M47" s="12">
        <f t="shared" si="12"/>
        <v>0</v>
      </c>
      <c r="N47" s="175">
        <f t="shared" si="1"/>
        <v>0</v>
      </c>
      <c r="O47" s="12">
        <f>SUM(O48:O50)</f>
        <v>0</v>
      </c>
      <c r="P47" s="12">
        <f>SUM(P48:P50)</f>
        <v>0</v>
      </c>
      <c r="Q47" s="176">
        <f t="shared" si="2"/>
        <v>0</v>
      </c>
    </row>
    <row r="48" spans="5:17" x14ac:dyDescent="0.2">
      <c r="E48" s="164" t="s">
        <v>85</v>
      </c>
      <c r="F48" s="76" t="s">
        <v>88</v>
      </c>
      <c r="G48" s="543" t="s">
        <v>89</v>
      </c>
      <c r="H48" s="77"/>
      <c r="I48" s="77"/>
      <c r="J48" s="77"/>
      <c r="K48" s="77"/>
      <c r="L48" s="77"/>
      <c r="M48" s="77"/>
      <c r="N48" s="175">
        <f t="shared" si="1"/>
        <v>0</v>
      </c>
      <c r="O48" s="77"/>
      <c r="P48" s="77"/>
      <c r="Q48" s="176">
        <f t="shared" si="2"/>
        <v>0</v>
      </c>
    </row>
    <row r="49" spans="5:17" x14ac:dyDescent="0.2">
      <c r="E49" s="164" t="s">
        <v>87</v>
      </c>
      <c r="F49" s="411" t="s">
        <v>91</v>
      </c>
      <c r="G49" s="544" t="s">
        <v>92</v>
      </c>
      <c r="H49" s="415"/>
      <c r="I49" s="415"/>
      <c r="J49" s="415"/>
      <c r="K49" s="415"/>
      <c r="L49" s="415"/>
      <c r="M49" s="415"/>
      <c r="N49" s="175">
        <f t="shared" si="1"/>
        <v>0</v>
      </c>
      <c r="O49" s="415"/>
      <c r="P49" s="415"/>
      <c r="Q49" s="176">
        <f t="shared" si="2"/>
        <v>0</v>
      </c>
    </row>
    <row r="50" spans="5:17" x14ac:dyDescent="0.2">
      <c r="E50" s="164" t="s">
        <v>90</v>
      </c>
      <c r="F50" s="76" t="s">
        <v>11188</v>
      </c>
      <c r="G50" s="543" t="s">
        <v>11190</v>
      </c>
      <c r="H50" s="74"/>
      <c r="I50" s="74"/>
      <c r="J50" s="74"/>
      <c r="K50" s="74"/>
      <c r="L50" s="74"/>
      <c r="M50" s="74"/>
      <c r="N50" s="175">
        <f t="shared" si="1"/>
        <v>0</v>
      </c>
      <c r="O50" s="74"/>
      <c r="P50" s="74"/>
      <c r="Q50" s="176">
        <f t="shared" si="2"/>
        <v>0</v>
      </c>
    </row>
    <row r="51" spans="5:17" x14ac:dyDescent="0.2">
      <c r="E51" s="164" t="s">
        <v>93</v>
      </c>
      <c r="F51" s="75">
        <v>7.2</v>
      </c>
      <c r="G51" s="541" t="s">
        <v>94</v>
      </c>
      <c r="H51" s="90">
        <f t="shared" ref="H51:M51" si="13">SUM(H52:H53)</f>
        <v>0</v>
      </c>
      <c r="I51" s="90">
        <f t="shared" si="13"/>
        <v>0</v>
      </c>
      <c r="J51" s="90">
        <f t="shared" si="13"/>
        <v>0</v>
      </c>
      <c r="K51" s="90">
        <f t="shared" si="13"/>
        <v>0</v>
      </c>
      <c r="L51" s="90">
        <f t="shared" si="13"/>
        <v>0</v>
      </c>
      <c r="M51" s="90">
        <f t="shared" si="13"/>
        <v>0</v>
      </c>
      <c r="N51" s="175">
        <f t="shared" si="1"/>
        <v>0</v>
      </c>
      <c r="O51" s="90">
        <f>SUM(O52:O53)</f>
        <v>0</v>
      </c>
      <c r="P51" s="90">
        <f>SUM(P52:P53)</f>
        <v>0</v>
      </c>
      <c r="Q51" s="176">
        <f t="shared" si="2"/>
        <v>0</v>
      </c>
    </row>
    <row r="52" spans="5:17" x14ac:dyDescent="0.2">
      <c r="E52" s="164" t="s">
        <v>95</v>
      </c>
      <c r="F52" s="76" t="s">
        <v>96</v>
      </c>
      <c r="G52" s="545" t="s">
        <v>89</v>
      </c>
      <c r="H52" s="91"/>
      <c r="I52" s="91"/>
      <c r="J52" s="91"/>
      <c r="K52" s="91"/>
      <c r="L52" s="91"/>
      <c r="M52" s="91"/>
      <c r="N52" s="191">
        <f t="shared" si="1"/>
        <v>0</v>
      </c>
      <c r="O52" s="91"/>
      <c r="P52" s="91"/>
      <c r="Q52" s="192">
        <f t="shared" si="2"/>
        <v>0</v>
      </c>
    </row>
    <row r="53" spans="5:17" x14ac:dyDescent="0.2">
      <c r="E53" s="164" t="s">
        <v>97</v>
      </c>
      <c r="F53" s="76" t="s">
        <v>98</v>
      </c>
      <c r="G53" s="545" t="s">
        <v>92</v>
      </c>
      <c r="H53" s="91"/>
      <c r="I53" s="91"/>
      <c r="J53" s="91"/>
      <c r="K53" s="91"/>
      <c r="L53" s="91"/>
      <c r="M53" s="91"/>
      <c r="N53" s="191">
        <f t="shared" si="1"/>
        <v>0</v>
      </c>
      <c r="O53" s="91"/>
      <c r="P53" s="91"/>
      <c r="Q53" s="192">
        <f t="shared" si="2"/>
        <v>0</v>
      </c>
    </row>
    <row r="54" spans="5:17" x14ac:dyDescent="0.2">
      <c r="E54" s="164" t="s">
        <v>99</v>
      </c>
      <c r="F54" s="193">
        <v>7.3</v>
      </c>
      <c r="G54" s="542" t="s">
        <v>100</v>
      </c>
      <c r="H54" s="93">
        <f t="shared" ref="H54:M54" si="14">SUM(H55:H56)</f>
        <v>0</v>
      </c>
      <c r="I54" s="93">
        <f t="shared" si="14"/>
        <v>0</v>
      </c>
      <c r="J54" s="93">
        <f t="shared" si="14"/>
        <v>0</v>
      </c>
      <c r="K54" s="93">
        <f t="shared" si="14"/>
        <v>0</v>
      </c>
      <c r="L54" s="93">
        <f t="shared" si="14"/>
        <v>0</v>
      </c>
      <c r="M54" s="93">
        <f t="shared" si="14"/>
        <v>0</v>
      </c>
      <c r="N54" s="175">
        <f t="shared" si="1"/>
        <v>0</v>
      </c>
      <c r="O54" s="93">
        <f>SUM(O55:O56)</f>
        <v>0</v>
      </c>
      <c r="P54" s="93">
        <f>SUM(P55:P56)</f>
        <v>0</v>
      </c>
      <c r="Q54" s="176">
        <f t="shared" si="2"/>
        <v>0</v>
      </c>
    </row>
    <row r="55" spans="5:17" x14ac:dyDescent="0.2">
      <c r="E55" s="164" t="s">
        <v>101</v>
      </c>
      <c r="F55" s="92" t="s">
        <v>102</v>
      </c>
      <c r="G55" s="546" t="s">
        <v>89</v>
      </c>
      <c r="H55" s="77"/>
      <c r="I55" s="77"/>
      <c r="J55" s="77"/>
      <c r="K55" s="77"/>
      <c r="L55" s="77"/>
      <c r="M55" s="77"/>
      <c r="N55" s="175">
        <f t="shared" si="1"/>
        <v>0</v>
      </c>
      <c r="O55" s="77"/>
      <c r="P55" s="77"/>
      <c r="Q55" s="176">
        <f t="shared" si="2"/>
        <v>0</v>
      </c>
    </row>
    <row r="56" spans="5:17" x14ac:dyDescent="0.2">
      <c r="E56" s="164" t="s">
        <v>103</v>
      </c>
      <c r="F56" s="92" t="s">
        <v>104</v>
      </c>
      <c r="G56" s="546" t="s">
        <v>92</v>
      </c>
      <c r="H56" s="88"/>
      <c r="I56" s="88"/>
      <c r="J56" s="88"/>
      <c r="K56" s="88"/>
      <c r="L56" s="88"/>
      <c r="M56" s="88"/>
      <c r="N56" s="175">
        <f t="shared" si="1"/>
        <v>0</v>
      </c>
      <c r="O56" s="88"/>
      <c r="P56" s="88"/>
      <c r="Q56" s="176">
        <f t="shared" si="2"/>
        <v>0</v>
      </c>
    </row>
    <row r="57" spans="5:17" x14ac:dyDescent="0.2">
      <c r="E57" s="164" t="s">
        <v>105</v>
      </c>
      <c r="F57" s="193">
        <v>7.4</v>
      </c>
      <c r="G57" s="541" t="s">
        <v>106</v>
      </c>
      <c r="H57" s="12">
        <f t="shared" ref="H57:M57" si="15">SUM(H58:H59)</f>
        <v>0</v>
      </c>
      <c r="I57" s="12">
        <f t="shared" si="15"/>
        <v>0</v>
      </c>
      <c r="J57" s="12">
        <f t="shared" si="15"/>
        <v>0</v>
      </c>
      <c r="K57" s="12">
        <f t="shared" si="15"/>
        <v>0</v>
      </c>
      <c r="L57" s="12">
        <f t="shared" si="15"/>
        <v>0</v>
      </c>
      <c r="M57" s="12">
        <f t="shared" si="15"/>
        <v>0</v>
      </c>
      <c r="N57" s="175">
        <f t="shared" si="1"/>
        <v>0</v>
      </c>
      <c r="O57" s="12">
        <f>SUM(O58:O59)</f>
        <v>0</v>
      </c>
      <c r="P57" s="12">
        <f>SUM(P58:P59)</f>
        <v>0</v>
      </c>
      <c r="Q57" s="176">
        <f t="shared" si="2"/>
        <v>0</v>
      </c>
    </row>
    <row r="58" spans="5:17" x14ac:dyDescent="0.2">
      <c r="E58" s="164" t="s">
        <v>107</v>
      </c>
      <c r="F58" s="92" t="s">
        <v>108</v>
      </c>
      <c r="G58" s="547" t="s">
        <v>89</v>
      </c>
      <c r="H58" s="88"/>
      <c r="I58" s="88"/>
      <c r="J58" s="88"/>
      <c r="K58" s="88"/>
      <c r="L58" s="88"/>
      <c r="M58" s="88"/>
      <c r="N58" s="175">
        <f t="shared" si="1"/>
        <v>0</v>
      </c>
      <c r="O58" s="88"/>
      <c r="P58" s="88"/>
      <c r="Q58" s="176">
        <f t="shared" si="2"/>
        <v>0</v>
      </c>
    </row>
    <row r="59" spans="5:17" x14ac:dyDescent="0.2">
      <c r="E59" s="164" t="s">
        <v>109</v>
      </c>
      <c r="F59" s="92" t="s">
        <v>110</v>
      </c>
      <c r="G59" s="547" t="s">
        <v>92</v>
      </c>
      <c r="H59" s="88"/>
      <c r="I59" s="88"/>
      <c r="J59" s="88"/>
      <c r="K59" s="88"/>
      <c r="L59" s="88"/>
      <c r="M59" s="88"/>
      <c r="N59" s="175">
        <f t="shared" si="1"/>
        <v>0</v>
      </c>
      <c r="O59" s="88"/>
      <c r="P59" s="88"/>
      <c r="Q59" s="176">
        <f t="shared" si="2"/>
        <v>0</v>
      </c>
    </row>
    <row r="60" spans="5:17" x14ac:dyDescent="0.2">
      <c r="E60" s="164" t="s">
        <v>111</v>
      </c>
      <c r="F60" s="190">
        <v>8</v>
      </c>
      <c r="G60" s="429" t="s">
        <v>1191</v>
      </c>
      <c r="H60" s="184">
        <f t="shared" ref="H60:M60" si="16">H61+H68+H73</f>
        <v>0</v>
      </c>
      <c r="I60" s="184">
        <f t="shared" si="16"/>
        <v>0</v>
      </c>
      <c r="J60" s="184">
        <f t="shared" si="16"/>
        <v>0</v>
      </c>
      <c r="K60" s="184">
        <f t="shared" si="16"/>
        <v>0</v>
      </c>
      <c r="L60" s="184">
        <f t="shared" si="16"/>
        <v>0</v>
      </c>
      <c r="M60" s="184">
        <f t="shared" si="16"/>
        <v>0</v>
      </c>
      <c r="N60" s="175">
        <f t="shared" si="1"/>
        <v>0</v>
      </c>
      <c r="O60" s="184">
        <f>O61+O68+O73</f>
        <v>0</v>
      </c>
      <c r="P60" s="184">
        <f>P61+P68+P73</f>
        <v>0</v>
      </c>
      <c r="Q60" s="176">
        <f t="shared" si="2"/>
        <v>0</v>
      </c>
    </row>
    <row r="61" spans="5:17" x14ac:dyDescent="0.2">
      <c r="E61" s="164" t="s">
        <v>112</v>
      </c>
      <c r="F61" s="194">
        <v>8.1</v>
      </c>
      <c r="G61" s="548" t="s">
        <v>113</v>
      </c>
      <c r="H61" s="184">
        <f t="shared" ref="H61:M61" si="17">SUM(H62:H67)</f>
        <v>0</v>
      </c>
      <c r="I61" s="184">
        <f t="shared" si="17"/>
        <v>0</v>
      </c>
      <c r="J61" s="184">
        <f t="shared" si="17"/>
        <v>0</v>
      </c>
      <c r="K61" s="184">
        <f t="shared" si="17"/>
        <v>0</v>
      </c>
      <c r="L61" s="184">
        <f t="shared" si="17"/>
        <v>0</v>
      </c>
      <c r="M61" s="184">
        <f t="shared" si="17"/>
        <v>0</v>
      </c>
      <c r="N61" s="175">
        <f t="shared" si="1"/>
        <v>0</v>
      </c>
      <c r="O61" s="184">
        <f>SUM(O62:O67)</f>
        <v>0</v>
      </c>
      <c r="P61" s="184">
        <f>SUM(P62:P67)</f>
        <v>0</v>
      </c>
      <c r="Q61" s="176">
        <f t="shared" si="2"/>
        <v>0</v>
      </c>
    </row>
    <row r="62" spans="5:17" x14ac:dyDescent="0.2">
      <c r="E62" s="164" t="s">
        <v>114</v>
      </c>
      <c r="F62" s="195" t="s">
        <v>115</v>
      </c>
      <c r="G62" s="535" t="s">
        <v>116</v>
      </c>
      <c r="H62" s="172"/>
      <c r="I62" s="172"/>
      <c r="J62" s="172"/>
      <c r="K62" s="172"/>
      <c r="L62" s="172"/>
      <c r="M62" s="172"/>
      <c r="N62" s="175">
        <f t="shared" si="1"/>
        <v>0</v>
      </c>
      <c r="O62" s="172"/>
      <c r="P62" s="172"/>
      <c r="Q62" s="176">
        <f t="shared" si="2"/>
        <v>0</v>
      </c>
    </row>
    <row r="63" spans="5:17" x14ac:dyDescent="0.2">
      <c r="E63" s="164" t="s">
        <v>117</v>
      </c>
      <c r="F63" s="195" t="s">
        <v>118</v>
      </c>
      <c r="G63" s="535" t="s">
        <v>119</v>
      </c>
      <c r="H63" s="177"/>
      <c r="I63" s="177"/>
      <c r="J63" s="177"/>
      <c r="K63" s="177"/>
      <c r="L63" s="177"/>
      <c r="M63" s="177"/>
      <c r="N63" s="175">
        <f t="shared" si="1"/>
        <v>0</v>
      </c>
      <c r="O63" s="177"/>
      <c r="P63" s="177"/>
      <c r="Q63" s="176">
        <f t="shared" si="2"/>
        <v>0</v>
      </c>
    </row>
    <row r="64" spans="5:17" x14ac:dyDescent="0.2">
      <c r="E64" s="164" t="s">
        <v>120</v>
      </c>
      <c r="F64" s="195" t="s">
        <v>121</v>
      </c>
      <c r="G64" s="535" t="s">
        <v>122</v>
      </c>
      <c r="H64" s="177"/>
      <c r="I64" s="177"/>
      <c r="J64" s="177"/>
      <c r="K64" s="177"/>
      <c r="L64" s="177"/>
      <c r="M64" s="177"/>
      <c r="N64" s="175">
        <f t="shared" si="1"/>
        <v>0</v>
      </c>
      <c r="O64" s="177"/>
      <c r="P64" s="177"/>
      <c r="Q64" s="176">
        <f t="shared" si="2"/>
        <v>0</v>
      </c>
    </row>
    <row r="65" spans="5:17" x14ac:dyDescent="0.2">
      <c r="E65" s="164" t="s">
        <v>123</v>
      </c>
      <c r="F65" s="195" t="s">
        <v>124</v>
      </c>
      <c r="G65" s="535" t="s">
        <v>125</v>
      </c>
      <c r="H65" s="177"/>
      <c r="I65" s="177"/>
      <c r="J65" s="177"/>
      <c r="K65" s="177"/>
      <c r="L65" s="177"/>
      <c r="M65" s="177"/>
      <c r="N65" s="175">
        <f t="shared" si="1"/>
        <v>0</v>
      </c>
      <c r="O65" s="177"/>
      <c r="P65" s="177"/>
      <c r="Q65" s="176">
        <f t="shared" si="2"/>
        <v>0</v>
      </c>
    </row>
    <row r="66" spans="5:17" x14ac:dyDescent="0.2">
      <c r="E66" s="164" t="s">
        <v>126</v>
      </c>
      <c r="F66" s="195" t="s">
        <v>127</v>
      </c>
      <c r="G66" s="549" t="s">
        <v>368</v>
      </c>
      <c r="H66" s="180"/>
      <c r="I66" s="180"/>
      <c r="J66" s="180"/>
      <c r="K66" s="180"/>
      <c r="L66" s="180"/>
      <c r="M66" s="180"/>
      <c r="N66" s="175">
        <f t="shared" ref="N66" si="18">SUM(H66:M66)</f>
        <v>0</v>
      </c>
      <c r="O66" s="177"/>
      <c r="P66" s="177"/>
      <c r="Q66" s="176">
        <f t="shared" ref="Q66" si="19">SUM(N66:P66)</f>
        <v>0</v>
      </c>
    </row>
    <row r="67" spans="5:17" x14ac:dyDescent="0.2">
      <c r="E67" s="164" t="s">
        <v>129</v>
      </c>
      <c r="F67" s="195" t="s">
        <v>11193</v>
      </c>
      <c r="G67" s="550" t="s">
        <v>11189</v>
      </c>
      <c r="H67" s="180"/>
      <c r="I67" s="180"/>
      <c r="J67" s="180"/>
      <c r="K67" s="180"/>
      <c r="L67" s="180"/>
      <c r="M67" s="180"/>
      <c r="N67" s="175">
        <f t="shared" si="1"/>
        <v>0</v>
      </c>
      <c r="O67" s="180"/>
      <c r="P67" s="180"/>
      <c r="Q67" s="176">
        <f t="shared" si="2"/>
        <v>0</v>
      </c>
    </row>
    <row r="68" spans="5:17" x14ac:dyDescent="0.2">
      <c r="E68" s="164" t="s">
        <v>131</v>
      </c>
      <c r="F68" s="194">
        <v>8.1999999999999993</v>
      </c>
      <c r="G68" s="548" t="s">
        <v>130</v>
      </c>
      <c r="H68" s="184">
        <f t="shared" ref="H68:M68" si="20">SUM(H69:H72)</f>
        <v>0</v>
      </c>
      <c r="I68" s="184">
        <f t="shared" si="20"/>
        <v>0</v>
      </c>
      <c r="J68" s="184">
        <f t="shared" si="20"/>
        <v>0</v>
      </c>
      <c r="K68" s="184">
        <f t="shared" si="20"/>
        <v>0</v>
      </c>
      <c r="L68" s="184">
        <f t="shared" si="20"/>
        <v>0</v>
      </c>
      <c r="M68" s="184">
        <f t="shared" si="20"/>
        <v>0</v>
      </c>
      <c r="N68" s="175">
        <f t="shared" si="1"/>
        <v>0</v>
      </c>
      <c r="O68" s="184">
        <f>SUM(O69:O72)</f>
        <v>0</v>
      </c>
      <c r="P68" s="184">
        <f>SUM(P69:P72)</f>
        <v>0</v>
      </c>
      <c r="Q68" s="176">
        <f t="shared" si="2"/>
        <v>0</v>
      </c>
    </row>
    <row r="69" spans="5:17" x14ac:dyDescent="0.2">
      <c r="E69" s="164" t="s">
        <v>134</v>
      </c>
      <c r="F69" s="195" t="s">
        <v>132</v>
      </c>
      <c r="G69" s="535" t="s">
        <v>133</v>
      </c>
      <c r="H69" s="172"/>
      <c r="I69" s="172"/>
      <c r="J69" s="172"/>
      <c r="K69" s="172"/>
      <c r="L69" s="172"/>
      <c r="M69" s="172"/>
      <c r="N69" s="175">
        <f t="shared" si="1"/>
        <v>0</v>
      </c>
      <c r="O69" s="172"/>
      <c r="P69" s="172"/>
      <c r="Q69" s="176">
        <f t="shared" si="2"/>
        <v>0</v>
      </c>
    </row>
    <row r="70" spans="5:17" x14ac:dyDescent="0.2">
      <c r="E70" s="164" t="s">
        <v>137</v>
      </c>
      <c r="F70" s="195" t="s">
        <v>135</v>
      </c>
      <c r="G70" s="535" t="s">
        <v>136</v>
      </c>
      <c r="H70" s="177"/>
      <c r="I70" s="177"/>
      <c r="J70" s="177"/>
      <c r="K70" s="177"/>
      <c r="L70" s="177"/>
      <c r="M70" s="177"/>
      <c r="N70" s="175">
        <f t="shared" si="1"/>
        <v>0</v>
      </c>
      <c r="O70" s="177"/>
      <c r="P70" s="177"/>
      <c r="Q70" s="176">
        <f t="shared" si="2"/>
        <v>0</v>
      </c>
    </row>
    <row r="71" spans="5:17" x14ac:dyDescent="0.2">
      <c r="E71" s="164" t="s">
        <v>139</v>
      </c>
      <c r="F71" s="195" t="s">
        <v>138</v>
      </c>
      <c r="G71" s="535" t="s">
        <v>11990</v>
      </c>
      <c r="H71" s="177"/>
      <c r="I71" s="177"/>
      <c r="J71" s="177"/>
      <c r="K71" s="177"/>
      <c r="L71" s="177"/>
      <c r="M71" s="177"/>
      <c r="N71" s="175">
        <f t="shared" si="1"/>
        <v>0</v>
      </c>
      <c r="O71" s="177"/>
      <c r="P71" s="177"/>
      <c r="Q71" s="176">
        <f t="shared" si="2"/>
        <v>0</v>
      </c>
    </row>
    <row r="72" spans="5:17" x14ac:dyDescent="0.2">
      <c r="E72" s="164" t="s">
        <v>142</v>
      </c>
      <c r="F72" s="195" t="s">
        <v>140</v>
      </c>
      <c r="G72" s="535" t="s">
        <v>141</v>
      </c>
      <c r="H72" s="177"/>
      <c r="I72" s="177"/>
      <c r="J72" s="177"/>
      <c r="K72" s="177"/>
      <c r="L72" s="177"/>
      <c r="M72" s="177"/>
      <c r="N72" s="175">
        <f t="shared" si="1"/>
        <v>0</v>
      </c>
      <c r="O72" s="177"/>
      <c r="P72" s="177"/>
      <c r="Q72" s="176">
        <f t="shared" si="2"/>
        <v>0</v>
      </c>
    </row>
    <row r="73" spans="5:17" x14ac:dyDescent="0.2">
      <c r="E73" s="164" t="s">
        <v>143</v>
      </c>
      <c r="F73" s="99">
        <v>8.3000000000000007</v>
      </c>
      <c r="G73" s="533" t="s">
        <v>241</v>
      </c>
      <c r="H73" s="180"/>
      <c r="I73" s="180"/>
      <c r="J73" s="180"/>
      <c r="K73" s="180"/>
      <c r="L73" s="180"/>
      <c r="M73" s="180"/>
      <c r="N73" s="175">
        <f t="shared" si="1"/>
        <v>0</v>
      </c>
      <c r="O73" s="180"/>
      <c r="P73" s="180"/>
      <c r="Q73" s="176">
        <f t="shared" si="2"/>
        <v>0</v>
      </c>
    </row>
    <row r="74" spans="5:17" x14ac:dyDescent="0.2">
      <c r="E74" s="164" t="s">
        <v>145</v>
      </c>
      <c r="F74" s="190">
        <v>9</v>
      </c>
      <c r="G74" s="166" t="s">
        <v>144</v>
      </c>
      <c r="H74" s="184">
        <f t="shared" ref="H74:M74" si="21">SUM(H75:H79)</f>
        <v>0</v>
      </c>
      <c r="I74" s="184">
        <f t="shared" si="21"/>
        <v>0</v>
      </c>
      <c r="J74" s="184">
        <f t="shared" si="21"/>
        <v>0</v>
      </c>
      <c r="K74" s="184">
        <f t="shared" si="21"/>
        <v>0</v>
      </c>
      <c r="L74" s="184">
        <f t="shared" si="21"/>
        <v>0</v>
      </c>
      <c r="M74" s="184">
        <f t="shared" si="21"/>
        <v>0</v>
      </c>
      <c r="N74" s="175">
        <f t="shared" si="1"/>
        <v>0</v>
      </c>
      <c r="O74" s="184">
        <f>SUM(O75:O79)</f>
        <v>0</v>
      </c>
      <c r="P74" s="184">
        <f>SUM(P75:P79)</f>
        <v>0</v>
      </c>
      <c r="Q74" s="176">
        <f t="shared" si="2"/>
        <v>0</v>
      </c>
    </row>
    <row r="75" spans="5:17" x14ac:dyDescent="0.2">
      <c r="E75" s="164" t="s">
        <v>147</v>
      </c>
      <c r="F75" s="99">
        <v>9.1</v>
      </c>
      <c r="G75" s="533" t="s">
        <v>146</v>
      </c>
      <c r="H75" s="172"/>
      <c r="I75" s="172"/>
      <c r="J75" s="172"/>
      <c r="K75" s="172"/>
      <c r="L75" s="172"/>
      <c r="M75" s="172"/>
      <c r="N75" s="175">
        <f t="shared" si="1"/>
        <v>0</v>
      </c>
      <c r="O75" s="172"/>
      <c r="P75" s="172"/>
      <c r="Q75" s="176">
        <f t="shared" si="2"/>
        <v>0</v>
      </c>
    </row>
    <row r="76" spans="5:17" x14ac:dyDescent="0.2">
      <c r="E76" s="164" t="s">
        <v>148</v>
      </c>
      <c r="F76" s="99">
        <v>9.1999999999999993</v>
      </c>
      <c r="G76" s="536" t="s">
        <v>1192</v>
      </c>
      <c r="H76" s="177"/>
      <c r="I76" s="177"/>
      <c r="J76" s="177"/>
      <c r="K76" s="177"/>
      <c r="L76" s="177"/>
      <c r="M76" s="177"/>
      <c r="N76" s="175">
        <f t="shared" ref="N76:N103" si="22">SUM(H76:M76)</f>
        <v>0</v>
      </c>
      <c r="O76" s="177"/>
      <c r="P76" s="177"/>
      <c r="Q76" s="176">
        <f t="shared" ref="Q76:Q103" si="23">SUM(N76:P76)</f>
        <v>0</v>
      </c>
    </row>
    <row r="77" spans="5:17" x14ac:dyDescent="0.2">
      <c r="E77" s="164" t="s">
        <v>150</v>
      </c>
      <c r="F77" s="99">
        <v>9.3000000000000007</v>
      </c>
      <c r="G77" s="533" t="s">
        <v>149</v>
      </c>
      <c r="H77" s="177"/>
      <c r="I77" s="177"/>
      <c r="J77" s="177"/>
      <c r="K77" s="177"/>
      <c r="L77" s="177"/>
      <c r="M77" s="177"/>
      <c r="N77" s="175">
        <f t="shared" si="22"/>
        <v>0</v>
      </c>
      <c r="O77" s="177"/>
      <c r="P77" s="177"/>
      <c r="Q77" s="176">
        <f t="shared" si="23"/>
        <v>0</v>
      </c>
    </row>
    <row r="78" spans="5:17" x14ac:dyDescent="0.2">
      <c r="E78" s="164" t="s">
        <v>152</v>
      </c>
      <c r="F78" s="99">
        <v>9.4</v>
      </c>
      <c r="G78" s="533" t="s">
        <v>151</v>
      </c>
      <c r="H78" s="177"/>
      <c r="I78" s="177"/>
      <c r="J78" s="177"/>
      <c r="K78" s="177"/>
      <c r="L78" s="177"/>
      <c r="M78" s="177"/>
      <c r="N78" s="175">
        <f t="shared" si="22"/>
        <v>0</v>
      </c>
      <c r="O78" s="177"/>
      <c r="P78" s="177"/>
      <c r="Q78" s="176">
        <f t="shared" si="23"/>
        <v>0</v>
      </c>
    </row>
    <row r="79" spans="5:17" x14ac:dyDescent="0.2">
      <c r="E79" s="164" t="s">
        <v>154</v>
      </c>
      <c r="F79" s="99">
        <v>9.5</v>
      </c>
      <c r="G79" s="533" t="s">
        <v>153</v>
      </c>
      <c r="H79" s="177"/>
      <c r="I79" s="177"/>
      <c r="J79" s="177"/>
      <c r="K79" s="177"/>
      <c r="L79" s="177"/>
      <c r="M79" s="177"/>
      <c r="N79" s="175">
        <f t="shared" si="22"/>
        <v>0</v>
      </c>
      <c r="O79" s="177"/>
      <c r="P79" s="177"/>
      <c r="Q79" s="176">
        <f t="shared" si="23"/>
        <v>0</v>
      </c>
    </row>
    <row r="80" spans="5:17" x14ac:dyDescent="0.2">
      <c r="E80" s="164" t="s">
        <v>155</v>
      </c>
      <c r="F80" s="190">
        <v>10</v>
      </c>
      <c r="G80" s="166" t="s">
        <v>11187</v>
      </c>
      <c r="H80" s="180"/>
      <c r="I80" s="180"/>
      <c r="J80" s="180"/>
      <c r="K80" s="180"/>
      <c r="L80" s="180"/>
      <c r="M80" s="180"/>
      <c r="N80" s="175">
        <f t="shared" si="22"/>
        <v>0</v>
      </c>
      <c r="O80" s="180"/>
      <c r="P80" s="180"/>
      <c r="Q80" s="176">
        <f t="shared" si="23"/>
        <v>0</v>
      </c>
    </row>
    <row r="81" spans="5:17" x14ac:dyDescent="0.2">
      <c r="E81" s="164" t="s">
        <v>157</v>
      </c>
      <c r="F81" s="190">
        <v>11</v>
      </c>
      <c r="G81" s="166" t="s">
        <v>156</v>
      </c>
      <c r="H81" s="184">
        <f>SUM(H82:H89)+H92</f>
        <v>0</v>
      </c>
      <c r="I81" s="184">
        <f t="shared" ref="I81:M81" si="24">SUM(I82:I89)+I92</f>
        <v>0</v>
      </c>
      <c r="J81" s="184">
        <f t="shared" si="24"/>
        <v>0</v>
      </c>
      <c r="K81" s="184">
        <f t="shared" si="24"/>
        <v>0</v>
      </c>
      <c r="L81" s="184">
        <f t="shared" si="24"/>
        <v>0</v>
      </c>
      <c r="M81" s="184">
        <f t="shared" si="24"/>
        <v>0</v>
      </c>
      <c r="N81" s="175">
        <f t="shared" si="22"/>
        <v>0</v>
      </c>
      <c r="O81" s="184">
        <f>SUM(O82:O89)+O92</f>
        <v>0</v>
      </c>
      <c r="P81" s="184">
        <f>SUM(P82:P89)+P92</f>
        <v>0</v>
      </c>
      <c r="Q81" s="176">
        <f t="shared" si="23"/>
        <v>0</v>
      </c>
    </row>
    <row r="82" spans="5:17" x14ac:dyDescent="0.2">
      <c r="E82" s="164" t="s">
        <v>158</v>
      </c>
      <c r="F82" s="99">
        <v>11.1</v>
      </c>
      <c r="G82" s="536" t="s">
        <v>11123</v>
      </c>
      <c r="H82" s="172"/>
      <c r="I82" s="172"/>
      <c r="J82" s="172"/>
      <c r="K82" s="172"/>
      <c r="L82" s="172"/>
      <c r="M82" s="172"/>
      <c r="N82" s="175">
        <f t="shared" si="22"/>
        <v>0</v>
      </c>
      <c r="O82" s="172"/>
      <c r="P82" s="172"/>
      <c r="Q82" s="176">
        <f t="shared" si="23"/>
        <v>0</v>
      </c>
    </row>
    <row r="83" spans="5:17" x14ac:dyDescent="0.2">
      <c r="E83" s="164" t="s">
        <v>160</v>
      </c>
      <c r="F83" s="99">
        <v>11.2</v>
      </c>
      <c r="G83" s="533" t="s">
        <v>159</v>
      </c>
      <c r="H83" s="177"/>
      <c r="I83" s="177"/>
      <c r="J83" s="177"/>
      <c r="K83" s="177"/>
      <c r="L83" s="177"/>
      <c r="M83" s="177"/>
      <c r="N83" s="175">
        <f t="shared" si="22"/>
        <v>0</v>
      </c>
      <c r="O83" s="177"/>
      <c r="P83" s="177"/>
      <c r="Q83" s="176">
        <f t="shared" si="23"/>
        <v>0</v>
      </c>
    </row>
    <row r="84" spans="5:17" x14ac:dyDescent="0.2">
      <c r="E84" s="164" t="s">
        <v>162</v>
      </c>
      <c r="F84" s="99">
        <v>11.3</v>
      </c>
      <c r="G84" s="533" t="s">
        <v>161</v>
      </c>
      <c r="H84" s="177"/>
      <c r="I84" s="177"/>
      <c r="J84" s="177"/>
      <c r="K84" s="177"/>
      <c r="L84" s="177"/>
      <c r="M84" s="177"/>
      <c r="N84" s="175">
        <f t="shared" si="22"/>
        <v>0</v>
      </c>
      <c r="O84" s="177"/>
      <c r="P84" s="177"/>
      <c r="Q84" s="176">
        <f t="shared" si="23"/>
        <v>0</v>
      </c>
    </row>
    <row r="85" spans="5:17" x14ac:dyDescent="0.2">
      <c r="E85" s="164" t="s">
        <v>164</v>
      </c>
      <c r="F85" s="99">
        <v>11.4</v>
      </c>
      <c r="G85" s="533" t="s">
        <v>163</v>
      </c>
      <c r="H85" s="177"/>
      <c r="I85" s="177"/>
      <c r="J85" s="177"/>
      <c r="K85" s="177"/>
      <c r="L85" s="177"/>
      <c r="M85" s="177"/>
      <c r="N85" s="175">
        <f t="shared" si="22"/>
        <v>0</v>
      </c>
      <c r="O85" s="177"/>
      <c r="P85" s="177"/>
      <c r="Q85" s="176">
        <f t="shared" si="23"/>
        <v>0</v>
      </c>
    </row>
    <row r="86" spans="5:17" x14ac:dyDescent="0.2">
      <c r="E86" s="164" t="s">
        <v>166</v>
      </c>
      <c r="F86" s="99">
        <v>11.5</v>
      </c>
      <c r="G86" s="533" t="s">
        <v>165</v>
      </c>
      <c r="H86" s="177"/>
      <c r="I86" s="177"/>
      <c r="J86" s="177"/>
      <c r="K86" s="177"/>
      <c r="L86" s="177"/>
      <c r="M86" s="177"/>
      <c r="N86" s="175">
        <f t="shared" si="22"/>
        <v>0</v>
      </c>
      <c r="O86" s="177"/>
      <c r="P86" s="177"/>
      <c r="Q86" s="176">
        <f t="shared" si="23"/>
        <v>0</v>
      </c>
    </row>
    <row r="87" spans="5:17" x14ac:dyDescent="0.2">
      <c r="E87" s="164" t="s">
        <v>168</v>
      </c>
      <c r="F87" s="99">
        <v>11.6</v>
      </c>
      <c r="G87" s="533" t="s">
        <v>169</v>
      </c>
      <c r="H87" s="177"/>
      <c r="I87" s="177"/>
      <c r="J87" s="177"/>
      <c r="K87" s="177"/>
      <c r="L87" s="177"/>
      <c r="M87" s="177"/>
      <c r="N87" s="175">
        <f t="shared" si="22"/>
        <v>0</v>
      </c>
      <c r="O87" s="177"/>
      <c r="P87" s="177"/>
      <c r="Q87" s="176">
        <f t="shared" si="23"/>
        <v>0</v>
      </c>
    </row>
    <row r="88" spans="5:17" x14ac:dyDescent="0.2">
      <c r="E88" s="164" t="s">
        <v>170</v>
      </c>
      <c r="F88" s="99">
        <v>11.7</v>
      </c>
      <c r="G88" s="533" t="s">
        <v>171</v>
      </c>
      <c r="H88" s="180"/>
      <c r="I88" s="180"/>
      <c r="J88" s="180"/>
      <c r="K88" s="180"/>
      <c r="L88" s="180"/>
      <c r="M88" s="180"/>
      <c r="N88" s="175">
        <f t="shared" si="22"/>
        <v>0</v>
      </c>
      <c r="O88" s="180"/>
      <c r="P88" s="180"/>
      <c r="Q88" s="176">
        <f t="shared" si="23"/>
        <v>0</v>
      </c>
    </row>
    <row r="89" spans="5:17" ht="13.35" customHeight="1" x14ac:dyDescent="0.2">
      <c r="E89" s="164" t="s">
        <v>172</v>
      </c>
      <c r="F89" s="194">
        <v>11.8</v>
      </c>
      <c r="G89" s="551" t="s">
        <v>173</v>
      </c>
      <c r="H89" s="184">
        <f t="shared" ref="H89:M89" si="25">SUM(H90:H91)</f>
        <v>0</v>
      </c>
      <c r="I89" s="184">
        <f t="shared" si="25"/>
        <v>0</v>
      </c>
      <c r="J89" s="184">
        <f t="shared" si="25"/>
        <v>0</v>
      </c>
      <c r="K89" s="184">
        <f t="shared" si="25"/>
        <v>0</v>
      </c>
      <c r="L89" s="184">
        <f t="shared" si="25"/>
        <v>0</v>
      </c>
      <c r="M89" s="184">
        <f t="shared" si="25"/>
        <v>0</v>
      </c>
      <c r="N89" s="175">
        <f t="shared" si="22"/>
        <v>0</v>
      </c>
      <c r="O89" s="184">
        <f>SUM(O90:O91)</f>
        <v>0</v>
      </c>
      <c r="P89" s="184">
        <f>SUM(P90:P91)</f>
        <v>0</v>
      </c>
      <c r="Q89" s="176">
        <f t="shared" si="23"/>
        <v>0</v>
      </c>
    </row>
    <row r="90" spans="5:17" x14ac:dyDescent="0.2">
      <c r="E90" s="164" t="s">
        <v>174</v>
      </c>
      <c r="F90" s="99" t="s">
        <v>369</v>
      </c>
      <c r="G90" s="553" t="s">
        <v>176</v>
      </c>
      <c r="H90" s="172"/>
      <c r="I90" s="172"/>
      <c r="J90" s="172"/>
      <c r="K90" s="172"/>
      <c r="L90" s="172"/>
      <c r="M90" s="172"/>
      <c r="N90" s="175">
        <f t="shared" si="22"/>
        <v>0</v>
      </c>
      <c r="O90" s="172"/>
      <c r="P90" s="172"/>
      <c r="Q90" s="176">
        <f t="shared" si="23"/>
        <v>0</v>
      </c>
    </row>
    <row r="91" spans="5:17" x14ac:dyDescent="0.2">
      <c r="E91" s="164" t="s">
        <v>177</v>
      </c>
      <c r="F91" s="99" t="s">
        <v>370</v>
      </c>
      <c r="G91" s="553" t="s">
        <v>179</v>
      </c>
      <c r="H91" s="177"/>
      <c r="I91" s="177"/>
      <c r="J91" s="177"/>
      <c r="K91" s="177"/>
      <c r="L91" s="177"/>
      <c r="M91" s="177"/>
      <c r="N91" s="175">
        <f t="shared" si="22"/>
        <v>0</v>
      </c>
      <c r="O91" s="177"/>
      <c r="P91" s="177"/>
      <c r="Q91" s="176">
        <f t="shared" si="23"/>
        <v>0</v>
      </c>
    </row>
    <row r="92" spans="5:17" x14ac:dyDescent="0.2">
      <c r="E92" s="164" t="s">
        <v>180</v>
      </c>
      <c r="F92" s="101" t="s">
        <v>1200</v>
      </c>
      <c r="G92" s="552" t="s">
        <v>182</v>
      </c>
      <c r="H92" s="177"/>
      <c r="I92" s="177"/>
      <c r="J92" s="177"/>
      <c r="K92" s="177"/>
      <c r="L92" s="177"/>
      <c r="M92" s="177"/>
      <c r="N92" s="175">
        <f t="shared" si="22"/>
        <v>0</v>
      </c>
      <c r="O92" s="177"/>
      <c r="P92" s="177"/>
      <c r="Q92" s="176">
        <f t="shared" si="23"/>
        <v>0</v>
      </c>
    </row>
    <row r="93" spans="5:17" x14ac:dyDescent="0.2">
      <c r="E93" s="164" t="s">
        <v>183</v>
      </c>
      <c r="F93" s="190">
        <v>12</v>
      </c>
      <c r="G93" s="166" t="s">
        <v>371</v>
      </c>
      <c r="H93" s="177"/>
      <c r="I93" s="177"/>
      <c r="J93" s="177"/>
      <c r="K93" s="177"/>
      <c r="L93" s="177"/>
      <c r="M93" s="177"/>
      <c r="N93" s="175">
        <f t="shared" si="22"/>
        <v>0</v>
      </c>
      <c r="O93" s="177"/>
      <c r="P93" s="177"/>
      <c r="Q93" s="176">
        <f t="shared" si="23"/>
        <v>0</v>
      </c>
    </row>
    <row r="94" spans="5:17" x14ac:dyDescent="0.2">
      <c r="E94" s="164" t="s">
        <v>184</v>
      </c>
      <c r="F94" s="190">
        <v>13</v>
      </c>
      <c r="G94" s="166" t="s">
        <v>372</v>
      </c>
      <c r="H94" s="180"/>
      <c r="I94" s="180"/>
      <c r="J94" s="180"/>
      <c r="K94" s="180"/>
      <c r="L94" s="180"/>
      <c r="M94" s="180"/>
      <c r="N94" s="175">
        <f t="shared" si="22"/>
        <v>0</v>
      </c>
      <c r="O94" s="180"/>
      <c r="P94" s="180"/>
      <c r="Q94" s="176">
        <f t="shared" si="23"/>
        <v>0</v>
      </c>
    </row>
    <row r="95" spans="5:17" x14ac:dyDescent="0.2">
      <c r="E95" s="164" t="s">
        <v>186</v>
      </c>
      <c r="F95" s="190">
        <v>14</v>
      </c>
      <c r="G95" s="429" t="s">
        <v>1193</v>
      </c>
      <c r="H95" s="184">
        <f t="shared" ref="H95:M95" si="26">SUM(H96:H102)</f>
        <v>0</v>
      </c>
      <c r="I95" s="184">
        <f t="shared" si="26"/>
        <v>0</v>
      </c>
      <c r="J95" s="184">
        <f t="shared" si="26"/>
        <v>0</v>
      </c>
      <c r="K95" s="184">
        <f t="shared" si="26"/>
        <v>0</v>
      </c>
      <c r="L95" s="184">
        <f t="shared" si="26"/>
        <v>0</v>
      </c>
      <c r="M95" s="184">
        <f t="shared" si="26"/>
        <v>0</v>
      </c>
      <c r="N95" s="175">
        <f t="shared" si="22"/>
        <v>0</v>
      </c>
      <c r="O95" s="184">
        <f>SUM(O96:O102)</f>
        <v>0</v>
      </c>
      <c r="P95" s="184">
        <f>SUM(P96:P102)</f>
        <v>0</v>
      </c>
      <c r="Q95" s="176">
        <f t="shared" si="23"/>
        <v>0</v>
      </c>
    </row>
    <row r="96" spans="5:17" x14ac:dyDescent="0.2">
      <c r="E96" s="164" t="s">
        <v>188</v>
      </c>
      <c r="F96" s="99">
        <v>14.1</v>
      </c>
      <c r="G96" s="533" t="s">
        <v>185</v>
      </c>
      <c r="H96" s="172"/>
      <c r="I96" s="172"/>
      <c r="J96" s="172"/>
      <c r="K96" s="172"/>
      <c r="L96" s="172"/>
      <c r="M96" s="172"/>
      <c r="N96" s="175">
        <f t="shared" si="22"/>
        <v>0</v>
      </c>
      <c r="O96" s="172"/>
      <c r="P96" s="172"/>
      <c r="Q96" s="176">
        <f t="shared" si="23"/>
        <v>0</v>
      </c>
    </row>
    <row r="97" spans="5:17" x14ac:dyDescent="0.2">
      <c r="E97" s="164" t="s">
        <v>190</v>
      </c>
      <c r="F97" s="99">
        <v>14.2</v>
      </c>
      <c r="G97" s="533" t="s">
        <v>187</v>
      </c>
      <c r="H97" s="177"/>
      <c r="I97" s="177"/>
      <c r="J97" s="177"/>
      <c r="K97" s="177"/>
      <c r="L97" s="177"/>
      <c r="M97" s="177"/>
      <c r="N97" s="175">
        <f t="shared" si="22"/>
        <v>0</v>
      </c>
      <c r="O97" s="177"/>
      <c r="P97" s="177"/>
      <c r="Q97" s="176">
        <f t="shared" si="23"/>
        <v>0</v>
      </c>
    </row>
    <row r="98" spans="5:17" x14ac:dyDescent="0.2">
      <c r="E98" s="164" t="s">
        <v>192</v>
      </c>
      <c r="F98" s="99">
        <v>14.3</v>
      </c>
      <c r="G98" s="533" t="s">
        <v>189</v>
      </c>
      <c r="H98" s="177"/>
      <c r="I98" s="177"/>
      <c r="J98" s="177"/>
      <c r="K98" s="177"/>
      <c r="L98" s="177"/>
      <c r="M98" s="177"/>
      <c r="N98" s="175">
        <f t="shared" si="22"/>
        <v>0</v>
      </c>
      <c r="O98" s="177"/>
      <c r="P98" s="177"/>
      <c r="Q98" s="176">
        <f t="shared" si="23"/>
        <v>0</v>
      </c>
    </row>
    <row r="99" spans="5:17" x14ac:dyDescent="0.2">
      <c r="E99" s="164" t="s">
        <v>194</v>
      </c>
      <c r="F99" s="99">
        <v>14.4</v>
      </c>
      <c r="G99" s="533" t="s">
        <v>191</v>
      </c>
      <c r="H99" s="177"/>
      <c r="I99" s="177"/>
      <c r="J99" s="177"/>
      <c r="K99" s="177"/>
      <c r="L99" s="177"/>
      <c r="M99" s="177"/>
      <c r="N99" s="175">
        <f t="shared" si="22"/>
        <v>0</v>
      </c>
      <c r="O99" s="177"/>
      <c r="P99" s="177"/>
      <c r="Q99" s="176">
        <f t="shared" si="23"/>
        <v>0</v>
      </c>
    </row>
    <row r="100" spans="5:17" x14ac:dyDescent="0.2">
      <c r="E100" s="164" t="s">
        <v>196</v>
      </c>
      <c r="F100" s="99">
        <v>14.5</v>
      </c>
      <c r="G100" s="533" t="s">
        <v>193</v>
      </c>
      <c r="H100" s="177"/>
      <c r="I100" s="177"/>
      <c r="J100" s="177"/>
      <c r="K100" s="177"/>
      <c r="L100" s="177"/>
      <c r="M100" s="177"/>
      <c r="N100" s="175">
        <f t="shared" si="22"/>
        <v>0</v>
      </c>
      <c r="O100" s="177"/>
      <c r="P100" s="177"/>
      <c r="Q100" s="176">
        <f t="shared" si="23"/>
        <v>0</v>
      </c>
    </row>
    <row r="101" spans="5:17" x14ac:dyDescent="0.2">
      <c r="E101" s="164" t="s">
        <v>198</v>
      </c>
      <c r="F101" s="99">
        <v>14.6</v>
      </c>
      <c r="G101" s="533" t="s">
        <v>195</v>
      </c>
      <c r="H101" s="177"/>
      <c r="I101" s="177"/>
      <c r="J101" s="177"/>
      <c r="K101" s="177"/>
      <c r="L101" s="177"/>
      <c r="M101" s="177"/>
      <c r="N101" s="175">
        <f t="shared" si="22"/>
        <v>0</v>
      </c>
      <c r="O101" s="177"/>
      <c r="P101" s="177"/>
      <c r="Q101" s="176">
        <f t="shared" si="23"/>
        <v>0</v>
      </c>
    </row>
    <row r="102" spans="5:17" x14ac:dyDescent="0.2">
      <c r="E102" s="164" t="s">
        <v>309</v>
      </c>
      <c r="F102" s="99">
        <v>14.7</v>
      </c>
      <c r="G102" s="533" t="s">
        <v>197</v>
      </c>
      <c r="H102" s="180"/>
      <c r="I102" s="180"/>
      <c r="J102" s="180"/>
      <c r="K102" s="180"/>
      <c r="L102" s="180"/>
      <c r="M102" s="180"/>
      <c r="N102" s="175">
        <f t="shared" si="22"/>
        <v>0</v>
      </c>
      <c r="O102" s="180"/>
      <c r="P102" s="180"/>
      <c r="Q102" s="176">
        <f t="shared" si="23"/>
        <v>0</v>
      </c>
    </row>
    <row r="103" spans="5:17" x14ac:dyDescent="0.2">
      <c r="E103" s="164" t="s">
        <v>312</v>
      </c>
      <c r="F103" s="196">
        <v>15</v>
      </c>
      <c r="G103" s="166" t="s">
        <v>373</v>
      </c>
      <c r="H103" s="197">
        <f t="shared" ref="H103:M103" si="27">H11+H19+H23+H30+H34+H43+H46+H60+H74+H80+H81+H94+H93+H95</f>
        <v>0</v>
      </c>
      <c r="I103" s="197">
        <f t="shared" si="27"/>
        <v>0</v>
      </c>
      <c r="J103" s="197">
        <f t="shared" si="27"/>
        <v>0</v>
      </c>
      <c r="K103" s="197">
        <f t="shared" si="27"/>
        <v>0</v>
      </c>
      <c r="L103" s="197">
        <f t="shared" si="27"/>
        <v>0</v>
      </c>
      <c r="M103" s="197">
        <f t="shared" si="27"/>
        <v>0</v>
      </c>
      <c r="N103" s="175">
        <f t="shared" si="22"/>
        <v>0</v>
      </c>
      <c r="O103" s="197">
        <f>O11+O19+O23+O30+O34+O43+O46+O60+O74+O80+O81+O94+O93+O95</f>
        <v>0</v>
      </c>
      <c r="P103" s="197">
        <f>P11+P19+P23+P30+P34+P43+P46+P60+P74+P80+P81+P94+P93+P95</f>
        <v>0</v>
      </c>
      <c r="Q103" s="198">
        <f t="shared" si="23"/>
        <v>0</v>
      </c>
    </row>
    <row r="104" spans="5:17" x14ac:dyDescent="0.2">
      <c r="E104" s="431"/>
      <c r="F104" s="431"/>
      <c r="G104" s="431"/>
      <c r="H104" s="431"/>
      <c r="I104" s="431"/>
      <c r="J104" s="431"/>
      <c r="K104" s="431"/>
      <c r="L104" s="431"/>
      <c r="M104" s="431"/>
      <c r="N104" s="431"/>
      <c r="O104" s="431"/>
      <c r="P104" s="431"/>
      <c r="Q104" s="431"/>
    </row>
    <row r="105" spans="5:17" x14ac:dyDescent="0.2">
      <c r="E105" s="431"/>
      <c r="F105" s="431"/>
      <c r="G105" s="431"/>
      <c r="H105" s="431"/>
      <c r="I105" s="431"/>
      <c r="J105" s="431"/>
      <c r="K105" s="431"/>
      <c r="L105" s="431"/>
      <c r="M105" s="431"/>
      <c r="N105" s="431"/>
      <c r="O105" s="431"/>
      <c r="P105" s="431"/>
      <c r="Q105" s="431"/>
    </row>
    <row r="106" spans="5:17" x14ac:dyDescent="0.2">
      <c r="E106" s="736" t="s">
        <v>374</v>
      </c>
      <c r="F106" s="736"/>
      <c r="G106" s="737" t="s">
        <v>11108</v>
      </c>
      <c r="H106" s="737"/>
      <c r="I106" s="737"/>
      <c r="J106" s="737"/>
      <c r="K106" s="737"/>
      <c r="L106" s="737"/>
      <c r="M106" s="737"/>
      <c r="N106" s="737"/>
      <c r="O106" s="737"/>
      <c r="P106" s="737"/>
      <c r="Q106" s="737"/>
    </row>
    <row r="107" spans="5:17" x14ac:dyDescent="0.2">
      <c r="E107" s="736"/>
      <c r="F107" s="736"/>
      <c r="G107" s="737" t="s">
        <v>375</v>
      </c>
      <c r="H107" s="737"/>
      <c r="I107" s="737"/>
      <c r="J107" s="737"/>
      <c r="K107" s="737"/>
      <c r="L107" s="737"/>
      <c r="M107" s="737"/>
      <c r="N107" s="737"/>
      <c r="O107" s="737"/>
      <c r="P107" s="737"/>
      <c r="Q107" s="737"/>
    </row>
    <row r="108" spans="5:17" x14ac:dyDescent="0.2">
      <c r="E108" s="736"/>
      <c r="F108" s="736"/>
      <c r="G108" s="704" t="s">
        <v>11194</v>
      </c>
      <c r="H108" s="704"/>
      <c r="I108" s="704"/>
      <c r="J108" s="704"/>
      <c r="K108" s="704"/>
      <c r="L108" s="704"/>
      <c r="M108" s="704"/>
      <c r="N108" s="704"/>
      <c r="O108" s="704"/>
      <c r="P108" s="704"/>
      <c r="Q108" s="704"/>
    </row>
    <row r="109" spans="5:17" x14ac:dyDescent="0.2">
      <c r="E109" s="736"/>
      <c r="F109" s="736"/>
      <c r="G109" s="704" t="s">
        <v>11195</v>
      </c>
      <c r="H109" s="704"/>
      <c r="I109" s="704"/>
      <c r="J109" s="704"/>
      <c r="K109" s="704"/>
      <c r="L109" s="704"/>
      <c r="M109" s="704"/>
      <c r="N109" s="704"/>
      <c r="O109" s="704"/>
      <c r="P109" s="704"/>
      <c r="Q109" s="704"/>
    </row>
  </sheetData>
  <mergeCells count="12">
    <mergeCell ref="G108:Q108"/>
    <mergeCell ref="G109:Q109"/>
    <mergeCell ref="E106:F109"/>
    <mergeCell ref="G106:Q106"/>
    <mergeCell ref="G107:Q107"/>
    <mergeCell ref="E4:Q4"/>
    <mergeCell ref="F5:Q5"/>
    <mergeCell ref="F6:Q6"/>
    <mergeCell ref="F7:Q7"/>
    <mergeCell ref="E9:E10"/>
    <mergeCell ref="F9:F10"/>
    <mergeCell ref="G9:G10"/>
  </mergeCells>
  <phoneticPr fontId="14" type="noConversion"/>
  <pageMargins left="0.7" right="0.7" top="0.75" bottom="0.75" header="0.3" footer="0.3"/>
  <pageSetup paperSize="9" scale="37" fitToHeight="0" orientation="portrait" r:id="rId1"/>
  <headerFooter alignWithMargins="0">
    <oddHeader>&amp;L&amp;"Calibri"&amp;10&amp;K0078D7CBUAE Classification: Restricted&amp;1#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258C-3DF1-4E2C-8840-4F99724F2E1F}">
  <sheetPr codeName="Sheet4"/>
  <dimension ref="A1:D2"/>
  <sheetViews>
    <sheetView showGridLines="0" zoomScaleNormal="100" workbookViewId="0"/>
  </sheetViews>
  <sheetFormatPr defaultColWidth="8.88671875" defaultRowHeight="10.199999999999999" x14ac:dyDescent="0.2"/>
  <cols>
    <col min="1" max="1" width="15.6640625" style="17" bestFit="1" customWidth="1"/>
    <col min="2" max="2" width="90" style="17" bestFit="1" customWidth="1"/>
    <col min="3" max="3" width="18.5546875" style="17" customWidth="1"/>
    <col min="4" max="4" width="101.44140625" style="17" customWidth="1"/>
    <col min="5" max="16384" width="8.88671875" style="17"/>
  </cols>
  <sheetData>
    <row r="1" spans="1:4" x14ac:dyDescent="0.2">
      <c r="A1" s="478" t="s">
        <v>202</v>
      </c>
      <c r="B1" s="478" t="s">
        <v>705</v>
      </c>
      <c r="C1" s="478" t="s">
        <v>706</v>
      </c>
      <c r="D1" s="478" t="s">
        <v>707</v>
      </c>
    </row>
    <row r="2" spans="1:4" ht="20.399999999999999" x14ac:dyDescent="0.2">
      <c r="A2" s="479" t="s">
        <v>11561</v>
      </c>
      <c r="B2" s="480" t="s">
        <v>825</v>
      </c>
      <c r="C2" s="479" t="s">
        <v>709</v>
      </c>
      <c r="D2" s="480" t="s">
        <v>826</v>
      </c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6251-3BDE-4ED8-9018-8789CDDA5449}">
  <sheetPr codeName="Sheet30"/>
  <dimension ref="A1:K932"/>
  <sheetViews>
    <sheetView showGridLines="0" zoomScaleNormal="100" workbookViewId="0"/>
  </sheetViews>
  <sheetFormatPr defaultColWidth="10" defaultRowHeight="10.199999999999999" x14ac:dyDescent="0.2"/>
  <cols>
    <col min="1" max="1" width="10.33203125" style="17" customWidth="1"/>
    <col min="2" max="2" width="17.44140625" style="17" customWidth="1"/>
    <col min="3" max="6" width="11.6640625" style="17" customWidth="1"/>
    <col min="7" max="8" width="22.6640625" style="17" customWidth="1"/>
    <col min="9" max="10" width="50.5546875" style="17" customWidth="1"/>
    <col min="11" max="11" width="17.44140625" style="17" customWidth="1"/>
    <col min="12" max="16384" width="10" style="17"/>
  </cols>
  <sheetData>
    <row r="1" spans="1:11" ht="10.8" thickBot="1" x14ac:dyDescent="0.25">
      <c r="A1" s="15"/>
      <c r="B1" s="16" t="s">
        <v>202</v>
      </c>
      <c r="C1" s="28" t="s">
        <v>203</v>
      </c>
      <c r="D1" s="28" t="s">
        <v>204</v>
      </c>
      <c r="E1" s="28" t="s">
        <v>205</v>
      </c>
      <c r="F1" s="28" t="s">
        <v>206</v>
      </c>
      <c r="G1" s="28" t="s">
        <v>207</v>
      </c>
      <c r="H1" s="28" t="s">
        <v>208</v>
      </c>
      <c r="I1" s="28" t="s">
        <v>209</v>
      </c>
      <c r="J1" s="28" t="s">
        <v>210</v>
      </c>
      <c r="K1" s="59" t="s">
        <v>211</v>
      </c>
    </row>
    <row r="2" spans="1:11" x14ac:dyDescent="0.2">
      <c r="B2" s="419" t="s">
        <v>6239</v>
      </c>
      <c r="C2" s="419">
        <v>1.9</v>
      </c>
      <c r="D2" s="419" t="s">
        <v>16</v>
      </c>
      <c r="E2" s="419" t="s">
        <v>16</v>
      </c>
      <c r="F2" s="419" t="s">
        <v>1204</v>
      </c>
      <c r="G2" s="419" t="s">
        <v>212</v>
      </c>
      <c r="H2" s="419" t="s">
        <v>213</v>
      </c>
      <c r="I2" s="419" t="s">
        <v>6240</v>
      </c>
      <c r="J2" s="419"/>
      <c r="K2" s="419"/>
    </row>
    <row r="3" spans="1:11" x14ac:dyDescent="0.2">
      <c r="B3" s="419" t="s">
        <v>6241</v>
      </c>
      <c r="C3" s="419">
        <v>1.9</v>
      </c>
      <c r="D3" s="419" t="s">
        <v>16</v>
      </c>
      <c r="E3" s="419" t="s">
        <v>17</v>
      </c>
      <c r="F3" s="419" t="s">
        <v>1207</v>
      </c>
      <c r="G3" s="419" t="s">
        <v>212</v>
      </c>
      <c r="H3" s="419" t="s">
        <v>213</v>
      </c>
      <c r="I3" s="419" t="s">
        <v>6242</v>
      </c>
      <c r="J3" s="419"/>
      <c r="K3" s="419"/>
    </row>
    <row r="4" spans="1:11" x14ac:dyDescent="0.2">
      <c r="B4" s="419" t="s">
        <v>6243</v>
      </c>
      <c r="C4" s="419">
        <v>1.9</v>
      </c>
      <c r="D4" s="419" t="s">
        <v>16</v>
      </c>
      <c r="E4" s="419" t="s">
        <v>18</v>
      </c>
      <c r="F4" s="419" t="s">
        <v>1210</v>
      </c>
      <c r="G4" s="419" t="s">
        <v>212</v>
      </c>
      <c r="H4" s="419" t="s">
        <v>213</v>
      </c>
      <c r="I4" s="419" t="s">
        <v>6244</v>
      </c>
      <c r="J4" s="419"/>
      <c r="K4" s="419"/>
    </row>
    <row r="5" spans="1:11" x14ac:dyDescent="0.2">
      <c r="B5" s="419" t="s">
        <v>6245</v>
      </c>
      <c r="C5" s="419">
        <v>1.9</v>
      </c>
      <c r="D5" s="419" t="s">
        <v>16</v>
      </c>
      <c r="E5" s="419" t="s">
        <v>19</v>
      </c>
      <c r="F5" s="419" t="s">
        <v>1213</v>
      </c>
      <c r="G5" s="419" t="s">
        <v>212</v>
      </c>
      <c r="H5" s="419" t="s">
        <v>213</v>
      </c>
      <c r="I5" s="419" t="s">
        <v>6246</v>
      </c>
      <c r="J5" s="419"/>
      <c r="K5" s="419"/>
    </row>
    <row r="6" spans="1:11" x14ac:dyDescent="0.2">
      <c r="B6" s="419" t="s">
        <v>6247</v>
      </c>
      <c r="C6" s="419">
        <v>1.9</v>
      </c>
      <c r="D6" s="419" t="s">
        <v>16</v>
      </c>
      <c r="E6" s="419" t="s">
        <v>20</v>
      </c>
      <c r="F6" s="419" t="s">
        <v>1216</v>
      </c>
      <c r="G6" s="419" t="s">
        <v>212</v>
      </c>
      <c r="H6" s="419" t="s">
        <v>213</v>
      </c>
      <c r="I6" s="419" t="s">
        <v>6248</v>
      </c>
      <c r="J6" s="419"/>
      <c r="K6" s="419"/>
    </row>
    <row r="7" spans="1:11" x14ac:dyDescent="0.2">
      <c r="B7" s="419" t="s">
        <v>6249</v>
      </c>
      <c r="C7" s="419">
        <v>1.9</v>
      </c>
      <c r="D7" s="419" t="s">
        <v>16</v>
      </c>
      <c r="E7" s="419" t="s">
        <v>21</v>
      </c>
      <c r="F7" s="419" t="s">
        <v>1219</v>
      </c>
      <c r="G7" s="419" t="s">
        <v>212</v>
      </c>
      <c r="H7" s="419" t="s">
        <v>213</v>
      </c>
      <c r="I7" s="419" t="s">
        <v>6250</v>
      </c>
      <c r="J7" s="419"/>
      <c r="K7" s="419"/>
    </row>
    <row r="8" spans="1:11" x14ac:dyDescent="0.2">
      <c r="B8" s="419" t="s">
        <v>6251</v>
      </c>
      <c r="C8" s="419">
        <v>1.9</v>
      </c>
      <c r="D8" s="419" t="s">
        <v>16</v>
      </c>
      <c r="E8" s="419" t="s">
        <v>22</v>
      </c>
      <c r="F8" s="419" t="s">
        <v>1222</v>
      </c>
      <c r="G8" s="419" t="s">
        <v>212</v>
      </c>
      <c r="H8" s="419" t="s">
        <v>213</v>
      </c>
      <c r="I8" s="419" t="s">
        <v>6252</v>
      </c>
      <c r="J8" s="419"/>
      <c r="K8" s="419"/>
    </row>
    <row r="9" spans="1:11" x14ac:dyDescent="0.2">
      <c r="B9" s="419" t="s">
        <v>6253</v>
      </c>
      <c r="C9" s="419">
        <v>1.9</v>
      </c>
      <c r="D9" s="419" t="s">
        <v>16</v>
      </c>
      <c r="E9" s="419" t="s">
        <v>23</v>
      </c>
      <c r="F9" s="419" t="s">
        <v>1225</v>
      </c>
      <c r="G9" s="419" t="s">
        <v>212</v>
      </c>
      <c r="H9" s="419" t="s">
        <v>213</v>
      </c>
      <c r="I9" s="419" t="s">
        <v>6254</v>
      </c>
      <c r="J9" s="419"/>
      <c r="K9" s="419"/>
    </row>
    <row r="10" spans="1:11" x14ac:dyDescent="0.2">
      <c r="B10" s="419" t="s">
        <v>6255</v>
      </c>
      <c r="C10" s="419">
        <v>1.9</v>
      </c>
      <c r="D10" s="419" t="s">
        <v>16</v>
      </c>
      <c r="E10" s="419" t="s">
        <v>24</v>
      </c>
      <c r="F10" s="419" t="s">
        <v>1228</v>
      </c>
      <c r="G10" s="419" t="s">
        <v>212</v>
      </c>
      <c r="H10" s="419" t="s">
        <v>213</v>
      </c>
      <c r="I10" s="419" t="s">
        <v>6256</v>
      </c>
      <c r="J10" s="419"/>
      <c r="K10" s="419"/>
    </row>
    <row r="11" spans="1:11" x14ac:dyDescent="0.2">
      <c r="B11" s="419" t="s">
        <v>6257</v>
      </c>
      <c r="C11" s="419">
        <v>1.9</v>
      </c>
      <c r="D11" s="419" t="s">
        <v>16</v>
      </c>
      <c r="E11" s="419" t="s">
        <v>25</v>
      </c>
      <c r="F11" s="419" t="s">
        <v>1231</v>
      </c>
      <c r="G11" s="419" t="s">
        <v>212</v>
      </c>
      <c r="H11" s="419" t="s">
        <v>213</v>
      </c>
      <c r="I11" s="419" t="s">
        <v>6258</v>
      </c>
      <c r="J11" s="419"/>
      <c r="K11" s="419"/>
    </row>
    <row r="12" spans="1:11" x14ac:dyDescent="0.2">
      <c r="B12" s="419" t="s">
        <v>6259</v>
      </c>
      <c r="C12" s="419">
        <v>1.9</v>
      </c>
      <c r="D12" s="419" t="s">
        <v>17</v>
      </c>
      <c r="E12" s="419" t="s">
        <v>16</v>
      </c>
      <c r="F12" s="419" t="s">
        <v>1244</v>
      </c>
      <c r="G12" s="419" t="s">
        <v>212</v>
      </c>
      <c r="H12" s="419" t="s">
        <v>219</v>
      </c>
      <c r="I12" s="419"/>
      <c r="J12" s="419" t="s">
        <v>582</v>
      </c>
      <c r="K12" s="419"/>
    </row>
    <row r="13" spans="1:11" x14ac:dyDescent="0.2">
      <c r="B13" s="419" t="s">
        <v>6260</v>
      </c>
      <c r="C13" s="419">
        <v>1.9</v>
      </c>
      <c r="D13" s="419" t="s">
        <v>17</v>
      </c>
      <c r="E13" s="419" t="s">
        <v>17</v>
      </c>
      <c r="F13" s="419" t="s">
        <v>1246</v>
      </c>
      <c r="G13" s="419" t="s">
        <v>212</v>
      </c>
      <c r="H13" s="419" t="s">
        <v>219</v>
      </c>
      <c r="I13" s="419"/>
      <c r="J13" s="419" t="s">
        <v>582</v>
      </c>
      <c r="K13" s="419"/>
    </row>
    <row r="14" spans="1:11" x14ac:dyDescent="0.2">
      <c r="B14" s="419" t="s">
        <v>6261</v>
      </c>
      <c r="C14" s="419">
        <v>1.9</v>
      </c>
      <c r="D14" s="419" t="s">
        <v>17</v>
      </c>
      <c r="E14" s="419" t="s">
        <v>18</v>
      </c>
      <c r="F14" s="419" t="s">
        <v>1248</v>
      </c>
      <c r="G14" s="419" t="s">
        <v>212</v>
      </c>
      <c r="H14" s="419" t="s">
        <v>219</v>
      </c>
      <c r="I14" s="419"/>
      <c r="J14" s="419" t="s">
        <v>582</v>
      </c>
      <c r="K14" s="419"/>
    </row>
    <row r="15" spans="1:11" x14ac:dyDescent="0.2">
      <c r="B15" s="419" t="s">
        <v>6262</v>
      </c>
      <c r="C15" s="419">
        <v>1.9</v>
      </c>
      <c r="D15" s="419" t="s">
        <v>17</v>
      </c>
      <c r="E15" s="419" t="s">
        <v>19</v>
      </c>
      <c r="F15" s="419" t="s">
        <v>1250</v>
      </c>
      <c r="G15" s="419" t="s">
        <v>212</v>
      </c>
      <c r="H15" s="419" t="s">
        <v>219</v>
      </c>
      <c r="I15" s="419"/>
      <c r="J15" s="419" t="s">
        <v>582</v>
      </c>
      <c r="K15" s="419"/>
    </row>
    <row r="16" spans="1:11" x14ac:dyDescent="0.2">
      <c r="B16" s="419" t="s">
        <v>6263</v>
      </c>
      <c r="C16" s="419">
        <v>1.9</v>
      </c>
      <c r="D16" s="419" t="s">
        <v>17</v>
      </c>
      <c r="E16" s="419" t="s">
        <v>20</v>
      </c>
      <c r="F16" s="419" t="s">
        <v>1252</v>
      </c>
      <c r="G16" s="419" t="s">
        <v>212</v>
      </c>
      <c r="H16" s="419" t="s">
        <v>219</v>
      </c>
      <c r="I16" s="419"/>
      <c r="J16" s="419" t="s">
        <v>582</v>
      </c>
      <c r="K16" s="419"/>
    </row>
    <row r="17" spans="2:11" x14ac:dyDescent="0.2">
      <c r="B17" s="419" t="s">
        <v>6264</v>
      </c>
      <c r="C17" s="419">
        <v>1.9</v>
      </c>
      <c r="D17" s="419" t="s">
        <v>17</v>
      </c>
      <c r="E17" s="419" t="s">
        <v>21</v>
      </c>
      <c r="F17" s="419" t="s">
        <v>1254</v>
      </c>
      <c r="G17" s="419" t="s">
        <v>212</v>
      </c>
      <c r="H17" s="419" t="s">
        <v>219</v>
      </c>
      <c r="I17" s="419"/>
      <c r="J17" s="419" t="s">
        <v>582</v>
      </c>
      <c r="K17" s="419"/>
    </row>
    <row r="18" spans="2:11" x14ac:dyDescent="0.2">
      <c r="B18" s="419" t="s">
        <v>6265</v>
      </c>
      <c r="C18" s="419">
        <v>1.9</v>
      </c>
      <c r="D18" s="419" t="s">
        <v>17</v>
      </c>
      <c r="E18" s="419" t="s">
        <v>22</v>
      </c>
      <c r="F18" s="419" t="s">
        <v>1256</v>
      </c>
      <c r="G18" s="419" t="s">
        <v>212</v>
      </c>
      <c r="H18" s="419" t="s">
        <v>213</v>
      </c>
      <c r="I18" s="419" t="s">
        <v>6266</v>
      </c>
      <c r="J18" s="419"/>
      <c r="K18" s="419"/>
    </row>
    <row r="19" spans="2:11" x14ac:dyDescent="0.2">
      <c r="B19" s="419" t="s">
        <v>6267</v>
      </c>
      <c r="C19" s="419">
        <v>1.9</v>
      </c>
      <c r="D19" s="419" t="s">
        <v>17</v>
      </c>
      <c r="E19" s="419" t="s">
        <v>23</v>
      </c>
      <c r="F19" s="419" t="s">
        <v>1258</v>
      </c>
      <c r="G19" s="419" t="s">
        <v>212</v>
      </c>
      <c r="H19" s="419" t="s">
        <v>219</v>
      </c>
      <c r="I19" s="419"/>
      <c r="J19" s="419" t="s">
        <v>582</v>
      </c>
      <c r="K19" s="419"/>
    </row>
    <row r="20" spans="2:11" x14ac:dyDescent="0.2">
      <c r="B20" s="419" t="s">
        <v>6268</v>
      </c>
      <c r="C20" s="419">
        <v>1.9</v>
      </c>
      <c r="D20" s="419" t="s">
        <v>17</v>
      </c>
      <c r="E20" s="419" t="s">
        <v>24</v>
      </c>
      <c r="F20" s="419" t="s">
        <v>1260</v>
      </c>
      <c r="G20" s="419" t="s">
        <v>212</v>
      </c>
      <c r="H20" s="419" t="s">
        <v>219</v>
      </c>
      <c r="I20" s="419"/>
      <c r="J20" s="419" t="s">
        <v>582</v>
      </c>
      <c r="K20" s="419"/>
    </row>
    <row r="21" spans="2:11" x14ac:dyDescent="0.2">
      <c r="B21" s="419" t="s">
        <v>6269</v>
      </c>
      <c r="C21" s="419">
        <v>1.9</v>
      </c>
      <c r="D21" s="419" t="s">
        <v>17</v>
      </c>
      <c r="E21" s="419" t="s">
        <v>25</v>
      </c>
      <c r="F21" s="419" t="s">
        <v>1262</v>
      </c>
      <c r="G21" s="419" t="s">
        <v>212</v>
      </c>
      <c r="H21" s="419" t="s">
        <v>213</v>
      </c>
      <c r="I21" s="419" t="s">
        <v>6270</v>
      </c>
      <c r="J21" s="419"/>
      <c r="K21" s="419"/>
    </row>
    <row r="22" spans="2:11" x14ac:dyDescent="0.2">
      <c r="B22" s="419" t="s">
        <v>6271</v>
      </c>
      <c r="C22" s="419">
        <v>1.9</v>
      </c>
      <c r="D22" s="419" t="s">
        <v>18</v>
      </c>
      <c r="E22" s="419" t="s">
        <v>16</v>
      </c>
      <c r="F22" s="419" t="s">
        <v>1274</v>
      </c>
      <c r="G22" s="419" t="s">
        <v>212</v>
      </c>
      <c r="H22" s="419" t="s">
        <v>219</v>
      </c>
      <c r="I22" s="419"/>
      <c r="J22" s="419" t="s">
        <v>582</v>
      </c>
      <c r="K22" s="419"/>
    </row>
    <row r="23" spans="2:11" x14ac:dyDescent="0.2">
      <c r="B23" s="419" t="s">
        <v>6272</v>
      </c>
      <c r="C23" s="419">
        <v>1.9</v>
      </c>
      <c r="D23" s="419" t="s">
        <v>18</v>
      </c>
      <c r="E23" s="419" t="s">
        <v>17</v>
      </c>
      <c r="F23" s="419" t="s">
        <v>1276</v>
      </c>
      <c r="G23" s="419" t="s">
        <v>212</v>
      </c>
      <c r="H23" s="419" t="s">
        <v>219</v>
      </c>
      <c r="I23" s="419"/>
      <c r="J23" s="419" t="s">
        <v>582</v>
      </c>
      <c r="K23" s="419"/>
    </row>
    <row r="24" spans="2:11" x14ac:dyDescent="0.2">
      <c r="B24" s="419" t="s">
        <v>6273</v>
      </c>
      <c r="C24" s="419">
        <v>1.9</v>
      </c>
      <c r="D24" s="419" t="s">
        <v>18</v>
      </c>
      <c r="E24" s="419" t="s">
        <v>18</v>
      </c>
      <c r="F24" s="419" t="s">
        <v>1278</v>
      </c>
      <c r="G24" s="419" t="s">
        <v>212</v>
      </c>
      <c r="H24" s="419" t="s">
        <v>219</v>
      </c>
      <c r="I24" s="419"/>
      <c r="J24" s="419" t="s">
        <v>582</v>
      </c>
      <c r="K24" s="419"/>
    </row>
    <row r="25" spans="2:11" x14ac:dyDescent="0.2">
      <c r="B25" s="419" t="s">
        <v>6274</v>
      </c>
      <c r="C25" s="419">
        <v>1.9</v>
      </c>
      <c r="D25" s="419" t="s">
        <v>18</v>
      </c>
      <c r="E25" s="419" t="s">
        <v>19</v>
      </c>
      <c r="F25" s="419" t="s">
        <v>1280</v>
      </c>
      <c r="G25" s="419" t="s">
        <v>212</v>
      </c>
      <c r="H25" s="419" t="s">
        <v>219</v>
      </c>
      <c r="I25" s="419"/>
      <c r="J25" s="419" t="s">
        <v>582</v>
      </c>
      <c r="K25" s="419"/>
    </row>
    <row r="26" spans="2:11" x14ac:dyDescent="0.2">
      <c r="B26" s="419" t="s">
        <v>6275</v>
      </c>
      <c r="C26" s="419">
        <v>1.9</v>
      </c>
      <c r="D26" s="419" t="s">
        <v>18</v>
      </c>
      <c r="E26" s="419" t="s">
        <v>20</v>
      </c>
      <c r="F26" s="419" t="s">
        <v>1282</v>
      </c>
      <c r="G26" s="419" t="s">
        <v>212</v>
      </c>
      <c r="H26" s="419" t="s">
        <v>219</v>
      </c>
      <c r="I26" s="419"/>
      <c r="J26" s="419" t="s">
        <v>582</v>
      </c>
      <c r="K26" s="419"/>
    </row>
    <row r="27" spans="2:11" x14ac:dyDescent="0.2">
      <c r="B27" s="419" t="s">
        <v>6276</v>
      </c>
      <c r="C27" s="419">
        <v>1.9</v>
      </c>
      <c r="D27" s="419" t="s">
        <v>18</v>
      </c>
      <c r="E27" s="419" t="s">
        <v>21</v>
      </c>
      <c r="F27" s="419" t="s">
        <v>1284</v>
      </c>
      <c r="G27" s="419" t="s">
        <v>212</v>
      </c>
      <c r="H27" s="419" t="s">
        <v>219</v>
      </c>
      <c r="I27" s="419"/>
      <c r="J27" s="419" t="s">
        <v>582</v>
      </c>
      <c r="K27" s="419"/>
    </row>
    <row r="28" spans="2:11" x14ac:dyDescent="0.2">
      <c r="B28" s="419" t="s">
        <v>6277</v>
      </c>
      <c r="C28" s="419">
        <v>1.9</v>
      </c>
      <c r="D28" s="419" t="s">
        <v>18</v>
      </c>
      <c r="E28" s="419" t="s">
        <v>22</v>
      </c>
      <c r="F28" s="419" t="s">
        <v>1286</v>
      </c>
      <c r="G28" s="419" t="s">
        <v>212</v>
      </c>
      <c r="H28" s="419" t="s">
        <v>213</v>
      </c>
      <c r="I28" s="419" t="s">
        <v>6278</v>
      </c>
      <c r="J28" s="419"/>
      <c r="K28" s="419"/>
    </row>
    <row r="29" spans="2:11" x14ac:dyDescent="0.2">
      <c r="B29" s="419" t="s">
        <v>6279</v>
      </c>
      <c r="C29" s="419">
        <v>1.9</v>
      </c>
      <c r="D29" s="419" t="s">
        <v>18</v>
      </c>
      <c r="E29" s="419" t="s">
        <v>23</v>
      </c>
      <c r="F29" s="419" t="s">
        <v>1288</v>
      </c>
      <c r="G29" s="419" t="s">
        <v>212</v>
      </c>
      <c r="H29" s="419" t="s">
        <v>219</v>
      </c>
      <c r="I29" s="419"/>
      <c r="J29" s="419" t="s">
        <v>582</v>
      </c>
      <c r="K29" s="419"/>
    </row>
    <row r="30" spans="2:11" x14ac:dyDescent="0.2">
      <c r="B30" s="419" t="s">
        <v>6280</v>
      </c>
      <c r="C30" s="419">
        <v>1.9</v>
      </c>
      <c r="D30" s="419" t="s">
        <v>18</v>
      </c>
      <c r="E30" s="419" t="s">
        <v>24</v>
      </c>
      <c r="F30" s="419" t="s">
        <v>1290</v>
      </c>
      <c r="G30" s="419" t="s">
        <v>212</v>
      </c>
      <c r="H30" s="419" t="s">
        <v>219</v>
      </c>
      <c r="I30" s="419"/>
      <c r="J30" s="419" t="s">
        <v>582</v>
      </c>
      <c r="K30" s="419"/>
    </row>
    <row r="31" spans="2:11" x14ac:dyDescent="0.2">
      <c r="B31" s="419" t="s">
        <v>6281</v>
      </c>
      <c r="C31" s="419">
        <v>1.9</v>
      </c>
      <c r="D31" s="419" t="s">
        <v>18</v>
      </c>
      <c r="E31" s="419" t="s">
        <v>25</v>
      </c>
      <c r="F31" s="419" t="s">
        <v>1292</v>
      </c>
      <c r="G31" s="419" t="s">
        <v>212</v>
      </c>
      <c r="H31" s="419" t="s">
        <v>213</v>
      </c>
      <c r="I31" s="419" t="s">
        <v>6282</v>
      </c>
      <c r="J31" s="419"/>
      <c r="K31" s="419"/>
    </row>
    <row r="32" spans="2:11" x14ac:dyDescent="0.2">
      <c r="B32" s="419" t="s">
        <v>6283</v>
      </c>
      <c r="C32" s="419">
        <v>1.9</v>
      </c>
      <c r="D32" s="419" t="s">
        <v>19</v>
      </c>
      <c r="E32" s="419" t="s">
        <v>16</v>
      </c>
      <c r="F32" s="419" t="s">
        <v>1304</v>
      </c>
      <c r="G32" s="419" t="s">
        <v>212</v>
      </c>
      <c r="H32" s="419" t="s">
        <v>219</v>
      </c>
      <c r="I32" s="419"/>
      <c r="J32" s="419" t="s">
        <v>582</v>
      </c>
      <c r="K32" s="419"/>
    </row>
    <row r="33" spans="2:11" x14ac:dyDescent="0.2">
      <c r="B33" s="419" t="s">
        <v>6284</v>
      </c>
      <c r="C33" s="419">
        <v>1.9</v>
      </c>
      <c r="D33" s="419" t="s">
        <v>19</v>
      </c>
      <c r="E33" s="419" t="s">
        <v>17</v>
      </c>
      <c r="F33" s="419" t="s">
        <v>1306</v>
      </c>
      <c r="G33" s="419" t="s">
        <v>212</v>
      </c>
      <c r="H33" s="419" t="s">
        <v>219</v>
      </c>
      <c r="I33" s="419"/>
      <c r="J33" s="419" t="s">
        <v>582</v>
      </c>
      <c r="K33" s="419"/>
    </row>
    <row r="34" spans="2:11" x14ac:dyDescent="0.2">
      <c r="B34" s="419" t="s">
        <v>6285</v>
      </c>
      <c r="C34" s="419">
        <v>1.9</v>
      </c>
      <c r="D34" s="419" t="s">
        <v>19</v>
      </c>
      <c r="E34" s="419" t="s">
        <v>18</v>
      </c>
      <c r="F34" s="419" t="s">
        <v>1308</v>
      </c>
      <c r="G34" s="419" t="s">
        <v>212</v>
      </c>
      <c r="H34" s="419" t="s">
        <v>219</v>
      </c>
      <c r="I34" s="419"/>
      <c r="J34" s="419" t="s">
        <v>582</v>
      </c>
      <c r="K34" s="419"/>
    </row>
    <row r="35" spans="2:11" x14ac:dyDescent="0.2">
      <c r="B35" s="419" t="s">
        <v>6286</v>
      </c>
      <c r="C35" s="419">
        <v>1.9</v>
      </c>
      <c r="D35" s="419" t="s">
        <v>19</v>
      </c>
      <c r="E35" s="419" t="s">
        <v>19</v>
      </c>
      <c r="F35" s="419" t="s">
        <v>1310</v>
      </c>
      <c r="G35" s="419" t="s">
        <v>212</v>
      </c>
      <c r="H35" s="419" t="s">
        <v>219</v>
      </c>
      <c r="I35" s="419"/>
      <c r="J35" s="419" t="s">
        <v>582</v>
      </c>
      <c r="K35" s="419"/>
    </row>
    <row r="36" spans="2:11" x14ac:dyDescent="0.2">
      <c r="B36" s="419" t="s">
        <v>6287</v>
      </c>
      <c r="C36" s="419">
        <v>1.9</v>
      </c>
      <c r="D36" s="419" t="s">
        <v>19</v>
      </c>
      <c r="E36" s="419" t="s">
        <v>20</v>
      </c>
      <c r="F36" s="419" t="s">
        <v>1312</v>
      </c>
      <c r="G36" s="419" t="s">
        <v>212</v>
      </c>
      <c r="H36" s="419" t="s">
        <v>219</v>
      </c>
      <c r="I36" s="419"/>
      <c r="J36" s="419" t="s">
        <v>582</v>
      </c>
      <c r="K36" s="419"/>
    </row>
    <row r="37" spans="2:11" x14ac:dyDescent="0.2">
      <c r="B37" s="419" t="s">
        <v>6288</v>
      </c>
      <c r="C37" s="419">
        <v>1.9</v>
      </c>
      <c r="D37" s="419" t="s">
        <v>19</v>
      </c>
      <c r="E37" s="419" t="s">
        <v>21</v>
      </c>
      <c r="F37" s="419" t="s">
        <v>1314</v>
      </c>
      <c r="G37" s="419" t="s">
        <v>212</v>
      </c>
      <c r="H37" s="419" t="s">
        <v>219</v>
      </c>
      <c r="I37" s="419"/>
      <c r="J37" s="419" t="s">
        <v>582</v>
      </c>
      <c r="K37" s="419"/>
    </row>
    <row r="38" spans="2:11" x14ac:dyDescent="0.2">
      <c r="B38" s="419" t="s">
        <v>6289</v>
      </c>
      <c r="C38" s="419">
        <v>1.9</v>
      </c>
      <c r="D38" s="419" t="s">
        <v>19</v>
      </c>
      <c r="E38" s="419" t="s">
        <v>22</v>
      </c>
      <c r="F38" s="419" t="s">
        <v>1316</v>
      </c>
      <c r="G38" s="419" t="s">
        <v>212</v>
      </c>
      <c r="H38" s="419" t="s">
        <v>213</v>
      </c>
      <c r="I38" s="419" t="s">
        <v>6290</v>
      </c>
      <c r="J38" s="419"/>
      <c r="K38" s="419"/>
    </row>
    <row r="39" spans="2:11" x14ac:dyDescent="0.2">
      <c r="B39" s="419" t="s">
        <v>6291</v>
      </c>
      <c r="C39" s="419">
        <v>1.9</v>
      </c>
      <c r="D39" s="419" t="s">
        <v>19</v>
      </c>
      <c r="E39" s="419" t="s">
        <v>23</v>
      </c>
      <c r="F39" s="419" t="s">
        <v>1318</v>
      </c>
      <c r="G39" s="419" t="s">
        <v>212</v>
      </c>
      <c r="H39" s="419" t="s">
        <v>219</v>
      </c>
      <c r="I39" s="419"/>
      <c r="J39" s="419" t="s">
        <v>582</v>
      </c>
      <c r="K39" s="419"/>
    </row>
    <row r="40" spans="2:11" x14ac:dyDescent="0.2">
      <c r="B40" s="419" t="s">
        <v>6292</v>
      </c>
      <c r="C40" s="419">
        <v>1.9</v>
      </c>
      <c r="D40" s="419" t="s">
        <v>19</v>
      </c>
      <c r="E40" s="419" t="s">
        <v>24</v>
      </c>
      <c r="F40" s="419" t="s">
        <v>1320</v>
      </c>
      <c r="G40" s="419" t="s">
        <v>212</v>
      </c>
      <c r="H40" s="419" t="s">
        <v>219</v>
      </c>
      <c r="I40" s="419"/>
      <c r="J40" s="419" t="s">
        <v>582</v>
      </c>
      <c r="K40" s="419"/>
    </row>
    <row r="41" spans="2:11" x14ac:dyDescent="0.2">
      <c r="B41" s="419" t="s">
        <v>6293</v>
      </c>
      <c r="C41" s="419">
        <v>1.9</v>
      </c>
      <c r="D41" s="419" t="s">
        <v>19</v>
      </c>
      <c r="E41" s="419" t="s">
        <v>25</v>
      </c>
      <c r="F41" s="419" t="s">
        <v>1322</v>
      </c>
      <c r="G41" s="419" t="s">
        <v>212</v>
      </c>
      <c r="H41" s="419" t="s">
        <v>213</v>
      </c>
      <c r="I41" s="419" t="s">
        <v>6294</v>
      </c>
      <c r="J41" s="419"/>
      <c r="K41" s="419"/>
    </row>
    <row r="42" spans="2:11" x14ac:dyDescent="0.2">
      <c r="B42" s="419" t="s">
        <v>6295</v>
      </c>
      <c r="C42" s="419">
        <v>1.9</v>
      </c>
      <c r="D42" s="419" t="s">
        <v>20</v>
      </c>
      <c r="E42" s="419" t="s">
        <v>16</v>
      </c>
      <c r="F42" s="419" t="s">
        <v>1334</v>
      </c>
      <c r="G42" s="419" t="s">
        <v>212</v>
      </c>
      <c r="H42" s="419" t="s">
        <v>219</v>
      </c>
      <c r="I42" s="419"/>
      <c r="J42" s="419" t="s">
        <v>582</v>
      </c>
      <c r="K42" s="419"/>
    </row>
    <row r="43" spans="2:11" x14ac:dyDescent="0.2">
      <c r="B43" s="419" t="s">
        <v>6296</v>
      </c>
      <c r="C43" s="419">
        <v>1.9</v>
      </c>
      <c r="D43" s="419" t="s">
        <v>20</v>
      </c>
      <c r="E43" s="419" t="s">
        <v>17</v>
      </c>
      <c r="F43" s="419" t="s">
        <v>1336</v>
      </c>
      <c r="G43" s="419" t="s">
        <v>212</v>
      </c>
      <c r="H43" s="419" t="s">
        <v>219</v>
      </c>
      <c r="I43" s="419"/>
      <c r="J43" s="419" t="s">
        <v>582</v>
      </c>
      <c r="K43" s="419"/>
    </row>
    <row r="44" spans="2:11" x14ac:dyDescent="0.2">
      <c r="B44" s="419" t="s">
        <v>6297</v>
      </c>
      <c r="C44" s="419">
        <v>1.9</v>
      </c>
      <c r="D44" s="419" t="s">
        <v>20</v>
      </c>
      <c r="E44" s="419" t="s">
        <v>18</v>
      </c>
      <c r="F44" s="419" t="s">
        <v>1338</v>
      </c>
      <c r="G44" s="419" t="s">
        <v>212</v>
      </c>
      <c r="H44" s="419" t="s">
        <v>219</v>
      </c>
      <c r="I44" s="419"/>
      <c r="J44" s="419" t="s">
        <v>582</v>
      </c>
      <c r="K44" s="419"/>
    </row>
    <row r="45" spans="2:11" x14ac:dyDescent="0.2">
      <c r="B45" s="419" t="s">
        <v>6298</v>
      </c>
      <c r="C45" s="419">
        <v>1.9</v>
      </c>
      <c r="D45" s="419" t="s">
        <v>20</v>
      </c>
      <c r="E45" s="419" t="s">
        <v>19</v>
      </c>
      <c r="F45" s="419" t="s">
        <v>1340</v>
      </c>
      <c r="G45" s="419" t="s">
        <v>212</v>
      </c>
      <c r="H45" s="419" t="s">
        <v>219</v>
      </c>
      <c r="I45" s="419"/>
      <c r="J45" s="419" t="s">
        <v>582</v>
      </c>
      <c r="K45" s="419"/>
    </row>
    <row r="46" spans="2:11" x14ac:dyDescent="0.2">
      <c r="B46" s="419" t="s">
        <v>6299</v>
      </c>
      <c r="C46" s="419">
        <v>1.9</v>
      </c>
      <c r="D46" s="419" t="s">
        <v>20</v>
      </c>
      <c r="E46" s="419" t="s">
        <v>20</v>
      </c>
      <c r="F46" s="419" t="s">
        <v>1342</v>
      </c>
      <c r="G46" s="419" t="s">
        <v>212</v>
      </c>
      <c r="H46" s="419" t="s">
        <v>219</v>
      </c>
      <c r="I46" s="419"/>
      <c r="J46" s="419" t="s">
        <v>582</v>
      </c>
      <c r="K46" s="419"/>
    </row>
    <row r="47" spans="2:11" x14ac:dyDescent="0.2">
      <c r="B47" s="419" t="s">
        <v>6300</v>
      </c>
      <c r="C47" s="419">
        <v>1.9</v>
      </c>
      <c r="D47" s="419" t="s">
        <v>20</v>
      </c>
      <c r="E47" s="419" t="s">
        <v>21</v>
      </c>
      <c r="F47" s="419" t="s">
        <v>1344</v>
      </c>
      <c r="G47" s="419" t="s">
        <v>212</v>
      </c>
      <c r="H47" s="419" t="s">
        <v>219</v>
      </c>
      <c r="I47" s="419"/>
      <c r="J47" s="419" t="s">
        <v>582</v>
      </c>
      <c r="K47" s="419"/>
    </row>
    <row r="48" spans="2:11" x14ac:dyDescent="0.2">
      <c r="B48" s="419" t="s">
        <v>6301</v>
      </c>
      <c r="C48" s="419">
        <v>1.9</v>
      </c>
      <c r="D48" s="419" t="s">
        <v>20</v>
      </c>
      <c r="E48" s="419" t="s">
        <v>22</v>
      </c>
      <c r="F48" s="419" t="s">
        <v>1346</v>
      </c>
      <c r="G48" s="419" t="s">
        <v>212</v>
      </c>
      <c r="H48" s="419" t="s">
        <v>213</v>
      </c>
      <c r="I48" s="419" t="s">
        <v>6302</v>
      </c>
      <c r="J48" s="419"/>
      <c r="K48" s="419"/>
    </row>
    <row r="49" spans="2:11" x14ac:dyDescent="0.2">
      <c r="B49" s="419" t="s">
        <v>6303</v>
      </c>
      <c r="C49" s="419">
        <v>1.9</v>
      </c>
      <c r="D49" s="419" t="s">
        <v>20</v>
      </c>
      <c r="E49" s="419" t="s">
        <v>23</v>
      </c>
      <c r="F49" s="419" t="s">
        <v>1348</v>
      </c>
      <c r="G49" s="419" t="s">
        <v>212</v>
      </c>
      <c r="H49" s="419" t="s">
        <v>219</v>
      </c>
      <c r="I49" s="419"/>
      <c r="J49" s="419" t="s">
        <v>582</v>
      </c>
      <c r="K49" s="419"/>
    </row>
    <row r="50" spans="2:11" x14ac:dyDescent="0.2">
      <c r="B50" s="419" t="s">
        <v>6304</v>
      </c>
      <c r="C50" s="419">
        <v>1.9</v>
      </c>
      <c r="D50" s="419" t="s">
        <v>20</v>
      </c>
      <c r="E50" s="419" t="s">
        <v>24</v>
      </c>
      <c r="F50" s="419" t="s">
        <v>1350</v>
      </c>
      <c r="G50" s="419" t="s">
        <v>212</v>
      </c>
      <c r="H50" s="419" t="s">
        <v>219</v>
      </c>
      <c r="I50" s="419"/>
      <c r="J50" s="419" t="s">
        <v>582</v>
      </c>
      <c r="K50" s="419"/>
    </row>
    <row r="51" spans="2:11" x14ac:dyDescent="0.2">
      <c r="B51" s="419" t="s">
        <v>6305</v>
      </c>
      <c r="C51" s="419">
        <v>1.9</v>
      </c>
      <c r="D51" s="419" t="s">
        <v>20</v>
      </c>
      <c r="E51" s="419" t="s">
        <v>25</v>
      </c>
      <c r="F51" s="419" t="s">
        <v>1352</v>
      </c>
      <c r="G51" s="419" t="s">
        <v>212</v>
      </c>
      <c r="H51" s="419" t="s">
        <v>213</v>
      </c>
      <c r="I51" s="419" t="s">
        <v>6306</v>
      </c>
      <c r="J51" s="419"/>
      <c r="K51" s="419"/>
    </row>
    <row r="52" spans="2:11" x14ac:dyDescent="0.2">
      <c r="B52" s="419" t="s">
        <v>6307</v>
      </c>
      <c r="C52" s="419">
        <v>1.9</v>
      </c>
      <c r="D52" s="419" t="s">
        <v>21</v>
      </c>
      <c r="E52" s="419" t="s">
        <v>16</v>
      </c>
      <c r="F52" s="419" t="s">
        <v>1364</v>
      </c>
      <c r="G52" s="419" t="s">
        <v>212</v>
      </c>
      <c r="H52" s="419" t="s">
        <v>213</v>
      </c>
      <c r="I52" s="419" t="s">
        <v>6308</v>
      </c>
      <c r="J52" s="419"/>
      <c r="K52" s="419"/>
    </row>
    <row r="53" spans="2:11" x14ac:dyDescent="0.2">
      <c r="B53" s="419" t="s">
        <v>6309</v>
      </c>
      <c r="C53" s="419">
        <v>1.9</v>
      </c>
      <c r="D53" s="419" t="s">
        <v>21</v>
      </c>
      <c r="E53" s="419" t="s">
        <v>17</v>
      </c>
      <c r="F53" s="419" t="s">
        <v>1367</v>
      </c>
      <c r="G53" s="419" t="s">
        <v>212</v>
      </c>
      <c r="H53" s="419" t="s">
        <v>213</v>
      </c>
      <c r="I53" s="419" t="s">
        <v>6310</v>
      </c>
      <c r="J53" s="419"/>
      <c r="K53" s="419"/>
    </row>
    <row r="54" spans="2:11" x14ac:dyDescent="0.2">
      <c r="B54" s="419" t="s">
        <v>6311</v>
      </c>
      <c r="C54" s="419">
        <v>1.9</v>
      </c>
      <c r="D54" s="419" t="s">
        <v>21</v>
      </c>
      <c r="E54" s="419" t="s">
        <v>18</v>
      </c>
      <c r="F54" s="419" t="s">
        <v>1370</v>
      </c>
      <c r="G54" s="419" t="s">
        <v>212</v>
      </c>
      <c r="H54" s="419" t="s">
        <v>213</v>
      </c>
      <c r="I54" s="419" t="s">
        <v>6312</v>
      </c>
      <c r="J54" s="419"/>
      <c r="K54" s="419"/>
    </row>
    <row r="55" spans="2:11" x14ac:dyDescent="0.2">
      <c r="B55" s="419" t="s">
        <v>6313</v>
      </c>
      <c r="C55" s="419">
        <v>1.9</v>
      </c>
      <c r="D55" s="419" t="s">
        <v>21</v>
      </c>
      <c r="E55" s="419" t="s">
        <v>19</v>
      </c>
      <c r="F55" s="419" t="s">
        <v>1373</v>
      </c>
      <c r="G55" s="419" t="s">
        <v>212</v>
      </c>
      <c r="H55" s="419" t="s">
        <v>213</v>
      </c>
      <c r="I55" s="419" t="s">
        <v>6314</v>
      </c>
      <c r="J55" s="419"/>
      <c r="K55" s="419"/>
    </row>
    <row r="56" spans="2:11" x14ac:dyDescent="0.2">
      <c r="B56" s="419" t="s">
        <v>6315</v>
      </c>
      <c r="C56" s="419">
        <v>1.9</v>
      </c>
      <c r="D56" s="419" t="s">
        <v>21</v>
      </c>
      <c r="E56" s="419" t="s">
        <v>20</v>
      </c>
      <c r="F56" s="419" t="s">
        <v>1376</v>
      </c>
      <c r="G56" s="419" t="s">
        <v>212</v>
      </c>
      <c r="H56" s="419" t="s">
        <v>213</v>
      </c>
      <c r="I56" s="419" t="s">
        <v>6316</v>
      </c>
      <c r="J56" s="419"/>
      <c r="K56" s="419"/>
    </row>
    <row r="57" spans="2:11" x14ac:dyDescent="0.2">
      <c r="B57" s="419" t="s">
        <v>6317</v>
      </c>
      <c r="C57" s="419">
        <v>1.9</v>
      </c>
      <c r="D57" s="419" t="s">
        <v>21</v>
      </c>
      <c r="E57" s="419" t="s">
        <v>21</v>
      </c>
      <c r="F57" s="419" t="s">
        <v>1379</v>
      </c>
      <c r="G57" s="419" t="s">
        <v>212</v>
      </c>
      <c r="H57" s="419" t="s">
        <v>213</v>
      </c>
      <c r="I57" s="419" t="s">
        <v>6318</v>
      </c>
      <c r="J57" s="419"/>
      <c r="K57" s="419"/>
    </row>
    <row r="58" spans="2:11" x14ac:dyDescent="0.2">
      <c r="B58" s="419" t="s">
        <v>6319</v>
      </c>
      <c r="C58" s="419">
        <v>1.9</v>
      </c>
      <c r="D58" s="419" t="s">
        <v>21</v>
      </c>
      <c r="E58" s="419" t="s">
        <v>22</v>
      </c>
      <c r="F58" s="419" t="s">
        <v>1382</v>
      </c>
      <c r="G58" s="419" t="s">
        <v>212</v>
      </c>
      <c r="H58" s="419" t="s">
        <v>213</v>
      </c>
      <c r="I58" s="419" t="s">
        <v>6320</v>
      </c>
      <c r="J58" s="419"/>
      <c r="K58" s="419"/>
    </row>
    <row r="59" spans="2:11" x14ac:dyDescent="0.2">
      <c r="B59" s="419" t="s">
        <v>6321</v>
      </c>
      <c r="C59" s="419">
        <v>1.9</v>
      </c>
      <c r="D59" s="419" t="s">
        <v>21</v>
      </c>
      <c r="E59" s="419" t="s">
        <v>23</v>
      </c>
      <c r="F59" s="419" t="s">
        <v>1385</v>
      </c>
      <c r="G59" s="419" t="s">
        <v>212</v>
      </c>
      <c r="H59" s="419" t="s">
        <v>213</v>
      </c>
      <c r="I59" s="419" t="s">
        <v>6322</v>
      </c>
      <c r="J59" s="419"/>
      <c r="K59" s="419"/>
    </row>
    <row r="60" spans="2:11" x14ac:dyDescent="0.2">
      <c r="B60" s="419" t="s">
        <v>6323</v>
      </c>
      <c r="C60" s="419">
        <v>1.9</v>
      </c>
      <c r="D60" s="419" t="s">
        <v>21</v>
      </c>
      <c r="E60" s="419" t="s">
        <v>24</v>
      </c>
      <c r="F60" s="419" t="s">
        <v>1388</v>
      </c>
      <c r="G60" s="419" t="s">
        <v>212</v>
      </c>
      <c r="H60" s="419" t="s">
        <v>213</v>
      </c>
      <c r="I60" s="419" t="s">
        <v>6324</v>
      </c>
      <c r="J60" s="419"/>
      <c r="K60" s="419"/>
    </row>
    <row r="61" spans="2:11" x14ac:dyDescent="0.2">
      <c r="B61" s="419" t="s">
        <v>6325</v>
      </c>
      <c r="C61" s="419">
        <v>1.9</v>
      </c>
      <c r="D61" s="419" t="s">
        <v>21</v>
      </c>
      <c r="E61" s="419" t="s">
        <v>25</v>
      </c>
      <c r="F61" s="419" t="s">
        <v>1391</v>
      </c>
      <c r="G61" s="419" t="s">
        <v>212</v>
      </c>
      <c r="H61" s="419" t="s">
        <v>213</v>
      </c>
      <c r="I61" s="419" t="s">
        <v>6326</v>
      </c>
      <c r="J61" s="419"/>
      <c r="K61" s="419"/>
    </row>
    <row r="62" spans="2:11" x14ac:dyDescent="0.2">
      <c r="B62" s="419" t="s">
        <v>6327</v>
      </c>
      <c r="C62" s="419">
        <v>1.9</v>
      </c>
      <c r="D62" s="419" t="s">
        <v>22</v>
      </c>
      <c r="E62" s="419" t="s">
        <v>16</v>
      </c>
      <c r="F62" s="419" t="s">
        <v>1404</v>
      </c>
      <c r="G62" s="419" t="s">
        <v>212</v>
      </c>
      <c r="H62" s="419" t="s">
        <v>219</v>
      </c>
      <c r="I62" s="419"/>
      <c r="J62" s="419" t="s">
        <v>582</v>
      </c>
      <c r="K62" s="419"/>
    </row>
    <row r="63" spans="2:11" x14ac:dyDescent="0.2">
      <c r="B63" s="419" t="s">
        <v>6328</v>
      </c>
      <c r="C63" s="419">
        <v>1.9</v>
      </c>
      <c r="D63" s="419" t="s">
        <v>22</v>
      </c>
      <c r="E63" s="419" t="s">
        <v>17</v>
      </c>
      <c r="F63" s="419" t="s">
        <v>1406</v>
      </c>
      <c r="G63" s="419" t="s">
        <v>212</v>
      </c>
      <c r="H63" s="419" t="s">
        <v>219</v>
      </c>
      <c r="I63" s="419"/>
      <c r="J63" s="419" t="s">
        <v>582</v>
      </c>
      <c r="K63" s="419"/>
    </row>
    <row r="64" spans="2:11" x14ac:dyDescent="0.2">
      <c r="B64" s="419" t="s">
        <v>6329</v>
      </c>
      <c r="C64" s="419">
        <v>1.9</v>
      </c>
      <c r="D64" s="419" t="s">
        <v>22</v>
      </c>
      <c r="E64" s="419" t="s">
        <v>18</v>
      </c>
      <c r="F64" s="419" t="s">
        <v>1408</v>
      </c>
      <c r="G64" s="419" t="s">
        <v>212</v>
      </c>
      <c r="H64" s="419" t="s">
        <v>219</v>
      </c>
      <c r="I64" s="419"/>
      <c r="J64" s="419" t="s">
        <v>582</v>
      </c>
      <c r="K64" s="419"/>
    </row>
    <row r="65" spans="2:11" x14ac:dyDescent="0.2">
      <c r="B65" s="419" t="s">
        <v>6330</v>
      </c>
      <c r="C65" s="419">
        <v>1.9</v>
      </c>
      <c r="D65" s="419" t="s">
        <v>22</v>
      </c>
      <c r="E65" s="419" t="s">
        <v>19</v>
      </c>
      <c r="F65" s="419" t="s">
        <v>1410</v>
      </c>
      <c r="G65" s="419" t="s">
        <v>212</v>
      </c>
      <c r="H65" s="419" t="s">
        <v>219</v>
      </c>
      <c r="I65" s="419"/>
      <c r="J65" s="419" t="s">
        <v>582</v>
      </c>
      <c r="K65" s="419"/>
    </row>
    <row r="66" spans="2:11" x14ac:dyDescent="0.2">
      <c r="B66" s="419" t="s">
        <v>6331</v>
      </c>
      <c r="C66" s="419">
        <v>1.9</v>
      </c>
      <c r="D66" s="419" t="s">
        <v>22</v>
      </c>
      <c r="E66" s="419" t="s">
        <v>20</v>
      </c>
      <c r="F66" s="419" t="s">
        <v>1412</v>
      </c>
      <c r="G66" s="419" t="s">
        <v>212</v>
      </c>
      <c r="H66" s="419" t="s">
        <v>219</v>
      </c>
      <c r="I66" s="419"/>
      <c r="J66" s="419" t="s">
        <v>582</v>
      </c>
      <c r="K66" s="419"/>
    </row>
    <row r="67" spans="2:11" x14ac:dyDescent="0.2">
      <c r="B67" s="419" t="s">
        <v>6332</v>
      </c>
      <c r="C67" s="419">
        <v>1.9</v>
      </c>
      <c r="D67" s="419" t="s">
        <v>22</v>
      </c>
      <c r="E67" s="419" t="s">
        <v>21</v>
      </c>
      <c r="F67" s="419" t="s">
        <v>1414</v>
      </c>
      <c r="G67" s="419" t="s">
        <v>212</v>
      </c>
      <c r="H67" s="419" t="s">
        <v>219</v>
      </c>
      <c r="I67" s="419"/>
      <c r="J67" s="419" t="s">
        <v>582</v>
      </c>
      <c r="K67" s="419"/>
    </row>
    <row r="68" spans="2:11" x14ac:dyDescent="0.2">
      <c r="B68" s="419" t="s">
        <v>6333</v>
      </c>
      <c r="C68" s="419">
        <v>1.9</v>
      </c>
      <c r="D68" s="419" t="s">
        <v>22</v>
      </c>
      <c r="E68" s="419" t="s">
        <v>22</v>
      </c>
      <c r="F68" s="419" t="s">
        <v>1416</v>
      </c>
      <c r="G68" s="419" t="s">
        <v>212</v>
      </c>
      <c r="H68" s="419" t="s">
        <v>213</v>
      </c>
      <c r="I68" s="419" t="s">
        <v>6334</v>
      </c>
      <c r="J68" s="419"/>
      <c r="K68" s="419"/>
    </row>
    <row r="69" spans="2:11" x14ac:dyDescent="0.2">
      <c r="B69" s="419" t="s">
        <v>6335</v>
      </c>
      <c r="C69" s="419">
        <v>1.9</v>
      </c>
      <c r="D69" s="419" t="s">
        <v>22</v>
      </c>
      <c r="E69" s="419" t="s">
        <v>23</v>
      </c>
      <c r="F69" s="419" t="s">
        <v>1418</v>
      </c>
      <c r="G69" s="419" t="s">
        <v>212</v>
      </c>
      <c r="H69" s="419" t="s">
        <v>219</v>
      </c>
      <c r="I69" s="419"/>
      <c r="J69" s="419" t="s">
        <v>582</v>
      </c>
      <c r="K69" s="419"/>
    </row>
    <row r="70" spans="2:11" x14ac:dyDescent="0.2">
      <c r="B70" s="419" t="s">
        <v>6336</v>
      </c>
      <c r="C70" s="419">
        <v>1.9</v>
      </c>
      <c r="D70" s="419" t="s">
        <v>22</v>
      </c>
      <c r="E70" s="419" t="s">
        <v>24</v>
      </c>
      <c r="F70" s="419" t="s">
        <v>1420</v>
      </c>
      <c r="G70" s="419" t="s">
        <v>212</v>
      </c>
      <c r="H70" s="419" t="s">
        <v>219</v>
      </c>
      <c r="I70" s="419"/>
      <c r="J70" s="419" t="s">
        <v>582</v>
      </c>
      <c r="K70" s="419"/>
    </row>
    <row r="71" spans="2:11" x14ac:dyDescent="0.2">
      <c r="B71" s="419" t="s">
        <v>6337</v>
      </c>
      <c r="C71" s="419">
        <v>1.9</v>
      </c>
      <c r="D71" s="419" t="s">
        <v>22</v>
      </c>
      <c r="E71" s="419" t="s">
        <v>25</v>
      </c>
      <c r="F71" s="419" t="s">
        <v>1422</v>
      </c>
      <c r="G71" s="419" t="s">
        <v>212</v>
      </c>
      <c r="H71" s="419" t="s">
        <v>213</v>
      </c>
      <c r="I71" s="419" t="s">
        <v>6338</v>
      </c>
      <c r="J71" s="419"/>
      <c r="K71" s="419"/>
    </row>
    <row r="72" spans="2:11" x14ac:dyDescent="0.2">
      <c r="B72" s="419" t="s">
        <v>6339</v>
      </c>
      <c r="C72" s="419">
        <v>1.9</v>
      </c>
      <c r="D72" s="419" t="s">
        <v>23</v>
      </c>
      <c r="E72" s="419" t="s">
        <v>16</v>
      </c>
      <c r="F72" s="419" t="s">
        <v>1434</v>
      </c>
      <c r="G72" s="419" t="s">
        <v>212</v>
      </c>
      <c r="H72" s="419" t="s">
        <v>219</v>
      </c>
      <c r="I72" s="419"/>
      <c r="J72" s="419" t="s">
        <v>582</v>
      </c>
      <c r="K72" s="419"/>
    </row>
    <row r="73" spans="2:11" x14ac:dyDescent="0.2">
      <c r="B73" s="419" t="s">
        <v>6340</v>
      </c>
      <c r="C73" s="419">
        <v>1.9</v>
      </c>
      <c r="D73" s="419" t="s">
        <v>23</v>
      </c>
      <c r="E73" s="419" t="s">
        <v>17</v>
      </c>
      <c r="F73" s="419" t="s">
        <v>1436</v>
      </c>
      <c r="G73" s="419" t="s">
        <v>212</v>
      </c>
      <c r="H73" s="419" t="s">
        <v>219</v>
      </c>
      <c r="I73" s="419"/>
      <c r="J73" s="419" t="s">
        <v>582</v>
      </c>
      <c r="K73" s="419"/>
    </row>
    <row r="74" spans="2:11" x14ac:dyDescent="0.2">
      <c r="B74" s="419" t="s">
        <v>6341</v>
      </c>
      <c r="C74" s="419">
        <v>1.9</v>
      </c>
      <c r="D74" s="419" t="s">
        <v>23</v>
      </c>
      <c r="E74" s="419" t="s">
        <v>18</v>
      </c>
      <c r="F74" s="419" t="s">
        <v>1438</v>
      </c>
      <c r="G74" s="419" t="s">
        <v>212</v>
      </c>
      <c r="H74" s="419" t="s">
        <v>219</v>
      </c>
      <c r="I74" s="419"/>
      <c r="J74" s="419" t="s">
        <v>582</v>
      </c>
      <c r="K74" s="419"/>
    </row>
    <row r="75" spans="2:11" x14ac:dyDescent="0.2">
      <c r="B75" s="419" t="s">
        <v>6342</v>
      </c>
      <c r="C75" s="419">
        <v>1.9</v>
      </c>
      <c r="D75" s="419" t="s">
        <v>23</v>
      </c>
      <c r="E75" s="419" t="s">
        <v>19</v>
      </c>
      <c r="F75" s="419" t="s">
        <v>1440</v>
      </c>
      <c r="G75" s="419" t="s">
        <v>212</v>
      </c>
      <c r="H75" s="419" t="s">
        <v>219</v>
      </c>
      <c r="I75" s="419"/>
      <c r="J75" s="419" t="s">
        <v>582</v>
      </c>
      <c r="K75" s="419"/>
    </row>
    <row r="76" spans="2:11" x14ac:dyDescent="0.2">
      <c r="B76" s="419" t="s">
        <v>6343</v>
      </c>
      <c r="C76" s="419">
        <v>1.9</v>
      </c>
      <c r="D76" s="419" t="s">
        <v>23</v>
      </c>
      <c r="E76" s="419" t="s">
        <v>20</v>
      </c>
      <c r="F76" s="419" t="s">
        <v>1442</v>
      </c>
      <c r="G76" s="419" t="s">
        <v>212</v>
      </c>
      <c r="H76" s="419" t="s">
        <v>219</v>
      </c>
      <c r="I76" s="419"/>
      <c r="J76" s="419" t="s">
        <v>582</v>
      </c>
      <c r="K76" s="419"/>
    </row>
    <row r="77" spans="2:11" x14ac:dyDescent="0.2">
      <c r="B77" s="419" t="s">
        <v>6344</v>
      </c>
      <c r="C77" s="419">
        <v>1.9</v>
      </c>
      <c r="D77" s="419" t="s">
        <v>23</v>
      </c>
      <c r="E77" s="419" t="s">
        <v>21</v>
      </c>
      <c r="F77" s="419" t="s">
        <v>1444</v>
      </c>
      <c r="G77" s="419" t="s">
        <v>212</v>
      </c>
      <c r="H77" s="419" t="s">
        <v>219</v>
      </c>
      <c r="I77" s="419"/>
      <c r="J77" s="419" t="s">
        <v>582</v>
      </c>
      <c r="K77" s="419"/>
    </row>
    <row r="78" spans="2:11" x14ac:dyDescent="0.2">
      <c r="B78" s="419" t="s">
        <v>6345</v>
      </c>
      <c r="C78" s="419">
        <v>1.9</v>
      </c>
      <c r="D78" s="419" t="s">
        <v>23</v>
      </c>
      <c r="E78" s="419" t="s">
        <v>22</v>
      </c>
      <c r="F78" s="419" t="s">
        <v>1446</v>
      </c>
      <c r="G78" s="419" t="s">
        <v>212</v>
      </c>
      <c r="H78" s="419" t="s">
        <v>213</v>
      </c>
      <c r="I78" s="419" t="s">
        <v>6346</v>
      </c>
      <c r="J78" s="419"/>
      <c r="K78" s="419"/>
    </row>
    <row r="79" spans="2:11" x14ac:dyDescent="0.2">
      <c r="B79" s="419" t="s">
        <v>6347</v>
      </c>
      <c r="C79" s="419">
        <v>1.9</v>
      </c>
      <c r="D79" s="419" t="s">
        <v>23</v>
      </c>
      <c r="E79" s="419" t="s">
        <v>23</v>
      </c>
      <c r="F79" s="419" t="s">
        <v>1448</v>
      </c>
      <c r="G79" s="419" t="s">
        <v>212</v>
      </c>
      <c r="H79" s="419" t="s">
        <v>219</v>
      </c>
      <c r="I79" s="419"/>
      <c r="J79" s="419" t="s">
        <v>582</v>
      </c>
      <c r="K79" s="419"/>
    </row>
    <row r="80" spans="2:11" x14ac:dyDescent="0.2">
      <c r="B80" s="419" t="s">
        <v>6348</v>
      </c>
      <c r="C80" s="419">
        <v>1.9</v>
      </c>
      <c r="D80" s="419" t="s">
        <v>23</v>
      </c>
      <c r="E80" s="419" t="s">
        <v>24</v>
      </c>
      <c r="F80" s="419" t="s">
        <v>1450</v>
      </c>
      <c r="G80" s="419" t="s">
        <v>212</v>
      </c>
      <c r="H80" s="419" t="s">
        <v>219</v>
      </c>
      <c r="I80" s="419"/>
      <c r="J80" s="419" t="s">
        <v>582</v>
      </c>
      <c r="K80" s="419"/>
    </row>
    <row r="81" spans="2:11" x14ac:dyDescent="0.2">
      <c r="B81" s="419" t="s">
        <v>6349</v>
      </c>
      <c r="C81" s="419">
        <v>1.9</v>
      </c>
      <c r="D81" s="419" t="s">
        <v>23</v>
      </c>
      <c r="E81" s="419" t="s">
        <v>25</v>
      </c>
      <c r="F81" s="419" t="s">
        <v>1452</v>
      </c>
      <c r="G81" s="419" t="s">
        <v>212</v>
      </c>
      <c r="H81" s="419" t="s">
        <v>213</v>
      </c>
      <c r="I81" s="419" t="s">
        <v>6350</v>
      </c>
      <c r="J81" s="419"/>
      <c r="K81" s="419"/>
    </row>
    <row r="82" spans="2:11" x14ac:dyDescent="0.2">
      <c r="B82" s="419" t="s">
        <v>6351</v>
      </c>
      <c r="C82" s="419">
        <v>1.9</v>
      </c>
      <c r="D82" s="419" t="s">
        <v>24</v>
      </c>
      <c r="E82" s="419" t="s">
        <v>16</v>
      </c>
      <c r="F82" s="419" t="s">
        <v>1464</v>
      </c>
      <c r="G82" s="419" t="s">
        <v>212</v>
      </c>
      <c r="H82" s="419" t="s">
        <v>213</v>
      </c>
      <c r="I82" s="419" t="s">
        <v>6352</v>
      </c>
      <c r="J82" s="419"/>
      <c r="K82" s="419"/>
    </row>
    <row r="83" spans="2:11" x14ac:dyDescent="0.2">
      <c r="B83" s="419" t="s">
        <v>6353</v>
      </c>
      <c r="C83" s="419">
        <v>1.9</v>
      </c>
      <c r="D83" s="419" t="s">
        <v>24</v>
      </c>
      <c r="E83" s="419" t="s">
        <v>17</v>
      </c>
      <c r="F83" s="419" t="s">
        <v>1467</v>
      </c>
      <c r="G83" s="419" t="s">
        <v>212</v>
      </c>
      <c r="H83" s="419" t="s">
        <v>213</v>
      </c>
      <c r="I83" s="419" t="s">
        <v>6354</v>
      </c>
      <c r="J83" s="419"/>
      <c r="K83" s="419"/>
    </row>
    <row r="84" spans="2:11" x14ac:dyDescent="0.2">
      <c r="B84" s="419" t="s">
        <v>6355</v>
      </c>
      <c r="C84" s="419">
        <v>1.9</v>
      </c>
      <c r="D84" s="419" t="s">
        <v>24</v>
      </c>
      <c r="E84" s="419" t="s">
        <v>18</v>
      </c>
      <c r="F84" s="419" t="s">
        <v>1470</v>
      </c>
      <c r="G84" s="419" t="s">
        <v>212</v>
      </c>
      <c r="H84" s="419" t="s">
        <v>213</v>
      </c>
      <c r="I84" s="419" t="s">
        <v>6356</v>
      </c>
      <c r="J84" s="419"/>
      <c r="K84" s="419"/>
    </row>
    <row r="85" spans="2:11" x14ac:dyDescent="0.2">
      <c r="B85" s="419" t="s">
        <v>6357</v>
      </c>
      <c r="C85" s="419">
        <v>1.9</v>
      </c>
      <c r="D85" s="419" t="s">
        <v>24</v>
      </c>
      <c r="E85" s="419" t="s">
        <v>19</v>
      </c>
      <c r="F85" s="419" t="s">
        <v>1473</v>
      </c>
      <c r="G85" s="419" t="s">
        <v>212</v>
      </c>
      <c r="H85" s="419" t="s">
        <v>213</v>
      </c>
      <c r="I85" s="419" t="s">
        <v>6358</v>
      </c>
      <c r="J85" s="419"/>
      <c r="K85" s="419"/>
    </row>
    <row r="86" spans="2:11" x14ac:dyDescent="0.2">
      <c r="B86" s="419" t="s">
        <v>6359</v>
      </c>
      <c r="C86" s="419">
        <v>1.9</v>
      </c>
      <c r="D86" s="419" t="s">
        <v>24</v>
      </c>
      <c r="E86" s="419" t="s">
        <v>20</v>
      </c>
      <c r="F86" s="419" t="s">
        <v>1476</v>
      </c>
      <c r="G86" s="419" t="s">
        <v>212</v>
      </c>
      <c r="H86" s="419" t="s">
        <v>213</v>
      </c>
      <c r="I86" s="419" t="s">
        <v>6360</v>
      </c>
      <c r="J86" s="419"/>
      <c r="K86" s="419"/>
    </row>
    <row r="87" spans="2:11" x14ac:dyDescent="0.2">
      <c r="B87" s="419" t="s">
        <v>6361</v>
      </c>
      <c r="C87" s="419">
        <v>1.9</v>
      </c>
      <c r="D87" s="419" t="s">
        <v>24</v>
      </c>
      <c r="E87" s="419" t="s">
        <v>21</v>
      </c>
      <c r="F87" s="419" t="s">
        <v>1479</v>
      </c>
      <c r="G87" s="419" t="s">
        <v>212</v>
      </c>
      <c r="H87" s="419" t="s">
        <v>213</v>
      </c>
      <c r="I87" s="419" t="s">
        <v>6362</v>
      </c>
      <c r="J87" s="419"/>
      <c r="K87" s="419"/>
    </row>
    <row r="88" spans="2:11" x14ac:dyDescent="0.2">
      <c r="B88" s="419" t="s">
        <v>6363</v>
      </c>
      <c r="C88" s="419">
        <v>1.9</v>
      </c>
      <c r="D88" s="419" t="s">
        <v>24</v>
      </c>
      <c r="E88" s="419" t="s">
        <v>22</v>
      </c>
      <c r="F88" s="419" t="s">
        <v>1482</v>
      </c>
      <c r="G88" s="419" t="s">
        <v>212</v>
      </c>
      <c r="H88" s="419" t="s">
        <v>213</v>
      </c>
      <c r="I88" s="419" t="s">
        <v>6364</v>
      </c>
      <c r="J88" s="419"/>
      <c r="K88" s="419"/>
    </row>
    <row r="89" spans="2:11" x14ac:dyDescent="0.2">
      <c r="B89" s="419" t="s">
        <v>6365</v>
      </c>
      <c r="C89" s="419">
        <v>1.9</v>
      </c>
      <c r="D89" s="419" t="s">
        <v>24</v>
      </c>
      <c r="E89" s="419" t="s">
        <v>23</v>
      </c>
      <c r="F89" s="419" t="s">
        <v>1485</v>
      </c>
      <c r="G89" s="419" t="s">
        <v>212</v>
      </c>
      <c r="H89" s="419" t="s">
        <v>213</v>
      </c>
      <c r="I89" s="419" t="s">
        <v>6366</v>
      </c>
      <c r="J89" s="419"/>
      <c r="K89" s="419"/>
    </row>
    <row r="90" spans="2:11" x14ac:dyDescent="0.2">
      <c r="B90" s="419" t="s">
        <v>6367</v>
      </c>
      <c r="C90" s="419">
        <v>1.9</v>
      </c>
      <c r="D90" s="419" t="s">
        <v>24</v>
      </c>
      <c r="E90" s="419" t="s">
        <v>24</v>
      </c>
      <c r="F90" s="419" t="s">
        <v>1488</v>
      </c>
      <c r="G90" s="419" t="s">
        <v>212</v>
      </c>
      <c r="H90" s="419" t="s">
        <v>213</v>
      </c>
      <c r="I90" s="419" t="s">
        <v>6368</v>
      </c>
      <c r="J90" s="419"/>
      <c r="K90" s="419"/>
    </row>
    <row r="91" spans="2:11" x14ac:dyDescent="0.2">
      <c r="B91" s="419" t="s">
        <v>6369</v>
      </c>
      <c r="C91" s="419">
        <v>1.9</v>
      </c>
      <c r="D91" s="419" t="s">
        <v>24</v>
      </c>
      <c r="E91" s="419" t="s">
        <v>25</v>
      </c>
      <c r="F91" s="419" t="s">
        <v>1491</v>
      </c>
      <c r="G91" s="419" t="s">
        <v>212</v>
      </c>
      <c r="H91" s="419" t="s">
        <v>213</v>
      </c>
      <c r="I91" s="419" t="s">
        <v>6370</v>
      </c>
      <c r="J91" s="419"/>
      <c r="K91" s="419"/>
    </row>
    <row r="92" spans="2:11" x14ac:dyDescent="0.2">
      <c r="B92" s="419" t="s">
        <v>6371</v>
      </c>
      <c r="C92" s="419">
        <v>1.9</v>
      </c>
      <c r="D92" s="419" t="s">
        <v>25</v>
      </c>
      <c r="E92" s="419" t="s">
        <v>16</v>
      </c>
      <c r="F92" s="419" t="s">
        <v>1506</v>
      </c>
      <c r="G92" s="419" t="s">
        <v>212</v>
      </c>
      <c r="H92" s="419" t="s">
        <v>219</v>
      </c>
      <c r="I92" s="419"/>
      <c r="J92" s="419" t="s">
        <v>582</v>
      </c>
      <c r="K92" s="419"/>
    </row>
    <row r="93" spans="2:11" x14ac:dyDescent="0.2">
      <c r="B93" s="419" t="s">
        <v>6372</v>
      </c>
      <c r="C93" s="419">
        <v>1.9</v>
      </c>
      <c r="D93" s="419" t="s">
        <v>25</v>
      </c>
      <c r="E93" s="419" t="s">
        <v>17</v>
      </c>
      <c r="F93" s="419" t="s">
        <v>1508</v>
      </c>
      <c r="G93" s="419" t="s">
        <v>212</v>
      </c>
      <c r="H93" s="419" t="s">
        <v>219</v>
      </c>
      <c r="I93" s="419"/>
      <c r="J93" s="419" t="s">
        <v>582</v>
      </c>
      <c r="K93" s="419"/>
    </row>
    <row r="94" spans="2:11" x14ac:dyDescent="0.2">
      <c r="B94" s="419" t="s">
        <v>6373</v>
      </c>
      <c r="C94" s="419">
        <v>1.9</v>
      </c>
      <c r="D94" s="419" t="s">
        <v>25</v>
      </c>
      <c r="E94" s="419" t="s">
        <v>18</v>
      </c>
      <c r="F94" s="419" t="s">
        <v>1510</v>
      </c>
      <c r="G94" s="419" t="s">
        <v>212</v>
      </c>
      <c r="H94" s="419" t="s">
        <v>219</v>
      </c>
      <c r="I94" s="419"/>
      <c r="J94" s="419" t="s">
        <v>582</v>
      </c>
      <c r="K94" s="419"/>
    </row>
    <row r="95" spans="2:11" x14ac:dyDescent="0.2">
      <c r="B95" s="419" t="s">
        <v>6374</v>
      </c>
      <c r="C95" s="419">
        <v>1.9</v>
      </c>
      <c r="D95" s="419" t="s">
        <v>25</v>
      </c>
      <c r="E95" s="419" t="s">
        <v>19</v>
      </c>
      <c r="F95" s="419" t="s">
        <v>1512</v>
      </c>
      <c r="G95" s="419" t="s">
        <v>212</v>
      </c>
      <c r="H95" s="419" t="s">
        <v>219</v>
      </c>
      <c r="I95" s="419"/>
      <c r="J95" s="419" t="s">
        <v>582</v>
      </c>
      <c r="K95" s="419"/>
    </row>
    <row r="96" spans="2:11" x14ac:dyDescent="0.2">
      <c r="B96" s="419" t="s">
        <v>6375</v>
      </c>
      <c r="C96" s="419">
        <v>1.9</v>
      </c>
      <c r="D96" s="419" t="s">
        <v>25</v>
      </c>
      <c r="E96" s="419" t="s">
        <v>20</v>
      </c>
      <c r="F96" s="419" t="s">
        <v>1514</v>
      </c>
      <c r="G96" s="419" t="s">
        <v>212</v>
      </c>
      <c r="H96" s="419" t="s">
        <v>219</v>
      </c>
      <c r="I96" s="419"/>
      <c r="J96" s="419" t="s">
        <v>582</v>
      </c>
      <c r="K96" s="419"/>
    </row>
    <row r="97" spans="2:11" x14ac:dyDescent="0.2">
      <c r="B97" s="419" t="s">
        <v>6376</v>
      </c>
      <c r="C97" s="419">
        <v>1.9</v>
      </c>
      <c r="D97" s="419" t="s">
        <v>25</v>
      </c>
      <c r="E97" s="419" t="s">
        <v>21</v>
      </c>
      <c r="F97" s="419" t="s">
        <v>1516</v>
      </c>
      <c r="G97" s="419" t="s">
        <v>212</v>
      </c>
      <c r="H97" s="419" t="s">
        <v>219</v>
      </c>
      <c r="I97" s="419"/>
      <c r="J97" s="419" t="s">
        <v>582</v>
      </c>
      <c r="K97" s="419"/>
    </row>
    <row r="98" spans="2:11" x14ac:dyDescent="0.2">
      <c r="B98" s="419" t="s">
        <v>6377</v>
      </c>
      <c r="C98" s="419">
        <v>1.9</v>
      </c>
      <c r="D98" s="419" t="s">
        <v>25</v>
      </c>
      <c r="E98" s="419" t="s">
        <v>22</v>
      </c>
      <c r="F98" s="419" t="s">
        <v>1518</v>
      </c>
      <c r="G98" s="419" t="s">
        <v>212</v>
      </c>
      <c r="H98" s="419" t="s">
        <v>213</v>
      </c>
      <c r="I98" s="419" t="s">
        <v>6378</v>
      </c>
      <c r="J98" s="419"/>
      <c r="K98" s="419"/>
    </row>
    <row r="99" spans="2:11" x14ac:dyDescent="0.2">
      <c r="B99" s="419" t="s">
        <v>6379</v>
      </c>
      <c r="C99" s="419">
        <v>1.9</v>
      </c>
      <c r="D99" s="419" t="s">
        <v>25</v>
      </c>
      <c r="E99" s="419" t="s">
        <v>23</v>
      </c>
      <c r="F99" s="419" t="s">
        <v>1520</v>
      </c>
      <c r="G99" s="419" t="s">
        <v>212</v>
      </c>
      <c r="H99" s="419" t="s">
        <v>219</v>
      </c>
      <c r="I99" s="419"/>
      <c r="J99" s="419" t="s">
        <v>582</v>
      </c>
      <c r="K99" s="419"/>
    </row>
    <row r="100" spans="2:11" x14ac:dyDescent="0.2">
      <c r="B100" s="419" t="s">
        <v>6380</v>
      </c>
      <c r="C100" s="419">
        <v>1.9</v>
      </c>
      <c r="D100" s="419" t="s">
        <v>25</v>
      </c>
      <c r="E100" s="419" t="s">
        <v>24</v>
      </c>
      <c r="F100" s="419" t="s">
        <v>1522</v>
      </c>
      <c r="G100" s="419" t="s">
        <v>212</v>
      </c>
      <c r="H100" s="419" t="s">
        <v>219</v>
      </c>
      <c r="I100" s="419"/>
      <c r="J100" s="419" t="s">
        <v>582</v>
      </c>
      <c r="K100" s="419"/>
    </row>
    <row r="101" spans="2:11" x14ac:dyDescent="0.2">
      <c r="B101" s="419" t="s">
        <v>6381</v>
      </c>
      <c r="C101" s="419">
        <v>1.9</v>
      </c>
      <c r="D101" s="419" t="s">
        <v>25</v>
      </c>
      <c r="E101" s="419" t="s">
        <v>25</v>
      </c>
      <c r="F101" s="419" t="s">
        <v>1524</v>
      </c>
      <c r="G101" s="419" t="s">
        <v>212</v>
      </c>
      <c r="H101" s="419" t="s">
        <v>213</v>
      </c>
      <c r="I101" s="419" t="s">
        <v>6382</v>
      </c>
      <c r="J101" s="419"/>
      <c r="K101" s="419"/>
    </row>
    <row r="102" spans="2:11" x14ac:dyDescent="0.2">
      <c r="B102" s="419" t="s">
        <v>6383</v>
      </c>
      <c r="C102" s="419">
        <v>1.9</v>
      </c>
      <c r="D102" s="419" t="s">
        <v>26</v>
      </c>
      <c r="E102" s="419" t="s">
        <v>16</v>
      </c>
      <c r="F102" s="419" t="s">
        <v>1536</v>
      </c>
      <c r="G102" s="419" t="s">
        <v>212</v>
      </c>
      <c r="H102" s="419" t="s">
        <v>219</v>
      </c>
      <c r="I102" s="419"/>
      <c r="J102" s="419" t="s">
        <v>582</v>
      </c>
      <c r="K102" s="419"/>
    </row>
    <row r="103" spans="2:11" x14ac:dyDescent="0.2">
      <c r="B103" s="419" t="s">
        <v>6384</v>
      </c>
      <c r="C103" s="419">
        <v>1.9</v>
      </c>
      <c r="D103" s="419" t="s">
        <v>26</v>
      </c>
      <c r="E103" s="419" t="s">
        <v>17</v>
      </c>
      <c r="F103" s="419" t="s">
        <v>1538</v>
      </c>
      <c r="G103" s="419" t="s">
        <v>212</v>
      </c>
      <c r="H103" s="419" t="s">
        <v>219</v>
      </c>
      <c r="I103" s="419"/>
      <c r="J103" s="419" t="s">
        <v>582</v>
      </c>
      <c r="K103" s="419"/>
    </row>
    <row r="104" spans="2:11" x14ac:dyDescent="0.2">
      <c r="B104" s="419" t="s">
        <v>6385</v>
      </c>
      <c r="C104" s="419">
        <v>1.9</v>
      </c>
      <c r="D104" s="419" t="s">
        <v>26</v>
      </c>
      <c r="E104" s="419" t="s">
        <v>18</v>
      </c>
      <c r="F104" s="419" t="s">
        <v>1540</v>
      </c>
      <c r="G104" s="419" t="s">
        <v>212</v>
      </c>
      <c r="H104" s="419" t="s">
        <v>219</v>
      </c>
      <c r="I104" s="419"/>
      <c r="J104" s="419" t="s">
        <v>582</v>
      </c>
      <c r="K104" s="419"/>
    </row>
    <row r="105" spans="2:11" x14ac:dyDescent="0.2">
      <c r="B105" s="419" t="s">
        <v>6386</v>
      </c>
      <c r="C105" s="419">
        <v>1.9</v>
      </c>
      <c r="D105" s="419" t="s">
        <v>26</v>
      </c>
      <c r="E105" s="419" t="s">
        <v>19</v>
      </c>
      <c r="F105" s="419" t="s">
        <v>1542</v>
      </c>
      <c r="G105" s="419" t="s">
        <v>212</v>
      </c>
      <c r="H105" s="419" t="s">
        <v>219</v>
      </c>
      <c r="I105" s="419"/>
      <c r="J105" s="419" t="s">
        <v>582</v>
      </c>
      <c r="K105" s="419"/>
    </row>
    <row r="106" spans="2:11" x14ac:dyDescent="0.2">
      <c r="B106" s="419" t="s">
        <v>6387</v>
      </c>
      <c r="C106" s="419">
        <v>1.9</v>
      </c>
      <c r="D106" s="419" t="s">
        <v>26</v>
      </c>
      <c r="E106" s="419" t="s">
        <v>20</v>
      </c>
      <c r="F106" s="419" t="s">
        <v>1544</v>
      </c>
      <c r="G106" s="419" t="s">
        <v>212</v>
      </c>
      <c r="H106" s="419" t="s">
        <v>219</v>
      </c>
      <c r="I106" s="419"/>
      <c r="J106" s="419" t="s">
        <v>582</v>
      </c>
      <c r="K106" s="419"/>
    </row>
    <row r="107" spans="2:11" x14ac:dyDescent="0.2">
      <c r="B107" s="419" t="s">
        <v>6388</v>
      </c>
      <c r="C107" s="419">
        <v>1.9</v>
      </c>
      <c r="D107" s="419" t="s">
        <v>26</v>
      </c>
      <c r="E107" s="419" t="s">
        <v>21</v>
      </c>
      <c r="F107" s="419" t="s">
        <v>1546</v>
      </c>
      <c r="G107" s="419" t="s">
        <v>212</v>
      </c>
      <c r="H107" s="419" t="s">
        <v>219</v>
      </c>
      <c r="I107" s="419"/>
      <c r="J107" s="419" t="s">
        <v>582</v>
      </c>
      <c r="K107" s="419"/>
    </row>
    <row r="108" spans="2:11" x14ac:dyDescent="0.2">
      <c r="B108" s="419" t="s">
        <v>6389</v>
      </c>
      <c r="C108" s="419">
        <v>1.9</v>
      </c>
      <c r="D108" s="419" t="s">
        <v>26</v>
      </c>
      <c r="E108" s="419" t="s">
        <v>22</v>
      </c>
      <c r="F108" s="419" t="s">
        <v>1548</v>
      </c>
      <c r="G108" s="419" t="s">
        <v>212</v>
      </c>
      <c r="H108" s="419" t="s">
        <v>213</v>
      </c>
      <c r="I108" s="419" t="s">
        <v>6390</v>
      </c>
      <c r="J108" s="419"/>
      <c r="K108" s="419"/>
    </row>
    <row r="109" spans="2:11" x14ac:dyDescent="0.2">
      <c r="B109" s="419" t="s">
        <v>6391</v>
      </c>
      <c r="C109" s="419">
        <v>1.9</v>
      </c>
      <c r="D109" s="419" t="s">
        <v>26</v>
      </c>
      <c r="E109" s="419" t="s">
        <v>23</v>
      </c>
      <c r="F109" s="419" t="s">
        <v>1550</v>
      </c>
      <c r="G109" s="419" t="s">
        <v>212</v>
      </c>
      <c r="H109" s="419" t="s">
        <v>219</v>
      </c>
      <c r="I109" s="419"/>
      <c r="J109" s="419" t="s">
        <v>582</v>
      </c>
      <c r="K109" s="419"/>
    </row>
    <row r="110" spans="2:11" x14ac:dyDescent="0.2">
      <c r="B110" s="419" t="s">
        <v>6392</v>
      </c>
      <c r="C110" s="419">
        <v>1.9</v>
      </c>
      <c r="D110" s="419" t="s">
        <v>26</v>
      </c>
      <c r="E110" s="419" t="s">
        <v>24</v>
      </c>
      <c r="F110" s="419" t="s">
        <v>1552</v>
      </c>
      <c r="G110" s="419" t="s">
        <v>212</v>
      </c>
      <c r="H110" s="419" t="s">
        <v>219</v>
      </c>
      <c r="I110" s="419"/>
      <c r="J110" s="419" t="s">
        <v>582</v>
      </c>
      <c r="K110" s="419"/>
    </row>
    <row r="111" spans="2:11" x14ac:dyDescent="0.2">
      <c r="B111" s="419" t="s">
        <v>6393</v>
      </c>
      <c r="C111" s="419">
        <v>1.9</v>
      </c>
      <c r="D111" s="419" t="s">
        <v>26</v>
      </c>
      <c r="E111" s="419" t="s">
        <v>25</v>
      </c>
      <c r="F111" s="419" t="s">
        <v>1554</v>
      </c>
      <c r="G111" s="419" t="s">
        <v>212</v>
      </c>
      <c r="H111" s="419" t="s">
        <v>213</v>
      </c>
      <c r="I111" s="419" t="s">
        <v>6394</v>
      </c>
      <c r="J111" s="419"/>
      <c r="K111" s="419"/>
    </row>
    <row r="112" spans="2:11" x14ac:dyDescent="0.2">
      <c r="B112" s="419" t="s">
        <v>6395</v>
      </c>
      <c r="C112" s="419">
        <v>1.9</v>
      </c>
      <c r="D112" s="419" t="s">
        <v>27</v>
      </c>
      <c r="E112" s="419" t="s">
        <v>16</v>
      </c>
      <c r="F112" s="419" t="s">
        <v>1564</v>
      </c>
      <c r="G112" s="419" t="s">
        <v>212</v>
      </c>
      <c r="H112" s="419" t="s">
        <v>219</v>
      </c>
      <c r="I112" s="419"/>
      <c r="J112" s="419" t="s">
        <v>582</v>
      </c>
      <c r="K112" s="419"/>
    </row>
    <row r="113" spans="2:11" x14ac:dyDescent="0.2">
      <c r="B113" s="419" t="s">
        <v>6396</v>
      </c>
      <c r="C113" s="419">
        <v>1.9</v>
      </c>
      <c r="D113" s="419" t="s">
        <v>27</v>
      </c>
      <c r="E113" s="419" t="s">
        <v>17</v>
      </c>
      <c r="F113" s="419" t="s">
        <v>1566</v>
      </c>
      <c r="G113" s="419" t="s">
        <v>212</v>
      </c>
      <c r="H113" s="419" t="s">
        <v>219</v>
      </c>
      <c r="I113" s="419"/>
      <c r="J113" s="419" t="s">
        <v>582</v>
      </c>
      <c r="K113" s="419"/>
    </row>
    <row r="114" spans="2:11" x14ac:dyDescent="0.2">
      <c r="B114" s="419" t="s">
        <v>6397</v>
      </c>
      <c r="C114" s="419">
        <v>1.9</v>
      </c>
      <c r="D114" s="419" t="s">
        <v>27</v>
      </c>
      <c r="E114" s="419" t="s">
        <v>18</v>
      </c>
      <c r="F114" s="419" t="s">
        <v>1568</v>
      </c>
      <c r="G114" s="419" t="s">
        <v>212</v>
      </c>
      <c r="H114" s="419" t="s">
        <v>219</v>
      </c>
      <c r="I114" s="419"/>
      <c r="J114" s="419" t="s">
        <v>582</v>
      </c>
      <c r="K114" s="419"/>
    </row>
    <row r="115" spans="2:11" x14ac:dyDescent="0.2">
      <c r="B115" s="419" t="s">
        <v>6398</v>
      </c>
      <c r="C115" s="419">
        <v>1.9</v>
      </c>
      <c r="D115" s="419" t="s">
        <v>27</v>
      </c>
      <c r="E115" s="419" t="s">
        <v>19</v>
      </c>
      <c r="F115" s="419" t="s">
        <v>1570</v>
      </c>
      <c r="G115" s="419" t="s">
        <v>212</v>
      </c>
      <c r="H115" s="419" t="s">
        <v>219</v>
      </c>
      <c r="I115" s="419"/>
      <c r="J115" s="419" t="s">
        <v>582</v>
      </c>
      <c r="K115" s="419"/>
    </row>
    <row r="116" spans="2:11" x14ac:dyDescent="0.2">
      <c r="B116" s="419" t="s">
        <v>6399</v>
      </c>
      <c r="C116" s="419">
        <v>1.9</v>
      </c>
      <c r="D116" s="419" t="s">
        <v>27</v>
      </c>
      <c r="E116" s="419" t="s">
        <v>20</v>
      </c>
      <c r="F116" s="419" t="s">
        <v>1572</v>
      </c>
      <c r="G116" s="419" t="s">
        <v>212</v>
      </c>
      <c r="H116" s="419" t="s">
        <v>219</v>
      </c>
      <c r="I116" s="419"/>
      <c r="J116" s="419" t="s">
        <v>582</v>
      </c>
      <c r="K116" s="419"/>
    </row>
    <row r="117" spans="2:11" x14ac:dyDescent="0.2">
      <c r="B117" s="419" t="s">
        <v>6400</v>
      </c>
      <c r="C117" s="419">
        <v>1.9</v>
      </c>
      <c r="D117" s="419" t="s">
        <v>27</v>
      </c>
      <c r="E117" s="419" t="s">
        <v>21</v>
      </c>
      <c r="F117" s="419" t="s">
        <v>1574</v>
      </c>
      <c r="G117" s="419" t="s">
        <v>212</v>
      </c>
      <c r="H117" s="419" t="s">
        <v>219</v>
      </c>
      <c r="I117" s="419"/>
      <c r="J117" s="419" t="s">
        <v>582</v>
      </c>
      <c r="K117" s="419"/>
    </row>
    <row r="118" spans="2:11" x14ac:dyDescent="0.2">
      <c r="B118" s="419" t="s">
        <v>6401</v>
      </c>
      <c r="C118" s="419">
        <v>1.9</v>
      </c>
      <c r="D118" s="419" t="s">
        <v>27</v>
      </c>
      <c r="E118" s="419" t="s">
        <v>22</v>
      </c>
      <c r="F118" s="419" t="s">
        <v>1576</v>
      </c>
      <c r="G118" s="419" t="s">
        <v>212</v>
      </c>
      <c r="H118" s="419" t="s">
        <v>213</v>
      </c>
      <c r="I118" s="419" t="s">
        <v>6402</v>
      </c>
      <c r="J118" s="419"/>
      <c r="K118" s="419"/>
    </row>
    <row r="119" spans="2:11" x14ac:dyDescent="0.2">
      <c r="B119" s="419" t="s">
        <v>6403</v>
      </c>
      <c r="C119" s="419">
        <v>1.9</v>
      </c>
      <c r="D119" s="419" t="s">
        <v>27</v>
      </c>
      <c r="E119" s="419" t="s">
        <v>23</v>
      </c>
      <c r="F119" s="419" t="s">
        <v>1578</v>
      </c>
      <c r="G119" s="419" t="s">
        <v>212</v>
      </c>
      <c r="H119" s="419" t="s">
        <v>219</v>
      </c>
      <c r="I119" s="419"/>
      <c r="J119" s="419" t="s">
        <v>582</v>
      </c>
      <c r="K119" s="419"/>
    </row>
    <row r="120" spans="2:11" x14ac:dyDescent="0.2">
      <c r="B120" s="419" t="s">
        <v>6404</v>
      </c>
      <c r="C120" s="419">
        <v>1.9</v>
      </c>
      <c r="D120" s="419" t="s">
        <v>27</v>
      </c>
      <c r="E120" s="419" t="s">
        <v>24</v>
      </c>
      <c r="F120" s="419" t="s">
        <v>1580</v>
      </c>
      <c r="G120" s="419" t="s">
        <v>212</v>
      </c>
      <c r="H120" s="419" t="s">
        <v>219</v>
      </c>
      <c r="I120" s="419"/>
      <c r="J120" s="419" t="s">
        <v>582</v>
      </c>
      <c r="K120" s="419"/>
    </row>
    <row r="121" spans="2:11" x14ac:dyDescent="0.2">
      <c r="B121" s="419" t="s">
        <v>6405</v>
      </c>
      <c r="C121" s="419">
        <v>1.9</v>
      </c>
      <c r="D121" s="419" t="s">
        <v>27</v>
      </c>
      <c r="E121" s="419" t="s">
        <v>25</v>
      </c>
      <c r="F121" s="419" t="s">
        <v>1582</v>
      </c>
      <c r="G121" s="419" t="s">
        <v>212</v>
      </c>
      <c r="H121" s="419" t="s">
        <v>213</v>
      </c>
      <c r="I121" s="419" t="s">
        <v>6406</v>
      </c>
      <c r="J121" s="419"/>
      <c r="K121" s="419"/>
    </row>
    <row r="122" spans="2:11" x14ac:dyDescent="0.2">
      <c r="B122" s="419" t="s">
        <v>6407</v>
      </c>
      <c r="C122" s="419">
        <v>1.9</v>
      </c>
      <c r="D122" s="419" t="s">
        <v>28</v>
      </c>
      <c r="E122" s="419" t="s">
        <v>16</v>
      </c>
      <c r="F122" s="419" t="s">
        <v>1594</v>
      </c>
      <c r="G122" s="419" t="s">
        <v>212</v>
      </c>
      <c r="H122" s="419" t="s">
        <v>213</v>
      </c>
      <c r="I122" s="419" t="s">
        <v>6408</v>
      </c>
      <c r="J122" s="419"/>
      <c r="K122" s="419"/>
    </row>
    <row r="123" spans="2:11" x14ac:dyDescent="0.2">
      <c r="B123" s="419" t="s">
        <v>6409</v>
      </c>
      <c r="C123" s="419">
        <v>1.9</v>
      </c>
      <c r="D123" s="419" t="s">
        <v>28</v>
      </c>
      <c r="E123" s="419" t="s">
        <v>17</v>
      </c>
      <c r="F123" s="419" t="s">
        <v>1597</v>
      </c>
      <c r="G123" s="419" t="s">
        <v>212</v>
      </c>
      <c r="H123" s="419" t="s">
        <v>213</v>
      </c>
      <c r="I123" s="419" t="s">
        <v>6410</v>
      </c>
      <c r="J123" s="419"/>
      <c r="K123" s="419"/>
    </row>
    <row r="124" spans="2:11" x14ac:dyDescent="0.2">
      <c r="B124" s="419" t="s">
        <v>6411</v>
      </c>
      <c r="C124" s="419">
        <v>1.9</v>
      </c>
      <c r="D124" s="419" t="s">
        <v>28</v>
      </c>
      <c r="E124" s="419" t="s">
        <v>18</v>
      </c>
      <c r="F124" s="419" t="s">
        <v>1600</v>
      </c>
      <c r="G124" s="419" t="s">
        <v>212</v>
      </c>
      <c r="H124" s="419" t="s">
        <v>213</v>
      </c>
      <c r="I124" s="419" t="s">
        <v>6412</v>
      </c>
      <c r="J124" s="419"/>
      <c r="K124" s="419"/>
    </row>
    <row r="125" spans="2:11" x14ac:dyDescent="0.2">
      <c r="B125" s="419" t="s">
        <v>6413</v>
      </c>
      <c r="C125" s="419">
        <v>1.9</v>
      </c>
      <c r="D125" s="419" t="s">
        <v>28</v>
      </c>
      <c r="E125" s="419" t="s">
        <v>19</v>
      </c>
      <c r="F125" s="419" t="s">
        <v>1603</v>
      </c>
      <c r="G125" s="419" t="s">
        <v>212</v>
      </c>
      <c r="H125" s="419" t="s">
        <v>213</v>
      </c>
      <c r="I125" s="419" t="s">
        <v>6414</v>
      </c>
      <c r="J125" s="419"/>
      <c r="K125" s="419"/>
    </row>
    <row r="126" spans="2:11" x14ac:dyDescent="0.2">
      <c r="B126" s="419" t="s">
        <v>6415</v>
      </c>
      <c r="C126" s="419">
        <v>1.9</v>
      </c>
      <c r="D126" s="419" t="s">
        <v>28</v>
      </c>
      <c r="E126" s="419" t="s">
        <v>20</v>
      </c>
      <c r="F126" s="419" t="s">
        <v>1606</v>
      </c>
      <c r="G126" s="419" t="s">
        <v>212</v>
      </c>
      <c r="H126" s="419" t="s">
        <v>213</v>
      </c>
      <c r="I126" s="419" t="s">
        <v>6416</v>
      </c>
      <c r="J126" s="419"/>
      <c r="K126" s="419"/>
    </row>
    <row r="127" spans="2:11" x14ac:dyDescent="0.2">
      <c r="B127" s="419" t="s">
        <v>6417</v>
      </c>
      <c r="C127" s="419">
        <v>1.9</v>
      </c>
      <c r="D127" s="419" t="s">
        <v>28</v>
      </c>
      <c r="E127" s="419" t="s">
        <v>21</v>
      </c>
      <c r="F127" s="419" t="s">
        <v>1609</v>
      </c>
      <c r="G127" s="419" t="s">
        <v>212</v>
      </c>
      <c r="H127" s="419" t="s">
        <v>213</v>
      </c>
      <c r="I127" s="419" t="s">
        <v>6418</v>
      </c>
      <c r="J127" s="419"/>
      <c r="K127" s="419"/>
    </row>
    <row r="128" spans="2:11" x14ac:dyDescent="0.2">
      <c r="B128" s="419" t="s">
        <v>6419</v>
      </c>
      <c r="C128" s="419">
        <v>1.9</v>
      </c>
      <c r="D128" s="419" t="s">
        <v>28</v>
      </c>
      <c r="E128" s="419" t="s">
        <v>22</v>
      </c>
      <c r="F128" s="419" t="s">
        <v>1612</v>
      </c>
      <c r="G128" s="419" t="s">
        <v>212</v>
      </c>
      <c r="H128" s="419" t="s">
        <v>213</v>
      </c>
      <c r="I128" s="419" t="s">
        <v>6420</v>
      </c>
      <c r="J128" s="419"/>
      <c r="K128" s="419"/>
    </row>
    <row r="129" spans="2:11" x14ac:dyDescent="0.2">
      <c r="B129" s="419" t="s">
        <v>6421</v>
      </c>
      <c r="C129" s="419">
        <v>1.9</v>
      </c>
      <c r="D129" s="419" t="s">
        <v>28</v>
      </c>
      <c r="E129" s="419" t="s">
        <v>23</v>
      </c>
      <c r="F129" s="419" t="s">
        <v>1615</v>
      </c>
      <c r="G129" s="419" t="s">
        <v>212</v>
      </c>
      <c r="H129" s="419" t="s">
        <v>213</v>
      </c>
      <c r="I129" s="419" t="s">
        <v>6422</v>
      </c>
      <c r="J129" s="419"/>
      <c r="K129" s="419"/>
    </row>
    <row r="130" spans="2:11" x14ac:dyDescent="0.2">
      <c r="B130" s="419" t="s">
        <v>6423</v>
      </c>
      <c r="C130" s="419">
        <v>1.9</v>
      </c>
      <c r="D130" s="419" t="s">
        <v>28</v>
      </c>
      <c r="E130" s="419" t="s">
        <v>24</v>
      </c>
      <c r="F130" s="419" t="s">
        <v>1618</v>
      </c>
      <c r="G130" s="419" t="s">
        <v>212</v>
      </c>
      <c r="H130" s="419" t="s">
        <v>213</v>
      </c>
      <c r="I130" s="419" t="s">
        <v>6424</v>
      </c>
      <c r="J130" s="419"/>
      <c r="K130" s="419"/>
    </row>
    <row r="131" spans="2:11" x14ac:dyDescent="0.2">
      <c r="B131" s="419" t="s">
        <v>6425</v>
      </c>
      <c r="C131" s="419">
        <v>1.9</v>
      </c>
      <c r="D131" s="419" t="s">
        <v>28</v>
      </c>
      <c r="E131" s="419" t="s">
        <v>25</v>
      </c>
      <c r="F131" s="419" t="s">
        <v>1621</v>
      </c>
      <c r="G131" s="419" t="s">
        <v>212</v>
      </c>
      <c r="H131" s="419" t="s">
        <v>213</v>
      </c>
      <c r="I131" s="419" t="s">
        <v>6426</v>
      </c>
      <c r="J131" s="419"/>
      <c r="K131" s="419"/>
    </row>
    <row r="132" spans="2:11" x14ac:dyDescent="0.2">
      <c r="B132" s="419" t="s">
        <v>6427</v>
      </c>
      <c r="C132" s="419">
        <v>1.9</v>
      </c>
      <c r="D132" s="419" t="s">
        <v>29</v>
      </c>
      <c r="E132" s="419" t="s">
        <v>16</v>
      </c>
      <c r="F132" s="419" t="s">
        <v>1636</v>
      </c>
      <c r="G132" s="419" t="s">
        <v>212</v>
      </c>
      <c r="H132" s="419" t="s">
        <v>219</v>
      </c>
      <c r="I132" s="419"/>
      <c r="J132" s="419" t="s">
        <v>582</v>
      </c>
      <c r="K132" s="419"/>
    </row>
    <row r="133" spans="2:11" x14ac:dyDescent="0.2">
      <c r="B133" s="419" t="s">
        <v>6428</v>
      </c>
      <c r="C133" s="419">
        <v>1.9</v>
      </c>
      <c r="D133" s="419" t="s">
        <v>29</v>
      </c>
      <c r="E133" s="419" t="s">
        <v>17</v>
      </c>
      <c r="F133" s="419" t="s">
        <v>1638</v>
      </c>
      <c r="G133" s="419" t="s">
        <v>212</v>
      </c>
      <c r="H133" s="419" t="s">
        <v>219</v>
      </c>
      <c r="I133" s="419"/>
      <c r="J133" s="419" t="s">
        <v>582</v>
      </c>
      <c r="K133" s="419"/>
    </row>
    <row r="134" spans="2:11" x14ac:dyDescent="0.2">
      <c r="B134" s="419" t="s">
        <v>6429</v>
      </c>
      <c r="C134" s="419">
        <v>1.9</v>
      </c>
      <c r="D134" s="419" t="s">
        <v>29</v>
      </c>
      <c r="E134" s="419" t="s">
        <v>18</v>
      </c>
      <c r="F134" s="419" t="s">
        <v>1640</v>
      </c>
      <c r="G134" s="419" t="s">
        <v>212</v>
      </c>
      <c r="H134" s="419" t="s">
        <v>219</v>
      </c>
      <c r="I134" s="419"/>
      <c r="J134" s="419" t="s">
        <v>582</v>
      </c>
      <c r="K134" s="419"/>
    </row>
    <row r="135" spans="2:11" x14ac:dyDescent="0.2">
      <c r="B135" s="419" t="s">
        <v>6430</v>
      </c>
      <c r="C135" s="419">
        <v>1.9</v>
      </c>
      <c r="D135" s="419" t="s">
        <v>29</v>
      </c>
      <c r="E135" s="419" t="s">
        <v>19</v>
      </c>
      <c r="F135" s="419" t="s">
        <v>1642</v>
      </c>
      <c r="G135" s="419" t="s">
        <v>212</v>
      </c>
      <c r="H135" s="419" t="s">
        <v>219</v>
      </c>
      <c r="I135" s="419"/>
      <c r="J135" s="419" t="s">
        <v>582</v>
      </c>
      <c r="K135" s="419"/>
    </row>
    <row r="136" spans="2:11" x14ac:dyDescent="0.2">
      <c r="B136" s="419" t="s">
        <v>6431</v>
      </c>
      <c r="C136" s="419">
        <v>1.9</v>
      </c>
      <c r="D136" s="419" t="s">
        <v>29</v>
      </c>
      <c r="E136" s="419" t="s">
        <v>20</v>
      </c>
      <c r="F136" s="419" t="s">
        <v>1644</v>
      </c>
      <c r="G136" s="419" t="s">
        <v>212</v>
      </c>
      <c r="H136" s="419" t="s">
        <v>219</v>
      </c>
      <c r="I136" s="419"/>
      <c r="J136" s="419" t="s">
        <v>582</v>
      </c>
      <c r="K136" s="419"/>
    </row>
    <row r="137" spans="2:11" x14ac:dyDescent="0.2">
      <c r="B137" s="419" t="s">
        <v>6432</v>
      </c>
      <c r="C137" s="419">
        <v>1.9</v>
      </c>
      <c r="D137" s="419" t="s">
        <v>29</v>
      </c>
      <c r="E137" s="419" t="s">
        <v>21</v>
      </c>
      <c r="F137" s="419" t="s">
        <v>1646</v>
      </c>
      <c r="G137" s="419" t="s">
        <v>212</v>
      </c>
      <c r="H137" s="419" t="s">
        <v>219</v>
      </c>
      <c r="I137" s="419"/>
      <c r="J137" s="419" t="s">
        <v>582</v>
      </c>
      <c r="K137" s="419"/>
    </row>
    <row r="138" spans="2:11" x14ac:dyDescent="0.2">
      <c r="B138" s="419" t="s">
        <v>6433</v>
      </c>
      <c r="C138" s="419">
        <v>1.9</v>
      </c>
      <c r="D138" s="419" t="s">
        <v>29</v>
      </c>
      <c r="E138" s="419" t="s">
        <v>22</v>
      </c>
      <c r="F138" s="419" t="s">
        <v>1648</v>
      </c>
      <c r="G138" s="419" t="s">
        <v>212</v>
      </c>
      <c r="H138" s="419" t="s">
        <v>213</v>
      </c>
      <c r="I138" s="419" t="s">
        <v>6434</v>
      </c>
      <c r="J138" s="419"/>
      <c r="K138" s="419"/>
    </row>
    <row r="139" spans="2:11" x14ac:dyDescent="0.2">
      <c r="B139" s="419" t="s">
        <v>6435</v>
      </c>
      <c r="C139" s="419">
        <v>1.9</v>
      </c>
      <c r="D139" s="419" t="s">
        <v>29</v>
      </c>
      <c r="E139" s="419" t="s">
        <v>23</v>
      </c>
      <c r="F139" s="419" t="s">
        <v>1650</v>
      </c>
      <c r="G139" s="419" t="s">
        <v>212</v>
      </c>
      <c r="H139" s="419" t="s">
        <v>219</v>
      </c>
      <c r="I139" s="419"/>
      <c r="J139" s="419" t="s">
        <v>582</v>
      </c>
      <c r="K139" s="419"/>
    </row>
    <row r="140" spans="2:11" x14ac:dyDescent="0.2">
      <c r="B140" s="419" t="s">
        <v>6436</v>
      </c>
      <c r="C140" s="419">
        <v>1.9</v>
      </c>
      <c r="D140" s="419" t="s">
        <v>29</v>
      </c>
      <c r="E140" s="419" t="s">
        <v>24</v>
      </c>
      <c r="F140" s="419" t="s">
        <v>1652</v>
      </c>
      <c r="G140" s="419" t="s">
        <v>212</v>
      </c>
      <c r="H140" s="419" t="s">
        <v>219</v>
      </c>
      <c r="I140" s="419"/>
      <c r="J140" s="419" t="s">
        <v>582</v>
      </c>
      <c r="K140" s="419"/>
    </row>
    <row r="141" spans="2:11" x14ac:dyDescent="0.2">
      <c r="B141" s="419" t="s">
        <v>6437</v>
      </c>
      <c r="C141" s="419">
        <v>1.9</v>
      </c>
      <c r="D141" s="419" t="s">
        <v>29</v>
      </c>
      <c r="E141" s="419" t="s">
        <v>25</v>
      </c>
      <c r="F141" s="419" t="s">
        <v>1654</v>
      </c>
      <c r="G141" s="419" t="s">
        <v>212</v>
      </c>
      <c r="H141" s="419" t="s">
        <v>213</v>
      </c>
      <c r="I141" s="419" t="s">
        <v>6438</v>
      </c>
      <c r="J141" s="419"/>
      <c r="K141" s="419"/>
    </row>
    <row r="142" spans="2:11" x14ac:dyDescent="0.2">
      <c r="B142" s="419" t="s">
        <v>6439</v>
      </c>
      <c r="C142" s="419">
        <v>1.9</v>
      </c>
      <c r="D142" s="419" t="s">
        <v>44</v>
      </c>
      <c r="E142" s="419" t="s">
        <v>16</v>
      </c>
      <c r="F142" s="419" t="s">
        <v>1666</v>
      </c>
      <c r="G142" s="419" t="s">
        <v>212</v>
      </c>
      <c r="H142" s="419" t="s">
        <v>219</v>
      </c>
      <c r="I142" s="419"/>
      <c r="J142" s="419" t="s">
        <v>582</v>
      </c>
      <c r="K142" s="419"/>
    </row>
    <row r="143" spans="2:11" x14ac:dyDescent="0.2">
      <c r="B143" s="419" t="s">
        <v>6440</v>
      </c>
      <c r="C143" s="419">
        <v>1.9</v>
      </c>
      <c r="D143" s="419" t="s">
        <v>44</v>
      </c>
      <c r="E143" s="419" t="s">
        <v>17</v>
      </c>
      <c r="F143" s="419" t="s">
        <v>1668</v>
      </c>
      <c r="G143" s="419" t="s">
        <v>212</v>
      </c>
      <c r="H143" s="419" t="s">
        <v>219</v>
      </c>
      <c r="I143" s="419"/>
      <c r="J143" s="419" t="s">
        <v>582</v>
      </c>
      <c r="K143" s="419"/>
    </row>
    <row r="144" spans="2:11" x14ac:dyDescent="0.2">
      <c r="B144" s="419" t="s">
        <v>6441</v>
      </c>
      <c r="C144" s="419">
        <v>1.9</v>
      </c>
      <c r="D144" s="419" t="s">
        <v>44</v>
      </c>
      <c r="E144" s="419" t="s">
        <v>18</v>
      </c>
      <c r="F144" s="419" t="s">
        <v>1670</v>
      </c>
      <c r="G144" s="419" t="s">
        <v>212</v>
      </c>
      <c r="H144" s="419" t="s">
        <v>219</v>
      </c>
      <c r="I144" s="419"/>
      <c r="J144" s="419" t="s">
        <v>582</v>
      </c>
      <c r="K144" s="419"/>
    </row>
    <row r="145" spans="2:11" x14ac:dyDescent="0.2">
      <c r="B145" s="419" t="s">
        <v>6442</v>
      </c>
      <c r="C145" s="419">
        <v>1.9</v>
      </c>
      <c r="D145" s="419" t="s">
        <v>44</v>
      </c>
      <c r="E145" s="419" t="s">
        <v>19</v>
      </c>
      <c r="F145" s="419" t="s">
        <v>1672</v>
      </c>
      <c r="G145" s="419" t="s">
        <v>212</v>
      </c>
      <c r="H145" s="419" t="s">
        <v>219</v>
      </c>
      <c r="I145" s="419"/>
      <c r="J145" s="419" t="s">
        <v>582</v>
      </c>
      <c r="K145" s="419"/>
    </row>
    <row r="146" spans="2:11" x14ac:dyDescent="0.2">
      <c r="B146" s="419" t="s">
        <v>6443</v>
      </c>
      <c r="C146" s="419">
        <v>1.9</v>
      </c>
      <c r="D146" s="419" t="s">
        <v>44</v>
      </c>
      <c r="E146" s="419" t="s">
        <v>20</v>
      </c>
      <c r="F146" s="419" t="s">
        <v>1674</v>
      </c>
      <c r="G146" s="419" t="s">
        <v>212</v>
      </c>
      <c r="H146" s="419" t="s">
        <v>219</v>
      </c>
      <c r="I146" s="419"/>
      <c r="J146" s="419" t="s">
        <v>582</v>
      </c>
      <c r="K146" s="419"/>
    </row>
    <row r="147" spans="2:11" x14ac:dyDescent="0.2">
      <c r="B147" s="419" t="s">
        <v>6444</v>
      </c>
      <c r="C147" s="419">
        <v>1.9</v>
      </c>
      <c r="D147" s="419" t="s">
        <v>44</v>
      </c>
      <c r="E147" s="419" t="s">
        <v>21</v>
      </c>
      <c r="F147" s="419" t="s">
        <v>1676</v>
      </c>
      <c r="G147" s="419" t="s">
        <v>212</v>
      </c>
      <c r="H147" s="419" t="s">
        <v>219</v>
      </c>
      <c r="I147" s="419"/>
      <c r="J147" s="419" t="s">
        <v>582</v>
      </c>
      <c r="K147" s="419"/>
    </row>
    <row r="148" spans="2:11" x14ac:dyDescent="0.2">
      <c r="B148" s="419" t="s">
        <v>6445</v>
      </c>
      <c r="C148" s="419">
        <v>1.9</v>
      </c>
      <c r="D148" s="419" t="s">
        <v>44</v>
      </c>
      <c r="E148" s="419" t="s">
        <v>22</v>
      </c>
      <c r="F148" s="419" t="s">
        <v>1678</v>
      </c>
      <c r="G148" s="419" t="s">
        <v>212</v>
      </c>
      <c r="H148" s="419" t="s">
        <v>213</v>
      </c>
      <c r="I148" s="419" t="s">
        <v>6446</v>
      </c>
      <c r="J148" s="419"/>
      <c r="K148" s="419"/>
    </row>
    <row r="149" spans="2:11" x14ac:dyDescent="0.2">
      <c r="B149" s="419" t="s">
        <v>6447</v>
      </c>
      <c r="C149" s="419">
        <v>1.9</v>
      </c>
      <c r="D149" s="419" t="s">
        <v>44</v>
      </c>
      <c r="E149" s="419" t="s">
        <v>23</v>
      </c>
      <c r="F149" s="419" t="s">
        <v>1680</v>
      </c>
      <c r="G149" s="419" t="s">
        <v>212</v>
      </c>
      <c r="H149" s="419" t="s">
        <v>219</v>
      </c>
      <c r="I149" s="419"/>
      <c r="J149" s="419" t="s">
        <v>582</v>
      </c>
      <c r="K149" s="419"/>
    </row>
    <row r="150" spans="2:11" x14ac:dyDescent="0.2">
      <c r="B150" s="419" t="s">
        <v>6448</v>
      </c>
      <c r="C150" s="419">
        <v>1.9</v>
      </c>
      <c r="D150" s="419" t="s">
        <v>44</v>
      </c>
      <c r="E150" s="419" t="s">
        <v>24</v>
      </c>
      <c r="F150" s="419" t="s">
        <v>1682</v>
      </c>
      <c r="G150" s="419" t="s">
        <v>212</v>
      </c>
      <c r="H150" s="419" t="s">
        <v>219</v>
      </c>
      <c r="I150" s="419"/>
      <c r="J150" s="419" t="s">
        <v>582</v>
      </c>
      <c r="K150" s="419"/>
    </row>
    <row r="151" spans="2:11" x14ac:dyDescent="0.2">
      <c r="B151" s="419" t="s">
        <v>6449</v>
      </c>
      <c r="C151" s="419">
        <v>1.9</v>
      </c>
      <c r="D151" s="419" t="s">
        <v>44</v>
      </c>
      <c r="E151" s="419" t="s">
        <v>25</v>
      </c>
      <c r="F151" s="419" t="s">
        <v>1684</v>
      </c>
      <c r="G151" s="419" t="s">
        <v>212</v>
      </c>
      <c r="H151" s="419" t="s">
        <v>213</v>
      </c>
      <c r="I151" s="419" t="s">
        <v>6450</v>
      </c>
      <c r="J151" s="419"/>
      <c r="K151" s="419"/>
    </row>
    <row r="152" spans="2:11" x14ac:dyDescent="0.2">
      <c r="B152" s="419" t="s">
        <v>6451</v>
      </c>
      <c r="C152" s="419">
        <v>1.9</v>
      </c>
      <c r="D152" s="419" t="s">
        <v>45</v>
      </c>
      <c r="E152" s="419" t="s">
        <v>16</v>
      </c>
      <c r="F152" s="419" t="s">
        <v>1696</v>
      </c>
      <c r="G152" s="419" t="s">
        <v>212</v>
      </c>
      <c r="H152" s="419" t="s">
        <v>219</v>
      </c>
      <c r="I152" s="419"/>
      <c r="J152" s="419" t="s">
        <v>582</v>
      </c>
      <c r="K152" s="419"/>
    </row>
    <row r="153" spans="2:11" x14ac:dyDescent="0.2">
      <c r="B153" s="419" t="s">
        <v>6452</v>
      </c>
      <c r="C153" s="419">
        <v>1.9</v>
      </c>
      <c r="D153" s="419" t="s">
        <v>45</v>
      </c>
      <c r="E153" s="419" t="s">
        <v>17</v>
      </c>
      <c r="F153" s="419" t="s">
        <v>1698</v>
      </c>
      <c r="G153" s="419" t="s">
        <v>212</v>
      </c>
      <c r="H153" s="419" t="s">
        <v>219</v>
      </c>
      <c r="I153" s="419"/>
      <c r="J153" s="419" t="s">
        <v>582</v>
      </c>
      <c r="K153" s="419"/>
    </row>
    <row r="154" spans="2:11" x14ac:dyDescent="0.2">
      <c r="B154" s="419" t="s">
        <v>6453</v>
      </c>
      <c r="C154" s="419">
        <v>1.9</v>
      </c>
      <c r="D154" s="419" t="s">
        <v>45</v>
      </c>
      <c r="E154" s="419" t="s">
        <v>18</v>
      </c>
      <c r="F154" s="419" t="s">
        <v>1700</v>
      </c>
      <c r="G154" s="419" t="s">
        <v>212</v>
      </c>
      <c r="H154" s="419" t="s">
        <v>219</v>
      </c>
      <c r="I154" s="419"/>
      <c r="J154" s="419" t="s">
        <v>582</v>
      </c>
      <c r="K154" s="419"/>
    </row>
    <row r="155" spans="2:11" x14ac:dyDescent="0.2">
      <c r="B155" s="419" t="s">
        <v>6454</v>
      </c>
      <c r="C155" s="419">
        <v>1.9</v>
      </c>
      <c r="D155" s="419" t="s">
        <v>45</v>
      </c>
      <c r="E155" s="419" t="s">
        <v>19</v>
      </c>
      <c r="F155" s="419" t="s">
        <v>1702</v>
      </c>
      <c r="G155" s="419" t="s">
        <v>212</v>
      </c>
      <c r="H155" s="419" t="s">
        <v>219</v>
      </c>
      <c r="I155" s="419"/>
      <c r="J155" s="419" t="s">
        <v>582</v>
      </c>
      <c r="K155" s="419"/>
    </row>
    <row r="156" spans="2:11" x14ac:dyDescent="0.2">
      <c r="B156" s="419" t="s">
        <v>6455</v>
      </c>
      <c r="C156" s="419">
        <v>1.9</v>
      </c>
      <c r="D156" s="419" t="s">
        <v>45</v>
      </c>
      <c r="E156" s="419" t="s">
        <v>20</v>
      </c>
      <c r="F156" s="419" t="s">
        <v>1704</v>
      </c>
      <c r="G156" s="419" t="s">
        <v>212</v>
      </c>
      <c r="H156" s="419" t="s">
        <v>219</v>
      </c>
      <c r="I156" s="419"/>
      <c r="J156" s="419" t="s">
        <v>582</v>
      </c>
      <c r="K156" s="419"/>
    </row>
    <row r="157" spans="2:11" x14ac:dyDescent="0.2">
      <c r="B157" s="419" t="s">
        <v>6456</v>
      </c>
      <c r="C157" s="419">
        <v>1.9</v>
      </c>
      <c r="D157" s="419" t="s">
        <v>45</v>
      </c>
      <c r="E157" s="419" t="s">
        <v>21</v>
      </c>
      <c r="F157" s="419" t="s">
        <v>1706</v>
      </c>
      <c r="G157" s="419" t="s">
        <v>212</v>
      </c>
      <c r="H157" s="419" t="s">
        <v>219</v>
      </c>
      <c r="I157" s="419"/>
      <c r="J157" s="419" t="s">
        <v>582</v>
      </c>
      <c r="K157" s="419"/>
    </row>
    <row r="158" spans="2:11" x14ac:dyDescent="0.2">
      <c r="B158" s="419" t="s">
        <v>6457</v>
      </c>
      <c r="C158" s="419">
        <v>1.9</v>
      </c>
      <c r="D158" s="419" t="s">
        <v>45</v>
      </c>
      <c r="E158" s="419" t="s">
        <v>22</v>
      </c>
      <c r="F158" s="419" t="s">
        <v>1708</v>
      </c>
      <c r="G158" s="419" t="s">
        <v>212</v>
      </c>
      <c r="H158" s="419" t="s">
        <v>213</v>
      </c>
      <c r="I158" s="419" t="s">
        <v>6458</v>
      </c>
      <c r="J158" s="419"/>
      <c r="K158" s="419"/>
    </row>
    <row r="159" spans="2:11" x14ac:dyDescent="0.2">
      <c r="B159" s="419" t="s">
        <v>6459</v>
      </c>
      <c r="C159" s="419">
        <v>1.9</v>
      </c>
      <c r="D159" s="419" t="s">
        <v>45</v>
      </c>
      <c r="E159" s="419" t="s">
        <v>23</v>
      </c>
      <c r="F159" s="419" t="s">
        <v>1710</v>
      </c>
      <c r="G159" s="419" t="s">
        <v>212</v>
      </c>
      <c r="H159" s="419" t="s">
        <v>219</v>
      </c>
      <c r="I159" s="419"/>
      <c r="J159" s="419" t="s">
        <v>582</v>
      </c>
      <c r="K159" s="419"/>
    </row>
    <row r="160" spans="2:11" x14ac:dyDescent="0.2">
      <c r="B160" s="419" t="s">
        <v>6460</v>
      </c>
      <c r="C160" s="419">
        <v>1.9</v>
      </c>
      <c r="D160" s="419" t="s">
        <v>45</v>
      </c>
      <c r="E160" s="419" t="s">
        <v>24</v>
      </c>
      <c r="F160" s="419" t="s">
        <v>1712</v>
      </c>
      <c r="G160" s="419" t="s">
        <v>212</v>
      </c>
      <c r="H160" s="419" t="s">
        <v>219</v>
      </c>
      <c r="I160" s="419"/>
      <c r="J160" s="419" t="s">
        <v>582</v>
      </c>
      <c r="K160" s="419"/>
    </row>
    <row r="161" spans="2:11" x14ac:dyDescent="0.2">
      <c r="B161" s="419" t="s">
        <v>6461</v>
      </c>
      <c r="C161" s="419">
        <v>1.9</v>
      </c>
      <c r="D161" s="419" t="s">
        <v>45</v>
      </c>
      <c r="E161" s="419" t="s">
        <v>25</v>
      </c>
      <c r="F161" s="419" t="s">
        <v>1714</v>
      </c>
      <c r="G161" s="419" t="s">
        <v>212</v>
      </c>
      <c r="H161" s="419" t="s">
        <v>213</v>
      </c>
      <c r="I161" s="419" t="s">
        <v>6462</v>
      </c>
      <c r="J161" s="419"/>
      <c r="K161" s="419"/>
    </row>
    <row r="162" spans="2:11" x14ac:dyDescent="0.2">
      <c r="B162" s="419" t="s">
        <v>6463</v>
      </c>
      <c r="C162" s="419">
        <v>1.9</v>
      </c>
      <c r="D162" s="419" t="s">
        <v>46</v>
      </c>
      <c r="E162" s="419" t="s">
        <v>16</v>
      </c>
      <c r="F162" s="419" t="s">
        <v>1726</v>
      </c>
      <c r="G162" s="419" t="s">
        <v>212</v>
      </c>
      <c r="H162" s="419" t="s">
        <v>219</v>
      </c>
      <c r="I162" s="419"/>
      <c r="J162" s="419" t="s">
        <v>582</v>
      </c>
      <c r="K162" s="419"/>
    </row>
    <row r="163" spans="2:11" x14ac:dyDescent="0.2">
      <c r="B163" s="419" t="s">
        <v>6464</v>
      </c>
      <c r="C163" s="419">
        <v>1.9</v>
      </c>
      <c r="D163" s="419" t="s">
        <v>46</v>
      </c>
      <c r="E163" s="419" t="s">
        <v>17</v>
      </c>
      <c r="F163" s="419" t="s">
        <v>1728</v>
      </c>
      <c r="G163" s="419" t="s">
        <v>212</v>
      </c>
      <c r="H163" s="419" t="s">
        <v>219</v>
      </c>
      <c r="I163" s="419"/>
      <c r="J163" s="419" t="s">
        <v>582</v>
      </c>
      <c r="K163" s="419"/>
    </row>
    <row r="164" spans="2:11" x14ac:dyDescent="0.2">
      <c r="B164" s="419" t="s">
        <v>6465</v>
      </c>
      <c r="C164" s="419">
        <v>1.9</v>
      </c>
      <c r="D164" s="419" t="s">
        <v>46</v>
      </c>
      <c r="E164" s="419" t="s">
        <v>18</v>
      </c>
      <c r="F164" s="419" t="s">
        <v>1730</v>
      </c>
      <c r="G164" s="419" t="s">
        <v>212</v>
      </c>
      <c r="H164" s="419" t="s">
        <v>219</v>
      </c>
      <c r="I164" s="419"/>
      <c r="J164" s="419" t="s">
        <v>582</v>
      </c>
      <c r="K164" s="419"/>
    </row>
    <row r="165" spans="2:11" x14ac:dyDescent="0.2">
      <c r="B165" s="419" t="s">
        <v>6466</v>
      </c>
      <c r="C165" s="419">
        <v>1.9</v>
      </c>
      <c r="D165" s="419" t="s">
        <v>46</v>
      </c>
      <c r="E165" s="419" t="s">
        <v>19</v>
      </c>
      <c r="F165" s="419" t="s">
        <v>1732</v>
      </c>
      <c r="G165" s="419" t="s">
        <v>212</v>
      </c>
      <c r="H165" s="419" t="s">
        <v>219</v>
      </c>
      <c r="I165" s="419"/>
      <c r="J165" s="419" t="s">
        <v>582</v>
      </c>
      <c r="K165" s="419"/>
    </row>
    <row r="166" spans="2:11" x14ac:dyDescent="0.2">
      <c r="B166" s="419" t="s">
        <v>6467</v>
      </c>
      <c r="C166" s="419">
        <v>1.9</v>
      </c>
      <c r="D166" s="419" t="s">
        <v>46</v>
      </c>
      <c r="E166" s="419" t="s">
        <v>20</v>
      </c>
      <c r="F166" s="419" t="s">
        <v>1734</v>
      </c>
      <c r="G166" s="419" t="s">
        <v>212</v>
      </c>
      <c r="H166" s="419" t="s">
        <v>219</v>
      </c>
      <c r="I166" s="419"/>
      <c r="J166" s="419" t="s">
        <v>582</v>
      </c>
      <c r="K166" s="419"/>
    </row>
    <row r="167" spans="2:11" x14ac:dyDescent="0.2">
      <c r="B167" s="419" t="s">
        <v>6468</v>
      </c>
      <c r="C167" s="419">
        <v>1.9</v>
      </c>
      <c r="D167" s="419" t="s">
        <v>46</v>
      </c>
      <c r="E167" s="419" t="s">
        <v>21</v>
      </c>
      <c r="F167" s="419" t="s">
        <v>1736</v>
      </c>
      <c r="G167" s="419" t="s">
        <v>212</v>
      </c>
      <c r="H167" s="419" t="s">
        <v>219</v>
      </c>
      <c r="I167" s="419"/>
      <c r="J167" s="419" t="s">
        <v>582</v>
      </c>
      <c r="K167" s="419"/>
    </row>
    <row r="168" spans="2:11" x14ac:dyDescent="0.2">
      <c r="B168" s="419" t="s">
        <v>6469</v>
      </c>
      <c r="C168" s="419">
        <v>1.9</v>
      </c>
      <c r="D168" s="419" t="s">
        <v>46</v>
      </c>
      <c r="E168" s="419" t="s">
        <v>22</v>
      </c>
      <c r="F168" s="419" t="s">
        <v>1738</v>
      </c>
      <c r="G168" s="419" t="s">
        <v>212</v>
      </c>
      <c r="H168" s="419" t="s">
        <v>213</v>
      </c>
      <c r="I168" s="419" t="s">
        <v>6470</v>
      </c>
      <c r="J168" s="419"/>
      <c r="K168" s="419"/>
    </row>
    <row r="169" spans="2:11" x14ac:dyDescent="0.2">
      <c r="B169" s="419" t="s">
        <v>6471</v>
      </c>
      <c r="C169" s="419">
        <v>1.9</v>
      </c>
      <c r="D169" s="419" t="s">
        <v>46</v>
      </c>
      <c r="E169" s="419" t="s">
        <v>23</v>
      </c>
      <c r="F169" s="419" t="s">
        <v>1740</v>
      </c>
      <c r="G169" s="419" t="s">
        <v>212</v>
      </c>
      <c r="H169" s="419" t="s">
        <v>219</v>
      </c>
      <c r="I169" s="419"/>
      <c r="J169" s="419" t="s">
        <v>582</v>
      </c>
      <c r="K169" s="419"/>
    </row>
    <row r="170" spans="2:11" x14ac:dyDescent="0.2">
      <c r="B170" s="419" t="s">
        <v>6472</v>
      </c>
      <c r="C170" s="419">
        <v>1.9</v>
      </c>
      <c r="D170" s="419" t="s">
        <v>46</v>
      </c>
      <c r="E170" s="419" t="s">
        <v>24</v>
      </c>
      <c r="F170" s="419" t="s">
        <v>1742</v>
      </c>
      <c r="G170" s="419" t="s">
        <v>212</v>
      </c>
      <c r="H170" s="419" t="s">
        <v>219</v>
      </c>
      <c r="I170" s="419"/>
      <c r="J170" s="419" t="s">
        <v>582</v>
      </c>
      <c r="K170" s="419"/>
    </row>
    <row r="171" spans="2:11" x14ac:dyDescent="0.2">
      <c r="B171" s="419" t="s">
        <v>6473</v>
      </c>
      <c r="C171" s="419">
        <v>1.9</v>
      </c>
      <c r="D171" s="419" t="s">
        <v>46</v>
      </c>
      <c r="E171" s="419" t="s">
        <v>25</v>
      </c>
      <c r="F171" s="419" t="s">
        <v>1744</v>
      </c>
      <c r="G171" s="419" t="s">
        <v>212</v>
      </c>
      <c r="H171" s="419" t="s">
        <v>213</v>
      </c>
      <c r="I171" s="419" t="s">
        <v>6474</v>
      </c>
      <c r="J171" s="419"/>
      <c r="K171" s="419"/>
    </row>
    <row r="172" spans="2:11" x14ac:dyDescent="0.2">
      <c r="B172" s="419" t="s">
        <v>6475</v>
      </c>
      <c r="C172" s="419">
        <v>1.9</v>
      </c>
      <c r="D172" s="419" t="s">
        <v>48</v>
      </c>
      <c r="E172" s="419" t="s">
        <v>16</v>
      </c>
      <c r="F172" s="419" t="s">
        <v>1756</v>
      </c>
      <c r="G172" s="419" t="s">
        <v>212</v>
      </c>
      <c r="H172" s="419" t="s">
        <v>219</v>
      </c>
      <c r="I172" s="419"/>
      <c r="J172" s="419" t="s">
        <v>582</v>
      </c>
      <c r="K172" s="419"/>
    </row>
    <row r="173" spans="2:11" x14ac:dyDescent="0.2">
      <c r="B173" s="419" t="s">
        <v>6476</v>
      </c>
      <c r="C173" s="419">
        <v>1.9</v>
      </c>
      <c r="D173" s="419" t="s">
        <v>48</v>
      </c>
      <c r="E173" s="419" t="s">
        <v>17</v>
      </c>
      <c r="F173" s="419" t="s">
        <v>1758</v>
      </c>
      <c r="G173" s="419" t="s">
        <v>212</v>
      </c>
      <c r="H173" s="419" t="s">
        <v>219</v>
      </c>
      <c r="I173" s="419"/>
      <c r="J173" s="419" t="s">
        <v>582</v>
      </c>
      <c r="K173" s="419"/>
    </row>
    <row r="174" spans="2:11" x14ac:dyDescent="0.2">
      <c r="B174" s="419" t="s">
        <v>6477</v>
      </c>
      <c r="C174" s="419">
        <v>1.9</v>
      </c>
      <c r="D174" s="419" t="s">
        <v>48</v>
      </c>
      <c r="E174" s="419" t="s">
        <v>18</v>
      </c>
      <c r="F174" s="419" t="s">
        <v>1760</v>
      </c>
      <c r="G174" s="419" t="s">
        <v>212</v>
      </c>
      <c r="H174" s="419" t="s">
        <v>219</v>
      </c>
      <c r="I174" s="419"/>
      <c r="J174" s="419" t="s">
        <v>582</v>
      </c>
      <c r="K174" s="419"/>
    </row>
    <row r="175" spans="2:11" x14ac:dyDescent="0.2">
      <c r="B175" s="419" t="s">
        <v>6478</v>
      </c>
      <c r="C175" s="419">
        <v>1.9</v>
      </c>
      <c r="D175" s="419" t="s">
        <v>48</v>
      </c>
      <c r="E175" s="419" t="s">
        <v>19</v>
      </c>
      <c r="F175" s="419" t="s">
        <v>1762</v>
      </c>
      <c r="G175" s="419" t="s">
        <v>212</v>
      </c>
      <c r="H175" s="419" t="s">
        <v>219</v>
      </c>
      <c r="I175" s="419"/>
      <c r="J175" s="419" t="s">
        <v>582</v>
      </c>
      <c r="K175" s="419"/>
    </row>
    <row r="176" spans="2:11" x14ac:dyDescent="0.2">
      <c r="B176" s="419" t="s">
        <v>6479</v>
      </c>
      <c r="C176" s="419">
        <v>1.9</v>
      </c>
      <c r="D176" s="419" t="s">
        <v>48</v>
      </c>
      <c r="E176" s="419" t="s">
        <v>20</v>
      </c>
      <c r="F176" s="419" t="s">
        <v>1764</v>
      </c>
      <c r="G176" s="419" t="s">
        <v>212</v>
      </c>
      <c r="H176" s="419" t="s">
        <v>219</v>
      </c>
      <c r="I176" s="419"/>
      <c r="J176" s="419" t="s">
        <v>582</v>
      </c>
      <c r="K176" s="419"/>
    </row>
    <row r="177" spans="2:11" x14ac:dyDescent="0.2">
      <c r="B177" s="419" t="s">
        <v>6480</v>
      </c>
      <c r="C177" s="419">
        <v>1.9</v>
      </c>
      <c r="D177" s="419" t="s">
        <v>48</v>
      </c>
      <c r="E177" s="419" t="s">
        <v>21</v>
      </c>
      <c r="F177" s="419" t="s">
        <v>1766</v>
      </c>
      <c r="G177" s="419" t="s">
        <v>212</v>
      </c>
      <c r="H177" s="419" t="s">
        <v>219</v>
      </c>
      <c r="I177" s="419"/>
      <c r="J177" s="419" t="s">
        <v>582</v>
      </c>
      <c r="K177" s="419"/>
    </row>
    <row r="178" spans="2:11" x14ac:dyDescent="0.2">
      <c r="B178" s="419" t="s">
        <v>6481</v>
      </c>
      <c r="C178" s="419">
        <v>1.9</v>
      </c>
      <c r="D178" s="419" t="s">
        <v>48</v>
      </c>
      <c r="E178" s="419" t="s">
        <v>22</v>
      </c>
      <c r="F178" s="419" t="s">
        <v>1768</v>
      </c>
      <c r="G178" s="419" t="s">
        <v>212</v>
      </c>
      <c r="H178" s="419" t="s">
        <v>213</v>
      </c>
      <c r="I178" s="419" t="s">
        <v>6482</v>
      </c>
      <c r="J178" s="419"/>
      <c r="K178" s="419"/>
    </row>
    <row r="179" spans="2:11" x14ac:dyDescent="0.2">
      <c r="B179" s="419" t="s">
        <v>6483</v>
      </c>
      <c r="C179" s="419">
        <v>1.9</v>
      </c>
      <c r="D179" s="419" t="s">
        <v>48</v>
      </c>
      <c r="E179" s="419" t="s">
        <v>23</v>
      </c>
      <c r="F179" s="419" t="s">
        <v>1770</v>
      </c>
      <c r="G179" s="419" t="s">
        <v>212</v>
      </c>
      <c r="H179" s="419" t="s">
        <v>219</v>
      </c>
      <c r="I179" s="419"/>
      <c r="J179" s="419" t="s">
        <v>582</v>
      </c>
      <c r="K179" s="419"/>
    </row>
    <row r="180" spans="2:11" x14ac:dyDescent="0.2">
      <c r="B180" s="419" t="s">
        <v>6484</v>
      </c>
      <c r="C180" s="419">
        <v>1.9</v>
      </c>
      <c r="D180" s="419" t="s">
        <v>48</v>
      </c>
      <c r="E180" s="419" t="s">
        <v>24</v>
      </c>
      <c r="F180" s="419" t="s">
        <v>1772</v>
      </c>
      <c r="G180" s="419" t="s">
        <v>212</v>
      </c>
      <c r="H180" s="419" t="s">
        <v>219</v>
      </c>
      <c r="I180" s="419"/>
      <c r="J180" s="419" t="s">
        <v>582</v>
      </c>
      <c r="K180" s="419"/>
    </row>
    <row r="181" spans="2:11" x14ac:dyDescent="0.2">
      <c r="B181" s="419" t="s">
        <v>6485</v>
      </c>
      <c r="C181" s="419">
        <v>1.9</v>
      </c>
      <c r="D181" s="419" t="s">
        <v>48</v>
      </c>
      <c r="E181" s="419" t="s">
        <v>25</v>
      </c>
      <c r="F181" s="419" t="s">
        <v>1774</v>
      </c>
      <c r="G181" s="419" t="s">
        <v>212</v>
      </c>
      <c r="H181" s="419" t="s">
        <v>213</v>
      </c>
      <c r="I181" s="419" t="s">
        <v>6486</v>
      </c>
      <c r="J181" s="419"/>
      <c r="K181" s="419"/>
    </row>
    <row r="182" spans="2:11" x14ac:dyDescent="0.2">
      <c r="B182" s="419" t="s">
        <v>6487</v>
      </c>
      <c r="C182" s="419">
        <v>1.9</v>
      </c>
      <c r="D182" s="419" t="s">
        <v>50</v>
      </c>
      <c r="E182" s="419" t="s">
        <v>16</v>
      </c>
      <c r="F182" s="419" t="s">
        <v>1786</v>
      </c>
      <c r="G182" s="419" t="s">
        <v>212</v>
      </c>
      <c r="H182" s="419" t="s">
        <v>219</v>
      </c>
      <c r="I182" s="419"/>
      <c r="J182" s="419" t="s">
        <v>582</v>
      </c>
      <c r="K182" s="419"/>
    </row>
    <row r="183" spans="2:11" x14ac:dyDescent="0.2">
      <c r="B183" s="419" t="s">
        <v>6488</v>
      </c>
      <c r="C183" s="419">
        <v>1.9</v>
      </c>
      <c r="D183" s="419" t="s">
        <v>50</v>
      </c>
      <c r="E183" s="419" t="s">
        <v>17</v>
      </c>
      <c r="F183" s="419" t="s">
        <v>1788</v>
      </c>
      <c r="G183" s="419" t="s">
        <v>212</v>
      </c>
      <c r="H183" s="419" t="s">
        <v>219</v>
      </c>
      <c r="I183" s="419"/>
      <c r="J183" s="419" t="s">
        <v>582</v>
      </c>
      <c r="K183" s="419"/>
    </row>
    <row r="184" spans="2:11" x14ac:dyDescent="0.2">
      <c r="B184" s="419" t="s">
        <v>6489</v>
      </c>
      <c r="C184" s="419">
        <v>1.9</v>
      </c>
      <c r="D184" s="419" t="s">
        <v>50</v>
      </c>
      <c r="E184" s="419" t="s">
        <v>18</v>
      </c>
      <c r="F184" s="419" t="s">
        <v>1790</v>
      </c>
      <c r="G184" s="419" t="s">
        <v>212</v>
      </c>
      <c r="H184" s="419" t="s">
        <v>219</v>
      </c>
      <c r="I184" s="419"/>
      <c r="J184" s="419" t="s">
        <v>582</v>
      </c>
      <c r="K184" s="419"/>
    </row>
    <row r="185" spans="2:11" x14ac:dyDescent="0.2">
      <c r="B185" s="419" t="s">
        <v>6490</v>
      </c>
      <c r="C185" s="419">
        <v>1.9</v>
      </c>
      <c r="D185" s="419" t="s">
        <v>50</v>
      </c>
      <c r="E185" s="419" t="s">
        <v>19</v>
      </c>
      <c r="F185" s="419" t="s">
        <v>1792</v>
      </c>
      <c r="G185" s="419" t="s">
        <v>212</v>
      </c>
      <c r="H185" s="419" t="s">
        <v>219</v>
      </c>
      <c r="I185" s="419"/>
      <c r="J185" s="419" t="s">
        <v>582</v>
      </c>
      <c r="K185" s="419"/>
    </row>
    <row r="186" spans="2:11" x14ac:dyDescent="0.2">
      <c r="B186" s="419" t="s">
        <v>6491</v>
      </c>
      <c r="C186" s="419">
        <v>1.9</v>
      </c>
      <c r="D186" s="419" t="s">
        <v>50</v>
      </c>
      <c r="E186" s="419" t="s">
        <v>20</v>
      </c>
      <c r="F186" s="419" t="s">
        <v>1794</v>
      </c>
      <c r="G186" s="419" t="s">
        <v>212</v>
      </c>
      <c r="H186" s="419" t="s">
        <v>219</v>
      </c>
      <c r="I186" s="419"/>
      <c r="J186" s="419" t="s">
        <v>582</v>
      </c>
      <c r="K186" s="419"/>
    </row>
    <row r="187" spans="2:11" x14ac:dyDescent="0.2">
      <c r="B187" s="419" t="s">
        <v>6492</v>
      </c>
      <c r="C187" s="419">
        <v>1.9</v>
      </c>
      <c r="D187" s="419" t="s">
        <v>50</v>
      </c>
      <c r="E187" s="419" t="s">
        <v>21</v>
      </c>
      <c r="F187" s="419" t="s">
        <v>1796</v>
      </c>
      <c r="G187" s="419" t="s">
        <v>212</v>
      </c>
      <c r="H187" s="419" t="s">
        <v>219</v>
      </c>
      <c r="I187" s="419"/>
      <c r="J187" s="419" t="s">
        <v>582</v>
      </c>
      <c r="K187" s="419"/>
    </row>
    <row r="188" spans="2:11" x14ac:dyDescent="0.2">
      <c r="B188" s="419" t="s">
        <v>6493</v>
      </c>
      <c r="C188" s="419">
        <v>1.9</v>
      </c>
      <c r="D188" s="419" t="s">
        <v>50</v>
      </c>
      <c r="E188" s="419" t="s">
        <v>22</v>
      </c>
      <c r="F188" s="419" t="s">
        <v>1798</v>
      </c>
      <c r="G188" s="419" t="s">
        <v>212</v>
      </c>
      <c r="H188" s="419" t="s">
        <v>213</v>
      </c>
      <c r="I188" s="419" t="s">
        <v>6494</v>
      </c>
      <c r="J188" s="419"/>
      <c r="K188" s="419"/>
    </row>
    <row r="189" spans="2:11" x14ac:dyDescent="0.2">
      <c r="B189" s="419" t="s">
        <v>6495</v>
      </c>
      <c r="C189" s="419">
        <v>1.9</v>
      </c>
      <c r="D189" s="419" t="s">
        <v>50</v>
      </c>
      <c r="E189" s="419" t="s">
        <v>23</v>
      </c>
      <c r="F189" s="419" t="s">
        <v>1800</v>
      </c>
      <c r="G189" s="419" t="s">
        <v>212</v>
      </c>
      <c r="H189" s="419" t="s">
        <v>219</v>
      </c>
      <c r="I189" s="419"/>
      <c r="J189" s="419" t="s">
        <v>582</v>
      </c>
      <c r="K189" s="419"/>
    </row>
    <row r="190" spans="2:11" x14ac:dyDescent="0.2">
      <c r="B190" s="419" t="s">
        <v>6496</v>
      </c>
      <c r="C190" s="419">
        <v>1.9</v>
      </c>
      <c r="D190" s="419" t="s">
        <v>50</v>
      </c>
      <c r="E190" s="419" t="s">
        <v>24</v>
      </c>
      <c r="F190" s="419" t="s">
        <v>1802</v>
      </c>
      <c r="G190" s="419" t="s">
        <v>212</v>
      </c>
      <c r="H190" s="419" t="s">
        <v>219</v>
      </c>
      <c r="I190" s="419"/>
      <c r="J190" s="419" t="s">
        <v>582</v>
      </c>
      <c r="K190" s="419"/>
    </row>
    <row r="191" spans="2:11" x14ac:dyDescent="0.2">
      <c r="B191" s="419" t="s">
        <v>6497</v>
      </c>
      <c r="C191" s="419">
        <v>1.9</v>
      </c>
      <c r="D191" s="419" t="s">
        <v>50</v>
      </c>
      <c r="E191" s="419" t="s">
        <v>25</v>
      </c>
      <c r="F191" s="419" t="s">
        <v>1804</v>
      </c>
      <c r="G191" s="419" t="s">
        <v>212</v>
      </c>
      <c r="H191" s="419" t="s">
        <v>213</v>
      </c>
      <c r="I191" s="419" t="s">
        <v>6498</v>
      </c>
      <c r="J191" s="419"/>
      <c r="K191" s="419"/>
    </row>
    <row r="192" spans="2:11" x14ac:dyDescent="0.2">
      <c r="B192" s="419" t="s">
        <v>6499</v>
      </c>
      <c r="C192" s="419">
        <v>1.9</v>
      </c>
      <c r="D192" s="419" t="s">
        <v>52</v>
      </c>
      <c r="E192" s="419" t="s">
        <v>16</v>
      </c>
      <c r="F192" s="419" t="s">
        <v>1816</v>
      </c>
      <c r="G192" s="419" t="s">
        <v>212</v>
      </c>
      <c r="H192" s="419" t="s">
        <v>213</v>
      </c>
      <c r="I192" s="419" t="s">
        <v>6500</v>
      </c>
      <c r="J192" s="419"/>
      <c r="K192" s="419"/>
    </row>
    <row r="193" spans="2:11" x14ac:dyDescent="0.2">
      <c r="B193" s="419" t="s">
        <v>6501</v>
      </c>
      <c r="C193" s="419">
        <v>1.9</v>
      </c>
      <c r="D193" s="419" t="s">
        <v>52</v>
      </c>
      <c r="E193" s="419" t="s">
        <v>17</v>
      </c>
      <c r="F193" s="419" t="s">
        <v>1819</v>
      </c>
      <c r="G193" s="419" t="s">
        <v>212</v>
      </c>
      <c r="H193" s="419" t="s">
        <v>213</v>
      </c>
      <c r="I193" s="419" t="s">
        <v>6502</v>
      </c>
      <c r="J193" s="419"/>
      <c r="K193" s="419"/>
    </row>
    <row r="194" spans="2:11" x14ac:dyDescent="0.2">
      <c r="B194" s="419" t="s">
        <v>6503</v>
      </c>
      <c r="C194" s="419">
        <v>1.9</v>
      </c>
      <c r="D194" s="419" t="s">
        <v>52</v>
      </c>
      <c r="E194" s="419" t="s">
        <v>18</v>
      </c>
      <c r="F194" s="419" t="s">
        <v>1822</v>
      </c>
      <c r="G194" s="419" t="s">
        <v>212</v>
      </c>
      <c r="H194" s="419" t="s">
        <v>213</v>
      </c>
      <c r="I194" s="419" t="s">
        <v>6504</v>
      </c>
      <c r="J194" s="419"/>
      <c r="K194" s="419"/>
    </row>
    <row r="195" spans="2:11" x14ac:dyDescent="0.2">
      <c r="B195" s="419" t="s">
        <v>6505</v>
      </c>
      <c r="C195" s="419">
        <v>1.9</v>
      </c>
      <c r="D195" s="419" t="s">
        <v>52</v>
      </c>
      <c r="E195" s="419" t="s">
        <v>19</v>
      </c>
      <c r="F195" s="419" t="s">
        <v>1825</v>
      </c>
      <c r="G195" s="419" t="s">
        <v>212</v>
      </c>
      <c r="H195" s="419" t="s">
        <v>213</v>
      </c>
      <c r="I195" s="419" t="s">
        <v>6506</v>
      </c>
      <c r="J195" s="419"/>
      <c r="K195" s="419"/>
    </row>
    <row r="196" spans="2:11" x14ac:dyDescent="0.2">
      <c r="B196" s="419" t="s">
        <v>6507</v>
      </c>
      <c r="C196" s="419">
        <v>1.9</v>
      </c>
      <c r="D196" s="419" t="s">
        <v>52</v>
      </c>
      <c r="E196" s="419" t="s">
        <v>20</v>
      </c>
      <c r="F196" s="419" t="s">
        <v>1828</v>
      </c>
      <c r="G196" s="419" t="s">
        <v>212</v>
      </c>
      <c r="H196" s="419" t="s">
        <v>213</v>
      </c>
      <c r="I196" s="419" t="s">
        <v>6508</v>
      </c>
      <c r="J196" s="419"/>
      <c r="K196" s="419"/>
    </row>
    <row r="197" spans="2:11" x14ac:dyDescent="0.2">
      <c r="B197" s="419" t="s">
        <v>6509</v>
      </c>
      <c r="C197" s="419">
        <v>1.9</v>
      </c>
      <c r="D197" s="419" t="s">
        <v>52</v>
      </c>
      <c r="E197" s="419" t="s">
        <v>21</v>
      </c>
      <c r="F197" s="419" t="s">
        <v>1831</v>
      </c>
      <c r="G197" s="419" t="s">
        <v>212</v>
      </c>
      <c r="H197" s="419" t="s">
        <v>213</v>
      </c>
      <c r="I197" s="419" t="s">
        <v>6510</v>
      </c>
      <c r="J197" s="419"/>
      <c r="K197" s="419"/>
    </row>
    <row r="198" spans="2:11" x14ac:dyDescent="0.2">
      <c r="B198" s="419" t="s">
        <v>6511</v>
      </c>
      <c r="C198" s="419">
        <v>1.9</v>
      </c>
      <c r="D198" s="419" t="s">
        <v>52</v>
      </c>
      <c r="E198" s="419" t="s">
        <v>22</v>
      </c>
      <c r="F198" s="419" t="s">
        <v>1834</v>
      </c>
      <c r="G198" s="419" t="s">
        <v>212</v>
      </c>
      <c r="H198" s="419" t="s">
        <v>213</v>
      </c>
      <c r="I198" s="419" t="s">
        <v>6512</v>
      </c>
      <c r="J198" s="419"/>
      <c r="K198" s="419"/>
    </row>
    <row r="199" spans="2:11" x14ac:dyDescent="0.2">
      <c r="B199" s="419" t="s">
        <v>6513</v>
      </c>
      <c r="C199" s="419">
        <v>1.9</v>
      </c>
      <c r="D199" s="419" t="s">
        <v>52</v>
      </c>
      <c r="E199" s="419" t="s">
        <v>23</v>
      </c>
      <c r="F199" s="419" t="s">
        <v>1837</v>
      </c>
      <c r="G199" s="419" t="s">
        <v>212</v>
      </c>
      <c r="H199" s="419" t="s">
        <v>213</v>
      </c>
      <c r="I199" s="419" t="s">
        <v>6514</v>
      </c>
      <c r="J199" s="419"/>
      <c r="K199" s="419"/>
    </row>
    <row r="200" spans="2:11" x14ac:dyDescent="0.2">
      <c r="B200" s="419" t="s">
        <v>6515</v>
      </c>
      <c r="C200" s="419">
        <v>1.9</v>
      </c>
      <c r="D200" s="419" t="s">
        <v>52</v>
      </c>
      <c r="E200" s="419" t="s">
        <v>24</v>
      </c>
      <c r="F200" s="419" t="s">
        <v>1840</v>
      </c>
      <c r="G200" s="419" t="s">
        <v>212</v>
      </c>
      <c r="H200" s="419" t="s">
        <v>213</v>
      </c>
      <c r="I200" s="419" t="s">
        <v>6516</v>
      </c>
      <c r="J200" s="419"/>
      <c r="K200" s="419"/>
    </row>
    <row r="201" spans="2:11" x14ac:dyDescent="0.2">
      <c r="B201" s="419" t="s">
        <v>6517</v>
      </c>
      <c r="C201" s="419">
        <v>1.9</v>
      </c>
      <c r="D201" s="419" t="s">
        <v>52</v>
      </c>
      <c r="E201" s="419" t="s">
        <v>25</v>
      </c>
      <c r="F201" s="419" t="s">
        <v>1843</v>
      </c>
      <c r="G201" s="419" t="s">
        <v>212</v>
      </c>
      <c r="H201" s="419" t="s">
        <v>213</v>
      </c>
      <c r="I201" s="419" t="s">
        <v>6518</v>
      </c>
      <c r="J201" s="419"/>
      <c r="K201" s="419"/>
    </row>
    <row r="202" spans="2:11" x14ac:dyDescent="0.2">
      <c r="B202" s="419" t="s">
        <v>6519</v>
      </c>
      <c r="C202" s="419">
        <v>1.9</v>
      </c>
      <c r="D202" s="419" t="s">
        <v>54</v>
      </c>
      <c r="E202" s="419" t="s">
        <v>16</v>
      </c>
      <c r="F202" s="419" t="s">
        <v>1858</v>
      </c>
      <c r="G202" s="419" t="s">
        <v>212</v>
      </c>
      <c r="H202" s="419" t="s">
        <v>219</v>
      </c>
      <c r="I202" s="419"/>
      <c r="J202" s="419" t="s">
        <v>582</v>
      </c>
      <c r="K202" s="419"/>
    </row>
    <row r="203" spans="2:11" x14ac:dyDescent="0.2">
      <c r="B203" s="419" t="s">
        <v>6520</v>
      </c>
      <c r="C203" s="419">
        <v>1.9</v>
      </c>
      <c r="D203" s="419" t="s">
        <v>54</v>
      </c>
      <c r="E203" s="419" t="s">
        <v>17</v>
      </c>
      <c r="F203" s="419" t="s">
        <v>1860</v>
      </c>
      <c r="G203" s="419" t="s">
        <v>212</v>
      </c>
      <c r="H203" s="419" t="s">
        <v>219</v>
      </c>
      <c r="I203" s="419"/>
      <c r="J203" s="419" t="s">
        <v>582</v>
      </c>
      <c r="K203" s="419"/>
    </row>
    <row r="204" spans="2:11" x14ac:dyDescent="0.2">
      <c r="B204" s="419" t="s">
        <v>6521</v>
      </c>
      <c r="C204" s="419">
        <v>1.9</v>
      </c>
      <c r="D204" s="419" t="s">
        <v>54</v>
      </c>
      <c r="E204" s="419" t="s">
        <v>18</v>
      </c>
      <c r="F204" s="419" t="s">
        <v>1862</v>
      </c>
      <c r="G204" s="419" t="s">
        <v>212</v>
      </c>
      <c r="H204" s="419" t="s">
        <v>219</v>
      </c>
      <c r="I204" s="419"/>
      <c r="J204" s="419" t="s">
        <v>582</v>
      </c>
      <c r="K204" s="419"/>
    </row>
    <row r="205" spans="2:11" x14ac:dyDescent="0.2">
      <c r="B205" s="419" t="s">
        <v>6522</v>
      </c>
      <c r="C205" s="419">
        <v>1.9</v>
      </c>
      <c r="D205" s="419" t="s">
        <v>54</v>
      </c>
      <c r="E205" s="419" t="s">
        <v>19</v>
      </c>
      <c r="F205" s="419" t="s">
        <v>1864</v>
      </c>
      <c r="G205" s="419" t="s">
        <v>212</v>
      </c>
      <c r="H205" s="419" t="s">
        <v>219</v>
      </c>
      <c r="I205" s="419"/>
      <c r="J205" s="419" t="s">
        <v>582</v>
      </c>
      <c r="K205" s="419"/>
    </row>
    <row r="206" spans="2:11" x14ac:dyDescent="0.2">
      <c r="B206" s="419" t="s">
        <v>6523</v>
      </c>
      <c r="C206" s="419">
        <v>1.9</v>
      </c>
      <c r="D206" s="419" t="s">
        <v>54</v>
      </c>
      <c r="E206" s="419" t="s">
        <v>20</v>
      </c>
      <c r="F206" s="419" t="s">
        <v>1866</v>
      </c>
      <c r="G206" s="419" t="s">
        <v>212</v>
      </c>
      <c r="H206" s="419" t="s">
        <v>219</v>
      </c>
      <c r="I206" s="419"/>
      <c r="J206" s="419" t="s">
        <v>582</v>
      </c>
      <c r="K206" s="419"/>
    </row>
    <row r="207" spans="2:11" x14ac:dyDescent="0.2">
      <c r="B207" s="419" t="s">
        <v>6524</v>
      </c>
      <c r="C207" s="419">
        <v>1.9</v>
      </c>
      <c r="D207" s="419" t="s">
        <v>54</v>
      </c>
      <c r="E207" s="419" t="s">
        <v>21</v>
      </c>
      <c r="F207" s="419" t="s">
        <v>1868</v>
      </c>
      <c r="G207" s="419" t="s">
        <v>212</v>
      </c>
      <c r="H207" s="419" t="s">
        <v>219</v>
      </c>
      <c r="I207" s="419"/>
      <c r="J207" s="419" t="s">
        <v>582</v>
      </c>
      <c r="K207" s="419"/>
    </row>
    <row r="208" spans="2:11" x14ac:dyDescent="0.2">
      <c r="B208" s="419" t="s">
        <v>6525</v>
      </c>
      <c r="C208" s="419">
        <v>1.9</v>
      </c>
      <c r="D208" s="419" t="s">
        <v>54</v>
      </c>
      <c r="E208" s="419" t="s">
        <v>22</v>
      </c>
      <c r="F208" s="419" t="s">
        <v>1870</v>
      </c>
      <c r="G208" s="419" t="s">
        <v>212</v>
      </c>
      <c r="H208" s="419" t="s">
        <v>213</v>
      </c>
      <c r="I208" s="419" t="s">
        <v>6526</v>
      </c>
      <c r="J208" s="419"/>
      <c r="K208" s="419"/>
    </row>
    <row r="209" spans="2:11" x14ac:dyDescent="0.2">
      <c r="B209" s="419" t="s">
        <v>6527</v>
      </c>
      <c r="C209" s="419">
        <v>1.9</v>
      </c>
      <c r="D209" s="419" t="s">
        <v>54</v>
      </c>
      <c r="E209" s="419" t="s">
        <v>23</v>
      </c>
      <c r="F209" s="419" t="s">
        <v>1872</v>
      </c>
      <c r="G209" s="419" t="s">
        <v>212</v>
      </c>
      <c r="H209" s="419" t="s">
        <v>219</v>
      </c>
      <c r="I209" s="419"/>
      <c r="J209" s="419" t="s">
        <v>582</v>
      </c>
      <c r="K209" s="419"/>
    </row>
    <row r="210" spans="2:11" x14ac:dyDescent="0.2">
      <c r="B210" s="419" t="s">
        <v>6528</v>
      </c>
      <c r="C210" s="419">
        <v>1.9</v>
      </c>
      <c r="D210" s="419" t="s">
        <v>54</v>
      </c>
      <c r="E210" s="419" t="s">
        <v>24</v>
      </c>
      <c r="F210" s="419" t="s">
        <v>1874</v>
      </c>
      <c r="G210" s="419" t="s">
        <v>212</v>
      </c>
      <c r="H210" s="419" t="s">
        <v>219</v>
      </c>
      <c r="I210" s="419"/>
      <c r="J210" s="419" t="s">
        <v>582</v>
      </c>
      <c r="K210" s="419"/>
    </row>
    <row r="211" spans="2:11" x14ac:dyDescent="0.2">
      <c r="B211" s="419" t="s">
        <v>6529</v>
      </c>
      <c r="C211" s="419">
        <v>1.9</v>
      </c>
      <c r="D211" s="419" t="s">
        <v>54</v>
      </c>
      <c r="E211" s="419" t="s">
        <v>25</v>
      </c>
      <c r="F211" s="419" t="s">
        <v>1876</v>
      </c>
      <c r="G211" s="419" t="s">
        <v>212</v>
      </c>
      <c r="H211" s="419" t="s">
        <v>213</v>
      </c>
      <c r="I211" s="419" t="s">
        <v>6530</v>
      </c>
      <c r="J211" s="419"/>
      <c r="K211" s="419"/>
    </row>
    <row r="212" spans="2:11" x14ac:dyDescent="0.2">
      <c r="B212" s="419" t="s">
        <v>6531</v>
      </c>
      <c r="C212" s="419">
        <v>1.9</v>
      </c>
      <c r="D212" s="419" t="s">
        <v>55</v>
      </c>
      <c r="E212" s="419" t="s">
        <v>16</v>
      </c>
      <c r="F212" s="419" t="s">
        <v>1888</v>
      </c>
      <c r="G212" s="419" t="s">
        <v>212</v>
      </c>
      <c r="H212" s="419" t="s">
        <v>219</v>
      </c>
      <c r="I212" s="419"/>
      <c r="J212" s="419" t="s">
        <v>582</v>
      </c>
      <c r="K212" s="419"/>
    </row>
    <row r="213" spans="2:11" x14ac:dyDescent="0.2">
      <c r="B213" s="419" t="s">
        <v>6532</v>
      </c>
      <c r="C213" s="419">
        <v>1.9</v>
      </c>
      <c r="D213" s="419" t="s">
        <v>55</v>
      </c>
      <c r="E213" s="419" t="s">
        <v>17</v>
      </c>
      <c r="F213" s="419" t="s">
        <v>1890</v>
      </c>
      <c r="G213" s="419" t="s">
        <v>212</v>
      </c>
      <c r="H213" s="419" t="s">
        <v>219</v>
      </c>
      <c r="I213" s="419"/>
      <c r="J213" s="419" t="s">
        <v>582</v>
      </c>
      <c r="K213" s="419"/>
    </row>
    <row r="214" spans="2:11" x14ac:dyDescent="0.2">
      <c r="B214" s="419" t="s">
        <v>6533</v>
      </c>
      <c r="C214" s="419">
        <v>1.9</v>
      </c>
      <c r="D214" s="419" t="s">
        <v>55</v>
      </c>
      <c r="E214" s="419" t="s">
        <v>18</v>
      </c>
      <c r="F214" s="419" t="s">
        <v>1892</v>
      </c>
      <c r="G214" s="419" t="s">
        <v>212</v>
      </c>
      <c r="H214" s="419" t="s">
        <v>219</v>
      </c>
      <c r="I214" s="419"/>
      <c r="J214" s="419" t="s">
        <v>582</v>
      </c>
      <c r="K214" s="419"/>
    </row>
    <row r="215" spans="2:11" x14ac:dyDescent="0.2">
      <c r="B215" s="419" t="s">
        <v>6534</v>
      </c>
      <c r="C215" s="419">
        <v>1.9</v>
      </c>
      <c r="D215" s="419" t="s">
        <v>55</v>
      </c>
      <c r="E215" s="419" t="s">
        <v>19</v>
      </c>
      <c r="F215" s="419" t="s">
        <v>1894</v>
      </c>
      <c r="G215" s="419" t="s">
        <v>212</v>
      </c>
      <c r="H215" s="419" t="s">
        <v>219</v>
      </c>
      <c r="I215" s="419"/>
      <c r="J215" s="419" t="s">
        <v>582</v>
      </c>
      <c r="K215" s="419"/>
    </row>
    <row r="216" spans="2:11" x14ac:dyDescent="0.2">
      <c r="B216" s="419" t="s">
        <v>6535</v>
      </c>
      <c r="C216" s="419">
        <v>1.9</v>
      </c>
      <c r="D216" s="419" t="s">
        <v>55</v>
      </c>
      <c r="E216" s="419" t="s">
        <v>20</v>
      </c>
      <c r="F216" s="419" t="s">
        <v>1896</v>
      </c>
      <c r="G216" s="419" t="s">
        <v>212</v>
      </c>
      <c r="H216" s="419" t="s">
        <v>219</v>
      </c>
      <c r="I216" s="419"/>
      <c r="J216" s="419" t="s">
        <v>582</v>
      </c>
      <c r="K216" s="419"/>
    </row>
    <row r="217" spans="2:11" x14ac:dyDescent="0.2">
      <c r="B217" s="419" t="s">
        <v>6536</v>
      </c>
      <c r="C217" s="419">
        <v>1.9</v>
      </c>
      <c r="D217" s="419" t="s">
        <v>55</v>
      </c>
      <c r="E217" s="419" t="s">
        <v>21</v>
      </c>
      <c r="F217" s="419" t="s">
        <v>1898</v>
      </c>
      <c r="G217" s="419" t="s">
        <v>212</v>
      </c>
      <c r="H217" s="419" t="s">
        <v>219</v>
      </c>
      <c r="I217" s="419"/>
      <c r="J217" s="419" t="s">
        <v>582</v>
      </c>
      <c r="K217" s="419"/>
    </row>
    <row r="218" spans="2:11" x14ac:dyDescent="0.2">
      <c r="B218" s="419" t="s">
        <v>6537</v>
      </c>
      <c r="C218" s="419">
        <v>1.9</v>
      </c>
      <c r="D218" s="419" t="s">
        <v>55</v>
      </c>
      <c r="E218" s="419" t="s">
        <v>22</v>
      </c>
      <c r="F218" s="419" t="s">
        <v>1900</v>
      </c>
      <c r="G218" s="419" t="s">
        <v>212</v>
      </c>
      <c r="H218" s="419" t="s">
        <v>213</v>
      </c>
      <c r="I218" s="419" t="s">
        <v>6538</v>
      </c>
      <c r="J218" s="419"/>
      <c r="K218" s="419"/>
    </row>
    <row r="219" spans="2:11" x14ac:dyDescent="0.2">
      <c r="B219" s="419" t="s">
        <v>6539</v>
      </c>
      <c r="C219" s="419">
        <v>1.9</v>
      </c>
      <c r="D219" s="419" t="s">
        <v>55</v>
      </c>
      <c r="E219" s="419" t="s">
        <v>23</v>
      </c>
      <c r="F219" s="419" t="s">
        <v>1902</v>
      </c>
      <c r="G219" s="419" t="s">
        <v>212</v>
      </c>
      <c r="H219" s="419" t="s">
        <v>219</v>
      </c>
      <c r="I219" s="419"/>
      <c r="J219" s="419" t="s">
        <v>582</v>
      </c>
      <c r="K219" s="419"/>
    </row>
    <row r="220" spans="2:11" x14ac:dyDescent="0.2">
      <c r="B220" s="419" t="s">
        <v>6540</v>
      </c>
      <c r="C220" s="419">
        <v>1.9</v>
      </c>
      <c r="D220" s="419" t="s">
        <v>55</v>
      </c>
      <c r="E220" s="419" t="s">
        <v>24</v>
      </c>
      <c r="F220" s="419" t="s">
        <v>1904</v>
      </c>
      <c r="G220" s="419" t="s">
        <v>212</v>
      </c>
      <c r="H220" s="419" t="s">
        <v>219</v>
      </c>
      <c r="I220" s="419"/>
      <c r="J220" s="419" t="s">
        <v>582</v>
      </c>
      <c r="K220" s="419"/>
    </row>
    <row r="221" spans="2:11" x14ac:dyDescent="0.2">
      <c r="B221" s="419" t="s">
        <v>6541</v>
      </c>
      <c r="C221" s="419">
        <v>1.9</v>
      </c>
      <c r="D221" s="419" t="s">
        <v>55</v>
      </c>
      <c r="E221" s="419" t="s">
        <v>25</v>
      </c>
      <c r="F221" s="419" t="s">
        <v>1906</v>
      </c>
      <c r="G221" s="419" t="s">
        <v>212</v>
      </c>
      <c r="H221" s="419" t="s">
        <v>213</v>
      </c>
      <c r="I221" s="419" t="s">
        <v>6542</v>
      </c>
      <c r="J221" s="419"/>
      <c r="K221" s="419"/>
    </row>
    <row r="222" spans="2:11" x14ac:dyDescent="0.2">
      <c r="B222" s="419" t="s">
        <v>6543</v>
      </c>
      <c r="C222" s="419">
        <v>1.9</v>
      </c>
      <c r="D222" s="419" t="s">
        <v>56</v>
      </c>
      <c r="E222" s="419" t="s">
        <v>16</v>
      </c>
      <c r="F222" s="419" t="s">
        <v>1916</v>
      </c>
      <c r="G222" s="419" t="s">
        <v>212</v>
      </c>
      <c r="H222" s="419" t="s">
        <v>219</v>
      </c>
      <c r="I222" s="419"/>
      <c r="J222" s="419" t="s">
        <v>582</v>
      </c>
      <c r="K222" s="419"/>
    </row>
    <row r="223" spans="2:11" x14ac:dyDescent="0.2">
      <c r="B223" s="419" t="s">
        <v>6544</v>
      </c>
      <c r="C223" s="419">
        <v>1.9</v>
      </c>
      <c r="D223" s="419" t="s">
        <v>56</v>
      </c>
      <c r="E223" s="419" t="s">
        <v>17</v>
      </c>
      <c r="F223" s="419" t="s">
        <v>1918</v>
      </c>
      <c r="G223" s="419" t="s">
        <v>212</v>
      </c>
      <c r="H223" s="419" t="s">
        <v>219</v>
      </c>
      <c r="I223" s="419"/>
      <c r="J223" s="419" t="s">
        <v>582</v>
      </c>
      <c r="K223" s="419"/>
    </row>
    <row r="224" spans="2:11" x14ac:dyDescent="0.2">
      <c r="B224" s="419" t="s">
        <v>6545</v>
      </c>
      <c r="C224" s="419">
        <v>1.9</v>
      </c>
      <c r="D224" s="419" t="s">
        <v>56</v>
      </c>
      <c r="E224" s="419" t="s">
        <v>18</v>
      </c>
      <c r="F224" s="419" t="s">
        <v>1920</v>
      </c>
      <c r="G224" s="419" t="s">
        <v>212</v>
      </c>
      <c r="H224" s="419" t="s">
        <v>219</v>
      </c>
      <c r="I224" s="419"/>
      <c r="J224" s="419" t="s">
        <v>582</v>
      </c>
      <c r="K224" s="419"/>
    </row>
    <row r="225" spans="2:11" x14ac:dyDescent="0.2">
      <c r="B225" s="419" t="s">
        <v>6546</v>
      </c>
      <c r="C225" s="419">
        <v>1.9</v>
      </c>
      <c r="D225" s="419" t="s">
        <v>56</v>
      </c>
      <c r="E225" s="419" t="s">
        <v>19</v>
      </c>
      <c r="F225" s="419" t="s">
        <v>1922</v>
      </c>
      <c r="G225" s="419" t="s">
        <v>212</v>
      </c>
      <c r="H225" s="419" t="s">
        <v>219</v>
      </c>
      <c r="I225" s="419"/>
      <c r="J225" s="419" t="s">
        <v>582</v>
      </c>
      <c r="K225" s="419"/>
    </row>
    <row r="226" spans="2:11" x14ac:dyDescent="0.2">
      <c r="B226" s="419" t="s">
        <v>6547</v>
      </c>
      <c r="C226" s="419">
        <v>1.9</v>
      </c>
      <c r="D226" s="419" t="s">
        <v>56</v>
      </c>
      <c r="E226" s="419" t="s">
        <v>20</v>
      </c>
      <c r="F226" s="419" t="s">
        <v>1924</v>
      </c>
      <c r="G226" s="419" t="s">
        <v>212</v>
      </c>
      <c r="H226" s="419" t="s">
        <v>219</v>
      </c>
      <c r="I226" s="419"/>
      <c r="J226" s="419" t="s">
        <v>582</v>
      </c>
      <c r="K226" s="419"/>
    </row>
    <row r="227" spans="2:11" x14ac:dyDescent="0.2">
      <c r="B227" s="419" t="s">
        <v>6548</v>
      </c>
      <c r="C227" s="419">
        <v>1.9</v>
      </c>
      <c r="D227" s="419" t="s">
        <v>56</v>
      </c>
      <c r="E227" s="419" t="s">
        <v>21</v>
      </c>
      <c r="F227" s="419" t="s">
        <v>1926</v>
      </c>
      <c r="G227" s="419" t="s">
        <v>212</v>
      </c>
      <c r="H227" s="419" t="s">
        <v>219</v>
      </c>
      <c r="I227" s="419"/>
      <c r="J227" s="419" t="s">
        <v>582</v>
      </c>
      <c r="K227" s="419"/>
    </row>
    <row r="228" spans="2:11" x14ac:dyDescent="0.2">
      <c r="B228" s="419" t="s">
        <v>6549</v>
      </c>
      <c r="C228" s="419">
        <v>1.9</v>
      </c>
      <c r="D228" s="419" t="s">
        <v>56</v>
      </c>
      <c r="E228" s="419" t="s">
        <v>22</v>
      </c>
      <c r="F228" s="419" t="s">
        <v>1928</v>
      </c>
      <c r="G228" s="419" t="s">
        <v>212</v>
      </c>
      <c r="H228" s="419" t="s">
        <v>213</v>
      </c>
      <c r="I228" s="419" t="s">
        <v>6550</v>
      </c>
      <c r="J228" s="419"/>
      <c r="K228" s="419"/>
    </row>
    <row r="229" spans="2:11" x14ac:dyDescent="0.2">
      <c r="B229" s="419" t="s">
        <v>6551</v>
      </c>
      <c r="C229" s="419">
        <v>1.9</v>
      </c>
      <c r="D229" s="419" t="s">
        <v>56</v>
      </c>
      <c r="E229" s="419" t="s">
        <v>23</v>
      </c>
      <c r="F229" s="419" t="s">
        <v>1930</v>
      </c>
      <c r="G229" s="419" t="s">
        <v>212</v>
      </c>
      <c r="H229" s="419" t="s">
        <v>219</v>
      </c>
      <c r="I229" s="419"/>
      <c r="J229" s="419" t="s">
        <v>582</v>
      </c>
      <c r="K229" s="419"/>
    </row>
    <row r="230" spans="2:11" x14ac:dyDescent="0.2">
      <c r="B230" s="419" t="s">
        <v>6552</v>
      </c>
      <c r="C230" s="419">
        <v>1.9</v>
      </c>
      <c r="D230" s="419" t="s">
        <v>56</v>
      </c>
      <c r="E230" s="419" t="s">
        <v>24</v>
      </c>
      <c r="F230" s="419" t="s">
        <v>1932</v>
      </c>
      <c r="G230" s="419" t="s">
        <v>212</v>
      </c>
      <c r="H230" s="419" t="s">
        <v>219</v>
      </c>
      <c r="I230" s="419"/>
      <c r="J230" s="419" t="s">
        <v>582</v>
      </c>
      <c r="K230" s="419"/>
    </row>
    <row r="231" spans="2:11" x14ac:dyDescent="0.2">
      <c r="B231" s="419" t="s">
        <v>6553</v>
      </c>
      <c r="C231" s="419">
        <v>1.9</v>
      </c>
      <c r="D231" s="419" t="s">
        <v>56</v>
      </c>
      <c r="E231" s="419" t="s">
        <v>25</v>
      </c>
      <c r="F231" s="419" t="s">
        <v>1934</v>
      </c>
      <c r="G231" s="419" t="s">
        <v>212</v>
      </c>
      <c r="H231" s="419" t="s">
        <v>213</v>
      </c>
      <c r="I231" s="419" t="s">
        <v>6554</v>
      </c>
      <c r="J231" s="419"/>
      <c r="K231" s="419"/>
    </row>
    <row r="232" spans="2:11" x14ac:dyDescent="0.2">
      <c r="B232" s="419" t="s">
        <v>6555</v>
      </c>
      <c r="C232" s="419">
        <v>1.9</v>
      </c>
      <c r="D232" s="419" t="s">
        <v>57</v>
      </c>
      <c r="E232" s="419" t="s">
        <v>16</v>
      </c>
      <c r="F232" s="419" t="s">
        <v>1946</v>
      </c>
      <c r="G232" s="419" t="s">
        <v>212</v>
      </c>
      <c r="H232" s="419" t="s">
        <v>213</v>
      </c>
      <c r="I232" s="419" t="s">
        <v>6556</v>
      </c>
      <c r="J232" s="419"/>
      <c r="K232" s="419"/>
    </row>
    <row r="233" spans="2:11" x14ac:dyDescent="0.2">
      <c r="B233" s="419" t="s">
        <v>6557</v>
      </c>
      <c r="C233" s="419">
        <v>1.9</v>
      </c>
      <c r="D233" s="419" t="s">
        <v>57</v>
      </c>
      <c r="E233" s="419" t="s">
        <v>17</v>
      </c>
      <c r="F233" s="419" t="s">
        <v>1949</v>
      </c>
      <c r="G233" s="419" t="s">
        <v>212</v>
      </c>
      <c r="H233" s="419" t="s">
        <v>213</v>
      </c>
      <c r="I233" s="419" t="s">
        <v>6558</v>
      </c>
      <c r="J233" s="419"/>
      <c r="K233" s="419"/>
    </row>
    <row r="234" spans="2:11" x14ac:dyDescent="0.2">
      <c r="B234" s="419" t="s">
        <v>6559</v>
      </c>
      <c r="C234" s="419">
        <v>1.9</v>
      </c>
      <c r="D234" s="419" t="s">
        <v>57</v>
      </c>
      <c r="E234" s="419" t="s">
        <v>18</v>
      </c>
      <c r="F234" s="419" t="s">
        <v>1952</v>
      </c>
      <c r="G234" s="419" t="s">
        <v>212</v>
      </c>
      <c r="H234" s="419" t="s">
        <v>213</v>
      </c>
      <c r="I234" s="419" t="s">
        <v>6560</v>
      </c>
      <c r="J234" s="419"/>
      <c r="K234" s="419"/>
    </row>
    <row r="235" spans="2:11" x14ac:dyDescent="0.2">
      <c r="B235" s="419" t="s">
        <v>6561</v>
      </c>
      <c r="C235" s="419">
        <v>1.9</v>
      </c>
      <c r="D235" s="419" t="s">
        <v>57</v>
      </c>
      <c r="E235" s="419" t="s">
        <v>19</v>
      </c>
      <c r="F235" s="419" t="s">
        <v>1955</v>
      </c>
      <c r="G235" s="419" t="s">
        <v>212</v>
      </c>
      <c r="H235" s="419" t="s">
        <v>213</v>
      </c>
      <c r="I235" s="419" t="s">
        <v>6562</v>
      </c>
      <c r="J235" s="419"/>
      <c r="K235" s="419"/>
    </row>
    <row r="236" spans="2:11" x14ac:dyDescent="0.2">
      <c r="B236" s="419" t="s">
        <v>6563</v>
      </c>
      <c r="C236" s="419">
        <v>1.9</v>
      </c>
      <c r="D236" s="419" t="s">
        <v>57</v>
      </c>
      <c r="E236" s="419" t="s">
        <v>20</v>
      </c>
      <c r="F236" s="419" t="s">
        <v>1958</v>
      </c>
      <c r="G236" s="419" t="s">
        <v>212</v>
      </c>
      <c r="H236" s="419" t="s">
        <v>213</v>
      </c>
      <c r="I236" s="419" t="s">
        <v>6564</v>
      </c>
      <c r="J236" s="419"/>
      <c r="K236" s="419"/>
    </row>
    <row r="237" spans="2:11" x14ac:dyDescent="0.2">
      <c r="B237" s="419" t="s">
        <v>6565</v>
      </c>
      <c r="C237" s="419">
        <v>1.9</v>
      </c>
      <c r="D237" s="419" t="s">
        <v>57</v>
      </c>
      <c r="E237" s="419" t="s">
        <v>21</v>
      </c>
      <c r="F237" s="419" t="s">
        <v>1961</v>
      </c>
      <c r="G237" s="419" t="s">
        <v>212</v>
      </c>
      <c r="H237" s="419" t="s">
        <v>213</v>
      </c>
      <c r="I237" s="419" t="s">
        <v>6566</v>
      </c>
      <c r="J237" s="419"/>
      <c r="K237" s="419"/>
    </row>
    <row r="238" spans="2:11" x14ac:dyDescent="0.2">
      <c r="B238" s="419" t="s">
        <v>6567</v>
      </c>
      <c r="C238" s="419">
        <v>1.9</v>
      </c>
      <c r="D238" s="419" t="s">
        <v>57</v>
      </c>
      <c r="E238" s="419" t="s">
        <v>22</v>
      </c>
      <c r="F238" s="419" t="s">
        <v>1964</v>
      </c>
      <c r="G238" s="419" t="s">
        <v>212</v>
      </c>
      <c r="H238" s="419" t="s">
        <v>213</v>
      </c>
      <c r="I238" s="419" t="s">
        <v>6568</v>
      </c>
      <c r="J238" s="419"/>
      <c r="K238" s="419"/>
    </row>
    <row r="239" spans="2:11" x14ac:dyDescent="0.2">
      <c r="B239" s="419" t="s">
        <v>6569</v>
      </c>
      <c r="C239" s="419">
        <v>1.9</v>
      </c>
      <c r="D239" s="419" t="s">
        <v>57</v>
      </c>
      <c r="E239" s="419" t="s">
        <v>23</v>
      </c>
      <c r="F239" s="419" t="s">
        <v>1967</v>
      </c>
      <c r="G239" s="419" t="s">
        <v>212</v>
      </c>
      <c r="H239" s="419" t="s">
        <v>213</v>
      </c>
      <c r="I239" s="419" t="s">
        <v>6570</v>
      </c>
      <c r="J239" s="419"/>
      <c r="K239" s="419"/>
    </row>
    <row r="240" spans="2:11" x14ac:dyDescent="0.2">
      <c r="B240" s="419" t="s">
        <v>6571</v>
      </c>
      <c r="C240" s="419">
        <v>1.9</v>
      </c>
      <c r="D240" s="419" t="s">
        <v>57</v>
      </c>
      <c r="E240" s="419" t="s">
        <v>24</v>
      </c>
      <c r="F240" s="419" t="s">
        <v>1970</v>
      </c>
      <c r="G240" s="419" t="s">
        <v>212</v>
      </c>
      <c r="H240" s="419" t="s">
        <v>213</v>
      </c>
      <c r="I240" s="419" t="s">
        <v>6572</v>
      </c>
      <c r="J240" s="419"/>
      <c r="K240" s="419"/>
    </row>
    <row r="241" spans="2:11" x14ac:dyDescent="0.2">
      <c r="B241" s="419" t="s">
        <v>6573</v>
      </c>
      <c r="C241" s="419">
        <v>1.9</v>
      </c>
      <c r="D241" s="419" t="s">
        <v>57</v>
      </c>
      <c r="E241" s="419" t="s">
        <v>25</v>
      </c>
      <c r="F241" s="419" t="s">
        <v>1973</v>
      </c>
      <c r="G241" s="419" t="s">
        <v>212</v>
      </c>
      <c r="H241" s="419" t="s">
        <v>213</v>
      </c>
      <c r="I241" s="419" t="s">
        <v>6574</v>
      </c>
      <c r="J241" s="419"/>
      <c r="K241" s="419"/>
    </row>
    <row r="242" spans="2:11" x14ac:dyDescent="0.2">
      <c r="B242" s="419" t="s">
        <v>6575</v>
      </c>
      <c r="C242" s="419">
        <v>1.9</v>
      </c>
      <c r="D242" s="419" t="s">
        <v>59</v>
      </c>
      <c r="E242" s="419" t="s">
        <v>16</v>
      </c>
      <c r="F242" s="419" t="s">
        <v>1988</v>
      </c>
      <c r="G242" s="419" t="s">
        <v>212</v>
      </c>
      <c r="H242" s="419" t="s">
        <v>213</v>
      </c>
      <c r="I242" s="419" t="s">
        <v>6576</v>
      </c>
      <c r="J242" s="419"/>
      <c r="K242" s="419"/>
    </row>
    <row r="243" spans="2:11" x14ac:dyDescent="0.2">
      <c r="B243" s="419" t="s">
        <v>6577</v>
      </c>
      <c r="C243" s="419">
        <v>1.9</v>
      </c>
      <c r="D243" s="419" t="s">
        <v>59</v>
      </c>
      <c r="E243" s="419" t="s">
        <v>17</v>
      </c>
      <c r="F243" s="419" t="s">
        <v>1991</v>
      </c>
      <c r="G243" s="419" t="s">
        <v>212</v>
      </c>
      <c r="H243" s="419" t="s">
        <v>213</v>
      </c>
      <c r="I243" s="419" t="s">
        <v>6578</v>
      </c>
      <c r="J243" s="419"/>
      <c r="K243" s="419"/>
    </row>
    <row r="244" spans="2:11" x14ac:dyDescent="0.2">
      <c r="B244" s="419" t="s">
        <v>6579</v>
      </c>
      <c r="C244" s="419">
        <v>1.9</v>
      </c>
      <c r="D244" s="419" t="s">
        <v>59</v>
      </c>
      <c r="E244" s="419" t="s">
        <v>18</v>
      </c>
      <c r="F244" s="419" t="s">
        <v>1994</v>
      </c>
      <c r="G244" s="419" t="s">
        <v>212</v>
      </c>
      <c r="H244" s="419" t="s">
        <v>213</v>
      </c>
      <c r="I244" s="419" t="s">
        <v>6580</v>
      </c>
      <c r="J244" s="419"/>
      <c r="K244" s="419"/>
    </row>
    <row r="245" spans="2:11" x14ac:dyDescent="0.2">
      <c r="B245" s="419" t="s">
        <v>6581</v>
      </c>
      <c r="C245" s="419">
        <v>1.9</v>
      </c>
      <c r="D245" s="419" t="s">
        <v>59</v>
      </c>
      <c r="E245" s="419" t="s">
        <v>19</v>
      </c>
      <c r="F245" s="419" t="s">
        <v>1997</v>
      </c>
      <c r="G245" s="419" t="s">
        <v>212</v>
      </c>
      <c r="H245" s="419" t="s">
        <v>213</v>
      </c>
      <c r="I245" s="419" t="s">
        <v>6582</v>
      </c>
      <c r="J245" s="419"/>
      <c r="K245" s="419"/>
    </row>
    <row r="246" spans="2:11" x14ac:dyDescent="0.2">
      <c r="B246" s="419" t="s">
        <v>6583</v>
      </c>
      <c r="C246" s="419">
        <v>1.9</v>
      </c>
      <c r="D246" s="419" t="s">
        <v>59</v>
      </c>
      <c r="E246" s="419" t="s">
        <v>20</v>
      </c>
      <c r="F246" s="419" t="s">
        <v>2000</v>
      </c>
      <c r="G246" s="419" t="s">
        <v>212</v>
      </c>
      <c r="H246" s="419" t="s">
        <v>213</v>
      </c>
      <c r="I246" s="419" t="s">
        <v>6584</v>
      </c>
      <c r="J246" s="419"/>
      <c r="K246" s="419"/>
    </row>
    <row r="247" spans="2:11" x14ac:dyDescent="0.2">
      <c r="B247" s="419" t="s">
        <v>6585</v>
      </c>
      <c r="C247" s="419">
        <v>1.9</v>
      </c>
      <c r="D247" s="419" t="s">
        <v>59</v>
      </c>
      <c r="E247" s="419" t="s">
        <v>21</v>
      </c>
      <c r="F247" s="419" t="s">
        <v>2003</v>
      </c>
      <c r="G247" s="419" t="s">
        <v>212</v>
      </c>
      <c r="H247" s="419" t="s">
        <v>213</v>
      </c>
      <c r="I247" s="419" t="s">
        <v>6586</v>
      </c>
      <c r="J247" s="419"/>
      <c r="K247" s="419"/>
    </row>
    <row r="248" spans="2:11" x14ac:dyDescent="0.2">
      <c r="B248" s="419" t="s">
        <v>6587</v>
      </c>
      <c r="C248" s="419">
        <v>1.9</v>
      </c>
      <c r="D248" s="419" t="s">
        <v>59</v>
      </c>
      <c r="E248" s="419" t="s">
        <v>22</v>
      </c>
      <c r="F248" s="419" t="s">
        <v>2006</v>
      </c>
      <c r="G248" s="419" t="s">
        <v>212</v>
      </c>
      <c r="H248" s="419" t="s">
        <v>213</v>
      </c>
      <c r="I248" s="419" t="s">
        <v>6588</v>
      </c>
      <c r="J248" s="419"/>
      <c r="K248" s="419"/>
    </row>
    <row r="249" spans="2:11" x14ac:dyDescent="0.2">
      <c r="B249" s="419" t="s">
        <v>6589</v>
      </c>
      <c r="C249" s="419">
        <v>1.9</v>
      </c>
      <c r="D249" s="419" t="s">
        <v>59</v>
      </c>
      <c r="E249" s="419" t="s">
        <v>23</v>
      </c>
      <c r="F249" s="419" t="s">
        <v>2009</v>
      </c>
      <c r="G249" s="419" t="s">
        <v>212</v>
      </c>
      <c r="H249" s="419" t="s">
        <v>213</v>
      </c>
      <c r="I249" s="419" t="s">
        <v>6590</v>
      </c>
      <c r="J249" s="419"/>
      <c r="K249" s="419"/>
    </row>
    <row r="250" spans="2:11" x14ac:dyDescent="0.2">
      <c r="B250" s="419" t="s">
        <v>6591</v>
      </c>
      <c r="C250" s="419">
        <v>1.9</v>
      </c>
      <c r="D250" s="419" t="s">
        <v>59</v>
      </c>
      <c r="E250" s="419" t="s">
        <v>24</v>
      </c>
      <c r="F250" s="419" t="s">
        <v>2012</v>
      </c>
      <c r="G250" s="419" t="s">
        <v>212</v>
      </c>
      <c r="H250" s="419" t="s">
        <v>213</v>
      </c>
      <c r="I250" s="419" t="s">
        <v>6592</v>
      </c>
      <c r="J250" s="419"/>
      <c r="K250" s="419"/>
    </row>
    <row r="251" spans="2:11" x14ac:dyDescent="0.2">
      <c r="B251" s="419" t="s">
        <v>6593</v>
      </c>
      <c r="C251" s="419">
        <v>1.9</v>
      </c>
      <c r="D251" s="419" t="s">
        <v>59</v>
      </c>
      <c r="E251" s="419" t="s">
        <v>25</v>
      </c>
      <c r="F251" s="419" t="s">
        <v>2015</v>
      </c>
      <c r="G251" s="419" t="s">
        <v>212</v>
      </c>
      <c r="H251" s="419" t="s">
        <v>213</v>
      </c>
      <c r="I251" s="419" t="s">
        <v>6594</v>
      </c>
      <c r="J251" s="419"/>
      <c r="K251" s="419"/>
    </row>
    <row r="252" spans="2:11" x14ac:dyDescent="0.2">
      <c r="B252" s="419" t="s">
        <v>6595</v>
      </c>
      <c r="C252" s="419">
        <v>1.9</v>
      </c>
      <c r="D252" s="419" t="s">
        <v>61</v>
      </c>
      <c r="E252" s="419" t="s">
        <v>16</v>
      </c>
      <c r="F252" s="419" t="s">
        <v>2030</v>
      </c>
      <c r="G252" s="419" t="s">
        <v>212</v>
      </c>
      <c r="H252" s="419" t="s">
        <v>219</v>
      </c>
      <c r="I252" s="419"/>
      <c r="J252" s="419" t="s">
        <v>582</v>
      </c>
      <c r="K252" s="419"/>
    </row>
    <row r="253" spans="2:11" x14ac:dyDescent="0.2">
      <c r="B253" s="419" t="s">
        <v>6596</v>
      </c>
      <c r="C253" s="419">
        <v>1.9</v>
      </c>
      <c r="D253" s="419" t="s">
        <v>61</v>
      </c>
      <c r="E253" s="419" t="s">
        <v>17</v>
      </c>
      <c r="F253" s="419" t="s">
        <v>2032</v>
      </c>
      <c r="G253" s="419" t="s">
        <v>212</v>
      </c>
      <c r="H253" s="419" t="s">
        <v>219</v>
      </c>
      <c r="I253" s="419"/>
      <c r="J253" s="419" t="s">
        <v>582</v>
      </c>
      <c r="K253" s="419"/>
    </row>
    <row r="254" spans="2:11" x14ac:dyDescent="0.2">
      <c r="B254" s="419" t="s">
        <v>6597</v>
      </c>
      <c r="C254" s="419">
        <v>1.9</v>
      </c>
      <c r="D254" s="419" t="s">
        <v>61</v>
      </c>
      <c r="E254" s="419" t="s">
        <v>18</v>
      </c>
      <c r="F254" s="419" t="s">
        <v>2034</v>
      </c>
      <c r="G254" s="419" t="s">
        <v>212</v>
      </c>
      <c r="H254" s="419" t="s">
        <v>219</v>
      </c>
      <c r="I254" s="419"/>
      <c r="J254" s="419" t="s">
        <v>582</v>
      </c>
      <c r="K254" s="419"/>
    </row>
    <row r="255" spans="2:11" x14ac:dyDescent="0.2">
      <c r="B255" s="419" t="s">
        <v>6598</v>
      </c>
      <c r="C255" s="419">
        <v>1.9</v>
      </c>
      <c r="D255" s="419" t="s">
        <v>61</v>
      </c>
      <c r="E255" s="419" t="s">
        <v>19</v>
      </c>
      <c r="F255" s="419" t="s">
        <v>2036</v>
      </c>
      <c r="G255" s="419" t="s">
        <v>212</v>
      </c>
      <c r="H255" s="419" t="s">
        <v>219</v>
      </c>
      <c r="I255" s="419"/>
      <c r="J255" s="419" t="s">
        <v>582</v>
      </c>
      <c r="K255" s="419"/>
    </row>
    <row r="256" spans="2:11" x14ac:dyDescent="0.2">
      <c r="B256" s="419" t="s">
        <v>6599</v>
      </c>
      <c r="C256" s="419">
        <v>1.9</v>
      </c>
      <c r="D256" s="419" t="s">
        <v>61</v>
      </c>
      <c r="E256" s="419" t="s">
        <v>20</v>
      </c>
      <c r="F256" s="419" t="s">
        <v>2038</v>
      </c>
      <c r="G256" s="419" t="s">
        <v>212</v>
      </c>
      <c r="H256" s="419" t="s">
        <v>219</v>
      </c>
      <c r="I256" s="419"/>
      <c r="J256" s="419" t="s">
        <v>582</v>
      </c>
      <c r="K256" s="419"/>
    </row>
    <row r="257" spans="2:11" x14ac:dyDescent="0.2">
      <c r="B257" s="419" t="s">
        <v>6600</v>
      </c>
      <c r="C257" s="419">
        <v>1.9</v>
      </c>
      <c r="D257" s="419" t="s">
        <v>61</v>
      </c>
      <c r="E257" s="419" t="s">
        <v>21</v>
      </c>
      <c r="F257" s="419" t="s">
        <v>2040</v>
      </c>
      <c r="G257" s="419" t="s">
        <v>212</v>
      </c>
      <c r="H257" s="419" t="s">
        <v>219</v>
      </c>
      <c r="I257" s="419"/>
      <c r="J257" s="419" t="s">
        <v>582</v>
      </c>
      <c r="K257" s="419"/>
    </row>
    <row r="258" spans="2:11" x14ac:dyDescent="0.2">
      <c r="B258" s="419" t="s">
        <v>6601</v>
      </c>
      <c r="C258" s="419">
        <v>1.9</v>
      </c>
      <c r="D258" s="419" t="s">
        <v>61</v>
      </c>
      <c r="E258" s="419" t="s">
        <v>22</v>
      </c>
      <c r="F258" s="419" t="s">
        <v>2042</v>
      </c>
      <c r="G258" s="419" t="s">
        <v>212</v>
      </c>
      <c r="H258" s="419" t="s">
        <v>213</v>
      </c>
      <c r="I258" s="419" t="s">
        <v>6602</v>
      </c>
      <c r="J258" s="419"/>
      <c r="K258" s="419"/>
    </row>
    <row r="259" spans="2:11" x14ac:dyDescent="0.2">
      <c r="B259" s="419" t="s">
        <v>6603</v>
      </c>
      <c r="C259" s="419">
        <v>1.9</v>
      </c>
      <c r="D259" s="419" t="s">
        <v>61</v>
      </c>
      <c r="E259" s="419" t="s">
        <v>23</v>
      </c>
      <c r="F259" s="419" t="s">
        <v>2044</v>
      </c>
      <c r="G259" s="419" t="s">
        <v>212</v>
      </c>
      <c r="H259" s="419" t="s">
        <v>219</v>
      </c>
      <c r="I259" s="419"/>
      <c r="J259" s="419" t="s">
        <v>582</v>
      </c>
      <c r="K259" s="419"/>
    </row>
    <row r="260" spans="2:11" x14ac:dyDescent="0.2">
      <c r="B260" s="419" t="s">
        <v>6604</v>
      </c>
      <c r="C260" s="419">
        <v>1.9</v>
      </c>
      <c r="D260" s="419" t="s">
        <v>61</v>
      </c>
      <c r="E260" s="419" t="s">
        <v>24</v>
      </c>
      <c r="F260" s="419" t="s">
        <v>2046</v>
      </c>
      <c r="G260" s="419" t="s">
        <v>212</v>
      </c>
      <c r="H260" s="419" t="s">
        <v>219</v>
      </c>
      <c r="I260" s="419"/>
      <c r="J260" s="419" t="s">
        <v>582</v>
      </c>
      <c r="K260" s="419"/>
    </row>
    <row r="261" spans="2:11" x14ac:dyDescent="0.2">
      <c r="B261" s="419" t="s">
        <v>6605</v>
      </c>
      <c r="C261" s="419">
        <v>1.9</v>
      </c>
      <c r="D261" s="419" t="s">
        <v>61</v>
      </c>
      <c r="E261" s="419" t="s">
        <v>25</v>
      </c>
      <c r="F261" s="419" t="s">
        <v>2048</v>
      </c>
      <c r="G261" s="419" t="s">
        <v>212</v>
      </c>
      <c r="H261" s="419" t="s">
        <v>213</v>
      </c>
      <c r="I261" s="419" t="s">
        <v>6606</v>
      </c>
      <c r="J261" s="419"/>
      <c r="K261" s="419"/>
    </row>
    <row r="262" spans="2:11" x14ac:dyDescent="0.2">
      <c r="B262" s="419" t="s">
        <v>6607</v>
      </c>
      <c r="C262" s="419">
        <v>1.9</v>
      </c>
      <c r="D262" s="419" t="s">
        <v>63</v>
      </c>
      <c r="E262" s="419" t="s">
        <v>16</v>
      </c>
      <c r="F262" s="419" t="s">
        <v>2060</v>
      </c>
      <c r="G262" s="419" t="s">
        <v>212</v>
      </c>
      <c r="H262" s="419" t="s">
        <v>219</v>
      </c>
      <c r="I262" s="419"/>
      <c r="J262" s="419" t="s">
        <v>582</v>
      </c>
      <c r="K262" s="419"/>
    </row>
    <row r="263" spans="2:11" x14ac:dyDescent="0.2">
      <c r="B263" s="419" t="s">
        <v>6608</v>
      </c>
      <c r="C263" s="419">
        <v>1.9</v>
      </c>
      <c r="D263" s="419" t="s">
        <v>63</v>
      </c>
      <c r="E263" s="419" t="s">
        <v>17</v>
      </c>
      <c r="F263" s="419" t="s">
        <v>2062</v>
      </c>
      <c r="G263" s="419" t="s">
        <v>212</v>
      </c>
      <c r="H263" s="419" t="s">
        <v>219</v>
      </c>
      <c r="I263" s="419"/>
      <c r="J263" s="419" t="s">
        <v>582</v>
      </c>
      <c r="K263" s="419"/>
    </row>
    <row r="264" spans="2:11" x14ac:dyDescent="0.2">
      <c r="B264" s="419" t="s">
        <v>6609</v>
      </c>
      <c r="C264" s="419">
        <v>1.9</v>
      </c>
      <c r="D264" s="419" t="s">
        <v>63</v>
      </c>
      <c r="E264" s="419" t="s">
        <v>18</v>
      </c>
      <c r="F264" s="419" t="s">
        <v>2064</v>
      </c>
      <c r="G264" s="419" t="s">
        <v>212</v>
      </c>
      <c r="H264" s="419" t="s">
        <v>219</v>
      </c>
      <c r="I264" s="419"/>
      <c r="J264" s="419" t="s">
        <v>582</v>
      </c>
      <c r="K264" s="419"/>
    </row>
    <row r="265" spans="2:11" x14ac:dyDescent="0.2">
      <c r="B265" s="419" t="s">
        <v>6610</v>
      </c>
      <c r="C265" s="419">
        <v>1.9</v>
      </c>
      <c r="D265" s="419" t="s">
        <v>63</v>
      </c>
      <c r="E265" s="419" t="s">
        <v>19</v>
      </c>
      <c r="F265" s="419" t="s">
        <v>2066</v>
      </c>
      <c r="G265" s="419" t="s">
        <v>212</v>
      </c>
      <c r="H265" s="419" t="s">
        <v>219</v>
      </c>
      <c r="I265" s="419"/>
      <c r="J265" s="419" t="s">
        <v>582</v>
      </c>
      <c r="K265" s="419"/>
    </row>
    <row r="266" spans="2:11" x14ac:dyDescent="0.2">
      <c r="B266" s="419" t="s">
        <v>6611</v>
      </c>
      <c r="C266" s="419">
        <v>1.9</v>
      </c>
      <c r="D266" s="419" t="s">
        <v>63</v>
      </c>
      <c r="E266" s="419" t="s">
        <v>20</v>
      </c>
      <c r="F266" s="419" t="s">
        <v>2068</v>
      </c>
      <c r="G266" s="419" t="s">
        <v>212</v>
      </c>
      <c r="H266" s="419" t="s">
        <v>219</v>
      </c>
      <c r="I266" s="419"/>
      <c r="J266" s="419" t="s">
        <v>582</v>
      </c>
      <c r="K266" s="419"/>
    </row>
    <row r="267" spans="2:11" x14ac:dyDescent="0.2">
      <c r="B267" s="419" t="s">
        <v>6612</v>
      </c>
      <c r="C267" s="419">
        <v>1.9</v>
      </c>
      <c r="D267" s="419" t="s">
        <v>63</v>
      </c>
      <c r="E267" s="419" t="s">
        <v>21</v>
      </c>
      <c r="F267" s="419" t="s">
        <v>2070</v>
      </c>
      <c r="G267" s="419" t="s">
        <v>212</v>
      </c>
      <c r="H267" s="419" t="s">
        <v>219</v>
      </c>
      <c r="I267" s="419"/>
      <c r="J267" s="419" t="s">
        <v>582</v>
      </c>
      <c r="K267" s="419"/>
    </row>
    <row r="268" spans="2:11" x14ac:dyDescent="0.2">
      <c r="B268" s="419" t="s">
        <v>6613</v>
      </c>
      <c r="C268" s="419">
        <v>1.9</v>
      </c>
      <c r="D268" s="419" t="s">
        <v>63</v>
      </c>
      <c r="E268" s="419" t="s">
        <v>22</v>
      </c>
      <c r="F268" s="419" t="s">
        <v>2072</v>
      </c>
      <c r="G268" s="419" t="s">
        <v>212</v>
      </c>
      <c r="H268" s="419" t="s">
        <v>213</v>
      </c>
      <c r="I268" s="419" t="s">
        <v>6614</v>
      </c>
      <c r="J268" s="419"/>
      <c r="K268" s="419"/>
    </row>
    <row r="269" spans="2:11" x14ac:dyDescent="0.2">
      <c r="B269" s="419" t="s">
        <v>6615</v>
      </c>
      <c r="C269" s="419">
        <v>1.9</v>
      </c>
      <c r="D269" s="419" t="s">
        <v>63</v>
      </c>
      <c r="E269" s="419" t="s">
        <v>23</v>
      </c>
      <c r="F269" s="419" t="s">
        <v>2074</v>
      </c>
      <c r="G269" s="419" t="s">
        <v>212</v>
      </c>
      <c r="H269" s="419" t="s">
        <v>219</v>
      </c>
      <c r="I269" s="419"/>
      <c r="J269" s="419" t="s">
        <v>582</v>
      </c>
      <c r="K269" s="419"/>
    </row>
    <row r="270" spans="2:11" x14ac:dyDescent="0.2">
      <c r="B270" s="419" t="s">
        <v>6616</v>
      </c>
      <c r="C270" s="419">
        <v>1.9</v>
      </c>
      <c r="D270" s="419" t="s">
        <v>63</v>
      </c>
      <c r="E270" s="419" t="s">
        <v>24</v>
      </c>
      <c r="F270" s="419" t="s">
        <v>2076</v>
      </c>
      <c r="G270" s="419" t="s">
        <v>212</v>
      </c>
      <c r="H270" s="419" t="s">
        <v>219</v>
      </c>
      <c r="I270" s="419"/>
      <c r="J270" s="419" t="s">
        <v>582</v>
      </c>
      <c r="K270" s="419"/>
    </row>
    <row r="271" spans="2:11" x14ac:dyDescent="0.2">
      <c r="B271" s="419" t="s">
        <v>6617</v>
      </c>
      <c r="C271" s="419">
        <v>1.9</v>
      </c>
      <c r="D271" s="419" t="s">
        <v>63</v>
      </c>
      <c r="E271" s="419" t="s">
        <v>25</v>
      </c>
      <c r="F271" s="419" t="s">
        <v>2078</v>
      </c>
      <c r="G271" s="419" t="s">
        <v>212</v>
      </c>
      <c r="H271" s="419" t="s">
        <v>213</v>
      </c>
      <c r="I271" s="419" t="s">
        <v>6618</v>
      </c>
      <c r="J271" s="419"/>
      <c r="K271" s="419"/>
    </row>
    <row r="272" spans="2:11" x14ac:dyDescent="0.2">
      <c r="B272" s="419" t="s">
        <v>6619</v>
      </c>
      <c r="C272" s="419">
        <v>1.9</v>
      </c>
      <c r="D272" s="419" t="s">
        <v>66</v>
      </c>
      <c r="E272" s="419" t="s">
        <v>16</v>
      </c>
      <c r="F272" s="419" t="s">
        <v>2088</v>
      </c>
      <c r="G272" s="419" t="s">
        <v>212</v>
      </c>
      <c r="H272" s="419" t="s">
        <v>219</v>
      </c>
      <c r="I272" s="419"/>
      <c r="J272" s="419" t="s">
        <v>582</v>
      </c>
      <c r="K272" s="419"/>
    </row>
    <row r="273" spans="2:11" x14ac:dyDescent="0.2">
      <c r="B273" s="419" t="s">
        <v>6620</v>
      </c>
      <c r="C273" s="419">
        <v>1.9</v>
      </c>
      <c r="D273" s="419" t="s">
        <v>66</v>
      </c>
      <c r="E273" s="419" t="s">
        <v>17</v>
      </c>
      <c r="F273" s="419" t="s">
        <v>2090</v>
      </c>
      <c r="G273" s="419" t="s">
        <v>212</v>
      </c>
      <c r="H273" s="419" t="s">
        <v>219</v>
      </c>
      <c r="I273" s="419"/>
      <c r="J273" s="419" t="s">
        <v>582</v>
      </c>
      <c r="K273" s="419"/>
    </row>
    <row r="274" spans="2:11" x14ac:dyDescent="0.2">
      <c r="B274" s="419" t="s">
        <v>6621</v>
      </c>
      <c r="C274" s="419">
        <v>1.9</v>
      </c>
      <c r="D274" s="419" t="s">
        <v>66</v>
      </c>
      <c r="E274" s="419" t="s">
        <v>18</v>
      </c>
      <c r="F274" s="419" t="s">
        <v>2092</v>
      </c>
      <c r="G274" s="419" t="s">
        <v>212</v>
      </c>
      <c r="H274" s="419" t="s">
        <v>219</v>
      </c>
      <c r="I274" s="419"/>
      <c r="J274" s="419" t="s">
        <v>582</v>
      </c>
      <c r="K274" s="419"/>
    </row>
    <row r="275" spans="2:11" x14ac:dyDescent="0.2">
      <c r="B275" s="419" t="s">
        <v>6622</v>
      </c>
      <c r="C275" s="419">
        <v>1.9</v>
      </c>
      <c r="D275" s="419" t="s">
        <v>66</v>
      </c>
      <c r="E275" s="419" t="s">
        <v>19</v>
      </c>
      <c r="F275" s="419" t="s">
        <v>2094</v>
      </c>
      <c r="G275" s="419" t="s">
        <v>212</v>
      </c>
      <c r="H275" s="419" t="s">
        <v>219</v>
      </c>
      <c r="I275" s="419"/>
      <c r="J275" s="419" t="s">
        <v>582</v>
      </c>
      <c r="K275" s="419"/>
    </row>
    <row r="276" spans="2:11" x14ac:dyDescent="0.2">
      <c r="B276" s="419" t="s">
        <v>6623</v>
      </c>
      <c r="C276" s="419">
        <v>1.9</v>
      </c>
      <c r="D276" s="419" t="s">
        <v>66</v>
      </c>
      <c r="E276" s="419" t="s">
        <v>20</v>
      </c>
      <c r="F276" s="419" t="s">
        <v>2096</v>
      </c>
      <c r="G276" s="419" t="s">
        <v>212</v>
      </c>
      <c r="H276" s="419" t="s">
        <v>219</v>
      </c>
      <c r="I276" s="419"/>
      <c r="J276" s="419" t="s">
        <v>582</v>
      </c>
      <c r="K276" s="419"/>
    </row>
    <row r="277" spans="2:11" x14ac:dyDescent="0.2">
      <c r="B277" s="419" t="s">
        <v>6624</v>
      </c>
      <c r="C277" s="419">
        <v>1.9</v>
      </c>
      <c r="D277" s="419" t="s">
        <v>66</v>
      </c>
      <c r="E277" s="419" t="s">
        <v>21</v>
      </c>
      <c r="F277" s="419" t="s">
        <v>2098</v>
      </c>
      <c r="G277" s="419" t="s">
        <v>212</v>
      </c>
      <c r="H277" s="419" t="s">
        <v>219</v>
      </c>
      <c r="I277" s="419"/>
      <c r="J277" s="419" t="s">
        <v>582</v>
      </c>
      <c r="K277" s="419"/>
    </row>
    <row r="278" spans="2:11" x14ac:dyDescent="0.2">
      <c r="B278" s="419" t="s">
        <v>6625</v>
      </c>
      <c r="C278" s="419">
        <v>1.9</v>
      </c>
      <c r="D278" s="419" t="s">
        <v>66</v>
      </c>
      <c r="E278" s="419" t="s">
        <v>22</v>
      </c>
      <c r="F278" s="419" t="s">
        <v>2100</v>
      </c>
      <c r="G278" s="419" t="s">
        <v>212</v>
      </c>
      <c r="H278" s="419" t="s">
        <v>213</v>
      </c>
      <c r="I278" s="419" t="s">
        <v>6626</v>
      </c>
      <c r="J278" s="419"/>
      <c r="K278" s="419"/>
    </row>
    <row r="279" spans="2:11" x14ac:dyDescent="0.2">
      <c r="B279" s="419" t="s">
        <v>6627</v>
      </c>
      <c r="C279" s="419">
        <v>1.9</v>
      </c>
      <c r="D279" s="419" t="s">
        <v>66</v>
      </c>
      <c r="E279" s="419" t="s">
        <v>23</v>
      </c>
      <c r="F279" s="419" t="s">
        <v>2102</v>
      </c>
      <c r="G279" s="419" t="s">
        <v>212</v>
      </c>
      <c r="H279" s="419" t="s">
        <v>219</v>
      </c>
      <c r="I279" s="419"/>
      <c r="J279" s="419" t="s">
        <v>582</v>
      </c>
      <c r="K279" s="419"/>
    </row>
    <row r="280" spans="2:11" x14ac:dyDescent="0.2">
      <c r="B280" s="419" t="s">
        <v>6628</v>
      </c>
      <c r="C280" s="419">
        <v>1.9</v>
      </c>
      <c r="D280" s="419" t="s">
        <v>66</v>
      </c>
      <c r="E280" s="419" t="s">
        <v>24</v>
      </c>
      <c r="F280" s="419" t="s">
        <v>2104</v>
      </c>
      <c r="G280" s="419" t="s">
        <v>212</v>
      </c>
      <c r="H280" s="419" t="s">
        <v>219</v>
      </c>
      <c r="I280" s="419"/>
      <c r="J280" s="419" t="s">
        <v>582</v>
      </c>
      <c r="K280" s="419"/>
    </row>
    <row r="281" spans="2:11" x14ac:dyDescent="0.2">
      <c r="B281" s="419" t="s">
        <v>6629</v>
      </c>
      <c r="C281" s="419">
        <v>1.9</v>
      </c>
      <c r="D281" s="419" t="s">
        <v>66</v>
      </c>
      <c r="E281" s="419" t="s">
        <v>25</v>
      </c>
      <c r="F281" s="419" t="s">
        <v>2106</v>
      </c>
      <c r="G281" s="419" t="s">
        <v>212</v>
      </c>
      <c r="H281" s="419" t="s">
        <v>213</v>
      </c>
      <c r="I281" s="419" t="s">
        <v>6630</v>
      </c>
      <c r="J281" s="419"/>
      <c r="K281" s="419"/>
    </row>
    <row r="282" spans="2:11" x14ac:dyDescent="0.2">
      <c r="B282" s="419" t="s">
        <v>6631</v>
      </c>
      <c r="C282" s="419">
        <v>1.9</v>
      </c>
      <c r="D282" s="419" t="s">
        <v>69</v>
      </c>
      <c r="E282" s="419" t="s">
        <v>16</v>
      </c>
      <c r="F282" s="419" t="s">
        <v>2118</v>
      </c>
      <c r="G282" s="419" t="s">
        <v>212</v>
      </c>
      <c r="H282" s="419" t="s">
        <v>213</v>
      </c>
      <c r="I282" s="419" t="s">
        <v>6632</v>
      </c>
      <c r="J282" s="419"/>
      <c r="K282" s="419"/>
    </row>
    <row r="283" spans="2:11" x14ac:dyDescent="0.2">
      <c r="B283" s="419" t="s">
        <v>6633</v>
      </c>
      <c r="C283" s="419">
        <v>1.9</v>
      </c>
      <c r="D283" s="419" t="s">
        <v>69</v>
      </c>
      <c r="E283" s="419" t="s">
        <v>17</v>
      </c>
      <c r="F283" s="419" t="s">
        <v>2121</v>
      </c>
      <c r="G283" s="419" t="s">
        <v>212</v>
      </c>
      <c r="H283" s="419" t="s">
        <v>213</v>
      </c>
      <c r="I283" s="419" t="s">
        <v>6634</v>
      </c>
      <c r="J283" s="419"/>
      <c r="K283" s="419"/>
    </row>
    <row r="284" spans="2:11" x14ac:dyDescent="0.2">
      <c r="B284" s="419" t="s">
        <v>6635</v>
      </c>
      <c r="C284" s="419">
        <v>1.9</v>
      </c>
      <c r="D284" s="419" t="s">
        <v>69</v>
      </c>
      <c r="E284" s="419" t="s">
        <v>18</v>
      </c>
      <c r="F284" s="419" t="s">
        <v>2124</v>
      </c>
      <c r="G284" s="419" t="s">
        <v>212</v>
      </c>
      <c r="H284" s="419" t="s">
        <v>213</v>
      </c>
      <c r="I284" s="419" t="s">
        <v>6636</v>
      </c>
      <c r="J284" s="419"/>
      <c r="K284" s="419"/>
    </row>
    <row r="285" spans="2:11" x14ac:dyDescent="0.2">
      <c r="B285" s="419" t="s">
        <v>6637</v>
      </c>
      <c r="C285" s="419">
        <v>1.9</v>
      </c>
      <c r="D285" s="419" t="s">
        <v>69</v>
      </c>
      <c r="E285" s="419" t="s">
        <v>19</v>
      </c>
      <c r="F285" s="419" t="s">
        <v>2127</v>
      </c>
      <c r="G285" s="419" t="s">
        <v>212</v>
      </c>
      <c r="H285" s="419" t="s">
        <v>213</v>
      </c>
      <c r="I285" s="419" t="s">
        <v>6638</v>
      </c>
      <c r="J285" s="419"/>
      <c r="K285" s="419"/>
    </row>
    <row r="286" spans="2:11" x14ac:dyDescent="0.2">
      <c r="B286" s="419" t="s">
        <v>6639</v>
      </c>
      <c r="C286" s="419">
        <v>1.9</v>
      </c>
      <c r="D286" s="419" t="s">
        <v>69</v>
      </c>
      <c r="E286" s="419" t="s">
        <v>20</v>
      </c>
      <c r="F286" s="419" t="s">
        <v>2130</v>
      </c>
      <c r="G286" s="419" t="s">
        <v>212</v>
      </c>
      <c r="H286" s="419" t="s">
        <v>213</v>
      </c>
      <c r="I286" s="419" t="s">
        <v>6640</v>
      </c>
      <c r="J286" s="419"/>
      <c r="K286" s="419"/>
    </row>
    <row r="287" spans="2:11" x14ac:dyDescent="0.2">
      <c r="B287" s="419" t="s">
        <v>6641</v>
      </c>
      <c r="C287" s="419">
        <v>1.9</v>
      </c>
      <c r="D287" s="419" t="s">
        <v>69</v>
      </c>
      <c r="E287" s="419" t="s">
        <v>21</v>
      </c>
      <c r="F287" s="419" t="s">
        <v>2133</v>
      </c>
      <c r="G287" s="419" t="s">
        <v>212</v>
      </c>
      <c r="H287" s="419" t="s">
        <v>213</v>
      </c>
      <c r="I287" s="419" t="s">
        <v>6642</v>
      </c>
      <c r="J287" s="419"/>
      <c r="K287" s="419"/>
    </row>
    <row r="288" spans="2:11" x14ac:dyDescent="0.2">
      <c r="B288" s="419" t="s">
        <v>6643</v>
      </c>
      <c r="C288" s="419">
        <v>1.9</v>
      </c>
      <c r="D288" s="419" t="s">
        <v>69</v>
      </c>
      <c r="E288" s="419" t="s">
        <v>22</v>
      </c>
      <c r="F288" s="419" t="s">
        <v>2136</v>
      </c>
      <c r="G288" s="419" t="s">
        <v>212</v>
      </c>
      <c r="H288" s="419" t="s">
        <v>213</v>
      </c>
      <c r="I288" s="419" t="s">
        <v>6644</v>
      </c>
      <c r="J288" s="419"/>
      <c r="K288" s="419"/>
    </row>
    <row r="289" spans="2:11" x14ac:dyDescent="0.2">
      <c r="B289" s="419" t="s">
        <v>6645</v>
      </c>
      <c r="C289" s="419">
        <v>1.9</v>
      </c>
      <c r="D289" s="419" t="s">
        <v>69</v>
      </c>
      <c r="E289" s="419" t="s">
        <v>23</v>
      </c>
      <c r="F289" s="419" t="s">
        <v>2139</v>
      </c>
      <c r="G289" s="419" t="s">
        <v>212</v>
      </c>
      <c r="H289" s="419" t="s">
        <v>213</v>
      </c>
      <c r="I289" s="419" t="s">
        <v>6646</v>
      </c>
      <c r="J289" s="419"/>
      <c r="K289" s="419"/>
    </row>
    <row r="290" spans="2:11" x14ac:dyDescent="0.2">
      <c r="B290" s="419" t="s">
        <v>6647</v>
      </c>
      <c r="C290" s="419">
        <v>1.9</v>
      </c>
      <c r="D290" s="419" t="s">
        <v>69</v>
      </c>
      <c r="E290" s="419" t="s">
        <v>24</v>
      </c>
      <c r="F290" s="419" t="s">
        <v>2142</v>
      </c>
      <c r="G290" s="419" t="s">
        <v>212</v>
      </c>
      <c r="H290" s="419" t="s">
        <v>213</v>
      </c>
      <c r="I290" s="419" t="s">
        <v>6648</v>
      </c>
      <c r="J290" s="419"/>
      <c r="K290" s="419"/>
    </row>
    <row r="291" spans="2:11" x14ac:dyDescent="0.2">
      <c r="B291" s="419" t="s">
        <v>6649</v>
      </c>
      <c r="C291" s="419">
        <v>1.9</v>
      </c>
      <c r="D291" s="419" t="s">
        <v>69</v>
      </c>
      <c r="E291" s="419" t="s">
        <v>25</v>
      </c>
      <c r="F291" s="419" t="s">
        <v>2145</v>
      </c>
      <c r="G291" s="419" t="s">
        <v>212</v>
      </c>
      <c r="H291" s="419" t="s">
        <v>213</v>
      </c>
      <c r="I291" s="419" t="s">
        <v>6650</v>
      </c>
      <c r="J291" s="419"/>
      <c r="K291" s="419"/>
    </row>
    <row r="292" spans="2:11" x14ac:dyDescent="0.2">
      <c r="B292" s="419" t="s">
        <v>6651</v>
      </c>
      <c r="C292" s="419">
        <v>1.9</v>
      </c>
      <c r="D292" s="419" t="s">
        <v>70</v>
      </c>
      <c r="E292" s="419" t="s">
        <v>16</v>
      </c>
      <c r="F292" s="419" t="s">
        <v>2158</v>
      </c>
      <c r="G292" s="419" t="s">
        <v>212</v>
      </c>
      <c r="H292" s="419" t="s">
        <v>219</v>
      </c>
      <c r="I292" s="419"/>
      <c r="J292" s="419" t="s">
        <v>582</v>
      </c>
      <c r="K292" s="419"/>
    </row>
    <row r="293" spans="2:11" x14ac:dyDescent="0.2">
      <c r="B293" s="419" t="s">
        <v>6652</v>
      </c>
      <c r="C293" s="419">
        <v>1.9</v>
      </c>
      <c r="D293" s="419" t="s">
        <v>70</v>
      </c>
      <c r="E293" s="419" t="s">
        <v>17</v>
      </c>
      <c r="F293" s="419" t="s">
        <v>2160</v>
      </c>
      <c r="G293" s="419" t="s">
        <v>212</v>
      </c>
      <c r="H293" s="419" t="s">
        <v>219</v>
      </c>
      <c r="I293" s="419"/>
      <c r="J293" s="419" t="s">
        <v>582</v>
      </c>
      <c r="K293" s="419"/>
    </row>
    <row r="294" spans="2:11" x14ac:dyDescent="0.2">
      <c r="B294" s="419" t="s">
        <v>6653</v>
      </c>
      <c r="C294" s="419">
        <v>1.9</v>
      </c>
      <c r="D294" s="419" t="s">
        <v>70</v>
      </c>
      <c r="E294" s="419" t="s">
        <v>18</v>
      </c>
      <c r="F294" s="419" t="s">
        <v>2162</v>
      </c>
      <c r="G294" s="419" t="s">
        <v>212</v>
      </c>
      <c r="H294" s="419" t="s">
        <v>219</v>
      </c>
      <c r="I294" s="419"/>
      <c r="J294" s="419" t="s">
        <v>582</v>
      </c>
      <c r="K294" s="419"/>
    </row>
    <row r="295" spans="2:11" x14ac:dyDescent="0.2">
      <c r="B295" s="419" t="s">
        <v>6654</v>
      </c>
      <c r="C295" s="419">
        <v>1.9</v>
      </c>
      <c r="D295" s="419" t="s">
        <v>70</v>
      </c>
      <c r="E295" s="419" t="s">
        <v>19</v>
      </c>
      <c r="F295" s="419" t="s">
        <v>2164</v>
      </c>
      <c r="G295" s="419" t="s">
        <v>212</v>
      </c>
      <c r="H295" s="419" t="s">
        <v>219</v>
      </c>
      <c r="I295" s="419"/>
      <c r="J295" s="419" t="s">
        <v>582</v>
      </c>
      <c r="K295" s="419"/>
    </row>
    <row r="296" spans="2:11" x14ac:dyDescent="0.2">
      <c r="B296" s="419" t="s">
        <v>6655</v>
      </c>
      <c r="C296" s="419">
        <v>1.9</v>
      </c>
      <c r="D296" s="419" t="s">
        <v>70</v>
      </c>
      <c r="E296" s="419" t="s">
        <v>20</v>
      </c>
      <c r="F296" s="419" t="s">
        <v>2166</v>
      </c>
      <c r="G296" s="419" t="s">
        <v>212</v>
      </c>
      <c r="H296" s="419" t="s">
        <v>219</v>
      </c>
      <c r="I296" s="419"/>
      <c r="J296" s="419" t="s">
        <v>582</v>
      </c>
      <c r="K296" s="419"/>
    </row>
    <row r="297" spans="2:11" x14ac:dyDescent="0.2">
      <c r="B297" s="419" t="s">
        <v>6656</v>
      </c>
      <c r="C297" s="419">
        <v>1.9</v>
      </c>
      <c r="D297" s="419" t="s">
        <v>70</v>
      </c>
      <c r="E297" s="419" t="s">
        <v>21</v>
      </c>
      <c r="F297" s="419" t="s">
        <v>2168</v>
      </c>
      <c r="G297" s="419" t="s">
        <v>212</v>
      </c>
      <c r="H297" s="419" t="s">
        <v>219</v>
      </c>
      <c r="I297" s="419"/>
      <c r="J297" s="419" t="s">
        <v>582</v>
      </c>
      <c r="K297" s="419"/>
    </row>
    <row r="298" spans="2:11" x14ac:dyDescent="0.2">
      <c r="B298" s="419" t="s">
        <v>6657</v>
      </c>
      <c r="C298" s="419">
        <v>1.9</v>
      </c>
      <c r="D298" s="419" t="s">
        <v>70</v>
      </c>
      <c r="E298" s="419" t="s">
        <v>22</v>
      </c>
      <c r="F298" s="419" t="s">
        <v>2170</v>
      </c>
      <c r="G298" s="419" t="s">
        <v>212</v>
      </c>
      <c r="H298" s="419" t="s">
        <v>213</v>
      </c>
      <c r="I298" s="419" t="s">
        <v>6658</v>
      </c>
      <c r="J298" s="419"/>
      <c r="K298" s="419"/>
    </row>
    <row r="299" spans="2:11" x14ac:dyDescent="0.2">
      <c r="B299" s="419" t="s">
        <v>6659</v>
      </c>
      <c r="C299" s="419">
        <v>1.9</v>
      </c>
      <c r="D299" s="419" t="s">
        <v>70</v>
      </c>
      <c r="E299" s="419" t="s">
        <v>23</v>
      </c>
      <c r="F299" s="419" t="s">
        <v>2172</v>
      </c>
      <c r="G299" s="419" t="s">
        <v>212</v>
      </c>
      <c r="H299" s="419" t="s">
        <v>219</v>
      </c>
      <c r="I299" s="419"/>
      <c r="J299" s="419" t="s">
        <v>582</v>
      </c>
      <c r="K299" s="419"/>
    </row>
    <row r="300" spans="2:11" x14ac:dyDescent="0.2">
      <c r="B300" s="419" t="s">
        <v>6660</v>
      </c>
      <c r="C300" s="419">
        <v>1.9</v>
      </c>
      <c r="D300" s="419" t="s">
        <v>70</v>
      </c>
      <c r="E300" s="419" t="s">
        <v>24</v>
      </c>
      <c r="F300" s="419" t="s">
        <v>2174</v>
      </c>
      <c r="G300" s="419" t="s">
        <v>212</v>
      </c>
      <c r="H300" s="419" t="s">
        <v>219</v>
      </c>
      <c r="I300" s="419"/>
      <c r="J300" s="419" t="s">
        <v>582</v>
      </c>
      <c r="K300" s="419"/>
    </row>
    <row r="301" spans="2:11" x14ac:dyDescent="0.2">
      <c r="B301" s="419" t="s">
        <v>6661</v>
      </c>
      <c r="C301" s="419">
        <v>1.9</v>
      </c>
      <c r="D301" s="419" t="s">
        <v>70</v>
      </c>
      <c r="E301" s="419" t="s">
        <v>25</v>
      </c>
      <c r="F301" s="419" t="s">
        <v>2176</v>
      </c>
      <c r="G301" s="419" t="s">
        <v>212</v>
      </c>
      <c r="H301" s="419" t="s">
        <v>213</v>
      </c>
      <c r="I301" s="419" t="s">
        <v>6662</v>
      </c>
      <c r="J301" s="419"/>
      <c r="K301" s="419"/>
    </row>
    <row r="302" spans="2:11" x14ac:dyDescent="0.2">
      <c r="B302" s="419" t="s">
        <v>6663</v>
      </c>
      <c r="C302" s="419">
        <v>1.9</v>
      </c>
      <c r="D302" s="419" t="s">
        <v>73</v>
      </c>
      <c r="E302" s="419" t="s">
        <v>16</v>
      </c>
      <c r="F302" s="419" t="s">
        <v>2186</v>
      </c>
      <c r="G302" s="419" t="s">
        <v>212</v>
      </c>
      <c r="H302" s="419" t="s">
        <v>219</v>
      </c>
      <c r="I302" s="419"/>
      <c r="J302" s="419" t="s">
        <v>582</v>
      </c>
      <c r="K302" s="419"/>
    </row>
    <row r="303" spans="2:11" x14ac:dyDescent="0.2">
      <c r="B303" s="419" t="s">
        <v>6664</v>
      </c>
      <c r="C303" s="419">
        <v>1.9</v>
      </c>
      <c r="D303" s="419" t="s">
        <v>73</v>
      </c>
      <c r="E303" s="419" t="s">
        <v>17</v>
      </c>
      <c r="F303" s="419" t="s">
        <v>2188</v>
      </c>
      <c r="G303" s="419" t="s">
        <v>212</v>
      </c>
      <c r="H303" s="419" t="s">
        <v>219</v>
      </c>
      <c r="I303" s="419"/>
      <c r="J303" s="419" t="s">
        <v>582</v>
      </c>
      <c r="K303" s="419"/>
    </row>
    <row r="304" spans="2:11" x14ac:dyDescent="0.2">
      <c r="B304" s="419" t="s">
        <v>6665</v>
      </c>
      <c r="C304" s="419">
        <v>1.9</v>
      </c>
      <c r="D304" s="419" t="s">
        <v>73</v>
      </c>
      <c r="E304" s="419" t="s">
        <v>18</v>
      </c>
      <c r="F304" s="419" t="s">
        <v>2190</v>
      </c>
      <c r="G304" s="419" t="s">
        <v>212</v>
      </c>
      <c r="H304" s="419" t="s">
        <v>219</v>
      </c>
      <c r="I304" s="419"/>
      <c r="J304" s="419" t="s">
        <v>582</v>
      </c>
      <c r="K304" s="419"/>
    </row>
    <row r="305" spans="2:11" x14ac:dyDescent="0.2">
      <c r="B305" s="419" t="s">
        <v>6666</v>
      </c>
      <c r="C305" s="419">
        <v>1.9</v>
      </c>
      <c r="D305" s="419" t="s">
        <v>73</v>
      </c>
      <c r="E305" s="419" t="s">
        <v>19</v>
      </c>
      <c r="F305" s="419" t="s">
        <v>2192</v>
      </c>
      <c r="G305" s="419" t="s">
        <v>212</v>
      </c>
      <c r="H305" s="419" t="s">
        <v>219</v>
      </c>
      <c r="I305" s="419"/>
      <c r="J305" s="419" t="s">
        <v>582</v>
      </c>
      <c r="K305" s="419"/>
    </row>
    <row r="306" spans="2:11" x14ac:dyDescent="0.2">
      <c r="B306" s="419" t="s">
        <v>6667</v>
      </c>
      <c r="C306" s="419">
        <v>1.9</v>
      </c>
      <c r="D306" s="419" t="s">
        <v>73</v>
      </c>
      <c r="E306" s="419" t="s">
        <v>20</v>
      </c>
      <c r="F306" s="419" t="s">
        <v>2194</v>
      </c>
      <c r="G306" s="419" t="s">
        <v>212</v>
      </c>
      <c r="H306" s="419" t="s">
        <v>219</v>
      </c>
      <c r="I306" s="419"/>
      <c r="J306" s="419" t="s">
        <v>582</v>
      </c>
      <c r="K306" s="419"/>
    </row>
    <row r="307" spans="2:11" x14ac:dyDescent="0.2">
      <c r="B307" s="419" t="s">
        <v>6668</v>
      </c>
      <c r="C307" s="419">
        <v>1.9</v>
      </c>
      <c r="D307" s="419" t="s">
        <v>73</v>
      </c>
      <c r="E307" s="419" t="s">
        <v>21</v>
      </c>
      <c r="F307" s="419" t="s">
        <v>2196</v>
      </c>
      <c r="G307" s="419" t="s">
        <v>212</v>
      </c>
      <c r="H307" s="419" t="s">
        <v>219</v>
      </c>
      <c r="I307" s="419"/>
      <c r="J307" s="419" t="s">
        <v>582</v>
      </c>
      <c r="K307" s="419"/>
    </row>
    <row r="308" spans="2:11" x14ac:dyDescent="0.2">
      <c r="B308" s="419" t="s">
        <v>6669</v>
      </c>
      <c r="C308" s="419">
        <v>1.9</v>
      </c>
      <c r="D308" s="419" t="s">
        <v>73</v>
      </c>
      <c r="E308" s="419" t="s">
        <v>22</v>
      </c>
      <c r="F308" s="419" t="s">
        <v>2198</v>
      </c>
      <c r="G308" s="419" t="s">
        <v>212</v>
      </c>
      <c r="H308" s="419" t="s">
        <v>213</v>
      </c>
      <c r="I308" s="419" t="s">
        <v>6670</v>
      </c>
      <c r="J308" s="419"/>
      <c r="K308" s="419"/>
    </row>
    <row r="309" spans="2:11" x14ac:dyDescent="0.2">
      <c r="B309" s="419" t="s">
        <v>6671</v>
      </c>
      <c r="C309" s="419">
        <v>1.9</v>
      </c>
      <c r="D309" s="419" t="s">
        <v>73</v>
      </c>
      <c r="E309" s="419" t="s">
        <v>23</v>
      </c>
      <c r="F309" s="419" t="s">
        <v>2200</v>
      </c>
      <c r="G309" s="419" t="s">
        <v>212</v>
      </c>
      <c r="H309" s="419" t="s">
        <v>219</v>
      </c>
      <c r="I309" s="419"/>
      <c r="J309" s="419" t="s">
        <v>582</v>
      </c>
      <c r="K309" s="419"/>
    </row>
    <row r="310" spans="2:11" x14ac:dyDescent="0.2">
      <c r="B310" s="419" t="s">
        <v>6672</v>
      </c>
      <c r="C310" s="419">
        <v>1.9</v>
      </c>
      <c r="D310" s="419" t="s">
        <v>73</v>
      </c>
      <c r="E310" s="419" t="s">
        <v>24</v>
      </c>
      <c r="F310" s="419" t="s">
        <v>2202</v>
      </c>
      <c r="G310" s="419" t="s">
        <v>212</v>
      </c>
      <c r="H310" s="419" t="s">
        <v>219</v>
      </c>
      <c r="I310" s="419"/>
      <c r="J310" s="419" t="s">
        <v>582</v>
      </c>
      <c r="K310" s="419"/>
    </row>
    <row r="311" spans="2:11" x14ac:dyDescent="0.2">
      <c r="B311" s="419" t="s">
        <v>6673</v>
      </c>
      <c r="C311" s="419">
        <v>1.9</v>
      </c>
      <c r="D311" s="419" t="s">
        <v>73</v>
      </c>
      <c r="E311" s="419" t="s">
        <v>25</v>
      </c>
      <c r="F311" s="419" t="s">
        <v>2204</v>
      </c>
      <c r="G311" s="419" t="s">
        <v>212</v>
      </c>
      <c r="H311" s="419" t="s">
        <v>213</v>
      </c>
      <c r="I311" s="419" t="s">
        <v>6674</v>
      </c>
      <c r="J311" s="419"/>
      <c r="K311" s="419"/>
    </row>
    <row r="312" spans="2:11" x14ac:dyDescent="0.2">
      <c r="B312" s="419" t="s">
        <v>6675</v>
      </c>
      <c r="C312" s="419">
        <v>1.9</v>
      </c>
      <c r="D312" s="419" t="s">
        <v>74</v>
      </c>
      <c r="E312" s="419" t="s">
        <v>16</v>
      </c>
      <c r="F312" s="419" t="s">
        <v>2216</v>
      </c>
      <c r="G312" s="419" t="s">
        <v>212</v>
      </c>
      <c r="H312" s="419" t="s">
        <v>219</v>
      </c>
      <c r="I312" s="419"/>
      <c r="J312" s="419" t="s">
        <v>582</v>
      </c>
      <c r="K312" s="419"/>
    </row>
    <row r="313" spans="2:11" x14ac:dyDescent="0.2">
      <c r="B313" s="419" t="s">
        <v>6676</v>
      </c>
      <c r="C313" s="419">
        <v>1.9</v>
      </c>
      <c r="D313" s="419" t="s">
        <v>74</v>
      </c>
      <c r="E313" s="419" t="s">
        <v>17</v>
      </c>
      <c r="F313" s="419" t="s">
        <v>2218</v>
      </c>
      <c r="G313" s="419" t="s">
        <v>212</v>
      </c>
      <c r="H313" s="419" t="s">
        <v>219</v>
      </c>
      <c r="I313" s="419"/>
      <c r="J313" s="419" t="s">
        <v>582</v>
      </c>
      <c r="K313" s="419"/>
    </row>
    <row r="314" spans="2:11" x14ac:dyDescent="0.2">
      <c r="B314" s="419" t="s">
        <v>6677</v>
      </c>
      <c r="C314" s="419">
        <v>1.9</v>
      </c>
      <c r="D314" s="419" t="s">
        <v>74</v>
      </c>
      <c r="E314" s="419" t="s">
        <v>18</v>
      </c>
      <c r="F314" s="419" t="s">
        <v>2220</v>
      </c>
      <c r="G314" s="419" t="s">
        <v>212</v>
      </c>
      <c r="H314" s="419" t="s">
        <v>219</v>
      </c>
      <c r="I314" s="419"/>
      <c r="J314" s="419" t="s">
        <v>582</v>
      </c>
      <c r="K314" s="419"/>
    </row>
    <row r="315" spans="2:11" x14ac:dyDescent="0.2">
      <c r="B315" s="419" t="s">
        <v>6678</v>
      </c>
      <c r="C315" s="419">
        <v>1.9</v>
      </c>
      <c r="D315" s="419" t="s">
        <v>74</v>
      </c>
      <c r="E315" s="419" t="s">
        <v>19</v>
      </c>
      <c r="F315" s="419" t="s">
        <v>2222</v>
      </c>
      <c r="G315" s="419" t="s">
        <v>212</v>
      </c>
      <c r="H315" s="419" t="s">
        <v>219</v>
      </c>
      <c r="I315" s="419"/>
      <c r="J315" s="419" t="s">
        <v>582</v>
      </c>
      <c r="K315" s="419"/>
    </row>
    <row r="316" spans="2:11" x14ac:dyDescent="0.2">
      <c r="B316" s="419" t="s">
        <v>6679</v>
      </c>
      <c r="C316" s="419">
        <v>1.9</v>
      </c>
      <c r="D316" s="419" t="s">
        <v>74</v>
      </c>
      <c r="E316" s="419" t="s">
        <v>20</v>
      </c>
      <c r="F316" s="419" t="s">
        <v>2224</v>
      </c>
      <c r="G316" s="419" t="s">
        <v>212</v>
      </c>
      <c r="H316" s="419" t="s">
        <v>219</v>
      </c>
      <c r="I316" s="419"/>
      <c r="J316" s="419" t="s">
        <v>582</v>
      </c>
      <c r="K316" s="419"/>
    </row>
    <row r="317" spans="2:11" x14ac:dyDescent="0.2">
      <c r="B317" s="419" t="s">
        <v>6680</v>
      </c>
      <c r="C317" s="419">
        <v>1.9</v>
      </c>
      <c r="D317" s="419" t="s">
        <v>74</v>
      </c>
      <c r="E317" s="419" t="s">
        <v>21</v>
      </c>
      <c r="F317" s="419" t="s">
        <v>2226</v>
      </c>
      <c r="G317" s="419" t="s">
        <v>212</v>
      </c>
      <c r="H317" s="419" t="s">
        <v>219</v>
      </c>
      <c r="I317" s="419"/>
      <c r="J317" s="419" t="s">
        <v>582</v>
      </c>
      <c r="K317" s="419"/>
    </row>
    <row r="318" spans="2:11" x14ac:dyDescent="0.2">
      <c r="B318" s="419" t="s">
        <v>6681</v>
      </c>
      <c r="C318" s="419">
        <v>1.9</v>
      </c>
      <c r="D318" s="419" t="s">
        <v>74</v>
      </c>
      <c r="E318" s="419" t="s">
        <v>22</v>
      </c>
      <c r="F318" s="419" t="s">
        <v>2228</v>
      </c>
      <c r="G318" s="419" t="s">
        <v>212</v>
      </c>
      <c r="H318" s="419" t="s">
        <v>213</v>
      </c>
      <c r="I318" s="419" t="s">
        <v>6682</v>
      </c>
      <c r="J318" s="419"/>
      <c r="K318" s="419"/>
    </row>
    <row r="319" spans="2:11" x14ac:dyDescent="0.2">
      <c r="B319" s="419" t="s">
        <v>6683</v>
      </c>
      <c r="C319" s="419">
        <v>1.9</v>
      </c>
      <c r="D319" s="419" t="s">
        <v>74</v>
      </c>
      <c r="E319" s="419" t="s">
        <v>23</v>
      </c>
      <c r="F319" s="419" t="s">
        <v>2230</v>
      </c>
      <c r="G319" s="419" t="s">
        <v>212</v>
      </c>
      <c r="H319" s="419" t="s">
        <v>219</v>
      </c>
      <c r="I319" s="419"/>
      <c r="J319" s="419" t="s">
        <v>582</v>
      </c>
      <c r="K319" s="419"/>
    </row>
    <row r="320" spans="2:11" x14ac:dyDescent="0.2">
      <c r="B320" s="419" t="s">
        <v>6684</v>
      </c>
      <c r="C320" s="419">
        <v>1.9</v>
      </c>
      <c r="D320" s="419" t="s">
        <v>74</v>
      </c>
      <c r="E320" s="419" t="s">
        <v>24</v>
      </c>
      <c r="F320" s="419" t="s">
        <v>2232</v>
      </c>
      <c r="G320" s="419" t="s">
        <v>212</v>
      </c>
      <c r="H320" s="419" t="s">
        <v>219</v>
      </c>
      <c r="I320" s="419"/>
      <c r="J320" s="419" t="s">
        <v>582</v>
      </c>
      <c r="K320" s="419"/>
    </row>
    <row r="321" spans="2:11" x14ac:dyDescent="0.2">
      <c r="B321" s="419" t="s">
        <v>6685</v>
      </c>
      <c r="C321" s="419">
        <v>1.9</v>
      </c>
      <c r="D321" s="419" t="s">
        <v>74</v>
      </c>
      <c r="E321" s="419" t="s">
        <v>25</v>
      </c>
      <c r="F321" s="419" t="s">
        <v>2234</v>
      </c>
      <c r="G321" s="419" t="s">
        <v>212</v>
      </c>
      <c r="H321" s="419" t="s">
        <v>213</v>
      </c>
      <c r="I321" s="419" t="s">
        <v>6686</v>
      </c>
      <c r="J321" s="419"/>
      <c r="K321" s="419"/>
    </row>
    <row r="322" spans="2:11" x14ac:dyDescent="0.2">
      <c r="B322" s="419" t="s">
        <v>6687</v>
      </c>
      <c r="C322" s="419">
        <v>1.9</v>
      </c>
      <c r="D322" s="419" t="s">
        <v>75</v>
      </c>
      <c r="E322" s="419" t="s">
        <v>16</v>
      </c>
      <c r="F322" s="419" t="s">
        <v>2246</v>
      </c>
      <c r="G322" s="419" t="s">
        <v>212</v>
      </c>
      <c r="H322" s="419" t="s">
        <v>213</v>
      </c>
      <c r="I322" s="419" t="s">
        <v>6688</v>
      </c>
      <c r="J322" s="419"/>
      <c r="K322" s="419"/>
    </row>
    <row r="323" spans="2:11" x14ac:dyDescent="0.2">
      <c r="B323" s="419" t="s">
        <v>6689</v>
      </c>
      <c r="C323" s="419">
        <v>1.9</v>
      </c>
      <c r="D323" s="419" t="s">
        <v>75</v>
      </c>
      <c r="E323" s="419" t="s">
        <v>17</v>
      </c>
      <c r="F323" s="419" t="s">
        <v>2249</v>
      </c>
      <c r="G323" s="419" t="s">
        <v>212</v>
      </c>
      <c r="H323" s="419" t="s">
        <v>213</v>
      </c>
      <c r="I323" s="419" t="s">
        <v>6690</v>
      </c>
      <c r="J323" s="419"/>
      <c r="K323" s="419"/>
    </row>
    <row r="324" spans="2:11" x14ac:dyDescent="0.2">
      <c r="B324" s="419" t="s">
        <v>6691</v>
      </c>
      <c r="C324" s="419">
        <v>1.9</v>
      </c>
      <c r="D324" s="419" t="s">
        <v>75</v>
      </c>
      <c r="E324" s="419" t="s">
        <v>18</v>
      </c>
      <c r="F324" s="419" t="s">
        <v>2252</v>
      </c>
      <c r="G324" s="419" t="s">
        <v>212</v>
      </c>
      <c r="H324" s="419" t="s">
        <v>213</v>
      </c>
      <c r="I324" s="419" t="s">
        <v>6692</v>
      </c>
      <c r="J324" s="419"/>
      <c r="K324" s="419"/>
    </row>
    <row r="325" spans="2:11" x14ac:dyDescent="0.2">
      <c r="B325" s="419" t="s">
        <v>6693</v>
      </c>
      <c r="C325" s="419">
        <v>1.9</v>
      </c>
      <c r="D325" s="419" t="s">
        <v>75</v>
      </c>
      <c r="E325" s="419" t="s">
        <v>19</v>
      </c>
      <c r="F325" s="419" t="s">
        <v>2255</v>
      </c>
      <c r="G325" s="419" t="s">
        <v>212</v>
      </c>
      <c r="H325" s="419" t="s">
        <v>213</v>
      </c>
      <c r="I325" s="419" t="s">
        <v>6694</v>
      </c>
      <c r="J325" s="419"/>
      <c r="K325" s="419"/>
    </row>
    <row r="326" spans="2:11" x14ac:dyDescent="0.2">
      <c r="B326" s="419" t="s">
        <v>6695</v>
      </c>
      <c r="C326" s="419">
        <v>1.9</v>
      </c>
      <c r="D326" s="419" t="s">
        <v>75</v>
      </c>
      <c r="E326" s="419" t="s">
        <v>20</v>
      </c>
      <c r="F326" s="419" t="s">
        <v>2258</v>
      </c>
      <c r="G326" s="419" t="s">
        <v>212</v>
      </c>
      <c r="H326" s="419" t="s">
        <v>213</v>
      </c>
      <c r="I326" s="419" t="s">
        <v>6696</v>
      </c>
      <c r="J326" s="419"/>
      <c r="K326" s="419"/>
    </row>
    <row r="327" spans="2:11" x14ac:dyDescent="0.2">
      <c r="B327" s="419" t="s">
        <v>6697</v>
      </c>
      <c r="C327" s="419">
        <v>1.9</v>
      </c>
      <c r="D327" s="419" t="s">
        <v>75</v>
      </c>
      <c r="E327" s="419" t="s">
        <v>21</v>
      </c>
      <c r="F327" s="419" t="s">
        <v>2261</v>
      </c>
      <c r="G327" s="419" t="s">
        <v>212</v>
      </c>
      <c r="H327" s="419" t="s">
        <v>213</v>
      </c>
      <c r="I327" s="419" t="s">
        <v>6698</v>
      </c>
      <c r="J327" s="419"/>
      <c r="K327" s="419"/>
    </row>
    <row r="328" spans="2:11" x14ac:dyDescent="0.2">
      <c r="B328" s="419" t="s">
        <v>6699</v>
      </c>
      <c r="C328" s="419">
        <v>1.9</v>
      </c>
      <c r="D328" s="419" t="s">
        <v>75</v>
      </c>
      <c r="E328" s="419" t="s">
        <v>22</v>
      </c>
      <c r="F328" s="419" t="s">
        <v>2264</v>
      </c>
      <c r="G328" s="419" t="s">
        <v>212</v>
      </c>
      <c r="H328" s="419" t="s">
        <v>213</v>
      </c>
      <c r="I328" s="419" t="s">
        <v>6700</v>
      </c>
      <c r="J328" s="419"/>
      <c r="K328" s="419"/>
    </row>
    <row r="329" spans="2:11" x14ac:dyDescent="0.2">
      <c r="B329" s="419" t="s">
        <v>6701</v>
      </c>
      <c r="C329" s="419">
        <v>1.9</v>
      </c>
      <c r="D329" s="419" t="s">
        <v>75</v>
      </c>
      <c r="E329" s="419" t="s">
        <v>23</v>
      </c>
      <c r="F329" s="419" t="s">
        <v>2267</v>
      </c>
      <c r="G329" s="419" t="s">
        <v>212</v>
      </c>
      <c r="H329" s="419" t="s">
        <v>213</v>
      </c>
      <c r="I329" s="419" t="s">
        <v>6702</v>
      </c>
      <c r="J329" s="419"/>
      <c r="K329" s="419"/>
    </row>
    <row r="330" spans="2:11" x14ac:dyDescent="0.2">
      <c r="B330" s="419" t="s">
        <v>6703</v>
      </c>
      <c r="C330" s="419">
        <v>1.9</v>
      </c>
      <c r="D330" s="419" t="s">
        <v>75</v>
      </c>
      <c r="E330" s="419" t="s">
        <v>24</v>
      </c>
      <c r="F330" s="419" t="s">
        <v>2270</v>
      </c>
      <c r="G330" s="419" t="s">
        <v>212</v>
      </c>
      <c r="H330" s="419" t="s">
        <v>213</v>
      </c>
      <c r="I330" s="419" t="s">
        <v>6704</v>
      </c>
      <c r="J330" s="419"/>
      <c r="K330" s="419"/>
    </row>
    <row r="331" spans="2:11" x14ac:dyDescent="0.2">
      <c r="B331" s="419" t="s">
        <v>6705</v>
      </c>
      <c r="C331" s="419">
        <v>1.9</v>
      </c>
      <c r="D331" s="419" t="s">
        <v>75</v>
      </c>
      <c r="E331" s="419" t="s">
        <v>25</v>
      </c>
      <c r="F331" s="419" t="s">
        <v>2273</v>
      </c>
      <c r="G331" s="419" t="s">
        <v>212</v>
      </c>
      <c r="H331" s="419" t="s">
        <v>213</v>
      </c>
      <c r="I331" s="419" t="s">
        <v>6706</v>
      </c>
      <c r="J331" s="419"/>
      <c r="K331" s="419"/>
    </row>
    <row r="332" spans="2:11" x14ac:dyDescent="0.2">
      <c r="B332" s="419" t="s">
        <v>6707</v>
      </c>
      <c r="C332" s="419">
        <v>1.9</v>
      </c>
      <c r="D332" s="419" t="s">
        <v>77</v>
      </c>
      <c r="E332" s="419" t="s">
        <v>16</v>
      </c>
      <c r="F332" s="419" t="s">
        <v>2288</v>
      </c>
      <c r="G332" s="419" t="s">
        <v>212</v>
      </c>
      <c r="H332" s="419" t="s">
        <v>219</v>
      </c>
      <c r="I332" s="419"/>
      <c r="J332" s="419" t="s">
        <v>582</v>
      </c>
      <c r="K332" s="419"/>
    </row>
    <row r="333" spans="2:11" x14ac:dyDescent="0.2">
      <c r="B333" s="419" t="s">
        <v>6708</v>
      </c>
      <c r="C333" s="419">
        <v>1.9</v>
      </c>
      <c r="D333" s="419" t="s">
        <v>77</v>
      </c>
      <c r="E333" s="419" t="s">
        <v>17</v>
      </c>
      <c r="F333" s="419" t="s">
        <v>2290</v>
      </c>
      <c r="G333" s="419" t="s">
        <v>212</v>
      </c>
      <c r="H333" s="419" t="s">
        <v>219</v>
      </c>
      <c r="I333" s="419"/>
      <c r="J333" s="419" t="s">
        <v>582</v>
      </c>
      <c r="K333" s="419"/>
    </row>
    <row r="334" spans="2:11" x14ac:dyDescent="0.2">
      <c r="B334" s="419" t="s">
        <v>6709</v>
      </c>
      <c r="C334" s="419">
        <v>1.9</v>
      </c>
      <c r="D334" s="419" t="s">
        <v>77</v>
      </c>
      <c r="E334" s="419" t="s">
        <v>18</v>
      </c>
      <c r="F334" s="419" t="s">
        <v>2292</v>
      </c>
      <c r="G334" s="419" t="s">
        <v>212</v>
      </c>
      <c r="H334" s="419" t="s">
        <v>219</v>
      </c>
      <c r="I334" s="419"/>
      <c r="J334" s="419" t="s">
        <v>582</v>
      </c>
      <c r="K334" s="419"/>
    </row>
    <row r="335" spans="2:11" x14ac:dyDescent="0.2">
      <c r="B335" s="419" t="s">
        <v>6710</v>
      </c>
      <c r="C335" s="419">
        <v>1.9</v>
      </c>
      <c r="D335" s="419" t="s">
        <v>77</v>
      </c>
      <c r="E335" s="419" t="s">
        <v>19</v>
      </c>
      <c r="F335" s="419" t="s">
        <v>2294</v>
      </c>
      <c r="G335" s="419" t="s">
        <v>212</v>
      </c>
      <c r="H335" s="419" t="s">
        <v>219</v>
      </c>
      <c r="I335" s="419"/>
      <c r="J335" s="419" t="s">
        <v>582</v>
      </c>
      <c r="K335" s="419"/>
    </row>
    <row r="336" spans="2:11" x14ac:dyDescent="0.2">
      <c r="B336" s="419" t="s">
        <v>6711</v>
      </c>
      <c r="C336" s="419">
        <v>1.9</v>
      </c>
      <c r="D336" s="419" t="s">
        <v>77</v>
      </c>
      <c r="E336" s="419" t="s">
        <v>20</v>
      </c>
      <c r="F336" s="419" t="s">
        <v>2296</v>
      </c>
      <c r="G336" s="419" t="s">
        <v>212</v>
      </c>
      <c r="H336" s="419" t="s">
        <v>219</v>
      </c>
      <c r="I336" s="419"/>
      <c r="J336" s="419" t="s">
        <v>582</v>
      </c>
      <c r="K336" s="419"/>
    </row>
    <row r="337" spans="2:11" x14ac:dyDescent="0.2">
      <c r="B337" s="419" t="s">
        <v>6712</v>
      </c>
      <c r="C337" s="419">
        <v>1.9</v>
      </c>
      <c r="D337" s="419" t="s">
        <v>77</v>
      </c>
      <c r="E337" s="419" t="s">
        <v>21</v>
      </c>
      <c r="F337" s="419" t="s">
        <v>2298</v>
      </c>
      <c r="G337" s="419" t="s">
        <v>212</v>
      </c>
      <c r="H337" s="419" t="s">
        <v>219</v>
      </c>
      <c r="I337" s="419"/>
      <c r="J337" s="419" t="s">
        <v>582</v>
      </c>
      <c r="K337" s="419"/>
    </row>
    <row r="338" spans="2:11" x14ac:dyDescent="0.2">
      <c r="B338" s="419" t="s">
        <v>6713</v>
      </c>
      <c r="C338" s="419">
        <v>1.9</v>
      </c>
      <c r="D338" s="419" t="s">
        <v>77</v>
      </c>
      <c r="E338" s="419" t="s">
        <v>22</v>
      </c>
      <c r="F338" s="419" t="s">
        <v>2300</v>
      </c>
      <c r="G338" s="419" t="s">
        <v>212</v>
      </c>
      <c r="H338" s="419" t="s">
        <v>213</v>
      </c>
      <c r="I338" s="419" t="s">
        <v>6714</v>
      </c>
      <c r="J338" s="419"/>
      <c r="K338" s="419"/>
    </row>
    <row r="339" spans="2:11" x14ac:dyDescent="0.2">
      <c r="B339" s="419" t="s">
        <v>6715</v>
      </c>
      <c r="C339" s="419">
        <v>1.9</v>
      </c>
      <c r="D339" s="419" t="s">
        <v>77</v>
      </c>
      <c r="E339" s="419" t="s">
        <v>23</v>
      </c>
      <c r="F339" s="419" t="s">
        <v>2302</v>
      </c>
      <c r="G339" s="419" t="s">
        <v>212</v>
      </c>
      <c r="H339" s="419" t="s">
        <v>219</v>
      </c>
      <c r="I339" s="419"/>
      <c r="J339" s="419" t="s">
        <v>582</v>
      </c>
      <c r="K339" s="419"/>
    </row>
    <row r="340" spans="2:11" x14ac:dyDescent="0.2">
      <c r="B340" s="419" t="s">
        <v>6716</v>
      </c>
      <c r="C340" s="419">
        <v>1.9</v>
      </c>
      <c r="D340" s="419" t="s">
        <v>77</v>
      </c>
      <c r="E340" s="419" t="s">
        <v>24</v>
      </c>
      <c r="F340" s="419" t="s">
        <v>2304</v>
      </c>
      <c r="G340" s="419" t="s">
        <v>212</v>
      </c>
      <c r="H340" s="419" t="s">
        <v>219</v>
      </c>
      <c r="I340" s="419"/>
      <c r="J340" s="419" t="s">
        <v>582</v>
      </c>
      <c r="K340" s="419"/>
    </row>
    <row r="341" spans="2:11" x14ac:dyDescent="0.2">
      <c r="B341" s="419" t="s">
        <v>6717</v>
      </c>
      <c r="C341" s="419">
        <v>1.9</v>
      </c>
      <c r="D341" s="419" t="s">
        <v>77</v>
      </c>
      <c r="E341" s="419" t="s">
        <v>25</v>
      </c>
      <c r="F341" s="419" t="s">
        <v>2306</v>
      </c>
      <c r="G341" s="419" t="s">
        <v>212</v>
      </c>
      <c r="H341" s="419" t="s">
        <v>213</v>
      </c>
      <c r="I341" s="419" t="s">
        <v>6718</v>
      </c>
      <c r="J341" s="419"/>
      <c r="K341" s="419"/>
    </row>
    <row r="342" spans="2:11" x14ac:dyDescent="0.2">
      <c r="B342" s="419" t="s">
        <v>6719</v>
      </c>
      <c r="C342" s="419">
        <v>1.9</v>
      </c>
      <c r="D342" s="419" t="s">
        <v>79</v>
      </c>
      <c r="E342" s="419" t="s">
        <v>16</v>
      </c>
      <c r="F342" s="419" t="s">
        <v>2318</v>
      </c>
      <c r="G342" s="419" t="s">
        <v>212</v>
      </c>
      <c r="H342" s="419" t="s">
        <v>219</v>
      </c>
      <c r="I342" s="419"/>
      <c r="J342" s="419" t="s">
        <v>582</v>
      </c>
      <c r="K342" s="419"/>
    </row>
    <row r="343" spans="2:11" x14ac:dyDescent="0.2">
      <c r="B343" s="419" t="s">
        <v>6720</v>
      </c>
      <c r="C343" s="419">
        <v>1.9</v>
      </c>
      <c r="D343" s="419" t="s">
        <v>79</v>
      </c>
      <c r="E343" s="419" t="s">
        <v>17</v>
      </c>
      <c r="F343" s="419" t="s">
        <v>2320</v>
      </c>
      <c r="G343" s="419" t="s">
        <v>212</v>
      </c>
      <c r="H343" s="419" t="s">
        <v>219</v>
      </c>
      <c r="I343" s="419"/>
      <c r="J343" s="419" t="s">
        <v>582</v>
      </c>
      <c r="K343" s="419"/>
    </row>
    <row r="344" spans="2:11" x14ac:dyDescent="0.2">
      <c r="B344" s="419" t="s">
        <v>6721</v>
      </c>
      <c r="C344" s="419">
        <v>1.9</v>
      </c>
      <c r="D344" s="419" t="s">
        <v>79</v>
      </c>
      <c r="E344" s="419" t="s">
        <v>18</v>
      </c>
      <c r="F344" s="419" t="s">
        <v>2322</v>
      </c>
      <c r="G344" s="419" t="s">
        <v>212</v>
      </c>
      <c r="H344" s="419" t="s">
        <v>219</v>
      </c>
      <c r="I344" s="419"/>
      <c r="J344" s="419" t="s">
        <v>582</v>
      </c>
      <c r="K344" s="419"/>
    </row>
    <row r="345" spans="2:11" x14ac:dyDescent="0.2">
      <c r="B345" s="419" t="s">
        <v>6722</v>
      </c>
      <c r="C345" s="419">
        <v>1.9</v>
      </c>
      <c r="D345" s="419" t="s">
        <v>79</v>
      </c>
      <c r="E345" s="419" t="s">
        <v>19</v>
      </c>
      <c r="F345" s="419" t="s">
        <v>2324</v>
      </c>
      <c r="G345" s="419" t="s">
        <v>212</v>
      </c>
      <c r="H345" s="419" t="s">
        <v>219</v>
      </c>
      <c r="I345" s="419"/>
      <c r="J345" s="419" t="s">
        <v>582</v>
      </c>
      <c r="K345" s="419"/>
    </row>
    <row r="346" spans="2:11" x14ac:dyDescent="0.2">
      <c r="B346" s="419" t="s">
        <v>6723</v>
      </c>
      <c r="C346" s="419">
        <v>1.9</v>
      </c>
      <c r="D346" s="419" t="s">
        <v>79</v>
      </c>
      <c r="E346" s="419" t="s">
        <v>20</v>
      </c>
      <c r="F346" s="419" t="s">
        <v>2326</v>
      </c>
      <c r="G346" s="419" t="s">
        <v>212</v>
      </c>
      <c r="H346" s="419" t="s">
        <v>219</v>
      </c>
      <c r="I346" s="419"/>
      <c r="J346" s="419" t="s">
        <v>582</v>
      </c>
      <c r="K346" s="419"/>
    </row>
    <row r="347" spans="2:11" x14ac:dyDescent="0.2">
      <c r="B347" s="419" t="s">
        <v>6724</v>
      </c>
      <c r="C347" s="419">
        <v>1.9</v>
      </c>
      <c r="D347" s="419" t="s">
        <v>79</v>
      </c>
      <c r="E347" s="419" t="s">
        <v>21</v>
      </c>
      <c r="F347" s="419" t="s">
        <v>2328</v>
      </c>
      <c r="G347" s="419" t="s">
        <v>212</v>
      </c>
      <c r="H347" s="419" t="s">
        <v>219</v>
      </c>
      <c r="I347" s="419"/>
      <c r="J347" s="419" t="s">
        <v>582</v>
      </c>
      <c r="K347" s="419"/>
    </row>
    <row r="348" spans="2:11" x14ac:dyDescent="0.2">
      <c r="B348" s="419" t="s">
        <v>6725</v>
      </c>
      <c r="C348" s="419">
        <v>1.9</v>
      </c>
      <c r="D348" s="419" t="s">
        <v>79</v>
      </c>
      <c r="E348" s="419" t="s">
        <v>22</v>
      </c>
      <c r="F348" s="419" t="s">
        <v>2330</v>
      </c>
      <c r="G348" s="419" t="s">
        <v>212</v>
      </c>
      <c r="H348" s="419" t="s">
        <v>213</v>
      </c>
      <c r="I348" s="419" t="s">
        <v>6726</v>
      </c>
      <c r="J348" s="419"/>
      <c r="K348" s="419"/>
    </row>
    <row r="349" spans="2:11" x14ac:dyDescent="0.2">
      <c r="B349" s="419" t="s">
        <v>6727</v>
      </c>
      <c r="C349" s="419">
        <v>1.9</v>
      </c>
      <c r="D349" s="419" t="s">
        <v>79</v>
      </c>
      <c r="E349" s="419" t="s">
        <v>23</v>
      </c>
      <c r="F349" s="419" t="s">
        <v>2332</v>
      </c>
      <c r="G349" s="419" t="s">
        <v>212</v>
      </c>
      <c r="H349" s="419" t="s">
        <v>219</v>
      </c>
      <c r="I349" s="419"/>
      <c r="J349" s="419" t="s">
        <v>582</v>
      </c>
      <c r="K349" s="419"/>
    </row>
    <row r="350" spans="2:11" x14ac:dyDescent="0.2">
      <c r="B350" s="419" t="s">
        <v>6728</v>
      </c>
      <c r="C350" s="419">
        <v>1.9</v>
      </c>
      <c r="D350" s="419" t="s">
        <v>79</v>
      </c>
      <c r="E350" s="419" t="s">
        <v>24</v>
      </c>
      <c r="F350" s="419" t="s">
        <v>2334</v>
      </c>
      <c r="G350" s="419" t="s">
        <v>212</v>
      </c>
      <c r="H350" s="419" t="s">
        <v>219</v>
      </c>
      <c r="I350" s="419"/>
      <c r="J350" s="419" t="s">
        <v>582</v>
      </c>
      <c r="K350" s="419"/>
    </row>
    <row r="351" spans="2:11" x14ac:dyDescent="0.2">
      <c r="B351" s="419" t="s">
        <v>6729</v>
      </c>
      <c r="C351" s="419">
        <v>1.9</v>
      </c>
      <c r="D351" s="419" t="s">
        <v>79</v>
      </c>
      <c r="E351" s="419" t="s">
        <v>25</v>
      </c>
      <c r="F351" s="419" t="s">
        <v>2336</v>
      </c>
      <c r="G351" s="419" t="s">
        <v>212</v>
      </c>
      <c r="H351" s="419" t="s">
        <v>213</v>
      </c>
      <c r="I351" s="419" t="s">
        <v>6730</v>
      </c>
      <c r="J351" s="419"/>
      <c r="K351" s="419"/>
    </row>
    <row r="352" spans="2:11" x14ac:dyDescent="0.2">
      <c r="B352" s="419" t="s">
        <v>6731</v>
      </c>
      <c r="C352" s="419">
        <v>1.9</v>
      </c>
      <c r="D352" s="419" t="s">
        <v>81</v>
      </c>
      <c r="E352" s="419" t="s">
        <v>16</v>
      </c>
      <c r="F352" s="419" t="s">
        <v>2346</v>
      </c>
      <c r="G352" s="419" t="s">
        <v>212</v>
      </c>
      <c r="H352" s="419" t="s">
        <v>213</v>
      </c>
      <c r="I352" s="419" t="s">
        <v>11562</v>
      </c>
      <c r="J352" s="419"/>
      <c r="K352" s="419"/>
    </row>
    <row r="353" spans="2:11" x14ac:dyDescent="0.2">
      <c r="B353" s="419" t="s">
        <v>6732</v>
      </c>
      <c r="C353" s="419">
        <v>1.9</v>
      </c>
      <c r="D353" s="419" t="s">
        <v>81</v>
      </c>
      <c r="E353" s="419" t="s">
        <v>17</v>
      </c>
      <c r="F353" s="419" t="s">
        <v>2348</v>
      </c>
      <c r="G353" s="419" t="s">
        <v>212</v>
      </c>
      <c r="H353" s="419" t="s">
        <v>213</v>
      </c>
      <c r="I353" s="419" t="s">
        <v>11563</v>
      </c>
      <c r="J353" s="419"/>
      <c r="K353" s="419"/>
    </row>
    <row r="354" spans="2:11" x14ac:dyDescent="0.2">
      <c r="B354" s="419" t="s">
        <v>6733</v>
      </c>
      <c r="C354" s="419">
        <v>1.9</v>
      </c>
      <c r="D354" s="419" t="s">
        <v>81</v>
      </c>
      <c r="E354" s="419" t="s">
        <v>18</v>
      </c>
      <c r="F354" s="419" t="s">
        <v>2350</v>
      </c>
      <c r="G354" s="419" t="s">
        <v>212</v>
      </c>
      <c r="H354" s="419" t="s">
        <v>213</v>
      </c>
      <c r="I354" s="419" t="s">
        <v>11564</v>
      </c>
      <c r="J354" s="419"/>
      <c r="K354" s="419"/>
    </row>
    <row r="355" spans="2:11" x14ac:dyDescent="0.2">
      <c r="B355" s="419" t="s">
        <v>6734</v>
      </c>
      <c r="C355" s="419">
        <v>1.9</v>
      </c>
      <c r="D355" s="419" t="s">
        <v>81</v>
      </c>
      <c r="E355" s="419" t="s">
        <v>19</v>
      </c>
      <c r="F355" s="419" t="s">
        <v>2352</v>
      </c>
      <c r="G355" s="419" t="s">
        <v>212</v>
      </c>
      <c r="H355" s="419" t="s">
        <v>213</v>
      </c>
      <c r="I355" s="419" t="s">
        <v>11565</v>
      </c>
      <c r="J355" s="419"/>
      <c r="K355" s="419"/>
    </row>
    <row r="356" spans="2:11" x14ac:dyDescent="0.2">
      <c r="B356" s="419" t="s">
        <v>6735</v>
      </c>
      <c r="C356" s="419">
        <v>1.9</v>
      </c>
      <c r="D356" s="419" t="s">
        <v>81</v>
      </c>
      <c r="E356" s="419" t="s">
        <v>20</v>
      </c>
      <c r="F356" s="419" t="s">
        <v>2354</v>
      </c>
      <c r="G356" s="419" t="s">
        <v>212</v>
      </c>
      <c r="H356" s="419" t="s">
        <v>213</v>
      </c>
      <c r="I356" s="419" t="s">
        <v>11566</v>
      </c>
      <c r="J356" s="419"/>
      <c r="K356" s="419"/>
    </row>
    <row r="357" spans="2:11" x14ac:dyDescent="0.2">
      <c r="B357" s="419" t="s">
        <v>6736</v>
      </c>
      <c r="C357" s="419">
        <v>1.9</v>
      </c>
      <c r="D357" s="419" t="s">
        <v>81</v>
      </c>
      <c r="E357" s="419" t="s">
        <v>21</v>
      </c>
      <c r="F357" s="419" t="s">
        <v>2356</v>
      </c>
      <c r="G357" s="419" t="s">
        <v>212</v>
      </c>
      <c r="H357" s="419" t="s">
        <v>213</v>
      </c>
      <c r="I357" s="419" t="s">
        <v>11567</v>
      </c>
      <c r="J357" s="419"/>
      <c r="K357" s="419"/>
    </row>
    <row r="358" spans="2:11" x14ac:dyDescent="0.2">
      <c r="B358" s="419" t="s">
        <v>6737</v>
      </c>
      <c r="C358" s="419">
        <v>1.9</v>
      </c>
      <c r="D358" s="419" t="s">
        <v>81</v>
      </c>
      <c r="E358" s="419" t="s">
        <v>22</v>
      </c>
      <c r="F358" s="419" t="s">
        <v>2358</v>
      </c>
      <c r="G358" s="419" t="s">
        <v>212</v>
      </c>
      <c r="H358" s="419" t="s">
        <v>213</v>
      </c>
      <c r="I358" s="419" t="s">
        <v>6738</v>
      </c>
      <c r="J358" s="419"/>
      <c r="K358" s="419"/>
    </row>
    <row r="359" spans="2:11" x14ac:dyDescent="0.2">
      <c r="B359" s="419" t="s">
        <v>6739</v>
      </c>
      <c r="C359" s="419">
        <v>1.9</v>
      </c>
      <c r="D359" s="419" t="s">
        <v>81</v>
      </c>
      <c r="E359" s="419" t="s">
        <v>23</v>
      </c>
      <c r="F359" s="419" t="s">
        <v>2360</v>
      </c>
      <c r="G359" s="419" t="s">
        <v>212</v>
      </c>
      <c r="H359" s="419" t="s">
        <v>213</v>
      </c>
      <c r="I359" s="419" t="s">
        <v>11568</v>
      </c>
      <c r="J359" s="419"/>
      <c r="K359" s="419"/>
    </row>
    <row r="360" spans="2:11" x14ac:dyDescent="0.2">
      <c r="B360" s="419" t="s">
        <v>6740</v>
      </c>
      <c r="C360" s="419">
        <v>1.9</v>
      </c>
      <c r="D360" s="419" t="s">
        <v>81</v>
      </c>
      <c r="E360" s="419" t="s">
        <v>24</v>
      </c>
      <c r="F360" s="419" t="s">
        <v>2362</v>
      </c>
      <c r="G360" s="419" t="s">
        <v>212</v>
      </c>
      <c r="H360" s="419" t="s">
        <v>213</v>
      </c>
      <c r="I360" s="419" t="s">
        <v>11569</v>
      </c>
      <c r="J360" s="419"/>
      <c r="K360" s="419"/>
    </row>
    <row r="361" spans="2:11" x14ac:dyDescent="0.2">
      <c r="B361" s="419" t="s">
        <v>6741</v>
      </c>
      <c r="C361" s="419">
        <v>1.9</v>
      </c>
      <c r="D361" s="419" t="s">
        <v>81</v>
      </c>
      <c r="E361" s="419" t="s">
        <v>25</v>
      </c>
      <c r="F361" s="419" t="s">
        <v>2364</v>
      </c>
      <c r="G361" s="419" t="s">
        <v>212</v>
      </c>
      <c r="H361" s="419" t="s">
        <v>213</v>
      </c>
      <c r="I361" s="419" t="s">
        <v>6742</v>
      </c>
      <c r="J361" s="419"/>
      <c r="K361" s="419"/>
    </row>
    <row r="362" spans="2:11" x14ac:dyDescent="0.2">
      <c r="B362" s="419" t="s">
        <v>6743</v>
      </c>
      <c r="C362" s="419">
        <v>1.9</v>
      </c>
      <c r="D362" s="419" t="s">
        <v>83</v>
      </c>
      <c r="E362" s="419" t="s">
        <v>16</v>
      </c>
      <c r="F362" s="419" t="s">
        <v>2376</v>
      </c>
      <c r="G362" s="419" t="s">
        <v>212</v>
      </c>
      <c r="H362" s="419" t="s">
        <v>213</v>
      </c>
      <c r="I362" s="419" t="s">
        <v>11570</v>
      </c>
      <c r="J362" s="419"/>
      <c r="K362" s="419"/>
    </row>
    <row r="363" spans="2:11" x14ac:dyDescent="0.2">
      <c r="B363" s="419" t="s">
        <v>6744</v>
      </c>
      <c r="C363" s="419">
        <v>1.9</v>
      </c>
      <c r="D363" s="419" t="s">
        <v>83</v>
      </c>
      <c r="E363" s="419" t="s">
        <v>17</v>
      </c>
      <c r="F363" s="419" t="s">
        <v>2378</v>
      </c>
      <c r="G363" s="419" t="s">
        <v>212</v>
      </c>
      <c r="H363" s="419" t="s">
        <v>213</v>
      </c>
      <c r="I363" s="419" t="s">
        <v>11571</v>
      </c>
      <c r="J363" s="419"/>
      <c r="K363" s="419"/>
    </row>
    <row r="364" spans="2:11" x14ac:dyDescent="0.2">
      <c r="B364" s="419" t="s">
        <v>6745</v>
      </c>
      <c r="C364" s="419">
        <v>1.9</v>
      </c>
      <c r="D364" s="419" t="s">
        <v>83</v>
      </c>
      <c r="E364" s="419" t="s">
        <v>18</v>
      </c>
      <c r="F364" s="419" t="s">
        <v>2380</v>
      </c>
      <c r="G364" s="419" t="s">
        <v>212</v>
      </c>
      <c r="H364" s="419" t="s">
        <v>213</v>
      </c>
      <c r="I364" s="419" t="s">
        <v>11572</v>
      </c>
      <c r="J364" s="419"/>
      <c r="K364" s="419"/>
    </row>
    <row r="365" spans="2:11" x14ac:dyDescent="0.2">
      <c r="B365" s="419" t="s">
        <v>6746</v>
      </c>
      <c r="C365" s="419">
        <v>1.9</v>
      </c>
      <c r="D365" s="419" t="s">
        <v>83</v>
      </c>
      <c r="E365" s="419" t="s">
        <v>19</v>
      </c>
      <c r="F365" s="419" t="s">
        <v>2382</v>
      </c>
      <c r="G365" s="419" t="s">
        <v>212</v>
      </c>
      <c r="H365" s="419" t="s">
        <v>213</v>
      </c>
      <c r="I365" s="419" t="s">
        <v>11573</v>
      </c>
      <c r="J365" s="419"/>
      <c r="K365" s="419"/>
    </row>
    <row r="366" spans="2:11" x14ac:dyDescent="0.2">
      <c r="B366" s="419" t="s">
        <v>6747</v>
      </c>
      <c r="C366" s="419">
        <v>1.9</v>
      </c>
      <c r="D366" s="419" t="s">
        <v>83</v>
      </c>
      <c r="E366" s="419" t="s">
        <v>20</v>
      </c>
      <c r="F366" s="419" t="s">
        <v>2384</v>
      </c>
      <c r="G366" s="419" t="s">
        <v>212</v>
      </c>
      <c r="H366" s="419" t="s">
        <v>213</v>
      </c>
      <c r="I366" s="419" t="s">
        <v>11574</v>
      </c>
      <c r="J366" s="419"/>
      <c r="K366" s="419"/>
    </row>
    <row r="367" spans="2:11" x14ac:dyDescent="0.2">
      <c r="B367" s="419" t="s">
        <v>6748</v>
      </c>
      <c r="C367" s="419">
        <v>1.9</v>
      </c>
      <c r="D367" s="419" t="s">
        <v>83</v>
      </c>
      <c r="E367" s="419" t="s">
        <v>21</v>
      </c>
      <c r="F367" s="419" t="s">
        <v>2386</v>
      </c>
      <c r="G367" s="419" t="s">
        <v>212</v>
      </c>
      <c r="H367" s="419" t="s">
        <v>213</v>
      </c>
      <c r="I367" s="419" t="s">
        <v>11575</v>
      </c>
      <c r="J367" s="419"/>
      <c r="K367" s="419"/>
    </row>
    <row r="368" spans="2:11" x14ac:dyDescent="0.2">
      <c r="B368" s="419" t="s">
        <v>6749</v>
      </c>
      <c r="C368" s="419">
        <v>1.9</v>
      </c>
      <c r="D368" s="419" t="s">
        <v>83</v>
      </c>
      <c r="E368" s="419" t="s">
        <v>22</v>
      </c>
      <c r="F368" s="419" t="s">
        <v>2388</v>
      </c>
      <c r="G368" s="419" t="s">
        <v>212</v>
      </c>
      <c r="H368" s="419" t="s">
        <v>213</v>
      </c>
      <c r="I368" s="419" t="s">
        <v>6750</v>
      </c>
      <c r="J368" s="419"/>
      <c r="K368" s="419"/>
    </row>
    <row r="369" spans="2:11" x14ac:dyDescent="0.2">
      <c r="B369" s="419" t="s">
        <v>6751</v>
      </c>
      <c r="C369" s="419">
        <v>1.9</v>
      </c>
      <c r="D369" s="419" t="s">
        <v>83</v>
      </c>
      <c r="E369" s="419" t="s">
        <v>23</v>
      </c>
      <c r="F369" s="419" t="s">
        <v>2390</v>
      </c>
      <c r="G369" s="419" t="s">
        <v>212</v>
      </c>
      <c r="H369" s="419" t="s">
        <v>213</v>
      </c>
      <c r="I369" s="419" t="s">
        <v>11576</v>
      </c>
      <c r="J369" s="419"/>
      <c r="K369" s="419"/>
    </row>
    <row r="370" spans="2:11" x14ac:dyDescent="0.2">
      <c r="B370" s="419" t="s">
        <v>6752</v>
      </c>
      <c r="C370" s="419">
        <v>1.9</v>
      </c>
      <c r="D370" s="419" t="s">
        <v>83</v>
      </c>
      <c r="E370" s="419" t="s">
        <v>24</v>
      </c>
      <c r="F370" s="419" t="s">
        <v>2392</v>
      </c>
      <c r="G370" s="419" t="s">
        <v>212</v>
      </c>
      <c r="H370" s="419" t="s">
        <v>213</v>
      </c>
      <c r="I370" s="419" t="s">
        <v>11577</v>
      </c>
      <c r="J370" s="419"/>
      <c r="K370" s="419"/>
    </row>
    <row r="371" spans="2:11" x14ac:dyDescent="0.2">
      <c r="B371" s="419" t="s">
        <v>6753</v>
      </c>
      <c r="C371" s="419">
        <v>1.9</v>
      </c>
      <c r="D371" s="419" t="s">
        <v>83</v>
      </c>
      <c r="E371" s="419" t="s">
        <v>25</v>
      </c>
      <c r="F371" s="419" t="s">
        <v>2394</v>
      </c>
      <c r="G371" s="419" t="s">
        <v>212</v>
      </c>
      <c r="H371" s="419" t="s">
        <v>213</v>
      </c>
      <c r="I371" s="419" t="s">
        <v>6754</v>
      </c>
      <c r="J371" s="419"/>
      <c r="K371" s="419"/>
    </row>
    <row r="372" spans="2:11" x14ac:dyDescent="0.2">
      <c r="B372" s="419" t="s">
        <v>6755</v>
      </c>
      <c r="C372" s="419">
        <v>1.9</v>
      </c>
      <c r="D372" s="419" t="s">
        <v>85</v>
      </c>
      <c r="E372" s="419" t="s">
        <v>16</v>
      </c>
      <c r="F372" s="419" t="s">
        <v>2406</v>
      </c>
      <c r="G372" s="419" t="s">
        <v>212</v>
      </c>
      <c r="H372" s="419" t="s">
        <v>219</v>
      </c>
      <c r="I372" s="419"/>
      <c r="J372" s="419" t="s">
        <v>582</v>
      </c>
      <c r="K372" s="419"/>
    </row>
    <row r="373" spans="2:11" x14ac:dyDescent="0.2">
      <c r="B373" s="419" t="s">
        <v>6756</v>
      </c>
      <c r="C373" s="419">
        <v>1.9</v>
      </c>
      <c r="D373" s="419" t="s">
        <v>85</v>
      </c>
      <c r="E373" s="419" t="s">
        <v>17</v>
      </c>
      <c r="F373" s="419" t="s">
        <v>2408</v>
      </c>
      <c r="G373" s="419" t="s">
        <v>212</v>
      </c>
      <c r="H373" s="419" t="s">
        <v>219</v>
      </c>
      <c r="I373" s="419"/>
      <c r="J373" s="419" t="s">
        <v>582</v>
      </c>
      <c r="K373" s="419"/>
    </row>
    <row r="374" spans="2:11" x14ac:dyDescent="0.2">
      <c r="B374" s="419" t="s">
        <v>6757</v>
      </c>
      <c r="C374" s="419">
        <v>1.9</v>
      </c>
      <c r="D374" s="419" t="s">
        <v>85</v>
      </c>
      <c r="E374" s="419" t="s">
        <v>18</v>
      </c>
      <c r="F374" s="419" t="s">
        <v>2410</v>
      </c>
      <c r="G374" s="419" t="s">
        <v>212</v>
      </c>
      <c r="H374" s="419" t="s">
        <v>219</v>
      </c>
      <c r="I374" s="419"/>
      <c r="J374" s="419" t="s">
        <v>582</v>
      </c>
      <c r="K374" s="419"/>
    </row>
    <row r="375" spans="2:11" x14ac:dyDescent="0.2">
      <c r="B375" s="419" t="s">
        <v>6758</v>
      </c>
      <c r="C375" s="419">
        <v>1.9</v>
      </c>
      <c r="D375" s="419" t="s">
        <v>85</v>
      </c>
      <c r="E375" s="419" t="s">
        <v>19</v>
      </c>
      <c r="F375" s="419" t="s">
        <v>2412</v>
      </c>
      <c r="G375" s="419" t="s">
        <v>212</v>
      </c>
      <c r="H375" s="419" t="s">
        <v>219</v>
      </c>
      <c r="I375" s="419"/>
      <c r="J375" s="419" t="s">
        <v>582</v>
      </c>
      <c r="K375" s="419"/>
    </row>
    <row r="376" spans="2:11" x14ac:dyDescent="0.2">
      <c r="B376" s="419" t="s">
        <v>6759</v>
      </c>
      <c r="C376" s="419">
        <v>1.9</v>
      </c>
      <c r="D376" s="419" t="s">
        <v>85</v>
      </c>
      <c r="E376" s="419" t="s">
        <v>20</v>
      </c>
      <c r="F376" s="419" t="s">
        <v>2414</v>
      </c>
      <c r="G376" s="419" t="s">
        <v>212</v>
      </c>
      <c r="H376" s="419" t="s">
        <v>219</v>
      </c>
      <c r="I376" s="419"/>
      <c r="J376" s="419" t="s">
        <v>582</v>
      </c>
      <c r="K376" s="419"/>
    </row>
    <row r="377" spans="2:11" x14ac:dyDescent="0.2">
      <c r="B377" s="419" t="s">
        <v>6760</v>
      </c>
      <c r="C377" s="419">
        <v>1.9</v>
      </c>
      <c r="D377" s="419" t="s">
        <v>85</v>
      </c>
      <c r="E377" s="419" t="s">
        <v>21</v>
      </c>
      <c r="F377" s="419" t="s">
        <v>2416</v>
      </c>
      <c r="G377" s="419" t="s">
        <v>212</v>
      </c>
      <c r="H377" s="419" t="s">
        <v>219</v>
      </c>
      <c r="I377" s="419"/>
      <c r="J377" s="419" t="s">
        <v>582</v>
      </c>
      <c r="K377" s="419"/>
    </row>
    <row r="378" spans="2:11" x14ac:dyDescent="0.2">
      <c r="B378" s="419" t="s">
        <v>6761</v>
      </c>
      <c r="C378" s="419">
        <v>1.9</v>
      </c>
      <c r="D378" s="419" t="s">
        <v>85</v>
      </c>
      <c r="E378" s="419" t="s">
        <v>22</v>
      </c>
      <c r="F378" s="419" t="s">
        <v>2418</v>
      </c>
      <c r="G378" s="419" t="s">
        <v>212</v>
      </c>
      <c r="H378" s="419" t="s">
        <v>213</v>
      </c>
      <c r="I378" s="419" t="s">
        <v>6762</v>
      </c>
      <c r="J378" s="419"/>
      <c r="K378" s="419"/>
    </row>
    <row r="379" spans="2:11" x14ac:dyDescent="0.2">
      <c r="B379" s="419" t="s">
        <v>6763</v>
      </c>
      <c r="C379" s="419">
        <v>1.9</v>
      </c>
      <c r="D379" s="419" t="s">
        <v>85</v>
      </c>
      <c r="E379" s="419" t="s">
        <v>23</v>
      </c>
      <c r="F379" s="419" t="s">
        <v>2420</v>
      </c>
      <c r="G379" s="419" t="s">
        <v>212</v>
      </c>
      <c r="H379" s="419" t="s">
        <v>219</v>
      </c>
      <c r="I379" s="419"/>
      <c r="J379" s="419" t="s">
        <v>582</v>
      </c>
      <c r="K379" s="419"/>
    </row>
    <row r="380" spans="2:11" x14ac:dyDescent="0.2">
      <c r="B380" s="419" t="s">
        <v>6764</v>
      </c>
      <c r="C380" s="419">
        <v>1.9</v>
      </c>
      <c r="D380" s="419" t="s">
        <v>85</v>
      </c>
      <c r="E380" s="419" t="s">
        <v>24</v>
      </c>
      <c r="F380" s="419" t="s">
        <v>2422</v>
      </c>
      <c r="G380" s="419" t="s">
        <v>212</v>
      </c>
      <c r="H380" s="419" t="s">
        <v>219</v>
      </c>
      <c r="I380" s="419"/>
      <c r="J380" s="419" t="s">
        <v>582</v>
      </c>
      <c r="K380" s="419"/>
    </row>
    <row r="381" spans="2:11" x14ac:dyDescent="0.2">
      <c r="B381" s="419" t="s">
        <v>6765</v>
      </c>
      <c r="C381" s="419">
        <v>1.9</v>
      </c>
      <c r="D381" s="419" t="s">
        <v>85</v>
      </c>
      <c r="E381" s="419" t="s">
        <v>25</v>
      </c>
      <c r="F381" s="419" t="s">
        <v>2424</v>
      </c>
      <c r="G381" s="419" t="s">
        <v>212</v>
      </c>
      <c r="H381" s="419" t="s">
        <v>213</v>
      </c>
      <c r="I381" s="419" t="s">
        <v>6766</v>
      </c>
      <c r="J381" s="419"/>
      <c r="K381" s="419"/>
    </row>
    <row r="382" spans="2:11" x14ac:dyDescent="0.2">
      <c r="B382" s="419" t="s">
        <v>6767</v>
      </c>
      <c r="C382" s="419">
        <v>1.9</v>
      </c>
      <c r="D382" s="419" t="s">
        <v>87</v>
      </c>
      <c r="E382" s="419" t="s">
        <v>16</v>
      </c>
      <c r="F382" s="419" t="s">
        <v>2434</v>
      </c>
      <c r="G382" s="419" t="s">
        <v>212</v>
      </c>
      <c r="H382" s="419" t="s">
        <v>219</v>
      </c>
      <c r="I382" s="419"/>
      <c r="J382" s="419" t="s">
        <v>582</v>
      </c>
      <c r="K382" s="419"/>
    </row>
    <row r="383" spans="2:11" x14ac:dyDescent="0.2">
      <c r="B383" s="419" t="s">
        <v>6768</v>
      </c>
      <c r="C383" s="419">
        <v>1.9</v>
      </c>
      <c r="D383" s="419" t="s">
        <v>87</v>
      </c>
      <c r="E383" s="419" t="s">
        <v>17</v>
      </c>
      <c r="F383" s="419" t="s">
        <v>2436</v>
      </c>
      <c r="G383" s="419" t="s">
        <v>212</v>
      </c>
      <c r="H383" s="419" t="s">
        <v>219</v>
      </c>
      <c r="I383" s="419"/>
      <c r="J383" s="419" t="s">
        <v>582</v>
      </c>
      <c r="K383" s="419"/>
    </row>
    <row r="384" spans="2:11" x14ac:dyDescent="0.2">
      <c r="B384" s="419" t="s">
        <v>6769</v>
      </c>
      <c r="C384" s="419">
        <v>1.9</v>
      </c>
      <c r="D384" s="419" t="s">
        <v>87</v>
      </c>
      <c r="E384" s="419" t="s">
        <v>18</v>
      </c>
      <c r="F384" s="419" t="s">
        <v>2438</v>
      </c>
      <c r="G384" s="419" t="s">
        <v>212</v>
      </c>
      <c r="H384" s="419" t="s">
        <v>219</v>
      </c>
      <c r="I384" s="419"/>
      <c r="J384" s="419" t="s">
        <v>582</v>
      </c>
      <c r="K384" s="419"/>
    </row>
    <row r="385" spans="2:11" x14ac:dyDescent="0.2">
      <c r="B385" s="419" t="s">
        <v>6770</v>
      </c>
      <c r="C385" s="419">
        <v>1.9</v>
      </c>
      <c r="D385" s="419" t="s">
        <v>87</v>
      </c>
      <c r="E385" s="419" t="s">
        <v>19</v>
      </c>
      <c r="F385" s="419" t="s">
        <v>2440</v>
      </c>
      <c r="G385" s="419" t="s">
        <v>212</v>
      </c>
      <c r="H385" s="419" t="s">
        <v>219</v>
      </c>
      <c r="I385" s="419"/>
      <c r="J385" s="419" t="s">
        <v>582</v>
      </c>
      <c r="K385" s="419"/>
    </row>
    <row r="386" spans="2:11" x14ac:dyDescent="0.2">
      <c r="B386" s="419" t="s">
        <v>6771</v>
      </c>
      <c r="C386" s="419">
        <v>1.9</v>
      </c>
      <c r="D386" s="419" t="s">
        <v>87</v>
      </c>
      <c r="E386" s="419" t="s">
        <v>20</v>
      </c>
      <c r="F386" s="419" t="s">
        <v>2442</v>
      </c>
      <c r="G386" s="419" t="s">
        <v>212</v>
      </c>
      <c r="H386" s="419" t="s">
        <v>219</v>
      </c>
      <c r="I386" s="419"/>
      <c r="J386" s="419" t="s">
        <v>582</v>
      </c>
      <c r="K386" s="419"/>
    </row>
    <row r="387" spans="2:11" x14ac:dyDescent="0.2">
      <c r="B387" s="419" t="s">
        <v>6772</v>
      </c>
      <c r="C387" s="419">
        <v>1.9</v>
      </c>
      <c r="D387" s="419" t="s">
        <v>87</v>
      </c>
      <c r="E387" s="419" t="s">
        <v>21</v>
      </c>
      <c r="F387" s="419" t="s">
        <v>2444</v>
      </c>
      <c r="G387" s="419" t="s">
        <v>212</v>
      </c>
      <c r="H387" s="419" t="s">
        <v>219</v>
      </c>
      <c r="I387" s="419"/>
      <c r="J387" s="419" t="s">
        <v>582</v>
      </c>
      <c r="K387" s="419"/>
    </row>
    <row r="388" spans="2:11" x14ac:dyDescent="0.2">
      <c r="B388" s="419" t="s">
        <v>6773</v>
      </c>
      <c r="C388" s="419">
        <v>1.9</v>
      </c>
      <c r="D388" s="419" t="s">
        <v>87</v>
      </c>
      <c r="E388" s="419" t="s">
        <v>22</v>
      </c>
      <c r="F388" s="419" t="s">
        <v>2446</v>
      </c>
      <c r="G388" s="419" t="s">
        <v>212</v>
      </c>
      <c r="H388" s="419" t="s">
        <v>213</v>
      </c>
      <c r="I388" s="419" t="s">
        <v>6774</v>
      </c>
      <c r="J388" s="419"/>
      <c r="K388" s="419"/>
    </row>
    <row r="389" spans="2:11" x14ac:dyDescent="0.2">
      <c r="B389" s="419" t="s">
        <v>6775</v>
      </c>
      <c r="C389" s="419">
        <v>1.9</v>
      </c>
      <c r="D389" s="419" t="s">
        <v>87</v>
      </c>
      <c r="E389" s="419" t="s">
        <v>23</v>
      </c>
      <c r="F389" s="419" t="s">
        <v>2448</v>
      </c>
      <c r="G389" s="419" t="s">
        <v>212</v>
      </c>
      <c r="H389" s="419" t="s">
        <v>219</v>
      </c>
      <c r="I389" s="419"/>
      <c r="J389" s="419" t="s">
        <v>582</v>
      </c>
      <c r="K389" s="419"/>
    </row>
    <row r="390" spans="2:11" x14ac:dyDescent="0.2">
      <c r="B390" s="419" t="s">
        <v>6776</v>
      </c>
      <c r="C390" s="419">
        <v>1.9</v>
      </c>
      <c r="D390" s="419" t="s">
        <v>87</v>
      </c>
      <c r="E390" s="419" t="s">
        <v>24</v>
      </c>
      <c r="F390" s="419" t="s">
        <v>2450</v>
      </c>
      <c r="G390" s="419" t="s">
        <v>212</v>
      </c>
      <c r="H390" s="419" t="s">
        <v>219</v>
      </c>
      <c r="I390" s="419"/>
      <c r="J390" s="419" t="s">
        <v>582</v>
      </c>
      <c r="K390" s="419"/>
    </row>
    <row r="391" spans="2:11" x14ac:dyDescent="0.2">
      <c r="B391" s="419" t="s">
        <v>6777</v>
      </c>
      <c r="C391" s="419">
        <v>1.9</v>
      </c>
      <c r="D391" s="419" t="s">
        <v>87</v>
      </c>
      <c r="E391" s="419" t="s">
        <v>25</v>
      </c>
      <c r="F391" s="419" t="s">
        <v>2452</v>
      </c>
      <c r="G391" s="419" t="s">
        <v>212</v>
      </c>
      <c r="H391" s="419" t="s">
        <v>213</v>
      </c>
      <c r="I391" s="419" t="s">
        <v>6778</v>
      </c>
      <c r="J391" s="419"/>
      <c r="K391" s="419"/>
    </row>
    <row r="392" spans="2:11" x14ac:dyDescent="0.2">
      <c r="B392" s="419" t="s">
        <v>6779</v>
      </c>
      <c r="C392" s="419">
        <v>1.9</v>
      </c>
      <c r="D392" s="419" t="s">
        <v>90</v>
      </c>
      <c r="E392" s="419" t="s">
        <v>16</v>
      </c>
      <c r="F392" s="419" t="s">
        <v>2464</v>
      </c>
      <c r="G392" s="419" t="s">
        <v>212</v>
      </c>
      <c r="H392" s="419" t="s">
        <v>219</v>
      </c>
      <c r="I392" s="419"/>
      <c r="J392" s="419" t="s">
        <v>582</v>
      </c>
      <c r="K392" s="419"/>
    </row>
    <row r="393" spans="2:11" x14ac:dyDescent="0.2">
      <c r="B393" s="419" t="s">
        <v>6780</v>
      </c>
      <c r="C393" s="419">
        <v>1.9</v>
      </c>
      <c r="D393" s="419" t="s">
        <v>90</v>
      </c>
      <c r="E393" s="419" t="s">
        <v>17</v>
      </c>
      <c r="F393" s="419" t="s">
        <v>2466</v>
      </c>
      <c r="G393" s="419" t="s">
        <v>212</v>
      </c>
      <c r="H393" s="419" t="s">
        <v>219</v>
      </c>
      <c r="I393" s="419"/>
      <c r="J393" s="419" t="s">
        <v>582</v>
      </c>
      <c r="K393" s="419"/>
    </row>
    <row r="394" spans="2:11" x14ac:dyDescent="0.2">
      <c r="B394" s="419" t="s">
        <v>6781</v>
      </c>
      <c r="C394" s="419">
        <v>1.9</v>
      </c>
      <c r="D394" s="419" t="s">
        <v>90</v>
      </c>
      <c r="E394" s="419" t="s">
        <v>18</v>
      </c>
      <c r="F394" s="419" t="s">
        <v>2468</v>
      </c>
      <c r="G394" s="419" t="s">
        <v>212</v>
      </c>
      <c r="H394" s="419" t="s">
        <v>219</v>
      </c>
      <c r="I394" s="419"/>
      <c r="J394" s="419" t="s">
        <v>582</v>
      </c>
      <c r="K394" s="419"/>
    </row>
    <row r="395" spans="2:11" x14ac:dyDescent="0.2">
      <c r="B395" s="419" t="s">
        <v>6782</v>
      </c>
      <c r="C395" s="419">
        <v>1.9</v>
      </c>
      <c r="D395" s="419" t="s">
        <v>90</v>
      </c>
      <c r="E395" s="419" t="s">
        <v>19</v>
      </c>
      <c r="F395" s="419" t="s">
        <v>2470</v>
      </c>
      <c r="G395" s="419" t="s">
        <v>212</v>
      </c>
      <c r="H395" s="419" t="s">
        <v>219</v>
      </c>
      <c r="I395" s="419"/>
      <c r="J395" s="419" t="s">
        <v>582</v>
      </c>
      <c r="K395" s="419"/>
    </row>
    <row r="396" spans="2:11" x14ac:dyDescent="0.2">
      <c r="B396" s="419" t="s">
        <v>6783</v>
      </c>
      <c r="C396" s="419">
        <v>1.9</v>
      </c>
      <c r="D396" s="419" t="s">
        <v>90</v>
      </c>
      <c r="E396" s="419" t="s">
        <v>20</v>
      </c>
      <c r="F396" s="419" t="s">
        <v>2472</v>
      </c>
      <c r="G396" s="419" t="s">
        <v>212</v>
      </c>
      <c r="H396" s="419" t="s">
        <v>219</v>
      </c>
      <c r="I396" s="419"/>
      <c r="J396" s="419" t="s">
        <v>582</v>
      </c>
      <c r="K396" s="419"/>
    </row>
    <row r="397" spans="2:11" x14ac:dyDescent="0.2">
      <c r="B397" s="419" t="s">
        <v>6784</v>
      </c>
      <c r="C397" s="419">
        <v>1.9</v>
      </c>
      <c r="D397" s="419" t="s">
        <v>90</v>
      </c>
      <c r="E397" s="419" t="s">
        <v>21</v>
      </c>
      <c r="F397" s="419" t="s">
        <v>2474</v>
      </c>
      <c r="G397" s="419" t="s">
        <v>212</v>
      </c>
      <c r="H397" s="419" t="s">
        <v>219</v>
      </c>
      <c r="I397" s="419"/>
      <c r="J397" s="419" t="s">
        <v>582</v>
      </c>
      <c r="K397" s="419"/>
    </row>
    <row r="398" spans="2:11" x14ac:dyDescent="0.2">
      <c r="B398" s="419" t="s">
        <v>6785</v>
      </c>
      <c r="C398" s="419">
        <v>1.9</v>
      </c>
      <c r="D398" s="419" t="s">
        <v>90</v>
      </c>
      <c r="E398" s="419" t="s">
        <v>22</v>
      </c>
      <c r="F398" s="419" t="s">
        <v>2476</v>
      </c>
      <c r="G398" s="419" t="s">
        <v>212</v>
      </c>
      <c r="H398" s="419" t="s">
        <v>213</v>
      </c>
      <c r="I398" s="419" t="s">
        <v>6786</v>
      </c>
      <c r="J398" s="419"/>
      <c r="K398" s="419"/>
    </row>
    <row r="399" spans="2:11" x14ac:dyDescent="0.2">
      <c r="B399" s="419" t="s">
        <v>6787</v>
      </c>
      <c r="C399" s="419">
        <v>1.9</v>
      </c>
      <c r="D399" s="419" t="s">
        <v>90</v>
      </c>
      <c r="E399" s="419" t="s">
        <v>23</v>
      </c>
      <c r="F399" s="419" t="s">
        <v>2478</v>
      </c>
      <c r="G399" s="419" t="s">
        <v>212</v>
      </c>
      <c r="H399" s="419" t="s">
        <v>219</v>
      </c>
      <c r="I399" s="419"/>
      <c r="J399" s="419" t="s">
        <v>582</v>
      </c>
      <c r="K399" s="419"/>
    </row>
    <row r="400" spans="2:11" x14ac:dyDescent="0.2">
      <c r="B400" s="419" t="s">
        <v>6788</v>
      </c>
      <c r="C400" s="419">
        <v>1.9</v>
      </c>
      <c r="D400" s="419" t="s">
        <v>90</v>
      </c>
      <c r="E400" s="419" t="s">
        <v>24</v>
      </c>
      <c r="F400" s="419" t="s">
        <v>2480</v>
      </c>
      <c r="G400" s="419" t="s">
        <v>212</v>
      </c>
      <c r="H400" s="419" t="s">
        <v>219</v>
      </c>
      <c r="I400" s="419"/>
      <c r="J400" s="419" t="s">
        <v>582</v>
      </c>
      <c r="K400" s="419"/>
    </row>
    <row r="401" spans="2:11" x14ac:dyDescent="0.2">
      <c r="B401" s="419" t="s">
        <v>6789</v>
      </c>
      <c r="C401" s="419">
        <v>1.9</v>
      </c>
      <c r="D401" s="419" t="s">
        <v>90</v>
      </c>
      <c r="E401" s="419" t="s">
        <v>25</v>
      </c>
      <c r="F401" s="419" t="s">
        <v>2482</v>
      </c>
      <c r="G401" s="419" t="s">
        <v>212</v>
      </c>
      <c r="H401" s="419" t="s">
        <v>213</v>
      </c>
      <c r="I401" s="419" t="s">
        <v>6790</v>
      </c>
      <c r="J401" s="419"/>
      <c r="K401" s="419"/>
    </row>
    <row r="402" spans="2:11" x14ac:dyDescent="0.2">
      <c r="B402" s="419" t="s">
        <v>6791</v>
      </c>
      <c r="C402" s="419">
        <v>1.9</v>
      </c>
      <c r="D402" s="419" t="s">
        <v>93</v>
      </c>
      <c r="E402" s="419" t="s">
        <v>16</v>
      </c>
      <c r="F402" s="419" t="s">
        <v>2494</v>
      </c>
      <c r="G402" s="419" t="s">
        <v>212</v>
      </c>
      <c r="H402" s="419" t="s">
        <v>213</v>
      </c>
      <c r="I402" s="419" t="s">
        <v>11578</v>
      </c>
      <c r="J402" s="419"/>
      <c r="K402" s="419"/>
    </row>
    <row r="403" spans="2:11" x14ac:dyDescent="0.2">
      <c r="B403" s="419" t="s">
        <v>6792</v>
      </c>
      <c r="C403" s="419">
        <v>1.9</v>
      </c>
      <c r="D403" s="419" t="s">
        <v>93</v>
      </c>
      <c r="E403" s="419" t="s">
        <v>17</v>
      </c>
      <c r="F403" s="419" t="s">
        <v>2496</v>
      </c>
      <c r="G403" s="419" t="s">
        <v>212</v>
      </c>
      <c r="H403" s="419" t="s">
        <v>213</v>
      </c>
      <c r="I403" s="419" t="s">
        <v>11579</v>
      </c>
      <c r="J403" s="419"/>
      <c r="K403" s="419"/>
    </row>
    <row r="404" spans="2:11" x14ac:dyDescent="0.2">
      <c r="B404" s="419" t="s">
        <v>6793</v>
      </c>
      <c r="C404" s="419">
        <v>1.9</v>
      </c>
      <c r="D404" s="419" t="s">
        <v>93</v>
      </c>
      <c r="E404" s="419" t="s">
        <v>18</v>
      </c>
      <c r="F404" s="419" t="s">
        <v>2498</v>
      </c>
      <c r="G404" s="419" t="s">
        <v>212</v>
      </c>
      <c r="H404" s="419" t="s">
        <v>213</v>
      </c>
      <c r="I404" s="419" t="s">
        <v>11580</v>
      </c>
      <c r="J404" s="419"/>
      <c r="K404" s="419"/>
    </row>
    <row r="405" spans="2:11" x14ac:dyDescent="0.2">
      <c r="B405" s="419" t="s">
        <v>6794</v>
      </c>
      <c r="C405" s="419">
        <v>1.9</v>
      </c>
      <c r="D405" s="419" t="s">
        <v>93</v>
      </c>
      <c r="E405" s="419" t="s">
        <v>19</v>
      </c>
      <c r="F405" s="419" t="s">
        <v>2500</v>
      </c>
      <c r="G405" s="419" t="s">
        <v>212</v>
      </c>
      <c r="H405" s="419" t="s">
        <v>213</v>
      </c>
      <c r="I405" s="419" t="s">
        <v>11581</v>
      </c>
      <c r="J405" s="419"/>
      <c r="K405" s="419"/>
    </row>
    <row r="406" spans="2:11" x14ac:dyDescent="0.2">
      <c r="B406" s="419" t="s">
        <v>6795</v>
      </c>
      <c r="C406" s="419">
        <v>1.9</v>
      </c>
      <c r="D406" s="419" t="s">
        <v>93</v>
      </c>
      <c r="E406" s="419" t="s">
        <v>20</v>
      </c>
      <c r="F406" s="419" t="s">
        <v>2502</v>
      </c>
      <c r="G406" s="419" t="s">
        <v>212</v>
      </c>
      <c r="H406" s="419" t="s">
        <v>213</v>
      </c>
      <c r="I406" s="419" t="s">
        <v>11582</v>
      </c>
      <c r="J406" s="419"/>
      <c r="K406" s="419"/>
    </row>
    <row r="407" spans="2:11" x14ac:dyDescent="0.2">
      <c r="B407" s="419" t="s">
        <v>6796</v>
      </c>
      <c r="C407" s="419">
        <v>1.9</v>
      </c>
      <c r="D407" s="419" t="s">
        <v>93</v>
      </c>
      <c r="E407" s="419" t="s">
        <v>21</v>
      </c>
      <c r="F407" s="419" t="s">
        <v>2504</v>
      </c>
      <c r="G407" s="419" t="s">
        <v>212</v>
      </c>
      <c r="H407" s="419" t="s">
        <v>213</v>
      </c>
      <c r="I407" s="419" t="s">
        <v>11583</v>
      </c>
      <c r="J407" s="419"/>
      <c r="K407" s="419"/>
    </row>
    <row r="408" spans="2:11" x14ac:dyDescent="0.2">
      <c r="B408" s="419" t="s">
        <v>6797</v>
      </c>
      <c r="C408" s="419">
        <v>1.9</v>
      </c>
      <c r="D408" s="419" t="s">
        <v>93</v>
      </c>
      <c r="E408" s="419" t="s">
        <v>22</v>
      </c>
      <c r="F408" s="419" t="s">
        <v>2506</v>
      </c>
      <c r="G408" s="419" t="s">
        <v>212</v>
      </c>
      <c r="H408" s="419" t="s">
        <v>213</v>
      </c>
      <c r="I408" s="419" t="s">
        <v>6798</v>
      </c>
      <c r="J408" s="419"/>
      <c r="K408" s="419"/>
    </row>
    <row r="409" spans="2:11" x14ac:dyDescent="0.2">
      <c r="B409" s="419" t="s">
        <v>6799</v>
      </c>
      <c r="C409" s="419">
        <v>1.9</v>
      </c>
      <c r="D409" s="419" t="s">
        <v>93</v>
      </c>
      <c r="E409" s="419" t="s">
        <v>23</v>
      </c>
      <c r="F409" s="419" t="s">
        <v>2508</v>
      </c>
      <c r="G409" s="419" t="s">
        <v>212</v>
      </c>
      <c r="H409" s="419" t="s">
        <v>213</v>
      </c>
      <c r="I409" s="419" t="s">
        <v>11584</v>
      </c>
      <c r="J409" s="419"/>
      <c r="K409" s="419"/>
    </row>
    <row r="410" spans="2:11" x14ac:dyDescent="0.2">
      <c r="B410" s="419" t="s">
        <v>6800</v>
      </c>
      <c r="C410" s="419">
        <v>1.9</v>
      </c>
      <c r="D410" s="419" t="s">
        <v>93</v>
      </c>
      <c r="E410" s="419" t="s">
        <v>24</v>
      </c>
      <c r="F410" s="419" t="s">
        <v>2510</v>
      </c>
      <c r="G410" s="419" t="s">
        <v>212</v>
      </c>
      <c r="H410" s="419" t="s">
        <v>213</v>
      </c>
      <c r="I410" s="419" t="s">
        <v>11585</v>
      </c>
      <c r="J410" s="419"/>
      <c r="K410" s="419"/>
    </row>
    <row r="411" spans="2:11" x14ac:dyDescent="0.2">
      <c r="B411" s="419" t="s">
        <v>6801</v>
      </c>
      <c r="C411" s="419">
        <v>1.9</v>
      </c>
      <c r="D411" s="419" t="s">
        <v>93</v>
      </c>
      <c r="E411" s="419" t="s">
        <v>25</v>
      </c>
      <c r="F411" s="419" t="s">
        <v>2512</v>
      </c>
      <c r="G411" s="419" t="s">
        <v>212</v>
      </c>
      <c r="H411" s="419" t="s">
        <v>213</v>
      </c>
      <c r="I411" s="419" t="s">
        <v>6802</v>
      </c>
      <c r="J411" s="419"/>
      <c r="K411" s="419"/>
    </row>
    <row r="412" spans="2:11" x14ac:dyDescent="0.2">
      <c r="B412" s="419" t="s">
        <v>6803</v>
      </c>
      <c r="C412" s="419">
        <v>1.9</v>
      </c>
      <c r="D412" s="419" t="s">
        <v>95</v>
      </c>
      <c r="E412" s="419" t="s">
        <v>16</v>
      </c>
      <c r="F412" s="419" t="s">
        <v>2524</v>
      </c>
      <c r="G412" s="419" t="s">
        <v>212</v>
      </c>
      <c r="H412" s="419" t="s">
        <v>219</v>
      </c>
      <c r="I412" s="419"/>
      <c r="J412" s="419" t="s">
        <v>582</v>
      </c>
      <c r="K412" s="419"/>
    </row>
    <row r="413" spans="2:11" x14ac:dyDescent="0.2">
      <c r="B413" s="419" t="s">
        <v>6804</v>
      </c>
      <c r="C413" s="419">
        <v>1.9</v>
      </c>
      <c r="D413" s="419" t="s">
        <v>95</v>
      </c>
      <c r="E413" s="419" t="s">
        <v>17</v>
      </c>
      <c r="F413" s="419" t="s">
        <v>2526</v>
      </c>
      <c r="G413" s="419" t="s">
        <v>212</v>
      </c>
      <c r="H413" s="419" t="s">
        <v>219</v>
      </c>
      <c r="I413" s="419"/>
      <c r="J413" s="419" t="s">
        <v>582</v>
      </c>
      <c r="K413" s="419"/>
    </row>
    <row r="414" spans="2:11" x14ac:dyDescent="0.2">
      <c r="B414" s="419" t="s">
        <v>6805</v>
      </c>
      <c r="C414" s="419">
        <v>1.9</v>
      </c>
      <c r="D414" s="419" t="s">
        <v>95</v>
      </c>
      <c r="E414" s="419" t="s">
        <v>18</v>
      </c>
      <c r="F414" s="419" t="s">
        <v>2528</v>
      </c>
      <c r="G414" s="419" t="s">
        <v>212</v>
      </c>
      <c r="H414" s="419" t="s">
        <v>219</v>
      </c>
      <c r="I414" s="419"/>
      <c r="J414" s="419" t="s">
        <v>582</v>
      </c>
      <c r="K414" s="419"/>
    </row>
    <row r="415" spans="2:11" x14ac:dyDescent="0.2">
      <c r="B415" s="419" t="s">
        <v>6806</v>
      </c>
      <c r="C415" s="419">
        <v>1.9</v>
      </c>
      <c r="D415" s="419" t="s">
        <v>95</v>
      </c>
      <c r="E415" s="419" t="s">
        <v>19</v>
      </c>
      <c r="F415" s="419" t="s">
        <v>2530</v>
      </c>
      <c r="G415" s="419" t="s">
        <v>212</v>
      </c>
      <c r="H415" s="419" t="s">
        <v>219</v>
      </c>
      <c r="I415" s="419"/>
      <c r="J415" s="419" t="s">
        <v>582</v>
      </c>
      <c r="K415" s="419"/>
    </row>
    <row r="416" spans="2:11" x14ac:dyDescent="0.2">
      <c r="B416" s="419" t="s">
        <v>6807</v>
      </c>
      <c r="C416" s="419">
        <v>1.9</v>
      </c>
      <c r="D416" s="419" t="s">
        <v>95</v>
      </c>
      <c r="E416" s="419" t="s">
        <v>20</v>
      </c>
      <c r="F416" s="419" t="s">
        <v>2532</v>
      </c>
      <c r="G416" s="419" t="s">
        <v>212</v>
      </c>
      <c r="H416" s="419" t="s">
        <v>219</v>
      </c>
      <c r="I416" s="419"/>
      <c r="J416" s="419" t="s">
        <v>582</v>
      </c>
      <c r="K416" s="419"/>
    </row>
    <row r="417" spans="2:11" x14ac:dyDescent="0.2">
      <c r="B417" s="419" t="s">
        <v>6808</v>
      </c>
      <c r="C417" s="419">
        <v>1.9</v>
      </c>
      <c r="D417" s="419" t="s">
        <v>95</v>
      </c>
      <c r="E417" s="419" t="s">
        <v>21</v>
      </c>
      <c r="F417" s="419" t="s">
        <v>2534</v>
      </c>
      <c r="G417" s="419" t="s">
        <v>212</v>
      </c>
      <c r="H417" s="419" t="s">
        <v>219</v>
      </c>
      <c r="I417" s="419"/>
      <c r="J417" s="419" t="s">
        <v>582</v>
      </c>
      <c r="K417" s="419"/>
    </row>
    <row r="418" spans="2:11" x14ac:dyDescent="0.2">
      <c r="B418" s="419" t="s">
        <v>6809</v>
      </c>
      <c r="C418" s="419">
        <v>1.9</v>
      </c>
      <c r="D418" s="419" t="s">
        <v>95</v>
      </c>
      <c r="E418" s="419" t="s">
        <v>22</v>
      </c>
      <c r="F418" s="419" t="s">
        <v>2536</v>
      </c>
      <c r="G418" s="419" t="s">
        <v>212</v>
      </c>
      <c r="H418" s="419" t="s">
        <v>213</v>
      </c>
      <c r="I418" s="419" t="s">
        <v>6810</v>
      </c>
      <c r="J418" s="419"/>
      <c r="K418" s="419"/>
    </row>
    <row r="419" spans="2:11" x14ac:dyDescent="0.2">
      <c r="B419" s="419" t="s">
        <v>6811</v>
      </c>
      <c r="C419" s="419">
        <v>1.9</v>
      </c>
      <c r="D419" s="419" t="s">
        <v>95</v>
      </c>
      <c r="E419" s="419" t="s">
        <v>23</v>
      </c>
      <c r="F419" s="419" t="s">
        <v>2538</v>
      </c>
      <c r="G419" s="419" t="s">
        <v>212</v>
      </c>
      <c r="H419" s="419" t="s">
        <v>219</v>
      </c>
      <c r="I419" s="419"/>
      <c r="J419" s="419" t="s">
        <v>582</v>
      </c>
      <c r="K419" s="419"/>
    </row>
    <row r="420" spans="2:11" x14ac:dyDescent="0.2">
      <c r="B420" s="419" t="s">
        <v>6812</v>
      </c>
      <c r="C420" s="419">
        <v>1.9</v>
      </c>
      <c r="D420" s="419" t="s">
        <v>95</v>
      </c>
      <c r="E420" s="419" t="s">
        <v>24</v>
      </c>
      <c r="F420" s="419" t="s">
        <v>2540</v>
      </c>
      <c r="G420" s="419" t="s">
        <v>212</v>
      </c>
      <c r="H420" s="419" t="s">
        <v>219</v>
      </c>
      <c r="I420" s="419"/>
      <c r="J420" s="419" t="s">
        <v>582</v>
      </c>
      <c r="K420" s="419"/>
    </row>
    <row r="421" spans="2:11" x14ac:dyDescent="0.2">
      <c r="B421" s="419" t="s">
        <v>6813</v>
      </c>
      <c r="C421" s="419">
        <v>1.9</v>
      </c>
      <c r="D421" s="419" t="s">
        <v>95</v>
      </c>
      <c r="E421" s="419" t="s">
        <v>25</v>
      </c>
      <c r="F421" s="419" t="s">
        <v>2542</v>
      </c>
      <c r="G421" s="419" t="s">
        <v>212</v>
      </c>
      <c r="H421" s="419" t="s">
        <v>213</v>
      </c>
      <c r="I421" s="419" t="s">
        <v>6814</v>
      </c>
      <c r="J421" s="419"/>
      <c r="K421" s="419"/>
    </row>
    <row r="422" spans="2:11" x14ac:dyDescent="0.2">
      <c r="B422" s="419" t="s">
        <v>6815</v>
      </c>
      <c r="C422" s="419">
        <v>1.9</v>
      </c>
      <c r="D422" s="419" t="s">
        <v>97</v>
      </c>
      <c r="E422" s="419" t="s">
        <v>16</v>
      </c>
      <c r="F422" s="419" t="s">
        <v>2554</v>
      </c>
      <c r="G422" s="419" t="s">
        <v>212</v>
      </c>
      <c r="H422" s="419" t="s">
        <v>219</v>
      </c>
      <c r="I422" s="419"/>
      <c r="J422" s="419" t="s">
        <v>582</v>
      </c>
      <c r="K422" s="419"/>
    </row>
    <row r="423" spans="2:11" x14ac:dyDescent="0.2">
      <c r="B423" s="419" t="s">
        <v>6816</v>
      </c>
      <c r="C423" s="419">
        <v>1.9</v>
      </c>
      <c r="D423" s="419" t="s">
        <v>97</v>
      </c>
      <c r="E423" s="419" t="s">
        <v>17</v>
      </c>
      <c r="F423" s="419" t="s">
        <v>2556</v>
      </c>
      <c r="G423" s="419" t="s">
        <v>212</v>
      </c>
      <c r="H423" s="419" t="s">
        <v>219</v>
      </c>
      <c r="I423" s="419"/>
      <c r="J423" s="419" t="s">
        <v>582</v>
      </c>
      <c r="K423" s="419"/>
    </row>
    <row r="424" spans="2:11" x14ac:dyDescent="0.2">
      <c r="B424" s="419" t="s">
        <v>6817</v>
      </c>
      <c r="C424" s="419">
        <v>1.9</v>
      </c>
      <c r="D424" s="419" t="s">
        <v>97</v>
      </c>
      <c r="E424" s="419" t="s">
        <v>18</v>
      </c>
      <c r="F424" s="419" t="s">
        <v>2558</v>
      </c>
      <c r="G424" s="419" t="s">
        <v>212</v>
      </c>
      <c r="H424" s="419" t="s">
        <v>219</v>
      </c>
      <c r="I424" s="419"/>
      <c r="J424" s="419" t="s">
        <v>582</v>
      </c>
      <c r="K424" s="419"/>
    </row>
    <row r="425" spans="2:11" x14ac:dyDescent="0.2">
      <c r="B425" s="419" t="s">
        <v>6818</v>
      </c>
      <c r="C425" s="419">
        <v>1.9</v>
      </c>
      <c r="D425" s="419" t="s">
        <v>97</v>
      </c>
      <c r="E425" s="419" t="s">
        <v>19</v>
      </c>
      <c r="F425" s="419" t="s">
        <v>2560</v>
      </c>
      <c r="G425" s="419" t="s">
        <v>212</v>
      </c>
      <c r="H425" s="419" t="s">
        <v>219</v>
      </c>
      <c r="I425" s="419"/>
      <c r="J425" s="419" t="s">
        <v>582</v>
      </c>
      <c r="K425" s="419"/>
    </row>
    <row r="426" spans="2:11" x14ac:dyDescent="0.2">
      <c r="B426" s="419" t="s">
        <v>6819</v>
      </c>
      <c r="C426" s="419">
        <v>1.9</v>
      </c>
      <c r="D426" s="419" t="s">
        <v>97</v>
      </c>
      <c r="E426" s="419" t="s">
        <v>20</v>
      </c>
      <c r="F426" s="419" t="s">
        <v>2562</v>
      </c>
      <c r="G426" s="419" t="s">
        <v>212</v>
      </c>
      <c r="H426" s="419" t="s">
        <v>219</v>
      </c>
      <c r="I426" s="419"/>
      <c r="J426" s="419" t="s">
        <v>582</v>
      </c>
      <c r="K426" s="419"/>
    </row>
    <row r="427" spans="2:11" x14ac:dyDescent="0.2">
      <c r="B427" s="419" t="s">
        <v>6820</v>
      </c>
      <c r="C427" s="419">
        <v>1.9</v>
      </c>
      <c r="D427" s="419" t="s">
        <v>97</v>
      </c>
      <c r="E427" s="419" t="s">
        <v>21</v>
      </c>
      <c r="F427" s="419" t="s">
        <v>2564</v>
      </c>
      <c r="G427" s="419" t="s">
        <v>212</v>
      </c>
      <c r="H427" s="419" t="s">
        <v>219</v>
      </c>
      <c r="I427" s="419"/>
      <c r="J427" s="419" t="s">
        <v>582</v>
      </c>
      <c r="K427" s="419"/>
    </row>
    <row r="428" spans="2:11" x14ac:dyDescent="0.2">
      <c r="B428" s="419" t="s">
        <v>6821</v>
      </c>
      <c r="C428" s="419">
        <v>1.9</v>
      </c>
      <c r="D428" s="419" t="s">
        <v>97</v>
      </c>
      <c r="E428" s="419" t="s">
        <v>22</v>
      </c>
      <c r="F428" s="419" t="s">
        <v>2566</v>
      </c>
      <c r="G428" s="419" t="s">
        <v>212</v>
      </c>
      <c r="H428" s="419" t="s">
        <v>213</v>
      </c>
      <c r="I428" s="419" t="s">
        <v>6822</v>
      </c>
      <c r="J428" s="419"/>
      <c r="K428" s="419"/>
    </row>
    <row r="429" spans="2:11" x14ac:dyDescent="0.2">
      <c r="B429" s="419" t="s">
        <v>6823</v>
      </c>
      <c r="C429" s="419">
        <v>1.9</v>
      </c>
      <c r="D429" s="419" t="s">
        <v>97</v>
      </c>
      <c r="E429" s="419" t="s">
        <v>23</v>
      </c>
      <c r="F429" s="419" t="s">
        <v>2568</v>
      </c>
      <c r="G429" s="419" t="s">
        <v>212</v>
      </c>
      <c r="H429" s="419" t="s">
        <v>219</v>
      </c>
      <c r="I429" s="419"/>
      <c r="J429" s="419" t="s">
        <v>582</v>
      </c>
      <c r="K429" s="419"/>
    </row>
    <row r="430" spans="2:11" x14ac:dyDescent="0.2">
      <c r="B430" s="419" t="s">
        <v>6824</v>
      </c>
      <c r="C430" s="419">
        <v>1.9</v>
      </c>
      <c r="D430" s="419" t="s">
        <v>97</v>
      </c>
      <c r="E430" s="419" t="s">
        <v>24</v>
      </c>
      <c r="F430" s="419" t="s">
        <v>2570</v>
      </c>
      <c r="G430" s="419" t="s">
        <v>212</v>
      </c>
      <c r="H430" s="419" t="s">
        <v>219</v>
      </c>
      <c r="I430" s="419"/>
      <c r="J430" s="419" t="s">
        <v>582</v>
      </c>
      <c r="K430" s="419"/>
    </row>
    <row r="431" spans="2:11" x14ac:dyDescent="0.2">
      <c r="B431" s="419" t="s">
        <v>6825</v>
      </c>
      <c r="C431" s="419">
        <v>1.9</v>
      </c>
      <c r="D431" s="419" t="s">
        <v>97</v>
      </c>
      <c r="E431" s="419" t="s">
        <v>25</v>
      </c>
      <c r="F431" s="419" t="s">
        <v>2572</v>
      </c>
      <c r="G431" s="419" t="s">
        <v>212</v>
      </c>
      <c r="H431" s="419" t="s">
        <v>213</v>
      </c>
      <c r="I431" s="419" t="s">
        <v>6826</v>
      </c>
      <c r="J431" s="419"/>
      <c r="K431" s="419"/>
    </row>
    <row r="432" spans="2:11" x14ac:dyDescent="0.2">
      <c r="B432" s="419" t="s">
        <v>6827</v>
      </c>
      <c r="C432" s="419">
        <v>1.9</v>
      </c>
      <c r="D432" s="419" t="s">
        <v>99</v>
      </c>
      <c r="E432" s="419" t="s">
        <v>16</v>
      </c>
      <c r="F432" s="419" t="s">
        <v>2582</v>
      </c>
      <c r="G432" s="419" t="s">
        <v>212</v>
      </c>
      <c r="H432" s="419" t="s">
        <v>213</v>
      </c>
      <c r="I432" s="419" t="s">
        <v>10263</v>
      </c>
      <c r="J432" s="419"/>
      <c r="K432" s="419"/>
    </row>
    <row r="433" spans="2:11" x14ac:dyDescent="0.2">
      <c r="B433" s="419" t="s">
        <v>6828</v>
      </c>
      <c r="C433" s="419">
        <v>1.9</v>
      </c>
      <c r="D433" s="419" t="s">
        <v>99</v>
      </c>
      <c r="E433" s="419" t="s">
        <v>17</v>
      </c>
      <c r="F433" s="419" t="s">
        <v>2584</v>
      </c>
      <c r="G433" s="419" t="s">
        <v>212</v>
      </c>
      <c r="H433" s="419" t="s">
        <v>213</v>
      </c>
      <c r="I433" s="419" t="s">
        <v>10265</v>
      </c>
      <c r="J433" s="419"/>
      <c r="K433" s="419"/>
    </row>
    <row r="434" spans="2:11" x14ac:dyDescent="0.2">
      <c r="B434" s="419" t="s">
        <v>6829</v>
      </c>
      <c r="C434" s="419">
        <v>1.9</v>
      </c>
      <c r="D434" s="419" t="s">
        <v>99</v>
      </c>
      <c r="E434" s="419" t="s">
        <v>18</v>
      </c>
      <c r="F434" s="419" t="s">
        <v>2586</v>
      </c>
      <c r="G434" s="419" t="s">
        <v>212</v>
      </c>
      <c r="H434" s="419" t="s">
        <v>213</v>
      </c>
      <c r="I434" s="419" t="s">
        <v>10267</v>
      </c>
      <c r="J434" s="419"/>
      <c r="K434" s="419"/>
    </row>
    <row r="435" spans="2:11" x14ac:dyDescent="0.2">
      <c r="B435" s="419" t="s">
        <v>6830</v>
      </c>
      <c r="C435" s="419">
        <v>1.9</v>
      </c>
      <c r="D435" s="419" t="s">
        <v>99</v>
      </c>
      <c r="E435" s="419" t="s">
        <v>19</v>
      </c>
      <c r="F435" s="419" t="s">
        <v>2588</v>
      </c>
      <c r="G435" s="419" t="s">
        <v>212</v>
      </c>
      <c r="H435" s="419" t="s">
        <v>213</v>
      </c>
      <c r="I435" s="419" t="s">
        <v>10269</v>
      </c>
      <c r="J435" s="419"/>
      <c r="K435" s="419"/>
    </row>
    <row r="436" spans="2:11" x14ac:dyDescent="0.2">
      <c r="B436" s="419" t="s">
        <v>6831</v>
      </c>
      <c r="C436" s="419">
        <v>1.9</v>
      </c>
      <c r="D436" s="419" t="s">
        <v>99</v>
      </c>
      <c r="E436" s="419" t="s">
        <v>20</v>
      </c>
      <c r="F436" s="419" t="s">
        <v>2590</v>
      </c>
      <c r="G436" s="419" t="s">
        <v>212</v>
      </c>
      <c r="H436" s="419" t="s">
        <v>213</v>
      </c>
      <c r="I436" s="419" t="s">
        <v>10271</v>
      </c>
      <c r="J436" s="419"/>
      <c r="K436" s="419"/>
    </row>
    <row r="437" spans="2:11" x14ac:dyDescent="0.2">
      <c r="B437" s="419" t="s">
        <v>6832</v>
      </c>
      <c r="C437" s="419">
        <v>1.9</v>
      </c>
      <c r="D437" s="419" t="s">
        <v>99</v>
      </c>
      <c r="E437" s="419" t="s">
        <v>21</v>
      </c>
      <c r="F437" s="419" t="s">
        <v>2592</v>
      </c>
      <c r="G437" s="419" t="s">
        <v>212</v>
      </c>
      <c r="H437" s="419" t="s">
        <v>213</v>
      </c>
      <c r="I437" s="419" t="s">
        <v>10273</v>
      </c>
      <c r="J437" s="419"/>
      <c r="K437" s="419"/>
    </row>
    <row r="438" spans="2:11" x14ac:dyDescent="0.2">
      <c r="B438" s="419" t="s">
        <v>6833</v>
      </c>
      <c r="C438" s="419">
        <v>1.9</v>
      </c>
      <c r="D438" s="419" t="s">
        <v>99</v>
      </c>
      <c r="E438" s="419" t="s">
        <v>22</v>
      </c>
      <c r="F438" s="419" t="s">
        <v>2594</v>
      </c>
      <c r="G438" s="419" t="s">
        <v>212</v>
      </c>
      <c r="H438" s="419" t="s">
        <v>213</v>
      </c>
      <c r="I438" s="419" t="s">
        <v>6834</v>
      </c>
      <c r="J438" s="419"/>
      <c r="K438" s="419"/>
    </row>
    <row r="439" spans="2:11" x14ac:dyDescent="0.2">
      <c r="B439" s="419" t="s">
        <v>6835</v>
      </c>
      <c r="C439" s="419">
        <v>1.9</v>
      </c>
      <c r="D439" s="419" t="s">
        <v>99</v>
      </c>
      <c r="E439" s="419" t="s">
        <v>23</v>
      </c>
      <c r="F439" s="419" t="s">
        <v>2596</v>
      </c>
      <c r="G439" s="419" t="s">
        <v>212</v>
      </c>
      <c r="H439" s="419" t="s">
        <v>213</v>
      </c>
      <c r="I439" s="419" t="s">
        <v>10276</v>
      </c>
      <c r="J439" s="419"/>
      <c r="K439" s="419"/>
    </row>
    <row r="440" spans="2:11" x14ac:dyDescent="0.2">
      <c r="B440" s="419" t="s">
        <v>6836</v>
      </c>
      <c r="C440" s="419">
        <v>1.9</v>
      </c>
      <c r="D440" s="419" t="s">
        <v>99</v>
      </c>
      <c r="E440" s="419" t="s">
        <v>24</v>
      </c>
      <c r="F440" s="419" t="s">
        <v>2598</v>
      </c>
      <c r="G440" s="419" t="s">
        <v>212</v>
      </c>
      <c r="H440" s="419" t="s">
        <v>213</v>
      </c>
      <c r="I440" s="419" t="s">
        <v>10278</v>
      </c>
      <c r="J440" s="419"/>
      <c r="K440" s="419"/>
    </row>
    <row r="441" spans="2:11" x14ac:dyDescent="0.2">
      <c r="B441" s="419" t="s">
        <v>6837</v>
      </c>
      <c r="C441" s="419">
        <v>1.9</v>
      </c>
      <c r="D441" s="419" t="s">
        <v>99</v>
      </c>
      <c r="E441" s="419" t="s">
        <v>25</v>
      </c>
      <c r="F441" s="419" t="s">
        <v>2600</v>
      </c>
      <c r="G441" s="419" t="s">
        <v>212</v>
      </c>
      <c r="H441" s="419" t="s">
        <v>213</v>
      </c>
      <c r="I441" s="419" t="s">
        <v>6838</v>
      </c>
      <c r="J441" s="419"/>
      <c r="K441" s="419"/>
    </row>
    <row r="442" spans="2:11" x14ac:dyDescent="0.2">
      <c r="B442" s="419" t="s">
        <v>6839</v>
      </c>
      <c r="C442" s="419">
        <v>1.9</v>
      </c>
      <c r="D442" s="419" t="s">
        <v>101</v>
      </c>
      <c r="E442" s="419" t="s">
        <v>16</v>
      </c>
      <c r="F442" s="419" t="s">
        <v>2612</v>
      </c>
      <c r="G442" s="419" t="s">
        <v>212</v>
      </c>
      <c r="H442" s="419" t="s">
        <v>219</v>
      </c>
      <c r="I442" s="419"/>
      <c r="J442" s="419" t="s">
        <v>582</v>
      </c>
      <c r="K442" s="419"/>
    </row>
    <row r="443" spans="2:11" x14ac:dyDescent="0.2">
      <c r="B443" s="419" t="s">
        <v>6840</v>
      </c>
      <c r="C443" s="419">
        <v>1.9</v>
      </c>
      <c r="D443" s="419" t="s">
        <v>101</v>
      </c>
      <c r="E443" s="419" t="s">
        <v>17</v>
      </c>
      <c r="F443" s="419" t="s">
        <v>2614</v>
      </c>
      <c r="G443" s="419" t="s">
        <v>212</v>
      </c>
      <c r="H443" s="419" t="s">
        <v>219</v>
      </c>
      <c r="I443" s="419"/>
      <c r="J443" s="419" t="s">
        <v>582</v>
      </c>
      <c r="K443" s="419"/>
    </row>
    <row r="444" spans="2:11" x14ac:dyDescent="0.2">
      <c r="B444" s="419" t="s">
        <v>6841</v>
      </c>
      <c r="C444" s="419">
        <v>1.9</v>
      </c>
      <c r="D444" s="419" t="s">
        <v>101</v>
      </c>
      <c r="E444" s="419" t="s">
        <v>18</v>
      </c>
      <c r="F444" s="419" t="s">
        <v>2616</v>
      </c>
      <c r="G444" s="419" t="s">
        <v>212</v>
      </c>
      <c r="H444" s="419" t="s">
        <v>219</v>
      </c>
      <c r="I444" s="419"/>
      <c r="J444" s="419" t="s">
        <v>582</v>
      </c>
      <c r="K444" s="419"/>
    </row>
    <row r="445" spans="2:11" x14ac:dyDescent="0.2">
      <c r="B445" s="419" t="s">
        <v>6842</v>
      </c>
      <c r="C445" s="419">
        <v>1.9</v>
      </c>
      <c r="D445" s="419" t="s">
        <v>101</v>
      </c>
      <c r="E445" s="419" t="s">
        <v>19</v>
      </c>
      <c r="F445" s="419" t="s">
        <v>2618</v>
      </c>
      <c r="G445" s="419" t="s">
        <v>212</v>
      </c>
      <c r="H445" s="419" t="s">
        <v>219</v>
      </c>
      <c r="I445" s="419"/>
      <c r="J445" s="419" t="s">
        <v>582</v>
      </c>
      <c r="K445" s="419"/>
    </row>
    <row r="446" spans="2:11" x14ac:dyDescent="0.2">
      <c r="B446" s="419" t="s">
        <v>6843</v>
      </c>
      <c r="C446" s="419">
        <v>1.9</v>
      </c>
      <c r="D446" s="419" t="s">
        <v>101</v>
      </c>
      <c r="E446" s="419" t="s">
        <v>20</v>
      </c>
      <c r="F446" s="419" t="s">
        <v>2620</v>
      </c>
      <c r="G446" s="419" t="s">
        <v>212</v>
      </c>
      <c r="H446" s="419" t="s">
        <v>219</v>
      </c>
      <c r="I446" s="419"/>
      <c r="J446" s="419" t="s">
        <v>582</v>
      </c>
      <c r="K446" s="419"/>
    </row>
    <row r="447" spans="2:11" x14ac:dyDescent="0.2">
      <c r="B447" s="419" t="s">
        <v>6844</v>
      </c>
      <c r="C447" s="419">
        <v>1.9</v>
      </c>
      <c r="D447" s="419" t="s">
        <v>101</v>
      </c>
      <c r="E447" s="419" t="s">
        <v>21</v>
      </c>
      <c r="F447" s="419" t="s">
        <v>2622</v>
      </c>
      <c r="G447" s="419" t="s">
        <v>212</v>
      </c>
      <c r="H447" s="419" t="s">
        <v>219</v>
      </c>
      <c r="I447" s="419"/>
      <c r="J447" s="419" t="s">
        <v>582</v>
      </c>
      <c r="K447" s="419"/>
    </row>
    <row r="448" spans="2:11" x14ac:dyDescent="0.2">
      <c r="B448" s="419" t="s">
        <v>6845</v>
      </c>
      <c r="C448" s="419">
        <v>1.9</v>
      </c>
      <c r="D448" s="419" t="s">
        <v>101</v>
      </c>
      <c r="E448" s="419" t="s">
        <v>22</v>
      </c>
      <c r="F448" s="419" t="s">
        <v>2624</v>
      </c>
      <c r="G448" s="419" t="s">
        <v>212</v>
      </c>
      <c r="H448" s="419" t="s">
        <v>213</v>
      </c>
      <c r="I448" s="419" t="s">
        <v>6846</v>
      </c>
      <c r="J448" s="419"/>
      <c r="K448" s="419"/>
    </row>
    <row r="449" spans="2:11" x14ac:dyDescent="0.2">
      <c r="B449" s="419" t="s">
        <v>6847</v>
      </c>
      <c r="C449" s="419">
        <v>1.9</v>
      </c>
      <c r="D449" s="419" t="s">
        <v>101</v>
      </c>
      <c r="E449" s="419" t="s">
        <v>23</v>
      </c>
      <c r="F449" s="419" t="s">
        <v>2626</v>
      </c>
      <c r="G449" s="419" t="s">
        <v>212</v>
      </c>
      <c r="H449" s="419" t="s">
        <v>219</v>
      </c>
      <c r="I449" s="419"/>
      <c r="J449" s="419" t="s">
        <v>582</v>
      </c>
      <c r="K449" s="419"/>
    </row>
    <row r="450" spans="2:11" x14ac:dyDescent="0.2">
      <c r="B450" s="419" t="s">
        <v>6848</v>
      </c>
      <c r="C450" s="419">
        <v>1.9</v>
      </c>
      <c r="D450" s="419" t="s">
        <v>101</v>
      </c>
      <c r="E450" s="419" t="s">
        <v>24</v>
      </c>
      <c r="F450" s="419" t="s">
        <v>2628</v>
      </c>
      <c r="G450" s="419" t="s">
        <v>212</v>
      </c>
      <c r="H450" s="419" t="s">
        <v>219</v>
      </c>
      <c r="I450" s="419"/>
      <c r="J450" s="419" t="s">
        <v>582</v>
      </c>
      <c r="K450" s="419"/>
    </row>
    <row r="451" spans="2:11" x14ac:dyDescent="0.2">
      <c r="B451" s="419" t="s">
        <v>6849</v>
      </c>
      <c r="C451" s="419">
        <v>1.9</v>
      </c>
      <c r="D451" s="419" t="s">
        <v>101</v>
      </c>
      <c r="E451" s="419" t="s">
        <v>25</v>
      </c>
      <c r="F451" s="419" t="s">
        <v>2630</v>
      </c>
      <c r="G451" s="419" t="s">
        <v>212</v>
      </c>
      <c r="H451" s="419" t="s">
        <v>213</v>
      </c>
      <c r="I451" s="419" t="s">
        <v>6850</v>
      </c>
      <c r="J451" s="419"/>
      <c r="K451" s="419"/>
    </row>
    <row r="452" spans="2:11" x14ac:dyDescent="0.2">
      <c r="B452" s="419" t="s">
        <v>6851</v>
      </c>
      <c r="C452" s="419">
        <v>1.9</v>
      </c>
      <c r="D452" s="419" t="s">
        <v>103</v>
      </c>
      <c r="E452" s="419" t="s">
        <v>16</v>
      </c>
      <c r="F452" s="419" t="s">
        <v>2642</v>
      </c>
      <c r="G452" s="419" t="s">
        <v>212</v>
      </c>
      <c r="H452" s="419" t="s">
        <v>219</v>
      </c>
      <c r="I452" s="419"/>
      <c r="J452" s="419" t="s">
        <v>582</v>
      </c>
      <c r="K452" s="419"/>
    </row>
    <row r="453" spans="2:11" x14ac:dyDescent="0.2">
      <c r="B453" s="419" t="s">
        <v>6852</v>
      </c>
      <c r="C453" s="419">
        <v>1.9</v>
      </c>
      <c r="D453" s="419" t="s">
        <v>103</v>
      </c>
      <c r="E453" s="419" t="s">
        <v>17</v>
      </c>
      <c r="F453" s="419" t="s">
        <v>2644</v>
      </c>
      <c r="G453" s="419" t="s">
        <v>212</v>
      </c>
      <c r="H453" s="419" t="s">
        <v>219</v>
      </c>
      <c r="I453" s="419"/>
      <c r="J453" s="419" t="s">
        <v>582</v>
      </c>
      <c r="K453" s="419"/>
    </row>
    <row r="454" spans="2:11" x14ac:dyDescent="0.2">
      <c r="B454" s="419" t="s">
        <v>6853</v>
      </c>
      <c r="C454" s="419">
        <v>1.9</v>
      </c>
      <c r="D454" s="419" t="s">
        <v>103</v>
      </c>
      <c r="E454" s="419" t="s">
        <v>18</v>
      </c>
      <c r="F454" s="419" t="s">
        <v>2646</v>
      </c>
      <c r="G454" s="419" t="s">
        <v>212</v>
      </c>
      <c r="H454" s="419" t="s">
        <v>219</v>
      </c>
      <c r="I454" s="419"/>
      <c r="J454" s="419" t="s">
        <v>582</v>
      </c>
      <c r="K454" s="419"/>
    </row>
    <row r="455" spans="2:11" x14ac:dyDescent="0.2">
      <c r="B455" s="419" t="s">
        <v>6854</v>
      </c>
      <c r="C455" s="419">
        <v>1.9</v>
      </c>
      <c r="D455" s="419" t="s">
        <v>103</v>
      </c>
      <c r="E455" s="419" t="s">
        <v>19</v>
      </c>
      <c r="F455" s="419" t="s">
        <v>2648</v>
      </c>
      <c r="G455" s="419" t="s">
        <v>212</v>
      </c>
      <c r="H455" s="419" t="s">
        <v>219</v>
      </c>
      <c r="I455" s="419"/>
      <c r="J455" s="419" t="s">
        <v>582</v>
      </c>
      <c r="K455" s="419"/>
    </row>
    <row r="456" spans="2:11" x14ac:dyDescent="0.2">
      <c r="B456" s="419" t="s">
        <v>6855</v>
      </c>
      <c r="C456" s="419">
        <v>1.9</v>
      </c>
      <c r="D456" s="419" t="s">
        <v>103</v>
      </c>
      <c r="E456" s="419" t="s">
        <v>20</v>
      </c>
      <c r="F456" s="419" t="s">
        <v>2650</v>
      </c>
      <c r="G456" s="419" t="s">
        <v>212</v>
      </c>
      <c r="H456" s="419" t="s">
        <v>219</v>
      </c>
      <c r="I456" s="419"/>
      <c r="J456" s="419" t="s">
        <v>582</v>
      </c>
      <c r="K456" s="419"/>
    </row>
    <row r="457" spans="2:11" x14ac:dyDescent="0.2">
      <c r="B457" s="419" t="s">
        <v>6856</v>
      </c>
      <c r="C457" s="419">
        <v>1.9</v>
      </c>
      <c r="D457" s="419" t="s">
        <v>103</v>
      </c>
      <c r="E457" s="419" t="s">
        <v>21</v>
      </c>
      <c r="F457" s="419" t="s">
        <v>2652</v>
      </c>
      <c r="G457" s="419" t="s">
        <v>212</v>
      </c>
      <c r="H457" s="419" t="s">
        <v>219</v>
      </c>
      <c r="I457" s="419"/>
      <c r="J457" s="419" t="s">
        <v>582</v>
      </c>
      <c r="K457" s="419"/>
    </row>
    <row r="458" spans="2:11" x14ac:dyDescent="0.2">
      <c r="B458" s="419" t="s">
        <v>6857</v>
      </c>
      <c r="C458" s="419">
        <v>1.9</v>
      </c>
      <c r="D458" s="419" t="s">
        <v>103</v>
      </c>
      <c r="E458" s="419" t="s">
        <v>22</v>
      </c>
      <c r="F458" s="419" t="s">
        <v>2654</v>
      </c>
      <c r="G458" s="419" t="s">
        <v>212</v>
      </c>
      <c r="H458" s="419" t="s">
        <v>213</v>
      </c>
      <c r="I458" s="419" t="s">
        <v>6858</v>
      </c>
      <c r="J458" s="419"/>
      <c r="K458" s="419"/>
    </row>
    <row r="459" spans="2:11" x14ac:dyDescent="0.2">
      <c r="B459" s="419" t="s">
        <v>6859</v>
      </c>
      <c r="C459" s="419">
        <v>1.9</v>
      </c>
      <c r="D459" s="419" t="s">
        <v>103</v>
      </c>
      <c r="E459" s="419" t="s">
        <v>23</v>
      </c>
      <c r="F459" s="419" t="s">
        <v>2656</v>
      </c>
      <c r="G459" s="419" t="s">
        <v>212</v>
      </c>
      <c r="H459" s="419" t="s">
        <v>219</v>
      </c>
      <c r="I459" s="419"/>
      <c r="J459" s="419" t="s">
        <v>582</v>
      </c>
      <c r="K459" s="419"/>
    </row>
    <row r="460" spans="2:11" x14ac:dyDescent="0.2">
      <c r="B460" s="419" t="s">
        <v>6860</v>
      </c>
      <c r="C460" s="419">
        <v>1.9</v>
      </c>
      <c r="D460" s="419" t="s">
        <v>103</v>
      </c>
      <c r="E460" s="419" t="s">
        <v>24</v>
      </c>
      <c r="F460" s="419" t="s">
        <v>2658</v>
      </c>
      <c r="G460" s="419" t="s">
        <v>212</v>
      </c>
      <c r="H460" s="419" t="s">
        <v>219</v>
      </c>
      <c r="I460" s="419"/>
      <c r="J460" s="419" t="s">
        <v>582</v>
      </c>
      <c r="K460" s="419"/>
    </row>
    <row r="461" spans="2:11" x14ac:dyDescent="0.2">
      <c r="B461" s="419" t="s">
        <v>6861</v>
      </c>
      <c r="C461" s="419">
        <v>1.9</v>
      </c>
      <c r="D461" s="419" t="s">
        <v>103</v>
      </c>
      <c r="E461" s="419" t="s">
        <v>25</v>
      </c>
      <c r="F461" s="419" t="s">
        <v>2660</v>
      </c>
      <c r="G461" s="419" t="s">
        <v>212</v>
      </c>
      <c r="H461" s="419" t="s">
        <v>213</v>
      </c>
      <c r="I461" s="419" t="s">
        <v>6862</v>
      </c>
      <c r="J461" s="419"/>
      <c r="K461" s="419"/>
    </row>
    <row r="462" spans="2:11" x14ac:dyDescent="0.2">
      <c r="B462" s="419" t="s">
        <v>6863</v>
      </c>
      <c r="C462" s="419">
        <v>1.9</v>
      </c>
      <c r="D462" s="419" t="s">
        <v>105</v>
      </c>
      <c r="E462" s="419" t="s">
        <v>16</v>
      </c>
      <c r="F462" s="419" t="s">
        <v>2670</v>
      </c>
      <c r="G462" s="419" t="s">
        <v>212</v>
      </c>
      <c r="H462" s="419" t="s">
        <v>213</v>
      </c>
      <c r="I462" s="419" t="s">
        <v>4834</v>
      </c>
      <c r="J462" s="419"/>
      <c r="K462" s="419"/>
    </row>
    <row r="463" spans="2:11" x14ac:dyDescent="0.2">
      <c r="B463" s="419" t="s">
        <v>6864</v>
      </c>
      <c r="C463" s="419">
        <v>1.9</v>
      </c>
      <c r="D463" s="419" t="s">
        <v>105</v>
      </c>
      <c r="E463" s="419" t="s">
        <v>17</v>
      </c>
      <c r="F463" s="419" t="s">
        <v>2672</v>
      </c>
      <c r="G463" s="419" t="s">
        <v>212</v>
      </c>
      <c r="H463" s="419" t="s">
        <v>213</v>
      </c>
      <c r="I463" s="419" t="s">
        <v>4836</v>
      </c>
      <c r="J463" s="419"/>
      <c r="K463" s="419"/>
    </row>
    <row r="464" spans="2:11" x14ac:dyDescent="0.2">
      <c r="B464" s="419" t="s">
        <v>6865</v>
      </c>
      <c r="C464" s="419">
        <v>1.9</v>
      </c>
      <c r="D464" s="419" t="s">
        <v>105</v>
      </c>
      <c r="E464" s="419" t="s">
        <v>18</v>
      </c>
      <c r="F464" s="419" t="s">
        <v>2674</v>
      </c>
      <c r="G464" s="419" t="s">
        <v>212</v>
      </c>
      <c r="H464" s="419" t="s">
        <v>213</v>
      </c>
      <c r="I464" s="419" t="s">
        <v>4838</v>
      </c>
      <c r="J464" s="419"/>
      <c r="K464" s="419"/>
    </row>
    <row r="465" spans="2:11" x14ac:dyDescent="0.2">
      <c r="B465" s="419" t="s">
        <v>6866</v>
      </c>
      <c r="C465" s="419">
        <v>1.9</v>
      </c>
      <c r="D465" s="419" t="s">
        <v>105</v>
      </c>
      <c r="E465" s="419" t="s">
        <v>19</v>
      </c>
      <c r="F465" s="419" t="s">
        <v>2676</v>
      </c>
      <c r="G465" s="419" t="s">
        <v>212</v>
      </c>
      <c r="H465" s="419" t="s">
        <v>213</v>
      </c>
      <c r="I465" s="419" t="s">
        <v>4840</v>
      </c>
      <c r="J465" s="419"/>
      <c r="K465" s="419"/>
    </row>
    <row r="466" spans="2:11" x14ac:dyDescent="0.2">
      <c r="B466" s="419" t="s">
        <v>6867</v>
      </c>
      <c r="C466" s="419">
        <v>1.9</v>
      </c>
      <c r="D466" s="419" t="s">
        <v>105</v>
      </c>
      <c r="E466" s="419" t="s">
        <v>20</v>
      </c>
      <c r="F466" s="419" t="s">
        <v>2678</v>
      </c>
      <c r="G466" s="419" t="s">
        <v>212</v>
      </c>
      <c r="H466" s="419" t="s">
        <v>213</v>
      </c>
      <c r="I466" s="419" t="s">
        <v>4842</v>
      </c>
      <c r="J466" s="419"/>
      <c r="K466" s="419"/>
    </row>
    <row r="467" spans="2:11" x14ac:dyDescent="0.2">
      <c r="B467" s="419" t="s">
        <v>6868</v>
      </c>
      <c r="C467" s="419">
        <v>1.9</v>
      </c>
      <c r="D467" s="419" t="s">
        <v>105</v>
      </c>
      <c r="E467" s="419" t="s">
        <v>21</v>
      </c>
      <c r="F467" s="419" t="s">
        <v>2680</v>
      </c>
      <c r="G467" s="419" t="s">
        <v>212</v>
      </c>
      <c r="H467" s="419" t="s">
        <v>213</v>
      </c>
      <c r="I467" s="419" t="s">
        <v>4844</v>
      </c>
      <c r="J467" s="419"/>
      <c r="K467" s="419"/>
    </row>
    <row r="468" spans="2:11" x14ac:dyDescent="0.2">
      <c r="B468" s="419" t="s">
        <v>6869</v>
      </c>
      <c r="C468" s="419">
        <v>1.9</v>
      </c>
      <c r="D468" s="419" t="s">
        <v>105</v>
      </c>
      <c r="E468" s="419" t="s">
        <v>22</v>
      </c>
      <c r="F468" s="419" t="s">
        <v>2682</v>
      </c>
      <c r="G468" s="419" t="s">
        <v>212</v>
      </c>
      <c r="H468" s="419" t="s">
        <v>213</v>
      </c>
      <c r="I468" s="419" t="s">
        <v>6870</v>
      </c>
      <c r="J468" s="419"/>
      <c r="K468" s="419"/>
    </row>
    <row r="469" spans="2:11" x14ac:dyDescent="0.2">
      <c r="B469" s="419" t="s">
        <v>6871</v>
      </c>
      <c r="C469" s="419">
        <v>1.9</v>
      </c>
      <c r="D469" s="419" t="s">
        <v>105</v>
      </c>
      <c r="E469" s="419" t="s">
        <v>23</v>
      </c>
      <c r="F469" s="419" t="s">
        <v>2684</v>
      </c>
      <c r="G469" s="419" t="s">
        <v>212</v>
      </c>
      <c r="H469" s="419" t="s">
        <v>213</v>
      </c>
      <c r="I469" s="419" t="s">
        <v>4848</v>
      </c>
      <c r="J469" s="419"/>
      <c r="K469" s="419"/>
    </row>
    <row r="470" spans="2:11" x14ac:dyDescent="0.2">
      <c r="B470" s="419" t="s">
        <v>6872</v>
      </c>
      <c r="C470" s="419">
        <v>1.9</v>
      </c>
      <c r="D470" s="419" t="s">
        <v>105</v>
      </c>
      <c r="E470" s="419" t="s">
        <v>24</v>
      </c>
      <c r="F470" s="419" t="s">
        <v>2686</v>
      </c>
      <c r="G470" s="419" t="s">
        <v>212</v>
      </c>
      <c r="H470" s="419" t="s">
        <v>213</v>
      </c>
      <c r="I470" s="419" t="s">
        <v>4850</v>
      </c>
      <c r="J470" s="419"/>
      <c r="K470" s="419"/>
    </row>
    <row r="471" spans="2:11" x14ac:dyDescent="0.2">
      <c r="B471" s="419" t="s">
        <v>6873</v>
      </c>
      <c r="C471" s="419">
        <v>1.9</v>
      </c>
      <c r="D471" s="419" t="s">
        <v>105</v>
      </c>
      <c r="E471" s="419" t="s">
        <v>25</v>
      </c>
      <c r="F471" s="419" t="s">
        <v>2688</v>
      </c>
      <c r="G471" s="419" t="s">
        <v>212</v>
      </c>
      <c r="H471" s="419" t="s">
        <v>213</v>
      </c>
      <c r="I471" s="419" t="s">
        <v>6874</v>
      </c>
      <c r="J471" s="419"/>
      <c r="K471" s="419"/>
    </row>
    <row r="472" spans="2:11" x14ac:dyDescent="0.2">
      <c r="B472" s="419" t="s">
        <v>6875</v>
      </c>
      <c r="C472" s="419">
        <v>1.9</v>
      </c>
      <c r="D472" s="419" t="s">
        <v>107</v>
      </c>
      <c r="E472" s="419" t="s">
        <v>16</v>
      </c>
      <c r="F472" s="419" t="s">
        <v>2700</v>
      </c>
      <c r="G472" s="419" t="s">
        <v>212</v>
      </c>
      <c r="H472" s="419" t="s">
        <v>219</v>
      </c>
      <c r="I472" s="419"/>
      <c r="J472" s="419" t="s">
        <v>582</v>
      </c>
      <c r="K472" s="419"/>
    </row>
    <row r="473" spans="2:11" x14ac:dyDescent="0.2">
      <c r="B473" s="419" t="s">
        <v>6876</v>
      </c>
      <c r="C473" s="419">
        <v>1.9</v>
      </c>
      <c r="D473" s="419" t="s">
        <v>107</v>
      </c>
      <c r="E473" s="419" t="s">
        <v>17</v>
      </c>
      <c r="F473" s="419" t="s">
        <v>2702</v>
      </c>
      <c r="G473" s="419" t="s">
        <v>212</v>
      </c>
      <c r="H473" s="419" t="s">
        <v>219</v>
      </c>
      <c r="I473" s="419"/>
      <c r="J473" s="419" t="s">
        <v>582</v>
      </c>
      <c r="K473" s="419"/>
    </row>
    <row r="474" spans="2:11" x14ac:dyDescent="0.2">
      <c r="B474" s="419" t="s">
        <v>6877</v>
      </c>
      <c r="C474" s="419">
        <v>1.9</v>
      </c>
      <c r="D474" s="419" t="s">
        <v>107</v>
      </c>
      <c r="E474" s="419" t="s">
        <v>18</v>
      </c>
      <c r="F474" s="419" t="s">
        <v>2704</v>
      </c>
      <c r="G474" s="419" t="s">
        <v>212</v>
      </c>
      <c r="H474" s="419" t="s">
        <v>219</v>
      </c>
      <c r="I474" s="419"/>
      <c r="J474" s="419" t="s">
        <v>582</v>
      </c>
      <c r="K474" s="419"/>
    </row>
    <row r="475" spans="2:11" x14ac:dyDescent="0.2">
      <c r="B475" s="419" t="s">
        <v>6878</v>
      </c>
      <c r="C475" s="419">
        <v>1.9</v>
      </c>
      <c r="D475" s="419" t="s">
        <v>107</v>
      </c>
      <c r="E475" s="419" t="s">
        <v>19</v>
      </c>
      <c r="F475" s="419" t="s">
        <v>2706</v>
      </c>
      <c r="G475" s="419" t="s">
        <v>212</v>
      </c>
      <c r="H475" s="419" t="s">
        <v>219</v>
      </c>
      <c r="I475" s="419"/>
      <c r="J475" s="419" t="s">
        <v>582</v>
      </c>
      <c r="K475" s="419"/>
    </row>
    <row r="476" spans="2:11" x14ac:dyDescent="0.2">
      <c r="B476" s="419" t="s">
        <v>6879</v>
      </c>
      <c r="C476" s="419">
        <v>1.9</v>
      </c>
      <c r="D476" s="419" t="s">
        <v>107</v>
      </c>
      <c r="E476" s="419" t="s">
        <v>20</v>
      </c>
      <c r="F476" s="419" t="s">
        <v>2708</v>
      </c>
      <c r="G476" s="419" t="s">
        <v>212</v>
      </c>
      <c r="H476" s="419" t="s">
        <v>219</v>
      </c>
      <c r="I476" s="419"/>
      <c r="J476" s="419" t="s">
        <v>582</v>
      </c>
      <c r="K476" s="419"/>
    </row>
    <row r="477" spans="2:11" x14ac:dyDescent="0.2">
      <c r="B477" s="419" t="s">
        <v>6880</v>
      </c>
      <c r="C477" s="419">
        <v>1.9</v>
      </c>
      <c r="D477" s="419" t="s">
        <v>107</v>
      </c>
      <c r="E477" s="419" t="s">
        <v>21</v>
      </c>
      <c r="F477" s="419" t="s">
        <v>2710</v>
      </c>
      <c r="G477" s="419" t="s">
        <v>212</v>
      </c>
      <c r="H477" s="419" t="s">
        <v>219</v>
      </c>
      <c r="I477" s="419"/>
      <c r="J477" s="419" t="s">
        <v>582</v>
      </c>
      <c r="K477" s="419"/>
    </row>
    <row r="478" spans="2:11" x14ac:dyDescent="0.2">
      <c r="B478" s="419" t="s">
        <v>6881</v>
      </c>
      <c r="C478" s="419">
        <v>1.9</v>
      </c>
      <c r="D478" s="419" t="s">
        <v>107</v>
      </c>
      <c r="E478" s="419" t="s">
        <v>22</v>
      </c>
      <c r="F478" s="419" t="s">
        <v>2712</v>
      </c>
      <c r="G478" s="419" t="s">
        <v>212</v>
      </c>
      <c r="H478" s="419" t="s">
        <v>213</v>
      </c>
      <c r="I478" s="419" t="s">
        <v>6882</v>
      </c>
      <c r="J478" s="419"/>
      <c r="K478" s="419"/>
    </row>
    <row r="479" spans="2:11" x14ac:dyDescent="0.2">
      <c r="B479" s="419" t="s">
        <v>6883</v>
      </c>
      <c r="C479" s="419">
        <v>1.9</v>
      </c>
      <c r="D479" s="419" t="s">
        <v>107</v>
      </c>
      <c r="E479" s="419" t="s">
        <v>23</v>
      </c>
      <c r="F479" s="419" t="s">
        <v>2714</v>
      </c>
      <c r="G479" s="419" t="s">
        <v>212</v>
      </c>
      <c r="H479" s="419" t="s">
        <v>219</v>
      </c>
      <c r="I479" s="419"/>
      <c r="J479" s="419" t="s">
        <v>582</v>
      </c>
      <c r="K479" s="419"/>
    </row>
    <row r="480" spans="2:11" x14ac:dyDescent="0.2">
      <c r="B480" s="419" t="s">
        <v>6884</v>
      </c>
      <c r="C480" s="419">
        <v>1.9</v>
      </c>
      <c r="D480" s="419" t="s">
        <v>107</v>
      </c>
      <c r="E480" s="419" t="s">
        <v>24</v>
      </c>
      <c r="F480" s="419" t="s">
        <v>2716</v>
      </c>
      <c r="G480" s="419" t="s">
        <v>212</v>
      </c>
      <c r="H480" s="419" t="s">
        <v>219</v>
      </c>
      <c r="I480" s="419"/>
      <c r="J480" s="419" t="s">
        <v>582</v>
      </c>
      <c r="K480" s="419"/>
    </row>
    <row r="481" spans="2:11" x14ac:dyDescent="0.2">
      <c r="B481" s="419" t="s">
        <v>6885</v>
      </c>
      <c r="C481" s="419">
        <v>1.9</v>
      </c>
      <c r="D481" s="419" t="s">
        <v>107</v>
      </c>
      <c r="E481" s="419" t="s">
        <v>25</v>
      </c>
      <c r="F481" s="419" t="s">
        <v>2718</v>
      </c>
      <c r="G481" s="419" t="s">
        <v>212</v>
      </c>
      <c r="H481" s="419" t="s">
        <v>213</v>
      </c>
      <c r="I481" s="419" t="s">
        <v>6886</v>
      </c>
      <c r="J481" s="419"/>
      <c r="K481" s="419"/>
    </row>
    <row r="482" spans="2:11" x14ac:dyDescent="0.2">
      <c r="B482" s="419" t="s">
        <v>6887</v>
      </c>
      <c r="C482" s="419">
        <v>1.9</v>
      </c>
      <c r="D482" s="419" t="s">
        <v>109</v>
      </c>
      <c r="E482" s="419" t="s">
        <v>16</v>
      </c>
      <c r="F482" s="419" t="s">
        <v>2730</v>
      </c>
      <c r="G482" s="419" t="s">
        <v>212</v>
      </c>
      <c r="H482" s="419" t="s">
        <v>219</v>
      </c>
      <c r="I482" s="419"/>
      <c r="J482" s="419" t="s">
        <v>582</v>
      </c>
      <c r="K482" s="419"/>
    </row>
    <row r="483" spans="2:11" x14ac:dyDescent="0.2">
      <c r="B483" s="419" t="s">
        <v>6888</v>
      </c>
      <c r="C483" s="419">
        <v>1.9</v>
      </c>
      <c r="D483" s="419" t="s">
        <v>109</v>
      </c>
      <c r="E483" s="419" t="s">
        <v>17</v>
      </c>
      <c r="F483" s="419" t="s">
        <v>2732</v>
      </c>
      <c r="G483" s="419" t="s">
        <v>212</v>
      </c>
      <c r="H483" s="419" t="s">
        <v>219</v>
      </c>
      <c r="I483" s="419"/>
      <c r="J483" s="419" t="s">
        <v>582</v>
      </c>
      <c r="K483" s="419"/>
    </row>
    <row r="484" spans="2:11" x14ac:dyDescent="0.2">
      <c r="B484" s="419" t="s">
        <v>6889</v>
      </c>
      <c r="C484" s="419">
        <v>1.9</v>
      </c>
      <c r="D484" s="419" t="s">
        <v>109</v>
      </c>
      <c r="E484" s="419" t="s">
        <v>18</v>
      </c>
      <c r="F484" s="419" t="s">
        <v>2734</v>
      </c>
      <c r="G484" s="419" t="s">
        <v>212</v>
      </c>
      <c r="H484" s="419" t="s">
        <v>219</v>
      </c>
      <c r="I484" s="419"/>
      <c r="J484" s="419" t="s">
        <v>582</v>
      </c>
      <c r="K484" s="419"/>
    </row>
    <row r="485" spans="2:11" x14ac:dyDescent="0.2">
      <c r="B485" s="419" t="s">
        <v>6890</v>
      </c>
      <c r="C485" s="419">
        <v>1.9</v>
      </c>
      <c r="D485" s="419" t="s">
        <v>109</v>
      </c>
      <c r="E485" s="419" t="s">
        <v>19</v>
      </c>
      <c r="F485" s="419" t="s">
        <v>2736</v>
      </c>
      <c r="G485" s="419" t="s">
        <v>212</v>
      </c>
      <c r="H485" s="419" t="s">
        <v>219</v>
      </c>
      <c r="I485" s="419"/>
      <c r="J485" s="419" t="s">
        <v>582</v>
      </c>
      <c r="K485" s="419"/>
    </row>
    <row r="486" spans="2:11" x14ac:dyDescent="0.2">
      <c r="B486" s="419" t="s">
        <v>6891</v>
      </c>
      <c r="C486" s="419">
        <v>1.9</v>
      </c>
      <c r="D486" s="419" t="s">
        <v>109</v>
      </c>
      <c r="E486" s="419" t="s">
        <v>20</v>
      </c>
      <c r="F486" s="419" t="s">
        <v>2738</v>
      </c>
      <c r="G486" s="419" t="s">
        <v>212</v>
      </c>
      <c r="H486" s="419" t="s">
        <v>219</v>
      </c>
      <c r="I486" s="419"/>
      <c r="J486" s="419" t="s">
        <v>582</v>
      </c>
      <c r="K486" s="419"/>
    </row>
    <row r="487" spans="2:11" x14ac:dyDescent="0.2">
      <c r="B487" s="419" t="s">
        <v>6892</v>
      </c>
      <c r="C487" s="419">
        <v>1.9</v>
      </c>
      <c r="D487" s="419" t="s">
        <v>109</v>
      </c>
      <c r="E487" s="419" t="s">
        <v>21</v>
      </c>
      <c r="F487" s="419" t="s">
        <v>2740</v>
      </c>
      <c r="G487" s="419" t="s">
        <v>212</v>
      </c>
      <c r="H487" s="419" t="s">
        <v>219</v>
      </c>
      <c r="I487" s="419"/>
      <c r="J487" s="419" t="s">
        <v>582</v>
      </c>
      <c r="K487" s="419"/>
    </row>
    <row r="488" spans="2:11" x14ac:dyDescent="0.2">
      <c r="B488" s="419" t="s">
        <v>6893</v>
      </c>
      <c r="C488" s="419">
        <v>1.9</v>
      </c>
      <c r="D488" s="419" t="s">
        <v>109</v>
      </c>
      <c r="E488" s="419" t="s">
        <v>22</v>
      </c>
      <c r="F488" s="419" t="s">
        <v>2742</v>
      </c>
      <c r="G488" s="419" t="s">
        <v>212</v>
      </c>
      <c r="H488" s="419" t="s">
        <v>213</v>
      </c>
      <c r="I488" s="419" t="s">
        <v>6894</v>
      </c>
      <c r="J488" s="419"/>
      <c r="K488" s="419"/>
    </row>
    <row r="489" spans="2:11" x14ac:dyDescent="0.2">
      <c r="B489" s="419" t="s">
        <v>6895</v>
      </c>
      <c r="C489" s="419">
        <v>1.9</v>
      </c>
      <c r="D489" s="419" t="s">
        <v>109</v>
      </c>
      <c r="E489" s="419" t="s">
        <v>23</v>
      </c>
      <c r="F489" s="419" t="s">
        <v>2744</v>
      </c>
      <c r="G489" s="419" t="s">
        <v>212</v>
      </c>
      <c r="H489" s="419" t="s">
        <v>219</v>
      </c>
      <c r="I489" s="419"/>
      <c r="J489" s="419" t="s">
        <v>582</v>
      </c>
      <c r="K489" s="419"/>
    </row>
    <row r="490" spans="2:11" x14ac:dyDescent="0.2">
      <c r="B490" s="419" t="s">
        <v>6896</v>
      </c>
      <c r="C490" s="419">
        <v>1.9</v>
      </c>
      <c r="D490" s="419" t="s">
        <v>109</v>
      </c>
      <c r="E490" s="419" t="s">
        <v>24</v>
      </c>
      <c r="F490" s="419" t="s">
        <v>2746</v>
      </c>
      <c r="G490" s="419" t="s">
        <v>212</v>
      </c>
      <c r="H490" s="419" t="s">
        <v>219</v>
      </c>
      <c r="I490" s="419"/>
      <c r="J490" s="419" t="s">
        <v>582</v>
      </c>
      <c r="K490" s="419"/>
    </row>
    <row r="491" spans="2:11" x14ac:dyDescent="0.2">
      <c r="B491" s="419" t="s">
        <v>6897</v>
      </c>
      <c r="C491" s="419">
        <v>1.9</v>
      </c>
      <c r="D491" s="419" t="s">
        <v>109</v>
      </c>
      <c r="E491" s="419" t="s">
        <v>25</v>
      </c>
      <c r="F491" s="419" t="s">
        <v>2748</v>
      </c>
      <c r="G491" s="419" t="s">
        <v>212</v>
      </c>
      <c r="H491" s="419" t="s">
        <v>213</v>
      </c>
      <c r="I491" s="419" t="s">
        <v>6898</v>
      </c>
      <c r="J491" s="419"/>
      <c r="K491" s="419"/>
    </row>
    <row r="492" spans="2:11" x14ac:dyDescent="0.2">
      <c r="B492" s="419" t="s">
        <v>6899</v>
      </c>
      <c r="C492" s="419">
        <v>1.9</v>
      </c>
      <c r="D492" s="419" t="s">
        <v>111</v>
      </c>
      <c r="E492" s="419" t="s">
        <v>16</v>
      </c>
      <c r="F492" s="419" t="s">
        <v>2760</v>
      </c>
      <c r="G492" s="419" t="s">
        <v>212</v>
      </c>
      <c r="H492" s="419" t="s">
        <v>213</v>
      </c>
      <c r="I492" s="419" t="s">
        <v>11586</v>
      </c>
      <c r="J492" s="419"/>
      <c r="K492" s="419"/>
    </row>
    <row r="493" spans="2:11" x14ac:dyDescent="0.2">
      <c r="B493" s="419" t="s">
        <v>6900</v>
      </c>
      <c r="C493" s="419">
        <v>1.9</v>
      </c>
      <c r="D493" s="419" t="s">
        <v>111</v>
      </c>
      <c r="E493" s="419" t="s">
        <v>17</v>
      </c>
      <c r="F493" s="419" t="s">
        <v>2762</v>
      </c>
      <c r="G493" s="419" t="s">
        <v>212</v>
      </c>
      <c r="H493" s="419" t="s">
        <v>213</v>
      </c>
      <c r="I493" s="419" t="s">
        <v>11587</v>
      </c>
      <c r="J493" s="419"/>
      <c r="K493" s="419"/>
    </row>
    <row r="494" spans="2:11" x14ac:dyDescent="0.2">
      <c r="B494" s="419" t="s">
        <v>6901</v>
      </c>
      <c r="C494" s="419">
        <v>1.9</v>
      </c>
      <c r="D494" s="419" t="s">
        <v>111</v>
      </c>
      <c r="E494" s="419" t="s">
        <v>18</v>
      </c>
      <c r="F494" s="419" t="s">
        <v>2764</v>
      </c>
      <c r="G494" s="419" t="s">
        <v>212</v>
      </c>
      <c r="H494" s="419" t="s">
        <v>213</v>
      </c>
      <c r="I494" s="419" t="s">
        <v>11588</v>
      </c>
      <c r="J494" s="419"/>
      <c r="K494" s="419"/>
    </row>
    <row r="495" spans="2:11" x14ac:dyDescent="0.2">
      <c r="B495" s="419" t="s">
        <v>6902</v>
      </c>
      <c r="C495" s="419">
        <v>1.9</v>
      </c>
      <c r="D495" s="419" t="s">
        <v>111</v>
      </c>
      <c r="E495" s="419" t="s">
        <v>19</v>
      </c>
      <c r="F495" s="419" t="s">
        <v>2766</v>
      </c>
      <c r="G495" s="419" t="s">
        <v>212</v>
      </c>
      <c r="H495" s="419" t="s">
        <v>213</v>
      </c>
      <c r="I495" s="419" t="s">
        <v>11589</v>
      </c>
      <c r="J495" s="419"/>
      <c r="K495" s="419"/>
    </row>
    <row r="496" spans="2:11" x14ac:dyDescent="0.2">
      <c r="B496" s="419" t="s">
        <v>6903</v>
      </c>
      <c r="C496" s="419">
        <v>1.9</v>
      </c>
      <c r="D496" s="419" t="s">
        <v>111</v>
      </c>
      <c r="E496" s="419" t="s">
        <v>20</v>
      </c>
      <c r="F496" s="419" t="s">
        <v>2768</v>
      </c>
      <c r="G496" s="419" t="s">
        <v>212</v>
      </c>
      <c r="H496" s="419" t="s">
        <v>213</v>
      </c>
      <c r="I496" s="419" t="s">
        <v>11590</v>
      </c>
      <c r="J496" s="419"/>
      <c r="K496" s="419"/>
    </row>
    <row r="497" spans="2:11" x14ac:dyDescent="0.2">
      <c r="B497" s="419" t="s">
        <v>6904</v>
      </c>
      <c r="C497" s="419">
        <v>1.9</v>
      </c>
      <c r="D497" s="419" t="s">
        <v>111</v>
      </c>
      <c r="E497" s="419" t="s">
        <v>21</v>
      </c>
      <c r="F497" s="419" t="s">
        <v>2770</v>
      </c>
      <c r="G497" s="419" t="s">
        <v>212</v>
      </c>
      <c r="H497" s="419" t="s">
        <v>213</v>
      </c>
      <c r="I497" s="419" t="s">
        <v>11591</v>
      </c>
      <c r="J497" s="419"/>
      <c r="K497" s="419"/>
    </row>
    <row r="498" spans="2:11" x14ac:dyDescent="0.2">
      <c r="B498" s="419" t="s">
        <v>6905</v>
      </c>
      <c r="C498" s="419">
        <v>1.9</v>
      </c>
      <c r="D498" s="419" t="s">
        <v>111</v>
      </c>
      <c r="E498" s="419" t="s">
        <v>22</v>
      </c>
      <c r="F498" s="419" t="s">
        <v>2772</v>
      </c>
      <c r="G498" s="419" t="s">
        <v>212</v>
      </c>
      <c r="H498" s="419" t="s">
        <v>213</v>
      </c>
      <c r="I498" s="419" t="s">
        <v>6906</v>
      </c>
      <c r="J498" s="419"/>
      <c r="K498" s="419"/>
    </row>
    <row r="499" spans="2:11" x14ac:dyDescent="0.2">
      <c r="B499" s="419" t="s">
        <v>6907</v>
      </c>
      <c r="C499" s="419">
        <v>1.9</v>
      </c>
      <c r="D499" s="419" t="s">
        <v>111</v>
      </c>
      <c r="E499" s="419" t="s">
        <v>23</v>
      </c>
      <c r="F499" s="419" t="s">
        <v>2774</v>
      </c>
      <c r="G499" s="419" t="s">
        <v>212</v>
      </c>
      <c r="H499" s="419" t="s">
        <v>213</v>
      </c>
      <c r="I499" s="419" t="s">
        <v>11592</v>
      </c>
      <c r="J499" s="419"/>
      <c r="K499" s="419"/>
    </row>
    <row r="500" spans="2:11" x14ac:dyDescent="0.2">
      <c r="B500" s="419" t="s">
        <v>6908</v>
      </c>
      <c r="C500" s="419">
        <v>1.9</v>
      </c>
      <c r="D500" s="419" t="s">
        <v>111</v>
      </c>
      <c r="E500" s="419" t="s">
        <v>24</v>
      </c>
      <c r="F500" s="419" t="s">
        <v>2776</v>
      </c>
      <c r="G500" s="419" t="s">
        <v>212</v>
      </c>
      <c r="H500" s="419" t="s">
        <v>213</v>
      </c>
      <c r="I500" s="419" t="s">
        <v>11593</v>
      </c>
      <c r="J500" s="419"/>
      <c r="K500" s="419"/>
    </row>
    <row r="501" spans="2:11" x14ac:dyDescent="0.2">
      <c r="B501" s="419" t="s">
        <v>6909</v>
      </c>
      <c r="C501" s="419">
        <v>1.9</v>
      </c>
      <c r="D501" s="419" t="s">
        <v>111</v>
      </c>
      <c r="E501" s="419" t="s">
        <v>25</v>
      </c>
      <c r="F501" s="419" t="s">
        <v>2778</v>
      </c>
      <c r="G501" s="419" t="s">
        <v>212</v>
      </c>
      <c r="H501" s="419" t="s">
        <v>213</v>
      </c>
      <c r="I501" s="419" t="s">
        <v>6910</v>
      </c>
      <c r="J501" s="419"/>
      <c r="K501" s="419"/>
    </row>
    <row r="502" spans="2:11" x14ac:dyDescent="0.2">
      <c r="B502" s="419" t="s">
        <v>6911</v>
      </c>
      <c r="C502" s="419">
        <v>1.9</v>
      </c>
      <c r="D502" s="419" t="s">
        <v>112</v>
      </c>
      <c r="E502" s="419" t="s">
        <v>16</v>
      </c>
      <c r="F502" s="419" t="s">
        <v>2790</v>
      </c>
      <c r="G502" s="419" t="s">
        <v>212</v>
      </c>
      <c r="H502" s="419" t="s">
        <v>213</v>
      </c>
      <c r="I502" s="419" t="s">
        <v>9349</v>
      </c>
      <c r="J502" s="419"/>
      <c r="K502" s="419"/>
    </row>
    <row r="503" spans="2:11" x14ac:dyDescent="0.2">
      <c r="B503" s="419" t="s">
        <v>6912</v>
      </c>
      <c r="C503" s="419">
        <v>1.9</v>
      </c>
      <c r="D503" s="419" t="s">
        <v>112</v>
      </c>
      <c r="E503" s="419" t="s">
        <v>17</v>
      </c>
      <c r="F503" s="419" t="s">
        <v>2792</v>
      </c>
      <c r="G503" s="419" t="s">
        <v>212</v>
      </c>
      <c r="H503" s="419" t="s">
        <v>213</v>
      </c>
      <c r="I503" s="419" t="s">
        <v>9351</v>
      </c>
      <c r="J503" s="419"/>
      <c r="K503" s="419"/>
    </row>
    <row r="504" spans="2:11" x14ac:dyDescent="0.2">
      <c r="B504" s="419" t="s">
        <v>6913</v>
      </c>
      <c r="C504" s="419">
        <v>1.9</v>
      </c>
      <c r="D504" s="419" t="s">
        <v>112</v>
      </c>
      <c r="E504" s="419" t="s">
        <v>18</v>
      </c>
      <c r="F504" s="419" t="s">
        <v>2794</v>
      </c>
      <c r="G504" s="419" t="s">
        <v>212</v>
      </c>
      <c r="H504" s="419" t="s">
        <v>213</v>
      </c>
      <c r="I504" s="419" t="s">
        <v>9353</v>
      </c>
      <c r="J504" s="419"/>
      <c r="K504" s="419"/>
    </row>
    <row r="505" spans="2:11" x14ac:dyDescent="0.2">
      <c r="B505" s="419" t="s">
        <v>6914</v>
      </c>
      <c r="C505" s="419">
        <v>1.9</v>
      </c>
      <c r="D505" s="419" t="s">
        <v>112</v>
      </c>
      <c r="E505" s="419" t="s">
        <v>19</v>
      </c>
      <c r="F505" s="419" t="s">
        <v>2796</v>
      </c>
      <c r="G505" s="419" t="s">
        <v>212</v>
      </c>
      <c r="H505" s="419" t="s">
        <v>213</v>
      </c>
      <c r="I505" s="419" t="s">
        <v>9355</v>
      </c>
      <c r="J505" s="419"/>
      <c r="K505" s="419"/>
    </row>
    <row r="506" spans="2:11" x14ac:dyDescent="0.2">
      <c r="B506" s="419" t="s">
        <v>6915</v>
      </c>
      <c r="C506" s="419">
        <v>1.9</v>
      </c>
      <c r="D506" s="419" t="s">
        <v>112</v>
      </c>
      <c r="E506" s="419" t="s">
        <v>20</v>
      </c>
      <c r="F506" s="419" t="s">
        <v>2798</v>
      </c>
      <c r="G506" s="419" t="s">
        <v>212</v>
      </c>
      <c r="H506" s="419" t="s">
        <v>213</v>
      </c>
      <c r="I506" s="419" t="s">
        <v>9357</v>
      </c>
      <c r="J506" s="419"/>
      <c r="K506" s="419"/>
    </row>
    <row r="507" spans="2:11" x14ac:dyDescent="0.2">
      <c r="B507" s="419" t="s">
        <v>6916</v>
      </c>
      <c r="C507" s="419">
        <v>1.9</v>
      </c>
      <c r="D507" s="419" t="s">
        <v>112</v>
      </c>
      <c r="E507" s="419" t="s">
        <v>21</v>
      </c>
      <c r="F507" s="419" t="s">
        <v>2800</v>
      </c>
      <c r="G507" s="419" t="s">
        <v>212</v>
      </c>
      <c r="H507" s="419" t="s">
        <v>213</v>
      </c>
      <c r="I507" s="419" t="s">
        <v>9359</v>
      </c>
      <c r="J507" s="419"/>
      <c r="K507" s="419"/>
    </row>
    <row r="508" spans="2:11" x14ac:dyDescent="0.2">
      <c r="B508" s="419" t="s">
        <v>6917</v>
      </c>
      <c r="C508" s="419">
        <v>1.9</v>
      </c>
      <c r="D508" s="419" t="s">
        <v>112</v>
      </c>
      <c r="E508" s="419" t="s">
        <v>22</v>
      </c>
      <c r="F508" s="419" t="s">
        <v>2802</v>
      </c>
      <c r="G508" s="419" t="s">
        <v>212</v>
      </c>
      <c r="H508" s="419" t="s">
        <v>213</v>
      </c>
      <c r="I508" s="419" t="s">
        <v>6918</v>
      </c>
      <c r="J508" s="419"/>
      <c r="K508" s="419"/>
    </row>
    <row r="509" spans="2:11" x14ac:dyDescent="0.2">
      <c r="B509" s="419" t="s">
        <v>6919</v>
      </c>
      <c r="C509" s="419">
        <v>1.9</v>
      </c>
      <c r="D509" s="419" t="s">
        <v>112</v>
      </c>
      <c r="E509" s="419" t="s">
        <v>23</v>
      </c>
      <c r="F509" s="419" t="s">
        <v>2804</v>
      </c>
      <c r="G509" s="419" t="s">
        <v>212</v>
      </c>
      <c r="H509" s="419" t="s">
        <v>213</v>
      </c>
      <c r="I509" s="419" t="s">
        <v>9362</v>
      </c>
      <c r="J509" s="419"/>
      <c r="K509" s="419"/>
    </row>
    <row r="510" spans="2:11" x14ac:dyDescent="0.2">
      <c r="B510" s="419" t="s">
        <v>6920</v>
      </c>
      <c r="C510" s="419">
        <v>1.9</v>
      </c>
      <c r="D510" s="419" t="s">
        <v>112</v>
      </c>
      <c r="E510" s="419" t="s">
        <v>24</v>
      </c>
      <c r="F510" s="419" t="s">
        <v>2806</v>
      </c>
      <c r="G510" s="419" t="s">
        <v>212</v>
      </c>
      <c r="H510" s="419" t="s">
        <v>213</v>
      </c>
      <c r="I510" s="419" t="s">
        <v>9364</v>
      </c>
      <c r="J510" s="419"/>
      <c r="K510" s="419"/>
    </row>
    <row r="511" spans="2:11" x14ac:dyDescent="0.2">
      <c r="B511" s="419" t="s">
        <v>6921</v>
      </c>
      <c r="C511" s="419">
        <v>1.9</v>
      </c>
      <c r="D511" s="419" t="s">
        <v>112</v>
      </c>
      <c r="E511" s="419" t="s">
        <v>25</v>
      </c>
      <c r="F511" s="419" t="s">
        <v>2808</v>
      </c>
      <c r="G511" s="419" t="s">
        <v>212</v>
      </c>
      <c r="H511" s="419" t="s">
        <v>213</v>
      </c>
      <c r="I511" s="419" t="s">
        <v>6922</v>
      </c>
      <c r="J511" s="419"/>
      <c r="K511" s="419"/>
    </row>
    <row r="512" spans="2:11" x14ac:dyDescent="0.2">
      <c r="B512" s="419" t="s">
        <v>6923</v>
      </c>
      <c r="C512" s="419">
        <v>1.9</v>
      </c>
      <c r="D512" s="419" t="s">
        <v>114</v>
      </c>
      <c r="E512" s="419" t="s">
        <v>16</v>
      </c>
      <c r="F512" s="419" t="s">
        <v>2820</v>
      </c>
      <c r="G512" s="419" t="s">
        <v>212</v>
      </c>
      <c r="H512" s="419" t="s">
        <v>219</v>
      </c>
      <c r="I512" s="419"/>
      <c r="J512" s="419" t="s">
        <v>582</v>
      </c>
      <c r="K512" s="419"/>
    </row>
    <row r="513" spans="2:11" x14ac:dyDescent="0.2">
      <c r="B513" s="419" t="s">
        <v>6924</v>
      </c>
      <c r="C513" s="419">
        <v>1.9</v>
      </c>
      <c r="D513" s="419" t="s">
        <v>114</v>
      </c>
      <c r="E513" s="419" t="s">
        <v>17</v>
      </c>
      <c r="F513" s="419" t="s">
        <v>2822</v>
      </c>
      <c r="G513" s="419" t="s">
        <v>212</v>
      </c>
      <c r="H513" s="419" t="s">
        <v>219</v>
      </c>
      <c r="I513" s="419"/>
      <c r="J513" s="419" t="s">
        <v>582</v>
      </c>
      <c r="K513" s="419"/>
    </row>
    <row r="514" spans="2:11" x14ac:dyDescent="0.2">
      <c r="B514" s="419" t="s">
        <v>6925</v>
      </c>
      <c r="C514" s="419">
        <v>1.9</v>
      </c>
      <c r="D514" s="419" t="s">
        <v>114</v>
      </c>
      <c r="E514" s="419" t="s">
        <v>18</v>
      </c>
      <c r="F514" s="419" t="s">
        <v>2824</v>
      </c>
      <c r="G514" s="419" t="s">
        <v>212</v>
      </c>
      <c r="H514" s="419" t="s">
        <v>219</v>
      </c>
      <c r="I514" s="419"/>
      <c r="J514" s="419" t="s">
        <v>582</v>
      </c>
      <c r="K514" s="419"/>
    </row>
    <row r="515" spans="2:11" x14ac:dyDescent="0.2">
      <c r="B515" s="419" t="s">
        <v>6926</v>
      </c>
      <c r="C515" s="419">
        <v>1.9</v>
      </c>
      <c r="D515" s="419" t="s">
        <v>114</v>
      </c>
      <c r="E515" s="419" t="s">
        <v>19</v>
      </c>
      <c r="F515" s="419" t="s">
        <v>2826</v>
      </c>
      <c r="G515" s="419" t="s">
        <v>212</v>
      </c>
      <c r="H515" s="419" t="s">
        <v>219</v>
      </c>
      <c r="I515" s="419"/>
      <c r="J515" s="419" t="s">
        <v>582</v>
      </c>
      <c r="K515" s="419"/>
    </row>
    <row r="516" spans="2:11" x14ac:dyDescent="0.2">
      <c r="B516" s="419" t="s">
        <v>6927</v>
      </c>
      <c r="C516" s="419">
        <v>1.9</v>
      </c>
      <c r="D516" s="419" t="s">
        <v>114</v>
      </c>
      <c r="E516" s="419" t="s">
        <v>20</v>
      </c>
      <c r="F516" s="419" t="s">
        <v>2828</v>
      </c>
      <c r="G516" s="419" t="s">
        <v>212</v>
      </c>
      <c r="H516" s="419" t="s">
        <v>219</v>
      </c>
      <c r="I516" s="419"/>
      <c r="J516" s="419" t="s">
        <v>582</v>
      </c>
      <c r="K516" s="419"/>
    </row>
    <row r="517" spans="2:11" x14ac:dyDescent="0.2">
      <c r="B517" s="419" t="s">
        <v>6928</v>
      </c>
      <c r="C517" s="419">
        <v>1.9</v>
      </c>
      <c r="D517" s="419" t="s">
        <v>114</v>
      </c>
      <c r="E517" s="419" t="s">
        <v>21</v>
      </c>
      <c r="F517" s="419" t="s">
        <v>2830</v>
      </c>
      <c r="G517" s="419" t="s">
        <v>212</v>
      </c>
      <c r="H517" s="419" t="s">
        <v>219</v>
      </c>
      <c r="I517" s="419"/>
      <c r="J517" s="419" t="s">
        <v>582</v>
      </c>
      <c r="K517" s="419"/>
    </row>
    <row r="518" spans="2:11" x14ac:dyDescent="0.2">
      <c r="B518" s="419" t="s">
        <v>6929</v>
      </c>
      <c r="C518" s="419">
        <v>1.9</v>
      </c>
      <c r="D518" s="419" t="s">
        <v>114</v>
      </c>
      <c r="E518" s="419" t="s">
        <v>22</v>
      </c>
      <c r="F518" s="419" t="s">
        <v>2832</v>
      </c>
      <c r="G518" s="419" t="s">
        <v>212</v>
      </c>
      <c r="H518" s="419" t="s">
        <v>213</v>
      </c>
      <c r="I518" s="419" t="s">
        <v>6930</v>
      </c>
      <c r="J518" s="419"/>
      <c r="K518" s="419"/>
    </row>
    <row r="519" spans="2:11" x14ac:dyDescent="0.2">
      <c r="B519" s="419" t="s">
        <v>6931</v>
      </c>
      <c r="C519" s="419">
        <v>1.9</v>
      </c>
      <c r="D519" s="419" t="s">
        <v>114</v>
      </c>
      <c r="E519" s="419" t="s">
        <v>23</v>
      </c>
      <c r="F519" s="419" t="s">
        <v>2834</v>
      </c>
      <c r="G519" s="419" t="s">
        <v>212</v>
      </c>
      <c r="H519" s="419" t="s">
        <v>219</v>
      </c>
      <c r="I519" s="419"/>
      <c r="J519" s="419" t="s">
        <v>582</v>
      </c>
      <c r="K519" s="419"/>
    </row>
    <row r="520" spans="2:11" x14ac:dyDescent="0.2">
      <c r="B520" s="419" t="s">
        <v>6932</v>
      </c>
      <c r="C520" s="419">
        <v>1.9</v>
      </c>
      <c r="D520" s="419" t="s">
        <v>114</v>
      </c>
      <c r="E520" s="419" t="s">
        <v>24</v>
      </c>
      <c r="F520" s="419" t="s">
        <v>2836</v>
      </c>
      <c r="G520" s="419" t="s">
        <v>212</v>
      </c>
      <c r="H520" s="419" t="s">
        <v>219</v>
      </c>
      <c r="I520" s="419"/>
      <c r="J520" s="419" t="s">
        <v>582</v>
      </c>
      <c r="K520" s="419"/>
    </row>
    <row r="521" spans="2:11" x14ac:dyDescent="0.2">
      <c r="B521" s="419" t="s">
        <v>6933</v>
      </c>
      <c r="C521" s="419">
        <v>1.9</v>
      </c>
      <c r="D521" s="419" t="s">
        <v>114</v>
      </c>
      <c r="E521" s="419" t="s">
        <v>25</v>
      </c>
      <c r="F521" s="419" t="s">
        <v>2838</v>
      </c>
      <c r="G521" s="419" t="s">
        <v>212</v>
      </c>
      <c r="H521" s="419" t="s">
        <v>213</v>
      </c>
      <c r="I521" s="419" t="s">
        <v>6934</v>
      </c>
      <c r="J521" s="419"/>
      <c r="K521" s="419"/>
    </row>
    <row r="522" spans="2:11" x14ac:dyDescent="0.2">
      <c r="B522" s="419" t="s">
        <v>6935</v>
      </c>
      <c r="C522" s="419">
        <v>1.9</v>
      </c>
      <c r="D522" s="419" t="s">
        <v>117</v>
      </c>
      <c r="E522" s="419" t="s">
        <v>16</v>
      </c>
      <c r="F522" s="419" t="s">
        <v>2850</v>
      </c>
      <c r="G522" s="419" t="s">
        <v>212</v>
      </c>
      <c r="H522" s="419" t="s">
        <v>219</v>
      </c>
      <c r="I522" s="419"/>
      <c r="J522" s="419" t="s">
        <v>582</v>
      </c>
      <c r="K522" s="419"/>
    </row>
    <row r="523" spans="2:11" x14ac:dyDescent="0.2">
      <c r="B523" s="419" t="s">
        <v>6936</v>
      </c>
      <c r="C523" s="419">
        <v>1.9</v>
      </c>
      <c r="D523" s="419" t="s">
        <v>117</v>
      </c>
      <c r="E523" s="419" t="s">
        <v>17</v>
      </c>
      <c r="F523" s="419" t="s">
        <v>2852</v>
      </c>
      <c r="G523" s="419" t="s">
        <v>212</v>
      </c>
      <c r="H523" s="419" t="s">
        <v>219</v>
      </c>
      <c r="I523" s="419"/>
      <c r="J523" s="419" t="s">
        <v>582</v>
      </c>
      <c r="K523" s="419"/>
    </row>
    <row r="524" spans="2:11" x14ac:dyDescent="0.2">
      <c r="B524" s="419" t="s">
        <v>6937</v>
      </c>
      <c r="C524" s="419">
        <v>1.9</v>
      </c>
      <c r="D524" s="419" t="s">
        <v>117</v>
      </c>
      <c r="E524" s="419" t="s">
        <v>18</v>
      </c>
      <c r="F524" s="419" t="s">
        <v>2854</v>
      </c>
      <c r="G524" s="419" t="s">
        <v>212</v>
      </c>
      <c r="H524" s="419" t="s">
        <v>219</v>
      </c>
      <c r="I524" s="419"/>
      <c r="J524" s="419" t="s">
        <v>582</v>
      </c>
      <c r="K524" s="419"/>
    </row>
    <row r="525" spans="2:11" x14ac:dyDescent="0.2">
      <c r="B525" s="419" t="s">
        <v>6938</v>
      </c>
      <c r="C525" s="419">
        <v>1.9</v>
      </c>
      <c r="D525" s="419" t="s">
        <v>117</v>
      </c>
      <c r="E525" s="419" t="s">
        <v>19</v>
      </c>
      <c r="F525" s="419" t="s">
        <v>2856</v>
      </c>
      <c r="G525" s="419" t="s">
        <v>212</v>
      </c>
      <c r="H525" s="419" t="s">
        <v>219</v>
      </c>
      <c r="I525" s="419"/>
      <c r="J525" s="419" t="s">
        <v>582</v>
      </c>
      <c r="K525" s="419"/>
    </row>
    <row r="526" spans="2:11" x14ac:dyDescent="0.2">
      <c r="B526" s="419" t="s">
        <v>6939</v>
      </c>
      <c r="C526" s="419">
        <v>1.9</v>
      </c>
      <c r="D526" s="419" t="s">
        <v>117</v>
      </c>
      <c r="E526" s="419" t="s">
        <v>20</v>
      </c>
      <c r="F526" s="419" t="s">
        <v>2858</v>
      </c>
      <c r="G526" s="419" t="s">
        <v>212</v>
      </c>
      <c r="H526" s="419" t="s">
        <v>219</v>
      </c>
      <c r="I526" s="419"/>
      <c r="J526" s="419" t="s">
        <v>582</v>
      </c>
      <c r="K526" s="419"/>
    </row>
    <row r="527" spans="2:11" x14ac:dyDescent="0.2">
      <c r="B527" s="419" t="s">
        <v>6940</v>
      </c>
      <c r="C527" s="419">
        <v>1.9</v>
      </c>
      <c r="D527" s="419" t="s">
        <v>117</v>
      </c>
      <c r="E527" s="419" t="s">
        <v>21</v>
      </c>
      <c r="F527" s="419" t="s">
        <v>2860</v>
      </c>
      <c r="G527" s="419" t="s">
        <v>212</v>
      </c>
      <c r="H527" s="419" t="s">
        <v>219</v>
      </c>
      <c r="I527" s="419"/>
      <c r="J527" s="419" t="s">
        <v>582</v>
      </c>
      <c r="K527" s="419"/>
    </row>
    <row r="528" spans="2:11" x14ac:dyDescent="0.2">
      <c r="B528" s="419" t="s">
        <v>6941</v>
      </c>
      <c r="C528" s="419">
        <v>1.9</v>
      </c>
      <c r="D528" s="419" t="s">
        <v>117</v>
      </c>
      <c r="E528" s="419" t="s">
        <v>22</v>
      </c>
      <c r="F528" s="419" t="s">
        <v>2862</v>
      </c>
      <c r="G528" s="419" t="s">
        <v>212</v>
      </c>
      <c r="H528" s="419" t="s">
        <v>213</v>
      </c>
      <c r="I528" s="419" t="s">
        <v>6942</v>
      </c>
      <c r="J528" s="419"/>
      <c r="K528" s="419"/>
    </row>
    <row r="529" spans="2:11" x14ac:dyDescent="0.2">
      <c r="B529" s="419" t="s">
        <v>6943</v>
      </c>
      <c r="C529" s="419">
        <v>1.9</v>
      </c>
      <c r="D529" s="419" t="s">
        <v>117</v>
      </c>
      <c r="E529" s="419" t="s">
        <v>23</v>
      </c>
      <c r="F529" s="419" t="s">
        <v>2864</v>
      </c>
      <c r="G529" s="419" t="s">
        <v>212</v>
      </c>
      <c r="H529" s="419" t="s">
        <v>219</v>
      </c>
      <c r="I529" s="419"/>
      <c r="J529" s="419" t="s">
        <v>582</v>
      </c>
      <c r="K529" s="419"/>
    </row>
    <row r="530" spans="2:11" x14ac:dyDescent="0.2">
      <c r="B530" s="419" t="s">
        <v>6944</v>
      </c>
      <c r="C530" s="419">
        <v>1.9</v>
      </c>
      <c r="D530" s="419" t="s">
        <v>117</v>
      </c>
      <c r="E530" s="419" t="s">
        <v>24</v>
      </c>
      <c r="F530" s="419" t="s">
        <v>2866</v>
      </c>
      <c r="G530" s="419" t="s">
        <v>212</v>
      </c>
      <c r="H530" s="419" t="s">
        <v>219</v>
      </c>
      <c r="I530" s="419"/>
      <c r="J530" s="419" t="s">
        <v>582</v>
      </c>
      <c r="K530" s="419"/>
    </row>
    <row r="531" spans="2:11" x14ac:dyDescent="0.2">
      <c r="B531" s="419" t="s">
        <v>6945</v>
      </c>
      <c r="C531" s="419">
        <v>1.9</v>
      </c>
      <c r="D531" s="419" t="s">
        <v>117</v>
      </c>
      <c r="E531" s="419" t="s">
        <v>25</v>
      </c>
      <c r="F531" s="419" t="s">
        <v>2868</v>
      </c>
      <c r="G531" s="419" t="s">
        <v>212</v>
      </c>
      <c r="H531" s="419" t="s">
        <v>213</v>
      </c>
      <c r="I531" s="419" t="s">
        <v>6946</v>
      </c>
      <c r="J531" s="419"/>
      <c r="K531" s="419"/>
    </row>
    <row r="532" spans="2:11" x14ac:dyDescent="0.2">
      <c r="B532" s="419" t="s">
        <v>6947</v>
      </c>
      <c r="C532" s="419">
        <v>1.9</v>
      </c>
      <c r="D532" s="419" t="s">
        <v>120</v>
      </c>
      <c r="E532" s="419" t="s">
        <v>16</v>
      </c>
      <c r="F532" s="419" t="s">
        <v>2880</v>
      </c>
      <c r="G532" s="419" t="s">
        <v>212</v>
      </c>
      <c r="H532" s="419" t="s">
        <v>219</v>
      </c>
      <c r="I532" s="419"/>
      <c r="J532" s="419" t="s">
        <v>582</v>
      </c>
      <c r="K532" s="419"/>
    </row>
    <row r="533" spans="2:11" x14ac:dyDescent="0.2">
      <c r="B533" s="419" t="s">
        <v>6948</v>
      </c>
      <c r="C533" s="419">
        <v>1.9</v>
      </c>
      <c r="D533" s="419" t="s">
        <v>120</v>
      </c>
      <c r="E533" s="419" t="s">
        <v>17</v>
      </c>
      <c r="F533" s="419" t="s">
        <v>2882</v>
      </c>
      <c r="G533" s="419" t="s">
        <v>212</v>
      </c>
      <c r="H533" s="419" t="s">
        <v>219</v>
      </c>
      <c r="I533" s="419"/>
      <c r="J533" s="419" t="s">
        <v>582</v>
      </c>
      <c r="K533" s="419"/>
    </row>
    <row r="534" spans="2:11" x14ac:dyDescent="0.2">
      <c r="B534" s="419" t="s">
        <v>6949</v>
      </c>
      <c r="C534" s="419">
        <v>1.9</v>
      </c>
      <c r="D534" s="419" t="s">
        <v>120</v>
      </c>
      <c r="E534" s="419" t="s">
        <v>18</v>
      </c>
      <c r="F534" s="419" t="s">
        <v>2884</v>
      </c>
      <c r="G534" s="419" t="s">
        <v>212</v>
      </c>
      <c r="H534" s="419" t="s">
        <v>219</v>
      </c>
      <c r="I534" s="419"/>
      <c r="J534" s="419" t="s">
        <v>582</v>
      </c>
      <c r="K534" s="419"/>
    </row>
    <row r="535" spans="2:11" x14ac:dyDescent="0.2">
      <c r="B535" s="419" t="s">
        <v>6950</v>
      </c>
      <c r="C535" s="419">
        <v>1.9</v>
      </c>
      <c r="D535" s="419" t="s">
        <v>120</v>
      </c>
      <c r="E535" s="419" t="s">
        <v>19</v>
      </c>
      <c r="F535" s="419" t="s">
        <v>2886</v>
      </c>
      <c r="G535" s="419" t="s">
        <v>212</v>
      </c>
      <c r="H535" s="419" t="s">
        <v>219</v>
      </c>
      <c r="I535" s="419"/>
      <c r="J535" s="419" t="s">
        <v>582</v>
      </c>
      <c r="K535" s="419"/>
    </row>
    <row r="536" spans="2:11" x14ac:dyDescent="0.2">
      <c r="B536" s="419" t="s">
        <v>6951</v>
      </c>
      <c r="C536" s="419">
        <v>1.9</v>
      </c>
      <c r="D536" s="419" t="s">
        <v>120</v>
      </c>
      <c r="E536" s="419" t="s">
        <v>20</v>
      </c>
      <c r="F536" s="419" t="s">
        <v>2888</v>
      </c>
      <c r="G536" s="419" t="s">
        <v>212</v>
      </c>
      <c r="H536" s="419" t="s">
        <v>219</v>
      </c>
      <c r="I536" s="419"/>
      <c r="J536" s="419" t="s">
        <v>582</v>
      </c>
      <c r="K536" s="419"/>
    </row>
    <row r="537" spans="2:11" x14ac:dyDescent="0.2">
      <c r="B537" s="419" t="s">
        <v>6952</v>
      </c>
      <c r="C537" s="419">
        <v>1.9</v>
      </c>
      <c r="D537" s="419" t="s">
        <v>120</v>
      </c>
      <c r="E537" s="419" t="s">
        <v>21</v>
      </c>
      <c r="F537" s="419" t="s">
        <v>2890</v>
      </c>
      <c r="G537" s="419" t="s">
        <v>212</v>
      </c>
      <c r="H537" s="419" t="s">
        <v>219</v>
      </c>
      <c r="I537" s="419"/>
      <c r="J537" s="419" t="s">
        <v>582</v>
      </c>
      <c r="K537" s="419"/>
    </row>
    <row r="538" spans="2:11" x14ac:dyDescent="0.2">
      <c r="B538" s="419" t="s">
        <v>6953</v>
      </c>
      <c r="C538" s="419">
        <v>1.9</v>
      </c>
      <c r="D538" s="419" t="s">
        <v>120</v>
      </c>
      <c r="E538" s="419" t="s">
        <v>22</v>
      </c>
      <c r="F538" s="419" t="s">
        <v>2892</v>
      </c>
      <c r="G538" s="419" t="s">
        <v>212</v>
      </c>
      <c r="H538" s="419" t="s">
        <v>213</v>
      </c>
      <c r="I538" s="419" t="s">
        <v>6954</v>
      </c>
      <c r="J538" s="419"/>
      <c r="K538" s="419"/>
    </row>
    <row r="539" spans="2:11" x14ac:dyDescent="0.2">
      <c r="B539" s="419" t="s">
        <v>6955</v>
      </c>
      <c r="C539" s="419">
        <v>1.9</v>
      </c>
      <c r="D539" s="419" t="s">
        <v>120</v>
      </c>
      <c r="E539" s="419" t="s">
        <v>23</v>
      </c>
      <c r="F539" s="419" t="s">
        <v>2894</v>
      </c>
      <c r="G539" s="419" t="s">
        <v>212</v>
      </c>
      <c r="H539" s="419" t="s">
        <v>219</v>
      </c>
      <c r="I539" s="419"/>
      <c r="J539" s="419" t="s">
        <v>582</v>
      </c>
      <c r="K539" s="419"/>
    </row>
    <row r="540" spans="2:11" x14ac:dyDescent="0.2">
      <c r="B540" s="419" t="s">
        <v>6956</v>
      </c>
      <c r="C540" s="419">
        <v>1.9</v>
      </c>
      <c r="D540" s="419" t="s">
        <v>120</v>
      </c>
      <c r="E540" s="419" t="s">
        <v>24</v>
      </c>
      <c r="F540" s="419" t="s">
        <v>2896</v>
      </c>
      <c r="G540" s="419" t="s">
        <v>212</v>
      </c>
      <c r="H540" s="419" t="s">
        <v>219</v>
      </c>
      <c r="I540" s="419"/>
      <c r="J540" s="419" t="s">
        <v>582</v>
      </c>
      <c r="K540" s="419"/>
    </row>
    <row r="541" spans="2:11" x14ac:dyDescent="0.2">
      <c r="B541" s="419" t="s">
        <v>6957</v>
      </c>
      <c r="C541" s="419">
        <v>1.9</v>
      </c>
      <c r="D541" s="419" t="s">
        <v>120</v>
      </c>
      <c r="E541" s="419" t="s">
        <v>25</v>
      </c>
      <c r="F541" s="419" t="s">
        <v>2898</v>
      </c>
      <c r="G541" s="419" t="s">
        <v>212</v>
      </c>
      <c r="H541" s="419" t="s">
        <v>213</v>
      </c>
      <c r="I541" s="419" t="s">
        <v>6958</v>
      </c>
      <c r="J541" s="419"/>
      <c r="K541" s="419"/>
    </row>
    <row r="542" spans="2:11" x14ac:dyDescent="0.2">
      <c r="B542" s="419" t="s">
        <v>6959</v>
      </c>
      <c r="C542" s="419">
        <v>1.9</v>
      </c>
      <c r="D542" s="419" t="s">
        <v>123</v>
      </c>
      <c r="E542" s="419" t="s">
        <v>16</v>
      </c>
      <c r="F542" s="419" t="s">
        <v>2910</v>
      </c>
      <c r="G542" s="419" t="s">
        <v>212</v>
      </c>
      <c r="H542" s="419" t="s">
        <v>219</v>
      </c>
      <c r="I542" s="419"/>
      <c r="J542" s="419" t="s">
        <v>582</v>
      </c>
      <c r="K542" s="419"/>
    </row>
    <row r="543" spans="2:11" x14ac:dyDescent="0.2">
      <c r="B543" s="419" t="s">
        <v>6960</v>
      </c>
      <c r="C543" s="419">
        <v>1.9</v>
      </c>
      <c r="D543" s="419" t="s">
        <v>123</v>
      </c>
      <c r="E543" s="419" t="s">
        <v>17</v>
      </c>
      <c r="F543" s="419" t="s">
        <v>2912</v>
      </c>
      <c r="G543" s="419" t="s">
        <v>212</v>
      </c>
      <c r="H543" s="419" t="s">
        <v>219</v>
      </c>
      <c r="I543" s="419"/>
      <c r="J543" s="419" t="s">
        <v>582</v>
      </c>
      <c r="K543" s="419"/>
    </row>
    <row r="544" spans="2:11" x14ac:dyDescent="0.2">
      <c r="B544" s="419" t="s">
        <v>6961</v>
      </c>
      <c r="C544" s="419">
        <v>1.9</v>
      </c>
      <c r="D544" s="419" t="s">
        <v>123</v>
      </c>
      <c r="E544" s="419" t="s">
        <v>18</v>
      </c>
      <c r="F544" s="419" t="s">
        <v>2914</v>
      </c>
      <c r="G544" s="419" t="s">
        <v>212</v>
      </c>
      <c r="H544" s="419" t="s">
        <v>219</v>
      </c>
      <c r="I544" s="419"/>
      <c r="J544" s="419" t="s">
        <v>582</v>
      </c>
      <c r="K544" s="419"/>
    </row>
    <row r="545" spans="2:11" x14ac:dyDescent="0.2">
      <c r="B545" s="419" t="s">
        <v>6962</v>
      </c>
      <c r="C545" s="419">
        <v>1.9</v>
      </c>
      <c r="D545" s="419" t="s">
        <v>123</v>
      </c>
      <c r="E545" s="419" t="s">
        <v>19</v>
      </c>
      <c r="F545" s="419" t="s">
        <v>2916</v>
      </c>
      <c r="G545" s="419" t="s">
        <v>212</v>
      </c>
      <c r="H545" s="419" t="s">
        <v>219</v>
      </c>
      <c r="I545" s="419"/>
      <c r="J545" s="419" t="s">
        <v>582</v>
      </c>
      <c r="K545" s="419"/>
    </row>
    <row r="546" spans="2:11" x14ac:dyDescent="0.2">
      <c r="B546" s="419" t="s">
        <v>6963</v>
      </c>
      <c r="C546" s="419">
        <v>1.9</v>
      </c>
      <c r="D546" s="419" t="s">
        <v>123</v>
      </c>
      <c r="E546" s="419" t="s">
        <v>20</v>
      </c>
      <c r="F546" s="419" t="s">
        <v>2918</v>
      </c>
      <c r="G546" s="419" t="s">
        <v>212</v>
      </c>
      <c r="H546" s="419" t="s">
        <v>219</v>
      </c>
      <c r="I546" s="419"/>
      <c r="J546" s="419" t="s">
        <v>582</v>
      </c>
      <c r="K546" s="419"/>
    </row>
    <row r="547" spans="2:11" x14ac:dyDescent="0.2">
      <c r="B547" s="419" t="s">
        <v>6964</v>
      </c>
      <c r="C547" s="419">
        <v>1.9</v>
      </c>
      <c r="D547" s="419" t="s">
        <v>123</v>
      </c>
      <c r="E547" s="419" t="s">
        <v>21</v>
      </c>
      <c r="F547" s="419" t="s">
        <v>2920</v>
      </c>
      <c r="G547" s="419" t="s">
        <v>212</v>
      </c>
      <c r="H547" s="419" t="s">
        <v>219</v>
      </c>
      <c r="I547" s="419"/>
      <c r="J547" s="419" t="s">
        <v>582</v>
      </c>
      <c r="K547" s="419"/>
    </row>
    <row r="548" spans="2:11" x14ac:dyDescent="0.2">
      <c r="B548" s="419" t="s">
        <v>6965</v>
      </c>
      <c r="C548" s="419">
        <v>1.9</v>
      </c>
      <c r="D548" s="419" t="s">
        <v>123</v>
      </c>
      <c r="E548" s="419" t="s">
        <v>22</v>
      </c>
      <c r="F548" s="419" t="s">
        <v>2922</v>
      </c>
      <c r="G548" s="419" t="s">
        <v>212</v>
      </c>
      <c r="H548" s="419" t="s">
        <v>213</v>
      </c>
      <c r="I548" s="419" t="s">
        <v>6966</v>
      </c>
      <c r="J548" s="419"/>
      <c r="K548" s="419"/>
    </row>
    <row r="549" spans="2:11" x14ac:dyDescent="0.2">
      <c r="B549" s="419" t="s">
        <v>6967</v>
      </c>
      <c r="C549" s="419">
        <v>1.9</v>
      </c>
      <c r="D549" s="419" t="s">
        <v>123</v>
      </c>
      <c r="E549" s="419" t="s">
        <v>23</v>
      </c>
      <c r="F549" s="419" t="s">
        <v>2924</v>
      </c>
      <c r="G549" s="419" t="s">
        <v>212</v>
      </c>
      <c r="H549" s="419" t="s">
        <v>219</v>
      </c>
      <c r="I549" s="419"/>
      <c r="J549" s="419" t="s">
        <v>582</v>
      </c>
      <c r="K549" s="419"/>
    </row>
    <row r="550" spans="2:11" x14ac:dyDescent="0.2">
      <c r="B550" s="419" t="s">
        <v>6968</v>
      </c>
      <c r="C550" s="419">
        <v>1.9</v>
      </c>
      <c r="D550" s="419" t="s">
        <v>123</v>
      </c>
      <c r="E550" s="419" t="s">
        <v>24</v>
      </c>
      <c r="F550" s="419" t="s">
        <v>2926</v>
      </c>
      <c r="G550" s="419" t="s">
        <v>212</v>
      </c>
      <c r="H550" s="419" t="s">
        <v>219</v>
      </c>
      <c r="I550" s="419"/>
      <c r="J550" s="419" t="s">
        <v>582</v>
      </c>
      <c r="K550" s="419"/>
    </row>
    <row r="551" spans="2:11" x14ac:dyDescent="0.2">
      <c r="B551" s="419" t="s">
        <v>6969</v>
      </c>
      <c r="C551" s="419">
        <v>1.9</v>
      </c>
      <c r="D551" s="419" t="s">
        <v>123</v>
      </c>
      <c r="E551" s="419" t="s">
        <v>25</v>
      </c>
      <c r="F551" s="419" t="s">
        <v>2928</v>
      </c>
      <c r="G551" s="419" t="s">
        <v>212</v>
      </c>
      <c r="H551" s="419" t="s">
        <v>213</v>
      </c>
      <c r="I551" s="419" t="s">
        <v>6970</v>
      </c>
      <c r="J551" s="419"/>
      <c r="K551" s="419"/>
    </row>
    <row r="552" spans="2:11" x14ac:dyDescent="0.2">
      <c r="B552" s="419" t="s">
        <v>6971</v>
      </c>
      <c r="C552" s="419">
        <v>1.9</v>
      </c>
      <c r="D552" s="419" t="s">
        <v>126</v>
      </c>
      <c r="E552" s="419" t="s">
        <v>16</v>
      </c>
      <c r="F552" s="419" t="s">
        <v>2940</v>
      </c>
      <c r="G552" s="419" t="s">
        <v>212</v>
      </c>
      <c r="H552" s="419" t="s">
        <v>219</v>
      </c>
      <c r="I552" s="419"/>
      <c r="J552" s="419" t="s">
        <v>582</v>
      </c>
      <c r="K552" s="419"/>
    </row>
    <row r="553" spans="2:11" x14ac:dyDescent="0.2">
      <c r="B553" s="419" t="s">
        <v>6972</v>
      </c>
      <c r="C553" s="419">
        <v>1.9</v>
      </c>
      <c r="D553" s="419" t="s">
        <v>126</v>
      </c>
      <c r="E553" s="419" t="s">
        <v>17</v>
      </c>
      <c r="F553" s="419" t="s">
        <v>2942</v>
      </c>
      <c r="G553" s="419" t="s">
        <v>212</v>
      </c>
      <c r="H553" s="419" t="s">
        <v>219</v>
      </c>
      <c r="I553" s="419"/>
      <c r="J553" s="419" t="s">
        <v>582</v>
      </c>
      <c r="K553" s="419"/>
    </row>
    <row r="554" spans="2:11" x14ac:dyDescent="0.2">
      <c r="B554" s="419" t="s">
        <v>6973</v>
      </c>
      <c r="C554" s="419">
        <v>1.9</v>
      </c>
      <c r="D554" s="419" t="s">
        <v>126</v>
      </c>
      <c r="E554" s="419" t="s">
        <v>18</v>
      </c>
      <c r="F554" s="419" t="s">
        <v>2944</v>
      </c>
      <c r="G554" s="419" t="s">
        <v>212</v>
      </c>
      <c r="H554" s="419" t="s">
        <v>219</v>
      </c>
      <c r="I554" s="419"/>
      <c r="J554" s="419" t="s">
        <v>582</v>
      </c>
      <c r="K554" s="419"/>
    </row>
    <row r="555" spans="2:11" x14ac:dyDescent="0.2">
      <c r="B555" s="419" t="s">
        <v>6974</v>
      </c>
      <c r="C555" s="419">
        <v>1.9</v>
      </c>
      <c r="D555" s="419" t="s">
        <v>126</v>
      </c>
      <c r="E555" s="419" t="s">
        <v>19</v>
      </c>
      <c r="F555" s="419" t="s">
        <v>2946</v>
      </c>
      <c r="G555" s="419" t="s">
        <v>212</v>
      </c>
      <c r="H555" s="419" t="s">
        <v>219</v>
      </c>
      <c r="I555" s="419"/>
      <c r="J555" s="419" t="s">
        <v>582</v>
      </c>
      <c r="K555" s="419"/>
    </row>
    <row r="556" spans="2:11" x14ac:dyDescent="0.2">
      <c r="B556" s="419" t="s">
        <v>6975</v>
      </c>
      <c r="C556" s="419">
        <v>1.9</v>
      </c>
      <c r="D556" s="419" t="s">
        <v>126</v>
      </c>
      <c r="E556" s="419" t="s">
        <v>20</v>
      </c>
      <c r="F556" s="419" t="s">
        <v>2948</v>
      </c>
      <c r="G556" s="419" t="s">
        <v>212</v>
      </c>
      <c r="H556" s="419" t="s">
        <v>219</v>
      </c>
      <c r="I556" s="419"/>
      <c r="J556" s="419" t="s">
        <v>582</v>
      </c>
      <c r="K556" s="419"/>
    </row>
    <row r="557" spans="2:11" x14ac:dyDescent="0.2">
      <c r="B557" s="419" t="s">
        <v>6976</v>
      </c>
      <c r="C557" s="419">
        <v>1.9</v>
      </c>
      <c r="D557" s="419" t="s">
        <v>126</v>
      </c>
      <c r="E557" s="419" t="s">
        <v>21</v>
      </c>
      <c r="F557" s="419" t="s">
        <v>2950</v>
      </c>
      <c r="G557" s="419" t="s">
        <v>212</v>
      </c>
      <c r="H557" s="419" t="s">
        <v>219</v>
      </c>
      <c r="I557" s="419"/>
      <c r="J557" s="419" t="s">
        <v>582</v>
      </c>
      <c r="K557" s="419"/>
    </row>
    <row r="558" spans="2:11" x14ac:dyDescent="0.2">
      <c r="B558" s="419" t="s">
        <v>6977</v>
      </c>
      <c r="C558" s="419">
        <v>1.9</v>
      </c>
      <c r="D558" s="419" t="s">
        <v>126</v>
      </c>
      <c r="E558" s="419" t="s">
        <v>22</v>
      </c>
      <c r="F558" s="419" t="s">
        <v>2952</v>
      </c>
      <c r="G558" s="419" t="s">
        <v>212</v>
      </c>
      <c r="H558" s="419" t="s">
        <v>213</v>
      </c>
      <c r="I558" s="419" t="s">
        <v>6978</v>
      </c>
      <c r="J558" s="419"/>
      <c r="K558" s="419"/>
    </row>
    <row r="559" spans="2:11" x14ac:dyDescent="0.2">
      <c r="B559" s="419" t="s">
        <v>6979</v>
      </c>
      <c r="C559" s="419">
        <v>1.9</v>
      </c>
      <c r="D559" s="419" t="s">
        <v>126</v>
      </c>
      <c r="E559" s="419" t="s">
        <v>23</v>
      </c>
      <c r="F559" s="419" t="s">
        <v>2954</v>
      </c>
      <c r="G559" s="419" t="s">
        <v>212</v>
      </c>
      <c r="H559" s="419" t="s">
        <v>219</v>
      </c>
      <c r="I559" s="419"/>
      <c r="J559" s="419" t="s">
        <v>582</v>
      </c>
      <c r="K559" s="419"/>
    </row>
    <row r="560" spans="2:11" x14ac:dyDescent="0.2">
      <c r="B560" s="419" t="s">
        <v>6980</v>
      </c>
      <c r="C560" s="419">
        <v>1.9</v>
      </c>
      <c r="D560" s="419" t="s">
        <v>126</v>
      </c>
      <c r="E560" s="419" t="s">
        <v>24</v>
      </c>
      <c r="F560" s="419" t="s">
        <v>2956</v>
      </c>
      <c r="G560" s="419" t="s">
        <v>212</v>
      </c>
      <c r="H560" s="419" t="s">
        <v>219</v>
      </c>
      <c r="I560" s="419"/>
      <c r="J560" s="419" t="s">
        <v>582</v>
      </c>
      <c r="K560" s="419"/>
    </row>
    <row r="561" spans="2:11" x14ac:dyDescent="0.2">
      <c r="B561" s="419" t="s">
        <v>6981</v>
      </c>
      <c r="C561" s="419">
        <v>1.9</v>
      </c>
      <c r="D561" s="419" t="s">
        <v>126</v>
      </c>
      <c r="E561" s="419" t="s">
        <v>25</v>
      </c>
      <c r="F561" s="419" t="s">
        <v>2958</v>
      </c>
      <c r="G561" s="419" t="s">
        <v>212</v>
      </c>
      <c r="H561" s="419" t="s">
        <v>213</v>
      </c>
      <c r="I561" s="419" t="s">
        <v>6982</v>
      </c>
      <c r="J561" s="419"/>
      <c r="K561" s="419"/>
    </row>
    <row r="562" spans="2:11" x14ac:dyDescent="0.2">
      <c r="B562" s="419" t="s">
        <v>6983</v>
      </c>
      <c r="C562" s="419">
        <v>1.9</v>
      </c>
      <c r="D562" s="419" t="s">
        <v>129</v>
      </c>
      <c r="E562" s="419" t="s">
        <v>16</v>
      </c>
      <c r="F562" s="419" t="s">
        <v>2970</v>
      </c>
      <c r="G562" s="419" t="s">
        <v>212</v>
      </c>
      <c r="H562" s="419" t="s">
        <v>219</v>
      </c>
      <c r="I562" s="419"/>
      <c r="J562" s="419" t="s">
        <v>582</v>
      </c>
      <c r="K562" s="419"/>
    </row>
    <row r="563" spans="2:11" x14ac:dyDescent="0.2">
      <c r="B563" s="419" t="s">
        <v>6984</v>
      </c>
      <c r="C563" s="419">
        <v>1.9</v>
      </c>
      <c r="D563" s="419" t="s">
        <v>129</v>
      </c>
      <c r="E563" s="419" t="s">
        <v>17</v>
      </c>
      <c r="F563" s="419" t="s">
        <v>2972</v>
      </c>
      <c r="G563" s="419" t="s">
        <v>212</v>
      </c>
      <c r="H563" s="419" t="s">
        <v>219</v>
      </c>
      <c r="I563" s="419"/>
      <c r="J563" s="419" t="s">
        <v>582</v>
      </c>
      <c r="K563" s="419"/>
    </row>
    <row r="564" spans="2:11" x14ac:dyDescent="0.2">
      <c r="B564" s="419" t="s">
        <v>6985</v>
      </c>
      <c r="C564" s="419">
        <v>1.9</v>
      </c>
      <c r="D564" s="419" t="s">
        <v>129</v>
      </c>
      <c r="E564" s="419" t="s">
        <v>18</v>
      </c>
      <c r="F564" s="419" t="s">
        <v>2974</v>
      </c>
      <c r="G564" s="419" t="s">
        <v>212</v>
      </c>
      <c r="H564" s="419" t="s">
        <v>219</v>
      </c>
      <c r="I564" s="419"/>
      <c r="J564" s="419" t="s">
        <v>582</v>
      </c>
      <c r="K564" s="419"/>
    </row>
    <row r="565" spans="2:11" x14ac:dyDescent="0.2">
      <c r="B565" s="419" t="s">
        <v>6986</v>
      </c>
      <c r="C565" s="419">
        <v>1.9</v>
      </c>
      <c r="D565" s="419" t="s">
        <v>129</v>
      </c>
      <c r="E565" s="419" t="s">
        <v>19</v>
      </c>
      <c r="F565" s="419" t="s">
        <v>2976</v>
      </c>
      <c r="G565" s="419" t="s">
        <v>212</v>
      </c>
      <c r="H565" s="419" t="s">
        <v>219</v>
      </c>
      <c r="I565" s="419"/>
      <c r="J565" s="419" t="s">
        <v>582</v>
      </c>
      <c r="K565" s="419"/>
    </row>
    <row r="566" spans="2:11" x14ac:dyDescent="0.2">
      <c r="B566" s="419" t="s">
        <v>6987</v>
      </c>
      <c r="C566" s="419">
        <v>1.9</v>
      </c>
      <c r="D566" s="419" t="s">
        <v>129</v>
      </c>
      <c r="E566" s="419" t="s">
        <v>20</v>
      </c>
      <c r="F566" s="419" t="s">
        <v>2978</v>
      </c>
      <c r="G566" s="419" t="s">
        <v>212</v>
      </c>
      <c r="H566" s="419" t="s">
        <v>219</v>
      </c>
      <c r="I566" s="419"/>
      <c r="J566" s="419" t="s">
        <v>582</v>
      </c>
      <c r="K566" s="419"/>
    </row>
    <row r="567" spans="2:11" x14ac:dyDescent="0.2">
      <c r="B567" s="419" t="s">
        <v>6988</v>
      </c>
      <c r="C567" s="419">
        <v>1.9</v>
      </c>
      <c r="D567" s="419" t="s">
        <v>129</v>
      </c>
      <c r="E567" s="419" t="s">
        <v>21</v>
      </c>
      <c r="F567" s="419" t="s">
        <v>2980</v>
      </c>
      <c r="G567" s="419" t="s">
        <v>212</v>
      </c>
      <c r="H567" s="419" t="s">
        <v>219</v>
      </c>
      <c r="I567" s="419"/>
      <c r="J567" s="419" t="s">
        <v>582</v>
      </c>
      <c r="K567" s="419"/>
    </row>
    <row r="568" spans="2:11" x14ac:dyDescent="0.2">
      <c r="B568" s="419" t="s">
        <v>6989</v>
      </c>
      <c r="C568" s="419">
        <v>1.9</v>
      </c>
      <c r="D568" s="419" t="s">
        <v>129</v>
      </c>
      <c r="E568" s="419" t="s">
        <v>22</v>
      </c>
      <c r="F568" s="419" t="s">
        <v>2982</v>
      </c>
      <c r="G568" s="419" t="s">
        <v>212</v>
      </c>
      <c r="H568" s="419" t="s">
        <v>213</v>
      </c>
      <c r="I568" s="419" t="s">
        <v>6990</v>
      </c>
      <c r="J568" s="419"/>
      <c r="K568" s="419"/>
    </row>
    <row r="569" spans="2:11" x14ac:dyDescent="0.2">
      <c r="B569" s="419" t="s">
        <v>6991</v>
      </c>
      <c r="C569" s="419">
        <v>1.9</v>
      </c>
      <c r="D569" s="419" t="s">
        <v>129</v>
      </c>
      <c r="E569" s="419" t="s">
        <v>23</v>
      </c>
      <c r="F569" s="419" t="s">
        <v>2984</v>
      </c>
      <c r="G569" s="419" t="s">
        <v>212</v>
      </c>
      <c r="H569" s="419" t="s">
        <v>219</v>
      </c>
      <c r="I569" s="419"/>
      <c r="J569" s="419" t="s">
        <v>582</v>
      </c>
      <c r="K569" s="419"/>
    </row>
    <row r="570" spans="2:11" x14ac:dyDescent="0.2">
      <c r="B570" s="419" t="s">
        <v>6992</v>
      </c>
      <c r="C570" s="419">
        <v>1.9</v>
      </c>
      <c r="D570" s="419" t="s">
        <v>129</v>
      </c>
      <c r="E570" s="419" t="s">
        <v>24</v>
      </c>
      <c r="F570" s="419" t="s">
        <v>2986</v>
      </c>
      <c r="G570" s="419" t="s">
        <v>212</v>
      </c>
      <c r="H570" s="419" t="s">
        <v>219</v>
      </c>
      <c r="I570" s="419"/>
      <c r="J570" s="419" t="s">
        <v>582</v>
      </c>
      <c r="K570" s="419"/>
    </row>
    <row r="571" spans="2:11" x14ac:dyDescent="0.2">
      <c r="B571" s="419" t="s">
        <v>6993</v>
      </c>
      <c r="C571" s="419">
        <v>1.9</v>
      </c>
      <c r="D571" s="419" t="s">
        <v>129</v>
      </c>
      <c r="E571" s="419" t="s">
        <v>25</v>
      </c>
      <c r="F571" s="419" t="s">
        <v>2988</v>
      </c>
      <c r="G571" s="419" t="s">
        <v>212</v>
      </c>
      <c r="H571" s="419" t="s">
        <v>213</v>
      </c>
      <c r="I571" s="419" t="s">
        <v>6994</v>
      </c>
      <c r="J571" s="419"/>
      <c r="K571" s="419"/>
    </row>
    <row r="572" spans="2:11" x14ac:dyDescent="0.2">
      <c r="B572" s="419" t="s">
        <v>6995</v>
      </c>
      <c r="C572" s="419">
        <v>1.9</v>
      </c>
      <c r="D572" s="419" t="s">
        <v>131</v>
      </c>
      <c r="E572" s="419" t="s">
        <v>16</v>
      </c>
      <c r="F572" s="419" t="s">
        <v>3000</v>
      </c>
      <c r="G572" s="419" t="s">
        <v>212</v>
      </c>
      <c r="H572" s="419" t="s">
        <v>213</v>
      </c>
      <c r="I572" s="419" t="s">
        <v>11594</v>
      </c>
      <c r="J572" s="419"/>
      <c r="K572" s="419"/>
    </row>
    <row r="573" spans="2:11" x14ac:dyDescent="0.2">
      <c r="B573" s="419" t="s">
        <v>6996</v>
      </c>
      <c r="C573" s="419">
        <v>1.9</v>
      </c>
      <c r="D573" s="419" t="s">
        <v>131</v>
      </c>
      <c r="E573" s="419" t="s">
        <v>17</v>
      </c>
      <c r="F573" s="419" t="s">
        <v>3002</v>
      </c>
      <c r="G573" s="419" t="s">
        <v>212</v>
      </c>
      <c r="H573" s="419" t="s">
        <v>213</v>
      </c>
      <c r="I573" s="419" t="s">
        <v>11595</v>
      </c>
      <c r="J573" s="419"/>
      <c r="K573" s="419"/>
    </row>
    <row r="574" spans="2:11" x14ac:dyDescent="0.2">
      <c r="B574" s="419" t="s">
        <v>6997</v>
      </c>
      <c r="C574" s="419">
        <v>1.9</v>
      </c>
      <c r="D574" s="419" t="s">
        <v>131</v>
      </c>
      <c r="E574" s="419" t="s">
        <v>18</v>
      </c>
      <c r="F574" s="419" t="s">
        <v>3004</v>
      </c>
      <c r="G574" s="419" t="s">
        <v>212</v>
      </c>
      <c r="H574" s="419" t="s">
        <v>213</v>
      </c>
      <c r="I574" s="419" t="s">
        <v>11596</v>
      </c>
      <c r="J574" s="419"/>
      <c r="K574" s="419"/>
    </row>
    <row r="575" spans="2:11" x14ac:dyDescent="0.2">
      <c r="B575" s="419" t="s">
        <v>6998</v>
      </c>
      <c r="C575" s="419">
        <v>1.9</v>
      </c>
      <c r="D575" s="419" t="s">
        <v>131</v>
      </c>
      <c r="E575" s="419" t="s">
        <v>19</v>
      </c>
      <c r="F575" s="419" t="s">
        <v>3006</v>
      </c>
      <c r="G575" s="419" t="s">
        <v>212</v>
      </c>
      <c r="H575" s="419" t="s">
        <v>213</v>
      </c>
      <c r="I575" s="419" t="s">
        <v>11597</v>
      </c>
      <c r="J575" s="419"/>
      <c r="K575" s="419"/>
    </row>
    <row r="576" spans="2:11" x14ac:dyDescent="0.2">
      <c r="B576" s="419" t="s">
        <v>6999</v>
      </c>
      <c r="C576" s="419">
        <v>1.9</v>
      </c>
      <c r="D576" s="419" t="s">
        <v>131</v>
      </c>
      <c r="E576" s="419" t="s">
        <v>20</v>
      </c>
      <c r="F576" s="419" t="s">
        <v>3008</v>
      </c>
      <c r="G576" s="419" t="s">
        <v>212</v>
      </c>
      <c r="H576" s="419" t="s">
        <v>213</v>
      </c>
      <c r="I576" s="419" t="s">
        <v>11598</v>
      </c>
      <c r="J576" s="419"/>
      <c r="K576" s="419"/>
    </row>
    <row r="577" spans="2:11" x14ac:dyDescent="0.2">
      <c r="B577" s="419" t="s">
        <v>7000</v>
      </c>
      <c r="C577" s="419">
        <v>1.9</v>
      </c>
      <c r="D577" s="419" t="s">
        <v>131</v>
      </c>
      <c r="E577" s="419" t="s">
        <v>21</v>
      </c>
      <c r="F577" s="419" t="s">
        <v>3010</v>
      </c>
      <c r="G577" s="419" t="s">
        <v>212</v>
      </c>
      <c r="H577" s="419" t="s">
        <v>213</v>
      </c>
      <c r="I577" s="419" t="s">
        <v>11599</v>
      </c>
      <c r="J577" s="419"/>
      <c r="K577" s="419"/>
    </row>
    <row r="578" spans="2:11" x14ac:dyDescent="0.2">
      <c r="B578" s="419" t="s">
        <v>7001</v>
      </c>
      <c r="C578" s="419">
        <v>1.9</v>
      </c>
      <c r="D578" s="419" t="s">
        <v>131</v>
      </c>
      <c r="E578" s="419" t="s">
        <v>22</v>
      </c>
      <c r="F578" s="419" t="s">
        <v>3012</v>
      </c>
      <c r="G578" s="419" t="s">
        <v>212</v>
      </c>
      <c r="H578" s="419" t="s">
        <v>213</v>
      </c>
      <c r="I578" s="419" t="s">
        <v>7002</v>
      </c>
      <c r="J578" s="419"/>
      <c r="K578" s="419"/>
    </row>
    <row r="579" spans="2:11" x14ac:dyDescent="0.2">
      <c r="B579" s="419" t="s">
        <v>7003</v>
      </c>
      <c r="C579" s="419">
        <v>1.9</v>
      </c>
      <c r="D579" s="419" t="s">
        <v>131</v>
      </c>
      <c r="E579" s="419" t="s">
        <v>23</v>
      </c>
      <c r="F579" s="419" t="s">
        <v>3014</v>
      </c>
      <c r="G579" s="419" t="s">
        <v>212</v>
      </c>
      <c r="H579" s="419" t="s">
        <v>213</v>
      </c>
      <c r="I579" s="419" t="s">
        <v>11600</v>
      </c>
      <c r="J579" s="419"/>
      <c r="K579" s="419"/>
    </row>
    <row r="580" spans="2:11" x14ac:dyDescent="0.2">
      <c r="B580" s="419" t="s">
        <v>7004</v>
      </c>
      <c r="C580" s="419">
        <v>1.9</v>
      </c>
      <c r="D580" s="419" t="s">
        <v>131</v>
      </c>
      <c r="E580" s="419" t="s">
        <v>24</v>
      </c>
      <c r="F580" s="419" t="s">
        <v>3016</v>
      </c>
      <c r="G580" s="419" t="s">
        <v>212</v>
      </c>
      <c r="H580" s="419" t="s">
        <v>213</v>
      </c>
      <c r="I580" s="419" t="s">
        <v>11601</v>
      </c>
      <c r="J580" s="419"/>
      <c r="K580" s="419"/>
    </row>
    <row r="581" spans="2:11" x14ac:dyDescent="0.2">
      <c r="B581" s="419" t="s">
        <v>7005</v>
      </c>
      <c r="C581" s="419">
        <v>1.9</v>
      </c>
      <c r="D581" s="419" t="s">
        <v>131</v>
      </c>
      <c r="E581" s="419" t="s">
        <v>25</v>
      </c>
      <c r="F581" s="419" t="s">
        <v>3018</v>
      </c>
      <c r="G581" s="419" t="s">
        <v>212</v>
      </c>
      <c r="H581" s="419" t="s">
        <v>213</v>
      </c>
      <c r="I581" s="419" t="s">
        <v>7006</v>
      </c>
      <c r="J581" s="419"/>
      <c r="K581" s="419"/>
    </row>
    <row r="582" spans="2:11" x14ac:dyDescent="0.2">
      <c r="B582" s="419" t="s">
        <v>7007</v>
      </c>
      <c r="C582" s="419">
        <v>1.9</v>
      </c>
      <c r="D582" s="419" t="s">
        <v>134</v>
      </c>
      <c r="E582" s="419" t="s">
        <v>16</v>
      </c>
      <c r="F582" s="419" t="s">
        <v>3030</v>
      </c>
      <c r="G582" s="419" t="s">
        <v>212</v>
      </c>
      <c r="H582" s="419" t="s">
        <v>219</v>
      </c>
      <c r="I582" s="419"/>
      <c r="J582" s="419" t="s">
        <v>582</v>
      </c>
      <c r="K582" s="419"/>
    </row>
    <row r="583" spans="2:11" x14ac:dyDescent="0.2">
      <c r="B583" s="419" t="s">
        <v>7008</v>
      </c>
      <c r="C583" s="419">
        <v>1.9</v>
      </c>
      <c r="D583" s="419" t="s">
        <v>134</v>
      </c>
      <c r="E583" s="419" t="s">
        <v>17</v>
      </c>
      <c r="F583" s="419" t="s">
        <v>3032</v>
      </c>
      <c r="G583" s="419" t="s">
        <v>212</v>
      </c>
      <c r="H583" s="419" t="s">
        <v>219</v>
      </c>
      <c r="I583" s="419"/>
      <c r="J583" s="419" t="s">
        <v>582</v>
      </c>
      <c r="K583" s="419"/>
    </row>
    <row r="584" spans="2:11" x14ac:dyDescent="0.2">
      <c r="B584" s="419" t="s">
        <v>7009</v>
      </c>
      <c r="C584" s="419">
        <v>1.9</v>
      </c>
      <c r="D584" s="419" t="s">
        <v>134</v>
      </c>
      <c r="E584" s="419" t="s">
        <v>18</v>
      </c>
      <c r="F584" s="419" t="s">
        <v>3034</v>
      </c>
      <c r="G584" s="419" t="s">
        <v>212</v>
      </c>
      <c r="H584" s="419" t="s">
        <v>219</v>
      </c>
      <c r="I584" s="419"/>
      <c r="J584" s="419" t="s">
        <v>582</v>
      </c>
      <c r="K584" s="419"/>
    </row>
    <row r="585" spans="2:11" x14ac:dyDescent="0.2">
      <c r="B585" s="419" t="s">
        <v>7010</v>
      </c>
      <c r="C585" s="419">
        <v>1.9</v>
      </c>
      <c r="D585" s="419" t="s">
        <v>134</v>
      </c>
      <c r="E585" s="419" t="s">
        <v>19</v>
      </c>
      <c r="F585" s="419" t="s">
        <v>3036</v>
      </c>
      <c r="G585" s="419" t="s">
        <v>212</v>
      </c>
      <c r="H585" s="419" t="s">
        <v>219</v>
      </c>
      <c r="I585" s="419"/>
      <c r="J585" s="419" t="s">
        <v>582</v>
      </c>
      <c r="K585" s="419"/>
    </row>
    <row r="586" spans="2:11" x14ac:dyDescent="0.2">
      <c r="B586" s="419" t="s">
        <v>7011</v>
      </c>
      <c r="C586" s="419">
        <v>1.9</v>
      </c>
      <c r="D586" s="419" t="s">
        <v>134</v>
      </c>
      <c r="E586" s="419" t="s">
        <v>20</v>
      </c>
      <c r="F586" s="419" t="s">
        <v>3038</v>
      </c>
      <c r="G586" s="419" t="s">
        <v>212</v>
      </c>
      <c r="H586" s="419" t="s">
        <v>219</v>
      </c>
      <c r="I586" s="419"/>
      <c r="J586" s="419" t="s">
        <v>582</v>
      </c>
      <c r="K586" s="419"/>
    </row>
    <row r="587" spans="2:11" x14ac:dyDescent="0.2">
      <c r="B587" s="419" t="s">
        <v>7012</v>
      </c>
      <c r="C587" s="419">
        <v>1.9</v>
      </c>
      <c r="D587" s="419" t="s">
        <v>134</v>
      </c>
      <c r="E587" s="419" t="s">
        <v>21</v>
      </c>
      <c r="F587" s="419" t="s">
        <v>3040</v>
      </c>
      <c r="G587" s="419" t="s">
        <v>212</v>
      </c>
      <c r="H587" s="419" t="s">
        <v>219</v>
      </c>
      <c r="I587" s="419"/>
      <c r="J587" s="419" t="s">
        <v>582</v>
      </c>
      <c r="K587" s="419"/>
    </row>
    <row r="588" spans="2:11" x14ac:dyDescent="0.2">
      <c r="B588" s="419" t="s">
        <v>7013</v>
      </c>
      <c r="C588" s="419">
        <v>1.9</v>
      </c>
      <c r="D588" s="419" t="s">
        <v>134</v>
      </c>
      <c r="E588" s="419" t="s">
        <v>22</v>
      </c>
      <c r="F588" s="419" t="s">
        <v>3042</v>
      </c>
      <c r="G588" s="419" t="s">
        <v>212</v>
      </c>
      <c r="H588" s="419" t="s">
        <v>213</v>
      </c>
      <c r="I588" s="419" t="s">
        <v>7014</v>
      </c>
      <c r="J588" s="419"/>
      <c r="K588" s="419"/>
    </row>
    <row r="589" spans="2:11" x14ac:dyDescent="0.2">
      <c r="B589" s="419" t="s">
        <v>7015</v>
      </c>
      <c r="C589" s="419">
        <v>1.9</v>
      </c>
      <c r="D589" s="419" t="s">
        <v>134</v>
      </c>
      <c r="E589" s="419" t="s">
        <v>23</v>
      </c>
      <c r="F589" s="419" t="s">
        <v>3044</v>
      </c>
      <c r="G589" s="419" t="s">
        <v>212</v>
      </c>
      <c r="H589" s="419" t="s">
        <v>219</v>
      </c>
      <c r="I589" s="419"/>
      <c r="J589" s="419" t="s">
        <v>582</v>
      </c>
      <c r="K589" s="419"/>
    </row>
    <row r="590" spans="2:11" x14ac:dyDescent="0.2">
      <c r="B590" s="419" t="s">
        <v>7016</v>
      </c>
      <c r="C590" s="419">
        <v>1.9</v>
      </c>
      <c r="D590" s="419" t="s">
        <v>134</v>
      </c>
      <c r="E590" s="419" t="s">
        <v>24</v>
      </c>
      <c r="F590" s="419" t="s">
        <v>3046</v>
      </c>
      <c r="G590" s="419" t="s">
        <v>212</v>
      </c>
      <c r="H590" s="419" t="s">
        <v>219</v>
      </c>
      <c r="I590" s="419"/>
      <c r="J590" s="419" t="s">
        <v>582</v>
      </c>
      <c r="K590" s="419"/>
    </row>
    <row r="591" spans="2:11" x14ac:dyDescent="0.2">
      <c r="B591" s="419" t="s">
        <v>7017</v>
      </c>
      <c r="C591" s="419">
        <v>1.9</v>
      </c>
      <c r="D591" s="419" t="s">
        <v>134</v>
      </c>
      <c r="E591" s="419" t="s">
        <v>25</v>
      </c>
      <c r="F591" s="419" t="s">
        <v>3048</v>
      </c>
      <c r="G591" s="419" t="s">
        <v>212</v>
      </c>
      <c r="H591" s="419" t="s">
        <v>213</v>
      </c>
      <c r="I591" s="419" t="s">
        <v>7018</v>
      </c>
      <c r="J591" s="419"/>
      <c r="K591" s="419"/>
    </row>
    <row r="592" spans="2:11" x14ac:dyDescent="0.2">
      <c r="B592" s="419" t="s">
        <v>7019</v>
      </c>
      <c r="C592" s="419">
        <v>1.9</v>
      </c>
      <c r="D592" s="419" t="s">
        <v>137</v>
      </c>
      <c r="E592" s="419" t="s">
        <v>16</v>
      </c>
      <c r="F592" s="419" t="s">
        <v>3060</v>
      </c>
      <c r="G592" s="419" t="s">
        <v>212</v>
      </c>
      <c r="H592" s="419" t="s">
        <v>219</v>
      </c>
      <c r="I592" s="419"/>
      <c r="J592" s="419" t="s">
        <v>582</v>
      </c>
      <c r="K592" s="419"/>
    </row>
    <row r="593" spans="2:11" x14ac:dyDescent="0.2">
      <c r="B593" s="419" t="s">
        <v>7020</v>
      </c>
      <c r="C593" s="419">
        <v>1.9</v>
      </c>
      <c r="D593" s="419" t="s">
        <v>137</v>
      </c>
      <c r="E593" s="419" t="s">
        <v>17</v>
      </c>
      <c r="F593" s="419" t="s">
        <v>3062</v>
      </c>
      <c r="G593" s="419" t="s">
        <v>212</v>
      </c>
      <c r="H593" s="419" t="s">
        <v>219</v>
      </c>
      <c r="I593" s="419"/>
      <c r="J593" s="419" t="s">
        <v>582</v>
      </c>
      <c r="K593" s="419"/>
    </row>
    <row r="594" spans="2:11" x14ac:dyDescent="0.2">
      <c r="B594" s="419" t="s">
        <v>7021</v>
      </c>
      <c r="C594" s="419">
        <v>1.9</v>
      </c>
      <c r="D594" s="419" t="s">
        <v>137</v>
      </c>
      <c r="E594" s="419" t="s">
        <v>18</v>
      </c>
      <c r="F594" s="419" t="s">
        <v>3064</v>
      </c>
      <c r="G594" s="419" t="s">
        <v>212</v>
      </c>
      <c r="H594" s="419" t="s">
        <v>219</v>
      </c>
      <c r="I594" s="419"/>
      <c r="J594" s="419" t="s">
        <v>582</v>
      </c>
      <c r="K594" s="419"/>
    </row>
    <row r="595" spans="2:11" x14ac:dyDescent="0.2">
      <c r="B595" s="419" t="s">
        <v>7022</v>
      </c>
      <c r="C595" s="419">
        <v>1.9</v>
      </c>
      <c r="D595" s="419" t="s">
        <v>137</v>
      </c>
      <c r="E595" s="419" t="s">
        <v>19</v>
      </c>
      <c r="F595" s="419" t="s">
        <v>3066</v>
      </c>
      <c r="G595" s="419" t="s">
        <v>212</v>
      </c>
      <c r="H595" s="419" t="s">
        <v>219</v>
      </c>
      <c r="I595" s="419"/>
      <c r="J595" s="419" t="s">
        <v>582</v>
      </c>
      <c r="K595" s="419"/>
    </row>
    <row r="596" spans="2:11" x14ac:dyDescent="0.2">
      <c r="B596" s="419" t="s">
        <v>7023</v>
      </c>
      <c r="C596" s="419">
        <v>1.9</v>
      </c>
      <c r="D596" s="419" t="s">
        <v>137</v>
      </c>
      <c r="E596" s="419" t="s">
        <v>20</v>
      </c>
      <c r="F596" s="419" t="s">
        <v>3068</v>
      </c>
      <c r="G596" s="419" t="s">
        <v>212</v>
      </c>
      <c r="H596" s="419" t="s">
        <v>219</v>
      </c>
      <c r="I596" s="419"/>
      <c r="J596" s="419" t="s">
        <v>582</v>
      </c>
      <c r="K596" s="419"/>
    </row>
    <row r="597" spans="2:11" x14ac:dyDescent="0.2">
      <c r="B597" s="419" t="s">
        <v>7024</v>
      </c>
      <c r="C597" s="419">
        <v>1.9</v>
      </c>
      <c r="D597" s="419" t="s">
        <v>137</v>
      </c>
      <c r="E597" s="419" t="s">
        <v>21</v>
      </c>
      <c r="F597" s="419" t="s">
        <v>3070</v>
      </c>
      <c r="G597" s="419" t="s">
        <v>212</v>
      </c>
      <c r="H597" s="419" t="s">
        <v>219</v>
      </c>
      <c r="I597" s="419"/>
      <c r="J597" s="419" t="s">
        <v>582</v>
      </c>
      <c r="K597" s="419"/>
    </row>
    <row r="598" spans="2:11" x14ac:dyDescent="0.2">
      <c r="B598" s="419" t="s">
        <v>7025</v>
      </c>
      <c r="C598" s="419">
        <v>1.9</v>
      </c>
      <c r="D598" s="419" t="s">
        <v>137</v>
      </c>
      <c r="E598" s="419" t="s">
        <v>22</v>
      </c>
      <c r="F598" s="419" t="s">
        <v>3072</v>
      </c>
      <c r="G598" s="419" t="s">
        <v>212</v>
      </c>
      <c r="H598" s="419" t="s">
        <v>213</v>
      </c>
      <c r="I598" s="419" t="s">
        <v>7026</v>
      </c>
      <c r="J598" s="419"/>
      <c r="K598" s="419"/>
    </row>
    <row r="599" spans="2:11" x14ac:dyDescent="0.2">
      <c r="B599" s="419" t="s">
        <v>7027</v>
      </c>
      <c r="C599" s="419">
        <v>1.9</v>
      </c>
      <c r="D599" s="419" t="s">
        <v>137</v>
      </c>
      <c r="E599" s="419" t="s">
        <v>23</v>
      </c>
      <c r="F599" s="419" t="s">
        <v>3074</v>
      </c>
      <c r="G599" s="419" t="s">
        <v>212</v>
      </c>
      <c r="H599" s="419" t="s">
        <v>219</v>
      </c>
      <c r="I599" s="419"/>
      <c r="J599" s="419" t="s">
        <v>582</v>
      </c>
      <c r="K599" s="419"/>
    </row>
    <row r="600" spans="2:11" x14ac:dyDescent="0.2">
      <c r="B600" s="419" t="s">
        <v>7028</v>
      </c>
      <c r="C600" s="419">
        <v>1.9</v>
      </c>
      <c r="D600" s="419" t="s">
        <v>137</v>
      </c>
      <c r="E600" s="419" t="s">
        <v>24</v>
      </c>
      <c r="F600" s="419" t="s">
        <v>3076</v>
      </c>
      <c r="G600" s="419" t="s">
        <v>212</v>
      </c>
      <c r="H600" s="419" t="s">
        <v>219</v>
      </c>
      <c r="I600" s="419"/>
      <c r="J600" s="419" t="s">
        <v>582</v>
      </c>
      <c r="K600" s="419"/>
    </row>
    <row r="601" spans="2:11" x14ac:dyDescent="0.2">
      <c r="B601" s="419" t="s">
        <v>7029</v>
      </c>
      <c r="C601" s="419">
        <v>1.9</v>
      </c>
      <c r="D601" s="419" t="s">
        <v>137</v>
      </c>
      <c r="E601" s="419" t="s">
        <v>25</v>
      </c>
      <c r="F601" s="419" t="s">
        <v>3078</v>
      </c>
      <c r="G601" s="419" t="s">
        <v>212</v>
      </c>
      <c r="H601" s="419" t="s">
        <v>213</v>
      </c>
      <c r="I601" s="419" t="s">
        <v>7030</v>
      </c>
      <c r="J601" s="419"/>
      <c r="K601" s="419"/>
    </row>
    <row r="602" spans="2:11" x14ac:dyDescent="0.2">
      <c r="B602" s="419" t="s">
        <v>7031</v>
      </c>
      <c r="C602" s="419">
        <v>1.9</v>
      </c>
      <c r="D602" s="419" t="s">
        <v>139</v>
      </c>
      <c r="E602" s="419" t="s">
        <v>16</v>
      </c>
      <c r="F602" s="419" t="s">
        <v>3090</v>
      </c>
      <c r="G602" s="419" t="s">
        <v>212</v>
      </c>
      <c r="H602" s="419" t="s">
        <v>219</v>
      </c>
      <c r="I602" s="419"/>
      <c r="J602" s="419" t="s">
        <v>582</v>
      </c>
      <c r="K602" s="419"/>
    </row>
    <row r="603" spans="2:11" x14ac:dyDescent="0.2">
      <c r="B603" s="419" t="s">
        <v>7032</v>
      </c>
      <c r="C603" s="419">
        <v>1.9</v>
      </c>
      <c r="D603" s="419" t="s">
        <v>139</v>
      </c>
      <c r="E603" s="419" t="s">
        <v>17</v>
      </c>
      <c r="F603" s="419" t="s">
        <v>3092</v>
      </c>
      <c r="G603" s="419" t="s">
        <v>212</v>
      </c>
      <c r="H603" s="419" t="s">
        <v>219</v>
      </c>
      <c r="I603" s="419"/>
      <c r="J603" s="419" t="s">
        <v>582</v>
      </c>
      <c r="K603" s="419"/>
    </row>
    <row r="604" spans="2:11" x14ac:dyDescent="0.2">
      <c r="B604" s="419" t="s">
        <v>7033</v>
      </c>
      <c r="C604" s="419">
        <v>1.9</v>
      </c>
      <c r="D604" s="419" t="s">
        <v>139</v>
      </c>
      <c r="E604" s="419" t="s">
        <v>18</v>
      </c>
      <c r="F604" s="419" t="s">
        <v>3094</v>
      </c>
      <c r="G604" s="419" t="s">
        <v>212</v>
      </c>
      <c r="H604" s="419" t="s">
        <v>219</v>
      </c>
      <c r="I604" s="419"/>
      <c r="J604" s="419" t="s">
        <v>582</v>
      </c>
      <c r="K604" s="419"/>
    </row>
    <row r="605" spans="2:11" x14ac:dyDescent="0.2">
      <c r="B605" s="419" t="s">
        <v>7034</v>
      </c>
      <c r="C605" s="419">
        <v>1.9</v>
      </c>
      <c r="D605" s="419" t="s">
        <v>139</v>
      </c>
      <c r="E605" s="419" t="s">
        <v>19</v>
      </c>
      <c r="F605" s="419" t="s">
        <v>3096</v>
      </c>
      <c r="G605" s="419" t="s">
        <v>212</v>
      </c>
      <c r="H605" s="419" t="s">
        <v>219</v>
      </c>
      <c r="I605" s="419"/>
      <c r="J605" s="419" t="s">
        <v>582</v>
      </c>
      <c r="K605" s="419"/>
    </row>
    <row r="606" spans="2:11" x14ac:dyDescent="0.2">
      <c r="B606" s="419" t="s">
        <v>7035</v>
      </c>
      <c r="C606" s="419">
        <v>1.9</v>
      </c>
      <c r="D606" s="419" t="s">
        <v>139</v>
      </c>
      <c r="E606" s="419" t="s">
        <v>20</v>
      </c>
      <c r="F606" s="419" t="s">
        <v>3098</v>
      </c>
      <c r="G606" s="419" t="s">
        <v>212</v>
      </c>
      <c r="H606" s="419" t="s">
        <v>219</v>
      </c>
      <c r="I606" s="419"/>
      <c r="J606" s="419" t="s">
        <v>582</v>
      </c>
      <c r="K606" s="419"/>
    </row>
    <row r="607" spans="2:11" x14ac:dyDescent="0.2">
      <c r="B607" s="419" t="s">
        <v>7036</v>
      </c>
      <c r="C607" s="419">
        <v>1.9</v>
      </c>
      <c r="D607" s="419" t="s">
        <v>139</v>
      </c>
      <c r="E607" s="419" t="s">
        <v>21</v>
      </c>
      <c r="F607" s="419" t="s">
        <v>3100</v>
      </c>
      <c r="G607" s="419" t="s">
        <v>212</v>
      </c>
      <c r="H607" s="419" t="s">
        <v>219</v>
      </c>
      <c r="I607" s="419"/>
      <c r="J607" s="419" t="s">
        <v>582</v>
      </c>
      <c r="K607" s="419"/>
    </row>
    <row r="608" spans="2:11" x14ac:dyDescent="0.2">
      <c r="B608" s="419" t="s">
        <v>7037</v>
      </c>
      <c r="C608" s="419">
        <v>1.9</v>
      </c>
      <c r="D608" s="419" t="s">
        <v>139</v>
      </c>
      <c r="E608" s="419" t="s">
        <v>22</v>
      </c>
      <c r="F608" s="419" t="s">
        <v>3102</v>
      </c>
      <c r="G608" s="419" t="s">
        <v>212</v>
      </c>
      <c r="H608" s="419" t="s">
        <v>213</v>
      </c>
      <c r="I608" s="419" t="s">
        <v>7038</v>
      </c>
      <c r="J608" s="419"/>
      <c r="K608" s="419"/>
    </row>
    <row r="609" spans="2:11" x14ac:dyDescent="0.2">
      <c r="B609" s="419" t="s">
        <v>7039</v>
      </c>
      <c r="C609" s="419">
        <v>1.9</v>
      </c>
      <c r="D609" s="419" t="s">
        <v>139</v>
      </c>
      <c r="E609" s="419" t="s">
        <v>23</v>
      </c>
      <c r="F609" s="419" t="s">
        <v>3104</v>
      </c>
      <c r="G609" s="419" t="s">
        <v>212</v>
      </c>
      <c r="H609" s="419" t="s">
        <v>219</v>
      </c>
      <c r="I609" s="419"/>
      <c r="J609" s="419" t="s">
        <v>582</v>
      </c>
      <c r="K609" s="419"/>
    </row>
    <row r="610" spans="2:11" x14ac:dyDescent="0.2">
      <c r="B610" s="419" t="s">
        <v>7040</v>
      </c>
      <c r="C610" s="419">
        <v>1.9</v>
      </c>
      <c r="D610" s="419" t="s">
        <v>139</v>
      </c>
      <c r="E610" s="419" t="s">
        <v>24</v>
      </c>
      <c r="F610" s="419" t="s">
        <v>3106</v>
      </c>
      <c r="G610" s="419" t="s">
        <v>212</v>
      </c>
      <c r="H610" s="419" t="s">
        <v>219</v>
      </c>
      <c r="I610" s="419"/>
      <c r="J610" s="419" t="s">
        <v>582</v>
      </c>
      <c r="K610" s="419"/>
    </row>
    <row r="611" spans="2:11" x14ac:dyDescent="0.2">
      <c r="B611" s="419" t="s">
        <v>7041</v>
      </c>
      <c r="C611" s="419">
        <v>1.9</v>
      </c>
      <c r="D611" s="419" t="s">
        <v>139</v>
      </c>
      <c r="E611" s="419" t="s">
        <v>25</v>
      </c>
      <c r="F611" s="419" t="s">
        <v>3108</v>
      </c>
      <c r="G611" s="419" t="s">
        <v>212</v>
      </c>
      <c r="H611" s="419" t="s">
        <v>213</v>
      </c>
      <c r="I611" s="419" t="s">
        <v>7042</v>
      </c>
      <c r="J611" s="419"/>
      <c r="K611" s="419"/>
    </row>
    <row r="612" spans="2:11" x14ac:dyDescent="0.2">
      <c r="B612" s="419" t="s">
        <v>7043</v>
      </c>
      <c r="C612" s="419">
        <v>1.9</v>
      </c>
      <c r="D612" s="419" t="s">
        <v>142</v>
      </c>
      <c r="E612" s="419" t="s">
        <v>16</v>
      </c>
      <c r="F612" s="419" t="s">
        <v>3120</v>
      </c>
      <c r="G612" s="419" t="s">
        <v>212</v>
      </c>
      <c r="H612" s="419" t="s">
        <v>219</v>
      </c>
      <c r="I612" s="419"/>
      <c r="J612" s="419" t="s">
        <v>582</v>
      </c>
      <c r="K612" s="419"/>
    </row>
    <row r="613" spans="2:11" x14ac:dyDescent="0.2">
      <c r="B613" s="419" t="s">
        <v>7044</v>
      </c>
      <c r="C613" s="419">
        <v>1.9</v>
      </c>
      <c r="D613" s="419" t="s">
        <v>142</v>
      </c>
      <c r="E613" s="419" t="s">
        <v>17</v>
      </c>
      <c r="F613" s="419" t="s">
        <v>3122</v>
      </c>
      <c r="G613" s="419" t="s">
        <v>212</v>
      </c>
      <c r="H613" s="419" t="s">
        <v>219</v>
      </c>
      <c r="I613" s="419"/>
      <c r="J613" s="419" t="s">
        <v>582</v>
      </c>
      <c r="K613" s="419"/>
    </row>
    <row r="614" spans="2:11" x14ac:dyDescent="0.2">
      <c r="B614" s="419" t="s">
        <v>7045</v>
      </c>
      <c r="C614" s="419">
        <v>1.9</v>
      </c>
      <c r="D614" s="419" t="s">
        <v>142</v>
      </c>
      <c r="E614" s="419" t="s">
        <v>18</v>
      </c>
      <c r="F614" s="419" t="s">
        <v>3124</v>
      </c>
      <c r="G614" s="419" t="s">
        <v>212</v>
      </c>
      <c r="H614" s="419" t="s">
        <v>219</v>
      </c>
      <c r="I614" s="419"/>
      <c r="J614" s="419" t="s">
        <v>582</v>
      </c>
      <c r="K614" s="419"/>
    </row>
    <row r="615" spans="2:11" x14ac:dyDescent="0.2">
      <c r="B615" s="419" t="s">
        <v>7046</v>
      </c>
      <c r="C615" s="419">
        <v>1.9</v>
      </c>
      <c r="D615" s="419" t="s">
        <v>142</v>
      </c>
      <c r="E615" s="419" t="s">
        <v>19</v>
      </c>
      <c r="F615" s="419" t="s">
        <v>3126</v>
      </c>
      <c r="G615" s="419" t="s">
        <v>212</v>
      </c>
      <c r="H615" s="419" t="s">
        <v>219</v>
      </c>
      <c r="I615" s="419"/>
      <c r="J615" s="419" t="s">
        <v>582</v>
      </c>
      <c r="K615" s="419"/>
    </row>
    <row r="616" spans="2:11" x14ac:dyDescent="0.2">
      <c r="B616" s="419" t="s">
        <v>7047</v>
      </c>
      <c r="C616" s="419">
        <v>1.9</v>
      </c>
      <c r="D616" s="419" t="s">
        <v>142</v>
      </c>
      <c r="E616" s="419" t="s">
        <v>20</v>
      </c>
      <c r="F616" s="419" t="s">
        <v>3128</v>
      </c>
      <c r="G616" s="419" t="s">
        <v>212</v>
      </c>
      <c r="H616" s="419" t="s">
        <v>219</v>
      </c>
      <c r="I616" s="419"/>
      <c r="J616" s="419" t="s">
        <v>582</v>
      </c>
      <c r="K616" s="419"/>
    </row>
    <row r="617" spans="2:11" x14ac:dyDescent="0.2">
      <c r="B617" s="419" t="s">
        <v>7048</v>
      </c>
      <c r="C617" s="419">
        <v>1.9</v>
      </c>
      <c r="D617" s="419" t="s">
        <v>142</v>
      </c>
      <c r="E617" s="419" t="s">
        <v>21</v>
      </c>
      <c r="F617" s="419" t="s">
        <v>3130</v>
      </c>
      <c r="G617" s="419" t="s">
        <v>212</v>
      </c>
      <c r="H617" s="419" t="s">
        <v>219</v>
      </c>
      <c r="I617" s="419"/>
      <c r="J617" s="419" t="s">
        <v>582</v>
      </c>
      <c r="K617" s="419"/>
    </row>
    <row r="618" spans="2:11" x14ac:dyDescent="0.2">
      <c r="B618" s="419" t="s">
        <v>7049</v>
      </c>
      <c r="C618" s="419">
        <v>1.9</v>
      </c>
      <c r="D618" s="419" t="s">
        <v>142</v>
      </c>
      <c r="E618" s="419" t="s">
        <v>22</v>
      </c>
      <c r="F618" s="419" t="s">
        <v>3132</v>
      </c>
      <c r="G618" s="419" t="s">
        <v>212</v>
      </c>
      <c r="H618" s="419" t="s">
        <v>213</v>
      </c>
      <c r="I618" s="419" t="s">
        <v>7050</v>
      </c>
      <c r="J618" s="419"/>
      <c r="K618" s="419"/>
    </row>
    <row r="619" spans="2:11" x14ac:dyDescent="0.2">
      <c r="B619" s="419" t="s">
        <v>7051</v>
      </c>
      <c r="C619" s="419">
        <v>1.9</v>
      </c>
      <c r="D619" s="419" t="s">
        <v>142</v>
      </c>
      <c r="E619" s="419" t="s">
        <v>23</v>
      </c>
      <c r="F619" s="419" t="s">
        <v>3134</v>
      </c>
      <c r="G619" s="419" t="s">
        <v>212</v>
      </c>
      <c r="H619" s="419" t="s">
        <v>219</v>
      </c>
      <c r="I619" s="419"/>
      <c r="J619" s="419" t="s">
        <v>582</v>
      </c>
      <c r="K619" s="419"/>
    </row>
    <row r="620" spans="2:11" x14ac:dyDescent="0.2">
      <c r="B620" s="419" t="s">
        <v>7052</v>
      </c>
      <c r="C620" s="419">
        <v>1.9</v>
      </c>
      <c r="D620" s="419" t="s">
        <v>142</v>
      </c>
      <c r="E620" s="419" t="s">
        <v>24</v>
      </c>
      <c r="F620" s="419" t="s">
        <v>3136</v>
      </c>
      <c r="G620" s="419" t="s">
        <v>212</v>
      </c>
      <c r="H620" s="419" t="s">
        <v>219</v>
      </c>
      <c r="I620" s="419"/>
      <c r="J620" s="419" t="s">
        <v>582</v>
      </c>
      <c r="K620" s="419"/>
    </row>
    <row r="621" spans="2:11" x14ac:dyDescent="0.2">
      <c r="B621" s="419" t="s">
        <v>7053</v>
      </c>
      <c r="C621" s="419">
        <v>1.9</v>
      </c>
      <c r="D621" s="419" t="s">
        <v>142</v>
      </c>
      <c r="E621" s="419" t="s">
        <v>25</v>
      </c>
      <c r="F621" s="419" t="s">
        <v>3138</v>
      </c>
      <c r="G621" s="419" t="s">
        <v>212</v>
      </c>
      <c r="H621" s="419" t="s">
        <v>213</v>
      </c>
      <c r="I621" s="419" t="s">
        <v>7054</v>
      </c>
      <c r="J621" s="419"/>
      <c r="K621" s="419"/>
    </row>
    <row r="622" spans="2:11" x14ac:dyDescent="0.2">
      <c r="B622" s="419" t="s">
        <v>7055</v>
      </c>
      <c r="C622" s="419">
        <v>1.9</v>
      </c>
      <c r="D622" s="419" t="s">
        <v>143</v>
      </c>
      <c r="E622" s="419" t="s">
        <v>16</v>
      </c>
      <c r="F622" s="419" t="s">
        <v>3150</v>
      </c>
      <c r="G622" s="419" t="s">
        <v>212</v>
      </c>
      <c r="H622" s="419" t="s">
        <v>219</v>
      </c>
      <c r="I622" s="419"/>
      <c r="J622" s="419" t="s">
        <v>582</v>
      </c>
      <c r="K622" s="419"/>
    </row>
    <row r="623" spans="2:11" x14ac:dyDescent="0.2">
      <c r="B623" s="419" t="s">
        <v>7056</v>
      </c>
      <c r="C623" s="419">
        <v>1.9</v>
      </c>
      <c r="D623" s="419" t="s">
        <v>143</v>
      </c>
      <c r="E623" s="419" t="s">
        <v>17</v>
      </c>
      <c r="F623" s="419" t="s">
        <v>3152</v>
      </c>
      <c r="G623" s="419" t="s">
        <v>212</v>
      </c>
      <c r="H623" s="419" t="s">
        <v>219</v>
      </c>
      <c r="I623" s="419"/>
      <c r="J623" s="419" t="s">
        <v>582</v>
      </c>
      <c r="K623" s="419"/>
    </row>
    <row r="624" spans="2:11" x14ac:dyDescent="0.2">
      <c r="B624" s="419" t="s">
        <v>7057</v>
      </c>
      <c r="C624" s="419">
        <v>1.9</v>
      </c>
      <c r="D624" s="419" t="s">
        <v>143</v>
      </c>
      <c r="E624" s="419" t="s">
        <v>18</v>
      </c>
      <c r="F624" s="419" t="s">
        <v>3154</v>
      </c>
      <c r="G624" s="419" t="s">
        <v>212</v>
      </c>
      <c r="H624" s="419" t="s">
        <v>219</v>
      </c>
      <c r="I624" s="419"/>
      <c r="J624" s="419" t="s">
        <v>582</v>
      </c>
      <c r="K624" s="419"/>
    </row>
    <row r="625" spans="2:11" x14ac:dyDescent="0.2">
      <c r="B625" s="419" t="s">
        <v>7058</v>
      </c>
      <c r="C625" s="419">
        <v>1.9</v>
      </c>
      <c r="D625" s="419" t="s">
        <v>143</v>
      </c>
      <c r="E625" s="419" t="s">
        <v>19</v>
      </c>
      <c r="F625" s="419" t="s">
        <v>3156</v>
      </c>
      <c r="G625" s="419" t="s">
        <v>212</v>
      </c>
      <c r="H625" s="419" t="s">
        <v>219</v>
      </c>
      <c r="I625" s="419"/>
      <c r="J625" s="419" t="s">
        <v>582</v>
      </c>
      <c r="K625" s="419"/>
    </row>
    <row r="626" spans="2:11" x14ac:dyDescent="0.2">
      <c r="B626" s="419" t="s">
        <v>7059</v>
      </c>
      <c r="C626" s="419">
        <v>1.9</v>
      </c>
      <c r="D626" s="419" t="s">
        <v>143</v>
      </c>
      <c r="E626" s="419" t="s">
        <v>20</v>
      </c>
      <c r="F626" s="419" t="s">
        <v>3158</v>
      </c>
      <c r="G626" s="419" t="s">
        <v>212</v>
      </c>
      <c r="H626" s="419" t="s">
        <v>219</v>
      </c>
      <c r="I626" s="419"/>
      <c r="J626" s="419" t="s">
        <v>582</v>
      </c>
      <c r="K626" s="419"/>
    </row>
    <row r="627" spans="2:11" x14ac:dyDescent="0.2">
      <c r="B627" s="419" t="s">
        <v>7060</v>
      </c>
      <c r="C627" s="419">
        <v>1.9</v>
      </c>
      <c r="D627" s="419" t="s">
        <v>143</v>
      </c>
      <c r="E627" s="419" t="s">
        <v>21</v>
      </c>
      <c r="F627" s="419" t="s">
        <v>3160</v>
      </c>
      <c r="G627" s="419" t="s">
        <v>212</v>
      </c>
      <c r="H627" s="419" t="s">
        <v>219</v>
      </c>
      <c r="I627" s="419"/>
      <c r="J627" s="419" t="s">
        <v>582</v>
      </c>
      <c r="K627" s="419"/>
    </row>
    <row r="628" spans="2:11" x14ac:dyDescent="0.2">
      <c r="B628" s="419" t="s">
        <v>7061</v>
      </c>
      <c r="C628" s="419">
        <v>1.9</v>
      </c>
      <c r="D628" s="419" t="s">
        <v>143</v>
      </c>
      <c r="E628" s="419" t="s">
        <v>22</v>
      </c>
      <c r="F628" s="419" t="s">
        <v>3162</v>
      </c>
      <c r="G628" s="419" t="s">
        <v>212</v>
      </c>
      <c r="H628" s="419" t="s">
        <v>213</v>
      </c>
      <c r="I628" s="419" t="s">
        <v>7062</v>
      </c>
      <c r="J628" s="419"/>
      <c r="K628" s="419"/>
    </row>
    <row r="629" spans="2:11" x14ac:dyDescent="0.2">
      <c r="B629" s="419" t="s">
        <v>7063</v>
      </c>
      <c r="C629" s="419">
        <v>1.9</v>
      </c>
      <c r="D629" s="419" t="s">
        <v>143</v>
      </c>
      <c r="E629" s="419" t="s">
        <v>23</v>
      </c>
      <c r="F629" s="419" t="s">
        <v>3164</v>
      </c>
      <c r="G629" s="419" t="s">
        <v>212</v>
      </c>
      <c r="H629" s="419" t="s">
        <v>219</v>
      </c>
      <c r="I629" s="419"/>
      <c r="J629" s="419" t="s">
        <v>582</v>
      </c>
      <c r="K629" s="419"/>
    </row>
    <row r="630" spans="2:11" x14ac:dyDescent="0.2">
      <c r="B630" s="419" t="s">
        <v>7064</v>
      </c>
      <c r="C630" s="419">
        <v>1.9</v>
      </c>
      <c r="D630" s="419" t="s">
        <v>143</v>
      </c>
      <c r="E630" s="419" t="s">
        <v>24</v>
      </c>
      <c r="F630" s="419" t="s">
        <v>3166</v>
      </c>
      <c r="G630" s="419" t="s">
        <v>212</v>
      </c>
      <c r="H630" s="419" t="s">
        <v>219</v>
      </c>
      <c r="I630" s="419"/>
      <c r="J630" s="419" t="s">
        <v>582</v>
      </c>
      <c r="K630" s="419"/>
    </row>
    <row r="631" spans="2:11" x14ac:dyDescent="0.2">
      <c r="B631" s="419" t="s">
        <v>7065</v>
      </c>
      <c r="C631" s="419">
        <v>1.9</v>
      </c>
      <c r="D631" s="419" t="s">
        <v>143</v>
      </c>
      <c r="E631" s="419" t="s">
        <v>25</v>
      </c>
      <c r="F631" s="419" t="s">
        <v>3168</v>
      </c>
      <c r="G631" s="419" t="s">
        <v>212</v>
      </c>
      <c r="H631" s="419" t="s">
        <v>213</v>
      </c>
      <c r="I631" s="419" t="s">
        <v>7066</v>
      </c>
      <c r="J631" s="419"/>
      <c r="K631" s="419"/>
    </row>
    <row r="632" spans="2:11" x14ac:dyDescent="0.2">
      <c r="B632" s="419" t="s">
        <v>7067</v>
      </c>
      <c r="C632" s="419">
        <v>1.9</v>
      </c>
      <c r="D632" s="419" t="s">
        <v>145</v>
      </c>
      <c r="E632" s="419" t="s">
        <v>16</v>
      </c>
      <c r="F632" s="419" t="s">
        <v>3180</v>
      </c>
      <c r="G632" s="419" t="s">
        <v>212</v>
      </c>
      <c r="H632" s="419" t="s">
        <v>213</v>
      </c>
      <c r="I632" s="419" t="s">
        <v>11602</v>
      </c>
      <c r="J632" s="419"/>
      <c r="K632" s="419"/>
    </row>
    <row r="633" spans="2:11" x14ac:dyDescent="0.2">
      <c r="B633" s="419" t="s">
        <v>7068</v>
      </c>
      <c r="C633" s="419">
        <v>1.9</v>
      </c>
      <c r="D633" s="419" t="s">
        <v>145</v>
      </c>
      <c r="E633" s="419" t="s">
        <v>17</v>
      </c>
      <c r="F633" s="419" t="s">
        <v>3182</v>
      </c>
      <c r="G633" s="419" t="s">
        <v>212</v>
      </c>
      <c r="H633" s="419" t="s">
        <v>213</v>
      </c>
      <c r="I633" s="419" t="s">
        <v>11603</v>
      </c>
      <c r="J633" s="419"/>
      <c r="K633" s="419"/>
    </row>
    <row r="634" spans="2:11" x14ac:dyDescent="0.2">
      <c r="B634" s="419" t="s">
        <v>7069</v>
      </c>
      <c r="C634" s="419">
        <v>1.9</v>
      </c>
      <c r="D634" s="419" t="s">
        <v>145</v>
      </c>
      <c r="E634" s="419" t="s">
        <v>18</v>
      </c>
      <c r="F634" s="419" t="s">
        <v>3184</v>
      </c>
      <c r="G634" s="419" t="s">
        <v>212</v>
      </c>
      <c r="H634" s="419" t="s">
        <v>213</v>
      </c>
      <c r="I634" s="419" t="s">
        <v>11604</v>
      </c>
      <c r="J634" s="419"/>
      <c r="K634" s="419"/>
    </row>
    <row r="635" spans="2:11" x14ac:dyDescent="0.2">
      <c r="B635" s="419" t="s">
        <v>7070</v>
      </c>
      <c r="C635" s="419">
        <v>1.9</v>
      </c>
      <c r="D635" s="419" t="s">
        <v>145</v>
      </c>
      <c r="E635" s="419" t="s">
        <v>19</v>
      </c>
      <c r="F635" s="419" t="s">
        <v>3186</v>
      </c>
      <c r="G635" s="419" t="s">
        <v>212</v>
      </c>
      <c r="H635" s="419" t="s">
        <v>213</v>
      </c>
      <c r="I635" s="419" t="s">
        <v>11605</v>
      </c>
      <c r="J635" s="419"/>
      <c r="K635" s="419"/>
    </row>
    <row r="636" spans="2:11" x14ac:dyDescent="0.2">
      <c r="B636" s="419" t="s">
        <v>7071</v>
      </c>
      <c r="C636" s="419">
        <v>1.9</v>
      </c>
      <c r="D636" s="419" t="s">
        <v>145</v>
      </c>
      <c r="E636" s="419" t="s">
        <v>20</v>
      </c>
      <c r="F636" s="419" t="s">
        <v>3188</v>
      </c>
      <c r="G636" s="419" t="s">
        <v>212</v>
      </c>
      <c r="H636" s="419" t="s">
        <v>213</v>
      </c>
      <c r="I636" s="419" t="s">
        <v>11606</v>
      </c>
      <c r="J636" s="419"/>
      <c r="K636" s="419"/>
    </row>
    <row r="637" spans="2:11" x14ac:dyDescent="0.2">
      <c r="B637" s="419" t="s">
        <v>7072</v>
      </c>
      <c r="C637" s="419">
        <v>1.9</v>
      </c>
      <c r="D637" s="419" t="s">
        <v>145</v>
      </c>
      <c r="E637" s="419" t="s">
        <v>21</v>
      </c>
      <c r="F637" s="419" t="s">
        <v>3190</v>
      </c>
      <c r="G637" s="419" t="s">
        <v>212</v>
      </c>
      <c r="H637" s="419" t="s">
        <v>213</v>
      </c>
      <c r="I637" s="419" t="s">
        <v>11607</v>
      </c>
      <c r="J637" s="419"/>
      <c r="K637" s="419"/>
    </row>
    <row r="638" spans="2:11" x14ac:dyDescent="0.2">
      <c r="B638" s="419" t="s">
        <v>7073</v>
      </c>
      <c r="C638" s="419">
        <v>1.9</v>
      </c>
      <c r="D638" s="419" t="s">
        <v>145</v>
      </c>
      <c r="E638" s="419" t="s">
        <v>22</v>
      </c>
      <c r="F638" s="419" t="s">
        <v>3192</v>
      </c>
      <c r="G638" s="419" t="s">
        <v>212</v>
      </c>
      <c r="H638" s="419" t="s">
        <v>213</v>
      </c>
      <c r="I638" s="419" t="s">
        <v>7074</v>
      </c>
      <c r="J638" s="419"/>
      <c r="K638" s="419"/>
    </row>
    <row r="639" spans="2:11" x14ac:dyDescent="0.2">
      <c r="B639" s="419" t="s">
        <v>7075</v>
      </c>
      <c r="C639" s="419">
        <v>1.9</v>
      </c>
      <c r="D639" s="419" t="s">
        <v>145</v>
      </c>
      <c r="E639" s="419" t="s">
        <v>23</v>
      </c>
      <c r="F639" s="419" t="s">
        <v>3194</v>
      </c>
      <c r="G639" s="419" t="s">
        <v>212</v>
      </c>
      <c r="H639" s="419" t="s">
        <v>213</v>
      </c>
      <c r="I639" s="419" t="s">
        <v>11608</v>
      </c>
      <c r="J639" s="419"/>
      <c r="K639" s="419"/>
    </row>
    <row r="640" spans="2:11" x14ac:dyDescent="0.2">
      <c r="B640" s="419" t="s">
        <v>7076</v>
      </c>
      <c r="C640" s="419">
        <v>1.9</v>
      </c>
      <c r="D640" s="419" t="s">
        <v>145</v>
      </c>
      <c r="E640" s="419" t="s">
        <v>24</v>
      </c>
      <c r="F640" s="419" t="s">
        <v>3196</v>
      </c>
      <c r="G640" s="419" t="s">
        <v>212</v>
      </c>
      <c r="H640" s="419" t="s">
        <v>213</v>
      </c>
      <c r="I640" s="419" t="s">
        <v>11609</v>
      </c>
      <c r="J640" s="419"/>
      <c r="K640" s="419"/>
    </row>
    <row r="641" spans="2:11" x14ac:dyDescent="0.2">
      <c r="B641" s="419" t="s">
        <v>7077</v>
      </c>
      <c r="C641" s="419">
        <v>1.9</v>
      </c>
      <c r="D641" s="419" t="s">
        <v>145</v>
      </c>
      <c r="E641" s="419" t="s">
        <v>25</v>
      </c>
      <c r="F641" s="419" t="s">
        <v>3198</v>
      </c>
      <c r="G641" s="419" t="s">
        <v>212</v>
      </c>
      <c r="H641" s="419" t="s">
        <v>213</v>
      </c>
      <c r="I641" s="419" t="s">
        <v>7078</v>
      </c>
      <c r="J641" s="419"/>
      <c r="K641" s="419"/>
    </row>
    <row r="642" spans="2:11" x14ac:dyDescent="0.2">
      <c r="B642" s="419" t="s">
        <v>7079</v>
      </c>
      <c r="C642" s="419">
        <v>1.9</v>
      </c>
      <c r="D642" s="419" t="s">
        <v>147</v>
      </c>
      <c r="E642" s="419" t="s">
        <v>16</v>
      </c>
      <c r="F642" s="419" t="s">
        <v>3210</v>
      </c>
      <c r="G642" s="419" t="s">
        <v>212</v>
      </c>
      <c r="H642" s="419" t="s">
        <v>219</v>
      </c>
      <c r="I642" s="419"/>
      <c r="J642" s="419" t="s">
        <v>582</v>
      </c>
      <c r="K642" s="419"/>
    </row>
    <row r="643" spans="2:11" x14ac:dyDescent="0.2">
      <c r="B643" s="419" t="s">
        <v>7080</v>
      </c>
      <c r="C643" s="419">
        <v>1.9</v>
      </c>
      <c r="D643" s="419" t="s">
        <v>147</v>
      </c>
      <c r="E643" s="419" t="s">
        <v>17</v>
      </c>
      <c r="F643" s="419" t="s">
        <v>3212</v>
      </c>
      <c r="G643" s="419" t="s">
        <v>212</v>
      </c>
      <c r="H643" s="419" t="s">
        <v>219</v>
      </c>
      <c r="I643" s="419"/>
      <c r="J643" s="419" t="s">
        <v>582</v>
      </c>
      <c r="K643" s="419"/>
    </row>
    <row r="644" spans="2:11" x14ac:dyDescent="0.2">
      <c r="B644" s="419" t="s">
        <v>7081</v>
      </c>
      <c r="C644" s="419">
        <v>1.9</v>
      </c>
      <c r="D644" s="419" t="s">
        <v>147</v>
      </c>
      <c r="E644" s="419" t="s">
        <v>18</v>
      </c>
      <c r="F644" s="419" t="s">
        <v>3214</v>
      </c>
      <c r="G644" s="419" t="s">
        <v>212</v>
      </c>
      <c r="H644" s="419" t="s">
        <v>219</v>
      </c>
      <c r="I644" s="419"/>
      <c r="J644" s="419" t="s">
        <v>582</v>
      </c>
      <c r="K644" s="419"/>
    </row>
    <row r="645" spans="2:11" x14ac:dyDescent="0.2">
      <c r="B645" s="419" t="s">
        <v>7082</v>
      </c>
      <c r="C645" s="419">
        <v>1.9</v>
      </c>
      <c r="D645" s="419" t="s">
        <v>147</v>
      </c>
      <c r="E645" s="419" t="s">
        <v>19</v>
      </c>
      <c r="F645" s="419" t="s">
        <v>3216</v>
      </c>
      <c r="G645" s="419" t="s">
        <v>212</v>
      </c>
      <c r="H645" s="419" t="s">
        <v>219</v>
      </c>
      <c r="I645" s="419"/>
      <c r="J645" s="419" t="s">
        <v>582</v>
      </c>
      <c r="K645" s="419"/>
    </row>
    <row r="646" spans="2:11" x14ac:dyDescent="0.2">
      <c r="B646" s="419" t="s">
        <v>7083</v>
      </c>
      <c r="C646" s="419">
        <v>1.9</v>
      </c>
      <c r="D646" s="419" t="s">
        <v>147</v>
      </c>
      <c r="E646" s="419" t="s">
        <v>20</v>
      </c>
      <c r="F646" s="419" t="s">
        <v>3218</v>
      </c>
      <c r="G646" s="419" t="s">
        <v>212</v>
      </c>
      <c r="H646" s="419" t="s">
        <v>219</v>
      </c>
      <c r="I646" s="419"/>
      <c r="J646" s="419" t="s">
        <v>582</v>
      </c>
      <c r="K646" s="419"/>
    </row>
    <row r="647" spans="2:11" x14ac:dyDescent="0.2">
      <c r="B647" s="419" t="s">
        <v>7084</v>
      </c>
      <c r="C647" s="419">
        <v>1.9</v>
      </c>
      <c r="D647" s="419" t="s">
        <v>147</v>
      </c>
      <c r="E647" s="419" t="s">
        <v>21</v>
      </c>
      <c r="F647" s="419" t="s">
        <v>3220</v>
      </c>
      <c r="G647" s="419" t="s">
        <v>212</v>
      </c>
      <c r="H647" s="419" t="s">
        <v>219</v>
      </c>
      <c r="I647" s="419"/>
      <c r="J647" s="419" t="s">
        <v>582</v>
      </c>
      <c r="K647" s="419"/>
    </row>
    <row r="648" spans="2:11" x14ac:dyDescent="0.2">
      <c r="B648" s="419" t="s">
        <v>7085</v>
      </c>
      <c r="C648" s="419">
        <v>1.9</v>
      </c>
      <c r="D648" s="419" t="s">
        <v>147</v>
      </c>
      <c r="E648" s="419" t="s">
        <v>22</v>
      </c>
      <c r="F648" s="419" t="s">
        <v>3222</v>
      </c>
      <c r="G648" s="419" t="s">
        <v>212</v>
      </c>
      <c r="H648" s="419" t="s">
        <v>213</v>
      </c>
      <c r="I648" s="419" t="s">
        <v>7086</v>
      </c>
      <c r="J648" s="419"/>
      <c r="K648" s="419"/>
    </row>
    <row r="649" spans="2:11" x14ac:dyDescent="0.2">
      <c r="B649" s="419" t="s">
        <v>7087</v>
      </c>
      <c r="C649" s="419">
        <v>1.9</v>
      </c>
      <c r="D649" s="419" t="s">
        <v>147</v>
      </c>
      <c r="E649" s="419" t="s">
        <v>23</v>
      </c>
      <c r="F649" s="419" t="s">
        <v>3224</v>
      </c>
      <c r="G649" s="419" t="s">
        <v>212</v>
      </c>
      <c r="H649" s="419" t="s">
        <v>219</v>
      </c>
      <c r="I649" s="419"/>
      <c r="J649" s="419" t="s">
        <v>582</v>
      </c>
      <c r="K649" s="419"/>
    </row>
    <row r="650" spans="2:11" x14ac:dyDescent="0.2">
      <c r="B650" s="419" t="s">
        <v>7088</v>
      </c>
      <c r="C650" s="419">
        <v>1.9</v>
      </c>
      <c r="D650" s="419" t="s">
        <v>147</v>
      </c>
      <c r="E650" s="419" t="s">
        <v>24</v>
      </c>
      <c r="F650" s="419" t="s">
        <v>3226</v>
      </c>
      <c r="G650" s="419" t="s">
        <v>212</v>
      </c>
      <c r="H650" s="419" t="s">
        <v>219</v>
      </c>
      <c r="I650" s="419"/>
      <c r="J650" s="419" t="s">
        <v>582</v>
      </c>
      <c r="K650" s="419"/>
    </row>
    <row r="651" spans="2:11" x14ac:dyDescent="0.2">
      <c r="B651" s="419" t="s">
        <v>7089</v>
      </c>
      <c r="C651" s="419">
        <v>1.9</v>
      </c>
      <c r="D651" s="419" t="s">
        <v>147</v>
      </c>
      <c r="E651" s="419" t="s">
        <v>25</v>
      </c>
      <c r="F651" s="419" t="s">
        <v>3228</v>
      </c>
      <c r="G651" s="419" t="s">
        <v>212</v>
      </c>
      <c r="H651" s="419" t="s">
        <v>213</v>
      </c>
      <c r="I651" s="419" t="s">
        <v>7090</v>
      </c>
      <c r="J651" s="419"/>
      <c r="K651" s="419"/>
    </row>
    <row r="652" spans="2:11" x14ac:dyDescent="0.2">
      <c r="B652" s="419" t="s">
        <v>7091</v>
      </c>
      <c r="C652" s="419">
        <v>1.9</v>
      </c>
      <c r="D652" s="419" t="s">
        <v>148</v>
      </c>
      <c r="E652" s="419" t="s">
        <v>16</v>
      </c>
      <c r="F652" s="419" t="s">
        <v>3240</v>
      </c>
      <c r="G652" s="419" t="s">
        <v>212</v>
      </c>
      <c r="H652" s="419" t="s">
        <v>219</v>
      </c>
      <c r="I652" s="419"/>
      <c r="J652" s="419" t="s">
        <v>582</v>
      </c>
      <c r="K652" s="419"/>
    </row>
    <row r="653" spans="2:11" x14ac:dyDescent="0.2">
      <c r="B653" s="419" t="s">
        <v>7092</v>
      </c>
      <c r="C653" s="419">
        <v>1.9</v>
      </c>
      <c r="D653" s="419" t="s">
        <v>148</v>
      </c>
      <c r="E653" s="419" t="s">
        <v>17</v>
      </c>
      <c r="F653" s="419" t="s">
        <v>3242</v>
      </c>
      <c r="G653" s="419" t="s">
        <v>212</v>
      </c>
      <c r="H653" s="419" t="s">
        <v>219</v>
      </c>
      <c r="I653" s="419"/>
      <c r="J653" s="419" t="s">
        <v>582</v>
      </c>
      <c r="K653" s="419"/>
    </row>
    <row r="654" spans="2:11" x14ac:dyDescent="0.2">
      <c r="B654" s="419" t="s">
        <v>7093</v>
      </c>
      <c r="C654" s="419">
        <v>1.9</v>
      </c>
      <c r="D654" s="419" t="s">
        <v>148</v>
      </c>
      <c r="E654" s="419" t="s">
        <v>18</v>
      </c>
      <c r="F654" s="419" t="s">
        <v>3244</v>
      </c>
      <c r="G654" s="419" t="s">
        <v>212</v>
      </c>
      <c r="H654" s="419" t="s">
        <v>219</v>
      </c>
      <c r="I654" s="419"/>
      <c r="J654" s="419" t="s">
        <v>582</v>
      </c>
      <c r="K654" s="419"/>
    </row>
    <row r="655" spans="2:11" x14ac:dyDescent="0.2">
      <c r="B655" s="419" t="s">
        <v>7094</v>
      </c>
      <c r="C655" s="419">
        <v>1.9</v>
      </c>
      <c r="D655" s="419" t="s">
        <v>148</v>
      </c>
      <c r="E655" s="419" t="s">
        <v>19</v>
      </c>
      <c r="F655" s="419" t="s">
        <v>3246</v>
      </c>
      <c r="G655" s="419" t="s">
        <v>212</v>
      </c>
      <c r="H655" s="419" t="s">
        <v>219</v>
      </c>
      <c r="I655" s="419"/>
      <c r="J655" s="419" t="s">
        <v>582</v>
      </c>
      <c r="K655" s="419"/>
    </row>
    <row r="656" spans="2:11" x14ac:dyDescent="0.2">
      <c r="B656" s="419" t="s">
        <v>7095</v>
      </c>
      <c r="C656" s="419">
        <v>1.9</v>
      </c>
      <c r="D656" s="419" t="s">
        <v>148</v>
      </c>
      <c r="E656" s="419" t="s">
        <v>20</v>
      </c>
      <c r="F656" s="419" t="s">
        <v>3248</v>
      </c>
      <c r="G656" s="419" t="s">
        <v>212</v>
      </c>
      <c r="H656" s="419" t="s">
        <v>219</v>
      </c>
      <c r="I656" s="419"/>
      <c r="J656" s="419" t="s">
        <v>582</v>
      </c>
      <c r="K656" s="419"/>
    </row>
    <row r="657" spans="2:11" x14ac:dyDescent="0.2">
      <c r="B657" s="419" t="s">
        <v>7096</v>
      </c>
      <c r="C657" s="419">
        <v>1.9</v>
      </c>
      <c r="D657" s="419" t="s">
        <v>148</v>
      </c>
      <c r="E657" s="419" t="s">
        <v>21</v>
      </c>
      <c r="F657" s="419" t="s">
        <v>3250</v>
      </c>
      <c r="G657" s="419" t="s">
        <v>212</v>
      </c>
      <c r="H657" s="419" t="s">
        <v>219</v>
      </c>
      <c r="I657" s="419"/>
      <c r="J657" s="419" t="s">
        <v>582</v>
      </c>
      <c r="K657" s="419"/>
    </row>
    <row r="658" spans="2:11" x14ac:dyDescent="0.2">
      <c r="B658" s="419" t="s">
        <v>7097</v>
      </c>
      <c r="C658" s="419">
        <v>1.9</v>
      </c>
      <c r="D658" s="419" t="s">
        <v>148</v>
      </c>
      <c r="E658" s="419" t="s">
        <v>22</v>
      </c>
      <c r="F658" s="419" t="s">
        <v>3252</v>
      </c>
      <c r="G658" s="419" t="s">
        <v>212</v>
      </c>
      <c r="H658" s="419" t="s">
        <v>213</v>
      </c>
      <c r="I658" s="419" t="s">
        <v>7098</v>
      </c>
      <c r="J658" s="419"/>
      <c r="K658" s="419"/>
    </row>
    <row r="659" spans="2:11" x14ac:dyDescent="0.2">
      <c r="B659" s="419" t="s">
        <v>7099</v>
      </c>
      <c r="C659" s="419">
        <v>1.9</v>
      </c>
      <c r="D659" s="419" t="s">
        <v>148</v>
      </c>
      <c r="E659" s="419" t="s">
        <v>23</v>
      </c>
      <c r="F659" s="419" t="s">
        <v>3254</v>
      </c>
      <c r="G659" s="419" t="s">
        <v>212</v>
      </c>
      <c r="H659" s="419" t="s">
        <v>219</v>
      </c>
      <c r="I659" s="419"/>
      <c r="J659" s="419" t="s">
        <v>582</v>
      </c>
      <c r="K659" s="419"/>
    </row>
    <row r="660" spans="2:11" x14ac:dyDescent="0.2">
      <c r="B660" s="419" t="s">
        <v>7100</v>
      </c>
      <c r="C660" s="419">
        <v>1.9</v>
      </c>
      <c r="D660" s="419" t="s">
        <v>148</v>
      </c>
      <c r="E660" s="419" t="s">
        <v>24</v>
      </c>
      <c r="F660" s="419" t="s">
        <v>3256</v>
      </c>
      <c r="G660" s="419" t="s">
        <v>212</v>
      </c>
      <c r="H660" s="419" t="s">
        <v>219</v>
      </c>
      <c r="I660" s="419"/>
      <c r="J660" s="419" t="s">
        <v>582</v>
      </c>
      <c r="K660" s="419"/>
    </row>
    <row r="661" spans="2:11" x14ac:dyDescent="0.2">
      <c r="B661" s="419" t="s">
        <v>7101</v>
      </c>
      <c r="C661" s="419">
        <v>1.9</v>
      </c>
      <c r="D661" s="419" t="s">
        <v>148</v>
      </c>
      <c r="E661" s="419" t="s">
        <v>25</v>
      </c>
      <c r="F661" s="419" t="s">
        <v>3258</v>
      </c>
      <c r="G661" s="419" t="s">
        <v>212</v>
      </c>
      <c r="H661" s="419" t="s">
        <v>213</v>
      </c>
      <c r="I661" s="419" t="s">
        <v>7102</v>
      </c>
      <c r="J661" s="419"/>
      <c r="K661" s="419"/>
    </row>
    <row r="662" spans="2:11" x14ac:dyDescent="0.2">
      <c r="B662" s="419" t="s">
        <v>7103</v>
      </c>
      <c r="C662" s="419">
        <v>1.9</v>
      </c>
      <c r="D662" s="419" t="s">
        <v>150</v>
      </c>
      <c r="E662" s="419" t="s">
        <v>16</v>
      </c>
      <c r="F662" s="419" t="s">
        <v>3270</v>
      </c>
      <c r="G662" s="419" t="s">
        <v>212</v>
      </c>
      <c r="H662" s="419" t="s">
        <v>219</v>
      </c>
      <c r="I662" s="419"/>
      <c r="J662" s="419" t="s">
        <v>582</v>
      </c>
      <c r="K662" s="419"/>
    </row>
    <row r="663" spans="2:11" x14ac:dyDescent="0.2">
      <c r="B663" s="419" t="s">
        <v>7104</v>
      </c>
      <c r="C663" s="419">
        <v>1.9</v>
      </c>
      <c r="D663" s="419" t="s">
        <v>150</v>
      </c>
      <c r="E663" s="419" t="s">
        <v>17</v>
      </c>
      <c r="F663" s="419" t="s">
        <v>3272</v>
      </c>
      <c r="G663" s="419" t="s">
        <v>212</v>
      </c>
      <c r="H663" s="419" t="s">
        <v>219</v>
      </c>
      <c r="I663" s="419"/>
      <c r="J663" s="419" t="s">
        <v>582</v>
      </c>
      <c r="K663" s="419"/>
    </row>
    <row r="664" spans="2:11" x14ac:dyDescent="0.2">
      <c r="B664" s="419" t="s">
        <v>7105</v>
      </c>
      <c r="C664" s="419">
        <v>1.9</v>
      </c>
      <c r="D664" s="419" t="s">
        <v>150</v>
      </c>
      <c r="E664" s="419" t="s">
        <v>18</v>
      </c>
      <c r="F664" s="419" t="s">
        <v>3274</v>
      </c>
      <c r="G664" s="419" t="s">
        <v>212</v>
      </c>
      <c r="H664" s="419" t="s">
        <v>219</v>
      </c>
      <c r="I664" s="419"/>
      <c r="J664" s="419" t="s">
        <v>582</v>
      </c>
      <c r="K664" s="419"/>
    </row>
    <row r="665" spans="2:11" x14ac:dyDescent="0.2">
      <c r="B665" s="419" t="s">
        <v>7106</v>
      </c>
      <c r="C665" s="419">
        <v>1.9</v>
      </c>
      <c r="D665" s="419" t="s">
        <v>150</v>
      </c>
      <c r="E665" s="419" t="s">
        <v>19</v>
      </c>
      <c r="F665" s="419" t="s">
        <v>3276</v>
      </c>
      <c r="G665" s="419" t="s">
        <v>212</v>
      </c>
      <c r="H665" s="419" t="s">
        <v>219</v>
      </c>
      <c r="I665" s="419"/>
      <c r="J665" s="419" t="s">
        <v>582</v>
      </c>
      <c r="K665" s="419"/>
    </row>
    <row r="666" spans="2:11" x14ac:dyDescent="0.2">
      <c r="B666" s="419" t="s">
        <v>7107</v>
      </c>
      <c r="C666" s="419">
        <v>1.9</v>
      </c>
      <c r="D666" s="419" t="s">
        <v>150</v>
      </c>
      <c r="E666" s="419" t="s">
        <v>20</v>
      </c>
      <c r="F666" s="419" t="s">
        <v>3278</v>
      </c>
      <c r="G666" s="419" t="s">
        <v>212</v>
      </c>
      <c r="H666" s="419" t="s">
        <v>219</v>
      </c>
      <c r="I666" s="419"/>
      <c r="J666" s="419" t="s">
        <v>582</v>
      </c>
      <c r="K666" s="419"/>
    </row>
    <row r="667" spans="2:11" x14ac:dyDescent="0.2">
      <c r="B667" s="419" t="s">
        <v>7108</v>
      </c>
      <c r="C667" s="419">
        <v>1.9</v>
      </c>
      <c r="D667" s="419" t="s">
        <v>150</v>
      </c>
      <c r="E667" s="419" t="s">
        <v>21</v>
      </c>
      <c r="F667" s="419" t="s">
        <v>3280</v>
      </c>
      <c r="G667" s="419" t="s">
        <v>212</v>
      </c>
      <c r="H667" s="419" t="s">
        <v>219</v>
      </c>
      <c r="I667" s="419"/>
      <c r="J667" s="419" t="s">
        <v>582</v>
      </c>
      <c r="K667" s="419"/>
    </row>
    <row r="668" spans="2:11" x14ac:dyDescent="0.2">
      <c r="B668" s="419" t="s">
        <v>7109</v>
      </c>
      <c r="C668" s="419">
        <v>1.9</v>
      </c>
      <c r="D668" s="419" t="s">
        <v>150</v>
      </c>
      <c r="E668" s="419" t="s">
        <v>22</v>
      </c>
      <c r="F668" s="419" t="s">
        <v>3282</v>
      </c>
      <c r="G668" s="419" t="s">
        <v>212</v>
      </c>
      <c r="H668" s="419" t="s">
        <v>213</v>
      </c>
      <c r="I668" s="419" t="s">
        <v>7110</v>
      </c>
      <c r="J668" s="419"/>
      <c r="K668" s="419"/>
    </row>
    <row r="669" spans="2:11" x14ac:dyDescent="0.2">
      <c r="B669" s="419" t="s">
        <v>7111</v>
      </c>
      <c r="C669" s="419">
        <v>1.9</v>
      </c>
      <c r="D669" s="419" t="s">
        <v>150</v>
      </c>
      <c r="E669" s="419" t="s">
        <v>23</v>
      </c>
      <c r="F669" s="419" t="s">
        <v>3284</v>
      </c>
      <c r="G669" s="419" t="s">
        <v>212</v>
      </c>
      <c r="H669" s="419" t="s">
        <v>219</v>
      </c>
      <c r="I669" s="419"/>
      <c r="J669" s="419" t="s">
        <v>582</v>
      </c>
      <c r="K669" s="419"/>
    </row>
    <row r="670" spans="2:11" x14ac:dyDescent="0.2">
      <c r="B670" s="419" t="s">
        <v>7112</v>
      </c>
      <c r="C670" s="419">
        <v>1.9</v>
      </c>
      <c r="D670" s="419" t="s">
        <v>150</v>
      </c>
      <c r="E670" s="419" t="s">
        <v>24</v>
      </c>
      <c r="F670" s="419" t="s">
        <v>3286</v>
      </c>
      <c r="G670" s="419" t="s">
        <v>212</v>
      </c>
      <c r="H670" s="419" t="s">
        <v>219</v>
      </c>
      <c r="I670" s="419"/>
      <c r="J670" s="419" t="s">
        <v>582</v>
      </c>
      <c r="K670" s="419"/>
    </row>
    <row r="671" spans="2:11" x14ac:dyDescent="0.2">
      <c r="B671" s="419" t="s">
        <v>7113</v>
      </c>
      <c r="C671" s="419">
        <v>1.9</v>
      </c>
      <c r="D671" s="419" t="s">
        <v>150</v>
      </c>
      <c r="E671" s="419" t="s">
        <v>25</v>
      </c>
      <c r="F671" s="419" t="s">
        <v>3288</v>
      </c>
      <c r="G671" s="419" t="s">
        <v>212</v>
      </c>
      <c r="H671" s="419" t="s">
        <v>213</v>
      </c>
      <c r="I671" s="419" t="s">
        <v>7114</v>
      </c>
      <c r="J671" s="419"/>
      <c r="K671" s="419"/>
    </row>
    <row r="672" spans="2:11" x14ac:dyDescent="0.2">
      <c r="B672" s="419" t="s">
        <v>7115</v>
      </c>
      <c r="C672" s="419">
        <v>1.9</v>
      </c>
      <c r="D672" s="419" t="s">
        <v>152</v>
      </c>
      <c r="E672" s="419" t="s">
        <v>16</v>
      </c>
      <c r="F672" s="419" t="s">
        <v>3300</v>
      </c>
      <c r="G672" s="419" t="s">
        <v>212</v>
      </c>
      <c r="H672" s="419" t="s">
        <v>219</v>
      </c>
      <c r="I672" s="419"/>
      <c r="J672" s="419" t="s">
        <v>582</v>
      </c>
      <c r="K672" s="419"/>
    </row>
    <row r="673" spans="2:11" x14ac:dyDescent="0.2">
      <c r="B673" s="419" t="s">
        <v>7116</v>
      </c>
      <c r="C673" s="419">
        <v>1.9</v>
      </c>
      <c r="D673" s="419" t="s">
        <v>152</v>
      </c>
      <c r="E673" s="419" t="s">
        <v>17</v>
      </c>
      <c r="F673" s="419" t="s">
        <v>3302</v>
      </c>
      <c r="G673" s="419" t="s">
        <v>212</v>
      </c>
      <c r="H673" s="419" t="s">
        <v>219</v>
      </c>
      <c r="I673" s="419"/>
      <c r="J673" s="419" t="s">
        <v>582</v>
      </c>
      <c r="K673" s="419"/>
    </row>
    <row r="674" spans="2:11" x14ac:dyDescent="0.2">
      <c r="B674" s="419" t="s">
        <v>7117</v>
      </c>
      <c r="C674" s="419">
        <v>1.9</v>
      </c>
      <c r="D674" s="419" t="s">
        <v>152</v>
      </c>
      <c r="E674" s="419" t="s">
        <v>18</v>
      </c>
      <c r="F674" s="419" t="s">
        <v>3304</v>
      </c>
      <c r="G674" s="419" t="s">
        <v>212</v>
      </c>
      <c r="H674" s="419" t="s">
        <v>219</v>
      </c>
      <c r="I674" s="419"/>
      <c r="J674" s="419" t="s">
        <v>582</v>
      </c>
      <c r="K674" s="419"/>
    </row>
    <row r="675" spans="2:11" x14ac:dyDescent="0.2">
      <c r="B675" s="419" t="s">
        <v>7118</v>
      </c>
      <c r="C675" s="419">
        <v>1.9</v>
      </c>
      <c r="D675" s="419" t="s">
        <v>152</v>
      </c>
      <c r="E675" s="419" t="s">
        <v>19</v>
      </c>
      <c r="F675" s="419" t="s">
        <v>3306</v>
      </c>
      <c r="G675" s="419" t="s">
        <v>212</v>
      </c>
      <c r="H675" s="419" t="s">
        <v>219</v>
      </c>
      <c r="I675" s="419"/>
      <c r="J675" s="419" t="s">
        <v>582</v>
      </c>
      <c r="K675" s="419"/>
    </row>
    <row r="676" spans="2:11" x14ac:dyDescent="0.2">
      <c r="B676" s="419" t="s">
        <v>7119</v>
      </c>
      <c r="C676" s="419">
        <v>1.9</v>
      </c>
      <c r="D676" s="419" t="s">
        <v>152</v>
      </c>
      <c r="E676" s="419" t="s">
        <v>20</v>
      </c>
      <c r="F676" s="419" t="s">
        <v>3308</v>
      </c>
      <c r="G676" s="419" t="s">
        <v>212</v>
      </c>
      <c r="H676" s="419" t="s">
        <v>219</v>
      </c>
      <c r="I676" s="419"/>
      <c r="J676" s="419" t="s">
        <v>582</v>
      </c>
      <c r="K676" s="419"/>
    </row>
    <row r="677" spans="2:11" x14ac:dyDescent="0.2">
      <c r="B677" s="419" t="s">
        <v>7120</v>
      </c>
      <c r="C677" s="419">
        <v>1.9</v>
      </c>
      <c r="D677" s="419" t="s">
        <v>152</v>
      </c>
      <c r="E677" s="419" t="s">
        <v>21</v>
      </c>
      <c r="F677" s="419" t="s">
        <v>3310</v>
      </c>
      <c r="G677" s="419" t="s">
        <v>212</v>
      </c>
      <c r="H677" s="419" t="s">
        <v>219</v>
      </c>
      <c r="I677" s="419"/>
      <c r="J677" s="419" t="s">
        <v>582</v>
      </c>
      <c r="K677" s="419"/>
    </row>
    <row r="678" spans="2:11" x14ac:dyDescent="0.2">
      <c r="B678" s="419" t="s">
        <v>7121</v>
      </c>
      <c r="C678" s="419">
        <v>1.9</v>
      </c>
      <c r="D678" s="419" t="s">
        <v>152</v>
      </c>
      <c r="E678" s="419" t="s">
        <v>22</v>
      </c>
      <c r="F678" s="419" t="s">
        <v>3312</v>
      </c>
      <c r="G678" s="419" t="s">
        <v>212</v>
      </c>
      <c r="H678" s="419" t="s">
        <v>213</v>
      </c>
      <c r="I678" s="419" t="s">
        <v>7122</v>
      </c>
      <c r="J678" s="419"/>
      <c r="K678" s="419"/>
    </row>
    <row r="679" spans="2:11" x14ac:dyDescent="0.2">
      <c r="B679" s="419" t="s">
        <v>7123</v>
      </c>
      <c r="C679" s="419">
        <v>1.9</v>
      </c>
      <c r="D679" s="419" t="s">
        <v>152</v>
      </c>
      <c r="E679" s="419" t="s">
        <v>23</v>
      </c>
      <c r="F679" s="419" t="s">
        <v>3314</v>
      </c>
      <c r="G679" s="419" t="s">
        <v>212</v>
      </c>
      <c r="H679" s="419" t="s">
        <v>219</v>
      </c>
      <c r="I679" s="419"/>
      <c r="J679" s="419" t="s">
        <v>582</v>
      </c>
      <c r="K679" s="419"/>
    </row>
    <row r="680" spans="2:11" x14ac:dyDescent="0.2">
      <c r="B680" s="419" t="s">
        <v>7124</v>
      </c>
      <c r="C680" s="419">
        <v>1.9</v>
      </c>
      <c r="D680" s="419" t="s">
        <v>152</v>
      </c>
      <c r="E680" s="419" t="s">
        <v>24</v>
      </c>
      <c r="F680" s="419" t="s">
        <v>3316</v>
      </c>
      <c r="G680" s="419" t="s">
        <v>212</v>
      </c>
      <c r="H680" s="419" t="s">
        <v>219</v>
      </c>
      <c r="I680" s="419"/>
      <c r="J680" s="419" t="s">
        <v>582</v>
      </c>
      <c r="K680" s="419"/>
    </row>
    <row r="681" spans="2:11" x14ac:dyDescent="0.2">
      <c r="B681" s="419" t="s">
        <v>7125</v>
      </c>
      <c r="C681" s="419">
        <v>1.9</v>
      </c>
      <c r="D681" s="419" t="s">
        <v>152</v>
      </c>
      <c r="E681" s="419" t="s">
        <v>25</v>
      </c>
      <c r="F681" s="419" t="s">
        <v>3318</v>
      </c>
      <c r="G681" s="419" t="s">
        <v>212</v>
      </c>
      <c r="H681" s="419" t="s">
        <v>213</v>
      </c>
      <c r="I681" s="419" t="s">
        <v>7126</v>
      </c>
      <c r="J681" s="419"/>
      <c r="K681" s="419"/>
    </row>
    <row r="682" spans="2:11" x14ac:dyDescent="0.2">
      <c r="B682" s="419" t="s">
        <v>7127</v>
      </c>
      <c r="C682" s="419">
        <v>1.9</v>
      </c>
      <c r="D682" s="419" t="s">
        <v>154</v>
      </c>
      <c r="E682" s="419" t="s">
        <v>16</v>
      </c>
      <c r="F682" s="419" t="s">
        <v>3330</v>
      </c>
      <c r="G682" s="419" t="s">
        <v>212</v>
      </c>
      <c r="H682" s="419" t="s">
        <v>219</v>
      </c>
      <c r="I682" s="419"/>
      <c r="J682" s="419" t="s">
        <v>582</v>
      </c>
      <c r="K682" s="419"/>
    </row>
    <row r="683" spans="2:11" x14ac:dyDescent="0.2">
      <c r="B683" s="419" t="s">
        <v>7128</v>
      </c>
      <c r="C683" s="419">
        <v>1.9</v>
      </c>
      <c r="D683" s="419" t="s">
        <v>154</v>
      </c>
      <c r="E683" s="419" t="s">
        <v>17</v>
      </c>
      <c r="F683" s="419" t="s">
        <v>3332</v>
      </c>
      <c r="G683" s="419" t="s">
        <v>212</v>
      </c>
      <c r="H683" s="419" t="s">
        <v>219</v>
      </c>
      <c r="I683" s="419"/>
      <c r="J683" s="419" t="s">
        <v>582</v>
      </c>
      <c r="K683" s="419"/>
    </row>
    <row r="684" spans="2:11" x14ac:dyDescent="0.2">
      <c r="B684" s="419" t="s">
        <v>7129</v>
      </c>
      <c r="C684" s="419">
        <v>1.9</v>
      </c>
      <c r="D684" s="419" t="s">
        <v>154</v>
      </c>
      <c r="E684" s="419" t="s">
        <v>18</v>
      </c>
      <c r="F684" s="419" t="s">
        <v>3334</v>
      </c>
      <c r="G684" s="419" t="s">
        <v>212</v>
      </c>
      <c r="H684" s="419" t="s">
        <v>219</v>
      </c>
      <c r="I684" s="419"/>
      <c r="J684" s="419" t="s">
        <v>582</v>
      </c>
      <c r="K684" s="419"/>
    </row>
    <row r="685" spans="2:11" x14ac:dyDescent="0.2">
      <c r="B685" s="419" t="s">
        <v>7130</v>
      </c>
      <c r="C685" s="419">
        <v>1.9</v>
      </c>
      <c r="D685" s="419" t="s">
        <v>154</v>
      </c>
      <c r="E685" s="419" t="s">
        <v>19</v>
      </c>
      <c r="F685" s="419" t="s">
        <v>3336</v>
      </c>
      <c r="G685" s="419" t="s">
        <v>212</v>
      </c>
      <c r="H685" s="419" t="s">
        <v>219</v>
      </c>
      <c r="I685" s="419"/>
      <c r="J685" s="419" t="s">
        <v>582</v>
      </c>
      <c r="K685" s="419"/>
    </row>
    <row r="686" spans="2:11" x14ac:dyDescent="0.2">
      <c r="B686" s="419" t="s">
        <v>7131</v>
      </c>
      <c r="C686" s="419">
        <v>1.9</v>
      </c>
      <c r="D686" s="419" t="s">
        <v>154</v>
      </c>
      <c r="E686" s="419" t="s">
        <v>20</v>
      </c>
      <c r="F686" s="419" t="s">
        <v>3338</v>
      </c>
      <c r="G686" s="419" t="s">
        <v>212</v>
      </c>
      <c r="H686" s="419" t="s">
        <v>219</v>
      </c>
      <c r="I686" s="419"/>
      <c r="J686" s="419" t="s">
        <v>582</v>
      </c>
      <c r="K686" s="419"/>
    </row>
    <row r="687" spans="2:11" x14ac:dyDescent="0.2">
      <c r="B687" s="419" t="s">
        <v>7132</v>
      </c>
      <c r="C687" s="419">
        <v>1.9</v>
      </c>
      <c r="D687" s="419" t="s">
        <v>154</v>
      </c>
      <c r="E687" s="419" t="s">
        <v>21</v>
      </c>
      <c r="F687" s="419" t="s">
        <v>3340</v>
      </c>
      <c r="G687" s="419" t="s">
        <v>212</v>
      </c>
      <c r="H687" s="419" t="s">
        <v>219</v>
      </c>
      <c r="I687" s="419"/>
      <c r="J687" s="419" t="s">
        <v>582</v>
      </c>
      <c r="K687" s="419"/>
    </row>
    <row r="688" spans="2:11" x14ac:dyDescent="0.2">
      <c r="B688" s="419" t="s">
        <v>7133</v>
      </c>
      <c r="C688" s="419">
        <v>1.9</v>
      </c>
      <c r="D688" s="419" t="s">
        <v>154</v>
      </c>
      <c r="E688" s="419" t="s">
        <v>22</v>
      </c>
      <c r="F688" s="419" t="s">
        <v>3342</v>
      </c>
      <c r="G688" s="419" t="s">
        <v>212</v>
      </c>
      <c r="H688" s="419" t="s">
        <v>213</v>
      </c>
      <c r="I688" s="419" t="s">
        <v>7134</v>
      </c>
      <c r="J688" s="419"/>
      <c r="K688" s="419"/>
    </row>
    <row r="689" spans="2:11" x14ac:dyDescent="0.2">
      <c r="B689" s="419" t="s">
        <v>7135</v>
      </c>
      <c r="C689" s="419">
        <v>1.9</v>
      </c>
      <c r="D689" s="419" t="s">
        <v>154</v>
      </c>
      <c r="E689" s="419" t="s">
        <v>23</v>
      </c>
      <c r="F689" s="419" t="s">
        <v>3344</v>
      </c>
      <c r="G689" s="419" t="s">
        <v>212</v>
      </c>
      <c r="H689" s="419" t="s">
        <v>219</v>
      </c>
      <c r="I689" s="419"/>
      <c r="J689" s="419" t="s">
        <v>582</v>
      </c>
      <c r="K689" s="419"/>
    </row>
    <row r="690" spans="2:11" x14ac:dyDescent="0.2">
      <c r="B690" s="419" t="s">
        <v>7136</v>
      </c>
      <c r="C690" s="419">
        <v>1.9</v>
      </c>
      <c r="D690" s="419" t="s">
        <v>154</v>
      </c>
      <c r="E690" s="419" t="s">
        <v>24</v>
      </c>
      <c r="F690" s="419" t="s">
        <v>3346</v>
      </c>
      <c r="G690" s="419" t="s">
        <v>212</v>
      </c>
      <c r="H690" s="419" t="s">
        <v>219</v>
      </c>
      <c r="I690" s="419"/>
      <c r="J690" s="419" t="s">
        <v>582</v>
      </c>
      <c r="K690" s="419"/>
    </row>
    <row r="691" spans="2:11" x14ac:dyDescent="0.2">
      <c r="B691" s="419" t="s">
        <v>7137</v>
      </c>
      <c r="C691" s="419">
        <v>1.9</v>
      </c>
      <c r="D691" s="419" t="s">
        <v>154</v>
      </c>
      <c r="E691" s="419" t="s">
        <v>25</v>
      </c>
      <c r="F691" s="419" t="s">
        <v>3348</v>
      </c>
      <c r="G691" s="419" t="s">
        <v>212</v>
      </c>
      <c r="H691" s="419" t="s">
        <v>213</v>
      </c>
      <c r="I691" s="419" t="s">
        <v>7138</v>
      </c>
      <c r="J691" s="419"/>
      <c r="K691" s="419"/>
    </row>
    <row r="692" spans="2:11" x14ac:dyDescent="0.2">
      <c r="B692" s="419" t="s">
        <v>7139</v>
      </c>
      <c r="C692" s="419">
        <v>1.9</v>
      </c>
      <c r="D692" s="419" t="s">
        <v>155</v>
      </c>
      <c r="E692" s="419" t="s">
        <v>16</v>
      </c>
      <c r="F692" s="419" t="s">
        <v>3360</v>
      </c>
      <c r="G692" s="419" t="s">
        <v>212</v>
      </c>
      <c r="H692" s="419" t="s">
        <v>219</v>
      </c>
      <c r="I692" s="419"/>
      <c r="J692" s="419" t="s">
        <v>582</v>
      </c>
      <c r="K692" s="419"/>
    </row>
    <row r="693" spans="2:11" x14ac:dyDescent="0.2">
      <c r="B693" s="419" t="s">
        <v>7140</v>
      </c>
      <c r="C693" s="419">
        <v>1.9</v>
      </c>
      <c r="D693" s="419" t="s">
        <v>155</v>
      </c>
      <c r="E693" s="419" t="s">
        <v>17</v>
      </c>
      <c r="F693" s="419" t="s">
        <v>3362</v>
      </c>
      <c r="G693" s="419" t="s">
        <v>212</v>
      </c>
      <c r="H693" s="419" t="s">
        <v>219</v>
      </c>
      <c r="I693" s="419"/>
      <c r="J693" s="419" t="s">
        <v>582</v>
      </c>
      <c r="K693" s="419"/>
    </row>
    <row r="694" spans="2:11" x14ac:dyDescent="0.2">
      <c r="B694" s="419" t="s">
        <v>7141</v>
      </c>
      <c r="C694" s="419">
        <v>1.9</v>
      </c>
      <c r="D694" s="419" t="s">
        <v>155</v>
      </c>
      <c r="E694" s="419" t="s">
        <v>18</v>
      </c>
      <c r="F694" s="419" t="s">
        <v>3364</v>
      </c>
      <c r="G694" s="419" t="s">
        <v>212</v>
      </c>
      <c r="H694" s="419" t="s">
        <v>219</v>
      </c>
      <c r="I694" s="419"/>
      <c r="J694" s="419" t="s">
        <v>582</v>
      </c>
      <c r="K694" s="419"/>
    </row>
    <row r="695" spans="2:11" x14ac:dyDescent="0.2">
      <c r="B695" s="419" t="s">
        <v>7142</v>
      </c>
      <c r="C695" s="419">
        <v>1.9</v>
      </c>
      <c r="D695" s="419" t="s">
        <v>155</v>
      </c>
      <c r="E695" s="419" t="s">
        <v>19</v>
      </c>
      <c r="F695" s="419" t="s">
        <v>3366</v>
      </c>
      <c r="G695" s="419" t="s">
        <v>212</v>
      </c>
      <c r="H695" s="419" t="s">
        <v>219</v>
      </c>
      <c r="I695" s="419"/>
      <c r="J695" s="419" t="s">
        <v>582</v>
      </c>
      <c r="K695" s="419"/>
    </row>
    <row r="696" spans="2:11" x14ac:dyDescent="0.2">
      <c r="B696" s="419" t="s">
        <v>7143</v>
      </c>
      <c r="C696" s="419">
        <v>1.9</v>
      </c>
      <c r="D696" s="419" t="s">
        <v>155</v>
      </c>
      <c r="E696" s="419" t="s">
        <v>20</v>
      </c>
      <c r="F696" s="419" t="s">
        <v>3368</v>
      </c>
      <c r="G696" s="419" t="s">
        <v>212</v>
      </c>
      <c r="H696" s="419" t="s">
        <v>219</v>
      </c>
      <c r="I696" s="419"/>
      <c r="J696" s="419" t="s">
        <v>582</v>
      </c>
      <c r="K696" s="419"/>
    </row>
    <row r="697" spans="2:11" x14ac:dyDescent="0.2">
      <c r="B697" s="419" t="s">
        <v>7144</v>
      </c>
      <c r="C697" s="419">
        <v>1.9</v>
      </c>
      <c r="D697" s="419" t="s">
        <v>155</v>
      </c>
      <c r="E697" s="419" t="s">
        <v>21</v>
      </c>
      <c r="F697" s="419" t="s">
        <v>3370</v>
      </c>
      <c r="G697" s="419" t="s">
        <v>212</v>
      </c>
      <c r="H697" s="419" t="s">
        <v>219</v>
      </c>
      <c r="I697" s="419"/>
      <c r="J697" s="419" t="s">
        <v>582</v>
      </c>
      <c r="K697" s="419"/>
    </row>
    <row r="698" spans="2:11" x14ac:dyDescent="0.2">
      <c r="B698" s="419" t="s">
        <v>7145</v>
      </c>
      <c r="C698" s="419">
        <v>1.9</v>
      </c>
      <c r="D698" s="419" t="s">
        <v>155</v>
      </c>
      <c r="E698" s="419" t="s">
        <v>22</v>
      </c>
      <c r="F698" s="419" t="s">
        <v>3372</v>
      </c>
      <c r="G698" s="419" t="s">
        <v>212</v>
      </c>
      <c r="H698" s="419" t="s">
        <v>213</v>
      </c>
      <c r="I698" s="419" t="s">
        <v>7146</v>
      </c>
      <c r="J698" s="419"/>
      <c r="K698" s="419"/>
    </row>
    <row r="699" spans="2:11" x14ac:dyDescent="0.2">
      <c r="B699" s="419" t="s">
        <v>7147</v>
      </c>
      <c r="C699" s="419">
        <v>1.9</v>
      </c>
      <c r="D699" s="419" t="s">
        <v>155</v>
      </c>
      <c r="E699" s="419" t="s">
        <v>23</v>
      </c>
      <c r="F699" s="419" t="s">
        <v>3374</v>
      </c>
      <c r="G699" s="419" t="s">
        <v>212</v>
      </c>
      <c r="H699" s="419" t="s">
        <v>219</v>
      </c>
      <c r="I699" s="419"/>
      <c r="J699" s="419" t="s">
        <v>582</v>
      </c>
      <c r="K699" s="419"/>
    </row>
    <row r="700" spans="2:11" x14ac:dyDescent="0.2">
      <c r="B700" s="419" t="s">
        <v>7148</v>
      </c>
      <c r="C700" s="419">
        <v>1.9</v>
      </c>
      <c r="D700" s="419" t="s">
        <v>155</v>
      </c>
      <c r="E700" s="419" t="s">
        <v>24</v>
      </c>
      <c r="F700" s="419" t="s">
        <v>3376</v>
      </c>
      <c r="G700" s="419" t="s">
        <v>212</v>
      </c>
      <c r="H700" s="419" t="s">
        <v>219</v>
      </c>
      <c r="I700" s="419"/>
      <c r="J700" s="419" t="s">
        <v>582</v>
      </c>
      <c r="K700" s="419"/>
    </row>
    <row r="701" spans="2:11" x14ac:dyDescent="0.2">
      <c r="B701" s="419" t="s">
        <v>7149</v>
      </c>
      <c r="C701" s="419">
        <v>1.9</v>
      </c>
      <c r="D701" s="419" t="s">
        <v>155</v>
      </c>
      <c r="E701" s="419" t="s">
        <v>25</v>
      </c>
      <c r="F701" s="419" t="s">
        <v>3378</v>
      </c>
      <c r="G701" s="419" t="s">
        <v>212</v>
      </c>
      <c r="H701" s="419" t="s">
        <v>213</v>
      </c>
      <c r="I701" s="419" t="s">
        <v>7150</v>
      </c>
      <c r="J701" s="419"/>
      <c r="K701" s="419"/>
    </row>
    <row r="702" spans="2:11" x14ac:dyDescent="0.2">
      <c r="B702" s="419" t="s">
        <v>7151</v>
      </c>
      <c r="C702" s="419">
        <v>1.9</v>
      </c>
      <c r="D702" s="419" t="s">
        <v>157</v>
      </c>
      <c r="E702" s="419" t="s">
        <v>16</v>
      </c>
      <c r="F702" s="419" t="s">
        <v>3390</v>
      </c>
      <c r="G702" s="419" t="s">
        <v>212</v>
      </c>
      <c r="H702" s="419" t="s">
        <v>213</v>
      </c>
      <c r="I702" s="419" t="s">
        <v>11610</v>
      </c>
      <c r="J702" s="419"/>
      <c r="K702" s="419"/>
    </row>
    <row r="703" spans="2:11" x14ac:dyDescent="0.2">
      <c r="B703" s="419" t="s">
        <v>7152</v>
      </c>
      <c r="C703" s="419">
        <v>1.9</v>
      </c>
      <c r="D703" s="419" t="s">
        <v>157</v>
      </c>
      <c r="E703" s="419" t="s">
        <v>17</v>
      </c>
      <c r="F703" s="419" t="s">
        <v>3392</v>
      </c>
      <c r="G703" s="419" t="s">
        <v>212</v>
      </c>
      <c r="H703" s="419" t="s">
        <v>213</v>
      </c>
      <c r="I703" s="419" t="s">
        <v>11611</v>
      </c>
      <c r="J703" s="419"/>
      <c r="K703" s="419"/>
    </row>
    <row r="704" spans="2:11" x14ac:dyDescent="0.2">
      <c r="B704" s="419" t="s">
        <v>7153</v>
      </c>
      <c r="C704" s="419">
        <v>1.9</v>
      </c>
      <c r="D704" s="419" t="s">
        <v>157</v>
      </c>
      <c r="E704" s="419" t="s">
        <v>18</v>
      </c>
      <c r="F704" s="419" t="s">
        <v>3394</v>
      </c>
      <c r="G704" s="419" t="s">
        <v>212</v>
      </c>
      <c r="H704" s="419" t="s">
        <v>213</v>
      </c>
      <c r="I704" s="419" t="s">
        <v>11612</v>
      </c>
      <c r="J704" s="419"/>
      <c r="K704" s="419"/>
    </row>
    <row r="705" spans="2:11" x14ac:dyDescent="0.2">
      <c r="B705" s="419" t="s">
        <v>7154</v>
      </c>
      <c r="C705" s="419">
        <v>1.9</v>
      </c>
      <c r="D705" s="419" t="s">
        <v>157</v>
      </c>
      <c r="E705" s="419" t="s">
        <v>19</v>
      </c>
      <c r="F705" s="419" t="s">
        <v>3396</v>
      </c>
      <c r="G705" s="419" t="s">
        <v>212</v>
      </c>
      <c r="H705" s="419" t="s">
        <v>213</v>
      </c>
      <c r="I705" s="419" t="s">
        <v>11613</v>
      </c>
      <c r="J705" s="419"/>
      <c r="K705" s="419"/>
    </row>
    <row r="706" spans="2:11" x14ac:dyDescent="0.2">
      <c r="B706" s="419" t="s">
        <v>7155</v>
      </c>
      <c r="C706" s="419">
        <v>1.9</v>
      </c>
      <c r="D706" s="419" t="s">
        <v>157</v>
      </c>
      <c r="E706" s="419" t="s">
        <v>20</v>
      </c>
      <c r="F706" s="419" t="s">
        <v>3398</v>
      </c>
      <c r="G706" s="419" t="s">
        <v>212</v>
      </c>
      <c r="H706" s="419" t="s">
        <v>213</v>
      </c>
      <c r="I706" s="419" t="s">
        <v>11614</v>
      </c>
      <c r="J706" s="419"/>
      <c r="K706" s="419"/>
    </row>
    <row r="707" spans="2:11" x14ac:dyDescent="0.2">
      <c r="B707" s="419" t="s">
        <v>7156</v>
      </c>
      <c r="C707" s="419">
        <v>1.9</v>
      </c>
      <c r="D707" s="419" t="s">
        <v>157</v>
      </c>
      <c r="E707" s="419" t="s">
        <v>21</v>
      </c>
      <c r="F707" s="419" t="s">
        <v>3400</v>
      </c>
      <c r="G707" s="419" t="s">
        <v>212</v>
      </c>
      <c r="H707" s="419" t="s">
        <v>213</v>
      </c>
      <c r="I707" s="419" t="s">
        <v>11615</v>
      </c>
      <c r="J707" s="419"/>
      <c r="K707" s="419"/>
    </row>
    <row r="708" spans="2:11" x14ac:dyDescent="0.2">
      <c r="B708" s="419" t="s">
        <v>7157</v>
      </c>
      <c r="C708" s="419">
        <v>1.9</v>
      </c>
      <c r="D708" s="419" t="s">
        <v>157</v>
      </c>
      <c r="E708" s="419" t="s">
        <v>22</v>
      </c>
      <c r="F708" s="419" t="s">
        <v>3402</v>
      </c>
      <c r="G708" s="419" t="s">
        <v>212</v>
      </c>
      <c r="H708" s="419" t="s">
        <v>213</v>
      </c>
      <c r="I708" s="419" t="s">
        <v>7158</v>
      </c>
      <c r="J708" s="419"/>
      <c r="K708" s="419"/>
    </row>
    <row r="709" spans="2:11" x14ac:dyDescent="0.2">
      <c r="B709" s="419" t="s">
        <v>7159</v>
      </c>
      <c r="C709" s="419">
        <v>1.9</v>
      </c>
      <c r="D709" s="419" t="s">
        <v>157</v>
      </c>
      <c r="E709" s="419" t="s">
        <v>23</v>
      </c>
      <c r="F709" s="419" t="s">
        <v>3404</v>
      </c>
      <c r="G709" s="419" t="s">
        <v>212</v>
      </c>
      <c r="H709" s="419" t="s">
        <v>213</v>
      </c>
      <c r="I709" s="419" t="s">
        <v>11616</v>
      </c>
      <c r="J709" s="419"/>
      <c r="K709" s="419"/>
    </row>
    <row r="710" spans="2:11" x14ac:dyDescent="0.2">
      <c r="B710" s="419" t="s">
        <v>7160</v>
      </c>
      <c r="C710" s="419">
        <v>1.9</v>
      </c>
      <c r="D710" s="419" t="s">
        <v>157</v>
      </c>
      <c r="E710" s="419" t="s">
        <v>24</v>
      </c>
      <c r="F710" s="419" t="s">
        <v>3406</v>
      </c>
      <c r="G710" s="419" t="s">
        <v>212</v>
      </c>
      <c r="H710" s="419" t="s">
        <v>213</v>
      </c>
      <c r="I710" s="419" t="s">
        <v>11617</v>
      </c>
      <c r="J710" s="419"/>
      <c r="K710" s="419"/>
    </row>
    <row r="711" spans="2:11" x14ac:dyDescent="0.2">
      <c r="B711" s="419" t="s">
        <v>7161</v>
      </c>
      <c r="C711" s="419">
        <v>1.9</v>
      </c>
      <c r="D711" s="419" t="s">
        <v>157</v>
      </c>
      <c r="E711" s="419" t="s">
        <v>25</v>
      </c>
      <c r="F711" s="419" t="s">
        <v>3408</v>
      </c>
      <c r="G711" s="419" t="s">
        <v>212</v>
      </c>
      <c r="H711" s="419" t="s">
        <v>213</v>
      </c>
      <c r="I711" s="419" t="s">
        <v>7162</v>
      </c>
      <c r="J711" s="419"/>
      <c r="K711" s="419"/>
    </row>
    <row r="712" spans="2:11" x14ac:dyDescent="0.2">
      <c r="B712" s="419" t="s">
        <v>7163</v>
      </c>
      <c r="C712" s="419">
        <v>1.9</v>
      </c>
      <c r="D712" s="419" t="s">
        <v>158</v>
      </c>
      <c r="E712" s="419" t="s">
        <v>16</v>
      </c>
      <c r="F712" s="419" t="s">
        <v>3420</v>
      </c>
      <c r="G712" s="419" t="s">
        <v>212</v>
      </c>
      <c r="H712" s="419" t="s">
        <v>219</v>
      </c>
      <c r="I712" s="419"/>
      <c r="J712" s="419" t="s">
        <v>582</v>
      </c>
      <c r="K712" s="419"/>
    </row>
    <row r="713" spans="2:11" x14ac:dyDescent="0.2">
      <c r="B713" s="419" t="s">
        <v>7164</v>
      </c>
      <c r="C713" s="419">
        <v>1.9</v>
      </c>
      <c r="D713" s="419" t="s">
        <v>158</v>
      </c>
      <c r="E713" s="419" t="s">
        <v>17</v>
      </c>
      <c r="F713" s="419" t="s">
        <v>3422</v>
      </c>
      <c r="G713" s="419" t="s">
        <v>212</v>
      </c>
      <c r="H713" s="419" t="s">
        <v>219</v>
      </c>
      <c r="I713" s="419"/>
      <c r="J713" s="419" t="s">
        <v>582</v>
      </c>
      <c r="K713" s="419"/>
    </row>
    <row r="714" spans="2:11" x14ac:dyDescent="0.2">
      <c r="B714" s="419" t="s">
        <v>7165</v>
      </c>
      <c r="C714" s="419">
        <v>1.9</v>
      </c>
      <c r="D714" s="419" t="s">
        <v>158</v>
      </c>
      <c r="E714" s="419" t="s">
        <v>18</v>
      </c>
      <c r="F714" s="419" t="s">
        <v>3424</v>
      </c>
      <c r="G714" s="419" t="s">
        <v>212</v>
      </c>
      <c r="H714" s="419" t="s">
        <v>219</v>
      </c>
      <c r="I714" s="419"/>
      <c r="J714" s="419" t="s">
        <v>582</v>
      </c>
      <c r="K714" s="419"/>
    </row>
    <row r="715" spans="2:11" x14ac:dyDescent="0.2">
      <c r="B715" s="419" t="s">
        <v>7166</v>
      </c>
      <c r="C715" s="419">
        <v>1.9</v>
      </c>
      <c r="D715" s="419" t="s">
        <v>158</v>
      </c>
      <c r="E715" s="419" t="s">
        <v>19</v>
      </c>
      <c r="F715" s="419" t="s">
        <v>3426</v>
      </c>
      <c r="G715" s="419" t="s">
        <v>212</v>
      </c>
      <c r="H715" s="419" t="s">
        <v>219</v>
      </c>
      <c r="I715" s="419"/>
      <c r="J715" s="419" t="s">
        <v>582</v>
      </c>
      <c r="K715" s="419"/>
    </row>
    <row r="716" spans="2:11" x14ac:dyDescent="0.2">
      <c r="B716" s="419" t="s">
        <v>7167</v>
      </c>
      <c r="C716" s="419">
        <v>1.9</v>
      </c>
      <c r="D716" s="419" t="s">
        <v>158</v>
      </c>
      <c r="E716" s="419" t="s">
        <v>20</v>
      </c>
      <c r="F716" s="419" t="s">
        <v>3428</v>
      </c>
      <c r="G716" s="419" t="s">
        <v>212</v>
      </c>
      <c r="H716" s="419" t="s">
        <v>219</v>
      </c>
      <c r="I716" s="419"/>
      <c r="J716" s="419" t="s">
        <v>582</v>
      </c>
      <c r="K716" s="419"/>
    </row>
    <row r="717" spans="2:11" x14ac:dyDescent="0.2">
      <c r="B717" s="419" t="s">
        <v>7168</v>
      </c>
      <c r="C717" s="419">
        <v>1.9</v>
      </c>
      <c r="D717" s="419" t="s">
        <v>158</v>
      </c>
      <c r="E717" s="419" t="s">
        <v>21</v>
      </c>
      <c r="F717" s="419" t="s">
        <v>3430</v>
      </c>
      <c r="G717" s="419" t="s">
        <v>212</v>
      </c>
      <c r="H717" s="419" t="s">
        <v>219</v>
      </c>
      <c r="I717" s="419"/>
      <c r="J717" s="419" t="s">
        <v>582</v>
      </c>
      <c r="K717" s="419"/>
    </row>
    <row r="718" spans="2:11" x14ac:dyDescent="0.2">
      <c r="B718" s="419" t="s">
        <v>7169</v>
      </c>
      <c r="C718" s="419">
        <v>1.9</v>
      </c>
      <c r="D718" s="419" t="s">
        <v>158</v>
      </c>
      <c r="E718" s="419" t="s">
        <v>22</v>
      </c>
      <c r="F718" s="419" t="s">
        <v>3432</v>
      </c>
      <c r="G718" s="419" t="s">
        <v>212</v>
      </c>
      <c r="H718" s="419" t="s">
        <v>213</v>
      </c>
      <c r="I718" s="419" t="s">
        <v>7170</v>
      </c>
      <c r="J718" s="419"/>
      <c r="K718" s="419"/>
    </row>
    <row r="719" spans="2:11" x14ac:dyDescent="0.2">
      <c r="B719" s="419" t="s">
        <v>7171</v>
      </c>
      <c r="C719" s="419">
        <v>1.9</v>
      </c>
      <c r="D719" s="419" t="s">
        <v>158</v>
      </c>
      <c r="E719" s="419" t="s">
        <v>23</v>
      </c>
      <c r="F719" s="419" t="s">
        <v>3434</v>
      </c>
      <c r="G719" s="419" t="s">
        <v>212</v>
      </c>
      <c r="H719" s="419" t="s">
        <v>219</v>
      </c>
      <c r="I719" s="419"/>
      <c r="J719" s="419" t="s">
        <v>582</v>
      </c>
      <c r="K719" s="419"/>
    </row>
    <row r="720" spans="2:11" x14ac:dyDescent="0.2">
      <c r="B720" s="419" t="s">
        <v>7172</v>
      </c>
      <c r="C720" s="419">
        <v>1.9</v>
      </c>
      <c r="D720" s="419" t="s">
        <v>158</v>
      </c>
      <c r="E720" s="419" t="s">
        <v>24</v>
      </c>
      <c r="F720" s="419" t="s">
        <v>3436</v>
      </c>
      <c r="G720" s="419" t="s">
        <v>212</v>
      </c>
      <c r="H720" s="419" t="s">
        <v>219</v>
      </c>
      <c r="I720" s="419"/>
      <c r="J720" s="419" t="s">
        <v>582</v>
      </c>
      <c r="K720" s="419"/>
    </row>
    <row r="721" spans="2:11" x14ac:dyDescent="0.2">
      <c r="B721" s="419" t="s">
        <v>7173</v>
      </c>
      <c r="C721" s="419">
        <v>1.9</v>
      </c>
      <c r="D721" s="419" t="s">
        <v>158</v>
      </c>
      <c r="E721" s="419" t="s">
        <v>25</v>
      </c>
      <c r="F721" s="419" t="s">
        <v>3438</v>
      </c>
      <c r="G721" s="419" t="s">
        <v>212</v>
      </c>
      <c r="H721" s="419" t="s">
        <v>213</v>
      </c>
      <c r="I721" s="419" t="s">
        <v>7174</v>
      </c>
      <c r="J721" s="419"/>
      <c r="K721" s="419"/>
    </row>
    <row r="722" spans="2:11" x14ac:dyDescent="0.2">
      <c r="B722" s="419" t="s">
        <v>7175</v>
      </c>
      <c r="C722" s="419">
        <v>1.9</v>
      </c>
      <c r="D722" s="419" t="s">
        <v>160</v>
      </c>
      <c r="E722" s="419" t="s">
        <v>16</v>
      </c>
      <c r="F722" s="419" t="s">
        <v>3450</v>
      </c>
      <c r="G722" s="419" t="s">
        <v>212</v>
      </c>
      <c r="H722" s="419" t="s">
        <v>219</v>
      </c>
      <c r="I722" s="419"/>
      <c r="J722" s="419" t="s">
        <v>582</v>
      </c>
      <c r="K722" s="419"/>
    </row>
    <row r="723" spans="2:11" x14ac:dyDescent="0.2">
      <c r="B723" s="419" t="s">
        <v>7176</v>
      </c>
      <c r="C723" s="419">
        <v>1.9</v>
      </c>
      <c r="D723" s="419" t="s">
        <v>160</v>
      </c>
      <c r="E723" s="419" t="s">
        <v>17</v>
      </c>
      <c r="F723" s="419" t="s">
        <v>3452</v>
      </c>
      <c r="G723" s="419" t="s">
        <v>212</v>
      </c>
      <c r="H723" s="419" t="s">
        <v>219</v>
      </c>
      <c r="I723" s="419"/>
      <c r="J723" s="419" t="s">
        <v>582</v>
      </c>
      <c r="K723" s="419"/>
    </row>
    <row r="724" spans="2:11" x14ac:dyDescent="0.2">
      <c r="B724" s="419" t="s">
        <v>7177</v>
      </c>
      <c r="C724" s="419">
        <v>1.9</v>
      </c>
      <c r="D724" s="419" t="s">
        <v>160</v>
      </c>
      <c r="E724" s="419" t="s">
        <v>18</v>
      </c>
      <c r="F724" s="419" t="s">
        <v>3454</v>
      </c>
      <c r="G724" s="419" t="s">
        <v>212</v>
      </c>
      <c r="H724" s="419" t="s">
        <v>219</v>
      </c>
      <c r="I724" s="419"/>
      <c r="J724" s="419" t="s">
        <v>582</v>
      </c>
      <c r="K724" s="419"/>
    </row>
    <row r="725" spans="2:11" x14ac:dyDescent="0.2">
      <c r="B725" s="419" t="s">
        <v>7178</v>
      </c>
      <c r="C725" s="419">
        <v>1.9</v>
      </c>
      <c r="D725" s="419" t="s">
        <v>160</v>
      </c>
      <c r="E725" s="419" t="s">
        <v>19</v>
      </c>
      <c r="F725" s="419" t="s">
        <v>3456</v>
      </c>
      <c r="G725" s="419" t="s">
        <v>212</v>
      </c>
      <c r="H725" s="419" t="s">
        <v>219</v>
      </c>
      <c r="I725" s="419"/>
      <c r="J725" s="419" t="s">
        <v>582</v>
      </c>
      <c r="K725" s="419"/>
    </row>
    <row r="726" spans="2:11" x14ac:dyDescent="0.2">
      <c r="B726" s="419" t="s">
        <v>7179</v>
      </c>
      <c r="C726" s="419">
        <v>1.9</v>
      </c>
      <c r="D726" s="419" t="s">
        <v>160</v>
      </c>
      <c r="E726" s="419" t="s">
        <v>20</v>
      </c>
      <c r="F726" s="419" t="s">
        <v>3458</v>
      </c>
      <c r="G726" s="419" t="s">
        <v>212</v>
      </c>
      <c r="H726" s="419" t="s">
        <v>219</v>
      </c>
      <c r="I726" s="419"/>
      <c r="J726" s="419" t="s">
        <v>582</v>
      </c>
      <c r="K726" s="419"/>
    </row>
    <row r="727" spans="2:11" x14ac:dyDescent="0.2">
      <c r="B727" s="419" t="s">
        <v>7180</v>
      </c>
      <c r="C727" s="419">
        <v>1.9</v>
      </c>
      <c r="D727" s="419" t="s">
        <v>160</v>
      </c>
      <c r="E727" s="419" t="s">
        <v>21</v>
      </c>
      <c r="F727" s="419" t="s">
        <v>3460</v>
      </c>
      <c r="G727" s="419" t="s">
        <v>212</v>
      </c>
      <c r="H727" s="419" t="s">
        <v>219</v>
      </c>
      <c r="I727" s="419"/>
      <c r="J727" s="419" t="s">
        <v>582</v>
      </c>
      <c r="K727" s="419"/>
    </row>
    <row r="728" spans="2:11" x14ac:dyDescent="0.2">
      <c r="B728" s="419" t="s">
        <v>7181</v>
      </c>
      <c r="C728" s="419">
        <v>1.9</v>
      </c>
      <c r="D728" s="419" t="s">
        <v>160</v>
      </c>
      <c r="E728" s="419" t="s">
        <v>22</v>
      </c>
      <c r="F728" s="419" t="s">
        <v>3462</v>
      </c>
      <c r="G728" s="419" t="s">
        <v>212</v>
      </c>
      <c r="H728" s="419" t="s">
        <v>213</v>
      </c>
      <c r="I728" s="419" t="s">
        <v>7182</v>
      </c>
      <c r="J728" s="419"/>
      <c r="K728" s="419"/>
    </row>
    <row r="729" spans="2:11" x14ac:dyDescent="0.2">
      <c r="B729" s="419" t="s">
        <v>7183</v>
      </c>
      <c r="C729" s="419">
        <v>1.9</v>
      </c>
      <c r="D729" s="419" t="s">
        <v>160</v>
      </c>
      <c r="E729" s="419" t="s">
        <v>23</v>
      </c>
      <c r="F729" s="419" t="s">
        <v>3464</v>
      </c>
      <c r="G729" s="419" t="s">
        <v>212</v>
      </c>
      <c r="H729" s="419" t="s">
        <v>219</v>
      </c>
      <c r="I729" s="419"/>
      <c r="J729" s="419" t="s">
        <v>582</v>
      </c>
      <c r="K729" s="419"/>
    </row>
    <row r="730" spans="2:11" x14ac:dyDescent="0.2">
      <c r="B730" s="419" t="s">
        <v>7184</v>
      </c>
      <c r="C730" s="419">
        <v>1.9</v>
      </c>
      <c r="D730" s="419" t="s">
        <v>160</v>
      </c>
      <c r="E730" s="419" t="s">
        <v>24</v>
      </c>
      <c r="F730" s="419" t="s">
        <v>3466</v>
      </c>
      <c r="G730" s="419" t="s">
        <v>212</v>
      </c>
      <c r="H730" s="419" t="s">
        <v>219</v>
      </c>
      <c r="I730" s="419"/>
      <c r="J730" s="419" t="s">
        <v>582</v>
      </c>
      <c r="K730" s="419"/>
    </row>
    <row r="731" spans="2:11" x14ac:dyDescent="0.2">
      <c r="B731" s="419" t="s">
        <v>7185</v>
      </c>
      <c r="C731" s="419">
        <v>1.9</v>
      </c>
      <c r="D731" s="419" t="s">
        <v>160</v>
      </c>
      <c r="E731" s="419" t="s">
        <v>25</v>
      </c>
      <c r="F731" s="419" t="s">
        <v>3468</v>
      </c>
      <c r="G731" s="419" t="s">
        <v>212</v>
      </c>
      <c r="H731" s="419" t="s">
        <v>213</v>
      </c>
      <c r="I731" s="419" t="s">
        <v>7186</v>
      </c>
      <c r="J731" s="419"/>
      <c r="K731" s="419"/>
    </row>
    <row r="732" spans="2:11" x14ac:dyDescent="0.2">
      <c r="B732" s="419" t="s">
        <v>7187</v>
      </c>
      <c r="C732" s="419">
        <v>1.9</v>
      </c>
      <c r="D732" s="419" t="s">
        <v>162</v>
      </c>
      <c r="E732" s="419" t="s">
        <v>16</v>
      </c>
      <c r="F732" s="419" t="s">
        <v>3480</v>
      </c>
      <c r="G732" s="419" t="s">
        <v>212</v>
      </c>
      <c r="H732" s="419" t="s">
        <v>219</v>
      </c>
      <c r="I732" s="419"/>
      <c r="J732" s="419" t="s">
        <v>582</v>
      </c>
      <c r="K732" s="419"/>
    </row>
    <row r="733" spans="2:11" x14ac:dyDescent="0.2">
      <c r="B733" s="419" t="s">
        <v>7188</v>
      </c>
      <c r="C733" s="419">
        <v>1.9</v>
      </c>
      <c r="D733" s="419" t="s">
        <v>162</v>
      </c>
      <c r="E733" s="419" t="s">
        <v>17</v>
      </c>
      <c r="F733" s="419" t="s">
        <v>3482</v>
      </c>
      <c r="G733" s="419" t="s">
        <v>212</v>
      </c>
      <c r="H733" s="419" t="s">
        <v>219</v>
      </c>
      <c r="I733" s="419"/>
      <c r="J733" s="419" t="s">
        <v>582</v>
      </c>
      <c r="K733" s="419"/>
    </row>
    <row r="734" spans="2:11" x14ac:dyDescent="0.2">
      <c r="B734" s="419" t="s">
        <v>7189</v>
      </c>
      <c r="C734" s="419">
        <v>1.9</v>
      </c>
      <c r="D734" s="419" t="s">
        <v>162</v>
      </c>
      <c r="E734" s="419" t="s">
        <v>18</v>
      </c>
      <c r="F734" s="419" t="s">
        <v>3484</v>
      </c>
      <c r="G734" s="419" t="s">
        <v>212</v>
      </c>
      <c r="H734" s="419" t="s">
        <v>219</v>
      </c>
      <c r="I734" s="419"/>
      <c r="J734" s="419" t="s">
        <v>582</v>
      </c>
      <c r="K734" s="419"/>
    </row>
    <row r="735" spans="2:11" x14ac:dyDescent="0.2">
      <c r="B735" s="419" t="s">
        <v>7190</v>
      </c>
      <c r="C735" s="419">
        <v>1.9</v>
      </c>
      <c r="D735" s="419" t="s">
        <v>162</v>
      </c>
      <c r="E735" s="419" t="s">
        <v>19</v>
      </c>
      <c r="F735" s="419" t="s">
        <v>3486</v>
      </c>
      <c r="G735" s="419" t="s">
        <v>212</v>
      </c>
      <c r="H735" s="419" t="s">
        <v>219</v>
      </c>
      <c r="I735" s="419"/>
      <c r="J735" s="419" t="s">
        <v>582</v>
      </c>
      <c r="K735" s="419"/>
    </row>
    <row r="736" spans="2:11" x14ac:dyDescent="0.2">
      <c r="B736" s="419" t="s">
        <v>7191</v>
      </c>
      <c r="C736" s="419">
        <v>1.9</v>
      </c>
      <c r="D736" s="419" t="s">
        <v>162</v>
      </c>
      <c r="E736" s="419" t="s">
        <v>20</v>
      </c>
      <c r="F736" s="419" t="s">
        <v>3488</v>
      </c>
      <c r="G736" s="419" t="s">
        <v>212</v>
      </c>
      <c r="H736" s="419" t="s">
        <v>219</v>
      </c>
      <c r="I736" s="419"/>
      <c r="J736" s="419" t="s">
        <v>582</v>
      </c>
      <c r="K736" s="419"/>
    </row>
    <row r="737" spans="2:11" x14ac:dyDescent="0.2">
      <c r="B737" s="419" t="s">
        <v>7192</v>
      </c>
      <c r="C737" s="419">
        <v>1.9</v>
      </c>
      <c r="D737" s="419" t="s">
        <v>162</v>
      </c>
      <c r="E737" s="419" t="s">
        <v>21</v>
      </c>
      <c r="F737" s="419" t="s">
        <v>3490</v>
      </c>
      <c r="G737" s="419" t="s">
        <v>212</v>
      </c>
      <c r="H737" s="419" t="s">
        <v>219</v>
      </c>
      <c r="I737" s="419"/>
      <c r="J737" s="419" t="s">
        <v>582</v>
      </c>
      <c r="K737" s="419"/>
    </row>
    <row r="738" spans="2:11" x14ac:dyDescent="0.2">
      <c r="B738" s="419" t="s">
        <v>7193</v>
      </c>
      <c r="C738" s="419">
        <v>1.9</v>
      </c>
      <c r="D738" s="419" t="s">
        <v>162</v>
      </c>
      <c r="E738" s="419" t="s">
        <v>22</v>
      </c>
      <c r="F738" s="419" t="s">
        <v>3492</v>
      </c>
      <c r="G738" s="419" t="s">
        <v>212</v>
      </c>
      <c r="H738" s="419" t="s">
        <v>213</v>
      </c>
      <c r="I738" s="419" t="s">
        <v>7194</v>
      </c>
      <c r="J738" s="419"/>
      <c r="K738" s="419"/>
    </row>
    <row r="739" spans="2:11" x14ac:dyDescent="0.2">
      <c r="B739" s="419" t="s">
        <v>7195</v>
      </c>
      <c r="C739" s="419">
        <v>1.9</v>
      </c>
      <c r="D739" s="419" t="s">
        <v>162</v>
      </c>
      <c r="E739" s="419" t="s">
        <v>23</v>
      </c>
      <c r="F739" s="419" t="s">
        <v>3494</v>
      </c>
      <c r="G739" s="419" t="s">
        <v>212</v>
      </c>
      <c r="H739" s="419" t="s">
        <v>219</v>
      </c>
      <c r="I739" s="419"/>
      <c r="J739" s="419" t="s">
        <v>582</v>
      </c>
      <c r="K739" s="419"/>
    </row>
    <row r="740" spans="2:11" x14ac:dyDescent="0.2">
      <c r="B740" s="419" t="s">
        <v>7196</v>
      </c>
      <c r="C740" s="419">
        <v>1.9</v>
      </c>
      <c r="D740" s="419" t="s">
        <v>162</v>
      </c>
      <c r="E740" s="419" t="s">
        <v>24</v>
      </c>
      <c r="F740" s="419" t="s">
        <v>3496</v>
      </c>
      <c r="G740" s="419" t="s">
        <v>212</v>
      </c>
      <c r="H740" s="419" t="s">
        <v>219</v>
      </c>
      <c r="I740" s="419"/>
      <c r="J740" s="419" t="s">
        <v>582</v>
      </c>
      <c r="K740" s="419"/>
    </row>
    <row r="741" spans="2:11" x14ac:dyDescent="0.2">
      <c r="B741" s="419" t="s">
        <v>7197</v>
      </c>
      <c r="C741" s="419">
        <v>1.9</v>
      </c>
      <c r="D741" s="419" t="s">
        <v>162</v>
      </c>
      <c r="E741" s="419" t="s">
        <v>25</v>
      </c>
      <c r="F741" s="419" t="s">
        <v>3498</v>
      </c>
      <c r="G741" s="419" t="s">
        <v>212</v>
      </c>
      <c r="H741" s="419" t="s">
        <v>213</v>
      </c>
      <c r="I741" s="419" t="s">
        <v>7198</v>
      </c>
      <c r="J741" s="419"/>
      <c r="K741" s="419"/>
    </row>
    <row r="742" spans="2:11" x14ac:dyDescent="0.2">
      <c r="B742" s="419" t="s">
        <v>7199</v>
      </c>
      <c r="C742" s="419">
        <v>1.9</v>
      </c>
      <c r="D742" s="419" t="s">
        <v>164</v>
      </c>
      <c r="E742" s="419" t="s">
        <v>16</v>
      </c>
      <c r="F742" s="419" t="s">
        <v>3510</v>
      </c>
      <c r="G742" s="419" t="s">
        <v>212</v>
      </c>
      <c r="H742" s="419" t="s">
        <v>219</v>
      </c>
      <c r="I742" s="419"/>
      <c r="J742" s="419" t="s">
        <v>582</v>
      </c>
      <c r="K742" s="419"/>
    </row>
    <row r="743" spans="2:11" x14ac:dyDescent="0.2">
      <c r="B743" s="419" t="s">
        <v>7200</v>
      </c>
      <c r="C743" s="419">
        <v>1.9</v>
      </c>
      <c r="D743" s="419" t="s">
        <v>164</v>
      </c>
      <c r="E743" s="419" t="s">
        <v>17</v>
      </c>
      <c r="F743" s="419" t="s">
        <v>3512</v>
      </c>
      <c r="G743" s="419" t="s">
        <v>212</v>
      </c>
      <c r="H743" s="419" t="s">
        <v>219</v>
      </c>
      <c r="I743" s="419"/>
      <c r="J743" s="419" t="s">
        <v>582</v>
      </c>
      <c r="K743" s="419"/>
    </row>
    <row r="744" spans="2:11" x14ac:dyDescent="0.2">
      <c r="B744" s="419" t="s">
        <v>7201</v>
      </c>
      <c r="C744" s="419">
        <v>1.9</v>
      </c>
      <c r="D744" s="419" t="s">
        <v>164</v>
      </c>
      <c r="E744" s="419" t="s">
        <v>18</v>
      </c>
      <c r="F744" s="419" t="s">
        <v>3514</v>
      </c>
      <c r="G744" s="419" t="s">
        <v>212</v>
      </c>
      <c r="H744" s="419" t="s">
        <v>219</v>
      </c>
      <c r="I744" s="419"/>
      <c r="J744" s="419" t="s">
        <v>582</v>
      </c>
      <c r="K744" s="419"/>
    </row>
    <row r="745" spans="2:11" x14ac:dyDescent="0.2">
      <c r="B745" s="419" t="s">
        <v>7202</v>
      </c>
      <c r="C745" s="419">
        <v>1.9</v>
      </c>
      <c r="D745" s="419" t="s">
        <v>164</v>
      </c>
      <c r="E745" s="419" t="s">
        <v>19</v>
      </c>
      <c r="F745" s="419" t="s">
        <v>3516</v>
      </c>
      <c r="G745" s="419" t="s">
        <v>212</v>
      </c>
      <c r="H745" s="419" t="s">
        <v>219</v>
      </c>
      <c r="I745" s="419"/>
      <c r="J745" s="419" t="s">
        <v>582</v>
      </c>
      <c r="K745" s="419"/>
    </row>
    <row r="746" spans="2:11" x14ac:dyDescent="0.2">
      <c r="B746" s="419" t="s">
        <v>7203</v>
      </c>
      <c r="C746" s="419">
        <v>1.9</v>
      </c>
      <c r="D746" s="419" t="s">
        <v>164</v>
      </c>
      <c r="E746" s="419" t="s">
        <v>20</v>
      </c>
      <c r="F746" s="419" t="s">
        <v>3518</v>
      </c>
      <c r="G746" s="419" t="s">
        <v>212</v>
      </c>
      <c r="H746" s="419" t="s">
        <v>219</v>
      </c>
      <c r="I746" s="419"/>
      <c r="J746" s="419" t="s">
        <v>582</v>
      </c>
      <c r="K746" s="419"/>
    </row>
    <row r="747" spans="2:11" x14ac:dyDescent="0.2">
      <c r="B747" s="419" t="s">
        <v>7204</v>
      </c>
      <c r="C747" s="419">
        <v>1.9</v>
      </c>
      <c r="D747" s="419" t="s">
        <v>164</v>
      </c>
      <c r="E747" s="419" t="s">
        <v>21</v>
      </c>
      <c r="F747" s="419" t="s">
        <v>3520</v>
      </c>
      <c r="G747" s="419" t="s">
        <v>212</v>
      </c>
      <c r="H747" s="419" t="s">
        <v>219</v>
      </c>
      <c r="I747" s="419"/>
      <c r="J747" s="419" t="s">
        <v>582</v>
      </c>
      <c r="K747" s="419"/>
    </row>
    <row r="748" spans="2:11" x14ac:dyDescent="0.2">
      <c r="B748" s="419" t="s">
        <v>7205</v>
      </c>
      <c r="C748" s="419">
        <v>1.9</v>
      </c>
      <c r="D748" s="419" t="s">
        <v>164</v>
      </c>
      <c r="E748" s="419" t="s">
        <v>22</v>
      </c>
      <c r="F748" s="419" t="s">
        <v>3522</v>
      </c>
      <c r="G748" s="419" t="s">
        <v>212</v>
      </c>
      <c r="H748" s="419" t="s">
        <v>213</v>
      </c>
      <c r="I748" s="419" t="s">
        <v>7206</v>
      </c>
      <c r="J748" s="419"/>
      <c r="K748" s="419"/>
    </row>
    <row r="749" spans="2:11" x14ac:dyDescent="0.2">
      <c r="B749" s="419" t="s">
        <v>7207</v>
      </c>
      <c r="C749" s="419">
        <v>1.9</v>
      </c>
      <c r="D749" s="419" t="s">
        <v>164</v>
      </c>
      <c r="E749" s="419" t="s">
        <v>23</v>
      </c>
      <c r="F749" s="419" t="s">
        <v>3524</v>
      </c>
      <c r="G749" s="419" t="s">
        <v>212</v>
      </c>
      <c r="H749" s="419" t="s">
        <v>219</v>
      </c>
      <c r="I749" s="419"/>
      <c r="J749" s="419" t="s">
        <v>582</v>
      </c>
      <c r="K749" s="419"/>
    </row>
    <row r="750" spans="2:11" x14ac:dyDescent="0.2">
      <c r="B750" s="419" t="s">
        <v>7208</v>
      </c>
      <c r="C750" s="419">
        <v>1.9</v>
      </c>
      <c r="D750" s="419" t="s">
        <v>164</v>
      </c>
      <c r="E750" s="419" t="s">
        <v>24</v>
      </c>
      <c r="F750" s="419" t="s">
        <v>3526</v>
      </c>
      <c r="G750" s="419" t="s">
        <v>212</v>
      </c>
      <c r="H750" s="419" t="s">
        <v>219</v>
      </c>
      <c r="I750" s="419"/>
      <c r="J750" s="419" t="s">
        <v>582</v>
      </c>
      <c r="K750" s="419"/>
    </row>
    <row r="751" spans="2:11" x14ac:dyDescent="0.2">
      <c r="B751" s="419" t="s">
        <v>7209</v>
      </c>
      <c r="C751" s="419">
        <v>1.9</v>
      </c>
      <c r="D751" s="419" t="s">
        <v>164</v>
      </c>
      <c r="E751" s="419" t="s">
        <v>25</v>
      </c>
      <c r="F751" s="419" t="s">
        <v>3528</v>
      </c>
      <c r="G751" s="419" t="s">
        <v>212</v>
      </c>
      <c r="H751" s="419" t="s">
        <v>213</v>
      </c>
      <c r="I751" s="419" t="s">
        <v>7210</v>
      </c>
      <c r="J751" s="419"/>
      <c r="K751" s="419"/>
    </row>
    <row r="752" spans="2:11" x14ac:dyDescent="0.2">
      <c r="B752" s="419" t="s">
        <v>7211</v>
      </c>
      <c r="C752" s="419">
        <v>1.9</v>
      </c>
      <c r="D752" s="419" t="s">
        <v>166</v>
      </c>
      <c r="E752" s="419" t="s">
        <v>16</v>
      </c>
      <c r="F752" s="419" t="s">
        <v>3540</v>
      </c>
      <c r="G752" s="419" t="s">
        <v>212</v>
      </c>
      <c r="H752" s="419" t="s">
        <v>219</v>
      </c>
      <c r="I752" s="419"/>
      <c r="J752" s="419" t="s">
        <v>582</v>
      </c>
      <c r="K752" s="419"/>
    </row>
    <row r="753" spans="2:11" x14ac:dyDescent="0.2">
      <c r="B753" s="419" t="s">
        <v>7212</v>
      </c>
      <c r="C753" s="419">
        <v>1.9</v>
      </c>
      <c r="D753" s="419" t="s">
        <v>166</v>
      </c>
      <c r="E753" s="419" t="s">
        <v>17</v>
      </c>
      <c r="F753" s="419" t="s">
        <v>3542</v>
      </c>
      <c r="G753" s="419" t="s">
        <v>212</v>
      </c>
      <c r="H753" s="419" t="s">
        <v>219</v>
      </c>
      <c r="I753" s="419"/>
      <c r="J753" s="419" t="s">
        <v>582</v>
      </c>
      <c r="K753" s="419"/>
    </row>
    <row r="754" spans="2:11" x14ac:dyDescent="0.2">
      <c r="B754" s="419" t="s">
        <v>7213</v>
      </c>
      <c r="C754" s="419">
        <v>1.9</v>
      </c>
      <c r="D754" s="419" t="s">
        <v>166</v>
      </c>
      <c r="E754" s="419" t="s">
        <v>18</v>
      </c>
      <c r="F754" s="419" t="s">
        <v>3544</v>
      </c>
      <c r="G754" s="419" t="s">
        <v>212</v>
      </c>
      <c r="H754" s="419" t="s">
        <v>219</v>
      </c>
      <c r="I754" s="419"/>
      <c r="J754" s="419" t="s">
        <v>582</v>
      </c>
      <c r="K754" s="419"/>
    </row>
    <row r="755" spans="2:11" x14ac:dyDescent="0.2">
      <c r="B755" s="419" t="s">
        <v>7214</v>
      </c>
      <c r="C755" s="419">
        <v>1.9</v>
      </c>
      <c r="D755" s="419" t="s">
        <v>166</v>
      </c>
      <c r="E755" s="419" t="s">
        <v>19</v>
      </c>
      <c r="F755" s="419" t="s">
        <v>3546</v>
      </c>
      <c r="G755" s="419" t="s">
        <v>212</v>
      </c>
      <c r="H755" s="419" t="s">
        <v>219</v>
      </c>
      <c r="I755" s="419"/>
      <c r="J755" s="419" t="s">
        <v>582</v>
      </c>
      <c r="K755" s="419"/>
    </row>
    <row r="756" spans="2:11" x14ac:dyDescent="0.2">
      <c r="B756" s="419" t="s">
        <v>7215</v>
      </c>
      <c r="C756" s="419">
        <v>1.9</v>
      </c>
      <c r="D756" s="419" t="s">
        <v>166</v>
      </c>
      <c r="E756" s="419" t="s">
        <v>20</v>
      </c>
      <c r="F756" s="419" t="s">
        <v>3548</v>
      </c>
      <c r="G756" s="419" t="s">
        <v>212</v>
      </c>
      <c r="H756" s="419" t="s">
        <v>219</v>
      </c>
      <c r="I756" s="419"/>
      <c r="J756" s="419" t="s">
        <v>582</v>
      </c>
      <c r="K756" s="419"/>
    </row>
    <row r="757" spans="2:11" x14ac:dyDescent="0.2">
      <c r="B757" s="419" t="s">
        <v>7216</v>
      </c>
      <c r="C757" s="419">
        <v>1.9</v>
      </c>
      <c r="D757" s="419" t="s">
        <v>166</v>
      </c>
      <c r="E757" s="419" t="s">
        <v>21</v>
      </c>
      <c r="F757" s="419" t="s">
        <v>3550</v>
      </c>
      <c r="G757" s="419" t="s">
        <v>212</v>
      </c>
      <c r="H757" s="419" t="s">
        <v>219</v>
      </c>
      <c r="I757" s="419"/>
      <c r="J757" s="419" t="s">
        <v>582</v>
      </c>
      <c r="K757" s="419"/>
    </row>
    <row r="758" spans="2:11" x14ac:dyDescent="0.2">
      <c r="B758" s="419" t="s">
        <v>7217</v>
      </c>
      <c r="C758" s="419">
        <v>1.9</v>
      </c>
      <c r="D758" s="419" t="s">
        <v>166</v>
      </c>
      <c r="E758" s="419" t="s">
        <v>22</v>
      </c>
      <c r="F758" s="419" t="s">
        <v>3552</v>
      </c>
      <c r="G758" s="419" t="s">
        <v>212</v>
      </c>
      <c r="H758" s="419" t="s">
        <v>213</v>
      </c>
      <c r="I758" s="419" t="s">
        <v>7218</v>
      </c>
      <c r="J758" s="419"/>
      <c r="K758" s="419"/>
    </row>
    <row r="759" spans="2:11" x14ac:dyDescent="0.2">
      <c r="B759" s="419" t="s">
        <v>7219</v>
      </c>
      <c r="C759" s="419">
        <v>1.9</v>
      </c>
      <c r="D759" s="419" t="s">
        <v>166</v>
      </c>
      <c r="E759" s="419" t="s">
        <v>23</v>
      </c>
      <c r="F759" s="419" t="s">
        <v>3554</v>
      </c>
      <c r="G759" s="419" t="s">
        <v>212</v>
      </c>
      <c r="H759" s="419" t="s">
        <v>219</v>
      </c>
      <c r="I759" s="419"/>
      <c r="J759" s="419" t="s">
        <v>582</v>
      </c>
      <c r="K759" s="419"/>
    </row>
    <row r="760" spans="2:11" x14ac:dyDescent="0.2">
      <c r="B760" s="419" t="s">
        <v>7220</v>
      </c>
      <c r="C760" s="419">
        <v>1.9</v>
      </c>
      <c r="D760" s="419" t="s">
        <v>166</v>
      </c>
      <c r="E760" s="419" t="s">
        <v>24</v>
      </c>
      <c r="F760" s="419" t="s">
        <v>3556</v>
      </c>
      <c r="G760" s="419" t="s">
        <v>212</v>
      </c>
      <c r="H760" s="419" t="s">
        <v>219</v>
      </c>
      <c r="I760" s="419"/>
      <c r="J760" s="419" t="s">
        <v>582</v>
      </c>
      <c r="K760" s="419"/>
    </row>
    <row r="761" spans="2:11" x14ac:dyDescent="0.2">
      <c r="B761" s="419" t="s">
        <v>7221</v>
      </c>
      <c r="C761" s="419">
        <v>1.9</v>
      </c>
      <c r="D761" s="419" t="s">
        <v>166</v>
      </c>
      <c r="E761" s="419" t="s">
        <v>25</v>
      </c>
      <c r="F761" s="419" t="s">
        <v>3558</v>
      </c>
      <c r="G761" s="419" t="s">
        <v>212</v>
      </c>
      <c r="H761" s="419" t="s">
        <v>213</v>
      </c>
      <c r="I761" s="419" t="s">
        <v>7222</v>
      </c>
      <c r="J761" s="419"/>
      <c r="K761" s="419"/>
    </row>
    <row r="762" spans="2:11" x14ac:dyDescent="0.2">
      <c r="B762" s="419" t="s">
        <v>7223</v>
      </c>
      <c r="C762" s="419">
        <v>1.9</v>
      </c>
      <c r="D762" s="419" t="s">
        <v>168</v>
      </c>
      <c r="E762" s="419" t="s">
        <v>16</v>
      </c>
      <c r="F762" s="419" t="s">
        <v>3570</v>
      </c>
      <c r="G762" s="419" t="s">
        <v>212</v>
      </c>
      <c r="H762" s="419" t="s">
        <v>219</v>
      </c>
      <c r="I762" s="419"/>
      <c r="J762" s="419" t="s">
        <v>582</v>
      </c>
      <c r="K762" s="419"/>
    </row>
    <row r="763" spans="2:11" x14ac:dyDescent="0.2">
      <c r="B763" s="419" t="s">
        <v>7224</v>
      </c>
      <c r="C763" s="419">
        <v>1.9</v>
      </c>
      <c r="D763" s="419" t="s">
        <v>168</v>
      </c>
      <c r="E763" s="419" t="s">
        <v>17</v>
      </c>
      <c r="F763" s="419" t="s">
        <v>3572</v>
      </c>
      <c r="G763" s="419" t="s">
        <v>212</v>
      </c>
      <c r="H763" s="419" t="s">
        <v>219</v>
      </c>
      <c r="I763" s="419"/>
      <c r="J763" s="419" t="s">
        <v>582</v>
      </c>
      <c r="K763" s="419"/>
    </row>
    <row r="764" spans="2:11" x14ac:dyDescent="0.2">
      <c r="B764" s="419" t="s">
        <v>7225</v>
      </c>
      <c r="C764" s="419">
        <v>1.9</v>
      </c>
      <c r="D764" s="419" t="s">
        <v>168</v>
      </c>
      <c r="E764" s="419" t="s">
        <v>18</v>
      </c>
      <c r="F764" s="419" t="s">
        <v>3574</v>
      </c>
      <c r="G764" s="419" t="s">
        <v>212</v>
      </c>
      <c r="H764" s="419" t="s">
        <v>219</v>
      </c>
      <c r="I764" s="419"/>
      <c r="J764" s="419" t="s">
        <v>582</v>
      </c>
      <c r="K764" s="419"/>
    </row>
    <row r="765" spans="2:11" x14ac:dyDescent="0.2">
      <c r="B765" s="419" t="s">
        <v>7226</v>
      </c>
      <c r="C765" s="419">
        <v>1.9</v>
      </c>
      <c r="D765" s="419" t="s">
        <v>168</v>
      </c>
      <c r="E765" s="419" t="s">
        <v>19</v>
      </c>
      <c r="F765" s="419" t="s">
        <v>3576</v>
      </c>
      <c r="G765" s="419" t="s">
        <v>212</v>
      </c>
      <c r="H765" s="419" t="s">
        <v>219</v>
      </c>
      <c r="I765" s="419"/>
      <c r="J765" s="419" t="s">
        <v>582</v>
      </c>
      <c r="K765" s="419"/>
    </row>
    <row r="766" spans="2:11" x14ac:dyDescent="0.2">
      <c r="B766" s="419" t="s">
        <v>7227</v>
      </c>
      <c r="C766" s="419">
        <v>1.9</v>
      </c>
      <c r="D766" s="419" t="s">
        <v>168</v>
      </c>
      <c r="E766" s="419" t="s">
        <v>20</v>
      </c>
      <c r="F766" s="419" t="s">
        <v>3578</v>
      </c>
      <c r="G766" s="419" t="s">
        <v>212</v>
      </c>
      <c r="H766" s="419" t="s">
        <v>219</v>
      </c>
      <c r="I766" s="419"/>
      <c r="J766" s="419" t="s">
        <v>582</v>
      </c>
      <c r="K766" s="419"/>
    </row>
    <row r="767" spans="2:11" x14ac:dyDescent="0.2">
      <c r="B767" s="419" t="s">
        <v>7228</v>
      </c>
      <c r="C767" s="419">
        <v>1.9</v>
      </c>
      <c r="D767" s="419" t="s">
        <v>168</v>
      </c>
      <c r="E767" s="419" t="s">
        <v>21</v>
      </c>
      <c r="F767" s="419" t="s">
        <v>3580</v>
      </c>
      <c r="G767" s="419" t="s">
        <v>212</v>
      </c>
      <c r="H767" s="419" t="s">
        <v>219</v>
      </c>
      <c r="I767" s="419"/>
      <c r="J767" s="419" t="s">
        <v>582</v>
      </c>
      <c r="K767" s="419"/>
    </row>
    <row r="768" spans="2:11" x14ac:dyDescent="0.2">
      <c r="B768" s="419" t="s">
        <v>7229</v>
      </c>
      <c r="C768" s="419">
        <v>1.9</v>
      </c>
      <c r="D768" s="419" t="s">
        <v>168</v>
      </c>
      <c r="E768" s="419" t="s">
        <v>22</v>
      </c>
      <c r="F768" s="419" t="s">
        <v>3582</v>
      </c>
      <c r="G768" s="419" t="s">
        <v>212</v>
      </c>
      <c r="H768" s="419" t="s">
        <v>213</v>
      </c>
      <c r="I768" s="419" t="s">
        <v>7230</v>
      </c>
      <c r="J768" s="419"/>
      <c r="K768" s="419"/>
    </row>
    <row r="769" spans="2:11" x14ac:dyDescent="0.2">
      <c r="B769" s="419" t="s">
        <v>7231</v>
      </c>
      <c r="C769" s="419">
        <v>1.9</v>
      </c>
      <c r="D769" s="419" t="s">
        <v>168</v>
      </c>
      <c r="E769" s="419" t="s">
        <v>23</v>
      </c>
      <c r="F769" s="419" t="s">
        <v>3584</v>
      </c>
      <c r="G769" s="419" t="s">
        <v>212</v>
      </c>
      <c r="H769" s="419" t="s">
        <v>219</v>
      </c>
      <c r="I769" s="419"/>
      <c r="J769" s="419" t="s">
        <v>582</v>
      </c>
      <c r="K769" s="419"/>
    </row>
    <row r="770" spans="2:11" x14ac:dyDescent="0.2">
      <c r="B770" s="419" t="s">
        <v>7232</v>
      </c>
      <c r="C770" s="419">
        <v>1.9</v>
      </c>
      <c r="D770" s="419" t="s">
        <v>168</v>
      </c>
      <c r="E770" s="419" t="s">
        <v>24</v>
      </c>
      <c r="F770" s="419" t="s">
        <v>3586</v>
      </c>
      <c r="G770" s="419" t="s">
        <v>212</v>
      </c>
      <c r="H770" s="419" t="s">
        <v>219</v>
      </c>
      <c r="I770" s="419"/>
      <c r="J770" s="419" t="s">
        <v>582</v>
      </c>
      <c r="K770" s="419"/>
    </row>
    <row r="771" spans="2:11" x14ac:dyDescent="0.2">
      <c r="B771" s="419" t="s">
        <v>7233</v>
      </c>
      <c r="C771" s="419">
        <v>1.9</v>
      </c>
      <c r="D771" s="419" t="s">
        <v>168</v>
      </c>
      <c r="E771" s="419" t="s">
        <v>25</v>
      </c>
      <c r="F771" s="419" t="s">
        <v>3588</v>
      </c>
      <c r="G771" s="419" t="s">
        <v>212</v>
      </c>
      <c r="H771" s="419" t="s">
        <v>213</v>
      </c>
      <c r="I771" s="419" t="s">
        <v>7234</v>
      </c>
      <c r="J771" s="419"/>
      <c r="K771" s="419"/>
    </row>
    <row r="772" spans="2:11" x14ac:dyDescent="0.2">
      <c r="B772" s="419" t="s">
        <v>7235</v>
      </c>
      <c r="C772" s="419">
        <v>1.9</v>
      </c>
      <c r="D772" s="419" t="s">
        <v>170</v>
      </c>
      <c r="E772" s="419" t="s">
        <v>16</v>
      </c>
      <c r="F772" s="419" t="s">
        <v>3600</v>
      </c>
      <c r="G772" s="419" t="s">
        <v>212</v>
      </c>
      <c r="H772" s="419" t="s">
        <v>219</v>
      </c>
      <c r="I772" s="419"/>
      <c r="J772" s="419" t="s">
        <v>582</v>
      </c>
      <c r="K772" s="419"/>
    </row>
    <row r="773" spans="2:11" x14ac:dyDescent="0.2">
      <c r="B773" s="419" t="s">
        <v>7236</v>
      </c>
      <c r="C773" s="419">
        <v>1.9</v>
      </c>
      <c r="D773" s="419" t="s">
        <v>170</v>
      </c>
      <c r="E773" s="419" t="s">
        <v>17</v>
      </c>
      <c r="F773" s="419" t="s">
        <v>3602</v>
      </c>
      <c r="G773" s="419" t="s">
        <v>212</v>
      </c>
      <c r="H773" s="419" t="s">
        <v>219</v>
      </c>
      <c r="I773" s="419"/>
      <c r="J773" s="419" t="s">
        <v>582</v>
      </c>
      <c r="K773" s="419"/>
    </row>
    <row r="774" spans="2:11" x14ac:dyDescent="0.2">
      <c r="B774" s="419" t="s">
        <v>7237</v>
      </c>
      <c r="C774" s="419">
        <v>1.9</v>
      </c>
      <c r="D774" s="419" t="s">
        <v>170</v>
      </c>
      <c r="E774" s="419" t="s">
        <v>18</v>
      </c>
      <c r="F774" s="419" t="s">
        <v>3604</v>
      </c>
      <c r="G774" s="419" t="s">
        <v>212</v>
      </c>
      <c r="H774" s="419" t="s">
        <v>219</v>
      </c>
      <c r="I774" s="419"/>
      <c r="J774" s="419" t="s">
        <v>582</v>
      </c>
      <c r="K774" s="419"/>
    </row>
    <row r="775" spans="2:11" x14ac:dyDescent="0.2">
      <c r="B775" s="419" t="s">
        <v>7238</v>
      </c>
      <c r="C775" s="419">
        <v>1.9</v>
      </c>
      <c r="D775" s="419" t="s">
        <v>170</v>
      </c>
      <c r="E775" s="419" t="s">
        <v>19</v>
      </c>
      <c r="F775" s="419" t="s">
        <v>3606</v>
      </c>
      <c r="G775" s="419" t="s">
        <v>212</v>
      </c>
      <c r="H775" s="419" t="s">
        <v>219</v>
      </c>
      <c r="I775" s="419"/>
      <c r="J775" s="419" t="s">
        <v>582</v>
      </c>
      <c r="K775" s="419"/>
    </row>
    <row r="776" spans="2:11" x14ac:dyDescent="0.2">
      <c r="B776" s="419" t="s">
        <v>7239</v>
      </c>
      <c r="C776" s="419">
        <v>1.9</v>
      </c>
      <c r="D776" s="419" t="s">
        <v>170</v>
      </c>
      <c r="E776" s="419" t="s">
        <v>20</v>
      </c>
      <c r="F776" s="419" t="s">
        <v>3608</v>
      </c>
      <c r="G776" s="419" t="s">
        <v>212</v>
      </c>
      <c r="H776" s="419" t="s">
        <v>219</v>
      </c>
      <c r="I776" s="419"/>
      <c r="J776" s="419" t="s">
        <v>582</v>
      </c>
      <c r="K776" s="419"/>
    </row>
    <row r="777" spans="2:11" x14ac:dyDescent="0.2">
      <c r="B777" s="419" t="s">
        <v>7240</v>
      </c>
      <c r="C777" s="419">
        <v>1.9</v>
      </c>
      <c r="D777" s="419" t="s">
        <v>170</v>
      </c>
      <c r="E777" s="419" t="s">
        <v>21</v>
      </c>
      <c r="F777" s="419" t="s">
        <v>3610</v>
      </c>
      <c r="G777" s="419" t="s">
        <v>212</v>
      </c>
      <c r="H777" s="419" t="s">
        <v>219</v>
      </c>
      <c r="I777" s="419"/>
      <c r="J777" s="419" t="s">
        <v>582</v>
      </c>
      <c r="K777" s="419"/>
    </row>
    <row r="778" spans="2:11" x14ac:dyDescent="0.2">
      <c r="B778" s="419" t="s">
        <v>7241</v>
      </c>
      <c r="C778" s="419">
        <v>1.9</v>
      </c>
      <c r="D778" s="419" t="s">
        <v>170</v>
      </c>
      <c r="E778" s="419" t="s">
        <v>22</v>
      </c>
      <c r="F778" s="419" t="s">
        <v>3612</v>
      </c>
      <c r="G778" s="419" t="s">
        <v>212</v>
      </c>
      <c r="H778" s="419" t="s">
        <v>213</v>
      </c>
      <c r="I778" s="419" t="s">
        <v>7242</v>
      </c>
      <c r="J778" s="419"/>
      <c r="K778" s="419"/>
    </row>
    <row r="779" spans="2:11" x14ac:dyDescent="0.2">
      <c r="B779" s="419" t="s">
        <v>7243</v>
      </c>
      <c r="C779" s="419">
        <v>1.9</v>
      </c>
      <c r="D779" s="419" t="s">
        <v>170</v>
      </c>
      <c r="E779" s="419" t="s">
        <v>23</v>
      </c>
      <c r="F779" s="419" t="s">
        <v>3614</v>
      </c>
      <c r="G779" s="419" t="s">
        <v>212</v>
      </c>
      <c r="H779" s="419" t="s">
        <v>219</v>
      </c>
      <c r="I779" s="419"/>
      <c r="J779" s="419" t="s">
        <v>582</v>
      </c>
      <c r="K779" s="419"/>
    </row>
    <row r="780" spans="2:11" x14ac:dyDescent="0.2">
      <c r="B780" s="419" t="s">
        <v>7244</v>
      </c>
      <c r="C780" s="419">
        <v>1.9</v>
      </c>
      <c r="D780" s="419" t="s">
        <v>170</v>
      </c>
      <c r="E780" s="419" t="s">
        <v>24</v>
      </c>
      <c r="F780" s="419" t="s">
        <v>3616</v>
      </c>
      <c r="G780" s="419" t="s">
        <v>212</v>
      </c>
      <c r="H780" s="419" t="s">
        <v>219</v>
      </c>
      <c r="I780" s="419"/>
      <c r="J780" s="419" t="s">
        <v>582</v>
      </c>
      <c r="K780" s="419"/>
    </row>
    <row r="781" spans="2:11" x14ac:dyDescent="0.2">
      <c r="B781" s="419" t="s">
        <v>7245</v>
      </c>
      <c r="C781" s="419">
        <v>1.9</v>
      </c>
      <c r="D781" s="419" t="s">
        <v>170</v>
      </c>
      <c r="E781" s="419" t="s">
        <v>25</v>
      </c>
      <c r="F781" s="419" t="s">
        <v>3618</v>
      </c>
      <c r="G781" s="419" t="s">
        <v>212</v>
      </c>
      <c r="H781" s="419" t="s">
        <v>213</v>
      </c>
      <c r="I781" s="419" t="s">
        <v>7246</v>
      </c>
      <c r="J781" s="419"/>
      <c r="K781" s="419"/>
    </row>
    <row r="782" spans="2:11" x14ac:dyDescent="0.2">
      <c r="B782" s="419" t="s">
        <v>7247</v>
      </c>
      <c r="C782" s="419">
        <v>1.9</v>
      </c>
      <c r="D782" s="419" t="s">
        <v>172</v>
      </c>
      <c r="E782" s="419" t="s">
        <v>16</v>
      </c>
      <c r="F782" s="419" t="s">
        <v>3630</v>
      </c>
      <c r="G782" s="419" t="s">
        <v>212</v>
      </c>
      <c r="H782" s="419" t="s">
        <v>213</v>
      </c>
      <c r="I782" s="419" t="s">
        <v>11618</v>
      </c>
      <c r="J782" s="419"/>
      <c r="K782" s="419"/>
    </row>
    <row r="783" spans="2:11" x14ac:dyDescent="0.2">
      <c r="B783" s="419" t="s">
        <v>7248</v>
      </c>
      <c r="C783" s="419">
        <v>1.9</v>
      </c>
      <c r="D783" s="419" t="s">
        <v>172</v>
      </c>
      <c r="E783" s="419" t="s">
        <v>17</v>
      </c>
      <c r="F783" s="419" t="s">
        <v>3632</v>
      </c>
      <c r="G783" s="419" t="s">
        <v>212</v>
      </c>
      <c r="H783" s="419" t="s">
        <v>213</v>
      </c>
      <c r="I783" s="419" t="s">
        <v>11619</v>
      </c>
      <c r="J783" s="419"/>
      <c r="K783" s="419"/>
    </row>
    <row r="784" spans="2:11" x14ac:dyDescent="0.2">
      <c r="B784" s="419" t="s">
        <v>7249</v>
      </c>
      <c r="C784" s="419">
        <v>1.9</v>
      </c>
      <c r="D784" s="419" t="s">
        <v>172</v>
      </c>
      <c r="E784" s="419" t="s">
        <v>18</v>
      </c>
      <c r="F784" s="419" t="s">
        <v>3634</v>
      </c>
      <c r="G784" s="419" t="s">
        <v>212</v>
      </c>
      <c r="H784" s="419" t="s">
        <v>213</v>
      </c>
      <c r="I784" s="419" t="s">
        <v>11620</v>
      </c>
      <c r="J784" s="419"/>
      <c r="K784" s="419"/>
    </row>
    <row r="785" spans="2:11" x14ac:dyDescent="0.2">
      <c r="B785" s="419" t="s">
        <v>7250</v>
      </c>
      <c r="C785" s="419">
        <v>1.9</v>
      </c>
      <c r="D785" s="419" t="s">
        <v>172</v>
      </c>
      <c r="E785" s="419" t="s">
        <v>19</v>
      </c>
      <c r="F785" s="419" t="s">
        <v>3636</v>
      </c>
      <c r="G785" s="419" t="s">
        <v>212</v>
      </c>
      <c r="H785" s="419" t="s">
        <v>213</v>
      </c>
      <c r="I785" s="419" t="s">
        <v>11621</v>
      </c>
      <c r="J785" s="419"/>
      <c r="K785" s="419"/>
    </row>
    <row r="786" spans="2:11" x14ac:dyDescent="0.2">
      <c r="B786" s="419" t="s">
        <v>7251</v>
      </c>
      <c r="C786" s="419">
        <v>1.9</v>
      </c>
      <c r="D786" s="419" t="s">
        <v>172</v>
      </c>
      <c r="E786" s="419" t="s">
        <v>20</v>
      </c>
      <c r="F786" s="419" t="s">
        <v>3638</v>
      </c>
      <c r="G786" s="419" t="s">
        <v>212</v>
      </c>
      <c r="H786" s="419" t="s">
        <v>213</v>
      </c>
      <c r="I786" s="419" t="s">
        <v>11622</v>
      </c>
      <c r="J786" s="419"/>
      <c r="K786" s="419"/>
    </row>
    <row r="787" spans="2:11" x14ac:dyDescent="0.2">
      <c r="B787" s="419" t="s">
        <v>7252</v>
      </c>
      <c r="C787" s="419">
        <v>1.9</v>
      </c>
      <c r="D787" s="419" t="s">
        <v>172</v>
      </c>
      <c r="E787" s="419" t="s">
        <v>21</v>
      </c>
      <c r="F787" s="419" t="s">
        <v>3640</v>
      </c>
      <c r="G787" s="419" t="s">
        <v>212</v>
      </c>
      <c r="H787" s="419" t="s">
        <v>213</v>
      </c>
      <c r="I787" s="419" t="s">
        <v>11623</v>
      </c>
      <c r="J787" s="419"/>
      <c r="K787" s="419"/>
    </row>
    <row r="788" spans="2:11" x14ac:dyDescent="0.2">
      <c r="B788" s="419" t="s">
        <v>7253</v>
      </c>
      <c r="C788" s="419">
        <v>1.9</v>
      </c>
      <c r="D788" s="419" t="s">
        <v>172</v>
      </c>
      <c r="E788" s="419" t="s">
        <v>22</v>
      </c>
      <c r="F788" s="419" t="s">
        <v>3642</v>
      </c>
      <c r="G788" s="419" t="s">
        <v>212</v>
      </c>
      <c r="H788" s="419" t="s">
        <v>213</v>
      </c>
      <c r="I788" s="419" t="s">
        <v>7254</v>
      </c>
      <c r="J788" s="419"/>
      <c r="K788" s="419"/>
    </row>
    <row r="789" spans="2:11" x14ac:dyDescent="0.2">
      <c r="B789" s="419" t="s">
        <v>7255</v>
      </c>
      <c r="C789" s="419">
        <v>1.9</v>
      </c>
      <c r="D789" s="419" t="s">
        <v>172</v>
      </c>
      <c r="E789" s="419" t="s">
        <v>23</v>
      </c>
      <c r="F789" s="419" t="s">
        <v>3644</v>
      </c>
      <c r="G789" s="419" t="s">
        <v>212</v>
      </c>
      <c r="H789" s="419" t="s">
        <v>213</v>
      </c>
      <c r="I789" s="419" t="s">
        <v>11624</v>
      </c>
      <c r="J789" s="419"/>
      <c r="K789" s="419"/>
    </row>
    <row r="790" spans="2:11" x14ac:dyDescent="0.2">
      <c r="B790" s="419" t="s">
        <v>7256</v>
      </c>
      <c r="C790" s="419">
        <v>1.9</v>
      </c>
      <c r="D790" s="419" t="s">
        <v>172</v>
      </c>
      <c r="E790" s="419" t="s">
        <v>24</v>
      </c>
      <c r="F790" s="419" t="s">
        <v>3646</v>
      </c>
      <c r="G790" s="419" t="s">
        <v>212</v>
      </c>
      <c r="H790" s="419" t="s">
        <v>213</v>
      </c>
      <c r="I790" s="419" t="s">
        <v>11625</v>
      </c>
      <c r="J790" s="419"/>
      <c r="K790" s="419"/>
    </row>
    <row r="791" spans="2:11" x14ac:dyDescent="0.2">
      <c r="B791" s="419" t="s">
        <v>7257</v>
      </c>
      <c r="C791" s="419">
        <v>1.9</v>
      </c>
      <c r="D791" s="419" t="s">
        <v>172</v>
      </c>
      <c r="E791" s="419" t="s">
        <v>25</v>
      </c>
      <c r="F791" s="419" t="s">
        <v>3648</v>
      </c>
      <c r="G791" s="419" t="s">
        <v>212</v>
      </c>
      <c r="H791" s="419" t="s">
        <v>213</v>
      </c>
      <c r="I791" s="419" t="s">
        <v>7258</v>
      </c>
      <c r="J791" s="419"/>
      <c r="K791" s="419"/>
    </row>
    <row r="792" spans="2:11" x14ac:dyDescent="0.2">
      <c r="B792" s="419" t="s">
        <v>7259</v>
      </c>
      <c r="C792" s="419">
        <v>1.9</v>
      </c>
      <c r="D792" s="419" t="s">
        <v>174</v>
      </c>
      <c r="E792" s="419" t="s">
        <v>16</v>
      </c>
      <c r="F792" s="419" t="s">
        <v>3660</v>
      </c>
      <c r="G792" s="419" t="s">
        <v>212</v>
      </c>
      <c r="H792" s="419" t="s">
        <v>219</v>
      </c>
      <c r="I792" s="419"/>
      <c r="J792" s="419" t="s">
        <v>582</v>
      </c>
      <c r="K792" s="419"/>
    </row>
    <row r="793" spans="2:11" x14ac:dyDescent="0.2">
      <c r="B793" s="419" t="s">
        <v>7260</v>
      </c>
      <c r="C793" s="419">
        <v>1.9</v>
      </c>
      <c r="D793" s="419" t="s">
        <v>174</v>
      </c>
      <c r="E793" s="419" t="s">
        <v>17</v>
      </c>
      <c r="F793" s="419" t="s">
        <v>3662</v>
      </c>
      <c r="G793" s="419" t="s">
        <v>212</v>
      </c>
      <c r="H793" s="419" t="s">
        <v>219</v>
      </c>
      <c r="I793" s="419"/>
      <c r="J793" s="419" t="s">
        <v>582</v>
      </c>
      <c r="K793" s="419"/>
    </row>
    <row r="794" spans="2:11" x14ac:dyDescent="0.2">
      <c r="B794" s="419" t="s">
        <v>7261</v>
      </c>
      <c r="C794" s="419">
        <v>1.9</v>
      </c>
      <c r="D794" s="419" t="s">
        <v>174</v>
      </c>
      <c r="E794" s="419" t="s">
        <v>18</v>
      </c>
      <c r="F794" s="419" t="s">
        <v>3664</v>
      </c>
      <c r="G794" s="419" t="s">
        <v>212</v>
      </c>
      <c r="H794" s="419" t="s">
        <v>219</v>
      </c>
      <c r="I794" s="419"/>
      <c r="J794" s="419" t="s">
        <v>582</v>
      </c>
      <c r="K794" s="419"/>
    </row>
    <row r="795" spans="2:11" x14ac:dyDescent="0.2">
      <c r="B795" s="419" t="s">
        <v>7262</v>
      </c>
      <c r="C795" s="419">
        <v>1.9</v>
      </c>
      <c r="D795" s="419" t="s">
        <v>174</v>
      </c>
      <c r="E795" s="419" t="s">
        <v>19</v>
      </c>
      <c r="F795" s="419" t="s">
        <v>3666</v>
      </c>
      <c r="G795" s="419" t="s">
        <v>212</v>
      </c>
      <c r="H795" s="419" t="s">
        <v>219</v>
      </c>
      <c r="I795" s="419"/>
      <c r="J795" s="419" t="s">
        <v>582</v>
      </c>
      <c r="K795" s="419"/>
    </row>
    <row r="796" spans="2:11" x14ac:dyDescent="0.2">
      <c r="B796" s="419" t="s">
        <v>7263</v>
      </c>
      <c r="C796" s="419">
        <v>1.9</v>
      </c>
      <c r="D796" s="419" t="s">
        <v>174</v>
      </c>
      <c r="E796" s="419" t="s">
        <v>20</v>
      </c>
      <c r="F796" s="419" t="s">
        <v>3668</v>
      </c>
      <c r="G796" s="419" t="s">
        <v>212</v>
      </c>
      <c r="H796" s="419" t="s">
        <v>219</v>
      </c>
      <c r="I796" s="419"/>
      <c r="J796" s="419" t="s">
        <v>582</v>
      </c>
      <c r="K796" s="419"/>
    </row>
    <row r="797" spans="2:11" x14ac:dyDescent="0.2">
      <c r="B797" s="419" t="s">
        <v>7264</v>
      </c>
      <c r="C797" s="419">
        <v>1.9</v>
      </c>
      <c r="D797" s="419" t="s">
        <v>174</v>
      </c>
      <c r="E797" s="419" t="s">
        <v>21</v>
      </c>
      <c r="F797" s="419" t="s">
        <v>3670</v>
      </c>
      <c r="G797" s="419" t="s">
        <v>212</v>
      </c>
      <c r="H797" s="419" t="s">
        <v>219</v>
      </c>
      <c r="I797" s="419"/>
      <c r="J797" s="419" t="s">
        <v>582</v>
      </c>
      <c r="K797" s="419"/>
    </row>
    <row r="798" spans="2:11" x14ac:dyDescent="0.2">
      <c r="B798" s="419" t="s">
        <v>7265</v>
      </c>
      <c r="C798" s="419">
        <v>1.9</v>
      </c>
      <c r="D798" s="419" t="s">
        <v>174</v>
      </c>
      <c r="E798" s="419" t="s">
        <v>22</v>
      </c>
      <c r="F798" s="419" t="s">
        <v>3672</v>
      </c>
      <c r="G798" s="419" t="s">
        <v>212</v>
      </c>
      <c r="H798" s="419" t="s">
        <v>213</v>
      </c>
      <c r="I798" s="419" t="s">
        <v>7266</v>
      </c>
      <c r="J798" s="419"/>
      <c r="K798" s="419"/>
    </row>
    <row r="799" spans="2:11" x14ac:dyDescent="0.2">
      <c r="B799" s="419" t="s">
        <v>7267</v>
      </c>
      <c r="C799" s="419">
        <v>1.9</v>
      </c>
      <c r="D799" s="419" t="s">
        <v>174</v>
      </c>
      <c r="E799" s="419" t="s">
        <v>23</v>
      </c>
      <c r="F799" s="419" t="s">
        <v>3674</v>
      </c>
      <c r="G799" s="419" t="s">
        <v>212</v>
      </c>
      <c r="H799" s="419" t="s">
        <v>219</v>
      </c>
      <c r="I799" s="419"/>
      <c r="J799" s="419" t="s">
        <v>582</v>
      </c>
      <c r="K799" s="419"/>
    </row>
    <row r="800" spans="2:11" x14ac:dyDescent="0.2">
      <c r="B800" s="419" t="s">
        <v>7268</v>
      </c>
      <c r="C800" s="419">
        <v>1.9</v>
      </c>
      <c r="D800" s="419" t="s">
        <v>174</v>
      </c>
      <c r="E800" s="419" t="s">
        <v>24</v>
      </c>
      <c r="F800" s="419" t="s">
        <v>3676</v>
      </c>
      <c r="G800" s="419" t="s">
        <v>212</v>
      </c>
      <c r="H800" s="419" t="s">
        <v>219</v>
      </c>
      <c r="I800" s="419"/>
      <c r="J800" s="419" t="s">
        <v>582</v>
      </c>
      <c r="K800" s="419"/>
    </row>
    <row r="801" spans="2:11" x14ac:dyDescent="0.2">
      <c r="B801" s="419" t="s">
        <v>7269</v>
      </c>
      <c r="C801" s="419">
        <v>1.9</v>
      </c>
      <c r="D801" s="419" t="s">
        <v>174</v>
      </c>
      <c r="E801" s="419" t="s">
        <v>25</v>
      </c>
      <c r="F801" s="419" t="s">
        <v>3678</v>
      </c>
      <c r="G801" s="419" t="s">
        <v>212</v>
      </c>
      <c r="H801" s="419" t="s">
        <v>213</v>
      </c>
      <c r="I801" s="419" t="s">
        <v>7270</v>
      </c>
      <c r="J801" s="419"/>
      <c r="K801" s="419"/>
    </row>
    <row r="802" spans="2:11" x14ac:dyDescent="0.2">
      <c r="B802" s="419" t="s">
        <v>7271</v>
      </c>
      <c r="C802" s="419">
        <v>1.9</v>
      </c>
      <c r="D802" s="419" t="s">
        <v>177</v>
      </c>
      <c r="E802" s="419" t="s">
        <v>16</v>
      </c>
      <c r="F802" s="419" t="s">
        <v>3690</v>
      </c>
      <c r="G802" s="419" t="s">
        <v>212</v>
      </c>
      <c r="H802" s="419" t="s">
        <v>219</v>
      </c>
      <c r="I802" s="419"/>
      <c r="J802" s="419" t="s">
        <v>582</v>
      </c>
      <c r="K802" s="419"/>
    </row>
    <row r="803" spans="2:11" x14ac:dyDescent="0.2">
      <c r="B803" s="419" t="s">
        <v>7272</v>
      </c>
      <c r="C803" s="419">
        <v>1.9</v>
      </c>
      <c r="D803" s="419" t="s">
        <v>177</v>
      </c>
      <c r="E803" s="419" t="s">
        <v>17</v>
      </c>
      <c r="F803" s="419" t="s">
        <v>3692</v>
      </c>
      <c r="G803" s="419" t="s">
        <v>212</v>
      </c>
      <c r="H803" s="419" t="s">
        <v>219</v>
      </c>
      <c r="I803" s="419"/>
      <c r="J803" s="419" t="s">
        <v>582</v>
      </c>
      <c r="K803" s="419"/>
    </row>
    <row r="804" spans="2:11" x14ac:dyDescent="0.2">
      <c r="B804" s="419" t="s">
        <v>7273</v>
      </c>
      <c r="C804" s="419">
        <v>1.9</v>
      </c>
      <c r="D804" s="419" t="s">
        <v>177</v>
      </c>
      <c r="E804" s="419" t="s">
        <v>18</v>
      </c>
      <c r="F804" s="419" t="s">
        <v>3694</v>
      </c>
      <c r="G804" s="419" t="s">
        <v>212</v>
      </c>
      <c r="H804" s="419" t="s">
        <v>219</v>
      </c>
      <c r="I804" s="419"/>
      <c r="J804" s="419" t="s">
        <v>582</v>
      </c>
      <c r="K804" s="419"/>
    </row>
    <row r="805" spans="2:11" x14ac:dyDescent="0.2">
      <c r="B805" s="419" t="s">
        <v>7274</v>
      </c>
      <c r="C805" s="419">
        <v>1.9</v>
      </c>
      <c r="D805" s="419" t="s">
        <v>177</v>
      </c>
      <c r="E805" s="419" t="s">
        <v>19</v>
      </c>
      <c r="F805" s="419" t="s">
        <v>3696</v>
      </c>
      <c r="G805" s="419" t="s">
        <v>212</v>
      </c>
      <c r="H805" s="419" t="s">
        <v>219</v>
      </c>
      <c r="I805" s="419"/>
      <c r="J805" s="419" t="s">
        <v>582</v>
      </c>
      <c r="K805" s="419"/>
    </row>
    <row r="806" spans="2:11" x14ac:dyDescent="0.2">
      <c r="B806" s="419" t="s">
        <v>7275</v>
      </c>
      <c r="C806" s="419">
        <v>1.9</v>
      </c>
      <c r="D806" s="419" t="s">
        <v>177</v>
      </c>
      <c r="E806" s="419" t="s">
        <v>20</v>
      </c>
      <c r="F806" s="419" t="s">
        <v>3698</v>
      </c>
      <c r="G806" s="419" t="s">
        <v>212</v>
      </c>
      <c r="H806" s="419" t="s">
        <v>219</v>
      </c>
      <c r="I806" s="419"/>
      <c r="J806" s="419" t="s">
        <v>582</v>
      </c>
      <c r="K806" s="419"/>
    </row>
    <row r="807" spans="2:11" x14ac:dyDescent="0.2">
      <c r="B807" s="419" t="s">
        <v>7276</v>
      </c>
      <c r="C807" s="419">
        <v>1.9</v>
      </c>
      <c r="D807" s="419" t="s">
        <v>177</v>
      </c>
      <c r="E807" s="419" t="s">
        <v>21</v>
      </c>
      <c r="F807" s="419" t="s">
        <v>3700</v>
      </c>
      <c r="G807" s="419" t="s">
        <v>212</v>
      </c>
      <c r="H807" s="419" t="s">
        <v>219</v>
      </c>
      <c r="I807" s="419"/>
      <c r="J807" s="419" t="s">
        <v>582</v>
      </c>
      <c r="K807" s="419"/>
    </row>
    <row r="808" spans="2:11" x14ac:dyDescent="0.2">
      <c r="B808" s="419" t="s">
        <v>7277</v>
      </c>
      <c r="C808" s="419">
        <v>1.9</v>
      </c>
      <c r="D808" s="419" t="s">
        <v>177</v>
      </c>
      <c r="E808" s="419" t="s">
        <v>22</v>
      </c>
      <c r="F808" s="419" t="s">
        <v>3702</v>
      </c>
      <c r="G808" s="419" t="s">
        <v>212</v>
      </c>
      <c r="H808" s="419" t="s">
        <v>213</v>
      </c>
      <c r="I808" s="419" t="s">
        <v>7278</v>
      </c>
      <c r="J808" s="419"/>
      <c r="K808" s="419"/>
    </row>
    <row r="809" spans="2:11" x14ac:dyDescent="0.2">
      <c r="B809" s="419" t="s">
        <v>7279</v>
      </c>
      <c r="C809" s="419">
        <v>1.9</v>
      </c>
      <c r="D809" s="419" t="s">
        <v>177</v>
      </c>
      <c r="E809" s="419" t="s">
        <v>23</v>
      </c>
      <c r="F809" s="419" t="s">
        <v>3704</v>
      </c>
      <c r="G809" s="419" t="s">
        <v>212</v>
      </c>
      <c r="H809" s="419" t="s">
        <v>219</v>
      </c>
      <c r="I809" s="419"/>
      <c r="J809" s="419" t="s">
        <v>582</v>
      </c>
      <c r="K809" s="419"/>
    </row>
    <row r="810" spans="2:11" x14ac:dyDescent="0.2">
      <c r="B810" s="419" t="s">
        <v>7280</v>
      </c>
      <c r="C810" s="419">
        <v>1.9</v>
      </c>
      <c r="D810" s="419" t="s">
        <v>177</v>
      </c>
      <c r="E810" s="419" t="s">
        <v>24</v>
      </c>
      <c r="F810" s="419" t="s">
        <v>3706</v>
      </c>
      <c r="G810" s="419" t="s">
        <v>212</v>
      </c>
      <c r="H810" s="419" t="s">
        <v>219</v>
      </c>
      <c r="I810" s="419"/>
      <c r="J810" s="419" t="s">
        <v>582</v>
      </c>
      <c r="K810" s="419"/>
    </row>
    <row r="811" spans="2:11" x14ac:dyDescent="0.2">
      <c r="B811" s="419" t="s">
        <v>7281</v>
      </c>
      <c r="C811" s="419">
        <v>1.9</v>
      </c>
      <c r="D811" s="419" t="s">
        <v>177</v>
      </c>
      <c r="E811" s="419" t="s">
        <v>25</v>
      </c>
      <c r="F811" s="419" t="s">
        <v>3708</v>
      </c>
      <c r="G811" s="419" t="s">
        <v>212</v>
      </c>
      <c r="H811" s="419" t="s">
        <v>213</v>
      </c>
      <c r="I811" s="419" t="s">
        <v>7282</v>
      </c>
      <c r="J811" s="419"/>
      <c r="K811" s="419"/>
    </row>
    <row r="812" spans="2:11" x14ac:dyDescent="0.2">
      <c r="B812" s="419" t="s">
        <v>7283</v>
      </c>
      <c r="C812" s="419">
        <v>1.9</v>
      </c>
      <c r="D812" s="419" t="s">
        <v>180</v>
      </c>
      <c r="E812" s="419" t="s">
        <v>16</v>
      </c>
      <c r="F812" s="419" t="s">
        <v>3720</v>
      </c>
      <c r="G812" s="419" t="s">
        <v>212</v>
      </c>
      <c r="H812" s="419" t="s">
        <v>219</v>
      </c>
      <c r="I812" s="419"/>
      <c r="J812" s="419" t="s">
        <v>582</v>
      </c>
      <c r="K812" s="419"/>
    </row>
    <row r="813" spans="2:11" x14ac:dyDescent="0.2">
      <c r="B813" s="419" t="s">
        <v>7284</v>
      </c>
      <c r="C813" s="419">
        <v>1.9</v>
      </c>
      <c r="D813" s="419" t="s">
        <v>180</v>
      </c>
      <c r="E813" s="419" t="s">
        <v>17</v>
      </c>
      <c r="F813" s="419" t="s">
        <v>3723</v>
      </c>
      <c r="G813" s="419" t="s">
        <v>212</v>
      </c>
      <c r="H813" s="419" t="s">
        <v>219</v>
      </c>
      <c r="I813" s="419"/>
      <c r="J813" s="419" t="s">
        <v>582</v>
      </c>
      <c r="K813" s="419"/>
    </row>
    <row r="814" spans="2:11" x14ac:dyDescent="0.2">
      <c r="B814" s="419" t="s">
        <v>7285</v>
      </c>
      <c r="C814" s="419">
        <v>1.9</v>
      </c>
      <c r="D814" s="419" t="s">
        <v>180</v>
      </c>
      <c r="E814" s="419" t="s">
        <v>18</v>
      </c>
      <c r="F814" s="419" t="s">
        <v>3726</v>
      </c>
      <c r="G814" s="419" t="s">
        <v>212</v>
      </c>
      <c r="H814" s="419" t="s">
        <v>219</v>
      </c>
      <c r="I814" s="419"/>
      <c r="J814" s="419" t="s">
        <v>582</v>
      </c>
      <c r="K814" s="419"/>
    </row>
    <row r="815" spans="2:11" x14ac:dyDescent="0.2">
      <c r="B815" s="419" t="s">
        <v>7286</v>
      </c>
      <c r="C815" s="419">
        <v>1.9</v>
      </c>
      <c r="D815" s="419" t="s">
        <v>180</v>
      </c>
      <c r="E815" s="419" t="s">
        <v>19</v>
      </c>
      <c r="F815" s="419" t="s">
        <v>3729</v>
      </c>
      <c r="G815" s="419" t="s">
        <v>212</v>
      </c>
      <c r="H815" s="419" t="s">
        <v>219</v>
      </c>
      <c r="I815" s="419"/>
      <c r="J815" s="419" t="s">
        <v>582</v>
      </c>
      <c r="K815" s="419"/>
    </row>
    <row r="816" spans="2:11" x14ac:dyDescent="0.2">
      <c r="B816" s="419" t="s">
        <v>7287</v>
      </c>
      <c r="C816" s="419">
        <v>1.9</v>
      </c>
      <c r="D816" s="419" t="s">
        <v>180</v>
      </c>
      <c r="E816" s="419" t="s">
        <v>20</v>
      </c>
      <c r="F816" s="419" t="s">
        <v>3732</v>
      </c>
      <c r="G816" s="419" t="s">
        <v>212</v>
      </c>
      <c r="H816" s="419" t="s">
        <v>219</v>
      </c>
      <c r="I816" s="419"/>
      <c r="J816" s="419" t="s">
        <v>582</v>
      </c>
      <c r="K816" s="419"/>
    </row>
    <row r="817" spans="2:11" x14ac:dyDescent="0.2">
      <c r="B817" s="419" t="s">
        <v>7288</v>
      </c>
      <c r="C817" s="419">
        <v>1.9</v>
      </c>
      <c r="D817" s="419" t="s">
        <v>180</v>
      </c>
      <c r="E817" s="419" t="s">
        <v>21</v>
      </c>
      <c r="F817" s="419" t="s">
        <v>3735</v>
      </c>
      <c r="G817" s="419" t="s">
        <v>212</v>
      </c>
      <c r="H817" s="419" t="s">
        <v>219</v>
      </c>
      <c r="I817" s="419"/>
      <c r="J817" s="419" t="s">
        <v>582</v>
      </c>
      <c r="K817" s="419"/>
    </row>
    <row r="818" spans="2:11" x14ac:dyDescent="0.2">
      <c r="B818" s="419" t="s">
        <v>7289</v>
      </c>
      <c r="C818" s="419">
        <v>1.9</v>
      </c>
      <c r="D818" s="419" t="s">
        <v>180</v>
      </c>
      <c r="E818" s="419" t="s">
        <v>22</v>
      </c>
      <c r="F818" s="419" t="s">
        <v>3738</v>
      </c>
      <c r="G818" s="419" t="s">
        <v>212</v>
      </c>
      <c r="H818" s="419" t="s">
        <v>213</v>
      </c>
      <c r="I818" s="419" t="s">
        <v>7290</v>
      </c>
      <c r="J818" s="419"/>
      <c r="K818" s="419"/>
    </row>
    <row r="819" spans="2:11" x14ac:dyDescent="0.2">
      <c r="B819" s="419" t="s">
        <v>7291</v>
      </c>
      <c r="C819" s="419">
        <v>1.9</v>
      </c>
      <c r="D819" s="419" t="s">
        <v>180</v>
      </c>
      <c r="E819" s="419" t="s">
        <v>23</v>
      </c>
      <c r="F819" s="419" t="s">
        <v>3740</v>
      </c>
      <c r="G819" s="419" t="s">
        <v>212</v>
      </c>
      <c r="H819" s="419" t="s">
        <v>219</v>
      </c>
      <c r="I819" s="419"/>
      <c r="J819" s="419" t="s">
        <v>582</v>
      </c>
      <c r="K819" s="419"/>
    </row>
    <row r="820" spans="2:11" x14ac:dyDescent="0.2">
      <c r="B820" s="419" t="s">
        <v>7292</v>
      </c>
      <c r="C820" s="419">
        <v>1.9</v>
      </c>
      <c r="D820" s="419" t="s">
        <v>180</v>
      </c>
      <c r="E820" s="419" t="s">
        <v>24</v>
      </c>
      <c r="F820" s="419" t="s">
        <v>3743</v>
      </c>
      <c r="G820" s="419" t="s">
        <v>212</v>
      </c>
      <c r="H820" s="419" t="s">
        <v>219</v>
      </c>
      <c r="I820" s="419"/>
      <c r="J820" s="419" t="s">
        <v>582</v>
      </c>
      <c r="K820" s="419"/>
    </row>
    <row r="821" spans="2:11" x14ac:dyDescent="0.2">
      <c r="B821" s="419" t="s">
        <v>7293</v>
      </c>
      <c r="C821" s="419">
        <v>1.9</v>
      </c>
      <c r="D821" s="419" t="s">
        <v>180</v>
      </c>
      <c r="E821" s="419" t="s">
        <v>25</v>
      </c>
      <c r="F821" s="419" t="s">
        <v>3746</v>
      </c>
      <c r="G821" s="419" t="s">
        <v>212</v>
      </c>
      <c r="H821" s="419" t="s">
        <v>213</v>
      </c>
      <c r="I821" s="419" t="s">
        <v>7294</v>
      </c>
      <c r="J821" s="419"/>
      <c r="K821" s="419"/>
    </row>
    <row r="822" spans="2:11" x14ac:dyDescent="0.2">
      <c r="B822" s="419" t="s">
        <v>7295</v>
      </c>
      <c r="C822" s="419">
        <v>1.9</v>
      </c>
      <c r="D822" s="419" t="s">
        <v>183</v>
      </c>
      <c r="E822" s="419" t="s">
        <v>16</v>
      </c>
      <c r="F822" s="419" t="s">
        <v>3758</v>
      </c>
      <c r="G822" s="419" t="s">
        <v>212</v>
      </c>
      <c r="H822" s="419" t="s">
        <v>219</v>
      </c>
      <c r="I822" s="419"/>
      <c r="J822" s="419" t="s">
        <v>582</v>
      </c>
      <c r="K822" s="419"/>
    </row>
    <row r="823" spans="2:11" x14ac:dyDescent="0.2">
      <c r="B823" s="419" t="s">
        <v>7296</v>
      </c>
      <c r="C823" s="419">
        <v>1.9</v>
      </c>
      <c r="D823" s="419" t="s">
        <v>183</v>
      </c>
      <c r="E823" s="419" t="s">
        <v>17</v>
      </c>
      <c r="F823" s="419" t="s">
        <v>3760</v>
      </c>
      <c r="G823" s="419" t="s">
        <v>212</v>
      </c>
      <c r="H823" s="419" t="s">
        <v>219</v>
      </c>
      <c r="I823" s="419"/>
      <c r="J823" s="419" t="s">
        <v>582</v>
      </c>
      <c r="K823" s="419"/>
    </row>
    <row r="824" spans="2:11" x14ac:dyDescent="0.2">
      <c r="B824" s="419" t="s">
        <v>7297</v>
      </c>
      <c r="C824" s="419">
        <v>1.9</v>
      </c>
      <c r="D824" s="419" t="s">
        <v>183</v>
      </c>
      <c r="E824" s="419" t="s">
        <v>18</v>
      </c>
      <c r="F824" s="419" t="s">
        <v>3762</v>
      </c>
      <c r="G824" s="419" t="s">
        <v>212</v>
      </c>
      <c r="H824" s="419" t="s">
        <v>219</v>
      </c>
      <c r="I824" s="419"/>
      <c r="J824" s="419" t="s">
        <v>582</v>
      </c>
      <c r="K824" s="419"/>
    </row>
    <row r="825" spans="2:11" x14ac:dyDescent="0.2">
      <c r="B825" s="419" t="s">
        <v>7298</v>
      </c>
      <c r="C825" s="419">
        <v>1.9</v>
      </c>
      <c r="D825" s="419" t="s">
        <v>183</v>
      </c>
      <c r="E825" s="419" t="s">
        <v>19</v>
      </c>
      <c r="F825" s="419" t="s">
        <v>3764</v>
      </c>
      <c r="G825" s="419" t="s">
        <v>212</v>
      </c>
      <c r="H825" s="419" t="s">
        <v>219</v>
      </c>
      <c r="I825" s="419"/>
      <c r="J825" s="419" t="s">
        <v>582</v>
      </c>
      <c r="K825" s="419"/>
    </row>
    <row r="826" spans="2:11" x14ac:dyDescent="0.2">
      <c r="B826" s="419" t="s">
        <v>7299</v>
      </c>
      <c r="C826" s="419">
        <v>1.9</v>
      </c>
      <c r="D826" s="419" t="s">
        <v>183</v>
      </c>
      <c r="E826" s="419" t="s">
        <v>20</v>
      </c>
      <c r="F826" s="419" t="s">
        <v>3766</v>
      </c>
      <c r="G826" s="419" t="s">
        <v>212</v>
      </c>
      <c r="H826" s="419" t="s">
        <v>219</v>
      </c>
      <c r="I826" s="419"/>
      <c r="J826" s="419" t="s">
        <v>582</v>
      </c>
      <c r="K826" s="419"/>
    </row>
    <row r="827" spans="2:11" x14ac:dyDescent="0.2">
      <c r="B827" s="419" t="s">
        <v>7300</v>
      </c>
      <c r="C827" s="419">
        <v>1.9</v>
      </c>
      <c r="D827" s="419" t="s">
        <v>183</v>
      </c>
      <c r="E827" s="419" t="s">
        <v>21</v>
      </c>
      <c r="F827" s="419" t="s">
        <v>3768</v>
      </c>
      <c r="G827" s="419" t="s">
        <v>212</v>
      </c>
      <c r="H827" s="419" t="s">
        <v>219</v>
      </c>
      <c r="I827" s="419"/>
      <c r="J827" s="419" t="s">
        <v>582</v>
      </c>
      <c r="K827" s="419"/>
    </row>
    <row r="828" spans="2:11" x14ac:dyDescent="0.2">
      <c r="B828" s="419" t="s">
        <v>7301</v>
      </c>
      <c r="C828" s="419">
        <v>1.9</v>
      </c>
      <c r="D828" s="419" t="s">
        <v>183</v>
      </c>
      <c r="E828" s="419" t="s">
        <v>22</v>
      </c>
      <c r="F828" s="419" t="s">
        <v>3770</v>
      </c>
      <c r="G828" s="419" t="s">
        <v>212</v>
      </c>
      <c r="H828" s="419" t="s">
        <v>213</v>
      </c>
      <c r="I828" s="419" t="s">
        <v>7302</v>
      </c>
      <c r="J828" s="419"/>
      <c r="K828" s="419"/>
    </row>
    <row r="829" spans="2:11" x14ac:dyDescent="0.2">
      <c r="B829" s="419" t="s">
        <v>7303</v>
      </c>
      <c r="C829" s="419">
        <v>1.9</v>
      </c>
      <c r="D829" s="419" t="s">
        <v>183</v>
      </c>
      <c r="E829" s="419" t="s">
        <v>23</v>
      </c>
      <c r="F829" s="419" t="s">
        <v>3772</v>
      </c>
      <c r="G829" s="419" t="s">
        <v>212</v>
      </c>
      <c r="H829" s="419" t="s">
        <v>219</v>
      </c>
      <c r="I829" s="419"/>
      <c r="J829" s="419" t="s">
        <v>582</v>
      </c>
      <c r="K829" s="419"/>
    </row>
    <row r="830" spans="2:11" x14ac:dyDescent="0.2">
      <c r="B830" s="419" t="s">
        <v>7304</v>
      </c>
      <c r="C830" s="419">
        <v>1.9</v>
      </c>
      <c r="D830" s="419" t="s">
        <v>183</v>
      </c>
      <c r="E830" s="419" t="s">
        <v>24</v>
      </c>
      <c r="F830" s="419" t="s">
        <v>3774</v>
      </c>
      <c r="G830" s="419" t="s">
        <v>212</v>
      </c>
      <c r="H830" s="419" t="s">
        <v>219</v>
      </c>
      <c r="I830" s="419"/>
      <c r="J830" s="419" t="s">
        <v>582</v>
      </c>
      <c r="K830" s="419"/>
    </row>
    <row r="831" spans="2:11" x14ac:dyDescent="0.2">
      <c r="B831" s="419" t="s">
        <v>7305</v>
      </c>
      <c r="C831" s="419">
        <v>1.9</v>
      </c>
      <c r="D831" s="419" t="s">
        <v>183</v>
      </c>
      <c r="E831" s="419" t="s">
        <v>25</v>
      </c>
      <c r="F831" s="419" t="s">
        <v>3776</v>
      </c>
      <c r="G831" s="419" t="s">
        <v>212</v>
      </c>
      <c r="H831" s="419" t="s">
        <v>213</v>
      </c>
      <c r="I831" s="419" t="s">
        <v>7306</v>
      </c>
      <c r="J831" s="419"/>
      <c r="K831" s="419"/>
    </row>
    <row r="832" spans="2:11" x14ac:dyDescent="0.2">
      <c r="B832" s="419" t="s">
        <v>7307</v>
      </c>
      <c r="C832" s="419">
        <v>1.9</v>
      </c>
      <c r="D832" s="419" t="s">
        <v>184</v>
      </c>
      <c r="E832" s="419" t="s">
        <v>16</v>
      </c>
      <c r="F832" s="419" t="s">
        <v>3788</v>
      </c>
      <c r="G832" s="419" t="s">
        <v>212</v>
      </c>
      <c r="H832" s="419" t="s">
        <v>219</v>
      </c>
      <c r="I832" s="419"/>
      <c r="J832" s="419" t="s">
        <v>582</v>
      </c>
      <c r="K832" s="419"/>
    </row>
    <row r="833" spans="2:11" x14ac:dyDescent="0.2">
      <c r="B833" s="419" t="s">
        <v>7308</v>
      </c>
      <c r="C833" s="419">
        <v>1.9</v>
      </c>
      <c r="D833" s="419" t="s">
        <v>184</v>
      </c>
      <c r="E833" s="419" t="s">
        <v>17</v>
      </c>
      <c r="F833" s="419" t="s">
        <v>3790</v>
      </c>
      <c r="G833" s="419" t="s">
        <v>212</v>
      </c>
      <c r="H833" s="419" t="s">
        <v>219</v>
      </c>
      <c r="I833" s="419"/>
      <c r="J833" s="419" t="s">
        <v>582</v>
      </c>
      <c r="K833" s="419"/>
    </row>
    <row r="834" spans="2:11" x14ac:dyDescent="0.2">
      <c r="B834" s="419" t="s">
        <v>7309</v>
      </c>
      <c r="C834" s="419">
        <v>1.9</v>
      </c>
      <c r="D834" s="419" t="s">
        <v>184</v>
      </c>
      <c r="E834" s="419" t="s">
        <v>18</v>
      </c>
      <c r="F834" s="419" t="s">
        <v>3792</v>
      </c>
      <c r="G834" s="419" t="s">
        <v>212</v>
      </c>
      <c r="H834" s="419" t="s">
        <v>219</v>
      </c>
      <c r="I834" s="419"/>
      <c r="J834" s="419" t="s">
        <v>582</v>
      </c>
      <c r="K834" s="419"/>
    </row>
    <row r="835" spans="2:11" x14ac:dyDescent="0.2">
      <c r="B835" s="419" t="s">
        <v>7310</v>
      </c>
      <c r="C835" s="419">
        <v>1.9</v>
      </c>
      <c r="D835" s="419" t="s">
        <v>184</v>
      </c>
      <c r="E835" s="419" t="s">
        <v>19</v>
      </c>
      <c r="F835" s="419" t="s">
        <v>3794</v>
      </c>
      <c r="G835" s="419" t="s">
        <v>212</v>
      </c>
      <c r="H835" s="419" t="s">
        <v>219</v>
      </c>
      <c r="I835" s="419"/>
      <c r="J835" s="419" t="s">
        <v>582</v>
      </c>
      <c r="K835" s="419"/>
    </row>
    <row r="836" spans="2:11" x14ac:dyDescent="0.2">
      <c r="B836" s="419" t="s">
        <v>7311</v>
      </c>
      <c r="C836" s="419">
        <v>1.9</v>
      </c>
      <c r="D836" s="419" t="s">
        <v>184</v>
      </c>
      <c r="E836" s="419" t="s">
        <v>20</v>
      </c>
      <c r="F836" s="419" t="s">
        <v>3796</v>
      </c>
      <c r="G836" s="419" t="s">
        <v>212</v>
      </c>
      <c r="H836" s="419" t="s">
        <v>219</v>
      </c>
      <c r="I836" s="419"/>
      <c r="J836" s="419" t="s">
        <v>582</v>
      </c>
      <c r="K836" s="419"/>
    </row>
    <row r="837" spans="2:11" x14ac:dyDescent="0.2">
      <c r="B837" s="419" t="s">
        <v>7312</v>
      </c>
      <c r="C837" s="419">
        <v>1.9</v>
      </c>
      <c r="D837" s="419" t="s">
        <v>184</v>
      </c>
      <c r="E837" s="419" t="s">
        <v>21</v>
      </c>
      <c r="F837" s="419" t="s">
        <v>3798</v>
      </c>
      <c r="G837" s="419" t="s">
        <v>212</v>
      </c>
      <c r="H837" s="419" t="s">
        <v>219</v>
      </c>
      <c r="I837" s="419"/>
      <c r="J837" s="419" t="s">
        <v>582</v>
      </c>
      <c r="K837" s="419"/>
    </row>
    <row r="838" spans="2:11" x14ac:dyDescent="0.2">
      <c r="B838" s="419" t="s">
        <v>7313</v>
      </c>
      <c r="C838" s="419">
        <v>1.9</v>
      </c>
      <c r="D838" s="419" t="s">
        <v>184</v>
      </c>
      <c r="E838" s="419" t="s">
        <v>22</v>
      </c>
      <c r="F838" s="419" t="s">
        <v>3800</v>
      </c>
      <c r="G838" s="419" t="s">
        <v>212</v>
      </c>
      <c r="H838" s="419" t="s">
        <v>213</v>
      </c>
      <c r="I838" s="419" t="s">
        <v>7314</v>
      </c>
      <c r="J838" s="419"/>
      <c r="K838" s="419"/>
    </row>
    <row r="839" spans="2:11" x14ac:dyDescent="0.2">
      <c r="B839" s="419" t="s">
        <v>7315</v>
      </c>
      <c r="C839" s="419">
        <v>1.9</v>
      </c>
      <c r="D839" s="419" t="s">
        <v>184</v>
      </c>
      <c r="E839" s="419" t="s">
        <v>23</v>
      </c>
      <c r="F839" s="419" t="s">
        <v>3802</v>
      </c>
      <c r="G839" s="419" t="s">
        <v>212</v>
      </c>
      <c r="H839" s="419" t="s">
        <v>219</v>
      </c>
      <c r="I839" s="419"/>
      <c r="J839" s="419" t="s">
        <v>582</v>
      </c>
      <c r="K839" s="419"/>
    </row>
    <row r="840" spans="2:11" x14ac:dyDescent="0.2">
      <c r="B840" s="419" t="s">
        <v>7316</v>
      </c>
      <c r="C840" s="419">
        <v>1.9</v>
      </c>
      <c r="D840" s="419" t="s">
        <v>184</v>
      </c>
      <c r="E840" s="419" t="s">
        <v>24</v>
      </c>
      <c r="F840" s="419" t="s">
        <v>3804</v>
      </c>
      <c r="G840" s="419" t="s">
        <v>212</v>
      </c>
      <c r="H840" s="419" t="s">
        <v>219</v>
      </c>
      <c r="I840" s="419"/>
      <c r="J840" s="419" t="s">
        <v>582</v>
      </c>
      <c r="K840" s="419"/>
    </row>
    <row r="841" spans="2:11" x14ac:dyDescent="0.2">
      <c r="B841" s="419" t="s">
        <v>7317</v>
      </c>
      <c r="C841" s="419">
        <v>1.9</v>
      </c>
      <c r="D841" s="419" t="s">
        <v>184</v>
      </c>
      <c r="E841" s="419" t="s">
        <v>25</v>
      </c>
      <c r="F841" s="419" t="s">
        <v>3806</v>
      </c>
      <c r="G841" s="419" t="s">
        <v>212</v>
      </c>
      <c r="H841" s="419" t="s">
        <v>213</v>
      </c>
      <c r="I841" s="419" t="s">
        <v>7318</v>
      </c>
      <c r="J841" s="419"/>
      <c r="K841" s="419"/>
    </row>
    <row r="842" spans="2:11" x14ac:dyDescent="0.2">
      <c r="B842" s="419" t="s">
        <v>7319</v>
      </c>
      <c r="C842" s="419">
        <v>1.9</v>
      </c>
      <c r="D842" s="419" t="s">
        <v>186</v>
      </c>
      <c r="E842" s="419" t="s">
        <v>16</v>
      </c>
      <c r="F842" s="419" t="s">
        <v>3818</v>
      </c>
      <c r="G842" s="419" t="s">
        <v>212</v>
      </c>
      <c r="H842" s="419" t="s">
        <v>213</v>
      </c>
      <c r="I842" s="419" t="s">
        <v>3721</v>
      </c>
      <c r="J842" s="419"/>
      <c r="K842" s="419"/>
    </row>
    <row r="843" spans="2:11" x14ac:dyDescent="0.2">
      <c r="B843" s="419" t="s">
        <v>7320</v>
      </c>
      <c r="C843" s="419">
        <v>1.9</v>
      </c>
      <c r="D843" s="419" t="s">
        <v>186</v>
      </c>
      <c r="E843" s="419" t="s">
        <v>17</v>
      </c>
      <c r="F843" s="419" t="s">
        <v>3820</v>
      </c>
      <c r="G843" s="419" t="s">
        <v>212</v>
      </c>
      <c r="H843" s="419" t="s">
        <v>213</v>
      </c>
      <c r="I843" s="419" t="s">
        <v>3724</v>
      </c>
      <c r="J843" s="419"/>
      <c r="K843" s="419"/>
    </row>
    <row r="844" spans="2:11" x14ac:dyDescent="0.2">
      <c r="B844" s="419" t="s">
        <v>7321</v>
      </c>
      <c r="C844" s="419">
        <v>1.9</v>
      </c>
      <c r="D844" s="419" t="s">
        <v>186</v>
      </c>
      <c r="E844" s="419" t="s">
        <v>18</v>
      </c>
      <c r="F844" s="419" t="s">
        <v>3822</v>
      </c>
      <c r="G844" s="419" t="s">
        <v>212</v>
      </c>
      <c r="H844" s="419" t="s">
        <v>213</v>
      </c>
      <c r="I844" s="419" t="s">
        <v>3727</v>
      </c>
      <c r="J844" s="419"/>
      <c r="K844" s="419"/>
    </row>
    <row r="845" spans="2:11" x14ac:dyDescent="0.2">
      <c r="B845" s="419" t="s">
        <v>7322</v>
      </c>
      <c r="C845" s="419">
        <v>1.9</v>
      </c>
      <c r="D845" s="419" t="s">
        <v>186</v>
      </c>
      <c r="E845" s="419" t="s">
        <v>19</v>
      </c>
      <c r="F845" s="419" t="s">
        <v>3824</v>
      </c>
      <c r="G845" s="419" t="s">
        <v>212</v>
      </c>
      <c r="H845" s="419" t="s">
        <v>213</v>
      </c>
      <c r="I845" s="419" t="s">
        <v>3730</v>
      </c>
      <c r="J845" s="419"/>
      <c r="K845" s="419"/>
    </row>
    <row r="846" spans="2:11" x14ac:dyDescent="0.2">
      <c r="B846" s="419" t="s">
        <v>7323</v>
      </c>
      <c r="C846" s="419">
        <v>1.9</v>
      </c>
      <c r="D846" s="419" t="s">
        <v>186</v>
      </c>
      <c r="E846" s="419" t="s">
        <v>20</v>
      </c>
      <c r="F846" s="419" t="s">
        <v>3826</v>
      </c>
      <c r="G846" s="419" t="s">
        <v>212</v>
      </c>
      <c r="H846" s="419" t="s">
        <v>213</v>
      </c>
      <c r="I846" s="419" t="s">
        <v>3733</v>
      </c>
      <c r="J846" s="419"/>
      <c r="K846" s="419"/>
    </row>
    <row r="847" spans="2:11" x14ac:dyDescent="0.2">
      <c r="B847" s="419" t="s">
        <v>7324</v>
      </c>
      <c r="C847" s="419">
        <v>1.9</v>
      </c>
      <c r="D847" s="419" t="s">
        <v>186</v>
      </c>
      <c r="E847" s="419" t="s">
        <v>21</v>
      </c>
      <c r="F847" s="419" t="s">
        <v>3828</v>
      </c>
      <c r="G847" s="419" t="s">
        <v>212</v>
      </c>
      <c r="H847" s="419" t="s">
        <v>213</v>
      </c>
      <c r="I847" s="419" t="s">
        <v>3736</v>
      </c>
      <c r="J847" s="419"/>
      <c r="K847" s="419"/>
    </row>
    <row r="848" spans="2:11" x14ac:dyDescent="0.2">
      <c r="B848" s="419" t="s">
        <v>7325</v>
      </c>
      <c r="C848" s="419">
        <v>1.9</v>
      </c>
      <c r="D848" s="419" t="s">
        <v>186</v>
      </c>
      <c r="E848" s="419" t="s">
        <v>22</v>
      </c>
      <c r="F848" s="419" t="s">
        <v>3830</v>
      </c>
      <c r="G848" s="419" t="s">
        <v>212</v>
      </c>
      <c r="H848" s="419" t="s">
        <v>213</v>
      </c>
      <c r="I848" s="419" t="s">
        <v>7326</v>
      </c>
      <c r="J848" s="419"/>
      <c r="K848" s="419"/>
    </row>
    <row r="849" spans="2:11" x14ac:dyDescent="0.2">
      <c r="B849" s="419" t="s">
        <v>7327</v>
      </c>
      <c r="C849" s="419">
        <v>1.9</v>
      </c>
      <c r="D849" s="419" t="s">
        <v>186</v>
      </c>
      <c r="E849" s="419" t="s">
        <v>23</v>
      </c>
      <c r="F849" s="419" t="s">
        <v>3832</v>
      </c>
      <c r="G849" s="419" t="s">
        <v>212</v>
      </c>
      <c r="H849" s="419" t="s">
        <v>213</v>
      </c>
      <c r="I849" s="419" t="s">
        <v>3741</v>
      </c>
      <c r="J849" s="419"/>
      <c r="K849" s="419"/>
    </row>
    <row r="850" spans="2:11" x14ac:dyDescent="0.2">
      <c r="B850" s="419" t="s">
        <v>7328</v>
      </c>
      <c r="C850" s="419">
        <v>1.9</v>
      </c>
      <c r="D850" s="419" t="s">
        <v>186</v>
      </c>
      <c r="E850" s="419" t="s">
        <v>24</v>
      </c>
      <c r="F850" s="419" t="s">
        <v>3834</v>
      </c>
      <c r="G850" s="419" t="s">
        <v>212</v>
      </c>
      <c r="H850" s="419" t="s">
        <v>213</v>
      </c>
      <c r="I850" s="419" t="s">
        <v>3744</v>
      </c>
      <c r="J850" s="419"/>
      <c r="K850" s="419"/>
    </row>
    <row r="851" spans="2:11" x14ac:dyDescent="0.2">
      <c r="B851" s="419" t="s">
        <v>7329</v>
      </c>
      <c r="C851" s="419">
        <v>1.9</v>
      </c>
      <c r="D851" s="419" t="s">
        <v>186</v>
      </c>
      <c r="E851" s="419" t="s">
        <v>25</v>
      </c>
      <c r="F851" s="419" t="s">
        <v>3836</v>
      </c>
      <c r="G851" s="419" t="s">
        <v>212</v>
      </c>
      <c r="H851" s="419" t="s">
        <v>213</v>
      </c>
      <c r="I851" s="419" t="s">
        <v>7330</v>
      </c>
      <c r="J851" s="419"/>
      <c r="K851" s="419"/>
    </row>
    <row r="852" spans="2:11" x14ac:dyDescent="0.2">
      <c r="B852" s="419" t="s">
        <v>7331</v>
      </c>
      <c r="C852" s="419">
        <v>1.9</v>
      </c>
      <c r="D852" s="419" t="s">
        <v>188</v>
      </c>
      <c r="E852" s="419" t="s">
        <v>16</v>
      </c>
      <c r="F852" s="419" t="s">
        <v>3848</v>
      </c>
      <c r="G852" s="419" t="s">
        <v>212</v>
      </c>
      <c r="H852" s="419" t="s">
        <v>219</v>
      </c>
      <c r="I852" s="419"/>
      <c r="J852" s="419" t="s">
        <v>582</v>
      </c>
      <c r="K852" s="419"/>
    </row>
    <row r="853" spans="2:11" x14ac:dyDescent="0.2">
      <c r="B853" s="419" t="s">
        <v>7332</v>
      </c>
      <c r="C853" s="419">
        <v>1.9</v>
      </c>
      <c r="D853" s="419" t="s">
        <v>188</v>
      </c>
      <c r="E853" s="419" t="s">
        <v>17</v>
      </c>
      <c r="F853" s="419" t="s">
        <v>3850</v>
      </c>
      <c r="G853" s="419" t="s">
        <v>212</v>
      </c>
      <c r="H853" s="419" t="s">
        <v>219</v>
      </c>
      <c r="I853" s="419"/>
      <c r="J853" s="419" t="s">
        <v>582</v>
      </c>
      <c r="K853" s="419"/>
    </row>
    <row r="854" spans="2:11" x14ac:dyDescent="0.2">
      <c r="B854" s="419" t="s">
        <v>7333</v>
      </c>
      <c r="C854" s="419">
        <v>1.9</v>
      </c>
      <c r="D854" s="419" t="s">
        <v>188</v>
      </c>
      <c r="E854" s="419" t="s">
        <v>18</v>
      </c>
      <c r="F854" s="419" t="s">
        <v>3852</v>
      </c>
      <c r="G854" s="419" t="s">
        <v>212</v>
      </c>
      <c r="H854" s="419" t="s">
        <v>219</v>
      </c>
      <c r="I854" s="419"/>
      <c r="J854" s="419" t="s">
        <v>582</v>
      </c>
      <c r="K854" s="419"/>
    </row>
    <row r="855" spans="2:11" x14ac:dyDescent="0.2">
      <c r="B855" s="419" t="s">
        <v>7334</v>
      </c>
      <c r="C855" s="419">
        <v>1.9</v>
      </c>
      <c r="D855" s="419" t="s">
        <v>188</v>
      </c>
      <c r="E855" s="419" t="s">
        <v>19</v>
      </c>
      <c r="F855" s="419" t="s">
        <v>3854</v>
      </c>
      <c r="G855" s="419" t="s">
        <v>212</v>
      </c>
      <c r="H855" s="419" t="s">
        <v>219</v>
      </c>
      <c r="I855" s="419"/>
      <c r="J855" s="419" t="s">
        <v>582</v>
      </c>
      <c r="K855" s="419"/>
    </row>
    <row r="856" spans="2:11" x14ac:dyDescent="0.2">
      <c r="B856" s="419" t="s">
        <v>7335</v>
      </c>
      <c r="C856" s="419">
        <v>1.9</v>
      </c>
      <c r="D856" s="419" t="s">
        <v>188</v>
      </c>
      <c r="E856" s="419" t="s">
        <v>20</v>
      </c>
      <c r="F856" s="419" t="s">
        <v>3856</v>
      </c>
      <c r="G856" s="419" t="s">
        <v>212</v>
      </c>
      <c r="H856" s="419" t="s">
        <v>219</v>
      </c>
      <c r="I856" s="419"/>
      <c r="J856" s="419" t="s">
        <v>582</v>
      </c>
      <c r="K856" s="419"/>
    </row>
    <row r="857" spans="2:11" x14ac:dyDescent="0.2">
      <c r="B857" s="419" t="s">
        <v>7336</v>
      </c>
      <c r="C857" s="419">
        <v>1.9</v>
      </c>
      <c r="D857" s="419" t="s">
        <v>188</v>
      </c>
      <c r="E857" s="419" t="s">
        <v>21</v>
      </c>
      <c r="F857" s="419" t="s">
        <v>3858</v>
      </c>
      <c r="G857" s="419" t="s">
        <v>212</v>
      </c>
      <c r="H857" s="419" t="s">
        <v>219</v>
      </c>
      <c r="I857" s="419"/>
      <c r="J857" s="419" t="s">
        <v>582</v>
      </c>
      <c r="K857" s="419"/>
    </row>
    <row r="858" spans="2:11" x14ac:dyDescent="0.2">
      <c r="B858" s="419" t="s">
        <v>7337</v>
      </c>
      <c r="C858" s="419">
        <v>1.9</v>
      </c>
      <c r="D858" s="419" t="s">
        <v>188</v>
      </c>
      <c r="E858" s="419" t="s">
        <v>22</v>
      </c>
      <c r="F858" s="419" t="s">
        <v>3860</v>
      </c>
      <c r="G858" s="419" t="s">
        <v>212</v>
      </c>
      <c r="H858" s="419" t="s">
        <v>213</v>
      </c>
      <c r="I858" s="419" t="s">
        <v>7338</v>
      </c>
      <c r="J858" s="419"/>
      <c r="K858" s="419"/>
    </row>
    <row r="859" spans="2:11" x14ac:dyDescent="0.2">
      <c r="B859" s="419" t="s">
        <v>7339</v>
      </c>
      <c r="C859" s="419">
        <v>1.9</v>
      </c>
      <c r="D859" s="419" t="s">
        <v>188</v>
      </c>
      <c r="E859" s="419" t="s">
        <v>23</v>
      </c>
      <c r="F859" s="419" t="s">
        <v>3862</v>
      </c>
      <c r="G859" s="419" t="s">
        <v>212</v>
      </c>
      <c r="H859" s="419" t="s">
        <v>219</v>
      </c>
      <c r="I859" s="419"/>
      <c r="J859" s="419" t="s">
        <v>582</v>
      </c>
      <c r="K859" s="419"/>
    </row>
    <row r="860" spans="2:11" x14ac:dyDescent="0.2">
      <c r="B860" s="419" t="s">
        <v>7340</v>
      </c>
      <c r="C860" s="419">
        <v>1.9</v>
      </c>
      <c r="D860" s="419" t="s">
        <v>188</v>
      </c>
      <c r="E860" s="419" t="s">
        <v>24</v>
      </c>
      <c r="F860" s="419" t="s">
        <v>3864</v>
      </c>
      <c r="G860" s="419" t="s">
        <v>212</v>
      </c>
      <c r="H860" s="419" t="s">
        <v>219</v>
      </c>
      <c r="I860" s="419"/>
      <c r="J860" s="419" t="s">
        <v>582</v>
      </c>
      <c r="K860" s="419"/>
    </row>
    <row r="861" spans="2:11" x14ac:dyDescent="0.2">
      <c r="B861" s="419" t="s">
        <v>7341</v>
      </c>
      <c r="C861" s="419">
        <v>1.9</v>
      </c>
      <c r="D861" s="419" t="s">
        <v>188</v>
      </c>
      <c r="E861" s="419" t="s">
        <v>25</v>
      </c>
      <c r="F861" s="419" t="s">
        <v>3866</v>
      </c>
      <c r="G861" s="419" t="s">
        <v>212</v>
      </c>
      <c r="H861" s="419" t="s">
        <v>213</v>
      </c>
      <c r="I861" s="419" t="s">
        <v>7342</v>
      </c>
      <c r="J861" s="419"/>
      <c r="K861" s="419"/>
    </row>
    <row r="862" spans="2:11" x14ac:dyDescent="0.2">
      <c r="B862" s="419" t="s">
        <v>7343</v>
      </c>
      <c r="C862" s="419">
        <v>1.9</v>
      </c>
      <c r="D862" s="419" t="s">
        <v>190</v>
      </c>
      <c r="E862" s="419" t="s">
        <v>16</v>
      </c>
      <c r="F862" s="419" t="s">
        <v>3878</v>
      </c>
      <c r="G862" s="419" t="s">
        <v>212</v>
      </c>
      <c r="H862" s="419" t="s">
        <v>219</v>
      </c>
      <c r="I862" s="419"/>
      <c r="J862" s="419" t="s">
        <v>582</v>
      </c>
      <c r="K862" s="419"/>
    </row>
    <row r="863" spans="2:11" x14ac:dyDescent="0.2">
      <c r="B863" s="419" t="s">
        <v>7344</v>
      </c>
      <c r="C863" s="419">
        <v>1.9</v>
      </c>
      <c r="D863" s="419" t="s">
        <v>190</v>
      </c>
      <c r="E863" s="419" t="s">
        <v>17</v>
      </c>
      <c r="F863" s="419" t="s">
        <v>3880</v>
      </c>
      <c r="G863" s="419" t="s">
        <v>212</v>
      </c>
      <c r="H863" s="419" t="s">
        <v>219</v>
      </c>
      <c r="I863" s="419"/>
      <c r="J863" s="419" t="s">
        <v>582</v>
      </c>
      <c r="K863" s="419"/>
    </row>
    <row r="864" spans="2:11" x14ac:dyDescent="0.2">
      <c r="B864" s="419" t="s">
        <v>7345</v>
      </c>
      <c r="C864" s="419">
        <v>1.9</v>
      </c>
      <c r="D864" s="419" t="s">
        <v>190</v>
      </c>
      <c r="E864" s="419" t="s">
        <v>18</v>
      </c>
      <c r="F864" s="419" t="s">
        <v>3882</v>
      </c>
      <c r="G864" s="419" t="s">
        <v>212</v>
      </c>
      <c r="H864" s="419" t="s">
        <v>219</v>
      </c>
      <c r="I864" s="419"/>
      <c r="J864" s="419" t="s">
        <v>582</v>
      </c>
      <c r="K864" s="419"/>
    </row>
    <row r="865" spans="2:11" x14ac:dyDescent="0.2">
      <c r="B865" s="419" t="s">
        <v>7346</v>
      </c>
      <c r="C865" s="419">
        <v>1.9</v>
      </c>
      <c r="D865" s="419" t="s">
        <v>190</v>
      </c>
      <c r="E865" s="419" t="s">
        <v>19</v>
      </c>
      <c r="F865" s="419" t="s">
        <v>3884</v>
      </c>
      <c r="G865" s="419" t="s">
        <v>212</v>
      </c>
      <c r="H865" s="419" t="s">
        <v>219</v>
      </c>
      <c r="I865" s="419"/>
      <c r="J865" s="419" t="s">
        <v>582</v>
      </c>
      <c r="K865" s="419"/>
    </row>
    <row r="866" spans="2:11" x14ac:dyDescent="0.2">
      <c r="B866" s="419" t="s">
        <v>7347</v>
      </c>
      <c r="C866" s="419">
        <v>1.9</v>
      </c>
      <c r="D866" s="419" t="s">
        <v>190</v>
      </c>
      <c r="E866" s="419" t="s">
        <v>20</v>
      </c>
      <c r="F866" s="419" t="s">
        <v>3886</v>
      </c>
      <c r="G866" s="419" t="s">
        <v>212</v>
      </c>
      <c r="H866" s="419" t="s">
        <v>219</v>
      </c>
      <c r="I866" s="419"/>
      <c r="J866" s="419" t="s">
        <v>582</v>
      </c>
      <c r="K866" s="419"/>
    </row>
    <row r="867" spans="2:11" x14ac:dyDescent="0.2">
      <c r="B867" s="419" t="s">
        <v>7348</v>
      </c>
      <c r="C867" s="419">
        <v>1.9</v>
      </c>
      <c r="D867" s="419" t="s">
        <v>190</v>
      </c>
      <c r="E867" s="419" t="s">
        <v>21</v>
      </c>
      <c r="F867" s="419" t="s">
        <v>3888</v>
      </c>
      <c r="G867" s="419" t="s">
        <v>212</v>
      </c>
      <c r="H867" s="419" t="s">
        <v>219</v>
      </c>
      <c r="I867" s="419"/>
      <c r="J867" s="419" t="s">
        <v>582</v>
      </c>
      <c r="K867" s="419"/>
    </row>
    <row r="868" spans="2:11" x14ac:dyDescent="0.2">
      <c r="B868" s="419" t="s">
        <v>7349</v>
      </c>
      <c r="C868" s="419">
        <v>1.9</v>
      </c>
      <c r="D868" s="419" t="s">
        <v>190</v>
      </c>
      <c r="E868" s="419" t="s">
        <v>22</v>
      </c>
      <c r="F868" s="419" t="s">
        <v>3890</v>
      </c>
      <c r="G868" s="419" t="s">
        <v>212</v>
      </c>
      <c r="H868" s="419" t="s">
        <v>213</v>
      </c>
      <c r="I868" s="419" t="s">
        <v>7350</v>
      </c>
      <c r="J868" s="419"/>
      <c r="K868" s="419"/>
    </row>
    <row r="869" spans="2:11" x14ac:dyDescent="0.2">
      <c r="B869" s="419" t="s">
        <v>7351</v>
      </c>
      <c r="C869" s="419">
        <v>1.9</v>
      </c>
      <c r="D869" s="419" t="s">
        <v>190</v>
      </c>
      <c r="E869" s="419" t="s">
        <v>23</v>
      </c>
      <c r="F869" s="419" t="s">
        <v>3892</v>
      </c>
      <c r="G869" s="419" t="s">
        <v>212</v>
      </c>
      <c r="H869" s="419" t="s">
        <v>219</v>
      </c>
      <c r="I869" s="419"/>
      <c r="J869" s="419" t="s">
        <v>582</v>
      </c>
      <c r="K869" s="419"/>
    </row>
    <row r="870" spans="2:11" x14ac:dyDescent="0.2">
      <c r="B870" s="419" t="s">
        <v>7352</v>
      </c>
      <c r="C870" s="419">
        <v>1.9</v>
      </c>
      <c r="D870" s="419" t="s">
        <v>190</v>
      </c>
      <c r="E870" s="419" t="s">
        <v>24</v>
      </c>
      <c r="F870" s="419" t="s">
        <v>3894</v>
      </c>
      <c r="G870" s="419" t="s">
        <v>212</v>
      </c>
      <c r="H870" s="419" t="s">
        <v>219</v>
      </c>
      <c r="I870" s="419"/>
      <c r="J870" s="419" t="s">
        <v>582</v>
      </c>
      <c r="K870" s="419"/>
    </row>
    <row r="871" spans="2:11" x14ac:dyDescent="0.2">
      <c r="B871" s="419" t="s">
        <v>7353</v>
      </c>
      <c r="C871" s="419">
        <v>1.9</v>
      </c>
      <c r="D871" s="419" t="s">
        <v>190</v>
      </c>
      <c r="E871" s="419" t="s">
        <v>25</v>
      </c>
      <c r="F871" s="419" t="s">
        <v>3896</v>
      </c>
      <c r="G871" s="419" t="s">
        <v>212</v>
      </c>
      <c r="H871" s="419" t="s">
        <v>213</v>
      </c>
      <c r="I871" s="419" t="s">
        <v>7354</v>
      </c>
      <c r="J871" s="419"/>
      <c r="K871" s="419"/>
    </row>
    <row r="872" spans="2:11" x14ac:dyDescent="0.2">
      <c r="B872" s="419" t="s">
        <v>7355</v>
      </c>
      <c r="C872" s="419">
        <v>1.9</v>
      </c>
      <c r="D872" s="419" t="s">
        <v>192</v>
      </c>
      <c r="E872" s="419" t="s">
        <v>16</v>
      </c>
      <c r="F872" s="419" t="s">
        <v>3908</v>
      </c>
      <c r="G872" s="419" t="s">
        <v>212</v>
      </c>
      <c r="H872" s="419" t="s">
        <v>219</v>
      </c>
      <c r="I872" s="419"/>
      <c r="J872" s="419" t="s">
        <v>582</v>
      </c>
      <c r="K872" s="419"/>
    </row>
    <row r="873" spans="2:11" x14ac:dyDescent="0.2">
      <c r="B873" s="419" t="s">
        <v>7356</v>
      </c>
      <c r="C873" s="419">
        <v>1.9</v>
      </c>
      <c r="D873" s="419" t="s">
        <v>192</v>
      </c>
      <c r="E873" s="419" t="s">
        <v>17</v>
      </c>
      <c r="F873" s="419" t="s">
        <v>3910</v>
      </c>
      <c r="G873" s="419" t="s">
        <v>212</v>
      </c>
      <c r="H873" s="419" t="s">
        <v>219</v>
      </c>
      <c r="I873" s="419"/>
      <c r="J873" s="419" t="s">
        <v>582</v>
      </c>
      <c r="K873" s="419"/>
    </row>
    <row r="874" spans="2:11" x14ac:dyDescent="0.2">
      <c r="B874" s="419" t="s">
        <v>7357</v>
      </c>
      <c r="C874" s="419">
        <v>1.9</v>
      </c>
      <c r="D874" s="419" t="s">
        <v>192</v>
      </c>
      <c r="E874" s="419" t="s">
        <v>18</v>
      </c>
      <c r="F874" s="419" t="s">
        <v>3912</v>
      </c>
      <c r="G874" s="419" t="s">
        <v>212</v>
      </c>
      <c r="H874" s="419" t="s">
        <v>219</v>
      </c>
      <c r="I874" s="419"/>
      <c r="J874" s="419" t="s">
        <v>582</v>
      </c>
      <c r="K874" s="419"/>
    </row>
    <row r="875" spans="2:11" x14ac:dyDescent="0.2">
      <c r="B875" s="419" t="s">
        <v>7358</v>
      </c>
      <c r="C875" s="419">
        <v>1.9</v>
      </c>
      <c r="D875" s="419" t="s">
        <v>192</v>
      </c>
      <c r="E875" s="419" t="s">
        <v>19</v>
      </c>
      <c r="F875" s="419" t="s">
        <v>3914</v>
      </c>
      <c r="G875" s="419" t="s">
        <v>212</v>
      </c>
      <c r="H875" s="419" t="s">
        <v>219</v>
      </c>
      <c r="I875" s="419"/>
      <c r="J875" s="419" t="s">
        <v>582</v>
      </c>
      <c r="K875" s="419"/>
    </row>
    <row r="876" spans="2:11" x14ac:dyDescent="0.2">
      <c r="B876" s="419" t="s">
        <v>7359</v>
      </c>
      <c r="C876" s="419">
        <v>1.9</v>
      </c>
      <c r="D876" s="419" t="s">
        <v>192</v>
      </c>
      <c r="E876" s="419" t="s">
        <v>20</v>
      </c>
      <c r="F876" s="419" t="s">
        <v>3916</v>
      </c>
      <c r="G876" s="419" t="s">
        <v>212</v>
      </c>
      <c r="H876" s="419" t="s">
        <v>219</v>
      </c>
      <c r="I876" s="419"/>
      <c r="J876" s="419" t="s">
        <v>582</v>
      </c>
      <c r="K876" s="419"/>
    </row>
    <row r="877" spans="2:11" x14ac:dyDescent="0.2">
      <c r="B877" s="419" t="s">
        <v>7360</v>
      </c>
      <c r="C877" s="419">
        <v>1.9</v>
      </c>
      <c r="D877" s="419" t="s">
        <v>192</v>
      </c>
      <c r="E877" s="419" t="s">
        <v>21</v>
      </c>
      <c r="F877" s="419" t="s">
        <v>3918</v>
      </c>
      <c r="G877" s="419" t="s">
        <v>212</v>
      </c>
      <c r="H877" s="419" t="s">
        <v>219</v>
      </c>
      <c r="I877" s="419"/>
      <c r="J877" s="419" t="s">
        <v>582</v>
      </c>
      <c r="K877" s="419"/>
    </row>
    <row r="878" spans="2:11" x14ac:dyDescent="0.2">
      <c r="B878" s="419" t="s">
        <v>7361</v>
      </c>
      <c r="C878" s="419">
        <v>1.9</v>
      </c>
      <c r="D878" s="419" t="s">
        <v>192</v>
      </c>
      <c r="E878" s="419" t="s">
        <v>22</v>
      </c>
      <c r="F878" s="419" t="s">
        <v>3920</v>
      </c>
      <c r="G878" s="419" t="s">
        <v>212</v>
      </c>
      <c r="H878" s="419" t="s">
        <v>213</v>
      </c>
      <c r="I878" s="419" t="s">
        <v>7362</v>
      </c>
      <c r="J878" s="419"/>
      <c r="K878" s="419"/>
    </row>
    <row r="879" spans="2:11" x14ac:dyDescent="0.2">
      <c r="B879" s="419" t="s">
        <v>7363</v>
      </c>
      <c r="C879" s="419">
        <v>1.9</v>
      </c>
      <c r="D879" s="419" t="s">
        <v>192</v>
      </c>
      <c r="E879" s="419" t="s">
        <v>23</v>
      </c>
      <c r="F879" s="419" t="s">
        <v>3922</v>
      </c>
      <c r="G879" s="419" t="s">
        <v>212</v>
      </c>
      <c r="H879" s="419" t="s">
        <v>219</v>
      </c>
      <c r="I879" s="419"/>
      <c r="J879" s="419" t="s">
        <v>582</v>
      </c>
      <c r="K879" s="419"/>
    </row>
    <row r="880" spans="2:11" x14ac:dyDescent="0.2">
      <c r="B880" s="419" t="s">
        <v>7364</v>
      </c>
      <c r="C880" s="419">
        <v>1.9</v>
      </c>
      <c r="D880" s="419" t="s">
        <v>192</v>
      </c>
      <c r="E880" s="419" t="s">
        <v>24</v>
      </c>
      <c r="F880" s="419" t="s">
        <v>3924</v>
      </c>
      <c r="G880" s="419" t="s">
        <v>212</v>
      </c>
      <c r="H880" s="419" t="s">
        <v>219</v>
      </c>
      <c r="I880" s="419"/>
      <c r="J880" s="419" t="s">
        <v>582</v>
      </c>
      <c r="K880" s="419"/>
    </row>
    <row r="881" spans="2:11" x14ac:dyDescent="0.2">
      <c r="B881" s="419" t="s">
        <v>7365</v>
      </c>
      <c r="C881" s="419">
        <v>1.9</v>
      </c>
      <c r="D881" s="419" t="s">
        <v>192</v>
      </c>
      <c r="E881" s="419" t="s">
        <v>25</v>
      </c>
      <c r="F881" s="419" t="s">
        <v>3926</v>
      </c>
      <c r="G881" s="419" t="s">
        <v>212</v>
      </c>
      <c r="H881" s="419" t="s">
        <v>213</v>
      </c>
      <c r="I881" s="419" t="s">
        <v>7366</v>
      </c>
      <c r="J881" s="419"/>
      <c r="K881" s="419"/>
    </row>
    <row r="882" spans="2:11" x14ac:dyDescent="0.2">
      <c r="B882" s="419" t="s">
        <v>7367</v>
      </c>
      <c r="C882" s="419">
        <v>1.9</v>
      </c>
      <c r="D882" s="419" t="s">
        <v>194</v>
      </c>
      <c r="E882" s="419" t="s">
        <v>16</v>
      </c>
      <c r="F882" s="419" t="s">
        <v>3938</v>
      </c>
      <c r="G882" s="419" t="s">
        <v>212</v>
      </c>
      <c r="H882" s="419" t="s">
        <v>219</v>
      </c>
      <c r="I882" s="419"/>
      <c r="J882" s="419" t="s">
        <v>582</v>
      </c>
      <c r="K882" s="419"/>
    </row>
    <row r="883" spans="2:11" x14ac:dyDescent="0.2">
      <c r="B883" s="419" t="s">
        <v>7368</v>
      </c>
      <c r="C883" s="419">
        <v>1.9</v>
      </c>
      <c r="D883" s="419" t="s">
        <v>194</v>
      </c>
      <c r="E883" s="419" t="s">
        <v>17</v>
      </c>
      <c r="F883" s="419" t="s">
        <v>3940</v>
      </c>
      <c r="G883" s="419" t="s">
        <v>212</v>
      </c>
      <c r="H883" s="419" t="s">
        <v>219</v>
      </c>
      <c r="I883" s="419"/>
      <c r="J883" s="419" t="s">
        <v>582</v>
      </c>
      <c r="K883" s="419"/>
    </row>
    <row r="884" spans="2:11" x14ac:dyDescent="0.2">
      <c r="B884" s="419" t="s">
        <v>7369</v>
      </c>
      <c r="C884" s="419">
        <v>1.9</v>
      </c>
      <c r="D884" s="419" t="s">
        <v>194</v>
      </c>
      <c r="E884" s="419" t="s">
        <v>18</v>
      </c>
      <c r="F884" s="419" t="s">
        <v>3942</v>
      </c>
      <c r="G884" s="419" t="s">
        <v>212</v>
      </c>
      <c r="H884" s="419" t="s">
        <v>219</v>
      </c>
      <c r="I884" s="419"/>
      <c r="J884" s="419" t="s">
        <v>582</v>
      </c>
      <c r="K884" s="419"/>
    </row>
    <row r="885" spans="2:11" x14ac:dyDescent="0.2">
      <c r="B885" s="419" t="s">
        <v>7370</v>
      </c>
      <c r="C885" s="419">
        <v>1.9</v>
      </c>
      <c r="D885" s="419" t="s">
        <v>194</v>
      </c>
      <c r="E885" s="419" t="s">
        <v>19</v>
      </c>
      <c r="F885" s="419" t="s">
        <v>3944</v>
      </c>
      <c r="G885" s="419" t="s">
        <v>212</v>
      </c>
      <c r="H885" s="419" t="s">
        <v>219</v>
      </c>
      <c r="I885" s="419"/>
      <c r="J885" s="419" t="s">
        <v>582</v>
      </c>
      <c r="K885" s="419"/>
    </row>
    <row r="886" spans="2:11" x14ac:dyDescent="0.2">
      <c r="B886" s="419" t="s">
        <v>7371</v>
      </c>
      <c r="C886" s="419">
        <v>1.9</v>
      </c>
      <c r="D886" s="419" t="s">
        <v>194</v>
      </c>
      <c r="E886" s="419" t="s">
        <v>20</v>
      </c>
      <c r="F886" s="419" t="s">
        <v>3946</v>
      </c>
      <c r="G886" s="419" t="s">
        <v>212</v>
      </c>
      <c r="H886" s="419" t="s">
        <v>219</v>
      </c>
      <c r="I886" s="419"/>
      <c r="J886" s="419" t="s">
        <v>582</v>
      </c>
      <c r="K886" s="419"/>
    </row>
    <row r="887" spans="2:11" x14ac:dyDescent="0.2">
      <c r="B887" s="419" t="s">
        <v>7372</v>
      </c>
      <c r="C887" s="419">
        <v>1.9</v>
      </c>
      <c r="D887" s="419" t="s">
        <v>194</v>
      </c>
      <c r="E887" s="419" t="s">
        <v>21</v>
      </c>
      <c r="F887" s="419" t="s">
        <v>3948</v>
      </c>
      <c r="G887" s="419" t="s">
        <v>212</v>
      </c>
      <c r="H887" s="419" t="s">
        <v>219</v>
      </c>
      <c r="I887" s="419"/>
      <c r="J887" s="419" t="s">
        <v>582</v>
      </c>
      <c r="K887" s="419"/>
    </row>
    <row r="888" spans="2:11" x14ac:dyDescent="0.2">
      <c r="B888" s="419" t="s">
        <v>7373</v>
      </c>
      <c r="C888" s="419">
        <v>1.9</v>
      </c>
      <c r="D888" s="419" t="s">
        <v>194</v>
      </c>
      <c r="E888" s="419" t="s">
        <v>22</v>
      </c>
      <c r="F888" s="419" t="s">
        <v>3950</v>
      </c>
      <c r="G888" s="419" t="s">
        <v>212</v>
      </c>
      <c r="H888" s="419" t="s">
        <v>213</v>
      </c>
      <c r="I888" s="419" t="s">
        <v>7374</v>
      </c>
      <c r="J888" s="419"/>
      <c r="K888" s="419"/>
    </row>
    <row r="889" spans="2:11" x14ac:dyDescent="0.2">
      <c r="B889" s="419" t="s">
        <v>7375</v>
      </c>
      <c r="C889" s="419">
        <v>1.9</v>
      </c>
      <c r="D889" s="419" t="s">
        <v>194</v>
      </c>
      <c r="E889" s="419" t="s">
        <v>23</v>
      </c>
      <c r="F889" s="419" t="s">
        <v>3952</v>
      </c>
      <c r="G889" s="419" t="s">
        <v>212</v>
      </c>
      <c r="H889" s="419" t="s">
        <v>219</v>
      </c>
      <c r="I889" s="419"/>
      <c r="J889" s="419" t="s">
        <v>582</v>
      </c>
      <c r="K889" s="419"/>
    </row>
    <row r="890" spans="2:11" x14ac:dyDescent="0.2">
      <c r="B890" s="419" t="s">
        <v>7376</v>
      </c>
      <c r="C890" s="419">
        <v>1.9</v>
      </c>
      <c r="D890" s="419" t="s">
        <v>194</v>
      </c>
      <c r="E890" s="419" t="s">
        <v>24</v>
      </c>
      <c r="F890" s="419" t="s">
        <v>3954</v>
      </c>
      <c r="G890" s="419" t="s">
        <v>212</v>
      </c>
      <c r="H890" s="419" t="s">
        <v>219</v>
      </c>
      <c r="I890" s="419"/>
      <c r="J890" s="419" t="s">
        <v>582</v>
      </c>
      <c r="K890" s="419"/>
    </row>
    <row r="891" spans="2:11" x14ac:dyDescent="0.2">
      <c r="B891" s="419" t="s">
        <v>7377</v>
      </c>
      <c r="C891" s="419">
        <v>1.9</v>
      </c>
      <c r="D891" s="419" t="s">
        <v>194</v>
      </c>
      <c r="E891" s="419" t="s">
        <v>25</v>
      </c>
      <c r="F891" s="419" t="s">
        <v>3956</v>
      </c>
      <c r="G891" s="419" t="s">
        <v>212</v>
      </c>
      <c r="H891" s="419" t="s">
        <v>213</v>
      </c>
      <c r="I891" s="419" t="s">
        <v>7378</v>
      </c>
      <c r="J891" s="419"/>
      <c r="K891" s="419"/>
    </row>
    <row r="892" spans="2:11" x14ac:dyDescent="0.2">
      <c r="B892" s="419" t="s">
        <v>7379</v>
      </c>
      <c r="C892" s="419">
        <v>1.9</v>
      </c>
      <c r="D892" s="419" t="s">
        <v>196</v>
      </c>
      <c r="E892" s="419" t="s">
        <v>16</v>
      </c>
      <c r="F892" s="419" t="s">
        <v>3968</v>
      </c>
      <c r="G892" s="419" t="s">
        <v>212</v>
      </c>
      <c r="H892" s="419" t="s">
        <v>219</v>
      </c>
      <c r="I892" s="419"/>
      <c r="J892" s="419" t="s">
        <v>582</v>
      </c>
      <c r="K892" s="419"/>
    </row>
    <row r="893" spans="2:11" x14ac:dyDescent="0.2">
      <c r="B893" s="419" t="s">
        <v>7380</v>
      </c>
      <c r="C893" s="419">
        <v>1.9</v>
      </c>
      <c r="D893" s="419" t="s">
        <v>196</v>
      </c>
      <c r="E893" s="419" t="s">
        <v>17</v>
      </c>
      <c r="F893" s="419" t="s">
        <v>3970</v>
      </c>
      <c r="G893" s="419" t="s">
        <v>212</v>
      </c>
      <c r="H893" s="419" t="s">
        <v>219</v>
      </c>
      <c r="I893" s="419"/>
      <c r="J893" s="419" t="s">
        <v>582</v>
      </c>
      <c r="K893" s="419"/>
    </row>
    <row r="894" spans="2:11" x14ac:dyDescent="0.2">
      <c r="B894" s="419" t="s">
        <v>7381</v>
      </c>
      <c r="C894" s="419">
        <v>1.9</v>
      </c>
      <c r="D894" s="419" t="s">
        <v>196</v>
      </c>
      <c r="E894" s="419" t="s">
        <v>18</v>
      </c>
      <c r="F894" s="419" t="s">
        <v>3972</v>
      </c>
      <c r="G894" s="419" t="s">
        <v>212</v>
      </c>
      <c r="H894" s="419" t="s">
        <v>219</v>
      </c>
      <c r="I894" s="419"/>
      <c r="J894" s="419" t="s">
        <v>582</v>
      </c>
      <c r="K894" s="419"/>
    </row>
    <row r="895" spans="2:11" x14ac:dyDescent="0.2">
      <c r="B895" s="419" t="s">
        <v>7382</v>
      </c>
      <c r="C895" s="419">
        <v>1.9</v>
      </c>
      <c r="D895" s="419" t="s">
        <v>196</v>
      </c>
      <c r="E895" s="419" t="s">
        <v>19</v>
      </c>
      <c r="F895" s="419" t="s">
        <v>3974</v>
      </c>
      <c r="G895" s="419" t="s">
        <v>212</v>
      </c>
      <c r="H895" s="419" t="s">
        <v>219</v>
      </c>
      <c r="I895" s="419"/>
      <c r="J895" s="419" t="s">
        <v>582</v>
      </c>
      <c r="K895" s="419"/>
    </row>
    <row r="896" spans="2:11" x14ac:dyDescent="0.2">
      <c r="B896" s="419" t="s">
        <v>7383</v>
      </c>
      <c r="C896" s="419">
        <v>1.9</v>
      </c>
      <c r="D896" s="419" t="s">
        <v>196</v>
      </c>
      <c r="E896" s="419" t="s">
        <v>20</v>
      </c>
      <c r="F896" s="419" t="s">
        <v>3976</v>
      </c>
      <c r="G896" s="419" t="s">
        <v>212</v>
      </c>
      <c r="H896" s="419" t="s">
        <v>219</v>
      </c>
      <c r="I896" s="419"/>
      <c r="J896" s="419" t="s">
        <v>582</v>
      </c>
      <c r="K896" s="419"/>
    </row>
    <row r="897" spans="2:11" x14ac:dyDescent="0.2">
      <c r="B897" s="419" t="s">
        <v>7384</v>
      </c>
      <c r="C897" s="419">
        <v>1.9</v>
      </c>
      <c r="D897" s="419" t="s">
        <v>196</v>
      </c>
      <c r="E897" s="419" t="s">
        <v>21</v>
      </c>
      <c r="F897" s="419" t="s">
        <v>3978</v>
      </c>
      <c r="G897" s="419" t="s">
        <v>212</v>
      </c>
      <c r="H897" s="419" t="s">
        <v>219</v>
      </c>
      <c r="I897" s="419"/>
      <c r="J897" s="419" t="s">
        <v>582</v>
      </c>
      <c r="K897" s="419"/>
    </row>
    <row r="898" spans="2:11" x14ac:dyDescent="0.2">
      <c r="B898" s="419" t="s">
        <v>7385</v>
      </c>
      <c r="C898" s="419">
        <v>1.9</v>
      </c>
      <c r="D898" s="419" t="s">
        <v>196</v>
      </c>
      <c r="E898" s="419" t="s">
        <v>22</v>
      </c>
      <c r="F898" s="419" t="s">
        <v>3980</v>
      </c>
      <c r="G898" s="419" t="s">
        <v>212</v>
      </c>
      <c r="H898" s="419" t="s">
        <v>213</v>
      </c>
      <c r="I898" s="419" t="s">
        <v>7386</v>
      </c>
      <c r="J898" s="419"/>
      <c r="K898" s="419"/>
    </row>
    <row r="899" spans="2:11" x14ac:dyDescent="0.2">
      <c r="B899" s="419" t="s">
        <v>7387</v>
      </c>
      <c r="C899" s="419">
        <v>1.9</v>
      </c>
      <c r="D899" s="419" t="s">
        <v>196</v>
      </c>
      <c r="E899" s="419" t="s">
        <v>23</v>
      </c>
      <c r="F899" s="419" t="s">
        <v>3982</v>
      </c>
      <c r="G899" s="419" t="s">
        <v>212</v>
      </c>
      <c r="H899" s="419" t="s">
        <v>219</v>
      </c>
      <c r="I899" s="419"/>
      <c r="J899" s="419" t="s">
        <v>582</v>
      </c>
      <c r="K899" s="419"/>
    </row>
    <row r="900" spans="2:11" x14ac:dyDescent="0.2">
      <c r="B900" s="419" t="s">
        <v>7388</v>
      </c>
      <c r="C900" s="419">
        <v>1.9</v>
      </c>
      <c r="D900" s="419" t="s">
        <v>196</v>
      </c>
      <c r="E900" s="419" t="s">
        <v>24</v>
      </c>
      <c r="F900" s="419" t="s">
        <v>3984</v>
      </c>
      <c r="G900" s="419" t="s">
        <v>212</v>
      </c>
      <c r="H900" s="419" t="s">
        <v>219</v>
      </c>
      <c r="I900" s="419"/>
      <c r="J900" s="419" t="s">
        <v>582</v>
      </c>
      <c r="K900" s="419"/>
    </row>
    <row r="901" spans="2:11" x14ac:dyDescent="0.2">
      <c r="B901" s="419" t="s">
        <v>7389</v>
      </c>
      <c r="C901" s="419">
        <v>1.9</v>
      </c>
      <c r="D901" s="419" t="s">
        <v>196</v>
      </c>
      <c r="E901" s="419" t="s">
        <v>25</v>
      </c>
      <c r="F901" s="419" t="s">
        <v>3986</v>
      </c>
      <c r="G901" s="419" t="s">
        <v>212</v>
      </c>
      <c r="H901" s="419" t="s">
        <v>213</v>
      </c>
      <c r="I901" s="419" t="s">
        <v>7390</v>
      </c>
      <c r="J901" s="419"/>
      <c r="K901" s="419"/>
    </row>
    <row r="902" spans="2:11" x14ac:dyDescent="0.2">
      <c r="B902" s="419" t="s">
        <v>7391</v>
      </c>
      <c r="C902" s="419">
        <v>1.9</v>
      </c>
      <c r="D902" s="419" t="s">
        <v>198</v>
      </c>
      <c r="E902" s="419" t="s">
        <v>16</v>
      </c>
      <c r="F902" s="419" t="s">
        <v>5654</v>
      </c>
      <c r="G902" s="419" t="s">
        <v>212</v>
      </c>
      <c r="H902" s="419" t="s">
        <v>219</v>
      </c>
      <c r="I902" s="419"/>
      <c r="J902" s="419" t="s">
        <v>582</v>
      </c>
      <c r="K902" s="419"/>
    </row>
    <row r="903" spans="2:11" x14ac:dyDescent="0.2">
      <c r="B903" s="419" t="s">
        <v>7392</v>
      </c>
      <c r="C903" s="419">
        <v>1.9</v>
      </c>
      <c r="D903" s="419" t="s">
        <v>198</v>
      </c>
      <c r="E903" s="419" t="s">
        <v>17</v>
      </c>
      <c r="F903" s="419" t="s">
        <v>5656</v>
      </c>
      <c r="G903" s="419" t="s">
        <v>212</v>
      </c>
      <c r="H903" s="419" t="s">
        <v>219</v>
      </c>
      <c r="I903" s="419"/>
      <c r="J903" s="419" t="s">
        <v>582</v>
      </c>
      <c r="K903" s="419"/>
    </row>
    <row r="904" spans="2:11" x14ac:dyDescent="0.2">
      <c r="B904" s="419" t="s">
        <v>7393</v>
      </c>
      <c r="C904" s="419">
        <v>1.9</v>
      </c>
      <c r="D904" s="419" t="s">
        <v>198</v>
      </c>
      <c r="E904" s="419" t="s">
        <v>18</v>
      </c>
      <c r="F904" s="419" t="s">
        <v>5658</v>
      </c>
      <c r="G904" s="419" t="s">
        <v>212</v>
      </c>
      <c r="H904" s="419" t="s">
        <v>219</v>
      </c>
      <c r="I904" s="419"/>
      <c r="J904" s="419" t="s">
        <v>582</v>
      </c>
      <c r="K904" s="419"/>
    </row>
    <row r="905" spans="2:11" x14ac:dyDescent="0.2">
      <c r="B905" s="419" t="s">
        <v>7394</v>
      </c>
      <c r="C905" s="419">
        <v>1.9</v>
      </c>
      <c r="D905" s="419" t="s">
        <v>198</v>
      </c>
      <c r="E905" s="419" t="s">
        <v>19</v>
      </c>
      <c r="F905" s="419" t="s">
        <v>5660</v>
      </c>
      <c r="G905" s="419" t="s">
        <v>212</v>
      </c>
      <c r="H905" s="419" t="s">
        <v>219</v>
      </c>
      <c r="I905" s="419"/>
      <c r="J905" s="419" t="s">
        <v>582</v>
      </c>
      <c r="K905" s="419"/>
    </row>
    <row r="906" spans="2:11" x14ac:dyDescent="0.2">
      <c r="B906" s="419" t="s">
        <v>7395</v>
      </c>
      <c r="C906" s="419">
        <v>1.9</v>
      </c>
      <c r="D906" s="419" t="s">
        <v>198</v>
      </c>
      <c r="E906" s="419" t="s">
        <v>20</v>
      </c>
      <c r="F906" s="419" t="s">
        <v>5662</v>
      </c>
      <c r="G906" s="419" t="s">
        <v>212</v>
      </c>
      <c r="H906" s="419" t="s">
        <v>219</v>
      </c>
      <c r="I906" s="419"/>
      <c r="J906" s="419" t="s">
        <v>582</v>
      </c>
      <c r="K906" s="419"/>
    </row>
    <row r="907" spans="2:11" x14ac:dyDescent="0.2">
      <c r="B907" s="419" t="s">
        <v>7396</v>
      </c>
      <c r="C907" s="419">
        <v>1.9</v>
      </c>
      <c r="D907" s="419" t="s">
        <v>198</v>
      </c>
      <c r="E907" s="419" t="s">
        <v>21</v>
      </c>
      <c r="F907" s="419" t="s">
        <v>5664</v>
      </c>
      <c r="G907" s="419" t="s">
        <v>212</v>
      </c>
      <c r="H907" s="419" t="s">
        <v>219</v>
      </c>
      <c r="I907" s="419"/>
      <c r="J907" s="419" t="s">
        <v>582</v>
      </c>
      <c r="K907" s="419"/>
    </row>
    <row r="908" spans="2:11" x14ac:dyDescent="0.2">
      <c r="B908" s="419" t="s">
        <v>7397</v>
      </c>
      <c r="C908" s="419">
        <v>1.9</v>
      </c>
      <c r="D908" s="419" t="s">
        <v>198</v>
      </c>
      <c r="E908" s="419" t="s">
        <v>22</v>
      </c>
      <c r="F908" s="419" t="s">
        <v>5666</v>
      </c>
      <c r="G908" s="419" t="s">
        <v>212</v>
      </c>
      <c r="H908" s="419" t="s">
        <v>213</v>
      </c>
      <c r="I908" s="419" t="s">
        <v>7398</v>
      </c>
      <c r="J908" s="419"/>
      <c r="K908" s="419"/>
    </row>
    <row r="909" spans="2:11" x14ac:dyDescent="0.2">
      <c r="B909" s="419" t="s">
        <v>7399</v>
      </c>
      <c r="C909" s="419">
        <v>1.9</v>
      </c>
      <c r="D909" s="419" t="s">
        <v>198</v>
      </c>
      <c r="E909" s="419" t="s">
        <v>23</v>
      </c>
      <c r="F909" s="419" t="s">
        <v>5668</v>
      </c>
      <c r="G909" s="419" t="s">
        <v>212</v>
      </c>
      <c r="H909" s="419" t="s">
        <v>219</v>
      </c>
      <c r="I909" s="419"/>
      <c r="J909" s="419" t="s">
        <v>582</v>
      </c>
      <c r="K909" s="419"/>
    </row>
    <row r="910" spans="2:11" x14ac:dyDescent="0.2">
      <c r="B910" s="419" t="s">
        <v>7400</v>
      </c>
      <c r="C910" s="419">
        <v>1.9</v>
      </c>
      <c r="D910" s="419" t="s">
        <v>198</v>
      </c>
      <c r="E910" s="419" t="s">
        <v>24</v>
      </c>
      <c r="F910" s="419" t="s">
        <v>5670</v>
      </c>
      <c r="G910" s="419" t="s">
        <v>212</v>
      </c>
      <c r="H910" s="419" t="s">
        <v>219</v>
      </c>
      <c r="I910" s="419"/>
      <c r="J910" s="419" t="s">
        <v>582</v>
      </c>
      <c r="K910" s="419"/>
    </row>
    <row r="911" spans="2:11" x14ac:dyDescent="0.2">
      <c r="B911" s="419" t="s">
        <v>7401</v>
      </c>
      <c r="C911" s="419">
        <v>1.9</v>
      </c>
      <c r="D911" s="419" t="s">
        <v>198</v>
      </c>
      <c r="E911" s="419" t="s">
        <v>25</v>
      </c>
      <c r="F911" s="419" t="s">
        <v>5672</v>
      </c>
      <c r="G911" s="419" t="s">
        <v>212</v>
      </c>
      <c r="H911" s="419" t="s">
        <v>213</v>
      </c>
      <c r="I911" s="419" t="s">
        <v>7402</v>
      </c>
      <c r="J911" s="419"/>
      <c r="K911" s="419"/>
    </row>
    <row r="912" spans="2:11" x14ac:dyDescent="0.2">
      <c r="B912" s="419" t="s">
        <v>11626</v>
      </c>
      <c r="C912" s="419">
        <v>1.9</v>
      </c>
      <c r="D912" s="419" t="s">
        <v>309</v>
      </c>
      <c r="E912" s="419" t="s">
        <v>16</v>
      </c>
      <c r="F912" s="419" t="s">
        <v>5682</v>
      </c>
      <c r="G912" s="419" t="s">
        <v>212</v>
      </c>
      <c r="H912" s="419" t="s">
        <v>219</v>
      </c>
      <c r="I912" s="419"/>
      <c r="J912" s="419" t="s">
        <v>582</v>
      </c>
      <c r="K912" s="419"/>
    </row>
    <row r="913" spans="2:11" x14ac:dyDescent="0.2">
      <c r="B913" s="419" t="s">
        <v>11627</v>
      </c>
      <c r="C913" s="419">
        <v>1.9</v>
      </c>
      <c r="D913" s="419" t="s">
        <v>309</v>
      </c>
      <c r="E913" s="419" t="s">
        <v>17</v>
      </c>
      <c r="F913" s="419" t="s">
        <v>5684</v>
      </c>
      <c r="G913" s="419" t="s">
        <v>212</v>
      </c>
      <c r="H913" s="419" t="s">
        <v>219</v>
      </c>
      <c r="I913" s="419"/>
      <c r="J913" s="419" t="s">
        <v>582</v>
      </c>
      <c r="K913" s="419"/>
    </row>
    <row r="914" spans="2:11" x14ac:dyDescent="0.2">
      <c r="B914" s="419" t="s">
        <v>11628</v>
      </c>
      <c r="C914" s="419">
        <v>1.9</v>
      </c>
      <c r="D914" s="419" t="s">
        <v>309</v>
      </c>
      <c r="E914" s="419" t="s">
        <v>18</v>
      </c>
      <c r="F914" s="419" t="s">
        <v>5686</v>
      </c>
      <c r="G914" s="419" t="s">
        <v>212</v>
      </c>
      <c r="H914" s="419" t="s">
        <v>219</v>
      </c>
      <c r="I914" s="419"/>
      <c r="J914" s="419" t="s">
        <v>582</v>
      </c>
      <c r="K914" s="419"/>
    </row>
    <row r="915" spans="2:11" x14ac:dyDescent="0.2">
      <c r="B915" s="419" t="s">
        <v>11629</v>
      </c>
      <c r="C915" s="419">
        <v>1.9</v>
      </c>
      <c r="D915" s="419" t="s">
        <v>309</v>
      </c>
      <c r="E915" s="419" t="s">
        <v>19</v>
      </c>
      <c r="F915" s="419" t="s">
        <v>5688</v>
      </c>
      <c r="G915" s="419" t="s">
        <v>212</v>
      </c>
      <c r="H915" s="419" t="s">
        <v>219</v>
      </c>
      <c r="I915" s="419"/>
      <c r="J915" s="419" t="s">
        <v>582</v>
      </c>
      <c r="K915" s="419"/>
    </row>
    <row r="916" spans="2:11" x14ac:dyDescent="0.2">
      <c r="B916" s="419" t="s">
        <v>11630</v>
      </c>
      <c r="C916" s="419">
        <v>1.9</v>
      </c>
      <c r="D916" s="419" t="s">
        <v>309</v>
      </c>
      <c r="E916" s="419" t="s">
        <v>20</v>
      </c>
      <c r="F916" s="419" t="s">
        <v>5690</v>
      </c>
      <c r="G916" s="419" t="s">
        <v>212</v>
      </c>
      <c r="H916" s="419" t="s">
        <v>219</v>
      </c>
      <c r="I916" s="419"/>
      <c r="J916" s="419" t="s">
        <v>582</v>
      </c>
      <c r="K916" s="419"/>
    </row>
    <row r="917" spans="2:11" x14ac:dyDescent="0.2">
      <c r="B917" s="419" t="s">
        <v>11631</v>
      </c>
      <c r="C917" s="419">
        <v>1.9</v>
      </c>
      <c r="D917" s="419" t="s">
        <v>309</v>
      </c>
      <c r="E917" s="419" t="s">
        <v>21</v>
      </c>
      <c r="F917" s="419" t="s">
        <v>5692</v>
      </c>
      <c r="G917" s="419" t="s">
        <v>212</v>
      </c>
      <c r="H917" s="419" t="s">
        <v>219</v>
      </c>
      <c r="I917" s="419"/>
      <c r="J917" s="419" t="s">
        <v>582</v>
      </c>
      <c r="K917" s="419"/>
    </row>
    <row r="918" spans="2:11" x14ac:dyDescent="0.2">
      <c r="B918" s="419" t="s">
        <v>11632</v>
      </c>
      <c r="C918" s="419">
        <v>1.9</v>
      </c>
      <c r="D918" s="419" t="s">
        <v>309</v>
      </c>
      <c r="E918" s="419" t="s">
        <v>22</v>
      </c>
      <c r="F918" s="419" t="s">
        <v>5694</v>
      </c>
      <c r="G918" s="419" t="s">
        <v>212</v>
      </c>
      <c r="H918" s="419" t="s">
        <v>213</v>
      </c>
      <c r="I918" s="419" t="s">
        <v>8337</v>
      </c>
      <c r="J918" s="419"/>
      <c r="K918" s="419"/>
    </row>
    <row r="919" spans="2:11" x14ac:dyDescent="0.2">
      <c r="B919" s="419" t="s">
        <v>11633</v>
      </c>
      <c r="C919" s="419">
        <v>1.9</v>
      </c>
      <c r="D919" s="419" t="s">
        <v>309</v>
      </c>
      <c r="E919" s="419" t="s">
        <v>23</v>
      </c>
      <c r="F919" s="419" t="s">
        <v>5696</v>
      </c>
      <c r="G919" s="419" t="s">
        <v>212</v>
      </c>
      <c r="H919" s="419" t="s">
        <v>219</v>
      </c>
      <c r="I919" s="419"/>
      <c r="J919" s="419" t="s">
        <v>582</v>
      </c>
      <c r="K919" s="419"/>
    </row>
    <row r="920" spans="2:11" x14ac:dyDescent="0.2">
      <c r="B920" s="419" t="s">
        <v>11634</v>
      </c>
      <c r="C920" s="419">
        <v>1.9</v>
      </c>
      <c r="D920" s="419" t="s">
        <v>309</v>
      </c>
      <c r="E920" s="419" t="s">
        <v>24</v>
      </c>
      <c r="F920" s="419" t="s">
        <v>5698</v>
      </c>
      <c r="G920" s="419" t="s">
        <v>212</v>
      </c>
      <c r="H920" s="419" t="s">
        <v>219</v>
      </c>
      <c r="I920" s="419"/>
      <c r="J920" s="419" t="s">
        <v>582</v>
      </c>
      <c r="K920" s="419"/>
    </row>
    <row r="921" spans="2:11" x14ac:dyDescent="0.2">
      <c r="B921" s="419" t="s">
        <v>11635</v>
      </c>
      <c r="C921" s="419">
        <v>1.9</v>
      </c>
      <c r="D921" s="419" t="s">
        <v>309</v>
      </c>
      <c r="E921" s="419" t="s">
        <v>25</v>
      </c>
      <c r="F921" s="419" t="s">
        <v>5700</v>
      </c>
      <c r="G921" s="419" t="s">
        <v>212</v>
      </c>
      <c r="H921" s="419" t="s">
        <v>213</v>
      </c>
      <c r="I921" s="419" t="s">
        <v>8341</v>
      </c>
      <c r="J921" s="419"/>
      <c r="K921" s="419"/>
    </row>
    <row r="922" spans="2:11" x14ac:dyDescent="0.2">
      <c r="B922" s="419" t="s">
        <v>11636</v>
      </c>
      <c r="C922" s="419">
        <v>1.9</v>
      </c>
      <c r="D922" s="419" t="s">
        <v>312</v>
      </c>
      <c r="E922" s="419" t="s">
        <v>16</v>
      </c>
      <c r="F922" s="419" t="s">
        <v>5712</v>
      </c>
      <c r="G922" s="419" t="s">
        <v>212</v>
      </c>
      <c r="H922" s="419" t="s">
        <v>213</v>
      </c>
      <c r="I922" s="419" t="s">
        <v>11637</v>
      </c>
      <c r="J922" s="419"/>
      <c r="K922" s="419"/>
    </row>
    <row r="923" spans="2:11" x14ac:dyDescent="0.2">
      <c r="B923" s="419" t="s">
        <v>11638</v>
      </c>
      <c r="C923" s="419">
        <v>1.9</v>
      </c>
      <c r="D923" s="419" t="s">
        <v>312</v>
      </c>
      <c r="E923" s="419" t="s">
        <v>17</v>
      </c>
      <c r="F923" s="419" t="s">
        <v>5714</v>
      </c>
      <c r="G923" s="419" t="s">
        <v>212</v>
      </c>
      <c r="H923" s="419" t="s">
        <v>213</v>
      </c>
      <c r="I923" s="419" t="s">
        <v>11639</v>
      </c>
      <c r="J923" s="419"/>
      <c r="K923" s="419"/>
    </row>
    <row r="924" spans="2:11" x14ac:dyDescent="0.2">
      <c r="B924" s="419" t="s">
        <v>11640</v>
      </c>
      <c r="C924" s="419">
        <v>1.9</v>
      </c>
      <c r="D924" s="419" t="s">
        <v>312</v>
      </c>
      <c r="E924" s="419" t="s">
        <v>18</v>
      </c>
      <c r="F924" s="419" t="s">
        <v>5716</v>
      </c>
      <c r="G924" s="419" t="s">
        <v>212</v>
      </c>
      <c r="H924" s="419" t="s">
        <v>213</v>
      </c>
      <c r="I924" s="419" t="s">
        <v>11641</v>
      </c>
      <c r="J924" s="419"/>
      <c r="K924" s="419"/>
    </row>
    <row r="925" spans="2:11" x14ac:dyDescent="0.2">
      <c r="B925" s="419" t="s">
        <v>11642</v>
      </c>
      <c r="C925" s="419">
        <v>1.9</v>
      </c>
      <c r="D925" s="419" t="s">
        <v>312</v>
      </c>
      <c r="E925" s="419" t="s">
        <v>19</v>
      </c>
      <c r="F925" s="419" t="s">
        <v>5718</v>
      </c>
      <c r="G925" s="419" t="s">
        <v>212</v>
      </c>
      <c r="H925" s="419" t="s">
        <v>213</v>
      </c>
      <c r="I925" s="419" t="s">
        <v>11643</v>
      </c>
      <c r="J925" s="419"/>
      <c r="K925" s="419"/>
    </row>
    <row r="926" spans="2:11" x14ac:dyDescent="0.2">
      <c r="B926" s="419" t="s">
        <v>11644</v>
      </c>
      <c r="C926" s="419">
        <v>1.9</v>
      </c>
      <c r="D926" s="419" t="s">
        <v>312</v>
      </c>
      <c r="E926" s="419" t="s">
        <v>20</v>
      </c>
      <c r="F926" s="419" t="s">
        <v>5720</v>
      </c>
      <c r="G926" s="419" t="s">
        <v>212</v>
      </c>
      <c r="H926" s="419" t="s">
        <v>213</v>
      </c>
      <c r="I926" s="419" t="s">
        <v>11645</v>
      </c>
      <c r="J926" s="419"/>
      <c r="K926" s="419"/>
    </row>
    <row r="927" spans="2:11" x14ac:dyDescent="0.2">
      <c r="B927" s="419" t="s">
        <v>11646</v>
      </c>
      <c r="C927" s="419">
        <v>1.9</v>
      </c>
      <c r="D927" s="419" t="s">
        <v>312</v>
      </c>
      <c r="E927" s="419" t="s">
        <v>21</v>
      </c>
      <c r="F927" s="419" t="s">
        <v>5722</v>
      </c>
      <c r="G927" s="419" t="s">
        <v>212</v>
      </c>
      <c r="H927" s="419" t="s">
        <v>213</v>
      </c>
      <c r="I927" s="419" t="s">
        <v>11647</v>
      </c>
      <c r="J927" s="419"/>
      <c r="K927" s="419"/>
    </row>
    <row r="928" spans="2:11" x14ac:dyDescent="0.2">
      <c r="B928" s="419" t="s">
        <v>11648</v>
      </c>
      <c r="C928" s="419">
        <v>1.9</v>
      </c>
      <c r="D928" s="419" t="s">
        <v>312</v>
      </c>
      <c r="E928" s="419" t="s">
        <v>22</v>
      </c>
      <c r="F928" s="419" t="s">
        <v>5724</v>
      </c>
      <c r="G928" s="419" t="s">
        <v>212</v>
      </c>
      <c r="H928" s="419" t="s">
        <v>213</v>
      </c>
      <c r="I928" s="419" t="s">
        <v>8349</v>
      </c>
      <c r="J928" s="419"/>
      <c r="K928" s="419"/>
    </row>
    <row r="929" spans="2:11" x14ac:dyDescent="0.2">
      <c r="B929" s="419" t="s">
        <v>11649</v>
      </c>
      <c r="C929" s="419">
        <v>1.9</v>
      </c>
      <c r="D929" s="419" t="s">
        <v>312</v>
      </c>
      <c r="E929" s="419" t="s">
        <v>23</v>
      </c>
      <c r="F929" s="419" t="s">
        <v>5726</v>
      </c>
      <c r="G929" s="419" t="s">
        <v>212</v>
      </c>
      <c r="H929" s="419" t="s">
        <v>213</v>
      </c>
      <c r="I929" s="419" t="s">
        <v>11650</v>
      </c>
      <c r="J929" s="419"/>
      <c r="K929" s="419"/>
    </row>
    <row r="930" spans="2:11" x14ac:dyDescent="0.2">
      <c r="B930" s="419" t="s">
        <v>11651</v>
      </c>
      <c r="C930" s="419">
        <v>1.9</v>
      </c>
      <c r="D930" s="419" t="s">
        <v>312</v>
      </c>
      <c r="E930" s="419" t="s">
        <v>24</v>
      </c>
      <c r="F930" s="419" t="s">
        <v>5728</v>
      </c>
      <c r="G930" s="419" t="s">
        <v>212</v>
      </c>
      <c r="H930" s="419" t="s">
        <v>213</v>
      </c>
      <c r="I930" s="419" t="s">
        <v>11652</v>
      </c>
      <c r="J930" s="419"/>
      <c r="K930" s="419"/>
    </row>
    <row r="931" spans="2:11" x14ac:dyDescent="0.2">
      <c r="B931" s="419" t="s">
        <v>11653</v>
      </c>
      <c r="C931" s="419">
        <v>1.9</v>
      </c>
      <c r="D931" s="419" t="s">
        <v>312</v>
      </c>
      <c r="E931" s="419" t="s">
        <v>25</v>
      </c>
      <c r="F931" s="419" t="s">
        <v>5730</v>
      </c>
      <c r="G931" s="419" t="s">
        <v>212</v>
      </c>
      <c r="H931" s="419" t="s">
        <v>213</v>
      </c>
      <c r="I931" s="419" t="s">
        <v>8353</v>
      </c>
      <c r="J931" s="419"/>
      <c r="K931" s="419"/>
    </row>
    <row r="932" spans="2:11" x14ac:dyDescent="0.2">
      <c r="B932" s="419" t="s">
        <v>11561</v>
      </c>
      <c r="C932" s="419">
        <v>1.9</v>
      </c>
      <c r="D932" s="419" t="s">
        <v>312</v>
      </c>
      <c r="E932" s="419" t="s">
        <v>25</v>
      </c>
      <c r="F932" s="419" t="s">
        <v>5730</v>
      </c>
      <c r="G932" s="419" t="s">
        <v>214</v>
      </c>
      <c r="H932" s="419"/>
      <c r="I932" s="419" t="s">
        <v>11104</v>
      </c>
      <c r="J932" s="419"/>
      <c r="K932" s="419"/>
    </row>
  </sheetData>
  <autoFilter ref="B1:K1" xr:uid="{00000000-0001-0000-0E00-000000000000}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265E-D416-42A2-B8FE-0DCFB942667A}">
  <sheetPr codeName="Sheet13"/>
  <dimension ref="A1:U131"/>
  <sheetViews>
    <sheetView showGridLines="0" zoomScaleNormal="100" workbookViewId="0"/>
  </sheetViews>
  <sheetFormatPr defaultRowHeight="10.199999999999999" x14ac:dyDescent="0.2"/>
  <cols>
    <col min="1" max="2" width="8.6640625" style="433"/>
    <col min="3" max="4" width="9.5546875" style="433" customWidth="1"/>
    <col min="5" max="5" width="5.5546875" style="433" customWidth="1"/>
    <col min="6" max="6" width="5.33203125" style="433" customWidth="1"/>
    <col min="7" max="7" width="77.44140625" style="433" customWidth="1"/>
    <col min="8" max="9" width="14.5546875" style="433" customWidth="1"/>
    <col min="10" max="10" width="27.6640625" style="433" customWidth="1"/>
    <col min="11" max="11" width="29.33203125" style="433" customWidth="1"/>
    <col min="12" max="13" width="19.5546875" style="433" customWidth="1"/>
    <col min="14" max="17" width="14.5546875" style="433" customWidth="1"/>
    <col min="18" max="251" width="8.6640625" style="433"/>
    <col min="252" max="252" width="1.6640625" style="433" customWidth="1"/>
    <col min="253" max="253" width="5.5546875" style="433" customWidth="1"/>
    <col min="254" max="254" width="5.33203125" style="433" customWidth="1"/>
    <col min="255" max="255" width="49.5546875" style="433" customWidth="1"/>
    <col min="256" max="265" width="14.5546875" style="433" customWidth="1"/>
    <col min="266" max="266" width="9.33203125" style="433" customWidth="1"/>
    <col min="267" max="507" width="8.6640625" style="433"/>
    <col min="508" max="508" width="1.6640625" style="433" customWidth="1"/>
    <col min="509" max="509" width="5.5546875" style="433" customWidth="1"/>
    <col min="510" max="510" width="5.33203125" style="433" customWidth="1"/>
    <col min="511" max="511" width="49.5546875" style="433" customWidth="1"/>
    <col min="512" max="521" width="14.5546875" style="433" customWidth="1"/>
    <col min="522" max="522" width="9.33203125" style="433" customWidth="1"/>
    <col min="523" max="763" width="8.6640625" style="433"/>
    <col min="764" max="764" width="1.6640625" style="433" customWidth="1"/>
    <col min="765" max="765" width="5.5546875" style="433" customWidth="1"/>
    <col min="766" max="766" width="5.33203125" style="433" customWidth="1"/>
    <col min="767" max="767" width="49.5546875" style="433" customWidth="1"/>
    <col min="768" max="777" width="14.5546875" style="433" customWidth="1"/>
    <col min="778" max="778" width="9.33203125" style="433" customWidth="1"/>
    <col min="779" max="1019" width="8.6640625" style="433"/>
    <col min="1020" max="1020" width="1.6640625" style="433" customWidth="1"/>
    <col min="1021" max="1021" width="5.5546875" style="433" customWidth="1"/>
    <col min="1022" max="1022" width="5.33203125" style="433" customWidth="1"/>
    <col min="1023" max="1023" width="49.5546875" style="433" customWidth="1"/>
    <col min="1024" max="1033" width="14.5546875" style="433" customWidth="1"/>
    <col min="1034" max="1034" width="9.33203125" style="433" customWidth="1"/>
    <col min="1035" max="1275" width="8.6640625" style="433"/>
    <col min="1276" max="1276" width="1.6640625" style="433" customWidth="1"/>
    <col min="1277" max="1277" width="5.5546875" style="433" customWidth="1"/>
    <col min="1278" max="1278" width="5.33203125" style="433" customWidth="1"/>
    <col min="1279" max="1279" width="49.5546875" style="433" customWidth="1"/>
    <col min="1280" max="1289" width="14.5546875" style="433" customWidth="1"/>
    <col min="1290" max="1290" width="9.33203125" style="433" customWidth="1"/>
    <col min="1291" max="1531" width="8.6640625" style="433"/>
    <col min="1532" max="1532" width="1.6640625" style="433" customWidth="1"/>
    <col min="1533" max="1533" width="5.5546875" style="433" customWidth="1"/>
    <col min="1534" max="1534" width="5.33203125" style="433" customWidth="1"/>
    <col min="1535" max="1535" width="49.5546875" style="433" customWidth="1"/>
    <col min="1536" max="1545" width="14.5546875" style="433" customWidth="1"/>
    <col min="1546" max="1546" width="9.33203125" style="433" customWidth="1"/>
    <col min="1547" max="1787" width="8.6640625" style="433"/>
    <col min="1788" max="1788" width="1.6640625" style="433" customWidth="1"/>
    <col min="1789" max="1789" width="5.5546875" style="433" customWidth="1"/>
    <col min="1790" max="1790" width="5.33203125" style="433" customWidth="1"/>
    <col min="1791" max="1791" width="49.5546875" style="433" customWidth="1"/>
    <col min="1792" max="1801" width="14.5546875" style="433" customWidth="1"/>
    <col min="1802" max="1802" width="9.33203125" style="433" customWidth="1"/>
    <col min="1803" max="2043" width="8.6640625" style="433"/>
    <col min="2044" max="2044" width="1.6640625" style="433" customWidth="1"/>
    <col min="2045" max="2045" width="5.5546875" style="433" customWidth="1"/>
    <col min="2046" max="2046" width="5.33203125" style="433" customWidth="1"/>
    <col min="2047" max="2047" width="49.5546875" style="433" customWidth="1"/>
    <col min="2048" max="2057" width="14.5546875" style="433" customWidth="1"/>
    <col min="2058" max="2058" width="9.33203125" style="433" customWidth="1"/>
    <col min="2059" max="2299" width="8.6640625" style="433"/>
    <col min="2300" max="2300" width="1.6640625" style="433" customWidth="1"/>
    <col min="2301" max="2301" width="5.5546875" style="433" customWidth="1"/>
    <col min="2302" max="2302" width="5.33203125" style="433" customWidth="1"/>
    <col min="2303" max="2303" width="49.5546875" style="433" customWidth="1"/>
    <col min="2304" max="2313" width="14.5546875" style="433" customWidth="1"/>
    <col min="2314" max="2314" width="9.33203125" style="433" customWidth="1"/>
    <col min="2315" max="2555" width="8.6640625" style="433"/>
    <col min="2556" max="2556" width="1.6640625" style="433" customWidth="1"/>
    <col min="2557" max="2557" width="5.5546875" style="433" customWidth="1"/>
    <col min="2558" max="2558" width="5.33203125" style="433" customWidth="1"/>
    <col min="2559" max="2559" width="49.5546875" style="433" customWidth="1"/>
    <col min="2560" max="2569" width="14.5546875" style="433" customWidth="1"/>
    <col min="2570" max="2570" width="9.33203125" style="433" customWidth="1"/>
    <col min="2571" max="2811" width="8.6640625" style="433"/>
    <col min="2812" max="2812" width="1.6640625" style="433" customWidth="1"/>
    <col min="2813" max="2813" width="5.5546875" style="433" customWidth="1"/>
    <col min="2814" max="2814" width="5.33203125" style="433" customWidth="1"/>
    <col min="2815" max="2815" width="49.5546875" style="433" customWidth="1"/>
    <col min="2816" max="2825" width="14.5546875" style="433" customWidth="1"/>
    <col min="2826" max="2826" width="9.33203125" style="433" customWidth="1"/>
    <col min="2827" max="3067" width="8.6640625" style="433"/>
    <col min="3068" max="3068" width="1.6640625" style="433" customWidth="1"/>
    <col min="3069" max="3069" width="5.5546875" style="433" customWidth="1"/>
    <col min="3070" max="3070" width="5.33203125" style="433" customWidth="1"/>
    <col min="3071" max="3071" width="49.5546875" style="433" customWidth="1"/>
    <col min="3072" max="3081" width="14.5546875" style="433" customWidth="1"/>
    <col min="3082" max="3082" width="9.33203125" style="433" customWidth="1"/>
    <col min="3083" max="3323" width="8.6640625" style="433"/>
    <col min="3324" max="3324" width="1.6640625" style="433" customWidth="1"/>
    <col min="3325" max="3325" width="5.5546875" style="433" customWidth="1"/>
    <col min="3326" max="3326" width="5.33203125" style="433" customWidth="1"/>
    <col min="3327" max="3327" width="49.5546875" style="433" customWidth="1"/>
    <col min="3328" max="3337" width="14.5546875" style="433" customWidth="1"/>
    <col min="3338" max="3338" width="9.33203125" style="433" customWidth="1"/>
    <col min="3339" max="3579" width="8.6640625" style="433"/>
    <col min="3580" max="3580" width="1.6640625" style="433" customWidth="1"/>
    <col min="3581" max="3581" width="5.5546875" style="433" customWidth="1"/>
    <col min="3582" max="3582" width="5.33203125" style="433" customWidth="1"/>
    <col min="3583" max="3583" width="49.5546875" style="433" customWidth="1"/>
    <col min="3584" max="3593" width="14.5546875" style="433" customWidth="1"/>
    <col min="3594" max="3594" width="9.33203125" style="433" customWidth="1"/>
    <col min="3595" max="3835" width="8.6640625" style="433"/>
    <col min="3836" max="3836" width="1.6640625" style="433" customWidth="1"/>
    <col min="3837" max="3837" width="5.5546875" style="433" customWidth="1"/>
    <col min="3838" max="3838" width="5.33203125" style="433" customWidth="1"/>
    <col min="3839" max="3839" width="49.5546875" style="433" customWidth="1"/>
    <col min="3840" max="3849" width="14.5546875" style="433" customWidth="1"/>
    <col min="3850" max="3850" width="9.33203125" style="433" customWidth="1"/>
    <col min="3851" max="4091" width="8.6640625" style="433"/>
    <col min="4092" max="4092" width="1.6640625" style="433" customWidth="1"/>
    <col min="4093" max="4093" width="5.5546875" style="433" customWidth="1"/>
    <col min="4094" max="4094" width="5.33203125" style="433" customWidth="1"/>
    <col min="4095" max="4095" width="49.5546875" style="433" customWidth="1"/>
    <col min="4096" max="4105" width="14.5546875" style="433" customWidth="1"/>
    <col min="4106" max="4106" width="9.33203125" style="433" customWidth="1"/>
    <col min="4107" max="4347" width="8.6640625" style="433"/>
    <col min="4348" max="4348" width="1.6640625" style="433" customWidth="1"/>
    <col min="4349" max="4349" width="5.5546875" style="433" customWidth="1"/>
    <col min="4350" max="4350" width="5.33203125" style="433" customWidth="1"/>
    <col min="4351" max="4351" width="49.5546875" style="433" customWidth="1"/>
    <col min="4352" max="4361" width="14.5546875" style="433" customWidth="1"/>
    <col min="4362" max="4362" width="9.33203125" style="433" customWidth="1"/>
    <col min="4363" max="4603" width="8.6640625" style="433"/>
    <col min="4604" max="4604" width="1.6640625" style="433" customWidth="1"/>
    <col min="4605" max="4605" width="5.5546875" style="433" customWidth="1"/>
    <col min="4606" max="4606" width="5.33203125" style="433" customWidth="1"/>
    <col min="4607" max="4607" width="49.5546875" style="433" customWidth="1"/>
    <col min="4608" max="4617" width="14.5546875" style="433" customWidth="1"/>
    <col min="4618" max="4618" width="9.33203125" style="433" customWidth="1"/>
    <col min="4619" max="4859" width="8.6640625" style="433"/>
    <col min="4860" max="4860" width="1.6640625" style="433" customWidth="1"/>
    <col min="4861" max="4861" width="5.5546875" style="433" customWidth="1"/>
    <col min="4862" max="4862" width="5.33203125" style="433" customWidth="1"/>
    <col min="4863" max="4863" width="49.5546875" style="433" customWidth="1"/>
    <col min="4864" max="4873" width="14.5546875" style="433" customWidth="1"/>
    <col min="4874" max="4874" width="9.33203125" style="433" customWidth="1"/>
    <col min="4875" max="5115" width="8.6640625" style="433"/>
    <col min="5116" max="5116" width="1.6640625" style="433" customWidth="1"/>
    <col min="5117" max="5117" width="5.5546875" style="433" customWidth="1"/>
    <col min="5118" max="5118" width="5.33203125" style="433" customWidth="1"/>
    <col min="5119" max="5119" width="49.5546875" style="433" customWidth="1"/>
    <col min="5120" max="5129" width="14.5546875" style="433" customWidth="1"/>
    <col min="5130" max="5130" width="9.33203125" style="433" customWidth="1"/>
    <col min="5131" max="5371" width="8.6640625" style="433"/>
    <col min="5372" max="5372" width="1.6640625" style="433" customWidth="1"/>
    <col min="5373" max="5373" width="5.5546875" style="433" customWidth="1"/>
    <col min="5374" max="5374" width="5.33203125" style="433" customWidth="1"/>
    <col min="5375" max="5375" width="49.5546875" style="433" customWidth="1"/>
    <col min="5376" max="5385" width="14.5546875" style="433" customWidth="1"/>
    <col min="5386" max="5386" width="9.33203125" style="433" customWidth="1"/>
    <col min="5387" max="5627" width="8.6640625" style="433"/>
    <col min="5628" max="5628" width="1.6640625" style="433" customWidth="1"/>
    <col min="5629" max="5629" width="5.5546875" style="433" customWidth="1"/>
    <col min="5630" max="5630" width="5.33203125" style="433" customWidth="1"/>
    <col min="5631" max="5631" width="49.5546875" style="433" customWidth="1"/>
    <col min="5632" max="5641" width="14.5546875" style="433" customWidth="1"/>
    <col min="5642" max="5642" width="9.33203125" style="433" customWidth="1"/>
    <col min="5643" max="5883" width="8.6640625" style="433"/>
    <col min="5884" max="5884" width="1.6640625" style="433" customWidth="1"/>
    <col min="5885" max="5885" width="5.5546875" style="433" customWidth="1"/>
    <col min="5886" max="5886" width="5.33203125" style="433" customWidth="1"/>
    <col min="5887" max="5887" width="49.5546875" style="433" customWidth="1"/>
    <col min="5888" max="5897" width="14.5546875" style="433" customWidth="1"/>
    <col min="5898" max="5898" width="9.33203125" style="433" customWidth="1"/>
    <col min="5899" max="6139" width="8.6640625" style="433"/>
    <col min="6140" max="6140" width="1.6640625" style="433" customWidth="1"/>
    <col min="6141" max="6141" width="5.5546875" style="433" customWidth="1"/>
    <col min="6142" max="6142" width="5.33203125" style="433" customWidth="1"/>
    <col min="6143" max="6143" width="49.5546875" style="433" customWidth="1"/>
    <col min="6144" max="6153" width="14.5546875" style="433" customWidth="1"/>
    <col min="6154" max="6154" width="9.33203125" style="433" customWidth="1"/>
    <col min="6155" max="6395" width="8.6640625" style="433"/>
    <col min="6396" max="6396" width="1.6640625" style="433" customWidth="1"/>
    <col min="6397" max="6397" width="5.5546875" style="433" customWidth="1"/>
    <col min="6398" max="6398" width="5.33203125" style="433" customWidth="1"/>
    <col min="6399" max="6399" width="49.5546875" style="433" customWidth="1"/>
    <col min="6400" max="6409" width="14.5546875" style="433" customWidth="1"/>
    <col min="6410" max="6410" width="9.33203125" style="433" customWidth="1"/>
    <col min="6411" max="6651" width="8.6640625" style="433"/>
    <col min="6652" max="6652" width="1.6640625" style="433" customWidth="1"/>
    <col min="6653" max="6653" width="5.5546875" style="433" customWidth="1"/>
    <col min="6654" max="6654" width="5.33203125" style="433" customWidth="1"/>
    <col min="6655" max="6655" width="49.5546875" style="433" customWidth="1"/>
    <col min="6656" max="6665" width="14.5546875" style="433" customWidth="1"/>
    <col min="6666" max="6666" width="9.33203125" style="433" customWidth="1"/>
    <col min="6667" max="6907" width="8.6640625" style="433"/>
    <col min="6908" max="6908" width="1.6640625" style="433" customWidth="1"/>
    <col min="6909" max="6909" width="5.5546875" style="433" customWidth="1"/>
    <col min="6910" max="6910" width="5.33203125" style="433" customWidth="1"/>
    <col min="6911" max="6911" width="49.5546875" style="433" customWidth="1"/>
    <col min="6912" max="6921" width="14.5546875" style="433" customWidth="1"/>
    <col min="6922" max="6922" width="9.33203125" style="433" customWidth="1"/>
    <col min="6923" max="7163" width="8.6640625" style="433"/>
    <col min="7164" max="7164" width="1.6640625" style="433" customWidth="1"/>
    <col min="7165" max="7165" width="5.5546875" style="433" customWidth="1"/>
    <col min="7166" max="7166" width="5.33203125" style="433" customWidth="1"/>
    <col min="7167" max="7167" width="49.5546875" style="433" customWidth="1"/>
    <col min="7168" max="7177" width="14.5546875" style="433" customWidth="1"/>
    <col min="7178" max="7178" width="9.33203125" style="433" customWidth="1"/>
    <col min="7179" max="7419" width="8.6640625" style="433"/>
    <col min="7420" max="7420" width="1.6640625" style="433" customWidth="1"/>
    <col min="7421" max="7421" width="5.5546875" style="433" customWidth="1"/>
    <col min="7422" max="7422" width="5.33203125" style="433" customWidth="1"/>
    <col min="7423" max="7423" width="49.5546875" style="433" customWidth="1"/>
    <col min="7424" max="7433" width="14.5546875" style="433" customWidth="1"/>
    <col min="7434" max="7434" width="9.33203125" style="433" customWidth="1"/>
    <col min="7435" max="7675" width="8.6640625" style="433"/>
    <col min="7676" max="7676" width="1.6640625" style="433" customWidth="1"/>
    <col min="7677" max="7677" width="5.5546875" style="433" customWidth="1"/>
    <col min="7678" max="7678" width="5.33203125" style="433" customWidth="1"/>
    <col min="7679" max="7679" width="49.5546875" style="433" customWidth="1"/>
    <col min="7680" max="7689" width="14.5546875" style="433" customWidth="1"/>
    <col min="7690" max="7690" width="9.33203125" style="433" customWidth="1"/>
    <col min="7691" max="7931" width="8.6640625" style="433"/>
    <col min="7932" max="7932" width="1.6640625" style="433" customWidth="1"/>
    <col min="7933" max="7933" width="5.5546875" style="433" customWidth="1"/>
    <col min="7934" max="7934" width="5.33203125" style="433" customWidth="1"/>
    <col min="7935" max="7935" width="49.5546875" style="433" customWidth="1"/>
    <col min="7936" max="7945" width="14.5546875" style="433" customWidth="1"/>
    <col min="7946" max="7946" width="9.33203125" style="433" customWidth="1"/>
    <col min="7947" max="8187" width="8.6640625" style="433"/>
    <col min="8188" max="8188" width="1.6640625" style="433" customWidth="1"/>
    <col min="8189" max="8189" width="5.5546875" style="433" customWidth="1"/>
    <col min="8190" max="8190" width="5.33203125" style="433" customWidth="1"/>
    <col min="8191" max="8191" width="49.5546875" style="433" customWidth="1"/>
    <col min="8192" max="8201" width="14.5546875" style="433" customWidth="1"/>
    <col min="8202" max="8202" width="9.33203125" style="433" customWidth="1"/>
    <col min="8203" max="8443" width="8.6640625" style="433"/>
    <col min="8444" max="8444" width="1.6640625" style="433" customWidth="1"/>
    <col min="8445" max="8445" width="5.5546875" style="433" customWidth="1"/>
    <col min="8446" max="8446" width="5.33203125" style="433" customWidth="1"/>
    <col min="8447" max="8447" width="49.5546875" style="433" customWidth="1"/>
    <col min="8448" max="8457" width="14.5546875" style="433" customWidth="1"/>
    <col min="8458" max="8458" width="9.33203125" style="433" customWidth="1"/>
    <col min="8459" max="8699" width="8.6640625" style="433"/>
    <col min="8700" max="8700" width="1.6640625" style="433" customWidth="1"/>
    <col min="8701" max="8701" width="5.5546875" style="433" customWidth="1"/>
    <col min="8702" max="8702" width="5.33203125" style="433" customWidth="1"/>
    <col min="8703" max="8703" width="49.5546875" style="433" customWidth="1"/>
    <col min="8704" max="8713" width="14.5546875" style="433" customWidth="1"/>
    <col min="8714" max="8714" width="9.33203125" style="433" customWidth="1"/>
    <col min="8715" max="8955" width="8.6640625" style="433"/>
    <col min="8956" max="8956" width="1.6640625" style="433" customWidth="1"/>
    <col min="8957" max="8957" width="5.5546875" style="433" customWidth="1"/>
    <col min="8958" max="8958" width="5.33203125" style="433" customWidth="1"/>
    <col min="8959" max="8959" width="49.5546875" style="433" customWidth="1"/>
    <col min="8960" max="8969" width="14.5546875" style="433" customWidth="1"/>
    <col min="8970" max="8970" width="9.33203125" style="433" customWidth="1"/>
    <col min="8971" max="9211" width="8.6640625" style="433"/>
    <col min="9212" max="9212" width="1.6640625" style="433" customWidth="1"/>
    <col min="9213" max="9213" width="5.5546875" style="433" customWidth="1"/>
    <col min="9214" max="9214" width="5.33203125" style="433" customWidth="1"/>
    <col min="9215" max="9215" width="49.5546875" style="433" customWidth="1"/>
    <col min="9216" max="9225" width="14.5546875" style="433" customWidth="1"/>
    <col min="9226" max="9226" width="9.33203125" style="433" customWidth="1"/>
    <col min="9227" max="9467" width="8.6640625" style="433"/>
    <col min="9468" max="9468" width="1.6640625" style="433" customWidth="1"/>
    <col min="9469" max="9469" width="5.5546875" style="433" customWidth="1"/>
    <col min="9470" max="9470" width="5.33203125" style="433" customWidth="1"/>
    <col min="9471" max="9471" width="49.5546875" style="433" customWidth="1"/>
    <col min="9472" max="9481" width="14.5546875" style="433" customWidth="1"/>
    <col min="9482" max="9482" width="9.33203125" style="433" customWidth="1"/>
    <col min="9483" max="9723" width="8.6640625" style="433"/>
    <col min="9724" max="9724" width="1.6640625" style="433" customWidth="1"/>
    <col min="9725" max="9725" width="5.5546875" style="433" customWidth="1"/>
    <col min="9726" max="9726" width="5.33203125" style="433" customWidth="1"/>
    <col min="9727" max="9727" width="49.5546875" style="433" customWidth="1"/>
    <col min="9728" max="9737" width="14.5546875" style="433" customWidth="1"/>
    <col min="9738" max="9738" width="9.33203125" style="433" customWidth="1"/>
    <col min="9739" max="9979" width="8.6640625" style="433"/>
    <col min="9980" max="9980" width="1.6640625" style="433" customWidth="1"/>
    <col min="9981" max="9981" width="5.5546875" style="433" customWidth="1"/>
    <col min="9982" max="9982" width="5.33203125" style="433" customWidth="1"/>
    <col min="9983" max="9983" width="49.5546875" style="433" customWidth="1"/>
    <col min="9984" max="9993" width="14.5546875" style="433" customWidth="1"/>
    <col min="9994" max="9994" width="9.33203125" style="433" customWidth="1"/>
    <col min="9995" max="10235" width="8.6640625" style="433"/>
    <col min="10236" max="10236" width="1.6640625" style="433" customWidth="1"/>
    <col min="10237" max="10237" width="5.5546875" style="433" customWidth="1"/>
    <col min="10238" max="10238" width="5.33203125" style="433" customWidth="1"/>
    <col min="10239" max="10239" width="49.5546875" style="433" customWidth="1"/>
    <col min="10240" max="10249" width="14.5546875" style="433" customWidth="1"/>
    <col min="10250" max="10250" width="9.33203125" style="433" customWidth="1"/>
    <col min="10251" max="10491" width="8.6640625" style="433"/>
    <col min="10492" max="10492" width="1.6640625" style="433" customWidth="1"/>
    <col min="10493" max="10493" width="5.5546875" style="433" customWidth="1"/>
    <col min="10494" max="10494" width="5.33203125" style="433" customWidth="1"/>
    <col min="10495" max="10495" width="49.5546875" style="433" customWidth="1"/>
    <col min="10496" max="10505" width="14.5546875" style="433" customWidth="1"/>
    <col min="10506" max="10506" width="9.33203125" style="433" customWidth="1"/>
    <col min="10507" max="10747" width="8.6640625" style="433"/>
    <col min="10748" max="10748" width="1.6640625" style="433" customWidth="1"/>
    <col min="10749" max="10749" width="5.5546875" style="433" customWidth="1"/>
    <col min="10750" max="10750" width="5.33203125" style="433" customWidth="1"/>
    <col min="10751" max="10751" width="49.5546875" style="433" customWidth="1"/>
    <col min="10752" max="10761" width="14.5546875" style="433" customWidth="1"/>
    <col min="10762" max="10762" width="9.33203125" style="433" customWidth="1"/>
    <col min="10763" max="11003" width="8.6640625" style="433"/>
    <col min="11004" max="11004" width="1.6640625" style="433" customWidth="1"/>
    <col min="11005" max="11005" width="5.5546875" style="433" customWidth="1"/>
    <col min="11006" max="11006" width="5.33203125" style="433" customWidth="1"/>
    <col min="11007" max="11007" width="49.5546875" style="433" customWidth="1"/>
    <col min="11008" max="11017" width="14.5546875" style="433" customWidth="1"/>
    <col min="11018" max="11018" width="9.33203125" style="433" customWidth="1"/>
    <col min="11019" max="11259" width="8.6640625" style="433"/>
    <col min="11260" max="11260" width="1.6640625" style="433" customWidth="1"/>
    <col min="11261" max="11261" width="5.5546875" style="433" customWidth="1"/>
    <col min="11262" max="11262" width="5.33203125" style="433" customWidth="1"/>
    <col min="11263" max="11263" width="49.5546875" style="433" customWidth="1"/>
    <col min="11264" max="11273" width="14.5546875" style="433" customWidth="1"/>
    <col min="11274" max="11274" width="9.33203125" style="433" customWidth="1"/>
    <col min="11275" max="11515" width="8.6640625" style="433"/>
    <col min="11516" max="11516" width="1.6640625" style="433" customWidth="1"/>
    <col min="11517" max="11517" width="5.5546875" style="433" customWidth="1"/>
    <col min="11518" max="11518" width="5.33203125" style="433" customWidth="1"/>
    <col min="11519" max="11519" width="49.5546875" style="433" customWidth="1"/>
    <col min="11520" max="11529" width="14.5546875" style="433" customWidth="1"/>
    <col min="11530" max="11530" width="9.33203125" style="433" customWidth="1"/>
    <col min="11531" max="11771" width="8.6640625" style="433"/>
    <col min="11772" max="11772" width="1.6640625" style="433" customWidth="1"/>
    <col min="11773" max="11773" width="5.5546875" style="433" customWidth="1"/>
    <col min="11774" max="11774" width="5.33203125" style="433" customWidth="1"/>
    <col min="11775" max="11775" width="49.5546875" style="433" customWidth="1"/>
    <col min="11776" max="11785" width="14.5546875" style="433" customWidth="1"/>
    <col min="11786" max="11786" width="9.33203125" style="433" customWidth="1"/>
    <col min="11787" max="12027" width="8.6640625" style="433"/>
    <col min="12028" max="12028" width="1.6640625" style="433" customWidth="1"/>
    <col min="12029" max="12029" width="5.5546875" style="433" customWidth="1"/>
    <col min="12030" max="12030" width="5.33203125" style="433" customWidth="1"/>
    <col min="12031" max="12031" width="49.5546875" style="433" customWidth="1"/>
    <col min="12032" max="12041" width="14.5546875" style="433" customWidth="1"/>
    <col min="12042" max="12042" width="9.33203125" style="433" customWidth="1"/>
    <col min="12043" max="12283" width="8.6640625" style="433"/>
    <col min="12284" max="12284" width="1.6640625" style="433" customWidth="1"/>
    <col min="12285" max="12285" width="5.5546875" style="433" customWidth="1"/>
    <col min="12286" max="12286" width="5.33203125" style="433" customWidth="1"/>
    <col min="12287" max="12287" width="49.5546875" style="433" customWidth="1"/>
    <col min="12288" max="12297" width="14.5546875" style="433" customWidth="1"/>
    <col min="12298" max="12298" width="9.33203125" style="433" customWidth="1"/>
    <col min="12299" max="12539" width="8.6640625" style="433"/>
    <col min="12540" max="12540" width="1.6640625" style="433" customWidth="1"/>
    <col min="12541" max="12541" width="5.5546875" style="433" customWidth="1"/>
    <col min="12542" max="12542" width="5.33203125" style="433" customWidth="1"/>
    <col min="12543" max="12543" width="49.5546875" style="433" customWidth="1"/>
    <col min="12544" max="12553" width="14.5546875" style="433" customWidth="1"/>
    <col min="12554" max="12554" width="9.33203125" style="433" customWidth="1"/>
    <col min="12555" max="12795" width="8.6640625" style="433"/>
    <col min="12796" max="12796" width="1.6640625" style="433" customWidth="1"/>
    <col min="12797" max="12797" width="5.5546875" style="433" customWidth="1"/>
    <col min="12798" max="12798" width="5.33203125" style="433" customWidth="1"/>
    <col min="12799" max="12799" width="49.5546875" style="433" customWidth="1"/>
    <col min="12800" max="12809" width="14.5546875" style="433" customWidth="1"/>
    <col min="12810" max="12810" width="9.33203125" style="433" customWidth="1"/>
    <col min="12811" max="13051" width="8.6640625" style="433"/>
    <col min="13052" max="13052" width="1.6640625" style="433" customWidth="1"/>
    <col min="13053" max="13053" width="5.5546875" style="433" customWidth="1"/>
    <col min="13054" max="13054" width="5.33203125" style="433" customWidth="1"/>
    <col min="13055" max="13055" width="49.5546875" style="433" customWidth="1"/>
    <col min="13056" max="13065" width="14.5546875" style="433" customWidth="1"/>
    <col min="13066" max="13066" width="9.33203125" style="433" customWidth="1"/>
    <col min="13067" max="13307" width="8.6640625" style="433"/>
    <col min="13308" max="13308" width="1.6640625" style="433" customWidth="1"/>
    <col min="13309" max="13309" width="5.5546875" style="433" customWidth="1"/>
    <col min="13310" max="13310" width="5.33203125" style="433" customWidth="1"/>
    <col min="13311" max="13311" width="49.5546875" style="433" customWidth="1"/>
    <col min="13312" max="13321" width="14.5546875" style="433" customWidth="1"/>
    <col min="13322" max="13322" width="9.33203125" style="433" customWidth="1"/>
    <col min="13323" max="13563" width="8.6640625" style="433"/>
    <col min="13564" max="13564" width="1.6640625" style="433" customWidth="1"/>
    <col min="13565" max="13565" width="5.5546875" style="433" customWidth="1"/>
    <col min="13566" max="13566" width="5.33203125" style="433" customWidth="1"/>
    <col min="13567" max="13567" width="49.5546875" style="433" customWidth="1"/>
    <col min="13568" max="13577" width="14.5546875" style="433" customWidth="1"/>
    <col min="13578" max="13578" width="9.33203125" style="433" customWidth="1"/>
    <col min="13579" max="13819" width="8.6640625" style="433"/>
    <col min="13820" max="13820" width="1.6640625" style="433" customWidth="1"/>
    <col min="13821" max="13821" width="5.5546875" style="433" customWidth="1"/>
    <col min="13822" max="13822" width="5.33203125" style="433" customWidth="1"/>
    <col min="13823" max="13823" width="49.5546875" style="433" customWidth="1"/>
    <col min="13824" max="13833" width="14.5546875" style="433" customWidth="1"/>
    <col min="13834" max="13834" width="9.33203125" style="433" customWidth="1"/>
    <col min="13835" max="14075" width="8.6640625" style="433"/>
    <col min="14076" max="14076" width="1.6640625" style="433" customWidth="1"/>
    <col min="14077" max="14077" width="5.5546875" style="433" customWidth="1"/>
    <col min="14078" max="14078" width="5.33203125" style="433" customWidth="1"/>
    <col min="14079" max="14079" width="49.5546875" style="433" customWidth="1"/>
    <col min="14080" max="14089" width="14.5546875" style="433" customWidth="1"/>
    <col min="14090" max="14090" width="9.33203125" style="433" customWidth="1"/>
    <col min="14091" max="14331" width="8.6640625" style="433"/>
    <col min="14332" max="14332" width="1.6640625" style="433" customWidth="1"/>
    <col min="14333" max="14333" width="5.5546875" style="433" customWidth="1"/>
    <col min="14334" max="14334" width="5.33203125" style="433" customWidth="1"/>
    <col min="14335" max="14335" width="49.5546875" style="433" customWidth="1"/>
    <col min="14336" max="14345" width="14.5546875" style="433" customWidth="1"/>
    <col min="14346" max="14346" width="9.33203125" style="433" customWidth="1"/>
    <col min="14347" max="14587" width="8.6640625" style="433"/>
    <col min="14588" max="14588" width="1.6640625" style="433" customWidth="1"/>
    <col min="14589" max="14589" width="5.5546875" style="433" customWidth="1"/>
    <col min="14590" max="14590" width="5.33203125" style="433" customWidth="1"/>
    <col min="14591" max="14591" width="49.5546875" style="433" customWidth="1"/>
    <col min="14592" max="14601" width="14.5546875" style="433" customWidth="1"/>
    <col min="14602" max="14602" width="9.33203125" style="433" customWidth="1"/>
    <col min="14603" max="14843" width="8.6640625" style="433"/>
    <col min="14844" max="14844" width="1.6640625" style="433" customWidth="1"/>
    <col min="14845" max="14845" width="5.5546875" style="433" customWidth="1"/>
    <col min="14846" max="14846" width="5.33203125" style="433" customWidth="1"/>
    <col min="14847" max="14847" width="49.5546875" style="433" customWidth="1"/>
    <col min="14848" max="14857" width="14.5546875" style="433" customWidth="1"/>
    <col min="14858" max="14858" width="9.33203125" style="433" customWidth="1"/>
    <col min="14859" max="15099" width="8.6640625" style="433"/>
    <col min="15100" max="15100" width="1.6640625" style="433" customWidth="1"/>
    <col min="15101" max="15101" width="5.5546875" style="433" customWidth="1"/>
    <col min="15102" max="15102" width="5.33203125" style="433" customWidth="1"/>
    <col min="15103" max="15103" width="49.5546875" style="433" customWidth="1"/>
    <col min="15104" max="15113" width="14.5546875" style="433" customWidth="1"/>
    <col min="15114" max="15114" width="9.33203125" style="433" customWidth="1"/>
    <col min="15115" max="15355" width="8.6640625" style="433"/>
    <col min="15356" max="15356" width="1.6640625" style="433" customWidth="1"/>
    <col min="15357" max="15357" width="5.5546875" style="433" customWidth="1"/>
    <col min="15358" max="15358" width="5.33203125" style="433" customWidth="1"/>
    <col min="15359" max="15359" width="49.5546875" style="433" customWidth="1"/>
    <col min="15360" max="15369" width="14.5546875" style="433" customWidth="1"/>
    <col min="15370" max="15370" width="9.33203125" style="433" customWidth="1"/>
    <col min="15371" max="15611" width="8.6640625" style="433"/>
    <col min="15612" max="15612" width="1.6640625" style="433" customWidth="1"/>
    <col min="15613" max="15613" width="5.5546875" style="433" customWidth="1"/>
    <col min="15614" max="15614" width="5.33203125" style="433" customWidth="1"/>
    <col min="15615" max="15615" width="49.5546875" style="433" customWidth="1"/>
    <col min="15616" max="15625" width="14.5546875" style="433" customWidth="1"/>
    <col min="15626" max="15626" width="9.33203125" style="433" customWidth="1"/>
    <col min="15627" max="15867" width="8.6640625" style="433"/>
    <col min="15868" max="15868" width="1.6640625" style="433" customWidth="1"/>
    <col min="15869" max="15869" width="5.5546875" style="433" customWidth="1"/>
    <col min="15870" max="15870" width="5.33203125" style="433" customWidth="1"/>
    <col min="15871" max="15871" width="49.5546875" style="433" customWidth="1"/>
    <col min="15872" max="15881" width="14.5546875" style="433" customWidth="1"/>
    <col min="15882" max="15882" width="9.33203125" style="433" customWidth="1"/>
    <col min="15883" max="16123" width="8.6640625" style="433"/>
    <col min="16124" max="16124" width="1.6640625" style="433" customWidth="1"/>
    <col min="16125" max="16125" width="5.5546875" style="433" customWidth="1"/>
    <col min="16126" max="16126" width="5.33203125" style="433" customWidth="1"/>
    <col min="16127" max="16127" width="49.5546875" style="433" customWidth="1"/>
    <col min="16128" max="16137" width="14.5546875" style="433" customWidth="1"/>
    <col min="16138" max="16138" width="9.33203125" style="433" customWidth="1"/>
    <col min="16139" max="16376" width="8.6640625" style="433"/>
    <col min="16377" max="16384" width="9.5546875" style="433" customWidth="1"/>
  </cols>
  <sheetData>
    <row r="1" spans="1:17" x14ac:dyDescent="0.2">
      <c r="A1" s="432" t="s">
        <v>376</v>
      </c>
    </row>
    <row r="4" spans="1:17" x14ac:dyDescent="0.2">
      <c r="E4" s="740" t="s">
        <v>12003</v>
      </c>
      <c r="F4" s="740"/>
      <c r="G4" s="740"/>
      <c r="H4" s="740"/>
      <c r="I4" s="740"/>
      <c r="J4" s="740"/>
      <c r="K4" s="740"/>
      <c r="L4" s="740"/>
      <c r="M4" s="740"/>
      <c r="N4" s="740"/>
      <c r="O4" s="740"/>
      <c r="P4" s="740"/>
      <c r="Q4" s="740"/>
    </row>
    <row r="5" spans="1:17" ht="13.35" customHeight="1" x14ac:dyDescent="0.2">
      <c r="E5" s="199" t="s">
        <v>1</v>
      </c>
      <c r="F5" s="741"/>
      <c r="G5" s="741"/>
      <c r="H5" s="741"/>
      <c r="I5" s="741"/>
      <c r="J5" s="741"/>
      <c r="K5" s="741"/>
      <c r="L5" s="741"/>
      <c r="M5" s="741"/>
      <c r="N5" s="741"/>
      <c r="O5" s="741"/>
      <c r="P5" s="741"/>
      <c r="Q5" s="741"/>
    </row>
    <row r="6" spans="1:17" x14ac:dyDescent="0.2">
      <c r="E6" s="199" t="s">
        <v>2</v>
      </c>
      <c r="F6" s="741"/>
      <c r="G6" s="741"/>
      <c r="H6" s="741"/>
      <c r="I6" s="741"/>
      <c r="J6" s="741"/>
      <c r="K6" s="741"/>
      <c r="L6" s="741"/>
      <c r="M6" s="741"/>
      <c r="N6" s="741"/>
      <c r="O6" s="741"/>
      <c r="P6" s="741"/>
      <c r="Q6" s="741"/>
    </row>
    <row r="7" spans="1:17" x14ac:dyDescent="0.2">
      <c r="E7" s="199" t="s">
        <v>3</v>
      </c>
      <c r="F7" s="741"/>
      <c r="G7" s="741"/>
      <c r="H7" s="741"/>
      <c r="I7" s="741"/>
      <c r="J7" s="741"/>
      <c r="K7" s="741"/>
      <c r="L7" s="741"/>
      <c r="M7" s="741"/>
      <c r="N7" s="741"/>
      <c r="O7" s="741"/>
      <c r="P7" s="741"/>
      <c r="Q7" s="741"/>
    </row>
    <row r="8" spans="1:17" x14ac:dyDescent="0.2"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ht="45" customHeight="1" x14ac:dyDescent="0.2">
      <c r="E9" s="742" t="s">
        <v>4</v>
      </c>
      <c r="F9" s="742" t="s">
        <v>1</v>
      </c>
      <c r="G9" s="742" t="s">
        <v>377</v>
      </c>
      <c r="H9" s="50" t="s">
        <v>11109</v>
      </c>
      <c r="I9" s="50" t="s">
        <v>355</v>
      </c>
      <c r="J9" s="50" t="s">
        <v>866</v>
      </c>
      <c r="K9" s="50" t="s">
        <v>867</v>
      </c>
      <c r="L9" s="50" t="s">
        <v>356</v>
      </c>
      <c r="M9" s="50" t="s">
        <v>357</v>
      </c>
      <c r="N9" s="50" t="s">
        <v>378</v>
      </c>
      <c r="O9" s="50" t="s">
        <v>359</v>
      </c>
      <c r="P9" s="50" t="s">
        <v>360</v>
      </c>
      <c r="Q9" s="50" t="s">
        <v>379</v>
      </c>
    </row>
    <row r="10" spans="1:17" x14ac:dyDescent="0.2">
      <c r="E10" s="743"/>
      <c r="F10" s="743"/>
      <c r="G10" s="743"/>
      <c r="H10" s="201" t="s">
        <v>16</v>
      </c>
      <c r="I10" s="201" t="s">
        <v>17</v>
      </c>
      <c r="J10" s="201" t="s">
        <v>18</v>
      </c>
      <c r="K10" s="201" t="s">
        <v>19</v>
      </c>
      <c r="L10" s="201" t="s">
        <v>20</v>
      </c>
      <c r="M10" s="201" t="s">
        <v>21</v>
      </c>
      <c r="N10" s="201" t="s">
        <v>22</v>
      </c>
      <c r="O10" s="201" t="s">
        <v>23</v>
      </c>
      <c r="P10" s="201" t="s">
        <v>24</v>
      </c>
      <c r="Q10" s="201" t="s">
        <v>25</v>
      </c>
    </row>
    <row r="11" spans="1:17" x14ac:dyDescent="0.2">
      <c r="E11" s="202" t="s">
        <v>16</v>
      </c>
      <c r="F11" s="203">
        <v>1</v>
      </c>
      <c r="G11" s="204" t="s">
        <v>230</v>
      </c>
      <c r="H11" s="205">
        <f t="shared" ref="H11:M11" si="0">SUM(H12:H15)</f>
        <v>0</v>
      </c>
      <c r="I11" s="205">
        <f t="shared" si="0"/>
        <v>0</v>
      </c>
      <c r="J11" s="205">
        <f t="shared" si="0"/>
        <v>0</v>
      </c>
      <c r="K11" s="205">
        <f t="shared" si="0"/>
        <v>0</v>
      </c>
      <c r="L11" s="205">
        <f t="shared" si="0"/>
        <v>0</v>
      </c>
      <c r="M11" s="206">
        <f t="shared" si="0"/>
        <v>0</v>
      </c>
      <c r="N11" s="205">
        <f t="shared" ref="N11:N92" si="1">SUM(H11:M11)</f>
        <v>0</v>
      </c>
      <c r="O11" s="207">
        <f>SUM(O12:O15)</f>
        <v>0</v>
      </c>
      <c r="P11" s="206">
        <f>SUM(P12:P15)</f>
        <v>0</v>
      </c>
      <c r="Q11" s="208">
        <f t="shared" ref="Q11:Q92" si="2">SUM(N11:P11)</f>
        <v>0</v>
      </c>
    </row>
    <row r="12" spans="1:17" x14ac:dyDescent="0.2">
      <c r="E12" s="209" t="s">
        <v>17</v>
      </c>
      <c r="F12" s="210">
        <v>1.1000000000000001</v>
      </c>
      <c r="G12" s="554" t="s">
        <v>231</v>
      </c>
      <c r="H12" s="211"/>
      <c r="I12" s="211"/>
      <c r="J12" s="211"/>
      <c r="K12" s="211"/>
      <c r="L12" s="211"/>
      <c r="M12" s="212"/>
      <c r="N12" s="213">
        <f t="shared" si="1"/>
        <v>0</v>
      </c>
      <c r="O12" s="214"/>
      <c r="P12" s="212"/>
      <c r="Q12" s="215">
        <f t="shared" si="2"/>
        <v>0</v>
      </c>
    </row>
    <row r="13" spans="1:17" x14ac:dyDescent="0.2">
      <c r="E13" s="202" t="s">
        <v>18</v>
      </c>
      <c r="F13" s="210">
        <v>1.2</v>
      </c>
      <c r="G13" s="554" t="s">
        <v>232</v>
      </c>
      <c r="H13" s="216"/>
      <c r="I13" s="216"/>
      <c r="J13" s="216"/>
      <c r="K13" s="216"/>
      <c r="L13" s="216"/>
      <c r="M13" s="217"/>
      <c r="N13" s="213">
        <f t="shared" si="1"/>
        <v>0</v>
      </c>
      <c r="O13" s="218"/>
      <c r="P13" s="217"/>
      <c r="Q13" s="215">
        <f t="shared" si="2"/>
        <v>0</v>
      </c>
    </row>
    <row r="14" spans="1:17" x14ac:dyDescent="0.2">
      <c r="E14" s="209" t="s">
        <v>19</v>
      </c>
      <c r="F14" s="210">
        <v>1.3</v>
      </c>
      <c r="G14" s="555" t="s">
        <v>248</v>
      </c>
      <c r="H14" s="216"/>
      <c r="I14" s="216"/>
      <c r="J14" s="216"/>
      <c r="K14" s="216"/>
      <c r="L14" s="216"/>
      <c r="M14" s="217"/>
      <c r="N14" s="213">
        <f t="shared" si="1"/>
        <v>0</v>
      </c>
      <c r="O14" s="218"/>
      <c r="P14" s="217"/>
      <c r="Q14" s="215">
        <f t="shared" si="2"/>
        <v>0</v>
      </c>
    </row>
    <row r="15" spans="1:17" x14ac:dyDescent="0.2">
      <c r="E15" s="202" t="s">
        <v>20</v>
      </c>
      <c r="F15" s="210">
        <v>1.4</v>
      </c>
      <c r="G15" s="554" t="s">
        <v>233</v>
      </c>
      <c r="H15" s="219"/>
      <c r="I15" s="219"/>
      <c r="J15" s="219"/>
      <c r="K15" s="219"/>
      <c r="L15" s="219"/>
      <c r="M15" s="220"/>
      <c r="N15" s="213">
        <f t="shared" si="1"/>
        <v>0</v>
      </c>
      <c r="O15" s="221"/>
      <c r="P15" s="220"/>
      <c r="Q15" s="215">
        <f t="shared" si="2"/>
        <v>0</v>
      </c>
    </row>
    <row r="16" spans="1:17" x14ac:dyDescent="0.2">
      <c r="E16" s="209" t="s">
        <v>21</v>
      </c>
      <c r="F16" s="222">
        <v>2</v>
      </c>
      <c r="G16" s="223" t="s">
        <v>234</v>
      </c>
      <c r="H16" s="213">
        <f t="shared" ref="H16:M16" si="3">SUM(H17:H20)</f>
        <v>0</v>
      </c>
      <c r="I16" s="213">
        <f t="shared" si="3"/>
        <v>0</v>
      </c>
      <c r="J16" s="213">
        <f t="shared" si="3"/>
        <v>0</v>
      </c>
      <c r="K16" s="213">
        <f t="shared" si="3"/>
        <v>0</v>
      </c>
      <c r="L16" s="213">
        <f t="shared" si="3"/>
        <v>0</v>
      </c>
      <c r="M16" s="224">
        <f t="shared" si="3"/>
        <v>0</v>
      </c>
      <c r="N16" s="213">
        <f t="shared" si="1"/>
        <v>0</v>
      </c>
      <c r="O16" s="225">
        <f>SUM(O17:O20)</f>
        <v>0</v>
      </c>
      <c r="P16" s="224">
        <f>SUM(P17:P20)</f>
        <v>0</v>
      </c>
      <c r="Q16" s="215">
        <f t="shared" si="2"/>
        <v>0</v>
      </c>
    </row>
    <row r="17" spans="5:17" x14ac:dyDescent="0.2">
      <c r="E17" s="202" t="s">
        <v>22</v>
      </c>
      <c r="F17" s="210">
        <v>2.1</v>
      </c>
      <c r="G17" s="554" t="s">
        <v>231</v>
      </c>
      <c r="H17" s="211"/>
      <c r="I17" s="211"/>
      <c r="J17" s="211"/>
      <c r="K17" s="211"/>
      <c r="L17" s="211"/>
      <c r="M17" s="212"/>
      <c r="N17" s="213">
        <f t="shared" si="1"/>
        <v>0</v>
      </c>
      <c r="O17" s="214"/>
      <c r="P17" s="212"/>
      <c r="Q17" s="215">
        <f t="shared" si="2"/>
        <v>0</v>
      </c>
    </row>
    <row r="18" spans="5:17" x14ac:dyDescent="0.2">
      <c r="E18" s="209" t="s">
        <v>23</v>
      </c>
      <c r="F18" s="210">
        <v>2.2000000000000002</v>
      </c>
      <c r="G18" s="554" t="s">
        <v>232</v>
      </c>
      <c r="H18" s="216"/>
      <c r="I18" s="216"/>
      <c r="J18" s="216"/>
      <c r="K18" s="216"/>
      <c r="L18" s="216"/>
      <c r="M18" s="217"/>
      <c r="N18" s="213">
        <f t="shared" si="1"/>
        <v>0</v>
      </c>
      <c r="O18" s="218"/>
      <c r="P18" s="217"/>
      <c r="Q18" s="215">
        <f t="shared" si="2"/>
        <v>0</v>
      </c>
    </row>
    <row r="19" spans="5:17" x14ac:dyDescent="0.2">
      <c r="E19" s="202" t="s">
        <v>24</v>
      </c>
      <c r="F19" s="210">
        <v>2.2999999999999998</v>
      </c>
      <c r="G19" s="555" t="s">
        <v>248</v>
      </c>
      <c r="H19" s="216"/>
      <c r="I19" s="216"/>
      <c r="J19" s="216"/>
      <c r="K19" s="216"/>
      <c r="L19" s="216"/>
      <c r="M19" s="217"/>
      <c r="N19" s="213">
        <f t="shared" si="1"/>
        <v>0</v>
      </c>
      <c r="O19" s="218"/>
      <c r="P19" s="217"/>
      <c r="Q19" s="215">
        <f t="shared" si="2"/>
        <v>0</v>
      </c>
    </row>
    <row r="20" spans="5:17" x14ac:dyDescent="0.2">
      <c r="E20" s="209" t="s">
        <v>25</v>
      </c>
      <c r="F20" s="210">
        <v>2.4</v>
      </c>
      <c r="G20" s="554" t="s">
        <v>233</v>
      </c>
      <c r="H20" s="219"/>
      <c r="I20" s="219"/>
      <c r="J20" s="219"/>
      <c r="K20" s="219"/>
      <c r="L20" s="219"/>
      <c r="M20" s="220"/>
      <c r="N20" s="213">
        <f t="shared" si="1"/>
        <v>0</v>
      </c>
      <c r="O20" s="221"/>
      <c r="P20" s="220"/>
      <c r="Q20" s="215">
        <f t="shared" si="2"/>
        <v>0</v>
      </c>
    </row>
    <row r="21" spans="5:17" x14ac:dyDescent="0.2">
      <c r="E21" s="202" t="s">
        <v>26</v>
      </c>
      <c r="F21" s="222">
        <v>3</v>
      </c>
      <c r="G21" s="223" t="s">
        <v>235</v>
      </c>
      <c r="H21" s="213">
        <f>H22+H27+H32+H37</f>
        <v>0</v>
      </c>
      <c r="I21" s="213">
        <f t="shared" ref="I21:P21" si="4">I22+I27+I32+I37</f>
        <v>0</v>
      </c>
      <c r="J21" s="213">
        <f t="shared" si="4"/>
        <v>0</v>
      </c>
      <c r="K21" s="213">
        <f t="shared" si="4"/>
        <v>0</v>
      </c>
      <c r="L21" s="213">
        <f t="shared" si="4"/>
        <v>0</v>
      </c>
      <c r="M21" s="213">
        <f t="shared" si="4"/>
        <v>0</v>
      </c>
      <c r="N21" s="213">
        <f t="shared" si="1"/>
        <v>0</v>
      </c>
      <c r="O21" s="213">
        <f t="shared" si="4"/>
        <v>0</v>
      </c>
      <c r="P21" s="213">
        <f t="shared" si="4"/>
        <v>0</v>
      </c>
      <c r="Q21" s="215">
        <f>SUM(N21:P21)</f>
        <v>0</v>
      </c>
    </row>
    <row r="22" spans="5:17" x14ac:dyDescent="0.2">
      <c r="E22" s="209" t="s">
        <v>27</v>
      </c>
      <c r="F22" s="108">
        <v>3.1</v>
      </c>
      <c r="G22" s="514" t="s">
        <v>848</v>
      </c>
      <c r="H22" s="213">
        <f t="shared" ref="H22:M22" si="5">SUM(H23:H26)</f>
        <v>0</v>
      </c>
      <c r="I22" s="213">
        <f t="shared" si="5"/>
        <v>0</v>
      </c>
      <c r="J22" s="213">
        <f t="shared" si="5"/>
        <v>0</v>
      </c>
      <c r="K22" s="213">
        <f t="shared" si="5"/>
        <v>0</v>
      </c>
      <c r="L22" s="213">
        <f t="shared" si="5"/>
        <v>0</v>
      </c>
      <c r="M22" s="224">
        <f t="shared" si="5"/>
        <v>0</v>
      </c>
      <c r="N22" s="213">
        <f t="shared" si="1"/>
        <v>0</v>
      </c>
      <c r="O22" s="225">
        <f>SUM(O23:O26)</f>
        <v>0</v>
      </c>
      <c r="P22" s="224">
        <f>SUM(P23:P26)</f>
        <v>0</v>
      </c>
      <c r="Q22" s="215">
        <f t="shared" si="2"/>
        <v>0</v>
      </c>
    </row>
    <row r="23" spans="5:17" x14ac:dyDescent="0.2">
      <c r="E23" s="202" t="s">
        <v>28</v>
      </c>
      <c r="F23" s="116" t="s">
        <v>237</v>
      </c>
      <c r="G23" s="515" t="s">
        <v>231</v>
      </c>
      <c r="H23" s="211"/>
      <c r="I23" s="211"/>
      <c r="J23" s="211"/>
      <c r="K23" s="211"/>
      <c r="L23" s="211"/>
      <c r="M23" s="212"/>
      <c r="N23" s="213">
        <f t="shared" si="1"/>
        <v>0</v>
      </c>
      <c r="O23" s="214"/>
      <c r="P23" s="212"/>
      <c r="Q23" s="215">
        <f t="shared" si="2"/>
        <v>0</v>
      </c>
    </row>
    <row r="24" spans="5:17" x14ac:dyDescent="0.2">
      <c r="E24" s="209" t="s">
        <v>29</v>
      </c>
      <c r="F24" s="116" t="s">
        <v>238</v>
      </c>
      <c r="G24" s="515" t="s">
        <v>232</v>
      </c>
      <c r="H24" s="216"/>
      <c r="I24" s="216"/>
      <c r="J24" s="216"/>
      <c r="K24" s="216"/>
      <c r="L24" s="216"/>
      <c r="M24" s="217"/>
      <c r="N24" s="213">
        <f t="shared" si="1"/>
        <v>0</v>
      </c>
      <c r="O24" s="218"/>
      <c r="P24" s="217"/>
      <c r="Q24" s="215">
        <f t="shared" si="2"/>
        <v>0</v>
      </c>
    </row>
    <row r="25" spans="5:17" x14ac:dyDescent="0.2">
      <c r="E25" s="202" t="s">
        <v>44</v>
      </c>
      <c r="F25" s="116" t="s">
        <v>239</v>
      </c>
      <c r="G25" s="516" t="s">
        <v>248</v>
      </c>
      <c r="H25" s="216"/>
      <c r="I25" s="216"/>
      <c r="J25" s="216"/>
      <c r="K25" s="216"/>
      <c r="L25" s="216"/>
      <c r="M25" s="217"/>
      <c r="N25" s="213">
        <f t="shared" si="1"/>
        <v>0</v>
      </c>
      <c r="O25" s="218"/>
      <c r="P25" s="217"/>
      <c r="Q25" s="215">
        <f t="shared" si="2"/>
        <v>0</v>
      </c>
    </row>
    <row r="26" spans="5:17" x14ac:dyDescent="0.2">
      <c r="E26" s="209" t="s">
        <v>45</v>
      </c>
      <c r="F26" s="116" t="s">
        <v>240</v>
      </c>
      <c r="G26" s="515" t="s">
        <v>233</v>
      </c>
      <c r="H26" s="219"/>
      <c r="I26" s="219"/>
      <c r="J26" s="219"/>
      <c r="K26" s="219"/>
      <c r="L26" s="219"/>
      <c r="M26" s="220"/>
      <c r="N26" s="213">
        <f t="shared" si="1"/>
        <v>0</v>
      </c>
      <c r="O26" s="221"/>
      <c r="P26" s="220"/>
      <c r="Q26" s="215">
        <f t="shared" si="2"/>
        <v>0</v>
      </c>
    </row>
    <row r="27" spans="5:17" x14ac:dyDescent="0.2">
      <c r="E27" s="202" t="s">
        <v>46</v>
      </c>
      <c r="F27" s="131">
        <v>3.2</v>
      </c>
      <c r="G27" s="517" t="s">
        <v>849</v>
      </c>
      <c r="H27" s="213">
        <f t="shared" ref="H27:M27" si="6">SUM(H28:H31)</f>
        <v>0</v>
      </c>
      <c r="I27" s="213">
        <f t="shared" si="6"/>
        <v>0</v>
      </c>
      <c r="J27" s="213">
        <f t="shared" si="6"/>
        <v>0</v>
      </c>
      <c r="K27" s="213">
        <f t="shared" si="6"/>
        <v>0</v>
      </c>
      <c r="L27" s="213">
        <f t="shared" si="6"/>
        <v>0</v>
      </c>
      <c r="M27" s="224">
        <f t="shared" si="6"/>
        <v>0</v>
      </c>
      <c r="N27" s="213">
        <f t="shared" ref="N27:N36" si="7">SUM(H27:M27)</f>
        <v>0</v>
      </c>
      <c r="O27" s="225">
        <f>SUM(O28:O31)</f>
        <v>0</v>
      </c>
      <c r="P27" s="224">
        <f>SUM(P28:P31)</f>
        <v>0</v>
      </c>
      <c r="Q27" s="215">
        <f t="shared" ref="Q27:Q36" si="8">SUM(N27:P27)</f>
        <v>0</v>
      </c>
    </row>
    <row r="28" spans="5:17" x14ac:dyDescent="0.2">
      <c r="E28" s="209" t="s">
        <v>48</v>
      </c>
      <c r="F28" s="132" t="s">
        <v>242</v>
      </c>
      <c r="G28" s="518" t="s">
        <v>231</v>
      </c>
      <c r="H28" s="211"/>
      <c r="I28" s="211"/>
      <c r="J28" s="211"/>
      <c r="K28" s="211"/>
      <c r="L28" s="211"/>
      <c r="M28" s="212"/>
      <c r="N28" s="213">
        <f t="shared" si="7"/>
        <v>0</v>
      </c>
      <c r="O28" s="214"/>
      <c r="P28" s="212"/>
      <c r="Q28" s="215">
        <f t="shared" si="8"/>
        <v>0</v>
      </c>
    </row>
    <row r="29" spans="5:17" x14ac:dyDescent="0.2">
      <c r="E29" s="202" t="s">
        <v>50</v>
      </c>
      <c r="F29" s="132" t="s">
        <v>243</v>
      </c>
      <c r="G29" s="518" t="s">
        <v>232</v>
      </c>
      <c r="H29" s="216"/>
      <c r="I29" s="216"/>
      <c r="J29" s="216"/>
      <c r="K29" s="216"/>
      <c r="L29" s="216"/>
      <c r="M29" s="217"/>
      <c r="N29" s="213">
        <f t="shared" si="7"/>
        <v>0</v>
      </c>
      <c r="O29" s="218"/>
      <c r="P29" s="217"/>
      <c r="Q29" s="215">
        <f t="shared" si="8"/>
        <v>0</v>
      </c>
    </row>
    <row r="30" spans="5:17" x14ac:dyDescent="0.2">
      <c r="E30" s="209" t="s">
        <v>52</v>
      </c>
      <c r="F30" s="132" t="s">
        <v>244</v>
      </c>
      <c r="G30" s="518" t="s">
        <v>248</v>
      </c>
      <c r="H30" s="216"/>
      <c r="I30" s="216"/>
      <c r="J30" s="216"/>
      <c r="K30" s="216"/>
      <c r="L30" s="216"/>
      <c r="M30" s="217"/>
      <c r="N30" s="213">
        <f t="shared" si="7"/>
        <v>0</v>
      </c>
      <c r="O30" s="218"/>
      <c r="P30" s="217"/>
      <c r="Q30" s="215">
        <f t="shared" si="8"/>
        <v>0</v>
      </c>
    </row>
    <row r="31" spans="5:17" x14ac:dyDescent="0.2">
      <c r="E31" s="202" t="s">
        <v>54</v>
      </c>
      <c r="F31" s="132" t="s">
        <v>245</v>
      </c>
      <c r="G31" s="518" t="s">
        <v>233</v>
      </c>
      <c r="H31" s="219"/>
      <c r="I31" s="219"/>
      <c r="J31" s="219"/>
      <c r="K31" s="219"/>
      <c r="L31" s="219"/>
      <c r="M31" s="220"/>
      <c r="N31" s="213">
        <f t="shared" si="7"/>
        <v>0</v>
      </c>
      <c r="O31" s="221"/>
      <c r="P31" s="220"/>
      <c r="Q31" s="215">
        <f t="shared" si="8"/>
        <v>0</v>
      </c>
    </row>
    <row r="32" spans="5:17" x14ac:dyDescent="0.2">
      <c r="E32" s="209" t="s">
        <v>55</v>
      </c>
      <c r="F32" s="131">
        <v>3.3</v>
      </c>
      <c r="G32" s="517" t="s">
        <v>850</v>
      </c>
      <c r="H32" s="213">
        <f t="shared" ref="H32:M32" si="9">SUM(H33:H36)</f>
        <v>0</v>
      </c>
      <c r="I32" s="213">
        <f t="shared" si="9"/>
        <v>0</v>
      </c>
      <c r="J32" s="213">
        <f t="shared" si="9"/>
        <v>0</v>
      </c>
      <c r="K32" s="213">
        <f t="shared" si="9"/>
        <v>0</v>
      </c>
      <c r="L32" s="213">
        <f t="shared" si="9"/>
        <v>0</v>
      </c>
      <c r="M32" s="224">
        <f t="shared" si="9"/>
        <v>0</v>
      </c>
      <c r="N32" s="213">
        <f t="shared" si="7"/>
        <v>0</v>
      </c>
      <c r="O32" s="225">
        <f>SUM(O33:O36)</f>
        <v>0</v>
      </c>
      <c r="P32" s="224">
        <f>SUM(P33:P36)</f>
        <v>0</v>
      </c>
      <c r="Q32" s="215">
        <f t="shared" si="8"/>
        <v>0</v>
      </c>
    </row>
    <row r="33" spans="5:17" x14ac:dyDescent="0.2">
      <c r="E33" s="202" t="s">
        <v>56</v>
      </c>
      <c r="F33" s="132" t="s">
        <v>851</v>
      </c>
      <c r="G33" s="518" t="s">
        <v>231</v>
      </c>
      <c r="H33" s="211"/>
      <c r="I33" s="211"/>
      <c r="J33" s="211"/>
      <c r="K33" s="211"/>
      <c r="L33" s="211"/>
      <c r="M33" s="212"/>
      <c r="N33" s="213">
        <f t="shared" si="7"/>
        <v>0</v>
      </c>
      <c r="O33" s="214"/>
      <c r="P33" s="212"/>
      <c r="Q33" s="215">
        <f t="shared" si="8"/>
        <v>0</v>
      </c>
    </row>
    <row r="34" spans="5:17" x14ac:dyDescent="0.2">
      <c r="E34" s="209" t="s">
        <v>57</v>
      </c>
      <c r="F34" s="132" t="s">
        <v>852</v>
      </c>
      <c r="G34" s="518" t="s">
        <v>232</v>
      </c>
      <c r="H34" s="216"/>
      <c r="I34" s="216"/>
      <c r="J34" s="216"/>
      <c r="K34" s="216"/>
      <c r="L34" s="216"/>
      <c r="M34" s="217"/>
      <c r="N34" s="213">
        <f t="shared" si="7"/>
        <v>0</v>
      </c>
      <c r="O34" s="218"/>
      <c r="P34" s="217"/>
      <c r="Q34" s="215">
        <f t="shared" si="8"/>
        <v>0</v>
      </c>
    </row>
    <row r="35" spans="5:17" x14ac:dyDescent="0.2">
      <c r="E35" s="202" t="s">
        <v>59</v>
      </c>
      <c r="F35" s="132" t="s">
        <v>853</v>
      </c>
      <c r="G35" s="518" t="s">
        <v>248</v>
      </c>
      <c r="H35" s="216"/>
      <c r="I35" s="216"/>
      <c r="J35" s="216"/>
      <c r="K35" s="216"/>
      <c r="L35" s="216"/>
      <c r="M35" s="217"/>
      <c r="N35" s="213">
        <f t="shared" si="7"/>
        <v>0</v>
      </c>
      <c r="O35" s="218"/>
      <c r="P35" s="217"/>
      <c r="Q35" s="215">
        <f t="shared" si="8"/>
        <v>0</v>
      </c>
    </row>
    <row r="36" spans="5:17" x14ac:dyDescent="0.2">
      <c r="E36" s="209" t="s">
        <v>61</v>
      </c>
      <c r="F36" s="132" t="s">
        <v>854</v>
      </c>
      <c r="G36" s="518" t="s">
        <v>233</v>
      </c>
      <c r="H36" s="219"/>
      <c r="I36" s="219"/>
      <c r="J36" s="219"/>
      <c r="K36" s="219"/>
      <c r="L36" s="219"/>
      <c r="M36" s="220"/>
      <c r="N36" s="213">
        <f t="shared" si="7"/>
        <v>0</v>
      </c>
      <c r="O36" s="221"/>
      <c r="P36" s="220"/>
      <c r="Q36" s="215">
        <f t="shared" si="8"/>
        <v>0</v>
      </c>
    </row>
    <row r="37" spans="5:17" x14ac:dyDescent="0.2">
      <c r="E37" s="202" t="s">
        <v>63</v>
      </c>
      <c r="F37" s="226">
        <v>3.4</v>
      </c>
      <c r="G37" s="556" t="s">
        <v>241</v>
      </c>
      <c r="H37" s="213">
        <f t="shared" ref="H37:M37" si="10">SUM(H38:H41)</f>
        <v>0</v>
      </c>
      <c r="I37" s="213">
        <f t="shared" si="10"/>
        <v>0</v>
      </c>
      <c r="J37" s="213">
        <f t="shared" si="10"/>
        <v>0</v>
      </c>
      <c r="K37" s="213">
        <f t="shared" si="10"/>
        <v>0</v>
      </c>
      <c r="L37" s="213">
        <f t="shared" si="10"/>
        <v>0</v>
      </c>
      <c r="M37" s="224">
        <f t="shared" si="10"/>
        <v>0</v>
      </c>
      <c r="N37" s="213">
        <f t="shared" si="1"/>
        <v>0</v>
      </c>
      <c r="O37" s="225">
        <f>SUM(O38:O41)</f>
        <v>0</v>
      </c>
      <c r="P37" s="224">
        <f>SUM(P38:P41)</f>
        <v>0</v>
      </c>
      <c r="Q37" s="215">
        <f t="shared" si="2"/>
        <v>0</v>
      </c>
    </row>
    <row r="38" spans="5:17" x14ac:dyDescent="0.2">
      <c r="E38" s="209" t="s">
        <v>66</v>
      </c>
      <c r="F38" s="227" t="s">
        <v>855</v>
      </c>
      <c r="G38" s="557" t="s">
        <v>231</v>
      </c>
      <c r="H38" s="211"/>
      <c r="I38" s="211"/>
      <c r="J38" s="211"/>
      <c r="K38" s="211"/>
      <c r="L38" s="211"/>
      <c r="M38" s="212"/>
      <c r="N38" s="213">
        <f t="shared" si="1"/>
        <v>0</v>
      </c>
      <c r="O38" s="214"/>
      <c r="P38" s="212"/>
      <c r="Q38" s="215">
        <f t="shared" si="2"/>
        <v>0</v>
      </c>
    </row>
    <row r="39" spans="5:17" x14ac:dyDescent="0.2">
      <c r="E39" s="202" t="s">
        <v>69</v>
      </c>
      <c r="F39" s="227" t="s">
        <v>856</v>
      </c>
      <c r="G39" s="557" t="s">
        <v>232</v>
      </c>
      <c r="H39" s="216"/>
      <c r="I39" s="216"/>
      <c r="J39" s="216"/>
      <c r="K39" s="216"/>
      <c r="L39" s="216"/>
      <c r="M39" s="217"/>
      <c r="N39" s="213">
        <f t="shared" si="1"/>
        <v>0</v>
      </c>
      <c r="O39" s="218"/>
      <c r="P39" s="217"/>
      <c r="Q39" s="215">
        <f t="shared" si="2"/>
        <v>0</v>
      </c>
    </row>
    <row r="40" spans="5:17" x14ac:dyDescent="0.2">
      <c r="E40" s="209" t="s">
        <v>70</v>
      </c>
      <c r="F40" s="227" t="s">
        <v>857</v>
      </c>
      <c r="G40" s="558" t="s">
        <v>248</v>
      </c>
      <c r="H40" s="216"/>
      <c r="I40" s="216"/>
      <c r="J40" s="216"/>
      <c r="K40" s="216"/>
      <c r="L40" s="216"/>
      <c r="M40" s="217"/>
      <c r="N40" s="213">
        <f t="shared" si="1"/>
        <v>0</v>
      </c>
      <c r="O40" s="218"/>
      <c r="P40" s="217"/>
      <c r="Q40" s="215">
        <f t="shared" si="2"/>
        <v>0</v>
      </c>
    </row>
    <row r="41" spans="5:17" x14ac:dyDescent="0.2">
      <c r="E41" s="202" t="s">
        <v>73</v>
      </c>
      <c r="F41" s="227" t="s">
        <v>858</v>
      </c>
      <c r="G41" s="557" t="s">
        <v>233</v>
      </c>
      <c r="H41" s="219"/>
      <c r="I41" s="219"/>
      <c r="J41" s="219"/>
      <c r="K41" s="219"/>
      <c r="L41" s="219"/>
      <c r="M41" s="220"/>
      <c r="N41" s="213">
        <f t="shared" si="1"/>
        <v>0</v>
      </c>
      <c r="O41" s="221"/>
      <c r="P41" s="220"/>
      <c r="Q41" s="215">
        <f t="shared" si="2"/>
        <v>0</v>
      </c>
    </row>
    <row r="42" spans="5:17" x14ac:dyDescent="0.2">
      <c r="E42" s="209" t="s">
        <v>74</v>
      </c>
      <c r="F42" s="222">
        <v>4</v>
      </c>
      <c r="G42" s="223" t="s">
        <v>246</v>
      </c>
      <c r="H42" s="213">
        <f t="shared" ref="H42:M42" si="11">SUM(H43:H46)</f>
        <v>0</v>
      </c>
      <c r="I42" s="213">
        <f t="shared" si="11"/>
        <v>0</v>
      </c>
      <c r="J42" s="213">
        <f t="shared" si="11"/>
        <v>0</v>
      </c>
      <c r="K42" s="213">
        <f t="shared" si="11"/>
        <v>0</v>
      </c>
      <c r="L42" s="213">
        <f t="shared" si="11"/>
        <v>0</v>
      </c>
      <c r="M42" s="224">
        <f t="shared" si="11"/>
        <v>0</v>
      </c>
      <c r="N42" s="213">
        <f t="shared" si="1"/>
        <v>0</v>
      </c>
      <c r="O42" s="225">
        <f>SUM(O43:O46)</f>
        <v>0</v>
      </c>
      <c r="P42" s="224">
        <f>SUM(P43:P46)</f>
        <v>0</v>
      </c>
      <c r="Q42" s="215">
        <f t="shared" si="2"/>
        <v>0</v>
      </c>
    </row>
    <row r="43" spans="5:17" x14ac:dyDescent="0.2">
      <c r="E43" s="202" t="s">
        <v>75</v>
      </c>
      <c r="F43" s="210">
        <v>4.0999999999999996</v>
      </c>
      <c r="G43" s="554" t="s">
        <v>247</v>
      </c>
      <c r="H43" s="211"/>
      <c r="I43" s="211"/>
      <c r="J43" s="211"/>
      <c r="K43" s="211"/>
      <c r="L43" s="211"/>
      <c r="M43" s="212"/>
      <c r="N43" s="213">
        <f t="shared" si="1"/>
        <v>0</v>
      </c>
      <c r="O43" s="214"/>
      <c r="P43" s="212"/>
      <c r="Q43" s="215">
        <f t="shared" si="2"/>
        <v>0</v>
      </c>
    </row>
    <row r="44" spans="5:17" x14ac:dyDescent="0.2">
      <c r="E44" s="209" t="s">
        <v>77</v>
      </c>
      <c r="F44" s="210">
        <v>4.2</v>
      </c>
      <c r="G44" s="554" t="s">
        <v>231</v>
      </c>
      <c r="H44" s="216"/>
      <c r="I44" s="216"/>
      <c r="J44" s="216"/>
      <c r="K44" s="216"/>
      <c r="L44" s="216"/>
      <c r="M44" s="217"/>
      <c r="N44" s="213">
        <f t="shared" si="1"/>
        <v>0</v>
      </c>
      <c r="O44" s="218"/>
      <c r="P44" s="217"/>
      <c r="Q44" s="215">
        <f t="shared" si="2"/>
        <v>0</v>
      </c>
    </row>
    <row r="45" spans="5:17" x14ac:dyDescent="0.2">
      <c r="E45" s="202" t="s">
        <v>79</v>
      </c>
      <c r="F45" s="210">
        <v>4.3</v>
      </c>
      <c r="G45" s="554" t="s">
        <v>248</v>
      </c>
      <c r="H45" s="216"/>
      <c r="I45" s="216"/>
      <c r="J45" s="216"/>
      <c r="K45" s="216"/>
      <c r="L45" s="216"/>
      <c r="M45" s="217"/>
      <c r="N45" s="213">
        <f t="shared" si="1"/>
        <v>0</v>
      </c>
      <c r="O45" s="218"/>
      <c r="P45" s="217"/>
      <c r="Q45" s="215">
        <f t="shared" si="2"/>
        <v>0</v>
      </c>
    </row>
    <row r="46" spans="5:17" x14ac:dyDescent="0.2">
      <c r="E46" s="209" t="s">
        <v>81</v>
      </c>
      <c r="F46" s="210">
        <v>4.4000000000000004</v>
      </c>
      <c r="G46" s="554" t="s">
        <v>249</v>
      </c>
      <c r="H46" s="219"/>
      <c r="I46" s="219"/>
      <c r="J46" s="219"/>
      <c r="K46" s="219"/>
      <c r="L46" s="219"/>
      <c r="M46" s="220"/>
      <c r="N46" s="213">
        <f t="shared" si="1"/>
        <v>0</v>
      </c>
      <c r="O46" s="221"/>
      <c r="P46" s="220"/>
      <c r="Q46" s="215">
        <f t="shared" si="2"/>
        <v>0</v>
      </c>
    </row>
    <row r="47" spans="5:17" x14ac:dyDescent="0.2">
      <c r="E47" s="202" t="s">
        <v>83</v>
      </c>
      <c r="F47" s="222">
        <v>5</v>
      </c>
      <c r="G47" s="223" t="s">
        <v>250</v>
      </c>
      <c r="H47" s="213">
        <f>SUM(H48)</f>
        <v>0</v>
      </c>
      <c r="I47" s="213">
        <f>SUM(I48)</f>
        <v>0</v>
      </c>
      <c r="J47" s="213">
        <f t="shared" ref="J47:M47" si="12">SUM(J48)</f>
        <v>0</v>
      </c>
      <c r="K47" s="213">
        <f t="shared" si="12"/>
        <v>0</v>
      </c>
      <c r="L47" s="213">
        <f t="shared" si="12"/>
        <v>0</v>
      </c>
      <c r="M47" s="224">
        <f t="shared" si="12"/>
        <v>0</v>
      </c>
      <c r="N47" s="213">
        <f t="shared" si="1"/>
        <v>0</v>
      </c>
      <c r="O47" s="225">
        <f>SUM(O48)</f>
        <v>0</v>
      </c>
      <c r="P47" s="224">
        <f>SUM(P48)</f>
        <v>0</v>
      </c>
      <c r="Q47" s="215">
        <f t="shared" si="2"/>
        <v>0</v>
      </c>
    </row>
    <row r="48" spans="5:17" x14ac:dyDescent="0.2">
      <c r="E48" s="209" t="s">
        <v>85</v>
      </c>
      <c r="F48" s="210">
        <v>5.0999999999999996</v>
      </c>
      <c r="G48" s="554" t="s">
        <v>251</v>
      </c>
      <c r="H48" s="211"/>
      <c r="I48" s="211"/>
      <c r="J48" s="211"/>
      <c r="K48" s="211"/>
      <c r="L48" s="211"/>
      <c r="M48" s="212"/>
      <c r="N48" s="213">
        <f t="shared" si="1"/>
        <v>0</v>
      </c>
      <c r="O48" s="214"/>
      <c r="P48" s="212"/>
      <c r="Q48" s="215">
        <f t="shared" si="2"/>
        <v>0</v>
      </c>
    </row>
    <row r="49" spans="5:17" x14ac:dyDescent="0.2">
      <c r="E49" s="202" t="s">
        <v>87</v>
      </c>
      <c r="F49" s="222">
        <v>6</v>
      </c>
      <c r="G49" s="228" t="s">
        <v>252</v>
      </c>
      <c r="H49" s="219"/>
      <c r="I49" s="219"/>
      <c r="J49" s="219"/>
      <c r="K49" s="219"/>
      <c r="L49" s="219"/>
      <c r="M49" s="220"/>
      <c r="N49" s="213">
        <f t="shared" si="1"/>
        <v>0</v>
      </c>
      <c r="O49" s="221"/>
      <c r="P49" s="220"/>
      <c r="Q49" s="215">
        <f t="shared" si="2"/>
        <v>0</v>
      </c>
    </row>
    <row r="50" spans="5:17" x14ac:dyDescent="0.2">
      <c r="E50" s="209" t="s">
        <v>90</v>
      </c>
      <c r="F50" s="222">
        <v>7</v>
      </c>
      <c r="G50" s="223" t="s">
        <v>253</v>
      </c>
      <c r="H50" s="213">
        <f t="shared" ref="H50:M50" si="13">SUM(H51:H53)</f>
        <v>0</v>
      </c>
      <c r="I50" s="213">
        <f t="shared" si="13"/>
        <v>0</v>
      </c>
      <c r="J50" s="213">
        <f t="shared" si="13"/>
        <v>0</v>
      </c>
      <c r="K50" s="213">
        <f t="shared" si="13"/>
        <v>0</v>
      </c>
      <c r="L50" s="213">
        <f t="shared" si="13"/>
        <v>0</v>
      </c>
      <c r="M50" s="224">
        <f t="shared" si="13"/>
        <v>0</v>
      </c>
      <c r="N50" s="213">
        <f t="shared" si="1"/>
        <v>0</v>
      </c>
      <c r="O50" s="225">
        <f>SUM(O51:O53)</f>
        <v>0</v>
      </c>
      <c r="P50" s="224">
        <f>SUM(P51:P53)</f>
        <v>0</v>
      </c>
      <c r="Q50" s="215">
        <f t="shared" si="2"/>
        <v>0</v>
      </c>
    </row>
    <row r="51" spans="5:17" x14ac:dyDescent="0.2">
      <c r="E51" s="202" t="s">
        <v>93</v>
      </c>
      <c r="F51" s="210">
        <v>7.1</v>
      </c>
      <c r="G51" s="559" t="s">
        <v>1194</v>
      </c>
      <c r="H51" s="211"/>
      <c r="I51" s="211"/>
      <c r="J51" s="211"/>
      <c r="K51" s="211"/>
      <c r="L51" s="211"/>
      <c r="M51" s="212"/>
      <c r="N51" s="213">
        <f t="shared" si="1"/>
        <v>0</v>
      </c>
      <c r="O51" s="214"/>
      <c r="P51" s="212"/>
      <c r="Q51" s="215">
        <f t="shared" si="2"/>
        <v>0</v>
      </c>
    </row>
    <row r="52" spans="5:17" x14ac:dyDescent="0.2">
      <c r="E52" s="209" t="s">
        <v>95</v>
      </c>
      <c r="F52" s="210">
        <v>7.2</v>
      </c>
      <c r="G52" s="554" t="s">
        <v>254</v>
      </c>
      <c r="H52" s="216"/>
      <c r="I52" s="216"/>
      <c r="J52" s="216"/>
      <c r="K52" s="216"/>
      <c r="L52" s="216"/>
      <c r="M52" s="217"/>
      <c r="N52" s="213">
        <f t="shared" si="1"/>
        <v>0</v>
      </c>
      <c r="O52" s="218"/>
      <c r="P52" s="217"/>
      <c r="Q52" s="215">
        <f t="shared" si="2"/>
        <v>0</v>
      </c>
    </row>
    <row r="53" spans="5:17" x14ac:dyDescent="0.2">
      <c r="E53" s="202" t="s">
        <v>97</v>
      </c>
      <c r="F53" s="210">
        <v>7.3</v>
      </c>
      <c r="G53" s="554" t="s">
        <v>256</v>
      </c>
      <c r="H53" s="219"/>
      <c r="I53" s="219"/>
      <c r="J53" s="219"/>
      <c r="K53" s="219"/>
      <c r="L53" s="219"/>
      <c r="M53" s="220"/>
      <c r="N53" s="213">
        <f t="shared" si="1"/>
        <v>0</v>
      </c>
      <c r="O53" s="221"/>
      <c r="P53" s="220"/>
      <c r="Q53" s="215">
        <f t="shared" si="2"/>
        <v>0</v>
      </c>
    </row>
    <row r="54" spans="5:17" x14ac:dyDescent="0.2">
      <c r="E54" s="209" t="s">
        <v>99</v>
      </c>
      <c r="F54" s="222">
        <v>8</v>
      </c>
      <c r="G54" s="223" t="s">
        <v>257</v>
      </c>
      <c r="H54" s="213">
        <f t="shared" ref="H54:M54" si="14">SUM(H55:H56)</f>
        <v>0</v>
      </c>
      <c r="I54" s="213">
        <f t="shared" si="14"/>
        <v>0</v>
      </c>
      <c r="J54" s="213">
        <f t="shared" si="14"/>
        <v>0</v>
      </c>
      <c r="K54" s="213">
        <f t="shared" si="14"/>
        <v>0</v>
      </c>
      <c r="L54" s="213">
        <f t="shared" si="14"/>
        <v>0</v>
      </c>
      <c r="M54" s="224">
        <f t="shared" si="14"/>
        <v>0</v>
      </c>
      <c r="N54" s="213">
        <f t="shared" si="1"/>
        <v>0</v>
      </c>
      <c r="O54" s="225">
        <f>SUM(O55:O56)</f>
        <v>0</v>
      </c>
      <c r="P54" s="224">
        <f>SUM(P55:P56)</f>
        <v>0</v>
      </c>
      <c r="Q54" s="215">
        <f t="shared" si="2"/>
        <v>0</v>
      </c>
    </row>
    <row r="55" spans="5:17" x14ac:dyDescent="0.2">
      <c r="E55" s="202" t="s">
        <v>101</v>
      </c>
      <c r="F55" s="210">
        <v>8.1</v>
      </c>
      <c r="G55" s="554" t="s">
        <v>258</v>
      </c>
      <c r="H55" s="211"/>
      <c r="I55" s="211"/>
      <c r="J55" s="211"/>
      <c r="K55" s="211"/>
      <c r="L55" s="211"/>
      <c r="M55" s="212"/>
      <c r="N55" s="213">
        <f t="shared" si="1"/>
        <v>0</v>
      </c>
      <c r="O55" s="214"/>
      <c r="P55" s="212"/>
      <c r="Q55" s="215">
        <f t="shared" si="2"/>
        <v>0</v>
      </c>
    </row>
    <row r="56" spans="5:17" x14ac:dyDescent="0.2">
      <c r="E56" s="209" t="s">
        <v>103</v>
      </c>
      <c r="F56" s="210">
        <v>8.1999999999999993</v>
      </c>
      <c r="G56" s="554" t="s">
        <v>259</v>
      </c>
      <c r="H56" s="219"/>
      <c r="I56" s="219"/>
      <c r="J56" s="219"/>
      <c r="K56" s="219"/>
      <c r="L56" s="219"/>
      <c r="M56" s="220"/>
      <c r="N56" s="213">
        <f t="shared" si="1"/>
        <v>0</v>
      </c>
      <c r="O56" s="221"/>
      <c r="P56" s="220"/>
      <c r="Q56" s="215">
        <f t="shared" si="2"/>
        <v>0</v>
      </c>
    </row>
    <row r="57" spans="5:17" x14ac:dyDescent="0.2">
      <c r="E57" s="202" t="s">
        <v>105</v>
      </c>
      <c r="F57" s="222">
        <v>9</v>
      </c>
      <c r="G57" s="223" t="s">
        <v>260</v>
      </c>
      <c r="H57" s="213">
        <f t="shared" ref="H57:M57" si="15">SUM(H58:H61)</f>
        <v>0</v>
      </c>
      <c r="I57" s="213">
        <f t="shared" si="15"/>
        <v>0</v>
      </c>
      <c r="J57" s="213">
        <f t="shared" si="15"/>
        <v>0</v>
      </c>
      <c r="K57" s="213">
        <f t="shared" si="15"/>
        <v>0</v>
      </c>
      <c r="L57" s="213">
        <f t="shared" si="15"/>
        <v>0</v>
      </c>
      <c r="M57" s="224">
        <f t="shared" si="15"/>
        <v>0</v>
      </c>
      <c r="N57" s="213">
        <f t="shared" si="1"/>
        <v>0</v>
      </c>
      <c r="O57" s="225">
        <f>SUM(O58:O61)</f>
        <v>0</v>
      </c>
      <c r="P57" s="224">
        <f>SUM(P58:P61)</f>
        <v>0</v>
      </c>
      <c r="Q57" s="215">
        <f t="shared" si="2"/>
        <v>0</v>
      </c>
    </row>
    <row r="58" spans="5:17" x14ac:dyDescent="0.2">
      <c r="E58" s="209" t="s">
        <v>107</v>
      </c>
      <c r="F58" s="210">
        <v>9.1</v>
      </c>
      <c r="G58" s="554" t="s">
        <v>261</v>
      </c>
      <c r="H58" s="211"/>
      <c r="I58" s="211"/>
      <c r="J58" s="211"/>
      <c r="K58" s="211"/>
      <c r="L58" s="211"/>
      <c r="M58" s="212"/>
      <c r="N58" s="213">
        <f t="shared" si="1"/>
        <v>0</v>
      </c>
      <c r="O58" s="214"/>
      <c r="P58" s="212"/>
      <c r="Q58" s="215">
        <f t="shared" si="2"/>
        <v>0</v>
      </c>
    </row>
    <row r="59" spans="5:17" x14ac:dyDescent="0.2">
      <c r="E59" s="202" t="s">
        <v>109</v>
      </c>
      <c r="F59" s="210">
        <v>9.1999999999999993</v>
      </c>
      <c r="G59" s="554" t="s">
        <v>262</v>
      </c>
      <c r="H59" s="216"/>
      <c r="I59" s="216"/>
      <c r="J59" s="216"/>
      <c r="K59" s="216"/>
      <c r="L59" s="216"/>
      <c r="M59" s="217"/>
      <c r="N59" s="213">
        <f t="shared" si="1"/>
        <v>0</v>
      </c>
      <c r="O59" s="218"/>
      <c r="P59" s="217"/>
      <c r="Q59" s="215">
        <f t="shared" si="2"/>
        <v>0</v>
      </c>
    </row>
    <row r="60" spans="5:17" x14ac:dyDescent="0.2">
      <c r="E60" s="209" t="s">
        <v>111</v>
      </c>
      <c r="F60" s="210">
        <v>9.3000000000000007</v>
      </c>
      <c r="G60" s="554" t="s">
        <v>263</v>
      </c>
      <c r="H60" s="216"/>
      <c r="I60" s="216"/>
      <c r="J60" s="216"/>
      <c r="K60" s="216"/>
      <c r="L60" s="216"/>
      <c r="M60" s="217"/>
      <c r="N60" s="213">
        <f t="shared" si="1"/>
        <v>0</v>
      </c>
      <c r="O60" s="218"/>
      <c r="P60" s="217"/>
      <c r="Q60" s="215">
        <f t="shared" si="2"/>
        <v>0</v>
      </c>
    </row>
    <row r="61" spans="5:17" x14ac:dyDescent="0.2">
      <c r="E61" s="202" t="s">
        <v>112</v>
      </c>
      <c r="F61" s="210">
        <v>9.4</v>
      </c>
      <c r="G61" s="554" t="s">
        <v>249</v>
      </c>
      <c r="H61" s="219"/>
      <c r="I61" s="219"/>
      <c r="J61" s="219"/>
      <c r="K61" s="219"/>
      <c r="L61" s="219"/>
      <c r="M61" s="220"/>
      <c r="N61" s="213">
        <f t="shared" si="1"/>
        <v>0</v>
      </c>
      <c r="O61" s="221"/>
      <c r="P61" s="220"/>
      <c r="Q61" s="215">
        <f t="shared" si="2"/>
        <v>0</v>
      </c>
    </row>
    <row r="62" spans="5:17" x14ac:dyDescent="0.2">
      <c r="E62" s="209" t="s">
        <v>114</v>
      </c>
      <c r="F62" s="222">
        <v>10</v>
      </c>
      <c r="G62" s="223" t="s">
        <v>264</v>
      </c>
      <c r="H62" s="213">
        <f t="shared" ref="H62:M62" si="16">SUM(H63:H64)</f>
        <v>0</v>
      </c>
      <c r="I62" s="213">
        <f t="shared" si="16"/>
        <v>0</v>
      </c>
      <c r="J62" s="213">
        <f t="shared" si="16"/>
        <v>0</v>
      </c>
      <c r="K62" s="213">
        <f t="shared" si="16"/>
        <v>0</v>
      </c>
      <c r="L62" s="213">
        <f t="shared" si="16"/>
        <v>0</v>
      </c>
      <c r="M62" s="224">
        <f t="shared" si="16"/>
        <v>0</v>
      </c>
      <c r="N62" s="213">
        <f t="shared" si="1"/>
        <v>0</v>
      </c>
      <c r="O62" s="225">
        <f>SUM(O63:O64)</f>
        <v>0</v>
      </c>
      <c r="P62" s="224">
        <f>SUM(P63:P64)</f>
        <v>0</v>
      </c>
      <c r="Q62" s="215">
        <f t="shared" si="2"/>
        <v>0</v>
      </c>
    </row>
    <row r="63" spans="5:17" x14ac:dyDescent="0.2">
      <c r="E63" s="202" t="s">
        <v>117</v>
      </c>
      <c r="F63" s="210">
        <v>10.1</v>
      </c>
      <c r="G63" s="559" t="s">
        <v>1198</v>
      </c>
      <c r="H63" s="211"/>
      <c r="I63" s="211"/>
      <c r="J63" s="211"/>
      <c r="K63" s="211"/>
      <c r="L63" s="211"/>
      <c r="M63" s="212"/>
      <c r="N63" s="213">
        <f t="shared" si="1"/>
        <v>0</v>
      </c>
      <c r="O63" s="214"/>
      <c r="P63" s="212"/>
      <c r="Q63" s="215">
        <f t="shared" si="2"/>
        <v>0</v>
      </c>
    </row>
    <row r="64" spans="5:17" x14ac:dyDescent="0.2">
      <c r="E64" s="209" t="s">
        <v>120</v>
      </c>
      <c r="F64" s="210">
        <v>10.199999999999999</v>
      </c>
      <c r="G64" s="554" t="s">
        <v>380</v>
      </c>
      <c r="H64" s="216"/>
      <c r="I64" s="216"/>
      <c r="J64" s="216"/>
      <c r="K64" s="216"/>
      <c r="L64" s="216"/>
      <c r="M64" s="217"/>
      <c r="N64" s="213">
        <f t="shared" si="1"/>
        <v>0</v>
      </c>
      <c r="O64" s="218"/>
      <c r="P64" s="217"/>
      <c r="Q64" s="215">
        <f t="shared" si="2"/>
        <v>0</v>
      </c>
    </row>
    <row r="65" spans="5:17" x14ac:dyDescent="0.2">
      <c r="E65" s="202" t="s">
        <v>123</v>
      </c>
      <c r="F65" s="222">
        <v>11</v>
      </c>
      <c r="G65" s="228" t="s">
        <v>11186</v>
      </c>
      <c r="H65" s="219"/>
      <c r="I65" s="219"/>
      <c r="J65" s="219"/>
      <c r="K65" s="219"/>
      <c r="L65" s="219"/>
      <c r="M65" s="220"/>
      <c r="N65" s="213">
        <f t="shared" si="1"/>
        <v>0</v>
      </c>
      <c r="O65" s="221"/>
      <c r="P65" s="220"/>
      <c r="Q65" s="215">
        <f t="shared" si="2"/>
        <v>0</v>
      </c>
    </row>
    <row r="66" spans="5:17" x14ac:dyDescent="0.2">
      <c r="E66" s="209" t="s">
        <v>126</v>
      </c>
      <c r="F66" s="222">
        <v>12</v>
      </c>
      <c r="G66" s="223" t="s">
        <v>266</v>
      </c>
      <c r="H66" s="213">
        <f>+SUM(H67:H81)</f>
        <v>0</v>
      </c>
      <c r="I66" s="213">
        <f>+SUM(I67:I81)</f>
        <v>0</v>
      </c>
      <c r="J66" s="213">
        <f t="shared" ref="J66:M66" si="17">+SUM(J67:J81)</f>
        <v>0</v>
      </c>
      <c r="K66" s="213">
        <f t="shared" si="17"/>
        <v>0</v>
      </c>
      <c r="L66" s="213">
        <f t="shared" si="17"/>
        <v>0</v>
      </c>
      <c r="M66" s="213">
        <f t="shared" si="17"/>
        <v>0</v>
      </c>
      <c r="N66" s="213">
        <f>SUM(H66:M66)</f>
        <v>0</v>
      </c>
      <c r="O66" s="213">
        <f>+SUM(O67:O81)</f>
        <v>0</v>
      </c>
      <c r="P66" s="213">
        <f>+SUM(P67:P81)</f>
        <v>0</v>
      </c>
      <c r="Q66" s="215">
        <f>SUM(N66:P66)</f>
        <v>0</v>
      </c>
    </row>
    <row r="67" spans="5:17" x14ac:dyDescent="0.2">
      <c r="E67" s="202" t="s">
        <v>129</v>
      </c>
      <c r="F67" s="229">
        <v>12.1</v>
      </c>
      <c r="G67" s="560" t="s">
        <v>267</v>
      </c>
      <c r="H67" s="211"/>
      <c r="I67" s="211"/>
      <c r="J67" s="211"/>
      <c r="K67" s="211"/>
      <c r="L67" s="211"/>
      <c r="M67" s="212"/>
      <c r="N67" s="213">
        <f>SUM(H67:M67)</f>
        <v>0</v>
      </c>
      <c r="O67" s="214"/>
      <c r="P67" s="212"/>
      <c r="Q67" s="215">
        <f t="shared" si="2"/>
        <v>0</v>
      </c>
    </row>
    <row r="68" spans="5:17" x14ac:dyDescent="0.2">
      <c r="E68" s="209" t="s">
        <v>131</v>
      </c>
      <c r="F68" s="230">
        <v>12.2</v>
      </c>
      <c r="G68" s="560" t="s">
        <v>268</v>
      </c>
      <c r="H68" s="211"/>
      <c r="I68" s="211"/>
      <c r="J68" s="211"/>
      <c r="K68" s="211"/>
      <c r="L68" s="211"/>
      <c r="M68" s="212"/>
      <c r="N68" s="213">
        <f t="shared" ref="N68:N73" si="18">SUM(H68:M68)</f>
        <v>0</v>
      </c>
      <c r="O68" s="214"/>
      <c r="P68" s="212"/>
      <c r="Q68" s="215">
        <f t="shared" si="2"/>
        <v>0</v>
      </c>
    </row>
    <row r="69" spans="5:17" x14ac:dyDescent="0.2">
      <c r="E69" s="202" t="s">
        <v>134</v>
      </c>
      <c r="F69" s="229">
        <v>12.3</v>
      </c>
      <c r="G69" s="560" t="s">
        <v>269</v>
      </c>
      <c r="H69" s="211"/>
      <c r="I69" s="211"/>
      <c r="J69" s="211"/>
      <c r="K69" s="211"/>
      <c r="L69" s="211"/>
      <c r="M69" s="212"/>
      <c r="N69" s="213">
        <f t="shared" si="18"/>
        <v>0</v>
      </c>
      <c r="O69" s="214"/>
      <c r="P69" s="212"/>
      <c r="Q69" s="215">
        <f t="shared" si="2"/>
        <v>0</v>
      </c>
    </row>
    <row r="70" spans="5:17" x14ac:dyDescent="0.2">
      <c r="E70" s="209" t="s">
        <v>137</v>
      </c>
      <c r="F70" s="230">
        <v>12.4</v>
      </c>
      <c r="G70" s="560" t="s">
        <v>270</v>
      </c>
      <c r="H70" s="211"/>
      <c r="I70" s="211"/>
      <c r="J70" s="211"/>
      <c r="K70" s="211"/>
      <c r="L70" s="211"/>
      <c r="M70" s="212"/>
      <c r="N70" s="213">
        <f t="shared" si="18"/>
        <v>0</v>
      </c>
      <c r="O70" s="214"/>
      <c r="P70" s="212"/>
      <c r="Q70" s="215">
        <f t="shared" si="2"/>
        <v>0</v>
      </c>
    </row>
    <row r="71" spans="5:17" x14ac:dyDescent="0.2">
      <c r="E71" s="202" t="s">
        <v>139</v>
      </c>
      <c r="F71" s="229">
        <v>12.5</v>
      </c>
      <c r="G71" s="560" t="s">
        <v>271</v>
      </c>
      <c r="H71" s="211"/>
      <c r="I71" s="211"/>
      <c r="J71" s="211"/>
      <c r="K71" s="211"/>
      <c r="L71" s="211"/>
      <c r="M71" s="212"/>
      <c r="N71" s="213">
        <f t="shared" si="18"/>
        <v>0</v>
      </c>
      <c r="O71" s="214"/>
      <c r="P71" s="212"/>
      <c r="Q71" s="215">
        <f t="shared" si="2"/>
        <v>0</v>
      </c>
    </row>
    <row r="72" spans="5:17" x14ac:dyDescent="0.2">
      <c r="E72" s="209" t="s">
        <v>142</v>
      </c>
      <c r="F72" s="230">
        <v>12.6</v>
      </c>
      <c r="G72" s="561" t="s">
        <v>272</v>
      </c>
      <c r="H72" s="211"/>
      <c r="I72" s="211"/>
      <c r="J72" s="211"/>
      <c r="K72" s="211"/>
      <c r="L72" s="211"/>
      <c r="M72" s="212"/>
      <c r="N72" s="213">
        <f t="shared" si="18"/>
        <v>0</v>
      </c>
      <c r="O72" s="214"/>
      <c r="P72" s="212"/>
      <c r="Q72" s="215">
        <f t="shared" si="2"/>
        <v>0</v>
      </c>
    </row>
    <row r="73" spans="5:17" x14ac:dyDescent="0.2">
      <c r="E73" s="202" t="s">
        <v>143</v>
      </c>
      <c r="F73" s="229">
        <v>12.7</v>
      </c>
      <c r="G73" s="561" t="s">
        <v>273</v>
      </c>
      <c r="H73" s="211"/>
      <c r="I73" s="211"/>
      <c r="J73" s="211"/>
      <c r="K73" s="211"/>
      <c r="L73" s="211"/>
      <c r="M73" s="212"/>
      <c r="N73" s="213">
        <f t="shared" si="18"/>
        <v>0</v>
      </c>
      <c r="O73" s="214"/>
      <c r="P73" s="212"/>
      <c r="Q73" s="215">
        <f t="shared" si="2"/>
        <v>0</v>
      </c>
    </row>
    <row r="74" spans="5:17" x14ac:dyDescent="0.2">
      <c r="E74" s="209" t="s">
        <v>145</v>
      </c>
      <c r="F74" s="230">
        <v>12.8</v>
      </c>
      <c r="G74" s="562" t="s">
        <v>274</v>
      </c>
      <c r="H74" s="216"/>
      <c r="I74" s="216"/>
      <c r="J74" s="216"/>
      <c r="K74" s="216"/>
      <c r="L74" s="216"/>
      <c r="M74" s="231"/>
      <c r="N74" s="213">
        <f t="shared" si="1"/>
        <v>0</v>
      </c>
      <c r="O74" s="232"/>
      <c r="P74" s="231"/>
      <c r="Q74" s="215">
        <f t="shared" si="2"/>
        <v>0</v>
      </c>
    </row>
    <row r="75" spans="5:17" x14ac:dyDescent="0.2">
      <c r="E75" s="202" t="s">
        <v>147</v>
      </c>
      <c r="F75" s="229">
        <v>12.9</v>
      </c>
      <c r="G75" s="562" t="s">
        <v>275</v>
      </c>
      <c r="H75" s="216"/>
      <c r="I75" s="216"/>
      <c r="J75" s="216"/>
      <c r="K75" s="216"/>
      <c r="L75" s="216"/>
      <c r="M75" s="231"/>
      <c r="N75" s="213">
        <f t="shared" si="1"/>
        <v>0</v>
      </c>
      <c r="O75" s="232"/>
      <c r="P75" s="231"/>
      <c r="Q75" s="215">
        <f t="shared" si="2"/>
        <v>0</v>
      </c>
    </row>
    <row r="76" spans="5:17" x14ac:dyDescent="0.2">
      <c r="E76" s="209" t="s">
        <v>148</v>
      </c>
      <c r="F76" s="233" t="s">
        <v>860</v>
      </c>
      <c r="G76" s="563" t="s">
        <v>11073</v>
      </c>
      <c r="H76" s="234"/>
      <c r="I76" s="234"/>
      <c r="J76" s="234"/>
      <c r="K76" s="234"/>
      <c r="L76" s="234"/>
      <c r="M76" s="235"/>
      <c r="N76" s="213">
        <f t="shared" si="1"/>
        <v>0</v>
      </c>
      <c r="O76" s="236"/>
      <c r="P76" s="235"/>
      <c r="Q76" s="215">
        <f t="shared" si="2"/>
        <v>0</v>
      </c>
    </row>
    <row r="77" spans="5:17" x14ac:dyDescent="0.2">
      <c r="E77" s="202" t="s">
        <v>150</v>
      </c>
      <c r="F77" s="237">
        <v>12.11</v>
      </c>
      <c r="G77" s="564" t="s">
        <v>11074</v>
      </c>
      <c r="H77" s="234"/>
      <c r="I77" s="234"/>
      <c r="J77" s="234"/>
      <c r="K77" s="234"/>
      <c r="L77" s="234"/>
      <c r="M77" s="235"/>
      <c r="N77" s="213">
        <f t="shared" si="1"/>
        <v>0</v>
      </c>
      <c r="O77" s="236"/>
      <c r="P77" s="235"/>
      <c r="Q77" s="215">
        <f t="shared" si="2"/>
        <v>0</v>
      </c>
    </row>
    <row r="78" spans="5:17" x14ac:dyDescent="0.2">
      <c r="E78" s="209" t="s">
        <v>152</v>
      </c>
      <c r="F78" s="238">
        <v>12.12</v>
      </c>
      <c r="G78" s="562" t="s">
        <v>401</v>
      </c>
      <c r="H78" s="216"/>
      <c r="I78" s="216"/>
      <c r="J78" s="216"/>
      <c r="K78" s="216"/>
      <c r="L78" s="216"/>
      <c r="M78" s="231"/>
      <c r="N78" s="213">
        <f t="shared" si="1"/>
        <v>0</v>
      </c>
      <c r="O78" s="232"/>
      <c r="P78" s="231"/>
      <c r="Q78" s="215">
        <f t="shared" si="2"/>
        <v>0</v>
      </c>
    </row>
    <row r="79" spans="5:17" x14ac:dyDescent="0.2">
      <c r="E79" s="202" t="s">
        <v>154</v>
      </c>
      <c r="F79" s="237">
        <v>12.13</v>
      </c>
      <c r="G79" s="526" t="s">
        <v>1199</v>
      </c>
      <c r="H79" s="234"/>
      <c r="I79" s="234"/>
      <c r="J79" s="234"/>
      <c r="K79" s="234"/>
      <c r="L79" s="234"/>
      <c r="M79" s="231"/>
      <c r="N79" s="213">
        <f t="shared" si="1"/>
        <v>0</v>
      </c>
      <c r="O79" s="232"/>
      <c r="P79" s="231"/>
      <c r="Q79" s="215">
        <f t="shared" si="2"/>
        <v>0</v>
      </c>
    </row>
    <row r="80" spans="5:17" x14ac:dyDescent="0.2">
      <c r="E80" s="209" t="s">
        <v>155</v>
      </c>
      <c r="F80" s="238">
        <v>12.14</v>
      </c>
      <c r="G80" s="565" t="s">
        <v>11991</v>
      </c>
      <c r="H80" s="216"/>
      <c r="I80" s="216"/>
      <c r="J80" s="216"/>
      <c r="K80" s="216"/>
      <c r="L80" s="216"/>
      <c r="M80" s="231"/>
      <c r="N80" s="213">
        <f t="shared" si="1"/>
        <v>0</v>
      </c>
      <c r="O80" s="232"/>
      <c r="P80" s="231"/>
      <c r="Q80" s="215">
        <f t="shared" si="2"/>
        <v>0</v>
      </c>
    </row>
    <row r="81" spans="5:17" x14ac:dyDescent="0.2">
      <c r="E81" s="202" t="s">
        <v>157</v>
      </c>
      <c r="F81" s="237">
        <v>12.15</v>
      </c>
      <c r="G81" s="565" t="s">
        <v>276</v>
      </c>
      <c r="H81" s="216"/>
      <c r="I81" s="216"/>
      <c r="J81" s="216"/>
      <c r="K81" s="216"/>
      <c r="L81" s="216"/>
      <c r="M81" s="231"/>
      <c r="N81" s="213">
        <f t="shared" si="1"/>
        <v>0</v>
      </c>
      <c r="O81" s="232"/>
      <c r="P81" s="231"/>
      <c r="Q81" s="215">
        <f t="shared" si="2"/>
        <v>0</v>
      </c>
    </row>
    <row r="82" spans="5:17" x14ac:dyDescent="0.2">
      <c r="E82" s="209" t="s">
        <v>158</v>
      </c>
      <c r="F82" s="239">
        <v>13</v>
      </c>
      <c r="G82" s="240" t="s">
        <v>277</v>
      </c>
      <c r="H82" s="213">
        <f>H83+H84+SUM(H87:H94)</f>
        <v>0</v>
      </c>
      <c r="I82" s="213">
        <f>I83+I84+SUM(I87:I94)</f>
        <v>0</v>
      </c>
      <c r="J82" s="213">
        <f t="shared" ref="J82:L82" si="19">J83+J84+SUM(J87:J94)</f>
        <v>0</v>
      </c>
      <c r="K82" s="213">
        <f t="shared" si="19"/>
        <v>0</v>
      </c>
      <c r="L82" s="213">
        <f t="shared" si="19"/>
        <v>0</v>
      </c>
      <c r="M82" s="213">
        <f>M83+M84+SUM(M87:M94)</f>
        <v>0</v>
      </c>
      <c r="N82" s="213">
        <f t="shared" si="1"/>
        <v>0</v>
      </c>
      <c r="O82" s="213">
        <f>O83+O84+SUM(O87:O94)</f>
        <v>0</v>
      </c>
      <c r="P82" s="213">
        <f>P83+P84+SUM(P87:P94)</f>
        <v>0</v>
      </c>
      <c r="Q82" s="215">
        <f t="shared" si="2"/>
        <v>0</v>
      </c>
    </row>
    <row r="83" spans="5:17" x14ac:dyDescent="0.2">
      <c r="E83" s="202" t="s">
        <v>160</v>
      </c>
      <c r="F83" s="241">
        <v>13.1</v>
      </c>
      <c r="G83" s="568" t="s">
        <v>1196</v>
      </c>
      <c r="H83" s="242"/>
      <c r="I83" s="242"/>
      <c r="J83" s="242"/>
      <c r="K83" s="242"/>
      <c r="L83" s="242"/>
      <c r="M83" s="243"/>
      <c r="N83" s="213">
        <f t="shared" si="1"/>
        <v>0</v>
      </c>
      <c r="O83" s="244"/>
      <c r="P83" s="243"/>
      <c r="Q83" s="215">
        <f t="shared" si="2"/>
        <v>0</v>
      </c>
    </row>
    <row r="84" spans="5:17" x14ac:dyDescent="0.2">
      <c r="E84" s="209" t="s">
        <v>162</v>
      </c>
      <c r="F84" s="245">
        <v>13.2</v>
      </c>
      <c r="G84" s="569" t="s">
        <v>278</v>
      </c>
      <c r="H84" s="246">
        <f>H85+H86</f>
        <v>0</v>
      </c>
      <c r="I84" s="246">
        <f t="shared" ref="I84:P84" si="20">I85+I86</f>
        <v>0</v>
      </c>
      <c r="J84" s="246">
        <f t="shared" si="20"/>
        <v>0</v>
      </c>
      <c r="K84" s="246">
        <f t="shared" si="20"/>
        <v>0</v>
      </c>
      <c r="L84" s="246">
        <f t="shared" si="20"/>
        <v>0</v>
      </c>
      <c r="M84" s="246">
        <f t="shared" si="20"/>
        <v>0</v>
      </c>
      <c r="N84" s="247">
        <f t="shared" si="1"/>
        <v>0</v>
      </c>
      <c r="O84" s="246">
        <f t="shared" si="20"/>
        <v>0</v>
      </c>
      <c r="P84" s="246">
        <f t="shared" si="20"/>
        <v>0</v>
      </c>
      <c r="Q84" s="248">
        <f t="shared" si="2"/>
        <v>0</v>
      </c>
    </row>
    <row r="85" spans="5:17" ht="13.35" customHeight="1" x14ac:dyDescent="0.2">
      <c r="E85" s="202" t="s">
        <v>164</v>
      </c>
      <c r="F85" s="241" t="s">
        <v>279</v>
      </c>
      <c r="G85" s="572" t="s">
        <v>280</v>
      </c>
      <c r="H85" s="211"/>
      <c r="I85" s="211"/>
      <c r="J85" s="211"/>
      <c r="K85" s="211"/>
      <c r="L85" s="211"/>
      <c r="M85" s="212"/>
      <c r="N85" s="213">
        <f>SUM(H85:M85)</f>
        <v>0</v>
      </c>
      <c r="O85" s="214"/>
      <c r="P85" s="212"/>
      <c r="Q85" s="215">
        <f>SUM(N85:P85)</f>
        <v>0</v>
      </c>
    </row>
    <row r="86" spans="5:17" x14ac:dyDescent="0.2">
      <c r="E86" s="209" t="s">
        <v>166</v>
      </c>
      <c r="F86" s="210" t="s">
        <v>281</v>
      </c>
      <c r="G86" s="572" t="s">
        <v>282</v>
      </c>
      <c r="H86" s="216"/>
      <c r="I86" s="216"/>
      <c r="J86" s="216"/>
      <c r="K86" s="216"/>
      <c r="L86" s="216"/>
      <c r="M86" s="231"/>
      <c r="N86" s="213">
        <f t="shared" si="1"/>
        <v>0</v>
      </c>
      <c r="O86" s="232"/>
      <c r="P86" s="231"/>
      <c r="Q86" s="215">
        <f t="shared" si="2"/>
        <v>0</v>
      </c>
    </row>
    <row r="87" spans="5:17" x14ac:dyDescent="0.2">
      <c r="E87" s="202" t="s">
        <v>168</v>
      </c>
      <c r="F87" s="210">
        <v>13.3</v>
      </c>
      <c r="G87" s="554" t="s">
        <v>283</v>
      </c>
      <c r="H87" s="216"/>
      <c r="I87" s="216"/>
      <c r="J87" s="216"/>
      <c r="K87" s="216"/>
      <c r="L87" s="216"/>
      <c r="M87" s="231"/>
      <c r="N87" s="213">
        <f t="shared" si="1"/>
        <v>0</v>
      </c>
      <c r="O87" s="232"/>
      <c r="P87" s="231"/>
      <c r="Q87" s="215">
        <f t="shared" si="2"/>
        <v>0</v>
      </c>
    </row>
    <row r="88" spans="5:17" x14ac:dyDescent="0.2">
      <c r="E88" s="209" t="s">
        <v>170</v>
      </c>
      <c r="F88" s="210">
        <v>13.4</v>
      </c>
      <c r="G88" s="554" t="s">
        <v>284</v>
      </c>
      <c r="H88" s="216"/>
      <c r="I88" s="216"/>
      <c r="J88" s="216"/>
      <c r="K88" s="216"/>
      <c r="L88" s="216"/>
      <c r="M88" s="231"/>
      <c r="N88" s="213">
        <f t="shared" si="1"/>
        <v>0</v>
      </c>
      <c r="O88" s="232"/>
      <c r="P88" s="231"/>
      <c r="Q88" s="215">
        <f t="shared" si="2"/>
        <v>0</v>
      </c>
    </row>
    <row r="89" spans="5:17" x14ac:dyDescent="0.2">
      <c r="E89" s="202" t="s">
        <v>172</v>
      </c>
      <c r="F89" s="210">
        <v>13.5</v>
      </c>
      <c r="G89" s="554" t="s">
        <v>285</v>
      </c>
      <c r="H89" s="216"/>
      <c r="I89" s="216"/>
      <c r="J89" s="216"/>
      <c r="K89" s="216"/>
      <c r="L89" s="216"/>
      <c r="M89" s="231"/>
      <c r="N89" s="213">
        <f t="shared" si="1"/>
        <v>0</v>
      </c>
      <c r="O89" s="232"/>
      <c r="P89" s="231"/>
      <c r="Q89" s="215">
        <f t="shared" si="2"/>
        <v>0</v>
      </c>
    </row>
    <row r="90" spans="5:17" x14ac:dyDescent="0.2">
      <c r="E90" s="209" t="s">
        <v>174</v>
      </c>
      <c r="F90" s="210">
        <v>13.6</v>
      </c>
      <c r="G90" s="554" t="s">
        <v>286</v>
      </c>
      <c r="H90" s="216"/>
      <c r="I90" s="216"/>
      <c r="J90" s="216"/>
      <c r="K90" s="216"/>
      <c r="L90" s="216"/>
      <c r="M90" s="231"/>
      <c r="N90" s="213">
        <f t="shared" si="1"/>
        <v>0</v>
      </c>
      <c r="O90" s="232"/>
      <c r="P90" s="231"/>
      <c r="Q90" s="215">
        <f t="shared" si="2"/>
        <v>0</v>
      </c>
    </row>
    <row r="91" spans="5:17" x14ac:dyDescent="0.2">
      <c r="E91" s="202" t="s">
        <v>177</v>
      </c>
      <c r="F91" s="210">
        <v>13.7</v>
      </c>
      <c r="G91" s="554" t="s">
        <v>287</v>
      </c>
      <c r="H91" s="216"/>
      <c r="I91" s="216"/>
      <c r="J91" s="216"/>
      <c r="K91" s="216"/>
      <c r="L91" s="216"/>
      <c r="M91" s="231"/>
      <c r="N91" s="213">
        <f t="shared" si="1"/>
        <v>0</v>
      </c>
      <c r="O91" s="232"/>
      <c r="P91" s="231"/>
      <c r="Q91" s="215">
        <f t="shared" si="2"/>
        <v>0</v>
      </c>
    </row>
    <row r="92" spans="5:17" x14ac:dyDescent="0.2">
      <c r="E92" s="209" t="s">
        <v>180</v>
      </c>
      <c r="F92" s="210">
        <v>13.8</v>
      </c>
      <c r="G92" s="554" t="s">
        <v>171</v>
      </c>
      <c r="H92" s="216"/>
      <c r="I92" s="216"/>
      <c r="J92" s="216"/>
      <c r="K92" s="216"/>
      <c r="L92" s="216"/>
      <c r="M92" s="231"/>
      <c r="N92" s="213">
        <f t="shared" si="1"/>
        <v>0</v>
      </c>
      <c r="O92" s="232"/>
      <c r="P92" s="231"/>
      <c r="Q92" s="215">
        <f t="shared" si="2"/>
        <v>0</v>
      </c>
    </row>
    <row r="93" spans="5:17" x14ac:dyDescent="0.2">
      <c r="E93" s="202" t="s">
        <v>183</v>
      </c>
      <c r="F93" s="210">
        <v>13.9</v>
      </c>
      <c r="G93" s="570" t="s">
        <v>1197</v>
      </c>
      <c r="H93" s="216"/>
      <c r="I93" s="216"/>
      <c r="J93" s="216"/>
      <c r="K93" s="216"/>
      <c r="L93" s="216"/>
      <c r="M93" s="216"/>
      <c r="N93" s="247">
        <f t="shared" ref="N93:N118" si="21">SUM(H93:M93)</f>
        <v>0</v>
      </c>
      <c r="O93" s="216"/>
      <c r="P93" s="216"/>
      <c r="Q93" s="248">
        <f t="shared" ref="Q93:Q118" si="22">SUM(N93:P93)</f>
        <v>0</v>
      </c>
    </row>
    <row r="94" spans="5:17" ht="13.35" customHeight="1" x14ac:dyDescent="0.2">
      <c r="E94" s="209" t="s">
        <v>184</v>
      </c>
      <c r="F94" s="249" t="s">
        <v>288</v>
      </c>
      <c r="G94" s="571" t="s">
        <v>289</v>
      </c>
      <c r="H94" s="219"/>
      <c r="I94" s="219"/>
      <c r="J94" s="219"/>
      <c r="K94" s="219"/>
      <c r="L94" s="219"/>
      <c r="M94" s="219"/>
      <c r="N94" s="247">
        <f t="shared" si="21"/>
        <v>0</v>
      </c>
      <c r="O94" s="219"/>
      <c r="P94" s="219"/>
      <c r="Q94" s="250">
        <f t="shared" si="22"/>
        <v>0</v>
      </c>
    </row>
    <row r="95" spans="5:17" x14ac:dyDescent="0.2">
      <c r="E95" s="202" t="s">
        <v>186</v>
      </c>
      <c r="F95" s="222">
        <v>14</v>
      </c>
      <c r="G95" s="223" t="s">
        <v>290</v>
      </c>
      <c r="H95" s="246">
        <f>SUM(H96:H102)</f>
        <v>0</v>
      </c>
      <c r="I95" s="246">
        <f t="shared" ref="I95:M95" si="23">SUM(I96:I102)</f>
        <v>0</v>
      </c>
      <c r="J95" s="246">
        <f t="shared" si="23"/>
        <v>0</v>
      </c>
      <c r="K95" s="246">
        <f t="shared" si="23"/>
        <v>0</v>
      </c>
      <c r="L95" s="246">
        <f t="shared" si="23"/>
        <v>0</v>
      </c>
      <c r="M95" s="246">
        <f t="shared" si="23"/>
        <v>0</v>
      </c>
      <c r="N95" s="247">
        <f t="shared" si="21"/>
        <v>0</v>
      </c>
      <c r="O95" s="246">
        <f>SUM(O96:O102)</f>
        <v>0</v>
      </c>
      <c r="P95" s="246">
        <f>SUM(P96:P102)</f>
        <v>0</v>
      </c>
      <c r="Q95" s="251">
        <f t="shared" si="22"/>
        <v>0</v>
      </c>
    </row>
    <row r="96" spans="5:17" x14ac:dyDescent="0.2">
      <c r="E96" s="209" t="s">
        <v>188</v>
      </c>
      <c r="F96" s="210">
        <v>14.1</v>
      </c>
      <c r="G96" s="554" t="s">
        <v>185</v>
      </c>
      <c r="H96" s="211"/>
      <c r="I96" s="211"/>
      <c r="J96" s="211"/>
      <c r="K96" s="211"/>
      <c r="L96" s="211"/>
      <c r="M96" s="212"/>
      <c r="N96" s="213">
        <f t="shared" si="21"/>
        <v>0</v>
      </c>
      <c r="O96" s="214"/>
      <c r="P96" s="212"/>
      <c r="Q96" s="208">
        <f t="shared" si="22"/>
        <v>0</v>
      </c>
    </row>
    <row r="97" spans="5:17" x14ac:dyDescent="0.2">
      <c r="E97" s="202" t="s">
        <v>190</v>
      </c>
      <c r="F97" s="210">
        <v>14.2</v>
      </c>
      <c r="G97" s="554" t="s">
        <v>187</v>
      </c>
      <c r="H97" s="216"/>
      <c r="I97" s="216"/>
      <c r="J97" s="216"/>
      <c r="K97" s="216"/>
      <c r="L97" s="216"/>
      <c r="M97" s="217"/>
      <c r="N97" s="213">
        <f t="shared" si="21"/>
        <v>0</v>
      </c>
      <c r="O97" s="232"/>
      <c r="P97" s="217"/>
      <c r="Q97" s="215">
        <f t="shared" si="22"/>
        <v>0</v>
      </c>
    </row>
    <row r="98" spans="5:17" x14ac:dyDescent="0.2">
      <c r="E98" s="209" t="s">
        <v>192</v>
      </c>
      <c r="F98" s="210">
        <v>14.3</v>
      </c>
      <c r="G98" s="554" t="s">
        <v>189</v>
      </c>
      <c r="H98" s="216"/>
      <c r="I98" s="216"/>
      <c r="J98" s="216"/>
      <c r="K98" s="216"/>
      <c r="L98" s="216"/>
      <c r="M98" s="217"/>
      <c r="N98" s="213">
        <f t="shared" si="21"/>
        <v>0</v>
      </c>
      <c r="O98" s="232"/>
      <c r="P98" s="217"/>
      <c r="Q98" s="215">
        <f t="shared" si="22"/>
        <v>0</v>
      </c>
    </row>
    <row r="99" spans="5:17" x14ac:dyDescent="0.2">
      <c r="E99" s="202" t="s">
        <v>194</v>
      </c>
      <c r="F99" s="210">
        <v>14.4</v>
      </c>
      <c r="G99" s="554" t="s">
        <v>191</v>
      </c>
      <c r="H99" s="216"/>
      <c r="I99" s="216"/>
      <c r="J99" s="216"/>
      <c r="K99" s="216"/>
      <c r="L99" s="216"/>
      <c r="M99" s="217"/>
      <c r="N99" s="213">
        <f t="shared" si="21"/>
        <v>0</v>
      </c>
      <c r="O99" s="232"/>
      <c r="P99" s="217"/>
      <c r="Q99" s="215">
        <f t="shared" si="22"/>
        <v>0</v>
      </c>
    </row>
    <row r="100" spans="5:17" x14ac:dyDescent="0.2">
      <c r="E100" s="209" t="s">
        <v>196</v>
      </c>
      <c r="F100" s="210">
        <v>14.5</v>
      </c>
      <c r="G100" s="554" t="s">
        <v>193</v>
      </c>
      <c r="H100" s="216"/>
      <c r="I100" s="216"/>
      <c r="J100" s="216"/>
      <c r="K100" s="216"/>
      <c r="L100" s="216"/>
      <c r="M100" s="217"/>
      <c r="N100" s="213">
        <f t="shared" si="21"/>
        <v>0</v>
      </c>
      <c r="O100" s="232"/>
      <c r="P100" s="217"/>
      <c r="Q100" s="215">
        <f t="shared" si="22"/>
        <v>0</v>
      </c>
    </row>
    <row r="101" spans="5:17" x14ac:dyDescent="0.2">
      <c r="E101" s="202" t="s">
        <v>198</v>
      </c>
      <c r="F101" s="210">
        <v>14.6</v>
      </c>
      <c r="G101" s="554" t="s">
        <v>195</v>
      </c>
      <c r="H101" s="216"/>
      <c r="I101" s="216"/>
      <c r="J101" s="216"/>
      <c r="K101" s="216"/>
      <c r="L101" s="216"/>
      <c r="M101" s="217"/>
      <c r="N101" s="213">
        <f t="shared" si="21"/>
        <v>0</v>
      </c>
      <c r="O101" s="232"/>
      <c r="P101" s="217"/>
      <c r="Q101" s="215">
        <f t="shared" si="22"/>
        <v>0</v>
      </c>
    </row>
    <row r="102" spans="5:17" x14ac:dyDescent="0.2">
      <c r="E102" s="209" t="s">
        <v>309</v>
      </c>
      <c r="F102" s="210">
        <v>14.7</v>
      </c>
      <c r="G102" s="554" t="s">
        <v>197</v>
      </c>
      <c r="H102" s="252"/>
      <c r="I102" s="252"/>
      <c r="J102" s="252"/>
      <c r="K102" s="252"/>
      <c r="L102" s="252"/>
      <c r="M102" s="253"/>
      <c r="N102" s="213">
        <f t="shared" si="21"/>
        <v>0</v>
      </c>
      <c r="O102" s="254"/>
      <c r="P102" s="253"/>
      <c r="Q102" s="215">
        <f t="shared" si="22"/>
        <v>0</v>
      </c>
    </row>
    <row r="103" spans="5:17" x14ac:dyDescent="0.2">
      <c r="E103" s="202" t="s">
        <v>312</v>
      </c>
      <c r="F103" s="222">
        <v>15</v>
      </c>
      <c r="G103" s="223" t="s">
        <v>291</v>
      </c>
      <c r="H103" s="213">
        <f>H104+H108+H117+H118</f>
        <v>0</v>
      </c>
      <c r="I103" s="213">
        <f t="shared" ref="I103:P103" si="24">I104+I108+I117+I118</f>
        <v>0</v>
      </c>
      <c r="J103" s="213">
        <f t="shared" si="24"/>
        <v>0</v>
      </c>
      <c r="K103" s="213">
        <f t="shared" si="24"/>
        <v>0</v>
      </c>
      <c r="L103" s="213">
        <f t="shared" si="24"/>
        <v>0</v>
      </c>
      <c r="M103" s="213">
        <f t="shared" si="24"/>
        <v>0</v>
      </c>
      <c r="N103" s="213">
        <f t="shared" si="21"/>
        <v>0</v>
      </c>
      <c r="O103" s="213">
        <f t="shared" si="24"/>
        <v>0</v>
      </c>
      <c r="P103" s="213">
        <f t="shared" si="24"/>
        <v>0</v>
      </c>
      <c r="Q103" s="215">
        <f t="shared" si="22"/>
        <v>0</v>
      </c>
    </row>
    <row r="104" spans="5:17" x14ac:dyDescent="0.2">
      <c r="E104" s="209" t="s">
        <v>314</v>
      </c>
      <c r="F104" s="226">
        <v>15.1</v>
      </c>
      <c r="G104" s="556" t="s">
        <v>292</v>
      </c>
      <c r="H104" s="213">
        <f t="shared" ref="H104:M104" si="25">SUM(H105:H107)</f>
        <v>0</v>
      </c>
      <c r="I104" s="213">
        <f t="shared" si="25"/>
        <v>0</v>
      </c>
      <c r="J104" s="213">
        <f t="shared" si="25"/>
        <v>0</v>
      </c>
      <c r="K104" s="213">
        <f t="shared" si="25"/>
        <v>0</v>
      </c>
      <c r="L104" s="213">
        <f t="shared" si="25"/>
        <v>0</v>
      </c>
      <c r="M104" s="224">
        <f t="shared" si="25"/>
        <v>0</v>
      </c>
      <c r="N104" s="213">
        <f t="shared" si="21"/>
        <v>0</v>
      </c>
      <c r="O104" s="225">
        <f>SUM(O105:O107)</f>
        <v>0</v>
      </c>
      <c r="P104" s="224">
        <f>SUM(P105:P107)</f>
        <v>0</v>
      </c>
      <c r="Q104" s="215">
        <f t="shared" si="22"/>
        <v>0</v>
      </c>
    </row>
    <row r="105" spans="5:17" x14ac:dyDescent="0.2">
      <c r="E105" s="202" t="s">
        <v>387</v>
      </c>
      <c r="F105" s="227" t="s">
        <v>293</v>
      </c>
      <c r="G105" s="557" t="s">
        <v>294</v>
      </c>
      <c r="H105" s="211"/>
      <c r="I105" s="211"/>
      <c r="J105" s="211"/>
      <c r="K105" s="211"/>
      <c r="L105" s="211"/>
      <c r="M105" s="212"/>
      <c r="N105" s="213">
        <f t="shared" si="21"/>
        <v>0</v>
      </c>
      <c r="O105" s="214"/>
      <c r="P105" s="212"/>
      <c r="Q105" s="215">
        <f t="shared" si="22"/>
        <v>0</v>
      </c>
    </row>
    <row r="106" spans="5:17" x14ac:dyDescent="0.2">
      <c r="E106" s="209" t="s">
        <v>389</v>
      </c>
      <c r="F106" s="227" t="s">
        <v>295</v>
      </c>
      <c r="G106" s="557" t="s">
        <v>296</v>
      </c>
      <c r="H106" s="216"/>
      <c r="I106" s="216"/>
      <c r="J106" s="216"/>
      <c r="K106" s="216"/>
      <c r="L106" s="216"/>
      <c r="M106" s="217"/>
      <c r="N106" s="213">
        <f t="shared" si="21"/>
        <v>0</v>
      </c>
      <c r="O106" s="232"/>
      <c r="P106" s="217"/>
      <c r="Q106" s="215">
        <f t="shared" si="22"/>
        <v>0</v>
      </c>
    </row>
    <row r="107" spans="5:17" x14ac:dyDescent="0.2">
      <c r="E107" s="202" t="s">
        <v>391</v>
      </c>
      <c r="F107" s="227" t="s">
        <v>297</v>
      </c>
      <c r="G107" s="557" t="s">
        <v>381</v>
      </c>
      <c r="H107" s="252"/>
      <c r="I107" s="252"/>
      <c r="J107" s="252"/>
      <c r="K107" s="252"/>
      <c r="L107" s="252"/>
      <c r="M107" s="253"/>
      <c r="N107" s="213">
        <f t="shared" si="21"/>
        <v>0</v>
      </c>
      <c r="O107" s="254"/>
      <c r="P107" s="253"/>
      <c r="Q107" s="215">
        <f t="shared" si="22"/>
        <v>0</v>
      </c>
    </row>
    <row r="108" spans="5:17" x14ac:dyDescent="0.2">
      <c r="E108" s="209" t="s">
        <v>393</v>
      </c>
      <c r="F108" s="226">
        <v>15.2</v>
      </c>
      <c r="G108" s="556" t="s">
        <v>299</v>
      </c>
      <c r="H108" s="213">
        <f>SUM(H109:H116)</f>
        <v>0</v>
      </c>
      <c r="I108" s="213">
        <f t="shared" ref="I108:M108" si="26">SUM(I109:I116)</f>
        <v>0</v>
      </c>
      <c r="J108" s="213">
        <f t="shared" si="26"/>
        <v>0</v>
      </c>
      <c r="K108" s="213">
        <f t="shared" si="26"/>
        <v>0</v>
      </c>
      <c r="L108" s="213">
        <f t="shared" si="26"/>
        <v>0</v>
      </c>
      <c r="M108" s="224">
        <f t="shared" si="26"/>
        <v>0</v>
      </c>
      <c r="N108" s="213">
        <f t="shared" si="21"/>
        <v>0</v>
      </c>
      <c r="O108" s="225">
        <f>SUM(O109:O116)</f>
        <v>0</v>
      </c>
      <c r="P108" s="224">
        <f>SUM(P109:P116)</f>
        <v>0</v>
      </c>
      <c r="Q108" s="215">
        <f t="shared" si="22"/>
        <v>0</v>
      </c>
    </row>
    <row r="109" spans="5:17" x14ac:dyDescent="0.2">
      <c r="E109" s="202" t="s">
        <v>395</v>
      </c>
      <c r="F109" s="227" t="s">
        <v>300</v>
      </c>
      <c r="G109" s="532" t="s">
        <v>846</v>
      </c>
      <c r="H109" s="211"/>
      <c r="I109" s="211"/>
      <c r="J109" s="211"/>
      <c r="K109" s="211"/>
      <c r="L109" s="211"/>
      <c r="M109" s="212"/>
      <c r="N109" s="213">
        <f t="shared" si="21"/>
        <v>0</v>
      </c>
      <c r="O109" s="214"/>
      <c r="P109" s="212"/>
      <c r="Q109" s="255">
        <f>SUM(N109:P109)</f>
        <v>0</v>
      </c>
    </row>
    <row r="110" spans="5:17" x14ac:dyDescent="0.2">
      <c r="E110" s="209" t="s">
        <v>397</v>
      </c>
      <c r="F110" s="227" t="s">
        <v>301</v>
      </c>
      <c r="G110" s="518" t="s">
        <v>847</v>
      </c>
      <c r="H110" s="211"/>
      <c r="I110" s="211"/>
      <c r="J110" s="211"/>
      <c r="K110" s="211"/>
      <c r="L110" s="211"/>
      <c r="M110" s="256"/>
      <c r="N110" s="213"/>
      <c r="O110" s="257"/>
      <c r="P110" s="256"/>
      <c r="Q110" s="258"/>
    </row>
    <row r="111" spans="5:17" x14ac:dyDescent="0.2">
      <c r="E111" s="202" t="s">
        <v>399</v>
      </c>
      <c r="F111" s="227" t="s">
        <v>303</v>
      </c>
      <c r="G111" s="557" t="s">
        <v>302</v>
      </c>
      <c r="H111" s="216"/>
      <c r="I111" s="216"/>
      <c r="J111" s="216"/>
      <c r="K111" s="216"/>
      <c r="L111" s="216"/>
      <c r="M111" s="217"/>
      <c r="N111" s="213">
        <f t="shared" si="21"/>
        <v>0</v>
      </c>
      <c r="O111" s="232"/>
      <c r="P111" s="217"/>
      <c r="Q111" s="259">
        <f t="shared" si="22"/>
        <v>0</v>
      </c>
    </row>
    <row r="112" spans="5:17" x14ac:dyDescent="0.2">
      <c r="E112" s="209" t="s">
        <v>403</v>
      </c>
      <c r="F112" s="227" t="s">
        <v>305</v>
      </c>
      <c r="G112" s="557" t="s">
        <v>304</v>
      </c>
      <c r="H112" s="216"/>
      <c r="I112" s="216"/>
      <c r="J112" s="216"/>
      <c r="K112" s="216"/>
      <c r="L112" s="216"/>
      <c r="M112" s="217"/>
      <c r="N112" s="213">
        <f t="shared" si="21"/>
        <v>0</v>
      </c>
      <c r="O112" s="232"/>
      <c r="P112" s="217"/>
      <c r="Q112" s="215">
        <f>SUM(N112:P112)</f>
        <v>0</v>
      </c>
    </row>
    <row r="113" spans="5:21" x14ac:dyDescent="0.2">
      <c r="E113" s="202" t="s">
        <v>404</v>
      </c>
      <c r="F113" s="227" t="s">
        <v>307</v>
      </c>
      <c r="G113" s="557" t="s">
        <v>382</v>
      </c>
      <c r="H113" s="216"/>
      <c r="I113" s="216"/>
      <c r="J113" s="216"/>
      <c r="K113" s="216"/>
      <c r="L113" s="216"/>
      <c r="M113" s="217"/>
      <c r="N113" s="213">
        <f t="shared" si="21"/>
        <v>0</v>
      </c>
      <c r="O113" s="232"/>
      <c r="P113" s="217"/>
      <c r="Q113" s="215">
        <f t="shared" si="22"/>
        <v>0</v>
      </c>
    </row>
    <row r="114" spans="5:21" x14ac:dyDescent="0.2">
      <c r="E114" s="209" t="s">
        <v>405</v>
      </c>
      <c r="F114" s="227" t="s">
        <v>310</v>
      </c>
      <c r="G114" s="557" t="s">
        <v>383</v>
      </c>
      <c r="H114" s="216"/>
      <c r="I114" s="216"/>
      <c r="J114" s="216"/>
      <c r="K114" s="216"/>
      <c r="L114" s="216"/>
      <c r="M114" s="217"/>
      <c r="N114" s="213">
        <f t="shared" si="21"/>
        <v>0</v>
      </c>
      <c r="O114" s="232"/>
      <c r="P114" s="217"/>
      <c r="Q114" s="215">
        <f t="shared" si="22"/>
        <v>0</v>
      </c>
    </row>
    <row r="115" spans="5:21" x14ac:dyDescent="0.2">
      <c r="E115" s="202" t="s">
        <v>406</v>
      </c>
      <c r="F115" s="227" t="s">
        <v>384</v>
      </c>
      <c r="G115" s="557" t="s">
        <v>308</v>
      </c>
      <c r="H115" s="216"/>
      <c r="I115" s="216"/>
      <c r="J115" s="216"/>
      <c r="K115" s="216"/>
      <c r="L115" s="216"/>
      <c r="M115" s="217"/>
      <c r="N115" s="213">
        <f t="shared" si="21"/>
        <v>0</v>
      </c>
      <c r="O115" s="232"/>
      <c r="P115" s="217"/>
      <c r="Q115" s="215">
        <f t="shared" si="22"/>
        <v>0</v>
      </c>
    </row>
    <row r="116" spans="5:21" x14ac:dyDescent="0.2">
      <c r="E116" s="209" t="s">
        <v>407</v>
      </c>
      <c r="F116" s="227" t="s">
        <v>859</v>
      </c>
      <c r="G116" s="557" t="s">
        <v>385</v>
      </c>
      <c r="H116" s="216"/>
      <c r="I116" s="216"/>
      <c r="J116" s="216"/>
      <c r="K116" s="216"/>
      <c r="L116" s="216"/>
      <c r="M116" s="217"/>
      <c r="N116" s="213">
        <f t="shared" si="21"/>
        <v>0</v>
      </c>
      <c r="O116" s="232"/>
      <c r="P116" s="217"/>
      <c r="Q116" s="215">
        <f t="shared" si="22"/>
        <v>0</v>
      </c>
    </row>
    <row r="117" spans="5:21" x14ac:dyDescent="0.2">
      <c r="E117" s="202" t="s">
        <v>408</v>
      </c>
      <c r="F117" s="210">
        <v>15.3</v>
      </c>
      <c r="G117" s="567" t="s">
        <v>386</v>
      </c>
      <c r="H117" s="216"/>
      <c r="I117" s="216"/>
      <c r="J117" s="216"/>
      <c r="K117" s="216"/>
      <c r="L117" s="216"/>
      <c r="M117" s="216"/>
      <c r="N117" s="225">
        <f t="shared" si="21"/>
        <v>0</v>
      </c>
      <c r="O117" s="232"/>
      <c r="P117" s="217"/>
      <c r="Q117" s="215">
        <f t="shared" si="22"/>
        <v>0</v>
      </c>
    </row>
    <row r="118" spans="5:21" x14ac:dyDescent="0.2">
      <c r="E118" s="209" t="s">
        <v>521</v>
      </c>
      <c r="F118" s="210">
        <v>15.4</v>
      </c>
      <c r="G118" s="567" t="s">
        <v>313</v>
      </c>
      <c r="H118" s="216"/>
      <c r="I118" s="216"/>
      <c r="J118" s="216"/>
      <c r="K118" s="216"/>
      <c r="L118" s="216"/>
      <c r="M118" s="216"/>
      <c r="N118" s="247">
        <f t="shared" si="21"/>
        <v>0</v>
      </c>
      <c r="O118" s="216"/>
      <c r="P118" s="216"/>
      <c r="Q118" s="248">
        <f t="shared" si="22"/>
        <v>0</v>
      </c>
    </row>
    <row r="119" spans="5:21" x14ac:dyDescent="0.2">
      <c r="E119" s="202" t="s">
        <v>522</v>
      </c>
      <c r="F119" s="222">
        <v>16</v>
      </c>
      <c r="G119" s="223" t="s">
        <v>388</v>
      </c>
      <c r="H119" s="246">
        <f>H11+H16+H21+H42+H47+H49+H50+H54+H57+H62+H65+H66+H82+H95+H103</f>
        <v>0</v>
      </c>
      <c r="I119" s="246">
        <f t="shared" ref="I119:P119" si="27">I11+I16+I21+I42+I47+I49+I50+I54+I57+I62+I65+I66+I82+I95+I103</f>
        <v>0</v>
      </c>
      <c r="J119" s="246">
        <f t="shared" si="27"/>
        <v>0</v>
      </c>
      <c r="K119" s="246">
        <f t="shared" si="27"/>
        <v>0</v>
      </c>
      <c r="L119" s="246">
        <f t="shared" si="27"/>
        <v>0</v>
      </c>
      <c r="M119" s="246">
        <f t="shared" si="27"/>
        <v>0</v>
      </c>
      <c r="N119" s="247">
        <f t="shared" si="27"/>
        <v>0</v>
      </c>
      <c r="O119" s="246">
        <f t="shared" si="27"/>
        <v>0</v>
      </c>
      <c r="P119" s="246">
        <f t="shared" si="27"/>
        <v>0</v>
      </c>
      <c r="Q119" s="248">
        <f>SUM(N119:P119)</f>
        <v>0</v>
      </c>
    </row>
    <row r="120" spans="5:21" ht="12.6" customHeight="1" x14ac:dyDescent="0.2">
      <c r="E120" s="209" t="s">
        <v>524</v>
      </c>
      <c r="F120" s="260">
        <v>17</v>
      </c>
      <c r="G120" s="223" t="s">
        <v>390</v>
      </c>
      <c r="H120" s="246">
        <f>SUM(H121:H125)</f>
        <v>0</v>
      </c>
      <c r="I120" s="246">
        <f t="shared" ref="I120:P120" si="28">SUM(I121:I125)</f>
        <v>0</v>
      </c>
      <c r="J120" s="246">
        <f t="shared" si="28"/>
        <v>0</v>
      </c>
      <c r="K120" s="246">
        <f t="shared" si="28"/>
        <v>0</v>
      </c>
      <c r="L120" s="246">
        <f t="shared" si="28"/>
        <v>0</v>
      </c>
      <c r="M120" s="246">
        <f t="shared" si="28"/>
        <v>0</v>
      </c>
      <c r="N120" s="246">
        <f>SUM(H120:M120)</f>
        <v>0</v>
      </c>
      <c r="O120" s="246">
        <f t="shared" si="28"/>
        <v>0</v>
      </c>
      <c r="P120" s="246">
        <f t="shared" si="28"/>
        <v>0</v>
      </c>
      <c r="Q120" s="248">
        <f>SUM(N120:P120)</f>
        <v>0</v>
      </c>
    </row>
    <row r="121" spans="5:21" x14ac:dyDescent="0.2">
      <c r="E121" s="202" t="s">
        <v>526</v>
      </c>
      <c r="F121" s="261">
        <v>17.100000000000001</v>
      </c>
      <c r="G121" s="566" t="s">
        <v>392</v>
      </c>
      <c r="H121" s="211"/>
      <c r="I121" s="211"/>
      <c r="J121" s="211"/>
      <c r="K121" s="211"/>
      <c r="L121" s="211"/>
      <c r="M121" s="212"/>
      <c r="N121" s="246">
        <f>SUM(H121:M121)</f>
        <v>0</v>
      </c>
      <c r="O121" s="214"/>
      <c r="P121" s="212"/>
      <c r="Q121" s="251">
        <f>SUM(N121:P121)</f>
        <v>0</v>
      </c>
    </row>
    <row r="122" spans="5:21" x14ac:dyDescent="0.2">
      <c r="E122" s="209" t="s">
        <v>528</v>
      </c>
      <c r="F122" s="261">
        <v>17.2</v>
      </c>
      <c r="G122" s="566" t="s">
        <v>394</v>
      </c>
      <c r="H122" s="216"/>
      <c r="I122" s="216"/>
      <c r="J122" s="216"/>
      <c r="K122" s="216"/>
      <c r="L122" s="216"/>
      <c r="M122" s="217"/>
      <c r="N122" s="246">
        <f t="shared" ref="N122:N125" si="29">SUM(H122:M122)</f>
        <v>0</v>
      </c>
      <c r="O122" s="232"/>
      <c r="P122" s="217"/>
      <c r="Q122" s="251">
        <f>SUM(N122:P122)</f>
        <v>0</v>
      </c>
    </row>
    <row r="123" spans="5:21" x14ac:dyDescent="0.2">
      <c r="E123" s="202" t="s">
        <v>530</v>
      </c>
      <c r="F123" s="261">
        <v>17.3</v>
      </c>
      <c r="G123" s="566" t="s">
        <v>396</v>
      </c>
      <c r="H123" s="216"/>
      <c r="I123" s="216"/>
      <c r="J123" s="216"/>
      <c r="K123" s="216"/>
      <c r="L123" s="216"/>
      <c r="M123" s="217"/>
      <c r="N123" s="246">
        <f t="shared" si="29"/>
        <v>0</v>
      </c>
      <c r="O123" s="232"/>
      <c r="P123" s="217"/>
      <c r="Q123" s="251">
        <f t="shared" ref="Q123:Q125" si="30">SUM(N123:P123)</f>
        <v>0</v>
      </c>
    </row>
    <row r="124" spans="5:21" x14ac:dyDescent="0.2">
      <c r="E124" s="209" t="s">
        <v>532</v>
      </c>
      <c r="F124" s="261">
        <v>17.399999999999999</v>
      </c>
      <c r="G124" s="566" t="s">
        <v>398</v>
      </c>
      <c r="H124" s="252"/>
      <c r="I124" s="252"/>
      <c r="J124" s="252"/>
      <c r="K124" s="252"/>
      <c r="L124" s="252"/>
      <c r="M124" s="253"/>
      <c r="N124" s="262">
        <f t="shared" si="29"/>
        <v>0</v>
      </c>
      <c r="O124" s="254"/>
      <c r="P124" s="253"/>
      <c r="Q124" s="263">
        <f t="shared" si="30"/>
        <v>0</v>
      </c>
    </row>
    <row r="125" spans="5:21" x14ac:dyDescent="0.2">
      <c r="E125" s="202" t="s">
        <v>534</v>
      </c>
      <c r="F125" s="264">
        <v>17.5</v>
      </c>
      <c r="G125" s="566" t="s">
        <v>400</v>
      </c>
      <c r="H125" s="216"/>
      <c r="I125" s="216"/>
      <c r="J125" s="216"/>
      <c r="K125" s="216"/>
      <c r="L125" s="216"/>
      <c r="M125" s="216"/>
      <c r="N125" s="265">
        <f t="shared" si="29"/>
        <v>0</v>
      </c>
      <c r="O125" s="216"/>
      <c r="P125" s="216"/>
      <c r="Q125" s="265">
        <f t="shared" si="30"/>
        <v>0</v>
      </c>
    </row>
    <row r="127" spans="5:21" x14ac:dyDescent="0.2"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30" spans="5:18" x14ac:dyDescent="0.2">
      <c r="E130" s="738" t="s">
        <v>374</v>
      </c>
      <c r="F130" s="738"/>
      <c r="G130" s="739" t="s">
        <v>11108</v>
      </c>
      <c r="H130" s="739"/>
      <c r="I130" s="739"/>
      <c r="J130" s="739"/>
      <c r="K130" s="739"/>
      <c r="L130" s="739"/>
      <c r="M130" s="739"/>
      <c r="N130" s="739"/>
      <c r="O130" s="739"/>
      <c r="P130" s="739"/>
      <c r="Q130" s="739"/>
      <c r="R130" s="739"/>
    </row>
    <row r="131" spans="5:18" x14ac:dyDescent="0.2">
      <c r="E131" s="738"/>
      <c r="F131" s="738"/>
      <c r="G131" s="739" t="s">
        <v>375</v>
      </c>
      <c r="H131" s="739"/>
      <c r="I131" s="739"/>
      <c r="J131" s="739"/>
      <c r="K131" s="739"/>
      <c r="L131" s="739"/>
      <c r="M131" s="739"/>
      <c r="N131" s="739"/>
      <c r="O131" s="739"/>
      <c r="P131" s="739"/>
      <c r="Q131" s="739"/>
      <c r="R131" s="739"/>
    </row>
  </sheetData>
  <mergeCells count="10">
    <mergeCell ref="E130:F131"/>
    <mergeCell ref="G130:R130"/>
    <mergeCell ref="G131:R131"/>
    <mergeCell ref="E4:Q4"/>
    <mergeCell ref="F5:Q5"/>
    <mergeCell ref="F6:Q6"/>
    <mergeCell ref="F7:Q7"/>
    <mergeCell ref="E9:E10"/>
    <mergeCell ref="F9:F10"/>
    <mergeCell ref="G9:G10"/>
  </mergeCells>
  <phoneticPr fontId="14" type="noConversion"/>
  <pageMargins left="0.7" right="0.7" top="0.75" bottom="0.75" header="0.3" footer="0.3"/>
  <pageSetup paperSize="9" scale="41" fitToHeight="0" orientation="portrait" r:id="rId1"/>
  <headerFooter alignWithMargins="0">
    <oddHeader>&amp;L&amp;"Calibri"&amp;10&amp;K0078D7CBUAE Classification: Restricted&amp;1#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75F1-5E3E-463A-9251-C712E457EBEB}">
  <sheetPr codeName="Sheet5"/>
  <dimension ref="A1:D2"/>
  <sheetViews>
    <sheetView showGridLines="0" zoomScaleNormal="100" workbookViewId="0"/>
  </sheetViews>
  <sheetFormatPr defaultColWidth="8.88671875" defaultRowHeight="10.199999999999999" x14ac:dyDescent="0.2"/>
  <cols>
    <col min="1" max="1" width="14.33203125" style="17" bestFit="1" customWidth="1"/>
    <col min="2" max="2" width="85.5546875" style="17" bestFit="1" customWidth="1"/>
    <col min="3" max="3" width="18.5546875" style="17" customWidth="1"/>
    <col min="4" max="4" width="66.44140625" style="17" bestFit="1" customWidth="1"/>
    <col min="5" max="16384" width="8.88671875" style="17"/>
  </cols>
  <sheetData>
    <row r="1" spans="1:4" x14ac:dyDescent="0.2">
      <c r="A1" s="476" t="s">
        <v>202</v>
      </c>
      <c r="B1" s="476" t="s">
        <v>705</v>
      </c>
      <c r="C1" s="476" t="s">
        <v>706</v>
      </c>
      <c r="D1" s="476" t="s">
        <v>707</v>
      </c>
    </row>
    <row r="2" spans="1:4" ht="20.399999999999999" x14ac:dyDescent="0.2">
      <c r="A2" s="58" t="s">
        <v>11168</v>
      </c>
      <c r="B2" s="48" t="s">
        <v>826</v>
      </c>
      <c r="C2" s="58" t="s">
        <v>709</v>
      </c>
      <c r="D2" s="48" t="s">
        <v>827</v>
      </c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5A1B-253C-47E8-AD3E-1F88A21A51FD}">
  <sheetPr codeName="Sheet37"/>
  <dimension ref="A1:K20318"/>
  <sheetViews>
    <sheetView showGridLines="0" zoomScaleNormal="100" workbookViewId="0"/>
  </sheetViews>
  <sheetFormatPr defaultColWidth="9.5546875" defaultRowHeight="10.199999999999999" x14ac:dyDescent="0.2"/>
  <cols>
    <col min="1" max="1" width="6.5546875" style="17" bestFit="1" customWidth="1"/>
    <col min="2" max="2" width="17.44140625" style="17" customWidth="1"/>
    <col min="3" max="6" width="11.6640625" style="17" customWidth="1"/>
    <col min="7" max="8" width="23" style="17" customWidth="1"/>
    <col min="9" max="10" width="50.6640625" style="17" customWidth="1"/>
    <col min="11" max="11" width="17.44140625" style="17" customWidth="1"/>
    <col min="12" max="16384" width="9.5546875" style="17"/>
  </cols>
  <sheetData>
    <row r="1" spans="1:11" ht="10.8" thickBot="1" x14ac:dyDescent="0.25">
      <c r="A1" s="51" t="s">
        <v>376</v>
      </c>
      <c r="B1" s="59" t="s">
        <v>202</v>
      </c>
      <c r="C1" s="59" t="s">
        <v>203</v>
      </c>
      <c r="D1" s="59" t="s">
        <v>204</v>
      </c>
      <c r="E1" s="59" t="s">
        <v>205</v>
      </c>
      <c r="F1" s="59" t="s">
        <v>206</v>
      </c>
      <c r="G1" s="59" t="s">
        <v>207</v>
      </c>
      <c r="H1" s="59" t="s">
        <v>208</v>
      </c>
      <c r="I1" s="59" t="s">
        <v>209</v>
      </c>
      <c r="J1" s="59" t="s">
        <v>210</v>
      </c>
      <c r="K1" s="59" t="s">
        <v>211</v>
      </c>
    </row>
    <row r="2" spans="1:11" x14ac:dyDescent="0.2">
      <c r="B2" s="58" t="s">
        <v>9752</v>
      </c>
      <c r="C2" s="58" t="s">
        <v>316</v>
      </c>
      <c r="D2" s="60" t="s">
        <v>16</v>
      </c>
      <c r="E2" s="60" t="s">
        <v>16</v>
      </c>
      <c r="F2" s="58" t="s">
        <v>1204</v>
      </c>
      <c r="G2" s="58" t="s">
        <v>212</v>
      </c>
      <c r="H2" s="58" t="s">
        <v>213</v>
      </c>
      <c r="I2" s="58" t="s">
        <v>9753</v>
      </c>
      <c r="J2" s="58"/>
      <c r="K2" s="58"/>
    </row>
    <row r="3" spans="1:11" x14ac:dyDescent="0.2">
      <c r="B3" s="58" t="s">
        <v>9754</v>
      </c>
      <c r="C3" s="58" t="s">
        <v>316</v>
      </c>
      <c r="D3" s="60" t="s">
        <v>16</v>
      </c>
      <c r="E3" s="60" t="s">
        <v>17</v>
      </c>
      <c r="F3" s="58" t="s">
        <v>1207</v>
      </c>
      <c r="G3" s="58" t="s">
        <v>212</v>
      </c>
      <c r="H3" s="58" t="s">
        <v>213</v>
      </c>
      <c r="I3" s="58" t="s">
        <v>9755</v>
      </c>
      <c r="J3" s="58"/>
      <c r="K3" s="58"/>
    </row>
    <row r="4" spans="1:11" x14ac:dyDescent="0.2">
      <c r="B4" s="58" t="s">
        <v>9756</v>
      </c>
      <c r="C4" s="58" t="s">
        <v>316</v>
      </c>
      <c r="D4" s="60" t="s">
        <v>16</v>
      </c>
      <c r="E4" s="60" t="s">
        <v>18</v>
      </c>
      <c r="F4" s="58" t="s">
        <v>1210</v>
      </c>
      <c r="G4" s="58" t="s">
        <v>212</v>
      </c>
      <c r="H4" s="58" t="s">
        <v>213</v>
      </c>
      <c r="I4" s="58" t="s">
        <v>9757</v>
      </c>
      <c r="J4" s="58"/>
      <c r="K4" s="58"/>
    </row>
    <row r="5" spans="1:11" x14ac:dyDescent="0.2">
      <c r="B5" s="58" t="s">
        <v>9758</v>
      </c>
      <c r="C5" s="58" t="s">
        <v>316</v>
      </c>
      <c r="D5" s="60" t="s">
        <v>16</v>
      </c>
      <c r="E5" s="60" t="s">
        <v>19</v>
      </c>
      <c r="F5" s="58" t="s">
        <v>1213</v>
      </c>
      <c r="G5" s="58" t="s">
        <v>212</v>
      </c>
      <c r="H5" s="58" t="s">
        <v>213</v>
      </c>
      <c r="I5" s="58" t="s">
        <v>9759</v>
      </c>
      <c r="J5" s="58"/>
      <c r="K5" s="58"/>
    </row>
    <row r="6" spans="1:11" x14ac:dyDescent="0.2">
      <c r="B6" s="58" t="s">
        <v>9760</v>
      </c>
      <c r="C6" s="58" t="s">
        <v>316</v>
      </c>
      <c r="D6" s="60" t="s">
        <v>16</v>
      </c>
      <c r="E6" s="60" t="s">
        <v>20</v>
      </c>
      <c r="F6" s="58" t="s">
        <v>1216</v>
      </c>
      <c r="G6" s="58" t="s">
        <v>212</v>
      </c>
      <c r="H6" s="58" t="s">
        <v>213</v>
      </c>
      <c r="I6" s="58" t="s">
        <v>9761</v>
      </c>
      <c r="J6" s="58"/>
      <c r="K6" s="58"/>
    </row>
    <row r="7" spans="1:11" x14ac:dyDescent="0.2">
      <c r="B7" s="58" t="s">
        <v>9762</v>
      </c>
      <c r="C7" s="58" t="s">
        <v>316</v>
      </c>
      <c r="D7" s="60" t="s">
        <v>16</v>
      </c>
      <c r="E7" s="60" t="s">
        <v>21</v>
      </c>
      <c r="F7" s="58" t="s">
        <v>1219</v>
      </c>
      <c r="G7" s="58" t="s">
        <v>212</v>
      </c>
      <c r="H7" s="58" t="s">
        <v>213</v>
      </c>
      <c r="I7" s="58" t="s">
        <v>9763</v>
      </c>
      <c r="J7" s="58"/>
      <c r="K7" s="58"/>
    </row>
    <row r="8" spans="1:11" x14ac:dyDescent="0.2">
      <c r="B8" s="58" t="s">
        <v>9764</v>
      </c>
      <c r="C8" s="58" t="s">
        <v>316</v>
      </c>
      <c r="D8" s="60" t="s">
        <v>16</v>
      </c>
      <c r="E8" s="60" t="s">
        <v>22</v>
      </c>
      <c r="F8" s="58" t="s">
        <v>1222</v>
      </c>
      <c r="G8" s="58" t="s">
        <v>212</v>
      </c>
      <c r="H8" s="58" t="s">
        <v>213</v>
      </c>
      <c r="I8" s="58" t="s">
        <v>6252</v>
      </c>
      <c r="J8" s="58"/>
      <c r="K8" s="58"/>
    </row>
    <row r="9" spans="1:11" x14ac:dyDescent="0.2">
      <c r="B9" s="58" t="s">
        <v>9765</v>
      </c>
      <c r="C9" s="58" t="s">
        <v>316</v>
      </c>
      <c r="D9" s="60" t="s">
        <v>16</v>
      </c>
      <c r="E9" s="60" t="s">
        <v>23</v>
      </c>
      <c r="F9" s="58" t="s">
        <v>1225</v>
      </c>
      <c r="G9" s="58" t="s">
        <v>212</v>
      </c>
      <c r="H9" s="58" t="s">
        <v>213</v>
      </c>
      <c r="I9" s="58" t="s">
        <v>9766</v>
      </c>
      <c r="J9" s="58"/>
      <c r="K9" s="58"/>
    </row>
    <row r="10" spans="1:11" x14ac:dyDescent="0.2">
      <c r="B10" s="58" t="s">
        <v>9767</v>
      </c>
      <c r="C10" s="58" t="s">
        <v>316</v>
      </c>
      <c r="D10" s="60" t="s">
        <v>16</v>
      </c>
      <c r="E10" s="60" t="s">
        <v>24</v>
      </c>
      <c r="F10" s="58" t="s">
        <v>1228</v>
      </c>
      <c r="G10" s="58" t="s">
        <v>212</v>
      </c>
      <c r="H10" s="58" t="s">
        <v>213</v>
      </c>
      <c r="I10" s="58" t="s">
        <v>9768</v>
      </c>
      <c r="J10" s="58"/>
      <c r="K10" s="58"/>
    </row>
    <row r="11" spans="1:11" x14ac:dyDescent="0.2">
      <c r="B11" s="58" t="s">
        <v>9769</v>
      </c>
      <c r="C11" s="58" t="s">
        <v>316</v>
      </c>
      <c r="D11" s="60" t="s">
        <v>16</v>
      </c>
      <c r="E11" s="60" t="s">
        <v>25</v>
      </c>
      <c r="F11" s="58" t="s">
        <v>1231</v>
      </c>
      <c r="G11" s="58" t="s">
        <v>212</v>
      </c>
      <c r="H11" s="58" t="s">
        <v>213</v>
      </c>
      <c r="I11" s="58" t="s">
        <v>6258</v>
      </c>
      <c r="J11" s="58"/>
      <c r="K11" s="58"/>
    </row>
    <row r="12" spans="1:11" x14ac:dyDescent="0.2">
      <c r="B12" s="58" t="s">
        <v>9770</v>
      </c>
      <c r="C12" s="58" t="s">
        <v>316</v>
      </c>
      <c r="D12" s="60" t="s">
        <v>17</v>
      </c>
      <c r="E12" s="60" t="s">
        <v>16</v>
      </c>
      <c r="F12" s="58" t="s">
        <v>1244</v>
      </c>
      <c r="G12" s="58" t="s">
        <v>212</v>
      </c>
      <c r="H12" s="58" t="s">
        <v>219</v>
      </c>
      <c r="I12" s="58"/>
      <c r="J12" s="58" t="s">
        <v>582</v>
      </c>
      <c r="K12" s="58"/>
    </row>
    <row r="13" spans="1:11" x14ac:dyDescent="0.2">
      <c r="B13" s="58" t="s">
        <v>9771</v>
      </c>
      <c r="C13" s="58" t="s">
        <v>316</v>
      </c>
      <c r="D13" s="60" t="s">
        <v>17</v>
      </c>
      <c r="E13" s="60" t="s">
        <v>17</v>
      </c>
      <c r="F13" s="58" t="s">
        <v>1246</v>
      </c>
      <c r="G13" s="58" t="s">
        <v>212</v>
      </c>
      <c r="H13" s="58" t="s">
        <v>219</v>
      </c>
      <c r="I13" s="58"/>
      <c r="J13" s="58" t="s">
        <v>582</v>
      </c>
      <c r="K13" s="58"/>
    </row>
    <row r="14" spans="1:11" x14ac:dyDescent="0.2">
      <c r="B14" s="58" t="s">
        <v>9772</v>
      </c>
      <c r="C14" s="58" t="s">
        <v>316</v>
      </c>
      <c r="D14" s="60" t="s">
        <v>17</v>
      </c>
      <c r="E14" s="60" t="s">
        <v>18</v>
      </c>
      <c r="F14" s="58" t="s">
        <v>1248</v>
      </c>
      <c r="G14" s="58" t="s">
        <v>212</v>
      </c>
      <c r="H14" s="58" t="s">
        <v>219</v>
      </c>
      <c r="I14" s="58"/>
      <c r="J14" s="58" t="s">
        <v>582</v>
      </c>
      <c r="K14" s="58"/>
    </row>
    <row r="15" spans="1:11" x14ac:dyDescent="0.2">
      <c r="B15" s="58" t="s">
        <v>9773</v>
      </c>
      <c r="C15" s="58" t="s">
        <v>316</v>
      </c>
      <c r="D15" s="60" t="s">
        <v>17</v>
      </c>
      <c r="E15" s="60" t="s">
        <v>19</v>
      </c>
      <c r="F15" s="58" t="s">
        <v>1250</v>
      </c>
      <c r="G15" s="58" t="s">
        <v>212</v>
      </c>
      <c r="H15" s="58" t="s">
        <v>219</v>
      </c>
      <c r="I15" s="58"/>
      <c r="J15" s="58" t="s">
        <v>582</v>
      </c>
      <c r="K15" s="58"/>
    </row>
    <row r="16" spans="1:11" x14ac:dyDescent="0.2">
      <c r="B16" s="58" t="s">
        <v>9774</v>
      </c>
      <c r="C16" s="58" t="s">
        <v>316</v>
      </c>
      <c r="D16" s="60" t="s">
        <v>17</v>
      </c>
      <c r="E16" s="60" t="s">
        <v>20</v>
      </c>
      <c r="F16" s="58" t="s">
        <v>1252</v>
      </c>
      <c r="G16" s="58" t="s">
        <v>212</v>
      </c>
      <c r="H16" s="58" t="s">
        <v>219</v>
      </c>
      <c r="I16" s="58"/>
      <c r="J16" s="58" t="s">
        <v>582</v>
      </c>
      <c r="K16" s="58"/>
    </row>
    <row r="17" spans="2:11" x14ac:dyDescent="0.2">
      <c r="B17" s="58" t="s">
        <v>9775</v>
      </c>
      <c r="C17" s="58" t="s">
        <v>316</v>
      </c>
      <c r="D17" s="60" t="s">
        <v>17</v>
      </c>
      <c r="E17" s="60" t="s">
        <v>21</v>
      </c>
      <c r="F17" s="58" t="s">
        <v>1254</v>
      </c>
      <c r="G17" s="58" t="s">
        <v>212</v>
      </c>
      <c r="H17" s="58" t="s">
        <v>219</v>
      </c>
      <c r="I17" s="58"/>
      <c r="J17" s="58" t="s">
        <v>582</v>
      </c>
      <c r="K17" s="58"/>
    </row>
    <row r="18" spans="2:11" x14ac:dyDescent="0.2">
      <c r="B18" s="58" t="s">
        <v>9776</v>
      </c>
      <c r="C18" s="58" t="s">
        <v>316</v>
      </c>
      <c r="D18" s="60" t="s">
        <v>17</v>
      </c>
      <c r="E18" s="60" t="s">
        <v>22</v>
      </c>
      <c r="F18" s="58" t="s">
        <v>1256</v>
      </c>
      <c r="G18" s="58" t="s">
        <v>212</v>
      </c>
      <c r="H18" s="58" t="s">
        <v>213</v>
      </c>
      <c r="I18" s="58" t="s">
        <v>6266</v>
      </c>
      <c r="J18" s="58"/>
      <c r="K18" s="58"/>
    </row>
    <row r="19" spans="2:11" x14ac:dyDescent="0.2">
      <c r="B19" s="58" t="s">
        <v>9777</v>
      </c>
      <c r="C19" s="58" t="s">
        <v>316</v>
      </c>
      <c r="D19" s="60" t="s">
        <v>17</v>
      </c>
      <c r="E19" s="60" t="s">
        <v>23</v>
      </c>
      <c r="F19" s="58" t="s">
        <v>1258</v>
      </c>
      <c r="G19" s="58" t="s">
        <v>212</v>
      </c>
      <c r="H19" s="58" t="s">
        <v>219</v>
      </c>
      <c r="I19" s="58"/>
      <c r="J19" s="58" t="s">
        <v>582</v>
      </c>
      <c r="K19" s="58"/>
    </row>
    <row r="20" spans="2:11" x14ac:dyDescent="0.2">
      <c r="B20" s="58" t="s">
        <v>9778</v>
      </c>
      <c r="C20" s="58" t="s">
        <v>316</v>
      </c>
      <c r="D20" s="60" t="s">
        <v>17</v>
      </c>
      <c r="E20" s="60" t="s">
        <v>24</v>
      </c>
      <c r="F20" s="58" t="s">
        <v>1260</v>
      </c>
      <c r="G20" s="58" t="s">
        <v>212</v>
      </c>
      <c r="H20" s="58" t="s">
        <v>219</v>
      </c>
      <c r="I20" s="58"/>
      <c r="J20" s="58" t="s">
        <v>582</v>
      </c>
      <c r="K20" s="58"/>
    </row>
    <row r="21" spans="2:11" x14ac:dyDescent="0.2">
      <c r="B21" s="58" t="s">
        <v>9779</v>
      </c>
      <c r="C21" s="58" t="s">
        <v>316</v>
      </c>
      <c r="D21" s="60" t="s">
        <v>17</v>
      </c>
      <c r="E21" s="60" t="s">
        <v>25</v>
      </c>
      <c r="F21" s="58" t="s">
        <v>1262</v>
      </c>
      <c r="G21" s="58" t="s">
        <v>212</v>
      </c>
      <c r="H21" s="58" t="s">
        <v>213</v>
      </c>
      <c r="I21" s="58" t="s">
        <v>6270</v>
      </c>
      <c r="J21" s="58"/>
      <c r="K21" s="58"/>
    </row>
    <row r="22" spans="2:11" x14ac:dyDescent="0.2">
      <c r="B22" s="58" t="s">
        <v>9780</v>
      </c>
      <c r="C22" s="58" t="s">
        <v>316</v>
      </c>
      <c r="D22" s="60" t="s">
        <v>18</v>
      </c>
      <c r="E22" s="60" t="s">
        <v>16</v>
      </c>
      <c r="F22" s="58" t="s">
        <v>1274</v>
      </c>
      <c r="G22" s="58" t="s">
        <v>212</v>
      </c>
      <c r="H22" s="58" t="s">
        <v>219</v>
      </c>
      <c r="I22" s="58"/>
      <c r="J22" s="58" t="s">
        <v>582</v>
      </c>
      <c r="K22" s="58"/>
    </row>
    <row r="23" spans="2:11" x14ac:dyDescent="0.2">
      <c r="B23" s="58" t="s">
        <v>9781</v>
      </c>
      <c r="C23" s="58" t="s">
        <v>316</v>
      </c>
      <c r="D23" s="60" t="s">
        <v>18</v>
      </c>
      <c r="E23" s="60" t="s">
        <v>17</v>
      </c>
      <c r="F23" s="58" t="s">
        <v>1276</v>
      </c>
      <c r="G23" s="58" t="s">
        <v>212</v>
      </c>
      <c r="H23" s="58" t="s">
        <v>219</v>
      </c>
      <c r="I23" s="58"/>
      <c r="J23" s="58" t="s">
        <v>582</v>
      </c>
      <c r="K23" s="58"/>
    </row>
    <row r="24" spans="2:11" x14ac:dyDescent="0.2">
      <c r="B24" s="58" t="s">
        <v>9782</v>
      </c>
      <c r="C24" s="58" t="s">
        <v>316</v>
      </c>
      <c r="D24" s="60" t="s">
        <v>18</v>
      </c>
      <c r="E24" s="60" t="s">
        <v>18</v>
      </c>
      <c r="F24" s="58" t="s">
        <v>1278</v>
      </c>
      <c r="G24" s="58" t="s">
        <v>212</v>
      </c>
      <c r="H24" s="58" t="s">
        <v>219</v>
      </c>
      <c r="I24" s="58"/>
      <c r="J24" s="58" t="s">
        <v>582</v>
      </c>
      <c r="K24" s="58"/>
    </row>
    <row r="25" spans="2:11" x14ac:dyDescent="0.2">
      <c r="B25" s="58" t="s">
        <v>9783</v>
      </c>
      <c r="C25" s="58" t="s">
        <v>316</v>
      </c>
      <c r="D25" s="60" t="s">
        <v>18</v>
      </c>
      <c r="E25" s="60" t="s">
        <v>19</v>
      </c>
      <c r="F25" s="58" t="s">
        <v>1280</v>
      </c>
      <c r="G25" s="58" t="s">
        <v>212</v>
      </c>
      <c r="H25" s="58" t="s">
        <v>219</v>
      </c>
      <c r="I25" s="58"/>
      <c r="J25" s="58" t="s">
        <v>582</v>
      </c>
      <c r="K25" s="58"/>
    </row>
    <row r="26" spans="2:11" x14ac:dyDescent="0.2">
      <c r="B26" s="58" t="s">
        <v>9784</v>
      </c>
      <c r="C26" s="58" t="s">
        <v>316</v>
      </c>
      <c r="D26" s="60" t="s">
        <v>18</v>
      </c>
      <c r="E26" s="60" t="s">
        <v>20</v>
      </c>
      <c r="F26" s="58" t="s">
        <v>1282</v>
      </c>
      <c r="G26" s="58" t="s">
        <v>212</v>
      </c>
      <c r="H26" s="58" t="s">
        <v>219</v>
      </c>
      <c r="I26" s="58"/>
      <c r="J26" s="58" t="s">
        <v>582</v>
      </c>
      <c r="K26" s="58"/>
    </row>
    <row r="27" spans="2:11" x14ac:dyDescent="0.2">
      <c r="B27" s="58" t="s">
        <v>9785</v>
      </c>
      <c r="C27" s="58" t="s">
        <v>316</v>
      </c>
      <c r="D27" s="60" t="s">
        <v>18</v>
      </c>
      <c r="E27" s="60" t="s">
        <v>21</v>
      </c>
      <c r="F27" s="58" t="s">
        <v>1284</v>
      </c>
      <c r="G27" s="58" t="s">
        <v>212</v>
      </c>
      <c r="H27" s="58" t="s">
        <v>219</v>
      </c>
      <c r="I27" s="58"/>
      <c r="J27" s="58" t="s">
        <v>582</v>
      </c>
      <c r="K27" s="58"/>
    </row>
    <row r="28" spans="2:11" x14ac:dyDescent="0.2">
      <c r="B28" s="58" t="s">
        <v>9786</v>
      </c>
      <c r="C28" s="58" t="s">
        <v>316</v>
      </c>
      <c r="D28" s="60" t="s">
        <v>18</v>
      </c>
      <c r="E28" s="60" t="s">
        <v>22</v>
      </c>
      <c r="F28" s="58" t="s">
        <v>1286</v>
      </c>
      <c r="G28" s="58" t="s">
        <v>212</v>
      </c>
      <c r="H28" s="58" t="s">
        <v>213</v>
      </c>
      <c r="I28" s="58" t="s">
        <v>6278</v>
      </c>
      <c r="J28" s="58"/>
      <c r="K28" s="58"/>
    </row>
    <row r="29" spans="2:11" x14ac:dyDescent="0.2">
      <c r="B29" s="58" t="s">
        <v>9787</v>
      </c>
      <c r="C29" s="58" t="s">
        <v>316</v>
      </c>
      <c r="D29" s="60" t="s">
        <v>18</v>
      </c>
      <c r="E29" s="60" t="s">
        <v>23</v>
      </c>
      <c r="F29" s="58" t="s">
        <v>1288</v>
      </c>
      <c r="G29" s="58" t="s">
        <v>212</v>
      </c>
      <c r="H29" s="58" t="s">
        <v>219</v>
      </c>
      <c r="I29" s="58"/>
      <c r="J29" s="58" t="s">
        <v>582</v>
      </c>
      <c r="K29" s="58"/>
    </row>
    <row r="30" spans="2:11" x14ac:dyDescent="0.2">
      <c r="B30" s="58" t="s">
        <v>9788</v>
      </c>
      <c r="C30" s="58" t="s">
        <v>316</v>
      </c>
      <c r="D30" s="60" t="s">
        <v>18</v>
      </c>
      <c r="E30" s="60" t="s">
        <v>24</v>
      </c>
      <c r="F30" s="58" t="s">
        <v>1290</v>
      </c>
      <c r="G30" s="58" t="s">
        <v>212</v>
      </c>
      <c r="H30" s="58" t="s">
        <v>219</v>
      </c>
      <c r="I30" s="58"/>
      <c r="J30" s="58" t="s">
        <v>582</v>
      </c>
      <c r="K30" s="58"/>
    </row>
    <row r="31" spans="2:11" x14ac:dyDescent="0.2">
      <c r="B31" s="58" t="s">
        <v>9789</v>
      </c>
      <c r="C31" s="58" t="s">
        <v>316</v>
      </c>
      <c r="D31" s="60" t="s">
        <v>18</v>
      </c>
      <c r="E31" s="60" t="s">
        <v>25</v>
      </c>
      <c r="F31" s="58" t="s">
        <v>1292</v>
      </c>
      <c r="G31" s="58" t="s">
        <v>212</v>
      </c>
      <c r="H31" s="58" t="s">
        <v>213</v>
      </c>
      <c r="I31" s="58" t="s">
        <v>6282</v>
      </c>
      <c r="J31" s="58"/>
      <c r="K31" s="58"/>
    </row>
    <row r="32" spans="2:11" x14ac:dyDescent="0.2">
      <c r="B32" s="58" t="s">
        <v>9790</v>
      </c>
      <c r="C32" s="58" t="s">
        <v>316</v>
      </c>
      <c r="D32" s="60" t="s">
        <v>19</v>
      </c>
      <c r="E32" s="60" t="s">
        <v>16</v>
      </c>
      <c r="F32" s="58" t="s">
        <v>1304</v>
      </c>
      <c r="G32" s="58" t="s">
        <v>212</v>
      </c>
      <c r="H32" s="58" t="s">
        <v>219</v>
      </c>
      <c r="I32" s="58"/>
      <c r="J32" s="58" t="s">
        <v>582</v>
      </c>
      <c r="K32" s="58"/>
    </row>
    <row r="33" spans="2:11" x14ac:dyDescent="0.2">
      <c r="B33" s="58" t="s">
        <v>9791</v>
      </c>
      <c r="C33" s="58" t="s">
        <v>316</v>
      </c>
      <c r="D33" s="60" t="s">
        <v>19</v>
      </c>
      <c r="E33" s="60" t="s">
        <v>17</v>
      </c>
      <c r="F33" s="58" t="s">
        <v>1306</v>
      </c>
      <c r="G33" s="58" t="s">
        <v>212</v>
      </c>
      <c r="H33" s="58" t="s">
        <v>219</v>
      </c>
      <c r="I33" s="58"/>
      <c r="J33" s="58" t="s">
        <v>582</v>
      </c>
      <c r="K33" s="58"/>
    </row>
    <row r="34" spans="2:11" x14ac:dyDescent="0.2">
      <c r="B34" s="58" t="s">
        <v>9792</v>
      </c>
      <c r="C34" s="58" t="s">
        <v>316</v>
      </c>
      <c r="D34" s="60" t="s">
        <v>19</v>
      </c>
      <c r="E34" s="60" t="s">
        <v>18</v>
      </c>
      <c r="F34" s="58" t="s">
        <v>1308</v>
      </c>
      <c r="G34" s="58" t="s">
        <v>212</v>
      </c>
      <c r="H34" s="58" t="s">
        <v>219</v>
      </c>
      <c r="I34" s="58"/>
      <c r="J34" s="58" t="s">
        <v>582</v>
      </c>
      <c r="K34" s="58"/>
    </row>
    <row r="35" spans="2:11" x14ac:dyDescent="0.2">
      <c r="B35" s="58" t="s">
        <v>9793</v>
      </c>
      <c r="C35" s="58" t="s">
        <v>316</v>
      </c>
      <c r="D35" s="60" t="s">
        <v>19</v>
      </c>
      <c r="E35" s="60" t="s">
        <v>19</v>
      </c>
      <c r="F35" s="58" t="s">
        <v>1310</v>
      </c>
      <c r="G35" s="58" t="s">
        <v>212</v>
      </c>
      <c r="H35" s="58" t="s">
        <v>219</v>
      </c>
      <c r="I35" s="58"/>
      <c r="J35" s="58" t="s">
        <v>582</v>
      </c>
      <c r="K35" s="58"/>
    </row>
    <row r="36" spans="2:11" x14ac:dyDescent="0.2">
      <c r="B36" s="58" t="s">
        <v>9794</v>
      </c>
      <c r="C36" s="58" t="s">
        <v>316</v>
      </c>
      <c r="D36" s="60" t="s">
        <v>19</v>
      </c>
      <c r="E36" s="60" t="s">
        <v>20</v>
      </c>
      <c r="F36" s="58" t="s">
        <v>1312</v>
      </c>
      <c r="G36" s="58" t="s">
        <v>212</v>
      </c>
      <c r="H36" s="58" t="s">
        <v>219</v>
      </c>
      <c r="I36" s="58"/>
      <c r="J36" s="58" t="s">
        <v>582</v>
      </c>
      <c r="K36" s="58"/>
    </row>
    <row r="37" spans="2:11" x14ac:dyDescent="0.2">
      <c r="B37" s="58" t="s">
        <v>9795</v>
      </c>
      <c r="C37" s="58" t="s">
        <v>316</v>
      </c>
      <c r="D37" s="60" t="s">
        <v>19</v>
      </c>
      <c r="E37" s="60" t="s">
        <v>21</v>
      </c>
      <c r="F37" s="58" t="s">
        <v>1314</v>
      </c>
      <c r="G37" s="58" t="s">
        <v>212</v>
      </c>
      <c r="H37" s="58" t="s">
        <v>219</v>
      </c>
      <c r="I37" s="58"/>
      <c r="J37" s="58" t="s">
        <v>582</v>
      </c>
      <c r="K37" s="58"/>
    </row>
    <row r="38" spans="2:11" x14ac:dyDescent="0.2">
      <c r="B38" s="58" t="s">
        <v>9796</v>
      </c>
      <c r="C38" s="58" t="s">
        <v>316</v>
      </c>
      <c r="D38" s="60" t="s">
        <v>19</v>
      </c>
      <c r="E38" s="60" t="s">
        <v>22</v>
      </c>
      <c r="F38" s="58" t="s">
        <v>1316</v>
      </c>
      <c r="G38" s="58" t="s">
        <v>212</v>
      </c>
      <c r="H38" s="58" t="s">
        <v>213</v>
      </c>
      <c r="I38" s="58" t="s">
        <v>6290</v>
      </c>
      <c r="J38" s="58"/>
      <c r="K38" s="58"/>
    </row>
    <row r="39" spans="2:11" x14ac:dyDescent="0.2">
      <c r="B39" s="58" t="s">
        <v>9797</v>
      </c>
      <c r="C39" s="58" t="s">
        <v>316</v>
      </c>
      <c r="D39" s="60" t="s">
        <v>19</v>
      </c>
      <c r="E39" s="60" t="s">
        <v>23</v>
      </c>
      <c r="F39" s="58" t="s">
        <v>1318</v>
      </c>
      <c r="G39" s="58" t="s">
        <v>212</v>
      </c>
      <c r="H39" s="58" t="s">
        <v>219</v>
      </c>
      <c r="I39" s="58"/>
      <c r="J39" s="58" t="s">
        <v>582</v>
      </c>
      <c r="K39" s="58"/>
    </row>
    <row r="40" spans="2:11" x14ac:dyDescent="0.2">
      <c r="B40" s="58" t="s">
        <v>9798</v>
      </c>
      <c r="C40" s="58" t="s">
        <v>316</v>
      </c>
      <c r="D40" s="60" t="s">
        <v>19</v>
      </c>
      <c r="E40" s="60" t="s">
        <v>24</v>
      </c>
      <c r="F40" s="58" t="s">
        <v>1320</v>
      </c>
      <c r="G40" s="58" t="s">
        <v>212</v>
      </c>
      <c r="H40" s="58" t="s">
        <v>219</v>
      </c>
      <c r="I40" s="58"/>
      <c r="J40" s="58" t="s">
        <v>582</v>
      </c>
      <c r="K40" s="58"/>
    </row>
    <row r="41" spans="2:11" x14ac:dyDescent="0.2">
      <c r="B41" s="58" t="s">
        <v>9799</v>
      </c>
      <c r="C41" s="58" t="s">
        <v>316</v>
      </c>
      <c r="D41" s="60" t="s">
        <v>19</v>
      </c>
      <c r="E41" s="60" t="s">
        <v>25</v>
      </c>
      <c r="F41" s="58" t="s">
        <v>1322</v>
      </c>
      <c r="G41" s="58" t="s">
        <v>212</v>
      </c>
      <c r="H41" s="58" t="s">
        <v>213</v>
      </c>
      <c r="I41" s="58" t="s">
        <v>6294</v>
      </c>
      <c r="J41" s="58"/>
      <c r="K41" s="58"/>
    </row>
    <row r="42" spans="2:11" x14ac:dyDescent="0.2">
      <c r="B42" s="58" t="s">
        <v>9800</v>
      </c>
      <c r="C42" s="58" t="s">
        <v>316</v>
      </c>
      <c r="D42" s="60" t="s">
        <v>20</v>
      </c>
      <c r="E42" s="60" t="s">
        <v>16</v>
      </c>
      <c r="F42" s="58" t="s">
        <v>1334</v>
      </c>
      <c r="G42" s="58" t="s">
        <v>212</v>
      </c>
      <c r="H42" s="58" t="s">
        <v>219</v>
      </c>
      <c r="I42" s="58"/>
      <c r="J42" s="58" t="s">
        <v>582</v>
      </c>
      <c r="K42" s="58"/>
    </row>
    <row r="43" spans="2:11" x14ac:dyDescent="0.2">
      <c r="B43" s="58" t="s">
        <v>9801</v>
      </c>
      <c r="C43" s="58" t="s">
        <v>316</v>
      </c>
      <c r="D43" s="60" t="s">
        <v>20</v>
      </c>
      <c r="E43" s="60" t="s">
        <v>17</v>
      </c>
      <c r="F43" s="58" t="s">
        <v>1336</v>
      </c>
      <c r="G43" s="58" t="s">
        <v>212</v>
      </c>
      <c r="H43" s="58" t="s">
        <v>219</v>
      </c>
      <c r="I43" s="58"/>
      <c r="J43" s="58" t="s">
        <v>582</v>
      </c>
      <c r="K43" s="58"/>
    </row>
    <row r="44" spans="2:11" x14ac:dyDescent="0.2">
      <c r="B44" s="58" t="s">
        <v>9802</v>
      </c>
      <c r="C44" s="58" t="s">
        <v>316</v>
      </c>
      <c r="D44" s="60" t="s">
        <v>20</v>
      </c>
      <c r="E44" s="60" t="s">
        <v>18</v>
      </c>
      <c r="F44" s="58" t="s">
        <v>1338</v>
      </c>
      <c r="G44" s="58" t="s">
        <v>212</v>
      </c>
      <c r="H44" s="58" t="s">
        <v>219</v>
      </c>
      <c r="I44" s="58"/>
      <c r="J44" s="58" t="s">
        <v>582</v>
      </c>
      <c r="K44" s="58"/>
    </row>
    <row r="45" spans="2:11" x14ac:dyDescent="0.2">
      <c r="B45" s="58" t="s">
        <v>9803</v>
      </c>
      <c r="C45" s="58" t="s">
        <v>316</v>
      </c>
      <c r="D45" s="60" t="s">
        <v>20</v>
      </c>
      <c r="E45" s="60" t="s">
        <v>19</v>
      </c>
      <c r="F45" s="58" t="s">
        <v>1340</v>
      </c>
      <c r="G45" s="58" t="s">
        <v>212</v>
      </c>
      <c r="H45" s="58" t="s">
        <v>219</v>
      </c>
      <c r="I45" s="58"/>
      <c r="J45" s="58" t="s">
        <v>582</v>
      </c>
      <c r="K45" s="58"/>
    </row>
    <row r="46" spans="2:11" x14ac:dyDescent="0.2">
      <c r="B46" s="58" t="s">
        <v>9804</v>
      </c>
      <c r="C46" s="58" t="s">
        <v>316</v>
      </c>
      <c r="D46" s="60" t="s">
        <v>20</v>
      </c>
      <c r="E46" s="60" t="s">
        <v>20</v>
      </c>
      <c r="F46" s="58" t="s">
        <v>1342</v>
      </c>
      <c r="G46" s="58" t="s">
        <v>212</v>
      </c>
      <c r="H46" s="58" t="s">
        <v>219</v>
      </c>
      <c r="I46" s="58"/>
      <c r="J46" s="58" t="s">
        <v>582</v>
      </c>
      <c r="K46" s="58"/>
    </row>
    <row r="47" spans="2:11" x14ac:dyDescent="0.2">
      <c r="B47" s="58" t="s">
        <v>9805</v>
      </c>
      <c r="C47" s="58" t="s">
        <v>316</v>
      </c>
      <c r="D47" s="60" t="s">
        <v>20</v>
      </c>
      <c r="E47" s="60" t="s">
        <v>21</v>
      </c>
      <c r="F47" s="58" t="s">
        <v>1344</v>
      </c>
      <c r="G47" s="58" t="s">
        <v>212</v>
      </c>
      <c r="H47" s="58" t="s">
        <v>219</v>
      </c>
      <c r="I47" s="58"/>
      <c r="J47" s="58" t="s">
        <v>582</v>
      </c>
      <c r="K47" s="58"/>
    </row>
    <row r="48" spans="2:11" x14ac:dyDescent="0.2">
      <c r="B48" s="58" t="s">
        <v>9806</v>
      </c>
      <c r="C48" s="58" t="s">
        <v>316</v>
      </c>
      <c r="D48" s="60" t="s">
        <v>20</v>
      </c>
      <c r="E48" s="60" t="s">
        <v>22</v>
      </c>
      <c r="F48" s="58" t="s">
        <v>1346</v>
      </c>
      <c r="G48" s="58" t="s">
        <v>212</v>
      </c>
      <c r="H48" s="58" t="s">
        <v>213</v>
      </c>
      <c r="I48" s="58" t="s">
        <v>6302</v>
      </c>
      <c r="J48" s="58"/>
      <c r="K48" s="58"/>
    </row>
    <row r="49" spans="2:11" x14ac:dyDescent="0.2">
      <c r="B49" s="58" t="s">
        <v>9807</v>
      </c>
      <c r="C49" s="58" t="s">
        <v>316</v>
      </c>
      <c r="D49" s="60" t="s">
        <v>20</v>
      </c>
      <c r="E49" s="60" t="s">
        <v>23</v>
      </c>
      <c r="F49" s="58" t="s">
        <v>1348</v>
      </c>
      <c r="G49" s="58" t="s">
        <v>212</v>
      </c>
      <c r="H49" s="58" t="s">
        <v>219</v>
      </c>
      <c r="I49" s="58"/>
      <c r="J49" s="58" t="s">
        <v>582</v>
      </c>
      <c r="K49" s="58"/>
    </row>
    <row r="50" spans="2:11" x14ac:dyDescent="0.2">
      <c r="B50" s="58" t="s">
        <v>9808</v>
      </c>
      <c r="C50" s="58" t="s">
        <v>316</v>
      </c>
      <c r="D50" s="60" t="s">
        <v>20</v>
      </c>
      <c r="E50" s="60" t="s">
        <v>24</v>
      </c>
      <c r="F50" s="58" t="s">
        <v>1350</v>
      </c>
      <c r="G50" s="58" t="s">
        <v>212</v>
      </c>
      <c r="H50" s="58" t="s">
        <v>219</v>
      </c>
      <c r="I50" s="58"/>
      <c r="J50" s="58" t="s">
        <v>582</v>
      </c>
      <c r="K50" s="58"/>
    </row>
    <row r="51" spans="2:11" x14ac:dyDescent="0.2">
      <c r="B51" s="58" t="s">
        <v>9809</v>
      </c>
      <c r="C51" s="58" t="s">
        <v>316</v>
      </c>
      <c r="D51" s="60" t="s">
        <v>20</v>
      </c>
      <c r="E51" s="60" t="s">
        <v>25</v>
      </c>
      <c r="F51" s="58" t="s">
        <v>1352</v>
      </c>
      <c r="G51" s="58" t="s">
        <v>212</v>
      </c>
      <c r="H51" s="58" t="s">
        <v>213</v>
      </c>
      <c r="I51" s="58" t="s">
        <v>6306</v>
      </c>
      <c r="J51" s="58"/>
      <c r="K51" s="58"/>
    </row>
    <row r="52" spans="2:11" x14ac:dyDescent="0.2">
      <c r="B52" s="58" t="s">
        <v>9810</v>
      </c>
      <c r="C52" s="58" t="s">
        <v>316</v>
      </c>
      <c r="D52" s="60" t="s">
        <v>21</v>
      </c>
      <c r="E52" s="60" t="s">
        <v>16</v>
      </c>
      <c r="F52" s="58" t="s">
        <v>1364</v>
      </c>
      <c r="G52" s="58" t="s">
        <v>212</v>
      </c>
      <c r="H52" s="58" t="s">
        <v>213</v>
      </c>
      <c r="I52" s="58" t="s">
        <v>9811</v>
      </c>
      <c r="J52" s="58"/>
      <c r="K52" s="58"/>
    </row>
    <row r="53" spans="2:11" x14ac:dyDescent="0.2">
      <c r="B53" s="58" t="s">
        <v>9812</v>
      </c>
      <c r="C53" s="58" t="s">
        <v>316</v>
      </c>
      <c r="D53" s="60" t="s">
        <v>21</v>
      </c>
      <c r="E53" s="60" t="s">
        <v>17</v>
      </c>
      <c r="F53" s="58" t="s">
        <v>1367</v>
      </c>
      <c r="G53" s="58" t="s">
        <v>212</v>
      </c>
      <c r="H53" s="58" t="s">
        <v>213</v>
      </c>
      <c r="I53" s="58" t="s">
        <v>9813</v>
      </c>
      <c r="J53" s="58"/>
      <c r="K53" s="58"/>
    </row>
    <row r="54" spans="2:11" x14ac:dyDescent="0.2">
      <c r="B54" s="58" t="s">
        <v>9814</v>
      </c>
      <c r="C54" s="58" t="s">
        <v>316</v>
      </c>
      <c r="D54" s="60" t="s">
        <v>21</v>
      </c>
      <c r="E54" s="60" t="s">
        <v>18</v>
      </c>
      <c r="F54" s="58" t="s">
        <v>1370</v>
      </c>
      <c r="G54" s="58" t="s">
        <v>212</v>
      </c>
      <c r="H54" s="58" t="s">
        <v>213</v>
      </c>
      <c r="I54" s="58" t="s">
        <v>9815</v>
      </c>
      <c r="J54" s="58"/>
      <c r="K54" s="58"/>
    </row>
    <row r="55" spans="2:11" x14ac:dyDescent="0.2">
      <c r="B55" s="58" t="s">
        <v>9816</v>
      </c>
      <c r="C55" s="58" t="s">
        <v>316</v>
      </c>
      <c r="D55" s="60" t="s">
        <v>21</v>
      </c>
      <c r="E55" s="60" t="s">
        <v>19</v>
      </c>
      <c r="F55" s="58" t="s">
        <v>1373</v>
      </c>
      <c r="G55" s="58" t="s">
        <v>212</v>
      </c>
      <c r="H55" s="58" t="s">
        <v>213</v>
      </c>
      <c r="I55" s="58" t="s">
        <v>9817</v>
      </c>
      <c r="J55" s="58"/>
      <c r="K55" s="58"/>
    </row>
    <row r="56" spans="2:11" x14ac:dyDescent="0.2">
      <c r="B56" s="58" t="s">
        <v>9818</v>
      </c>
      <c r="C56" s="58" t="s">
        <v>316</v>
      </c>
      <c r="D56" s="60" t="s">
        <v>21</v>
      </c>
      <c r="E56" s="60" t="s">
        <v>20</v>
      </c>
      <c r="F56" s="58" t="s">
        <v>1376</v>
      </c>
      <c r="G56" s="58" t="s">
        <v>212</v>
      </c>
      <c r="H56" s="58" t="s">
        <v>213</v>
      </c>
      <c r="I56" s="58" t="s">
        <v>9819</v>
      </c>
      <c r="J56" s="58"/>
      <c r="K56" s="58"/>
    </row>
    <row r="57" spans="2:11" x14ac:dyDescent="0.2">
      <c r="B57" s="58" t="s">
        <v>9820</v>
      </c>
      <c r="C57" s="58" t="s">
        <v>316</v>
      </c>
      <c r="D57" s="60" t="s">
        <v>21</v>
      </c>
      <c r="E57" s="60" t="s">
        <v>21</v>
      </c>
      <c r="F57" s="58" t="s">
        <v>1379</v>
      </c>
      <c r="G57" s="58" t="s">
        <v>212</v>
      </c>
      <c r="H57" s="58" t="s">
        <v>213</v>
      </c>
      <c r="I57" s="58" t="s">
        <v>9821</v>
      </c>
      <c r="J57" s="58"/>
      <c r="K57" s="58"/>
    </row>
    <row r="58" spans="2:11" x14ac:dyDescent="0.2">
      <c r="B58" s="58" t="s">
        <v>9822</v>
      </c>
      <c r="C58" s="58" t="s">
        <v>316</v>
      </c>
      <c r="D58" s="60" t="s">
        <v>21</v>
      </c>
      <c r="E58" s="60" t="s">
        <v>22</v>
      </c>
      <c r="F58" s="58" t="s">
        <v>1382</v>
      </c>
      <c r="G58" s="58" t="s">
        <v>212</v>
      </c>
      <c r="H58" s="58" t="s">
        <v>213</v>
      </c>
      <c r="I58" s="58" t="s">
        <v>6320</v>
      </c>
      <c r="J58" s="58"/>
      <c r="K58" s="58"/>
    </row>
    <row r="59" spans="2:11" x14ac:dyDescent="0.2">
      <c r="B59" s="58" t="s">
        <v>9823</v>
      </c>
      <c r="C59" s="58" t="s">
        <v>316</v>
      </c>
      <c r="D59" s="60" t="s">
        <v>21</v>
      </c>
      <c r="E59" s="60" t="s">
        <v>23</v>
      </c>
      <c r="F59" s="58" t="s">
        <v>1385</v>
      </c>
      <c r="G59" s="58" t="s">
        <v>212</v>
      </c>
      <c r="H59" s="58" t="s">
        <v>213</v>
      </c>
      <c r="I59" s="58" t="s">
        <v>9824</v>
      </c>
      <c r="J59" s="58"/>
      <c r="K59" s="58"/>
    </row>
    <row r="60" spans="2:11" x14ac:dyDescent="0.2">
      <c r="B60" s="58" t="s">
        <v>9825</v>
      </c>
      <c r="C60" s="58" t="s">
        <v>316</v>
      </c>
      <c r="D60" s="60" t="s">
        <v>21</v>
      </c>
      <c r="E60" s="60" t="s">
        <v>24</v>
      </c>
      <c r="F60" s="58" t="s">
        <v>1388</v>
      </c>
      <c r="G60" s="58" t="s">
        <v>212</v>
      </c>
      <c r="H60" s="58" t="s">
        <v>213</v>
      </c>
      <c r="I60" s="58" t="s">
        <v>9826</v>
      </c>
      <c r="J60" s="58"/>
      <c r="K60" s="58"/>
    </row>
    <row r="61" spans="2:11" x14ac:dyDescent="0.2">
      <c r="B61" s="58" t="s">
        <v>9827</v>
      </c>
      <c r="C61" s="58" t="s">
        <v>316</v>
      </c>
      <c r="D61" s="60" t="s">
        <v>21</v>
      </c>
      <c r="E61" s="60" t="s">
        <v>25</v>
      </c>
      <c r="F61" s="58" t="s">
        <v>1391</v>
      </c>
      <c r="G61" s="58" t="s">
        <v>212</v>
      </c>
      <c r="H61" s="58" t="s">
        <v>213</v>
      </c>
      <c r="I61" s="58" t="s">
        <v>6326</v>
      </c>
      <c r="J61" s="58"/>
      <c r="K61" s="58"/>
    </row>
    <row r="62" spans="2:11" x14ac:dyDescent="0.2">
      <c r="B62" s="58" t="s">
        <v>9828</v>
      </c>
      <c r="C62" s="58" t="s">
        <v>316</v>
      </c>
      <c r="D62" s="60" t="s">
        <v>22</v>
      </c>
      <c r="E62" s="60" t="s">
        <v>16</v>
      </c>
      <c r="F62" s="58" t="s">
        <v>1404</v>
      </c>
      <c r="G62" s="58" t="s">
        <v>212</v>
      </c>
      <c r="H62" s="58" t="s">
        <v>219</v>
      </c>
      <c r="I62" s="58"/>
      <c r="J62" s="58" t="s">
        <v>582</v>
      </c>
      <c r="K62" s="58"/>
    </row>
    <row r="63" spans="2:11" x14ac:dyDescent="0.2">
      <c r="B63" s="58" t="s">
        <v>9829</v>
      </c>
      <c r="C63" s="58" t="s">
        <v>316</v>
      </c>
      <c r="D63" s="60" t="s">
        <v>22</v>
      </c>
      <c r="E63" s="60" t="s">
        <v>17</v>
      </c>
      <c r="F63" s="58" t="s">
        <v>1406</v>
      </c>
      <c r="G63" s="58" t="s">
        <v>212</v>
      </c>
      <c r="H63" s="58" t="s">
        <v>219</v>
      </c>
      <c r="I63" s="58"/>
      <c r="J63" s="58" t="s">
        <v>582</v>
      </c>
      <c r="K63" s="58"/>
    </row>
    <row r="64" spans="2:11" x14ac:dyDescent="0.2">
      <c r="B64" s="58" t="s">
        <v>9830</v>
      </c>
      <c r="C64" s="58" t="s">
        <v>316</v>
      </c>
      <c r="D64" s="60" t="s">
        <v>22</v>
      </c>
      <c r="E64" s="60" t="s">
        <v>18</v>
      </c>
      <c r="F64" s="58" t="s">
        <v>1408</v>
      </c>
      <c r="G64" s="58" t="s">
        <v>212</v>
      </c>
      <c r="H64" s="58" t="s">
        <v>219</v>
      </c>
      <c r="I64" s="58"/>
      <c r="J64" s="58" t="s">
        <v>582</v>
      </c>
      <c r="K64" s="58"/>
    </row>
    <row r="65" spans="2:11" x14ac:dyDescent="0.2">
      <c r="B65" s="58" t="s">
        <v>9831</v>
      </c>
      <c r="C65" s="58" t="s">
        <v>316</v>
      </c>
      <c r="D65" s="60" t="s">
        <v>22</v>
      </c>
      <c r="E65" s="60" t="s">
        <v>19</v>
      </c>
      <c r="F65" s="58" t="s">
        <v>1410</v>
      </c>
      <c r="G65" s="58" t="s">
        <v>212</v>
      </c>
      <c r="H65" s="58" t="s">
        <v>219</v>
      </c>
      <c r="I65" s="58"/>
      <c r="J65" s="58" t="s">
        <v>582</v>
      </c>
      <c r="K65" s="58"/>
    </row>
    <row r="66" spans="2:11" x14ac:dyDescent="0.2">
      <c r="B66" s="58" t="s">
        <v>9832</v>
      </c>
      <c r="C66" s="58" t="s">
        <v>316</v>
      </c>
      <c r="D66" s="60" t="s">
        <v>22</v>
      </c>
      <c r="E66" s="60" t="s">
        <v>20</v>
      </c>
      <c r="F66" s="58" t="s">
        <v>1412</v>
      </c>
      <c r="G66" s="58" t="s">
        <v>212</v>
      </c>
      <c r="H66" s="58" t="s">
        <v>219</v>
      </c>
      <c r="I66" s="58"/>
      <c r="J66" s="58" t="s">
        <v>582</v>
      </c>
      <c r="K66" s="58"/>
    </row>
    <row r="67" spans="2:11" x14ac:dyDescent="0.2">
      <c r="B67" s="58" t="s">
        <v>9833</v>
      </c>
      <c r="C67" s="58" t="s">
        <v>316</v>
      </c>
      <c r="D67" s="60" t="s">
        <v>22</v>
      </c>
      <c r="E67" s="60" t="s">
        <v>21</v>
      </c>
      <c r="F67" s="58" t="s">
        <v>1414</v>
      </c>
      <c r="G67" s="58" t="s">
        <v>212</v>
      </c>
      <c r="H67" s="58" t="s">
        <v>219</v>
      </c>
      <c r="I67" s="58"/>
      <c r="J67" s="58" t="s">
        <v>582</v>
      </c>
      <c r="K67" s="58"/>
    </row>
    <row r="68" spans="2:11" x14ac:dyDescent="0.2">
      <c r="B68" s="58" t="s">
        <v>9834</v>
      </c>
      <c r="C68" s="58" t="s">
        <v>316</v>
      </c>
      <c r="D68" s="60" t="s">
        <v>22</v>
      </c>
      <c r="E68" s="60" t="s">
        <v>22</v>
      </c>
      <c r="F68" s="58" t="s">
        <v>1416</v>
      </c>
      <c r="G68" s="58" t="s">
        <v>212</v>
      </c>
      <c r="H68" s="58" t="s">
        <v>213</v>
      </c>
      <c r="I68" s="58" t="s">
        <v>6334</v>
      </c>
      <c r="J68" s="58"/>
      <c r="K68" s="58"/>
    </row>
    <row r="69" spans="2:11" x14ac:dyDescent="0.2">
      <c r="B69" s="58" t="s">
        <v>9835</v>
      </c>
      <c r="C69" s="58" t="s">
        <v>316</v>
      </c>
      <c r="D69" s="60" t="s">
        <v>22</v>
      </c>
      <c r="E69" s="60" t="s">
        <v>23</v>
      </c>
      <c r="F69" s="58" t="s">
        <v>1418</v>
      </c>
      <c r="G69" s="58" t="s">
        <v>212</v>
      </c>
      <c r="H69" s="58" t="s">
        <v>219</v>
      </c>
      <c r="I69" s="58"/>
      <c r="J69" s="58" t="s">
        <v>582</v>
      </c>
      <c r="K69" s="58"/>
    </row>
    <row r="70" spans="2:11" x14ac:dyDescent="0.2">
      <c r="B70" s="58" t="s">
        <v>9836</v>
      </c>
      <c r="C70" s="58" t="s">
        <v>316</v>
      </c>
      <c r="D70" s="60" t="s">
        <v>22</v>
      </c>
      <c r="E70" s="60" t="s">
        <v>24</v>
      </c>
      <c r="F70" s="58" t="s">
        <v>1420</v>
      </c>
      <c r="G70" s="58" t="s">
        <v>212</v>
      </c>
      <c r="H70" s="58" t="s">
        <v>219</v>
      </c>
      <c r="I70" s="58"/>
      <c r="J70" s="58" t="s">
        <v>582</v>
      </c>
      <c r="K70" s="58"/>
    </row>
    <row r="71" spans="2:11" x14ac:dyDescent="0.2">
      <c r="B71" s="58" t="s">
        <v>9837</v>
      </c>
      <c r="C71" s="58" t="s">
        <v>316</v>
      </c>
      <c r="D71" s="60" t="s">
        <v>22</v>
      </c>
      <c r="E71" s="60" t="s">
        <v>25</v>
      </c>
      <c r="F71" s="58" t="s">
        <v>1422</v>
      </c>
      <c r="G71" s="58" t="s">
        <v>212</v>
      </c>
      <c r="H71" s="58" t="s">
        <v>213</v>
      </c>
      <c r="I71" s="58" t="s">
        <v>6338</v>
      </c>
      <c r="J71" s="58"/>
      <c r="K71" s="58"/>
    </row>
    <row r="72" spans="2:11" x14ac:dyDescent="0.2">
      <c r="B72" s="58" t="s">
        <v>9838</v>
      </c>
      <c r="C72" s="58" t="s">
        <v>316</v>
      </c>
      <c r="D72" s="60" t="s">
        <v>23</v>
      </c>
      <c r="E72" s="60" t="s">
        <v>16</v>
      </c>
      <c r="F72" s="58" t="s">
        <v>1434</v>
      </c>
      <c r="G72" s="58" t="s">
        <v>212</v>
      </c>
      <c r="H72" s="58" t="s">
        <v>219</v>
      </c>
      <c r="I72" s="58"/>
      <c r="J72" s="58" t="s">
        <v>582</v>
      </c>
      <c r="K72" s="58"/>
    </row>
    <row r="73" spans="2:11" x14ac:dyDescent="0.2">
      <c r="B73" s="58" t="s">
        <v>9839</v>
      </c>
      <c r="C73" s="58" t="s">
        <v>316</v>
      </c>
      <c r="D73" s="60" t="s">
        <v>23</v>
      </c>
      <c r="E73" s="60" t="s">
        <v>17</v>
      </c>
      <c r="F73" s="58" t="s">
        <v>1436</v>
      </c>
      <c r="G73" s="58" t="s">
        <v>212</v>
      </c>
      <c r="H73" s="58" t="s">
        <v>219</v>
      </c>
      <c r="I73" s="58"/>
      <c r="J73" s="58" t="s">
        <v>582</v>
      </c>
      <c r="K73" s="58"/>
    </row>
    <row r="74" spans="2:11" x14ac:dyDescent="0.2">
      <c r="B74" s="58" t="s">
        <v>9840</v>
      </c>
      <c r="C74" s="58" t="s">
        <v>316</v>
      </c>
      <c r="D74" s="60" t="s">
        <v>23</v>
      </c>
      <c r="E74" s="60" t="s">
        <v>18</v>
      </c>
      <c r="F74" s="58" t="s">
        <v>1438</v>
      </c>
      <c r="G74" s="58" t="s">
        <v>212</v>
      </c>
      <c r="H74" s="58" t="s">
        <v>219</v>
      </c>
      <c r="I74" s="58"/>
      <c r="J74" s="58" t="s">
        <v>582</v>
      </c>
      <c r="K74" s="58"/>
    </row>
    <row r="75" spans="2:11" x14ac:dyDescent="0.2">
      <c r="B75" s="58" t="s">
        <v>9841</v>
      </c>
      <c r="C75" s="58" t="s">
        <v>316</v>
      </c>
      <c r="D75" s="60" t="s">
        <v>23</v>
      </c>
      <c r="E75" s="60" t="s">
        <v>19</v>
      </c>
      <c r="F75" s="58" t="s">
        <v>1440</v>
      </c>
      <c r="G75" s="58" t="s">
        <v>212</v>
      </c>
      <c r="H75" s="58" t="s">
        <v>219</v>
      </c>
      <c r="I75" s="58"/>
      <c r="J75" s="58" t="s">
        <v>582</v>
      </c>
      <c r="K75" s="58"/>
    </row>
    <row r="76" spans="2:11" x14ac:dyDescent="0.2">
      <c r="B76" s="58" t="s">
        <v>9842</v>
      </c>
      <c r="C76" s="58" t="s">
        <v>316</v>
      </c>
      <c r="D76" s="60" t="s">
        <v>23</v>
      </c>
      <c r="E76" s="60" t="s">
        <v>20</v>
      </c>
      <c r="F76" s="58" t="s">
        <v>1442</v>
      </c>
      <c r="G76" s="58" t="s">
        <v>212</v>
      </c>
      <c r="H76" s="58" t="s">
        <v>219</v>
      </c>
      <c r="I76" s="58"/>
      <c r="J76" s="58" t="s">
        <v>582</v>
      </c>
      <c r="K76" s="58"/>
    </row>
    <row r="77" spans="2:11" x14ac:dyDescent="0.2">
      <c r="B77" s="58" t="s">
        <v>9843</v>
      </c>
      <c r="C77" s="58" t="s">
        <v>316</v>
      </c>
      <c r="D77" s="60" t="s">
        <v>23</v>
      </c>
      <c r="E77" s="60" t="s">
        <v>21</v>
      </c>
      <c r="F77" s="58" t="s">
        <v>1444</v>
      </c>
      <c r="G77" s="58" t="s">
        <v>212</v>
      </c>
      <c r="H77" s="58" t="s">
        <v>219</v>
      </c>
      <c r="I77" s="58"/>
      <c r="J77" s="58" t="s">
        <v>582</v>
      </c>
      <c r="K77" s="58"/>
    </row>
    <row r="78" spans="2:11" x14ac:dyDescent="0.2">
      <c r="B78" s="58" t="s">
        <v>9844</v>
      </c>
      <c r="C78" s="58" t="s">
        <v>316</v>
      </c>
      <c r="D78" s="60" t="s">
        <v>23</v>
      </c>
      <c r="E78" s="60" t="s">
        <v>22</v>
      </c>
      <c r="F78" s="58" t="s">
        <v>1446</v>
      </c>
      <c r="G78" s="58" t="s">
        <v>212</v>
      </c>
      <c r="H78" s="58" t="s">
        <v>213</v>
      </c>
      <c r="I78" s="58" t="s">
        <v>6346</v>
      </c>
      <c r="J78" s="58"/>
      <c r="K78" s="58"/>
    </row>
    <row r="79" spans="2:11" x14ac:dyDescent="0.2">
      <c r="B79" s="58" t="s">
        <v>9845</v>
      </c>
      <c r="C79" s="58" t="s">
        <v>316</v>
      </c>
      <c r="D79" s="60" t="s">
        <v>23</v>
      </c>
      <c r="E79" s="60" t="s">
        <v>23</v>
      </c>
      <c r="F79" s="58" t="s">
        <v>1448</v>
      </c>
      <c r="G79" s="58" t="s">
        <v>212</v>
      </c>
      <c r="H79" s="58" t="s">
        <v>219</v>
      </c>
      <c r="I79" s="58"/>
      <c r="J79" s="58" t="s">
        <v>582</v>
      </c>
      <c r="K79" s="58"/>
    </row>
    <row r="80" spans="2:11" x14ac:dyDescent="0.2">
      <c r="B80" s="58" t="s">
        <v>9846</v>
      </c>
      <c r="C80" s="58" t="s">
        <v>316</v>
      </c>
      <c r="D80" s="60" t="s">
        <v>23</v>
      </c>
      <c r="E80" s="60" t="s">
        <v>24</v>
      </c>
      <c r="F80" s="58" t="s">
        <v>1450</v>
      </c>
      <c r="G80" s="58" t="s">
        <v>212</v>
      </c>
      <c r="H80" s="58" t="s">
        <v>219</v>
      </c>
      <c r="I80" s="58"/>
      <c r="J80" s="58" t="s">
        <v>582</v>
      </c>
      <c r="K80" s="58"/>
    </row>
    <row r="81" spans="2:11" x14ac:dyDescent="0.2">
      <c r="B81" s="58" t="s">
        <v>9847</v>
      </c>
      <c r="C81" s="58" t="s">
        <v>316</v>
      </c>
      <c r="D81" s="60" t="s">
        <v>23</v>
      </c>
      <c r="E81" s="60" t="s">
        <v>25</v>
      </c>
      <c r="F81" s="58" t="s">
        <v>1452</v>
      </c>
      <c r="G81" s="58" t="s">
        <v>212</v>
      </c>
      <c r="H81" s="58" t="s">
        <v>213</v>
      </c>
      <c r="I81" s="58" t="s">
        <v>6350</v>
      </c>
      <c r="J81" s="58"/>
      <c r="K81" s="58"/>
    </row>
    <row r="82" spans="2:11" x14ac:dyDescent="0.2">
      <c r="B82" s="58" t="s">
        <v>9848</v>
      </c>
      <c r="C82" s="58" t="s">
        <v>316</v>
      </c>
      <c r="D82" s="60" t="s">
        <v>24</v>
      </c>
      <c r="E82" s="60" t="s">
        <v>16</v>
      </c>
      <c r="F82" s="58" t="s">
        <v>1464</v>
      </c>
      <c r="G82" s="58" t="s">
        <v>212</v>
      </c>
      <c r="H82" s="58" t="s">
        <v>219</v>
      </c>
      <c r="I82" s="58"/>
      <c r="J82" s="58" t="s">
        <v>582</v>
      </c>
      <c r="K82" s="58"/>
    </row>
    <row r="83" spans="2:11" x14ac:dyDescent="0.2">
      <c r="B83" s="58" t="s">
        <v>9849</v>
      </c>
      <c r="C83" s="58" t="s">
        <v>316</v>
      </c>
      <c r="D83" s="60" t="s">
        <v>24</v>
      </c>
      <c r="E83" s="60" t="s">
        <v>17</v>
      </c>
      <c r="F83" s="58" t="s">
        <v>1467</v>
      </c>
      <c r="G83" s="58" t="s">
        <v>212</v>
      </c>
      <c r="H83" s="58" t="s">
        <v>219</v>
      </c>
      <c r="I83" s="58"/>
      <c r="J83" s="58" t="s">
        <v>582</v>
      </c>
      <c r="K83" s="58"/>
    </row>
    <row r="84" spans="2:11" x14ac:dyDescent="0.2">
      <c r="B84" s="58" t="s">
        <v>9850</v>
      </c>
      <c r="C84" s="58" t="s">
        <v>316</v>
      </c>
      <c r="D84" s="60" t="s">
        <v>24</v>
      </c>
      <c r="E84" s="60" t="s">
        <v>18</v>
      </c>
      <c r="F84" s="58" t="s">
        <v>1470</v>
      </c>
      <c r="G84" s="58" t="s">
        <v>212</v>
      </c>
      <c r="H84" s="58" t="s">
        <v>219</v>
      </c>
      <c r="I84" s="58"/>
      <c r="J84" s="58" t="s">
        <v>582</v>
      </c>
      <c r="K84" s="58"/>
    </row>
    <row r="85" spans="2:11" x14ac:dyDescent="0.2">
      <c r="B85" s="58" t="s">
        <v>9851</v>
      </c>
      <c r="C85" s="58" t="s">
        <v>316</v>
      </c>
      <c r="D85" s="60" t="s">
        <v>24</v>
      </c>
      <c r="E85" s="60" t="s">
        <v>19</v>
      </c>
      <c r="F85" s="58" t="s">
        <v>1473</v>
      </c>
      <c r="G85" s="58" t="s">
        <v>212</v>
      </c>
      <c r="H85" s="58" t="s">
        <v>219</v>
      </c>
      <c r="I85" s="58"/>
      <c r="J85" s="58" t="s">
        <v>582</v>
      </c>
      <c r="K85" s="58"/>
    </row>
    <row r="86" spans="2:11" x14ac:dyDescent="0.2">
      <c r="B86" s="58" t="s">
        <v>9852</v>
      </c>
      <c r="C86" s="58" t="s">
        <v>316</v>
      </c>
      <c r="D86" s="60" t="s">
        <v>24</v>
      </c>
      <c r="E86" s="60" t="s">
        <v>20</v>
      </c>
      <c r="F86" s="58" t="s">
        <v>1476</v>
      </c>
      <c r="G86" s="58" t="s">
        <v>212</v>
      </c>
      <c r="H86" s="58" t="s">
        <v>219</v>
      </c>
      <c r="I86" s="58"/>
      <c r="J86" s="58" t="s">
        <v>582</v>
      </c>
      <c r="K86" s="58"/>
    </row>
    <row r="87" spans="2:11" x14ac:dyDescent="0.2">
      <c r="B87" s="58" t="s">
        <v>9853</v>
      </c>
      <c r="C87" s="58" t="s">
        <v>316</v>
      </c>
      <c r="D87" s="60" t="s">
        <v>24</v>
      </c>
      <c r="E87" s="60" t="s">
        <v>21</v>
      </c>
      <c r="F87" s="58" t="s">
        <v>1479</v>
      </c>
      <c r="G87" s="58" t="s">
        <v>212</v>
      </c>
      <c r="H87" s="58" t="s">
        <v>219</v>
      </c>
      <c r="I87" s="58"/>
      <c r="J87" s="58" t="s">
        <v>582</v>
      </c>
      <c r="K87" s="58"/>
    </row>
    <row r="88" spans="2:11" x14ac:dyDescent="0.2">
      <c r="B88" s="58" t="s">
        <v>9854</v>
      </c>
      <c r="C88" s="58" t="s">
        <v>316</v>
      </c>
      <c r="D88" s="60" t="s">
        <v>24</v>
      </c>
      <c r="E88" s="60" t="s">
        <v>22</v>
      </c>
      <c r="F88" s="58" t="s">
        <v>1482</v>
      </c>
      <c r="G88" s="58" t="s">
        <v>212</v>
      </c>
      <c r="H88" s="58" t="s">
        <v>213</v>
      </c>
      <c r="I88" s="58" t="s">
        <v>6364</v>
      </c>
      <c r="J88" s="58"/>
      <c r="K88" s="58"/>
    </row>
    <row r="89" spans="2:11" x14ac:dyDescent="0.2">
      <c r="B89" s="58" t="s">
        <v>9855</v>
      </c>
      <c r="C89" s="58" t="s">
        <v>316</v>
      </c>
      <c r="D89" s="60" t="s">
        <v>24</v>
      </c>
      <c r="E89" s="60" t="s">
        <v>23</v>
      </c>
      <c r="F89" s="58" t="s">
        <v>1485</v>
      </c>
      <c r="G89" s="58" t="s">
        <v>212</v>
      </c>
      <c r="H89" s="58" t="s">
        <v>219</v>
      </c>
      <c r="I89" s="58"/>
      <c r="J89" s="58" t="s">
        <v>582</v>
      </c>
      <c r="K89" s="58"/>
    </row>
    <row r="90" spans="2:11" x14ac:dyDescent="0.2">
      <c r="B90" s="58" t="s">
        <v>9856</v>
      </c>
      <c r="C90" s="58" t="s">
        <v>316</v>
      </c>
      <c r="D90" s="60" t="s">
        <v>24</v>
      </c>
      <c r="E90" s="60" t="s">
        <v>24</v>
      </c>
      <c r="F90" s="58" t="s">
        <v>1488</v>
      </c>
      <c r="G90" s="58" t="s">
        <v>212</v>
      </c>
      <c r="H90" s="58" t="s">
        <v>219</v>
      </c>
      <c r="I90" s="58"/>
      <c r="J90" s="58" t="s">
        <v>582</v>
      </c>
      <c r="K90" s="58"/>
    </row>
    <row r="91" spans="2:11" x14ac:dyDescent="0.2">
      <c r="B91" s="58" t="s">
        <v>9857</v>
      </c>
      <c r="C91" s="58" t="s">
        <v>316</v>
      </c>
      <c r="D91" s="60" t="s">
        <v>24</v>
      </c>
      <c r="E91" s="60" t="s">
        <v>25</v>
      </c>
      <c r="F91" s="58" t="s">
        <v>1491</v>
      </c>
      <c r="G91" s="58" t="s">
        <v>212</v>
      </c>
      <c r="H91" s="58" t="s">
        <v>213</v>
      </c>
      <c r="I91" s="58" t="s">
        <v>6370</v>
      </c>
      <c r="J91" s="58"/>
      <c r="K91" s="58"/>
    </row>
    <row r="92" spans="2:11" x14ac:dyDescent="0.2">
      <c r="B92" s="58" t="s">
        <v>9858</v>
      </c>
      <c r="C92" s="58" t="s">
        <v>316</v>
      </c>
      <c r="D92" s="60" t="s">
        <v>25</v>
      </c>
      <c r="E92" s="60" t="s">
        <v>16</v>
      </c>
      <c r="F92" s="58" t="s">
        <v>1506</v>
      </c>
      <c r="G92" s="58" t="s">
        <v>212</v>
      </c>
      <c r="H92" s="58" t="s">
        <v>219</v>
      </c>
      <c r="I92" s="58"/>
      <c r="J92" s="58" t="s">
        <v>582</v>
      </c>
      <c r="K92" s="58"/>
    </row>
    <row r="93" spans="2:11" x14ac:dyDescent="0.2">
      <c r="B93" s="58" t="s">
        <v>9859</v>
      </c>
      <c r="C93" s="58" t="s">
        <v>316</v>
      </c>
      <c r="D93" s="60" t="s">
        <v>25</v>
      </c>
      <c r="E93" s="60" t="s">
        <v>17</v>
      </c>
      <c r="F93" s="58" t="s">
        <v>1508</v>
      </c>
      <c r="G93" s="58" t="s">
        <v>212</v>
      </c>
      <c r="H93" s="58" t="s">
        <v>219</v>
      </c>
      <c r="I93" s="58"/>
      <c r="J93" s="58" t="s">
        <v>582</v>
      </c>
      <c r="K93" s="58"/>
    </row>
    <row r="94" spans="2:11" x14ac:dyDescent="0.2">
      <c r="B94" s="58" t="s">
        <v>9860</v>
      </c>
      <c r="C94" s="58" t="s">
        <v>316</v>
      </c>
      <c r="D94" s="60" t="s">
        <v>25</v>
      </c>
      <c r="E94" s="60" t="s">
        <v>18</v>
      </c>
      <c r="F94" s="58" t="s">
        <v>1510</v>
      </c>
      <c r="G94" s="58" t="s">
        <v>212</v>
      </c>
      <c r="H94" s="58" t="s">
        <v>219</v>
      </c>
      <c r="I94" s="58"/>
      <c r="J94" s="58" t="s">
        <v>582</v>
      </c>
      <c r="K94" s="58"/>
    </row>
    <row r="95" spans="2:11" x14ac:dyDescent="0.2">
      <c r="B95" s="58" t="s">
        <v>9861</v>
      </c>
      <c r="C95" s="58" t="s">
        <v>316</v>
      </c>
      <c r="D95" s="60" t="s">
        <v>25</v>
      </c>
      <c r="E95" s="60" t="s">
        <v>19</v>
      </c>
      <c r="F95" s="58" t="s">
        <v>1512</v>
      </c>
      <c r="G95" s="58" t="s">
        <v>212</v>
      </c>
      <c r="H95" s="58" t="s">
        <v>219</v>
      </c>
      <c r="I95" s="58"/>
      <c r="J95" s="58" t="s">
        <v>582</v>
      </c>
      <c r="K95" s="58"/>
    </row>
    <row r="96" spans="2:11" x14ac:dyDescent="0.2">
      <c r="B96" s="58" t="s">
        <v>9862</v>
      </c>
      <c r="C96" s="58" t="s">
        <v>316</v>
      </c>
      <c r="D96" s="60" t="s">
        <v>25</v>
      </c>
      <c r="E96" s="60" t="s">
        <v>20</v>
      </c>
      <c r="F96" s="58" t="s">
        <v>1514</v>
      </c>
      <c r="G96" s="58" t="s">
        <v>212</v>
      </c>
      <c r="H96" s="58" t="s">
        <v>219</v>
      </c>
      <c r="I96" s="58"/>
      <c r="J96" s="58" t="s">
        <v>582</v>
      </c>
      <c r="K96" s="58"/>
    </row>
    <row r="97" spans="2:11" x14ac:dyDescent="0.2">
      <c r="B97" s="58" t="s">
        <v>9863</v>
      </c>
      <c r="C97" s="58" t="s">
        <v>316</v>
      </c>
      <c r="D97" s="60" t="s">
        <v>25</v>
      </c>
      <c r="E97" s="60" t="s">
        <v>21</v>
      </c>
      <c r="F97" s="58" t="s">
        <v>1516</v>
      </c>
      <c r="G97" s="58" t="s">
        <v>212</v>
      </c>
      <c r="H97" s="58" t="s">
        <v>219</v>
      </c>
      <c r="I97" s="58"/>
      <c r="J97" s="58" t="s">
        <v>582</v>
      </c>
      <c r="K97" s="58"/>
    </row>
    <row r="98" spans="2:11" x14ac:dyDescent="0.2">
      <c r="B98" s="58" t="s">
        <v>9864</v>
      </c>
      <c r="C98" s="58" t="s">
        <v>316</v>
      </c>
      <c r="D98" s="60" t="s">
        <v>25</v>
      </c>
      <c r="E98" s="60" t="s">
        <v>22</v>
      </c>
      <c r="F98" s="58" t="s">
        <v>1518</v>
      </c>
      <c r="G98" s="58" t="s">
        <v>212</v>
      </c>
      <c r="H98" s="58" t="s">
        <v>213</v>
      </c>
      <c r="I98" s="58" t="s">
        <v>6378</v>
      </c>
      <c r="J98" s="58"/>
      <c r="K98" s="58"/>
    </row>
    <row r="99" spans="2:11" x14ac:dyDescent="0.2">
      <c r="B99" s="58" t="s">
        <v>9865</v>
      </c>
      <c r="C99" s="58" t="s">
        <v>316</v>
      </c>
      <c r="D99" s="60" t="s">
        <v>25</v>
      </c>
      <c r="E99" s="60" t="s">
        <v>23</v>
      </c>
      <c r="F99" s="58" t="s">
        <v>1520</v>
      </c>
      <c r="G99" s="58" t="s">
        <v>212</v>
      </c>
      <c r="H99" s="58" t="s">
        <v>219</v>
      </c>
      <c r="I99" s="58"/>
      <c r="J99" s="58" t="s">
        <v>582</v>
      </c>
      <c r="K99" s="58"/>
    </row>
    <row r="100" spans="2:11" x14ac:dyDescent="0.2">
      <c r="B100" s="58" t="s">
        <v>9866</v>
      </c>
      <c r="C100" s="58" t="s">
        <v>316</v>
      </c>
      <c r="D100" s="60" t="s">
        <v>25</v>
      </c>
      <c r="E100" s="60" t="s">
        <v>24</v>
      </c>
      <c r="F100" s="58" t="s">
        <v>1522</v>
      </c>
      <c r="G100" s="58" t="s">
        <v>212</v>
      </c>
      <c r="H100" s="58" t="s">
        <v>219</v>
      </c>
      <c r="I100" s="58"/>
      <c r="J100" s="58" t="s">
        <v>582</v>
      </c>
      <c r="K100" s="58"/>
    </row>
    <row r="101" spans="2:11" x14ac:dyDescent="0.2">
      <c r="B101" s="58" t="s">
        <v>9867</v>
      </c>
      <c r="C101" s="58" t="s">
        <v>316</v>
      </c>
      <c r="D101" s="60" t="s">
        <v>25</v>
      </c>
      <c r="E101" s="60" t="s">
        <v>25</v>
      </c>
      <c r="F101" s="58" t="s">
        <v>1524</v>
      </c>
      <c r="G101" s="58" t="s">
        <v>212</v>
      </c>
      <c r="H101" s="58" t="s">
        <v>213</v>
      </c>
      <c r="I101" s="58" t="s">
        <v>6382</v>
      </c>
      <c r="J101" s="58"/>
      <c r="K101" s="58"/>
    </row>
    <row r="102" spans="2:11" x14ac:dyDescent="0.2">
      <c r="B102" s="58" t="s">
        <v>9868</v>
      </c>
      <c r="C102" s="58" t="s">
        <v>316</v>
      </c>
      <c r="D102" s="60" t="s">
        <v>26</v>
      </c>
      <c r="E102" s="60" t="s">
        <v>16</v>
      </c>
      <c r="F102" s="58" t="s">
        <v>1536</v>
      </c>
      <c r="G102" s="58" t="s">
        <v>212</v>
      </c>
      <c r="H102" s="58" t="s">
        <v>213</v>
      </c>
      <c r="I102" s="58" t="s">
        <v>9869</v>
      </c>
      <c r="J102" s="58"/>
      <c r="K102" s="58"/>
    </row>
    <row r="103" spans="2:11" x14ac:dyDescent="0.2">
      <c r="B103" s="58" t="s">
        <v>9870</v>
      </c>
      <c r="C103" s="58" t="s">
        <v>316</v>
      </c>
      <c r="D103" s="60" t="s">
        <v>26</v>
      </c>
      <c r="E103" s="60" t="s">
        <v>17</v>
      </c>
      <c r="F103" s="58" t="s">
        <v>1538</v>
      </c>
      <c r="G103" s="58" t="s">
        <v>212</v>
      </c>
      <c r="H103" s="58" t="s">
        <v>213</v>
      </c>
      <c r="I103" s="58" t="s">
        <v>9871</v>
      </c>
      <c r="J103" s="58"/>
      <c r="K103" s="58"/>
    </row>
    <row r="104" spans="2:11" x14ac:dyDescent="0.2">
      <c r="B104" s="58" t="s">
        <v>9872</v>
      </c>
      <c r="C104" s="58" t="s">
        <v>316</v>
      </c>
      <c r="D104" s="60" t="s">
        <v>26</v>
      </c>
      <c r="E104" s="60" t="s">
        <v>18</v>
      </c>
      <c r="F104" s="58" t="s">
        <v>1540</v>
      </c>
      <c r="G104" s="58" t="s">
        <v>212</v>
      </c>
      <c r="H104" s="58" t="s">
        <v>213</v>
      </c>
      <c r="I104" s="58" t="s">
        <v>9873</v>
      </c>
      <c r="J104" s="58"/>
      <c r="K104" s="58"/>
    </row>
    <row r="105" spans="2:11" x14ac:dyDescent="0.2">
      <c r="B105" s="58" t="s">
        <v>9874</v>
      </c>
      <c r="C105" s="58" t="s">
        <v>316</v>
      </c>
      <c r="D105" s="60" t="s">
        <v>26</v>
      </c>
      <c r="E105" s="60" t="s">
        <v>19</v>
      </c>
      <c r="F105" s="58" t="s">
        <v>1542</v>
      </c>
      <c r="G105" s="58" t="s">
        <v>212</v>
      </c>
      <c r="H105" s="58" t="s">
        <v>213</v>
      </c>
      <c r="I105" s="58" t="s">
        <v>9875</v>
      </c>
      <c r="J105" s="58"/>
      <c r="K105" s="58"/>
    </row>
    <row r="106" spans="2:11" x14ac:dyDescent="0.2">
      <c r="B106" s="58" t="s">
        <v>9876</v>
      </c>
      <c r="C106" s="58" t="s">
        <v>316</v>
      </c>
      <c r="D106" s="60" t="s">
        <v>26</v>
      </c>
      <c r="E106" s="60" t="s">
        <v>20</v>
      </c>
      <c r="F106" s="58" t="s">
        <v>1544</v>
      </c>
      <c r="G106" s="58" t="s">
        <v>212</v>
      </c>
      <c r="H106" s="58" t="s">
        <v>213</v>
      </c>
      <c r="I106" s="58" t="s">
        <v>9877</v>
      </c>
      <c r="J106" s="58"/>
      <c r="K106" s="58"/>
    </row>
    <row r="107" spans="2:11" x14ac:dyDescent="0.2">
      <c r="B107" s="58" t="s">
        <v>9878</v>
      </c>
      <c r="C107" s="58" t="s">
        <v>316</v>
      </c>
      <c r="D107" s="60" t="s">
        <v>26</v>
      </c>
      <c r="E107" s="60" t="s">
        <v>21</v>
      </c>
      <c r="F107" s="58" t="s">
        <v>1546</v>
      </c>
      <c r="G107" s="58" t="s">
        <v>212</v>
      </c>
      <c r="H107" s="58" t="s">
        <v>213</v>
      </c>
      <c r="I107" s="58" t="s">
        <v>9879</v>
      </c>
      <c r="J107" s="58"/>
      <c r="K107" s="58"/>
    </row>
    <row r="108" spans="2:11" x14ac:dyDescent="0.2">
      <c r="B108" s="58" t="s">
        <v>9880</v>
      </c>
      <c r="C108" s="58" t="s">
        <v>316</v>
      </c>
      <c r="D108" s="60" t="s">
        <v>26</v>
      </c>
      <c r="E108" s="60" t="s">
        <v>22</v>
      </c>
      <c r="F108" s="58" t="s">
        <v>1548</v>
      </c>
      <c r="G108" s="58" t="s">
        <v>212</v>
      </c>
      <c r="H108" s="58" t="s">
        <v>213</v>
      </c>
      <c r="I108" s="58" t="s">
        <v>6390</v>
      </c>
      <c r="J108" s="58"/>
      <c r="K108" s="58"/>
    </row>
    <row r="109" spans="2:11" x14ac:dyDescent="0.2">
      <c r="B109" s="58" t="s">
        <v>9881</v>
      </c>
      <c r="C109" s="58" t="s">
        <v>316</v>
      </c>
      <c r="D109" s="60" t="s">
        <v>26</v>
      </c>
      <c r="E109" s="60" t="s">
        <v>23</v>
      </c>
      <c r="F109" s="58" t="s">
        <v>1550</v>
      </c>
      <c r="G109" s="58" t="s">
        <v>212</v>
      </c>
      <c r="H109" s="58" t="s">
        <v>213</v>
      </c>
      <c r="I109" s="58" t="s">
        <v>9882</v>
      </c>
      <c r="J109" s="58"/>
      <c r="K109" s="58"/>
    </row>
    <row r="110" spans="2:11" x14ac:dyDescent="0.2">
      <c r="B110" s="58" t="s">
        <v>9883</v>
      </c>
      <c r="C110" s="58" t="s">
        <v>316</v>
      </c>
      <c r="D110" s="60" t="s">
        <v>26</v>
      </c>
      <c r="E110" s="60" t="s">
        <v>24</v>
      </c>
      <c r="F110" s="58" t="s">
        <v>1552</v>
      </c>
      <c r="G110" s="58" t="s">
        <v>212</v>
      </c>
      <c r="H110" s="58" t="s">
        <v>213</v>
      </c>
      <c r="I110" s="58" t="s">
        <v>9884</v>
      </c>
      <c r="J110" s="58"/>
      <c r="K110" s="58"/>
    </row>
    <row r="111" spans="2:11" x14ac:dyDescent="0.2">
      <c r="B111" s="58" t="s">
        <v>9885</v>
      </c>
      <c r="C111" s="58" t="s">
        <v>316</v>
      </c>
      <c r="D111" s="60" t="s">
        <v>26</v>
      </c>
      <c r="E111" s="60" t="s">
        <v>25</v>
      </c>
      <c r="F111" s="58" t="s">
        <v>1554</v>
      </c>
      <c r="G111" s="58" t="s">
        <v>212</v>
      </c>
      <c r="H111" s="58" t="s">
        <v>213</v>
      </c>
      <c r="I111" s="58" t="s">
        <v>6394</v>
      </c>
      <c r="J111" s="58"/>
      <c r="K111" s="58"/>
    </row>
    <row r="112" spans="2:11" x14ac:dyDescent="0.2">
      <c r="B112" s="58" t="s">
        <v>9886</v>
      </c>
      <c r="C112" s="58" t="s">
        <v>316</v>
      </c>
      <c r="D112" s="60" t="s">
        <v>27</v>
      </c>
      <c r="E112" s="60" t="s">
        <v>16</v>
      </c>
      <c r="F112" s="58" t="s">
        <v>1564</v>
      </c>
      <c r="G112" s="58" t="s">
        <v>212</v>
      </c>
      <c r="H112" s="58" t="s">
        <v>213</v>
      </c>
      <c r="I112" s="58" t="s">
        <v>9887</v>
      </c>
      <c r="J112" s="58"/>
      <c r="K112" s="58"/>
    </row>
    <row r="113" spans="2:11" x14ac:dyDescent="0.2">
      <c r="B113" s="58" t="s">
        <v>9888</v>
      </c>
      <c r="C113" s="58" t="s">
        <v>316</v>
      </c>
      <c r="D113" s="60" t="s">
        <v>27</v>
      </c>
      <c r="E113" s="60" t="s">
        <v>17</v>
      </c>
      <c r="F113" s="58" t="s">
        <v>1566</v>
      </c>
      <c r="G113" s="58" t="s">
        <v>212</v>
      </c>
      <c r="H113" s="58" t="s">
        <v>213</v>
      </c>
      <c r="I113" s="58" t="s">
        <v>9889</v>
      </c>
      <c r="J113" s="58"/>
      <c r="K113" s="58"/>
    </row>
    <row r="114" spans="2:11" x14ac:dyDescent="0.2">
      <c r="B114" s="58" t="s">
        <v>9890</v>
      </c>
      <c r="C114" s="58" t="s">
        <v>316</v>
      </c>
      <c r="D114" s="60" t="s">
        <v>27</v>
      </c>
      <c r="E114" s="60" t="s">
        <v>18</v>
      </c>
      <c r="F114" s="58" t="s">
        <v>1568</v>
      </c>
      <c r="G114" s="58" t="s">
        <v>212</v>
      </c>
      <c r="H114" s="58" t="s">
        <v>213</v>
      </c>
      <c r="I114" s="58" t="s">
        <v>9891</v>
      </c>
      <c r="J114" s="58"/>
      <c r="K114" s="58"/>
    </row>
    <row r="115" spans="2:11" x14ac:dyDescent="0.2">
      <c r="B115" s="58" t="s">
        <v>9892</v>
      </c>
      <c r="C115" s="58" t="s">
        <v>316</v>
      </c>
      <c r="D115" s="60" t="s">
        <v>27</v>
      </c>
      <c r="E115" s="60" t="s">
        <v>19</v>
      </c>
      <c r="F115" s="58" t="s">
        <v>1570</v>
      </c>
      <c r="G115" s="58" t="s">
        <v>212</v>
      </c>
      <c r="H115" s="58" t="s">
        <v>213</v>
      </c>
      <c r="I115" s="58" t="s">
        <v>9893</v>
      </c>
      <c r="J115" s="58"/>
      <c r="K115" s="58"/>
    </row>
    <row r="116" spans="2:11" x14ac:dyDescent="0.2">
      <c r="B116" s="58" t="s">
        <v>9894</v>
      </c>
      <c r="C116" s="58" t="s">
        <v>316</v>
      </c>
      <c r="D116" s="60" t="s">
        <v>27</v>
      </c>
      <c r="E116" s="60" t="s">
        <v>20</v>
      </c>
      <c r="F116" s="58" t="s">
        <v>1572</v>
      </c>
      <c r="G116" s="58" t="s">
        <v>212</v>
      </c>
      <c r="H116" s="58" t="s">
        <v>213</v>
      </c>
      <c r="I116" s="58" t="s">
        <v>9895</v>
      </c>
      <c r="J116" s="58"/>
      <c r="K116" s="58"/>
    </row>
    <row r="117" spans="2:11" x14ac:dyDescent="0.2">
      <c r="B117" s="58" t="s">
        <v>9896</v>
      </c>
      <c r="C117" s="58" t="s">
        <v>316</v>
      </c>
      <c r="D117" s="60" t="s">
        <v>27</v>
      </c>
      <c r="E117" s="60" t="s">
        <v>21</v>
      </c>
      <c r="F117" s="58" t="s">
        <v>1574</v>
      </c>
      <c r="G117" s="58" t="s">
        <v>212</v>
      </c>
      <c r="H117" s="58" t="s">
        <v>213</v>
      </c>
      <c r="I117" s="58" t="s">
        <v>9897</v>
      </c>
      <c r="J117" s="58"/>
      <c r="K117" s="58"/>
    </row>
    <row r="118" spans="2:11" x14ac:dyDescent="0.2">
      <c r="B118" s="58" t="s">
        <v>9898</v>
      </c>
      <c r="C118" s="58" t="s">
        <v>316</v>
      </c>
      <c r="D118" s="60" t="s">
        <v>27</v>
      </c>
      <c r="E118" s="60" t="s">
        <v>22</v>
      </c>
      <c r="F118" s="58" t="s">
        <v>1576</v>
      </c>
      <c r="G118" s="58" t="s">
        <v>212</v>
      </c>
      <c r="H118" s="58" t="s">
        <v>213</v>
      </c>
      <c r="I118" s="58" t="s">
        <v>6402</v>
      </c>
      <c r="J118" s="58"/>
      <c r="K118" s="58"/>
    </row>
    <row r="119" spans="2:11" x14ac:dyDescent="0.2">
      <c r="B119" s="58" t="s">
        <v>9899</v>
      </c>
      <c r="C119" s="58" t="s">
        <v>316</v>
      </c>
      <c r="D119" s="60" t="s">
        <v>27</v>
      </c>
      <c r="E119" s="60" t="s">
        <v>23</v>
      </c>
      <c r="F119" s="58" t="s">
        <v>1578</v>
      </c>
      <c r="G119" s="58" t="s">
        <v>212</v>
      </c>
      <c r="H119" s="58" t="s">
        <v>213</v>
      </c>
      <c r="I119" s="58" t="s">
        <v>9900</v>
      </c>
      <c r="J119" s="58"/>
      <c r="K119" s="58"/>
    </row>
    <row r="120" spans="2:11" x14ac:dyDescent="0.2">
      <c r="B120" s="58" t="s">
        <v>9901</v>
      </c>
      <c r="C120" s="58" t="s">
        <v>316</v>
      </c>
      <c r="D120" s="60" t="s">
        <v>27</v>
      </c>
      <c r="E120" s="60" t="s">
        <v>24</v>
      </c>
      <c r="F120" s="58" t="s">
        <v>1580</v>
      </c>
      <c r="G120" s="58" t="s">
        <v>212</v>
      </c>
      <c r="H120" s="58" t="s">
        <v>213</v>
      </c>
      <c r="I120" s="58" t="s">
        <v>9902</v>
      </c>
      <c r="J120" s="58"/>
      <c r="K120" s="58"/>
    </row>
    <row r="121" spans="2:11" x14ac:dyDescent="0.2">
      <c r="B121" s="58" t="s">
        <v>9903</v>
      </c>
      <c r="C121" s="58" t="s">
        <v>316</v>
      </c>
      <c r="D121" s="60" t="s">
        <v>27</v>
      </c>
      <c r="E121" s="60" t="s">
        <v>25</v>
      </c>
      <c r="F121" s="58" t="s">
        <v>1582</v>
      </c>
      <c r="G121" s="58" t="s">
        <v>212</v>
      </c>
      <c r="H121" s="58" t="s">
        <v>213</v>
      </c>
      <c r="I121" s="58" t="s">
        <v>6406</v>
      </c>
      <c r="J121" s="58"/>
      <c r="K121" s="58"/>
    </row>
    <row r="122" spans="2:11" x14ac:dyDescent="0.2">
      <c r="B122" s="58" t="s">
        <v>9904</v>
      </c>
      <c r="C122" s="58" t="s">
        <v>316</v>
      </c>
      <c r="D122" s="60" t="s">
        <v>28</v>
      </c>
      <c r="E122" s="60" t="s">
        <v>16</v>
      </c>
      <c r="F122" s="58" t="s">
        <v>1594</v>
      </c>
      <c r="G122" s="58" t="s">
        <v>212</v>
      </c>
      <c r="H122" s="58" t="s">
        <v>219</v>
      </c>
      <c r="I122" s="58"/>
      <c r="J122" s="58" t="s">
        <v>582</v>
      </c>
      <c r="K122" s="58"/>
    </row>
    <row r="123" spans="2:11" x14ac:dyDescent="0.2">
      <c r="B123" s="58" t="s">
        <v>9905</v>
      </c>
      <c r="C123" s="58" t="s">
        <v>316</v>
      </c>
      <c r="D123" s="60" t="s">
        <v>28</v>
      </c>
      <c r="E123" s="60" t="s">
        <v>17</v>
      </c>
      <c r="F123" s="58" t="s">
        <v>1597</v>
      </c>
      <c r="G123" s="58" t="s">
        <v>212</v>
      </c>
      <c r="H123" s="58" t="s">
        <v>219</v>
      </c>
      <c r="I123" s="58"/>
      <c r="J123" s="58" t="s">
        <v>582</v>
      </c>
      <c r="K123" s="58"/>
    </row>
    <row r="124" spans="2:11" x14ac:dyDescent="0.2">
      <c r="B124" s="58" t="s">
        <v>9906</v>
      </c>
      <c r="C124" s="58" t="s">
        <v>316</v>
      </c>
      <c r="D124" s="60" t="s">
        <v>28</v>
      </c>
      <c r="E124" s="60" t="s">
        <v>18</v>
      </c>
      <c r="F124" s="58" t="s">
        <v>1600</v>
      </c>
      <c r="G124" s="58" t="s">
        <v>212</v>
      </c>
      <c r="H124" s="58" t="s">
        <v>219</v>
      </c>
      <c r="I124" s="58"/>
      <c r="J124" s="58" t="s">
        <v>582</v>
      </c>
      <c r="K124" s="58"/>
    </row>
    <row r="125" spans="2:11" x14ac:dyDescent="0.2">
      <c r="B125" s="58" t="s">
        <v>9907</v>
      </c>
      <c r="C125" s="58" t="s">
        <v>316</v>
      </c>
      <c r="D125" s="60" t="s">
        <v>28</v>
      </c>
      <c r="E125" s="60" t="s">
        <v>19</v>
      </c>
      <c r="F125" s="58" t="s">
        <v>1603</v>
      </c>
      <c r="G125" s="58" t="s">
        <v>212</v>
      </c>
      <c r="H125" s="58" t="s">
        <v>219</v>
      </c>
      <c r="I125" s="58"/>
      <c r="J125" s="58" t="s">
        <v>582</v>
      </c>
      <c r="K125" s="58"/>
    </row>
    <row r="126" spans="2:11" x14ac:dyDescent="0.2">
      <c r="B126" s="58" t="s">
        <v>9908</v>
      </c>
      <c r="C126" s="58" t="s">
        <v>316</v>
      </c>
      <c r="D126" s="60" t="s">
        <v>28</v>
      </c>
      <c r="E126" s="60" t="s">
        <v>20</v>
      </c>
      <c r="F126" s="58" t="s">
        <v>1606</v>
      </c>
      <c r="G126" s="58" t="s">
        <v>212</v>
      </c>
      <c r="H126" s="58" t="s">
        <v>219</v>
      </c>
      <c r="I126" s="58"/>
      <c r="J126" s="58" t="s">
        <v>582</v>
      </c>
      <c r="K126" s="58"/>
    </row>
    <row r="127" spans="2:11" x14ac:dyDescent="0.2">
      <c r="B127" s="58" t="s">
        <v>9909</v>
      </c>
      <c r="C127" s="58" t="s">
        <v>316</v>
      </c>
      <c r="D127" s="60" t="s">
        <v>28</v>
      </c>
      <c r="E127" s="60" t="s">
        <v>21</v>
      </c>
      <c r="F127" s="58" t="s">
        <v>1609</v>
      </c>
      <c r="G127" s="58" t="s">
        <v>212</v>
      </c>
      <c r="H127" s="58" t="s">
        <v>219</v>
      </c>
      <c r="I127" s="58"/>
      <c r="J127" s="58" t="s">
        <v>582</v>
      </c>
      <c r="K127" s="58"/>
    </row>
    <row r="128" spans="2:11" x14ac:dyDescent="0.2">
      <c r="B128" s="58" t="s">
        <v>9910</v>
      </c>
      <c r="C128" s="58" t="s">
        <v>316</v>
      </c>
      <c r="D128" s="60" t="s">
        <v>28</v>
      </c>
      <c r="E128" s="60" t="s">
        <v>22</v>
      </c>
      <c r="F128" s="58" t="s">
        <v>1612</v>
      </c>
      <c r="G128" s="58" t="s">
        <v>212</v>
      </c>
      <c r="H128" s="58" t="s">
        <v>213</v>
      </c>
      <c r="I128" s="58" t="s">
        <v>6420</v>
      </c>
      <c r="J128" s="58"/>
      <c r="K128" s="58"/>
    </row>
    <row r="129" spans="2:11" x14ac:dyDescent="0.2">
      <c r="B129" s="58" t="s">
        <v>9911</v>
      </c>
      <c r="C129" s="58" t="s">
        <v>316</v>
      </c>
      <c r="D129" s="60" t="s">
        <v>28</v>
      </c>
      <c r="E129" s="60" t="s">
        <v>23</v>
      </c>
      <c r="F129" s="58" t="s">
        <v>1615</v>
      </c>
      <c r="G129" s="58" t="s">
        <v>212</v>
      </c>
      <c r="H129" s="58" t="s">
        <v>219</v>
      </c>
      <c r="I129" s="58"/>
      <c r="J129" s="58" t="s">
        <v>582</v>
      </c>
      <c r="K129" s="58"/>
    </row>
    <row r="130" spans="2:11" x14ac:dyDescent="0.2">
      <c r="B130" s="58" t="s">
        <v>9912</v>
      </c>
      <c r="C130" s="58" t="s">
        <v>316</v>
      </c>
      <c r="D130" s="60" t="s">
        <v>28</v>
      </c>
      <c r="E130" s="60" t="s">
        <v>24</v>
      </c>
      <c r="F130" s="58" t="s">
        <v>1618</v>
      </c>
      <c r="G130" s="58" t="s">
        <v>212</v>
      </c>
      <c r="H130" s="58" t="s">
        <v>219</v>
      </c>
      <c r="I130" s="58"/>
      <c r="J130" s="58" t="s">
        <v>582</v>
      </c>
      <c r="K130" s="58"/>
    </row>
    <row r="131" spans="2:11" x14ac:dyDescent="0.2">
      <c r="B131" s="58" t="s">
        <v>9913</v>
      </c>
      <c r="C131" s="58" t="s">
        <v>316</v>
      </c>
      <c r="D131" s="60" t="s">
        <v>28</v>
      </c>
      <c r="E131" s="60" t="s">
        <v>25</v>
      </c>
      <c r="F131" s="58" t="s">
        <v>1621</v>
      </c>
      <c r="G131" s="58" t="s">
        <v>212</v>
      </c>
      <c r="H131" s="58" t="s">
        <v>213</v>
      </c>
      <c r="I131" s="58" t="s">
        <v>6426</v>
      </c>
      <c r="J131" s="58"/>
      <c r="K131" s="58"/>
    </row>
    <row r="132" spans="2:11" x14ac:dyDescent="0.2">
      <c r="B132" s="58" t="s">
        <v>9914</v>
      </c>
      <c r="C132" s="58" t="s">
        <v>316</v>
      </c>
      <c r="D132" s="60" t="s">
        <v>29</v>
      </c>
      <c r="E132" s="60" t="s">
        <v>16</v>
      </c>
      <c r="F132" s="58" t="s">
        <v>1636</v>
      </c>
      <c r="G132" s="58" t="s">
        <v>212</v>
      </c>
      <c r="H132" s="58" t="s">
        <v>219</v>
      </c>
      <c r="I132" s="58"/>
      <c r="J132" s="58" t="s">
        <v>582</v>
      </c>
      <c r="K132" s="58"/>
    </row>
    <row r="133" spans="2:11" x14ac:dyDescent="0.2">
      <c r="B133" s="58" t="s">
        <v>9915</v>
      </c>
      <c r="C133" s="58" t="s">
        <v>316</v>
      </c>
      <c r="D133" s="60" t="s">
        <v>29</v>
      </c>
      <c r="E133" s="60" t="s">
        <v>17</v>
      </c>
      <c r="F133" s="58" t="s">
        <v>1638</v>
      </c>
      <c r="G133" s="58" t="s">
        <v>212</v>
      </c>
      <c r="H133" s="58" t="s">
        <v>219</v>
      </c>
      <c r="I133" s="58"/>
      <c r="J133" s="58" t="s">
        <v>582</v>
      </c>
      <c r="K133" s="58"/>
    </row>
    <row r="134" spans="2:11" x14ac:dyDescent="0.2">
      <c r="B134" s="58" t="s">
        <v>9916</v>
      </c>
      <c r="C134" s="58" t="s">
        <v>316</v>
      </c>
      <c r="D134" s="60" t="s">
        <v>29</v>
      </c>
      <c r="E134" s="60" t="s">
        <v>18</v>
      </c>
      <c r="F134" s="58" t="s">
        <v>1640</v>
      </c>
      <c r="G134" s="58" t="s">
        <v>212</v>
      </c>
      <c r="H134" s="58" t="s">
        <v>219</v>
      </c>
      <c r="I134" s="58"/>
      <c r="J134" s="58" t="s">
        <v>582</v>
      </c>
      <c r="K134" s="58"/>
    </row>
    <row r="135" spans="2:11" x14ac:dyDescent="0.2">
      <c r="B135" s="58" t="s">
        <v>9917</v>
      </c>
      <c r="C135" s="58" t="s">
        <v>316</v>
      </c>
      <c r="D135" s="60" t="s">
        <v>29</v>
      </c>
      <c r="E135" s="60" t="s">
        <v>19</v>
      </c>
      <c r="F135" s="58" t="s">
        <v>1642</v>
      </c>
      <c r="G135" s="58" t="s">
        <v>212</v>
      </c>
      <c r="H135" s="58" t="s">
        <v>219</v>
      </c>
      <c r="I135" s="58"/>
      <c r="J135" s="58" t="s">
        <v>582</v>
      </c>
      <c r="K135" s="58"/>
    </row>
    <row r="136" spans="2:11" x14ac:dyDescent="0.2">
      <c r="B136" s="58" t="s">
        <v>9918</v>
      </c>
      <c r="C136" s="58" t="s">
        <v>316</v>
      </c>
      <c r="D136" s="60" t="s">
        <v>29</v>
      </c>
      <c r="E136" s="60" t="s">
        <v>20</v>
      </c>
      <c r="F136" s="58" t="s">
        <v>1644</v>
      </c>
      <c r="G136" s="58" t="s">
        <v>212</v>
      </c>
      <c r="H136" s="58" t="s">
        <v>219</v>
      </c>
      <c r="I136" s="58"/>
      <c r="J136" s="58" t="s">
        <v>582</v>
      </c>
      <c r="K136" s="58"/>
    </row>
    <row r="137" spans="2:11" x14ac:dyDescent="0.2">
      <c r="B137" s="58" t="s">
        <v>9919</v>
      </c>
      <c r="C137" s="58" t="s">
        <v>316</v>
      </c>
      <c r="D137" s="60" t="s">
        <v>29</v>
      </c>
      <c r="E137" s="60" t="s">
        <v>21</v>
      </c>
      <c r="F137" s="58" t="s">
        <v>1646</v>
      </c>
      <c r="G137" s="58" t="s">
        <v>212</v>
      </c>
      <c r="H137" s="58" t="s">
        <v>219</v>
      </c>
      <c r="I137" s="58"/>
      <c r="J137" s="58" t="s">
        <v>582</v>
      </c>
      <c r="K137" s="58"/>
    </row>
    <row r="138" spans="2:11" x14ac:dyDescent="0.2">
      <c r="B138" s="58" t="s">
        <v>9920</v>
      </c>
      <c r="C138" s="58" t="s">
        <v>316</v>
      </c>
      <c r="D138" s="60" t="s">
        <v>29</v>
      </c>
      <c r="E138" s="60" t="s">
        <v>22</v>
      </c>
      <c r="F138" s="58" t="s">
        <v>1648</v>
      </c>
      <c r="G138" s="58" t="s">
        <v>212</v>
      </c>
      <c r="H138" s="58" t="s">
        <v>213</v>
      </c>
      <c r="I138" s="58" t="s">
        <v>6434</v>
      </c>
      <c r="J138" s="58"/>
      <c r="K138" s="58"/>
    </row>
    <row r="139" spans="2:11" x14ac:dyDescent="0.2">
      <c r="B139" s="58" t="s">
        <v>9921</v>
      </c>
      <c r="C139" s="58" t="s">
        <v>316</v>
      </c>
      <c r="D139" s="60" t="s">
        <v>29</v>
      </c>
      <c r="E139" s="60" t="s">
        <v>23</v>
      </c>
      <c r="F139" s="58" t="s">
        <v>1650</v>
      </c>
      <c r="G139" s="58" t="s">
        <v>212</v>
      </c>
      <c r="H139" s="58" t="s">
        <v>219</v>
      </c>
      <c r="I139" s="58"/>
      <c r="J139" s="58" t="s">
        <v>582</v>
      </c>
      <c r="K139" s="58"/>
    </row>
    <row r="140" spans="2:11" x14ac:dyDescent="0.2">
      <c r="B140" s="58" t="s">
        <v>9922</v>
      </c>
      <c r="C140" s="58" t="s">
        <v>316</v>
      </c>
      <c r="D140" s="60" t="s">
        <v>29</v>
      </c>
      <c r="E140" s="60" t="s">
        <v>24</v>
      </c>
      <c r="F140" s="58" t="s">
        <v>1652</v>
      </c>
      <c r="G140" s="58" t="s">
        <v>212</v>
      </c>
      <c r="H140" s="58" t="s">
        <v>219</v>
      </c>
      <c r="I140" s="58"/>
      <c r="J140" s="58" t="s">
        <v>582</v>
      </c>
      <c r="K140" s="58"/>
    </row>
    <row r="141" spans="2:11" x14ac:dyDescent="0.2">
      <c r="B141" s="58" t="s">
        <v>9923</v>
      </c>
      <c r="C141" s="58" t="s">
        <v>316</v>
      </c>
      <c r="D141" s="60" t="s">
        <v>29</v>
      </c>
      <c r="E141" s="60" t="s">
        <v>25</v>
      </c>
      <c r="F141" s="58" t="s">
        <v>1654</v>
      </c>
      <c r="G141" s="58" t="s">
        <v>212</v>
      </c>
      <c r="H141" s="58" t="s">
        <v>213</v>
      </c>
      <c r="I141" s="58" t="s">
        <v>6438</v>
      </c>
      <c r="J141" s="58"/>
      <c r="K141" s="58"/>
    </row>
    <row r="142" spans="2:11" x14ac:dyDescent="0.2">
      <c r="B142" s="58" t="s">
        <v>9924</v>
      </c>
      <c r="C142" s="58" t="s">
        <v>316</v>
      </c>
      <c r="D142" s="60" t="s">
        <v>44</v>
      </c>
      <c r="E142" s="60" t="s">
        <v>16</v>
      </c>
      <c r="F142" s="58" t="s">
        <v>1666</v>
      </c>
      <c r="G142" s="58" t="s">
        <v>212</v>
      </c>
      <c r="H142" s="58" t="s">
        <v>219</v>
      </c>
      <c r="I142" s="58"/>
      <c r="J142" s="58" t="s">
        <v>582</v>
      </c>
      <c r="K142" s="58"/>
    </row>
    <row r="143" spans="2:11" x14ac:dyDescent="0.2">
      <c r="B143" s="58" t="s">
        <v>9925</v>
      </c>
      <c r="C143" s="58" t="s">
        <v>316</v>
      </c>
      <c r="D143" s="60" t="s">
        <v>44</v>
      </c>
      <c r="E143" s="60" t="s">
        <v>17</v>
      </c>
      <c r="F143" s="58" t="s">
        <v>1668</v>
      </c>
      <c r="G143" s="58" t="s">
        <v>212</v>
      </c>
      <c r="H143" s="58" t="s">
        <v>219</v>
      </c>
      <c r="I143" s="58"/>
      <c r="J143" s="58" t="s">
        <v>582</v>
      </c>
      <c r="K143" s="58"/>
    </row>
    <row r="144" spans="2:11" x14ac:dyDescent="0.2">
      <c r="B144" s="58" t="s">
        <v>9926</v>
      </c>
      <c r="C144" s="58" t="s">
        <v>316</v>
      </c>
      <c r="D144" s="60" t="s">
        <v>44</v>
      </c>
      <c r="E144" s="60" t="s">
        <v>18</v>
      </c>
      <c r="F144" s="58" t="s">
        <v>1670</v>
      </c>
      <c r="G144" s="58" t="s">
        <v>212</v>
      </c>
      <c r="H144" s="58" t="s">
        <v>219</v>
      </c>
      <c r="I144" s="58"/>
      <c r="J144" s="58" t="s">
        <v>582</v>
      </c>
      <c r="K144" s="58"/>
    </row>
    <row r="145" spans="2:11" x14ac:dyDescent="0.2">
      <c r="B145" s="58" t="s">
        <v>9927</v>
      </c>
      <c r="C145" s="58" t="s">
        <v>316</v>
      </c>
      <c r="D145" s="60" t="s">
        <v>44</v>
      </c>
      <c r="E145" s="60" t="s">
        <v>19</v>
      </c>
      <c r="F145" s="58" t="s">
        <v>1672</v>
      </c>
      <c r="G145" s="58" t="s">
        <v>212</v>
      </c>
      <c r="H145" s="58" t="s">
        <v>219</v>
      </c>
      <c r="I145" s="58"/>
      <c r="J145" s="58" t="s">
        <v>582</v>
      </c>
      <c r="K145" s="58"/>
    </row>
    <row r="146" spans="2:11" x14ac:dyDescent="0.2">
      <c r="B146" s="58" t="s">
        <v>9928</v>
      </c>
      <c r="C146" s="58" t="s">
        <v>316</v>
      </c>
      <c r="D146" s="60" t="s">
        <v>44</v>
      </c>
      <c r="E146" s="60" t="s">
        <v>20</v>
      </c>
      <c r="F146" s="58" t="s">
        <v>1674</v>
      </c>
      <c r="G146" s="58" t="s">
        <v>212</v>
      </c>
      <c r="H146" s="58" t="s">
        <v>219</v>
      </c>
      <c r="I146" s="58"/>
      <c r="J146" s="58" t="s">
        <v>582</v>
      </c>
      <c r="K146" s="58"/>
    </row>
    <row r="147" spans="2:11" x14ac:dyDescent="0.2">
      <c r="B147" s="58" t="s">
        <v>9929</v>
      </c>
      <c r="C147" s="58" t="s">
        <v>316</v>
      </c>
      <c r="D147" s="60" t="s">
        <v>44</v>
      </c>
      <c r="E147" s="60" t="s">
        <v>21</v>
      </c>
      <c r="F147" s="58" t="s">
        <v>1676</v>
      </c>
      <c r="G147" s="58" t="s">
        <v>212</v>
      </c>
      <c r="H147" s="58" t="s">
        <v>219</v>
      </c>
      <c r="I147" s="58"/>
      <c r="J147" s="58" t="s">
        <v>582</v>
      </c>
      <c r="K147" s="58"/>
    </row>
    <row r="148" spans="2:11" x14ac:dyDescent="0.2">
      <c r="B148" s="58" t="s">
        <v>9930</v>
      </c>
      <c r="C148" s="58" t="s">
        <v>316</v>
      </c>
      <c r="D148" s="60" t="s">
        <v>44</v>
      </c>
      <c r="E148" s="60" t="s">
        <v>22</v>
      </c>
      <c r="F148" s="58" t="s">
        <v>1678</v>
      </c>
      <c r="G148" s="58" t="s">
        <v>212</v>
      </c>
      <c r="H148" s="58" t="s">
        <v>213</v>
      </c>
      <c r="I148" s="58" t="s">
        <v>6446</v>
      </c>
      <c r="J148" s="58"/>
      <c r="K148" s="58"/>
    </row>
    <row r="149" spans="2:11" x14ac:dyDescent="0.2">
      <c r="B149" s="58" t="s">
        <v>9931</v>
      </c>
      <c r="C149" s="58" t="s">
        <v>316</v>
      </c>
      <c r="D149" s="60" t="s">
        <v>44</v>
      </c>
      <c r="E149" s="60" t="s">
        <v>23</v>
      </c>
      <c r="F149" s="58" t="s">
        <v>1680</v>
      </c>
      <c r="G149" s="58" t="s">
        <v>212</v>
      </c>
      <c r="H149" s="58" t="s">
        <v>219</v>
      </c>
      <c r="I149" s="58"/>
      <c r="J149" s="58" t="s">
        <v>582</v>
      </c>
      <c r="K149" s="58"/>
    </row>
    <row r="150" spans="2:11" x14ac:dyDescent="0.2">
      <c r="B150" s="58" t="s">
        <v>9932</v>
      </c>
      <c r="C150" s="58" t="s">
        <v>316</v>
      </c>
      <c r="D150" s="60" t="s">
        <v>44</v>
      </c>
      <c r="E150" s="60" t="s">
        <v>24</v>
      </c>
      <c r="F150" s="58" t="s">
        <v>1682</v>
      </c>
      <c r="G150" s="58" t="s">
        <v>212</v>
      </c>
      <c r="H150" s="58" t="s">
        <v>219</v>
      </c>
      <c r="I150" s="58"/>
      <c r="J150" s="58" t="s">
        <v>582</v>
      </c>
      <c r="K150" s="58"/>
    </row>
    <row r="151" spans="2:11" x14ac:dyDescent="0.2">
      <c r="B151" s="58" t="s">
        <v>9933</v>
      </c>
      <c r="C151" s="58" t="s">
        <v>316</v>
      </c>
      <c r="D151" s="60" t="s">
        <v>44</v>
      </c>
      <c r="E151" s="60" t="s">
        <v>25</v>
      </c>
      <c r="F151" s="58" t="s">
        <v>1684</v>
      </c>
      <c r="G151" s="58" t="s">
        <v>212</v>
      </c>
      <c r="H151" s="58" t="s">
        <v>213</v>
      </c>
      <c r="I151" s="58" t="s">
        <v>6450</v>
      </c>
      <c r="J151" s="58"/>
      <c r="K151" s="58"/>
    </row>
    <row r="152" spans="2:11" x14ac:dyDescent="0.2">
      <c r="B152" s="58" t="s">
        <v>9934</v>
      </c>
      <c r="C152" s="58" t="s">
        <v>316</v>
      </c>
      <c r="D152" s="60" t="s">
        <v>45</v>
      </c>
      <c r="E152" s="60" t="s">
        <v>16</v>
      </c>
      <c r="F152" s="58" t="s">
        <v>1696</v>
      </c>
      <c r="G152" s="58" t="s">
        <v>212</v>
      </c>
      <c r="H152" s="58" t="s">
        <v>219</v>
      </c>
      <c r="I152" s="58"/>
      <c r="J152" s="58" t="s">
        <v>582</v>
      </c>
      <c r="K152" s="58"/>
    </row>
    <row r="153" spans="2:11" x14ac:dyDescent="0.2">
      <c r="B153" s="58" t="s">
        <v>9935</v>
      </c>
      <c r="C153" s="58" t="s">
        <v>316</v>
      </c>
      <c r="D153" s="60" t="s">
        <v>45</v>
      </c>
      <c r="E153" s="60" t="s">
        <v>17</v>
      </c>
      <c r="F153" s="58" t="s">
        <v>1698</v>
      </c>
      <c r="G153" s="58" t="s">
        <v>212</v>
      </c>
      <c r="H153" s="58" t="s">
        <v>219</v>
      </c>
      <c r="I153" s="58"/>
      <c r="J153" s="58" t="s">
        <v>582</v>
      </c>
      <c r="K153" s="58"/>
    </row>
    <row r="154" spans="2:11" x14ac:dyDescent="0.2">
      <c r="B154" s="58" t="s">
        <v>9936</v>
      </c>
      <c r="C154" s="58" t="s">
        <v>316</v>
      </c>
      <c r="D154" s="60" t="s">
        <v>45</v>
      </c>
      <c r="E154" s="60" t="s">
        <v>18</v>
      </c>
      <c r="F154" s="58" t="s">
        <v>1700</v>
      </c>
      <c r="G154" s="58" t="s">
        <v>212</v>
      </c>
      <c r="H154" s="58" t="s">
        <v>219</v>
      </c>
      <c r="I154" s="58"/>
      <c r="J154" s="58" t="s">
        <v>582</v>
      </c>
      <c r="K154" s="58"/>
    </row>
    <row r="155" spans="2:11" x14ac:dyDescent="0.2">
      <c r="B155" s="58" t="s">
        <v>9937</v>
      </c>
      <c r="C155" s="58" t="s">
        <v>316</v>
      </c>
      <c r="D155" s="60" t="s">
        <v>45</v>
      </c>
      <c r="E155" s="60" t="s">
        <v>19</v>
      </c>
      <c r="F155" s="58" t="s">
        <v>1702</v>
      </c>
      <c r="G155" s="58" t="s">
        <v>212</v>
      </c>
      <c r="H155" s="58" t="s">
        <v>219</v>
      </c>
      <c r="I155" s="58"/>
      <c r="J155" s="58" t="s">
        <v>582</v>
      </c>
      <c r="K155" s="58"/>
    </row>
    <row r="156" spans="2:11" x14ac:dyDescent="0.2">
      <c r="B156" s="58" t="s">
        <v>9938</v>
      </c>
      <c r="C156" s="58" t="s">
        <v>316</v>
      </c>
      <c r="D156" s="60" t="s">
        <v>45</v>
      </c>
      <c r="E156" s="60" t="s">
        <v>20</v>
      </c>
      <c r="F156" s="58" t="s">
        <v>1704</v>
      </c>
      <c r="G156" s="58" t="s">
        <v>212</v>
      </c>
      <c r="H156" s="58" t="s">
        <v>219</v>
      </c>
      <c r="I156" s="58"/>
      <c r="J156" s="58" t="s">
        <v>582</v>
      </c>
      <c r="K156" s="58"/>
    </row>
    <row r="157" spans="2:11" x14ac:dyDescent="0.2">
      <c r="B157" s="58" t="s">
        <v>9939</v>
      </c>
      <c r="C157" s="58" t="s">
        <v>316</v>
      </c>
      <c r="D157" s="60" t="s">
        <v>45</v>
      </c>
      <c r="E157" s="60" t="s">
        <v>21</v>
      </c>
      <c r="F157" s="58" t="s">
        <v>1706</v>
      </c>
      <c r="G157" s="58" t="s">
        <v>212</v>
      </c>
      <c r="H157" s="58" t="s">
        <v>219</v>
      </c>
      <c r="I157" s="58"/>
      <c r="J157" s="58" t="s">
        <v>582</v>
      </c>
      <c r="K157" s="58"/>
    </row>
    <row r="158" spans="2:11" x14ac:dyDescent="0.2">
      <c r="B158" s="58" t="s">
        <v>9940</v>
      </c>
      <c r="C158" s="58" t="s">
        <v>316</v>
      </c>
      <c r="D158" s="60" t="s">
        <v>45</v>
      </c>
      <c r="E158" s="60" t="s">
        <v>22</v>
      </c>
      <c r="F158" s="58" t="s">
        <v>1708</v>
      </c>
      <c r="G158" s="58" t="s">
        <v>212</v>
      </c>
      <c r="H158" s="58" t="s">
        <v>213</v>
      </c>
      <c r="I158" s="58" t="s">
        <v>6458</v>
      </c>
      <c r="J158" s="58"/>
      <c r="K158" s="58"/>
    </row>
    <row r="159" spans="2:11" x14ac:dyDescent="0.2">
      <c r="B159" s="58" t="s">
        <v>9941</v>
      </c>
      <c r="C159" s="58" t="s">
        <v>316</v>
      </c>
      <c r="D159" s="60" t="s">
        <v>45</v>
      </c>
      <c r="E159" s="60" t="s">
        <v>23</v>
      </c>
      <c r="F159" s="58" t="s">
        <v>1710</v>
      </c>
      <c r="G159" s="58" t="s">
        <v>212</v>
      </c>
      <c r="H159" s="58" t="s">
        <v>219</v>
      </c>
      <c r="I159" s="58"/>
      <c r="J159" s="58" t="s">
        <v>582</v>
      </c>
      <c r="K159" s="58"/>
    </row>
    <row r="160" spans="2:11" x14ac:dyDescent="0.2">
      <c r="B160" s="58" t="s">
        <v>9942</v>
      </c>
      <c r="C160" s="58" t="s">
        <v>316</v>
      </c>
      <c r="D160" s="60" t="s">
        <v>45</v>
      </c>
      <c r="E160" s="60" t="s">
        <v>24</v>
      </c>
      <c r="F160" s="58" t="s">
        <v>1712</v>
      </c>
      <c r="G160" s="58" t="s">
        <v>212</v>
      </c>
      <c r="H160" s="58" t="s">
        <v>219</v>
      </c>
      <c r="I160" s="58"/>
      <c r="J160" s="58" t="s">
        <v>582</v>
      </c>
      <c r="K160" s="58"/>
    </row>
    <row r="161" spans="2:11" x14ac:dyDescent="0.2">
      <c r="B161" s="58" t="s">
        <v>9943</v>
      </c>
      <c r="C161" s="58" t="s">
        <v>316</v>
      </c>
      <c r="D161" s="60" t="s">
        <v>45</v>
      </c>
      <c r="E161" s="60" t="s">
        <v>25</v>
      </c>
      <c r="F161" s="58" t="s">
        <v>1714</v>
      </c>
      <c r="G161" s="58" t="s">
        <v>212</v>
      </c>
      <c r="H161" s="58" t="s">
        <v>213</v>
      </c>
      <c r="I161" s="58" t="s">
        <v>6462</v>
      </c>
      <c r="J161" s="58"/>
      <c r="K161" s="58"/>
    </row>
    <row r="162" spans="2:11" x14ac:dyDescent="0.2">
      <c r="B162" s="58" t="s">
        <v>9944</v>
      </c>
      <c r="C162" s="58" t="s">
        <v>316</v>
      </c>
      <c r="D162" s="60" t="s">
        <v>46</v>
      </c>
      <c r="E162" s="60" t="s">
        <v>16</v>
      </c>
      <c r="F162" s="58" t="s">
        <v>1726</v>
      </c>
      <c r="G162" s="58" t="s">
        <v>212</v>
      </c>
      <c r="H162" s="58" t="s">
        <v>213</v>
      </c>
      <c r="I162" s="58" t="s">
        <v>9945</v>
      </c>
      <c r="J162" s="58"/>
      <c r="K162" s="58"/>
    </row>
    <row r="163" spans="2:11" x14ac:dyDescent="0.2">
      <c r="B163" s="58" t="s">
        <v>9946</v>
      </c>
      <c r="C163" s="58" t="s">
        <v>316</v>
      </c>
      <c r="D163" s="60" t="s">
        <v>46</v>
      </c>
      <c r="E163" s="60" t="s">
        <v>17</v>
      </c>
      <c r="F163" s="58" t="s">
        <v>1728</v>
      </c>
      <c r="G163" s="58" t="s">
        <v>212</v>
      </c>
      <c r="H163" s="58" t="s">
        <v>213</v>
      </c>
      <c r="I163" s="58" t="s">
        <v>9947</v>
      </c>
      <c r="J163" s="58"/>
      <c r="K163" s="58"/>
    </row>
    <row r="164" spans="2:11" x14ac:dyDescent="0.2">
      <c r="B164" s="58" t="s">
        <v>9948</v>
      </c>
      <c r="C164" s="58" t="s">
        <v>316</v>
      </c>
      <c r="D164" s="60" t="s">
        <v>46</v>
      </c>
      <c r="E164" s="60" t="s">
        <v>18</v>
      </c>
      <c r="F164" s="58" t="s">
        <v>1730</v>
      </c>
      <c r="G164" s="58" t="s">
        <v>212</v>
      </c>
      <c r="H164" s="58" t="s">
        <v>213</v>
      </c>
      <c r="I164" s="58" t="s">
        <v>9949</v>
      </c>
      <c r="J164" s="58"/>
      <c r="K164" s="58"/>
    </row>
    <row r="165" spans="2:11" x14ac:dyDescent="0.2">
      <c r="B165" s="58" t="s">
        <v>9950</v>
      </c>
      <c r="C165" s="58" t="s">
        <v>316</v>
      </c>
      <c r="D165" s="60" t="s">
        <v>46</v>
      </c>
      <c r="E165" s="60" t="s">
        <v>19</v>
      </c>
      <c r="F165" s="58" t="s">
        <v>1732</v>
      </c>
      <c r="G165" s="58" t="s">
        <v>212</v>
      </c>
      <c r="H165" s="58" t="s">
        <v>213</v>
      </c>
      <c r="I165" s="58" t="s">
        <v>9951</v>
      </c>
      <c r="J165" s="58"/>
      <c r="K165" s="58"/>
    </row>
    <row r="166" spans="2:11" x14ac:dyDescent="0.2">
      <c r="B166" s="58" t="s">
        <v>9952</v>
      </c>
      <c r="C166" s="58" t="s">
        <v>316</v>
      </c>
      <c r="D166" s="60" t="s">
        <v>46</v>
      </c>
      <c r="E166" s="60" t="s">
        <v>20</v>
      </c>
      <c r="F166" s="58" t="s">
        <v>1734</v>
      </c>
      <c r="G166" s="58" t="s">
        <v>212</v>
      </c>
      <c r="H166" s="58" t="s">
        <v>213</v>
      </c>
      <c r="I166" s="58" t="s">
        <v>9953</v>
      </c>
      <c r="J166" s="58"/>
      <c r="K166" s="58"/>
    </row>
    <row r="167" spans="2:11" x14ac:dyDescent="0.2">
      <c r="B167" s="58" t="s">
        <v>9954</v>
      </c>
      <c r="C167" s="58" t="s">
        <v>316</v>
      </c>
      <c r="D167" s="60" t="s">
        <v>46</v>
      </c>
      <c r="E167" s="60" t="s">
        <v>21</v>
      </c>
      <c r="F167" s="58" t="s">
        <v>1736</v>
      </c>
      <c r="G167" s="58" t="s">
        <v>212</v>
      </c>
      <c r="H167" s="58" t="s">
        <v>213</v>
      </c>
      <c r="I167" s="58" t="s">
        <v>9955</v>
      </c>
      <c r="J167" s="58"/>
      <c r="K167" s="58"/>
    </row>
    <row r="168" spans="2:11" x14ac:dyDescent="0.2">
      <c r="B168" s="58" t="s">
        <v>9956</v>
      </c>
      <c r="C168" s="58" t="s">
        <v>316</v>
      </c>
      <c r="D168" s="60" t="s">
        <v>46</v>
      </c>
      <c r="E168" s="60" t="s">
        <v>22</v>
      </c>
      <c r="F168" s="58" t="s">
        <v>1738</v>
      </c>
      <c r="G168" s="58" t="s">
        <v>212</v>
      </c>
      <c r="H168" s="58" t="s">
        <v>213</v>
      </c>
      <c r="I168" s="58" t="s">
        <v>6470</v>
      </c>
      <c r="J168" s="58"/>
      <c r="K168" s="58"/>
    </row>
    <row r="169" spans="2:11" x14ac:dyDescent="0.2">
      <c r="B169" s="58" t="s">
        <v>9957</v>
      </c>
      <c r="C169" s="58" t="s">
        <v>316</v>
      </c>
      <c r="D169" s="60" t="s">
        <v>46</v>
      </c>
      <c r="E169" s="60" t="s">
        <v>23</v>
      </c>
      <c r="F169" s="58" t="s">
        <v>1740</v>
      </c>
      <c r="G169" s="58" t="s">
        <v>212</v>
      </c>
      <c r="H169" s="58" t="s">
        <v>213</v>
      </c>
      <c r="I169" s="58" t="s">
        <v>9958</v>
      </c>
      <c r="J169" s="58"/>
      <c r="K169" s="58"/>
    </row>
    <row r="170" spans="2:11" x14ac:dyDescent="0.2">
      <c r="B170" s="58" t="s">
        <v>9959</v>
      </c>
      <c r="C170" s="58" t="s">
        <v>316</v>
      </c>
      <c r="D170" s="60" t="s">
        <v>46</v>
      </c>
      <c r="E170" s="60" t="s">
        <v>24</v>
      </c>
      <c r="F170" s="58" t="s">
        <v>1742</v>
      </c>
      <c r="G170" s="58" t="s">
        <v>212</v>
      </c>
      <c r="H170" s="58" t="s">
        <v>213</v>
      </c>
      <c r="I170" s="58" t="s">
        <v>9960</v>
      </c>
      <c r="J170" s="58"/>
      <c r="K170" s="58"/>
    </row>
    <row r="171" spans="2:11" x14ac:dyDescent="0.2">
      <c r="B171" s="58" t="s">
        <v>9961</v>
      </c>
      <c r="C171" s="58" t="s">
        <v>316</v>
      </c>
      <c r="D171" s="60" t="s">
        <v>46</v>
      </c>
      <c r="E171" s="60" t="s">
        <v>25</v>
      </c>
      <c r="F171" s="58" t="s">
        <v>1744</v>
      </c>
      <c r="G171" s="58" t="s">
        <v>212</v>
      </c>
      <c r="H171" s="58" t="s">
        <v>213</v>
      </c>
      <c r="I171" s="58" t="s">
        <v>6474</v>
      </c>
      <c r="J171" s="58"/>
      <c r="K171" s="58"/>
    </row>
    <row r="172" spans="2:11" x14ac:dyDescent="0.2">
      <c r="B172" s="58" t="s">
        <v>9962</v>
      </c>
      <c r="C172" s="58" t="s">
        <v>316</v>
      </c>
      <c r="D172" s="60" t="s">
        <v>48</v>
      </c>
      <c r="E172" s="60" t="s">
        <v>16</v>
      </c>
      <c r="F172" s="58" t="s">
        <v>1756</v>
      </c>
      <c r="G172" s="58" t="s">
        <v>212</v>
      </c>
      <c r="H172" s="58" t="s">
        <v>219</v>
      </c>
      <c r="I172" s="58"/>
      <c r="J172" s="58" t="s">
        <v>582</v>
      </c>
      <c r="K172" s="58"/>
    </row>
    <row r="173" spans="2:11" x14ac:dyDescent="0.2">
      <c r="B173" s="58" t="s">
        <v>9963</v>
      </c>
      <c r="C173" s="58" t="s">
        <v>316</v>
      </c>
      <c r="D173" s="60" t="s">
        <v>48</v>
      </c>
      <c r="E173" s="60" t="s">
        <v>17</v>
      </c>
      <c r="F173" s="58" t="s">
        <v>1758</v>
      </c>
      <c r="G173" s="58" t="s">
        <v>212</v>
      </c>
      <c r="H173" s="58" t="s">
        <v>219</v>
      </c>
      <c r="I173" s="58"/>
      <c r="J173" s="58" t="s">
        <v>582</v>
      </c>
      <c r="K173" s="58"/>
    </row>
    <row r="174" spans="2:11" x14ac:dyDescent="0.2">
      <c r="B174" s="58" t="s">
        <v>9964</v>
      </c>
      <c r="C174" s="58" t="s">
        <v>316</v>
      </c>
      <c r="D174" s="60" t="s">
        <v>48</v>
      </c>
      <c r="E174" s="60" t="s">
        <v>18</v>
      </c>
      <c r="F174" s="58" t="s">
        <v>1760</v>
      </c>
      <c r="G174" s="58" t="s">
        <v>212</v>
      </c>
      <c r="H174" s="58" t="s">
        <v>219</v>
      </c>
      <c r="I174" s="58"/>
      <c r="J174" s="58" t="s">
        <v>582</v>
      </c>
      <c r="K174" s="58"/>
    </row>
    <row r="175" spans="2:11" x14ac:dyDescent="0.2">
      <c r="B175" s="58" t="s">
        <v>9965</v>
      </c>
      <c r="C175" s="58" t="s">
        <v>316</v>
      </c>
      <c r="D175" s="60" t="s">
        <v>48</v>
      </c>
      <c r="E175" s="60" t="s">
        <v>19</v>
      </c>
      <c r="F175" s="58" t="s">
        <v>1762</v>
      </c>
      <c r="G175" s="58" t="s">
        <v>212</v>
      </c>
      <c r="H175" s="58" t="s">
        <v>219</v>
      </c>
      <c r="I175" s="58"/>
      <c r="J175" s="58" t="s">
        <v>582</v>
      </c>
      <c r="K175" s="58"/>
    </row>
    <row r="176" spans="2:11" x14ac:dyDescent="0.2">
      <c r="B176" s="58" t="s">
        <v>9966</v>
      </c>
      <c r="C176" s="58" t="s">
        <v>316</v>
      </c>
      <c r="D176" s="60" t="s">
        <v>48</v>
      </c>
      <c r="E176" s="60" t="s">
        <v>20</v>
      </c>
      <c r="F176" s="58" t="s">
        <v>1764</v>
      </c>
      <c r="G176" s="58" t="s">
        <v>212</v>
      </c>
      <c r="H176" s="58" t="s">
        <v>219</v>
      </c>
      <c r="I176" s="58"/>
      <c r="J176" s="58" t="s">
        <v>582</v>
      </c>
      <c r="K176" s="58"/>
    </row>
    <row r="177" spans="2:11" x14ac:dyDescent="0.2">
      <c r="B177" s="58" t="s">
        <v>9967</v>
      </c>
      <c r="C177" s="58" t="s">
        <v>316</v>
      </c>
      <c r="D177" s="60" t="s">
        <v>48</v>
      </c>
      <c r="E177" s="60" t="s">
        <v>21</v>
      </c>
      <c r="F177" s="58" t="s">
        <v>1766</v>
      </c>
      <c r="G177" s="58" t="s">
        <v>212</v>
      </c>
      <c r="H177" s="58" t="s">
        <v>219</v>
      </c>
      <c r="I177" s="58"/>
      <c r="J177" s="58" t="s">
        <v>582</v>
      </c>
      <c r="K177" s="58"/>
    </row>
    <row r="178" spans="2:11" x14ac:dyDescent="0.2">
      <c r="B178" s="58" t="s">
        <v>9968</v>
      </c>
      <c r="C178" s="58" t="s">
        <v>316</v>
      </c>
      <c r="D178" s="60" t="s">
        <v>48</v>
      </c>
      <c r="E178" s="60" t="s">
        <v>22</v>
      </c>
      <c r="F178" s="58" t="s">
        <v>1768</v>
      </c>
      <c r="G178" s="58" t="s">
        <v>212</v>
      </c>
      <c r="H178" s="58" t="s">
        <v>213</v>
      </c>
      <c r="I178" s="58" t="s">
        <v>6482</v>
      </c>
      <c r="J178" s="58"/>
      <c r="K178" s="58"/>
    </row>
    <row r="179" spans="2:11" x14ac:dyDescent="0.2">
      <c r="B179" s="58" t="s">
        <v>9969</v>
      </c>
      <c r="C179" s="58" t="s">
        <v>316</v>
      </c>
      <c r="D179" s="60" t="s">
        <v>48</v>
      </c>
      <c r="E179" s="60" t="s">
        <v>23</v>
      </c>
      <c r="F179" s="58" t="s">
        <v>1770</v>
      </c>
      <c r="G179" s="58" t="s">
        <v>212</v>
      </c>
      <c r="H179" s="58" t="s">
        <v>219</v>
      </c>
      <c r="I179" s="58"/>
      <c r="J179" s="58" t="s">
        <v>582</v>
      </c>
      <c r="K179" s="58"/>
    </row>
    <row r="180" spans="2:11" x14ac:dyDescent="0.2">
      <c r="B180" s="58" t="s">
        <v>9970</v>
      </c>
      <c r="C180" s="58" t="s">
        <v>316</v>
      </c>
      <c r="D180" s="60" t="s">
        <v>48</v>
      </c>
      <c r="E180" s="60" t="s">
        <v>24</v>
      </c>
      <c r="F180" s="58" t="s">
        <v>1772</v>
      </c>
      <c r="G180" s="58" t="s">
        <v>212</v>
      </c>
      <c r="H180" s="58" t="s">
        <v>219</v>
      </c>
      <c r="I180" s="58"/>
      <c r="J180" s="58" t="s">
        <v>582</v>
      </c>
      <c r="K180" s="58"/>
    </row>
    <row r="181" spans="2:11" x14ac:dyDescent="0.2">
      <c r="B181" s="58" t="s">
        <v>9971</v>
      </c>
      <c r="C181" s="58" t="s">
        <v>316</v>
      </c>
      <c r="D181" s="60" t="s">
        <v>48</v>
      </c>
      <c r="E181" s="60" t="s">
        <v>25</v>
      </c>
      <c r="F181" s="58" t="s">
        <v>1774</v>
      </c>
      <c r="G181" s="58" t="s">
        <v>212</v>
      </c>
      <c r="H181" s="58" t="s">
        <v>213</v>
      </c>
      <c r="I181" s="58" t="s">
        <v>6486</v>
      </c>
      <c r="J181" s="58"/>
      <c r="K181" s="58"/>
    </row>
    <row r="182" spans="2:11" x14ac:dyDescent="0.2">
      <c r="B182" s="58" t="s">
        <v>9972</v>
      </c>
      <c r="C182" s="58" t="s">
        <v>316</v>
      </c>
      <c r="D182" s="60" t="s">
        <v>50</v>
      </c>
      <c r="E182" s="60" t="s">
        <v>16</v>
      </c>
      <c r="F182" s="58" t="s">
        <v>1786</v>
      </c>
      <c r="G182" s="58" t="s">
        <v>212</v>
      </c>
      <c r="H182" s="58" t="s">
        <v>219</v>
      </c>
      <c r="I182" s="58"/>
      <c r="J182" s="58" t="s">
        <v>582</v>
      </c>
      <c r="K182" s="58"/>
    </row>
    <row r="183" spans="2:11" x14ac:dyDescent="0.2">
      <c r="B183" s="58" t="s">
        <v>9973</v>
      </c>
      <c r="C183" s="58" t="s">
        <v>316</v>
      </c>
      <c r="D183" s="60" t="s">
        <v>50</v>
      </c>
      <c r="E183" s="60" t="s">
        <v>17</v>
      </c>
      <c r="F183" s="58" t="s">
        <v>1788</v>
      </c>
      <c r="G183" s="58" t="s">
        <v>212</v>
      </c>
      <c r="H183" s="58" t="s">
        <v>219</v>
      </c>
      <c r="I183" s="58"/>
      <c r="J183" s="58" t="s">
        <v>582</v>
      </c>
      <c r="K183" s="58"/>
    </row>
    <row r="184" spans="2:11" x14ac:dyDescent="0.2">
      <c r="B184" s="58" t="s">
        <v>9974</v>
      </c>
      <c r="C184" s="58" t="s">
        <v>316</v>
      </c>
      <c r="D184" s="60" t="s">
        <v>50</v>
      </c>
      <c r="E184" s="60" t="s">
        <v>18</v>
      </c>
      <c r="F184" s="58" t="s">
        <v>1790</v>
      </c>
      <c r="G184" s="58" t="s">
        <v>212</v>
      </c>
      <c r="H184" s="58" t="s">
        <v>219</v>
      </c>
      <c r="I184" s="58"/>
      <c r="J184" s="58" t="s">
        <v>582</v>
      </c>
      <c r="K184" s="58"/>
    </row>
    <row r="185" spans="2:11" x14ac:dyDescent="0.2">
      <c r="B185" s="58" t="s">
        <v>9975</v>
      </c>
      <c r="C185" s="58" t="s">
        <v>316</v>
      </c>
      <c r="D185" s="60" t="s">
        <v>50</v>
      </c>
      <c r="E185" s="60" t="s">
        <v>19</v>
      </c>
      <c r="F185" s="58" t="s">
        <v>1792</v>
      </c>
      <c r="G185" s="58" t="s">
        <v>212</v>
      </c>
      <c r="H185" s="58" t="s">
        <v>219</v>
      </c>
      <c r="I185" s="58"/>
      <c r="J185" s="58" t="s">
        <v>582</v>
      </c>
      <c r="K185" s="58"/>
    </row>
    <row r="186" spans="2:11" x14ac:dyDescent="0.2">
      <c r="B186" s="58" t="s">
        <v>9976</v>
      </c>
      <c r="C186" s="58" t="s">
        <v>316</v>
      </c>
      <c r="D186" s="60" t="s">
        <v>50</v>
      </c>
      <c r="E186" s="60" t="s">
        <v>20</v>
      </c>
      <c r="F186" s="58" t="s">
        <v>1794</v>
      </c>
      <c r="G186" s="58" t="s">
        <v>212</v>
      </c>
      <c r="H186" s="58" t="s">
        <v>219</v>
      </c>
      <c r="I186" s="58"/>
      <c r="J186" s="58" t="s">
        <v>582</v>
      </c>
      <c r="K186" s="58"/>
    </row>
    <row r="187" spans="2:11" x14ac:dyDescent="0.2">
      <c r="B187" s="58" t="s">
        <v>9977</v>
      </c>
      <c r="C187" s="58" t="s">
        <v>316</v>
      </c>
      <c r="D187" s="60" t="s">
        <v>50</v>
      </c>
      <c r="E187" s="60" t="s">
        <v>21</v>
      </c>
      <c r="F187" s="58" t="s">
        <v>1796</v>
      </c>
      <c r="G187" s="58" t="s">
        <v>212</v>
      </c>
      <c r="H187" s="58" t="s">
        <v>219</v>
      </c>
      <c r="I187" s="58"/>
      <c r="J187" s="58" t="s">
        <v>582</v>
      </c>
      <c r="K187" s="58"/>
    </row>
    <row r="188" spans="2:11" x14ac:dyDescent="0.2">
      <c r="B188" s="58" t="s">
        <v>9978</v>
      </c>
      <c r="C188" s="58" t="s">
        <v>316</v>
      </c>
      <c r="D188" s="60" t="s">
        <v>50</v>
      </c>
      <c r="E188" s="60" t="s">
        <v>22</v>
      </c>
      <c r="F188" s="58" t="s">
        <v>1798</v>
      </c>
      <c r="G188" s="58" t="s">
        <v>212</v>
      </c>
      <c r="H188" s="58" t="s">
        <v>213</v>
      </c>
      <c r="I188" s="58" t="s">
        <v>6494</v>
      </c>
      <c r="J188" s="58"/>
      <c r="K188" s="58"/>
    </row>
    <row r="189" spans="2:11" x14ac:dyDescent="0.2">
      <c r="B189" s="58" t="s">
        <v>9979</v>
      </c>
      <c r="C189" s="58" t="s">
        <v>316</v>
      </c>
      <c r="D189" s="60" t="s">
        <v>50</v>
      </c>
      <c r="E189" s="60" t="s">
        <v>23</v>
      </c>
      <c r="F189" s="58" t="s">
        <v>1800</v>
      </c>
      <c r="G189" s="58" t="s">
        <v>212</v>
      </c>
      <c r="H189" s="58" t="s">
        <v>219</v>
      </c>
      <c r="I189" s="58"/>
      <c r="J189" s="58" t="s">
        <v>582</v>
      </c>
      <c r="K189" s="58"/>
    </row>
    <row r="190" spans="2:11" x14ac:dyDescent="0.2">
      <c r="B190" s="58" t="s">
        <v>9980</v>
      </c>
      <c r="C190" s="58" t="s">
        <v>316</v>
      </c>
      <c r="D190" s="60" t="s">
        <v>50</v>
      </c>
      <c r="E190" s="60" t="s">
        <v>24</v>
      </c>
      <c r="F190" s="58" t="s">
        <v>1802</v>
      </c>
      <c r="G190" s="58" t="s">
        <v>212</v>
      </c>
      <c r="H190" s="58" t="s">
        <v>219</v>
      </c>
      <c r="I190" s="58"/>
      <c r="J190" s="58" t="s">
        <v>582</v>
      </c>
      <c r="K190" s="58"/>
    </row>
    <row r="191" spans="2:11" x14ac:dyDescent="0.2">
      <c r="B191" s="58" t="s">
        <v>9981</v>
      </c>
      <c r="C191" s="58" t="s">
        <v>316</v>
      </c>
      <c r="D191" s="60" t="s">
        <v>50</v>
      </c>
      <c r="E191" s="60" t="s">
        <v>25</v>
      </c>
      <c r="F191" s="58" t="s">
        <v>1804</v>
      </c>
      <c r="G191" s="58" t="s">
        <v>212</v>
      </c>
      <c r="H191" s="58" t="s">
        <v>213</v>
      </c>
      <c r="I191" s="58" t="s">
        <v>6498</v>
      </c>
      <c r="J191" s="58"/>
      <c r="K191" s="58"/>
    </row>
    <row r="192" spans="2:11" x14ac:dyDescent="0.2">
      <c r="B192" s="58" t="s">
        <v>9982</v>
      </c>
      <c r="C192" s="58" t="s">
        <v>316</v>
      </c>
      <c r="D192" s="60" t="s">
        <v>52</v>
      </c>
      <c r="E192" s="60" t="s">
        <v>16</v>
      </c>
      <c r="F192" s="58" t="s">
        <v>1816</v>
      </c>
      <c r="G192" s="58" t="s">
        <v>212</v>
      </c>
      <c r="H192" s="58" t="s">
        <v>219</v>
      </c>
      <c r="I192" s="58"/>
      <c r="J192" s="58" t="s">
        <v>582</v>
      </c>
      <c r="K192" s="58"/>
    </row>
    <row r="193" spans="2:11" x14ac:dyDescent="0.2">
      <c r="B193" s="58" t="s">
        <v>9983</v>
      </c>
      <c r="C193" s="58" t="s">
        <v>316</v>
      </c>
      <c r="D193" s="60" t="s">
        <v>52</v>
      </c>
      <c r="E193" s="60" t="s">
        <v>17</v>
      </c>
      <c r="F193" s="58" t="s">
        <v>1819</v>
      </c>
      <c r="G193" s="58" t="s">
        <v>212</v>
      </c>
      <c r="H193" s="58" t="s">
        <v>219</v>
      </c>
      <c r="I193" s="58"/>
      <c r="J193" s="58" t="s">
        <v>582</v>
      </c>
      <c r="K193" s="58"/>
    </row>
    <row r="194" spans="2:11" x14ac:dyDescent="0.2">
      <c r="B194" s="58" t="s">
        <v>9984</v>
      </c>
      <c r="C194" s="58" t="s">
        <v>316</v>
      </c>
      <c r="D194" s="60" t="s">
        <v>52</v>
      </c>
      <c r="E194" s="60" t="s">
        <v>18</v>
      </c>
      <c r="F194" s="58" t="s">
        <v>1822</v>
      </c>
      <c r="G194" s="58" t="s">
        <v>212</v>
      </c>
      <c r="H194" s="58" t="s">
        <v>219</v>
      </c>
      <c r="I194" s="58"/>
      <c r="J194" s="58" t="s">
        <v>582</v>
      </c>
      <c r="K194" s="58"/>
    </row>
    <row r="195" spans="2:11" x14ac:dyDescent="0.2">
      <c r="B195" s="58" t="s">
        <v>9985</v>
      </c>
      <c r="C195" s="58" t="s">
        <v>316</v>
      </c>
      <c r="D195" s="60" t="s">
        <v>52</v>
      </c>
      <c r="E195" s="60" t="s">
        <v>19</v>
      </c>
      <c r="F195" s="58" t="s">
        <v>1825</v>
      </c>
      <c r="G195" s="58" t="s">
        <v>212</v>
      </c>
      <c r="H195" s="58" t="s">
        <v>219</v>
      </c>
      <c r="I195" s="58"/>
      <c r="J195" s="58" t="s">
        <v>582</v>
      </c>
      <c r="K195" s="58"/>
    </row>
    <row r="196" spans="2:11" x14ac:dyDescent="0.2">
      <c r="B196" s="58" t="s">
        <v>9986</v>
      </c>
      <c r="C196" s="58" t="s">
        <v>316</v>
      </c>
      <c r="D196" s="60" t="s">
        <v>52</v>
      </c>
      <c r="E196" s="60" t="s">
        <v>20</v>
      </c>
      <c r="F196" s="58" t="s">
        <v>1828</v>
      </c>
      <c r="G196" s="58" t="s">
        <v>212</v>
      </c>
      <c r="H196" s="58" t="s">
        <v>219</v>
      </c>
      <c r="I196" s="58"/>
      <c r="J196" s="58" t="s">
        <v>582</v>
      </c>
      <c r="K196" s="58"/>
    </row>
    <row r="197" spans="2:11" x14ac:dyDescent="0.2">
      <c r="B197" s="58" t="s">
        <v>9987</v>
      </c>
      <c r="C197" s="58" t="s">
        <v>316</v>
      </c>
      <c r="D197" s="60" t="s">
        <v>52</v>
      </c>
      <c r="E197" s="60" t="s">
        <v>21</v>
      </c>
      <c r="F197" s="58" t="s">
        <v>1831</v>
      </c>
      <c r="G197" s="58" t="s">
        <v>212</v>
      </c>
      <c r="H197" s="58" t="s">
        <v>219</v>
      </c>
      <c r="I197" s="58"/>
      <c r="J197" s="58" t="s">
        <v>582</v>
      </c>
      <c r="K197" s="58"/>
    </row>
    <row r="198" spans="2:11" x14ac:dyDescent="0.2">
      <c r="B198" s="58" t="s">
        <v>9988</v>
      </c>
      <c r="C198" s="58" t="s">
        <v>316</v>
      </c>
      <c r="D198" s="60" t="s">
        <v>52</v>
      </c>
      <c r="E198" s="60" t="s">
        <v>22</v>
      </c>
      <c r="F198" s="58" t="s">
        <v>1834</v>
      </c>
      <c r="G198" s="58" t="s">
        <v>212</v>
      </c>
      <c r="H198" s="58" t="s">
        <v>213</v>
      </c>
      <c r="I198" s="58" t="s">
        <v>6512</v>
      </c>
      <c r="J198" s="58"/>
      <c r="K198" s="58"/>
    </row>
    <row r="199" spans="2:11" x14ac:dyDescent="0.2">
      <c r="B199" s="58" t="s">
        <v>9989</v>
      </c>
      <c r="C199" s="58" t="s">
        <v>316</v>
      </c>
      <c r="D199" s="60" t="s">
        <v>52</v>
      </c>
      <c r="E199" s="60" t="s">
        <v>23</v>
      </c>
      <c r="F199" s="58" t="s">
        <v>1837</v>
      </c>
      <c r="G199" s="58" t="s">
        <v>212</v>
      </c>
      <c r="H199" s="58" t="s">
        <v>219</v>
      </c>
      <c r="I199" s="58"/>
      <c r="J199" s="58" t="s">
        <v>582</v>
      </c>
      <c r="K199" s="58"/>
    </row>
    <row r="200" spans="2:11" x14ac:dyDescent="0.2">
      <c r="B200" s="58" t="s">
        <v>9990</v>
      </c>
      <c r="C200" s="58" t="s">
        <v>316</v>
      </c>
      <c r="D200" s="60" t="s">
        <v>52</v>
      </c>
      <c r="E200" s="60" t="s">
        <v>24</v>
      </c>
      <c r="F200" s="58" t="s">
        <v>1840</v>
      </c>
      <c r="G200" s="58" t="s">
        <v>212</v>
      </c>
      <c r="H200" s="58" t="s">
        <v>219</v>
      </c>
      <c r="I200" s="58"/>
      <c r="J200" s="58" t="s">
        <v>582</v>
      </c>
      <c r="K200" s="58"/>
    </row>
    <row r="201" spans="2:11" x14ac:dyDescent="0.2">
      <c r="B201" s="58" t="s">
        <v>9991</v>
      </c>
      <c r="C201" s="58" t="s">
        <v>316</v>
      </c>
      <c r="D201" s="60" t="s">
        <v>52</v>
      </c>
      <c r="E201" s="60" t="s">
        <v>25</v>
      </c>
      <c r="F201" s="58" t="s">
        <v>1843</v>
      </c>
      <c r="G201" s="58" t="s">
        <v>212</v>
      </c>
      <c r="H201" s="58" t="s">
        <v>213</v>
      </c>
      <c r="I201" s="58" t="s">
        <v>6518</v>
      </c>
      <c r="J201" s="58"/>
      <c r="K201" s="58"/>
    </row>
    <row r="202" spans="2:11" x14ac:dyDescent="0.2">
      <c r="B202" s="58" t="s">
        <v>9992</v>
      </c>
      <c r="C202" s="58" t="s">
        <v>316</v>
      </c>
      <c r="D202" s="60" t="s">
        <v>54</v>
      </c>
      <c r="E202" s="60" t="s">
        <v>16</v>
      </c>
      <c r="F202" s="58" t="s">
        <v>1858</v>
      </c>
      <c r="G202" s="58" t="s">
        <v>212</v>
      </c>
      <c r="H202" s="58" t="s">
        <v>219</v>
      </c>
      <c r="I202" s="58"/>
      <c r="J202" s="58" t="s">
        <v>582</v>
      </c>
      <c r="K202" s="58"/>
    </row>
    <row r="203" spans="2:11" x14ac:dyDescent="0.2">
      <c r="B203" s="58" t="s">
        <v>9993</v>
      </c>
      <c r="C203" s="58" t="s">
        <v>316</v>
      </c>
      <c r="D203" s="60" t="s">
        <v>54</v>
      </c>
      <c r="E203" s="60" t="s">
        <v>17</v>
      </c>
      <c r="F203" s="58" t="s">
        <v>1860</v>
      </c>
      <c r="G203" s="58" t="s">
        <v>212</v>
      </c>
      <c r="H203" s="58" t="s">
        <v>219</v>
      </c>
      <c r="I203" s="58"/>
      <c r="J203" s="58" t="s">
        <v>582</v>
      </c>
      <c r="K203" s="58"/>
    </row>
    <row r="204" spans="2:11" x14ac:dyDescent="0.2">
      <c r="B204" s="58" t="s">
        <v>9994</v>
      </c>
      <c r="C204" s="58" t="s">
        <v>316</v>
      </c>
      <c r="D204" s="60" t="s">
        <v>54</v>
      </c>
      <c r="E204" s="60" t="s">
        <v>18</v>
      </c>
      <c r="F204" s="58" t="s">
        <v>1862</v>
      </c>
      <c r="G204" s="58" t="s">
        <v>212</v>
      </c>
      <c r="H204" s="58" t="s">
        <v>219</v>
      </c>
      <c r="I204" s="58"/>
      <c r="J204" s="58" t="s">
        <v>582</v>
      </c>
      <c r="K204" s="58"/>
    </row>
    <row r="205" spans="2:11" x14ac:dyDescent="0.2">
      <c r="B205" s="58" t="s">
        <v>9995</v>
      </c>
      <c r="C205" s="58" t="s">
        <v>316</v>
      </c>
      <c r="D205" s="60" t="s">
        <v>54</v>
      </c>
      <c r="E205" s="60" t="s">
        <v>19</v>
      </c>
      <c r="F205" s="58" t="s">
        <v>1864</v>
      </c>
      <c r="G205" s="58" t="s">
        <v>212</v>
      </c>
      <c r="H205" s="58" t="s">
        <v>219</v>
      </c>
      <c r="I205" s="58"/>
      <c r="J205" s="58" t="s">
        <v>582</v>
      </c>
      <c r="K205" s="58"/>
    </row>
    <row r="206" spans="2:11" x14ac:dyDescent="0.2">
      <c r="B206" s="58" t="s">
        <v>9996</v>
      </c>
      <c r="C206" s="58" t="s">
        <v>316</v>
      </c>
      <c r="D206" s="60" t="s">
        <v>54</v>
      </c>
      <c r="E206" s="60" t="s">
        <v>20</v>
      </c>
      <c r="F206" s="58" t="s">
        <v>1866</v>
      </c>
      <c r="G206" s="58" t="s">
        <v>212</v>
      </c>
      <c r="H206" s="58" t="s">
        <v>219</v>
      </c>
      <c r="I206" s="58"/>
      <c r="J206" s="58" t="s">
        <v>582</v>
      </c>
      <c r="K206" s="58"/>
    </row>
    <row r="207" spans="2:11" x14ac:dyDescent="0.2">
      <c r="B207" s="58" t="s">
        <v>9997</v>
      </c>
      <c r="C207" s="58" t="s">
        <v>316</v>
      </c>
      <c r="D207" s="60" t="s">
        <v>54</v>
      </c>
      <c r="E207" s="60" t="s">
        <v>21</v>
      </c>
      <c r="F207" s="58" t="s">
        <v>1868</v>
      </c>
      <c r="G207" s="58" t="s">
        <v>212</v>
      </c>
      <c r="H207" s="58" t="s">
        <v>219</v>
      </c>
      <c r="I207" s="58"/>
      <c r="J207" s="58" t="s">
        <v>582</v>
      </c>
      <c r="K207" s="58"/>
    </row>
    <row r="208" spans="2:11" x14ac:dyDescent="0.2">
      <c r="B208" s="58" t="s">
        <v>9998</v>
      </c>
      <c r="C208" s="58" t="s">
        <v>316</v>
      </c>
      <c r="D208" s="60" t="s">
        <v>54</v>
      </c>
      <c r="E208" s="60" t="s">
        <v>22</v>
      </c>
      <c r="F208" s="58" t="s">
        <v>1870</v>
      </c>
      <c r="G208" s="58" t="s">
        <v>212</v>
      </c>
      <c r="H208" s="58" t="s">
        <v>213</v>
      </c>
      <c r="I208" s="58" t="s">
        <v>6526</v>
      </c>
      <c r="J208" s="58"/>
      <c r="K208" s="58"/>
    </row>
    <row r="209" spans="2:11" x14ac:dyDescent="0.2">
      <c r="B209" s="58" t="s">
        <v>9999</v>
      </c>
      <c r="C209" s="58" t="s">
        <v>316</v>
      </c>
      <c r="D209" s="60" t="s">
        <v>54</v>
      </c>
      <c r="E209" s="60" t="s">
        <v>23</v>
      </c>
      <c r="F209" s="58" t="s">
        <v>1872</v>
      </c>
      <c r="G209" s="58" t="s">
        <v>212</v>
      </c>
      <c r="H209" s="58" t="s">
        <v>219</v>
      </c>
      <c r="I209" s="58"/>
      <c r="J209" s="58" t="s">
        <v>582</v>
      </c>
      <c r="K209" s="58"/>
    </row>
    <row r="210" spans="2:11" x14ac:dyDescent="0.2">
      <c r="B210" s="58" t="s">
        <v>10000</v>
      </c>
      <c r="C210" s="58" t="s">
        <v>316</v>
      </c>
      <c r="D210" s="60" t="s">
        <v>54</v>
      </c>
      <c r="E210" s="60" t="s">
        <v>24</v>
      </c>
      <c r="F210" s="58" t="s">
        <v>1874</v>
      </c>
      <c r="G210" s="58" t="s">
        <v>212</v>
      </c>
      <c r="H210" s="58" t="s">
        <v>219</v>
      </c>
      <c r="I210" s="58"/>
      <c r="J210" s="58" t="s">
        <v>582</v>
      </c>
      <c r="K210" s="58"/>
    </row>
    <row r="211" spans="2:11" x14ac:dyDescent="0.2">
      <c r="B211" s="58" t="s">
        <v>10001</v>
      </c>
      <c r="C211" s="58" t="s">
        <v>316</v>
      </c>
      <c r="D211" s="60" t="s">
        <v>54</v>
      </c>
      <c r="E211" s="60" t="s">
        <v>25</v>
      </c>
      <c r="F211" s="58" t="s">
        <v>1876</v>
      </c>
      <c r="G211" s="58" t="s">
        <v>212</v>
      </c>
      <c r="H211" s="58" t="s">
        <v>213</v>
      </c>
      <c r="I211" s="58" t="s">
        <v>6530</v>
      </c>
      <c r="J211" s="58"/>
      <c r="K211" s="58"/>
    </row>
    <row r="212" spans="2:11" x14ac:dyDescent="0.2">
      <c r="B212" s="58" t="s">
        <v>10002</v>
      </c>
      <c r="C212" s="58" t="s">
        <v>316</v>
      </c>
      <c r="D212" s="60" t="s">
        <v>55</v>
      </c>
      <c r="E212" s="60" t="s">
        <v>16</v>
      </c>
      <c r="F212" s="58" t="s">
        <v>1888</v>
      </c>
      <c r="G212" s="58" t="s">
        <v>212</v>
      </c>
      <c r="H212" s="58" t="s">
        <v>213</v>
      </c>
      <c r="I212" s="58" t="s">
        <v>10003</v>
      </c>
      <c r="J212" s="58"/>
      <c r="K212" s="58"/>
    </row>
    <row r="213" spans="2:11" x14ac:dyDescent="0.2">
      <c r="B213" s="58" t="s">
        <v>10004</v>
      </c>
      <c r="C213" s="58" t="s">
        <v>316</v>
      </c>
      <c r="D213" s="60" t="s">
        <v>55</v>
      </c>
      <c r="E213" s="60" t="s">
        <v>17</v>
      </c>
      <c r="F213" s="58" t="s">
        <v>1890</v>
      </c>
      <c r="G213" s="58" t="s">
        <v>212</v>
      </c>
      <c r="H213" s="58" t="s">
        <v>213</v>
      </c>
      <c r="I213" s="58" t="s">
        <v>10005</v>
      </c>
      <c r="J213" s="58"/>
      <c r="K213" s="58"/>
    </row>
    <row r="214" spans="2:11" x14ac:dyDescent="0.2">
      <c r="B214" s="58" t="s">
        <v>10006</v>
      </c>
      <c r="C214" s="58" t="s">
        <v>316</v>
      </c>
      <c r="D214" s="60" t="s">
        <v>55</v>
      </c>
      <c r="E214" s="60" t="s">
        <v>18</v>
      </c>
      <c r="F214" s="58" t="s">
        <v>1892</v>
      </c>
      <c r="G214" s="58" t="s">
        <v>212</v>
      </c>
      <c r="H214" s="58" t="s">
        <v>213</v>
      </c>
      <c r="I214" s="58" t="s">
        <v>10007</v>
      </c>
      <c r="J214" s="58"/>
      <c r="K214" s="58"/>
    </row>
    <row r="215" spans="2:11" x14ac:dyDescent="0.2">
      <c r="B215" s="58" t="s">
        <v>10008</v>
      </c>
      <c r="C215" s="58" t="s">
        <v>316</v>
      </c>
      <c r="D215" s="60" t="s">
        <v>55</v>
      </c>
      <c r="E215" s="60" t="s">
        <v>19</v>
      </c>
      <c r="F215" s="58" t="s">
        <v>1894</v>
      </c>
      <c r="G215" s="58" t="s">
        <v>212</v>
      </c>
      <c r="H215" s="58" t="s">
        <v>213</v>
      </c>
      <c r="I215" s="58" t="s">
        <v>10009</v>
      </c>
      <c r="J215" s="58"/>
      <c r="K215" s="58"/>
    </row>
    <row r="216" spans="2:11" x14ac:dyDescent="0.2">
      <c r="B216" s="58" t="s">
        <v>10010</v>
      </c>
      <c r="C216" s="58" t="s">
        <v>316</v>
      </c>
      <c r="D216" s="60" t="s">
        <v>55</v>
      </c>
      <c r="E216" s="60" t="s">
        <v>20</v>
      </c>
      <c r="F216" s="58" t="s">
        <v>1896</v>
      </c>
      <c r="G216" s="58" t="s">
        <v>212</v>
      </c>
      <c r="H216" s="58" t="s">
        <v>213</v>
      </c>
      <c r="I216" s="58" t="s">
        <v>10011</v>
      </c>
      <c r="J216" s="58"/>
      <c r="K216" s="58"/>
    </row>
    <row r="217" spans="2:11" x14ac:dyDescent="0.2">
      <c r="B217" s="58" t="s">
        <v>10012</v>
      </c>
      <c r="C217" s="58" t="s">
        <v>316</v>
      </c>
      <c r="D217" s="60" t="s">
        <v>55</v>
      </c>
      <c r="E217" s="60" t="s">
        <v>21</v>
      </c>
      <c r="F217" s="58" t="s">
        <v>1898</v>
      </c>
      <c r="G217" s="58" t="s">
        <v>212</v>
      </c>
      <c r="H217" s="58" t="s">
        <v>213</v>
      </c>
      <c r="I217" s="58" t="s">
        <v>10013</v>
      </c>
      <c r="J217" s="58"/>
      <c r="K217" s="58"/>
    </row>
    <row r="218" spans="2:11" x14ac:dyDescent="0.2">
      <c r="B218" s="58" t="s">
        <v>10014</v>
      </c>
      <c r="C218" s="58" t="s">
        <v>316</v>
      </c>
      <c r="D218" s="60" t="s">
        <v>55</v>
      </c>
      <c r="E218" s="60" t="s">
        <v>22</v>
      </c>
      <c r="F218" s="58" t="s">
        <v>1900</v>
      </c>
      <c r="G218" s="58" t="s">
        <v>212</v>
      </c>
      <c r="H218" s="58" t="s">
        <v>213</v>
      </c>
      <c r="I218" s="58" t="s">
        <v>6538</v>
      </c>
      <c r="J218" s="58"/>
      <c r="K218" s="58"/>
    </row>
    <row r="219" spans="2:11" x14ac:dyDescent="0.2">
      <c r="B219" s="58" t="s">
        <v>10015</v>
      </c>
      <c r="C219" s="58" t="s">
        <v>316</v>
      </c>
      <c r="D219" s="60" t="s">
        <v>55</v>
      </c>
      <c r="E219" s="60" t="s">
        <v>23</v>
      </c>
      <c r="F219" s="58" t="s">
        <v>1902</v>
      </c>
      <c r="G219" s="58" t="s">
        <v>212</v>
      </c>
      <c r="H219" s="58" t="s">
        <v>213</v>
      </c>
      <c r="I219" s="58" t="s">
        <v>10016</v>
      </c>
      <c r="J219" s="58"/>
      <c r="K219" s="58"/>
    </row>
    <row r="220" spans="2:11" x14ac:dyDescent="0.2">
      <c r="B220" s="58" t="s">
        <v>10017</v>
      </c>
      <c r="C220" s="58" t="s">
        <v>316</v>
      </c>
      <c r="D220" s="60" t="s">
        <v>55</v>
      </c>
      <c r="E220" s="60" t="s">
        <v>24</v>
      </c>
      <c r="F220" s="58" t="s">
        <v>1904</v>
      </c>
      <c r="G220" s="58" t="s">
        <v>212</v>
      </c>
      <c r="H220" s="58" t="s">
        <v>213</v>
      </c>
      <c r="I220" s="58" t="s">
        <v>10018</v>
      </c>
      <c r="J220" s="58"/>
      <c r="K220" s="58"/>
    </row>
    <row r="221" spans="2:11" x14ac:dyDescent="0.2">
      <c r="B221" s="58" t="s">
        <v>10019</v>
      </c>
      <c r="C221" s="58" t="s">
        <v>316</v>
      </c>
      <c r="D221" s="60" t="s">
        <v>55</v>
      </c>
      <c r="E221" s="60" t="s">
        <v>25</v>
      </c>
      <c r="F221" s="58" t="s">
        <v>1906</v>
      </c>
      <c r="G221" s="58" t="s">
        <v>212</v>
      </c>
      <c r="H221" s="58" t="s">
        <v>213</v>
      </c>
      <c r="I221" s="58" t="s">
        <v>6542</v>
      </c>
      <c r="J221" s="58"/>
      <c r="K221" s="58"/>
    </row>
    <row r="222" spans="2:11" x14ac:dyDescent="0.2">
      <c r="B222" s="58" t="s">
        <v>10020</v>
      </c>
      <c r="C222" s="58" t="s">
        <v>316</v>
      </c>
      <c r="D222" s="60" t="s">
        <v>56</v>
      </c>
      <c r="E222" s="60" t="s">
        <v>16</v>
      </c>
      <c r="F222" s="58" t="s">
        <v>1916</v>
      </c>
      <c r="G222" s="58" t="s">
        <v>212</v>
      </c>
      <c r="H222" s="58" t="s">
        <v>219</v>
      </c>
      <c r="I222" s="58"/>
      <c r="J222" s="58" t="s">
        <v>582</v>
      </c>
      <c r="K222" s="58"/>
    </row>
    <row r="223" spans="2:11" x14ac:dyDescent="0.2">
      <c r="B223" s="58" t="s">
        <v>10021</v>
      </c>
      <c r="C223" s="58" t="s">
        <v>316</v>
      </c>
      <c r="D223" s="60" t="s">
        <v>56</v>
      </c>
      <c r="E223" s="60" t="s">
        <v>17</v>
      </c>
      <c r="F223" s="58" t="s">
        <v>1918</v>
      </c>
      <c r="G223" s="58" t="s">
        <v>212</v>
      </c>
      <c r="H223" s="58" t="s">
        <v>219</v>
      </c>
      <c r="I223" s="58"/>
      <c r="J223" s="58" t="s">
        <v>582</v>
      </c>
      <c r="K223" s="58"/>
    </row>
    <row r="224" spans="2:11" x14ac:dyDescent="0.2">
      <c r="B224" s="58" t="s">
        <v>10022</v>
      </c>
      <c r="C224" s="58" t="s">
        <v>316</v>
      </c>
      <c r="D224" s="60" t="s">
        <v>56</v>
      </c>
      <c r="E224" s="60" t="s">
        <v>18</v>
      </c>
      <c r="F224" s="58" t="s">
        <v>1920</v>
      </c>
      <c r="G224" s="58" t="s">
        <v>212</v>
      </c>
      <c r="H224" s="58" t="s">
        <v>219</v>
      </c>
      <c r="I224" s="58"/>
      <c r="J224" s="58" t="s">
        <v>582</v>
      </c>
      <c r="K224" s="58"/>
    </row>
    <row r="225" spans="2:11" x14ac:dyDescent="0.2">
      <c r="B225" s="58" t="s">
        <v>10023</v>
      </c>
      <c r="C225" s="58" t="s">
        <v>316</v>
      </c>
      <c r="D225" s="60" t="s">
        <v>56</v>
      </c>
      <c r="E225" s="60" t="s">
        <v>19</v>
      </c>
      <c r="F225" s="58" t="s">
        <v>1922</v>
      </c>
      <c r="G225" s="58" t="s">
        <v>212</v>
      </c>
      <c r="H225" s="58" t="s">
        <v>219</v>
      </c>
      <c r="I225" s="58"/>
      <c r="J225" s="58" t="s">
        <v>582</v>
      </c>
      <c r="K225" s="58"/>
    </row>
    <row r="226" spans="2:11" x14ac:dyDescent="0.2">
      <c r="B226" s="58" t="s">
        <v>10024</v>
      </c>
      <c r="C226" s="58" t="s">
        <v>316</v>
      </c>
      <c r="D226" s="60" t="s">
        <v>56</v>
      </c>
      <c r="E226" s="60" t="s">
        <v>20</v>
      </c>
      <c r="F226" s="58" t="s">
        <v>1924</v>
      </c>
      <c r="G226" s="58" t="s">
        <v>212</v>
      </c>
      <c r="H226" s="58" t="s">
        <v>219</v>
      </c>
      <c r="I226" s="58"/>
      <c r="J226" s="58" t="s">
        <v>582</v>
      </c>
      <c r="K226" s="58"/>
    </row>
    <row r="227" spans="2:11" x14ac:dyDescent="0.2">
      <c r="B227" s="58" t="s">
        <v>10025</v>
      </c>
      <c r="C227" s="58" t="s">
        <v>316</v>
      </c>
      <c r="D227" s="60" t="s">
        <v>56</v>
      </c>
      <c r="E227" s="60" t="s">
        <v>21</v>
      </c>
      <c r="F227" s="58" t="s">
        <v>1926</v>
      </c>
      <c r="G227" s="58" t="s">
        <v>212</v>
      </c>
      <c r="H227" s="58" t="s">
        <v>219</v>
      </c>
      <c r="I227" s="58"/>
      <c r="J227" s="58" t="s">
        <v>582</v>
      </c>
      <c r="K227" s="58"/>
    </row>
    <row r="228" spans="2:11" x14ac:dyDescent="0.2">
      <c r="B228" s="58" t="s">
        <v>10026</v>
      </c>
      <c r="C228" s="58" t="s">
        <v>316</v>
      </c>
      <c r="D228" s="60" t="s">
        <v>56</v>
      </c>
      <c r="E228" s="60" t="s">
        <v>22</v>
      </c>
      <c r="F228" s="58" t="s">
        <v>1928</v>
      </c>
      <c r="G228" s="58" t="s">
        <v>212</v>
      </c>
      <c r="H228" s="58" t="s">
        <v>213</v>
      </c>
      <c r="I228" s="58" t="s">
        <v>6550</v>
      </c>
      <c r="J228" s="58"/>
      <c r="K228" s="58"/>
    </row>
    <row r="229" spans="2:11" x14ac:dyDescent="0.2">
      <c r="B229" s="58" t="s">
        <v>10027</v>
      </c>
      <c r="C229" s="58" t="s">
        <v>316</v>
      </c>
      <c r="D229" s="60" t="s">
        <v>56</v>
      </c>
      <c r="E229" s="60" t="s">
        <v>23</v>
      </c>
      <c r="F229" s="58" t="s">
        <v>1930</v>
      </c>
      <c r="G229" s="58" t="s">
        <v>212</v>
      </c>
      <c r="H229" s="58" t="s">
        <v>219</v>
      </c>
      <c r="I229" s="58"/>
      <c r="J229" s="58" t="s">
        <v>582</v>
      </c>
      <c r="K229" s="58"/>
    </row>
    <row r="230" spans="2:11" x14ac:dyDescent="0.2">
      <c r="B230" s="58" t="s">
        <v>10028</v>
      </c>
      <c r="C230" s="58" t="s">
        <v>316</v>
      </c>
      <c r="D230" s="60" t="s">
        <v>56</v>
      </c>
      <c r="E230" s="60" t="s">
        <v>24</v>
      </c>
      <c r="F230" s="58" t="s">
        <v>1932</v>
      </c>
      <c r="G230" s="58" t="s">
        <v>212</v>
      </c>
      <c r="H230" s="58" t="s">
        <v>219</v>
      </c>
      <c r="I230" s="58"/>
      <c r="J230" s="58" t="s">
        <v>582</v>
      </c>
      <c r="K230" s="58"/>
    </row>
    <row r="231" spans="2:11" x14ac:dyDescent="0.2">
      <c r="B231" s="58" t="s">
        <v>10029</v>
      </c>
      <c r="C231" s="58" t="s">
        <v>316</v>
      </c>
      <c r="D231" s="60" t="s">
        <v>56</v>
      </c>
      <c r="E231" s="60" t="s">
        <v>25</v>
      </c>
      <c r="F231" s="58" t="s">
        <v>1934</v>
      </c>
      <c r="G231" s="58" t="s">
        <v>212</v>
      </c>
      <c r="H231" s="58" t="s">
        <v>213</v>
      </c>
      <c r="I231" s="58" t="s">
        <v>6554</v>
      </c>
      <c r="J231" s="58"/>
      <c r="K231" s="58"/>
    </row>
    <row r="232" spans="2:11" x14ac:dyDescent="0.2">
      <c r="B232" s="58" t="s">
        <v>10030</v>
      </c>
      <c r="C232" s="58" t="s">
        <v>316</v>
      </c>
      <c r="D232" s="60" t="s">
        <v>57</v>
      </c>
      <c r="E232" s="60" t="s">
        <v>16</v>
      </c>
      <c r="F232" s="58" t="s">
        <v>1946</v>
      </c>
      <c r="G232" s="58" t="s">
        <v>212</v>
      </c>
      <c r="H232" s="58" t="s">
        <v>219</v>
      </c>
      <c r="I232" s="58"/>
      <c r="J232" s="58" t="s">
        <v>582</v>
      </c>
      <c r="K232" s="58"/>
    </row>
    <row r="233" spans="2:11" x14ac:dyDescent="0.2">
      <c r="B233" s="58" t="s">
        <v>10031</v>
      </c>
      <c r="C233" s="58" t="s">
        <v>316</v>
      </c>
      <c r="D233" s="60" t="s">
        <v>57</v>
      </c>
      <c r="E233" s="60" t="s">
        <v>17</v>
      </c>
      <c r="F233" s="58" t="s">
        <v>1949</v>
      </c>
      <c r="G233" s="58" t="s">
        <v>212</v>
      </c>
      <c r="H233" s="58" t="s">
        <v>219</v>
      </c>
      <c r="I233" s="58"/>
      <c r="J233" s="58" t="s">
        <v>582</v>
      </c>
      <c r="K233" s="58"/>
    </row>
    <row r="234" spans="2:11" x14ac:dyDescent="0.2">
      <c r="B234" s="58" t="s">
        <v>10032</v>
      </c>
      <c r="C234" s="58" t="s">
        <v>316</v>
      </c>
      <c r="D234" s="60" t="s">
        <v>57</v>
      </c>
      <c r="E234" s="60" t="s">
        <v>18</v>
      </c>
      <c r="F234" s="58" t="s">
        <v>1952</v>
      </c>
      <c r="G234" s="58" t="s">
        <v>212</v>
      </c>
      <c r="H234" s="58" t="s">
        <v>219</v>
      </c>
      <c r="I234" s="58"/>
      <c r="J234" s="58" t="s">
        <v>582</v>
      </c>
      <c r="K234" s="58"/>
    </row>
    <row r="235" spans="2:11" x14ac:dyDescent="0.2">
      <c r="B235" s="58" t="s">
        <v>10033</v>
      </c>
      <c r="C235" s="58" t="s">
        <v>316</v>
      </c>
      <c r="D235" s="60" t="s">
        <v>57</v>
      </c>
      <c r="E235" s="60" t="s">
        <v>19</v>
      </c>
      <c r="F235" s="58" t="s">
        <v>1955</v>
      </c>
      <c r="G235" s="58" t="s">
        <v>212</v>
      </c>
      <c r="H235" s="58" t="s">
        <v>219</v>
      </c>
      <c r="I235" s="58"/>
      <c r="J235" s="58" t="s">
        <v>582</v>
      </c>
      <c r="K235" s="58"/>
    </row>
    <row r="236" spans="2:11" x14ac:dyDescent="0.2">
      <c r="B236" s="58" t="s">
        <v>10034</v>
      </c>
      <c r="C236" s="58" t="s">
        <v>316</v>
      </c>
      <c r="D236" s="60" t="s">
        <v>57</v>
      </c>
      <c r="E236" s="60" t="s">
        <v>20</v>
      </c>
      <c r="F236" s="58" t="s">
        <v>1958</v>
      </c>
      <c r="G236" s="58" t="s">
        <v>212</v>
      </c>
      <c r="H236" s="58" t="s">
        <v>219</v>
      </c>
      <c r="I236" s="58"/>
      <c r="J236" s="58" t="s">
        <v>582</v>
      </c>
      <c r="K236" s="58"/>
    </row>
    <row r="237" spans="2:11" x14ac:dyDescent="0.2">
      <c r="B237" s="58" t="s">
        <v>10035</v>
      </c>
      <c r="C237" s="58" t="s">
        <v>316</v>
      </c>
      <c r="D237" s="60" t="s">
        <v>57</v>
      </c>
      <c r="E237" s="60" t="s">
        <v>21</v>
      </c>
      <c r="F237" s="58" t="s">
        <v>1961</v>
      </c>
      <c r="G237" s="58" t="s">
        <v>212</v>
      </c>
      <c r="H237" s="58" t="s">
        <v>219</v>
      </c>
      <c r="I237" s="58"/>
      <c r="J237" s="58" t="s">
        <v>582</v>
      </c>
      <c r="K237" s="58"/>
    </row>
    <row r="238" spans="2:11" x14ac:dyDescent="0.2">
      <c r="B238" s="58" t="s">
        <v>10036</v>
      </c>
      <c r="C238" s="58" t="s">
        <v>316</v>
      </c>
      <c r="D238" s="60" t="s">
        <v>57</v>
      </c>
      <c r="E238" s="60" t="s">
        <v>22</v>
      </c>
      <c r="F238" s="58" t="s">
        <v>1964</v>
      </c>
      <c r="G238" s="58" t="s">
        <v>212</v>
      </c>
      <c r="H238" s="58" t="s">
        <v>213</v>
      </c>
      <c r="I238" s="58" t="s">
        <v>6568</v>
      </c>
      <c r="J238" s="58"/>
      <c r="K238" s="58"/>
    </row>
    <row r="239" spans="2:11" x14ac:dyDescent="0.2">
      <c r="B239" s="58" t="s">
        <v>10037</v>
      </c>
      <c r="C239" s="58" t="s">
        <v>316</v>
      </c>
      <c r="D239" s="60" t="s">
        <v>57</v>
      </c>
      <c r="E239" s="60" t="s">
        <v>23</v>
      </c>
      <c r="F239" s="58" t="s">
        <v>1967</v>
      </c>
      <c r="G239" s="58" t="s">
        <v>212</v>
      </c>
      <c r="H239" s="58" t="s">
        <v>219</v>
      </c>
      <c r="I239" s="58"/>
      <c r="J239" s="58" t="s">
        <v>582</v>
      </c>
      <c r="K239" s="58"/>
    </row>
    <row r="240" spans="2:11" x14ac:dyDescent="0.2">
      <c r="B240" s="58" t="s">
        <v>10038</v>
      </c>
      <c r="C240" s="58" t="s">
        <v>316</v>
      </c>
      <c r="D240" s="60" t="s">
        <v>57</v>
      </c>
      <c r="E240" s="60" t="s">
        <v>24</v>
      </c>
      <c r="F240" s="58" t="s">
        <v>1970</v>
      </c>
      <c r="G240" s="58" t="s">
        <v>212</v>
      </c>
      <c r="H240" s="58" t="s">
        <v>219</v>
      </c>
      <c r="I240" s="58"/>
      <c r="J240" s="58" t="s">
        <v>582</v>
      </c>
      <c r="K240" s="58"/>
    </row>
    <row r="241" spans="2:11" x14ac:dyDescent="0.2">
      <c r="B241" s="58" t="s">
        <v>10039</v>
      </c>
      <c r="C241" s="58" t="s">
        <v>316</v>
      </c>
      <c r="D241" s="60" t="s">
        <v>57</v>
      </c>
      <c r="E241" s="60" t="s">
        <v>25</v>
      </c>
      <c r="F241" s="58" t="s">
        <v>1973</v>
      </c>
      <c r="G241" s="58" t="s">
        <v>212</v>
      </c>
      <c r="H241" s="58" t="s">
        <v>213</v>
      </c>
      <c r="I241" s="58" t="s">
        <v>6574</v>
      </c>
      <c r="J241" s="58"/>
      <c r="K241" s="58"/>
    </row>
    <row r="242" spans="2:11" x14ac:dyDescent="0.2">
      <c r="B242" s="58" t="s">
        <v>10040</v>
      </c>
      <c r="C242" s="58" t="s">
        <v>316</v>
      </c>
      <c r="D242" s="60" t="s">
        <v>59</v>
      </c>
      <c r="E242" s="60" t="s">
        <v>16</v>
      </c>
      <c r="F242" s="58" t="s">
        <v>1988</v>
      </c>
      <c r="G242" s="58" t="s">
        <v>212</v>
      </c>
      <c r="H242" s="58" t="s">
        <v>219</v>
      </c>
      <c r="I242" s="58"/>
      <c r="J242" s="58" t="s">
        <v>582</v>
      </c>
      <c r="K242" s="58"/>
    </row>
    <row r="243" spans="2:11" x14ac:dyDescent="0.2">
      <c r="B243" s="58" t="s">
        <v>10041</v>
      </c>
      <c r="C243" s="58" t="s">
        <v>316</v>
      </c>
      <c r="D243" s="60" t="s">
        <v>59</v>
      </c>
      <c r="E243" s="60" t="s">
        <v>17</v>
      </c>
      <c r="F243" s="58" t="s">
        <v>1991</v>
      </c>
      <c r="G243" s="58" t="s">
        <v>212</v>
      </c>
      <c r="H243" s="58" t="s">
        <v>219</v>
      </c>
      <c r="I243" s="58"/>
      <c r="J243" s="58" t="s">
        <v>582</v>
      </c>
      <c r="K243" s="58"/>
    </row>
    <row r="244" spans="2:11" x14ac:dyDescent="0.2">
      <c r="B244" s="58" t="s">
        <v>10042</v>
      </c>
      <c r="C244" s="58" t="s">
        <v>316</v>
      </c>
      <c r="D244" s="60" t="s">
        <v>59</v>
      </c>
      <c r="E244" s="60" t="s">
        <v>18</v>
      </c>
      <c r="F244" s="58" t="s">
        <v>1994</v>
      </c>
      <c r="G244" s="58" t="s">
        <v>212</v>
      </c>
      <c r="H244" s="58" t="s">
        <v>219</v>
      </c>
      <c r="I244" s="58"/>
      <c r="J244" s="58" t="s">
        <v>582</v>
      </c>
      <c r="K244" s="58"/>
    </row>
    <row r="245" spans="2:11" x14ac:dyDescent="0.2">
      <c r="B245" s="58" t="s">
        <v>10043</v>
      </c>
      <c r="C245" s="58" t="s">
        <v>316</v>
      </c>
      <c r="D245" s="60" t="s">
        <v>59</v>
      </c>
      <c r="E245" s="60" t="s">
        <v>19</v>
      </c>
      <c r="F245" s="58" t="s">
        <v>1997</v>
      </c>
      <c r="G245" s="58" t="s">
        <v>212</v>
      </c>
      <c r="H245" s="58" t="s">
        <v>219</v>
      </c>
      <c r="I245" s="58"/>
      <c r="J245" s="58" t="s">
        <v>582</v>
      </c>
      <c r="K245" s="58"/>
    </row>
    <row r="246" spans="2:11" x14ac:dyDescent="0.2">
      <c r="B246" s="58" t="s">
        <v>10044</v>
      </c>
      <c r="C246" s="58" t="s">
        <v>316</v>
      </c>
      <c r="D246" s="60" t="s">
        <v>59</v>
      </c>
      <c r="E246" s="60" t="s">
        <v>20</v>
      </c>
      <c r="F246" s="58" t="s">
        <v>2000</v>
      </c>
      <c r="G246" s="58" t="s">
        <v>212</v>
      </c>
      <c r="H246" s="58" t="s">
        <v>219</v>
      </c>
      <c r="I246" s="58"/>
      <c r="J246" s="58" t="s">
        <v>582</v>
      </c>
      <c r="K246" s="58"/>
    </row>
    <row r="247" spans="2:11" x14ac:dyDescent="0.2">
      <c r="B247" s="58" t="s">
        <v>10045</v>
      </c>
      <c r="C247" s="58" t="s">
        <v>316</v>
      </c>
      <c r="D247" s="60" t="s">
        <v>59</v>
      </c>
      <c r="E247" s="60" t="s">
        <v>21</v>
      </c>
      <c r="F247" s="58" t="s">
        <v>2003</v>
      </c>
      <c r="G247" s="58" t="s">
        <v>212</v>
      </c>
      <c r="H247" s="58" t="s">
        <v>219</v>
      </c>
      <c r="I247" s="58"/>
      <c r="J247" s="58" t="s">
        <v>582</v>
      </c>
      <c r="K247" s="58"/>
    </row>
    <row r="248" spans="2:11" x14ac:dyDescent="0.2">
      <c r="B248" s="58" t="s">
        <v>10046</v>
      </c>
      <c r="C248" s="58" t="s">
        <v>316</v>
      </c>
      <c r="D248" s="60" t="s">
        <v>59</v>
      </c>
      <c r="E248" s="60" t="s">
        <v>22</v>
      </c>
      <c r="F248" s="58" t="s">
        <v>2006</v>
      </c>
      <c r="G248" s="58" t="s">
        <v>212</v>
      </c>
      <c r="H248" s="58" t="s">
        <v>213</v>
      </c>
      <c r="I248" s="58" t="s">
        <v>6588</v>
      </c>
      <c r="J248" s="58"/>
      <c r="K248" s="58"/>
    </row>
    <row r="249" spans="2:11" x14ac:dyDescent="0.2">
      <c r="B249" s="58" t="s">
        <v>10047</v>
      </c>
      <c r="C249" s="58" t="s">
        <v>316</v>
      </c>
      <c r="D249" s="60" t="s">
        <v>59</v>
      </c>
      <c r="E249" s="60" t="s">
        <v>23</v>
      </c>
      <c r="F249" s="58" t="s">
        <v>2009</v>
      </c>
      <c r="G249" s="58" t="s">
        <v>212</v>
      </c>
      <c r="H249" s="58" t="s">
        <v>219</v>
      </c>
      <c r="I249" s="58"/>
      <c r="J249" s="58" t="s">
        <v>582</v>
      </c>
      <c r="K249" s="58"/>
    </row>
    <row r="250" spans="2:11" x14ac:dyDescent="0.2">
      <c r="B250" s="58" t="s">
        <v>10048</v>
      </c>
      <c r="C250" s="58" t="s">
        <v>316</v>
      </c>
      <c r="D250" s="60" t="s">
        <v>59</v>
      </c>
      <c r="E250" s="60" t="s">
        <v>24</v>
      </c>
      <c r="F250" s="58" t="s">
        <v>2012</v>
      </c>
      <c r="G250" s="58" t="s">
        <v>212</v>
      </c>
      <c r="H250" s="58" t="s">
        <v>219</v>
      </c>
      <c r="I250" s="58"/>
      <c r="J250" s="58" t="s">
        <v>582</v>
      </c>
      <c r="K250" s="58"/>
    </row>
    <row r="251" spans="2:11" x14ac:dyDescent="0.2">
      <c r="B251" s="58" t="s">
        <v>10049</v>
      </c>
      <c r="C251" s="58" t="s">
        <v>316</v>
      </c>
      <c r="D251" s="60" t="s">
        <v>59</v>
      </c>
      <c r="E251" s="60" t="s">
        <v>25</v>
      </c>
      <c r="F251" s="58" t="s">
        <v>2015</v>
      </c>
      <c r="G251" s="58" t="s">
        <v>212</v>
      </c>
      <c r="H251" s="58" t="s">
        <v>213</v>
      </c>
      <c r="I251" s="58" t="s">
        <v>6594</v>
      </c>
      <c r="J251" s="58"/>
      <c r="K251" s="58"/>
    </row>
    <row r="252" spans="2:11" x14ac:dyDescent="0.2">
      <c r="B252" s="58" t="s">
        <v>10050</v>
      </c>
      <c r="C252" s="58" t="s">
        <v>316</v>
      </c>
      <c r="D252" s="60" t="s">
        <v>61</v>
      </c>
      <c r="E252" s="60" t="s">
        <v>16</v>
      </c>
      <c r="F252" s="58" t="s">
        <v>2030</v>
      </c>
      <c r="G252" s="58" t="s">
        <v>212</v>
      </c>
      <c r="H252" s="58" t="s">
        <v>219</v>
      </c>
      <c r="I252" s="58"/>
      <c r="J252" s="58" t="s">
        <v>582</v>
      </c>
      <c r="K252" s="58"/>
    </row>
    <row r="253" spans="2:11" x14ac:dyDescent="0.2">
      <c r="B253" s="58" t="s">
        <v>10051</v>
      </c>
      <c r="C253" s="58" t="s">
        <v>316</v>
      </c>
      <c r="D253" s="60" t="s">
        <v>61</v>
      </c>
      <c r="E253" s="60" t="s">
        <v>17</v>
      </c>
      <c r="F253" s="58" t="s">
        <v>2032</v>
      </c>
      <c r="G253" s="58" t="s">
        <v>212</v>
      </c>
      <c r="H253" s="58" t="s">
        <v>219</v>
      </c>
      <c r="I253" s="58"/>
      <c r="J253" s="58" t="s">
        <v>582</v>
      </c>
      <c r="K253" s="58"/>
    </row>
    <row r="254" spans="2:11" x14ac:dyDescent="0.2">
      <c r="B254" s="58" t="s">
        <v>10052</v>
      </c>
      <c r="C254" s="58" t="s">
        <v>316</v>
      </c>
      <c r="D254" s="60" t="s">
        <v>61</v>
      </c>
      <c r="E254" s="60" t="s">
        <v>18</v>
      </c>
      <c r="F254" s="58" t="s">
        <v>2034</v>
      </c>
      <c r="G254" s="58" t="s">
        <v>212</v>
      </c>
      <c r="H254" s="58" t="s">
        <v>219</v>
      </c>
      <c r="I254" s="58"/>
      <c r="J254" s="58" t="s">
        <v>582</v>
      </c>
      <c r="K254" s="58"/>
    </row>
    <row r="255" spans="2:11" x14ac:dyDescent="0.2">
      <c r="B255" s="58" t="s">
        <v>10053</v>
      </c>
      <c r="C255" s="58" t="s">
        <v>316</v>
      </c>
      <c r="D255" s="60" t="s">
        <v>61</v>
      </c>
      <c r="E255" s="60" t="s">
        <v>19</v>
      </c>
      <c r="F255" s="58" t="s">
        <v>2036</v>
      </c>
      <c r="G255" s="58" t="s">
        <v>212</v>
      </c>
      <c r="H255" s="58" t="s">
        <v>219</v>
      </c>
      <c r="I255" s="58"/>
      <c r="J255" s="58" t="s">
        <v>582</v>
      </c>
      <c r="K255" s="58"/>
    </row>
    <row r="256" spans="2:11" x14ac:dyDescent="0.2">
      <c r="B256" s="58" t="s">
        <v>10054</v>
      </c>
      <c r="C256" s="58" t="s">
        <v>316</v>
      </c>
      <c r="D256" s="60" t="s">
        <v>61</v>
      </c>
      <c r="E256" s="60" t="s">
        <v>20</v>
      </c>
      <c r="F256" s="58" t="s">
        <v>2038</v>
      </c>
      <c r="G256" s="58" t="s">
        <v>212</v>
      </c>
      <c r="H256" s="58" t="s">
        <v>219</v>
      </c>
      <c r="I256" s="58"/>
      <c r="J256" s="58" t="s">
        <v>582</v>
      </c>
      <c r="K256" s="58"/>
    </row>
    <row r="257" spans="2:11" x14ac:dyDescent="0.2">
      <c r="B257" s="58" t="s">
        <v>10055</v>
      </c>
      <c r="C257" s="58" t="s">
        <v>316</v>
      </c>
      <c r="D257" s="60" t="s">
        <v>61</v>
      </c>
      <c r="E257" s="60" t="s">
        <v>21</v>
      </c>
      <c r="F257" s="58" t="s">
        <v>2040</v>
      </c>
      <c r="G257" s="58" t="s">
        <v>212</v>
      </c>
      <c r="H257" s="58" t="s">
        <v>219</v>
      </c>
      <c r="I257" s="58"/>
      <c r="J257" s="58" t="s">
        <v>582</v>
      </c>
      <c r="K257" s="58"/>
    </row>
    <row r="258" spans="2:11" x14ac:dyDescent="0.2">
      <c r="B258" s="58" t="s">
        <v>10056</v>
      </c>
      <c r="C258" s="58" t="s">
        <v>316</v>
      </c>
      <c r="D258" s="60" t="s">
        <v>61</v>
      </c>
      <c r="E258" s="60" t="s">
        <v>22</v>
      </c>
      <c r="F258" s="58" t="s">
        <v>2042</v>
      </c>
      <c r="G258" s="58" t="s">
        <v>212</v>
      </c>
      <c r="H258" s="58" t="s">
        <v>213</v>
      </c>
      <c r="I258" s="58" t="s">
        <v>6602</v>
      </c>
      <c r="J258" s="58"/>
      <c r="K258" s="58"/>
    </row>
    <row r="259" spans="2:11" x14ac:dyDescent="0.2">
      <c r="B259" s="58" t="s">
        <v>10057</v>
      </c>
      <c r="C259" s="58" t="s">
        <v>316</v>
      </c>
      <c r="D259" s="60" t="s">
        <v>61</v>
      </c>
      <c r="E259" s="60" t="s">
        <v>23</v>
      </c>
      <c r="F259" s="58" t="s">
        <v>2044</v>
      </c>
      <c r="G259" s="58" t="s">
        <v>212</v>
      </c>
      <c r="H259" s="58" t="s">
        <v>219</v>
      </c>
      <c r="I259" s="58"/>
      <c r="J259" s="58" t="s">
        <v>582</v>
      </c>
      <c r="K259" s="58"/>
    </row>
    <row r="260" spans="2:11" x14ac:dyDescent="0.2">
      <c r="B260" s="58" t="s">
        <v>10058</v>
      </c>
      <c r="C260" s="58" t="s">
        <v>316</v>
      </c>
      <c r="D260" s="60" t="s">
        <v>61</v>
      </c>
      <c r="E260" s="60" t="s">
        <v>24</v>
      </c>
      <c r="F260" s="58" t="s">
        <v>2046</v>
      </c>
      <c r="G260" s="58" t="s">
        <v>212</v>
      </c>
      <c r="H260" s="58" t="s">
        <v>219</v>
      </c>
      <c r="I260" s="58"/>
      <c r="J260" s="58" t="s">
        <v>582</v>
      </c>
      <c r="K260" s="58"/>
    </row>
    <row r="261" spans="2:11" x14ac:dyDescent="0.2">
      <c r="B261" s="58" t="s">
        <v>10059</v>
      </c>
      <c r="C261" s="58" t="s">
        <v>316</v>
      </c>
      <c r="D261" s="60" t="s">
        <v>61</v>
      </c>
      <c r="E261" s="60" t="s">
        <v>25</v>
      </c>
      <c r="F261" s="58" t="s">
        <v>2048</v>
      </c>
      <c r="G261" s="58" t="s">
        <v>212</v>
      </c>
      <c r="H261" s="58" t="s">
        <v>213</v>
      </c>
      <c r="I261" s="58" t="s">
        <v>6606</v>
      </c>
      <c r="J261" s="58"/>
      <c r="K261" s="58"/>
    </row>
    <row r="262" spans="2:11" x14ac:dyDescent="0.2">
      <c r="B262" s="58" t="s">
        <v>10060</v>
      </c>
      <c r="C262" s="58" t="s">
        <v>316</v>
      </c>
      <c r="D262" s="60" t="s">
        <v>63</v>
      </c>
      <c r="E262" s="60" t="s">
        <v>16</v>
      </c>
      <c r="F262" s="58" t="s">
        <v>2060</v>
      </c>
      <c r="G262" s="58" t="s">
        <v>212</v>
      </c>
      <c r="H262" s="58" t="s">
        <v>213</v>
      </c>
      <c r="I262" s="58" t="s">
        <v>10061</v>
      </c>
      <c r="J262" s="58"/>
      <c r="K262" s="58"/>
    </row>
    <row r="263" spans="2:11" x14ac:dyDescent="0.2">
      <c r="B263" s="58" t="s">
        <v>10062</v>
      </c>
      <c r="C263" s="58" t="s">
        <v>316</v>
      </c>
      <c r="D263" s="60" t="s">
        <v>63</v>
      </c>
      <c r="E263" s="60" t="s">
        <v>17</v>
      </c>
      <c r="F263" s="58" t="s">
        <v>2062</v>
      </c>
      <c r="G263" s="58" t="s">
        <v>212</v>
      </c>
      <c r="H263" s="58" t="s">
        <v>213</v>
      </c>
      <c r="I263" s="58" t="s">
        <v>10063</v>
      </c>
      <c r="J263" s="58"/>
      <c r="K263" s="58"/>
    </row>
    <row r="264" spans="2:11" x14ac:dyDescent="0.2">
      <c r="B264" s="58" t="s">
        <v>10064</v>
      </c>
      <c r="C264" s="58" t="s">
        <v>316</v>
      </c>
      <c r="D264" s="60" t="s">
        <v>63</v>
      </c>
      <c r="E264" s="60" t="s">
        <v>18</v>
      </c>
      <c r="F264" s="58" t="s">
        <v>2064</v>
      </c>
      <c r="G264" s="58" t="s">
        <v>212</v>
      </c>
      <c r="H264" s="58" t="s">
        <v>213</v>
      </c>
      <c r="I264" s="58" t="s">
        <v>10065</v>
      </c>
      <c r="J264" s="58"/>
      <c r="K264" s="58"/>
    </row>
    <row r="265" spans="2:11" x14ac:dyDescent="0.2">
      <c r="B265" s="58" t="s">
        <v>10066</v>
      </c>
      <c r="C265" s="58" t="s">
        <v>316</v>
      </c>
      <c r="D265" s="60" t="s">
        <v>63</v>
      </c>
      <c r="E265" s="60" t="s">
        <v>19</v>
      </c>
      <c r="F265" s="58" t="s">
        <v>2066</v>
      </c>
      <c r="G265" s="58" t="s">
        <v>212</v>
      </c>
      <c r="H265" s="58" t="s">
        <v>213</v>
      </c>
      <c r="I265" s="58" t="s">
        <v>10067</v>
      </c>
      <c r="J265" s="58"/>
      <c r="K265" s="58"/>
    </row>
    <row r="266" spans="2:11" x14ac:dyDescent="0.2">
      <c r="B266" s="58" t="s">
        <v>10068</v>
      </c>
      <c r="C266" s="58" t="s">
        <v>316</v>
      </c>
      <c r="D266" s="60" t="s">
        <v>63</v>
      </c>
      <c r="E266" s="60" t="s">
        <v>20</v>
      </c>
      <c r="F266" s="58" t="s">
        <v>2068</v>
      </c>
      <c r="G266" s="58" t="s">
        <v>212</v>
      </c>
      <c r="H266" s="58" t="s">
        <v>213</v>
      </c>
      <c r="I266" s="58" t="s">
        <v>10069</v>
      </c>
      <c r="J266" s="58"/>
      <c r="K266" s="58"/>
    </row>
    <row r="267" spans="2:11" x14ac:dyDescent="0.2">
      <c r="B267" s="58" t="s">
        <v>10070</v>
      </c>
      <c r="C267" s="58" t="s">
        <v>316</v>
      </c>
      <c r="D267" s="60" t="s">
        <v>63</v>
      </c>
      <c r="E267" s="60" t="s">
        <v>21</v>
      </c>
      <c r="F267" s="58" t="s">
        <v>2070</v>
      </c>
      <c r="G267" s="58" t="s">
        <v>212</v>
      </c>
      <c r="H267" s="58" t="s">
        <v>213</v>
      </c>
      <c r="I267" s="58" t="s">
        <v>10071</v>
      </c>
      <c r="J267" s="58"/>
      <c r="K267" s="58"/>
    </row>
    <row r="268" spans="2:11" x14ac:dyDescent="0.2">
      <c r="B268" s="58" t="s">
        <v>10072</v>
      </c>
      <c r="C268" s="58" t="s">
        <v>316</v>
      </c>
      <c r="D268" s="60" t="s">
        <v>63</v>
      </c>
      <c r="E268" s="60" t="s">
        <v>22</v>
      </c>
      <c r="F268" s="58" t="s">
        <v>2072</v>
      </c>
      <c r="G268" s="58" t="s">
        <v>212</v>
      </c>
      <c r="H268" s="58" t="s">
        <v>213</v>
      </c>
      <c r="I268" s="58" t="s">
        <v>6614</v>
      </c>
      <c r="J268" s="58"/>
      <c r="K268" s="58"/>
    </row>
    <row r="269" spans="2:11" x14ac:dyDescent="0.2">
      <c r="B269" s="58" t="s">
        <v>10073</v>
      </c>
      <c r="C269" s="58" t="s">
        <v>316</v>
      </c>
      <c r="D269" s="60" t="s">
        <v>63</v>
      </c>
      <c r="E269" s="60" t="s">
        <v>23</v>
      </c>
      <c r="F269" s="58" t="s">
        <v>2074</v>
      </c>
      <c r="G269" s="58" t="s">
        <v>212</v>
      </c>
      <c r="H269" s="58" t="s">
        <v>213</v>
      </c>
      <c r="I269" s="58" t="s">
        <v>10074</v>
      </c>
      <c r="J269" s="58"/>
      <c r="K269" s="58"/>
    </row>
    <row r="270" spans="2:11" x14ac:dyDescent="0.2">
      <c r="B270" s="58" t="s">
        <v>10075</v>
      </c>
      <c r="C270" s="58" t="s">
        <v>316</v>
      </c>
      <c r="D270" s="60" t="s">
        <v>63</v>
      </c>
      <c r="E270" s="60" t="s">
        <v>24</v>
      </c>
      <c r="F270" s="58" t="s">
        <v>2076</v>
      </c>
      <c r="G270" s="58" t="s">
        <v>212</v>
      </c>
      <c r="H270" s="58" t="s">
        <v>213</v>
      </c>
      <c r="I270" s="58" t="s">
        <v>10076</v>
      </c>
      <c r="J270" s="58"/>
      <c r="K270" s="58"/>
    </row>
    <row r="271" spans="2:11" x14ac:dyDescent="0.2">
      <c r="B271" s="58" t="s">
        <v>10077</v>
      </c>
      <c r="C271" s="58" t="s">
        <v>316</v>
      </c>
      <c r="D271" s="60" t="s">
        <v>63</v>
      </c>
      <c r="E271" s="60" t="s">
        <v>25</v>
      </c>
      <c r="F271" s="58" t="s">
        <v>2078</v>
      </c>
      <c r="G271" s="58" t="s">
        <v>212</v>
      </c>
      <c r="H271" s="58" t="s">
        <v>213</v>
      </c>
      <c r="I271" s="58" t="s">
        <v>6618</v>
      </c>
      <c r="J271" s="58"/>
      <c r="K271" s="58"/>
    </row>
    <row r="272" spans="2:11" x14ac:dyDescent="0.2">
      <c r="B272" s="58" t="s">
        <v>10078</v>
      </c>
      <c r="C272" s="58" t="s">
        <v>316</v>
      </c>
      <c r="D272" s="60" t="s">
        <v>66</v>
      </c>
      <c r="E272" s="60" t="s">
        <v>16</v>
      </c>
      <c r="F272" s="58" t="s">
        <v>2088</v>
      </c>
      <c r="G272" s="58" t="s">
        <v>212</v>
      </c>
      <c r="H272" s="58" t="s">
        <v>219</v>
      </c>
      <c r="I272" s="58"/>
      <c r="J272" s="58" t="s">
        <v>582</v>
      </c>
      <c r="K272" s="58"/>
    </row>
    <row r="273" spans="2:11" x14ac:dyDescent="0.2">
      <c r="B273" s="58" t="s">
        <v>10079</v>
      </c>
      <c r="C273" s="58" t="s">
        <v>316</v>
      </c>
      <c r="D273" s="60" t="s">
        <v>66</v>
      </c>
      <c r="E273" s="60" t="s">
        <v>17</v>
      </c>
      <c r="F273" s="58" t="s">
        <v>2090</v>
      </c>
      <c r="G273" s="58" t="s">
        <v>212</v>
      </c>
      <c r="H273" s="58" t="s">
        <v>219</v>
      </c>
      <c r="I273" s="58"/>
      <c r="J273" s="58" t="s">
        <v>582</v>
      </c>
      <c r="K273" s="58"/>
    </row>
    <row r="274" spans="2:11" x14ac:dyDescent="0.2">
      <c r="B274" s="58" t="s">
        <v>10080</v>
      </c>
      <c r="C274" s="58" t="s">
        <v>316</v>
      </c>
      <c r="D274" s="60" t="s">
        <v>66</v>
      </c>
      <c r="E274" s="60" t="s">
        <v>18</v>
      </c>
      <c r="F274" s="58" t="s">
        <v>2092</v>
      </c>
      <c r="G274" s="58" t="s">
        <v>212</v>
      </c>
      <c r="H274" s="58" t="s">
        <v>219</v>
      </c>
      <c r="I274" s="58"/>
      <c r="J274" s="58" t="s">
        <v>582</v>
      </c>
      <c r="K274" s="58"/>
    </row>
    <row r="275" spans="2:11" x14ac:dyDescent="0.2">
      <c r="B275" s="58" t="s">
        <v>10081</v>
      </c>
      <c r="C275" s="58" t="s">
        <v>316</v>
      </c>
      <c r="D275" s="60" t="s">
        <v>66</v>
      </c>
      <c r="E275" s="60" t="s">
        <v>19</v>
      </c>
      <c r="F275" s="58" t="s">
        <v>2094</v>
      </c>
      <c r="G275" s="58" t="s">
        <v>212</v>
      </c>
      <c r="H275" s="58" t="s">
        <v>219</v>
      </c>
      <c r="I275" s="58"/>
      <c r="J275" s="58" t="s">
        <v>582</v>
      </c>
      <c r="K275" s="58"/>
    </row>
    <row r="276" spans="2:11" x14ac:dyDescent="0.2">
      <c r="B276" s="58" t="s">
        <v>10082</v>
      </c>
      <c r="C276" s="58" t="s">
        <v>316</v>
      </c>
      <c r="D276" s="60" t="s">
        <v>66</v>
      </c>
      <c r="E276" s="60" t="s">
        <v>20</v>
      </c>
      <c r="F276" s="58" t="s">
        <v>2096</v>
      </c>
      <c r="G276" s="58" t="s">
        <v>212</v>
      </c>
      <c r="H276" s="58" t="s">
        <v>219</v>
      </c>
      <c r="I276" s="58"/>
      <c r="J276" s="58" t="s">
        <v>582</v>
      </c>
      <c r="K276" s="58"/>
    </row>
    <row r="277" spans="2:11" x14ac:dyDescent="0.2">
      <c r="B277" s="58" t="s">
        <v>10083</v>
      </c>
      <c r="C277" s="58" t="s">
        <v>316</v>
      </c>
      <c r="D277" s="60" t="s">
        <v>66</v>
      </c>
      <c r="E277" s="60" t="s">
        <v>21</v>
      </c>
      <c r="F277" s="58" t="s">
        <v>2098</v>
      </c>
      <c r="G277" s="58" t="s">
        <v>212</v>
      </c>
      <c r="H277" s="58" t="s">
        <v>219</v>
      </c>
      <c r="I277" s="58"/>
      <c r="J277" s="58" t="s">
        <v>582</v>
      </c>
      <c r="K277" s="58"/>
    </row>
    <row r="278" spans="2:11" x14ac:dyDescent="0.2">
      <c r="B278" s="58" t="s">
        <v>10084</v>
      </c>
      <c r="C278" s="58" t="s">
        <v>316</v>
      </c>
      <c r="D278" s="60" t="s">
        <v>66</v>
      </c>
      <c r="E278" s="60" t="s">
        <v>22</v>
      </c>
      <c r="F278" s="58" t="s">
        <v>2100</v>
      </c>
      <c r="G278" s="58" t="s">
        <v>212</v>
      </c>
      <c r="H278" s="58" t="s">
        <v>213</v>
      </c>
      <c r="I278" s="58" t="s">
        <v>6626</v>
      </c>
      <c r="J278" s="58"/>
      <c r="K278" s="58"/>
    </row>
    <row r="279" spans="2:11" x14ac:dyDescent="0.2">
      <c r="B279" s="58" t="s">
        <v>10085</v>
      </c>
      <c r="C279" s="58" t="s">
        <v>316</v>
      </c>
      <c r="D279" s="60" t="s">
        <v>66</v>
      </c>
      <c r="E279" s="60" t="s">
        <v>23</v>
      </c>
      <c r="F279" s="58" t="s">
        <v>2102</v>
      </c>
      <c r="G279" s="58" t="s">
        <v>212</v>
      </c>
      <c r="H279" s="58" t="s">
        <v>219</v>
      </c>
      <c r="I279" s="58"/>
      <c r="J279" s="58" t="s">
        <v>582</v>
      </c>
      <c r="K279" s="58"/>
    </row>
    <row r="280" spans="2:11" x14ac:dyDescent="0.2">
      <c r="B280" s="58" t="s">
        <v>10086</v>
      </c>
      <c r="C280" s="58" t="s">
        <v>316</v>
      </c>
      <c r="D280" s="60" t="s">
        <v>66</v>
      </c>
      <c r="E280" s="60" t="s">
        <v>24</v>
      </c>
      <c r="F280" s="58" t="s">
        <v>2104</v>
      </c>
      <c r="G280" s="58" t="s">
        <v>212</v>
      </c>
      <c r="H280" s="58" t="s">
        <v>219</v>
      </c>
      <c r="I280" s="58"/>
      <c r="J280" s="58" t="s">
        <v>582</v>
      </c>
      <c r="K280" s="58"/>
    </row>
    <row r="281" spans="2:11" x14ac:dyDescent="0.2">
      <c r="B281" s="58" t="s">
        <v>10087</v>
      </c>
      <c r="C281" s="58" t="s">
        <v>316</v>
      </c>
      <c r="D281" s="60" t="s">
        <v>66</v>
      </c>
      <c r="E281" s="60" t="s">
        <v>25</v>
      </c>
      <c r="F281" s="58" t="s">
        <v>2106</v>
      </c>
      <c r="G281" s="58" t="s">
        <v>212</v>
      </c>
      <c r="H281" s="58" t="s">
        <v>213</v>
      </c>
      <c r="I281" s="58" t="s">
        <v>6630</v>
      </c>
      <c r="J281" s="58"/>
      <c r="K281" s="58"/>
    </row>
    <row r="282" spans="2:11" x14ac:dyDescent="0.2">
      <c r="B282" s="58" t="s">
        <v>10088</v>
      </c>
      <c r="C282" s="58" t="s">
        <v>316</v>
      </c>
      <c r="D282" s="60" t="s">
        <v>69</v>
      </c>
      <c r="E282" s="60" t="s">
        <v>16</v>
      </c>
      <c r="F282" s="58" t="s">
        <v>2118</v>
      </c>
      <c r="G282" s="58" t="s">
        <v>212</v>
      </c>
      <c r="H282" s="58" t="s">
        <v>219</v>
      </c>
      <c r="I282" s="58"/>
      <c r="J282" s="58" t="s">
        <v>582</v>
      </c>
      <c r="K282" s="58"/>
    </row>
    <row r="283" spans="2:11" x14ac:dyDescent="0.2">
      <c r="B283" s="58" t="s">
        <v>10089</v>
      </c>
      <c r="C283" s="58" t="s">
        <v>316</v>
      </c>
      <c r="D283" s="60" t="s">
        <v>69</v>
      </c>
      <c r="E283" s="60" t="s">
        <v>17</v>
      </c>
      <c r="F283" s="58" t="s">
        <v>2121</v>
      </c>
      <c r="G283" s="58" t="s">
        <v>212</v>
      </c>
      <c r="H283" s="58" t="s">
        <v>219</v>
      </c>
      <c r="I283" s="58"/>
      <c r="J283" s="58" t="s">
        <v>582</v>
      </c>
      <c r="K283" s="58"/>
    </row>
    <row r="284" spans="2:11" x14ac:dyDescent="0.2">
      <c r="B284" s="58" t="s">
        <v>10090</v>
      </c>
      <c r="C284" s="58" t="s">
        <v>316</v>
      </c>
      <c r="D284" s="60" t="s">
        <v>69</v>
      </c>
      <c r="E284" s="60" t="s">
        <v>18</v>
      </c>
      <c r="F284" s="58" t="s">
        <v>2124</v>
      </c>
      <c r="G284" s="58" t="s">
        <v>212</v>
      </c>
      <c r="H284" s="58" t="s">
        <v>219</v>
      </c>
      <c r="I284" s="58"/>
      <c r="J284" s="58" t="s">
        <v>582</v>
      </c>
      <c r="K284" s="58"/>
    </row>
    <row r="285" spans="2:11" x14ac:dyDescent="0.2">
      <c r="B285" s="58" t="s">
        <v>10091</v>
      </c>
      <c r="C285" s="58" t="s">
        <v>316</v>
      </c>
      <c r="D285" s="60" t="s">
        <v>69</v>
      </c>
      <c r="E285" s="60" t="s">
        <v>19</v>
      </c>
      <c r="F285" s="58" t="s">
        <v>2127</v>
      </c>
      <c r="G285" s="58" t="s">
        <v>212</v>
      </c>
      <c r="H285" s="58" t="s">
        <v>219</v>
      </c>
      <c r="I285" s="58"/>
      <c r="J285" s="58" t="s">
        <v>582</v>
      </c>
      <c r="K285" s="58"/>
    </row>
    <row r="286" spans="2:11" x14ac:dyDescent="0.2">
      <c r="B286" s="58" t="s">
        <v>10092</v>
      </c>
      <c r="C286" s="58" t="s">
        <v>316</v>
      </c>
      <c r="D286" s="60" t="s">
        <v>69</v>
      </c>
      <c r="E286" s="60" t="s">
        <v>20</v>
      </c>
      <c r="F286" s="58" t="s">
        <v>2130</v>
      </c>
      <c r="G286" s="58" t="s">
        <v>212</v>
      </c>
      <c r="H286" s="58" t="s">
        <v>219</v>
      </c>
      <c r="I286" s="58"/>
      <c r="J286" s="58" t="s">
        <v>582</v>
      </c>
      <c r="K286" s="58"/>
    </row>
    <row r="287" spans="2:11" x14ac:dyDescent="0.2">
      <c r="B287" s="58" t="s">
        <v>10093</v>
      </c>
      <c r="C287" s="58" t="s">
        <v>316</v>
      </c>
      <c r="D287" s="60" t="s">
        <v>69</v>
      </c>
      <c r="E287" s="60" t="s">
        <v>21</v>
      </c>
      <c r="F287" s="58" t="s">
        <v>2133</v>
      </c>
      <c r="G287" s="58" t="s">
        <v>212</v>
      </c>
      <c r="H287" s="58" t="s">
        <v>219</v>
      </c>
      <c r="I287" s="58"/>
      <c r="J287" s="58" t="s">
        <v>582</v>
      </c>
      <c r="K287" s="58"/>
    </row>
    <row r="288" spans="2:11" x14ac:dyDescent="0.2">
      <c r="B288" s="58" t="s">
        <v>10094</v>
      </c>
      <c r="C288" s="58" t="s">
        <v>316</v>
      </c>
      <c r="D288" s="60" t="s">
        <v>69</v>
      </c>
      <c r="E288" s="60" t="s">
        <v>22</v>
      </c>
      <c r="F288" s="58" t="s">
        <v>2136</v>
      </c>
      <c r="G288" s="58" t="s">
        <v>212</v>
      </c>
      <c r="H288" s="58" t="s">
        <v>213</v>
      </c>
      <c r="I288" s="58" t="s">
        <v>6644</v>
      </c>
      <c r="J288" s="58"/>
      <c r="K288" s="58"/>
    </row>
    <row r="289" spans="2:11" x14ac:dyDescent="0.2">
      <c r="B289" s="58" t="s">
        <v>10095</v>
      </c>
      <c r="C289" s="58" t="s">
        <v>316</v>
      </c>
      <c r="D289" s="60" t="s">
        <v>69</v>
      </c>
      <c r="E289" s="60" t="s">
        <v>23</v>
      </c>
      <c r="F289" s="58" t="s">
        <v>2139</v>
      </c>
      <c r="G289" s="58" t="s">
        <v>212</v>
      </c>
      <c r="H289" s="58" t="s">
        <v>219</v>
      </c>
      <c r="I289" s="58"/>
      <c r="J289" s="58" t="s">
        <v>582</v>
      </c>
      <c r="K289" s="58"/>
    </row>
    <row r="290" spans="2:11" x14ac:dyDescent="0.2">
      <c r="B290" s="58" t="s">
        <v>10096</v>
      </c>
      <c r="C290" s="58" t="s">
        <v>316</v>
      </c>
      <c r="D290" s="60" t="s">
        <v>69</v>
      </c>
      <c r="E290" s="60" t="s">
        <v>24</v>
      </c>
      <c r="F290" s="58" t="s">
        <v>2142</v>
      </c>
      <c r="G290" s="58" t="s">
        <v>212</v>
      </c>
      <c r="H290" s="58" t="s">
        <v>219</v>
      </c>
      <c r="I290" s="58"/>
      <c r="J290" s="58" t="s">
        <v>582</v>
      </c>
      <c r="K290" s="58"/>
    </row>
    <row r="291" spans="2:11" x14ac:dyDescent="0.2">
      <c r="B291" s="58" t="s">
        <v>10097</v>
      </c>
      <c r="C291" s="58" t="s">
        <v>316</v>
      </c>
      <c r="D291" s="60" t="s">
        <v>69</v>
      </c>
      <c r="E291" s="60" t="s">
        <v>25</v>
      </c>
      <c r="F291" s="58" t="s">
        <v>2145</v>
      </c>
      <c r="G291" s="58" t="s">
        <v>212</v>
      </c>
      <c r="H291" s="58" t="s">
        <v>213</v>
      </c>
      <c r="I291" s="58" t="s">
        <v>6650</v>
      </c>
      <c r="J291" s="58"/>
      <c r="K291" s="58"/>
    </row>
    <row r="292" spans="2:11" x14ac:dyDescent="0.2">
      <c r="B292" s="58" t="s">
        <v>10098</v>
      </c>
      <c r="C292" s="58" t="s">
        <v>316</v>
      </c>
      <c r="D292" s="60" t="s">
        <v>70</v>
      </c>
      <c r="E292" s="60" t="s">
        <v>16</v>
      </c>
      <c r="F292" s="58" t="s">
        <v>2158</v>
      </c>
      <c r="G292" s="58" t="s">
        <v>212</v>
      </c>
      <c r="H292" s="58" t="s">
        <v>219</v>
      </c>
      <c r="I292" s="58"/>
      <c r="J292" s="58" t="s">
        <v>582</v>
      </c>
      <c r="K292" s="58"/>
    </row>
    <row r="293" spans="2:11" x14ac:dyDescent="0.2">
      <c r="B293" s="58" t="s">
        <v>10099</v>
      </c>
      <c r="C293" s="58" t="s">
        <v>316</v>
      </c>
      <c r="D293" s="60" t="s">
        <v>70</v>
      </c>
      <c r="E293" s="60" t="s">
        <v>17</v>
      </c>
      <c r="F293" s="58" t="s">
        <v>2160</v>
      </c>
      <c r="G293" s="58" t="s">
        <v>212</v>
      </c>
      <c r="H293" s="58" t="s">
        <v>219</v>
      </c>
      <c r="I293" s="58"/>
      <c r="J293" s="58" t="s">
        <v>582</v>
      </c>
      <c r="K293" s="58"/>
    </row>
    <row r="294" spans="2:11" x14ac:dyDescent="0.2">
      <c r="B294" s="58" t="s">
        <v>10100</v>
      </c>
      <c r="C294" s="58" t="s">
        <v>316</v>
      </c>
      <c r="D294" s="60" t="s">
        <v>70</v>
      </c>
      <c r="E294" s="60" t="s">
        <v>18</v>
      </c>
      <c r="F294" s="58" t="s">
        <v>2162</v>
      </c>
      <c r="G294" s="58" t="s">
        <v>212</v>
      </c>
      <c r="H294" s="58" t="s">
        <v>219</v>
      </c>
      <c r="I294" s="58"/>
      <c r="J294" s="58" t="s">
        <v>582</v>
      </c>
      <c r="K294" s="58"/>
    </row>
    <row r="295" spans="2:11" x14ac:dyDescent="0.2">
      <c r="B295" s="58" t="s">
        <v>10101</v>
      </c>
      <c r="C295" s="58" t="s">
        <v>316</v>
      </c>
      <c r="D295" s="60" t="s">
        <v>70</v>
      </c>
      <c r="E295" s="60" t="s">
        <v>19</v>
      </c>
      <c r="F295" s="58" t="s">
        <v>2164</v>
      </c>
      <c r="G295" s="58" t="s">
        <v>212</v>
      </c>
      <c r="H295" s="58" t="s">
        <v>219</v>
      </c>
      <c r="I295" s="58"/>
      <c r="J295" s="58" t="s">
        <v>582</v>
      </c>
      <c r="K295" s="58"/>
    </row>
    <row r="296" spans="2:11" x14ac:dyDescent="0.2">
      <c r="B296" s="58" t="s">
        <v>10102</v>
      </c>
      <c r="C296" s="58" t="s">
        <v>316</v>
      </c>
      <c r="D296" s="60" t="s">
        <v>70</v>
      </c>
      <c r="E296" s="60" t="s">
        <v>20</v>
      </c>
      <c r="F296" s="58" t="s">
        <v>2166</v>
      </c>
      <c r="G296" s="58" t="s">
        <v>212</v>
      </c>
      <c r="H296" s="58" t="s">
        <v>219</v>
      </c>
      <c r="I296" s="58"/>
      <c r="J296" s="58" t="s">
        <v>582</v>
      </c>
      <c r="K296" s="58"/>
    </row>
    <row r="297" spans="2:11" x14ac:dyDescent="0.2">
      <c r="B297" s="58" t="s">
        <v>10103</v>
      </c>
      <c r="C297" s="58" t="s">
        <v>316</v>
      </c>
      <c r="D297" s="60" t="s">
        <v>70</v>
      </c>
      <c r="E297" s="60" t="s">
        <v>21</v>
      </c>
      <c r="F297" s="58" t="s">
        <v>2168</v>
      </c>
      <c r="G297" s="58" t="s">
        <v>212</v>
      </c>
      <c r="H297" s="58" t="s">
        <v>219</v>
      </c>
      <c r="I297" s="58"/>
      <c r="J297" s="58" t="s">
        <v>582</v>
      </c>
      <c r="K297" s="58"/>
    </row>
    <row r="298" spans="2:11" x14ac:dyDescent="0.2">
      <c r="B298" s="58" t="s">
        <v>10104</v>
      </c>
      <c r="C298" s="58" t="s">
        <v>316</v>
      </c>
      <c r="D298" s="60" t="s">
        <v>70</v>
      </c>
      <c r="E298" s="60" t="s">
        <v>22</v>
      </c>
      <c r="F298" s="58" t="s">
        <v>2170</v>
      </c>
      <c r="G298" s="58" t="s">
        <v>212</v>
      </c>
      <c r="H298" s="58" t="s">
        <v>213</v>
      </c>
      <c r="I298" s="58" t="s">
        <v>6658</v>
      </c>
      <c r="J298" s="58"/>
      <c r="K298" s="58"/>
    </row>
    <row r="299" spans="2:11" x14ac:dyDescent="0.2">
      <c r="B299" s="58" t="s">
        <v>10105</v>
      </c>
      <c r="C299" s="58" t="s">
        <v>316</v>
      </c>
      <c r="D299" s="60" t="s">
        <v>70</v>
      </c>
      <c r="E299" s="60" t="s">
        <v>23</v>
      </c>
      <c r="F299" s="58" t="s">
        <v>2172</v>
      </c>
      <c r="G299" s="58" t="s">
        <v>212</v>
      </c>
      <c r="H299" s="58" t="s">
        <v>219</v>
      </c>
      <c r="I299" s="58"/>
      <c r="J299" s="58" t="s">
        <v>582</v>
      </c>
      <c r="K299" s="58"/>
    </row>
    <row r="300" spans="2:11" x14ac:dyDescent="0.2">
      <c r="B300" s="58" t="s">
        <v>10106</v>
      </c>
      <c r="C300" s="58" t="s">
        <v>316</v>
      </c>
      <c r="D300" s="60" t="s">
        <v>70</v>
      </c>
      <c r="E300" s="60" t="s">
        <v>24</v>
      </c>
      <c r="F300" s="58" t="s">
        <v>2174</v>
      </c>
      <c r="G300" s="58" t="s">
        <v>212</v>
      </c>
      <c r="H300" s="58" t="s">
        <v>219</v>
      </c>
      <c r="I300" s="58"/>
      <c r="J300" s="58" t="s">
        <v>582</v>
      </c>
      <c r="K300" s="58"/>
    </row>
    <row r="301" spans="2:11" x14ac:dyDescent="0.2">
      <c r="B301" s="58" t="s">
        <v>10107</v>
      </c>
      <c r="C301" s="58" t="s">
        <v>316</v>
      </c>
      <c r="D301" s="60" t="s">
        <v>70</v>
      </c>
      <c r="E301" s="60" t="s">
        <v>25</v>
      </c>
      <c r="F301" s="58" t="s">
        <v>2176</v>
      </c>
      <c r="G301" s="58" t="s">
        <v>212</v>
      </c>
      <c r="H301" s="58" t="s">
        <v>213</v>
      </c>
      <c r="I301" s="58" t="s">
        <v>6662</v>
      </c>
      <c r="J301" s="58"/>
      <c r="K301" s="58"/>
    </row>
    <row r="302" spans="2:11" x14ac:dyDescent="0.2">
      <c r="B302" s="58" t="s">
        <v>10108</v>
      </c>
      <c r="C302" s="58" t="s">
        <v>316</v>
      </c>
      <c r="D302" s="60" t="s">
        <v>73</v>
      </c>
      <c r="E302" s="60" t="s">
        <v>16</v>
      </c>
      <c r="F302" s="58" t="s">
        <v>2186</v>
      </c>
      <c r="G302" s="58" t="s">
        <v>212</v>
      </c>
      <c r="H302" s="58" t="s">
        <v>219</v>
      </c>
      <c r="I302" s="58"/>
      <c r="J302" s="58" t="s">
        <v>582</v>
      </c>
      <c r="K302" s="58"/>
    </row>
    <row r="303" spans="2:11" x14ac:dyDescent="0.2">
      <c r="B303" s="58" t="s">
        <v>10109</v>
      </c>
      <c r="C303" s="58" t="s">
        <v>316</v>
      </c>
      <c r="D303" s="60" t="s">
        <v>73</v>
      </c>
      <c r="E303" s="60" t="s">
        <v>17</v>
      </c>
      <c r="F303" s="58" t="s">
        <v>2188</v>
      </c>
      <c r="G303" s="58" t="s">
        <v>212</v>
      </c>
      <c r="H303" s="58" t="s">
        <v>219</v>
      </c>
      <c r="I303" s="58"/>
      <c r="J303" s="58" t="s">
        <v>582</v>
      </c>
      <c r="K303" s="58"/>
    </row>
    <row r="304" spans="2:11" x14ac:dyDescent="0.2">
      <c r="B304" s="58" t="s">
        <v>10110</v>
      </c>
      <c r="C304" s="58" t="s">
        <v>316</v>
      </c>
      <c r="D304" s="60" t="s">
        <v>73</v>
      </c>
      <c r="E304" s="60" t="s">
        <v>18</v>
      </c>
      <c r="F304" s="58" t="s">
        <v>2190</v>
      </c>
      <c r="G304" s="58" t="s">
        <v>212</v>
      </c>
      <c r="H304" s="58" t="s">
        <v>219</v>
      </c>
      <c r="I304" s="58"/>
      <c r="J304" s="58" t="s">
        <v>582</v>
      </c>
      <c r="K304" s="58"/>
    </row>
    <row r="305" spans="2:11" x14ac:dyDescent="0.2">
      <c r="B305" s="58" t="s">
        <v>10111</v>
      </c>
      <c r="C305" s="58" t="s">
        <v>316</v>
      </c>
      <c r="D305" s="60" t="s">
        <v>73</v>
      </c>
      <c r="E305" s="60" t="s">
        <v>19</v>
      </c>
      <c r="F305" s="58" t="s">
        <v>2192</v>
      </c>
      <c r="G305" s="58" t="s">
        <v>212</v>
      </c>
      <c r="H305" s="58" t="s">
        <v>219</v>
      </c>
      <c r="I305" s="58"/>
      <c r="J305" s="58" t="s">
        <v>582</v>
      </c>
      <c r="K305" s="58"/>
    </row>
    <row r="306" spans="2:11" x14ac:dyDescent="0.2">
      <c r="B306" s="58" t="s">
        <v>10112</v>
      </c>
      <c r="C306" s="58" t="s">
        <v>316</v>
      </c>
      <c r="D306" s="60" t="s">
        <v>73</v>
      </c>
      <c r="E306" s="60" t="s">
        <v>20</v>
      </c>
      <c r="F306" s="58" t="s">
        <v>2194</v>
      </c>
      <c r="G306" s="58" t="s">
        <v>212</v>
      </c>
      <c r="H306" s="58" t="s">
        <v>219</v>
      </c>
      <c r="I306" s="58"/>
      <c r="J306" s="58" t="s">
        <v>582</v>
      </c>
      <c r="K306" s="58"/>
    </row>
    <row r="307" spans="2:11" x14ac:dyDescent="0.2">
      <c r="B307" s="58" t="s">
        <v>10113</v>
      </c>
      <c r="C307" s="58" t="s">
        <v>316</v>
      </c>
      <c r="D307" s="60" t="s">
        <v>73</v>
      </c>
      <c r="E307" s="60" t="s">
        <v>21</v>
      </c>
      <c r="F307" s="58" t="s">
        <v>2196</v>
      </c>
      <c r="G307" s="58" t="s">
        <v>212</v>
      </c>
      <c r="H307" s="58" t="s">
        <v>219</v>
      </c>
      <c r="I307" s="58"/>
      <c r="J307" s="58" t="s">
        <v>582</v>
      </c>
      <c r="K307" s="58"/>
    </row>
    <row r="308" spans="2:11" x14ac:dyDescent="0.2">
      <c r="B308" s="58" t="s">
        <v>10114</v>
      </c>
      <c r="C308" s="58" t="s">
        <v>316</v>
      </c>
      <c r="D308" s="60" t="s">
        <v>73</v>
      </c>
      <c r="E308" s="60" t="s">
        <v>22</v>
      </c>
      <c r="F308" s="58" t="s">
        <v>2198</v>
      </c>
      <c r="G308" s="58" t="s">
        <v>212</v>
      </c>
      <c r="H308" s="58" t="s">
        <v>213</v>
      </c>
      <c r="I308" s="58" t="s">
        <v>6670</v>
      </c>
      <c r="J308" s="58"/>
      <c r="K308" s="58"/>
    </row>
    <row r="309" spans="2:11" x14ac:dyDescent="0.2">
      <c r="B309" s="58" t="s">
        <v>10115</v>
      </c>
      <c r="C309" s="58" t="s">
        <v>316</v>
      </c>
      <c r="D309" s="60" t="s">
        <v>73</v>
      </c>
      <c r="E309" s="60" t="s">
        <v>23</v>
      </c>
      <c r="F309" s="58" t="s">
        <v>2200</v>
      </c>
      <c r="G309" s="58" t="s">
        <v>212</v>
      </c>
      <c r="H309" s="58" t="s">
        <v>219</v>
      </c>
      <c r="I309" s="58"/>
      <c r="J309" s="58" t="s">
        <v>582</v>
      </c>
      <c r="K309" s="58"/>
    </row>
    <row r="310" spans="2:11" x14ac:dyDescent="0.2">
      <c r="B310" s="58" t="s">
        <v>10116</v>
      </c>
      <c r="C310" s="58" t="s">
        <v>316</v>
      </c>
      <c r="D310" s="60" t="s">
        <v>73</v>
      </c>
      <c r="E310" s="60" t="s">
        <v>24</v>
      </c>
      <c r="F310" s="58" t="s">
        <v>2202</v>
      </c>
      <c r="G310" s="58" t="s">
        <v>212</v>
      </c>
      <c r="H310" s="58" t="s">
        <v>219</v>
      </c>
      <c r="I310" s="58"/>
      <c r="J310" s="58" t="s">
        <v>582</v>
      </c>
      <c r="K310" s="58"/>
    </row>
    <row r="311" spans="2:11" x14ac:dyDescent="0.2">
      <c r="B311" s="58" t="s">
        <v>10117</v>
      </c>
      <c r="C311" s="58" t="s">
        <v>316</v>
      </c>
      <c r="D311" s="60" t="s">
        <v>73</v>
      </c>
      <c r="E311" s="60" t="s">
        <v>25</v>
      </c>
      <c r="F311" s="58" t="s">
        <v>2204</v>
      </c>
      <c r="G311" s="58" t="s">
        <v>212</v>
      </c>
      <c r="H311" s="58" t="s">
        <v>213</v>
      </c>
      <c r="I311" s="58" t="s">
        <v>6674</v>
      </c>
      <c r="J311" s="58"/>
      <c r="K311" s="58"/>
    </row>
    <row r="312" spans="2:11" x14ac:dyDescent="0.2">
      <c r="B312" s="58" t="s">
        <v>10118</v>
      </c>
      <c r="C312" s="58" t="s">
        <v>316</v>
      </c>
      <c r="D312" s="60" t="s">
        <v>74</v>
      </c>
      <c r="E312" s="60" t="s">
        <v>16</v>
      </c>
      <c r="F312" s="58" t="s">
        <v>2216</v>
      </c>
      <c r="G312" s="58" t="s">
        <v>212</v>
      </c>
      <c r="H312" s="58" t="s">
        <v>213</v>
      </c>
      <c r="I312" s="58" t="s">
        <v>10119</v>
      </c>
      <c r="J312" s="58"/>
      <c r="K312" s="58"/>
    </row>
    <row r="313" spans="2:11" x14ac:dyDescent="0.2">
      <c r="B313" s="58" t="s">
        <v>10120</v>
      </c>
      <c r="C313" s="58" t="s">
        <v>316</v>
      </c>
      <c r="D313" s="60" t="s">
        <v>74</v>
      </c>
      <c r="E313" s="60" t="s">
        <v>17</v>
      </c>
      <c r="F313" s="58" t="s">
        <v>2218</v>
      </c>
      <c r="G313" s="58" t="s">
        <v>212</v>
      </c>
      <c r="H313" s="58" t="s">
        <v>213</v>
      </c>
      <c r="I313" s="58" t="s">
        <v>10121</v>
      </c>
      <c r="J313" s="58"/>
      <c r="K313" s="58"/>
    </row>
    <row r="314" spans="2:11" x14ac:dyDescent="0.2">
      <c r="B314" s="58" t="s">
        <v>10122</v>
      </c>
      <c r="C314" s="58" t="s">
        <v>316</v>
      </c>
      <c r="D314" s="60" t="s">
        <v>74</v>
      </c>
      <c r="E314" s="60" t="s">
        <v>18</v>
      </c>
      <c r="F314" s="58" t="s">
        <v>2220</v>
      </c>
      <c r="G314" s="58" t="s">
        <v>212</v>
      </c>
      <c r="H314" s="58" t="s">
        <v>213</v>
      </c>
      <c r="I314" s="58" t="s">
        <v>10123</v>
      </c>
      <c r="J314" s="58"/>
      <c r="K314" s="58"/>
    </row>
    <row r="315" spans="2:11" x14ac:dyDescent="0.2">
      <c r="B315" s="58" t="s">
        <v>10124</v>
      </c>
      <c r="C315" s="58" t="s">
        <v>316</v>
      </c>
      <c r="D315" s="60" t="s">
        <v>74</v>
      </c>
      <c r="E315" s="60" t="s">
        <v>19</v>
      </c>
      <c r="F315" s="58" t="s">
        <v>2222</v>
      </c>
      <c r="G315" s="58" t="s">
        <v>212</v>
      </c>
      <c r="H315" s="58" t="s">
        <v>213</v>
      </c>
      <c r="I315" s="58" t="s">
        <v>10125</v>
      </c>
      <c r="J315" s="58"/>
      <c r="K315" s="58"/>
    </row>
    <row r="316" spans="2:11" x14ac:dyDescent="0.2">
      <c r="B316" s="58" t="s">
        <v>10126</v>
      </c>
      <c r="C316" s="58" t="s">
        <v>316</v>
      </c>
      <c r="D316" s="60" t="s">
        <v>74</v>
      </c>
      <c r="E316" s="60" t="s">
        <v>20</v>
      </c>
      <c r="F316" s="58" t="s">
        <v>2224</v>
      </c>
      <c r="G316" s="58" t="s">
        <v>212</v>
      </c>
      <c r="H316" s="58" t="s">
        <v>213</v>
      </c>
      <c r="I316" s="58" t="s">
        <v>10127</v>
      </c>
      <c r="J316" s="58"/>
      <c r="K316" s="58"/>
    </row>
    <row r="317" spans="2:11" x14ac:dyDescent="0.2">
      <c r="B317" s="58" t="s">
        <v>10128</v>
      </c>
      <c r="C317" s="58" t="s">
        <v>316</v>
      </c>
      <c r="D317" s="60" t="s">
        <v>74</v>
      </c>
      <c r="E317" s="60" t="s">
        <v>21</v>
      </c>
      <c r="F317" s="58" t="s">
        <v>2226</v>
      </c>
      <c r="G317" s="58" t="s">
        <v>212</v>
      </c>
      <c r="H317" s="58" t="s">
        <v>213</v>
      </c>
      <c r="I317" s="58" t="s">
        <v>10129</v>
      </c>
      <c r="J317" s="58"/>
      <c r="K317" s="58"/>
    </row>
    <row r="318" spans="2:11" x14ac:dyDescent="0.2">
      <c r="B318" s="58" t="s">
        <v>10130</v>
      </c>
      <c r="C318" s="58" t="s">
        <v>316</v>
      </c>
      <c r="D318" s="60" t="s">
        <v>74</v>
      </c>
      <c r="E318" s="60" t="s">
        <v>22</v>
      </c>
      <c r="F318" s="58" t="s">
        <v>2228</v>
      </c>
      <c r="G318" s="58" t="s">
        <v>212</v>
      </c>
      <c r="H318" s="58" t="s">
        <v>213</v>
      </c>
      <c r="I318" s="58" t="s">
        <v>6682</v>
      </c>
      <c r="J318" s="58"/>
      <c r="K318" s="58"/>
    </row>
    <row r="319" spans="2:11" x14ac:dyDescent="0.2">
      <c r="B319" s="58" t="s">
        <v>10131</v>
      </c>
      <c r="C319" s="58" t="s">
        <v>316</v>
      </c>
      <c r="D319" s="60" t="s">
        <v>74</v>
      </c>
      <c r="E319" s="60" t="s">
        <v>23</v>
      </c>
      <c r="F319" s="58" t="s">
        <v>2230</v>
      </c>
      <c r="G319" s="58" t="s">
        <v>212</v>
      </c>
      <c r="H319" s="58" t="s">
        <v>213</v>
      </c>
      <c r="I319" s="58" t="s">
        <v>10132</v>
      </c>
      <c r="J319" s="58"/>
      <c r="K319" s="58"/>
    </row>
    <row r="320" spans="2:11" x14ac:dyDescent="0.2">
      <c r="B320" s="58" t="s">
        <v>10133</v>
      </c>
      <c r="C320" s="58" t="s">
        <v>316</v>
      </c>
      <c r="D320" s="60" t="s">
        <v>74</v>
      </c>
      <c r="E320" s="60" t="s">
        <v>24</v>
      </c>
      <c r="F320" s="58" t="s">
        <v>2232</v>
      </c>
      <c r="G320" s="58" t="s">
        <v>212</v>
      </c>
      <c r="H320" s="58" t="s">
        <v>213</v>
      </c>
      <c r="I320" s="58" t="s">
        <v>10134</v>
      </c>
      <c r="J320" s="58"/>
      <c r="K320" s="58"/>
    </row>
    <row r="321" spans="2:11" x14ac:dyDescent="0.2">
      <c r="B321" s="58" t="s">
        <v>10135</v>
      </c>
      <c r="C321" s="58" t="s">
        <v>316</v>
      </c>
      <c r="D321" s="60" t="s">
        <v>74</v>
      </c>
      <c r="E321" s="60" t="s">
        <v>25</v>
      </c>
      <c r="F321" s="58" t="s">
        <v>2234</v>
      </c>
      <c r="G321" s="58" t="s">
        <v>212</v>
      </c>
      <c r="H321" s="58" t="s">
        <v>213</v>
      </c>
      <c r="I321" s="58" t="s">
        <v>6686</v>
      </c>
      <c r="J321" s="58"/>
      <c r="K321" s="58"/>
    </row>
    <row r="322" spans="2:11" x14ac:dyDescent="0.2">
      <c r="B322" s="58" t="s">
        <v>10136</v>
      </c>
      <c r="C322" s="58" t="s">
        <v>316</v>
      </c>
      <c r="D322" s="60" t="s">
        <v>75</v>
      </c>
      <c r="E322" s="60" t="s">
        <v>16</v>
      </c>
      <c r="F322" s="58" t="s">
        <v>2246</v>
      </c>
      <c r="G322" s="58" t="s">
        <v>212</v>
      </c>
      <c r="H322" s="58" t="s">
        <v>219</v>
      </c>
      <c r="I322" s="58"/>
      <c r="J322" s="58" t="s">
        <v>582</v>
      </c>
      <c r="K322" s="58"/>
    </row>
    <row r="323" spans="2:11" x14ac:dyDescent="0.2">
      <c r="B323" s="58" t="s">
        <v>10137</v>
      </c>
      <c r="C323" s="58" t="s">
        <v>316</v>
      </c>
      <c r="D323" s="60" t="s">
        <v>75</v>
      </c>
      <c r="E323" s="60" t="s">
        <v>17</v>
      </c>
      <c r="F323" s="58" t="s">
        <v>2249</v>
      </c>
      <c r="G323" s="58" t="s">
        <v>212</v>
      </c>
      <c r="H323" s="58" t="s">
        <v>219</v>
      </c>
      <c r="I323" s="58"/>
      <c r="J323" s="58" t="s">
        <v>582</v>
      </c>
      <c r="K323" s="58"/>
    </row>
    <row r="324" spans="2:11" x14ac:dyDescent="0.2">
      <c r="B324" s="58" t="s">
        <v>10138</v>
      </c>
      <c r="C324" s="58" t="s">
        <v>316</v>
      </c>
      <c r="D324" s="60" t="s">
        <v>75</v>
      </c>
      <c r="E324" s="60" t="s">
        <v>18</v>
      </c>
      <c r="F324" s="58" t="s">
        <v>2252</v>
      </c>
      <c r="G324" s="58" t="s">
        <v>212</v>
      </c>
      <c r="H324" s="58" t="s">
        <v>219</v>
      </c>
      <c r="I324" s="58"/>
      <c r="J324" s="58" t="s">
        <v>582</v>
      </c>
      <c r="K324" s="58"/>
    </row>
    <row r="325" spans="2:11" x14ac:dyDescent="0.2">
      <c r="B325" s="58" t="s">
        <v>10139</v>
      </c>
      <c r="C325" s="58" t="s">
        <v>316</v>
      </c>
      <c r="D325" s="60" t="s">
        <v>75</v>
      </c>
      <c r="E325" s="60" t="s">
        <v>19</v>
      </c>
      <c r="F325" s="58" t="s">
        <v>2255</v>
      </c>
      <c r="G325" s="58" t="s">
        <v>212</v>
      </c>
      <c r="H325" s="58" t="s">
        <v>219</v>
      </c>
      <c r="I325" s="58"/>
      <c r="J325" s="58" t="s">
        <v>582</v>
      </c>
      <c r="K325" s="58"/>
    </row>
    <row r="326" spans="2:11" x14ac:dyDescent="0.2">
      <c r="B326" s="58" t="s">
        <v>10140</v>
      </c>
      <c r="C326" s="58" t="s">
        <v>316</v>
      </c>
      <c r="D326" s="60" t="s">
        <v>75</v>
      </c>
      <c r="E326" s="60" t="s">
        <v>20</v>
      </c>
      <c r="F326" s="58" t="s">
        <v>2258</v>
      </c>
      <c r="G326" s="58" t="s">
        <v>212</v>
      </c>
      <c r="H326" s="58" t="s">
        <v>219</v>
      </c>
      <c r="I326" s="58"/>
      <c r="J326" s="58" t="s">
        <v>582</v>
      </c>
      <c r="K326" s="58"/>
    </row>
    <row r="327" spans="2:11" x14ac:dyDescent="0.2">
      <c r="B327" s="58" t="s">
        <v>10141</v>
      </c>
      <c r="C327" s="58" t="s">
        <v>316</v>
      </c>
      <c r="D327" s="60" t="s">
        <v>75</v>
      </c>
      <c r="E327" s="60" t="s">
        <v>21</v>
      </c>
      <c r="F327" s="58" t="s">
        <v>2261</v>
      </c>
      <c r="G327" s="58" t="s">
        <v>212</v>
      </c>
      <c r="H327" s="58" t="s">
        <v>219</v>
      </c>
      <c r="I327" s="58"/>
      <c r="J327" s="58" t="s">
        <v>582</v>
      </c>
      <c r="K327" s="58"/>
    </row>
    <row r="328" spans="2:11" x14ac:dyDescent="0.2">
      <c r="B328" s="58" t="s">
        <v>10142</v>
      </c>
      <c r="C328" s="58" t="s">
        <v>316</v>
      </c>
      <c r="D328" s="60" t="s">
        <v>75</v>
      </c>
      <c r="E328" s="60" t="s">
        <v>22</v>
      </c>
      <c r="F328" s="58" t="s">
        <v>2264</v>
      </c>
      <c r="G328" s="58" t="s">
        <v>212</v>
      </c>
      <c r="H328" s="58" t="s">
        <v>213</v>
      </c>
      <c r="I328" s="58" t="s">
        <v>6700</v>
      </c>
      <c r="J328" s="58"/>
      <c r="K328" s="58"/>
    </row>
    <row r="329" spans="2:11" x14ac:dyDescent="0.2">
      <c r="B329" s="58" t="s">
        <v>10143</v>
      </c>
      <c r="C329" s="58" t="s">
        <v>316</v>
      </c>
      <c r="D329" s="60" t="s">
        <v>75</v>
      </c>
      <c r="E329" s="60" t="s">
        <v>23</v>
      </c>
      <c r="F329" s="58" t="s">
        <v>2267</v>
      </c>
      <c r="G329" s="58" t="s">
        <v>212</v>
      </c>
      <c r="H329" s="58" t="s">
        <v>219</v>
      </c>
      <c r="I329" s="58"/>
      <c r="J329" s="58" t="s">
        <v>582</v>
      </c>
      <c r="K329" s="58"/>
    </row>
    <row r="330" spans="2:11" x14ac:dyDescent="0.2">
      <c r="B330" s="58" t="s">
        <v>10144</v>
      </c>
      <c r="C330" s="58" t="s">
        <v>316</v>
      </c>
      <c r="D330" s="60" t="s">
        <v>75</v>
      </c>
      <c r="E330" s="60" t="s">
        <v>24</v>
      </c>
      <c r="F330" s="58" t="s">
        <v>2270</v>
      </c>
      <c r="G330" s="58" t="s">
        <v>212</v>
      </c>
      <c r="H330" s="58" t="s">
        <v>219</v>
      </c>
      <c r="I330" s="58"/>
      <c r="J330" s="58" t="s">
        <v>582</v>
      </c>
      <c r="K330" s="58"/>
    </row>
    <row r="331" spans="2:11" x14ac:dyDescent="0.2">
      <c r="B331" s="58" t="s">
        <v>10145</v>
      </c>
      <c r="C331" s="58" t="s">
        <v>316</v>
      </c>
      <c r="D331" s="60" t="s">
        <v>75</v>
      </c>
      <c r="E331" s="60" t="s">
        <v>25</v>
      </c>
      <c r="F331" s="58" t="s">
        <v>2273</v>
      </c>
      <c r="G331" s="58" t="s">
        <v>212</v>
      </c>
      <c r="H331" s="58" t="s">
        <v>213</v>
      </c>
      <c r="I331" s="58" t="s">
        <v>6706</v>
      </c>
      <c r="J331" s="58"/>
      <c r="K331" s="58"/>
    </row>
    <row r="332" spans="2:11" x14ac:dyDescent="0.2">
      <c r="B332" s="58" t="s">
        <v>10146</v>
      </c>
      <c r="C332" s="58" t="s">
        <v>316</v>
      </c>
      <c r="D332" s="60" t="s">
        <v>77</v>
      </c>
      <c r="E332" s="60" t="s">
        <v>16</v>
      </c>
      <c r="F332" s="58" t="s">
        <v>2288</v>
      </c>
      <c r="G332" s="58" t="s">
        <v>212</v>
      </c>
      <c r="H332" s="58" t="s">
        <v>219</v>
      </c>
      <c r="I332" s="58"/>
      <c r="J332" s="58" t="s">
        <v>582</v>
      </c>
      <c r="K332" s="58"/>
    </row>
    <row r="333" spans="2:11" x14ac:dyDescent="0.2">
      <c r="B333" s="58" t="s">
        <v>10147</v>
      </c>
      <c r="C333" s="58" t="s">
        <v>316</v>
      </c>
      <c r="D333" s="60" t="s">
        <v>77</v>
      </c>
      <c r="E333" s="60" t="s">
        <v>17</v>
      </c>
      <c r="F333" s="58" t="s">
        <v>2290</v>
      </c>
      <c r="G333" s="58" t="s">
        <v>212</v>
      </c>
      <c r="H333" s="58" t="s">
        <v>219</v>
      </c>
      <c r="I333" s="58"/>
      <c r="J333" s="58" t="s">
        <v>582</v>
      </c>
      <c r="K333" s="58"/>
    </row>
    <row r="334" spans="2:11" x14ac:dyDescent="0.2">
      <c r="B334" s="58" t="s">
        <v>10148</v>
      </c>
      <c r="C334" s="58" t="s">
        <v>316</v>
      </c>
      <c r="D334" s="60" t="s">
        <v>77</v>
      </c>
      <c r="E334" s="60" t="s">
        <v>18</v>
      </c>
      <c r="F334" s="58" t="s">
        <v>2292</v>
      </c>
      <c r="G334" s="58" t="s">
        <v>212</v>
      </c>
      <c r="H334" s="58" t="s">
        <v>219</v>
      </c>
      <c r="I334" s="58"/>
      <c r="J334" s="58" t="s">
        <v>582</v>
      </c>
      <c r="K334" s="58"/>
    </row>
    <row r="335" spans="2:11" x14ac:dyDescent="0.2">
      <c r="B335" s="58" t="s">
        <v>10149</v>
      </c>
      <c r="C335" s="58" t="s">
        <v>316</v>
      </c>
      <c r="D335" s="60" t="s">
        <v>77</v>
      </c>
      <c r="E335" s="60" t="s">
        <v>19</v>
      </c>
      <c r="F335" s="58" t="s">
        <v>2294</v>
      </c>
      <c r="G335" s="58" t="s">
        <v>212</v>
      </c>
      <c r="H335" s="58" t="s">
        <v>219</v>
      </c>
      <c r="I335" s="58"/>
      <c r="J335" s="58" t="s">
        <v>582</v>
      </c>
      <c r="K335" s="58"/>
    </row>
    <row r="336" spans="2:11" x14ac:dyDescent="0.2">
      <c r="B336" s="58" t="s">
        <v>10150</v>
      </c>
      <c r="C336" s="58" t="s">
        <v>316</v>
      </c>
      <c r="D336" s="60" t="s">
        <v>77</v>
      </c>
      <c r="E336" s="60" t="s">
        <v>20</v>
      </c>
      <c r="F336" s="58" t="s">
        <v>2296</v>
      </c>
      <c r="G336" s="58" t="s">
        <v>212</v>
      </c>
      <c r="H336" s="58" t="s">
        <v>219</v>
      </c>
      <c r="I336" s="58"/>
      <c r="J336" s="58" t="s">
        <v>582</v>
      </c>
      <c r="K336" s="58"/>
    </row>
    <row r="337" spans="2:11" x14ac:dyDescent="0.2">
      <c r="B337" s="58" t="s">
        <v>10151</v>
      </c>
      <c r="C337" s="58" t="s">
        <v>316</v>
      </c>
      <c r="D337" s="60" t="s">
        <v>77</v>
      </c>
      <c r="E337" s="60" t="s">
        <v>21</v>
      </c>
      <c r="F337" s="58" t="s">
        <v>2298</v>
      </c>
      <c r="G337" s="58" t="s">
        <v>212</v>
      </c>
      <c r="H337" s="58" t="s">
        <v>219</v>
      </c>
      <c r="I337" s="58"/>
      <c r="J337" s="58" t="s">
        <v>582</v>
      </c>
      <c r="K337" s="58"/>
    </row>
    <row r="338" spans="2:11" x14ac:dyDescent="0.2">
      <c r="B338" s="58" t="s">
        <v>10152</v>
      </c>
      <c r="C338" s="58" t="s">
        <v>316</v>
      </c>
      <c r="D338" s="60" t="s">
        <v>77</v>
      </c>
      <c r="E338" s="60" t="s">
        <v>22</v>
      </c>
      <c r="F338" s="58" t="s">
        <v>2300</v>
      </c>
      <c r="G338" s="58" t="s">
        <v>212</v>
      </c>
      <c r="H338" s="58" t="s">
        <v>213</v>
      </c>
      <c r="I338" s="58" t="s">
        <v>6714</v>
      </c>
      <c r="J338" s="58"/>
      <c r="K338" s="58"/>
    </row>
    <row r="339" spans="2:11" x14ac:dyDescent="0.2">
      <c r="B339" s="58" t="s">
        <v>10153</v>
      </c>
      <c r="C339" s="58" t="s">
        <v>316</v>
      </c>
      <c r="D339" s="60" t="s">
        <v>77</v>
      </c>
      <c r="E339" s="60" t="s">
        <v>23</v>
      </c>
      <c r="F339" s="58" t="s">
        <v>2302</v>
      </c>
      <c r="G339" s="58" t="s">
        <v>212</v>
      </c>
      <c r="H339" s="58" t="s">
        <v>219</v>
      </c>
      <c r="I339" s="58"/>
      <c r="J339" s="58" t="s">
        <v>582</v>
      </c>
      <c r="K339" s="58"/>
    </row>
    <row r="340" spans="2:11" x14ac:dyDescent="0.2">
      <c r="B340" s="58" t="s">
        <v>10154</v>
      </c>
      <c r="C340" s="58" t="s">
        <v>316</v>
      </c>
      <c r="D340" s="60" t="s">
        <v>77</v>
      </c>
      <c r="E340" s="60" t="s">
        <v>24</v>
      </c>
      <c r="F340" s="58" t="s">
        <v>2304</v>
      </c>
      <c r="G340" s="58" t="s">
        <v>212</v>
      </c>
      <c r="H340" s="58" t="s">
        <v>219</v>
      </c>
      <c r="I340" s="58"/>
      <c r="J340" s="58" t="s">
        <v>582</v>
      </c>
      <c r="K340" s="58"/>
    </row>
    <row r="341" spans="2:11" x14ac:dyDescent="0.2">
      <c r="B341" s="58" t="s">
        <v>10155</v>
      </c>
      <c r="C341" s="58" t="s">
        <v>316</v>
      </c>
      <c r="D341" s="60" t="s">
        <v>77</v>
      </c>
      <c r="E341" s="60" t="s">
        <v>25</v>
      </c>
      <c r="F341" s="58" t="s">
        <v>2306</v>
      </c>
      <c r="G341" s="58" t="s">
        <v>212</v>
      </c>
      <c r="H341" s="58" t="s">
        <v>213</v>
      </c>
      <c r="I341" s="58" t="s">
        <v>6718</v>
      </c>
      <c r="J341" s="58"/>
      <c r="K341" s="58"/>
    </row>
    <row r="342" spans="2:11" x14ac:dyDescent="0.2">
      <c r="B342" s="58" t="s">
        <v>10156</v>
      </c>
      <c r="C342" s="58" t="s">
        <v>316</v>
      </c>
      <c r="D342" s="60" t="s">
        <v>79</v>
      </c>
      <c r="E342" s="60" t="s">
        <v>16</v>
      </c>
      <c r="F342" s="58" t="s">
        <v>2318</v>
      </c>
      <c r="G342" s="58" t="s">
        <v>212</v>
      </c>
      <c r="H342" s="58" t="s">
        <v>219</v>
      </c>
      <c r="I342" s="58"/>
      <c r="J342" s="58" t="s">
        <v>582</v>
      </c>
      <c r="K342" s="58"/>
    </row>
    <row r="343" spans="2:11" x14ac:dyDescent="0.2">
      <c r="B343" s="58" t="s">
        <v>10157</v>
      </c>
      <c r="C343" s="58" t="s">
        <v>316</v>
      </c>
      <c r="D343" s="60" t="s">
        <v>79</v>
      </c>
      <c r="E343" s="60" t="s">
        <v>17</v>
      </c>
      <c r="F343" s="58" t="s">
        <v>2320</v>
      </c>
      <c r="G343" s="58" t="s">
        <v>212</v>
      </c>
      <c r="H343" s="58" t="s">
        <v>219</v>
      </c>
      <c r="I343" s="58"/>
      <c r="J343" s="58" t="s">
        <v>582</v>
      </c>
      <c r="K343" s="58"/>
    </row>
    <row r="344" spans="2:11" x14ac:dyDescent="0.2">
      <c r="B344" s="58" t="s">
        <v>10158</v>
      </c>
      <c r="C344" s="58" t="s">
        <v>316</v>
      </c>
      <c r="D344" s="60" t="s">
        <v>79</v>
      </c>
      <c r="E344" s="60" t="s">
        <v>18</v>
      </c>
      <c r="F344" s="58" t="s">
        <v>2322</v>
      </c>
      <c r="G344" s="58" t="s">
        <v>212</v>
      </c>
      <c r="H344" s="58" t="s">
        <v>219</v>
      </c>
      <c r="I344" s="58"/>
      <c r="J344" s="58" t="s">
        <v>582</v>
      </c>
      <c r="K344" s="58"/>
    </row>
    <row r="345" spans="2:11" x14ac:dyDescent="0.2">
      <c r="B345" s="58" t="s">
        <v>10159</v>
      </c>
      <c r="C345" s="58" t="s">
        <v>316</v>
      </c>
      <c r="D345" s="60" t="s">
        <v>79</v>
      </c>
      <c r="E345" s="60" t="s">
        <v>19</v>
      </c>
      <c r="F345" s="58" t="s">
        <v>2324</v>
      </c>
      <c r="G345" s="58" t="s">
        <v>212</v>
      </c>
      <c r="H345" s="58" t="s">
        <v>219</v>
      </c>
      <c r="I345" s="58"/>
      <c r="J345" s="58" t="s">
        <v>582</v>
      </c>
      <c r="K345" s="58"/>
    </row>
    <row r="346" spans="2:11" x14ac:dyDescent="0.2">
      <c r="B346" s="58" t="s">
        <v>10160</v>
      </c>
      <c r="C346" s="58" t="s">
        <v>316</v>
      </c>
      <c r="D346" s="60" t="s">
        <v>79</v>
      </c>
      <c r="E346" s="60" t="s">
        <v>20</v>
      </c>
      <c r="F346" s="58" t="s">
        <v>2326</v>
      </c>
      <c r="G346" s="58" t="s">
        <v>212</v>
      </c>
      <c r="H346" s="58" t="s">
        <v>219</v>
      </c>
      <c r="I346" s="58"/>
      <c r="J346" s="58" t="s">
        <v>582</v>
      </c>
      <c r="K346" s="58"/>
    </row>
    <row r="347" spans="2:11" x14ac:dyDescent="0.2">
      <c r="B347" s="58" t="s">
        <v>10161</v>
      </c>
      <c r="C347" s="58" t="s">
        <v>316</v>
      </c>
      <c r="D347" s="60" t="s">
        <v>79</v>
      </c>
      <c r="E347" s="60" t="s">
        <v>21</v>
      </c>
      <c r="F347" s="58" t="s">
        <v>2328</v>
      </c>
      <c r="G347" s="58" t="s">
        <v>212</v>
      </c>
      <c r="H347" s="58" t="s">
        <v>219</v>
      </c>
      <c r="I347" s="58"/>
      <c r="J347" s="58" t="s">
        <v>582</v>
      </c>
      <c r="K347" s="58"/>
    </row>
    <row r="348" spans="2:11" x14ac:dyDescent="0.2">
      <c r="B348" s="58" t="s">
        <v>10162</v>
      </c>
      <c r="C348" s="58" t="s">
        <v>316</v>
      </c>
      <c r="D348" s="60" t="s">
        <v>79</v>
      </c>
      <c r="E348" s="60" t="s">
        <v>22</v>
      </c>
      <c r="F348" s="58" t="s">
        <v>2330</v>
      </c>
      <c r="G348" s="58" t="s">
        <v>212</v>
      </c>
      <c r="H348" s="58" t="s">
        <v>213</v>
      </c>
      <c r="I348" s="58" t="s">
        <v>6726</v>
      </c>
      <c r="J348" s="58"/>
      <c r="K348" s="58"/>
    </row>
    <row r="349" spans="2:11" x14ac:dyDescent="0.2">
      <c r="B349" s="58" t="s">
        <v>10163</v>
      </c>
      <c r="C349" s="58" t="s">
        <v>316</v>
      </c>
      <c r="D349" s="60" t="s">
        <v>79</v>
      </c>
      <c r="E349" s="60" t="s">
        <v>23</v>
      </c>
      <c r="F349" s="58" t="s">
        <v>2332</v>
      </c>
      <c r="G349" s="58" t="s">
        <v>212</v>
      </c>
      <c r="H349" s="58" t="s">
        <v>219</v>
      </c>
      <c r="I349" s="58"/>
      <c r="J349" s="58" t="s">
        <v>582</v>
      </c>
      <c r="K349" s="58"/>
    </row>
    <row r="350" spans="2:11" x14ac:dyDescent="0.2">
      <c r="B350" s="58" t="s">
        <v>10164</v>
      </c>
      <c r="C350" s="58" t="s">
        <v>316</v>
      </c>
      <c r="D350" s="60" t="s">
        <v>79</v>
      </c>
      <c r="E350" s="60" t="s">
        <v>24</v>
      </c>
      <c r="F350" s="58" t="s">
        <v>2334</v>
      </c>
      <c r="G350" s="58" t="s">
        <v>212</v>
      </c>
      <c r="H350" s="58" t="s">
        <v>219</v>
      </c>
      <c r="I350" s="58"/>
      <c r="J350" s="58" t="s">
        <v>582</v>
      </c>
      <c r="K350" s="58"/>
    </row>
    <row r="351" spans="2:11" x14ac:dyDescent="0.2">
      <c r="B351" s="58" t="s">
        <v>10165</v>
      </c>
      <c r="C351" s="58" t="s">
        <v>316</v>
      </c>
      <c r="D351" s="60" t="s">
        <v>79</v>
      </c>
      <c r="E351" s="60" t="s">
        <v>25</v>
      </c>
      <c r="F351" s="58" t="s">
        <v>2336</v>
      </c>
      <c r="G351" s="58" t="s">
        <v>212</v>
      </c>
      <c r="H351" s="58" t="s">
        <v>213</v>
      </c>
      <c r="I351" s="58" t="s">
        <v>6730</v>
      </c>
      <c r="J351" s="58"/>
      <c r="K351" s="58"/>
    </row>
    <row r="352" spans="2:11" x14ac:dyDescent="0.2">
      <c r="B352" s="58" t="s">
        <v>10166</v>
      </c>
      <c r="C352" s="58" t="s">
        <v>316</v>
      </c>
      <c r="D352" s="60" t="s">
        <v>81</v>
      </c>
      <c r="E352" s="60" t="s">
        <v>16</v>
      </c>
      <c r="F352" s="58" t="s">
        <v>2346</v>
      </c>
      <c r="G352" s="58" t="s">
        <v>212</v>
      </c>
      <c r="H352" s="58" t="s">
        <v>219</v>
      </c>
      <c r="I352" s="58"/>
      <c r="J352" s="58" t="s">
        <v>582</v>
      </c>
      <c r="K352" s="58"/>
    </row>
    <row r="353" spans="2:11" x14ac:dyDescent="0.2">
      <c r="B353" s="58" t="s">
        <v>10167</v>
      </c>
      <c r="C353" s="58" t="s">
        <v>316</v>
      </c>
      <c r="D353" s="60" t="s">
        <v>81</v>
      </c>
      <c r="E353" s="60" t="s">
        <v>17</v>
      </c>
      <c r="F353" s="58" t="s">
        <v>2348</v>
      </c>
      <c r="G353" s="58" t="s">
        <v>212</v>
      </c>
      <c r="H353" s="58" t="s">
        <v>219</v>
      </c>
      <c r="I353" s="58"/>
      <c r="J353" s="58" t="s">
        <v>582</v>
      </c>
      <c r="K353" s="58"/>
    </row>
    <row r="354" spans="2:11" x14ac:dyDescent="0.2">
      <c r="B354" s="58" t="s">
        <v>10168</v>
      </c>
      <c r="C354" s="58" t="s">
        <v>316</v>
      </c>
      <c r="D354" s="60" t="s">
        <v>81</v>
      </c>
      <c r="E354" s="60" t="s">
        <v>18</v>
      </c>
      <c r="F354" s="58" t="s">
        <v>2350</v>
      </c>
      <c r="G354" s="58" t="s">
        <v>212</v>
      </c>
      <c r="H354" s="58" t="s">
        <v>219</v>
      </c>
      <c r="I354" s="58"/>
      <c r="J354" s="58" t="s">
        <v>582</v>
      </c>
      <c r="K354" s="58"/>
    </row>
    <row r="355" spans="2:11" x14ac:dyDescent="0.2">
      <c r="B355" s="58" t="s">
        <v>10169</v>
      </c>
      <c r="C355" s="58" t="s">
        <v>316</v>
      </c>
      <c r="D355" s="60" t="s">
        <v>81</v>
      </c>
      <c r="E355" s="60" t="s">
        <v>19</v>
      </c>
      <c r="F355" s="58" t="s">
        <v>2352</v>
      </c>
      <c r="G355" s="58" t="s">
        <v>212</v>
      </c>
      <c r="H355" s="58" t="s">
        <v>219</v>
      </c>
      <c r="I355" s="58"/>
      <c r="J355" s="58" t="s">
        <v>582</v>
      </c>
      <c r="K355" s="58"/>
    </row>
    <row r="356" spans="2:11" x14ac:dyDescent="0.2">
      <c r="B356" s="58" t="s">
        <v>10170</v>
      </c>
      <c r="C356" s="58" t="s">
        <v>316</v>
      </c>
      <c r="D356" s="60" t="s">
        <v>81</v>
      </c>
      <c r="E356" s="60" t="s">
        <v>20</v>
      </c>
      <c r="F356" s="58" t="s">
        <v>2354</v>
      </c>
      <c r="G356" s="58" t="s">
        <v>212</v>
      </c>
      <c r="H356" s="58" t="s">
        <v>219</v>
      </c>
      <c r="I356" s="58"/>
      <c r="J356" s="58" t="s">
        <v>582</v>
      </c>
      <c r="K356" s="58"/>
    </row>
    <row r="357" spans="2:11" x14ac:dyDescent="0.2">
      <c r="B357" s="58" t="s">
        <v>10171</v>
      </c>
      <c r="C357" s="58" t="s">
        <v>316</v>
      </c>
      <c r="D357" s="60" t="s">
        <v>81</v>
      </c>
      <c r="E357" s="60" t="s">
        <v>21</v>
      </c>
      <c r="F357" s="58" t="s">
        <v>2356</v>
      </c>
      <c r="G357" s="58" t="s">
        <v>212</v>
      </c>
      <c r="H357" s="58" t="s">
        <v>219</v>
      </c>
      <c r="I357" s="58"/>
      <c r="J357" s="58" t="s">
        <v>582</v>
      </c>
      <c r="K357" s="58"/>
    </row>
    <row r="358" spans="2:11" x14ac:dyDescent="0.2">
      <c r="B358" s="58" t="s">
        <v>10172</v>
      </c>
      <c r="C358" s="58" t="s">
        <v>316</v>
      </c>
      <c r="D358" s="60" t="s">
        <v>81</v>
      </c>
      <c r="E358" s="60" t="s">
        <v>22</v>
      </c>
      <c r="F358" s="58" t="s">
        <v>2358</v>
      </c>
      <c r="G358" s="58" t="s">
        <v>212</v>
      </c>
      <c r="H358" s="58" t="s">
        <v>213</v>
      </c>
      <c r="I358" s="58" t="s">
        <v>6738</v>
      </c>
      <c r="J358" s="58"/>
      <c r="K358" s="58"/>
    </row>
    <row r="359" spans="2:11" x14ac:dyDescent="0.2">
      <c r="B359" s="58" t="s">
        <v>10173</v>
      </c>
      <c r="C359" s="58" t="s">
        <v>316</v>
      </c>
      <c r="D359" s="60" t="s">
        <v>81</v>
      </c>
      <c r="E359" s="60" t="s">
        <v>23</v>
      </c>
      <c r="F359" s="58" t="s">
        <v>2360</v>
      </c>
      <c r="G359" s="58" t="s">
        <v>212</v>
      </c>
      <c r="H359" s="58" t="s">
        <v>219</v>
      </c>
      <c r="I359" s="58"/>
      <c r="J359" s="58" t="s">
        <v>582</v>
      </c>
      <c r="K359" s="58"/>
    </row>
    <row r="360" spans="2:11" x14ac:dyDescent="0.2">
      <c r="B360" s="58" t="s">
        <v>10174</v>
      </c>
      <c r="C360" s="58" t="s">
        <v>316</v>
      </c>
      <c r="D360" s="60" t="s">
        <v>81</v>
      </c>
      <c r="E360" s="60" t="s">
        <v>24</v>
      </c>
      <c r="F360" s="58" t="s">
        <v>2362</v>
      </c>
      <c r="G360" s="58" t="s">
        <v>212</v>
      </c>
      <c r="H360" s="58" t="s">
        <v>219</v>
      </c>
      <c r="I360" s="58"/>
      <c r="J360" s="58" t="s">
        <v>582</v>
      </c>
      <c r="K360" s="58"/>
    </row>
    <row r="361" spans="2:11" x14ac:dyDescent="0.2">
      <c r="B361" s="58" t="s">
        <v>10175</v>
      </c>
      <c r="C361" s="58" t="s">
        <v>316</v>
      </c>
      <c r="D361" s="60" t="s">
        <v>81</v>
      </c>
      <c r="E361" s="60" t="s">
        <v>25</v>
      </c>
      <c r="F361" s="58" t="s">
        <v>2364</v>
      </c>
      <c r="G361" s="58" t="s">
        <v>212</v>
      </c>
      <c r="H361" s="58" t="s">
        <v>213</v>
      </c>
      <c r="I361" s="58" t="s">
        <v>6742</v>
      </c>
      <c r="J361" s="58"/>
      <c r="K361" s="58"/>
    </row>
    <row r="362" spans="2:11" x14ac:dyDescent="0.2">
      <c r="B362" s="58" t="s">
        <v>10176</v>
      </c>
      <c r="C362" s="58" t="s">
        <v>316</v>
      </c>
      <c r="D362" s="60" t="s">
        <v>83</v>
      </c>
      <c r="E362" s="60" t="s">
        <v>16</v>
      </c>
      <c r="F362" s="58" t="s">
        <v>2376</v>
      </c>
      <c r="G362" s="58" t="s">
        <v>212</v>
      </c>
      <c r="H362" s="58" t="s">
        <v>213</v>
      </c>
      <c r="I362" s="58" t="s">
        <v>10177</v>
      </c>
      <c r="J362" s="58"/>
      <c r="K362" s="58"/>
    </row>
    <row r="363" spans="2:11" x14ac:dyDescent="0.2">
      <c r="B363" s="58" t="s">
        <v>10178</v>
      </c>
      <c r="C363" s="58" t="s">
        <v>316</v>
      </c>
      <c r="D363" s="60" t="s">
        <v>83</v>
      </c>
      <c r="E363" s="60" t="s">
        <v>17</v>
      </c>
      <c r="F363" s="58" t="s">
        <v>2378</v>
      </c>
      <c r="G363" s="58" t="s">
        <v>212</v>
      </c>
      <c r="H363" s="58" t="s">
        <v>213</v>
      </c>
      <c r="I363" s="58" t="s">
        <v>10179</v>
      </c>
      <c r="J363" s="58"/>
      <c r="K363" s="58"/>
    </row>
    <row r="364" spans="2:11" x14ac:dyDescent="0.2">
      <c r="B364" s="58" t="s">
        <v>10180</v>
      </c>
      <c r="C364" s="58" t="s">
        <v>316</v>
      </c>
      <c r="D364" s="60" t="s">
        <v>83</v>
      </c>
      <c r="E364" s="60" t="s">
        <v>18</v>
      </c>
      <c r="F364" s="58" t="s">
        <v>2380</v>
      </c>
      <c r="G364" s="58" t="s">
        <v>212</v>
      </c>
      <c r="H364" s="58" t="s">
        <v>213</v>
      </c>
      <c r="I364" s="58" t="s">
        <v>10181</v>
      </c>
      <c r="J364" s="58"/>
      <c r="K364" s="58"/>
    </row>
    <row r="365" spans="2:11" x14ac:dyDescent="0.2">
      <c r="B365" s="58" t="s">
        <v>10182</v>
      </c>
      <c r="C365" s="58" t="s">
        <v>316</v>
      </c>
      <c r="D365" s="60" t="s">
        <v>83</v>
      </c>
      <c r="E365" s="60" t="s">
        <v>19</v>
      </c>
      <c r="F365" s="58" t="s">
        <v>2382</v>
      </c>
      <c r="G365" s="58" t="s">
        <v>212</v>
      </c>
      <c r="H365" s="58" t="s">
        <v>213</v>
      </c>
      <c r="I365" s="58" t="s">
        <v>10183</v>
      </c>
      <c r="J365" s="58"/>
      <c r="K365" s="58"/>
    </row>
    <row r="366" spans="2:11" x14ac:dyDescent="0.2">
      <c r="B366" s="58" t="s">
        <v>10184</v>
      </c>
      <c r="C366" s="58" t="s">
        <v>316</v>
      </c>
      <c r="D366" s="60" t="s">
        <v>83</v>
      </c>
      <c r="E366" s="60" t="s">
        <v>20</v>
      </c>
      <c r="F366" s="58" t="s">
        <v>2384</v>
      </c>
      <c r="G366" s="58" t="s">
        <v>212</v>
      </c>
      <c r="H366" s="58" t="s">
        <v>213</v>
      </c>
      <c r="I366" s="58" t="s">
        <v>10185</v>
      </c>
      <c r="J366" s="58"/>
      <c r="K366" s="58"/>
    </row>
    <row r="367" spans="2:11" x14ac:dyDescent="0.2">
      <c r="B367" s="58" t="s">
        <v>10186</v>
      </c>
      <c r="C367" s="58" t="s">
        <v>316</v>
      </c>
      <c r="D367" s="60" t="s">
        <v>83</v>
      </c>
      <c r="E367" s="60" t="s">
        <v>21</v>
      </c>
      <c r="F367" s="58" t="s">
        <v>2386</v>
      </c>
      <c r="G367" s="58" t="s">
        <v>212</v>
      </c>
      <c r="H367" s="58" t="s">
        <v>213</v>
      </c>
      <c r="I367" s="58" t="s">
        <v>10187</v>
      </c>
      <c r="J367" s="58"/>
      <c r="K367" s="58"/>
    </row>
    <row r="368" spans="2:11" x14ac:dyDescent="0.2">
      <c r="B368" s="58" t="s">
        <v>10188</v>
      </c>
      <c r="C368" s="58" t="s">
        <v>316</v>
      </c>
      <c r="D368" s="60" t="s">
        <v>83</v>
      </c>
      <c r="E368" s="60" t="s">
        <v>22</v>
      </c>
      <c r="F368" s="58" t="s">
        <v>2388</v>
      </c>
      <c r="G368" s="58" t="s">
        <v>212</v>
      </c>
      <c r="H368" s="58" t="s">
        <v>213</v>
      </c>
      <c r="I368" s="58" t="s">
        <v>6750</v>
      </c>
      <c r="J368" s="58"/>
      <c r="K368" s="58"/>
    </row>
    <row r="369" spans="2:11" x14ac:dyDescent="0.2">
      <c r="B369" s="58" t="s">
        <v>10189</v>
      </c>
      <c r="C369" s="58" t="s">
        <v>316</v>
      </c>
      <c r="D369" s="60" t="s">
        <v>83</v>
      </c>
      <c r="E369" s="60" t="s">
        <v>23</v>
      </c>
      <c r="F369" s="58" t="s">
        <v>2390</v>
      </c>
      <c r="G369" s="58" t="s">
        <v>212</v>
      </c>
      <c r="H369" s="58" t="s">
        <v>213</v>
      </c>
      <c r="I369" s="58" t="s">
        <v>10190</v>
      </c>
      <c r="J369" s="58"/>
      <c r="K369" s="58"/>
    </row>
    <row r="370" spans="2:11" x14ac:dyDescent="0.2">
      <c r="B370" s="58" t="s">
        <v>10191</v>
      </c>
      <c r="C370" s="58" t="s">
        <v>316</v>
      </c>
      <c r="D370" s="60" t="s">
        <v>83</v>
      </c>
      <c r="E370" s="60" t="s">
        <v>24</v>
      </c>
      <c r="F370" s="58" t="s">
        <v>2392</v>
      </c>
      <c r="G370" s="58" t="s">
        <v>212</v>
      </c>
      <c r="H370" s="58" t="s">
        <v>213</v>
      </c>
      <c r="I370" s="58" t="s">
        <v>10192</v>
      </c>
      <c r="J370" s="58"/>
      <c r="K370" s="58"/>
    </row>
    <row r="371" spans="2:11" x14ac:dyDescent="0.2">
      <c r="B371" s="58" t="s">
        <v>10193</v>
      </c>
      <c r="C371" s="58" t="s">
        <v>316</v>
      </c>
      <c r="D371" s="60" t="s">
        <v>83</v>
      </c>
      <c r="E371" s="60" t="s">
        <v>25</v>
      </c>
      <c r="F371" s="58" t="s">
        <v>2394</v>
      </c>
      <c r="G371" s="58" t="s">
        <v>212</v>
      </c>
      <c r="H371" s="58" t="s">
        <v>213</v>
      </c>
      <c r="I371" s="58" t="s">
        <v>6754</v>
      </c>
      <c r="J371" s="58"/>
      <c r="K371" s="58"/>
    </row>
    <row r="372" spans="2:11" x14ac:dyDescent="0.2">
      <c r="B372" s="58" t="s">
        <v>10194</v>
      </c>
      <c r="C372" s="58" t="s">
        <v>316</v>
      </c>
      <c r="D372" s="60" t="s">
        <v>85</v>
      </c>
      <c r="E372" s="60" t="s">
        <v>16</v>
      </c>
      <c r="F372" s="58" t="s">
        <v>2406</v>
      </c>
      <c r="G372" s="58" t="s">
        <v>212</v>
      </c>
      <c r="H372" s="58" t="s">
        <v>219</v>
      </c>
      <c r="I372" s="58"/>
      <c r="J372" s="58" t="s">
        <v>582</v>
      </c>
      <c r="K372" s="58"/>
    </row>
    <row r="373" spans="2:11" x14ac:dyDescent="0.2">
      <c r="B373" s="58" t="s">
        <v>10195</v>
      </c>
      <c r="C373" s="58" t="s">
        <v>316</v>
      </c>
      <c r="D373" s="60" t="s">
        <v>85</v>
      </c>
      <c r="E373" s="60" t="s">
        <v>17</v>
      </c>
      <c r="F373" s="58" t="s">
        <v>2408</v>
      </c>
      <c r="G373" s="58" t="s">
        <v>212</v>
      </c>
      <c r="H373" s="58" t="s">
        <v>219</v>
      </c>
      <c r="I373" s="58"/>
      <c r="J373" s="58" t="s">
        <v>582</v>
      </c>
      <c r="K373" s="58"/>
    </row>
    <row r="374" spans="2:11" x14ac:dyDescent="0.2">
      <c r="B374" s="58" t="s">
        <v>10196</v>
      </c>
      <c r="C374" s="58" t="s">
        <v>316</v>
      </c>
      <c r="D374" s="60" t="s">
        <v>85</v>
      </c>
      <c r="E374" s="60" t="s">
        <v>18</v>
      </c>
      <c r="F374" s="58" t="s">
        <v>2410</v>
      </c>
      <c r="G374" s="58" t="s">
        <v>212</v>
      </c>
      <c r="H374" s="58" t="s">
        <v>219</v>
      </c>
      <c r="I374" s="58"/>
      <c r="J374" s="58" t="s">
        <v>582</v>
      </c>
      <c r="K374" s="58"/>
    </row>
    <row r="375" spans="2:11" x14ac:dyDescent="0.2">
      <c r="B375" s="58" t="s">
        <v>10197</v>
      </c>
      <c r="C375" s="58" t="s">
        <v>316</v>
      </c>
      <c r="D375" s="60" t="s">
        <v>85</v>
      </c>
      <c r="E375" s="60" t="s">
        <v>19</v>
      </c>
      <c r="F375" s="58" t="s">
        <v>2412</v>
      </c>
      <c r="G375" s="58" t="s">
        <v>212</v>
      </c>
      <c r="H375" s="58" t="s">
        <v>219</v>
      </c>
      <c r="I375" s="58"/>
      <c r="J375" s="58" t="s">
        <v>582</v>
      </c>
      <c r="K375" s="58"/>
    </row>
    <row r="376" spans="2:11" x14ac:dyDescent="0.2">
      <c r="B376" s="58" t="s">
        <v>10198</v>
      </c>
      <c r="C376" s="58" t="s">
        <v>316</v>
      </c>
      <c r="D376" s="60" t="s">
        <v>85</v>
      </c>
      <c r="E376" s="60" t="s">
        <v>20</v>
      </c>
      <c r="F376" s="58" t="s">
        <v>2414</v>
      </c>
      <c r="G376" s="58" t="s">
        <v>212</v>
      </c>
      <c r="H376" s="58" t="s">
        <v>219</v>
      </c>
      <c r="I376" s="58"/>
      <c r="J376" s="58" t="s">
        <v>582</v>
      </c>
      <c r="K376" s="58"/>
    </row>
    <row r="377" spans="2:11" x14ac:dyDescent="0.2">
      <c r="B377" s="58" t="s">
        <v>10199</v>
      </c>
      <c r="C377" s="58" t="s">
        <v>316</v>
      </c>
      <c r="D377" s="60" t="s">
        <v>85</v>
      </c>
      <c r="E377" s="60" t="s">
        <v>21</v>
      </c>
      <c r="F377" s="58" t="s">
        <v>2416</v>
      </c>
      <c r="G377" s="58" t="s">
        <v>212</v>
      </c>
      <c r="H377" s="58" t="s">
        <v>219</v>
      </c>
      <c r="I377" s="58"/>
      <c r="J377" s="58" t="s">
        <v>582</v>
      </c>
      <c r="K377" s="58"/>
    </row>
    <row r="378" spans="2:11" x14ac:dyDescent="0.2">
      <c r="B378" s="58" t="s">
        <v>10200</v>
      </c>
      <c r="C378" s="58" t="s">
        <v>316</v>
      </c>
      <c r="D378" s="60" t="s">
        <v>85</v>
      </c>
      <c r="E378" s="60" t="s">
        <v>22</v>
      </c>
      <c r="F378" s="58" t="s">
        <v>2418</v>
      </c>
      <c r="G378" s="58" t="s">
        <v>212</v>
      </c>
      <c r="H378" s="58" t="s">
        <v>213</v>
      </c>
      <c r="I378" s="58" t="s">
        <v>6762</v>
      </c>
      <c r="J378" s="58"/>
      <c r="K378" s="58"/>
    </row>
    <row r="379" spans="2:11" x14ac:dyDescent="0.2">
      <c r="B379" s="58" t="s">
        <v>10201</v>
      </c>
      <c r="C379" s="58" t="s">
        <v>316</v>
      </c>
      <c r="D379" s="60" t="s">
        <v>85</v>
      </c>
      <c r="E379" s="60" t="s">
        <v>23</v>
      </c>
      <c r="F379" s="58" t="s">
        <v>2420</v>
      </c>
      <c r="G379" s="58" t="s">
        <v>212</v>
      </c>
      <c r="H379" s="58" t="s">
        <v>219</v>
      </c>
      <c r="I379" s="58"/>
      <c r="J379" s="58" t="s">
        <v>582</v>
      </c>
      <c r="K379" s="58"/>
    </row>
    <row r="380" spans="2:11" x14ac:dyDescent="0.2">
      <c r="B380" s="58" t="s">
        <v>10202</v>
      </c>
      <c r="C380" s="58" t="s">
        <v>316</v>
      </c>
      <c r="D380" s="60" t="s">
        <v>85</v>
      </c>
      <c r="E380" s="60" t="s">
        <v>24</v>
      </c>
      <c r="F380" s="58" t="s">
        <v>2422</v>
      </c>
      <c r="G380" s="58" t="s">
        <v>212</v>
      </c>
      <c r="H380" s="58" t="s">
        <v>219</v>
      </c>
      <c r="I380" s="58"/>
      <c r="J380" s="58" t="s">
        <v>582</v>
      </c>
      <c r="K380" s="58"/>
    </row>
    <row r="381" spans="2:11" x14ac:dyDescent="0.2">
      <c r="B381" s="58" t="s">
        <v>10203</v>
      </c>
      <c r="C381" s="58" t="s">
        <v>316</v>
      </c>
      <c r="D381" s="60" t="s">
        <v>85</v>
      </c>
      <c r="E381" s="60" t="s">
        <v>25</v>
      </c>
      <c r="F381" s="58" t="s">
        <v>2424</v>
      </c>
      <c r="G381" s="58" t="s">
        <v>212</v>
      </c>
      <c r="H381" s="58" t="s">
        <v>213</v>
      </c>
      <c r="I381" s="58" t="s">
        <v>6766</v>
      </c>
      <c r="J381" s="58"/>
      <c r="K381" s="58"/>
    </row>
    <row r="382" spans="2:11" x14ac:dyDescent="0.2">
      <c r="B382" s="58" t="s">
        <v>10204</v>
      </c>
      <c r="C382" s="58" t="s">
        <v>316</v>
      </c>
      <c r="D382" s="60" t="s">
        <v>87</v>
      </c>
      <c r="E382" s="60" t="s">
        <v>16</v>
      </c>
      <c r="F382" s="58" t="s">
        <v>2434</v>
      </c>
      <c r="G382" s="58" t="s">
        <v>212</v>
      </c>
      <c r="H382" s="58" t="s">
        <v>219</v>
      </c>
      <c r="I382" s="58"/>
      <c r="J382" s="58" t="s">
        <v>582</v>
      </c>
      <c r="K382" s="58"/>
    </row>
    <row r="383" spans="2:11" x14ac:dyDescent="0.2">
      <c r="B383" s="58" t="s">
        <v>10205</v>
      </c>
      <c r="C383" s="58" t="s">
        <v>316</v>
      </c>
      <c r="D383" s="60" t="s">
        <v>87</v>
      </c>
      <c r="E383" s="60" t="s">
        <v>17</v>
      </c>
      <c r="F383" s="58" t="s">
        <v>2436</v>
      </c>
      <c r="G383" s="58" t="s">
        <v>212</v>
      </c>
      <c r="H383" s="58" t="s">
        <v>219</v>
      </c>
      <c r="I383" s="58"/>
      <c r="J383" s="58" t="s">
        <v>582</v>
      </c>
      <c r="K383" s="58"/>
    </row>
    <row r="384" spans="2:11" x14ac:dyDescent="0.2">
      <c r="B384" s="58" t="s">
        <v>10206</v>
      </c>
      <c r="C384" s="58" t="s">
        <v>316</v>
      </c>
      <c r="D384" s="60" t="s">
        <v>87</v>
      </c>
      <c r="E384" s="60" t="s">
        <v>18</v>
      </c>
      <c r="F384" s="58" t="s">
        <v>2438</v>
      </c>
      <c r="G384" s="58" t="s">
        <v>212</v>
      </c>
      <c r="H384" s="58" t="s">
        <v>219</v>
      </c>
      <c r="I384" s="58"/>
      <c r="J384" s="58" t="s">
        <v>582</v>
      </c>
      <c r="K384" s="58"/>
    </row>
    <row r="385" spans="2:11" x14ac:dyDescent="0.2">
      <c r="B385" s="58" t="s">
        <v>10207</v>
      </c>
      <c r="C385" s="58" t="s">
        <v>316</v>
      </c>
      <c r="D385" s="60" t="s">
        <v>87</v>
      </c>
      <c r="E385" s="60" t="s">
        <v>19</v>
      </c>
      <c r="F385" s="58" t="s">
        <v>2440</v>
      </c>
      <c r="G385" s="58" t="s">
        <v>212</v>
      </c>
      <c r="H385" s="58" t="s">
        <v>219</v>
      </c>
      <c r="I385" s="58"/>
      <c r="J385" s="58" t="s">
        <v>582</v>
      </c>
      <c r="K385" s="58"/>
    </row>
    <row r="386" spans="2:11" x14ac:dyDescent="0.2">
      <c r="B386" s="58" t="s">
        <v>10208</v>
      </c>
      <c r="C386" s="58" t="s">
        <v>316</v>
      </c>
      <c r="D386" s="60" t="s">
        <v>87</v>
      </c>
      <c r="E386" s="60" t="s">
        <v>20</v>
      </c>
      <c r="F386" s="58" t="s">
        <v>2442</v>
      </c>
      <c r="G386" s="58" t="s">
        <v>212</v>
      </c>
      <c r="H386" s="58" t="s">
        <v>219</v>
      </c>
      <c r="I386" s="58"/>
      <c r="J386" s="58" t="s">
        <v>582</v>
      </c>
      <c r="K386" s="58"/>
    </row>
    <row r="387" spans="2:11" x14ac:dyDescent="0.2">
      <c r="B387" s="58" t="s">
        <v>10209</v>
      </c>
      <c r="C387" s="58" t="s">
        <v>316</v>
      </c>
      <c r="D387" s="60" t="s">
        <v>87</v>
      </c>
      <c r="E387" s="60" t="s">
        <v>21</v>
      </c>
      <c r="F387" s="58" t="s">
        <v>2444</v>
      </c>
      <c r="G387" s="58" t="s">
        <v>212</v>
      </c>
      <c r="H387" s="58" t="s">
        <v>219</v>
      </c>
      <c r="I387" s="58"/>
      <c r="J387" s="58" t="s">
        <v>582</v>
      </c>
      <c r="K387" s="58"/>
    </row>
    <row r="388" spans="2:11" x14ac:dyDescent="0.2">
      <c r="B388" s="58" t="s">
        <v>10210</v>
      </c>
      <c r="C388" s="58" t="s">
        <v>316</v>
      </c>
      <c r="D388" s="60" t="s">
        <v>87</v>
      </c>
      <c r="E388" s="60" t="s">
        <v>22</v>
      </c>
      <c r="F388" s="58" t="s">
        <v>2446</v>
      </c>
      <c r="G388" s="58" t="s">
        <v>212</v>
      </c>
      <c r="H388" s="58" t="s">
        <v>213</v>
      </c>
      <c r="I388" s="58" t="s">
        <v>6774</v>
      </c>
      <c r="J388" s="58"/>
      <c r="K388" s="58"/>
    </row>
    <row r="389" spans="2:11" x14ac:dyDescent="0.2">
      <c r="B389" s="58" t="s">
        <v>10211</v>
      </c>
      <c r="C389" s="58" t="s">
        <v>316</v>
      </c>
      <c r="D389" s="60" t="s">
        <v>87</v>
      </c>
      <c r="E389" s="60" t="s">
        <v>23</v>
      </c>
      <c r="F389" s="58" t="s">
        <v>2448</v>
      </c>
      <c r="G389" s="58" t="s">
        <v>212</v>
      </c>
      <c r="H389" s="58" t="s">
        <v>219</v>
      </c>
      <c r="I389" s="58"/>
      <c r="J389" s="58" t="s">
        <v>582</v>
      </c>
      <c r="K389" s="58"/>
    </row>
    <row r="390" spans="2:11" x14ac:dyDescent="0.2">
      <c r="B390" s="58" t="s">
        <v>10212</v>
      </c>
      <c r="C390" s="58" t="s">
        <v>316</v>
      </c>
      <c r="D390" s="60" t="s">
        <v>87</v>
      </c>
      <c r="E390" s="60" t="s">
        <v>24</v>
      </c>
      <c r="F390" s="58" t="s">
        <v>2450</v>
      </c>
      <c r="G390" s="58" t="s">
        <v>212</v>
      </c>
      <c r="H390" s="58" t="s">
        <v>219</v>
      </c>
      <c r="I390" s="58"/>
      <c r="J390" s="58" t="s">
        <v>582</v>
      </c>
      <c r="K390" s="58"/>
    </row>
    <row r="391" spans="2:11" x14ac:dyDescent="0.2">
      <c r="B391" s="58" t="s">
        <v>10213</v>
      </c>
      <c r="C391" s="58" t="s">
        <v>316</v>
      </c>
      <c r="D391" s="60" t="s">
        <v>87</v>
      </c>
      <c r="E391" s="60" t="s">
        <v>25</v>
      </c>
      <c r="F391" s="58" t="s">
        <v>2452</v>
      </c>
      <c r="G391" s="58" t="s">
        <v>212</v>
      </c>
      <c r="H391" s="58" t="s">
        <v>213</v>
      </c>
      <c r="I391" s="58" t="s">
        <v>6778</v>
      </c>
      <c r="J391" s="58"/>
      <c r="K391" s="58"/>
    </row>
    <row r="392" spans="2:11" x14ac:dyDescent="0.2">
      <c r="B392" s="58" t="s">
        <v>10214</v>
      </c>
      <c r="C392" s="58" t="s">
        <v>316</v>
      </c>
      <c r="D392" s="60" t="s">
        <v>90</v>
      </c>
      <c r="E392" s="60" t="s">
        <v>16</v>
      </c>
      <c r="F392" s="58" t="s">
        <v>2464</v>
      </c>
      <c r="G392" s="58" t="s">
        <v>212</v>
      </c>
      <c r="H392" s="58" t="s">
        <v>213</v>
      </c>
      <c r="I392" s="58" t="s">
        <v>10215</v>
      </c>
      <c r="J392" s="58"/>
      <c r="K392" s="58"/>
    </row>
    <row r="393" spans="2:11" x14ac:dyDescent="0.2">
      <c r="B393" s="58" t="s">
        <v>10216</v>
      </c>
      <c r="C393" s="58" t="s">
        <v>316</v>
      </c>
      <c r="D393" s="60" t="s">
        <v>90</v>
      </c>
      <c r="E393" s="60" t="s">
        <v>17</v>
      </c>
      <c r="F393" s="58" t="s">
        <v>2466</v>
      </c>
      <c r="G393" s="58" t="s">
        <v>212</v>
      </c>
      <c r="H393" s="58" t="s">
        <v>213</v>
      </c>
      <c r="I393" s="58" t="s">
        <v>10217</v>
      </c>
      <c r="J393" s="58"/>
      <c r="K393" s="58"/>
    </row>
    <row r="394" spans="2:11" x14ac:dyDescent="0.2">
      <c r="B394" s="58" t="s">
        <v>10218</v>
      </c>
      <c r="C394" s="58" t="s">
        <v>316</v>
      </c>
      <c r="D394" s="60" t="s">
        <v>90</v>
      </c>
      <c r="E394" s="60" t="s">
        <v>18</v>
      </c>
      <c r="F394" s="58" t="s">
        <v>2468</v>
      </c>
      <c r="G394" s="58" t="s">
        <v>212</v>
      </c>
      <c r="H394" s="58" t="s">
        <v>213</v>
      </c>
      <c r="I394" s="58" t="s">
        <v>10219</v>
      </c>
      <c r="J394" s="58"/>
      <c r="K394" s="58"/>
    </row>
    <row r="395" spans="2:11" x14ac:dyDescent="0.2">
      <c r="B395" s="58" t="s">
        <v>10220</v>
      </c>
      <c r="C395" s="58" t="s">
        <v>316</v>
      </c>
      <c r="D395" s="60" t="s">
        <v>90</v>
      </c>
      <c r="E395" s="60" t="s">
        <v>19</v>
      </c>
      <c r="F395" s="58" t="s">
        <v>2470</v>
      </c>
      <c r="G395" s="58" t="s">
        <v>212</v>
      </c>
      <c r="H395" s="58" t="s">
        <v>213</v>
      </c>
      <c r="I395" s="58" t="s">
        <v>10221</v>
      </c>
      <c r="J395" s="58"/>
      <c r="K395" s="58"/>
    </row>
    <row r="396" spans="2:11" x14ac:dyDescent="0.2">
      <c r="B396" s="58" t="s">
        <v>10222</v>
      </c>
      <c r="C396" s="58" t="s">
        <v>316</v>
      </c>
      <c r="D396" s="60" t="s">
        <v>90</v>
      </c>
      <c r="E396" s="60" t="s">
        <v>20</v>
      </c>
      <c r="F396" s="58" t="s">
        <v>2472</v>
      </c>
      <c r="G396" s="58" t="s">
        <v>212</v>
      </c>
      <c r="H396" s="58" t="s">
        <v>213</v>
      </c>
      <c r="I396" s="58" t="s">
        <v>10223</v>
      </c>
      <c r="J396" s="58"/>
      <c r="K396" s="58"/>
    </row>
    <row r="397" spans="2:11" x14ac:dyDescent="0.2">
      <c r="B397" s="58" t="s">
        <v>10224</v>
      </c>
      <c r="C397" s="58" t="s">
        <v>316</v>
      </c>
      <c r="D397" s="60" t="s">
        <v>90</v>
      </c>
      <c r="E397" s="60" t="s">
        <v>21</v>
      </c>
      <c r="F397" s="58" t="s">
        <v>2474</v>
      </c>
      <c r="G397" s="58" t="s">
        <v>212</v>
      </c>
      <c r="H397" s="58" t="s">
        <v>213</v>
      </c>
      <c r="I397" s="58" t="s">
        <v>10225</v>
      </c>
      <c r="J397" s="58"/>
      <c r="K397" s="58"/>
    </row>
    <row r="398" spans="2:11" x14ac:dyDescent="0.2">
      <c r="B398" s="58" t="s">
        <v>10226</v>
      </c>
      <c r="C398" s="58" t="s">
        <v>316</v>
      </c>
      <c r="D398" s="60" t="s">
        <v>90</v>
      </c>
      <c r="E398" s="60" t="s">
        <v>22</v>
      </c>
      <c r="F398" s="58" t="s">
        <v>2476</v>
      </c>
      <c r="G398" s="58" t="s">
        <v>212</v>
      </c>
      <c r="H398" s="58" t="s">
        <v>213</v>
      </c>
      <c r="I398" s="58" t="s">
        <v>6786</v>
      </c>
      <c r="J398" s="58"/>
      <c r="K398" s="58"/>
    </row>
    <row r="399" spans="2:11" x14ac:dyDescent="0.2">
      <c r="B399" s="58" t="s">
        <v>10227</v>
      </c>
      <c r="C399" s="58" t="s">
        <v>316</v>
      </c>
      <c r="D399" s="60" t="s">
        <v>90</v>
      </c>
      <c r="E399" s="60" t="s">
        <v>23</v>
      </c>
      <c r="F399" s="58" t="s">
        <v>2478</v>
      </c>
      <c r="G399" s="58" t="s">
        <v>212</v>
      </c>
      <c r="H399" s="58" t="s">
        <v>213</v>
      </c>
      <c r="I399" s="60" t="s">
        <v>10228</v>
      </c>
      <c r="J399" s="58"/>
      <c r="K399" s="58"/>
    </row>
    <row r="400" spans="2:11" x14ac:dyDescent="0.2">
      <c r="B400" s="58" t="s">
        <v>10229</v>
      </c>
      <c r="C400" s="58" t="s">
        <v>316</v>
      </c>
      <c r="D400" s="60" t="s">
        <v>90</v>
      </c>
      <c r="E400" s="60" t="s">
        <v>24</v>
      </c>
      <c r="F400" s="58" t="s">
        <v>2480</v>
      </c>
      <c r="G400" s="58" t="s">
        <v>212</v>
      </c>
      <c r="H400" s="58" t="s">
        <v>213</v>
      </c>
      <c r="I400" s="60" t="s">
        <v>10230</v>
      </c>
      <c r="J400" s="58"/>
      <c r="K400" s="58"/>
    </row>
    <row r="401" spans="2:11" x14ac:dyDescent="0.2">
      <c r="B401" s="58" t="s">
        <v>10231</v>
      </c>
      <c r="C401" s="58" t="s">
        <v>316</v>
      </c>
      <c r="D401" s="60" t="s">
        <v>90</v>
      </c>
      <c r="E401" s="60" t="s">
        <v>25</v>
      </c>
      <c r="F401" s="58" t="s">
        <v>2482</v>
      </c>
      <c r="G401" s="58" t="s">
        <v>212</v>
      </c>
      <c r="H401" s="58" t="s">
        <v>213</v>
      </c>
      <c r="I401" s="60" t="s">
        <v>6790</v>
      </c>
      <c r="J401" s="58"/>
      <c r="K401" s="58"/>
    </row>
    <row r="402" spans="2:11" x14ac:dyDescent="0.2">
      <c r="B402" s="58" t="s">
        <v>10232</v>
      </c>
      <c r="C402" s="58" t="s">
        <v>316</v>
      </c>
      <c r="D402" s="60" t="s">
        <v>93</v>
      </c>
      <c r="E402" s="60" t="s">
        <v>16</v>
      </c>
      <c r="F402" s="58" t="s">
        <v>2494</v>
      </c>
      <c r="G402" s="58" t="s">
        <v>212</v>
      </c>
      <c r="H402" s="58" t="s">
        <v>219</v>
      </c>
      <c r="I402" s="60"/>
      <c r="J402" s="58" t="s">
        <v>582</v>
      </c>
      <c r="K402" s="58"/>
    </row>
    <row r="403" spans="2:11" x14ac:dyDescent="0.2">
      <c r="B403" s="58" t="s">
        <v>10233</v>
      </c>
      <c r="C403" s="58" t="s">
        <v>316</v>
      </c>
      <c r="D403" s="60" t="s">
        <v>93</v>
      </c>
      <c r="E403" s="60" t="s">
        <v>17</v>
      </c>
      <c r="F403" s="58" t="s">
        <v>2496</v>
      </c>
      <c r="G403" s="58" t="s">
        <v>212</v>
      </c>
      <c r="H403" s="58" t="s">
        <v>219</v>
      </c>
      <c r="I403" s="60"/>
      <c r="J403" s="58" t="s">
        <v>582</v>
      </c>
      <c r="K403" s="58"/>
    </row>
    <row r="404" spans="2:11" x14ac:dyDescent="0.2">
      <c r="B404" s="58" t="s">
        <v>10234</v>
      </c>
      <c r="C404" s="58" t="s">
        <v>316</v>
      </c>
      <c r="D404" s="60" t="s">
        <v>93</v>
      </c>
      <c r="E404" s="60" t="s">
        <v>18</v>
      </c>
      <c r="F404" s="58" t="s">
        <v>2498</v>
      </c>
      <c r="G404" s="58" t="s">
        <v>212</v>
      </c>
      <c r="H404" s="58" t="s">
        <v>219</v>
      </c>
      <c r="I404" s="60"/>
      <c r="J404" s="58" t="s">
        <v>582</v>
      </c>
      <c r="K404" s="58"/>
    </row>
    <row r="405" spans="2:11" x14ac:dyDescent="0.2">
      <c r="B405" s="58" t="s">
        <v>10235</v>
      </c>
      <c r="C405" s="58" t="s">
        <v>316</v>
      </c>
      <c r="D405" s="60" t="s">
        <v>93</v>
      </c>
      <c r="E405" s="60" t="s">
        <v>19</v>
      </c>
      <c r="F405" s="58" t="s">
        <v>2500</v>
      </c>
      <c r="G405" s="58" t="s">
        <v>212</v>
      </c>
      <c r="H405" s="58" t="s">
        <v>219</v>
      </c>
      <c r="I405" s="60"/>
      <c r="J405" s="58" t="s">
        <v>582</v>
      </c>
      <c r="K405" s="58"/>
    </row>
    <row r="406" spans="2:11" x14ac:dyDescent="0.2">
      <c r="B406" s="58" t="s">
        <v>10236</v>
      </c>
      <c r="C406" s="58" t="s">
        <v>316</v>
      </c>
      <c r="D406" s="60" t="s">
        <v>93</v>
      </c>
      <c r="E406" s="60" t="s">
        <v>20</v>
      </c>
      <c r="F406" s="58" t="s">
        <v>2502</v>
      </c>
      <c r="G406" s="58" t="s">
        <v>212</v>
      </c>
      <c r="H406" s="58" t="s">
        <v>219</v>
      </c>
      <c r="I406" s="60"/>
      <c r="J406" s="58" t="s">
        <v>582</v>
      </c>
      <c r="K406" s="58"/>
    </row>
    <row r="407" spans="2:11" x14ac:dyDescent="0.2">
      <c r="B407" s="58" t="s">
        <v>10237</v>
      </c>
      <c r="C407" s="58" t="s">
        <v>316</v>
      </c>
      <c r="D407" s="60" t="s">
        <v>93</v>
      </c>
      <c r="E407" s="60" t="s">
        <v>21</v>
      </c>
      <c r="F407" s="58" t="s">
        <v>2504</v>
      </c>
      <c r="G407" s="58" t="s">
        <v>212</v>
      </c>
      <c r="H407" s="58" t="s">
        <v>219</v>
      </c>
      <c r="I407" s="60"/>
      <c r="J407" s="58" t="s">
        <v>582</v>
      </c>
      <c r="K407" s="58"/>
    </row>
    <row r="408" spans="2:11" x14ac:dyDescent="0.2">
      <c r="B408" s="58" t="s">
        <v>10238</v>
      </c>
      <c r="C408" s="58" t="s">
        <v>316</v>
      </c>
      <c r="D408" s="60" t="s">
        <v>93</v>
      </c>
      <c r="E408" s="60" t="s">
        <v>22</v>
      </c>
      <c r="F408" s="58" t="s">
        <v>2506</v>
      </c>
      <c r="G408" s="58" t="s">
        <v>212</v>
      </c>
      <c r="H408" s="58" t="s">
        <v>213</v>
      </c>
      <c r="I408" s="60" t="s">
        <v>6798</v>
      </c>
      <c r="J408" s="58"/>
      <c r="K408" s="58"/>
    </row>
    <row r="409" spans="2:11" x14ac:dyDescent="0.2">
      <c r="B409" s="58" t="s">
        <v>10239</v>
      </c>
      <c r="C409" s="58" t="s">
        <v>316</v>
      </c>
      <c r="D409" s="60" t="s">
        <v>93</v>
      </c>
      <c r="E409" s="60" t="s">
        <v>23</v>
      </c>
      <c r="F409" s="58" t="s">
        <v>2508</v>
      </c>
      <c r="G409" s="58" t="s">
        <v>212</v>
      </c>
      <c r="H409" s="58" t="s">
        <v>219</v>
      </c>
      <c r="I409" s="60"/>
      <c r="J409" s="58" t="s">
        <v>582</v>
      </c>
      <c r="K409" s="58"/>
    </row>
    <row r="410" spans="2:11" x14ac:dyDescent="0.2">
      <c r="B410" s="58" t="s">
        <v>10240</v>
      </c>
      <c r="C410" s="58" t="s">
        <v>316</v>
      </c>
      <c r="D410" s="60" t="s">
        <v>93</v>
      </c>
      <c r="E410" s="60" t="s">
        <v>24</v>
      </c>
      <c r="F410" s="58" t="s">
        <v>2510</v>
      </c>
      <c r="G410" s="58" t="s">
        <v>212</v>
      </c>
      <c r="H410" s="58" t="s">
        <v>219</v>
      </c>
      <c r="I410" s="60"/>
      <c r="J410" s="58" t="s">
        <v>582</v>
      </c>
      <c r="K410" s="58"/>
    </row>
    <row r="411" spans="2:11" x14ac:dyDescent="0.2">
      <c r="B411" s="58" t="s">
        <v>10241</v>
      </c>
      <c r="C411" s="58" t="s">
        <v>316</v>
      </c>
      <c r="D411" s="60" t="s">
        <v>93</v>
      </c>
      <c r="E411" s="60" t="s">
        <v>25</v>
      </c>
      <c r="F411" s="58" t="s">
        <v>2512</v>
      </c>
      <c r="G411" s="58" t="s">
        <v>212</v>
      </c>
      <c r="H411" s="58" t="s">
        <v>213</v>
      </c>
      <c r="I411" s="60" t="s">
        <v>6802</v>
      </c>
      <c r="J411" s="58"/>
      <c r="K411" s="58"/>
    </row>
    <row r="412" spans="2:11" x14ac:dyDescent="0.2">
      <c r="B412" s="58" t="s">
        <v>10242</v>
      </c>
      <c r="C412" s="58" t="s">
        <v>316</v>
      </c>
      <c r="D412" s="60" t="s">
        <v>95</v>
      </c>
      <c r="E412" s="60" t="s">
        <v>16</v>
      </c>
      <c r="F412" s="58" t="s">
        <v>2524</v>
      </c>
      <c r="G412" s="58" t="s">
        <v>212</v>
      </c>
      <c r="H412" s="58" t="s">
        <v>219</v>
      </c>
      <c r="I412" s="60"/>
      <c r="J412" s="58" t="s">
        <v>582</v>
      </c>
      <c r="K412" s="58"/>
    </row>
    <row r="413" spans="2:11" x14ac:dyDescent="0.2">
      <c r="B413" s="58" t="s">
        <v>10243</v>
      </c>
      <c r="C413" s="58" t="s">
        <v>316</v>
      </c>
      <c r="D413" s="60" t="s">
        <v>95</v>
      </c>
      <c r="E413" s="60" t="s">
        <v>17</v>
      </c>
      <c r="F413" s="58" t="s">
        <v>2526</v>
      </c>
      <c r="G413" s="58" t="s">
        <v>212</v>
      </c>
      <c r="H413" s="58" t="s">
        <v>219</v>
      </c>
      <c r="I413" s="58"/>
      <c r="J413" s="58" t="s">
        <v>582</v>
      </c>
      <c r="K413" s="58"/>
    </row>
    <row r="414" spans="2:11" x14ac:dyDescent="0.2">
      <c r="B414" s="58" t="s">
        <v>10244</v>
      </c>
      <c r="C414" s="58" t="s">
        <v>316</v>
      </c>
      <c r="D414" s="60" t="s">
        <v>95</v>
      </c>
      <c r="E414" s="60" t="s">
        <v>18</v>
      </c>
      <c r="F414" s="58" t="s">
        <v>2528</v>
      </c>
      <c r="G414" s="58" t="s">
        <v>212</v>
      </c>
      <c r="H414" s="58" t="s">
        <v>219</v>
      </c>
      <c r="I414" s="58"/>
      <c r="J414" s="58" t="s">
        <v>582</v>
      </c>
      <c r="K414" s="58"/>
    </row>
    <row r="415" spans="2:11" x14ac:dyDescent="0.2">
      <c r="B415" s="58" t="s">
        <v>10245</v>
      </c>
      <c r="C415" s="58" t="s">
        <v>316</v>
      </c>
      <c r="D415" s="60" t="s">
        <v>95</v>
      </c>
      <c r="E415" s="60" t="s">
        <v>19</v>
      </c>
      <c r="F415" s="58" t="s">
        <v>2530</v>
      </c>
      <c r="G415" s="58" t="s">
        <v>212</v>
      </c>
      <c r="H415" s="58" t="s">
        <v>219</v>
      </c>
      <c r="I415" s="58"/>
      <c r="J415" s="58" t="s">
        <v>582</v>
      </c>
      <c r="K415" s="58"/>
    </row>
    <row r="416" spans="2:11" x14ac:dyDescent="0.2">
      <c r="B416" s="58" t="s">
        <v>10246</v>
      </c>
      <c r="C416" s="58" t="s">
        <v>316</v>
      </c>
      <c r="D416" s="60" t="s">
        <v>95</v>
      </c>
      <c r="E416" s="60" t="s">
        <v>20</v>
      </c>
      <c r="F416" s="58" t="s">
        <v>2532</v>
      </c>
      <c r="G416" s="58" t="s">
        <v>212</v>
      </c>
      <c r="H416" s="58" t="s">
        <v>219</v>
      </c>
      <c r="I416" s="58"/>
      <c r="J416" s="58" t="s">
        <v>582</v>
      </c>
      <c r="K416" s="58"/>
    </row>
    <row r="417" spans="2:11" x14ac:dyDescent="0.2">
      <c r="B417" s="58" t="s">
        <v>10247</v>
      </c>
      <c r="C417" s="58" t="s">
        <v>316</v>
      </c>
      <c r="D417" s="60" t="s">
        <v>95</v>
      </c>
      <c r="E417" s="60" t="s">
        <v>21</v>
      </c>
      <c r="F417" s="58" t="s">
        <v>2534</v>
      </c>
      <c r="G417" s="58" t="s">
        <v>212</v>
      </c>
      <c r="H417" s="58" t="s">
        <v>219</v>
      </c>
      <c r="I417" s="58"/>
      <c r="J417" s="58" t="s">
        <v>582</v>
      </c>
      <c r="K417" s="58"/>
    </row>
    <row r="418" spans="2:11" x14ac:dyDescent="0.2">
      <c r="B418" s="58" t="s">
        <v>10248</v>
      </c>
      <c r="C418" s="58" t="s">
        <v>316</v>
      </c>
      <c r="D418" s="60" t="s">
        <v>95</v>
      </c>
      <c r="E418" s="60" t="s">
        <v>22</v>
      </c>
      <c r="F418" s="58" t="s">
        <v>2536</v>
      </c>
      <c r="G418" s="58" t="s">
        <v>212</v>
      </c>
      <c r="H418" s="58" t="s">
        <v>213</v>
      </c>
      <c r="I418" s="58" t="s">
        <v>6810</v>
      </c>
      <c r="J418" s="58"/>
      <c r="K418" s="58"/>
    </row>
    <row r="419" spans="2:11" x14ac:dyDescent="0.2">
      <c r="B419" s="58" t="s">
        <v>10249</v>
      </c>
      <c r="C419" s="58" t="s">
        <v>316</v>
      </c>
      <c r="D419" s="60" t="s">
        <v>95</v>
      </c>
      <c r="E419" s="60" t="s">
        <v>23</v>
      </c>
      <c r="F419" s="58" t="s">
        <v>2538</v>
      </c>
      <c r="G419" s="58" t="s">
        <v>212</v>
      </c>
      <c r="H419" s="58" t="s">
        <v>219</v>
      </c>
      <c r="I419" s="58"/>
      <c r="J419" s="58" t="s">
        <v>582</v>
      </c>
      <c r="K419" s="58"/>
    </row>
    <row r="420" spans="2:11" x14ac:dyDescent="0.2">
      <c r="B420" s="58" t="s">
        <v>10250</v>
      </c>
      <c r="C420" s="58" t="s">
        <v>316</v>
      </c>
      <c r="D420" s="60" t="s">
        <v>95</v>
      </c>
      <c r="E420" s="60" t="s">
        <v>24</v>
      </c>
      <c r="F420" s="58" t="s">
        <v>2540</v>
      </c>
      <c r="G420" s="58" t="s">
        <v>212</v>
      </c>
      <c r="H420" s="58" t="s">
        <v>219</v>
      </c>
      <c r="I420" s="58"/>
      <c r="J420" s="58" t="s">
        <v>582</v>
      </c>
      <c r="K420" s="58"/>
    </row>
    <row r="421" spans="2:11" x14ac:dyDescent="0.2">
      <c r="B421" s="58" t="s">
        <v>10251</v>
      </c>
      <c r="C421" s="58" t="s">
        <v>316</v>
      </c>
      <c r="D421" s="60" t="s">
        <v>95</v>
      </c>
      <c r="E421" s="60" t="s">
        <v>25</v>
      </c>
      <c r="F421" s="58" t="s">
        <v>2542</v>
      </c>
      <c r="G421" s="58" t="s">
        <v>212</v>
      </c>
      <c r="H421" s="58" t="s">
        <v>213</v>
      </c>
      <c r="I421" s="58" t="s">
        <v>6814</v>
      </c>
      <c r="J421" s="58"/>
      <c r="K421" s="58"/>
    </row>
    <row r="422" spans="2:11" x14ac:dyDescent="0.2">
      <c r="B422" s="58" t="s">
        <v>10252</v>
      </c>
      <c r="C422" s="58" t="s">
        <v>316</v>
      </c>
      <c r="D422" s="60" t="s">
        <v>97</v>
      </c>
      <c r="E422" s="60" t="s">
        <v>16</v>
      </c>
      <c r="F422" s="58" t="s">
        <v>2554</v>
      </c>
      <c r="G422" s="58" t="s">
        <v>212</v>
      </c>
      <c r="H422" s="58" t="s">
        <v>219</v>
      </c>
      <c r="I422" s="58"/>
      <c r="J422" s="58" t="s">
        <v>582</v>
      </c>
      <c r="K422" s="58"/>
    </row>
    <row r="423" spans="2:11" x14ac:dyDescent="0.2">
      <c r="B423" s="58" t="s">
        <v>10253</v>
      </c>
      <c r="C423" s="58" t="s">
        <v>316</v>
      </c>
      <c r="D423" s="60" t="s">
        <v>97</v>
      </c>
      <c r="E423" s="60" t="s">
        <v>17</v>
      </c>
      <c r="F423" s="58" t="s">
        <v>2556</v>
      </c>
      <c r="G423" s="58" t="s">
        <v>212</v>
      </c>
      <c r="H423" s="58" t="s">
        <v>219</v>
      </c>
      <c r="I423" s="58"/>
      <c r="J423" s="58" t="s">
        <v>582</v>
      </c>
      <c r="K423" s="58"/>
    </row>
    <row r="424" spans="2:11" x14ac:dyDescent="0.2">
      <c r="B424" s="58" t="s">
        <v>10254</v>
      </c>
      <c r="C424" s="58" t="s">
        <v>316</v>
      </c>
      <c r="D424" s="60" t="s">
        <v>97</v>
      </c>
      <c r="E424" s="60" t="s">
        <v>18</v>
      </c>
      <c r="F424" s="58" t="s">
        <v>2558</v>
      </c>
      <c r="G424" s="58" t="s">
        <v>212</v>
      </c>
      <c r="H424" s="58" t="s">
        <v>219</v>
      </c>
      <c r="I424" s="58"/>
      <c r="J424" s="58" t="s">
        <v>582</v>
      </c>
      <c r="K424" s="58"/>
    </row>
    <row r="425" spans="2:11" x14ac:dyDescent="0.2">
      <c r="B425" s="58" t="s">
        <v>10255</v>
      </c>
      <c r="C425" s="58" t="s">
        <v>316</v>
      </c>
      <c r="D425" s="60" t="s">
        <v>97</v>
      </c>
      <c r="E425" s="60" t="s">
        <v>19</v>
      </c>
      <c r="F425" s="58" t="s">
        <v>2560</v>
      </c>
      <c r="G425" s="58" t="s">
        <v>212</v>
      </c>
      <c r="H425" s="58" t="s">
        <v>219</v>
      </c>
      <c r="I425" s="60"/>
      <c r="J425" s="58" t="s">
        <v>582</v>
      </c>
      <c r="K425" s="58"/>
    </row>
    <row r="426" spans="2:11" x14ac:dyDescent="0.2">
      <c r="B426" s="58" t="s">
        <v>10256</v>
      </c>
      <c r="C426" s="58" t="s">
        <v>316</v>
      </c>
      <c r="D426" s="60" t="s">
        <v>97</v>
      </c>
      <c r="E426" s="60" t="s">
        <v>20</v>
      </c>
      <c r="F426" s="58" t="s">
        <v>2562</v>
      </c>
      <c r="G426" s="58" t="s">
        <v>212</v>
      </c>
      <c r="H426" s="58" t="s">
        <v>219</v>
      </c>
      <c r="I426" s="60"/>
      <c r="J426" s="58" t="s">
        <v>582</v>
      </c>
      <c r="K426" s="58"/>
    </row>
    <row r="427" spans="2:11" x14ac:dyDescent="0.2">
      <c r="B427" s="58" t="s">
        <v>10257</v>
      </c>
      <c r="C427" s="58" t="s">
        <v>316</v>
      </c>
      <c r="D427" s="60" t="s">
        <v>97</v>
      </c>
      <c r="E427" s="60" t="s">
        <v>21</v>
      </c>
      <c r="F427" s="58" t="s">
        <v>2564</v>
      </c>
      <c r="G427" s="58" t="s">
        <v>212</v>
      </c>
      <c r="H427" s="58" t="s">
        <v>219</v>
      </c>
      <c r="I427" s="58"/>
      <c r="J427" s="58" t="s">
        <v>582</v>
      </c>
      <c r="K427" s="58"/>
    </row>
    <row r="428" spans="2:11" x14ac:dyDescent="0.2">
      <c r="B428" s="58" t="s">
        <v>10258</v>
      </c>
      <c r="C428" s="58" t="s">
        <v>316</v>
      </c>
      <c r="D428" s="60" t="s">
        <v>97</v>
      </c>
      <c r="E428" s="60" t="s">
        <v>22</v>
      </c>
      <c r="F428" s="58" t="s">
        <v>2566</v>
      </c>
      <c r="G428" s="58" t="s">
        <v>212</v>
      </c>
      <c r="H428" s="58" t="s">
        <v>213</v>
      </c>
      <c r="I428" s="58" t="s">
        <v>6822</v>
      </c>
      <c r="J428" s="58"/>
      <c r="K428" s="58"/>
    </row>
    <row r="429" spans="2:11" x14ac:dyDescent="0.2">
      <c r="B429" s="58" t="s">
        <v>10259</v>
      </c>
      <c r="C429" s="58" t="s">
        <v>316</v>
      </c>
      <c r="D429" s="60" t="s">
        <v>97</v>
      </c>
      <c r="E429" s="60" t="s">
        <v>23</v>
      </c>
      <c r="F429" s="58" t="s">
        <v>2568</v>
      </c>
      <c r="G429" s="58" t="s">
        <v>212</v>
      </c>
      <c r="H429" s="58" t="s">
        <v>219</v>
      </c>
      <c r="I429" s="58"/>
      <c r="J429" s="58" t="s">
        <v>582</v>
      </c>
      <c r="K429" s="58"/>
    </row>
    <row r="430" spans="2:11" x14ac:dyDescent="0.2">
      <c r="B430" s="58" t="s">
        <v>10260</v>
      </c>
      <c r="C430" s="58" t="s">
        <v>316</v>
      </c>
      <c r="D430" s="60" t="s">
        <v>97</v>
      </c>
      <c r="E430" s="60" t="s">
        <v>24</v>
      </c>
      <c r="F430" s="58" t="s">
        <v>2570</v>
      </c>
      <c r="G430" s="58" t="s">
        <v>212</v>
      </c>
      <c r="H430" s="58" t="s">
        <v>219</v>
      </c>
      <c r="I430" s="58"/>
      <c r="J430" s="58" t="s">
        <v>582</v>
      </c>
      <c r="K430" s="58"/>
    </row>
    <row r="431" spans="2:11" x14ac:dyDescent="0.2">
      <c r="B431" s="58" t="s">
        <v>10261</v>
      </c>
      <c r="C431" s="58" t="s">
        <v>316</v>
      </c>
      <c r="D431" s="60" t="s">
        <v>97</v>
      </c>
      <c r="E431" s="60" t="s">
        <v>25</v>
      </c>
      <c r="F431" s="58" t="s">
        <v>2572</v>
      </c>
      <c r="G431" s="58" t="s">
        <v>212</v>
      </c>
      <c r="H431" s="58" t="s">
        <v>213</v>
      </c>
      <c r="I431" s="58" t="s">
        <v>6826</v>
      </c>
      <c r="J431" s="58"/>
      <c r="K431" s="58"/>
    </row>
    <row r="432" spans="2:11" x14ac:dyDescent="0.2">
      <c r="B432" s="58" t="s">
        <v>10262</v>
      </c>
      <c r="C432" s="58" t="s">
        <v>316</v>
      </c>
      <c r="D432" s="60" t="s">
        <v>99</v>
      </c>
      <c r="E432" s="60" t="s">
        <v>16</v>
      </c>
      <c r="F432" s="58" t="s">
        <v>2582</v>
      </c>
      <c r="G432" s="58" t="s">
        <v>212</v>
      </c>
      <c r="H432" s="58" t="s">
        <v>213</v>
      </c>
      <c r="I432" s="58" t="s">
        <v>10263</v>
      </c>
      <c r="J432" s="58"/>
      <c r="K432" s="58"/>
    </row>
    <row r="433" spans="2:11" x14ac:dyDescent="0.2">
      <c r="B433" s="58" t="s">
        <v>10264</v>
      </c>
      <c r="C433" s="58" t="s">
        <v>316</v>
      </c>
      <c r="D433" s="60" t="s">
        <v>99</v>
      </c>
      <c r="E433" s="60" t="s">
        <v>17</v>
      </c>
      <c r="F433" s="58" t="s">
        <v>2584</v>
      </c>
      <c r="G433" s="58" t="s">
        <v>212</v>
      </c>
      <c r="H433" s="58" t="s">
        <v>213</v>
      </c>
      <c r="I433" s="58" t="s">
        <v>10265</v>
      </c>
      <c r="J433" s="58"/>
      <c r="K433" s="58"/>
    </row>
    <row r="434" spans="2:11" x14ac:dyDescent="0.2">
      <c r="B434" s="58" t="s">
        <v>10266</v>
      </c>
      <c r="C434" s="58" t="s">
        <v>316</v>
      </c>
      <c r="D434" s="60" t="s">
        <v>99</v>
      </c>
      <c r="E434" s="60" t="s">
        <v>18</v>
      </c>
      <c r="F434" s="58" t="s">
        <v>2586</v>
      </c>
      <c r="G434" s="58" t="s">
        <v>212</v>
      </c>
      <c r="H434" s="58" t="s">
        <v>213</v>
      </c>
      <c r="I434" s="58" t="s">
        <v>10267</v>
      </c>
      <c r="J434" s="58"/>
      <c r="K434" s="58"/>
    </row>
    <row r="435" spans="2:11" x14ac:dyDescent="0.2">
      <c r="B435" s="58" t="s">
        <v>10268</v>
      </c>
      <c r="C435" s="58" t="s">
        <v>316</v>
      </c>
      <c r="D435" s="60" t="s">
        <v>99</v>
      </c>
      <c r="E435" s="60" t="s">
        <v>19</v>
      </c>
      <c r="F435" s="58" t="s">
        <v>2588</v>
      </c>
      <c r="G435" s="58" t="s">
        <v>212</v>
      </c>
      <c r="H435" s="58" t="s">
        <v>213</v>
      </c>
      <c r="I435" s="58" t="s">
        <v>10269</v>
      </c>
      <c r="J435" s="58"/>
      <c r="K435" s="58"/>
    </row>
    <row r="436" spans="2:11" x14ac:dyDescent="0.2">
      <c r="B436" s="58" t="s">
        <v>10270</v>
      </c>
      <c r="C436" s="58" t="s">
        <v>316</v>
      </c>
      <c r="D436" s="60" t="s">
        <v>99</v>
      </c>
      <c r="E436" s="60" t="s">
        <v>20</v>
      </c>
      <c r="F436" s="58" t="s">
        <v>2590</v>
      </c>
      <c r="G436" s="58" t="s">
        <v>212</v>
      </c>
      <c r="H436" s="58" t="s">
        <v>213</v>
      </c>
      <c r="I436" s="58" t="s">
        <v>10271</v>
      </c>
      <c r="J436" s="58"/>
      <c r="K436" s="58"/>
    </row>
    <row r="437" spans="2:11" x14ac:dyDescent="0.2">
      <c r="B437" s="58" t="s">
        <v>10272</v>
      </c>
      <c r="C437" s="58" t="s">
        <v>316</v>
      </c>
      <c r="D437" s="60" t="s">
        <v>99</v>
      </c>
      <c r="E437" s="60" t="s">
        <v>21</v>
      </c>
      <c r="F437" s="58" t="s">
        <v>2592</v>
      </c>
      <c r="G437" s="58" t="s">
        <v>212</v>
      </c>
      <c r="H437" s="58" t="s">
        <v>213</v>
      </c>
      <c r="I437" s="58" t="s">
        <v>10273</v>
      </c>
      <c r="J437" s="58"/>
      <c r="K437" s="58"/>
    </row>
    <row r="438" spans="2:11" x14ac:dyDescent="0.2">
      <c r="B438" s="58" t="s">
        <v>10274</v>
      </c>
      <c r="C438" s="58" t="s">
        <v>316</v>
      </c>
      <c r="D438" s="60" t="s">
        <v>99</v>
      </c>
      <c r="E438" s="60" t="s">
        <v>22</v>
      </c>
      <c r="F438" s="58" t="s">
        <v>2594</v>
      </c>
      <c r="G438" s="58" t="s">
        <v>212</v>
      </c>
      <c r="H438" s="58" t="s">
        <v>213</v>
      </c>
      <c r="I438" s="58" t="s">
        <v>6834</v>
      </c>
      <c r="J438" s="58"/>
      <c r="K438" s="58"/>
    </row>
    <row r="439" spans="2:11" x14ac:dyDescent="0.2">
      <c r="B439" s="58" t="s">
        <v>10275</v>
      </c>
      <c r="C439" s="58" t="s">
        <v>316</v>
      </c>
      <c r="D439" s="60" t="s">
        <v>99</v>
      </c>
      <c r="E439" s="60" t="s">
        <v>23</v>
      </c>
      <c r="F439" s="58" t="s">
        <v>2596</v>
      </c>
      <c r="G439" s="58" t="s">
        <v>212</v>
      </c>
      <c r="H439" s="58" t="s">
        <v>213</v>
      </c>
      <c r="I439" s="60" t="s">
        <v>10276</v>
      </c>
      <c r="J439" s="58"/>
      <c r="K439" s="58"/>
    </row>
    <row r="440" spans="2:11" x14ac:dyDescent="0.2">
      <c r="B440" s="58" t="s">
        <v>10277</v>
      </c>
      <c r="C440" s="58" t="s">
        <v>316</v>
      </c>
      <c r="D440" s="60" t="s">
        <v>99</v>
      </c>
      <c r="E440" s="60" t="s">
        <v>24</v>
      </c>
      <c r="F440" s="58" t="s">
        <v>2598</v>
      </c>
      <c r="G440" s="58" t="s">
        <v>212</v>
      </c>
      <c r="H440" s="58" t="s">
        <v>213</v>
      </c>
      <c r="I440" s="60" t="s">
        <v>10278</v>
      </c>
      <c r="J440" s="58"/>
      <c r="K440" s="58"/>
    </row>
    <row r="441" spans="2:11" x14ac:dyDescent="0.2">
      <c r="B441" s="58" t="s">
        <v>10279</v>
      </c>
      <c r="C441" s="58" t="s">
        <v>316</v>
      </c>
      <c r="D441" s="60" t="s">
        <v>99</v>
      </c>
      <c r="E441" s="60" t="s">
        <v>25</v>
      </c>
      <c r="F441" s="58" t="s">
        <v>2600</v>
      </c>
      <c r="G441" s="58" t="s">
        <v>212</v>
      </c>
      <c r="H441" s="58" t="s">
        <v>213</v>
      </c>
      <c r="I441" s="58" t="s">
        <v>6838</v>
      </c>
      <c r="J441" s="58"/>
      <c r="K441" s="58"/>
    </row>
    <row r="442" spans="2:11" x14ac:dyDescent="0.2">
      <c r="B442" s="58" t="s">
        <v>10280</v>
      </c>
      <c r="C442" s="58" t="s">
        <v>316</v>
      </c>
      <c r="D442" s="60" t="s">
        <v>101</v>
      </c>
      <c r="E442" s="60" t="s">
        <v>16</v>
      </c>
      <c r="F442" s="58" t="s">
        <v>2612</v>
      </c>
      <c r="G442" s="58" t="s">
        <v>212</v>
      </c>
      <c r="H442" s="58" t="s">
        <v>219</v>
      </c>
      <c r="I442" s="58"/>
      <c r="J442" s="58" t="s">
        <v>582</v>
      </c>
      <c r="K442" s="58"/>
    </row>
    <row r="443" spans="2:11" x14ac:dyDescent="0.2">
      <c r="B443" s="58" t="s">
        <v>10281</v>
      </c>
      <c r="C443" s="58" t="s">
        <v>316</v>
      </c>
      <c r="D443" s="60" t="s">
        <v>101</v>
      </c>
      <c r="E443" s="60" t="s">
        <v>17</v>
      </c>
      <c r="F443" s="58" t="s">
        <v>2614</v>
      </c>
      <c r="G443" s="58" t="s">
        <v>212</v>
      </c>
      <c r="H443" s="58" t="s">
        <v>219</v>
      </c>
      <c r="I443" s="58"/>
      <c r="J443" s="58" t="s">
        <v>582</v>
      </c>
      <c r="K443" s="58"/>
    </row>
    <row r="444" spans="2:11" x14ac:dyDescent="0.2">
      <c r="B444" s="58" t="s">
        <v>10282</v>
      </c>
      <c r="C444" s="58" t="s">
        <v>316</v>
      </c>
      <c r="D444" s="60" t="s">
        <v>101</v>
      </c>
      <c r="E444" s="60" t="s">
        <v>18</v>
      </c>
      <c r="F444" s="58" t="s">
        <v>2616</v>
      </c>
      <c r="G444" s="58" t="s">
        <v>212</v>
      </c>
      <c r="H444" s="58" t="s">
        <v>219</v>
      </c>
      <c r="I444" s="58"/>
      <c r="J444" s="58" t="s">
        <v>582</v>
      </c>
      <c r="K444" s="58"/>
    </row>
    <row r="445" spans="2:11" x14ac:dyDescent="0.2">
      <c r="B445" s="58" t="s">
        <v>10283</v>
      </c>
      <c r="C445" s="58" t="s">
        <v>316</v>
      </c>
      <c r="D445" s="60" t="s">
        <v>101</v>
      </c>
      <c r="E445" s="60" t="s">
        <v>19</v>
      </c>
      <c r="F445" s="58" t="s">
        <v>2618</v>
      </c>
      <c r="G445" s="58" t="s">
        <v>212</v>
      </c>
      <c r="H445" s="58" t="s">
        <v>219</v>
      </c>
      <c r="I445" s="58"/>
      <c r="J445" s="58" t="s">
        <v>582</v>
      </c>
      <c r="K445" s="58"/>
    </row>
    <row r="446" spans="2:11" x14ac:dyDescent="0.2">
      <c r="B446" s="58" t="s">
        <v>10284</v>
      </c>
      <c r="C446" s="58" t="s">
        <v>316</v>
      </c>
      <c r="D446" s="60" t="s">
        <v>101</v>
      </c>
      <c r="E446" s="60" t="s">
        <v>20</v>
      </c>
      <c r="F446" s="58" t="s">
        <v>2620</v>
      </c>
      <c r="G446" s="58" t="s">
        <v>212</v>
      </c>
      <c r="H446" s="58" t="s">
        <v>219</v>
      </c>
      <c r="I446" s="58"/>
      <c r="J446" s="58" t="s">
        <v>582</v>
      </c>
      <c r="K446" s="58"/>
    </row>
    <row r="447" spans="2:11" x14ac:dyDescent="0.2">
      <c r="B447" s="58" t="s">
        <v>10285</v>
      </c>
      <c r="C447" s="58" t="s">
        <v>316</v>
      </c>
      <c r="D447" s="60" t="s">
        <v>101</v>
      </c>
      <c r="E447" s="60" t="s">
        <v>21</v>
      </c>
      <c r="F447" s="58" t="s">
        <v>2622</v>
      </c>
      <c r="G447" s="58" t="s">
        <v>212</v>
      </c>
      <c r="H447" s="58" t="s">
        <v>219</v>
      </c>
      <c r="I447" s="58"/>
      <c r="J447" s="58" t="s">
        <v>582</v>
      </c>
      <c r="K447" s="58"/>
    </row>
    <row r="448" spans="2:11" x14ac:dyDescent="0.2">
      <c r="B448" s="58" t="s">
        <v>10286</v>
      </c>
      <c r="C448" s="58" t="s">
        <v>316</v>
      </c>
      <c r="D448" s="60" t="s">
        <v>101</v>
      </c>
      <c r="E448" s="60" t="s">
        <v>22</v>
      </c>
      <c r="F448" s="58" t="s">
        <v>2624</v>
      </c>
      <c r="G448" s="58" t="s">
        <v>212</v>
      </c>
      <c r="H448" s="58" t="s">
        <v>213</v>
      </c>
      <c r="I448" s="58" t="s">
        <v>6846</v>
      </c>
      <c r="J448" s="58"/>
      <c r="K448" s="58"/>
    </row>
    <row r="449" spans="2:11" x14ac:dyDescent="0.2">
      <c r="B449" s="58" t="s">
        <v>10287</v>
      </c>
      <c r="C449" s="58" t="s">
        <v>316</v>
      </c>
      <c r="D449" s="60" t="s">
        <v>101</v>
      </c>
      <c r="E449" s="60" t="s">
        <v>23</v>
      </c>
      <c r="F449" s="58" t="s">
        <v>2626</v>
      </c>
      <c r="G449" s="58" t="s">
        <v>212</v>
      </c>
      <c r="H449" s="58" t="s">
        <v>219</v>
      </c>
      <c r="I449" s="58"/>
      <c r="J449" s="58" t="s">
        <v>582</v>
      </c>
      <c r="K449" s="58"/>
    </row>
    <row r="450" spans="2:11" x14ac:dyDescent="0.2">
      <c r="B450" s="58" t="s">
        <v>10288</v>
      </c>
      <c r="C450" s="58" t="s">
        <v>316</v>
      </c>
      <c r="D450" s="60" t="s">
        <v>101</v>
      </c>
      <c r="E450" s="60" t="s">
        <v>24</v>
      </c>
      <c r="F450" s="58" t="s">
        <v>2628</v>
      </c>
      <c r="G450" s="58" t="s">
        <v>212</v>
      </c>
      <c r="H450" s="58" t="s">
        <v>219</v>
      </c>
      <c r="I450" s="58"/>
      <c r="J450" s="58" t="s">
        <v>582</v>
      </c>
      <c r="K450" s="58"/>
    </row>
    <row r="451" spans="2:11" x14ac:dyDescent="0.2">
      <c r="B451" s="58" t="s">
        <v>10289</v>
      </c>
      <c r="C451" s="58" t="s">
        <v>316</v>
      </c>
      <c r="D451" s="60" t="s">
        <v>101</v>
      </c>
      <c r="E451" s="60" t="s">
        <v>25</v>
      </c>
      <c r="F451" s="58" t="s">
        <v>2630</v>
      </c>
      <c r="G451" s="58" t="s">
        <v>212</v>
      </c>
      <c r="H451" s="58" t="s">
        <v>213</v>
      </c>
      <c r="I451" s="58" t="s">
        <v>6850</v>
      </c>
      <c r="J451" s="58"/>
      <c r="K451" s="58"/>
    </row>
    <row r="452" spans="2:11" x14ac:dyDescent="0.2">
      <c r="B452" s="58" t="s">
        <v>10290</v>
      </c>
      <c r="C452" s="58" t="s">
        <v>316</v>
      </c>
      <c r="D452" s="60" t="s">
        <v>103</v>
      </c>
      <c r="E452" s="60" t="s">
        <v>16</v>
      </c>
      <c r="F452" s="58" t="s">
        <v>2642</v>
      </c>
      <c r="G452" s="58" t="s">
        <v>212</v>
      </c>
      <c r="H452" s="58" t="s">
        <v>219</v>
      </c>
      <c r="I452" s="58"/>
      <c r="J452" s="58" t="s">
        <v>582</v>
      </c>
      <c r="K452" s="58"/>
    </row>
    <row r="453" spans="2:11" x14ac:dyDescent="0.2">
      <c r="B453" s="58" t="s">
        <v>10291</v>
      </c>
      <c r="C453" s="58" t="s">
        <v>316</v>
      </c>
      <c r="D453" s="60" t="s">
        <v>103</v>
      </c>
      <c r="E453" s="60" t="s">
        <v>17</v>
      </c>
      <c r="F453" s="58" t="s">
        <v>2644</v>
      </c>
      <c r="G453" s="58" t="s">
        <v>212</v>
      </c>
      <c r="H453" s="58" t="s">
        <v>219</v>
      </c>
      <c r="I453" s="60"/>
      <c r="J453" s="58" t="s">
        <v>582</v>
      </c>
      <c r="K453" s="58"/>
    </row>
    <row r="454" spans="2:11" x14ac:dyDescent="0.2">
      <c r="B454" s="58" t="s">
        <v>10292</v>
      </c>
      <c r="C454" s="58" t="s">
        <v>316</v>
      </c>
      <c r="D454" s="60" t="s">
        <v>103</v>
      </c>
      <c r="E454" s="60" t="s">
        <v>18</v>
      </c>
      <c r="F454" s="58" t="s">
        <v>2646</v>
      </c>
      <c r="G454" s="58" t="s">
        <v>212</v>
      </c>
      <c r="H454" s="58" t="s">
        <v>219</v>
      </c>
      <c r="I454" s="60"/>
      <c r="J454" s="58" t="s">
        <v>582</v>
      </c>
      <c r="K454" s="58"/>
    </row>
    <row r="455" spans="2:11" x14ac:dyDescent="0.2">
      <c r="B455" s="58" t="s">
        <v>10293</v>
      </c>
      <c r="C455" s="58" t="s">
        <v>316</v>
      </c>
      <c r="D455" s="60" t="s">
        <v>103</v>
      </c>
      <c r="E455" s="60" t="s">
        <v>19</v>
      </c>
      <c r="F455" s="58" t="s">
        <v>2648</v>
      </c>
      <c r="G455" s="58" t="s">
        <v>212</v>
      </c>
      <c r="H455" s="58" t="s">
        <v>219</v>
      </c>
      <c r="I455" s="58"/>
      <c r="J455" s="58" t="s">
        <v>582</v>
      </c>
      <c r="K455" s="58"/>
    </row>
    <row r="456" spans="2:11" x14ac:dyDescent="0.2">
      <c r="B456" s="58" t="s">
        <v>10294</v>
      </c>
      <c r="C456" s="58" t="s">
        <v>316</v>
      </c>
      <c r="D456" s="60" t="s">
        <v>103</v>
      </c>
      <c r="E456" s="60" t="s">
        <v>20</v>
      </c>
      <c r="F456" s="58" t="s">
        <v>2650</v>
      </c>
      <c r="G456" s="58" t="s">
        <v>212</v>
      </c>
      <c r="H456" s="58" t="s">
        <v>219</v>
      </c>
      <c r="I456" s="58"/>
      <c r="J456" s="58" t="s">
        <v>582</v>
      </c>
      <c r="K456" s="58"/>
    </row>
    <row r="457" spans="2:11" x14ac:dyDescent="0.2">
      <c r="B457" s="58" t="s">
        <v>10295</v>
      </c>
      <c r="C457" s="58" t="s">
        <v>316</v>
      </c>
      <c r="D457" s="60" t="s">
        <v>103</v>
      </c>
      <c r="E457" s="60" t="s">
        <v>21</v>
      </c>
      <c r="F457" s="58" t="s">
        <v>2652</v>
      </c>
      <c r="G457" s="58" t="s">
        <v>212</v>
      </c>
      <c r="H457" s="58" t="s">
        <v>219</v>
      </c>
      <c r="I457" s="58"/>
      <c r="J457" s="58" t="s">
        <v>582</v>
      </c>
      <c r="K457" s="58"/>
    </row>
    <row r="458" spans="2:11" x14ac:dyDescent="0.2">
      <c r="B458" s="58" t="s">
        <v>10296</v>
      </c>
      <c r="C458" s="58" t="s">
        <v>316</v>
      </c>
      <c r="D458" s="60" t="s">
        <v>103</v>
      </c>
      <c r="E458" s="60" t="s">
        <v>22</v>
      </c>
      <c r="F458" s="58" t="s">
        <v>2654</v>
      </c>
      <c r="G458" s="58" t="s">
        <v>212</v>
      </c>
      <c r="H458" s="58" t="s">
        <v>213</v>
      </c>
      <c r="I458" s="58" t="s">
        <v>6858</v>
      </c>
      <c r="J458" s="58"/>
      <c r="K458" s="58"/>
    </row>
    <row r="459" spans="2:11" x14ac:dyDescent="0.2">
      <c r="B459" s="58" t="s">
        <v>10297</v>
      </c>
      <c r="C459" s="58" t="s">
        <v>316</v>
      </c>
      <c r="D459" s="60" t="s">
        <v>103</v>
      </c>
      <c r="E459" s="60" t="s">
        <v>23</v>
      </c>
      <c r="F459" s="58" t="s">
        <v>2656</v>
      </c>
      <c r="G459" s="58" t="s">
        <v>212</v>
      </c>
      <c r="H459" s="58" t="s">
        <v>219</v>
      </c>
      <c r="I459" s="58"/>
      <c r="J459" s="58" t="s">
        <v>582</v>
      </c>
      <c r="K459" s="58"/>
    </row>
    <row r="460" spans="2:11" x14ac:dyDescent="0.2">
      <c r="B460" s="58" t="s">
        <v>10298</v>
      </c>
      <c r="C460" s="58" t="s">
        <v>316</v>
      </c>
      <c r="D460" s="60" t="s">
        <v>103</v>
      </c>
      <c r="E460" s="60" t="s">
        <v>24</v>
      </c>
      <c r="F460" s="58" t="s">
        <v>2658</v>
      </c>
      <c r="G460" s="58" t="s">
        <v>212</v>
      </c>
      <c r="H460" s="58" t="s">
        <v>219</v>
      </c>
      <c r="I460" s="58"/>
      <c r="J460" s="58" t="s">
        <v>582</v>
      </c>
      <c r="K460" s="58"/>
    </row>
    <row r="461" spans="2:11" x14ac:dyDescent="0.2">
      <c r="B461" s="58" t="s">
        <v>10299</v>
      </c>
      <c r="C461" s="58" t="s">
        <v>316</v>
      </c>
      <c r="D461" s="60" t="s">
        <v>103</v>
      </c>
      <c r="E461" s="60" t="s">
        <v>25</v>
      </c>
      <c r="F461" s="58" t="s">
        <v>2660</v>
      </c>
      <c r="G461" s="58" t="s">
        <v>212</v>
      </c>
      <c r="H461" s="58" t="s">
        <v>213</v>
      </c>
      <c r="I461" s="58" t="s">
        <v>6862</v>
      </c>
      <c r="J461" s="58"/>
      <c r="K461" s="58"/>
    </row>
    <row r="462" spans="2:11" x14ac:dyDescent="0.2">
      <c r="B462" s="58" t="s">
        <v>10300</v>
      </c>
      <c r="C462" s="58" t="s">
        <v>316</v>
      </c>
      <c r="D462" s="60" t="s">
        <v>105</v>
      </c>
      <c r="E462" s="60" t="s">
        <v>16</v>
      </c>
      <c r="F462" s="58" t="s">
        <v>2670</v>
      </c>
      <c r="G462" s="58" t="s">
        <v>212</v>
      </c>
      <c r="H462" s="58" t="s">
        <v>213</v>
      </c>
      <c r="I462" s="58" t="s">
        <v>10301</v>
      </c>
      <c r="J462" s="58"/>
      <c r="K462" s="58"/>
    </row>
    <row r="463" spans="2:11" x14ac:dyDescent="0.2">
      <c r="B463" s="58" t="s">
        <v>10302</v>
      </c>
      <c r="C463" s="58" t="s">
        <v>316</v>
      </c>
      <c r="D463" s="60" t="s">
        <v>105</v>
      </c>
      <c r="E463" s="60" t="s">
        <v>17</v>
      </c>
      <c r="F463" s="58" t="s">
        <v>2672</v>
      </c>
      <c r="G463" s="58" t="s">
        <v>212</v>
      </c>
      <c r="H463" s="58" t="s">
        <v>213</v>
      </c>
      <c r="I463" s="58" t="s">
        <v>10303</v>
      </c>
      <c r="J463" s="58"/>
      <c r="K463" s="58"/>
    </row>
    <row r="464" spans="2:11" x14ac:dyDescent="0.2">
      <c r="B464" s="58" t="s">
        <v>10304</v>
      </c>
      <c r="C464" s="58" t="s">
        <v>316</v>
      </c>
      <c r="D464" s="60" t="s">
        <v>105</v>
      </c>
      <c r="E464" s="60" t="s">
        <v>18</v>
      </c>
      <c r="F464" s="58" t="s">
        <v>2674</v>
      </c>
      <c r="G464" s="58" t="s">
        <v>212</v>
      </c>
      <c r="H464" s="58" t="s">
        <v>213</v>
      </c>
      <c r="I464" s="58" t="s">
        <v>10305</v>
      </c>
      <c r="J464" s="58"/>
      <c r="K464" s="58"/>
    </row>
    <row r="465" spans="2:11" x14ac:dyDescent="0.2">
      <c r="B465" s="58" t="s">
        <v>10306</v>
      </c>
      <c r="C465" s="58" t="s">
        <v>316</v>
      </c>
      <c r="D465" s="60" t="s">
        <v>105</v>
      </c>
      <c r="E465" s="60" t="s">
        <v>19</v>
      </c>
      <c r="F465" s="58" t="s">
        <v>2676</v>
      </c>
      <c r="G465" s="58" t="s">
        <v>212</v>
      </c>
      <c r="H465" s="58" t="s">
        <v>213</v>
      </c>
      <c r="I465" s="58" t="s">
        <v>10307</v>
      </c>
      <c r="J465" s="58"/>
      <c r="K465" s="58"/>
    </row>
    <row r="466" spans="2:11" x14ac:dyDescent="0.2">
      <c r="B466" s="58" t="s">
        <v>10308</v>
      </c>
      <c r="C466" s="58" t="s">
        <v>316</v>
      </c>
      <c r="D466" s="60" t="s">
        <v>105</v>
      </c>
      <c r="E466" s="60" t="s">
        <v>20</v>
      </c>
      <c r="F466" s="58" t="s">
        <v>2678</v>
      </c>
      <c r="G466" s="58" t="s">
        <v>212</v>
      </c>
      <c r="H466" s="58" t="s">
        <v>213</v>
      </c>
      <c r="I466" s="58" t="s">
        <v>10309</v>
      </c>
      <c r="J466" s="58"/>
      <c r="K466" s="58"/>
    </row>
    <row r="467" spans="2:11" x14ac:dyDescent="0.2">
      <c r="B467" s="58" t="s">
        <v>10310</v>
      </c>
      <c r="C467" s="58" t="s">
        <v>316</v>
      </c>
      <c r="D467" s="60" t="s">
        <v>105</v>
      </c>
      <c r="E467" s="60" t="s">
        <v>21</v>
      </c>
      <c r="F467" s="58" t="s">
        <v>2680</v>
      </c>
      <c r="G467" s="58" t="s">
        <v>212</v>
      </c>
      <c r="H467" s="58" t="s">
        <v>213</v>
      </c>
      <c r="I467" s="60" t="s">
        <v>10311</v>
      </c>
      <c r="J467" s="58"/>
      <c r="K467" s="58"/>
    </row>
    <row r="468" spans="2:11" x14ac:dyDescent="0.2">
      <c r="B468" s="58" t="s">
        <v>10312</v>
      </c>
      <c r="C468" s="58" t="s">
        <v>316</v>
      </c>
      <c r="D468" s="60" t="s">
        <v>105</v>
      </c>
      <c r="E468" s="60" t="s">
        <v>22</v>
      </c>
      <c r="F468" s="58" t="s">
        <v>2682</v>
      </c>
      <c r="G468" s="58" t="s">
        <v>212</v>
      </c>
      <c r="H468" s="58" t="s">
        <v>213</v>
      </c>
      <c r="I468" s="60" t="s">
        <v>6870</v>
      </c>
      <c r="J468" s="58"/>
      <c r="K468" s="58"/>
    </row>
    <row r="469" spans="2:11" x14ac:dyDescent="0.2">
      <c r="B469" s="58" t="s">
        <v>10313</v>
      </c>
      <c r="C469" s="58" t="s">
        <v>316</v>
      </c>
      <c r="D469" s="60" t="s">
        <v>105</v>
      </c>
      <c r="E469" s="60" t="s">
        <v>23</v>
      </c>
      <c r="F469" s="58" t="s">
        <v>2684</v>
      </c>
      <c r="G469" s="58" t="s">
        <v>212</v>
      </c>
      <c r="H469" s="58" t="s">
        <v>213</v>
      </c>
      <c r="I469" s="60" t="s">
        <v>10314</v>
      </c>
      <c r="J469" s="58"/>
      <c r="K469" s="58"/>
    </row>
    <row r="470" spans="2:11" x14ac:dyDescent="0.2">
      <c r="B470" s="58" t="s">
        <v>10315</v>
      </c>
      <c r="C470" s="58" t="s">
        <v>316</v>
      </c>
      <c r="D470" s="60" t="s">
        <v>105</v>
      </c>
      <c r="E470" s="60" t="s">
        <v>24</v>
      </c>
      <c r="F470" s="58" t="s">
        <v>2686</v>
      </c>
      <c r="G470" s="58" t="s">
        <v>212</v>
      </c>
      <c r="H470" s="58" t="s">
        <v>213</v>
      </c>
      <c r="I470" s="60" t="s">
        <v>10316</v>
      </c>
      <c r="J470" s="58"/>
      <c r="K470" s="58"/>
    </row>
    <row r="471" spans="2:11" x14ac:dyDescent="0.2">
      <c r="B471" s="58" t="s">
        <v>10317</v>
      </c>
      <c r="C471" s="58" t="s">
        <v>316</v>
      </c>
      <c r="D471" s="60" t="s">
        <v>105</v>
      </c>
      <c r="E471" s="60" t="s">
        <v>25</v>
      </c>
      <c r="F471" s="58" t="s">
        <v>2688</v>
      </c>
      <c r="G471" s="58" t="s">
        <v>212</v>
      </c>
      <c r="H471" s="58" t="s">
        <v>213</v>
      </c>
      <c r="I471" s="60" t="s">
        <v>6874</v>
      </c>
      <c r="J471" s="58"/>
      <c r="K471" s="58"/>
    </row>
    <row r="472" spans="2:11" x14ac:dyDescent="0.2">
      <c r="B472" s="58" t="s">
        <v>10318</v>
      </c>
      <c r="C472" s="58" t="s">
        <v>316</v>
      </c>
      <c r="D472" s="60" t="s">
        <v>107</v>
      </c>
      <c r="E472" s="60" t="s">
        <v>16</v>
      </c>
      <c r="F472" s="58" t="s">
        <v>2700</v>
      </c>
      <c r="G472" s="58" t="s">
        <v>212</v>
      </c>
      <c r="H472" s="58" t="s">
        <v>219</v>
      </c>
      <c r="I472" s="60"/>
      <c r="J472" s="58" t="s">
        <v>582</v>
      </c>
      <c r="K472" s="58"/>
    </row>
    <row r="473" spans="2:11" x14ac:dyDescent="0.2">
      <c r="B473" s="58" t="s">
        <v>10319</v>
      </c>
      <c r="C473" s="58" t="s">
        <v>316</v>
      </c>
      <c r="D473" s="60" t="s">
        <v>107</v>
      </c>
      <c r="E473" s="60" t="s">
        <v>17</v>
      </c>
      <c r="F473" s="58" t="s">
        <v>2702</v>
      </c>
      <c r="G473" s="58" t="s">
        <v>212</v>
      </c>
      <c r="H473" s="58" t="s">
        <v>219</v>
      </c>
      <c r="I473" s="60"/>
      <c r="J473" s="58" t="s">
        <v>582</v>
      </c>
      <c r="K473" s="58"/>
    </row>
    <row r="474" spans="2:11" x14ac:dyDescent="0.2">
      <c r="B474" s="58" t="s">
        <v>10320</v>
      </c>
      <c r="C474" s="58" t="s">
        <v>316</v>
      </c>
      <c r="D474" s="60" t="s">
        <v>107</v>
      </c>
      <c r="E474" s="60" t="s">
        <v>18</v>
      </c>
      <c r="F474" s="58" t="s">
        <v>2704</v>
      </c>
      <c r="G474" s="58" t="s">
        <v>212</v>
      </c>
      <c r="H474" s="58" t="s">
        <v>219</v>
      </c>
      <c r="I474" s="60"/>
      <c r="J474" s="58" t="s">
        <v>582</v>
      </c>
      <c r="K474" s="58"/>
    </row>
    <row r="475" spans="2:11" x14ac:dyDescent="0.2">
      <c r="B475" s="58" t="s">
        <v>10321</v>
      </c>
      <c r="C475" s="58" t="s">
        <v>316</v>
      </c>
      <c r="D475" s="60" t="s">
        <v>107</v>
      </c>
      <c r="E475" s="60" t="s">
        <v>19</v>
      </c>
      <c r="F475" s="58" t="s">
        <v>2706</v>
      </c>
      <c r="G475" s="58" t="s">
        <v>212</v>
      </c>
      <c r="H475" s="58" t="s">
        <v>219</v>
      </c>
      <c r="I475" s="60"/>
      <c r="J475" s="58" t="s">
        <v>582</v>
      </c>
      <c r="K475" s="58"/>
    </row>
    <row r="476" spans="2:11" x14ac:dyDescent="0.2">
      <c r="B476" s="58" t="s">
        <v>10322</v>
      </c>
      <c r="C476" s="58" t="s">
        <v>316</v>
      </c>
      <c r="D476" s="60" t="s">
        <v>107</v>
      </c>
      <c r="E476" s="60" t="s">
        <v>20</v>
      </c>
      <c r="F476" s="58" t="s">
        <v>2708</v>
      </c>
      <c r="G476" s="58" t="s">
        <v>212</v>
      </c>
      <c r="H476" s="58" t="s">
        <v>219</v>
      </c>
      <c r="I476" s="60"/>
      <c r="J476" s="58" t="s">
        <v>582</v>
      </c>
      <c r="K476" s="58"/>
    </row>
    <row r="477" spans="2:11" x14ac:dyDescent="0.2">
      <c r="B477" s="58" t="s">
        <v>10323</v>
      </c>
      <c r="C477" s="58" t="s">
        <v>316</v>
      </c>
      <c r="D477" s="60" t="s">
        <v>107</v>
      </c>
      <c r="E477" s="60" t="s">
        <v>21</v>
      </c>
      <c r="F477" s="58" t="s">
        <v>2710</v>
      </c>
      <c r="G477" s="58" t="s">
        <v>212</v>
      </c>
      <c r="H477" s="58" t="s">
        <v>219</v>
      </c>
      <c r="I477" s="60"/>
      <c r="J477" s="58" t="s">
        <v>582</v>
      </c>
      <c r="K477" s="58"/>
    </row>
    <row r="478" spans="2:11" x14ac:dyDescent="0.2">
      <c r="B478" s="58" t="s">
        <v>10324</v>
      </c>
      <c r="C478" s="58" t="s">
        <v>316</v>
      </c>
      <c r="D478" s="60" t="s">
        <v>107</v>
      </c>
      <c r="E478" s="60" t="s">
        <v>22</v>
      </c>
      <c r="F478" s="58" t="s">
        <v>2712</v>
      </c>
      <c r="G478" s="58" t="s">
        <v>212</v>
      </c>
      <c r="H478" s="58" t="s">
        <v>213</v>
      </c>
      <c r="I478" s="60" t="s">
        <v>6882</v>
      </c>
      <c r="J478" s="58"/>
      <c r="K478" s="58"/>
    </row>
    <row r="479" spans="2:11" x14ac:dyDescent="0.2">
      <c r="B479" s="58" t="s">
        <v>10325</v>
      </c>
      <c r="C479" s="58" t="s">
        <v>316</v>
      </c>
      <c r="D479" s="60" t="s">
        <v>107</v>
      </c>
      <c r="E479" s="60" t="s">
        <v>23</v>
      </c>
      <c r="F479" s="58" t="s">
        <v>2714</v>
      </c>
      <c r="G479" s="58" t="s">
        <v>212</v>
      </c>
      <c r="H479" s="58" t="s">
        <v>219</v>
      </c>
      <c r="I479" s="60"/>
      <c r="J479" s="58" t="s">
        <v>582</v>
      </c>
      <c r="K479" s="58"/>
    </row>
    <row r="480" spans="2:11" x14ac:dyDescent="0.2">
      <c r="B480" s="58" t="s">
        <v>10326</v>
      </c>
      <c r="C480" s="58" t="s">
        <v>316</v>
      </c>
      <c r="D480" s="60" t="s">
        <v>107</v>
      </c>
      <c r="E480" s="60" t="s">
        <v>24</v>
      </c>
      <c r="F480" s="58" t="s">
        <v>2716</v>
      </c>
      <c r="G480" s="58" t="s">
        <v>212</v>
      </c>
      <c r="H480" s="58" t="s">
        <v>219</v>
      </c>
      <c r="I480" s="60"/>
      <c r="J480" s="58" t="s">
        <v>582</v>
      </c>
      <c r="K480" s="58"/>
    </row>
    <row r="481" spans="2:11" x14ac:dyDescent="0.2">
      <c r="B481" s="58" t="s">
        <v>10327</v>
      </c>
      <c r="C481" s="58" t="s">
        <v>316</v>
      </c>
      <c r="D481" s="60" t="s">
        <v>107</v>
      </c>
      <c r="E481" s="60" t="s">
        <v>25</v>
      </c>
      <c r="F481" s="58" t="s">
        <v>2718</v>
      </c>
      <c r="G481" s="58" t="s">
        <v>212</v>
      </c>
      <c r="H481" s="58" t="s">
        <v>213</v>
      </c>
      <c r="I481" s="60" t="s">
        <v>6886</v>
      </c>
      <c r="J481" s="58"/>
      <c r="K481" s="58"/>
    </row>
    <row r="482" spans="2:11" x14ac:dyDescent="0.2">
      <c r="B482" s="58" t="s">
        <v>10328</v>
      </c>
      <c r="C482" s="58" t="s">
        <v>316</v>
      </c>
      <c r="D482" s="60" t="s">
        <v>109</v>
      </c>
      <c r="E482" s="60" t="s">
        <v>16</v>
      </c>
      <c r="F482" s="58" t="s">
        <v>2730</v>
      </c>
      <c r="G482" s="58" t="s">
        <v>212</v>
      </c>
      <c r="H482" s="58" t="s">
        <v>219</v>
      </c>
      <c r="I482" s="60"/>
      <c r="J482" s="58" t="s">
        <v>582</v>
      </c>
      <c r="K482" s="58"/>
    </row>
    <row r="483" spans="2:11" x14ac:dyDescent="0.2">
      <c r="B483" s="58" t="s">
        <v>10329</v>
      </c>
      <c r="C483" s="58" t="s">
        <v>316</v>
      </c>
      <c r="D483" s="60" t="s">
        <v>109</v>
      </c>
      <c r="E483" s="60" t="s">
        <v>17</v>
      </c>
      <c r="F483" s="58" t="s">
        <v>2732</v>
      </c>
      <c r="G483" s="58" t="s">
        <v>212</v>
      </c>
      <c r="H483" s="58" t="s">
        <v>219</v>
      </c>
      <c r="I483" s="58"/>
      <c r="J483" s="58" t="s">
        <v>582</v>
      </c>
      <c r="K483" s="58"/>
    </row>
    <row r="484" spans="2:11" x14ac:dyDescent="0.2">
      <c r="B484" s="58" t="s">
        <v>10330</v>
      </c>
      <c r="C484" s="58" t="s">
        <v>316</v>
      </c>
      <c r="D484" s="60" t="s">
        <v>109</v>
      </c>
      <c r="E484" s="60" t="s">
        <v>18</v>
      </c>
      <c r="F484" s="58" t="s">
        <v>2734</v>
      </c>
      <c r="G484" s="58" t="s">
        <v>212</v>
      </c>
      <c r="H484" s="58" t="s">
        <v>219</v>
      </c>
      <c r="I484" s="58"/>
      <c r="J484" s="58" t="s">
        <v>582</v>
      </c>
      <c r="K484" s="58"/>
    </row>
    <row r="485" spans="2:11" x14ac:dyDescent="0.2">
      <c r="B485" s="58" t="s">
        <v>10331</v>
      </c>
      <c r="C485" s="58" t="s">
        <v>316</v>
      </c>
      <c r="D485" s="60" t="s">
        <v>109</v>
      </c>
      <c r="E485" s="60" t="s">
        <v>19</v>
      </c>
      <c r="F485" s="58" t="s">
        <v>2736</v>
      </c>
      <c r="G485" s="58" t="s">
        <v>212</v>
      </c>
      <c r="H485" s="58" t="s">
        <v>219</v>
      </c>
      <c r="I485" s="58"/>
      <c r="J485" s="58" t="s">
        <v>582</v>
      </c>
      <c r="K485" s="58"/>
    </row>
    <row r="486" spans="2:11" x14ac:dyDescent="0.2">
      <c r="B486" s="58" t="s">
        <v>10332</v>
      </c>
      <c r="C486" s="58" t="s">
        <v>316</v>
      </c>
      <c r="D486" s="60" t="s">
        <v>109</v>
      </c>
      <c r="E486" s="60" t="s">
        <v>20</v>
      </c>
      <c r="F486" s="58" t="s">
        <v>2738</v>
      </c>
      <c r="G486" s="58" t="s">
        <v>212</v>
      </c>
      <c r="H486" s="58" t="s">
        <v>219</v>
      </c>
      <c r="I486" s="58"/>
      <c r="J486" s="58" t="s">
        <v>582</v>
      </c>
      <c r="K486" s="58"/>
    </row>
    <row r="487" spans="2:11" x14ac:dyDescent="0.2">
      <c r="B487" s="58" t="s">
        <v>10333</v>
      </c>
      <c r="C487" s="58" t="s">
        <v>316</v>
      </c>
      <c r="D487" s="60" t="s">
        <v>109</v>
      </c>
      <c r="E487" s="60" t="s">
        <v>21</v>
      </c>
      <c r="F487" s="58" t="s">
        <v>2740</v>
      </c>
      <c r="G487" s="58" t="s">
        <v>212</v>
      </c>
      <c r="H487" s="58" t="s">
        <v>219</v>
      </c>
      <c r="I487" s="58"/>
      <c r="J487" s="58" t="s">
        <v>582</v>
      </c>
      <c r="K487" s="58"/>
    </row>
    <row r="488" spans="2:11" x14ac:dyDescent="0.2">
      <c r="B488" s="58" t="s">
        <v>10334</v>
      </c>
      <c r="C488" s="58" t="s">
        <v>316</v>
      </c>
      <c r="D488" s="60" t="s">
        <v>109</v>
      </c>
      <c r="E488" s="60" t="s">
        <v>22</v>
      </c>
      <c r="F488" s="58" t="s">
        <v>2742</v>
      </c>
      <c r="G488" s="58" t="s">
        <v>212</v>
      </c>
      <c r="H488" s="58" t="s">
        <v>213</v>
      </c>
      <c r="I488" s="58" t="s">
        <v>6894</v>
      </c>
      <c r="J488" s="58"/>
      <c r="K488" s="58"/>
    </row>
    <row r="489" spans="2:11" x14ac:dyDescent="0.2">
      <c r="B489" s="58" t="s">
        <v>10335</v>
      </c>
      <c r="C489" s="58" t="s">
        <v>316</v>
      </c>
      <c r="D489" s="60" t="s">
        <v>109</v>
      </c>
      <c r="E489" s="60" t="s">
        <v>23</v>
      </c>
      <c r="F489" s="58" t="s">
        <v>2744</v>
      </c>
      <c r="G489" s="58" t="s">
        <v>212</v>
      </c>
      <c r="H489" s="58" t="s">
        <v>219</v>
      </c>
      <c r="I489" s="58"/>
      <c r="J489" s="58" t="s">
        <v>582</v>
      </c>
      <c r="K489" s="58"/>
    </row>
    <row r="490" spans="2:11" x14ac:dyDescent="0.2">
      <c r="B490" s="58" t="s">
        <v>10336</v>
      </c>
      <c r="C490" s="58" t="s">
        <v>316</v>
      </c>
      <c r="D490" s="60" t="s">
        <v>109</v>
      </c>
      <c r="E490" s="60" t="s">
        <v>24</v>
      </c>
      <c r="F490" s="58" t="s">
        <v>2746</v>
      </c>
      <c r="G490" s="58" t="s">
        <v>212</v>
      </c>
      <c r="H490" s="58" t="s">
        <v>219</v>
      </c>
      <c r="I490" s="58"/>
      <c r="J490" s="58" t="s">
        <v>582</v>
      </c>
      <c r="K490" s="58"/>
    </row>
    <row r="491" spans="2:11" x14ac:dyDescent="0.2">
      <c r="B491" s="58" t="s">
        <v>10337</v>
      </c>
      <c r="C491" s="58" t="s">
        <v>316</v>
      </c>
      <c r="D491" s="60" t="s">
        <v>109</v>
      </c>
      <c r="E491" s="60" t="s">
        <v>25</v>
      </c>
      <c r="F491" s="58" t="s">
        <v>2748</v>
      </c>
      <c r="G491" s="58" t="s">
        <v>212</v>
      </c>
      <c r="H491" s="58" t="s">
        <v>213</v>
      </c>
      <c r="I491" s="58" t="s">
        <v>6898</v>
      </c>
      <c r="J491" s="58"/>
      <c r="K491" s="58"/>
    </row>
    <row r="492" spans="2:11" x14ac:dyDescent="0.2">
      <c r="B492" s="58" t="s">
        <v>10338</v>
      </c>
      <c r="C492" s="58" t="s">
        <v>316</v>
      </c>
      <c r="D492" s="60" t="s">
        <v>111</v>
      </c>
      <c r="E492" s="60" t="s">
        <v>16</v>
      </c>
      <c r="F492" s="58" t="s">
        <v>2760</v>
      </c>
      <c r="G492" s="58" t="s">
        <v>212</v>
      </c>
      <c r="H492" s="58" t="s">
        <v>219</v>
      </c>
      <c r="I492" s="58"/>
      <c r="J492" s="58" t="s">
        <v>582</v>
      </c>
      <c r="K492" s="58"/>
    </row>
    <row r="493" spans="2:11" x14ac:dyDescent="0.2">
      <c r="B493" s="58" t="s">
        <v>10339</v>
      </c>
      <c r="C493" s="58" t="s">
        <v>316</v>
      </c>
      <c r="D493" s="60" t="s">
        <v>111</v>
      </c>
      <c r="E493" s="60" t="s">
        <v>17</v>
      </c>
      <c r="F493" s="58" t="s">
        <v>2762</v>
      </c>
      <c r="G493" s="58" t="s">
        <v>212</v>
      </c>
      <c r="H493" s="58" t="s">
        <v>219</v>
      </c>
      <c r="I493" s="58"/>
      <c r="J493" s="58" t="s">
        <v>582</v>
      </c>
      <c r="K493" s="58"/>
    </row>
    <row r="494" spans="2:11" x14ac:dyDescent="0.2">
      <c r="B494" s="58" t="s">
        <v>10340</v>
      </c>
      <c r="C494" s="58" t="s">
        <v>316</v>
      </c>
      <c r="D494" s="60" t="s">
        <v>111</v>
      </c>
      <c r="E494" s="60" t="s">
        <v>18</v>
      </c>
      <c r="F494" s="58" t="s">
        <v>2764</v>
      </c>
      <c r="G494" s="58" t="s">
        <v>212</v>
      </c>
      <c r="H494" s="58" t="s">
        <v>219</v>
      </c>
      <c r="I494" s="58"/>
      <c r="J494" s="58" t="s">
        <v>582</v>
      </c>
      <c r="K494" s="58"/>
    </row>
    <row r="495" spans="2:11" x14ac:dyDescent="0.2">
      <c r="B495" s="58" t="s">
        <v>10341</v>
      </c>
      <c r="C495" s="58" t="s">
        <v>316</v>
      </c>
      <c r="D495" s="60" t="s">
        <v>111</v>
      </c>
      <c r="E495" s="60" t="s">
        <v>19</v>
      </c>
      <c r="F495" s="58" t="s">
        <v>2766</v>
      </c>
      <c r="G495" s="58" t="s">
        <v>212</v>
      </c>
      <c r="H495" s="58" t="s">
        <v>219</v>
      </c>
      <c r="I495" s="60"/>
      <c r="J495" s="58" t="s">
        <v>582</v>
      </c>
      <c r="K495" s="58"/>
    </row>
    <row r="496" spans="2:11" x14ac:dyDescent="0.2">
      <c r="B496" s="58" t="s">
        <v>10342</v>
      </c>
      <c r="C496" s="58" t="s">
        <v>316</v>
      </c>
      <c r="D496" s="60" t="s">
        <v>111</v>
      </c>
      <c r="E496" s="60" t="s">
        <v>20</v>
      </c>
      <c r="F496" s="58" t="s">
        <v>2768</v>
      </c>
      <c r="G496" s="58" t="s">
        <v>212</v>
      </c>
      <c r="H496" s="58" t="s">
        <v>219</v>
      </c>
      <c r="I496" s="60"/>
      <c r="J496" s="58" t="s">
        <v>582</v>
      </c>
      <c r="K496" s="58"/>
    </row>
    <row r="497" spans="2:11" x14ac:dyDescent="0.2">
      <c r="B497" s="58" t="s">
        <v>10343</v>
      </c>
      <c r="C497" s="58" t="s">
        <v>316</v>
      </c>
      <c r="D497" s="60" t="s">
        <v>111</v>
      </c>
      <c r="E497" s="60" t="s">
        <v>21</v>
      </c>
      <c r="F497" s="58" t="s">
        <v>2770</v>
      </c>
      <c r="G497" s="58" t="s">
        <v>212</v>
      </c>
      <c r="H497" s="58" t="s">
        <v>219</v>
      </c>
      <c r="I497" s="58"/>
      <c r="J497" s="58" t="s">
        <v>582</v>
      </c>
      <c r="K497" s="58"/>
    </row>
    <row r="498" spans="2:11" x14ac:dyDescent="0.2">
      <c r="B498" s="58" t="s">
        <v>10344</v>
      </c>
      <c r="C498" s="58" t="s">
        <v>316</v>
      </c>
      <c r="D498" s="60" t="s">
        <v>111</v>
      </c>
      <c r="E498" s="60" t="s">
        <v>22</v>
      </c>
      <c r="F498" s="58" t="s">
        <v>2772</v>
      </c>
      <c r="G498" s="58" t="s">
        <v>212</v>
      </c>
      <c r="H498" s="58" t="s">
        <v>213</v>
      </c>
      <c r="I498" s="58" t="s">
        <v>6906</v>
      </c>
      <c r="J498" s="58"/>
      <c r="K498" s="58"/>
    </row>
    <row r="499" spans="2:11" x14ac:dyDescent="0.2">
      <c r="B499" s="58" t="s">
        <v>10345</v>
      </c>
      <c r="C499" s="58" t="s">
        <v>316</v>
      </c>
      <c r="D499" s="60" t="s">
        <v>111</v>
      </c>
      <c r="E499" s="60" t="s">
        <v>23</v>
      </c>
      <c r="F499" s="58" t="s">
        <v>2774</v>
      </c>
      <c r="G499" s="58" t="s">
        <v>212</v>
      </c>
      <c r="H499" s="58" t="s">
        <v>219</v>
      </c>
      <c r="I499" s="58"/>
      <c r="J499" s="58" t="s">
        <v>582</v>
      </c>
      <c r="K499" s="58"/>
    </row>
    <row r="500" spans="2:11" x14ac:dyDescent="0.2">
      <c r="B500" s="58" t="s">
        <v>10346</v>
      </c>
      <c r="C500" s="58" t="s">
        <v>316</v>
      </c>
      <c r="D500" s="60" t="s">
        <v>111</v>
      </c>
      <c r="E500" s="60" t="s">
        <v>24</v>
      </c>
      <c r="F500" s="58" t="s">
        <v>2776</v>
      </c>
      <c r="G500" s="58" t="s">
        <v>212</v>
      </c>
      <c r="H500" s="58" t="s">
        <v>219</v>
      </c>
      <c r="I500" s="58"/>
      <c r="J500" s="58" t="s">
        <v>582</v>
      </c>
      <c r="K500" s="58"/>
    </row>
    <row r="501" spans="2:11" x14ac:dyDescent="0.2">
      <c r="B501" s="58" t="s">
        <v>10347</v>
      </c>
      <c r="C501" s="58" t="s">
        <v>316</v>
      </c>
      <c r="D501" s="60" t="s">
        <v>111</v>
      </c>
      <c r="E501" s="60" t="s">
        <v>25</v>
      </c>
      <c r="F501" s="58" t="s">
        <v>2778</v>
      </c>
      <c r="G501" s="58" t="s">
        <v>212</v>
      </c>
      <c r="H501" s="58" t="s">
        <v>213</v>
      </c>
      <c r="I501" s="58" t="s">
        <v>6910</v>
      </c>
      <c r="J501" s="58"/>
      <c r="K501" s="58"/>
    </row>
    <row r="502" spans="2:11" x14ac:dyDescent="0.2">
      <c r="B502" s="58" t="s">
        <v>10348</v>
      </c>
      <c r="C502" s="58" t="s">
        <v>316</v>
      </c>
      <c r="D502" s="60" t="s">
        <v>112</v>
      </c>
      <c r="E502" s="60" t="s">
        <v>16</v>
      </c>
      <c r="F502" s="58" t="s">
        <v>2790</v>
      </c>
      <c r="G502" s="58" t="s">
        <v>212</v>
      </c>
      <c r="H502" s="58" t="s">
        <v>219</v>
      </c>
      <c r="I502" s="58"/>
      <c r="J502" s="58" t="s">
        <v>582</v>
      </c>
      <c r="K502" s="58"/>
    </row>
    <row r="503" spans="2:11" x14ac:dyDescent="0.2">
      <c r="B503" s="58" t="s">
        <v>10349</v>
      </c>
      <c r="C503" s="58" t="s">
        <v>316</v>
      </c>
      <c r="D503" s="60" t="s">
        <v>112</v>
      </c>
      <c r="E503" s="60" t="s">
        <v>17</v>
      </c>
      <c r="F503" s="58" t="s">
        <v>2792</v>
      </c>
      <c r="G503" s="58" t="s">
        <v>212</v>
      </c>
      <c r="H503" s="58" t="s">
        <v>219</v>
      </c>
      <c r="I503" s="58"/>
      <c r="J503" s="58" t="s">
        <v>582</v>
      </c>
      <c r="K503" s="58"/>
    </row>
    <row r="504" spans="2:11" x14ac:dyDescent="0.2">
      <c r="B504" s="58" t="s">
        <v>10350</v>
      </c>
      <c r="C504" s="58" t="s">
        <v>316</v>
      </c>
      <c r="D504" s="60" t="s">
        <v>112</v>
      </c>
      <c r="E504" s="60" t="s">
        <v>18</v>
      </c>
      <c r="F504" s="58" t="s">
        <v>2794</v>
      </c>
      <c r="G504" s="58" t="s">
        <v>212</v>
      </c>
      <c r="H504" s="58" t="s">
        <v>219</v>
      </c>
      <c r="I504" s="58"/>
      <c r="J504" s="58" t="s">
        <v>582</v>
      </c>
      <c r="K504" s="58"/>
    </row>
    <row r="505" spans="2:11" x14ac:dyDescent="0.2">
      <c r="B505" s="58" t="s">
        <v>10351</v>
      </c>
      <c r="C505" s="58" t="s">
        <v>316</v>
      </c>
      <c r="D505" s="60" t="s">
        <v>112</v>
      </c>
      <c r="E505" s="60" t="s">
        <v>19</v>
      </c>
      <c r="F505" s="58" t="s">
        <v>2796</v>
      </c>
      <c r="G505" s="58" t="s">
        <v>212</v>
      </c>
      <c r="H505" s="58" t="s">
        <v>219</v>
      </c>
      <c r="I505" s="58"/>
      <c r="J505" s="58" t="s">
        <v>582</v>
      </c>
      <c r="K505" s="58"/>
    </row>
    <row r="506" spans="2:11" x14ac:dyDescent="0.2">
      <c r="B506" s="58" t="s">
        <v>10352</v>
      </c>
      <c r="C506" s="58" t="s">
        <v>316</v>
      </c>
      <c r="D506" s="60" t="s">
        <v>112</v>
      </c>
      <c r="E506" s="60" t="s">
        <v>20</v>
      </c>
      <c r="F506" s="58" t="s">
        <v>2798</v>
      </c>
      <c r="G506" s="58" t="s">
        <v>212</v>
      </c>
      <c r="H506" s="58" t="s">
        <v>219</v>
      </c>
      <c r="I506" s="58"/>
      <c r="J506" s="58" t="s">
        <v>582</v>
      </c>
      <c r="K506" s="58"/>
    </row>
    <row r="507" spans="2:11" x14ac:dyDescent="0.2">
      <c r="B507" s="58" t="s">
        <v>10353</v>
      </c>
      <c r="C507" s="58" t="s">
        <v>316</v>
      </c>
      <c r="D507" s="60" t="s">
        <v>112</v>
      </c>
      <c r="E507" s="60" t="s">
        <v>21</v>
      </c>
      <c r="F507" s="58" t="s">
        <v>2800</v>
      </c>
      <c r="G507" s="58" t="s">
        <v>212</v>
      </c>
      <c r="H507" s="58" t="s">
        <v>219</v>
      </c>
      <c r="I507" s="58"/>
      <c r="J507" s="58" t="s">
        <v>582</v>
      </c>
      <c r="K507" s="58"/>
    </row>
    <row r="508" spans="2:11" x14ac:dyDescent="0.2">
      <c r="B508" s="58" t="s">
        <v>10354</v>
      </c>
      <c r="C508" s="58" t="s">
        <v>316</v>
      </c>
      <c r="D508" s="60" t="s">
        <v>112</v>
      </c>
      <c r="E508" s="60" t="s">
        <v>22</v>
      </c>
      <c r="F508" s="58" t="s">
        <v>2802</v>
      </c>
      <c r="G508" s="58" t="s">
        <v>212</v>
      </c>
      <c r="H508" s="58" t="s">
        <v>213</v>
      </c>
      <c r="I508" s="58" t="s">
        <v>6918</v>
      </c>
      <c r="J508" s="58"/>
      <c r="K508" s="58"/>
    </row>
    <row r="509" spans="2:11" x14ac:dyDescent="0.2">
      <c r="B509" s="58" t="s">
        <v>10355</v>
      </c>
      <c r="C509" s="58" t="s">
        <v>316</v>
      </c>
      <c r="D509" s="60" t="s">
        <v>112</v>
      </c>
      <c r="E509" s="60" t="s">
        <v>23</v>
      </c>
      <c r="F509" s="58" t="s">
        <v>2804</v>
      </c>
      <c r="G509" s="58" t="s">
        <v>212</v>
      </c>
      <c r="H509" s="58" t="s">
        <v>219</v>
      </c>
      <c r="I509" s="60"/>
      <c r="J509" s="58" t="s">
        <v>582</v>
      </c>
      <c r="K509" s="58"/>
    </row>
    <row r="510" spans="2:11" x14ac:dyDescent="0.2">
      <c r="B510" s="58" t="s">
        <v>10356</v>
      </c>
      <c r="C510" s="58" t="s">
        <v>316</v>
      </c>
      <c r="D510" s="60" t="s">
        <v>112</v>
      </c>
      <c r="E510" s="60" t="s">
        <v>24</v>
      </c>
      <c r="F510" s="58" t="s">
        <v>2806</v>
      </c>
      <c r="G510" s="58" t="s">
        <v>212</v>
      </c>
      <c r="H510" s="58" t="s">
        <v>219</v>
      </c>
      <c r="I510" s="60"/>
      <c r="J510" s="58" t="s">
        <v>582</v>
      </c>
      <c r="K510" s="58"/>
    </row>
    <row r="511" spans="2:11" x14ac:dyDescent="0.2">
      <c r="B511" s="58" t="s">
        <v>10357</v>
      </c>
      <c r="C511" s="58" t="s">
        <v>316</v>
      </c>
      <c r="D511" s="60" t="s">
        <v>112</v>
      </c>
      <c r="E511" s="60" t="s">
        <v>25</v>
      </c>
      <c r="F511" s="58" t="s">
        <v>2808</v>
      </c>
      <c r="G511" s="58" t="s">
        <v>212</v>
      </c>
      <c r="H511" s="58" t="s">
        <v>213</v>
      </c>
      <c r="I511" s="60" t="s">
        <v>6922</v>
      </c>
      <c r="J511" s="58"/>
      <c r="K511" s="58"/>
    </row>
    <row r="512" spans="2:11" x14ac:dyDescent="0.2">
      <c r="B512" s="58" t="s">
        <v>10358</v>
      </c>
      <c r="C512" s="58" t="s">
        <v>316</v>
      </c>
      <c r="D512" s="60" t="s">
        <v>114</v>
      </c>
      <c r="E512" s="60" t="s">
        <v>16</v>
      </c>
      <c r="F512" s="58" t="s">
        <v>2820</v>
      </c>
      <c r="G512" s="58" t="s">
        <v>212</v>
      </c>
      <c r="H512" s="58" t="s">
        <v>213</v>
      </c>
      <c r="I512" s="60" t="s">
        <v>10359</v>
      </c>
      <c r="J512" s="58"/>
      <c r="K512" s="58"/>
    </row>
    <row r="513" spans="2:11" x14ac:dyDescent="0.2">
      <c r="B513" s="58" t="s">
        <v>10360</v>
      </c>
      <c r="C513" s="58" t="s">
        <v>316</v>
      </c>
      <c r="D513" s="60" t="s">
        <v>114</v>
      </c>
      <c r="E513" s="60" t="s">
        <v>17</v>
      </c>
      <c r="F513" s="58" t="s">
        <v>2822</v>
      </c>
      <c r="G513" s="58" t="s">
        <v>212</v>
      </c>
      <c r="H513" s="58" t="s">
        <v>213</v>
      </c>
      <c r="I513" s="60" t="s">
        <v>10361</v>
      </c>
      <c r="J513" s="58"/>
      <c r="K513" s="58"/>
    </row>
    <row r="514" spans="2:11" x14ac:dyDescent="0.2">
      <c r="B514" s="58" t="s">
        <v>10362</v>
      </c>
      <c r="C514" s="58" t="s">
        <v>316</v>
      </c>
      <c r="D514" s="60" t="s">
        <v>114</v>
      </c>
      <c r="E514" s="60" t="s">
        <v>18</v>
      </c>
      <c r="F514" s="58" t="s">
        <v>2824</v>
      </c>
      <c r="G514" s="58" t="s">
        <v>212</v>
      </c>
      <c r="H514" s="58" t="s">
        <v>213</v>
      </c>
      <c r="I514" s="60" t="s">
        <v>10363</v>
      </c>
      <c r="J514" s="58"/>
      <c r="K514" s="58"/>
    </row>
    <row r="515" spans="2:11" x14ac:dyDescent="0.2">
      <c r="B515" s="58" t="s">
        <v>10364</v>
      </c>
      <c r="C515" s="58" t="s">
        <v>316</v>
      </c>
      <c r="D515" s="60" t="s">
        <v>114</v>
      </c>
      <c r="E515" s="60" t="s">
        <v>19</v>
      </c>
      <c r="F515" s="58" t="s">
        <v>2826</v>
      </c>
      <c r="G515" s="58" t="s">
        <v>212</v>
      </c>
      <c r="H515" s="58" t="s">
        <v>213</v>
      </c>
      <c r="I515" s="60" t="s">
        <v>10365</v>
      </c>
      <c r="J515" s="58"/>
      <c r="K515" s="58"/>
    </row>
    <row r="516" spans="2:11" x14ac:dyDescent="0.2">
      <c r="B516" s="58" t="s">
        <v>10366</v>
      </c>
      <c r="C516" s="58" t="s">
        <v>316</v>
      </c>
      <c r="D516" s="60" t="s">
        <v>114</v>
      </c>
      <c r="E516" s="60" t="s">
        <v>20</v>
      </c>
      <c r="F516" s="58" t="s">
        <v>2828</v>
      </c>
      <c r="G516" s="58" t="s">
        <v>212</v>
      </c>
      <c r="H516" s="58" t="s">
        <v>213</v>
      </c>
      <c r="I516" s="60" t="s">
        <v>10367</v>
      </c>
      <c r="J516" s="58"/>
      <c r="K516" s="58"/>
    </row>
    <row r="517" spans="2:11" x14ac:dyDescent="0.2">
      <c r="B517" s="58" t="s">
        <v>10368</v>
      </c>
      <c r="C517" s="58" t="s">
        <v>316</v>
      </c>
      <c r="D517" s="60" t="s">
        <v>114</v>
      </c>
      <c r="E517" s="60" t="s">
        <v>21</v>
      </c>
      <c r="F517" s="58" t="s">
        <v>2830</v>
      </c>
      <c r="G517" s="58" t="s">
        <v>212</v>
      </c>
      <c r="H517" s="58" t="s">
        <v>213</v>
      </c>
      <c r="I517" s="60" t="s">
        <v>10369</v>
      </c>
      <c r="J517" s="58"/>
      <c r="K517" s="58"/>
    </row>
    <row r="518" spans="2:11" x14ac:dyDescent="0.2">
      <c r="B518" s="58" t="s">
        <v>10370</v>
      </c>
      <c r="C518" s="58" t="s">
        <v>316</v>
      </c>
      <c r="D518" s="60" t="s">
        <v>114</v>
      </c>
      <c r="E518" s="60" t="s">
        <v>22</v>
      </c>
      <c r="F518" s="58" t="s">
        <v>2832</v>
      </c>
      <c r="G518" s="58" t="s">
        <v>212</v>
      </c>
      <c r="H518" s="58" t="s">
        <v>213</v>
      </c>
      <c r="I518" s="60" t="s">
        <v>6930</v>
      </c>
      <c r="J518" s="58"/>
      <c r="K518" s="58"/>
    </row>
    <row r="519" spans="2:11" x14ac:dyDescent="0.2">
      <c r="B519" s="58" t="s">
        <v>10371</v>
      </c>
      <c r="C519" s="58" t="s">
        <v>316</v>
      </c>
      <c r="D519" s="60" t="s">
        <v>114</v>
      </c>
      <c r="E519" s="60" t="s">
        <v>23</v>
      </c>
      <c r="F519" s="58" t="s">
        <v>2834</v>
      </c>
      <c r="G519" s="58" t="s">
        <v>212</v>
      </c>
      <c r="H519" s="58" t="s">
        <v>213</v>
      </c>
      <c r="I519" s="60" t="s">
        <v>10372</v>
      </c>
      <c r="J519" s="58"/>
      <c r="K519" s="58"/>
    </row>
    <row r="520" spans="2:11" x14ac:dyDescent="0.2">
      <c r="B520" s="58" t="s">
        <v>10373</v>
      </c>
      <c r="C520" s="58" t="s">
        <v>316</v>
      </c>
      <c r="D520" s="60" t="s">
        <v>114</v>
      </c>
      <c r="E520" s="60" t="s">
        <v>24</v>
      </c>
      <c r="F520" s="58" t="s">
        <v>2836</v>
      </c>
      <c r="G520" s="58" t="s">
        <v>212</v>
      </c>
      <c r="H520" s="58" t="s">
        <v>213</v>
      </c>
      <c r="I520" s="60" t="s">
        <v>10374</v>
      </c>
      <c r="J520" s="58"/>
      <c r="K520" s="58"/>
    </row>
    <row r="521" spans="2:11" x14ac:dyDescent="0.2">
      <c r="B521" s="58" t="s">
        <v>10375</v>
      </c>
      <c r="C521" s="58" t="s">
        <v>316</v>
      </c>
      <c r="D521" s="60" t="s">
        <v>114</v>
      </c>
      <c r="E521" s="60" t="s">
        <v>25</v>
      </c>
      <c r="F521" s="58" t="s">
        <v>2838</v>
      </c>
      <c r="G521" s="58" t="s">
        <v>212</v>
      </c>
      <c r="H521" s="58" t="s">
        <v>213</v>
      </c>
      <c r="I521" s="60" t="s">
        <v>6934</v>
      </c>
      <c r="J521" s="58"/>
      <c r="K521" s="58"/>
    </row>
    <row r="522" spans="2:11" x14ac:dyDescent="0.2">
      <c r="B522" s="58" t="s">
        <v>10376</v>
      </c>
      <c r="C522" s="58" t="s">
        <v>316</v>
      </c>
      <c r="D522" s="60" t="s">
        <v>117</v>
      </c>
      <c r="E522" s="60" t="s">
        <v>16</v>
      </c>
      <c r="F522" s="58" t="s">
        <v>2850</v>
      </c>
      <c r="G522" s="58" t="s">
        <v>212</v>
      </c>
      <c r="H522" s="58" t="s">
        <v>219</v>
      </c>
      <c r="I522" s="60"/>
      <c r="J522" s="58" t="s">
        <v>582</v>
      </c>
      <c r="K522" s="58"/>
    </row>
    <row r="523" spans="2:11" x14ac:dyDescent="0.2">
      <c r="B523" s="58" t="s">
        <v>10377</v>
      </c>
      <c r="C523" s="58" t="s">
        <v>316</v>
      </c>
      <c r="D523" s="60" t="s">
        <v>117</v>
      </c>
      <c r="E523" s="60" t="s">
        <v>17</v>
      </c>
      <c r="F523" s="58" t="s">
        <v>2852</v>
      </c>
      <c r="G523" s="58" t="s">
        <v>212</v>
      </c>
      <c r="H523" s="58" t="s">
        <v>219</v>
      </c>
      <c r="I523" s="60"/>
      <c r="J523" s="58" t="s">
        <v>582</v>
      </c>
      <c r="K523" s="58"/>
    </row>
    <row r="524" spans="2:11" x14ac:dyDescent="0.2">
      <c r="B524" s="58" t="s">
        <v>10378</v>
      </c>
      <c r="C524" s="58" t="s">
        <v>316</v>
      </c>
      <c r="D524" s="60" t="s">
        <v>117</v>
      </c>
      <c r="E524" s="60" t="s">
        <v>18</v>
      </c>
      <c r="F524" s="58" t="s">
        <v>2854</v>
      </c>
      <c r="G524" s="58" t="s">
        <v>212</v>
      </c>
      <c r="H524" s="58" t="s">
        <v>219</v>
      </c>
      <c r="I524" s="60"/>
      <c r="J524" s="58" t="s">
        <v>582</v>
      </c>
      <c r="K524" s="58"/>
    </row>
    <row r="525" spans="2:11" x14ac:dyDescent="0.2">
      <c r="B525" s="58" t="s">
        <v>10379</v>
      </c>
      <c r="C525" s="58" t="s">
        <v>316</v>
      </c>
      <c r="D525" s="60" t="s">
        <v>117</v>
      </c>
      <c r="E525" s="60" t="s">
        <v>19</v>
      </c>
      <c r="F525" s="58" t="s">
        <v>2856</v>
      </c>
      <c r="G525" s="58" t="s">
        <v>212</v>
      </c>
      <c r="H525" s="58" t="s">
        <v>219</v>
      </c>
      <c r="I525" s="58"/>
      <c r="J525" s="58" t="s">
        <v>582</v>
      </c>
      <c r="K525" s="58"/>
    </row>
    <row r="526" spans="2:11" x14ac:dyDescent="0.2">
      <c r="B526" s="58" t="s">
        <v>10380</v>
      </c>
      <c r="C526" s="58" t="s">
        <v>316</v>
      </c>
      <c r="D526" s="60" t="s">
        <v>117</v>
      </c>
      <c r="E526" s="60" t="s">
        <v>20</v>
      </c>
      <c r="F526" s="58" t="s">
        <v>2858</v>
      </c>
      <c r="G526" s="58" t="s">
        <v>212</v>
      </c>
      <c r="H526" s="58" t="s">
        <v>219</v>
      </c>
      <c r="I526" s="58"/>
      <c r="J526" s="58" t="s">
        <v>582</v>
      </c>
      <c r="K526" s="58"/>
    </row>
    <row r="527" spans="2:11" x14ac:dyDescent="0.2">
      <c r="B527" s="58" t="s">
        <v>10381</v>
      </c>
      <c r="C527" s="58" t="s">
        <v>316</v>
      </c>
      <c r="D527" s="60" t="s">
        <v>117</v>
      </c>
      <c r="E527" s="60" t="s">
        <v>21</v>
      </c>
      <c r="F527" s="58" t="s">
        <v>2860</v>
      </c>
      <c r="G527" s="58" t="s">
        <v>212</v>
      </c>
      <c r="H527" s="58" t="s">
        <v>219</v>
      </c>
      <c r="I527" s="58"/>
      <c r="J527" s="58" t="s">
        <v>582</v>
      </c>
      <c r="K527" s="58"/>
    </row>
    <row r="528" spans="2:11" x14ac:dyDescent="0.2">
      <c r="B528" s="58" t="s">
        <v>10382</v>
      </c>
      <c r="C528" s="58" t="s">
        <v>316</v>
      </c>
      <c r="D528" s="60" t="s">
        <v>117</v>
      </c>
      <c r="E528" s="60" t="s">
        <v>22</v>
      </c>
      <c r="F528" s="58" t="s">
        <v>2862</v>
      </c>
      <c r="G528" s="58" t="s">
        <v>212</v>
      </c>
      <c r="H528" s="58" t="s">
        <v>213</v>
      </c>
      <c r="I528" s="58" t="s">
        <v>6942</v>
      </c>
      <c r="J528" s="58"/>
      <c r="K528" s="58"/>
    </row>
    <row r="529" spans="2:11" x14ac:dyDescent="0.2">
      <c r="B529" s="58" t="s">
        <v>10383</v>
      </c>
      <c r="C529" s="58" t="s">
        <v>316</v>
      </c>
      <c r="D529" s="60" t="s">
        <v>117</v>
      </c>
      <c r="E529" s="60" t="s">
        <v>23</v>
      </c>
      <c r="F529" s="58" t="s">
        <v>2864</v>
      </c>
      <c r="G529" s="58" t="s">
        <v>212</v>
      </c>
      <c r="H529" s="58" t="s">
        <v>219</v>
      </c>
      <c r="I529" s="58"/>
      <c r="J529" s="58" t="s">
        <v>582</v>
      </c>
      <c r="K529" s="58"/>
    </row>
    <row r="530" spans="2:11" x14ac:dyDescent="0.2">
      <c r="B530" s="58" t="s">
        <v>10384</v>
      </c>
      <c r="C530" s="58" t="s">
        <v>316</v>
      </c>
      <c r="D530" s="60" t="s">
        <v>117</v>
      </c>
      <c r="E530" s="60" t="s">
        <v>24</v>
      </c>
      <c r="F530" s="58" t="s">
        <v>2866</v>
      </c>
      <c r="G530" s="58" t="s">
        <v>212</v>
      </c>
      <c r="H530" s="58" t="s">
        <v>219</v>
      </c>
      <c r="I530" s="58"/>
      <c r="J530" s="58" t="s">
        <v>582</v>
      </c>
      <c r="K530" s="58"/>
    </row>
    <row r="531" spans="2:11" x14ac:dyDescent="0.2">
      <c r="B531" s="58" t="s">
        <v>10385</v>
      </c>
      <c r="C531" s="58" t="s">
        <v>316</v>
      </c>
      <c r="D531" s="60" t="s">
        <v>117</v>
      </c>
      <c r="E531" s="60" t="s">
        <v>25</v>
      </c>
      <c r="F531" s="58" t="s">
        <v>2868</v>
      </c>
      <c r="G531" s="58" t="s">
        <v>212</v>
      </c>
      <c r="H531" s="58" t="s">
        <v>213</v>
      </c>
      <c r="I531" s="58" t="s">
        <v>6946</v>
      </c>
      <c r="J531" s="58"/>
      <c r="K531" s="58"/>
    </row>
    <row r="532" spans="2:11" x14ac:dyDescent="0.2">
      <c r="B532" s="58" t="s">
        <v>10386</v>
      </c>
      <c r="C532" s="58" t="s">
        <v>316</v>
      </c>
      <c r="D532" s="60" t="s">
        <v>120</v>
      </c>
      <c r="E532" s="60" t="s">
        <v>16</v>
      </c>
      <c r="F532" s="58" t="s">
        <v>2880</v>
      </c>
      <c r="G532" s="58" t="s">
        <v>212</v>
      </c>
      <c r="H532" s="58" t="s">
        <v>219</v>
      </c>
      <c r="I532" s="58"/>
      <c r="J532" s="58" t="s">
        <v>582</v>
      </c>
      <c r="K532" s="58"/>
    </row>
    <row r="533" spans="2:11" x14ac:dyDescent="0.2">
      <c r="B533" s="58" t="s">
        <v>10387</v>
      </c>
      <c r="C533" s="58" t="s">
        <v>316</v>
      </c>
      <c r="D533" s="60" t="s">
        <v>120</v>
      </c>
      <c r="E533" s="60" t="s">
        <v>17</v>
      </c>
      <c r="F533" s="58" t="s">
        <v>2882</v>
      </c>
      <c r="G533" s="58" t="s">
        <v>212</v>
      </c>
      <c r="H533" s="58" t="s">
        <v>219</v>
      </c>
      <c r="I533" s="58"/>
      <c r="J533" s="58" t="s">
        <v>582</v>
      </c>
      <c r="K533" s="58"/>
    </row>
    <row r="534" spans="2:11" x14ac:dyDescent="0.2">
      <c r="B534" s="58" t="s">
        <v>10388</v>
      </c>
      <c r="C534" s="58" t="s">
        <v>316</v>
      </c>
      <c r="D534" s="60" t="s">
        <v>120</v>
      </c>
      <c r="E534" s="60" t="s">
        <v>18</v>
      </c>
      <c r="F534" s="58" t="s">
        <v>2884</v>
      </c>
      <c r="G534" s="58" t="s">
        <v>212</v>
      </c>
      <c r="H534" s="58" t="s">
        <v>219</v>
      </c>
      <c r="I534" s="58"/>
      <c r="J534" s="58" t="s">
        <v>582</v>
      </c>
      <c r="K534" s="58"/>
    </row>
    <row r="535" spans="2:11" x14ac:dyDescent="0.2">
      <c r="B535" s="58" t="s">
        <v>10389</v>
      </c>
      <c r="C535" s="58" t="s">
        <v>316</v>
      </c>
      <c r="D535" s="60" t="s">
        <v>120</v>
      </c>
      <c r="E535" s="60" t="s">
        <v>19</v>
      </c>
      <c r="F535" s="58" t="s">
        <v>2886</v>
      </c>
      <c r="G535" s="58" t="s">
        <v>212</v>
      </c>
      <c r="H535" s="58" t="s">
        <v>219</v>
      </c>
      <c r="I535" s="58"/>
      <c r="J535" s="58" t="s">
        <v>582</v>
      </c>
      <c r="K535" s="58"/>
    </row>
    <row r="536" spans="2:11" x14ac:dyDescent="0.2">
      <c r="B536" s="58" t="s">
        <v>10390</v>
      </c>
      <c r="C536" s="58" t="s">
        <v>316</v>
      </c>
      <c r="D536" s="60" t="s">
        <v>120</v>
      </c>
      <c r="E536" s="60" t="s">
        <v>20</v>
      </c>
      <c r="F536" s="58" t="s">
        <v>2888</v>
      </c>
      <c r="G536" s="58" t="s">
        <v>212</v>
      </c>
      <c r="H536" s="58" t="s">
        <v>219</v>
      </c>
      <c r="I536" s="58"/>
      <c r="J536" s="58" t="s">
        <v>582</v>
      </c>
      <c r="K536" s="58"/>
    </row>
    <row r="537" spans="2:11" x14ac:dyDescent="0.2">
      <c r="B537" s="58" t="s">
        <v>10391</v>
      </c>
      <c r="C537" s="58" t="s">
        <v>316</v>
      </c>
      <c r="D537" s="60" t="s">
        <v>120</v>
      </c>
      <c r="E537" s="60" t="s">
        <v>21</v>
      </c>
      <c r="F537" s="58" t="s">
        <v>2890</v>
      </c>
      <c r="G537" s="58" t="s">
        <v>212</v>
      </c>
      <c r="H537" s="58" t="s">
        <v>219</v>
      </c>
      <c r="I537" s="60"/>
      <c r="J537" s="58" t="s">
        <v>582</v>
      </c>
      <c r="K537" s="58"/>
    </row>
    <row r="538" spans="2:11" x14ac:dyDescent="0.2">
      <c r="B538" s="58" t="s">
        <v>10392</v>
      </c>
      <c r="C538" s="58" t="s">
        <v>316</v>
      </c>
      <c r="D538" s="60" t="s">
        <v>120</v>
      </c>
      <c r="E538" s="60" t="s">
        <v>22</v>
      </c>
      <c r="F538" s="58" t="s">
        <v>2892</v>
      </c>
      <c r="G538" s="58" t="s">
        <v>212</v>
      </c>
      <c r="H538" s="58" t="s">
        <v>213</v>
      </c>
      <c r="I538" s="60" t="s">
        <v>6954</v>
      </c>
      <c r="J538" s="58"/>
      <c r="K538" s="58"/>
    </row>
    <row r="539" spans="2:11" x14ac:dyDescent="0.2">
      <c r="B539" s="58" t="s">
        <v>10393</v>
      </c>
      <c r="C539" s="58" t="s">
        <v>316</v>
      </c>
      <c r="D539" s="60" t="s">
        <v>120</v>
      </c>
      <c r="E539" s="60" t="s">
        <v>23</v>
      </c>
      <c r="F539" s="58" t="s">
        <v>2894</v>
      </c>
      <c r="G539" s="58" t="s">
        <v>212</v>
      </c>
      <c r="H539" s="58" t="s">
        <v>219</v>
      </c>
      <c r="I539" s="58"/>
      <c r="J539" s="58" t="s">
        <v>582</v>
      </c>
      <c r="K539" s="58"/>
    </row>
    <row r="540" spans="2:11" x14ac:dyDescent="0.2">
      <c r="B540" s="58" t="s">
        <v>10394</v>
      </c>
      <c r="C540" s="58" t="s">
        <v>316</v>
      </c>
      <c r="D540" s="60" t="s">
        <v>120</v>
      </c>
      <c r="E540" s="60" t="s">
        <v>24</v>
      </c>
      <c r="F540" s="58" t="s">
        <v>2896</v>
      </c>
      <c r="G540" s="58" t="s">
        <v>212</v>
      </c>
      <c r="H540" s="58" t="s">
        <v>219</v>
      </c>
      <c r="I540" s="58"/>
      <c r="J540" s="58" t="s">
        <v>582</v>
      </c>
      <c r="K540" s="58"/>
    </row>
    <row r="541" spans="2:11" x14ac:dyDescent="0.2">
      <c r="B541" s="58" t="s">
        <v>10395</v>
      </c>
      <c r="C541" s="58" t="s">
        <v>316</v>
      </c>
      <c r="D541" s="60" t="s">
        <v>120</v>
      </c>
      <c r="E541" s="60" t="s">
        <v>25</v>
      </c>
      <c r="F541" s="58" t="s">
        <v>2898</v>
      </c>
      <c r="G541" s="58" t="s">
        <v>212</v>
      </c>
      <c r="H541" s="58" t="s">
        <v>213</v>
      </c>
      <c r="I541" s="58" t="s">
        <v>6958</v>
      </c>
      <c r="J541" s="58"/>
      <c r="K541" s="58"/>
    </row>
    <row r="542" spans="2:11" x14ac:dyDescent="0.2">
      <c r="B542" s="58" t="s">
        <v>10396</v>
      </c>
      <c r="C542" s="58" t="s">
        <v>316</v>
      </c>
      <c r="D542" s="60" t="s">
        <v>123</v>
      </c>
      <c r="E542" s="60" t="s">
        <v>16</v>
      </c>
      <c r="F542" s="58" t="s">
        <v>2910</v>
      </c>
      <c r="G542" s="58" t="s">
        <v>212</v>
      </c>
      <c r="H542" s="58" t="s">
        <v>219</v>
      </c>
      <c r="I542" s="58"/>
      <c r="J542" s="58" t="s">
        <v>582</v>
      </c>
      <c r="K542" s="58"/>
    </row>
    <row r="543" spans="2:11" x14ac:dyDescent="0.2">
      <c r="B543" s="58" t="s">
        <v>10397</v>
      </c>
      <c r="C543" s="58" t="s">
        <v>316</v>
      </c>
      <c r="D543" s="60" t="s">
        <v>123</v>
      </c>
      <c r="E543" s="60" t="s">
        <v>17</v>
      </c>
      <c r="F543" s="58" t="s">
        <v>2912</v>
      </c>
      <c r="G543" s="58" t="s">
        <v>212</v>
      </c>
      <c r="H543" s="58" t="s">
        <v>219</v>
      </c>
      <c r="I543" s="58"/>
      <c r="J543" s="58" t="s">
        <v>582</v>
      </c>
      <c r="K543" s="58"/>
    </row>
    <row r="544" spans="2:11" x14ac:dyDescent="0.2">
      <c r="B544" s="58" t="s">
        <v>10398</v>
      </c>
      <c r="C544" s="58" t="s">
        <v>316</v>
      </c>
      <c r="D544" s="60" t="s">
        <v>123</v>
      </c>
      <c r="E544" s="60" t="s">
        <v>18</v>
      </c>
      <c r="F544" s="58" t="s">
        <v>2914</v>
      </c>
      <c r="G544" s="58" t="s">
        <v>212</v>
      </c>
      <c r="H544" s="58" t="s">
        <v>219</v>
      </c>
      <c r="I544" s="58"/>
      <c r="J544" s="58" t="s">
        <v>582</v>
      </c>
      <c r="K544" s="58"/>
    </row>
    <row r="545" spans="2:11" x14ac:dyDescent="0.2">
      <c r="B545" s="58" t="s">
        <v>10399</v>
      </c>
      <c r="C545" s="58" t="s">
        <v>316</v>
      </c>
      <c r="D545" s="60" t="s">
        <v>123</v>
      </c>
      <c r="E545" s="60" t="s">
        <v>19</v>
      </c>
      <c r="F545" s="58" t="s">
        <v>2916</v>
      </c>
      <c r="G545" s="58" t="s">
        <v>212</v>
      </c>
      <c r="H545" s="58" t="s">
        <v>219</v>
      </c>
      <c r="I545" s="58"/>
      <c r="J545" s="58" t="s">
        <v>582</v>
      </c>
      <c r="K545" s="58"/>
    </row>
    <row r="546" spans="2:11" x14ac:dyDescent="0.2">
      <c r="B546" s="58" t="s">
        <v>10400</v>
      </c>
      <c r="C546" s="58" t="s">
        <v>316</v>
      </c>
      <c r="D546" s="60" t="s">
        <v>123</v>
      </c>
      <c r="E546" s="60" t="s">
        <v>20</v>
      </c>
      <c r="F546" s="58" t="s">
        <v>2918</v>
      </c>
      <c r="G546" s="58" t="s">
        <v>212</v>
      </c>
      <c r="H546" s="58" t="s">
        <v>219</v>
      </c>
      <c r="I546" s="58"/>
      <c r="J546" s="58" t="s">
        <v>582</v>
      </c>
      <c r="K546" s="58"/>
    </row>
    <row r="547" spans="2:11" x14ac:dyDescent="0.2">
      <c r="B547" s="58" t="s">
        <v>10401</v>
      </c>
      <c r="C547" s="58" t="s">
        <v>316</v>
      </c>
      <c r="D547" s="60" t="s">
        <v>123</v>
      </c>
      <c r="E547" s="60" t="s">
        <v>21</v>
      </c>
      <c r="F547" s="58" t="s">
        <v>2920</v>
      </c>
      <c r="G547" s="58" t="s">
        <v>212</v>
      </c>
      <c r="H547" s="58" t="s">
        <v>219</v>
      </c>
      <c r="I547" s="58"/>
      <c r="J547" s="58" t="s">
        <v>582</v>
      </c>
      <c r="K547" s="58"/>
    </row>
    <row r="548" spans="2:11" x14ac:dyDescent="0.2">
      <c r="B548" s="58" t="s">
        <v>10402</v>
      </c>
      <c r="C548" s="58" t="s">
        <v>316</v>
      </c>
      <c r="D548" s="60" t="s">
        <v>123</v>
      </c>
      <c r="E548" s="60" t="s">
        <v>22</v>
      </c>
      <c r="F548" s="58" t="s">
        <v>2922</v>
      </c>
      <c r="G548" s="58" t="s">
        <v>212</v>
      </c>
      <c r="H548" s="58" t="s">
        <v>213</v>
      </c>
      <c r="I548" s="58" t="s">
        <v>6966</v>
      </c>
      <c r="J548" s="58"/>
      <c r="K548" s="58"/>
    </row>
    <row r="549" spans="2:11" x14ac:dyDescent="0.2">
      <c r="B549" s="58" t="s">
        <v>10403</v>
      </c>
      <c r="C549" s="58" t="s">
        <v>316</v>
      </c>
      <c r="D549" s="60" t="s">
        <v>123</v>
      </c>
      <c r="E549" s="60" t="s">
        <v>23</v>
      </c>
      <c r="F549" s="58" t="s">
        <v>2924</v>
      </c>
      <c r="G549" s="58" t="s">
        <v>212</v>
      </c>
      <c r="H549" s="58" t="s">
        <v>219</v>
      </c>
      <c r="I549" s="58"/>
      <c r="J549" s="58" t="s">
        <v>582</v>
      </c>
      <c r="K549" s="58"/>
    </row>
    <row r="550" spans="2:11" x14ac:dyDescent="0.2">
      <c r="B550" s="58" t="s">
        <v>10404</v>
      </c>
      <c r="C550" s="58" t="s">
        <v>316</v>
      </c>
      <c r="D550" s="60" t="s">
        <v>123</v>
      </c>
      <c r="E550" s="60" t="s">
        <v>24</v>
      </c>
      <c r="F550" s="58" t="s">
        <v>2926</v>
      </c>
      <c r="G550" s="58" t="s">
        <v>212</v>
      </c>
      <c r="H550" s="58" t="s">
        <v>219</v>
      </c>
      <c r="I550" s="58"/>
      <c r="J550" s="58" t="s">
        <v>582</v>
      </c>
      <c r="K550" s="58"/>
    </row>
    <row r="551" spans="2:11" x14ac:dyDescent="0.2">
      <c r="B551" s="58" t="s">
        <v>10405</v>
      </c>
      <c r="C551" s="58" t="s">
        <v>316</v>
      </c>
      <c r="D551" s="60" t="s">
        <v>123</v>
      </c>
      <c r="E551" s="60" t="s">
        <v>25</v>
      </c>
      <c r="F551" s="58" t="s">
        <v>2928</v>
      </c>
      <c r="G551" s="58" t="s">
        <v>212</v>
      </c>
      <c r="H551" s="58" t="s">
        <v>213</v>
      </c>
      <c r="I551" s="60" t="s">
        <v>6970</v>
      </c>
      <c r="J551" s="58"/>
      <c r="K551" s="58"/>
    </row>
    <row r="552" spans="2:11" x14ac:dyDescent="0.2">
      <c r="B552" s="58" t="s">
        <v>10406</v>
      </c>
      <c r="C552" s="58" t="s">
        <v>316</v>
      </c>
      <c r="D552" s="60" t="s">
        <v>126</v>
      </c>
      <c r="E552" s="60" t="s">
        <v>16</v>
      </c>
      <c r="F552" s="58" t="s">
        <v>2940</v>
      </c>
      <c r="G552" s="58" t="s">
        <v>212</v>
      </c>
      <c r="H552" s="58" t="s">
        <v>213</v>
      </c>
      <c r="I552" s="60" t="s">
        <v>10407</v>
      </c>
      <c r="J552" s="58"/>
      <c r="K552" s="58"/>
    </row>
    <row r="553" spans="2:11" x14ac:dyDescent="0.2">
      <c r="B553" s="58" t="s">
        <v>10408</v>
      </c>
      <c r="C553" s="58" t="s">
        <v>316</v>
      </c>
      <c r="D553" s="60" t="s">
        <v>126</v>
      </c>
      <c r="E553" s="60" t="s">
        <v>17</v>
      </c>
      <c r="F553" s="58" t="s">
        <v>2942</v>
      </c>
      <c r="G553" s="58" t="s">
        <v>212</v>
      </c>
      <c r="H553" s="58" t="s">
        <v>213</v>
      </c>
      <c r="I553" s="58" t="s">
        <v>10409</v>
      </c>
      <c r="J553" s="58"/>
      <c r="K553" s="58"/>
    </row>
    <row r="554" spans="2:11" x14ac:dyDescent="0.2">
      <c r="B554" s="58" t="s">
        <v>10410</v>
      </c>
      <c r="C554" s="58" t="s">
        <v>316</v>
      </c>
      <c r="D554" s="60" t="s">
        <v>126</v>
      </c>
      <c r="E554" s="60" t="s">
        <v>18</v>
      </c>
      <c r="F554" s="58" t="s">
        <v>2944</v>
      </c>
      <c r="G554" s="58" t="s">
        <v>212</v>
      </c>
      <c r="H554" s="58" t="s">
        <v>213</v>
      </c>
      <c r="I554" s="58" t="s">
        <v>10411</v>
      </c>
      <c r="J554" s="58"/>
      <c r="K554" s="58"/>
    </row>
    <row r="555" spans="2:11" x14ac:dyDescent="0.2">
      <c r="B555" s="58" t="s">
        <v>10412</v>
      </c>
      <c r="C555" s="58" t="s">
        <v>316</v>
      </c>
      <c r="D555" s="60" t="s">
        <v>126</v>
      </c>
      <c r="E555" s="60" t="s">
        <v>19</v>
      </c>
      <c r="F555" s="58" t="s">
        <v>2946</v>
      </c>
      <c r="G555" s="58" t="s">
        <v>212</v>
      </c>
      <c r="H555" s="58" t="s">
        <v>213</v>
      </c>
      <c r="I555" s="58" t="s">
        <v>10413</v>
      </c>
      <c r="J555" s="58"/>
      <c r="K555" s="58"/>
    </row>
    <row r="556" spans="2:11" x14ac:dyDescent="0.2">
      <c r="B556" s="58" t="s">
        <v>10414</v>
      </c>
      <c r="C556" s="58" t="s">
        <v>316</v>
      </c>
      <c r="D556" s="60" t="s">
        <v>126</v>
      </c>
      <c r="E556" s="60" t="s">
        <v>20</v>
      </c>
      <c r="F556" s="58" t="s">
        <v>2948</v>
      </c>
      <c r="G556" s="58" t="s">
        <v>212</v>
      </c>
      <c r="H556" s="58" t="s">
        <v>213</v>
      </c>
      <c r="I556" s="58" t="s">
        <v>10415</v>
      </c>
      <c r="J556" s="58"/>
      <c r="K556" s="58"/>
    </row>
    <row r="557" spans="2:11" x14ac:dyDescent="0.2">
      <c r="B557" s="58" t="s">
        <v>10416</v>
      </c>
      <c r="C557" s="58" t="s">
        <v>316</v>
      </c>
      <c r="D557" s="60" t="s">
        <v>126</v>
      </c>
      <c r="E557" s="60" t="s">
        <v>21</v>
      </c>
      <c r="F557" s="58" t="s">
        <v>2950</v>
      </c>
      <c r="G557" s="58" t="s">
        <v>212</v>
      </c>
      <c r="H557" s="58" t="s">
        <v>213</v>
      </c>
      <c r="I557" s="58" t="s">
        <v>10417</v>
      </c>
      <c r="J557" s="58"/>
      <c r="K557" s="58"/>
    </row>
    <row r="558" spans="2:11" x14ac:dyDescent="0.2">
      <c r="B558" s="58" t="s">
        <v>10418</v>
      </c>
      <c r="C558" s="58" t="s">
        <v>316</v>
      </c>
      <c r="D558" s="60" t="s">
        <v>126</v>
      </c>
      <c r="E558" s="60" t="s">
        <v>22</v>
      </c>
      <c r="F558" s="58" t="s">
        <v>2952</v>
      </c>
      <c r="G558" s="58" t="s">
        <v>212</v>
      </c>
      <c r="H558" s="58" t="s">
        <v>213</v>
      </c>
      <c r="I558" s="58" t="s">
        <v>6978</v>
      </c>
      <c r="J558" s="58"/>
      <c r="K558" s="58"/>
    </row>
    <row r="559" spans="2:11" x14ac:dyDescent="0.2">
      <c r="B559" s="58" t="s">
        <v>10419</v>
      </c>
      <c r="C559" s="58" t="s">
        <v>316</v>
      </c>
      <c r="D559" s="60" t="s">
        <v>126</v>
      </c>
      <c r="E559" s="60" t="s">
        <v>23</v>
      </c>
      <c r="F559" s="58" t="s">
        <v>2954</v>
      </c>
      <c r="G559" s="58" t="s">
        <v>212</v>
      </c>
      <c r="H559" s="58" t="s">
        <v>213</v>
      </c>
      <c r="I559" s="58" t="s">
        <v>10420</v>
      </c>
      <c r="J559" s="58"/>
      <c r="K559" s="58"/>
    </row>
    <row r="560" spans="2:11" x14ac:dyDescent="0.2">
      <c r="B560" s="58" t="s">
        <v>10421</v>
      </c>
      <c r="C560" s="58" t="s">
        <v>316</v>
      </c>
      <c r="D560" s="60" t="s">
        <v>126</v>
      </c>
      <c r="E560" s="60" t="s">
        <v>24</v>
      </c>
      <c r="F560" s="58" t="s">
        <v>2956</v>
      </c>
      <c r="G560" s="58" t="s">
        <v>212</v>
      </c>
      <c r="H560" s="58" t="s">
        <v>213</v>
      </c>
      <c r="I560" s="58" t="s">
        <v>10422</v>
      </c>
      <c r="J560" s="58"/>
      <c r="K560" s="58"/>
    </row>
    <row r="561" spans="2:11" x14ac:dyDescent="0.2">
      <c r="B561" s="58" t="s">
        <v>10423</v>
      </c>
      <c r="C561" s="58" t="s">
        <v>316</v>
      </c>
      <c r="D561" s="60" t="s">
        <v>126</v>
      </c>
      <c r="E561" s="60" t="s">
        <v>25</v>
      </c>
      <c r="F561" s="58" t="s">
        <v>2958</v>
      </c>
      <c r="G561" s="58" t="s">
        <v>212</v>
      </c>
      <c r="H561" s="58" t="s">
        <v>213</v>
      </c>
      <c r="I561" s="58" t="s">
        <v>6982</v>
      </c>
      <c r="J561" s="58"/>
      <c r="K561" s="58"/>
    </row>
    <row r="562" spans="2:11" x14ac:dyDescent="0.2">
      <c r="B562" s="58" t="s">
        <v>10424</v>
      </c>
      <c r="C562" s="58" t="s">
        <v>316</v>
      </c>
      <c r="D562" s="60" t="s">
        <v>129</v>
      </c>
      <c r="E562" s="60" t="s">
        <v>16</v>
      </c>
      <c r="F562" s="58" t="s">
        <v>2970</v>
      </c>
      <c r="G562" s="58" t="s">
        <v>212</v>
      </c>
      <c r="H562" s="58" t="s">
        <v>219</v>
      </c>
      <c r="I562" s="58"/>
      <c r="J562" s="58" t="s">
        <v>582</v>
      </c>
      <c r="K562" s="58"/>
    </row>
    <row r="563" spans="2:11" x14ac:dyDescent="0.2">
      <c r="B563" s="58" t="s">
        <v>10425</v>
      </c>
      <c r="C563" s="58" t="s">
        <v>316</v>
      </c>
      <c r="D563" s="60" t="s">
        <v>129</v>
      </c>
      <c r="E563" s="60" t="s">
        <v>17</v>
      </c>
      <c r="F563" s="58" t="s">
        <v>2972</v>
      </c>
      <c r="G563" s="58" t="s">
        <v>212</v>
      </c>
      <c r="H563" s="58" t="s">
        <v>219</v>
      </c>
      <c r="I563" s="58"/>
      <c r="J563" s="58" t="s">
        <v>582</v>
      </c>
      <c r="K563" s="58"/>
    </row>
    <row r="564" spans="2:11" x14ac:dyDescent="0.2">
      <c r="B564" s="58" t="s">
        <v>10426</v>
      </c>
      <c r="C564" s="58" t="s">
        <v>316</v>
      </c>
      <c r="D564" s="60" t="s">
        <v>129</v>
      </c>
      <c r="E564" s="60" t="s">
        <v>18</v>
      </c>
      <c r="F564" s="58" t="s">
        <v>2974</v>
      </c>
      <c r="G564" s="58" t="s">
        <v>212</v>
      </c>
      <c r="H564" s="58" t="s">
        <v>219</v>
      </c>
      <c r="I564" s="58"/>
      <c r="J564" s="58" t="s">
        <v>582</v>
      </c>
      <c r="K564" s="58"/>
    </row>
    <row r="565" spans="2:11" x14ac:dyDescent="0.2">
      <c r="B565" s="58" t="s">
        <v>10427</v>
      </c>
      <c r="C565" s="58" t="s">
        <v>316</v>
      </c>
      <c r="D565" s="60" t="s">
        <v>129</v>
      </c>
      <c r="E565" s="60" t="s">
        <v>19</v>
      </c>
      <c r="F565" s="58" t="s">
        <v>2976</v>
      </c>
      <c r="G565" s="58" t="s">
        <v>212</v>
      </c>
      <c r="H565" s="58" t="s">
        <v>219</v>
      </c>
      <c r="I565" s="60"/>
      <c r="J565" s="58" t="s">
        <v>582</v>
      </c>
      <c r="K565" s="58"/>
    </row>
    <row r="566" spans="2:11" x14ac:dyDescent="0.2">
      <c r="B566" s="58" t="s">
        <v>10428</v>
      </c>
      <c r="C566" s="58" t="s">
        <v>316</v>
      </c>
      <c r="D566" s="60" t="s">
        <v>129</v>
      </c>
      <c r="E566" s="60" t="s">
        <v>20</v>
      </c>
      <c r="F566" s="58" t="s">
        <v>2978</v>
      </c>
      <c r="G566" s="58" t="s">
        <v>212</v>
      </c>
      <c r="H566" s="58" t="s">
        <v>219</v>
      </c>
      <c r="I566" s="60"/>
      <c r="J566" s="58" t="s">
        <v>582</v>
      </c>
      <c r="K566" s="58"/>
    </row>
    <row r="567" spans="2:11" x14ac:dyDescent="0.2">
      <c r="B567" s="58" t="s">
        <v>10429</v>
      </c>
      <c r="C567" s="58" t="s">
        <v>316</v>
      </c>
      <c r="D567" s="60" t="s">
        <v>129</v>
      </c>
      <c r="E567" s="60" t="s">
        <v>21</v>
      </c>
      <c r="F567" s="58" t="s">
        <v>2980</v>
      </c>
      <c r="G567" s="58" t="s">
        <v>212</v>
      </c>
      <c r="H567" s="58" t="s">
        <v>219</v>
      </c>
      <c r="I567" s="60"/>
      <c r="J567" s="58" t="s">
        <v>582</v>
      </c>
      <c r="K567" s="58"/>
    </row>
    <row r="568" spans="2:11" x14ac:dyDescent="0.2">
      <c r="B568" s="58" t="s">
        <v>10430</v>
      </c>
      <c r="C568" s="58" t="s">
        <v>316</v>
      </c>
      <c r="D568" s="60" t="s">
        <v>129</v>
      </c>
      <c r="E568" s="60" t="s">
        <v>22</v>
      </c>
      <c r="F568" s="58" t="s">
        <v>2982</v>
      </c>
      <c r="G568" s="58" t="s">
        <v>212</v>
      </c>
      <c r="H568" s="58" t="s">
        <v>213</v>
      </c>
      <c r="I568" s="60" t="s">
        <v>6990</v>
      </c>
      <c r="J568" s="58"/>
      <c r="K568" s="58"/>
    </row>
    <row r="569" spans="2:11" x14ac:dyDescent="0.2">
      <c r="B569" s="58" t="s">
        <v>10431</v>
      </c>
      <c r="C569" s="58" t="s">
        <v>316</v>
      </c>
      <c r="D569" s="60" t="s">
        <v>129</v>
      </c>
      <c r="E569" s="60" t="s">
        <v>23</v>
      </c>
      <c r="F569" s="58" t="s">
        <v>2984</v>
      </c>
      <c r="G569" s="58" t="s">
        <v>212</v>
      </c>
      <c r="H569" s="58" t="s">
        <v>219</v>
      </c>
      <c r="I569" s="60"/>
      <c r="J569" s="58" t="s">
        <v>582</v>
      </c>
      <c r="K569" s="58"/>
    </row>
    <row r="570" spans="2:11" x14ac:dyDescent="0.2">
      <c r="B570" s="58" t="s">
        <v>10432</v>
      </c>
      <c r="C570" s="58" t="s">
        <v>316</v>
      </c>
      <c r="D570" s="60" t="s">
        <v>129</v>
      </c>
      <c r="E570" s="60" t="s">
        <v>24</v>
      </c>
      <c r="F570" s="58" t="s">
        <v>2986</v>
      </c>
      <c r="G570" s="58" t="s">
        <v>212</v>
      </c>
      <c r="H570" s="58" t="s">
        <v>219</v>
      </c>
      <c r="I570" s="60"/>
      <c r="J570" s="58" t="s">
        <v>582</v>
      </c>
      <c r="K570" s="58"/>
    </row>
    <row r="571" spans="2:11" x14ac:dyDescent="0.2">
      <c r="B571" s="58" t="s">
        <v>10433</v>
      </c>
      <c r="C571" s="58" t="s">
        <v>316</v>
      </c>
      <c r="D571" s="60" t="s">
        <v>129</v>
      </c>
      <c r="E571" s="60" t="s">
        <v>25</v>
      </c>
      <c r="F571" s="58" t="s">
        <v>2988</v>
      </c>
      <c r="G571" s="58" t="s">
        <v>212</v>
      </c>
      <c r="H571" s="58" t="s">
        <v>213</v>
      </c>
      <c r="I571" s="60" t="s">
        <v>6994</v>
      </c>
      <c r="J571" s="58"/>
      <c r="K571" s="58"/>
    </row>
    <row r="572" spans="2:11" x14ac:dyDescent="0.2">
      <c r="B572" s="58" t="s">
        <v>10434</v>
      </c>
      <c r="C572" s="58" t="s">
        <v>316</v>
      </c>
      <c r="D572" s="60" t="s">
        <v>131</v>
      </c>
      <c r="E572" s="60" t="s">
        <v>16</v>
      </c>
      <c r="F572" s="58" t="s">
        <v>3000</v>
      </c>
      <c r="G572" s="58" t="s">
        <v>212</v>
      </c>
      <c r="H572" s="58" t="s">
        <v>219</v>
      </c>
      <c r="I572" s="60"/>
      <c r="J572" s="58" t="s">
        <v>582</v>
      </c>
      <c r="K572" s="58"/>
    </row>
    <row r="573" spans="2:11" x14ac:dyDescent="0.2">
      <c r="B573" s="58" t="s">
        <v>10435</v>
      </c>
      <c r="C573" s="58" t="s">
        <v>316</v>
      </c>
      <c r="D573" s="60" t="s">
        <v>131</v>
      </c>
      <c r="E573" s="60" t="s">
        <v>17</v>
      </c>
      <c r="F573" s="58" t="s">
        <v>3002</v>
      </c>
      <c r="G573" s="58" t="s">
        <v>212</v>
      </c>
      <c r="H573" s="58" t="s">
        <v>219</v>
      </c>
      <c r="I573" s="60"/>
      <c r="J573" s="58" t="s">
        <v>582</v>
      </c>
      <c r="K573" s="58"/>
    </row>
    <row r="574" spans="2:11" x14ac:dyDescent="0.2">
      <c r="B574" s="58" t="s">
        <v>10436</v>
      </c>
      <c r="C574" s="58" t="s">
        <v>316</v>
      </c>
      <c r="D574" s="60" t="s">
        <v>131</v>
      </c>
      <c r="E574" s="60" t="s">
        <v>18</v>
      </c>
      <c r="F574" s="58" t="s">
        <v>3004</v>
      </c>
      <c r="G574" s="58" t="s">
        <v>212</v>
      </c>
      <c r="H574" s="58" t="s">
        <v>219</v>
      </c>
      <c r="I574" s="60"/>
      <c r="J574" s="58" t="s">
        <v>582</v>
      </c>
      <c r="K574" s="58"/>
    </row>
    <row r="575" spans="2:11" x14ac:dyDescent="0.2">
      <c r="B575" s="58" t="s">
        <v>10437</v>
      </c>
      <c r="C575" s="58" t="s">
        <v>316</v>
      </c>
      <c r="D575" s="60" t="s">
        <v>131</v>
      </c>
      <c r="E575" s="60" t="s">
        <v>19</v>
      </c>
      <c r="F575" s="58" t="s">
        <v>3006</v>
      </c>
      <c r="G575" s="58" t="s">
        <v>212</v>
      </c>
      <c r="H575" s="58" t="s">
        <v>219</v>
      </c>
      <c r="I575" s="60"/>
      <c r="J575" s="58" t="s">
        <v>582</v>
      </c>
      <c r="K575" s="58"/>
    </row>
    <row r="576" spans="2:11" x14ac:dyDescent="0.2">
      <c r="B576" s="58" t="s">
        <v>10438</v>
      </c>
      <c r="C576" s="58" t="s">
        <v>316</v>
      </c>
      <c r="D576" s="60" t="s">
        <v>131</v>
      </c>
      <c r="E576" s="60" t="s">
        <v>20</v>
      </c>
      <c r="F576" s="58" t="s">
        <v>3008</v>
      </c>
      <c r="G576" s="58" t="s">
        <v>212</v>
      </c>
      <c r="H576" s="58" t="s">
        <v>219</v>
      </c>
      <c r="I576" s="60"/>
      <c r="J576" s="58" t="s">
        <v>582</v>
      </c>
      <c r="K576" s="58"/>
    </row>
    <row r="577" spans="2:11" x14ac:dyDescent="0.2">
      <c r="B577" s="58" t="s">
        <v>10439</v>
      </c>
      <c r="C577" s="58" t="s">
        <v>316</v>
      </c>
      <c r="D577" s="60" t="s">
        <v>131</v>
      </c>
      <c r="E577" s="60" t="s">
        <v>21</v>
      </c>
      <c r="F577" s="58" t="s">
        <v>3010</v>
      </c>
      <c r="G577" s="58" t="s">
        <v>212</v>
      </c>
      <c r="H577" s="58" t="s">
        <v>219</v>
      </c>
      <c r="I577" s="60"/>
      <c r="J577" s="58" t="s">
        <v>582</v>
      </c>
      <c r="K577" s="58"/>
    </row>
    <row r="578" spans="2:11" x14ac:dyDescent="0.2">
      <c r="B578" s="58" t="s">
        <v>10440</v>
      </c>
      <c r="C578" s="58" t="s">
        <v>316</v>
      </c>
      <c r="D578" s="60" t="s">
        <v>131</v>
      </c>
      <c r="E578" s="60" t="s">
        <v>22</v>
      </c>
      <c r="F578" s="58" t="s">
        <v>3012</v>
      </c>
      <c r="G578" s="58" t="s">
        <v>212</v>
      </c>
      <c r="H578" s="58" t="s">
        <v>213</v>
      </c>
      <c r="I578" s="60" t="s">
        <v>7002</v>
      </c>
      <c r="J578" s="58"/>
      <c r="K578" s="58"/>
    </row>
    <row r="579" spans="2:11" x14ac:dyDescent="0.2">
      <c r="B579" s="58" t="s">
        <v>10441</v>
      </c>
      <c r="C579" s="58" t="s">
        <v>316</v>
      </c>
      <c r="D579" s="60" t="s">
        <v>131</v>
      </c>
      <c r="E579" s="60" t="s">
        <v>23</v>
      </c>
      <c r="F579" s="58" t="s">
        <v>3014</v>
      </c>
      <c r="G579" s="58" t="s">
        <v>212</v>
      </c>
      <c r="H579" s="58" t="s">
        <v>219</v>
      </c>
      <c r="I579" s="60"/>
      <c r="J579" s="58" t="s">
        <v>582</v>
      </c>
      <c r="K579" s="58"/>
    </row>
    <row r="580" spans="2:11" x14ac:dyDescent="0.2">
      <c r="B580" s="58" t="s">
        <v>10442</v>
      </c>
      <c r="C580" s="58" t="s">
        <v>316</v>
      </c>
      <c r="D580" s="60" t="s">
        <v>131</v>
      </c>
      <c r="E580" s="60" t="s">
        <v>24</v>
      </c>
      <c r="F580" s="58" t="s">
        <v>3016</v>
      </c>
      <c r="G580" s="58" t="s">
        <v>212</v>
      </c>
      <c r="H580" s="58" t="s">
        <v>219</v>
      </c>
      <c r="I580" s="60"/>
      <c r="J580" s="58" t="s">
        <v>582</v>
      </c>
      <c r="K580" s="58"/>
    </row>
    <row r="581" spans="2:11" x14ac:dyDescent="0.2">
      <c r="B581" s="58" t="s">
        <v>10443</v>
      </c>
      <c r="C581" s="58" t="s">
        <v>316</v>
      </c>
      <c r="D581" s="60" t="s">
        <v>131</v>
      </c>
      <c r="E581" s="60" t="s">
        <v>25</v>
      </c>
      <c r="F581" s="58" t="s">
        <v>3018</v>
      </c>
      <c r="G581" s="58" t="s">
        <v>212</v>
      </c>
      <c r="H581" s="58" t="s">
        <v>213</v>
      </c>
      <c r="I581" s="58" t="s">
        <v>7006</v>
      </c>
      <c r="J581" s="58"/>
      <c r="K581" s="58"/>
    </row>
    <row r="582" spans="2:11" x14ac:dyDescent="0.2">
      <c r="B582" s="58" t="s">
        <v>10444</v>
      </c>
      <c r="C582" s="58" t="s">
        <v>316</v>
      </c>
      <c r="D582" s="60" t="s">
        <v>134</v>
      </c>
      <c r="E582" s="60" t="s">
        <v>16</v>
      </c>
      <c r="F582" s="58" t="s">
        <v>3030</v>
      </c>
      <c r="G582" s="58" t="s">
        <v>212</v>
      </c>
      <c r="H582" s="58" t="s">
        <v>219</v>
      </c>
      <c r="I582" s="58"/>
      <c r="J582" s="58" t="s">
        <v>582</v>
      </c>
      <c r="K582" s="58"/>
    </row>
    <row r="583" spans="2:11" x14ac:dyDescent="0.2">
      <c r="B583" s="58" t="s">
        <v>10445</v>
      </c>
      <c r="C583" s="58" t="s">
        <v>316</v>
      </c>
      <c r="D583" s="60" t="s">
        <v>134</v>
      </c>
      <c r="E583" s="60" t="s">
        <v>17</v>
      </c>
      <c r="F583" s="58" t="s">
        <v>3032</v>
      </c>
      <c r="G583" s="58" t="s">
        <v>212</v>
      </c>
      <c r="H583" s="58" t="s">
        <v>219</v>
      </c>
      <c r="I583" s="58"/>
      <c r="J583" s="58" t="s">
        <v>582</v>
      </c>
      <c r="K583" s="58"/>
    </row>
    <row r="584" spans="2:11" x14ac:dyDescent="0.2">
      <c r="B584" s="58" t="s">
        <v>10446</v>
      </c>
      <c r="C584" s="58" t="s">
        <v>316</v>
      </c>
      <c r="D584" s="60" t="s">
        <v>134</v>
      </c>
      <c r="E584" s="60" t="s">
        <v>18</v>
      </c>
      <c r="F584" s="58" t="s">
        <v>3034</v>
      </c>
      <c r="G584" s="58" t="s">
        <v>212</v>
      </c>
      <c r="H584" s="58" t="s">
        <v>219</v>
      </c>
      <c r="I584" s="58"/>
      <c r="J584" s="58" t="s">
        <v>582</v>
      </c>
      <c r="K584" s="58"/>
    </row>
    <row r="585" spans="2:11" x14ac:dyDescent="0.2">
      <c r="B585" s="58" t="s">
        <v>10447</v>
      </c>
      <c r="C585" s="58" t="s">
        <v>316</v>
      </c>
      <c r="D585" s="60" t="s">
        <v>134</v>
      </c>
      <c r="E585" s="60" t="s">
        <v>19</v>
      </c>
      <c r="F585" s="58" t="s">
        <v>3036</v>
      </c>
      <c r="G585" s="58" t="s">
        <v>212</v>
      </c>
      <c r="H585" s="58" t="s">
        <v>219</v>
      </c>
      <c r="I585" s="58"/>
      <c r="J585" s="58" t="s">
        <v>582</v>
      </c>
      <c r="K585" s="58"/>
    </row>
    <row r="586" spans="2:11" x14ac:dyDescent="0.2">
      <c r="B586" s="58" t="s">
        <v>10448</v>
      </c>
      <c r="C586" s="58" t="s">
        <v>316</v>
      </c>
      <c r="D586" s="60" t="s">
        <v>134</v>
      </c>
      <c r="E586" s="60" t="s">
        <v>20</v>
      </c>
      <c r="F586" s="58" t="s">
        <v>3038</v>
      </c>
      <c r="G586" s="58" t="s">
        <v>212</v>
      </c>
      <c r="H586" s="58" t="s">
        <v>219</v>
      </c>
      <c r="I586" s="58"/>
      <c r="J586" s="58" t="s">
        <v>582</v>
      </c>
      <c r="K586" s="58"/>
    </row>
    <row r="587" spans="2:11" x14ac:dyDescent="0.2">
      <c r="B587" s="58" t="s">
        <v>10449</v>
      </c>
      <c r="C587" s="58" t="s">
        <v>316</v>
      </c>
      <c r="D587" s="60" t="s">
        <v>134</v>
      </c>
      <c r="E587" s="60" t="s">
        <v>21</v>
      </c>
      <c r="F587" s="58" t="s">
        <v>3040</v>
      </c>
      <c r="G587" s="58" t="s">
        <v>212</v>
      </c>
      <c r="H587" s="58" t="s">
        <v>219</v>
      </c>
      <c r="I587" s="58"/>
      <c r="J587" s="58" t="s">
        <v>582</v>
      </c>
      <c r="K587" s="58"/>
    </row>
    <row r="588" spans="2:11" x14ac:dyDescent="0.2">
      <c r="B588" s="58" t="s">
        <v>10450</v>
      </c>
      <c r="C588" s="58" t="s">
        <v>316</v>
      </c>
      <c r="D588" s="60" t="s">
        <v>134</v>
      </c>
      <c r="E588" s="60" t="s">
        <v>22</v>
      </c>
      <c r="F588" s="58" t="s">
        <v>3042</v>
      </c>
      <c r="G588" s="58" t="s">
        <v>212</v>
      </c>
      <c r="H588" s="58" t="s">
        <v>213</v>
      </c>
      <c r="I588" s="58" t="s">
        <v>7014</v>
      </c>
      <c r="J588" s="58"/>
      <c r="K588" s="58"/>
    </row>
    <row r="589" spans="2:11" x14ac:dyDescent="0.2">
      <c r="B589" s="58" t="s">
        <v>10451</v>
      </c>
      <c r="C589" s="58" t="s">
        <v>316</v>
      </c>
      <c r="D589" s="60" t="s">
        <v>134</v>
      </c>
      <c r="E589" s="60" t="s">
        <v>23</v>
      </c>
      <c r="F589" s="58" t="s">
        <v>3044</v>
      </c>
      <c r="G589" s="58" t="s">
        <v>212</v>
      </c>
      <c r="H589" s="58" t="s">
        <v>219</v>
      </c>
      <c r="I589" s="58"/>
      <c r="J589" s="58" t="s">
        <v>582</v>
      </c>
      <c r="K589" s="58"/>
    </row>
    <row r="590" spans="2:11" x14ac:dyDescent="0.2">
      <c r="B590" s="58" t="s">
        <v>10452</v>
      </c>
      <c r="C590" s="58" t="s">
        <v>316</v>
      </c>
      <c r="D590" s="60" t="s">
        <v>134</v>
      </c>
      <c r="E590" s="60" t="s">
        <v>24</v>
      </c>
      <c r="F590" s="58" t="s">
        <v>3046</v>
      </c>
      <c r="G590" s="58" t="s">
        <v>212</v>
      </c>
      <c r="H590" s="58" t="s">
        <v>219</v>
      </c>
      <c r="I590" s="58"/>
      <c r="J590" s="58" t="s">
        <v>582</v>
      </c>
      <c r="K590" s="58"/>
    </row>
    <row r="591" spans="2:11" x14ac:dyDescent="0.2">
      <c r="B591" s="58" t="s">
        <v>10453</v>
      </c>
      <c r="C591" s="58" t="s">
        <v>316</v>
      </c>
      <c r="D591" s="60" t="s">
        <v>134</v>
      </c>
      <c r="E591" s="60" t="s">
        <v>25</v>
      </c>
      <c r="F591" s="58" t="s">
        <v>3048</v>
      </c>
      <c r="G591" s="58" t="s">
        <v>212</v>
      </c>
      <c r="H591" s="58" t="s">
        <v>213</v>
      </c>
      <c r="I591" s="58" t="s">
        <v>7018</v>
      </c>
      <c r="J591" s="58"/>
      <c r="K591" s="58"/>
    </row>
    <row r="592" spans="2:11" x14ac:dyDescent="0.2">
      <c r="B592" s="58" t="s">
        <v>10454</v>
      </c>
      <c r="C592" s="58" t="s">
        <v>316</v>
      </c>
      <c r="D592" s="60" t="s">
        <v>137</v>
      </c>
      <c r="E592" s="60" t="s">
        <v>16</v>
      </c>
      <c r="F592" s="58" t="s">
        <v>3060</v>
      </c>
      <c r="G592" s="58" t="s">
        <v>212</v>
      </c>
      <c r="H592" s="58" t="s">
        <v>219</v>
      </c>
      <c r="I592" s="58"/>
      <c r="J592" s="58" t="s">
        <v>582</v>
      </c>
      <c r="K592" s="58"/>
    </row>
    <row r="593" spans="2:11" x14ac:dyDescent="0.2">
      <c r="B593" s="58" t="s">
        <v>10455</v>
      </c>
      <c r="C593" s="58" t="s">
        <v>316</v>
      </c>
      <c r="D593" s="60" t="s">
        <v>137</v>
      </c>
      <c r="E593" s="60" t="s">
        <v>17</v>
      </c>
      <c r="F593" s="58" t="s">
        <v>3062</v>
      </c>
      <c r="G593" s="58" t="s">
        <v>212</v>
      </c>
      <c r="H593" s="58" t="s">
        <v>219</v>
      </c>
      <c r="I593" s="60"/>
      <c r="J593" s="58" t="s">
        <v>582</v>
      </c>
      <c r="K593" s="58"/>
    </row>
    <row r="594" spans="2:11" x14ac:dyDescent="0.2">
      <c r="B594" s="58" t="s">
        <v>10456</v>
      </c>
      <c r="C594" s="58" t="s">
        <v>316</v>
      </c>
      <c r="D594" s="60" t="s">
        <v>137</v>
      </c>
      <c r="E594" s="60" t="s">
        <v>18</v>
      </c>
      <c r="F594" s="58" t="s">
        <v>3064</v>
      </c>
      <c r="G594" s="58" t="s">
        <v>212</v>
      </c>
      <c r="H594" s="58" t="s">
        <v>219</v>
      </c>
      <c r="I594" s="60"/>
      <c r="J594" s="58" t="s">
        <v>582</v>
      </c>
      <c r="K594" s="58"/>
    </row>
    <row r="595" spans="2:11" x14ac:dyDescent="0.2">
      <c r="B595" s="58" t="s">
        <v>10457</v>
      </c>
      <c r="C595" s="58" t="s">
        <v>316</v>
      </c>
      <c r="D595" s="60" t="s">
        <v>137</v>
      </c>
      <c r="E595" s="60" t="s">
        <v>19</v>
      </c>
      <c r="F595" s="58" t="s">
        <v>3066</v>
      </c>
      <c r="G595" s="58" t="s">
        <v>212</v>
      </c>
      <c r="H595" s="58" t="s">
        <v>219</v>
      </c>
      <c r="I595" s="58"/>
      <c r="J595" s="58" t="s">
        <v>582</v>
      </c>
      <c r="K595" s="58"/>
    </row>
    <row r="596" spans="2:11" x14ac:dyDescent="0.2">
      <c r="B596" s="58" t="s">
        <v>10458</v>
      </c>
      <c r="C596" s="58" t="s">
        <v>316</v>
      </c>
      <c r="D596" s="60" t="s">
        <v>137</v>
      </c>
      <c r="E596" s="60" t="s">
        <v>20</v>
      </c>
      <c r="F596" s="58" t="s">
        <v>3068</v>
      </c>
      <c r="G596" s="58" t="s">
        <v>212</v>
      </c>
      <c r="H596" s="58" t="s">
        <v>219</v>
      </c>
      <c r="I596" s="58"/>
      <c r="J596" s="58" t="s">
        <v>582</v>
      </c>
      <c r="K596" s="58"/>
    </row>
    <row r="597" spans="2:11" x14ac:dyDescent="0.2">
      <c r="B597" s="58" t="s">
        <v>10459</v>
      </c>
      <c r="C597" s="58" t="s">
        <v>316</v>
      </c>
      <c r="D597" s="60" t="s">
        <v>137</v>
      </c>
      <c r="E597" s="60" t="s">
        <v>21</v>
      </c>
      <c r="F597" s="58" t="s">
        <v>3070</v>
      </c>
      <c r="G597" s="58" t="s">
        <v>212</v>
      </c>
      <c r="H597" s="58" t="s">
        <v>219</v>
      </c>
      <c r="I597" s="58"/>
      <c r="J597" s="58" t="s">
        <v>582</v>
      </c>
      <c r="K597" s="58"/>
    </row>
    <row r="598" spans="2:11" x14ac:dyDescent="0.2">
      <c r="B598" s="58" t="s">
        <v>10460</v>
      </c>
      <c r="C598" s="58" t="s">
        <v>316</v>
      </c>
      <c r="D598" s="60" t="s">
        <v>137</v>
      </c>
      <c r="E598" s="60" t="s">
        <v>22</v>
      </c>
      <c r="F598" s="58" t="s">
        <v>3072</v>
      </c>
      <c r="G598" s="58" t="s">
        <v>212</v>
      </c>
      <c r="H598" s="58" t="s">
        <v>213</v>
      </c>
      <c r="I598" s="58" t="s">
        <v>7026</v>
      </c>
      <c r="J598" s="58"/>
      <c r="K598" s="58"/>
    </row>
    <row r="599" spans="2:11" x14ac:dyDescent="0.2">
      <c r="B599" s="58" t="s">
        <v>10461</v>
      </c>
      <c r="C599" s="58" t="s">
        <v>316</v>
      </c>
      <c r="D599" s="60" t="s">
        <v>137</v>
      </c>
      <c r="E599" s="60" t="s">
        <v>23</v>
      </c>
      <c r="F599" s="58" t="s">
        <v>3074</v>
      </c>
      <c r="G599" s="58" t="s">
        <v>212</v>
      </c>
      <c r="H599" s="58" t="s">
        <v>219</v>
      </c>
      <c r="I599" s="58"/>
      <c r="J599" s="58" t="s">
        <v>582</v>
      </c>
      <c r="K599" s="58"/>
    </row>
    <row r="600" spans="2:11" x14ac:dyDescent="0.2">
      <c r="B600" s="58" t="s">
        <v>10462</v>
      </c>
      <c r="C600" s="58" t="s">
        <v>316</v>
      </c>
      <c r="D600" s="60" t="s">
        <v>137</v>
      </c>
      <c r="E600" s="60" t="s">
        <v>24</v>
      </c>
      <c r="F600" s="58" t="s">
        <v>3076</v>
      </c>
      <c r="G600" s="58" t="s">
        <v>212</v>
      </c>
      <c r="H600" s="58" t="s">
        <v>219</v>
      </c>
      <c r="I600" s="58"/>
      <c r="J600" s="58" t="s">
        <v>582</v>
      </c>
      <c r="K600" s="58"/>
    </row>
    <row r="601" spans="2:11" x14ac:dyDescent="0.2">
      <c r="B601" s="58" t="s">
        <v>10463</v>
      </c>
      <c r="C601" s="58" t="s">
        <v>316</v>
      </c>
      <c r="D601" s="60" t="s">
        <v>137</v>
      </c>
      <c r="E601" s="60" t="s">
        <v>25</v>
      </c>
      <c r="F601" s="58" t="s">
        <v>3078</v>
      </c>
      <c r="G601" s="58" t="s">
        <v>212</v>
      </c>
      <c r="H601" s="58" t="s">
        <v>213</v>
      </c>
      <c r="I601" s="58" t="s">
        <v>7030</v>
      </c>
      <c r="J601" s="58"/>
      <c r="K601" s="58"/>
    </row>
    <row r="602" spans="2:11" x14ac:dyDescent="0.2">
      <c r="B602" s="58" t="s">
        <v>10464</v>
      </c>
      <c r="C602" s="58" t="s">
        <v>316</v>
      </c>
      <c r="D602" s="60" t="s">
        <v>139</v>
      </c>
      <c r="E602" s="60" t="s">
        <v>16</v>
      </c>
      <c r="F602" s="58" t="s">
        <v>3090</v>
      </c>
      <c r="G602" s="58" t="s">
        <v>212</v>
      </c>
      <c r="H602" s="58" t="s">
        <v>219</v>
      </c>
      <c r="I602" s="58"/>
      <c r="J602" s="58" t="s">
        <v>582</v>
      </c>
      <c r="K602" s="58"/>
    </row>
    <row r="603" spans="2:11" x14ac:dyDescent="0.2">
      <c r="B603" s="58" t="s">
        <v>10465</v>
      </c>
      <c r="C603" s="58" t="s">
        <v>316</v>
      </c>
      <c r="D603" s="60" t="s">
        <v>139</v>
      </c>
      <c r="E603" s="60" t="s">
        <v>17</v>
      </c>
      <c r="F603" s="58" t="s">
        <v>3092</v>
      </c>
      <c r="G603" s="58" t="s">
        <v>212</v>
      </c>
      <c r="H603" s="58" t="s">
        <v>219</v>
      </c>
      <c r="I603" s="58"/>
      <c r="J603" s="58" t="s">
        <v>582</v>
      </c>
      <c r="K603" s="58"/>
    </row>
    <row r="604" spans="2:11" x14ac:dyDescent="0.2">
      <c r="B604" s="58" t="s">
        <v>10466</v>
      </c>
      <c r="C604" s="58" t="s">
        <v>316</v>
      </c>
      <c r="D604" s="60" t="s">
        <v>139</v>
      </c>
      <c r="E604" s="60" t="s">
        <v>18</v>
      </c>
      <c r="F604" s="58" t="s">
        <v>3094</v>
      </c>
      <c r="G604" s="58" t="s">
        <v>212</v>
      </c>
      <c r="H604" s="58" t="s">
        <v>219</v>
      </c>
      <c r="I604" s="58"/>
      <c r="J604" s="58" t="s">
        <v>582</v>
      </c>
      <c r="K604" s="58"/>
    </row>
    <row r="605" spans="2:11" x14ac:dyDescent="0.2">
      <c r="B605" s="58" t="s">
        <v>10467</v>
      </c>
      <c r="C605" s="58" t="s">
        <v>316</v>
      </c>
      <c r="D605" s="60" t="s">
        <v>139</v>
      </c>
      <c r="E605" s="60" t="s">
        <v>19</v>
      </c>
      <c r="F605" s="58" t="s">
        <v>3096</v>
      </c>
      <c r="G605" s="58" t="s">
        <v>212</v>
      </c>
      <c r="H605" s="58" t="s">
        <v>219</v>
      </c>
      <c r="I605" s="58"/>
      <c r="J605" s="58" t="s">
        <v>582</v>
      </c>
      <c r="K605" s="58"/>
    </row>
    <row r="606" spans="2:11" x14ac:dyDescent="0.2">
      <c r="B606" s="58" t="s">
        <v>10468</v>
      </c>
      <c r="C606" s="58" t="s">
        <v>316</v>
      </c>
      <c r="D606" s="60" t="s">
        <v>139</v>
      </c>
      <c r="E606" s="60" t="s">
        <v>20</v>
      </c>
      <c r="F606" s="58" t="s">
        <v>3098</v>
      </c>
      <c r="G606" s="58" t="s">
        <v>212</v>
      </c>
      <c r="H606" s="58" t="s">
        <v>219</v>
      </c>
      <c r="I606" s="58"/>
      <c r="J606" s="58" t="s">
        <v>582</v>
      </c>
      <c r="K606" s="58"/>
    </row>
    <row r="607" spans="2:11" x14ac:dyDescent="0.2">
      <c r="B607" s="58" t="s">
        <v>10469</v>
      </c>
      <c r="C607" s="58" t="s">
        <v>316</v>
      </c>
      <c r="D607" s="60" t="s">
        <v>139</v>
      </c>
      <c r="E607" s="60" t="s">
        <v>21</v>
      </c>
      <c r="F607" s="58" t="s">
        <v>3100</v>
      </c>
      <c r="G607" s="58" t="s">
        <v>212</v>
      </c>
      <c r="H607" s="58" t="s">
        <v>219</v>
      </c>
      <c r="I607" s="60"/>
      <c r="J607" s="58" t="s">
        <v>582</v>
      </c>
      <c r="K607" s="58"/>
    </row>
    <row r="608" spans="2:11" x14ac:dyDescent="0.2">
      <c r="B608" s="58" t="s">
        <v>10470</v>
      </c>
      <c r="C608" s="58" t="s">
        <v>316</v>
      </c>
      <c r="D608" s="60" t="s">
        <v>139</v>
      </c>
      <c r="E608" s="60" t="s">
        <v>22</v>
      </c>
      <c r="F608" s="58" t="s">
        <v>3102</v>
      </c>
      <c r="G608" s="58" t="s">
        <v>212</v>
      </c>
      <c r="H608" s="58" t="s">
        <v>213</v>
      </c>
      <c r="I608" s="60" t="s">
        <v>7038</v>
      </c>
      <c r="J608" s="58"/>
      <c r="K608" s="58"/>
    </row>
    <row r="609" spans="2:11" x14ac:dyDescent="0.2">
      <c r="B609" s="58" t="s">
        <v>10471</v>
      </c>
      <c r="C609" s="58" t="s">
        <v>316</v>
      </c>
      <c r="D609" s="60" t="s">
        <v>139</v>
      </c>
      <c r="E609" s="60" t="s">
        <v>23</v>
      </c>
      <c r="F609" s="58" t="s">
        <v>3104</v>
      </c>
      <c r="G609" s="58" t="s">
        <v>212</v>
      </c>
      <c r="H609" s="58" t="s">
        <v>219</v>
      </c>
      <c r="I609" s="58"/>
      <c r="J609" s="58" t="s">
        <v>582</v>
      </c>
      <c r="K609" s="58"/>
    </row>
    <row r="610" spans="2:11" x14ac:dyDescent="0.2">
      <c r="B610" s="58" t="s">
        <v>10472</v>
      </c>
      <c r="C610" s="58" t="s">
        <v>316</v>
      </c>
      <c r="D610" s="60" t="s">
        <v>139</v>
      </c>
      <c r="E610" s="60" t="s">
        <v>24</v>
      </c>
      <c r="F610" s="58" t="s">
        <v>3106</v>
      </c>
      <c r="G610" s="58" t="s">
        <v>212</v>
      </c>
      <c r="H610" s="58" t="s">
        <v>219</v>
      </c>
      <c r="I610" s="58"/>
      <c r="J610" s="58" t="s">
        <v>582</v>
      </c>
      <c r="K610" s="58"/>
    </row>
    <row r="611" spans="2:11" x14ac:dyDescent="0.2">
      <c r="B611" s="58" t="s">
        <v>10473</v>
      </c>
      <c r="C611" s="58" t="s">
        <v>316</v>
      </c>
      <c r="D611" s="60" t="s">
        <v>139</v>
      </c>
      <c r="E611" s="60" t="s">
        <v>25</v>
      </c>
      <c r="F611" s="58" t="s">
        <v>3108</v>
      </c>
      <c r="G611" s="58" t="s">
        <v>212</v>
      </c>
      <c r="H611" s="58" t="s">
        <v>213</v>
      </c>
      <c r="I611" s="58" t="s">
        <v>7042</v>
      </c>
      <c r="J611" s="58"/>
      <c r="K611" s="58"/>
    </row>
    <row r="612" spans="2:11" x14ac:dyDescent="0.2">
      <c r="B612" s="58" t="s">
        <v>10474</v>
      </c>
      <c r="C612" s="58" t="s">
        <v>316</v>
      </c>
      <c r="D612" s="60" t="s">
        <v>142</v>
      </c>
      <c r="E612" s="60" t="s">
        <v>16</v>
      </c>
      <c r="F612" s="58" t="s">
        <v>3120</v>
      </c>
      <c r="G612" s="58" t="s">
        <v>212</v>
      </c>
      <c r="H612" s="58" t="s">
        <v>219</v>
      </c>
      <c r="I612" s="58"/>
      <c r="J612" s="58" t="s">
        <v>582</v>
      </c>
      <c r="K612" s="58"/>
    </row>
    <row r="613" spans="2:11" x14ac:dyDescent="0.2">
      <c r="B613" s="58" t="s">
        <v>10475</v>
      </c>
      <c r="C613" s="58" t="s">
        <v>316</v>
      </c>
      <c r="D613" s="60" t="s">
        <v>142</v>
      </c>
      <c r="E613" s="60" t="s">
        <v>17</v>
      </c>
      <c r="F613" s="58" t="s">
        <v>3122</v>
      </c>
      <c r="G613" s="58" t="s">
        <v>212</v>
      </c>
      <c r="H613" s="58" t="s">
        <v>219</v>
      </c>
      <c r="I613" s="58"/>
      <c r="J613" s="58" t="s">
        <v>582</v>
      </c>
      <c r="K613" s="58"/>
    </row>
    <row r="614" spans="2:11" x14ac:dyDescent="0.2">
      <c r="B614" s="58" t="s">
        <v>10476</v>
      </c>
      <c r="C614" s="58" t="s">
        <v>316</v>
      </c>
      <c r="D614" s="60" t="s">
        <v>142</v>
      </c>
      <c r="E614" s="60" t="s">
        <v>18</v>
      </c>
      <c r="F614" s="58" t="s">
        <v>3124</v>
      </c>
      <c r="G614" s="58" t="s">
        <v>212</v>
      </c>
      <c r="H614" s="58" t="s">
        <v>219</v>
      </c>
      <c r="I614" s="58"/>
      <c r="J614" s="58" t="s">
        <v>582</v>
      </c>
      <c r="K614" s="58"/>
    </row>
    <row r="615" spans="2:11" x14ac:dyDescent="0.2">
      <c r="B615" s="58" t="s">
        <v>10477</v>
      </c>
      <c r="C615" s="58" t="s">
        <v>316</v>
      </c>
      <c r="D615" s="60" t="s">
        <v>142</v>
      </c>
      <c r="E615" s="60" t="s">
        <v>19</v>
      </c>
      <c r="F615" s="58" t="s">
        <v>3126</v>
      </c>
      <c r="G615" s="58" t="s">
        <v>212</v>
      </c>
      <c r="H615" s="58" t="s">
        <v>219</v>
      </c>
      <c r="I615" s="58"/>
      <c r="J615" s="58" t="s">
        <v>582</v>
      </c>
      <c r="K615" s="58"/>
    </row>
    <row r="616" spans="2:11" x14ac:dyDescent="0.2">
      <c r="B616" s="58" t="s">
        <v>10478</v>
      </c>
      <c r="C616" s="58" t="s">
        <v>316</v>
      </c>
      <c r="D616" s="60" t="s">
        <v>142</v>
      </c>
      <c r="E616" s="60" t="s">
        <v>20</v>
      </c>
      <c r="F616" s="58" t="s">
        <v>3128</v>
      </c>
      <c r="G616" s="58" t="s">
        <v>212</v>
      </c>
      <c r="H616" s="58" t="s">
        <v>219</v>
      </c>
      <c r="I616" s="58"/>
      <c r="J616" s="58" t="s">
        <v>582</v>
      </c>
      <c r="K616" s="58"/>
    </row>
    <row r="617" spans="2:11" x14ac:dyDescent="0.2">
      <c r="B617" s="58" t="s">
        <v>10479</v>
      </c>
      <c r="C617" s="58" t="s">
        <v>316</v>
      </c>
      <c r="D617" s="60" t="s">
        <v>142</v>
      </c>
      <c r="E617" s="60" t="s">
        <v>21</v>
      </c>
      <c r="F617" s="58" t="s">
        <v>3130</v>
      </c>
      <c r="G617" s="58" t="s">
        <v>212</v>
      </c>
      <c r="H617" s="58" t="s">
        <v>219</v>
      </c>
      <c r="I617" s="58"/>
      <c r="J617" s="58" t="s">
        <v>582</v>
      </c>
      <c r="K617" s="58"/>
    </row>
    <row r="618" spans="2:11" x14ac:dyDescent="0.2">
      <c r="B618" s="58" t="s">
        <v>10480</v>
      </c>
      <c r="C618" s="58" t="s">
        <v>316</v>
      </c>
      <c r="D618" s="60" t="s">
        <v>142</v>
      </c>
      <c r="E618" s="60" t="s">
        <v>22</v>
      </c>
      <c r="F618" s="58" t="s">
        <v>3132</v>
      </c>
      <c r="G618" s="58" t="s">
        <v>212</v>
      </c>
      <c r="H618" s="58" t="s">
        <v>213</v>
      </c>
      <c r="I618" s="58" t="s">
        <v>7050</v>
      </c>
      <c r="J618" s="58"/>
      <c r="K618" s="58"/>
    </row>
    <row r="619" spans="2:11" x14ac:dyDescent="0.2">
      <c r="B619" s="58" t="s">
        <v>10481</v>
      </c>
      <c r="C619" s="58" t="s">
        <v>316</v>
      </c>
      <c r="D619" s="60" t="s">
        <v>142</v>
      </c>
      <c r="E619" s="60" t="s">
        <v>23</v>
      </c>
      <c r="F619" s="58" t="s">
        <v>3134</v>
      </c>
      <c r="G619" s="58" t="s">
        <v>212</v>
      </c>
      <c r="H619" s="58" t="s">
        <v>219</v>
      </c>
      <c r="I619" s="58"/>
      <c r="J619" s="58" t="s">
        <v>582</v>
      </c>
      <c r="K619" s="58"/>
    </row>
    <row r="620" spans="2:11" x14ac:dyDescent="0.2">
      <c r="B620" s="58" t="s">
        <v>10482</v>
      </c>
      <c r="C620" s="58" t="s">
        <v>316</v>
      </c>
      <c r="D620" s="60" t="s">
        <v>142</v>
      </c>
      <c r="E620" s="60" t="s">
        <v>24</v>
      </c>
      <c r="F620" s="58" t="s">
        <v>3136</v>
      </c>
      <c r="G620" s="58" t="s">
        <v>212</v>
      </c>
      <c r="H620" s="58" t="s">
        <v>219</v>
      </c>
      <c r="I620" s="58"/>
      <c r="J620" s="58" t="s">
        <v>582</v>
      </c>
      <c r="K620" s="58"/>
    </row>
    <row r="621" spans="2:11" x14ac:dyDescent="0.2">
      <c r="B621" s="58" t="s">
        <v>10483</v>
      </c>
      <c r="C621" s="58" t="s">
        <v>316</v>
      </c>
      <c r="D621" s="60" t="s">
        <v>142</v>
      </c>
      <c r="E621" s="60" t="s">
        <v>25</v>
      </c>
      <c r="F621" s="58" t="s">
        <v>3138</v>
      </c>
      <c r="G621" s="58" t="s">
        <v>212</v>
      </c>
      <c r="H621" s="58" t="s">
        <v>213</v>
      </c>
      <c r="I621" s="60" t="s">
        <v>7054</v>
      </c>
      <c r="J621" s="58"/>
      <c r="K621" s="58"/>
    </row>
    <row r="622" spans="2:11" x14ac:dyDescent="0.2">
      <c r="B622" s="58" t="s">
        <v>10484</v>
      </c>
      <c r="C622" s="58" t="s">
        <v>316</v>
      </c>
      <c r="D622" s="60" t="s">
        <v>143</v>
      </c>
      <c r="E622" s="60" t="s">
        <v>16</v>
      </c>
      <c r="F622" s="58" t="s">
        <v>3150</v>
      </c>
      <c r="G622" s="58" t="s">
        <v>212</v>
      </c>
      <c r="H622" s="58" t="s">
        <v>219</v>
      </c>
      <c r="I622" s="60"/>
      <c r="J622" s="58" t="s">
        <v>582</v>
      </c>
      <c r="K622" s="58"/>
    </row>
    <row r="623" spans="2:11" x14ac:dyDescent="0.2">
      <c r="B623" s="58" t="s">
        <v>10485</v>
      </c>
      <c r="C623" s="58" t="s">
        <v>316</v>
      </c>
      <c r="D623" s="60" t="s">
        <v>143</v>
      </c>
      <c r="E623" s="60" t="s">
        <v>17</v>
      </c>
      <c r="F623" s="58" t="s">
        <v>3152</v>
      </c>
      <c r="G623" s="58" t="s">
        <v>212</v>
      </c>
      <c r="H623" s="58" t="s">
        <v>219</v>
      </c>
      <c r="I623" s="58"/>
      <c r="J623" s="58" t="s">
        <v>582</v>
      </c>
      <c r="K623" s="58"/>
    </row>
    <row r="624" spans="2:11" x14ac:dyDescent="0.2">
      <c r="B624" s="58" t="s">
        <v>10486</v>
      </c>
      <c r="C624" s="58" t="s">
        <v>316</v>
      </c>
      <c r="D624" s="60" t="s">
        <v>143</v>
      </c>
      <c r="E624" s="60" t="s">
        <v>18</v>
      </c>
      <c r="F624" s="58" t="s">
        <v>3154</v>
      </c>
      <c r="G624" s="58" t="s">
        <v>212</v>
      </c>
      <c r="H624" s="58" t="s">
        <v>219</v>
      </c>
      <c r="I624" s="58"/>
      <c r="J624" s="58" t="s">
        <v>582</v>
      </c>
      <c r="K624" s="58"/>
    </row>
    <row r="625" spans="2:11" x14ac:dyDescent="0.2">
      <c r="B625" s="58" t="s">
        <v>10487</v>
      </c>
      <c r="C625" s="58" t="s">
        <v>316</v>
      </c>
      <c r="D625" s="60" t="s">
        <v>143</v>
      </c>
      <c r="E625" s="60" t="s">
        <v>19</v>
      </c>
      <c r="F625" s="58" t="s">
        <v>3156</v>
      </c>
      <c r="G625" s="58" t="s">
        <v>212</v>
      </c>
      <c r="H625" s="58" t="s">
        <v>219</v>
      </c>
      <c r="I625" s="58"/>
      <c r="J625" s="58" t="s">
        <v>582</v>
      </c>
      <c r="K625" s="58"/>
    </row>
    <row r="626" spans="2:11" x14ac:dyDescent="0.2">
      <c r="B626" s="58" t="s">
        <v>10488</v>
      </c>
      <c r="C626" s="58" t="s">
        <v>316</v>
      </c>
      <c r="D626" s="60" t="s">
        <v>143</v>
      </c>
      <c r="E626" s="60" t="s">
        <v>20</v>
      </c>
      <c r="F626" s="58" t="s">
        <v>3158</v>
      </c>
      <c r="G626" s="58" t="s">
        <v>212</v>
      </c>
      <c r="H626" s="58" t="s">
        <v>219</v>
      </c>
      <c r="I626" s="58"/>
      <c r="J626" s="58" t="s">
        <v>582</v>
      </c>
      <c r="K626" s="58"/>
    </row>
    <row r="627" spans="2:11" x14ac:dyDescent="0.2">
      <c r="B627" s="58" t="s">
        <v>10489</v>
      </c>
      <c r="C627" s="58" t="s">
        <v>316</v>
      </c>
      <c r="D627" s="60" t="s">
        <v>143</v>
      </c>
      <c r="E627" s="60" t="s">
        <v>21</v>
      </c>
      <c r="F627" s="58" t="s">
        <v>3160</v>
      </c>
      <c r="G627" s="58" t="s">
        <v>212</v>
      </c>
      <c r="H627" s="58" t="s">
        <v>219</v>
      </c>
      <c r="I627" s="58"/>
      <c r="J627" s="58" t="s">
        <v>582</v>
      </c>
      <c r="K627" s="58"/>
    </row>
    <row r="628" spans="2:11" x14ac:dyDescent="0.2">
      <c r="B628" s="58" t="s">
        <v>10490</v>
      </c>
      <c r="C628" s="58" t="s">
        <v>316</v>
      </c>
      <c r="D628" s="60" t="s">
        <v>143</v>
      </c>
      <c r="E628" s="60" t="s">
        <v>22</v>
      </c>
      <c r="F628" s="58" t="s">
        <v>3162</v>
      </c>
      <c r="G628" s="58" t="s">
        <v>212</v>
      </c>
      <c r="H628" s="58" t="s">
        <v>213</v>
      </c>
      <c r="I628" s="58" t="s">
        <v>7062</v>
      </c>
      <c r="J628" s="58"/>
      <c r="K628" s="58"/>
    </row>
    <row r="629" spans="2:11" x14ac:dyDescent="0.2">
      <c r="B629" s="58" t="s">
        <v>10491</v>
      </c>
      <c r="C629" s="58" t="s">
        <v>316</v>
      </c>
      <c r="D629" s="60" t="s">
        <v>143</v>
      </c>
      <c r="E629" s="60" t="s">
        <v>23</v>
      </c>
      <c r="F629" s="58" t="s">
        <v>3164</v>
      </c>
      <c r="G629" s="58" t="s">
        <v>212</v>
      </c>
      <c r="H629" s="58" t="s">
        <v>219</v>
      </c>
      <c r="I629" s="58"/>
      <c r="J629" s="58" t="s">
        <v>582</v>
      </c>
      <c r="K629" s="58"/>
    </row>
    <row r="630" spans="2:11" x14ac:dyDescent="0.2">
      <c r="B630" s="58" t="s">
        <v>10492</v>
      </c>
      <c r="C630" s="58" t="s">
        <v>316</v>
      </c>
      <c r="D630" s="60" t="s">
        <v>143</v>
      </c>
      <c r="E630" s="60" t="s">
        <v>24</v>
      </c>
      <c r="F630" s="58" t="s">
        <v>3166</v>
      </c>
      <c r="G630" s="58" t="s">
        <v>212</v>
      </c>
      <c r="H630" s="58" t="s">
        <v>219</v>
      </c>
      <c r="I630" s="58"/>
      <c r="J630" s="58" t="s">
        <v>582</v>
      </c>
      <c r="K630" s="58"/>
    </row>
    <row r="631" spans="2:11" x14ac:dyDescent="0.2">
      <c r="B631" s="58" t="s">
        <v>10493</v>
      </c>
      <c r="C631" s="58" t="s">
        <v>316</v>
      </c>
      <c r="D631" s="60" t="s">
        <v>143</v>
      </c>
      <c r="E631" s="60" t="s">
        <v>25</v>
      </c>
      <c r="F631" s="58" t="s">
        <v>3168</v>
      </c>
      <c r="G631" s="58" t="s">
        <v>212</v>
      </c>
      <c r="H631" s="58" t="s">
        <v>213</v>
      </c>
      <c r="I631" s="58" t="s">
        <v>7066</v>
      </c>
      <c r="J631" s="58"/>
      <c r="K631" s="58"/>
    </row>
    <row r="632" spans="2:11" x14ac:dyDescent="0.2">
      <c r="B632" s="58" t="s">
        <v>10494</v>
      </c>
      <c r="C632" s="58" t="s">
        <v>316</v>
      </c>
      <c r="D632" s="60" t="s">
        <v>145</v>
      </c>
      <c r="E632" s="60" t="s">
        <v>16</v>
      </c>
      <c r="F632" s="58" t="s">
        <v>3180</v>
      </c>
      <c r="G632" s="58" t="s">
        <v>212</v>
      </c>
      <c r="H632" s="58" t="s">
        <v>219</v>
      </c>
      <c r="I632" s="58"/>
      <c r="J632" s="58" t="s">
        <v>582</v>
      </c>
      <c r="K632" s="58"/>
    </row>
    <row r="633" spans="2:11" x14ac:dyDescent="0.2">
      <c r="B633" s="58" t="s">
        <v>10495</v>
      </c>
      <c r="C633" s="58" t="s">
        <v>316</v>
      </c>
      <c r="D633" s="60" t="s">
        <v>145</v>
      </c>
      <c r="E633" s="60" t="s">
        <v>17</v>
      </c>
      <c r="F633" s="58" t="s">
        <v>3182</v>
      </c>
      <c r="G633" s="58" t="s">
        <v>212</v>
      </c>
      <c r="H633" s="58" t="s">
        <v>219</v>
      </c>
      <c r="I633" s="58"/>
      <c r="J633" s="58" t="s">
        <v>582</v>
      </c>
      <c r="K633" s="58"/>
    </row>
    <row r="634" spans="2:11" x14ac:dyDescent="0.2">
      <c r="B634" s="58" t="s">
        <v>10496</v>
      </c>
      <c r="C634" s="58" t="s">
        <v>316</v>
      </c>
      <c r="D634" s="60" t="s">
        <v>145</v>
      </c>
      <c r="E634" s="60" t="s">
        <v>18</v>
      </c>
      <c r="F634" s="58" t="s">
        <v>3184</v>
      </c>
      <c r="G634" s="58" t="s">
        <v>212</v>
      </c>
      <c r="H634" s="58" t="s">
        <v>219</v>
      </c>
      <c r="I634" s="58"/>
      <c r="J634" s="58" t="s">
        <v>582</v>
      </c>
      <c r="K634" s="58"/>
    </row>
    <row r="635" spans="2:11" x14ac:dyDescent="0.2">
      <c r="B635" s="58" t="s">
        <v>10497</v>
      </c>
      <c r="C635" s="58" t="s">
        <v>316</v>
      </c>
      <c r="D635" s="60" t="s">
        <v>145</v>
      </c>
      <c r="E635" s="60" t="s">
        <v>19</v>
      </c>
      <c r="F635" s="58" t="s">
        <v>3186</v>
      </c>
      <c r="G635" s="58" t="s">
        <v>212</v>
      </c>
      <c r="H635" s="58" t="s">
        <v>219</v>
      </c>
      <c r="I635" s="60"/>
      <c r="J635" s="58" t="s">
        <v>582</v>
      </c>
      <c r="K635" s="58"/>
    </row>
    <row r="636" spans="2:11" x14ac:dyDescent="0.2">
      <c r="B636" s="58" t="s">
        <v>10498</v>
      </c>
      <c r="C636" s="58" t="s">
        <v>316</v>
      </c>
      <c r="D636" s="60" t="s">
        <v>145</v>
      </c>
      <c r="E636" s="60" t="s">
        <v>20</v>
      </c>
      <c r="F636" s="58" t="s">
        <v>3188</v>
      </c>
      <c r="G636" s="58" t="s">
        <v>212</v>
      </c>
      <c r="H636" s="58" t="s">
        <v>219</v>
      </c>
      <c r="I636" s="60"/>
      <c r="J636" s="58" t="s">
        <v>582</v>
      </c>
      <c r="K636" s="58"/>
    </row>
    <row r="637" spans="2:11" x14ac:dyDescent="0.2">
      <c r="B637" s="58" t="s">
        <v>10499</v>
      </c>
      <c r="C637" s="58" t="s">
        <v>316</v>
      </c>
      <c r="D637" s="60" t="s">
        <v>145</v>
      </c>
      <c r="E637" s="60" t="s">
        <v>21</v>
      </c>
      <c r="F637" s="58" t="s">
        <v>3190</v>
      </c>
      <c r="G637" s="58" t="s">
        <v>212</v>
      </c>
      <c r="H637" s="58" t="s">
        <v>219</v>
      </c>
      <c r="I637" s="58"/>
      <c r="J637" s="58" t="s">
        <v>582</v>
      </c>
      <c r="K637" s="58"/>
    </row>
    <row r="638" spans="2:11" x14ac:dyDescent="0.2">
      <c r="B638" s="58" t="s">
        <v>10500</v>
      </c>
      <c r="C638" s="58" t="s">
        <v>316</v>
      </c>
      <c r="D638" s="60" t="s">
        <v>145</v>
      </c>
      <c r="E638" s="60" t="s">
        <v>22</v>
      </c>
      <c r="F638" s="58" t="s">
        <v>3192</v>
      </c>
      <c r="G638" s="58" t="s">
        <v>212</v>
      </c>
      <c r="H638" s="58" t="s">
        <v>213</v>
      </c>
      <c r="I638" s="58" t="s">
        <v>7074</v>
      </c>
      <c r="J638" s="58"/>
      <c r="K638" s="58"/>
    </row>
    <row r="639" spans="2:11" x14ac:dyDescent="0.2">
      <c r="B639" s="58" t="s">
        <v>10501</v>
      </c>
      <c r="C639" s="58" t="s">
        <v>316</v>
      </c>
      <c r="D639" s="60" t="s">
        <v>145</v>
      </c>
      <c r="E639" s="60" t="s">
        <v>23</v>
      </c>
      <c r="F639" s="58" t="s">
        <v>3194</v>
      </c>
      <c r="G639" s="58" t="s">
        <v>212</v>
      </c>
      <c r="H639" s="58" t="s">
        <v>219</v>
      </c>
      <c r="I639" s="58"/>
      <c r="J639" s="58" t="s">
        <v>582</v>
      </c>
      <c r="K639" s="58"/>
    </row>
    <row r="640" spans="2:11" x14ac:dyDescent="0.2">
      <c r="B640" s="58" t="s">
        <v>10502</v>
      </c>
      <c r="C640" s="58" t="s">
        <v>316</v>
      </c>
      <c r="D640" s="60" t="s">
        <v>145</v>
      </c>
      <c r="E640" s="60" t="s">
        <v>24</v>
      </c>
      <c r="F640" s="58" t="s">
        <v>3196</v>
      </c>
      <c r="G640" s="58" t="s">
        <v>212</v>
      </c>
      <c r="H640" s="58" t="s">
        <v>219</v>
      </c>
      <c r="I640" s="58"/>
      <c r="J640" s="58" t="s">
        <v>582</v>
      </c>
      <c r="K640" s="58"/>
    </row>
    <row r="641" spans="2:11" x14ac:dyDescent="0.2">
      <c r="B641" s="58" t="s">
        <v>10503</v>
      </c>
      <c r="C641" s="58" t="s">
        <v>316</v>
      </c>
      <c r="D641" s="60" t="s">
        <v>145</v>
      </c>
      <c r="E641" s="60" t="s">
        <v>25</v>
      </c>
      <c r="F641" s="58" t="s">
        <v>3198</v>
      </c>
      <c r="G641" s="58" t="s">
        <v>212</v>
      </c>
      <c r="H641" s="58" t="s">
        <v>213</v>
      </c>
      <c r="I641" s="58" t="s">
        <v>7078</v>
      </c>
      <c r="J641" s="58"/>
      <c r="K641" s="58"/>
    </row>
    <row r="642" spans="2:11" x14ac:dyDescent="0.2">
      <c r="B642" s="58" t="s">
        <v>10504</v>
      </c>
      <c r="C642" s="58" t="s">
        <v>316</v>
      </c>
      <c r="D642" s="60" t="s">
        <v>147</v>
      </c>
      <c r="E642" s="60" t="s">
        <v>16</v>
      </c>
      <c r="F642" s="58" t="s">
        <v>3210</v>
      </c>
      <c r="G642" s="58" t="s">
        <v>212</v>
      </c>
      <c r="H642" s="58" t="s">
        <v>219</v>
      </c>
      <c r="I642" s="58"/>
      <c r="J642" s="58" t="s">
        <v>582</v>
      </c>
      <c r="K642" s="58"/>
    </row>
    <row r="643" spans="2:11" x14ac:dyDescent="0.2">
      <c r="B643" s="58" t="s">
        <v>10505</v>
      </c>
      <c r="C643" s="58" t="s">
        <v>316</v>
      </c>
      <c r="D643" s="60" t="s">
        <v>147</v>
      </c>
      <c r="E643" s="60" t="s">
        <v>17</v>
      </c>
      <c r="F643" s="58" t="s">
        <v>3212</v>
      </c>
      <c r="G643" s="58" t="s">
        <v>212</v>
      </c>
      <c r="H643" s="58" t="s">
        <v>219</v>
      </c>
      <c r="I643" s="58"/>
      <c r="J643" s="58" t="s">
        <v>582</v>
      </c>
      <c r="K643" s="58"/>
    </row>
    <row r="644" spans="2:11" x14ac:dyDescent="0.2">
      <c r="B644" s="58" t="s">
        <v>10506</v>
      </c>
      <c r="C644" s="58" t="s">
        <v>316</v>
      </c>
      <c r="D644" s="60" t="s">
        <v>147</v>
      </c>
      <c r="E644" s="60" t="s">
        <v>18</v>
      </c>
      <c r="F644" s="58" t="s">
        <v>3214</v>
      </c>
      <c r="G644" s="58" t="s">
        <v>212</v>
      </c>
      <c r="H644" s="58" t="s">
        <v>219</v>
      </c>
      <c r="I644" s="58"/>
      <c r="J644" s="58" t="s">
        <v>582</v>
      </c>
      <c r="K644" s="58"/>
    </row>
    <row r="645" spans="2:11" x14ac:dyDescent="0.2">
      <c r="B645" s="58" t="s">
        <v>10507</v>
      </c>
      <c r="C645" s="58" t="s">
        <v>316</v>
      </c>
      <c r="D645" s="60" t="s">
        <v>147</v>
      </c>
      <c r="E645" s="60" t="s">
        <v>19</v>
      </c>
      <c r="F645" s="58" t="s">
        <v>3216</v>
      </c>
      <c r="G645" s="58" t="s">
        <v>212</v>
      </c>
      <c r="H645" s="58" t="s">
        <v>219</v>
      </c>
      <c r="I645" s="58"/>
      <c r="J645" s="58" t="s">
        <v>582</v>
      </c>
      <c r="K645" s="58"/>
    </row>
    <row r="646" spans="2:11" x14ac:dyDescent="0.2">
      <c r="B646" s="58" t="s">
        <v>10508</v>
      </c>
      <c r="C646" s="58" t="s">
        <v>316</v>
      </c>
      <c r="D646" s="60" t="s">
        <v>147</v>
      </c>
      <c r="E646" s="60" t="s">
        <v>20</v>
      </c>
      <c r="F646" s="58" t="s">
        <v>3218</v>
      </c>
      <c r="G646" s="58" t="s">
        <v>212</v>
      </c>
      <c r="H646" s="58" t="s">
        <v>219</v>
      </c>
      <c r="I646" s="58"/>
      <c r="J646" s="58" t="s">
        <v>582</v>
      </c>
      <c r="K646" s="58"/>
    </row>
    <row r="647" spans="2:11" x14ac:dyDescent="0.2">
      <c r="B647" s="58" t="s">
        <v>10509</v>
      </c>
      <c r="C647" s="58" t="s">
        <v>316</v>
      </c>
      <c r="D647" s="60" t="s">
        <v>147</v>
      </c>
      <c r="E647" s="60" t="s">
        <v>21</v>
      </c>
      <c r="F647" s="58" t="s">
        <v>3220</v>
      </c>
      <c r="G647" s="58" t="s">
        <v>212</v>
      </c>
      <c r="H647" s="58" t="s">
        <v>219</v>
      </c>
      <c r="I647" s="58"/>
      <c r="J647" s="58" t="s">
        <v>582</v>
      </c>
      <c r="K647" s="58"/>
    </row>
    <row r="648" spans="2:11" x14ac:dyDescent="0.2">
      <c r="B648" s="58" t="s">
        <v>10510</v>
      </c>
      <c r="C648" s="58" t="s">
        <v>316</v>
      </c>
      <c r="D648" s="60" t="s">
        <v>147</v>
      </c>
      <c r="E648" s="60" t="s">
        <v>22</v>
      </c>
      <c r="F648" s="58" t="s">
        <v>3222</v>
      </c>
      <c r="G648" s="58" t="s">
        <v>212</v>
      </c>
      <c r="H648" s="58" t="s">
        <v>213</v>
      </c>
      <c r="I648" s="58" t="s">
        <v>7086</v>
      </c>
      <c r="J648" s="58"/>
      <c r="K648" s="58"/>
    </row>
    <row r="649" spans="2:11" x14ac:dyDescent="0.2">
      <c r="B649" s="58" t="s">
        <v>10511</v>
      </c>
      <c r="C649" s="58" t="s">
        <v>316</v>
      </c>
      <c r="D649" s="60" t="s">
        <v>147</v>
      </c>
      <c r="E649" s="60" t="s">
        <v>23</v>
      </c>
      <c r="F649" s="58" t="s">
        <v>3224</v>
      </c>
      <c r="G649" s="58" t="s">
        <v>212</v>
      </c>
      <c r="H649" s="58" t="s">
        <v>219</v>
      </c>
      <c r="I649" s="60"/>
      <c r="J649" s="58" t="s">
        <v>582</v>
      </c>
      <c r="K649" s="58"/>
    </row>
    <row r="650" spans="2:11" x14ac:dyDescent="0.2">
      <c r="B650" s="58" t="s">
        <v>10512</v>
      </c>
      <c r="C650" s="58" t="s">
        <v>316</v>
      </c>
      <c r="D650" s="60" t="s">
        <v>147</v>
      </c>
      <c r="E650" s="60" t="s">
        <v>24</v>
      </c>
      <c r="F650" s="58" t="s">
        <v>3226</v>
      </c>
      <c r="G650" s="58" t="s">
        <v>212</v>
      </c>
      <c r="H650" s="58" t="s">
        <v>219</v>
      </c>
      <c r="I650" s="60"/>
      <c r="J650" s="58" t="s">
        <v>582</v>
      </c>
      <c r="K650" s="58"/>
    </row>
    <row r="651" spans="2:11" x14ac:dyDescent="0.2">
      <c r="B651" s="58" t="s">
        <v>10513</v>
      </c>
      <c r="C651" s="58" t="s">
        <v>316</v>
      </c>
      <c r="D651" s="60" t="s">
        <v>147</v>
      </c>
      <c r="E651" s="60" t="s">
        <v>25</v>
      </c>
      <c r="F651" s="58" t="s">
        <v>3228</v>
      </c>
      <c r="G651" s="58" t="s">
        <v>212</v>
      </c>
      <c r="H651" s="58" t="s">
        <v>213</v>
      </c>
      <c r="I651" s="58" t="s">
        <v>7090</v>
      </c>
      <c r="J651" s="58"/>
      <c r="K651" s="58"/>
    </row>
    <row r="652" spans="2:11" x14ac:dyDescent="0.2">
      <c r="B652" s="58" t="s">
        <v>10514</v>
      </c>
      <c r="C652" s="58" t="s">
        <v>316</v>
      </c>
      <c r="D652" s="60" t="s">
        <v>148</v>
      </c>
      <c r="E652" s="60" t="s">
        <v>16</v>
      </c>
      <c r="F652" s="58" t="s">
        <v>3240</v>
      </c>
      <c r="G652" s="58" t="s">
        <v>212</v>
      </c>
      <c r="H652" s="58" t="s">
        <v>219</v>
      </c>
      <c r="I652" s="58"/>
      <c r="J652" s="58" t="s">
        <v>582</v>
      </c>
      <c r="K652" s="58"/>
    </row>
    <row r="653" spans="2:11" x14ac:dyDescent="0.2">
      <c r="B653" s="58" t="s">
        <v>10515</v>
      </c>
      <c r="C653" s="58" t="s">
        <v>316</v>
      </c>
      <c r="D653" s="60" t="s">
        <v>148</v>
      </c>
      <c r="E653" s="60" t="s">
        <v>17</v>
      </c>
      <c r="F653" s="58" t="s">
        <v>3242</v>
      </c>
      <c r="G653" s="58" t="s">
        <v>212</v>
      </c>
      <c r="H653" s="58" t="s">
        <v>219</v>
      </c>
      <c r="I653" s="58"/>
      <c r="J653" s="58" t="s">
        <v>582</v>
      </c>
      <c r="K653" s="58"/>
    </row>
    <row r="654" spans="2:11" x14ac:dyDescent="0.2">
      <c r="B654" s="58" t="s">
        <v>10516</v>
      </c>
      <c r="C654" s="58" t="s">
        <v>316</v>
      </c>
      <c r="D654" s="60" t="s">
        <v>148</v>
      </c>
      <c r="E654" s="60" t="s">
        <v>18</v>
      </c>
      <c r="F654" s="58" t="s">
        <v>3244</v>
      </c>
      <c r="G654" s="58" t="s">
        <v>212</v>
      </c>
      <c r="H654" s="58" t="s">
        <v>219</v>
      </c>
      <c r="I654" s="58"/>
      <c r="J654" s="58" t="s">
        <v>582</v>
      </c>
      <c r="K654" s="58"/>
    </row>
    <row r="655" spans="2:11" x14ac:dyDescent="0.2">
      <c r="B655" s="58" t="s">
        <v>10517</v>
      </c>
      <c r="C655" s="58" t="s">
        <v>316</v>
      </c>
      <c r="D655" s="60" t="s">
        <v>148</v>
      </c>
      <c r="E655" s="60" t="s">
        <v>19</v>
      </c>
      <c r="F655" s="58" t="s">
        <v>3246</v>
      </c>
      <c r="G655" s="58" t="s">
        <v>212</v>
      </c>
      <c r="H655" s="58" t="s">
        <v>219</v>
      </c>
      <c r="I655" s="58"/>
      <c r="J655" s="58" t="s">
        <v>582</v>
      </c>
      <c r="K655" s="58"/>
    </row>
    <row r="656" spans="2:11" x14ac:dyDescent="0.2">
      <c r="B656" s="58" t="s">
        <v>10518</v>
      </c>
      <c r="C656" s="58" t="s">
        <v>316</v>
      </c>
      <c r="D656" s="60" t="s">
        <v>148</v>
      </c>
      <c r="E656" s="60" t="s">
        <v>20</v>
      </c>
      <c r="F656" s="58" t="s">
        <v>3248</v>
      </c>
      <c r="G656" s="58" t="s">
        <v>212</v>
      </c>
      <c r="H656" s="58" t="s">
        <v>219</v>
      </c>
      <c r="I656" s="58"/>
      <c r="J656" s="58" t="s">
        <v>582</v>
      </c>
      <c r="K656" s="58"/>
    </row>
    <row r="657" spans="2:11" x14ac:dyDescent="0.2">
      <c r="B657" s="58" t="s">
        <v>10519</v>
      </c>
      <c r="C657" s="58" t="s">
        <v>316</v>
      </c>
      <c r="D657" s="60" t="s">
        <v>148</v>
      </c>
      <c r="E657" s="60" t="s">
        <v>21</v>
      </c>
      <c r="F657" s="58" t="s">
        <v>3250</v>
      </c>
      <c r="G657" s="58" t="s">
        <v>212</v>
      </c>
      <c r="H657" s="58" t="s">
        <v>219</v>
      </c>
      <c r="I657" s="58"/>
      <c r="J657" s="58" t="s">
        <v>582</v>
      </c>
      <c r="K657" s="58"/>
    </row>
    <row r="658" spans="2:11" x14ac:dyDescent="0.2">
      <c r="B658" s="58" t="s">
        <v>10520</v>
      </c>
      <c r="C658" s="58" t="s">
        <v>316</v>
      </c>
      <c r="D658" s="60" t="s">
        <v>148</v>
      </c>
      <c r="E658" s="60" t="s">
        <v>22</v>
      </c>
      <c r="F658" s="58" t="s">
        <v>3252</v>
      </c>
      <c r="G658" s="58" t="s">
        <v>212</v>
      </c>
      <c r="H658" s="58" t="s">
        <v>213</v>
      </c>
      <c r="I658" s="58" t="s">
        <v>7098</v>
      </c>
      <c r="J658" s="58"/>
      <c r="K658" s="58"/>
    </row>
    <row r="659" spans="2:11" x14ac:dyDescent="0.2">
      <c r="B659" s="58" t="s">
        <v>10521</v>
      </c>
      <c r="C659" s="58" t="s">
        <v>316</v>
      </c>
      <c r="D659" s="60" t="s">
        <v>148</v>
      </c>
      <c r="E659" s="60" t="s">
        <v>23</v>
      </c>
      <c r="F659" s="58" t="s">
        <v>3254</v>
      </c>
      <c r="G659" s="58" t="s">
        <v>212</v>
      </c>
      <c r="H659" s="58" t="s">
        <v>219</v>
      </c>
      <c r="I659" s="58"/>
      <c r="J659" s="58" t="s">
        <v>582</v>
      </c>
      <c r="K659" s="58"/>
    </row>
    <row r="660" spans="2:11" x14ac:dyDescent="0.2">
      <c r="B660" s="58" t="s">
        <v>10522</v>
      </c>
      <c r="C660" s="58" t="s">
        <v>316</v>
      </c>
      <c r="D660" s="60" t="s">
        <v>148</v>
      </c>
      <c r="E660" s="60" t="s">
        <v>24</v>
      </c>
      <c r="F660" s="58" t="s">
        <v>3256</v>
      </c>
      <c r="G660" s="58" t="s">
        <v>212</v>
      </c>
      <c r="H660" s="58" t="s">
        <v>219</v>
      </c>
      <c r="I660" s="58"/>
      <c r="J660" s="58" t="s">
        <v>582</v>
      </c>
      <c r="K660" s="58"/>
    </row>
    <row r="661" spans="2:11" x14ac:dyDescent="0.2">
      <c r="B661" s="58" t="s">
        <v>10523</v>
      </c>
      <c r="C661" s="58" t="s">
        <v>316</v>
      </c>
      <c r="D661" s="60" t="s">
        <v>148</v>
      </c>
      <c r="E661" s="60" t="s">
        <v>25</v>
      </c>
      <c r="F661" s="58" t="s">
        <v>3258</v>
      </c>
      <c r="G661" s="58" t="s">
        <v>212</v>
      </c>
      <c r="H661" s="58" t="s">
        <v>213</v>
      </c>
      <c r="I661" s="58" t="s">
        <v>7102</v>
      </c>
      <c r="J661" s="58"/>
      <c r="K661" s="58"/>
    </row>
    <row r="662" spans="2:11" x14ac:dyDescent="0.2">
      <c r="B662" s="58" t="s">
        <v>10524</v>
      </c>
      <c r="C662" s="58" t="s">
        <v>316</v>
      </c>
      <c r="D662" s="60" t="s">
        <v>150</v>
      </c>
      <c r="E662" s="60" t="s">
        <v>16</v>
      </c>
      <c r="F662" s="58" t="s">
        <v>3270</v>
      </c>
      <c r="G662" s="58" t="s">
        <v>212</v>
      </c>
      <c r="H662" s="58" t="s">
        <v>219</v>
      </c>
      <c r="I662" s="58"/>
      <c r="J662" s="58" t="s">
        <v>582</v>
      </c>
      <c r="K662" s="58"/>
    </row>
    <row r="663" spans="2:11" x14ac:dyDescent="0.2">
      <c r="B663" s="58" t="s">
        <v>10525</v>
      </c>
      <c r="C663" s="58" t="s">
        <v>316</v>
      </c>
      <c r="D663" s="60" t="s">
        <v>150</v>
      </c>
      <c r="E663" s="60" t="s">
        <v>17</v>
      </c>
      <c r="F663" s="58" t="s">
        <v>3272</v>
      </c>
      <c r="G663" s="58" t="s">
        <v>212</v>
      </c>
      <c r="H663" s="58" t="s">
        <v>219</v>
      </c>
      <c r="I663" s="60"/>
      <c r="J663" s="58" t="s">
        <v>582</v>
      </c>
      <c r="K663" s="58"/>
    </row>
    <row r="664" spans="2:11" x14ac:dyDescent="0.2">
      <c r="B664" s="58" t="s">
        <v>10526</v>
      </c>
      <c r="C664" s="58" t="s">
        <v>316</v>
      </c>
      <c r="D664" s="60" t="s">
        <v>150</v>
      </c>
      <c r="E664" s="60" t="s">
        <v>18</v>
      </c>
      <c r="F664" s="58" t="s">
        <v>3274</v>
      </c>
      <c r="G664" s="58" t="s">
        <v>212</v>
      </c>
      <c r="H664" s="58" t="s">
        <v>219</v>
      </c>
      <c r="I664" s="60"/>
      <c r="J664" s="58" t="s">
        <v>582</v>
      </c>
      <c r="K664" s="58"/>
    </row>
    <row r="665" spans="2:11" x14ac:dyDescent="0.2">
      <c r="B665" s="58" t="s">
        <v>10527</v>
      </c>
      <c r="C665" s="58" t="s">
        <v>316</v>
      </c>
      <c r="D665" s="60" t="s">
        <v>150</v>
      </c>
      <c r="E665" s="60" t="s">
        <v>19</v>
      </c>
      <c r="F665" s="58" t="s">
        <v>3276</v>
      </c>
      <c r="G665" s="58" t="s">
        <v>212</v>
      </c>
      <c r="H665" s="58" t="s">
        <v>219</v>
      </c>
      <c r="I665" s="60"/>
      <c r="J665" s="58" t="s">
        <v>582</v>
      </c>
      <c r="K665" s="58"/>
    </row>
    <row r="666" spans="2:11" x14ac:dyDescent="0.2">
      <c r="B666" s="58" t="s">
        <v>10528</v>
      </c>
      <c r="C666" s="58" t="s">
        <v>316</v>
      </c>
      <c r="D666" s="60" t="s">
        <v>150</v>
      </c>
      <c r="E666" s="60" t="s">
        <v>20</v>
      </c>
      <c r="F666" s="58" t="s">
        <v>3278</v>
      </c>
      <c r="G666" s="58" t="s">
        <v>212</v>
      </c>
      <c r="H666" s="58" t="s">
        <v>219</v>
      </c>
      <c r="I666" s="60"/>
      <c r="J666" s="58" t="s">
        <v>582</v>
      </c>
      <c r="K666" s="58"/>
    </row>
    <row r="667" spans="2:11" x14ac:dyDescent="0.2">
      <c r="B667" s="58" t="s">
        <v>10529</v>
      </c>
      <c r="C667" s="58" t="s">
        <v>316</v>
      </c>
      <c r="D667" s="60" t="s">
        <v>150</v>
      </c>
      <c r="E667" s="60" t="s">
        <v>21</v>
      </c>
      <c r="F667" s="58" t="s">
        <v>3280</v>
      </c>
      <c r="G667" s="58" t="s">
        <v>212</v>
      </c>
      <c r="H667" s="58" t="s">
        <v>219</v>
      </c>
      <c r="I667" s="60"/>
      <c r="J667" s="58" t="s">
        <v>582</v>
      </c>
      <c r="K667" s="58"/>
    </row>
    <row r="668" spans="2:11" x14ac:dyDescent="0.2">
      <c r="B668" s="58" t="s">
        <v>10530</v>
      </c>
      <c r="C668" s="58" t="s">
        <v>316</v>
      </c>
      <c r="D668" s="60" t="s">
        <v>150</v>
      </c>
      <c r="E668" s="60" t="s">
        <v>22</v>
      </c>
      <c r="F668" s="58" t="s">
        <v>3282</v>
      </c>
      <c r="G668" s="58" t="s">
        <v>212</v>
      </c>
      <c r="H668" s="58" t="s">
        <v>213</v>
      </c>
      <c r="I668" s="60" t="s">
        <v>7110</v>
      </c>
      <c r="J668" s="58"/>
      <c r="K668" s="58"/>
    </row>
    <row r="669" spans="2:11" x14ac:dyDescent="0.2">
      <c r="B669" s="58" t="s">
        <v>10531</v>
      </c>
      <c r="C669" s="58" t="s">
        <v>316</v>
      </c>
      <c r="D669" s="60" t="s">
        <v>150</v>
      </c>
      <c r="E669" s="60" t="s">
        <v>23</v>
      </c>
      <c r="F669" s="58" t="s">
        <v>3284</v>
      </c>
      <c r="G669" s="58" t="s">
        <v>212</v>
      </c>
      <c r="H669" s="58" t="s">
        <v>219</v>
      </c>
      <c r="I669" s="60"/>
      <c r="J669" s="58" t="s">
        <v>582</v>
      </c>
      <c r="K669" s="58"/>
    </row>
    <row r="670" spans="2:11" x14ac:dyDescent="0.2">
      <c r="B670" s="58" t="s">
        <v>10532</v>
      </c>
      <c r="C670" s="58" t="s">
        <v>316</v>
      </c>
      <c r="D670" s="60" t="s">
        <v>150</v>
      </c>
      <c r="E670" s="60" t="s">
        <v>24</v>
      </c>
      <c r="F670" s="58" t="s">
        <v>3286</v>
      </c>
      <c r="G670" s="58" t="s">
        <v>212</v>
      </c>
      <c r="H670" s="58" t="s">
        <v>219</v>
      </c>
      <c r="I670" s="60"/>
      <c r="J670" s="58" t="s">
        <v>582</v>
      </c>
      <c r="K670" s="58"/>
    </row>
    <row r="671" spans="2:11" x14ac:dyDescent="0.2">
      <c r="B671" s="58" t="s">
        <v>10533</v>
      </c>
      <c r="C671" s="58" t="s">
        <v>316</v>
      </c>
      <c r="D671" s="60" t="s">
        <v>150</v>
      </c>
      <c r="E671" s="60" t="s">
        <v>25</v>
      </c>
      <c r="F671" s="58" t="s">
        <v>3288</v>
      </c>
      <c r="G671" s="58" t="s">
        <v>212</v>
      </c>
      <c r="H671" s="58" t="s">
        <v>213</v>
      </c>
      <c r="I671" s="60" t="s">
        <v>7114</v>
      </c>
      <c r="J671" s="58"/>
      <c r="K671" s="58"/>
    </row>
    <row r="672" spans="2:11" x14ac:dyDescent="0.2">
      <c r="B672" s="58" t="s">
        <v>10534</v>
      </c>
      <c r="C672" s="58" t="s">
        <v>316</v>
      </c>
      <c r="D672" s="60" t="s">
        <v>152</v>
      </c>
      <c r="E672" s="60" t="s">
        <v>16</v>
      </c>
      <c r="F672" s="58" t="s">
        <v>3300</v>
      </c>
      <c r="G672" s="58" t="s">
        <v>212</v>
      </c>
      <c r="H672" s="58" t="s">
        <v>219</v>
      </c>
      <c r="I672" s="60"/>
      <c r="J672" s="58" t="s">
        <v>582</v>
      </c>
      <c r="K672" s="58"/>
    </row>
    <row r="673" spans="2:11" x14ac:dyDescent="0.2">
      <c r="B673" s="58" t="s">
        <v>10535</v>
      </c>
      <c r="C673" s="58" t="s">
        <v>316</v>
      </c>
      <c r="D673" s="60" t="s">
        <v>152</v>
      </c>
      <c r="E673" s="60" t="s">
        <v>17</v>
      </c>
      <c r="F673" s="58" t="s">
        <v>3302</v>
      </c>
      <c r="G673" s="58" t="s">
        <v>212</v>
      </c>
      <c r="H673" s="58" t="s">
        <v>219</v>
      </c>
      <c r="I673" s="60"/>
      <c r="J673" s="58" t="s">
        <v>582</v>
      </c>
      <c r="K673" s="58"/>
    </row>
    <row r="674" spans="2:11" x14ac:dyDescent="0.2">
      <c r="B674" s="58" t="s">
        <v>10536</v>
      </c>
      <c r="C674" s="58" t="s">
        <v>316</v>
      </c>
      <c r="D674" s="60" t="s">
        <v>152</v>
      </c>
      <c r="E674" s="60" t="s">
        <v>18</v>
      </c>
      <c r="F674" s="58" t="s">
        <v>3304</v>
      </c>
      <c r="G674" s="58" t="s">
        <v>212</v>
      </c>
      <c r="H674" s="58" t="s">
        <v>219</v>
      </c>
      <c r="I674" s="60"/>
      <c r="J674" s="58" t="s">
        <v>582</v>
      </c>
      <c r="K674" s="58"/>
    </row>
    <row r="675" spans="2:11" x14ac:dyDescent="0.2">
      <c r="B675" s="58" t="s">
        <v>10537</v>
      </c>
      <c r="C675" s="58" t="s">
        <v>316</v>
      </c>
      <c r="D675" s="60" t="s">
        <v>152</v>
      </c>
      <c r="E675" s="60" t="s">
        <v>19</v>
      </c>
      <c r="F675" s="58" t="s">
        <v>3306</v>
      </c>
      <c r="G675" s="58" t="s">
        <v>212</v>
      </c>
      <c r="H675" s="58" t="s">
        <v>219</v>
      </c>
      <c r="I675" s="60"/>
      <c r="J675" s="58" t="s">
        <v>582</v>
      </c>
      <c r="K675" s="58"/>
    </row>
    <row r="676" spans="2:11" x14ac:dyDescent="0.2">
      <c r="B676" s="58" t="s">
        <v>10538</v>
      </c>
      <c r="C676" s="58" t="s">
        <v>316</v>
      </c>
      <c r="D676" s="60" t="s">
        <v>152</v>
      </c>
      <c r="E676" s="60" t="s">
        <v>20</v>
      </c>
      <c r="F676" s="58" t="s">
        <v>3308</v>
      </c>
      <c r="G676" s="58" t="s">
        <v>212</v>
      </c>
      <c r="H676" s="58" t="s">
        <v>219</v>
      </c>
      <c r="I676" s="60"/>
      <c r="J676" s="58" t="s">
        <v>582</v>
      </c>
      <c r="K676" s="58"/>
    </row>
    <row r="677" spans="2:11" x14ac:dyDescent="0.2">
      <c r="B677" s="58" t="s">
        <v>10539</v>
      </c>
      <c r="C677" s="58" t="s">
        <v>316</v>
      </c>
      <c r="D677" s="60" t="s">
        <v>152</v>
      </c>
      <c r="E677" s="60" t="s">
        <v>21</v>
      </c>
      <c r="F677" s="58" t="s">
        <v>3310</v>
      </c>
      <c r="G677" s="58" t="s">
        <v>212</v>
      </c>
      <c r="H677" s="58" t="s">
        <v>219</v>
      </c>
      <c r="I677" s="60"/>
      <c r="J677" s="58" t="s">
        <v>582</v>
      </c>
      <c r="K677" s="58"/>
    </row>
    <row r="678" spans="2:11" x14ac:dyDescent="0.2">
      <c r="B678" s="58" t="s">
        <v>10540</v>
      </c>
      <c r="C678" s="58" t="s">
        <v>316</v>
      </c>
      <c r="D678" s="60" t="s">
        <v>152</v>
      </c>
      <c r="E678" s="60" t="s">
        <v>22</v>
      </c>
      <c r="F678" s="58" t="s">
        <v>3312</v>
      </c>
      <c r="G678" s="58" t="s">
        <v>212</v>
      </c>
      <c r="H678" s="58" t="s">
        <v>213</v>
      </c>
      <c r="I678" s="60" t="s">
        <v>7122</v>
      </c>
      <c r="J678" s="58"/>
      <c r="K678" s="58"/>
    </row>
    <row r="679" spans="2:11" x14ac:dyDescent="0.2">
      <c r="B679" s="58" t="s">
        <v>10541</v>
      </c>
      <c r="C679" s="58" t="s">
        <v>316</v>
      </c>
      <c r="D679" s="60" t="s">
        <v>152</v>
      </c>
      <c r="E679" s="60" t="s">
        <v>23</v>
      </c>
      <c r="F679" s="58" t="s">
        <v>3314</v>
      </c>
      <c r="G679" s="58" t="s">
        <v>212</v>
      </c>
      <c r="H679" s="58" t="s">
        <v>219</v>
      </c>
      <c r="I679" s="58"/>
      <c r="J679" s="58" t="s">
        <v>582</v>
      </c>
      <c r="K679" s="58"/>
    </row>
    <row r="680" spans="2:11" x14ac:dyDescent="0.2">
      <c r="B680" s="58" t="s">
        <v>10542</v>
      </c>
      <c r="C680" s="58" t="s">
        <v>316</v>
      </c>
      <c r="D680" s="60" t="s">
        <v>152</v>
      </c>
      <c r="E680" s="60" t="s">
        <v>24</v>
      </c>
      <c r="F680" s="58" t="s">
        <v>3316</v>
      </c>
      <c r="G680" s="58" t="s">
        <v>212</v>
      </c>
      <c r="H680" s="58" t="s">
        <v>219</v>
      </c>
      <c r="I680" s="58"/>
      <c r="J680" s="58" t="s">
        <v>582</v>
      </c>
      <c r="K680" s="58"/>
    </row>
    <row r="681" spans="2:11" x14ac:dyDescent="0.2">
      <c r="B681" s="58" t="s">
        <v>10543</v>
      </c>
      <c r="C681" s="58" t="s">
        <v>316</v>
      </c>
      <c r="D681" s="60" t="s">
        <v>152</v>
      </c>
      <c r="E681" s="60" t="s">
        <v>25</v>
      </c>
      <c r="F681" s="58" t="s">
        <v>3318</v>
      </c>
      <c r="G681" s="58" t="s">
        <v>212</v>
      </c>
      <c r="H681" s="58" t="s">
        <v>213</v>
      </c>
      <c r="I681" s="58" t="s">
        <v>7126</v>
      </c>
      <c r="J681" s="58"/>
      <c r="K681" s="58"/>
    </row>
    <row r="682" spans="2:11" x14ac:dyDescent="0.2">
      <c r="B682" s="58" t="s">
        <v>10544</v>
      </c>
      <c r="C682" s="58" t="s">
        <v>316</v>
      </c>
      <c r="D682" s="60" t="s">
        <v>154</v>
      </c>
      <c r="E682" s="60" t="s">
        <v>16</v>
      </c>
      <c r="F682" s="58" t="s">
        <v>3330</v>
      </c>
      <c r="G682" s="58" t="s">
        <v>212</v>
      </c>
      <c r="H682" s="58" t="s">
        <v>219</v>
      </c>
      <c r="I682" s="58"/>
      <c r="J682" s="58" t="s">
        <v>582</v>
      </c>
      <c r="K682" s="58"/>
    </row>
    <row r="683" spans="2:11" x14ac:dyDescent="0.2">
      <c r="B683" s="58" t="s">
        <v>10545</v>
      </c>
      <c r="C683" s="58" t="s">
        <v>316</v>
      </c>
      <c r="D683" s="60" t="s">
        <v>154</v>
      </c>
      <c r="E683" s="60" t="s">
        <v>17</v>
      </c>
      <c r="F683" s="58" t="s">
        <v>3332</v>
      </c>
      <c r="G683" s="58" t="s">
        <v>212</v>
      </c>
      <c r="H683" s="58" t="s">
        <v>219</v>
      </c>
      <c r="I683" s="58"/>
      <c r="J683" s="58" t="s">
        <v>582</v>
      </c>
      <c r="K683" s="58"/>
    </row>
    <row r="684" spans="2:11" x14ac:dyDescent="0.2">
      <c r="B684" s="58" t="s">
        <v>10546</v>
      </c>
      <c r="C684" s="58" t="s">
        <v>316</v>
      </c>
      <c r="D684" s="60" t="s">
        <v>154</v>
      </c>
      <c r="E684" s="60" t="s">
        <v>18</v>
      </c>
      <c r="F684" s="58" t="s">
        <v>3334</v>
      </c>
      <c r="G684" s="58" t="s">
        <v>212</v>
      </c>
      <c r="H684" s="58" t="s">
        <v>219</v>
      </c>
      <c r="I684" s="58"/>
      <c r="J684" s="58" t="s">
        <v>582</v>
      </c>
      <c r="K684" s="58"/>
    </row>
    <row r="685" spans="2:11" x14ac:dyDescent="0.2">
      <c r="B685" s="58" t="s">
        <v>10547</v>
      </c>
      <c r="C685" s="58" t="s">
        <v>316</v>
      </c>
      <c r="D685" s="60" t="s">
        <v>154</v>
      </c>
      <c r="E685" s="60" t="s">
        <v>19</v>
      </c>
      <c r="F685" s="58" t="s">
        <v>3336</v>
      </c>
      <c r="G685" s="58" t="s">
        <v>212</v>
      </c>
      <c r="H685" s="58" t="s">
        <v>219</v>
      </c>
      <c r="I685" s="58"/>
      <c r="J685" s="58" t="s">
        <v>582</v>
      </c>
      <c r="K685" s="58"/>
    </row>
    <row r="686" spans="2:11" x14ac:dyDescent="0.2">
      <c r="B686" s="58" t="s">
        <v>10548</v>
      </c>
      <c r="C686" s="58" t="s">
        <v>316</v>
      </c>
      <c r="D686" s="60" t="s">
        <v>154</v>
      </c>
      <c r="E686" s="60" t="s">
        <v>20</v>
      </c>
      <c r="F686" s="58" t="s">
        <v>3338</v>
      </c>
      <c r="G686" s="58" t="s">
        <v>212</v>
      </c>
      <c r="H686" s="58" t="s">
        <v>219</v>
      </c>
      <c r="I686" s="58"/>
      <c r="J686" s="58" t="s">
        <v>582</v>
      </c>
      <c r="K686" s="58"/>
    </row>
    <row r="687" spans="2:11" x14ac:dyDescent="0.2">
      <c r="B687" s="58" t="s">
        <v>10549</v>
      </c>
      <c r="C687" s="58" t="s">
        <v>316</v>
      </c>
      <c r="D687" s="60" t="s">
        <v>154</v>
      </c>
      <c r="E687" s="60" t="s">
        <v>21</v>
      </c>
      <c r="F687" s="58" t="s">
        <v>3340</v>
      </c>
      <c r="G687" s="58" t="s">
        <v>212</v>
      </c>
      <c r="H687" s="58" t="s">
        <v>219</v>
      </c>
      <c r="I687" s="58"/>
      <c r="J687" s="58" t="s">
        <v>582</v>
      </c>
      <c r="K687" s="58"/>
    </row>
    <row r="688" spans="2:11" x14ac:dyDescent="0.2">
      <c r="B688" s="58" t="s">
        <v>10550</v>
      </c>
      <c r="C688" s="58" t="s">
        <v>316</v>
      </c>
      <c r="D688" s="60" t="s">
        <v>154</v>
      </c>
      <c r="E688" s="60" t="s">
        <v>22</v>
      </c>
      <c r="F688" s="58" t="s">
        <v>3342</v>
      </c>
      <c r="G688" s="58" t="s">
        <v>212</v>
      </c>
      <c r="H688" s="58" t="s">
        <v>213</v>
      </c>
      <c r="I688" s="58" t="s">
        <v>7134</v>
      </c>
      <c r="J688" s="58"/>
      <c r="K688" s="58"/>
    </row>
    <row r="689" spans="2:11" x14ac:dyDescent="0.2">
      <c r="B689" s="58" t="s">
        <v>10551</v>
      </c>
      <c r="C689" s="58" t="s">
        <v>316</v>
      </c>
      <c r="D689" s="60" t="s">
        <v>154</v>
      </c>
      <c r="E689" s="60" t="s">
        <v>23</v>
      </c>
      <c r="F689" s="58" t="s">
        <v>3344</v>
      </c>
      <c r="G689" s="58" t="s">
        <v>212</v>
      </c>
      <c r="H689" s="58" t="s">
        <v>219</v>
      </c>
      <c r="I689" s="58"/>
      <c r="J689" s="58" t="s">
        <v>582</v>
      </c>
      <c r="K689" s="58"/>
    </row>
    <row r="690" spans="2:11" x14ac:dyDescent="0.2">
      <c r="B690" s="58" t="s">
        <v>10552</v>
      </c>
      <c r="C690" s="58" t="s">
        <v>316</v>
      </c>
      <c r="D690" s="60" t="s">
        <v>154</v>
      </c>
      <c r="E690" s="60" t="s">
        <v>24</v>
      </c>
      <c r="F690" s="58" t="s">
        <v>3346</v>
      </c>
      <c r="G690" s="58" t="s">
        <v>212</v>
      </c>
      <c r="H690" s="58" t="s">
        <v>219</v>
      </c>
      <c r="I690" s="58"/>
      <c r="J690" s="58" t="s">
        <v>582</v>
      </c>
      <c r="K690" s="58"/>
    </row>
    <row r="691" spans="2:11" x14ac:dyDescent="0.2">
      <c r="B691" s="58" t="s">
        <v>10553</v>
      </c>
      <c r="C691" s="58" t="s">
        <v>316</v>
      </c>
      <c r="D691" s="60" t="s">
        <v>154</v>
      </c>
      <c r="E691" s="60" t="s">
        <v>25</v>
      </c>
      <c r="F691" s="58" t="s">
        <v>3348</v>
      </c>
      <c r="G691" s="58" t="s">
        <v>212</v>
      </c>
      <c r="H691" s="58" t="s">
        <v>213</v>
      </c>
      <c r="I691" s="60" t="s">
        <v>7138</v>
      </c>
      <c r="J691" s="58"/>
      <c r="K691" s="58"/>
    </row>
    <row r="692" spans="2:11" x14ac:dyDescent="0.2">
      <c r="B692" s="58" t="s">
        <v>10554</v>
      </c>
      <c r="C692" s="58" t="s">
        <v>316</v>
      </c>
      <c r="D692" s="60" t="s">
        <v>155</v>
      </c>
      <c r="E692" s="60" t="s">
        <v>16</v>
      </c>
      <c r="F692" s="58" t="s">
        <v>3360</v>
      </c>
      <c r="G692" s="58" t="s">
        <v>212</v>
      </c>
      <c r="H692" s="58" t="s">
        <v>219</v>
      </c>
      <c r="I692" s="60"/>
      <c r="J692" s="58" t="s">
        <v>582</v>
      </c>
      <c r="K692" s="58"/>
    </row>
    <row r="693" spans="2:11" x14ac:dyDescent="0.2">
      <c r="B693" s="58" t="s">
        <v>10555</v>
      </c>
      <c r="C693" s="58" t="s">
        <v>316</v>
      </c>
      <c r="D693" s="60" t="s">
        <v>155</v>
      </c>
      <c r="E693" s="60" t="s">
        <v>17</v>
      </c>
      <c r="F693" s="58" t="s">
        <v>3362</v>
      </c>
      <c r="G693" s="58" t="s">
        <v>212</v>
      </c>
      <c r="H693" s="58" t="s">
        <v>219</v>
      </c>
      <c r="I693" s="58"/>
      <c r="J693" s="58" t="s">
        <v>582</v>
      </c>
      <c r="K693" s="58"/>
    </row>
    <row r="694" spans="2:11" x14ac:dyDescent="0.2">
      <c r="B694" s="58" t="s">
        <v>10556</v>
      </c>
      <c r="C694" s="58" t="s">
        <v>316</v>
      </c>
      <c r="D694" s="60" t="s">
        <v>155</v>
      </c>
      <c r="E694" s="60" t="s">
        <v>18</v>
      </c>
      <c r="F694" s="58" t="s">
        <v>3364</v>
      </c>
      <c r="G694" s="58" t="s">
        <v>212</v>
      </c>
      <c r="H694" s="58" t="s">
        <v>219</v>
      </c>
      <c r="I694" s="58"/>
      <c r="J694" s="58" t="s">
        <v>582</v>
      </c>
      <c r="K694" s="58"/>
    </row>
    <row r="695" spans="2:11" x14ac:dyDescent="0.2">
      <c r="B695" s="58" t="s">
        <v>10557</v>
      </c>
      <c r="C695" s="58" t="s">
        <v>316</v>
      </c>
      <c r="D695" s="60" t="s">
        <v>155</v>
      </c>
      <c r="E695" s="60" t="s">
        <v>19</v>
      </c>
      <c r="F695" s="58" t="s">
        <v>3366</v>
      </c>
      <c r="G695" s="58" t="s">
        <v>212</v>
      </c>
      <c r="H695" s="58" t="s">
        <v>219</v>
      </c>
      <c r="I695" s="58"/>
      <c r="J695" s="58" t="s">
        <v>582</v>
      </c>
      <c r="K695" s="58"/>
    </row>
    <row r="696" spans="2:11" x14ac:dyDescent="0.2">
      <c r="B696" s="58" t="s">
        <v>10558</v>
      </c>
      <c r="C696" s="58" t="s">
        <v>316</v>
      </c>
      <c r="D696" s="60" t="s">
        <v>155</v>
      </c>
      <c r="E696" s="60" t="s">
        <v>20</v>
      </c>
      <c r="F696" s="58" t="s">
        <v>3368</v>
      </c>
      <c r="G696" s="58" t="s">
        <v>212</v>
      </c>
      <c r="H696" s="58" t="s">
        <v>219</v>
      </c>
      <c r="I696" s="58"/>
      <c r="J696" s="58" t="s">
        <v>582</v>
      </c>
      <c r="K696" s="58"/>
    </row>
    <row r="697" spans="2:11" x14ac:dyDescent="0.2">
      <c r="B697" s="58" t="s">
        <v>10559</v>
      </c>
      <c r="C697" s="58" t="s">
        <v>316</v>
      </c>
      <c r="D697" s="60" t="s">
        <v>155</v>
      </c>
      <c r="E697" s="60" t="s">
        <v>21</v>
      </c>
      <c r="F697" s="58" t="s">
        <v>3370</v>
      </c>
      <c r="G697" s="58" t="s">
        <v>212</v>
      </c>
      <c r="H697" s="58" t="s">
        <v>219</v>
      </c>
      <c r="I697" s="58"/>
      <c r="J697" s="58" t="s">
        <v>582</v>
      </c>
      <c r="K697" s="58"/>
    </row>
    <row r="698" spans="2:11" x14ac:dyDescent="0.2">
      <c r="B698" s="58" t="s">
        <v>10560</v>
      </c>
      <c r="C698" s="58" t="s">
        <v>316</v>
      </c>
      <c r="D698" s="60" t="s">
        <v>155</v>
      </c>
      <c r="E698" s="60" t="s">
        <v>22</v>
      </c>
      <c r="F698" s="58" t="s">
        <v>3372</v>
      </c>
      <c r="G698" s="58" t="s">
        <v>212</v>
      </c>
      <c r="H698" s="58" t="s">
        <v>213</v>
      </c>
      <c r="I698" s="58" t="s">
        <v>7146</v>
      </c>
      <c r="J698" s="58"/>
      <c r="K698" s="58"/>
    </row>
    <row r="699" spans="2:11" x14ac:dyDescent="0.2">
      <c r="B699" s="58" t="s">
        <v>10561</v>
      </c>
      <c r="C699" s="58" t="s">
        <v>316</v>
      </c>
      <c r="D699" s="60" t="s">
        <v>155</v>
      </c>
      <c r="E699" s="60" t="s">
        <v>23</v>
      </c>
      <c r="F699" s="58" t="s">
        <v>3374</v>
      </c>
      <c r="G699" s="58" t="s">
        <v>212</v>
      </c>
      <c r="H699" s="58" t="s">
        <v>219</v>
      </c>
      <c r="I699" s="58"/>
      <c r="J699" s="58" t="s">
        <v>582</v>
      </c>
      <c r="K699" s="58"/>
    </row>
    <row r="700" spans="2:11" x14ac:dyDescent="0.2">
      <c r="B700" s="58" t="s">
        <v>10562</v>
      </c>
      <c r="C700" s="58" t="s">
        <v>316</v>
      </c>
      <c r="D700" s="60" t="s">
        <v>155</v>
      </c>
      <c r="E700" s="60" t="s">
        <v>24</v>
      </c>
      <c r="F700" s="58" t="s">
        <v>3376</v>
      </c>
      <c r="G700" s="58" t="s">
        <v>212</v>
      </c>
      <c r="H700" s="58" t="s">
        <v>219</v>
      </c>
      <c r="I700" s="58"/>
      <c r="J700" s="58" t="s">
        <v>582</v>
      </c>
      <c r="K700" s="58"/>
    </row>
    <row r="701" spans="2:11" x14ac:dyDescent="0.2">
      <c r="B701" s="58" t="s">
        <v>10563</v>
      </c>
      <c r="C701" s="58" t="s">
        <v>316</v>
      </c>
      <c r="D701" s="60" t="s">
        <v>155</v>
      </c>
      <c r="E701" s="60" t="s">
        <v>25</v>
      </c>
      <c r="F701" s="58" t="s">
        <v>3378</v>
      </c>
      <c r="G701" s="58" t="s">
        <v>212</v>
      </c>
      <c r="H701" s="58" t="s">
        <v>213</v>
      </c>
      <c r="I701" s="58" t="s">
        <v>7150</v>
      </c>
      <c r="J701" s="58"/>
      <c r="K701" s="58"/>
    </row>
    <row r="702" spans="2:11" x14ac:dyDescent="0.2">
      <c r="B702" s="58" t="s">
        <v>10564</v>
      </c>
      <c r="C702" s="58" t="s">
        <v>316</v>
      </c>
      <c r="D702" s="60" t="s">
        <v>157</v>
      </c>
      <c r="E702" s="60" t="s">
        <v>16</v>
      </c>
      <c r="F702" s="58" t="s">
        <v>3390</v>
      </c>
      <c r="G702" s="58" t="s">
        <v>212</v>
      </c>
      <c r="H702" s="58" t="s">
        <v>219</v>
      </c>
      <c r="I702" s="58"/>
      <c r="J702" s="58" t="s">
        <v>582</v>
      </c>
      <c r="K702" s="58"/>
    </row>
    <row r="703" spans="2:11" x14ac:dyDescent="0.2">
      <c r="B703" s="58" t="s">
        <v>10565</v>
      </c>
      <c r="C703" s="58" t="s">
        <v>316</v>
      </c>
      <c r="D703" s="60" t="s">
        <v>157</v>
      </c>
      <c r="E703" s="60" t="s">
        <v>17</v>
      </c>
      <c r="F703" s="58" t="s">
        <v>3392</v>
      </c>
      <c r="G703" s="58" t="s">
        <v>212</v>
      </c>
      <c r="H703" s="58" t="s">
        <v>219</v>
      </c>
      <c r="I703" s="58"/>
      <c r="J703" s="58" t="s">
        <v>582</v>
      </c>
      <c r="K703" s="58"/>
    </row>
    <row r="704" spans="2:11" x14ac:dyDescent="0.2">
      <c r="B704" s="58" t="s">
        <v>10566</v>
      </c>
      <c r="C704" s="58" t="s">
        <v>316</v>
      </c>
      <c r="D704" s="60" t="s">
        <v>157</v>
      </c>
      <c r="E704" s="60" t="s">
        <v>18</v>
      </c>
      <c r="F704" s="58" t="s">
        <v>3394</v>
      </c>
      <c r="G704" s="58" t="s">
        <v>212</v>
      </c>
      <c r="H704" s="58" t="s">
        <v>219</v>
      </c>
      <c r="I704" s="58"/>
      <c r="J704" s="58" t="s">
        <v>582</v>
      </c>
      <c r="K704" s="58"/>
    </row>
    <row r="705" spans="2:11" x14ac:dyDescent="0.2">
      <c r="B705" s="58" t="s">
        <v>10567</v>
      </c>
      <c r="C705" s="58" t="s">
        <v>316</v>
      </c>
      <c r="D705" s="60" t="s">
        <v>157</v>
      </c>
      <c r="E705" s="60" t="s">
        <v>19</v>
      </c>
      <c r="F705" s="58" t="s">
        <v>3396</v>
      </c>
      <c r="G705" s="58" t="s">
        <v>212</v>
      </c>
      <c r="H705" s="58" t="s">
        <v>219</v>
      </c>
      <c r="I705" s="60"/>
      <c r="J705" s="58" t="s">
        <v>582</v>
      </c>
      <c r="K705" s="58"/>
    </row>
    <row r="706" spans="2:11" x14ac:dyDescent="0.2">
      <c r="B706" s="58" t="s">
        <v>10568</v>
      </c>
      <c r="C706" s="58" t="s">
        <v>316</v>
      </c>
      <c r="D706" s="60" t="s">
        <v>157</v>
      </c>
      <c r="E706" s="60" t="s">
        <v>20</v>
      </c>
      <c r="F706" s="58" t="s">
        <v>3398</v>
      </c>
      <c r="G706" s="58" t="s">
        <v>212</v>
      </c>
      <c r="H706" s="58" t="s">
        <v>219</v>
      </c>
      <c r="I706" s="60"/>
      <c r="J706" s="58" t="s">
        <v>582</v>
      </c>
      <c r="K706" s="58"/>
    </row>
    <row r="707" spans="2:11" x14ac:dyDescent="0.2">
      <c r="B707" s="58" t="s">
        <v>10569</v>
      </c>
      <c r="C707" s="58" t="s">
        <v>316</v>
      </c>
      <c r="D707" s="60" t="s">
        <v>157</v>
      </c>
      <c r="E707" s="60" t="s">
        <v>21</v>
      </c>
      <c r="F707" s="58" t="s">
        <v>3400</v>
      </c>
      <c r="G707" s="58" t="s">
        <v>212</v>
      </c>
      <c r="H707" s="58" t="s">
        <v>219</v>
      </c>
      <c r="I707" s="58"/>
      <c r="J707" s="58" t="s">
        <v>582</v>
      </c>
      <c r="K707" s="58"/>
    </row>
    <row r="708" spans="2:11" x14ac:dyDescent="0.2">
      <c r="B708" s="58" t="s">
        <v>10570</v>
      </c>
      <c r="C708" s="58" t="s">
        <v>316</v>
      </c>
      <c r="D708" s="60" t="s">
        <v>157</v>
      </c>
      <c r="E708" s="60" t="s">
        <v>22</v>
      </c>
      <c r="F708" s="58" t="s">
        <v>3402</v>
      </c>
      <c r="G708" s="58" t="s">
        <v>212</v>
      </c>
      <c r="H708" s="58" t="s">
        <v>213</v>
      </c>
      <c r="I708" s="58" t="s">
        <v>7158</v>
      </c>
      <c r="J708" s="58"/>
      <c r="K708" s="58"/>
    </row>
    <row r="709" spans="2:11" x14ac:dyDescent="0.2">
      <c r="B709" s="58" t="s">
        <v>10571</v>
      </c>
      <c r="C709" s="58" t="s">
        <v>316</v>
      </c>
      <c r="D709" s="60" t="s">
        <v>157</v>
      </c>
      <c r="E709" s="60" t="s">
        <v>23</v>
      </c>
      <c r="F709" s="58" t="s">
        <v>3404</v>
      </c>
      <c r="G709" s="58" t="s">
        <v>212</v>
      </c>
      <c r="H709" s="58" t="s">
        <v>219</v>
      </c>
      <c r="I709" s="58"/>
      <c r="J709" s="58" t="s">
        <v>582</v>
      </c>
      <c r="K709" s="58"/>
    </row>
    <row r="710" spans="2:11" x14ac:dyDescent="0.2">
      <c r="B710" s="58" t="s">
        <v>10572</v>
      </c>
      <c r="C710" s="58" t="s">
        <v>316</v>
      </c>
      <c r="D710" s="60" t="s">
        <v>157</v>
      </c>
      <c r="E710" s="60" t="s">
        <v>24</v>
      </c>
      <c r="F710" s="58" t="s">
        <v>3406</v>
      </c>
      <c r="G710" s="58" t="s">
        <v>212</v>
      </c>
      <c r="H710" s="58" t="s">
        <v>219</v>
      </c>
      <c r="I710" s="58"/>
      <c r="J710" s="58" t="s">
        <v>582</v>
      </c>
      <c r="K710" s="58"/>
    </row>
    <row r="711" spans="2:11" x14ac:dyDescent="0.2">
      <c r="B711" s="58" t="s">
        <v>10573</v>
      </c>
      <c r="C711" s="58" t="s">
        <v>316</v>
      </c>
      <c r="D711" s="60" t="s">
        <v>157</v>
      </c>
      <c r="E711" s="60" t="s">
        <v>25</v>
      </c>
      <c r="F711" s="58" t="s">
        <v>3408</v>
      </c>
      <c r="G711" s="58" t="s">
        <v>212</v>
      </c>
      <c r="H711" s="58" t="s">
        <v>213</v>
      </c>
      <c r="I711" s="58" t="s">
        <v>7162</v>
      </c>
      <c r="J711" s="58"/>
      <c r="K711" s="58"/>
    </row>
    <row r="712" spans="2:11" x14ac:dyDescent="0.2">
      <c r="B712" s="58" t="s">
        <v>10574</v>
      </c>
      <c r="C712" s="58" t="s">
        <v>316</v>
      </c>
      <c r="D712" s="60" t="s">
        <v>158</v>
      </c>
      <c r="E712" s="60" t="s">
        <v>16</v>
      </c>
      <c r="F712" s="58" t="s">
        <v>3420</v>
      </c>
      <c r="G712" s="58" t="s">
        <v>212</v>
      </c>
      <c r="H712" s="58" t="s">
        <v>213</v>
      </c>
      <c r="I712" s="58" t="s">
        <v>10575</v>
      </c>
      <c r="J712" s="58"/>
      <c r="K712" s="58"/>
    </row>
    <row r="713" spans="2:11" x14ac:dyDescent="0.2">
      <c r="B713" s="58" t="s">
        <v>10576</v>
      </c>
      <c r="C713" s="58" t="s">
        <v>316</v>
      </c>
      <c r="D713" s="60" t="s">
        <v>158</v>
      </c>
      <c r="E713" s="60" t="s">
        <v>17</v>
      </c>
      <c r="F713" s="58" t="s">
        <v>3422</v>
      </c>
      <c r="G713" s="58" t="s">
        <v>212</v>
      </c>
      <c r="H713" s="58" t="s">
        <v>213</v>
      </c>
      <c r="I713" s="58" t="s">
        <v>10577</v>
      </c>
      <c r="J713" s="58"/>
      <c r="K713" s="58"/>
    </row>
    <row r="714" spans="2:11" x14ac:dyDescent="0.2">
      <c r="B714" s="58" t="s">
        <v>10578</v>
      </c>
      <c r="C714" s="58" t="s">
        <v>316</v>
      </c>
      <c r="D714" s="60" t="s">
        <v>158</v>
      </c>
      <c r="E714" s="60" t="s">
        <v>18</v>
      </c>
      <c r="F714" s="58" t="s">
        <v>3424</v>
      </c>
      <c r="G714" s="58" t="s">
        <v>212</v>
      </c>
      <c r="H714" s="58" t="s">
        <v>213</v>
      </c>
      <c r="I714" s="58" t="s">
        <v>10579</v>
      </c>
      <c r="J714" s="58"/>
      <c r="K714" s="58"/>
    </row>
    <row r="715" spans="2:11" x14ac:dyDescent="0.2">
      <c r="B715" s="58" t="s">
        <v>10580</v>
      </c>
      <c r="C715" s="58" t="s">
        <v>316</v>
      </c>
      <c r="D715" s="60" t="s">
        <v>158</v>
      </c>
      <c r="E715" s="60" t="s">
        <v>19</v>
      </c>
      <c r="F715" s="58" t="s">
        <v>3426</v>
      </c>
      <c r="G715" s="58" t="s">
        <v>212</v>
      </c>
      <c r="H715" s="58" t="s">
        <v>213</v>
      </c>
      <c r="I715" s="58" t="s">
        <v>10581</v>
      </c>
      <c r="J715" s="58"/>
      <c r="K715" s="58"/>
    </row>
    <row r="716" spans="2:11" x14ac:dyDescent="0.2">
      <c r="B716" s="58" t="s">
        <v>10582</v>
      </c>
      <c r="C716" s="58" t="s">
        <v>316</v>
      </c>
      <c r="D716" s="60" t="s">
        <v>158</v>
      </c>
      <c r="E716" s="60" t="s">
        <v>20</v>
      </c>
      <c r="F716" s="58" t="s">
        <v>3428</v>
      </c>
      <c r="G716" s="58" t="s">
        <v>212</v>
      </c>
      <c r="H716" s="58" t="s">
        <v>213</v>
      </c>
      <c r="I716" s="58" t="s">
        <v>10583</v>
      </c>
      <c r="J716" s="58"/>
      <c r="K716" s="58"/>
    </row>
    <row r="717" spans="2:11" x14ac:dyDescent="0.2">
      <c r="B717" s="58" t="s">
        <v>10584</v>
      </c>
      <c r="C717" s="58" t="s">
        <v>316</v>
      </c>
      <c r="D717" s="60" t="s">
        <v>158</v>
      </c>
      <c r="E717" s="60" t="s">
        <v>21</v>
      </c>
      <c r="F717" s="58" t="s">
        <v>3430</v>
      </c>
      <c r="G717" s="58" t="s">
        <v>212</v>
      </c>
      <c r="H717" s="58" t="s">
        <v>213</v>
      </c>
      <c r="I717" s="58" t="s">
        <v>10585</v>
      </c>
      <c r="J717" s="58"/>
      <c r="K717" s="58"/>
    </row>
    <row r="718" spans="2:11" x14ac:dyDescent="0.2">
      <c r="B718" s="58" t="s">
        <v>10586</v>
      </c>
      <c r="C718" s="58" t="s">
        <v>316</v>
      </c>
      <c r="D718" s="60" t="s">
        <v>158</v>
      </c>
      <c r="E718" s="60" t="s">
        <v>22</v>
      </c>
      <c r="F718" s="58" t="s">
        <v>3432</v>
      </c>
      <c r="G718" s="58" t="s">
        <v>212</v>
      </c>
      <c r="H718" s="58" t="s">
        <v>213</v>
      </c>
      <c r="I718" s="58" t="s">
        <v>7170</v>
      </c>
      <c r="J718" s="58"/>
      <c r="K718" s="58"/>
    </row>
    <row r="719" spans="2:11" x14ac:dyDescent="0.2">
      <c r="B719" s="58" t="s">
        <v>10587</v>
      </c>
      <c r="C719" s="58" t="s">
        <v>316</v>
      </c>
      <c r="D719" s="60" t="s">
        <v>158</v>
      </c>
      <c r="E719" s="60" t="s">
        <v>23</v>
      </c>
      <c r="F719" s="58" t="s">
        <v>3434</v>
      </c>
      <c r="G719" s="58" t="s">
        <v>212</v>
      </c>
      <c r="H719" s="58" t="s">
        <v>213</v>
      </c>
      <c r="I719" s="60" t="s">
        <v>10588</v>
      </c>
      <c r="J719" s="58"/>
      <c r="K719" s="58"/>
    </row>
    <row r="720" spans="2:11" x14ac:dyDescent="0.2">
      <c r="B720" s="58" t="s">
        <v>10589</v>
      </c>
      <c r="C720" s="58" t="s">
        <v>316</v>
      </c>
      <c r="D720" s="60" t="s">
        <v>158</v>
      </c>
      <c r="E720" s="60" t="s">
        <v>24</v>
      </c>
      <c r="F720" s="58" t="s">
        <v>3436</v>
      </c>
      <c r="G720" s="58" t="s">
        <v>212</v>
      </c>
      <c r="H720" s="58" t="s">
        <v>213</v>
      </c>
      <c r="I720" s="60" t="s">
        <v>10590</v>
      </c>
      <c r="J720" s="58"/>
      <c r="K720" s="58"/>
    </row>
    <row r="721" spans="2:11" x14ac:dyDescent="0.2">
      <c r="B721" s="58" t="s">
        <v>10591</v>
      </c>
      <c r="C721" s="58" t="s">
        <v>316</v>
      </c>
      <c r="D721" s="60" t="s">
        <v>158</v>
      </c>
      <c r="E721" s="60" t="s">
        <v>25</v>
      </c>
      <c r="F721" s="58" t="s">
        <v>3438</v>
      </c>
      <c r="G721" s="58" t="s">
        <v>212</v>
      </c>
      <c r="H721" s="58" t="s">
        <v>213</v>
      </c>
      <c r="I721" s="60" t="s">
        <v>7174</v>
      </c>
      <c r="J721" s="58"/>
      <c r="K721" s="58"/>
    </row>
    <row r="722" spans="2:11" x14ac:dyDescent="0.2">
      <c r="B722" s="58" t="s">
        <v>10592</v>
      </c>
      <c r="C722" s="58" t="s">
        <v>316</v>
      </c>
      <c r="D722" s="60" t="s">
        <v>160</v>
      </c>
      <c r="E722" s="60" t="s">
        <v>16</v>
      </c>
      <c r="F722" s="58" t="s">
        <v>3450</v>
      </c>
      <c r="G722" s="58" t="s">
        <v>212</v>
      </c>
      <c r="H722" s="58" t="s">
        <v>219</v>
      </c>
      <c r="I722" s="60"/>
      <c r="J722" s="58" t="s">
        <v>582</v>
      </c>
      <c r="K722" s="58"/>
    </row>
    <row r="723" spans="2:11" x14ac:dyDescent="0.2">
      <c r="B723" s="58" t="s">
        <v>10593</v>
      </c>
      <c r="C723" s="58" t="s">
        <v>316</v>
      </c>
      <c r="D723" s="60" t="s">
        <v>160</v>
      </c>
      <c r="E723" s="60" t="s">
        <v>17</v>
      </c>
      <c r="F723" s="58" t="s">
        <v>3452</v>
      </c>
      <c r="G723" s="58" t="s">
        <v>212</v>
      </c>
      <c r="H723" s="58" t="s">
        <v>219</v>
      </c>
      <c r="I723" s="60"/>
      <c r="J723" s="58" t="s">
        <v>582</v>
      </c>
      <c r="K723" s="58"/>
    </row>
    <row r="724" spans="2:11" x14ac:dyDescent="0.2">
      <c r="B724" s="58" t="s">
        <v>10594</v>
      </c>
      <c r="C724" s="58" t="s">
        <v>316</v>
      </c>
      <c r="D724" s="60" t="s">
        <v>160</v>
      </c>
      <c r="E724" s="60" t="s">
        <v>18</v>
      </c>
      <c r="F724" s="58" t="s">
        <v>3454</v>
      </c>
      <c r="G724" s="58" t="s">
        <v>212</v>
      </c>
      <c r="H724" s="58" t="s">
        <v>219</v>
      </c>
      <c r="I724" s="60"/>
      <c r="J724" s="58" t="s">
        <v>582</v>
      </c>
      <c r="K724" s="58"/>
    </row>
    <row r="725" spans="2:11" x14ac:dyDescent="0.2">
      <c r="B725" s="58" t="s">
        <v>10595</v>
      </c>
      <c r="C725" s="58" t="s">
        <v>316</v>
      </c>
      <c r="D725" s="60" t="s">
        <v>160</v>
      </c>
      <c r="E725" s="60" t="s">
        <v>19</v>
      </c>
      <c r="F725" s="58" t="s">
        <v>3456</v>
      </c>
      <c r="G725" s="58" t="s">
        <v>212</v>
      </c>
      <c r="H725" s="58" t="s">
        <v>219</v>
      </c>
      <c r="I725" s="60"/>
      <c r="J725" s="58" t="s">
        <v>582</v>
      </c>
      <c r="K725" s="58"/>
    </row>
    <row r="726" spans="2:11" x14ac:dyDescent="0.2">
      <c r="B726" s="58" t="s">
        <v>10596</v>
      </c>
      <c r="C726" s="58" t="s">
        <v>316</v>
      </c>
      <c r="D726" s="60" t="s">
        <v>160</v>
      </c>
      <c r="E726" s="60" t="s">
        <v>20</v>
      </c>
      <c r="F726" s="58" t="s">
        <v>3458</v>
      </c>
      <c r="G726" s="58" t="s">
        <v>212</v>
      </c>
      <c r="H726" s="58" t="s">
        <v>219</v>
      </c>
      <c r="I726" s="60"/>
      <c r="J726" s="58" t="s">
        <v>582</v>
      </c>
      <c r="K726" s="58"/>
    </row>
    <row r="727" spans="2:11" x14ac:dyDescent="0.2">
      <c r="B727" s="58" t="s">
        <v>10597</v>
      </c>
      <c r="C727" s="58" t="s">
        <v>316</v>
      </c>
      <c r="D727" s="60" t="s">
        <v>160</v>
      </c>
      <c r="E727" s="60" t="s">
        <v>21</v>
      </c>
      <c r="F727" s="58" t="s">
        <v>3460</v>
      </c>
      <c r="G727" s="58" t="s">
        <v>212</v>
      </c>
      <c r="H727" s="58" t="s">
        <v>219</v>
      </c>
      <c r="I727" s="60"/>
      <c r="J727" s="58" t="s">
        <v>582</v>
      </c>
      <c r="K727" s="58"/>
    </row>
    <row r="728" spans="2:11" x14ac:dyDescent="0.2">
      <c r="B728" s="58" t="s">
        <v>10598</v>
      </c>
      <c r="C728" s="58" t="s">
        <v>316</v>
      </c>
      <c r="D728" s="60" t="s">
        <v>160</v>
      </c>
      <c r="E728" s="60" t="s">
        <v>22</v>
      </c>
      <c r="F728" s="58" t="s">
        <v>3462</v>
      </c>
      <c r="G728" s="58" t="s">
        <v>212</v>
      </c>
      <c r="H728" s="58" t="s">
        <v>213</v>
      </c>
      <c r="I728" s="60" t="s">
        <v>7182</v>
      </c>
      <c r="J728" s="58"/>
      <c r="K728" s="58"/>
    </row>
    <row r="729" spans="2:11" x14ac:dyDescent="0.2">
      <c r="B729" s="58" t="s">
        <v>10599</v>
      </c>
      <c r="C729" s="58" t="s">
        <v>316</v>
      </c>
      <c r="D729" s="60" t="s">
        <v>160</v>
      </c>
      <c r="E729" s="60" t="s">
        <v>23</v>
      </c>
      <c r="F729" s="58" t="s">
        <v>3464</v>
      </c>
      <c r="G729" s="58" t="s">
        <v>212</v>
      </c>
      <c r="H729" s="58" t="s">
        <v>219</v>
      </c>
      <c r="I729" s="60"/>
      <c r="J729" s="58" t="s">
        <v>582</v>
      </c>
      <c r="K729" s="58"/>
    </row>
    <row r="730" spans="2:11" x14ac:dyDescent="0.2">
      <c r="B730" s="58" t="s">
        <v>10600</v>
      </c>
      <c r="C730" s="58" t="s">
        <v>316</v>
      </c>
      <c r="D730" s="60" t="s">
        <v>160</v>
      </c>
      <c r="E730" s="60" t="s">
        <v>24</v>
      </c>
      <c r="F730" s="58" t="s">
        <v>3466</v>
      </c>
      <c r="G730" s="58" t="s">
        <v>212</v>
      </c>
      <c r="H730" s="58" t="s">
        <v>219</v>
      </c>
      <c r="I730" s="60"/>
      <c r="J730" s="58" t="s">
        <v>582</v>
      </c>
      <c r="K730" s="58"/>
    </row>
    <row r="731" spans="2:11" x14ac:dyDescent="0.2">
      <c r="B731" s="58" t="s">
        <v>10601</v>
      </c>
      <c r="C731" s="58" t="s">
        <v>316</v>
      </c>
      <c r="D731" s="60" t="s">
        <v>160</v>
      </c>
      <c r="E731" s="60" t="s">
        <v>25</v>
      </c>
      <c r="F731" s="58" t="s">
        <v>3468</v>
      </c>
      <c r="G731" s="58" t="s">
        <v>212</v>
      </c>
      <c r="H731" s="58" t="s">
        <v>213</v>
      </c>
      <c r="I731" s="60" t="s">
        <v>7186</v>
      </c>
      <c r="J731" s="58"/>
      <c r="K731" s="58"/>
    </row>
    <row r="732" spans="2:11" x14ac:dyDescent="0.2">
      <c r="B732" s="58" t="s">
        <v>10602</v>
      </c>
      <c r="C732" s="58" t="s">
        <v>316</v>
      </c>
      <c r="D732" s="60" t="s">
        <v>162</v>
      </c>
      <c r="E732" s="60" t="s">
        <v>16</v>
      </c>
      <c r="F732" s="58" t="s">
        <v>3480</v>
      </c>
      <c r="G732" s="58" t="s">
        <v>212</v>
      </c>
      <c r="H732" s="58" t="s">
        <v>213</v>
      </c>
      <c r="I732" s="60" t="s">
        <v>10603</v>
      </c>
      <c r="J732" s="58"/>
      <c r="K732" s="58"/>
    </row>
    <row r="733" spans="2:11" x14ac:dyDescent="0.2">
      <c r="B733" s="58" t="s">
        <v>10604</v>
      </c>
      <c r="C733" s="58" t="s">
        <v>316</v>
      </c>
      <c r="D733" s="60" t="s">
        <v>162</v>
      </c>
      <c r="E733" s="60" t="s">
        <v>17</v>
      </c>
      <c r="F733" s="58" t="s">
        <v>3482</v>
      </c>
      <c r="G733" s="58" t="s">
        <v>212</v>
      </c>
      <c r="H733" s="58" t="s">
        <v>213</v>
      </c>
      <c r="I733" s="60" t="s">
        <v>10605</v>
      </c>
      <c r="J733" s="58"/>
      <c r="K733" s="58"/>
    </row>
    <row r="734" spans="2:11" x14ac:dyDescent="0.2">
      <c r="B734" s="58" t="s">
        <v>10606</v>
      </c>
      <c r="C734" s="58" t="s">
        <v>316</v>
      </c>
      <c r="D734" s="60" t="s">
        <v>162</v>
      </c>
      <c r="E734" s="60" t="s">
        <v>18</v>
      </c>
      <c r="F734" s="58" t="s">
        <v>3484</v>
      </c>
      <c r="G734" s="58" t="s">
        <v>212</v>
      </c>
      <c r="H734" s="58" t="s">
        <v>213</v>
      </c>
      <c r="I734" s="60" t="s">
        <v>10607</v>
      </c>
      <c r="J734" s="58"/>
      <c r="K734" s="58"/>
    </row>
    <row r="735" spans="2:11" x14ac:dyDescent="0.2">
      <c r="B735" s="58" t="s">
        <v>10608</v>
      </c>
      <c r="C735" s="58" t="s">
        <v>316</v>
      </c>
      <c r="D735" s="60" t="s">
        <v>162</v>
      </c>
      <c r="E735" s="60" t="s">
        <v>19</v>
      </c>
      <c r="F735" s="58" t="s">
        <v>3486</v>
      </c>
      <c r="G735" s="58" t="s">
        <v>212</v>
      </c>
      <c r="H735" s="58" t="s">
        <v>213</v>
      </c>
      <c r="I735" s="60" t="s">
        <v>10609</v>
      </c>
      <c r="J735" s="58"/>
      <c r="K735" s="58"/>
    </row>
    <row r="736" spans="2:11" x14ac:dyDescent="0.2">
      <c r="B736" s="58" t="s">
        <v>10610</v>
      </c>
      <c r="C736" s="58" t="s">
        <v>316</v>
      </c>
      <c r="D736" s="60" t="s">
        <v>162</v>
      </c>
      <c r="E736" s="60" t="s">
        <v>20</v>
      </c>
      <c r="F736" s="58" t="s">
        <v>3488</v>
      </c>
      <c r="G736" s="58" t="s">
        <v>212</v>
      </c>
      <c r="H736" s="58" t="s">
        <v>213</v>
      </c>
      <c r="I736" s="60" t="s">
        <v>10611</v>
      </c>
      <c r="J736" s="58"/>
      <c r="K736" s="58"/>
    </row>
    <row r="737" spans="2:11" x14ac:dyDescent="0.2">
      <c r="B737" s="58" t="s">
        <v>10612</v>
      </c>
      <c r="C737" s="58" t="s">
        <v>316</v>
      </c>
      <c r="D737" s="60" t="s">
        <v>162</v>
      </c>
      <c r="E737" s="60" t="s">
        <v>21</v>
      </c>
      <c r="F737" s="58" t="s">
        <v>3490</v>
      </c>
      <c r="G737" s="58" t="s">
        <v>212</v>
      </c>
      <c r="H737" s="58" t="s">
        <v>213</v>
      </c>
      <c r="I737" s="60" t="s">
        <v>10613</v>
      </c>
      <c r="J737" s="58"/>
      <c r="K737" s="58"/>
    </row>
    <row r="738" spans="2:11" x14ac:dyDescent="0.2">
      <c r="B738" s="58" t="s">
        <v>10614</v>
      </c>
      <c r="C738" s="58" t="s">
        <v>316</v>
      </c>
      <c r="D738" s="60" t="s">
        <v>162</v>
      </c>
      <c r="E738" s="60" t="s">
        <v>22</v>
      </c>
      <c r="F738" s="58" t="s">
        <v>3492</v>
      </c>
      <c r="G738" s="58" t="s">
        <v>212</v>
      </c>
      <c r="H738" s="58" t="s">
        <v>213</v>
      </c>
      <c r="I738" s="60" t="s">
        <v>7194</v>
      </c>
      <c r="J738" s="58"/>
      <c r="K738" s="58"/>
    </row>
    <row r="739" spans="2:11" x14ac:dyDescent="0.2">
      <c r="B739" s="58" t="s">
        <v>10615</v>
      </c>
      <c r="C739" s="58" t="s">
        <v>316</v>
      </c>
      <c r="D739" s="60" t="s">
        <v>162</v>
      </c>
      <c r="E739" s="60" t="s">
        <v>23</v>
      </c>
      <c r="F739" s="58" t="s">
        <v>3494</v>
      </c>
      <c r="G739" s="58" t="s">
        <v>212</v>
      </c>
      <c r="H739" s="58" t="s">
        <v>213</v>
      </c>
      <c r="I739" s="60" t="s">
        <v>10616</v>
      </c>
      <c r="J739" s="58"/>
      <c r="K739" s="58"/>
    </row>
    <row r="740" spans="2:11" x14ac:dyDescent="0.2">
      <c r="B740" s="58" t="s">
        <v>10617</v>
      </c>
      <c r="C740" s="58" t="s">
        <v>316</v>
      </c>
      <c r="D740" s="60" t="s">
        <v>162</v>
      </c>
      <c r="E740" s="60" t="s">
        <v>24</v>
      </c>
      <c r="F740" s="58" t="s">
        <v>3496</v>
      </c>
      <c r="G740" s="58" t="s">
        <v>212</v>
      </c>
      <c r="H740" s="58" t="s">
        <v>213</v>
      </c>
      <c r="I740" s="60" t="s">
        <v>10618</v>
      </c>
      <c r="J740" s="58"/>
      <c r="K740" s="58"/>
    </row>
    <row r="741" spans="2:11" x14ac:dyDescent="0.2">
      <c r="B741" s="58" t="s">
        <v>10619</v>
      </c>
      <c r="C741" s="58" t="s">
        <v>316</v>
      </c>
      <c r="D741" s="60" t="s">
        <v>162</v>
      </c>
      <c r="E741" s="60" t="s">
        <v>25</v>
      </c>
      <c r="F741" s="58" t="s">
        <v>3498</v>
      </c>
      <c r="G741" s="58" t="s">
        <v>212</v>
      </c>
      <c r="H741" s="58" t="s">
        <v>213</v>
      </c>
      <c r="I741" s="60" t="s">
        <v>7198</v>
      </c>
      <c r="J741" s="58"/>
      <c r="K741" s="58"/>
    </row>
    <row r="742" spans="2:11" x14ac:dyDescent="0.2">
      <c r="B742" s="58" t="s">
        <v>10620</v>
      </c>
      <c r="C742" s="58" t="s">
        <v>316</v>
      </c>
      <c r="D742" s="60" t="s">
        <v>164</v>
      </c>
      <c r="E742" s="60" t="s">
        <v>16</v>
      </c>
      <c r="F742" s="58" t="s">
        <v>3510</v>
      </c>
      <c r="G742" s="58" t="s">
        <v>212</v>
      </c>
      <c r="H742" s="58" t="s">
        <v>219</v>
      </c>
      <c r="I742" s="60"/>
      <c r="J742" s="58" t="s">
        <v>582</v>
      </c>
      <c r="K742" s="58"/>
    </row>
    <row r="743" spans="2:11" x14ac:dyDescent="0.2">
      <c r="B743" s="58" t="s">
        <v>10621</v>
      </c>
      <c r="C743" s="58" t="s">
        <v>316</v>
      </c>
      <c r="D743" s="60" t="s">
        <v>164</v>
      </c>
      <c r="E743" s="60" t="s">
        <v>17</v>
      </c>
      <c r="F743" s="58" t="s">
        <v>3512</v>
      </c>
      <c r="G743" s="58" t="s">
        <v>212</v>
      </c>
      <c r="H743" s="58" t="s">
        <v>219</v>
      </c>
      <c r="I743" s="60"/>
      <c r="J743" s="58" t="s">
        <v>582</v>
      </c>
      <c r="K743" s="58"/>
    </row>
    <row r="744" spans="2:11" x14ac:dyDescent="0.2">
      <c r="B744" s="58" t="s">
        <v>10622</v>
      </c>
      <c r="C744" s="58" t="s">
        <v>316</v>
      </c>
      <c r="D744" s="60" t="s">
        <v>164</v>
      </c>
      <c r="E744" s="60" t="s">
        <v>18</v>
      </c>
      <c r="F744" s="58" t="s">
        <v>3514</v>
      </c>
      <c r="G744" s="58" t="s">
        <v>212</v>
      </c>
      <c r="H744" s="58" t="s">
        <v>219</v>
      </c>
      <c r="I744" s="60"/>
      <c r="J744" s="58" t="s">
        <v>582</v>
      </c>
      <c r="K744" s="58"/>
    </row>
    <row r="745" spans="2:11" x14ac:dyDescent="0.2">
      <c r="B745" s="58" t="s">
        <v>10623</v>
      </c>
      <c r="C745" s="58" t="s">
        <v>316</v>
      </c>
      <c r="D745" s="60" t="s">
        <v>164</v>
      </c>
      <c r="E745" s="60" t="s">
        <v>19</v>
      </c>
      <c r="F745" s="58" t="s">
        <v>3516</v>
      </c>
      <c r="G745" s="58" t="s">
        <v>212</v>
      </c>
      <c r="H745" s="58" t="s">
        <v>219</v>
      </c>
      <c r="I745" s="60"/>
      <c r="J745" s="58" t="s">
        <v>582</v>
      </c>
      <c r="K745" s="58"/>
    </row>
    <row r="746" spans="2:11" x14ac:dyDescent="0.2">
      <c r="B746" s="58" t="s">
        <v>10624</v>
      </c>
      <c r="C746" s="58" t="s">
        <v>316</v>
      </c>
      <c r="D746" s="60" t="s">
        <v>164</v>
      </c>
      <c r="E746" s="60" t="s">
        <v>20</v>
      </c>
      <c r="F746" s="58" t="s">
        <v>3518</v>
      </c>
      <c r="G746" s="58" t="s">
        <v>212</v>
      </c>
      <c r="H746" s="58" t="s">
        <v>219</v>
      </c>
      <c r="I746" s="60"/>
      <c r="J746" s="58" t="s">
        <v>582</v>
      </c>
      <c r="K746" s="58"/>
    </row>
    <row r="747" spans="2:11" x14ac:dyDescent="0.2">
      <c r="B747" s="58" t="s">
        <v>10625</v>
      </c>
      <c r="C747" s="58" t="s">
        <v>316</v>
      </c>
      <c r="D747" s="60" t="s">
        <v>164</v>
      </c>
      <c r="E747" s="60" t="s">
        <v>21</v>
      </c>
      <c r="F747" s="58" t="s">
        <v>3520</v>
      </c>
      <c r="G747" s="58" t="s">
        <v>212</v>
      </c>
      <c r="H747" s="58" t="s">
        <v>219</v>
      </c>
      <c r="I747" s="60"/>
      <c r="J747" s="58" t="s">
        <v>582</v>
      </c>
      <c r="K747" s="58"/>
    </row>
    <row r="748" spans="2:11" x14ac:dyDescent="0.2">
      <c r="B748" s="58" t="s">
        <v>10626</v>
      </c>
      <c r="C748" s="58" t="s">
        <v>316</v>
      </c>
      <c r="D748" s="60" t="s">
        <v>164</v>
      </c>
      <c r="E748" s="60" t="s">
        <v>22</v>
      </c>
      <c r="F748" s="58" t="s">
        <v>3522</v>
      </c>
      <c r="G748" s="58" t="s">
        <v>212</v>
      </c>
      <c r="H748" s="58" t="s">
        <v>213</v>
      </c>
      <c r="I748" s="60" t="s">
        <v>7206</v>
      </c>
      <c r="J748" s="58"/>
      <c r="K748" s="58"/>
    </row>
    <row r="749" spans="2:11" x14ac:dyDescent="0.2">
      <c r="B749" s="58" t="s">
        <v>10627</v>
      </c>
      <c r="C749" s="58" t="s">
        <v>316</v>
      </c>
      <c r="D749" s="60" t="s">
        <v>164</v>
      </c>
      <c r="E749" s="60" t="s">
        <v>23</v>
      </c>
      <c r="F749" s="58" t="s">
        <v>3524</v>
      </c>
      <c r="G749" s="58" t="s">
        <v>212</v>
      </c>
      <c r="H749" s="58" t="s">
        <v>219</v>
      </c>
      <c r="I749" s="58"/>
      <c r="J749" s="58" t="s">
        <v>582</v>
      </c>
      <c r="K749" s="58"/>
    </row>
    <row r="750" spans="2:11" x14ac:dyDescent="0.2">
      <c r="B750" s="58" t="s">
        <v>10628</v>
      </c>
      <c r="C750" s="58" t="s">
        <v>316</v>
      </c>
      <c r="D750" s="60" t="s">
        <v>164</v>
      </c>
      <c r="E750" s="60" t="s">
        <v>24</v>
      </c>
      <c r="F750" s="58" t="s">
        <v>3526</v>
      </c>
      <c r="G750" s="58" t="s">
        <v>212</v>
      </c>
      <c r="H750" s="58" t="s">
        <v>219</v>
      </c>
      <c r="I750" s="58"/>
      <c r="J750" s="58" t="s">
        <v>582</v>
      </c>
      <c r="K750" s="58"/>
    </row>
    <row r="751" spans="2:11" x14ac:dyDescent="0.2">
      <c r="B751" s="58" t="s">
        <v>10629</v>
      </c>
      <c r="C751" s="58" t="s">
        <v>316</v>
      </c>
      <c r="D751" s="60" t="s">
        <v>164</v>
      </c>
      <c r="E751" s="60" t="s">
        <v>25</v>
      </c>
      <c r="F751" s="58" t="s">
        <v>3528</v>
      </c>
      <c r="G751" s="58" t="s">
        <v>212</v>
      </c>
      <c r="H751" s="58" t="s">
        <v>213</v>
      </c>
      <c r="I751" s="58" t="s">
        <v>7210</v>
      </c>
      <c r="J751" s="58"/>
      <c r="K751" s="58"/>
    </row>
    <row r="752" spans="2:11" x14ac:dyDescent="0.2">
      <c r="B752" s="58" t="s">
        <v>10630</v>
      </c>
      <c r="C752" s="58" t="s">
        <v>316</v>
      </c>
      <c r="D752" s="60" t="s">
        <v>166</v>
      </c>
      <c r="E752" s="60" t="s">
        <v>16</v>
      </c>
      <c r="F752" s="58" t="s">
        <v>3540</v>
      </c>
      <c r="G752" s="58" t="s">
        <v>212</v>
      </c>
      <c r="H752" s="58" t="s">
        <v>219</v>
      </c>
      <c r="I752" s="58"/>
      <c r="J752" s="58" t="s">
        <v>582</v>
      </c>
      <c r="K752" s="58"/>
    </row>
    <row r="753" spans="2:11" x14ac:dyDescent="0.2">
      <c r="B753" s="58" t="s">
        <v>10631</v>
      </c>
      <c r="C753" s="58" t="s">
        <v>316</v>
      </c>
      <c r="D753" s="60" t="s">
        <v>166</v>
      </c>
      <c r="E753" s="60" t="s">
        <v>17</v>
      </c>
      <c r="F753" s="58" t="s">
        <v>3542</v>
      </c>
      <c r="G753" s="58" t="s">
        <v>212</v>
      </c>
      <c r="H753" s="58" t="s">
        <v>219</v>
      </c>
      <c r="I753" s="58"/>
      <c r="J753" s="58" t="s">
        <v>582</v>
      </c>
      <c r="K753" s="58"/>
    </row>
    <row r="754" spans="2:11" x14ac:dyDescent="0.2">
      <c r="B754" s="58" t="s">
        <v>10632</v>
      </c>
      <c r="C754" s="58" t="s">
        <v>316</v>
      </c>
      <c r="D754" s="60" t="s">
        <v>166</v>
      </c>
      <c r="E754" s="60" t="s">
        <v>18</v>
      </c>
      <c r="F754" s="58" t="s">
        <v>3544</v>
      </c>
      <c r="G754" s="58" t="s">
        <v>212</v>
      </c>
      <c r="H754" s="58" t="s">
        <v>219</v>
      </c>
      <c r="I754" s="58"/>
      <c r="J754" s="58" t="s">
        <v>582</v>
      </c>
      <c r="K754" s="58"/>
    </row>
    <row r="755" spans="2:11" x14ac:dyDescent="0.2">
      <c r="B755" s="58" t="s">
        <v>10633</v>
      </c>
      <c r="C755" s="58" t="s">
        <v>316</v>
      </c>
      <c r="D755" s="60" t="s">
        <v>166</v>
      </c>
      <c r="E755" s="60" t="s">
        <v>19</v>
      </c>
      <c r="F755" s="58" t="s">
        <v>3546</v>
      </c>
      <c r="G755" s="58" t="s">
        <v>212</v>
      </c>
      <c r="H755" s="58" t="s">
        <v>219</v>
      </c>
      <c r="I755" s="58"/>
      <c r="J755" s="58" t="s">
        <v>582</v>
      </c>
      <c r="K755" s="58"/>
    </row>
    <row r="756" spans="2:11" x14ac:dyDescent="0.2">
      <c r="B756" s="58" t="s">
        <v>10634</v>
      </c>
      <c r="C756" s="58" t="s">
        <v>316</v>
      </c>
      <c r="D756" s="60" t="s">
        <v>166</v>
      </c>
      <c r="E756" s="60" t="s">
        <v>20</v>
      </c>
      <c r="F756" s="58" t="s">
        <v>3548</v>
      </c>
      <c r="G756" s="58" t="s">
        <v>212</v>
      </c>
      <c r="H756" s="58" t="s">
        <v>219</v>
      </c>
      <c r="I756" s="58"/>
      <c r="J756" s="58" t="s">
        <v>582</v>
      </c>
      <c r="K756" s="58"/>
    </row>
    <row r="757" spans="2:11" x14ac:dyDescent="0.2">
      <c r="B757" s="58" t="s">
        <v>10635</v>
      </c>
      <c r="C757" s="58" t="s">
        <v>316</v>
      </c>
      <c r="D757" s="60" t="s">
        <v>166</v>
      </c>
      <c r="E757" s="60" t="s">
        <v>21</v>
      </c>
      <c r="F757" s="58" t="s">
        <v>3550</v>
      </c>
      <c r="G757" s="58" t="s">
        <v>212</v>
      </c>
      <c r="H757" s="58" t="s">
        <v>219</v>
      </c>
      <c r="I757" s="58"/>
      <c r="J757" s="58" t="s">
        <v>582</v>
      </c>
      <c r="K757" s="58"/>
    </row>
    <row r="758" spans="2:11" x14ac:dyDescent="0.2">
      <c r="B758" s="58" t="s">
        <v>10636</v>
      </c>
      <c r="C758" s="58" t="s">
        <v>316</v>
      </c>
      <c r="D758" s="60" t="s">
        <v>166</v>
      </c>
      <c r="E758" s="60" t="s">
        <v>22</v>
      </c>
      <c r="F758" s="58" t="s">
        <v>3552</v>
      </c>
      <c r="G758" s="58" t="s">
        <v>212</v>
      </c>
      <c r="H758" s="58" t="s">
        <v>213</v>
      </c>
      <c r="I758" s="58" t="s">
        <v>7218</v>
      </c>
      <c r="J758" s="58"/>
      <c r="K758" s="58"/>
    </row>
    <row r="759" spans="2:11" x14ac:dyDescent="0.2">
      <c r="B759" s="58" t="s">
        <v>10637</v>
      </c>
      <c r="C759" s="58" t="s">
        <v>316</v>
      </c>
      <c r="D759" s="60" t="s">
        <v>166</v>
      </c>
      <c r="E759" s="60" t="s">
        <v>23</v>
      </c>
      <c r="F759" s="58" t="s">
        <v>3554</v>
      </c>
      <c r="G759" s="58" t="s">
        <v>212</v>
      </c>
      <c r="H759" s="58" t="s">
        <v>219</v>
      </c>
      <c r="I759" s="58"/>
      <c r="J759" s="58" t="s">
        <v>582</v>
      </c>
      <c r="K759" s="58"/>
    </row>
    <row r="760" spans="2:11" x14ac:dyDescent="0.2">
      <c r="B760" s="58" t="s">
        <v>10638</v>
      </c>
      <c r="C760" s="58" t="s">
        <v>316</v>
      </c>
      <c r="D760" s="60" t="s">
        <v>166</v>
      </c>
      <c r="E760" s="60" t="s">
        <v>24</v>
      </c>
      <c r="F760" s="58" t="s">
        <v>3556</v>
      </c>
      <c r="G760" s="58" t="s">
        <v>212</v>
      </c>
      <c r="H760" s="58" t="s">
        <v>219</v>
      </c>
      <c r="I760" s="58"/>
      <c r="J760" s="58" t="s">
        <v>582</v>
      </c>
      <c r="K760" s="58"/>
    </row>
    <row r="761" spans="2:11" x14ac:dyDescent="0.2">
      <c r="B761" s="58" t="s">
        <v>10639</v>
      </c>
      <c r="C761" s="58" t="s">
        <v>316</v>
      </c>
      <c r="D761" s="60" t="s">
        <v>166</v>
      </c>
      <c r="E761" s="60" t="s">
        <v>25</v>
      </c>
      <c r="F761" s="58" t="s">
        <v>3558</v>
      </c>
      <c r="G761" s="58" t="s">
        <v>212</v>
      </c>
      <c r="H761" s="58" t="s">
        <v>213</v>
      </c>
      <c r="I761" s="60" t="s">
        <v>7222</v>
      </c>
      <c r="J761" s="58"/>
      <c r="K761" s="58"/>
    </row>
    <row r="762" spans="2:11" x14ac:dyDescent="0.2">
      <c r="B762" s="58" t="s">
        <v>10640</v>
      </c>
      <c r="C762" s="58" t="s">
        <v>316</v>
      </c>
      <c r="D762" s="60" t="s">
        <v>168</v>
      </c>
      <c r="E762" s="60" t="s">
        <v>16</v>
      </c>
      <c r="F762" s="58" t="s">
        <v>3570</v>
      </c>
      <c r="G762" s="58" t="s">
        <v>212</v>
      </c>
      <c r="H762" s="58" t="s">
        <v>219</v>
      </c>
      <c r="I762" s="60"/>
      <c r="J762" s="58" t="s">
        <v>582</v>
      </c>
      <c r="K762" s="58"/>
    </row>
    <row r="763" spans="2:11" x14ac:dyDescent="0.2">
      <c r="B763" s="58" t="s">
        <v>10641</v>
      </c>
      <c r="C763" s="58" t="s">
        <v>316</v>
      </c>
      <c r="D763" s="60" t="s">
        <v>168</v>
      </c>
      <c r="E763" s="60" t="s">
        <v>17</v>
      </c>
      <c r="F763" s="58" t="s">
        <v>3572</v>
      </c>
      <c r="G763" s="58" t="s">
        <v>212</v>
      </c>
      <c r="H763" s="58" t="s">
        <v>219</v>
      </c>
      <c r="I763" s="58"/>
      <c r="J763" s="58" t="s">
        <v>582</v>
      </c>
      <c r="K763" s="58"/>
    </row>
    <row r="764" spans="2:11" x14ac:dyDescent="0.2">
      <c r="B764" s="58" t="s">
        <v>10642</v>
      </c>
      <c r="C764" s="58" t="s">
        <v>316</v>
      </c>
      <c r="D764" s="60" t="s">
        <v>168</v>
      </c>
      <c r="E764" s="60" t="s">
        <v>18</v>
      </c>
      <c r="F764" s="58" t="s">
        <v>3574</v>
      </c>
      <c r="G764" s="58" t="s">
        <v>212</v>
      </c>
      <c r="H764" s="58" t="s">
        <v>219</v>
      </c>
      <c r="I764" s="58"/>
      <c r="J764" s="58" t="s">
        <v>582</v>
      </c>
      <c r="K764" s="58"/>
    </row>
    <row r="765" spans="2:11" x14ac:dyDescent="0.2">
      <c r="B765" s="58" t="s">
        <v>10643</v>
      </c>
      <c r="C765" s="58" t="s">
        <v>316</v>
      </c>
      <c r="D765" s="60" t="s">
        <v>168</v>
      </c>
      <c r="E765" s="60" t="s">
        <v>19</v>
      </c>
      <c r="F765" s="58" t="s">
        <v>3576</v>
      </c>
      <c r="G765" s="58" t="s">
        <v>212</v>
      </c>
      <c r="H765" s="58" t="s">
        <v>219</v>
      </c>
      <c r="I765" s="58"/>
      <c r="J765" s="58" t="s">
        <v>582</v>
      </c>
      <c r="K765" s="58"/>
    </row>
    <row r="766" spans="2:11" x14ac:dyDescent="0.2">
      <c r="B766" s="58" t="s">
        <v>10644</v>
      </c>
      <c r="C766" s="58" t="s">
        <v>316</v>
      </c>
      <c r="D766" s="60" t="s">
        <v>168</v>
      </c>
      <c r="E766" s="60" t="s">
        <v>20</v>
      </c>
      <c r="F766" s="58" t="s">
        <v>3578</v>
      </c>
      <c r="G766" s="58" t="s">
        <v>212</v>
      </c>
      <c r="H766" s="58" t="s">
        <v>219</v>
      </c>
      <c r="I766" s="58"/>
      <c r="J766" s="58" t="s">
        <v>582</v>
      </c>
      <c r="K766" s="58"/>
    </row>
    <row r="767" spans="2:11" x14ac:dyDescent="0.2">
      <c r="B767" s="58" t="s">
        <v>10645</v>
      </c>
      <c r="C767" s="58" t="s">
        <v>316</v>
      </c>
      <c r="D767" s="60" t="s">
        <v>168</v>
      </c>
      <c r="E767" s="60" t="s">
        <v>21</v>
      </c>
      <c r="F767" s="58" t="s">
        <v>3580</v>
      </c>
      <c r="G767" s="58" t="s">
        <v>212</v>
      </c>
      <c r="H767" s="58" t="s">
        <v>219</v>
      </c>
      <c r="I767" s="58"/>
      <c r="J767" s="58" t="s">
        <v>582</v>
      </c>
      <c r="K767" s="58"/>
    </row>
    <row r="768" spans="2:11" x14ac:dyDescent="0.2">
      <c r="B768" s="58" t="s">
        <v>10646</v>
      </c>
      <c r="C768" s="58" t="s">
        <v>316</v>
      </c>
      <c r="D768" s="60" t="s">
        <v>168</v>
      </c>
      <c r="E768" s="60" t="s">
        <v>22</v>
      </c>
      <c r="F768" s="58" t="s">
        <v>3582</v>
      </c>
      <c r="G768" s="58" t="s">
        <v>212</v>
      </c>
      <c r="H768" s="58" t="s">
        <v>213</v>
      </c>
      <c r="I768" s="58" t="s">
        <v>7230</v>
      </c>
      <c r="J768" s="58"/>
      <c r="K768" s="58"/>
    </row>
    <row r="769" spans="2:11" x14ac:dyDescent="0.2">
      <c r="B769" s="58" t="s">
        <v>10647</v>
      </c>
      <c r="C769" s="58" t="s">
        <v>316</v>
      </c>
      <c r="D769" s="60" t="s">
        <v>168</v>
      </c>
      <c r="E769" s="60" t="s">
        <v>23</v>
      </c>
      <c r="F769" s="58" t="s">
        <v>3584</v>
      </c>
      <c r="G769" s="58" t="s">
        <v>212</v>
      </c>
      <c r="H769" s="58" t="s">
        <v>219</v>
      </c>
      <c r="I769" s="58"/>
      <c r="J769" s="58" t="s">
        <v>582</v>
      </c>
      <c r="K769" s="58"/>
    </row>
    <row r="770" spans="2:11" x14ac:dyDescent="0.2">
      <c r="B770" s="58" t="s">
        <v>10648</v>
      </c>
      <c r="C770" s="58" t="s">
        <v>316</v>
      </c>
      <c r="D770" s="60" t="s">
        <v>168</v>
      </c>
      <c r="E770" s="60" t="s">
        <v>24</v>
      </c>
      <c r="F770" s="58" t="s">
        <v>3586</v>
      </c>
      <c r="G770" s="58" t="s">
        <v>212</v>
      </c>
      <c r="H770" s="58" t="s">
        <v>219</v>
      </c>
      <c r="I770" s="58"/>
      <c r="J770" s="58" t="s">
        <v>582</v>
      </c>
      <c r="K770" s="58"/>
    </row>
    <row r="771" spans="2:11" x14ac:dyDescent="0.2">
      <c r="B771" s="58" t="s">
        <v>10649</v>
      </c>
      <c r="C771" s="58" t="s">
        <v>316</v>
      </c>
      <c r="D771" s="60" t="s">
        <v>168</v>
      </c>
      <c r="E771" s="60" t="s">
        <v>25</v>
      </c>
      <c r="F771" s="58" t="s">
        <v>3588</v>
      </c>
      <c r="G771" s="58" t="s">
        <v>212</v>
      </c>
      <c r="H771" s="58" t="s">
        <v>213</v>
      </c>
      <c r="I771" s="58" t="s">
        <v>7234</v>
      </c>
      <c r="J771" s="58"/>
      <c r="K771" s="58"/>
    </row>
    <row r="772" spans="2:11" x14ac:dyDescent="0.2">
      <c r="B772" s="58" t="s">
        <v>10650</v>
      </c>
      <c r="C772" s="58" t="s">
        <v>316</v>
      </c>
      <c r="D772" s="60" t="s">
        <v>170</v>
      </c>
      <c r="E772" s="60" t="s">
        <v>16</v>
      </c>
      <c r="F772" s="58" t="s">
        <v>3600</v>
      </c>
      <c r="G772" s="58" t="s">
        <v>212</v>
      </c>
      <c r="H772" s="58" t="s">
        <v>219</v>
      </c>
      <c r="I772" s="58"/>
      <c r="J772" s="58" t="s">
        <v>582</v>
      </c>
      <c r="K772" s="58"/>
    </row>
    <row r="773" spans="2:11" x14ac:dyDescent="0.2">
      <c r="B773" s="58" t="s">
        <v>10651</v>
      </c>
      <c r="C773" s="58" t="s">
        <v>316</v>
      </c>
      <c r="D773" s="60" t="s">
        <v>170</v>
      </c>
      <c r="E773" s="60" t="s">
        <v>17</v>
      </c>
      <c r="F773" s="58" t="s">
        <v>3602</v>
      </c>
      <c r="G773" s="58" t="s">
        <v>212</v>
      </c>
      <c r="H773" s="58" t="s">
        <v>219</v>
      </c>
      <c r="I773" s="58"/>
      <c r="J773" s="58" t="s">
        <v>582</v>
      </c>
      <c r="K773" s="58"/>
    </row>
    <row r="774" spans="2:11" x14ac:dyDescent="0.2">
      <c r="B774" s="58" t="s">
        <v>10652</v>
      </c>
      <c r="C774" s="58" t="s">
        <v>316</v>
      </c>
      <c r="D774" s="60" t="s">
        <v>170</v>
      </c>
      <c r="E774" s="60" t="s">
        <v>18</v>
      </c>
      <c r="F774" s="58" t="s">
        <v>3604</v>
      </c>
      <c r="G774" s="58" t="s">
        <v>212</v>
      </c>
      <c r="H774" s="58" t="s">
        <v>219</v>
      </c>
      <c r="I774" s="58"/>
      <c r="J774" s="58" t="s">
        <v>582</v>
      </c>
      <c r="K774" s="58"/>
    </row>
    <row r="775" spans="2:11" x14ac:dyDescent="0.2">
      <c r="B775" s="58" t="s">
        <v>10653</v>
      </c>
      <c r="C775" s="58" t="s">
        <v>316</v>
      </c>
      <c r="D775" s="60" t="s">
        <v>170</v>
      </c>
      <c r="E775" s="60" t="s">
        <v>19</v>
      </c>
      <c r="F775" s="58" t="s">
        <v>3606</v>
      </c>
      <c r="G775" s="58" t="s">
        <v>212</v>
      </c>
      <c r="H775" s="58" t="s">
        <v>219</v>
      </c>
      <c r="I775" s="60"/>
      <c r="J775" s="58" t="s">
        <v>582</v>
      </c>
      <c r="K775" s="58"/>
    </row>
    <row r="776" spans="2:11" x14ac:dyDescent="0.2">
      <c r="B776" s="58" t="s">
        <v>10654</v>
      </c>
      <c r="C776" s="58" t="s">
        <v>316</v>
      </c>
      <c r="D776" s="60" t="s">
        <v>170</v>
      </c>
      <c r="E776" s="60" t="s">
        <v>20</v>
      </c>
      <c r="F776" s="58" t="s">
        <v>3608</v>
      </c>
      <c r="G776" s="58" t="s">
        <v>212</v>
      </c>
      <c r="H776" s="58" t="s">
        <v>219</v>
      </c>
      <c r="I776" s="60"/>
      <c r="J776" s="58" t="s">
        <v>582</v>
      </c>
      <c r="K776" s="58"/>
    </row>
    <row r="777" spans="2:11" x14ac:dyDescent="0.2">
      <c r="B777" s="58" t="s">
        <v>10655</v>
      </c>
      <c r="C777" s="58" t="s">
        <v>316</v>
      </c>
      <c r="D777" s="60" t="s">
        <v>170</v>
      </c>
      <c r="E777" s="60" t="s">
        <v>21</v>
      </c>
      <c r="F777" s="58" t="s">
        <v>3610</v>
      </c>
      <c r="G777" s="58" t="s">
        <v>212</v>
      </c>
      <c r="H777" s="58" t="s">
        <v>219</v>
      </c>
      <c r="I777" s="58"/>
      <c r="J777" s="58" t="s">
        <v>582</v>
      </c>
      <c r="K777" s="58"/>
    </row>
    <row r="778" spans="2:11" x14ac:dyDescent="0.2">
      <c r="B778" s="58" t="s">
        <v>10656</v>
      </c>
      <c r="C778" s="58" t="s">
        <v>316</v>
      </c>
      <c r="D778" s="60" t="s">
        <v>170</v>
      </c>
      <c r="E778" s="60" t="s">
        <v>22</v>
      </c>
      <c r="F778" s="58" t="s">
        <v>3612</v>
      </c>
      <c r="G778" s="58" t="s">
        <v>212</v>
      </c>
      <c r="H778" s="58" t="s">
        <v>213</v>
      </c>
      <c r="I778" s="58" t="s">
        <v>7242</v>
      </c>
      <c r="J778" s="58"/>
      <c r="K778" s="58"/>
    </row>
    <row r="779" spans="2:11" x14ac:dyDescent="0.2">
      <c r="B779" s="58" t="s">
        <v>10657</v>
      </c>
      <c r="C779" s="58" t="s">
        <v>316</v>
      </c>
      <c r="D779" s="60" t="s">
        <v>170</v>
      </c>
      <c r="E779" s="60" t="s">
        <v>23</v>
      </c>
      <c r="F779" s="58" t="s">
        <v>3614</v>
      </c>
      <c r="G779" s="58" t="s">
        <v>212</v>
      </c>
      <c r="H779" s="58" t="s">
        <v>219</v>
      </c>
      <c r="I779" s="58"/>
      <c r="J779" s="58" t="s">
        <v>582</v>
      </c>
      <c r="K779" s="58"/>
    </row>
    <row r="780" spans="2:11" x14ac:dyDescent="0.2">
      <c r="B780" s="58" t="s">
        <v>10658</v>
      </c>
      <c r="C780" s="58" t="s">
        <v>316</v>
      </c>
      <c r="D780" s="60" t="s">
        <v>170</v>
      </c>
      <c r="E780" s="60" t="s">
        <v>24</v>
      </c>
      <c r="F780" s="58" t="s">
        <v>3616</v>
      </c>
      <c r="G780" s="58" t="s">
        <v>212</v>
      </c>
      <c r="H780" s="58" t="s">
        <v>219</v>
      </c>
      <c r="I780" s="58"/>
      <c r="J780" s="58" t="s">
        <v>582</v>
      </c>
      <c r="K780" s="58"/>
    </row>
    <row r="781" spans="2:11" x14ac:dyDescent="0.2">
      <c r="B781" s="58" t="s">
        <v>10659</v>
      </c>
      <c r="C781" s="58" t="s">
        <v>316</v>
      </c>
      <c r="D781" s="60" t="s">
        <v>170</v>
      </c>
      <c r="E781" s="60" t="s">
        <v>25</v>
      </c>
      <c r="F781" s="58" t="s">
        <v>3618</v>
      </c>
      <c r="G781" s="58" t="s">
        <v>212</v>
      </c>
      <c r="H781" s="58" t="s">
        <v>213</v>
      </c>
      <c r="I781" s="58" t="s">
        <v>7246</v>
      </c>
      <c r="J781" s="58"/>
      <c r="K781" s="58"/>
    </row>
    <row r="782" spans="2:11" x14ac:dyDescent="0.2">
      <c r="B782" s="58" t="s">
        <v>10660</v>
      </c>
      <c r="C782" s="58" t="s">
        <v>316</v>
      </c>
      <c r="D782" s="60" t="s">
        <v>172</v>
      </c>
      <c r="E782" s="60" t="s">
        <v>16</v>
      </c>
      <c r="F782" s="58" t="s">
        <v>3630</v>
      </c>
      <c r="G782" s="58" t="s">
        <v>212</v>
      </c>
      <c r="H782" s="58" t="s">
        <v>219</v>
      </c>
      <c r="I782" s="58"/>
      <c r="J782" s="58" t="s">
        <v>582</v>
      </c>
      <c r="K782" s="58"/>
    </row>
    <row r="783" spans="2:11" x14ac:dyDescent="0.2">
      <c r="B783" s="58" t="s">
        <v>10661</v>
      </c>
      <c r="C783" s="58" t="s">
        <v>316</v>
      </c>
      <c r="D783" s="60" t="s">
        <v>172</v>
      </c>
      <c r="E783" s="60" t="s">
        <v>17</v>
      </c>
      <c r="F783" s="58" t="s">
        <v>3632</v>
      </c>
      <c r="G783" s="58" t="s">
        <v>212</v>
      </c>
      <c r="H783" s="58" t="s">
        <v>219</v>
      </c>
      <c r="I783" s="58"/>
      <c r="J783" s="58" t="s">
        <v>582</v>
      </c>
      <c r="K783" s="58"/>
    </row>
    <row r="784" spans="2:11" x14ac:dyDescent="0.2">
      <c r="B784" s="58" t="s">
        <v>10662</v>
      </c>
      <c r="C784" s="58" t="s">
        <v>316</v>
      </c>
      <c r="D784" s="60" t="s">
        <v>172</v>
      </c>
      <c r="E784" s="60" t="s">
        <v>18</v>
      </c>
      <c r="F784" s="58" t="s">
        <v>3634</v>
      </c>
      <c r="G784" s="58" t="s">
        <v>212</v>
      </c>
      <c r="H784" s="58" t="s">
        <v>219</v>
      </c>
      <c r="I784" s="58"/>
      <c r="J784" s="58" t="s">
        <v>582</v>
      </c>
      <c r="K784" s="58"/>
    </row>
    <row r="785" spans="2:11" x14ac:dyDescent="0.2">
      <c r="B785" s="58" t="s">
        <v>10663</v>
      </c>
      <c r="C785" s="58" t="s">
        <v>316</v>
      </c>
      <c r="D785" s="60" t="s">
        <v>172</v>
      </c>
      <c r="E785" s="60" t="s">
        <v>19</v>
      </c>
      <c r="F785" s="58" t="s">
        <v>3636</v>
      </c>
      <c r="G785" s="58" t="s">
        <v>212</v>
      </c>
      <c r="H785" s="58" t="s">
        <v>219</v>
      </c>
      <c r="I785" s="58"/>
      <c r="J785" s="58" t="s">
        <v>582</v>
      </c>
      <c r="K785" s="58"/>
    </row>
    <row r="786" spans="2:11" x14ac:dyDescent="0.2">
      <c r="B786" s="58" t="s">
        <v>10664</v>
      </c>
      <c r="C786" s="58" t="s">
        <v>316</v>
      </c>
      <c r="D786" s="60" t="s">
        <v>172</v>
      </c>
      <c r="E786" s="60" t="s">
        <v>20</v>
      </c>
      <c r="F786" s="58" t="s">
        <v>3638</v>
      </c>
      <c r="G786" s="58" t="s">
        <v>212</v>
      </c>
      <c r="H786" s="58" t="s">
        <v>219</v>
      </c>
      <c r="I786" s="58"/>
      <c r="J786" s="58" t="s">
        <v>582</v>
      </c>
      <c r="K786" s="58"/>
    </row>
    <row r="787" spans="2:11" x14ac:dyDescent="0.2">
      <c r="B787" s="58" t="s">
        <v>10665</v>
      </c>
      <c r="C787" s="58" t="s">
        <v>316</v>
      </c>
      <c r="D787" s="60" t="s">
        <v>172</v>
      </c>
      <c r="E787" s="60" t="s">
        <v>21</v>
      </c>
      <c r="F787" s="58" t="s">
        <v>3640</v>
      </c>
      <c r="G787" s="58" t="s">
        <v>212</v>
      </c>
      <c r="H787" s="58" t="s">
        <v>219</v>
      </c>
      <c r="I787" s="58"/>
      <c r="J787" s="58" t="s">
        <v>582</v>
      </c>
      <c r="K787" s="58"/>
    </row>
    <row r="788" spans="2:11" x14ac:dyDescent="0.2">
      <c r="B788" s="58" t="s">
        <v>10666</v>
      </c>
      <c r="C788" s="58" t="s">
        <v>316</v>
      </c>
      <c r="D788" s="60" t="s">
        <v>172</v>
      </c>
      <c r="E788" s="60" t="s">
        <v>22</v>
      </c>
      <c r="F788" s="58" t="s">
        <v>3642</v>
      </c>
      <c r="G788" s="58" t="s">
        <v>212</v>
      </c>
      <c r="H788" s="58" t="s">
        <v>213</v>
      </c>
      <c r="I788" s="58" t="s">
        <v>7254</v>
      </c>
      <c r="J788" s="58"/>
      <c r="K788" s="58"/>
    </row>
    <row r="789" spans="2:11" x14ac:dyDescent="0.2">
      <c r="B789" s="58" t="s">
        <v>10667</v>
      </c>
      <c r="C789" s="58" t="s">
        <v>316</v>
      </c>
      <c r="D789" s="60" t="s">
        <v>172</v>
      </c>
      <c r="E789" s="60" t="s">
        <v>23</v>
      </c>
      <c r="F789" s="58" t="s">
        <v>3644</v>
      </c>
      <c r="G789" s="58" t="s">
        <v>212</v>
      </c>
      <c r="H789" s="58" t="s">
        <v>219</v>
      </c>
      <c r="I789" s="60"/>
      <c r="J789" s="58" t="s">
        <v>582</v>
      </c>
      <c r="K789" s="58"/>
    </row>
    <row r="790" spans="2:11" x14ac:dyDescent="0.2">
      <c r="B790" s="58" t="s">
        <v>10668</v>
      </c>
      <c r="C790" s="58" t="s">
        <v>316</v>
      </c>
      <c r="D790" s="60" t="s">
        <v>172</v>
      </c>
      <c r="E790" s="60" t="s">
        <v>24</v>
      </c>
      <c r="F790" s="58" t="s">
        <v>3646</v>
      </c>
      <c r="G790" s="58" t="s">
        <v>212</v>
      </c>
      <c r="H790" s="58" t="s">
        <v>219</v>
      </c>
      <c r="I790" s="60"/>
      <c r="J790" s="58" t="s">
        <v>582</v>
      </c>
      <c r="K790" s="58"/>
    </row>
    <row r="791" spans="2:11" x14ac:dyDescent="0.2">
      <c r="B791" s="58" t="s">
        <v>10669</v>
      </c>
      <c r="C791" s="58" t="s">
        <v>316</v>
      </c>
      <c r="D791" s="60" t="s">
        <v>172</v>
      </c>
      <c r="E791" s="60" t="s">
        <v>25</v>
      </c>
      <c r="F791" s="58" t="s">
        <v>3648</v>
      </c>
      <c r="G791" s="58" t="s">
        <v>212</v>
      </c>
      <c r="H791" s="58" t="s">
        <v>213</v>
      </c>
      <c r="I791" s="60" t="s">
        <v>7258</v>
      </c>
      <c r="J791" s="58"/>
      <c r="K791" s="58"/>
    </row>
    <row r="792" spans="2:11" x14ac:dyDescent="0.2">
      <c r="B792" s="58" t="s">
        <v>10670</v>
      </c>
      <c r="C792" s="58" t="s">
        <v>316</v>
      </c>
      <c r="D792" s="60" t="s">
        <v>174</v>
      </c>
      <c r="E792" s="60" t="s">
        <v>16</v>
      </c>
      <c r="F792" s="58" t="s">
        <v>3660</v>
      </c>
      <c r="G792" s="58" t="s">
        <v>212</v>
      </c>
      <c r="H792" s="58" t="s">
        <v>219</v>
      </c>
      <c r="I792" s="60"/>
      <c r="J792" s="58" t="s">
        <v>582</v>
      </c>
      <c r="K792" s="58"/>
    </row>
    <row r="793" spans="2:11" x14ac:dyDescent="0.2">
      <c r="B793" s="58" t="s">
        <v>10671</v>
      </c>
      <c r="C793" s="58" t="s">
        <v>316</v>
      </c>
      <c r="D793" s="60" t="s">
        <v>174</v>
      </c>
      <c r="E793" s="60" t="s">
        <v>17</v>
      </c>
      <c r="F793" s="58" t="s">
        <v>3662</v>
      </c>
      <c r="G793" s="58" t="s">
        <v>212</v>
      </c>
      <c r="H793" s="58" t="s">
        <v>219</v>
      </c>
      <c r="I793" s="60"/>
      <c r="J793" s="58" t="s">
        <v>582</v>
      </c>
      <c r="K793" s="58"/>
    </row>
    <row r="794" spans="2:11" x14ac:dyDescent="0.2">
      <c r="B794" s="58" t="s">
        <v>10672</v>
      </c>
      <c r="C794" s="58" t="s">
        <v>316</v>
      </c>
      <c r="D794" s="60" t="s">
        <v>174</v>
      </c>
      <c r="E794" s="60" t="s">
        <v>18</v>
      </c>
      <c r="F794" s="58" t="s">
        <v>3664</v>
      </c>
      <c r="G794" s="58" t="s">
        <v>212</v>
      </c>
      <c r="H794" s="58" t="s">
        <v>219</v>
      </c>
      <c r="I794" s="60"/>
      <c r="J794" s="58" t="s">
        <v>582</v>
      </c>
      <c r="K794" s="58"/>
    </row>
    <row r="795" spans="2:11" x14ac:dyDescent="0.2">
      <c r="B795" s="58" t="s">
        <v>10673</v>
      </c>
      <c r="C795" s="58" t="s">
        <v>316</v>
      </c>
      <c r="D795" s="60" t="s">
        <v>174</v>
      </c>
      <c r="E795" s="60" t="s">
        <v>19</v>
      </c>
      <c r="F795" s="58" t="s">
        <v>3666</v>
      </c>
      <c r="G795" s="58" t="s">
        <v>212</v>
      </c>
      <c r="H795" s="58" t="s">
        <v>219</v>
      </c>
      <c r="I795" s="60"/>
      <c r="J795" s="58" t="s">
        <v>582</v>
      </c>
      <c r="K795" s="58"/>
    </row>
    <row r="796" spans="2:11" x14ac:dyDescent="0.2">
      <c r="B796" s="58" t="s">
        <v>10674</v>
      </c>
      <c r="C796" s="58" t="s">
        <v>316</v>
      </c>
      <c r="D796" s="60" t="s">
        <v>174</v>
      </c>
      <c r="E796" s="60" t="s">
        <v>20</v>
      </c>
      <c r="F796" s="58" t="s">
        <v>3668</v>
      </c>
      <c r="G796" s="58" t="s">
        <v>212</v>
      </c>
      <c r="H796" s="58" t="s">
        <v>219</v>
      </c>
      <c r="I796" s="60"/>
      <c r="J796" s="58" t="s">
        <v>582</v>
      </c>
      <c r="K796" s="58"/>
    </row>
    <row r="797" spans="2:11" x14ac:dyDescent="0.2">
      <c r="B797" s="58" t="s">
        <v>10675</v>
      </c>
      <c r="C797" s="58" t="s">
        <v>316</v>
      </c>
      <c r="D797" s="60" t="s">
        <v>174</v>
      </c>
      <c r="E797" s="60" t="s">
        <v>21</v>
      </c>
      <c r="F797" s="58" t="s">
        <v>3670</v>
      </c>
      <c r="G797" s="58" t="s">
        <v>212</v>
      </c>
      <c r="H797" s="58" t="s">
        <v>219</v>
      </c>
      <c r="I797" s="60"/>
      <c r="J797" s="58" t="s">
        <v>582</v>
      </c>
      <c r="K797" s="58"/>
    </row>
    <row r="798" spans="2:11" x14ac:dyDescent="0.2">
      <c r="B798" s="58" t="s">
        <v>10676</v>
      </c>
      <c r="C798" s="58" t="s">
        <v>316</v>
      </c>
      <c r="D798" s="60" t="s">
        <v>174</v>
      </c>
      <c r="E798" s="60" t="s">
        <v>22</v>
      </c>
      <c r="F798" s="58" t="s">
        <v>3672</v>
      </c>
      <c r="G798" s="58" t="s">
        <v>212</v>
      </c>
      <c r="H798" s="58" t="s">
        <v>213</v>
      </c>
      <c r="I798" s="60" t="s">
        <v>7266</v>
      </c>
      <c r="J798" s="58"/>
      <c r="K798" s="58"/>
    </row>
    <row r="799" spans="2:11" x14ac:dyDescent="0.2">
      <c r="B799" s="58" t="s">
        <v>10677</v>
      </c>
      <c r="C799" s="58" t="s">
        <v>316</v>
      </c>
      <c r="D799" s="60" t="s">
        <v>174</v>
      </c>
      <c r="E799" s="60" t="s">
        <v>23</v>
      </c>
      <c r="F799" s="58" t="s">
        <v>3674</v>
      </c>
      <c r="G799" s="58" t="s">
        <v>212</v>
      </c>
      <c r="H799" s="58" t="s">
        <v>219</v>
      </c>
      <c r="I799" s="60"/>
      <c r="J799" s="58" t="s">
        <v>582</v>
      </c>
      <c r="K799" s="58"/>
    </row>
    <row r="800" spans="2:11" x14ac:dyDescent="0.2">
      <c r="B800" s="58" t="s">
        <v>10678</v>
      </c>
      <c r="C800" s="58" t="s">
        <v>316</v>
      </c>
      <c r="D800" s="60" t="s">
        <v>174</v>
      </c>
      <c r="E800" s="60" t="s">
        <v>24</v>
      </c>
      <c r="F800" s="58" t="s">
        <v>3676</v>
      </c>
      <c r="G800" s="58" t="s">
        <v>212</v>
      </c>
      <c r="H800" s="58" t="s">
        <v>219</v>
      </c>
      <c r="I800" s="60"/>
      <c r="J800" s="58" t="s">
        <v>582</v>
      </c>
      <c r="K800" s="58"/>
    </row>
    <row r="801" spans="2:11" x14ac:dyDescent="0.2">
      <c r="B801" s="58" t="s">
        <v>10679</v>
      </c>
      <c r="C801" s="58" t="s">
        <v>316</v>
      </c>
      <c r="D801" s="60" t="s">
        <v>174</v>
      </c>
      <c r="E801" s="60" t="s">
        <v>25</v>
      </c>
      <c r="F801" s="58" t="s">
        <v>3678</v>
      </c>
      <c r="G801" s="58" t="s">
        <v>212</v>
      </c>
      <c r="H801" s="58" t="s">
        <v>213</v>
      </c>
      <c r="I801" s="60" t="s">
        <v>7270</v>
      </c>
      <c r="J801" s="58"/>
      <c r="K801" s="58"/>
    </row>
    <row r="802" spans="2:11" x14ac:dyDescent="0.2">
      <c r="B802" s="58" t="s">
        <v>10680</v>
      </c>
      <c r="C802" s="58" t="s">
        <v>316</v>
      </c>
      <c r="D802" s="60" t="s">
        <v>177</v>
      </c>
      <c r="E802" s="60" t="s">
        <v>16</v>
      </c>
      <c r="F802" s="58" t="s">
        <v>3690</v>
      </c>
      <c r="G802" s="58" t="s">
        <v>212</v>
      </c>
      <c r="H802" s="58" t="s">
        <v>219</v>
      </c>
      <c r="I802" s="60"/>
      <c r="J802" s="58" t="s">
        <v>582</v>
      </c>
      <c r="K802" s="58"/>
    </row>
    <row r="803" spans="2:11" x14ac:dyDescent="0.2">
      <c r="B803" s="58" t="s">
        <v>10681</v>
      </c>
      <c r="C803" s="58" t="s">
        <v>316</v>
      </c>
      <c r="D803" s="60" t="s">
        <v>177</v>
      </c>
      <c r="E803" s="60" t="s">
        <v>17</v>
      </c>
      <c r="F803" s="58" t="s">
        <v>3692</v>
      </c>
      <c r="G803" s="58" t="s">
        <v>212</v>
      </c>
      <c r="H803" s="58" t="s">
        <v>219</v>
      </c>
      <c r="I803" s="60"/>
      <c r="J803" s="58" t="s">
        <v>582</v>
      </c>
      <c r="K803" s="58"/>
    </row>
    <row r="804" spans="2:11" x14ac:dyDescent="0.2">
      <c r="B804" s="58" t="s">
        <v>10682</v>
      </c>
      <c r="C804" s="58" t="s">
        <v>316</v>
      </c>
      <c r="D804" s="60" t="s">
        <v>177</v>
      </c>
      <c r="E804" s="60" t="s">
        <v>18</v>
      </c>
      <c r="F804" s="58" t="s">
        <v>3694</v>
      </c>
      <c r="G804" s="58" t="s">
        <v>212</v>
      </c>
      <c r="H804" s="58" t="s">
        <v>219</v>
      </c>
      <c r="I804" s="60"/>
      <c r="J804" s="58" t="s">
        <v>582</v>
      </c>
      <c r="K804" s="58"/>
    </row>
    <row r="805" spans="2:11" x14ac:dyDescent="0.2">
      <c r="B805" s="58" t="s">
        <v>10683</v>
      </c>
      <c r="C805" s="58" t="s">
        <v>316</v>
      </c>
      <c r="D805" s="60" t="s">
        <v>177</v>
      </c>
      <c r="E805" s="60" t="s">
        <v>19</v>
      </c>
      <c r="F805" s="58" t="s">
        <v>3696</v>
      </c>
      <c r="G805" s="58" t="s">
        <v>212</v>
      </c>
      <c r="H805" s="58" t="s">
        <v>219</v>
      </c>
      <c r="I805" s="60"/>
      <c r="J805" s="58" t="s">
        <v>582</v>
      </c>
      <c r="K805" s="58"/>
    </row>
    <row r="806" spans="2:11" x14ac:dyDescent="0.2">
      <c r="B806" s="58" t="s">
        <v>10684</v>
      </c>
      <c r="C806" s="58" t="s">
        <v>316</v>
      </c>
      <c r="D806" s="60" t="s">
        <v>177</v>
      </c>
      <c r="E806" s="60" t="s">
        <v>20</v>
      </c>
      <c r="F806" s="58" t="s">
        <v>3698</v>
      </c>
      <c r="G806" s="58" t="s">
        <v>212</v>
      </c>
      <c r="H806" s="58" t="s">
        <v>219</v>
      </c>
      <c r="I806" s="60"/>
      <c r="J806" s="58" t="s">
        <v>582</v>
      </c>
      <c r="K806" s="58"/>
    </row>
    <row r="807" spans="2:11" x14ac:dyDescent="0.2">
      <c r="B807" s="58" t="s">
        <v>10685</v>
      </c>
      <c r="C807" s="58" t="s">
        <v>316</v>
      </c>
      <c r="D807" s="60" t="s">
        <v>177</v>
      </c>
      <c r="E807" s="60" t="s">
        <v>21</v>
      </c>
      <c r="F807" s="58" t="s">
        <v>3700</v>
      </c>
      <c r="G807" s="58" t="s">
        <v>212</v>
      </c>
      <c r="H807" s="58" t="s">
        <v>219</v>
      </c>
      <c r="I807" s="60"/>
      <c r="J807" s="58" t="s">
        <v>582</v>
      </c>
      <c r="K807" s="58"/>
    </row>
    <row r="808" spans="2:11" x14ac:dyDescent="0.2">
      <c r="B808" s="58" t="s">
        <v>10686</v>
      </c>
      <c r="C808" s="58" t="s">
        <v>316</v>
      </c>
      <c r="D808" s="60" t="s">
        <v>177</v>
      </c>
      <c r="E808" s="60" t="s">
        <v>22</v>
      </c>
      <c r="F808" s="58" t="s">
        <v>3702</v>
      </c>
      <c r="G808" s="58" t="s">
        <v>212</v>
      </c>
      <c r="H808" s="58" t="s">
        <v>213</v>
      </c>
      <c r="I808" s="60" t="s">
        <v>7278</v>
      </c>
      <c r="J808" s="58"/>
      <c r="K808" s="58"/>
    </row>
    <row r="809" spans="2:11" x14ac:dyDescent="0.2">
      <c r="B809" s="58" t="s">
        <v>10687</v>
      </c>
      <c r="C809" s="58" t="s">
        <v>316</v>
      </c>
      <c r="D809" s="60" t="s">
        <v>177</v>
      </c>
      <c r="E809" s="60" t="s">
        <v>23</v>
      </c>
      <c r="F809" s="58" t="s">
        <v>3704</v>
      </c>
      <c r="G809" s="58" t="s">
        <v>212</v>
      </c>
      <c r="H809" s="58" t="s">
        <v>219</v>
      </c>
      <c r="I809" s="60"/>
      <c r="J809" s="58" t="s">
        <v>582</v>
      </c>
      <c r="K809" s="58"/>
    </row>
    <row r="810" spans="2:11" x14ac:dyDescent="0.2">
      <c r="B810" s="58" t="s">
        <v>10688</v>
      </c>
      <c r="C810" s="58" t="s">
        <v>316</v>
      </c>
      <c r="D810" s="60" t="s">
        <v>177</v>
      </c>
      <c r="E810" s="60" t="s">
        <v>24</v>
      </c>
      <c r="F810" s="58" t="s">
        <v>3706</v>
      </c>
      <c r="G810" s="58" t="s">
        <v>212</v>
      </c>
      <c r="H810" s="58" t="s">
        <v>219</v>
      </c>
      <c r="I810" s="60"/>
      <c r="J810" s="58" t="s">
        <v>582</v>
      </c>
      <c r="K810" s="58"/>
    </row>
    <row r="811" spans="2:11" x14ac:dyDescent="0.2">
      <c r="B811" s="58" t="s">
        <v>10689</v>
      </c>
      <c r="C811" s="58" t="s">
        <v>316</v>
      </c>
      <c r="D811" s="60" t="s">
        <v>177</v>
      </c>
      <c r="E811" s="60" t="s">
        <v>25</v>
      </c>
      <c r="F811" s="58" t="s">
        <v>3708</v>
      </c>
      <c r="G811" s="58" t="s">
        <v>212</v>
      </c>
      <c r="H811" s="58" t="s">
        <v>213</v>
      </c>
      <c r="I811" s="60" t="s">
        <v>7282</v>
      </c>
      <c r="J811" s="58"/>
      <c r="K811" s="58"/>
    </row>
    <row r="812" spans="2:11" x14ac:dyDescent="0.2">
      <c r="B812" s="58" t="s">
        <v>10690</v>
      </c>
      <c r="C812" s="58" t="s">
        <v>316</v>
      </c>
      <c r="D812" s="60" t="s">
        <v>180</v>
      </c>
      <c r="E812" s="60" t="s">
        <v>16</v>
      </c>
      <c r="F812" s="58" t="s">
        <v>3720</v>
      </c>
      <c r="G812" s="58" t="s">
        <v>212</v>
      </c>
      <c r="H812" s="58" t="s">
        <v>219</v>
      </c>
      <c r="I812" s="60"/>
      <c r="J812" s="58" t="s">
        <v>582</v>
      </c>
      <c r="K812" s="58"/>
    </row>
    <row r="813" spans="2:11" x14ac:dyDescent="0.2">
      <c r="B813" s="58" t="s">
        <v>10691</v>
      </c>
      <c r="C813" s="58" t="s">
        <v>316</v>
      </c>
      <c r="D813" s="60" t="s">
        <v>180</v>
      </c>
      <c r="E813" s="60" t="s">
        <v>17</v>
      </c>
      <c r="F813" s="58" t="s">
        <v>3723</v>
      </c>
      <c r="G813" s="58" t="s">
        <v>212</v>
      </c>
      <c r="H813" s="58" t="s">
        <v>219</v>
      </c>
      <c r="I813" s="60"/>
      <c r="J813" s="58" t="s">
        <v>582</v>
      </c>
      <c r="K813" s="58"/>
    </row>
    <row r="814" spans="2:11" x14ac:dyDescent="0.2">
      <c r="B814" s="58" t="s">
        <v>10692</v>
      </c>
      <c r="C814" s="58" t="s">
        <v>316</v>
      </c>
      <c r="D814" s="60" t="s">
        <v>180</v>
      </c>
      <c r="E814" s="60" t="s">
        <v>18</v>
      </c>
      <c r="F814" s="58" t="s">
        <v>3726</v>
      </c>
      <c r="G814" s="58" t="s">
        <v>212</v>
      </c>
      <c r="H814" s="58" t="s">
        <v>219</v>
      </c>
      <c r="I814" s="60"/>
      <c r="J814" s="58" t="s">
        <v>582</v>
      </c>
      <c r="K814" s="58"/>
    </row>
    <row r="815" spans="2:11" x14ac:dyDescent="0.2">
      <c r="B815" s="58" t="s">
        <v>10693</v>
      </c>
      <c r="C815" s="58" t="s">
        <v>316</v>
      </c>
      <c r="D815" s="60" t="s">
        <v>180</v>
      </c>
      <c r="E815" s="60" t="s">
        <v>19</v>
      </c>
      <c r="F815" s="58" t="s">
        <v>3729</v>
      </c>
      <c r="G815" s="58" t="s">
        <v>212</v>
      </c>
      <c r="H815" s="58" t="s">
        <v>219</v>
      </c>
      <c r="I815" s="60"/>
      <c r="J815" s="58" t="s">
        <v>582</v>
      </c>
      <c r="K815" s="58"/>
    </row>
    <row r="816" spans="2:11" x14ac:dyDescent="0.2">
      <c r="B816" s="58" t="s">
        <v>10694</v>
      </c>
      <c r="C816" s="58" t="s">
        <v>316</v>
      </c>
      <c r="D816" s="60" t="s">
        <v>180</v>
      </c>
      <c r="E816" s="60" t="s">
        <v>20</v>
      </c>
      <c r="F816" s="58" t="s">
        <v>3732</v>
      </c>
      <c r="G816" s="58" t="s">
        <v>212</v>
      </c>
      <c r="H816" s="58" t="s">
        <v>219</v>
      </c>
      <c r="I816" s="60"/>
      <c r="J816" s="58" t="s">
        <v>582</v>
      </c>
      <c r="K816" s="58"/>
    </row>
    <row r="817" spans="2:11" x14ac:dyDescent="0.2">
      <c r="B817" s="58" t="s">
        <v>10695</v>
      </c>
      <c r="C817" s="58" t="s">
        <v>316</v>
      </c>
      <c r="D817" s="60" t="s">
        <v>180</v>
      </c>
      <c r="E817" s="60" t="s">
        <v>21</v>
      </c>
      <c r="F817" s="58" t="s">
        <v>3735</v>
      </c>
      <c r="G817" s="58" t="s">
        <v>212</v>
      </c>
      <c r="H817" s="58" t="s">
        <v>219</v>
      </c>
      <c r="I817" s="60"/>
      <c r="J817" s="58" t="s">
        <v>582</v>
      </c>
      <c r="K817" s="58"/>
    </row>
    <row r="818" spans="2:11" x14ac:dyDescent="0.2">
      <c r="B818" s="58" t="s">
        <v>10696</v>
      </c>
      <c r="C818" s="58" t="s">
        <v>316</v>
      </c>
      <c r="D818" s="60" t="s">
        <v>180</v>
      </c>
      <c r="E818" s="60" t="s">
        <v>22</v>
      </c>
      <c r="F818" s="58" t="s">
        <v>3738</v>
      </c>
      <c r="G818" s="58" t="s">
        <v>212</v>
      </c>
      <c r="H818" s="58" t="s">
        <v>213</v>
      </c>
      <c r="I818" s="60" t="s">
        <v>7290</v>
      </c>
      <c r="J818" s="58"/>
      <c r="K818" s="58"/>
    </row>
    <row r="819" spans="2:11" x14ac:dyDescent="0.2">
      <c r="B819" s="58" t="s">
        <v>10697</v>
      </c>
      <c r="C819" s="58" t="s">
        <v>316</v>
      </c>
      <c r="D819" s="60" t="s">
        <v>180</v>
      </c>
      <c r="E819" s="60" t="s">
        <v>23</v>
      </c>
      <c r="F819" s="58" t="s">
        <v>3740</v>
      </c>
      <c r="G819" s="58" t="s">
        <v>212</v>
      </c>
      <c r="H819" s="58" t="s">
        <v>219</v>
      </c>
      <c r="I819" s="58"/>
      <c r="J819" s="58" t="s">
        <v>582</v>
      </c>
      <c r="K819" s="58"/>
    </row>
    <row r="820" spans="2:11" x14ac:dyDescent="0.2">
      <c r="B820" s="58" t="s">
        <v>10698</v>
      </c>
      <c r="C820" s="58" t="s">
        <v>316</v>
      </c>
      <c r="D820" s="60" t="s">
        <v>180</v>
      </c>
      <c r="E820" s="60" t="s">
        <v>24</v>
      </c>
      <c r="F820" s="58" t="s">
        <v>3743</v>
      </c>
      <c r="G820" s="58" t="s">
        <v>212</v>
      </c>
      <c r="H820" s="58" t="s">
        <v>219</v>
      </c>
      <c r="I820" s="58"/>
      <c r="J820" s="58" t="s">
        <v>582</v>
      </c>
      <c r="K820" s="58"/>
    </row>
    <row r="821" spans="2:11" x14ac:dyDescent="0.2">
      <c r="B821" s="58" t="s">
        <v>10699</v>
      </c>
      <c r="C821" s="58" t="s">
        <v>316</v>
      </c>
      <c r="D821" s="60" t="s">
        <v>180</v>
      </c>
      <c r="E821" s="60" t="s">
        <v>25</v>
      </c>
      <c r="F821" s="58" t="s">
        <v>3746</v>
      </c>
      <c r="G821" s="58" t="s">
        <v>212</v>
      </c>
      <c r="H821" s="58" t="s">
        <v>213</v>
      </c>
      <c r="I821" s="58" t="s">
        <v>7294</v>
      </c>
      <c r="J821" s="58"/>
      <c r="K821" s="58"/>
    </row>
    <row r="822" spans="2:11" x14ac:dyDescent="0.2">
      <c r="B822" s="58" t="s">
        <v>10700</v>
      </c>
      <c r="C822" s="58" t="s">
        <v>316</v>
      </c>
      <c r="D822" s="60" t="s">
        <v>183</v>
      </c>
      <c r="E822" s="60" t="s">
        <v>16</v>
      </c>
      <c r="F822" s="58" t="s">
        <v>3758</v>
      </c>
      <c r="G822" s="58" t="s">
        <v>212</v>
      </c>
      <c r="H822" s="58" t="s">
        <v>219</v>
      </c>
      <c r="I822" s="58"/>
      <c r="J822" s="58" t="s">
        <v>582</v>
      </c>
      <c r="K822" s="58"/>
    </row>
    <row r="823" spans="2:11" x14ac:dyDescent="0.2">
      <c r="B823" s="58" t="s">
        <v>10701</v>
      </c>
      <c r="C823" s="58" t="s">
        <v>316</v>
      </c>
      <c r="D823" s="60" t="s">
        <v>183</v>
      </c>
      <c r="E823" s="60" t="s">
        <v>17</v>
      </c>
      <c r="F823" s="58" t="s">
        <v>3760</v>
      </c>
      <c r="G823" s="58" t="s">
        <v>212</v>
      </c>
      <c r="H823" s="58" t="s">
        <v>219</v>
      </c>
      <c r="I823" s="58"/>
      <c r="J823" s="58" t="s">
        <v>582</v>
      </c>
      <c r="K823" s="58"/>
    </row>
    <row r="824" spans="2:11" x14ac:dyDescent="0.2">
      <c r="B824" s="58" t="s">
        <v>10702</v>
      </c>
      <c r="C824" s="58" t="s">
        <v>316</v>
      </c>
      <c r="D824" s="60" t="s">
        <v>183</v>
      </c>
      <c r="E824" s="60" t="s">
        <v>18</v>
      </c>
      <c r="F824" s="58" t="s">
        <v>3762</v>
      </c>
      <c r="G824" s="58" t="s">
        <v>212</v>
      </c>
      <c r="H824" s="58" t="s">
        <v>219</v>
      </c>
      <c r="I824" s="58"/>
      <c r="J824" s="58" t="s">
        <v>582</v>
      </c>
      <c r="K824" s="58"/>
    </row>
    <row r="825" spans="2:11" x14ac:dyDescent="0.2">
      <c r="B825" s="58" t="s">
        <v>10703</v>
      </c>
      <c r="C825" s="58" t="s">
        <v>316</v>
      </c>
      <c r="D825" s="60" t="s">
        <v>183</v>
      </c>
      <c r="E825" s="60" t="s">
        <v>19</v>
      </c>
      <c r="F825" s="58" t="s">
        <v>3764</v>
      </c>
      <c r="G825" s="58" t="s">
        <v>212</v>
      </c>
      <c r="H825" s="58" t="s">
        <v>219</v>
      </c>
      <c r="I825" s="58"/>
      <c r="J825" s="58" t="s">
        <v>582</v>
      </c>
      <c r="K825" s="58"/>
    </row>
    <row r="826" spans="2:11" x14ac:dyDescent="0.2">
      <c r="B826" s="58" t="s">
        <v>10704</v>
      </c>
      <c r="C826" s="58" t="s">
        <v>316</v>
      </c>
      <c r="D826" s="60" t="s">
        <v>183</v>
      </c>
      <c r="E826" s="60" t="s">
        <v>20</v>
      </c>
      <c r="F826" s="58" t="s">
        <v>3766</v>
      </c>
      <c r="G826" s="58" t="s">
        <v>212</v>
      </c>
      <c r="H826" s="58" t="s">
        <v>219</v>
      </c>
      <c r="I826" s="58"/>
      <c r="J826" s="58" t="s">
        <v>582</v>
      </c>
      <c r="K826" s="58"/>
    </row>
    <row r="827" spans="2:11" x14ac:dyDescent="0.2">
      <c r="B827" s="58" t="s">
        <v>10705</v>
      </c>
      <c r="C827" s="58" t="s">
        <v>316</v>
      </c>
      <c r="D827" s="60" t="s">
        <v>183</v>
      </c>
      <c r="E827" s="60" t="s">
        <v>21</v>
      </c>
      <c r="F827" s="58" t="s">
        <v>3768</v>
      </c>
      <c r="G827" s="58" t="s">
        <v>212</v>
      </c>
      <c r="H827" s="58" t="s">
        <v>219</v>
      </c>
      <c r="I827" s="58"/>
      <c r="J827" s="58" t="s">
        <v>582</v>
      </c>
      <c r="K827" s="58"/>
    </row>
    <row r="828" spans="2:11" x14ac:dyDescent="0.2">
      <c r="B828" s="58" t="s">
        <v>10706</v>
      </c>
      <c r="C828" s="58" t="s">
        <v>316</v>
      </c>
      <c r="D828" s="60" t="s">
        <v>183</v>
      </c>
      <c r="E828" s="60" t="s">
        <v>22</v>
      </c>
      <c r="F828" s="58" t="s">
        <v>3770</v>
      </c>
      <c r="G828" s="58" t="s">
        <v>212</v>
      </c>
      <c r="H828" s="58" t="s">
        <v>213</v>
      </c>
      <c r="I828" s="58" t="s">
        <v>7302</v>
      </c>
      <c r="J828" s="58"/>
      <c r="K828" s="58"/>
    </row>
    <row r="829" spans="2:11" x14ac:dyDescent="0.2">
      <c r="B829" s="58" t="s">
        <v>10707</v>
      </c>
      <c r="C829" s="58" t="s">
        <v>316</v>
      </c>
      <c r="D829" s="60" t="s">
        <v>183</v>
      </c>
      <c r="E829" s="60" t="s">
        <v>23</v>
      </c>
      <c r="F829" s="58" t="s">
        <v>3772</v>
      </c>
      <c r="G829" s="58" t="s">
        <v>212</v>
      </c>
      <c r="H829" s="58" t="s">
        <v>219</v>
      </c>
      <c r="I829" s="58"/>
      <c r="J829" s="58" t="s">
        <v>582</v>
      </c>
      <c r="K829" s="58"/>
    </row>
    <row r="830" spans="2:11" x14ac:dyDescent="0.2">
      <c r="B830" s="58" t="s">
        <v>10708</v>
      </c>
      <c r="C830" s="58" t="s">
        <v>316</v>
      </c>
      <c r="D830" s="60" t="s">
        <v>183</v>
      </c>
      <c r="E830" s="60" t="s">
        <v>24</v>
      </c>
      <c r="F830" s="58" t="s">
        <v>3774</v>
      </c>
      <c r="G830" s="58" t="s">
        <v>212</v>
      </c>
      <c r="H830" s="58" t="s">
        <v>219</v>
      </c>
      <c r="I830" s="58"/>
      <c r="J830" s="58" t="s">
        <v>582</v>
      </c>
      <c r="K830" s="58"/>
    </row>
    <row r="831" spans="2:11" x14ac:dyDescent="0.2">
      <c r="B831" s="58" t="s">
        <v>10709</v>
      </c>
      <c r="C831" s="58" t="s">
        <v>316</v>
      </c>
      <c r="D831" s="60" t="s">
        <v>183</v>
      </c>
      <c r="E831" s="60" t="s">
        <v>25</v>
      </c>
      <c r="F831" s="58" t="s">
        <v>3776</v>
      </c>
      <c r="G831" s="58" t="s">
        <v>212</v>
      </c>
      <c r="H831" s="58" t="s">
        <v>213</v>
      </c>
      <c r="I831" s="60" t="s">
        <v>7306</v>
      </c>
      <c r="J831" s="58"/>
      <c r="K831" s="58"/>
    </row>
    <row r="832" spans="2:11" x14ac:dyDescent="0.2">
      <c r="B832" s="58" t="s">
        <v>10710</v>
      </c>
      <c r="C832" s="58" t="s">
        <v>316</v>
      </c>
      <c r="D832" s="60" t="s">
        <v>184</v>
      </c>
      <c r="E832" s="60" t="s">
        <v>16</v>
      </c>
      <c r="F832" s="58" t="s">
        <v>3788</v>
      </c>
      <c r="G832" s="58" t="s">
        <v>212</v>
      </c>
      <c r="H832" s="58" t="s">
        <v>219</v>
      </c>
      <c r="I832" s="60"/>
      <c r="J832" s="58" t="s">
        <v>582</v>
      </c>
      <c r="K832" s="58"/>
    </row>
    <row r="833" spans="2:11" x14ac:dyDescent="0.2">
      <c r="B833" s="58" t="s">
        <v>10711</v>
      </c>
      <c r="C833" s="58" t="s">
        <v>316</v>
      </c>
      <c r="D833" s="60" t="s">
        <v>184</v>
      </c>
      <c r="E833" s="60" t="s">
        <v>17</v>
      </c>
      <c r="F833" s="58" t="s">
        <v>3790</v>
      </c>
      <c r="G833" s="58" t="s">
        <v>212</v>
      </c>
      <c r="H833" s="58" t="s">
        <v>219</v>
      </c>
      <c r="I833" s="58"/>
      <c r="J833" s="58" t="s">
        <v>582</v>
      </c>
      <c r="K833" s="58"/>
    </row>
    <row r="834" spans="2:11" x14ac:dyDescent="0.2">
      <c r="B834" s="58" t="s">
        <v>10712</v>
      </c>
      <c r="C834" s="58" t="s">
        <v>316</v>
      </c>
      <c r="D834" s="60" t="s">
        <v>184</v>
      </c>
      <c r="E834" s="60" t="s">
        <v>18</v>
      </c>
      <c r="F834" s="58" t="s">
        <v>3792</v>
      </c>
      <c r="G834" s="58" t="s">
        <v>212</v>
      </c>
      <c r="H834" s="58" t="s">
        <v>219</v>
      </c>
      <c r="I834" s="58"/>
      <c r="J834" s="58" t="s">
        <v>582</v>
      </c>
      <c r="K834" s="58"/>
    </row>
    <row r="835" spans="2:11" x14ac:dyDescent="0.2">
      <c r="B835" s="58" t="s">
        <v>10713</v>
      </c>
      <c r="C835" s="58" t="s">
        <v>316</v>
      </c>
      <c r="D835" s="60" t="s">
        <v>184</v>
      </c>
      <c r="E835" s="60" t="s">
        <v>19</v>
      </c>
      <c r="F835" s="58" t="s">
        <v>3794</v>
      </c>
      <c r="G835" s="58" t="s">
        <v>212</v>
      </c>
      <c r="H835" s="58" t="s">
        <v>219</v>
      </c>
      <c r="I835" s="58"/>
      <c r="J835" s="58" t="s">
        <v>582</v>
      </c>
      <c r="K835" s="58"/>
    </row>
    <row r="836" spans="2:11" x14ac:dyDescent="0.2">
      <c r="B836" s="58" t="s">
        <v>10714</v>
      </c>
      <c r="C836" s="58" t="s">
        <v>316</v>
      </c>
      <c r="D836" s="60" t="s">
        <v>184</v>
      </c>
      <c r="E836" s="60" t="s">
        <v>20</v>
      </c>
      <c r="F836" s="58" t="s">
        <v>3796</v>
      </c>
      <c r="G836" s="58" t="s">
        <v>212</v>
      </c>
      <c r="H836" s="58" t="s">
        <v>219</v>
      </c>
      <c r="I836" s="58"/>
      <c r="J836" s="58" t="s">
        <v>582</v>
      </c>
      <c r="K836" s="58"/>
    </row>
    <row r="837" spans="2:11" x14ac:dyDescent="0.2">
      <c r="B837" s="58" t="s">
        <v>10715</v>
      </c>
      <c r="C837" s="58" t="s">
        <v>316</v>
      </c>
      <c r="D837" s="60" t="s">
        <v>184</v>
      </c>
      <c r="E837" s="60" t="s">
        <v>21</v>
      </c>
      <c r="F837" s="58" t="s">
        <v>3798</v>
      </c>
      <c r="G837" s="58" t="s">
        <v>212</v>
      </c>
      <c r="H837" s="58" t="s">
        <v>219</v>
      </c>
      <c r="I837" s="58"/>
      <c r="J837" s="58" t="s">
        <v>582</v>
      </c>
      <c r="K837" s="58"/>
    </row>
    <row r="838" spans="2:11" x14ac:dyDescent="0.2">
      <c r="B838" s="58" t="s">
        <v>10716</v>
      </c>
      <c r="C838" s="58" t="s">
        <v>316</v>
      </c>
      <c r="D838" s="60" t="s">
        <v>184</v>
      </c>
      <c r="E838" s="60" t="s">
        <v>22</v>
      </c>
      <c r="F838" s="58" t="s">
        <v>3800</v>
      </c>
      <c r="G838" s="58" t="s">
        <v>212</v>
      </c>
      <c r="H838" s="58" t="s">
        <v>213</v>
      </c>
      <c r="I838" s="58" t="s">
        <v>7314</v>
      </c>
      <c r="J838" s="58"/>
      <c r="K838" s="58"/>
    </row>
    <row r="839" spans="2:11" x14ac:dyDescent="0.2">
      <c r="B839" s="58" t="s">
        <v>10717</v>
      </c>
      <c r="C839" s="58" t="s">
        <v>316</v>
      </c>
      <c r="D839" s="60" t="s">
        <v>184</v>
      </c>
      <c r="E839" s="60" t="s">
        <v>23</v>
      </c>
      <c r="F839" s="58" t="s">
        <v>3802</v>
      </c>
      <c r="G839" s="58" t="s">
        <v>212</v>
      </c>
      <c r="H839" s="58" t="s">
        <v>219</v>
      </c>
      <c r="I839" s="58"/>
      <c r="J839" s="58" t="s">
        <v>582</v>
      </c>
      <c r="K839" s="58"/>
    </row>
    <row r="840" spans="2:11" x14ac:dyDescent="0.2">
      <c r="B840" s="58" t="s">
        <v>10718</v>
      </c>
      <c r="C840" s="58" t="s">
        <v>316</v>
      </c>
      <c r="D840" s="60" t="s">
        <v>184</v>
      </c>
      <c r="E840" s="60" t="s">
        <v>24</v>
      </c>
      <c r="F840" s="58" t="s">
        <v>3804</v>
      </c>
      <c r="G840" s="58" t="s">
        <v>212</v>
      </c>
      <c r="H840" s="58" t="s">
        <v>219</v>
      </c>
      <c r="I840" s="58"/>
      <c r="J840" s="58" t="s">
        <v>582</v>
      </c>
      <c r="K840" s="58"/>
    </row>
    <row r="841" spans="2:11" x14ac:dyDescent="0.2">
      <c r="B841" s="58" t="s">
        <v>10719</v>
      </c>
      <c r="C841" s="58" t="s">
        <v>316</v>
      </c>
      <c r="D841" s="60" t="s">
        <v>184</v>
      </c>
      <c r="E841" s="60" t="s">
        <v>25</v>
      </c>
      <c r="F841" s="58" t="s">
        <v>3806</v>
      </c>
      <c r="G841" s="58" t="s">
        <v>212</v>
      </c>
      <c r="H841" s="58" t="s">
        <v>213</v>
      </c>
      <c r="I841" s="58" t="s">
        <v>7318</v>
      </c>
      <c r="J841" s="58"/>
      <c r="K841" s="58"/>
    </row>
    <row r="842" spans="2:11" x14ac:dyDescent="0.2">
      <c r="B842" s="58" t="s">
        <v>10720</v>
      </c>
      <c r="C842" s="58" t="s">
        <v>316</v>
      </c>
      <c r="D842" s="60" t="s">
        <v>186</v>
      </c>
      <c r="E842" s="60" t="s">
        <v>16</v>
      </c>
      <c r="F842" s="58" t="s">
        <v>3818</v>
      </c>
      <c r="G842" s="58" t="s">
        <v>212</v>
      </c>
      <c r="H842" s="58" t="s">
        <v>213</v>
      </c>
      <c r="I842" s="58" t="s">
        <v>3721</v>
      </c>
      <c r="J842" s="58"/>
      <c r="K842" s="58"/>
    </row>
    <row r="843" spans="2:11" x14ac:dyDescent="0.2">
      <c r="B843" s="58" t="s">
        <v>10721</v>
      </c>
      <c r="C843" s="58" t="s">
        <v>316</v>
      </c>
      <c r="D843" s="60" t="s">
        <v>186</v>
      </c>
      <c r="E843" s="60" t="s">
        <v>17</v>
      </c>
      <c r="F843" s="58" t="s">
        <v>3820</v>
      </c>
      <c r="G843" s="58" t="s">
        <v>212</v>
      </c>
      <c r="H843" s="58" t="s">
        <v>213</v>
      </c>
      <c r="I843" s="58" t="s">
        <v>3724</v>
      </c>
      <c r="J843" s="58"/>
      <c r="K843" s="58"/>
    </row>
    <row r="844" spans="2:11" x14ac:dyDescent="0.2">
      <c r="B844" s="58" t="s">
        <v>10722</v>
      </c>
      <c r="C844" s="58" t="s">
        <v>316</v>
      </c>
      <c r="D844" s="60" t="s">
        <v>186</v>
      </c>
      <c r="E844" s="60" t="s">
        <v>18</v>
      </c>
      <c r="F844" s="58" t="s">
        <v>3822</v>
      </c>
      <c r="G844" s="58" t="s">
        <v>212</v>
      </c>
      <c r="H844" s="58" t="s">
        <v>213</v>
      </c>
      <c r="I844" s="58" t="s">
        <v>3727</v>
      </c>
      <c r="J844" s="58"/>
      <c r="K844" s="58"/>
    </row>
    <row r="845" spans="2:11" x14ac:dyDescent="0.2">
      <c r="B845" s="58" t="s">
        <v>10723</v>
      </c>
      <c r="C845" s="58" t="s">
        <v>316</v>
      </c>
      <c r="D845" s="60" t="s">
        <v>186</v>
      </c>
      <c r="E845" s="60" t="s">
        <v>19</v>
      </c>
      <c r="F845" s="58" t="s">
        <v>3824</v>
      </c>
      <c r="G845" s="58" t="s">
        <v>212</v>
      </c>
      <c r="H845" s="58" t="s">
        <v>213</v>
      </c>
      <c r="I845" s="60" t="s">
        <v>3730</v>
      </c>
      <c r="J845" s="58"/>
      <c r="K845" s="58"/>
    </row>
    <row r="846" spans="2:11" x14ac:dyDescent="0.2">
      <c r="B846" s="58" t="s">
        <v>10724</v>
      </c>
      <c r="C846" s="58" t="s">
        <v>316</v>
      </c>
      <c r="D846" s="60" t="s">
        <v>186</v>
      </c>
      <c r="E846" s="60" t="s">
        <v>20</v>
      </c>
      <c r="F846" s="58" t="s">
        <v>3826</v>
      </c>
      <c r="G846" s="58" t="s">
        <v>212</v>
      </c>
      <c r="H846" s="58" t="s">
        <v>213</v>
      </c>
      <c r="I846" s="60" t="s">
        <v>3733</v>
      </c>
      <c r="J846" s="58"/>
      <c r="K846" s="58"/>
    </row>
    <row r="847" spans="2:11" x14ac:dyDescent="0.2">
      <c r="B847" s="58" t="s">
        <v>10725</v>
      </c>
      <c r="C847" s="58" t="s">
        <v>316</v>
      </c>
      <c r="D847" s="60" t="s">
        <v>186</v>
      </c>
      <c r="E847" s="60" t="s">
        <v>21</v>
      </c>
      <c r="F847" s="58" t="s">
        <v>3828</v>
      </c>
      <c r="G847" s="58" t="s">
        <v>212</v>
      </c>
      <c r="H847" s="58" t="s">
        <v>213</v>
      </c>
      <c r="I847" s="58" t="s">
        <v>3736</v>
      </c>
      <c r="J847" s="58"/>
      <c r="K847" s="58"/>
    </row>
    <row r="848" spans="2:11" x14ac:dyDescent="0.2">
      <c r="B848" s="58" t="s">
        <v>10726</v>
      </c>
      <c r="C848" s="58" t="s">
        <v>316</v>
      </c>
      <c r="D848" s="60" t="s">
        <v>186</v>
      </c>
      <c r="E848" s="60" t="s">
        <v>22</v>
      </c>
      <c r="F848" s="58" t="s">
        <v>3830</v>
      </c>
      <c r="G848" s="58" t="s">
        <v>212</v>
      </c>
      <c r="H848" s="58" t="s">
        <v>213</v>
      </c>
      <c r="I848" s="58" t="s">
        <v>7326</v>
      </c>
      <c r="J848" s="58"/>
      <c r="K848" s="58"/>
    </row>
    <row r="849" spans="2:11" x14ac:dyDescent="0.2">
      <c r="B849" s="58" t="s">
        <v>10727</v>
      </c>
      <c r="C849" s="58" t="s">
        <v>316</v>
      </c>
      <c r="D849" s="60" t="s">
        <v>186</v>
      </c>
      <c r="E849" s="60" t="s">
        <v>23</v>
      </c>
      <c r="F849" s="58" t="s">
        <v>3832</v>
      </c>
      <c r="G849" s="58" t="s">
        <v>212</v>
      </c>
      <c r="H849" s="58" t="s">
        <v>213</v>
      </c>
      <c r="I849" s="58" t="s">
        <v>3741</v>
      </c>
      <c r="J849" s="58"/>
      <c r="K849" s="58"/>
    </row>
    <row r="850" spans="2:11" x14ac:dyDescent="0.2">
      <c r="B850" s="58" t="s">
        <v>10728</v>
      </c>
      <c r="C850" s="58" t="s">
        <v>316</v>
      </c>
      <c r="D850" s="60" t="s">
        <v>186</v>
      </c>
      <c r="E850" s="60" t="s">
        <v>24</v>
      </c>
      <c r="F850" s="58" t="s">
        <v>3834</v>
      </c>
      <c r="G850" s="58" t="s">
        <v>212</v>
      </c>
      <c r="H850" s="58" t="s">
        <v>213</v>
      </c>
      <c r="I850" s="58" t="s">
        <v>3744</v>
      </c>
      <c r="J850" s="58"/>
      <c r="K850" s="58"/>
    </row>
    <row r="851" spans="2:11" x14ac:dyDescent="0.2">
      <c r="B851" s="58" t="s">
        <v>10729</v>
      </c>
      <c r="C851" s="58" t="s">
        <v>316</v>
      </c>
      <c r="D851" s="60" t="s">
        <v>186</v>
      </c>
      <c r="E851" s="60" t="s">
        <v>25</v>
      </c>
      <c r="F851" s="58" t="s">
        <v>3836</v>
      </c>
      <c r="G851" s="58" t="s">
        <v>212</v>
      </c>
      <c r="H851" s="58" t="s">
        <v>213</v>
      </c>
      <c r="I851" s="58" t="s">
        <v>7330</v>
      </c>
      <c r="J851" s="58"/>
      <c r="K851" s="58"/>
    </row>
    <row r="852" spans="2:11" x14ac:dyDescent="0.2">
      <c r="B852" s="58" t="s">
        <v>10730</v>
      </c>
      <c r="C852" s="58" t="s">
        <v>316</v>
      </c>
      <c r="D852" s="60" t="s">
        <v>188</v>
      </c>
      <c r="E852" s="60" t="s">
        <v>16</v>
      </c>
      <c r="F852" s="58" t="s">
        <v>3848</v>
      </c>
      <c r="G852" s="58" t="s">
        <v>212</v>
      </c>
      <c r="H852" s="58" t="s">
        <v>219</v>
      </c>
      <c r="I852" s="58"/>
      <c r="J852" s="58" t="s">
        <v>582</v>
      </c>
      <c r="K852" s="58"/>
    </row>
    <row r="853" spans="2:11" x14ac:dyDescent="0.2">
      <c r="B853" s="58" t="s">
        <v>10731</v>
      </c>
      <c r="C853" s="58" t="s">
        <v>316</v>
      </c>
      <c r="D853" s="60" t="s">
        <v>188</v>
      </c>
      <c r="E853" s="60" t="s">
        <v>17</v>
      </c>
      <c r="F853" s="58" t="s">
        <v>3850</v>
      </c>
      <c r="G853" s="58" t="s">
        <v>212</v>
      </c>
      <c r="H853" s="58" t="s">
        <v>219</v>
      </c>
      <c r="I853" s="58"/>
      <c r="J853" s="58" t="s">
        <v>582</v>
      </c>
      <c r="K853" s="58"/>
    </row>
    <row r="854" spans="2:11" x14ac:dyDescent="0.2">
      <c r="B854" s="58" t="s">
        <v>10732</v>
      </c>
      <c r="C854" s="58" t="s">
        <v>316</v>
      </c>
      <c r="D854" s="60" t="s">
        <v>188</v>
      </c>
      <c r="E854" s="60" t="s">
        <v>18</v>
      </c>
      <c r="F854" s="58" t="s">
        <v>3852</v>
      </c>
      <c r="G854" s="58" t="s">
        <v>212</v>
      </c>
      <c r="H854" s="58" t="s">
        <v>219</v>
      </c>
      <c r="I854" s="58"/>
      <c r="J854" s="58" t="s">
        <v>582</v>
      </c>
      <c r="K854" s="58"/>
    </row>
    <row r="855" spans="2:11" x14ac:dyDescent="0.2">
      <c r="B855" s="58" t="s">
        <v>10733</v>
      </c>
      <c r="C855" s="58" t="s">
        <v>316</v>
      </c>
      <c r="D855" s="60" t="s">
        <v>188</v>
      </c>
      <c r="E855" s="60" t="s">
        <v>19</v>
      </c>
      <c r="F855" s="58" t="s">
        <v>3854</v>
      </c>
      <c r="G855" s="58" t="s">
        <v>212</v>
      </c>
      <c r="H855" s="58" t="s">
        <v>219</v>
      </c>
      <c r="I855" s="58"/>
      <c r="J855" s="58" t="s">
        <v>582</v>
      </c>
      <c r="K855" s="58"/>
    </row>
    <row r="856" spans="2:11" x14ac:dyDescent="0.2">
      <c r="B856" s="58" t="s">
        <v>10734</v>
      </c>
      <c r="C856" s="58" t="s">
        <v>316</v>
      </c>
      <c r="D856" s="60" t="s">
        <v>188</v>
      </c>
      <c r="E856" s="60" t="s">
        <v>20</v>
      </c>
      <c r="F856" s="58" t="s">
        <v>3856</v>
      </c>
      <c r="G856" s="58" t="s">
        <v>212</v>
      </c>
      <c r="H856" s="58" t="s">
        <v>219</v>
      </c>
      <c r="I856" s="58"/>
      <c r="J856" s="58" t="s">
        <v>582</v>
      </c>
      <c r="K856" s="58"/>
    </row>
    <row r="857" spans="2:11" x14ac:dyDescent="0.2">
      <c r="B857" s="58" t="s">
        <v>10735</v>
      </c>
      <c r="C857" s="58" t="s">
        <v>316</v>
      </c>
      <c r="D857" s="60" t="s">
        <v>188</v>
      </c>
      <c r="E857" s="60" t="s">
        <v>21</v>
      </c>
      <c r="F857" s="58" t="s">
        <v>3858</v>
      </c>
      <c r="G857" s="58" t="s">
        <v>212</v>
      </c>
      <c r="H857" s="58" t="s">
        <v>219</v>
      </c>
      <c r="I857" s="58"/>
      <c r="J857" s="58" t="s">
        <v>582</v>
      </c>
      <c r="K857" s="58"/>
    </row>
    <row r="858" spans="2:11" x14ac:dyDescent="0.2">
      <c r="B858" s="58" t="s">
        <v>10736</v>
      </c>
      <c r="C858" s="58" t="s">
        <v>316</v>
      </c>
      <c r="D858" s="60" t="s">
        <v>188</v>
      </c>
      <c r="E858" s="60" t="s">
        <v>22</v>
      </c>
      <c r="F858" s="58" t="s">
        <v>3860</v>
      </c>
      <c r="G858" s="58" t="s">
        <v>212</v>
      </c>
      <c r="H858" s="58" t="s">
        <v>213</v>
      </c>
      <c r="I858" s="58" t="s">
        <v>7338</v>
      </c>
      <c r="J858" s="58"/>
      <c r="K858" s="58"/>
    </row>
    <row r="859" spans="2:11" x14ac:dyDescent="0.2">
      <c r="B859" s="58" t="s">
        <v>10737</v>
      </c>
      <c r="C859" s="58" t="s">
        <v>316</v>
      </c>
      <c r="D859" s="60" t="s">
        <v>188</v>
      </c>
      <c r="E859" s="60" t="s">
        <v>23</v>
      </c>
      <c r="F859" s="58" t="s">
        <v>3862</v>
      </c>
      <c r="G859" s="58" t="s">
        <v>212</v>
      </c>
      <c r="H859" s="58" t="s">
        <v>219</v>
      </c>
      <c r="I859" s="60"/>
      <c r="J859" s="58" t="s">
        <v>582</v>
      </c>
      <c r="K859" s="58"/>
    </row>
    <row r="860" spans="2:11" x14ac:dyDescent="0.2">
      <c r="B860" s="58" t="s">
        <v>10738</v>
      </c>
      <c r="C860" s="58" t="s">
        <v>316</v>
      </c>
      <c r="D860" s="60" t="s">
        <v>188</v>
      </c>
      <c r="E860" s="60" t="s">
        <v>24</v>
      </c>
      <c r="F860" s="58" t="s">
        <v>3864</v>
      </c>
      <c r="G860" s="58" t="s">
        <v>212</v>
      </c>
      <c r="H860" s="58" t="s">
        <v>219</v>
      </c>
      <c r="I860" s="60"/>
      <c r="J860" s="58" t="s">
        <v>582</v>
      </c>
      <c r="K860" s="58"/>
    </row>
    <row r="861" spans="2:11" x14ac:dyDescent="0.2">
      <c r="B861" s="58" t="s">
        <v>10739</v>
      </c>
      <c r="C861" s="58" t="s">
        <v>316</v>
      </c>
      <c r="D861" s="60" t="s">
        <v>188</v>
      </c>
      <c r="E861" s="60" t="s">
        <v>25</v>
      </c>
      <c r="F861" s="58" t="s">
        <v>3866</v>
      </c>
      <c r="G861" s="58" t="s">
        <v>212</v>
      </c>
      <c r="H861" s="58" t="s">
        <v>213</v>
      </c>
      <c r="I861" s="60" t="s">
        <v>7342</v>
      </c>
      <c r="J861" s="58"/>
      <c r="K861" s="58"/>
    </row>
    <row r="862" spans="2:11" x14ac:dyDescent="0.2">
      <c r="B862" s="58" t="s">
        <v>10740</v>
      </c>
      <c r="C862" s="58" t="s">
        <v>316</v>
      </c>
      <c r="D862" s="60" t="s">
        <v>190</v>
      </c>
      <c r="E862" s="60" t="s">
        <v>16</v>
      </c>
      <c r="F862" s="58" t="s">
        <v>3878</v>
      </c>
      <c r="G862" s="58" t="s">
        <v>212</v>
      </c>
      <c r="H862" s="58" t="s">
        <v>219</v>
      </c>
      <c r="I862" s="60"/>
      <c r="J862" s="58" t="s">
        <v>582</v>
      </c>
      <c r="K862" s="58"/>
    </row>
    <row r="863" spans="2:11" x14ac:dyDescent="0.2">
      <c r="B863" s="58" t="s">
        <v>10741</v>
      </c>
      <c r="C863" s="58" t="s">
        <v>316</v>
      </c>
      <c r="D863" s="60" t="s">
        <v>190</v>
      </c>
      <c r="E863" s="60" t="s">
        <v>17</v>
      </c>
      <c r="F863" s="58" t="s">
        <v>3880</v>
      </c>
      <c r="G863" s="58" t="s">
        <v>212</v>
      </c>
      <c r="H863" s="58" t="s">
        <v>219</v>
      </c>
      <c r="I863" s="60"/>
      <c r="J863" s="58" t="s">
        <v>582</v>
      </c>
      <c r="K863" s="58"/>
    </row>
    <row r="864" spans="2:11" x14ac:dyDescent="0.2">
      <c r="B864" s="58" t="s">
        <v>10742</v>
      </c>
      <c r="C864" s="58" t="s">
        <v>316</v>
      </c>
      <c r="D864" s="60" t="s">
        <v>190</v>
      </c>
      <c r="E864" s="60" t="s">
        <v>18</v>
      </c>
      <c r="F864" s="58" t="s">
        <v>3882</v>
      </c>
      <c r="G864" s="58" t="s">
        <v>212</v>
      </c>
      <c r="H864" s="58" t="s">
        <v>219</v>
      </c>
      <c r="I864" s="60"/>
      <c r="J864" s="58" t="s">
        <v>582</v>
      </c>
      <c r="K864" s="58"/>
    </row>
    <row r="865" spans="2:11" x14ac:dyDescent="0.2">
      <c r="B865" s="58" t="s">
        <v>10743</v>
      </c>
      <c r="C865" s="58" t="s">
        <v>316</v>
      </c>
      <c r="D865" s="60" t="s">
        <v>190</v>
      </c>
      <c r="E865" s="60" t="s">
        <v>19</v>
      </c>
      <c r="F865" s="58" t="s">
        <v>3884</v>
      </c>
      <c r="G865" s="58" t="s">
        <v>212</v>
      </c>
      <c r="H865" s="58" t="s">
        <v>219</v>
      </c>
      <c r="I865" s="60"/>
      <c r="J865" s="58" t="s">
        <v>582</v>
      </c>
      <c r="K865" s="58"/>
    </row>
    <row r="866" spans="2:11" x14ac:dyDescent="0.2">
      <c r="B866" s="58" t="s">
        <v>10744</v>
      </c>
      <c r="C866" s="58" t="s">
        <v>316</v>
      </c>
      <c r="D866" s="60" t="s">
        <v>190</v>
      </c>
      <c r="E866" s="60" t="s">
        <v>20</v>
      </c>
      <c r="F866" s="58" t="s">
        <v>3886</v>
      </c>
      <c r="G866" s="58" t="s">
        <v>212</v>
      </c>
      <c r="H866" s="58" t="s">
        <v>219</v>
      </c>
      <c r="I866" s="60"/>
      <c r="J866" s="58" t="s">
        <v>582</v>
      </c>
      <c r="K866" s="58"/>
    </row>
    <row r="867" spans="2:11" x14ac:dyDescent="0.2">
      <c r="B867" s="58" t="s">
        <v>10745</v>
      </c>
      <c r="C867" s="58" t="s">
        <v>316</v>
      </c>
      <c r="D867" s="60" t="s">
        <v>190</v>
      </c>
      <c r="E867" s="60" t="s">
        <v>21</v>
      </c>
      <c r="F867" s="58" t="s">
        <v>3888</v>
      </c>
      <c r="G867" s="58" t="s">
        <v>212</v>
      </c>
      <c r="H867" s="58" t="s">
        <v>219</v>
      </c>
      <c r="I867" s="60"/>
      <c r="J867" s="58" t="s">
        <v>582</v>
      </c>
      <c r="K867" s="58"/>
    </row>
    <row r="868" spans="2:11" x14ac:dyDescent="0.2">
      <c r="B868" s="58" t="s">
        <v>10746</v>
      </c>
      <c r="C868" s="58" t="s">
        <v>316</v>
      </c>
      <c r="D868" s="60" t="s">
        <v>190</v>
      </c>
      <c r="E868" s="60" t="s">
        <v>22</v>
      </c>
      <c r="F868" s="58" t="s">
        <v>3890</v>
      </c>
      <c r="G868" s="58" t="s">
        <v>212</v>
      </c>
      <c r="H868" s="58" t="s">
        <v>213</v>
      </c>
      <c r="I868" s="60" t="s">
        <v>7350</v>
      </c>
      <c r="J868" s="58"/>
      <c r="K868" s="58"/>
    </row>
    <row r="869" spans="2:11" x14ac:dyDescent="0.2">
      <c r="B869" s="58" t="s">
        <v>10747</v>
      </c>
      <c r="C869" s="58" t="s">
        <v>316</v>
      </c>
      <c r="D869" s="60" t="s">
        <v>190</v>
      </c>
      <c r="E869" s="60" t="s">
        <v>23</v>
      </c>
      <c r="F869" s="58" t="s">
        <v>3892</v>
      </c>
      <c r="G869" s="58" t="s">
        <v>212</v>
      </c>
      <c r="H869" s="58" t="s">
        <v>219</v>
      </c>
      <c r="I869" s="60"/>
      <c r="J869" s="58" t="s">
        <v>582</v>
      </c>
      <c r="K869" s="58"/>
    </row>
    <row r="870" spans="2:11" x14ac:dyDescent="0.2">
      <c r="B870" s="58" t="s">
        <v>10748</v>
      </c>
      <c r="C870" s="58" t="s">
        <v>316</v>
      </c>
      <c r="D870" s="60" t="s">
        <v>190</v>
      </c>
      <c r="E870" s="60" t="s">
        <v>24</v>
      </c>
      <c r="F870" s="58" t="s">
        <v>3894</v>
      </c>
      <c r="G870" s="58" t="s">
        <v>212</v>
      </c>
      <c r="H870" s="58" t="s">
        <v>219</v>
      </c>
      <c r="I870" s="60"/>
      <c r="J870" s="58" t="s">
        <v>582</v>
      </c>
      <c r="K870" s="58"/>
    </row>
    <row r="871" spans="2:11" x14ac:dyDescent="0.2">
      <c r="B871" s="58" t="s">
        <v>10749</v>
      </c>
      <c r="C871" s="58" t="s">
        <v>316</v>
      </c>
      <c r="D871" s="60" t="s">
        <v>190</v>
      </c>
      <c r="E871" s="60" t="s">
        <v>25</v>
      </c>
      <c r="F871" s="58" t="s">
        <v>3896</v>
      </c>
      <c r="G871" s="58" t="s">
        <v>212</v>
      </c>
      <c r="H871" s="58" t="s">
        <v>213</v>
      </c>
      <c r="I871" s="60" t="s">
        <v>7354</v>
      </c>
      <c r="J871" s="58"/>
      <c r="K871" s="58"/>
    </row>
    <row r="872" spans="2:11" x14ac:dyDescent="0.2">
      <c r="B872" s="58" t="s">
        <v>10750</v>
      </c>
      <c r="C872" s="58" t="s">
        <v>316</v>
      </c>
      <c r="D872" s="60" t="s">
        <v>192</v>
      </c>
      <c r="E872" s="60" t="s">
        <v>16</v>
      </c>
      <c r="F872" s="58" t="s">
        <v>3908</v>
      </c>
      <c r="G872" s="58" t="s">
        <v>212</v>
      </c>
      <c r="H872" s="58" t="s">
        <v>219</v>
      </c>
      <c r="I872" s="60"/>
      <c r="J872" s="58" t="s">
        <v>582</v>
      </c>
      <c r="K872" s="58"/>
    </row>
    <row r="873" spans="2:11" x14ac:dyDescent="0.2">
      <c r="B873" s="58" t="s">
        <v>10751</v>
      </c>
      <c r="C873" s="58" t="s">
        <v>316</v>
      </c>
      <c r="D873" s="60" t="s">
        <v>192</v>
      </c>
      <c r="E873" s="60" t="s">
        <v>17</v>
      </c>
      <c r="F873" s="58" t="s">
        <v>3910</v>
      </c>
      <c r="G873" s="58" t="s">
        <v>212</v>
      </c>
      <c r="H873" s="58" t="s">
        <v>219</v>
      </c>
      <c r="I873" s="60"/>
      <c r="J873" s="58" t="s">
        <v>582</v>
      </c>
      <c r="K873" s="58"/>
    </row>
    <row r="874" spans="2:11" x14ac:dyDescent="0.2">
      <c r="B874" s="58" t="s">
        <v>10752</v>
      </c>
      <c r="C874" s="58" t="s">
        <v>316</v>
      </c>
      <c r="D874" s="60" t="s">
        <v>192</v>
      </c>
      <c r="E874" s="60" t="s">
        <v>18</v>
      </c>
      <c r="F874" s="58" t="s">
        <v>3912</v>
      </c>
      <c r="G874" s="58" t="s">
        <v>212</v>
      </c>
      <c r="H874" s="58" t="s">
        <v>219</v>
      </c>
      <c r="I874" s="60"/>
      <c r="J874" s="58" t="s">
        <v>582</v>
      </c>
      <c r="K874" s="58"/>
    </row>
    <row r="875" spans="2:11" x14ac:dyDescent="0.2">
      <c r="B875" s="58" t="s">
        <v>10753</v>
      </c>
      <c r="C875" s="58" t="s">
        <v>316</v>
      </c>
      <c r="D875" s="60" t="s">
        <v>192</v>
      </c>
      <c r="E875" s="60" t="s">
        <v>19</v>
      </c>
      <c r="F875" s="58" t="s">
        <v>3914</v>
      </c>
      <c r="G875" s="58" t="s">
        <v>212</v>
      </c>
      <c r="H875" s="58" t="s">
        <v>219</v>
      </c>
      <c r="I875" s="58"/>
      <c r="J875" s="58" t="s">
        <v>582</v>
      </c>
      <c r="K875" s="58"/>
    </row>
    <row r="876" spans="2:11" x14ac:dyDescent="0.2">
      <c r="B876" s="58" t="s">
        <v>10754</v>
      </c>
      <c r="C876" s="58" t="s">
        <v>316</v>
      </c>
      <c r="D876" s="60" t="s">
        <v>192</v>
      </c>
      <c r="E876" s="60" t="s">
        <v>20</v>
      </c>
      <c r="F876" s="58" t="s">
        <v>3916</v>
      </c>
      <c r="G876" s="58" t="s">
        <v>212</v>
      </c>
      <c r="H876" s="58" t="s">
        <v>219</v>
      </c>
      <c r="I876" s="58"/>
      <c r="J876" s="58" t="s">
        <v>582</v>
      </c>
      <c r="K876" s="58"/>
    </row>
    <row r="877" spans="2:11" x14ac:dyDescent="0.2">
      <c r="B877" s="58" t="s">
        <v>10755</v>
      </c>
      <c r="C877" s="58" t="s">
        <v>316</v>
      </c>
      <c r="D877" s="60" t="s">
        <v>192</v>
      </c>
      <c r="E877" s="60" t="s">
        <v>21</v>
      </c>
      <c r="F877" s="58" t="s">
        <v>3918</v>
      </c>
      <c r="G877" s="58" t="s">
        <v>212</v>
      </c>
      <c r="H877" s="58" t="s">
        <v>219</v>
      </c>
      <c r="I877" s="58"/>
      <c r="J877" s="58" t="s">
        <v>582</v>
      </c>
      <c r="K877" s="58"/>
    </row>
    <row r="878" spans="2:11" x14ac:dyDescent="0.2">
      <c r="B878" s="58" t="s">
        <v>10756</v>
      </c>
      <c r="C878" s="58" t="s">
        <v>316</v>
      </c>
      <c r="D878" s="60" t="s">
        <v>192</v>
      </c>
      <c r="E878" s="60" t="s">
        <v>22</v>
      </c>
      <c r="F878" s="58" t="s">
        <v>3920</v>
      </c>
      <c r="G878" s="58" t="s">
        <v>212</v>
      </c>
      <c r="H878" s="58" t="s">
        <v>213</v>
      </c>
      <c r="I878" s="58" t="s">
        <v>7362</v>
      </c>
      <c r="J878" s="58"/>
      <c r="K878" s="58"/>
    </row>
    <row r="879" spans="2:11" x14ac:dyDescent="0.2">
      <c r="B879" s="58" t="s">
        <v>10757</v>
      </c>
      <c r="C879" s="58" t="s">
        <v>316</v>
      </c>
      <c r="D879" s="60" t="s">
        <v>192</v>
      </c>
      <c r="E879" s="60" t="s">
        <v>23</v>
      </c>
      <c r="F879" s="58" t="s">
        <v>3922</v>
      </c>
      <c r="G879" s="58" t="s">
        <v>212</v>
      </c>
      <c r="H879" s="58" t="s">
        <v>219</v>
      </c>
      <c r="I879" s="58"/>
      <c r="J879" s="58" t="s">
        <v>582</v>
      </c>
      <c r="K879" s="58"/>
    </row>
    <row r="880" spans="2:11" x14ac:dyDescent="0.2">
      <c r="B880" s="58" t="s">
        <v>10758</v>
      </c>
      <c r="C880" s="58" t="s">
        <v>316</v>
      </c>
      <c r="D880" s="60" t="s">
        <v>192</v>
      </c>
      <c r="E880" s="60" t="s">
        <v>24</v>
      </c>
      <c r="F880" s="58" t="s">
        <v>3924</v>
      </c>
      <c r="G880" s="58" t="s">
        <v>212</v>
      </c>
      <c r="H880" s="58" t="s">
        <v>219</v>
      </c>
      <c r="I880" s="58"/>
      <c r="J880" s="58" t="s">
        <v>582</v>
      </c>
      <c r="K880" s="58"/>
    </row>
    <row r="881" spans="2:11" x14ac:dyDescent="0.2">
      <c r="B881" s="58" t="s">
        <v>10759</v>
      </c>
      <c r="C881" s="58" t="s">
        <v>316</v>
      </c>
      <c r="D881" s="60" t="s">
        <v>192</v>
      </c>
      <c r="E881" s="60" t="s">
        <v>25</v>
      </c>
      <c r="F881" s="58" t="s">
        <v>3926</v>
      </c>
      <c r="G881" s="58" t="s">
        <v>212</v>
      </c>
      <c r="H881" s="58" t="s">
        <v>213</v>
      </c>
      <c r="I881" s="58" t="s">
        <v>7366</v>
      </c>
      <c r="J881" s="58"/>
      <c r="K881" s="58"/>
    </row>
    <row r="882" spans="2:11" x14ac:dyDescent="0.2">
      <c r="B882" s="58" t="s">
        <v>10760</v>
      </c>
      <c r="C882" s="58" t="s">
        <v>316</v>
      </c>
      <c r="D882" s="60" t="s">
        <v>194</v>
      </c>
      <c r="E882" s="60" t="s">
        <v>16</v>
      </c>
      <c r="F882" s="58" t="s">
        <v>3938</v>
      </c>
      <c r="G882" s="58" t="s">
        <v>212</v>
      </c>
      <c r="H882" s="58" t="s">
        <v>219</v>
      </c>
      <c r="I882" s="58"/>
      <c r="J882" s="58" t="s">
        <v>582</v>
      </c>
      <c r="K882" s="58"/>
    </row>
    <row r="883" spans="2:11" x14ac:dyDescent="0.2">
      <c r="B883" s="58" t="s">
        <v>10761</v>
      </c>
      <c r="C883" s="58" t="s">
        <v>316</v>
      </c>
      <c r="D883" s="60" t="s">
        <v>194</v>
      </c>
      <c r="E883" s="60" t="s">
        <v>17</v>
      </c>
      <c r="F883" s="58" t="s">
        <v>3940</v>
      </c>
      <c r="G883" s="58" t="s">
        <v>212</v>
      </c>
      <c r="H883" s="58" t="s">
        <v>219</v>
      </c>
      <c r="I883" s="58"/>
      <c r="J883" s="58" t="s">
        <v>582</v>
      </c>
      <c r="K883" s="58"/>
    </row>
    <row r="884" spans="2:11" x14ac:dyDescent="0.2">
      <c r="B884" s="58" t="s">
        <v>10762</v>
      </c>
      <c r="C884" s="58" t="s">
        <v>316</v>
      </c>
      <c r="D884" s="60" t="s">
        <v>194</v>
      </c>
      <c r="E884" s="60" t="s">
        <v>18</v>
      </c>
      <c r="F884" s="58" t="s">
        <v>3942</v>
      </c>
      <c r="G884" s="58" t="s">
        <v>212</v>
      </c>
      <c r="H884" s="58" t="s">
        <v>219</v>
      </c>
      <c r="I884" s="58"/>
      <c r="J884" s="58" t="s">
        <v>582</v>
      </c>
      <c r="K884" s="58"/>
    </row>
    <row r="885" spans="2:11" x14ac:dyDescent="0.2">
      <c r="B885" s="58" t="s">
        <v>10763</v>
      </c>
      <c r="C885" s="58" t="s">
        <v>316</v>
      </c>
      <c r="D885" s="60" t="s">
        <v>194</v>
      </c>
      <c r="E885" s="60" t="s">
        <v>19</v>
      </c>
      <c r="F885" s="58" t="s">
        <v>3944</v>
      </c>
      <c r="G885" s="58" t="s">
        <v>212</v>
      </c>
      <c r="H885" s="58" t="s">
        <v>219</v>
      </c>
      <c r="I885" s="58"/>
      <c r="J885" s="58" t="s">
        <v>582</v>
      </c>
      <c r="K885" s="58"/>
    </row>
    <row r="886" spans="2:11" x14ac:dyDescent="0.2">
      <c r="B886" s="58" t="s">
        <v>10764</v>
      </c>
      <c r="C886" s="58" t="s">
        <v>316</v>
      </c>
      <c r="D886" s="60" t="s">
        <v>194</v>
      </c>
      <c r="E886" s="60" t="s">
        <v>20</v>
      </c>
      <c r="F886" s="58" t="s">
        <v>3946</v>
      </c>
      <c r="G886" s="58" t="s">
        <v>212</v>
      </c>
      <c r="H886" s="58" t="s">
        <v>219</v>
      </c>
      <c r="I886" s="58"/>
      <c r="J886" s="58" t="s">
        <v>582</v>
      </c>
      <c r="K886" s="58"/>
    </row>
    <row r="887" spans="2:11" x14ac:dyDescent="0.2">
      <c r="B887" s="58" t="s">
        <v>10765</v>
      </c>
      <c r="C887" s="58" t="s">
        <v>316</v>
      </c>
      <c r="D887" s="60" t="s">
        <v>194</v>
      </c>
      <c r="E887" s="60" t="s">
        <v>21</v>
      </c>
      <c r="F887" s="58" t="s">
        <v>3948</v>
      </c>
      <c r="G887" s="58" t="s">
        <v>212</v>
      </c>
      <c r="H887" s="58" t="s">
        <v>219</v>
      </c>
      <c r="I887" s="60"/>
      <c r="J887" s="58" t="s">
        <v>582</v>
      </c>
      <c r="K887" s="58"/>
    </row>
    <row r="888" spans="2:11" x14ac:dyDescent="0.2">
      <c r="B888" s="58" t="s">
        <v>10766</v>
      </c>
      <c r="C888" s="58" t="s">
        <v>316</v>
      </c>
      <c r="D888" s="60" t="s">
        <v>194</v>
      </c>
      <c r="E888" s="60" t="s">
        <v>22</v>
      </c>
      <c r="F888" s="58" t="s">
        <v>3950</v>
      </c>
      <c r="G888" s="58" t="s">
        <v>212</v>
      </c>
      <c r="H888" s="58" t="s">
        <v>213</v>
      </c>
      <c r="I888" s="60" t="s">
        <v>7374</v>
      </c>
      <c r="J888" s="58"/>
      <c r="K888" s="58"/>
    </row>
    <row r="889" spans="2:11" x14ac:dyDescent="0.2">
      <c r="B889" s="58" t="s">
        <v>10767</v>
      </c>
      <c r="C889" s="58" t="s">
        <v>316</v>
      </c>
      <c r="D889" s="60" t="s">
        <v>194</v>
      </c>
      <c r="E889" s="60" t="s">
        <v>23</v>
      </c>
      <c r="F889" s="58" t="s">
        <v>3952</v>
      </c>
      <c r="G889" s="58" t="s">
        <v>212</v>
      </c>
      <c r="H889" s="58" t="s">
        <v>219</v>
      </c>
      <c r="I889" s="58"/>
      <c r="J889" s="58" t="s">
        <v>582</v>
      </c>
      <c r="K889" s="58"/>
    </row>
    <row r="890" spans="2:11" x14ac:dyDescent="0.2">
      <c r="B890" s="58" t="s">
        <v>10768</v>
      </c>
      <c r="C890" s="58" t="s">
        <v>316</v>
      </c>
      <c r="D890" s="60" t="s">
        <v>194</v>
      </c>
      <c r="E890" s="60" t="s">
        <v>24</v>
      </c>
      <c r="F890" s="58" t="s">
        <v>3954</v>
      </c>
      <c r="G890" s="58" t="s">
        <v>212</v>
      </c>
      <c r="H890" s="58" t="s">
        <v>219</v>
      </c>
      <c r="I890" s="58"/>
      <c r="J890" s="58" t="s">
        <v>582</v>
      </c>
      <c r="K890" s="58"/>
    </row>
    <row r="891" spans="2:11" x14ac:dyDescent="0.2">
      <c r="B891" s="58" t="s">
        <v>10769</v>
      </c>
      <c r="C891" s="58" t="s">
        <v>316</v>
      </c>
      <c r="D891" s="60" t="s">
        <v>194</v>
      </c>
      <c r="E891" s="60" t="s">
        <v>25</v>
      </c>
      <c r="F891" s="58" t="s">
        <v>3956</v>
      </c>
      <c r="G891" s="58" t="s">
        <v>212</v>
      </c>
      <c r="H891" s="58" t="s">
        <v>213</v>
      </c>
      <c r="I891" s="58" t="s">
        <v>7378</v>
      </c>
      <c r="J891" s="58"/>
      <c r="K891" s="58"/>
    </row>
    <row r="892" spans="2:11" x14ac:dyDescent="0.2">
      <c r="B892" s="58" t="s">
        <v>10770</v>
      </c>
      <c r="C892" s="58" t="s">
        <v>316</v>
      </c>
      <c r="D892" s="60" t="s">
        <v>196</v>
      </c>
      <c r="E892" s="60" t="s">
        <v>16</v>
      </c>
      <c r="F892" s="58" t="s">
        <v>3968</v>
      </c>
      <c r="G892" s="58" t="s">
        <v>212</v>
      </c>
      <c r="H892" s="58" t="s">
        <v>219</v>
      </c>
      <c r="I892" s="58"/>
      <c r="J892" s="58" t="s">
        <v>582</v>
      </c>
      <c r="K892" s="58"/>
    </row>
    <row r="893" spans="2:11" x14ac:dyDescent="0.2">
      <c r="B893" s="58" t="s">
        <v>10771</v>
      </c>
      <c r="C893" s="58" t="s">
        <v>316</v>
      </c>
      <c r="D893" s="60" t="s">
        <v>196</v>
      </c>
      <c r="E893" s="60" t="s">
        <v>17</v>
      </c>
      <c r="F893" s="58" t="s">
        <v>3970</v>
      </c>
      <c r="G893" s="58" t="s">
        <v>212</v>
      </c>
      <c r="H893" s="58" t="s">
        <v>219</v>
      </c>
      <c r="I893" s="58"/>
      <c r="J893" s="58" t="s">
        <v>582</v>
      </c>
      <c r="K893" s="58"/>
    </row>
    <row r="894" spans="2:11" x14ac:dyDescent="0.2">
      <c r="B894" s="58" t="s">
        <v>10772</v>
      </c>
      <c r="C894" s="58" t="s">
        <v>316</v>
      </c>
      <c r="D894" s="60" t="s">
        <v>196</v>
      </c>
      <c r="E894" s="60" t="s">
        <v>18</v>
      </c>
      <c r="F894" s="58" t="s">
        <v>3972</v>
      </c>
      <c r="G894" s="58" t="s">
        <v>212</v>
      </c>
      <c r="H894" s="58" t="s">
        <v>219</v>
      </c>
      <c r="I894" s="58"/>
      <c r="J894" s="58" t="s">
        <v>582</v>
      </c>
      <c r="K894" s="58"/>
    </row>
    <row r="895" spans="2:11" x14ac:dyDescent="0.2">
      <c r="B895" s="58" t="s">
        <v>10773</v>
      </c>
      <c r="C895" s="58" t="s">
        <v>316</v>
      </c>
      <c r="D895" s="60" t="s">
        <v>196</v>
      </c>
      <c r="E895" s="60" t="s">
        <v>19</v>
      </c>
      <c r="F895" s="58" t="s">
        <v>3974</v>
      </c>
      <c r="G895" s="58" t="s">
        <v>212</v>
      </c>
      <c r="H895" s="58" t="s">
        <v>219</v>
      </c>
      <c r="I895" s="58"/>
      <c r="J895" s="58" t="s">
        <v>582</v>
      </c>
      <c r="K895" s="58"/>
    </row>
    <row r="896" spans="2:11" x14ac:dyDescent="0.2">
      <c r="B896" s="58" t="s">
        <v>10774</v>
      </c>
      <c r="C896" s="58" t="s">
        <v>316</v>
      </c>
      <c r="D896" s="60" t="s">
        <v>196</v>
      </c>
      <c r="E896" s="60" t="s">
        <v>20</v>
      </c>
      <c r="F896" s="58" t="s">
        <v>3976</v>
      </c>
      <c r="G896" s="58" t="s">
        <v>212</v>
      </c>
      <c r="H896" s="58" t="s">
        <v>219</v>
      </c>
      <c r="I896" s="58"/>
      <c r="J896" s="58" t="s">
        <v>582</v>
      </c>
      <c r="K896" s="58"/>
    </row>
    <row r="897" spans="2:11" x14ac:dyDescent="0.2">
      <c r="B897" s="58" t="s">
        <v>10775</v>
      </c>
      <c r="C897" s="58" t="s">
        <v>316</v>
      </c>
      <c r="D897" s="60" t="s">
        <v>196</v>
      </c>
      <c r="E897" s="60" t="s">
        <v>21</v>
      </c>
      <c r="F897" s="58" t="s">
        <v>3978</v>
      </c>
      <c r="G897" s="58" t="s">
        <v>212</v>
      </c>
      <c r="H897" s="58" t="s">
        <v>219</v>
      </c>
      <c r="I897" s="58"/>
      <c r="J897" s="58" t="s">
        <v>582</v>
      </c>
      <c r="K897" s="58"/>
    </row>
    <row r="898" spans="2:11" x14ac:dyDescent="0.2">
      <c r="B898" s="58" t="s">
        <v>10776</v>
      </c>
      <c r="C898" s="58" t="s">
        <v>316</v>
      </c>
      <c r="D898" s="60" t="s">
        <v>196</v>
      </c>
      <c r="E898" s="60" t="s">
        <v>22</v>
      </c>
      <c r="F898" s="58" t="s">
        <v>3980</v>
      </c>
      <c r="G898" s="58" t="s">
        <v>212</v>
      </c>
      <c r="H898" s="58" t="s">
        <v>213</v>
      </c>
      <c r="I898" s="58" t="s">
        <v>7386</v>
      </c>
      <c r="J898" s="58"/>
      <c r="K898" s="58"/>
    </row>
    <row r="899" spans="2:11" x14ac:dyDescent="0.2">
      <c r="B899" s="58" t="s">
        <v>10777</v>
      </c>
      <c r="C899" s="58" t="s">
        <v>316</v>
      </c>
      <c r="D899" s="60" t="s">
        <v>196</v>
      </c>
      <c r="E899" s="60" t="s">
        <v>23</v>
      </c>
      <c r="F899" s="58" t="s">
        <v>3982</v>
      </c>
      <c r="G899" s="58" t="s">
        <v>212</v>
      </c>
      <c r="H899" s="58" t="s">
        <v>219</v>
      </c>
      <c r="I899" s="58"/>
      <c r="J899" s="58" t="s">
        <v>582</v>
      </c>
      <c r="K899" s="58"/>
    </row>
    <row r="900" spans="2:11" x14ac:dyDescent="0.2">
      <c r="B900" s="58" t="s">
        <v>10778</v>
      </c>
      <c r="C900" s="58" t="s">
        <v>316</v>
      </c>
      <c r="D900" s="60" t="s">
        <v>196</v>
      </c>
      <c r="E900" s="60" t="s">
        <v>24</v>
      </c>
      <c r="F900" s="58" t="s">
        <v>3984</v>
      </c>
      <c r="G900" s="58" t="s">
        <v>212</v>
      </c>
      <c r="H900" s="58" t="s">
        <v>219</v>
      </c>
      <c r="I900" s="58"/>
      <c r="J900" s="58" t="s">
        <v>582</v>
      </c>
      <c r="K900" s="58"/>
    </row>
    <row r="901" spans="2:11" x14ac:dyDescent="0.2">
      <c r="B901" s="58" t="s">
        <v>10779</v>
      </c>
      <c r="C901" s="58" t="s">
        <v>316</v>
      </c>
      <c r="D901" s="60" t="s">
        <v>196</v>
      </c>
      <c r="E901" s="60" t="s">
        <v>25</v>
      </c>
      <c r="F901" s="58" t="s">
        <v>3986</v>
      </c>
      <c r="G901" s="58" t="s">
        <v>212</v>
      </c>
      <c r="H901" s="58" t="s">
        <v>213</v>
      </c>
      <c r="I901" s="60" t="s">
        <v>7390</v>
      </c>
      <c r="J901" s="58"/>
      <c r="K901" s="58"/>
    </row>
    <row r="902" spans="2:11" x14ac:dyDescent="0.2">
      <c r="B902" s="58" t="s">
        <v>10780</v>
      </c>
      <c r="C902" s="58" t="s">
        <v>316</v>
      </c>
      <c r="D902" s="60" t="s">
        <v>198</v>
      </c>
      <c r="E902" s="60" t="s">
        <v>16</v>
      </c>
      <c r="F902" s="58" t="s">
        <v>5654</v>
      </c>
      <c r="G902" s="58" t="s">
        <v>212</v>
      </c>
      <c r="H902" s="58" t="s">
        <v>219</v>
      </c>
      <c r="I902" s="60"/>
      <c r="J902" s="58" t="s">
        <v>582</v>
      </c>
      <c r="K902" s="58"/>
    </row>
    <row r="903" spans="2:11" x14ac:dyDescent="0.2">
      <c r="B903" s="58" t="s">
        <v>10781</v>
      </c>
      <c r="C903" s="58" t="s">
        <v>316</v>
      </c>
      <c r="D903" s="60" t="s">
        <v>198</v>
      </c>
      <c r="E903" s="60" t="s">
        <v>17</v>
      </c>
      <c r="F903" s="58" t="s">
        <v>5656</v>
      </c>
      <c r="G903" s="58" t="s">
        <v>212</v>
      </c>
      <c r="H903" s="58" t="s">
        <v>219</v>
      </c>
      <c r="I903" s="60"/>
      <c r="J903" s="58" t="s">
        <v>582</v>
      </c>
      <c r="K903" s="58"/>
    </row>
    <row r="904" spans="2:11" x14ac:dyDescent="0.2">
      <c r="B904" s="58" t="s">
        <v>10782</v>
      </c>
      <c r="C904" s="58" t="s">
        <v>316</v>
      </c>
      <c r="D904" s="60" t="s">
        <v>198</v>
      </c>
      <c r="E904" s="60" t="s">
        <v>18</v>
      </c>
      <c r="F904" s="58" t="s">
        <v>5658</v>
      </c>
      <c r="G904" s="58" t="s">
        <v>212</v>
      </c>
      <c r="H904" s="58" t="s">
        <v>219</v>
      </c>
      <c r="I904" s="60"/>
      <c r="J904" s="58" t="s">
        <v>582</v>
      </c>
      <c r="K904" s="58"/>
    </row>
    <row r="905" spans="2:11" x14ac:dyDescent="0.2">
      <c r="B905" s="58" t="s">
        <v>10783</v>
      </c>
      <c r="C905" s="58" t="s">
        <v>316</v>
      </c>
      <c r="D905" s="60" t="s">
        <v>198</v>
      </c>
      <c r="E905" s="60" t="s">
        <v>19</v>
      </c>
      <c r="F905" s="58" t="s">
        <v>5660</v>
      </c>
      <c r="G905" s="58" t="s">
        <v>212</v>
      </c>
      <c r="H905" s="58" t="s">
        <v>219</v>
      </c>
      <c r="I905" s="60"/>
      <c r="J905" s="58" t="s">
        <v>582</v>
      </c>
      <c r="K905" s="58"/>
    </row>
    <row r="906" spans="2:11" x14ac:dyDescent="0.2">
      <c r="B906" s="58" t="s">
        <v>10784</v>
      </c>
      <c r="C906" s="58" t="s">
        <v>316</v>
      </c>
      <c r="D906" s="60" t="s">
        <v>198</v>
      </c>
      <c r="E906" s="60" t="s">
        <v>20</v>
      </c>
      <c r="F906" s="58" t="s">
        <v>5662</v>
      </c>
      <c r="G906" s="58" t="s">
        <v>212</v>
      </c>
      <c r="H906" s="58" t="s">
        <v>219</v>
      </c>
      <c r="I906" s="60"/>
      <c r="J906" s="58" t="s">
        <v>582</v>
      </c>
      <c r="K906" s="58"/>
    </row>
    <row r="907" spans="2:11" x14ac:dyDescent="0.2">
      <c r="B907" s="58" t="s">
        <v>10785</v>
      </c>
      <c r="C907" s="58" t="s">
        <v>316</v>
      </c>
      <c r="D907" s="60" t="s">
        <v>198</v>
      </c>
      <c r="E907" s="60" t="s">
        <v>21</v>
      </c>
      <c r="F907" s="58" t="s">
        <v>5664</v>
      </c>
      <c r="G907" s="58" t="s">
        <v>212</v>
      </c>
      <c r="H907" s="58" t="s">
        <v>219</v>
      </c>
      <c r="I907" s="60"/>
      <c r="J907" s="58" t="s">
        <v>582</v>
      </c>
      <c r="K907" s="58"/>
    </row>
    <row r="908" spans="2:11" x14ac:dyDescent="0.2">
      <c r="B908" s="58" t="s">
        <v>10786</v>
      </c>
      <c r="C908" s="58" t="s">
        <v>316</v>
      </c>
      <c r="D908" s="60" t="s">
        <v>198</v>
      </c>
      <c r="E908" s="60" t="s">
        <v>22</v>
      </c>
      <c r="F908" s="58" t="s">
        <v>5666</v>
      </c>
      <c r="G908" s="58" t="s">
        <v>212</v>
      </c>
      <c r="H908" s="58" t="s">
        <v>213</v>
      </c>
      <c r="I908" s="60" t="s">
        <v>7398</v>
      </c>
      <c r="J908" s="58"/>
      <c r="K908" s="58"/>
    </row>
    <row r="909" spans="2:11" x14ac:dyDescent="0.2">
      <c r="B909" s="58" t="s">
        <v>10787</v>
      </c>
      <c r="C909" s="58" t="s">
        <v>316</v>
      </c>
      <c r="D909" s="60" t="s">
        <v>198</v>
      </c>
      <c r="E909" s="60" t="s">
        <v>23</v>
      </c>
      <c r="F909" s="58" t="s">
        <v>5668</v>
      </c>
      <c r="G909" s="58" t="s">
        <v>212</v>
      </c>
      <c r="H909" s="58" t="s">
        <v>219</v>
      </c>
      <c r="I909" s="60"/>
      <c r="J909" s="58" t="s">
        <v>582</v>
      </c>
      <c r="K909" s="58"/>
    </row>
    <row r="910" spans="2:11" x14ac:dyDescent="0.2">
      <c r="B910" s="58" t="s">
        <v>10788</v>
      </c>
      <c r="C910" s="58" t="s">
        <v>316</v>
      </c>
      <c r="D910" s="60" t="s">
        <v>198</v>
      </c>
      <c r="E910" s="60" t="s">
        <v>24</v>
      </c>
      <c r="F910" s="58" t="s">
        <v>5670</v>
      </c>
      <c r="G910" s="58" t="s">
        <v>212</v>
      </c>
      <c r="H910" s="58" t="s">
        <v>219</v>
      </c>
      <c r="I910" s="60"/>
      <c r="J910" s="58" t="s">
        <v>582</v>
      </c>
      <c r="K910" s="58"/>
    </row>
    <row r="911" spans="2:11" x14ac:dyDescent="0.2">
      <c r="B911" s="58" t="s">
        <v>10789</v>
      </c>
      <c r="C911" s="58" t="s">
        <v>316</v>
      </c>
      <c r="D911" s="60" t="s">
        <v>198</v>
      </c>
      <c r="E911" s="60" t="s">
        <v>25</v>
      </c>
      <c r="F911" s="58" t="s">
        <v>5672</v>
      </c>
      <c r="G911" s="58" t="s">
        <v>212</v>
      </c>
      <c r="H911" s="58" t="s">
        <v>213</v>
      </c>
      <c r="I911" s="60" t="s">
        <v>7402</v>
      </c>
      <c r="J911" s="58"/>
      <c r="K911" s="58"/>
    </row>
    <row r="912" spans="2:11" x14ac:dyDescent="0.2">
      <c r="B912" s="58" t="s">
        <v>10790</v>
      </c>
      <c r="C912" s="58" t="s">
        <v>316</v>
      </c>
      <c r="D912" s="60" t="s">
        <v>309</v>
      </c>
      <c r="E912" s="60" t="s">
        <v>16</v>
      </c>
      <c r="F912" s="58" t="s">
        <v>5682</v>
      </c>
      <c r="G912" s="58" t="s">
        <v>212</v>
      </c>
      <c r="H912" s="58" t="s">
        <v>219</v>
      </c>
      <c r="I912" s="60"/>
      <c r="J912" s="58" t="s">
        <v>582</v>
      </c>
      <c r="K912" s="58"/>
    </row>
    <row r="913" spans="2:11" x14ac:dyDescent="0.2">
      <c r="B913" s="58" t="s">
        <v>10791</v>
      </c>
      <c r="C913" s="58" t="s">
        <v>316</v>
      </c>
      <c r="D913" s="60" t="s">
        <v>309</v>
      </c>
      <c r="E913" s="60" t="s">
        <v>17</v>
      </c>
      <c r="F913" s="58" t="s">
        <v>5684</v>
      </c>
      <c r="G913" s="58" t="s">
        <v>212</v>
      </c>
      <c r="H913" s="58" t="s">
        <v>219</v>
      </c>
      <c r="I913" s="60"/>
      <c r="J913" s="58" t="s">
        <v>582</v>
      </c>
      <c r="K913" s="58"/>
    </row>
    <row r="914" spans="2:11" x14ac:dyDescent="0.2">
      <c r="B914" s="58" t="s">
        <v>10792</v>
      </c>
      <c r="C914" s="58" t="s">
        <v>316</v>
      </c>
      <c r="D914" s="60" t="s">
        <v>309</v>
      </c>
      <c r="E914" s="60" t="s">
        <v>18</v>
      </c>
      <c r="F914" s="58" t="s">
        <v>5686</v>
      </c>
      <c r="G914" s="58" t="s">
        <v>212</v>
      </c>
      <c r="H914" s="58" t="s">
        <v>219</v>
      </c>
      <c r="I914" s="60"/>
      <c r="J914" s="58" t="s">
        <v>582</v>
      </c>
      <c r="K914" s="58"/>
    </row>
    <row r="915" spans="2:11" x14ac:dyDescent="0.2">
      <c r="B915" s="58" t="s">
        <v>10793</v>
      </c>
      <c r="C915" s="58" t="s">
        <v>316</v>
      </c>
      <c r="D915" s="60" t="s">
        <v>309</v>
      </c>
      <c r="E915" s="60" t="s">
        <v>19</v>
      </c>
      <c r="F915" s="58" t="s">
        <v>5688</v>
      </c>
      <c r="G915" s="58" t="s">
        <v>212</v>
      </c>
      <c r="H915" s="58" t="s">
        <v>219</v>
      </c>
      <c r="I915" s="60"/>
      <c r="J915" s="58" t="s">
        <v>582</v>
      </c>
      <c r="K915" s="58"/>
    </row>
    <row r="916" spans="2:11" x14ac:dyDescent="0.2">
      <c r="B916" s="58" t="s">
        <v>10794</v>
      </c>
      <c r="C916" s="58" t="s">
        <v>316</v>
      </c>
      <c r="D916" s="60" t="s">
        <v>309</v>
      </c>
      <c r="E916" s="60" t="s">
        <v>20</v>
      </c>
      <c r="F916" s="58" t="s">
        <v>5690</v>
      </c>
      <c r="G916" s="58" t="s">
        <v>212</v>
      </c>
      <c r="H916" s="58" t="s">
        <v>219</v>
      </c>
      <c r="I916" s="60"/>
      <c r="J916" s="58" t="s">
        <v>582</v>
      </c>
      <c r="K916" s="58"/>
    </row>
    <row r="917" spans="2:11" x14ac:dyDescent="0.2">
      <c r="B917" s="58" t="s">
        <v>10795</v>
      </c>
      <c r="C917" s="58" t="s">
        <v>316</v>
      </c>
      <c r="D917" s="60" t="s">
        <v>309</v>
      </c>
      <c r="E917" s="60" t="s">
        <v>21</v>
      </c>
      <c r="F917" s="58" t="s">
        <v>5692</v>
      </c>
      <c r="G917" s="58" t="s">
        <v>212</v>
      </c>
      <c r="H917" s="58" t="s">
        <v>219</v>
      </c>
      <c r="I917" s="60"/>
      <c r="J917" s="58" t="s">
        <v>582</v>
      </c>
      <c r="K917" s="58"/>
    </row>
    <row r="918" spans="2:11" x14ac:dyDescent="0.2">
      <c r="B918" s="58" t="s">
        <v>10796</v>
      </c>
      <c r="C918" s="58" t="s">
        <v>316</v>
      </c>
      <c r="D918" s="60" t="s">
        <v>309</v>
      </c>
      <c r="E918" s="60" t="s">
        <v>22</v>
      </c>
      <c r="F918" s="58" t="s">
        <v>5694</v>
      </c>
      <c r="G918" s="58" t="s">
        <v>212</v>
      </c>
      <c r="H918" s="58" t="s">
        <v>213</v>
      </c>
      <c r="I918" s="60" t="s">
        <v>8337</v>
      </c>
      <c r="J918" s="58"/>
      <c r="K918" s="58"/>
    </row>
    <row r="919" spans="2:11" x14ac:dyDescent="0.2">
      <c r="B919" s="58" t="s">
        <v>10797</v>
      </c>
      <c r="C919" s="58" t="s">
        <v>316</v>
      </c>
      <c r="D919" s="60" t="s">
        <v>309</v>
      </c>
      <c r="E919" s="60" t="s">
        <v>23</v>
      </c>
      <c r="F919" s="58" t="s">
        <v>5696</v>
      </c>
      <c r="G919" s="58" t="s">
        <v>212</v>
      </c>
      <c r="H919" s="58" t="s">
        <v>219</v>
      </c>
      <c r="I919" s="60"/>
      <c r="J919" s="58" t="s">
        <v>582</v>
      </c>
      <c r="K919" s="58"/>
    </row>
    <row r="920" spans="2:11" x14ac:dyDescent="0.2">
      <c r="B920" s="58" t="s">
        <v>10798</v>
      </c>
      <c r="C920" s="58" t="s">
        <v>316</v>
      </c>
      <c r="D920" s="60" t="s">
        <v>309</v>
      </c>
      <c r="E920" s="60" t="s">
        <v>24</v>
      </c>
      <c r="F920" s="58" t="s">
        <v>5698</v>
      </c>
      <c r="G920" s="58" t="s">
        <v>212</v>
      </c>
      <c r="H920" s="58" t="s">
        <v>219</v>
      </c>
      <c r="I920" s="60"/>
      <c r="J920" s="58" t="s">
        <v>582</v>
      </c>
      <c r="K920" s="58"/>
    </row>
    <row r="921" spans="2:11" x14ac:dyDescent="0.2">
      <c r="B921" s="58" t="s">
        <v>10799</v>
      </c>
      <c r="C921" s="58" t="s">
        <v>316</v>
      </c>
      <c r="D921" s="60" t="s">
        <v>309</v>
      </c>
      <c r="E921" s="60" t="s">
        <v>25</v>
      </c>
      <c r="F921" s="58" t="s">
        <v>5700</v>
      </c>
      <c r="G921" s="58" t="s">
        <v>212</v>
      </c>
      <c r="H921" s="58" t="s">
        <v>213</v>
      </c>
      <c r="I921" s="60" t="s">
        <v>8341</v>
      </c>
      <c r="J921" s="58"/>
      <c r="K921" s="58"/>
    </row>
    <row r="922" spans="2:11" x14ac:dyDescent="0.2">
      <c r="B922" s="58" t="s">
        <v>10800</v>
      </c>
      <c r="C922" s="58" t="s">
        <v>316</v>
      </c>
      <c r="D922" s="60" t="s">
        <v>312</v>
      </c>
      <c r="E922" s="60" t="s">
        <v>16</v>
      </c>
      <c r="F922" s="58" t="s">
        <v>5712</v>
      </c>
      <c r="G922" s="58" t="s">
        <v>212</v>
      </c>
      <c r="H922" s="58" t="s">
        <v>213</v>
      </c>
      <c r="I922" s="60" t="s">
        <v>10801</v>
      </c>
      <c r="J922" s="58"/>
      <c r="K922" s="58"/>
    </row>
    <row r="923" spans="2:11" x14ac:dyDescent="0.2">
      <c r="B923" s="58" t="s">
        <v>10802</v>
      </c>
      <c r="C923" s="58" t="s">
        <v>316</v>
      </c>
      <c r="D923" s="60" t="s">
        <v>312</v>
      </c>
      <c r="E923" s="60" t="s">
        <v>17</v>
      </c>
      <c r="F923" s="58" t="s">
        <v>5714</v>
      </c>
      <c r="G923" s="58" t="s">
        <v>212</v>
      </c>
      <c r="H923" s="58" t="s">
        <v>213</v>
      </c>
      <c r="I923" s="60" t="s">
        <v>10803</v>
      </c>
      <c r="J923" s="58"/>
      <c r="K923" s="58"/>
    </row>
    <row r="924" spans="2:11" x14ac:dyDescent="0.2">
      <c r="B924" s="58" t="s">
        <v>10804</v>
      </c>
      <c r="C924" s="58" t="s">
        <v>316</v>
      </c>
      <c r="D924" s="60" t="s">
        <v>312</v>
      </c>
      <c r="E924" s="60" t="s">
        <v>18</v>
      </c>
      <c r="F924" s="58" t="s">
        <v>5716</v>
      </c>
      <c r="G924" s="58" t="s">
        <v>212</v>
      </c>
      <c r="H924" s="58" t="s">
        <v>213</v>
      </c>
      <c r="I924" s="60" t="s">
        <v>10805</v>
      </c>
      <c r="J924" s="58"/>
      <c r="K924" s="58"/>
    </row>
    <row r="925" spans="2:11" x14ac:dyDescent="0.2">
      <c r="B925" s="58" t="s">
        <v>10806</v>
      </c>
      <c r="C925" s="58" t="s">
        <v>316</v>
      </c>
      <c r="D925" s="60" t="s">
        <v>312</v>
      </c>
      <c r="E925" s="60" t="s">
        <v>19</v>
      </c>
      <c r="F925" s="58" t="s">
        <v>5718</v>
      </c>
      <c r="G925" s="58" t="s">
        <v>212</v>
      </c>
      <c r="H925" s="58" t="s">
        <v>213</v>
      </c>
      <c r="I925" s="60" t="s">
        <v>10807</v>
      </c>
      <c r="J925" s="58"/>
      <c r="K925" s="58"/>
    </row>
    <row r="926" spans="2:11" x14ac:dyDescent="0.2">
      <c r="B926" s="58" t="s">
        <v>10808</v>
      </c>
      <c r="C926" s="58" t="s">
        <v>316</v>
      </c>
      <c r="D926" s="60" t="s">
        <v>312</v>
      </c>
      <c r="E926" s="60" t="s">
        <v>20</v>
      </c>
      <c r="F926" s="58" t="s">
        <v>5720</v>
      </c>
      <c r="G926" s="58" t="s">
        <v>212</v>
      </c>
      <c r="H926" s="58" t="s">
        <v>213</v>
      </c>
      <c r="I926" s="60" t="s">
        <v>10809</v>
      </c>
      <c r="J926" s="58"/>
      <c r="K926" s="58"/>
    </row>
    <row r="927" spans="2:11" x14ac:dyDescent="0.2">
      <c r="B927" s="58" t="s">
        <v>10810</v>
      </c>
      <c r="C927" s="58" t="s">
        <v>316</v>
      </c>
      <c r="D927" s="60" t="s">
        <v>312</v>
      </c>
      <c r="E927" s="60" t="s">
        <v>21</v>
      </c>
      <c r="F927" s="58" t="s">
        <v>5722</v>
      </c>
      <c r="G927" s="58" t="s">
        <v>212</v>
      </c>
      <c r="H927" s="58" t="s">
        <v>213</v>
      </c>
      <c r="I927" s="60" t="s">
        <v>10811</v>
      </c>
      <c r="J927" s="58"/>
      <c r="K927" s="58"/>
    </row>
    <row r="928" spans="2:11" x14ac:dyDescent="0.2">
      <c r="B928" s="58" t="s">
        <v>10812</v>
      </c>
      <c r="C928" s="58" t="s">
        <v>316</v>
      </c>
      <c r="D928" s="60" t="s">
        <v>312</v>
      </c>
      <c r="E928" s="60" t="s">
        <v>22</v>
      </c>
      <c r="F928" s="58" t="s">
        <v>5724</v>
      </c>
      <c r="G928" s="58" t="s">
        <v>212</v>
      </c>
      <c r="H928" s="58" t="s">
        <v>213</v>
      </c>
      <c r="I928" s="60" t="s">
        <v>8349</v>
      </c>
      <c r="J928" s="58"/>
      <c r="K928" s="58"/>
    </row>
    <row r="929" spans="2:11" x14ac:dyDescent="0.2">
      <c r="B929" s="58" t="s">
        <v>10813</v>
      </c>
      <c r="C929" s="58" t="s">
        <v>316</v>
      </c>
      <c r="D929" s="60" t="s">
        <v>312</v>
      </c>
      <c r="E929" s="60" t="s">
        <v>23</v>
      </c>
      <c r="F929" s="58" t="s">
        <v>5726</v>
      </c>
      <c r="G929" s="58" t="s">
        <v>212</v>
      </c>
      <c r="H929" s="58" t="s">
        <v>213</v>
      </c>
      <c r="I929" s="60" t="s">
        <v>10814</v>
      </c>
      <c r="J929" s="58"/>
      <c r="K929" s="58"/>
    </row>
    <row r="930" spans="2:11" x14ac:dyDescent="0.2">
      <c r="B930" s="58" t="s">
        <v>10815</v>
      </c>
      <c r="C930" s="58" t="s">
        <v>316</v>
      </c>
      <c r="D930" s="60" t="s">
        <v>312</v>
      </c>
      <c r="E930" s="60" t="s">
        <v>24</v>
      </c>
      <c r="F930" s="58" t="s">
        <v>5728</v>
      </c>
      <c r="G930" s="58" t="s">
        <v>212</v>
      </c>
      <c r="H930" s="58" t="s">
        <v>213</v>
      </c>
      <c r="I930" s="60" t="s">
        <v>10816</v>
      </c>
      <c r="J930" s="58"/>
      <c r="K930" s="58"/>
    </row>
    <row r="931" spans="2:11" x14ac:dyDescent="0.2">
      <c r="B931" s="58" t="s">
        <v>10817</v>
      </c>
      <c r="C931" s="58" t="s">
        <v>316</v>
      </c>
      <c r="D931" s="60" t="s">
        <v>312</v>
      </c>
      <c r="E931" s="60" t="s">
        <v>25</v>
      </c>
      <c r="F931" s="58" t="s">
        <v>5730</v>
      </c>
      <c r="G931" s="58" t="s">
        <v>212</v>
      </c>
      <c r="H931" s="58" t="s">
        <v>213</v>
      </c>
      <c r="I931" s="58" t="s">
        <v>8353</v>
      </c>
      <c r="J931" s="58"/>
      <c r="K931" s="58"/>
    </row>
    <row r="932" spans="2:11" x14ac:dyDescent="0.2">
      <c r="B932" s="58" t="s">
        <v>10818</v>
      </c>
      <c r="C932" s="58" t="s">
        <v>316</v>
      </c>
      <c r="D932" s="60" t="s">
        <v>314</v>
      </c>
      <c r="E932" s="60" t="s">
        <v>16</v>
      </c>
      <c r="F932" s="58" t="s">
        <v>5742</v>
      </c>
      <c r="G932" s="58" t="s">
        <v>212</v>
      </c>
      <c r="H932" s="58" t="s">
        <v>213</v>
      </c>
      <c r="I932" s="58" t="s">
        <v>10819</v>
      </c>
      <c r="J932" s="58"/>
      <c r="K932" s="58"/>
    </row>
    <row r="933" spans="2:11" x14ac:dyDescent="0.2">
      <c r="B933" s="58" t="s">
        <v>10820</v>
      </c>
      <c r="C933" s="58" t="s">
        <v>316</v>
      </c>
      <c r="D933" s="60" t="s">
        <v>314</v>
      </c>
      <c r="E933" s="60" t="s">
        <v>17</v>
      </c>
      <c r="F933" s="58" t="s">
        <v>5745</v>
      </c>
      <c r="G933" s="58" t="s">
        <v>212</v>
      </c>
      <c r="H933" s="58" t="s">
        <v>213</v>
      </c>
      <c r="I933" s="58" t="s">
        <v>10821</v>
      </c>
      <c r="J933" s="58"/>
      <c r="K933" s="58"/>
    </row>
    <row r="934" spans="2:11" x14ac:dyDescent="0.2">
      <c r="B934" s="58" t="s">
        <v>10822</v>
      </c>
      <c r="C934" s="58" t="s">
        <v>316</v>
      </c>
      <c r="D934" s="60" t="s">
        <v>314</v>
      </c>
      <c r="E934" s="60" t="s">
        <v>18</v>
      </c>
      <c r="F934" s="58" t="s">
        <v>5748</v>
      </c>
      <c r="G934" s="58" t="s">
        <v>212</v>
      </c>
      <c r="H934" s="58" t="s">
        <v>213</v>
      </c>
      <c r="I934" s="58" t="s">
        <v>10823</v>
      </c>
      <c r="J934" s="58"/>
      <c r="K934" s="58"/>
    </row>
    <row r="935" spans="2:11" x14ac:dyDescent="0.2">
      <c r="B935" s="58" t="s">
        <v>10824</v>
      </c>
      <c r="C935" s="58" t="s">
        <v>316</v>
      </c>
      <c r="D935" s="60" t="s">
        <v>314</v>
      </c>
      <c r="E935" s="60" t="s">
        <v>19</v>
      </c>
      <c r="F935" s="58" t="s">
        <v>5751</v>
      </c>
      <c r="G935" s="58" t="s">
        <v>212</v>
      </c>
      <c r="H935" s="58" t="s">
        <v>213</v>
      </c>
      <c r="I935" s="58" t="s">
        <v>10825</v>
      </c>
      <c r="J935" s="58"/>
      <c r="K935" s="58"/>
    </row>
    <row r="936" spans="2:11" x14ac:dyDescent="0.2">
      <c r="B936" s="58" t="s">
        <v>10826</v>
      </c>
      <c r="C936" s="58" t="s">
        <v>316</v>
      </c>
      <c r="D936" s="60" t="s">
        <v>314</v>
      </c>
      <c r="E936" s="60" t="s">
        <v>20</v>
      </c>
      <c r="F936" s="58" t="s">
        <v>5754</v>
      </c>
      <c r="G936" s="58" t="s">
        <v>212</v>
      </c>
      <c r="H936" s="58" t="s">
        <v>213</v>
      </c>
      <c r="I936" s="58" t="s">
        <v>10827</v>
      </c>
      <c r="J936" s="58"/>
      <c r="K936" s="58"/>
    </row>
    <row r="937" spans="2:11" x14ac:dyDescent="0.2">
      <c r="B937" s="58" t="s">
        <v>10828</v>
      </c>
      <c r="C937" s="58" t="s">
        <v>316</v>
      </c>
      <c r="D937" s="60" t="s">
        <v>314</v>
      </c>
      <c r="E937" s="60" t="s">
        <v>21</v>
      </c>
      <c r="F937" s="58" t="s">
        <v>5757</v>
      </c>
      <c r="G937" s="58" t="s">
        <v>212</v>
      </c>
      <c r="H937" s="58" t="s">
        <v>213</v>
      </c>
      <c r="I937" s="58" t="s">
        <v>10829</v>
      </c>
      <c r="J937" s="58"/>
      <c r="K937" s="58"/>
    </row>
    <row r="938" spans="2:11" x14ac:dyDescent="0.2">
      <c r="B938" s="58" t="s">
        <v>10830</v>
      </c>
      <c r="C938" s="58" t="s">
        <v>316</v>
      </c>
      <c r="D938" s="60" t="s">
        <v>314</v>
      </c>
      <c r="E938" s="60" t="s">
        <v>22</v>
      </c>
      <c r="F938" s="58" t="s">
        <v>5760</v>
      </c>
      <c r="G938" s="58" t="s">
        <v>212</v>
      </c>
      <c r="H938" s="58" t="s">
        <v>213</v>
      </c>
      <c r="I938" s="58" t="s">
        <v>10831</v>
      </c>
      <c r="J938" s="58"/>
      <c r="K938" s="58"/>
    </row>
    <row r="939" spans="2:11" x14ac:dyDescent="0.2">
      <c r="B939" s="58" t="s">
        <v>10832</v>
      </c>
      <c r="C939" s="58" t="s">
        <v>316</v>
      </c>
      <c r="D939" s="60" t="s">
        <v>314</v>
      </c>
      <c r="E939" s="60" t="s">
        <v>23</v>
      </c>
      <c r="F939" s="58" t="s">
        <v>5763</v>
      </c>
      <c r="G939" s="58" t="s">
        <v>212</v>
      </c>
      <c r="H939" s="58" t="s">
        <v>213</v>
      </c>
      <c r="I939" s="58" t="s">
        <v>10833</v>
      </c>
      <c r="J939" s="58"/>
      <c r="K939" s="58"/>
    </row>
    <row r="940" spans="2:11" x14ac:dyDescent="0.2">
      <c r="B940" s="58" t="s">
        <v>10834</v>
      </c>
      <c r="C940" s="58" t="s">
        <v>316</v>
      </c>
      <c r="D940" s="60" t="s">
        <v>314</v>
      </c>
      <c r="E940" s="60" t="s">
        <v>24</v>
      </c>
      <c r="F940" s="58" t="s">
        <v>5766</v>
      </c>
      <c r="G940" s="58" t="s">
        <v>212</v>
      </c>
      <c r="H940" s="58" t="s">
        <v>213</v>
      </c>
      <c r="I940" s="58" t="s">
        <v>10835</v>
      </c>
      <c r="J940" s="58"/>
      <c r="K940" s="58"/>
    </row>
    <row r="941" spans="2:11" x14ac:dyDescent="0.2">
      <c r="B941" s="58" t="s">
        <v>10836</v>
      </c>
      <c r="C941" s="58" t="s">
        <v>316</v>
      </c>
      <c r="D941" s="60" t="s">
        <v>314</v>
      </c>
      <c r="E941" s="60" t="s">
        <v>25</v>
      </c>
      <c r="F941" s="58" t="s">
        <v>5769</v>
      </c>
      <c r="G941" s="58" t="s">
        <v>212</v>
      </c>
      <c r="H941" s="58" t="s">
        <v>213</v>
      </c>
      <c r="I941" s="58" t="s">
        <v>8364</v>
      </c>
      <c r="J941" s="58"/>
      <c r="K941" s="58"/>
    </row>
    <row r="942" spans="2:11" x14ac:dyDescent="0.2">
      <c r="B942" s="58" t="s">
        <v>10837</v>
      </c>
      <c r="C942" s="58" t="s">
        <v>316</v>
      </c>
      <c r="D942" s="60" t="s">
        <v>387</v>
      </c>
      <c r="E942" s="60" t="s">
        <v>16</v>
      </c>
      <c r="F942" s="58" t="s">
        <v>5784</v>
      </c>
      <c r="G942" s="58" t="s">
        <v>212</v>
      </c>
      <c r="H942" s="58" t="s">
        <v>219</v>
      </c>
      <c r="I942" s="58"/>
      <c r="J942" s="58" t="s">
        <v>582</v>
      </c>
      <c r="K942" s="58"/>
    </row>
    <row r="943" spans="2:11" x14ac:dyDescent="0.2">
      <c r="B943" s="58" t="s">
        <v>10838</v>
      </c>
      <c r="C943" s="58" t="s">
        <v>316</v>
      </c>
      <c r="D943" s="60" t="s">
        <v>387</v>
      </c>
      <c r="E943" s="60" t="s">
        <v>17</v>
      </c>
      <c r="F943" s="58" t="s">
        <v>5787</v>
      </c>
      <c r="G943" s="58" t="s">
        <v>212</v>
      </c>
      <c r="H943" s="58" t="s">
        <v>219</v>
      </c>
      <c r="I943" s="60"/>
      <c r="J943" s="58" t="s">
        <v>582</v>
      </c>
      <c r="K943" s="58"/>
    </row>
    <row r="944" spans="2:11" x14ac:dyDescent="0.2">
      <c r="B944" s="58" t="s">
        <v>10839</v>
      </c>
      <c r="C944" s="58" t="s">
        <v>316</v>
      </c>
      <c r="D944" s="60" t="s">
        <v>387</v>
      </c>
      <c r="E944" s="60" t="s">
        <v>18</v>
      </c>
      <c r="F944" s="58" t="s">
        <v>5790</v>
      </c>
      <c r="G944" s="58" t="s">
        <v>212</v>
      </c>
      <c r="H944" s="58" t="s">
        <v>219</v>
      </c>
      <c r="I944" s="60"/>
      <c r="J944" s="58" t="s">
        <v>582</v>
      </c>
      <c r="K944" s="58"/>
    </row>
    <row r="945" spans="2:11" x14ac:dyDescent="0.2">
      <c r="B945" s="58" t="s">
        <v>10840</v>
      </c>
      <c r="C945" s="58" t="s">
        <v>316</v>
      </c>
      <c r="D945" s="60" t="s">
        <v>387</v>
      </c>
      <c r="E945" s="60" t="s">
        <v>19</v>
      </c>
      <c r="F945" s="58" t="s">
        <v>5793</v>
      </c>
      <c r="G945" s="58" t="s">
        <v>212</v>
      </c>
      <c r="H945" s="58" t="s">
        <v>219</v>
      </c>
      <c r="I945" s="58"/>
      <c r="J945" s="58" t="s">
        <v>582</v>
      </c>
      <c r="K945" s="58"/>
    </row>
    <row r="946" spans="2:11" x14ac:dyDescent="0.2">
      <c r="B946" s="58" t="s">
        <v>10841</v>
      </c>
      <c r="C946" s="58" t="s">
        <v>316</v>
      </c>
      <c r="D946" s="60" t="s">
        <v>387</v>
      </c>
      <c r="E946" s="60" t="s">
        <v>20</v>
      </c>
      <c r="F946" s="58" t="s">
        <v>5796</v>
      </c>
      <c r="G946" s="58" t="s">
        <v>212</v>
      </c>
      <c r="H946" s="58" t="s">
        <v>219</v>
      </c>
      <c r="I946" s="58"/>
      <c r="J946" s="58" t="s">
        <v>582</v>
      </c>
      <c r="K946" s="58"/>
    </row>
    <row r="947" spans="2:11" x14ac:dyDescent="0.2">
      <c r="B947" s="58" t="s">
        <v>10842</v>
      </c>
      <c r="C947" s="58" t="s">
        <v>316</v>
      </c>
      <c r="D947" s="60" t="s">
        <v>387</v>
      </c>
      <c r="E947" s="60" t="s">
        <v>21</v>
      </c>
      <c r="F947" s="58" t="s">
        <v>5799</v>
      </c>
      <c r="G947" s="58" t="s">
        <v>212</v>
      </c>
      <c r="H947" s="58" t="s">
        <v>219</v>
      </c>
      <c r="I947" s="58"/>
      <c r="J947" s="58" t="s">
        <v>582</v>
      </c>
      <c r="K947" s="58"/>
    </row>
    <row r="948" spans="2:11" x14ac:dyDescent="0.2">
      <c r="B948" s="58" t="s">
        <v>10843</v>
      </c>
      <c r="C948" s="58" t="s">
        <v>316</v>
      </c>
      <c r="D948" s="60" t="s">
        <v>387</v>
      </c>
      <c r="E948" s="60" t="s">
        <v>22</v>
      </c>
      <c r="F948" s="58" t="s">
        <v>5802</v>
      </c>
      <c r="G948" s="58" t="s">
        <v>212</v>
      </c>
      <c r="H948" s="58" t="s">
        <v>213</v>
      </c>
      <c r="I948" s="58" t="s">
        <v>8372</v>
      </c>
      <c r="J948" s="58"/>
      <c r="K948" s="58"/>
    </row>
    <row r="949" spans="2:11" x14ac:dyDescent="0.2">
      <c r="B949" s="58" t="s">
        <v>10844</v>
      </c>
      <c r="C949" s="58" t="s">
        <v>316</v>
      </c>
      <c r="D949" s="60" t="s">
        <v>387</v>
      </c>
      <c r="E949" s="60" t="s">
        <v>23</v>
      </c>
      <c r="F949" s="58" t="s">
        <v>5805</v>
      </c>
      <c r="G949" s="58" t="s">
        <v>212</v>
      </c>
      <c r="H949" s="58" t="s">
        <v>219</v>
      </c>
      <c r="I949" s="58"/>
      <c r="J949" s="58" t="s">
        <v>582</v>
      </c>
      <c r="K949" s="58"/>
    </row>
    <row r="950" spans="2:11" x14ac:dyDescent="0.2">
      <c r="B950" s="58" t="s">
        <v>10845</v>
      </c>
      <c r="C950" s="58" t="s">
        <v>316</v>
      </c>
      <c r="D950" s="60" t="s">
        <v>387</v>
      </c>
      <c r="E950" s="60" t="s">
        <v>24</v>
      </c>
      <c r="F950" s="58" t="s">
        <v>5808</v>
      </c>
      <c r="G950" s="58" t="s">
        <v>212</v>
      </c>
      <c r="H950" s="58" t="s">
        <v>219</v>
      </c>
      <c r="I950" s="58"/>
      <c r="J950" s="58" t="s">
        <v>582</v>
      </c>
      <c r="K950" s="58"/>
    </row>
    <row r="951" spans="2:11" x14ac:dyDescent="0.2">
      <c r="B951" s="58" t="s">
        <v>10846</v>
      </c>
      <c r="C951" s="58" t="s">
        <v>316</v>
      </c>
      <c r="D951" s="60" t="s">
        <v>387</v>
      </c>
      <c r="E951" s="60" t="s">
        <v>25</v>
      </c>
      <c r="F951" s="58" t="s">
        <v>5811</v>
      </c>
      <c r="G951" s="58" t="s">
        <v>212</v>
      </c>
      <c r="H951" s="58" t="s">
        <v>213</v>
      </c>
      <c r="I951" s="58" t="s">
        <v>8376</v>
      </c>
      <c r="J951" s="58"/>
      <c r="K951" s="58"/>
    </row>
    <row r="952" spans="2:11" x14ac:dyDescent="0.2">
      <c r="B952" s="58" t="s">
        <v>10847</v>
      </c>
      <c r="C952" s="58" t="s">
        <v>316</v>
      </c>
      <c r="D952" s="60" t="s">
        <v>389</v>
      </c>
      <c r="E952" s="60" t="s">
        <v>16</v>
      </c>
      <c r="F952" s="58" t="s">
        <v>5826</v>
      </c>
      <c r="G952" s="58" t="s">
        <v>212</v>
      </c>
      <c r="H952" s="58" t="s">
        <v>219</v>
      </c>
      <c r="I952" s="58"/>
      <c r="J952" s="58" t="s">
        <v>582</v>
      </c>
      <c r="K952" s="58"/>
    </row>
    <row r="953" spans="2:11" x14ac:dyDescent="0.2">
      <c r="B953" s="58" t="s">
        <v>10848</v>
      </c>
      <c r="C953" s="58" t="s">
        <v>316</v>
      </c>
      <c r="D953" s="60" t="s">
        <v>389</v>
      </c>
      <c r="E953" s="60" t="s">
        <v>17</v>
      </c>
      <c r="F953" s="58" t="s">
        <v>5828</v>
      </c>
      <c r="G953" s="58" t="s">
        <v>212</v>
      </c>
      <c r="H953" s="58" t="s">
        <v>219</v>
      </c>
      <c r="I953" s="58"/>
      <c r="J953" s="58" t="s">
        <v>582</v>
      </c>
      <c r="K953" s="58"/>
    </row>
    <row r="954" spans="2:11" x14ac:dyDescent="0.2">
      <c r="B954" s="58" t="s">
        <v>10849</v>
      </c>
      <c r="C954" s="58" t="s">
        <v>316</v>
      </c>
      <c r="D954" s="60" t="s">
        <v>389</v>
      </c>
      <c r="E954" s="60" t="s">
        <v>18</v>
      </c>
      <c r="F954" s="58" t="s">
        <v>5830</v>
      </c>
      <c r="G954" s="58" t="s">
        <v>212</v>
      </c>
      <c r="H954" s="58" t="s">
        <v>219</v>
      </c>
      <c r="I954" s="58"/>
      <c r="J954" s="58" t="s">
        <v>582</v>
      </c>
      <c r="K954" s="58"/>
    </row>
    <row r="955" spans="2:11" x14ac:dyDescent="0.2">
      <c r="B955" s="58" t="s">
        <v>10850</v>
      </c>
      <c r="C955" s="58" t="s">
        <v>316</v>
      </c>
      <c r="D955" s="60" t="s">
        <v>389</v>
      </c>
      <c r="E955" s="60" t="s">
        <v>19</v>
      </c>
      <c r="F955" s="58" t="s">
        <v>5832</v>
      </c>
      <c r="G955" s="58" t="s">
        <v>212</v>
      </c>
      <c r="H955" s="58" t="s">
        <v>219</v>
      </c>
      <c r="I955" s="58"/>
      <c r="J955" s="58" t="s">
        <v>582</v>
      </c>
      <c r="K955" s="58"/>
    </row>
    <row r="956" spans="2:11" x14ac:dyDescent="0.2">
      <c r="B956" s="58" t="s">
        <v>10851</v>
      </c>
      <c r="C956" s="58" t="s">
        <v>316</v>
      </c>
      <c r="D956" s="60" t="s">
        <v>389</v>
      </c>
      <c r="E956" s="60" t="s">
        <v>20</v>
      </c>
      <c r="F956" s="58" t="s">
        <v>5834</v>
      </c>
      <c r="G956" s="58" t="s">
        <v>212</v>
      </c>
      <c r="H956" s="58" t="s">
        <v>219</v>
      </c>
      <c r="I956" s="58"/>
      <c r="J956" s="58" t="s">
        <v>582</v>
      </c>
      <c r="K956" s="58"/>
    </row>
    <row r="957" spans="2:11" x14ac:dyDescent="0.2">
      <c r="B957" s="58" t="s">
        <v>10852</v>
      </c>
      <c r="C957" s="58" t="s">
        <v>316</v>
      </c>
      <c r="D957" s="60" t="s">
        <v>389</v>
      </c>
      <c r="E957" s="60" t="s">
        <v>21</v>
      </c>
      <c r="F957" s="58" t="s">
        <v>5836</v>
      </c>
      <c r="G957" s="58" t="s">
        <v>212</v>
      </c>
      <c r="H957" s="58" t="s">
        <v>219</v>
      </c>
      <c r="I957" s="60"/>
      <c r="J957" s="58" t="s">
        <v>582</v>
      </c>
      <c r="K957" s="58"/>
    </row>
    <row r="958" spans="2:11" x14ac:dyDescent="0.2">
      <c r="B958" s="58" t="s">
        <v>10853</v>
      </c>
      <c r="C958" s="58" t="s">
        <v>316</v>
      </c>
      <c r="D958" s="60" t="s">
        <v>389</v>
      </c>
      <c r="E958" s="60" t="s">
        <v>22</v>
      </c>
      <c r="F958" s="58" t="s">
        <v>5838</v>
      </c>
      <c r="G958" s="58" t="s">
        <v>212</v>
      </c>
      <c r="H958" s="58" t="s">
        <v>213</v>
      </c>
      <c r="I958" s="60" t="s">
        <v>8384</v>
      </c>
      <c r="J958" s="58"/>
      <c r="K958" s="58"/>
    </row>
    <row r="959" spans="2:11" x14ac:dyDescent="0.2">
      <c r="B959" s="58" t="s">
        <v>10854</v>
      </c>
      <c r="C959" s="58" t="s">
        <v>316</v>
      </c>
      <c r="D959" s="60" t="s">
        <v>389</v>
      </c>
      <c r="E959" s="60" t="s">
        <v>23</v>
      </c>
      <c r="F959" s="58" t="s">
        <v>5840</v>
      </c>
      <c r="G959" s="58" t="s">
        <v>212</v>
      </c>
      <c r="H959" s="58" t="s">
        <v>219</v>
      </c>
      <c r="I959" s="60"/>
      <c r="J959" s="58" t="s">
        <v>582</v>
      </c>
      <c r="K959" s="58"/>
    </row>
    <row r="960" spans="2:11" x14ac:dyDescent="0.2">
      <c r="B960" s="58" t="s">
        <v>10855</v>
      </c>
      <c r="C960" s="58" t="s">
        <v>316</v>
      </c>
      <c r="D960" s="60" t="s">
        <v>389</v>
      </c>
      <c r="E960" s="60" t="s">
        <v>24</v>
      </c>
      <c r="F960" s="58" t="s">
        <v>5842</v>
      </c>
      <c r="G960" s="58" t="s">
        <v>212</v>
      </c>
      <c r="H960" s="58" t="s">
        <v>219</v>
      </c>
      <c r="I960" s="60"/>
      <c r="J960" s="58" t="s">
        <v>582</v>
      </c>
      <c r="K960" s="58"/>
    </row>
    <row r="961" spans="2:11" x14ac:dyDescent="0.2">
      <c r="B961" s="58" t="s">
        <v>10856</v>
      </c>
      <c r="C961" s="58" t="s">
        <v>316</v>
      </c>
      <c r="D961" s="60" t="s">
        <v>389</v>
      </c>
      <c r="E961" s="60" t="s">
        <v>25</v>
      </c>
      <c r="F961" s="58" t="s">
        <v>5844</v>
      </c>
      <c r="G961" s="58" t="s">
        <v>212</v>
      </c>
      <c r="H961" s="58" t="s">
        <v>213</v>
      </c>
      <c r="I961" s="60" t="s">
        <v>8388</v>
      </c>
      <c r="J961" s="58"/>
      <c r="K961" s="58"/>
    </row>
    <row r="962" spans="2:11" x14ac:dyDescent="0.2">
      <c r="B962" s="58" t="s">
        <v>10857</v>
      </c>
      <c r="C962" s="58" t="s">
        <v>316</v>
      </c>
      <c r="D962" s="60" t="s">
        <v>391</v>
      </c>
      <c r="E962" s="60" t="s">
        <v>16</v>
      </c>
      <c r="F962" s="58" t="s">
        <v>5856</v>
      </c>
      <c r="G962" s="58" t="s">
        <v>212</v>
      </c>
      <c r="H962" s="58" t="s">
        <v>219</v>
      </c>
      <c r="I962" s="60"/>
      <c r="J962" s="58" t="s">
        <v>582</v>
      </c>
      <c r="K962" s="58"/>
    </row>
    <row r="963" spans="2:11" x14ac:dyDescent="0.2">
      <c r="B963" s="58" t="s">
        <v>10858</v>
      </c>
      <c r="C963" s="58" t="s">
        <v>316</v>
      </c>
      <c r="D963" s="60" t="s">
        <v>391</v>
      </c>
      <c r="E963" s="60" t="s">
        <v>17</v>
      </c>
      <c r="F963" s="58" t="s">
        <v>5858</v>
      </c>
      <c r="G963" s="58" t="s">
        <v>212</v>
      </c>
      <c r="H963" s="58" t="s">
        <v>219</v>
      </c>
      <c r="I963" s="60"/>
      <c r="J963" s="58" t="s">
        <v>582</v>
      </c>
      <c r="K963" s="58"/>
    </row>
    <row r="964" spans="2:11" x14ac:dyDescent="0.2">
      <c r="B964" s="58" t="s">
        <v>10859</v>
      </c>
      <c r="C964" s="58" t="s">
        <v>316</v>
      </c>
      <c r="D964" s="60" t="s">
        <v>391</v>
      </c>
      <c r="E964" s="60" t="s">
        <v>18</v>
      </c>
      <c r="F964" s="58" t="s">
        <v>5860</v>
      </c>
      <c r="G964" s="58" t="s">
        <v>212</v>
      </c>
      <c r="H964" s="58" t="s">
        <v>219</v>
      </c>
      <c r="I964" s="60"/>
      <c r="J964" s="58" t="s">
        <v>582</v>
      </c>
      <c r="K964" s="58"/>
    </row>
    <row r="965" spans="2:11" x14ac:dyDescent="0.2">
      <c r="B965" s="58" t="s">
        <v>10860</v>
      </c>
      <c r="C965" s="58" t="s">
        <v>316</v>
      </c>
      <c r="D965" s="60" t="s">
        <v>391</v>
      </c>
      <c r="E965" s="60" t="s">
        <v>19</v>
      </c>
      <c r="F965" s="58" t="s">
        <v>5862</v>
      </c>
      <c r="G965" s="58" t="s">
        <v>212</v>
      </c>
      <c r="H965" s="58" t="s">
        <v>219</v>
      </c>
      <c r="I965" s="60"/>
      <c r="J965" s="58" t="s">
        <v>582</v>
      </c>
      <c r="K965" s="58"/>
    </row>
    <row r="966" spans="2:11" x14ac:dyDescent="0.2">
      <c r="B966" s="58" t="s">
        <v>10861</v>
      </c>
      <c r="C966" s="58" t="s">
        <v>316</v>
      </c>
      <c r="D966" s="60" t="s">
        <v>391</v>
      </c>
      <c r="E966" s="60" t="s">
        <v>20</v>
      </c>
      <c r="F966" s="58" t="s">
        <v>5864</v>
      </c>
      <c r="G966" s="58" t="s">
        <v>212</v>
      </c>
      <c r="H966" s="58" t="s">
        <v>219</v>
      </c>
      <c r="I966" s="60"/>
      <c r="J966" s="58" t="s">
        <v>582</v>
      </c>
      <c r="K966" s="58"/>
    </row>
    <row r="967" spans="2:11" x14ac:dyDescent="0.2">
      <c r="B967" s="58" t="s">
        <v>10862</v>
      </c>
      <c r="C967" s="58" t="s">
        <v>316</v>
      </c>
      <c r="D967" s="60" t="s">
        <v>391</v>
      </c>
      <c r="E967" s="60" t="s">
        <v>21</v>
      </c>
      <c r="F967" s="58" t="s">
        <v>5866</v>
      </c>
      <c r="G967" s="58" t="s">
        <v>212</v>
      </c>
      <c r="H967" s="58" t="s">
        <v>219</v>
      </c>
      <c r="I967" s="60"/>
      <c r="J967" s="58" t="s">
        <v>582</v>
      </c>
      <c r="K967" s="58"/>
    </row>
    <row r="968" spans="2:11" x14ac:dyDescent="0.2">
      <c r="B968" s="58" t="s">
        <v>10863</v>
      </c>
      <c r="C968" s="58" t="s">
        <v>316</v>
      </c>
      <c r="D968" s="60" t="s">
        <v>391</v>
      </c>
      <c r="E968" s="60" t="s">
        <v>22</v>
      </c>
      <c r="F968" s="58" t="s">
        <v>5868</v>
      </c>
      <c r="G968" s="58" t="s">
        <v>212</v>
      </c>
      <c r="H968" s="58" t="s">
        <v>213</v>
      </c>
      <c r="I968" s="60" t="s">
        <v>10864</v>
      </c>
      <c r="J968" s="58"/>
      <c r="K968" s="58"/>
    </row>
    <row r="969" spans="2:11" x14ac:dyDescent="0.2">
      <c r="B969" s="58" t="s">
        <v>10865</v>
      </c>
      <c r="C969" s="58" t="s">
        <v>316</v>
      </c>
      <c r="D969" s="60" t="s">
        <v>391</v>
      </c>
      <c r="E969" s="60" t="s">
        <v>23</v>
      </c>
      <c r="F969" s="58" t="s">
        <v>5870</v>
      </c>
      <c r="G969" s="58" t="s">
        <v>212</v>
      </c>
      <c r="H969" s="58" t="s">
        <v>219</v>
      </c>
      <c r="I969" s="60"/>
      <c r="J969" s="58" t="s">
        <v>582</v>
      </c>
      <c r="K969" s="58"/>
    </row>
    <row r="970" spans="2:11" x14ac:dyDescent="0.2">
      <c r="B970" s="58" t="s">
        <v>10866</v>
      </c>
      <c r="C970" s="58" t="s">
        <v>316</v>
      </c>
      <c r="D970" s="60" t="s">
        <v>391</v>
      </c>
      <c r="E970" s="60" t="s">
        <v>24</v>
      </c>
      <c r="F970" s="58" t="s">
        <v>5872</v>
      </c>
      <c r="G970" s="58" t="s">
        <v>212</v>
      </c>
      <c r="H970" s="58" t="s">
        <v>219</v>
      </c>
      <c r="I970" s="60"/>
      <c r="J970" s="58" t="s">
        <v>582</v>
      </c>
      <c r="K970" s="58"/>
    </row>
    <row r="971" spans="2:11" x14ac:dyDescent="0.2">
      <c r="B971" s="58" t="s">
        <v>10867</v>
      </c>
      <c r="C971" s="58" t="s">
        <v>316</v>
      </c>
      <c r="D971" s="60" t="s">
        <v>391</v>
      </c>
      <c r="E971" s="60" t="s">
        <v>25</v>
      </c>
      <c r="F971" s="58" t="s">
        <v>5874</v>
      </c>
      <c r="G971" s="58" t="s">
        <v>212</v>
      </c>
      <c r="H971" s="58" t="s">
        <v>213</v>
      </c>
      <c r="I971" s="60" t="s">
        <v>8399</v>
      </c>
      <c r="J971" s="58"/>
      <c r="K971" s="58"/>
    </row>
    <row r="972" spans="2:11" x14ac:dyDescent="0.2">
      <c r="B972" s="58" t="s">
        <v>10868</v>
      </c>
      <c r="C972" s="58" t="s">
        <v>316</v>
      </c>
      <c r="D972" s="60" t="s">
        <v>393</v>
      </c>
      <c r="E972" s="60" t="s">
        <v>16</v>
      </c>
      <c r="F972" s="58" t="s">
        <v>5886</v>
      </c>
      <c r="G972" s="58" t="s">
        <v>212</v>
      </c>
      <c r="H972" s="58" t="s">
        <v>213</v>
      </c>
      <c r="I972" s="60" t="s">
        <v>10869</v>
      </c>
      <c r="J972" s="58"/>
      <c r="K972" s="58"/>
    </row>
    <row r="973" spans="2:11" x14ac:dyDescent="0.2">
      <c r="B973" s="58" t="s">
        <v>10870</v>
      </c>
      <c r="C973" s="58" t="s">
        <v>316</v>
      </c>
      <c r="D973" s="60" t="s">
        <v>393</v>
      </c>
      <c r="E973" s="60" t="s">
        <v>17</v>
      </c>
      <c r="F973" s="58" t="s">
        <v>5888</v>
      </c>
      <c r="G973" s="58" t="s">
        <v>212</v>
      </c>
      <c r="H973" s="58" t="s">
        <v>213</v>
      </c>
      <c r="I973" s="58" t="s">
        <v>10871</v>
      </c>
      <c r="J973" s="58"/>
      <c r="K973" s="58"/>
    </row>
    <row r="974" spans="2:11" x14ac:dyDescent="0.2">
      <c r="B974" s="58" t="s">
        <v>10872</v>
      </c>
      <c r="C974" s="58" t="s">
        <v>316</v>
      </c>
      <c r="D974" s="60" t="s">
        <v>393</v>
      </c>
      <c r="E974" s="60" t="s">
        <v>18</v>
      </c>
      <c r="F974" s="58" t="s">
        <v>5890</v>
      </c>
      <c r="G974" s="58" t="s">
        <v>212</v>
      </c>
      <c r="H974" s="58" t="s">
        <v>213</v>
      </c>
      <c r="I974" s="58" t="s">
        <v>10873</v>
      </c>
      <c r="J974" s="58"/>
      <c r="K974" s="58"/>
    </row>
    <row r="975" spans="2:11" x14ac:dyDescent="0.2">
      <c r="B975" s="58" t="s">
        <v>10874</v>
      </c>
      <c r="C975" s="58" t="s">
        <v>316</v>
      </c>
      <c r="D975" s="60" t="s">
        <v>393</v>
      </c>
      <c r="E975" s="60" t="s">
        <v>19</v>
      </c>
      <c r="F975" s="58" t="s">
        <v>5892</v>
      </c>
      <c r="G975" s="58" t="s">
        <v>212</v>
      </c>
      <c r="H975" s="58" t="s">
        <v>213</v>
      </c>
      <c r="I975" s="58" t="s">
        <v>10875</v>
      </c>
      <c r="J975" s="58"/>
      <c r="K975" s="58"/>
    </row>
    <row r="976" spans="2:11" x14ac:dyDescent="0.2">
      <c r="B976" s="58" t="s">
        <v>10876</v>
      </c>
      <c r="C976" s="58" t="s">
        <v>316</v>
      </c>
      <c r="D976" s="60" t="s">
        <v>393</v>
      </c>
      <c r="E976" s="60" t="s">
        <v>20</v>
      </c>
      <c r="F976" s="58" t="s">
        <v>5894</v>
      </c>
      <c r="G976" s="58" t="s">
        <v>212</v>
      </c>
      <c r="H976" s="58" t="s">
        <v>213</v>
      </c>
      <c r="I976" s="58" t="s">
        <v>10877</v>
      </c>
      <c r="J976" s="58"/>
      <c r="K976" s="58"/>
    </row>
    <row r="977" spans="2:11" x14ac:dyDescent="0.2">
      <c r="B977" s="58" t="s">
        <v>10878</v>
      </c>
      <c r="C977" s="58" t="s">
        <v>316</v>
      </c>
      <c r="D977" s="60" t="s">
        <v>393</v>
      </c>
      <c r="E977" s="60" t="s">
        <v>21</v>
      </c>
      <c r="F977" s="58" t="s">
        <v>5896</v>
      </c>
      <c r="G977" s="58" t="s">
        <v>212</v>
      </c>
      <c r="H977" s="58" t="s">
        <v>213</v>
      </c>
      <c r="I977" s="58" t="s">
        <v>10879</v>
      </c>
      <c r="J977" s="58"/>
      <c r="K977" s="58"/>
    </row>
    <row r="978" spans="2:11" x14ac:dyDescent="0.2">
      <c r="B978" s="58" t="s">
        <v>10880</v>
      </c>
      <c r="C978" s="58" t="s">
        <v>316</v>
      </c>
      <c r="D978" s="60" t="s">
        <v>393</v>
      </c>
      <c r="E978" s="60" t="s">
        <v>22</v>
      </c>
      <c r="F978" s="58" t="s">
        <v>5898</v>
      </c>
      <c r="G978" s="58" t="s">
        <v>212</v>
      </c>
      <c r="H978" s="58" t="s">
        <v>213</v>
      </c>
      <c r="I978" s="58" t="s">
        <v>8407</v>
      </c>
      <c r="J978" s="58"/>
      <c r="K978" s="58"/>
    </row>
    <row r="979" spans="2:11" x14ac:dyDescent="0.2">
      <c r="B979" s="58" t="s">
        <v>10881</v>
      </c>
      <c r="C979" s="58" t="s">
        <v>316</v>
      </c>
      <c r="D979" s="60" t="s">
        <v>393</v>
      </c>
      <c r="E979" s="60" t="s">
        <v>23</v>
      </c>
      <c r="F979" s="58" t="s">
        <v>5900</v>
      </c>
      <c r="G979" s="58" t="s">
        <v>212</v>
      </c>
      <c r="H979" s="58" t="s">
        <v>213</v>
      </c>
      <c r="I979" s="58" t="s">
        <v>10882</v>
      </c>
      <c r="J979" s="58"/>
      <c r="K979" s="58"/>
    </row>
    <row r="980" spans="2:11" x14ac:dyDescent="0.2">
      <c r="B980" s="58" t="s">
        <v>10883</v>
      </c>
      <c r="C980" s="58" t="s">
        <v>316</v>
      </c>
      <c r="D980" s="60" t="s">
        <v>393</v>
      </c>
      <c r="E980" s="60" t="s">
        <v>24</v>
      </c>
      <c r="F980" s="58" t="s">
        <v>5902</v>
      </c>
      <c r="G980" s="58" t="s">
        <v>212</v>
      </c>
      <c r="H980" s="58" t="s">
        <v>213</v>
      </c>
      <c r="I980" s="58" t="s">
        <v>10884</v>
      </c>
      <c r="J980" s="58"/>
      <c r="K980" s="58"/>
    </row>
    <row r="981" spans="2:11" x14ac:dyDescent="0.2">
      <c r="B981" s="58" t="s">
        <v>10885</v>
      </c>
      <c r="C981" s="58" t="s">
        <v>316</v>
      </c>
      <c r="D981" s="60" t="s">
        <v>393</v>
      </c>
      <c r="E981" s="60" t="s">
        <v>25</v>
      </c>
      <c r="F981" s="58" t="s">
        <v>5904</v>
      </c>
      <c r="G981" s="58" t="s">
        <v>212</v>
      </c>
      <c r="H981" s="58" t="s">
        <v>213</v>
      </c>
      <c r="I981" s="58" t="s">
        <v>8411</v>
      </c>
      <c r="J981" s="58"/>
      <c r="K981" s="58"/>
    </row>
    <row r="982" spans="2:11" x14ac:dyDescent="0.2">
      <c r="B982" s="58" t="s">
        <v>10886</v>
      </c>
      <c r="C982" s="58" t="s">
        <v>316</v>
      </c>
      <c r="D982" s="60" t="s">
        <v>395</v>
      </c>
      <c r="E982" s="60" t="s">
        <v>16</v>
      </c>
      <c r="F982" s="58" t="s">
        <v>5916</v>
      </c>
      <c r="G982" s="58" t="s">
        <v>212</v>
      </c>
      <c r="H982" s="58" t="s">
        <v>219</v>
      </c>
      <c r="I982" s="58"/>
      <c r="J982" s="58" t="s">
        <v>582</v>
      </c>
      <c r="K982" s="58"/>
    </row>
    <row r="983" spans="2:11" x14ac:dyDescent="0.2">
      <c r="B983" s="58" t="s">
        <v>10887</v>
      </c>
      <c r="C983" s="58" t="s">
        <v>316</v>
      </c>
      <c r="D983" s="60" t="s">
        <v>395</v>
      </c>
      <c r="E983" s="60" t="s">
        <v>17</v>
      </c>
      <c r="F983" s="58" t="s">
        <v>5919</v>
      </c>
      <c r="G983" s="58" t="s">
        <v>212</v>
      </c>
      <c r="H983" s="58" t="s">
        <v>219</v>
      </c>
      <c r="I983" s="58"/>
      <c r="J983" s="58" t="s">
        <v>582</v>
      </c>
      <c r="K983" s="58"/>
    </row>
    <row r="984" spans="2:11" x14ac:dyDescent="0.2">
      <c r="B984" s="58" t="s">
        <v>10888</v>
      </c>
      <c r="C984" s="58" t="s">
        <v>316</v>
      </c>
      <c r="D984" s="60" t="s">
        <v>395</v>
      </c>
      <c r="E984" s="60" t="s">
        <v>18</v>
      </c>
      <c r="F984" s="58" t="s">
        <v>5922</v>
      </c>
      <c r="G984" s="58" t="s">
        <v>212</v>
      </c>
      <c r="H984" s="58" t="s">
        <v>219</v>
      </c>
      <c r="I984" s="58"/>
      <c r="J984" s="58" t="s">
        <v>582</v>
      </c>
      <c r="K984" s="58"/>
    </row>
    <row r="985" spans="2:11" x14ac:dyDescent="0.2">
      <c r="B985" s="58" t="s">
        <v>10889</v>
      </c>
      <c r="C985" s="58" t="s">
        <v>316</v>
      </c>
      <c r="D985" s="60" t="s">
        <v>395</v>
      </c>
      <c r="E985" s="60" t="s">
        <v>19</v>
      </c>
      <c r="F985" s="58" t="s">
        <v>5925</v>
      </c>
      <c r="G985" s="58" t="s">
        <v>212</v>
      </c>
      <c r="H985" s="58" t="s">
        <v>219</v>
      </c>
      <c r="I985" s="60"/>
      <c r="J985" s="58" t="s">
        <v>582</v>
      </c>
      <c r="K985" s="58"/>
    </row>
    <row r="986" spans="2:11" x14ac:dyDescent="0.2">
      <c r="B986" s="58" t="s">
        <v>10890</v>
      </c>
      <c r="C986" s="58" t="s">
        <v>316</v>
      </c>
      <c r="D986" s="60" t="s">
        <v>395</v>
      </c>
      <c r="E986" s="60" t="s">
        <v>20</v>
      </c>
      <c r="F986" s="58" t="s">
        <v>5928</v>
      </c>
      <c r="G986" s="58" t="s">
        <v>212</v>
      </c>
      <c r="H986" s="58" t="s">
        <v>219</v>
      </c>
      <c r="I986" s="60"/>
      <c r="J986" s="58" t="s">
        <v>582</v>
      </c>
      <c r="K986" s="58"/>
    </row>
    <row r="987" spans="2:11" x14ac:dyDescent="0.2">
      <c r="B987" s="58" t="s">
        <v>10891</v>
      </c>
      <c r="C987" s="58" t="s">
        <v>316</v>
      </c>
      <c r="D987" s="60" t="s">
        <v>395</v>
      </c>
      <c r="E987" s="60" t="s">
        <v>21</v>
      </c>
      <c r="F987" s="58" t="s">
        <v>5931</v>
      </c>
      <c r="G987" s="58" t="s">
        <v>212</v>
      </c>
      <c r="H987" s="58" t="s">
        <v>219</v>
      </c>
      <c r="I987" s="58"/>
      <c r="J987" s="58" t="s">
        <v>582</v>
      </c>
      <c r="K987" s="58"/>
    </row>
    <row r="988" spans="2:11" x14ac:dyDescent="0.2">
      <c r="B988" s="58" t="s">
        <v>10892</v>
      </c>
      <c r="C988" s="58" t="s">
        <v>316</v>
      </c>
      <c r="D988" s="60" t="s">
        <v>395</v>
      </c>
      <c r="E988" s="60" t="s">
        <v>22</v>
      </c>
      <c r="F988" s="58" t="s">
        <v>5934</v>
      </c>
      <c r="G988" s="58" t="s">
        <v>212</v>
      </c>
      <c r="H988" s="58" t="s">
        <v>213</v>
      </c>
      <c r="I988" s="58" t="s">
        <v>8419</v>
      </c>
      <c r="J988" s="58"/>
      <c r="K988" s="58"/>
    </row>
    <row r="989" spans="2:11" x14ac:dyDescent="0.2">
      <c r="B989" s="58" t="s">
        <v>10893</v>
      </c>
      <c r="C989" s="58" t="s">
        <v>316</v>
      </c>
      <c r="D989" s="60" t="s">
        <v>395</v>
      </c>
      <c r="E989" s="60" t="s">
        <v>23</v>
      </c>
      <c r="F989" s="58" t="s">
        <v>5937</v>
      </c>
      <c r="G989" s="58" t="s">
        <v>212</v>
      </c>
      <c r="H989" s="58" t="s">
        <v>219</v>
      </c>
      <c r="I989" s="58"/>
      <c r="J989" s="58" t="s">
        <v>582</v>
      </c>
      <c r="K989" s="58"/>
    </row>
    <row r="990" spans="2:11" x14ac:dyDescent="0.2">
      <c r="B990" s="58" t="s">
        <v>10894</v>
      </c>
      <c r="C990" s="58" t="s">
        <v>316</v>
      </c>
      <c r="D990" s="60" t="s">
        <v>395</v>
      </c>
      <c r="E990" s="60" t="s">
        <v>24</v>
      </c>
      <c r="F990" s="58" t="s">
        <v>5940</v>
      </c>
      <c r="G990" s="58" t="s">
        <v>212</v>
      </c>
      <c r="H990" s="58" t="s">
        <v>219</v>
      </c>
      <c r="I990" s="58"/>
      <c r="J990" s="58" t="s">
        <v>582</v>
      </c>
      <c r="K990" s="58"/>
    </row>
    <row r="991" spans="2:11" x14ac:dyDescent="0.2">
      <c r="B991" s="58" t="s">
        <v>10895</v>
      </c>
      <c r="C991" s="58" t="s">
        <v>316</v>
      </c>
      <c r="D991" s="60" t="s">
        <v>395</v>
      </c>
      <c r="E991" s="60" t="s">
        <v>25</v>
      </c>
      <c r="F991" s="58" t="s">
        <v>5943</v>
      </c>
      <c r="G991" s="58" t="s">
        <v>212</v>
      </c>
      <c r="H991" s="58" t="s">
        <v>213</v>
      </c>
      <c r="I991" s="58" t="s">
        <v>8423</v>
      </c>
      <c r="J991" s="58"/>
      <c r="K991" s="58"/>
    </row>
    <row r="992" spans="2:11" x14ac:dyDescent="0.2">
      <c r="B992" s="58" t="s">
        <v>10896</v>
      </c>
      <c r="C992" s="58" t="s">
        <v>316</v>
      </c>
      <c r="D992" s="60" t="s">
        <v>397</v>
      </c>
      <c r="E992" s="60" t="s">
        <v>16</v>
      </c>
      <c r="F992" s="58" t="s">
        <v>5958</v>
      </c>
      <c r="G992" s="58" t="s">
        <v>212</v>
      </c>
      <c r="H992" s="58" t="s">
        <v>219</v>
      </c>
      <c r="I992" s="58"/>
      <c r="J992" s="58" t="s">
        <v>582</v>
      </c>
      <c r="K992" s="58"/>
    </row>
    <row r="993" spans="2:11" x14ac:dyDescent="0.2">
      <c r="B993" s="58" t="s">
        <v>10897</v>
      </c>
      <c r="C993" s="58" t="s">
        <v>316</v>
      </c>
      <c r="D993" s="60" t="s">
        <v>397</v>
      </c>
      <c r="E993" s="60" t="s">
        <v>17</v>
      </c>
      <c r="F993" s="58" t="s">
        <v>5960</v>
      </c>
      <c r="G993" s="58" t="s">
        <v>212</v>
      </c>
      <c r="H993" s="58" t="s">
        <v>219</v>
      </c>
      <c r="I993" s="58"/>
      <c r="J993" s="58" t="s">
        <v>582</v>
      </c>
      <c r="K993" s="58"/>
    </row>
    <row r="994" spans="2:11" x14ac:dyDescent="0.2">
      <c r="B994" s="58" t="s">
        <v>10898</v>
      </c>
      <c r="C994" s="58" t="s">
        <v>316</v>
      </c>
      <c r="D994" s="60" t="s">
        <v>397</v>
      </c>
      <c r="E994" s="60" t="s">
        <v>18</v>
      </c>
      <c r="F994" s="58" t="s">
        <v>5962</v>
      </c>
      <c r="G994" s="58" t="s">
        <v>212</v>
      </c>
      <c r="H994" s="58" t="s">
        <v>219</v>
      </c>
      <c r="I994" s="58"/>
      <c r="J994" s="58" t="s">
        <v>582</v>
      </c>
      <c r="K994" s="58"/>
    </row>
    <row r="995" spans="2:11" x14ac:dyDescent="0.2">
      <c r="B995" s="58" t="s">
        <v>10899</v>
      </c>
      <c r="C995" s="58" t="s">
        <v>316</v>
      </c>
      <c r="D995" s="60" t="s">
        <v>397</v>
      </c>
      <c r="E995" s="60" t="s">
        <v>19</v>
      </c>
      <c r="F995" s="58" t="s">
        <v>5964</v>
      </c>
      <c r="G995" s="58" t="s">
        <v>212</v>
      </c>
      <c r="H995" s="58" t="s">
        <v>219</v>
      </c>
      <c r="I995" s="58"/>
      <c r="J995" s="58" t="s">
        <v>582</v>
      </c>
      <c r="K995" s="58"/>
    </row>
    <row r="996" spans="2:11" x14ac:dyDescent="0.2">
      <c r="B996" s="58" t="s">
        <v>10900</v>
      </c>
      <c r="C996" s="58" t="s">
        <v>316</v>
      </c>
      <c r="D996" s="60" t="s">
        <v>397</v>
      </c>
      <c r="E996" s="60" t="s">
        <v>20</v>
      </c>
      <c r="F996" s="58" t="s">
        <v>5966</v>
      </c>
      <c r="G996" s="58" t="s">
        <v>212</v>
      </c>
      <c r="H996" s="58" t="s">
        <v>219</v>
      </c>
      <c r="I996" s="58"/>
      <c r="J996" s="58" t="s">
        <v>582</v>
      </c>
      <c r="K996" s="58"/>
    </row>
    <row r="997" spans="2:11" x14ac:dyDescent="0.2">
      <c r="B997" s="58" t="s">
        <v>10901</v>
      </c>
      <c r="C997" s="58" t="s">
        <v>316</v>
      </c>
      <c r="D997" s="60" t="s">
        <v>397</v>
      </c>
      <c r="E997" s="60" t="s">
        <v>21</v>
      </c>
      <c r="F997" s="58" t="s">
        <v>5968</v>
      </c>
      <c r="G997" s="58" t="s">
        <v>212</v>
      </c>
      <c r="H997" s="58" t="s">
        <v>219</v>
      </c>
      <c r="I997" s="58"/>
      <c r="J997" s="58" t="s">
        <v>582</v>
      </c>
      <c r="K997" s="58"/>
    </row>
    <row r="998" spans="2:11" x14ac:dyDescent="0.2">
      <c r="B998" s="58" t="s">
        <v>10902</v>
      </c>
      <c r="C998" s="58" t="s">
        <v>316</v>
      </c>
      <c r="D998" s="60" t="s">
        <v>397</v>
      </c>
      <c r="E998" s="60" t="s">
        <v>22</v>
      </c>
      <c r="F998" s="58" t="s">
        <v>5970</v>
      </c>
      <c r="G998" s="58" t="s">
        <v>212</v>
      </c>
      <c r="H998" s="58" t="s">
        <v>219</v>
      </c>
      <c r="I998" s="58"/>
      <c r="J998" s="58" t="s">
        <v>582</v>
      </c>
      <c r="K998" s="58"/>
    </row>
    <row r="999" spans="2:11" x14ac:dyDescent="0.2">
      <c r="B999" s="58" t="s">
        <v>10903</v>
      </c>
      <c r="C999" s="58" t="s">
        <v>316</v>
      </c>
      <c r="D999" s="60" t="s">
        <v>397</v>
      </c>
      <c r="E999" s="60" t="s">
        <v>23</v>
      </c>
      <c r="F999" s="58" t="s">
        <v>5972</v>
      </c>
      <c r="G999" s="58" t="s">
        <v>212</v>
      </c>
      <c r="H999" s="58" t="s">
        <v>219</v>
      </c>
      <c r="I999" s="60"/>
      <c r="J999" s="58" t="s">
        <v>582</v>
      </c>
      <c r="K999" s="58"/>
    </row>
    <row r="1000" spans="2:11" x14ac:dyDescent="0.2">
      <c r="B1000" s="58" t="s">
        <v>10904</v>
      </c>
      <c r="C1000" s="58" t="s">
        <v>316</v>
      </c>
      <c r="D1000" s="60" t="s">
        <v>397</v>
      </c>
      <c r="E1000" s="60" t="s">
        <v>24</v>
      </c>
      <c r="F1000" s="58" t="s">
        <v>5974</v>
      </c>
      <c r="G1000" s="58" t="s">
        <v>212</v>
      </c>
      <c r="H1000" s="58" t="s">
        <v>219</v>
      </c>
      <c r="I1000" s="60"/>
      <c r="J1000" s="58" t="s">
        <v>582</v>
      </c>
      <c r="K1000" s="58"/>
    </row>
    <row r="1001" spans="2:11" x14ac:dyDescent="0.2">
      <c r="B1001" s="58" t="s">
        <v>10905</v>
      </c>
      <c r="C1001" s="58" t="s">
        <v>316</v>
      </c>
      <c r="D1001" s="60" t="s">
        <v>397</v>
      </c>
      <c r="E1001" s="60" t="s">
        <v>25</v>
      </c>
      <c r="F1001" s="58" t="s">
        <v>5976</v>
      </c>
      <c r="G1001" s="58" t="s">
        <v>212</v>
      </c>
      <c r="H1001" s="58" t="s">
        <v>219</v>
      </c>
      <c r="I1001" s="58"/>
      <c r="J1001" s="58" t="s">
        <v>582</v>
      </c>
      <c r="K1001" s="58"/>
    </row>
    <row r="1002" spans="2:11" x14ac:dyDescent="0.2">
      <c r="B1002" s="58" t="s">
        <v>10906</v>
      </c>
      <c r="C1002" s="58" t="s">
        <v>316</v>
      </c>
      <c r="D1002" s="60" t="s">
        <v>399</v>
      </c>
      <c r="E1002" s="60" t="s">
        <v>16</v>
      </c>
      <c r="F1002" s="58" t="s">
        <v>5988</v>
      </c>
      <c r="G1002" s="58" t="s">
        <v>212</v>
      </c>
      <c r="H1002" s="58" t="s">
        <v>219</v>
      </c>
      <c r="I1002" s="58"/>
      <c r="J1002" s="58" t="s">
        <v>582</v>
      </c>
      <c r="K1002" s="58"/>
    </row>
    <row r="1003" spans="2:11" x14ac:dyDescent="0.2">
      <c r="B1003" s="58" t="s">
        <v>10907</v>
      </c>
      <c r="C1003" s="58" t="s">
        <v>316</v>
      </c>
      <c r="D1003" s="60" t="s">
        <v>399</v>
      </c>
      <c r="E1003" s="60" t="s">
        <v>17</v>
      </c>
      <c r="F1003" s="58" t="s">
        <v>5990</v>
      </c>
      <c r="G1003" s="58" t="s">
        <v>212</v>
      </c>
      <c r="H1003" s="58" t="s">
        <v>219</v>
      </c>
      <c r="I1003" s="58"/>
      <c r="J1003" s="58" t="s">
        <v>582</v>
      </c>
      <c r="K1003" s="58"/>
    </row>
    <row r="1004" spans="2:11" x14ac:dyDescent="0.2">
      <c r="B1004" s="58" t="s">
        <v>10908</v>
      </c>
      <c r="C1004" s="58" t="s">
        <v>316</v>
      </c>
      <c r="D1004" s="60" t="s">
        <v>399</v>
      </c>
      <c r="E1004" s="60" t="s">
        <v>18</v>
      </c>
      <c r="F1004" s="58" t="s">
        <v>5992</v>
      </c>
      <c r="G1004" s="58" t="s">
        <v>212</v>
      </c>
      <c r="H1004" s="58" t="s">
        <v>219</v>
      </c>
      <c r="I1004" s="58"/>
      <c r="J1004" s="58" t="s">
        <v>582</v>
      </c>
      <c r="K1004" s="58"/>
    </row>
    <row r="1005" spans="2:11" x14ac:dyDescent="0.2">
      <c r="B1005" s="58" t="s">
        <v>10909</v>
      </c>
      <c r="C1005" s="58" t="s">
        <v>316</v>
      </c>
      <c r="D1005" s="60" t="s">
        <v>399</v>
      </c>
      <c r="E1005" s="60" t="s">
        <v>19</v>
      </c>
      <c r="F1005" s="58" t="s">
        <v>5994</v>
      </c>
      <c r="G1005" s="58" t="s">
        <v>212</v>
      </c>
      <c r="H1005" s="58" t="s">
        <v>219</v>
      </c>
      <c r="I1005" s="58"/>
      <c r="J1005" s="58" t="s">
        <v>582</v>
      </c>
      <c r="K1005" s="58"/>
    </row>
    <row r="1006" spans="2:11" x14ac:dyDescent="0.2">
      <c r="B1006" s="58" t="s">
        <v>10910</v>
      </c>
      <c r="C1006" s="58" t="s">
        <v>316</v>
      </c>
      <c r="D1006" s="60" t="s">
        <v>399</v>
      </c>
      <c r="E1006" s="60" t="s">
        <v>20</v>
      </c>
      <c r="F1006" s="58" t="s">
        <v>5996</v>
      </c>
      <c r="G1006" s="58" t="s">
        <v>212</v>
      </c>
      <c r="H1006" s="58" t="s">
        <v>219</v>
      </c>
      <c r="I1006" s="58"/>
      <c r="J1006" s="58" t="s">
        <v>582</v>
      </c>
      <c r="K1006" s="58"/>
    </row>
    <row r="1007" spans="2:11" x14ac:dyDescent="0.2">
      <c r="B1007" s="58" t="s">
        <v>10911</v>
      </c>
      <c r="C1007" s="58" t="s">
        <v>316</v>
      </c>
      <c r="D1007" s="60" t="s">
        <v>399</v>
      </c>
      <c r="E1007" s="60" t="s">
        <v>21</v>
      </c>
      <c r="F1007" s="58" t="s">
        <v>5998</v>
      </c>
      <c r="G1007" s="58" t="s">
        <v>212</v>
      </c>
      <c r="H1007" s="58" t="s">
        <v>219</v>
      </c>
      <c r="I1007" s="58"/>
      <c r="J1007" s="58" t="s">
        <v>582</v>
      </c>
      <c r="K1007" s="58"/>
    </row>
    <row r="1008" spans="2:11" x14ac:dyDescent="0.2">
      <c r="B1008" s="58" t="s">
        <v>10912</v>
      </c>
      <c r="C1008" s="58" t="s">
        <v>316</v>
      </c>
      <c r="D1008" s="60" t="s">
        <v>399</v>
      </c>
      <c r="E1008" s="60" t="s">
        <v>22</v>
      </c>
      <c r="F1008" s="58" t="s">
        <v>6000</v>
      </c>
      <c r="G1008" s="58" t="s">
        <v>212</v>
      </c>
      <c r="H1008" s="58" t="s">
        <v>213</v>
      </c>
      <c r="I1008" s="58" t="s">
        <v>8443</v>
      </c>
      <c r="J1008" s="58"/>
      <c r="K1008" s="58"/>
    </row>
    <row r="1009" spans="2:11" x14ac:dyDescent="0.2">
      <c r="B1009" s="58" t="s">
        <v>10913</v>
      </c>
      <c r="C1009" s="58" t="s">
        <v>316</v>
      </c>
      <c r="D1009" s="60" t="s">
        <v>399</v>
      </c>
      <c r="E1009" s="60" t="s">
        <v>23</v>
      </c>
      <c r="F1009" s="58" t="s">
        <v>6002</v>
      </c>
      <c r="G1009" s="58" t="s">
        <v>212</v>
      </c>
      <c r="H1009" s="58" t="s">
        <v>219</v>
      </c>
      <c r="I1009" s="58"/>
      <c r="J1009" s="58" t="s">
        <v>582</v>
      </c>
      <c r="K1009" s="58"/>
    </row>
    <row r="1010" spans="2:11" x14ac:dyDescent="0.2">
      <c r="B1010" s="58" t="s">
        <v>10914</v>
      </c>
      <c r="C1010" s="58" t="s">
        <v>316</v>
      </c>
      <c r="D1010" s="60" t="s">
        <v>399</v>
      </c>
      <c r="E1010" s="60" t="s">
        <v>24</v>
      </c>
      <c r="F1010" s="58" t="s">
        <v>6004</v>
      </c>
      <c r="G1010" s="58" t="s">
        <v>212</v>
      </c>
      <c r="H1010" s="58" t="s">
        <v>219</v>
      </c>
      <c r="I1010" s="58"/>
      <c r="J1010" s="58" t="s">
        <v>582</v>
      </c>
      <c r="K1010" s="58"/>
    </row>
    <row r="1011" spans="2:11" x14ac:dyDescent="0.2">
      <c r="B1011" s="58" t="s">
        <v>10915</v>
      </c>
      <c r="C1011" s="58" t="s">
        <v>316</v>
      </c>
      <c r="D1011" s="60" t="s">
        <v>399</v>
      </c>
      <c r="E1011" s="60" t="s">
        <v>25</v>
      </c>
      <c r="F1011" s="58" t="s">
        <v>6006</v>
      </c>
      <c r="G1011" s="58" t="s">
        <v>212</v>
      </c>
      <c r="H1011" s="58" t="s">
        <v>213</v>
      </c>
      <c r="I1011" s="58" t="s">
        <v>8447</v>
      </c>
      <c r="J1011" s="58"/>
      <c r="K1011" s="58"/>
    </row>
    <row r="1012" spans="2:11" x14ac:dyDescent="0.2">
      <c r="B1012" s="58" t="s">
        <v>10916</v>
      </c>
      <c r="C1012" s="58" t="s">
        <v>316</v>
      </c>
      <c r="D1012" s="60" t="s">
        <v>403</v>
      </c>
      <c r="E1012" s="60" t="s">
        <v>16</v>
      </c>
      <c r="F1012" s="58" t="s">
        <v>6018</v>
      </c>
      <c r="G1012" s="58" t="s">
        <v>212</v>
      </c>
      <c r="H1012" s="58" t="s">
        <v>219</v>
      </c>
      <c r="I1012" s="58"/>
      <c r="J1012" s="58" t="s">
        <v>582</v>
      </c>
      <c r="K1012" s="58"/>
    </row>
    <row r="1013" spans="2:11" x14ac:dyDescent="0.2">
      <c r="B1013" s="58" t="s">
        <v>10917</v>
      </c>
      <c r="C1013" s="58" t="s">
        <v>316</v>
      </c>
      <c r="D1013" s="60" t="s">
        <v>403</v>
      </c>
      <c r="E1013" s="60" t="s">
        <v>17</v>
      </c>
      <c r="F1013" s="58" t="s">
        <v>6020</v>
      </c>
      <c r="G1013" s="58" t="s">
        <v>212</v>
      </c>
      <c r="H1013" s="58" t="s">
        <v>219</v>
      </c>
      <c r="I1013" s="58"/>
      <c r="J1013" s="58" t="s">
        <v>582</v>
      </c>
      <c r="K1013" s="58"/>
    </row>
    <row r="1014" spans="2:11" x14ac:dyDescent="0.2">
      <c r="B1014" s="58" t="s">
        <v>10918</v>
      </c>
      <c r="C1014" s="58" t="s">
        <v>316</v>
      </c>
      <c r="D1014" s="60" t="s">
        <v>403</v>
      </c>
      <c r="E1014" s="60" t="s">
        <v>18</v>
      </c>
      <c r="F1014" s="58" t="s">
        <v>6022</v>
      </c>
      <c r="G1014" s="58" t="s">
        <v>212</v>
      </c>
      <c r="H1014" s="58" t="s">
        <v>219</v>
      </c>
      <c r="I1014" s="58"/>
      <c r="J1014" s="58" t="s">
        <v>582</v>
      </c>
      <c r="K1014" s="58"/>
    </row>
    <row r="1015" spans="2:11" x14ac:dyDescent="0.2">
      <c r="B1015" s="58" t="s">
        <v>10919</v>
      </c>
      <c r="C1015" s="58" t="s">
        <v>316</v>
      </c>
      <c r="D1015" s="60" t="s">
        <v>403</v>
      </c>
      <c r="E1015" s="60" t="s">
        <v>19</v>
      </c>
      <c r="F1015" s="58" t="s">
        <v>6024</v>
      </c>
      <c r="G1015" s="58" t="s">
        <v>212</v>
      </c>
      <c r="H1015" s="58" t="s">
        <v>219</v>
      </c>
      <c r="I1015" s="58"/>
      <c r="J1015" s="58" t="s">
        <v>582</v>
      </c>
      <c r="K1015" s="58"/>
    </row>
    <row r="1016" spans="2:11" x14ac:dyDescent="0.2">
      <c r="B1016" s="58" t="s">
        <v>10920</v>
      </c>
      <c r="C1016" s="58" t="s">
        <v>316</v>
      </c>
      <c r="D1016" s="60" t="s">
        <v>403</v>
      </c>
      <c r="E1016" s="60" t="s">
        <v>20</v>
      </c>
      <c r="F1016" s="58" t="s">
        <v>6026</v>
      </c>
      <c r="G1016" s="58" t="s">
        <v>212</v>
      </c>
      <c r="H1016" s="58" t="s">
        <v>219</v>
      </c>
      <c r="I1016" s="58"/>
      <c r="J1016" s="58" t="s">
        <v>582</v>
      </c>
      <c r="K1016" s="58"/>
    </row>
    <row r="1017" spans="2:11" x14ac:dyDescent="0.2">
      <c r="B1017" s="58" t="s">
        <v>10921</v>
      </c>
      <c r="C1017" s="58" t="s">
        <v>316</v>
      </c>
      <c r="D1017" s="60" t="s">
        <v>403</v>
      </c>
      <c r="E1017" s="60" t="s">
        <v>21</v>
      </c>
      <c r="F1017" s="58" t="s">
        <v>6028</v>
      </c>
      <c r="G1017" s="58" t="s">
        <v>212</v>
      </c>
      <c r="H1017" s="58" t="s">
        <v>219</v>
      </c>
      <c r="I1017" s="58"/>
      <c r="J1017" s="58" t="s">
        <v>582</v>
      </c>
      <c r="K1017" s="58"/>
    </row>
    <row r="1018" spans="2:11" x14ac:dyDescent="0.2">
      <c r="B1018" s="58" t="s">
        <v>10922</v>
      </c>
      <c r="C1018" s="58" t="s">
        <v>316</v>
      </c>
      <c r="D1018" s="60" t="s">
        <v>403</v>
      </c>
      <c r="E1018" s="60" t="s">
        <v>22</v>
      </c>
      <c r="F1018" s="58" t="s">
        <v>6030</v>
      </c>
      <c r="G1018" s="58" t="s">
        <v>212</v>
      </c>
      <c r="H1018" s="58" t="s">
        <v>213</v>
      </c>
      <c r="I1018" s="58" t="s">
        <v>8455</v>
      </c>
      <c r="J1018" s="58"/>
      <c r="K1018" s="58"/>
    </row>
    <row r="1019" spans="2:11" x14ac:dyDescent="0.2">
      <c r="B1019" s="58" t="s">
        <v>10923</v>
      </c>
      <c r="C1019" s="58" t="s">
        <v>316</v>
      </c>
      <c r="D1019" s="60" t="s">
        <v>403</v>
      </c>
      <c r="E1019" s="60" t="s">
        <v>23</v>
      </c>
      <c r="F1019" s="58" t="s">
        <v>6032</v>
      </c>
      <c r="G1019" s="58" t="s">
        <v>212</v>
      </c>
      <c r="H1019" s="58" t="s">
        <v>219</v>
      </c>
      <c r="I1019" s="58"/>
      <c r="J1019" s="58" t="s">
        <v>582</v>
      </c>
      <c r="K1019" s="58"/>
    </row>
    <row r="1020" spans="2:11" x14ac:dyDescent="0.2">
      <c r="B1020" s="58" t="s">
        <v>10924</v>
      </c>
      <c r="C1020" s="58" t="s">
        <v>316</v>
      </c>
      <c r="D1020" s="60" t="s">
        <v>403</v>
      </c>
      <c r="E1020" s="60" t="s">
        <v>24</v>
      </c>
      <c r="F1020" s="58" t="s">
        <v>6034</v>
      </c>
      <c r="G1020" s="58" t="s">
        <v>212</v>
      </c>
      <c r="H1020" s="58" t="s">
        <v>219</v>
      </c>
      <c r="I1020" s="58"/>
      <c r="J1020" s="58" t="s">
        <v>582</v>
      </c>
      <c r="K1020" s="58"/>
    </row>
    <row r="1021" spans="2:11" x14ac:dyDescent="0.2">
      <c r="B1021" s="58" t="s">
        <v>10925</v>
      </c>
      <c r="C1021" s="58" t="s">
        <v>316</v>
      </c>
      <c r="D1021" s="60" t="s">
        <v>403</v>
      </c>
      <c r="E1021" s="60" t="s">
        <v>25</v>
      </c>
      <c r="F1021" s="58" t="s">
        <v>6036</v>
      </c>
      <c r="G1021" s="58" t="s">
        <v>212</v>
      </c>
      <c r="H1021" s="58" t="s">
        <v>213</v>
      </c>
      <c r="I1021" s="58" t="s">
        <v>8459</v>
      </c>
      <c r="J1021" s="58"/>
      <c r="K1021" s="58"/>
    </row>
    <row r="1022" spans="2:11" x14ac:dyDescent="0.2">
      <c r="B1022" s="58" t="s">
        <v>10926</v>
      </c>
      <c r="C1022" s="58" t="s">
        <v>316</v>
      </c>
      <c r="D1022" s="60" t="s">
        <v>404</v>
      </c>
      <c r="E1022" s="60" t="s">
        <v>16</v>
      </c>
      <c r="F1022" s="58" t="s">
        <v>6048</v>
      </c>
      <c r="G1022" s="58" t="s">
        <v>212</v>
      </c>
      <c r="H1022" s="58" t="s">
        <v>219</v>
      </c>
      <c r="I1022" s="58"/>
      <c r="J1022" s="58" t="s">
        <v>582</v>
      </c>
      <c r="K1022" s="58"/>
    </row>
    <row r="1023" spans="2:11" x14ac:dyDescent="0.2">
      <c r="B1023" s="58" t="s">
        <v>10927</v>
      </c>
      <c r="C1023" s="58" t="s">
        <v>316</v>
      </c>
      <c r="D1023" s="60" t="s">
        <v>404</v>
      </c>
      <c r="E1023" s="60" t="s">
        <v>17</v>
      </c>
      <c r="F1023" s="58" t="s">
        <v>6050</v>
      </c>
      <c r="G1023" s="58" t="s">
        <v>212</v>
      </c>
      <c r="H1023" s="58" t="s">
        <v>219</v>
      </c>
      <c r="I1023" s="58"/>
      <c r="J1023" s="58" t="s">
        <v>582</v>
      </c>
      <c r="K1023" s="58"/>
    </row>
    <row r="1024" spans="2:11" x14ac:dyDescent="0.2">
      <c r="B1024" s="58" t="s">
        <v>10928</v>
      </c>
      <c r="C1024" s="58" t="s">
        <v>316</v>
      </c>
      <c r="D1024" s="60" t="s">
        <v>404</v>
      </c>
      <c r="E1024" s="60" t="s">
        <v>18</v>
      </c>
      <c r="F1024" s="58" t="s">
        <v>6052</v>
      </c>
      <c r="G1024" s="58" t="s">
        <v>212</v>
      </c>
      <c r="H1024" s="58" t="s">
        <v>219</v>
      </c>
      <c r="I1024" s="58"/>
      <c r="J1024" s="58" t="s">
        <v>582</v>
      </c>
      <c r="K1024" s="58"/>
    </row>
    <row r="1025" spans="2:11" x14ac:dyDescent="0.2">
      <c r="B1025" s="58" t="s">
        <v>10929</v>
      </c>
      <c r="C1025" s="58" t="s">
        <v>316</v>
      </c>
      <c r="D1025" s="60" t="s">
        <v>404</v>
      </c>
      <c r="E1025" s="60" t="s">
        <v>19</v>
      </c>
      <c r="F1025" s="58" t="s">
        <v>6054</v>
      </c>
      <c r="G1025" s="58" t="s">
        <v>212</v>
      </c>
      <c r="H1025" s="58" t="s">
        <v>219</v>
      </c>
      <c r="I1025" s="58"/>
      <c r="J1025" s="58" t="s">
        <v>582</v>
      </c>
      <c r="K1025" s="58"/>
    </row>
    <row r="1026" spans="2:11" x14ac:dyDescent="0.2">
      <c r="B1026" s="58" t="s">
        <v>10930</v>
      </c>
      <c r="C1026" s="58" t="s">
        <v>316</v>
      </c>
      <c r="D1026" s="60" t="s">
        <v>404</v>
      </c>
      <c r="E1026" s="60" t="s">
        <v>20</v>
      </c>
      <c r="F1026" s="58" t="s">
        <v>6056</v>
      </c>
      <c r="G1026" s="58" t="s">
        <v>212</v>
      </c>
      <c r="H1026" s="58" t="s">
        <v>219</v>
      </c>
      <c r="I1026" s="58"/>
      <c r="J1026" s="58" t="s">
        <v>582</v>
      </c>
      <c r="K1026" s="58"/>
    </row>
    <row r="1027" spans="2:11" x14ac:dyDescent="0.2">
      <c r="B1027" s="58" t="s">
        <v>10931</v>
      </c>
      <c r="C1027" s="58" t="s">
        <v>316</v>
      </c>
      <c r="D1027" s="60" t="s">
        <v>404</v>
      </c>
      <c r="E1027" s="60" t="s">
        <v>21</v>
      </c>
      <c r="F1027" s="58" t="s">
        <v>6058</v>
      </c>
      <c r="G1027" s="58" t="s">
        <v>212</v>
      </c>
      <c r="H1027" s="58" t="s">
        <v>219</v>
      </c>
      <c r="I1027" s="58"/>
      <c r="J1027" s="58" t="s">
        <v>582</v>
      </c>
      <c r="K1027" s="58"/>
    </row>
    <row r="1028" spans="2:11" x14ac:dyDescent="0.2">
      <c r="B1028" s="58" t="s">
        <v>10932</v>
      </c>
      <c r="C1028" s="58" t="s">
        <v>316</v>
      </c>
      <c r="D1028" s="60" t="s">
        <v>404</v>
      </c>
      <c r="E1028" s="60" t="s">
        <v>22</v>
      </c>
      <c r="F1028" s="58" t="s">
        <v>6060</v>
      </c>
      <c r="G1028" s="58" t="s">
        <v>212</v>
      </c>
      <c r="H1028" s="58" t="s">
        <v>213</v>
      </c>
      <c r="I1028" s="58" t="s">
        <v>8467</v>
      </c>
      <c r="J1028" s="58"/>
      <c r="K1028" s="58"/>
    </row>
    <row r="1029" spans="2:11" x14ac:dyDescent="0.2">
      <c r="B1029" s="58" t="s">
        <v>10933</v>
      </c>
      <c r="C1029" s="58" t="s">
        <v>316</v>
      </c>
      <c r="D1029" s="60" t="s">
        <v>404</v>
      </c>
      <c r="E1029" s="60" t="s">
        <v>23</v>
      </c>
      <c r="F1029" s="58" t="s">
        <v>6062</v>
      </c>
      <c r="G1029" s="58" t="s">
        <v>212</v>
      </c>
      <c r="H1029" s="58" t="s">
        <v>219</v>
      </c>
      <c r="I1029" s="58"/>
      <c r="J1029" s="58" t="s">
        <v>582</v>
      </c>
      <c r="K1029" s="58"/>
    </row>
    <row r="1030" spans="2:11" x14ac:dyDescent="0.2">
      <c r="B1030" s="58" t="s">
        <v>10934</v>
      </c>
      <c r="C1030" s="58" t="s">
        <v>316</v>
      </c>
      <c r="D1030" s="60" t="s">
        <v>404</v>
      </c>
      <c r="E1030" s="60" t="s">
        <v>24</v>
      </c>
      <c r="F1030" s="58" t="s">
        <v>6064</v>
      </c>
      <c r="G1030" s="58" t="s">
        <v>212</v>
      </c>
      <c r="H1030" s="58" t="s">
        <v>219</v>
      </c>
      <c r="I1030" s="58"/>
      <c r="J1030" s="58" t="s">
        <v>582</v>
      </c>
      <c r="K1030" s="58"/>
    </row>
    <row r="1031" spans="2:11" x14ac:dyDescent="0.2">
      <c r="B1031" s="58" t="s">
        <v>10935</v>
      </c>
      <c r="C1031" s="58" t="s">
        <v>316</v>
      </c>
      <c r="D1031" s="60" t="s">
        <v>404</v>
      </c>
      <c r="E1031" s="60" t="s">
        <v>25</v>
      </c>
      <c r="F1031" s="58" t="s">
        <v>6066</v>
      </c>
      <c r="G1031" s="58" t="s">
        <v>212</v>
      </c>
      <c r="H1031" s="58" t="s">
        <v>213</v>
      </c>
      <c r="I1031" s="58" t="s">
        <v>8471</v>
      </c>
      <c r="J1031" s="58"/>
      <c r="K1031" s="58"/>
    </row>
    <row r="1032" spans="2:11" x14ac:dyDescent="0.2">
      <c r="B1032" s="58" t="s">
        <v>10936</v>
      </c>
      <c r="C1032" s="58" t="s">
        <v>316</v>
      </c>
      <c r="D1032" s="60" t="s">
        <v>405</v>
      </c>
      <c r="E1032" s="60" t="s">
        <v>16</v>
      </c>
      <c r="F1032" s="58" t="s">
        <v>6078</v>
      </c>
      <c r="G1032" s="58" t="s">
        <v>212</v>
      </c>
      <c r="H1032" s="58" t="s">
        <v>219</v>
      </c>
      <c r="I1032" s="58"/>
      <c r="J1032" s="58" t="s">
        <v>582</v>
      </c>
      <c r="K1032" s="58"/>
    </row>
    <row r="1033" spans="2:11" x14ac:dyDescent="0.2">
      <c r="B1033" s="58" t="s">
        <v>10937</v>
      </c>
      <c r="C1033" s="58" t="s">
        <v>316</v>
      </c>
      <c r="D1033" s="60" t="s">
        <v>405</v>
      </c>
      <c r="E1033" s="60" t="s">
        <v>17</v>
      </c>
      <c r="F1033" s="58" t="s">
        <v>6080</v>
      </c>
      <c r="G1033" s="58" t="s">
        <v>212</v>
      </c>
      <c r="H1033" s="58" t="s">
        <v>219</v>
      </c>
      <c r="I1033" s="58"/>
      <c r="J1033" s="58" t="s">
        <v>582</v>
      </c>
      <c r="K1033" s="58"/>
    </row>
    <row r="1034" spans="2:11" x14ac:dyDescent="0.2">
      <c r="B1034" s="58" t="s">
        <v>10938</v>
      </c>
      <c r="C1034" s="58" t="s">
        <v>316</v>
      </c>
      <c r="D1034" s="60" t="s">
        <v>405</v>
      </c>
      <c r="E1034" s="60" t="s">
        <v>18</v>
      </c>
      <c r="F1034" s="58" t="s">
        <v>6082</v>
      </c>
      <c r="G1034" s="58" t="s">
        <v>212</v>
      </c>
      <c r="H1034" s="58" t="s">
        <v>219</v>
      </c>
      <c r="I1034" s="58"/>
      <c r="J1034" s="58" t="s">
        <v>582</v>
      </c>
      <c r="K1034" s="58"/>
    </row>
    <row r="1035" spans="2:11" x14ac:dyDescent="0.2">
      <c r="B1035" s="58" t="s">
        <v>10939</v>
      </c>
      <c r="C1035" s="58" t="s">
        <v>316</v>
      </c>
      <c r="D1035" s="60" t="s">
        <v>405</v>
      </c>
      <c r="E1035" s="60" t="s">
        <v>19</v>
      </c>
      <c r="F1035" s="58" t="s">
        <v>6084</v>
      </c>
      <c r="G1035" s="58" t="s">
        <v>212</v>
      </c>
      <c r="H1035" s="58" t="s">
        <v>219</v>
      </c>
      <c r="I1035" s="58"/>
      <c r="J1035" s="58" t="s">
        <v>582</v>
      </c>
      <c r="K1035" s="58"/>
    </row>
    <row r="1036" spans="2:11" x14ac:dyDescent="0.2">
      <c r="B1036" s="58" t="s">
        <v>10940</v>
      </c>
      <c r="C1036" s="58" t="s">
        <v>316</v>
      </c>
      <c r="D1036" s="60" t="s">
        <v>405</v>
      </c>
      <c r="E1036" s="60" t="s">
        <v>20</v>
      </c>
      <c r="F1036" s="58" t="s">
        <v>6086</v>
      </c>
      <c r="G1036" s="58" t="s">
        <v>212</v>
      </c>
      <c r="H1036" s="58" t="s">
        <v>219</v>
      </c>
      <c r="I1036" s="58"/>
      <c r="J1036" s="58" t="s">
        <v>582</v>
      </c>
      <c r="K1036" s="58"/>
    </row>
    <row r="1037" spans="2:11" x14ac:dyDescent="0.2">
      <c r="B1037" s="58" t="s">
        <v>10941</v>
      </c>
      <c r="C1037" s="58" t="s">
        <v>316</v>
      </c>
      <c r="D1037" s="60" t="s">
        <v>405</v>
      </c>
      <c r="E1037" s="60" t="s">
        <v>21</v>
      </c>
      <c r="F1037" s="58" t="s">
        <v>6088</v>
      </c>
      <c r="G1037" s="58" t="s">
        <v>212</v>
      </c>
      <c r="H1037" s="58" t="s">
        <v>219</v>
      </c>
      <c r="I1037" s="58"/>
      <c r="J1037" s="58" t="s">
        <v>582</v>
      </c>
      <c r="K1037" s="58"/>
    </row>
    <row r="1038" spans="2:11" x14ac:dyDescent="0.2">
      <c r="B1038" s="58" t="s">
        <v>10942</v>
      </c>
      <c r="C1038" s="58" t="s">
        <v>316</v>
      </c>
      <c r="D1038" s="60" t="s">
        <v>405</v>
      </c>
      <c r="E1038" s="60" t="s">
        <v>22</v>
      </c>
      <c r="F1038" s="58" t="s">
        <v>6090</v>
      </c>
      <c r="G1038" s="58" t="s">
        <v>212</v>
      </c>
      <c r="H1038" s="58" t="s">
        <v>213</v>
      </c>
      <c r="I1038" s="58" t="s">
        <v>8479</v>
      </c>
      <c r="J1038" s="58"/>
      <c r="K1038" s="58"/>
    </row>
    <row r="1039" spans="2:11" x14ac:dyDescent="0.2">
      <c r="B1039" s="58" t="s">
        <v>10943</v>
      </c>
      <c r="C1039" s="58" t="s">
        <v>316</v>
      </c>
      <c r="D1039" s="60" t="s">
        <v>405</v>
      </c>
      <c r="E1039" s="60" t="s">
        <v>23</v>
      </c>
      <c r="F1039" s="58" t="s">
        <v>6092</v>
      </c>
      <c r="G1039" s="58" t="s">
        <v>212</v>
      </c>
      <c r="H1039" s="58" t="s">
        <v>219</v>
      </c>
      <c r="I1039" s="58"/>
      <c r="J1039" s="58" t="s">
        <v>582</v>
      </c>
      <c r="K1039" s="58"/>
    </row>
    <row r="1040" spans="2:11" x14ac:dyDescent="0.2">
      <c r="B1040" s="58" t="s">
        <v>10944</v>
      </c>
      <c r="C1040" s="58" t="s">
        <v>316</v>
      </c>
      <c r="D1040" s="60" t="s">
        <v>405</v>
      </c>
      <c r="E1040" s="60" t="s">
        <v>24</v>
      </c>
      <c r="F1040" s="58" t="s">
        <v>6094</v>
      </c>
      <c r="G1040" s="58" t="s">
        <v>212</v>
      </c>
      <c r="H1040" s="58" t="s">
        <v>219</v>
      </c>
      <c r="I1040" s="58"/>
      <c r="J1040" s="58" t="s">
        <v>582</v>
      </c>
      <c r="K1040" s="58"/>
    </row>
    <row r="1041" spans="2:11" x14ac:dyDescent="0.2">
      <c r="B1041" s="58" t="s">
        <v>10945</v>
      </c>
      <c r="C1041" s="58" t="s">
        <v>316</v>
      </c>
      <c r="D1041" s="60" t="s">
        <v>405</v>
      </c>
      <c r="E1041" s="60" t="s">
        <v>25</v>
      </c>
      <c r="F1041" s="58" t="s">
        <v>6096</v>
      </c>
      <c r="G1041" s="58" t="s">
        <v>212</v>
      </c>
      <c r="H1041" s="58" t="s">
        <v>213</v>
      </c>
      <c r="I1041" s="58" t="s">
        <v>8483</v>
      </c>
      <c r="J1041" s="58"/>
      <c r="K1041" s="58"/>
    </row>
    <row r="1042" spans="2:11" x14ac:dyDescent="0.2">
      <c r="B1042" s="58" t="s">
        <v>10946</v>
      </c>
      <c r="C1042" s="58" t="s">
        <v>316</v>
      </c>
      <c r="D1042" s="60" t="s">
        <v>406</v>
      </c>
      <c r="E1042" s="60" t="s">
        <v>16</v>
      </c>
      <c r="F1042" s="58" t="s">
        <v>6108</v>
      </c>
      <c r="G1042" s="58" t="s">
        <v>212</v>
      </c>
      <c r="H1042" s="58" t="s">
        <v>219</v>
      </c>
      <c r="I1042" s="58"/>
      <c r="J1042" s="58" t="s">
        <v>582</v>
      </c>
      <c r="K1042" s="58"/>
    </row>
    <row r="1043" spans="2:11" x14ac:dyDescent="0.2">
      <c r="B1043" s="58" t="s">
        <v>10947</v>
      </c>
      <c r="C1043" s="58" t="s">
        <v>316</v>
      </c>
      <c r="D1043" s="60" t="s">
        <v>406</v>
      </c>
      <c r="E1043" s="60" t="s">
        <v>17</v>
      </c>
      <c r="F1043" s="58" t="s">
        <v>6110</v>
      </c>
      <c r="G1043" s="58" t="s">
        <v>212</v>
      </c>
      <c r="H1043" s="58" t="s">
        <v>219</v>
      </c>
      <c r="I1043" s="60"/>
      <c r="J1043" s="58" t="s">
        <v>582</v>
      </c>
      <c r="K1043" s="58"/>
    </row>
    <row r="1044" spans="2:11" x14ac:dyDescent="0.2">
      <c r="B1044" s="58" t="s">
        <v>10948</v>
      </c>
      <c r="C1044" s="58" t="s">
        <v>316</v>
      </c>
      <c r="D1044" s="60" t="s">
        <v>406</v>
      </c>
      <c r="E1044" s="60" t="s">
        <v>18</v>
      </c>
      <c r="F1044" s="58" t="s">
        <v>6112</v>
      </c>
      <c r="G1044" s="58" t="s">
        <v>212</v>
      </c>
      <c r="H1044" s="58" t="s">
        <v>219</v>
      </c>
      <c r="I1044" s="60"/>
      <c r="J1044" s="58" t="s">
        <v>582</v>
      </c>
      <c r="K1044" s="58"/>
    </row>
    <row r="1045" spans="2:11" x14ac:dyDescent="0.2">
      <c r="B1045" s="58" t="s">
        <v>10949</v>
      </c>
      <c r="C1045" s="58" t="s">
        <v>316</v>
      </c>
      <c r="D1045" s="60" t="s">
        <v>406</v>
      </c>
      <c r="E1045" s="60" t="s">
        <v>19</v>
      </c>
      <c r="F1045" s="58" t="s">
        <v>6114</v>
      </c>
      <c r="G1045" s="58" t="s">
        <v>212</v>
      </c>
      <c r="H1045" s="58" t="s">
        <v>219</v>
      </c>
      <c r="I1045" s="60"/>
      <c r="J1045" s="58" t="s">
        <v>582</v>
      </c>
      <c r="K1045" s="58"/>
    </row>
    <row r="1046" spans="2:11" x14ac:dyDescent="0.2">
      <c r="B1046" s="58" t="s">
        <v>10950</v>
      </c>
      <c r="C1046" s="58" t="s">
        <v>316</v>
      </c>
      <c r="D1046" s="60" t="s">
        <v>406</v>
      </c>
      <c r="E1046" s="60" t="s">
        <v>20</v>
      </c>
      <c r="F1046" s="58" t="s">
        <v>6116</v>
      </c>
      <c r="G1046" s="58" t="s">
        <v>212</v>
      </c>
      <c r="H1046" s="58" t="s">
        <v>219</v>
      </c>
      <c r="I1046" s="60"/>
      <c r="J1046" s="58" t="s">
        <v>582</v>
      </c>
      <c r="K1046" s="58"/>
    </row>
    <row r="1047" spans="2:11" x14ac:dyDescent="0.2">
      <c r="B1047" s="58" t="s">
        <v>10951</v>
      </c>
      <c r="C1047" s="58" t="s">
        <v>316</v>
      </c>
      <c r="D1047" s="60" t="s">
        <v>406</v>
      </c>
      <c r="E1047" s="60" t="s">
        <v>21</v>
      </c>
      <c r="F1047" s="58" t="s">
        <v>6118</v>
      </c>
      <c r="G1047" s="58" t="s">
        <v>212</v>
      </c>
      <c r="H1047" s="58" t="s">
        <v>219</v>
      </c>
      <c r="I1047" s="60"/>
      <c r="J1047" s="58" t="s">
        <v>582</v>
      </c>
      <c r="K1047" s="58"/>
    </row>
    <row r="1048" spans="2:11" x14ac:dyDescent="0.2">
      <c r="B1048" s="58" t="s">
        <v>10952</v>
      </c>
      <c r="C1048" s="58" t="s">
        <v>316</v>
      </c>
      <c r="D1048" s="60" t="s">
        <v>406</v>
      </c>
      <c r="E1048" s="60" t="s">
        <v>22</v>
      </c>
      <c r="F1048" s="58" t="s">
        <v>6120</v>
      </c>
      <c r="G1048" s="58" t="s">
        <v>212</v>
      </c>
      <c r="H1048" s="58" t="s">
        <v>213</v>
      </c>
      <c r="I1048" s="60" t="s">
        <v>8491</v>
      </c>
      <c r="J1048" s="58"/>
      <c r="K1048" s="58"/>
    </row>
    <row r="1049" spans="2:11" x14ac:dyDescent="0.2">
      <c r="B1049" s="58" t="s">
        <v>10953</v>
      </c>
      <c r="C1049" s="58" t="s">
        <v>316</v>
      </c>
      <c r="D1049" s="60" t="s">
        <v>406</v>
      </c>
      <c r="E1049" s="60" t="s">
        <v>23</v>
      </c>
      <c r="F1049" s="58" t="s">
        <v>6122</v>
      </c>
      <c r="G1049" s="58" t="s">
        <v>212</v>
      </c>
      <c r="H1049" s="58" t="s">
        <v>219</v>
      </c>
      <c r="I1049" s="60"/>
      <c r="J1049" s="58" t="s">
        <v>582</v>
      </c>
      <c r="K1049" s="58"/>
    </row>
    <row r="1050" spans="2:11" x14ac:dyDescent="0.2">
      <c r="B1050" s="58" t="s">
        <v>10954</v>
      </c>
      <c r="C1050" s="58" t="s">
        <v>316</v>
      </c>
      <c r="D1050" s="60" t="s">
        <v>406</v>
      </c>
      <c r="E1050" s="60" t="s">
        <v>24</v>
      </c>
      <c r="F1050" s="58" t="s">
        <v>6124</v>
      </c>
      <c r="G1050" s="58" t="s">
        <v>212</v>
      </c>
      <c r="H1050" s="58" t="s">
        <v>219</v>
      </c>
      <c r="I1050" s="60"/>
      <c r="J1050" s="58" t="s">
        <v>582</v>
      </c>
      <c r="K1050" s="58"/>
    </row>
    <row r="1051" spans="2:11" x14ac:dyDescent="0.2">
      <c r="B1051" s="58" t="s">
        <v>10955</v>
      </c>
      <c r="C1051" s="58" t="s">
        <v>316</v>
      </c>
      <c r="D1051" s="60" t="s">
        <v>406</v>
      </c>
      <c r="E1051" s="60" t="s">
        <v>25</v>
      </c>
      <c r="F1051" s="58" t="s">
        <v>6126</v>
      </c>
      <c r="G1051" s="58" t="s">
        <v>212</v>
      </c>
      <c r="H1051" s="58" t="s">
        <v>213</v>
      </c>
      <c r="I1051" s="60" t="s">
        <v>8495</v>
      </c>
      <c r="J1051" s="58"/>
      <c r="K1051" s="58"/>
    </row>
    <row r="1052" spans="2:11" x14ac:dyDescent="0.2">
      <c r="B1052" s="58" t="s">
        <v>10956</v>
      </c>
      <c r="C1052" s="58" t="s">
        <v>316</v>
      </c>
      <c r="D1052" s="60" t="s">
        <v>407</v>
      </c>
      <c r="E1052" s="60" t="s">
        <v>16</v>
      </c>
      <c r="F1052" s="58" t="s">
        <v>6138</v>
      </c>
      <c r="G1052" s="58" t="s">
        <v>212</v>
      </c>
      <c r="H1052" s="58" t="s">
        <v>219</v>
      </c>
      <c r="I1052" s="60"/>
      <c r="J1052" s="58" t="s">
        <v>582</v>
      </c>
      <c r="K1052" s="58"/>
    </row>
    <row r="1053" spans="2:11" x14ac:dyDescent="0.2">
      <c r="B1053" s="58" t="s">
        <v>10957</v>
      </c>
      <c r="C1053" s="58" t="s">
        <v>316</v>
      </c>
      <c r="D1053" s="60" t="s">
        <v>407</v>
      </c>
      <c r="E1053" s="60" t="s">
        <v>17</v>
      </c>
      <c r="F1053" s="58" t="s">
        <v>6140</v>
      </c>
      <c r="G1053" s="58" t="s">
        <v>212</v>
      </c>
      <c r="H1053" s="58" t="s">
        <v>219</v>
      </c>
      <c r="I1053" s="60"/>
      <c r="J1053" s="58" t="s">
        <v>582</v>
      </c>
      <c r="K1053" s="58"/>
    </row>
    <row r="1054" spans="2:11" x14ac:dyDescent="0.2">
      <c r="B1054" s="58" t="s">
        <v>10958</v>
      </c>
      <c r="C1054" s="58" t="s">
        <v>316</v>
      </c>
      <c r="D1054" s="60" t="s">
        <v>407</v>
      </c>
      <c r="E1054" s="60" t="s">
        <v>18</v>
      </c>
      <c r="F1054" s="58" t="s">
        <v>6142</v>
      </c>
      <c r="G1054" s="58" t="s">
        <v>212</v>
      </c>
      <c r="H1054" s="58" t="s">
        <v>219</v>
      </c>
      <c r="I1054" s="60"/>
      <c r="J1054" s="58" t="s">
        <v>582</v>
      </c>
      <c r="K1054" s="58"/>
    </row>
    <row r="1055" spans="2:11" x14ac:dyDescent="0.2">
      <c r="B1055" s="58" t="s">
        <v>10959</v>
      </c>
      <c r="C1055" s="58" t="s">
        <v>316</v>
      </c>
      <c r="D1055" s="60" t="s">
        <v>407</v>
      </c>
      <c r="E1055" s="60" t="s">
        <v>19</v>
      </c>
      <c r="F1055" s="58" t="s">
        <v>6144</v>
      </c>
      <c r="G1055" s="58" t="s">
        <v>212</v>
      </c>
      <c r="H1055" s="58" t="s">
        <v>219</v>
      </c>
      <c r="I1055" s="60"/>
      <c r="J1055" s="58" t="s">
        <v>582</v>
      </c>
      <c r="K1055" s="58"/>
    </row>
    <row r="1056" spans="2:11" x14ac:dyDescent="0.2">
      <c r="B1056" s="58" t="s">
        <v>10960</v>
      </c>
      <c r="C1056" s="58" t="s">
        <v>316</v>
      </c>
      <c r="D1056" s="60" t="s">
        <v>407</v>
      </c>
      <c r="E1056" s="60" t="s">
        <v>20</v>
      </c>
      <c r="F1056" s="58" t="s">
        <v>6146</v>
      </c>
      <c r="G1056" s="58" t="s">
        <v>212</v>
      </c>
      <c r="H1056" s="58" t="s">
        <v>219</v>
      </c>
      <c r="I1056" s="60"/>
      <c r="J1056" s="58" t="s">
        <v>582</v>
      </c>
      <c r="K1056" s="58"/>
    </row>
    <row r="1057" spans="2:11" x14ac:dyDescent="0.2">
      <c r="B1057" s="58" t="s">
        <v>10961</v>
      </c>
      <c r="C1057" s="58" t="s">
        <v>316</v>
      </c>
      <c r="D1057" s="60" t="s">
        <v>407</v>
      </c>
      <c r="E1057" s="60" t="s">
        <v>21</v>
      </c>
      <c r="F1057" s="58" t="s">
        <v>6148</v>
      </c>
      <c r="G1057" s="58" t="s">
        <v>212</v>
      </c>
      <c r="H1057" s="58" t="s">
        <v>219</v>
      </c>
      <c r="I1057" s="60"/>
      <c r="J1057" s="58" t="s">
        <v>582</v>
      </c>
      <c r="K1057" s="58"/>
    </row>
    <row r="1058" spans="2:11" x14ac:dyDescent="0.2">
      <c r="B1058" s="58" t="s">
        <v>10962</v>
      </c>
      <c r="C1058" s="58" t="s">
        <v>316</v>
      </c>
      <c r="D1058" s="60" t="s">
        <v>407</v>
      </c>
      <c r="E1058" s="60" t="s">
        <v>22</v>
      </c>
      <c r="F1058" s="58" t="s">
        <v>6150</v>
      </c>
      <c r="G1058" s="58" t="s">
        <v>212</v>
      </c>
      <c r="H1058" s="58" t="s">
        <v>213</v>
      </c>
      <c r="I1058" s="60" t="s">
        <v>8503</v>
      </c>
      <c r="J1058" s="58"/>
      <c r="K1058" s="58"/>
    </row>
    <row r="1059" spans="2:11" x14ac:dyDescent="0.2">
      <c r="B1059" s="58" t="s">
        <v>10963</v>
      </c>
      <c r="C1059" s="58" t="s">
        <v>316</v>
      </c>
      <c r="D1059" s="60" t="s">
        <v>407</v>
      </c>
      <c r="E1059" s="60" t="s">
        <v>23</v>
      </c>
      <c r="F1059" s="58" t="s">
        <v>6152</v>
      </c>
      <c r="G1059" s="58" t="s">
        <v>212</v>
      </c>
      <c r="H1059" s="58" t="s">
        <v>219</v>
      </c>
      <c r="I1059" s="60"/>
      <c r="J1059" s="58" t="s">
        <v>582</v>
      </c>
      <c r="K1059" s="58"/>
    </row>
    <row r="1060" spans="2:11" x14ac:dyDescent="0.2">
      <c r="B1060" s="58" t="s">
        <v>10964</v>
      </c>
      <c r="C1060" s="58" t="s">
        <v>316</v>
      </c>
      <c r="D1060" s="60" t="s">
        <v>407</v>
      </c>
      <c r="E1060" s="60" t="s">
        <v>24</v>
      </c>
      <c r="F1060" s="58" t="s">
        <v>6154</v>
      </c>
      <c r="G1060" s="58" t="s">
        <v>212</v>
      </c>
      <c r="H1060" s="58" t="s">
        <v>219</v>
      </c>
      <c r="I1060" s="60"/>
      <c r="J1060" s="58" t="s">
        <v>582</v>
      </c>
      <c r="K1060" s="58"/>
    </row>
    <row r="1061" spans="2:11" x14ac:dyDescent="0.2">
      <c r="B1061" s="58" t="s">
        <v>10965</v>
      </c>
      <c r="C1061" s="58" t="s">
        <v>316</v>
      </c>
      <c r="D1061" s="60" t="s">
        <v>407</v>
      </c>
      <c r="E1061" s="60" t="s">
        <v>25</v>
      </c>
      <c r="F1061" s="58" t="s">
        <v>6156</v>
      </c>
      <c r="G1061" s="58" t="s">
        <v>212</v>
      </c>
      <c r="H1061" s="58" t="s">
        <v>213</v>
      </c>
      <c r="I1061" s="60" t="s">
        <v>8507</v>
      </c>
      <c r="J1061" s="58"/>
      <c r="K1061" s="58"/>
    </row>
    <row r="1062" spans="2:11" x14ac:dyDescent="0.2">
      <c r="B1062" s="58" t="s">
        <v>10966</v>
      </c>
      <c r="C1062" s="58" t="s">
        <v>316</v>
      </c>
      <c r="D1062" s="60" t="s">
        <v>408</v>
      </c>
      <c r="E1062" s="60" t="s">
        <v>16</v>
      </c>
      <c r="F1062" s="58" t="s">
        <v>6168</v>
      </c>
      <c r="G1062" s="58" t="s">
        <v>212</v>
      </c>
      <c r="H1062" s="58" t="s">
        <v>219</v>
      </c>
      <c r="I1062" s="60"/>
      <c r="J1062" s="58" t="s">
        <v>582</v>
      </c>
      <c r="K1062" s="58"/>
    </row>
    <row r="1063" spans="2:11" x14ac:dyDescent="0.2">
      <c r="B1063" s="58" t="s">
        <v>10967</v>
      </c>
      <c r="C1063" s="58" t="s">
        <v>316</v>
      </c>
      <c r="D1063" s="60" t="s">
        <v>408</v>
      </c>
      <c r="E1063" s="60" t="s">
        <v>17</v>
      </c>
      <c r="F1063" s="58" t="s">
        <v>6170</v>
      </c>
      <c r="G1063" s="58" t="s">
        <v>212</v>
      </c>
      <c r="H1063" s="58" t="s">
        <v>219</v>
      </c>
      <c r="I1063" s="60"/>
      <c r="J1063" s="58" t="s">
        <v>582</v>
      </c>
      <c r="K1063" s="58"/>
    </row>
    <row r="1064" spans="2:11" x14ac:dyDescent="0.2">
      <c r="B1064" s="58" t="s">
        <v>10968</v>
      </c>
      <c r="C1064" s="58" t="s">
        <v>316</v>
      </c>
      <c r="D1064" s="60" t="s">
        <v>408</v>
      </c>
      <c r="E1064" s="60" t="s">
        <v>18</v>
      </c>
      <c r="F1064" s="58" t="s">
        <v>6172</v>
      </c>
      <c r="G1064" s="58" t="s">
        <v>212</v>
      </c>
      <c r="H1064" s="58" t="s">
        <v>219</v>
      </c>
      <c r="I1064" s="60"/>
      <c r="J1064" s="58" t="s">
        <v>582</v>
      </c>
      <c r="K1064" s="58"/>
    </row>
    <row r="1065" spans="2:11" x14ac:dyDescent="0.2">
      <c r="B1065" s="58" t="s">
        <v>10969</v>
      </c>
      <c r="C1065" s="58" t="s">
        <v>316</v>
      </c>
      <c r="D1065" s="60" t="s">
        <v>408</v>
      </c>
      <c r="E1065" s="60" t="s">
        <v>19</v>
      </c>
      <c r="F1065" s="58" t="s">
        <v>6174</v>
      </c>
      <c r="G1065" s="58" t="s">
        <v>212</v>
      </c>
      <c r="H1065" s="58" t="s">
        <v>219</v>
      </c>
      <c r="I1065" s="60"/>
      <c r="J1065" s="58" t="s">
        <v>582</v>
      </c>
      <c r="K1065" s="58"/>
    </row>
    <row r="1066" spans="2:11" x14ac:dyDescent="0.2">
      <c r="B1066" s="58" t="s">
        <v>10970</v>
      </c>
      <c r="C1066" s="58" t="s">
        <v>316</v>
      </c>
      <c r="D1066" s="60" t="s">
        <v>408</v>
      </c>
      <c r="E1066" s="60" t="s">
        <v>20</v>
      </c>
      <c r="F1066" s="58" t="s">
        <v>6176</v>
      </c>
      <c r="G1066" s="58" t="s">
        <v>212</v>
      </c>
      <c r="H1066" s="58" t="s">
        <v>219</v>
      </c>
      <c r="I1066" s="60"/>
      <c r="J1066" s="58" t="s">
        <v>582</v>
      </c>
      <c r="K1066" s="58"/>
    </row>
    <row r="1067" spans="2:11" x14ac:dyDescent="0.2">
      <c r="B1067" s="58" t="s">
        <v>10971</v>
      </c>
      <c r="C1067" s="58" t="s">
        <v>316</v>
      </c>
      <c r="D1067" s="60" t="s">
        <v>408</v>
      </c>
      <c r="E1067" s="60" t="s">
        <v>21</v>
      </c>
      <c r="F1067" s="58" t="s">
        <v>6178</v>
      </c>
      <c r="G1067" s="58" t="s">
        <v>212</v>
      </c>
      <c r="H1067" s="58" t="s">
        <v>219</v>
      </c>
      <c r="I1067" s="60"/>
      <c r="J1067" s="58" t="s">
        <v>582</v>
      </c>
      <c r="K1067" s="58"/>
    </row>
    <row r="1068" spans="2:11" x14ac:dyDescent="0.2">
      <c r="B1068" s="58" t="s">
        <v>10972</v>
      </c>
      <c r="C1068" s="58" t="s">
        <v>316</v>
      </c>
      <c r="D1068" s="60" t="s">
        <v>408</v>
      </c>
      <c r="E1068" s="60" t="s">
        <v>22</v>
      </c>
      <c r="F1068" s="58" t="s">
        <v>6180</v>
      </c>
      <c r="G1068" s="58" t="s">
        <v>212</v>
      </c>
      <c r="H1068" s="58" t="s">
        <v>213</v>
      </c>
      <c r="I1068" s="60" t="s">
        <v>8515</v>
      </c>
      <c r="J1068" s="58"/>
      <c r="K1068" s="58"/>
    </row>
    <row r="1069" spans="2:11" x14ac:dyDescent="0.2">
      <c r="B1069" s="58" t="s">
        <v>10973</v>
      </c>
      <c r="C1069" s="58" t="s">
        <v>316</v>
      </c>
      <c r="D1069" s="60" t="s">
        <v>408</v>
      </c>
      <c r="E1069" s="60" t="s">
        <v>23</v>
      </c>
      <c r="F1069" s="58" t="s">
        <v>6182</v>
      </c>
      <c r="G1069" s="58" t="s">
        <v>212</v>
      </c>
      <c r="H1069" s="58" t="s">
        <v>219</v>
      </c>
      <c r="I1069" s="60"/>
      <c r="J1069" s="58" t="s">
        <v>582</v>
      </c>
      <c r="K1069" s="58"/>
    </row>
    <row r="1070" spans="2:11" x14ac:dyDescent="0.2">
      <c r="B1070" s="58" t="s">
        <v>10974</v>
      </c>
      <c r="C1070" s="58" t="s">
        <v>316</v>
      </c>
      <c r="D1070" s="60" t="s">
        <v>408</v>
      </c>
      <c r="E1070" s="60" t="s">
        <v>24</v>
      </c>
      <c r="F1070" s="58" t="s">
        <v>6184</v>
      </c>
      <c r="G1070" s="58" t="s">
        <v>212</v>
      </c>
      <c r="H1070" s="58" t="s">
        <v>219</v>
      </c>
      <c r="I1070" s="60"/>
      <c r="J1070" s="58" t="s">
        <v>582</v>
      </c>
      <c r="K1070" s="58"/>
    </row>
    <row r="1071" spans="2:11" x14ac:dyDescent="0.2">
      <c r="B1071" s="58" t="s">
        <v>10975</v>
      </c>
      <c r="C1071" s="58" t="s">
        <v>316</v>
      </c>
      <c r="D1071" s="60" t="s">
        <v>408</v>
      </c>
      <c r="E1071" s="60" t="s">
        <v>25</v>
      </c>
      <c r="F1071" s="58" t="s">
        <v>6186</v>
      </c>
      <c r="G1071" s="58" t="s">
        <v>212</v>
      </c>
      <c r="H1071" s="58" t="s">
        <v>213</v>
      </c>
      <c r="I1071" s="58" t="s">
        <v>8519</v>
      </c>
      <c r="J1071" s="58"/>
      <c r="K1071" s="58"/>
    </row>
    <row r="1072" spans="2:11" x14ac:dyDescent="0.2">
      <c r="B1072" s="58" t="s">
        <v>10976</v>
      </c>
      <c r="C1072" s="58" t="s">
        <v>316</v>
      </c>
      <c r="D1072" s="60" t="s">
        <v>521</v>
      </c>
      <c r="E1072" s="60" t="s">
        <v>16</v>
      </c>
      <c r="F1072" s="58" t="s">
        <v>6198</v>
      </c>
      <c r="G1072" s="58" t="s">
        <v>212</v>
      </c>
      <c r="H1072" s="58" t="s">
        <v>219</v>
      </c>
      <c r="I1072" s="58"/>
      <c r="J1072" s="58" t="s">
        <v>582</v>
      </c>
      <c r="K1072" s="58"/>
    </row>
    <row r="1073" spans="2:11" x14ac:dyDescent="0.2">
      <c r="B1073" s="58" t="s">
        <v>10977</v>
      </c>
      <c r="C1073" s="58" t="s">
        <v>316</v>
      </c>
      <c r="D1073" s="60" t="s">
        <v>521</v>
      </c>
      <c r="E1073" s="60" t="s">
        <v>17</v>
      </c>
      <c r="F1073" s="58" t="s">
        <v>6201</v>
      </c>
      <c r="G1073" s="58" t="s">
        <v>212</v>
      </c>
      <c r="H1073" s="58" t="s">
        <v>219</v>
      </c>
      <c r="I1073" s="58"/>
      <c r="J1073" s="58" t="s">
        <v>582</v>
      </c>
      <c r="K1073" s="58"/>
    </row>
    <row r="1074" spans="2:11" x14ac:dyDescent="0.2">
      <c r="B1074" s="58" t="s">
        <v>10978</v>
      </c>
      <c r="C1074" s="58" t="s">
        <v>316</v>
      </c>
      <c r="D1074" s="60" t="s">
        <v>521</v>
      </c>
      <c r="E1074" s="60" t="s">
        <v>18</v>
      </c>
      <c r="F1074" s="58" t="s">
        <v>6204</v>
      </c>
      <c r="G1074" s="58" t="s">
        <v>212</v>
      </c>
      <c r="H1074" s="58" t="s">
        <v>219</v>
      </c>
      <c r="I1074" s="58"/>
      <c r="J1074" s="58" t="s">
        <v>582</v>
      </c>
      <c r="K1074" s="58"/>
    </row>
    <row r="1075" spans="2:11" x14ac:dyDescent="0.2">
      <c r="B1075" s="58" t="s">
        <v>10979</v>
      </c>
      <c r="C1075" s="58" t="s">
        <v>316</v>
      </c>
      <c r="D1075" s="60" t="s">
        <v>521</v>
      </c>
      <c r="E1075" s="60" t="s">
        <v>19</v>
      </c>
      <c r="F1075" s="58" t="s">
        <v>6207</v>
      </c>
      <c r="G1075" s="58" t="s">
        <v>212</v>
      </c>
      <c r="H1075" s="58" t="s">
        <v>219</v>
      </c>
      <c r="I1075" s="58"/>
      <c r="J1075" s="58" t="s">
        <v>582</v>
      </c>
      <c r="K1075" s="58"/>
    </row>
    <row r="1076" spans="2:11" x14ac:dyDescent="0.2">
      <c r="B1076" s="58" t="s">
        <v>10980</v>
      </c>
      <c r="C1076" s="58" t="s">
        <v>316</v>
      </c>
      <c r="D1076" s="60" t="s">
        <v>521</v>
      </c>
      <c r="E1076" s="60" t="s">
        <v>20</v>
      </c>
      <c r="F1076" s="58" t="s">
        <v>6210</v>
      </c>
      <c r="G1076" s="58" t="s">
        <v>212</v>
      </c>
      <c r="H1076" s="58" t="s">
        <v>219</v>
      </c>
      <c r="I1076" s="58"/>
      <c r="J1076" s="58" t="s">
        <v>582</v>
      </c>
      <c r="K1076" s="58"/>
    </row>
    <row r="1077" spans="2:11" x14ac:dyDescent="0.2">
      <c r="B1077" s="58" t="s">
        <v>10981</v>
      </c>
      <c r="C1077" s="58" t="s">
        <v>316</v>
      </c>
      <c r="D1077" s="60" t="s">
        <v>521</v>
      </c>
      <c r="E1077" s="60" t="s">
        <v>21</v>
      </c>
      <c r="F1077" s="58" t="s">
        <v>6213</v>
      </c>
      <c r="G1077" s="58" t="s">
        <v>212</v>
      </c>
      <c r="H1077" s="58" t="s">
        <v>219</v>
      </c>
      <c r="I1077" s="58"/>
      <c r="J1077" s="58" t="s">
        <v>582</v>
      </c>
      <c r="K1077" s="58"/>
    </row>
    <row r="1078" spans="2:11" x14ac:dyDescent="0.2">
      <c r="B1078" s="58" t="s">
        <v>10982</v>
      </c>
      <c r="C1078" s="58" t="s">
        <v>316</v>
      </c>
      <c r="D1078" s="60" t="s">
        <v>521</v>
      </c>
      <c r="E1078" s="60" t="s">
        <v>22</v>
      </c>
      <c r="F1078" s="58" t="s">
        <v>6216</v>
      </c>
      <c r="G1078" s="58" t="s">
        <v>212</v>
      </c>
      <c r="H1078" s="58" t="s">
        <v>213</v>
      </c>
      <c r="I1078" s="58" t="s">
        <v>8527</v>
      </c>
      <c r="J1078" s="58"/>
      <c r="K1078" s="58"/>
    </row>
    <row r="1079" spans="2:11" x14ac:dyDescent="0.2">
      <c r="B1079" s="58" t="s">
        <v>10983</v>
      </c>
      <c r="C1079" s="58" t="s">
        <v>316</v>
      </c>
      <c r="D1079" s="60" t="s">
        <v>521</v>
      </c>
      <c r="E1079" s="60" t="s">
        <v>23</v>
      </c>
      <c r="F1079" s="58" t="s">
        <v>6219</v>
      </c>
      <c r="G1079" s="58" t="s">
        <v>212</v>
      </c>
      <c r="H1079" s="58" t="s">
        <v>219</v>
      </c>
      <c r="I1079" s="58"/>
      <c r="J1079" s="58" t="s">
        <v>582</v>
      </c>
      <c r="K1079" s="58"/>
    </row>
    <row r="1080" spans="2:11" x14ac:dyDescent="0.2">
      <c r="B1080" s="58" t="s">
        <v>10984</v>
      </c>
      <c r="C1080" s="58" t="s">
        <v>316</v>
      </c>
      <c r="D1080" s="60" t="s">
        <v>521</v>
      </c>
      <c r="E1080" s="60" t="s">
        <v>24</v>
      </c>
      <c r="F1080" s="58" t="s">
        <v>6222</v>
      </c>
      <c r="G1080" s="58" t="s">
        <v>212</v>
      </c>
      <c r="H1080" s="58" t="s">
        <v>219</v>
      </c>
      <c r="I1080" s="58"/>
      <c r="J1080" s="58" t="s">
        <v>582</v>
      </c>
      <c r="K1080" s="58"/>
    </row>
    <row r="1081" spans="2:11" x14ac:dyDescent="0.2">
      <c r="B1081" s="58" t="s">
        <v>10985</v>
      </c>
      <c r="C1081" s="58" t="s">
        <v>316</v>
      </c>
      <c r="D1081" s="60" t="s">
        <v>521</v>
      </c>
      <c r="E1081" s="60" t="s">
        <v>25</v>
      </c>
      <c r="F1081" s="58" t="s">
        <v>6225</v>
      </c>
      <c r="G1081" s="58" t="s">
        <v>212</v>
      </c>
      <c r="H1081" s="58" t="s">
        <v>213</v>
      </c>
      <c r="I1081" s="58" t="s">
        <v>8531</v>
      </c>
      <c r="J1081" s="58"/>
      <c r="K1081" s="58"/>
    </row>
    <row r="1082" spans="2:11" x14ac:dyDescent="0.2">
      <c r="B1082" s="58" t="s">
        <v>10986</v>
      </c>
      <c r="C1082" s="58" t="s">
        <v>316</v>
      </c>
      <c r="D1082" s="60" t="s">
        <v>522</v>
      </c>
      <c r="E1082" s="60" t="s">
        <v>16</v>
      </c>
      <c r="F1082" s="58" t="s">
        <v>8533</v>
      </c>
      <c r="G1082" s="58" t="s">
        <v>212</v>
      </c>
      <c r="H1082" s="58" t="s">
        <v>213</v>
      </c>
      <c r="I1082" s="58" t="s">
        <v>10987</v>
      </c>
      <c r="J1082" s="58"/>
      <c r="K1082" s="58"/>
    </row>
    <row r="1083" spans="2:11" x14ac:dyDescent="0.2">
      <c r="B1083" s="58" t="s">
        <v>10988</v>
      </c>
      <c r="C1083" s="58" t="s">
        <v>316</v>
      </c>
      <c r="D1083" s="60" t="s">
        <v>522</v>
      </c>
      <c r="E1083" s="60" t="s">
        <v>17</v>
      </c>
      <c r="F1083" s="58" t="s">
        <v>8535</v>
      </c>
      <c r="G1083" s="58" t="s">
        <v>212</v>
      </c>
      <c r="H1083" s="58" t="s">
        <v>213</v>
      </c>
      <c r="I1083" s="60" t="s">
        <v>10989</v>
      </c>
      <c r="J1083" s="58"/>
      <c r="K1083" s="58"/>
    </row>
    <row r="1084" spans="2:11" x14ac:dyDescent="0.2">
      <c r="B1084" s="58" t="s">
        <v>10990</v>
      </c>
      <c r="C1084" s="58" t="s">
        <v>316</v>
      </c>
      <c r="D1084" s="60" t="s">
        <v>522</v>
      </c>
      <c r="E1084" s="60" t="s">
        <v>18</v>
      </c>
      <c r="F1084" s="58" t="s">
        <v>8537</v>
      </c>
      <c r="G1084" s="58" t="s">
        <v>212</v>
      </c>
      <c r="H1084" s="58" t="s">
        <v>213</v>
      </c>
      <c r="I1084" s="60" t="s">
        <v>10991</v>
      </c>
      <c r="J1084" s="58"/>
      <c r="K1084" s="58"/>
    </row>
    <row r="1085" spans="2:11" x14ac:dyDescent="0.2">
      <c r="B1085" s="58" t="s">
        <v>10992</v>
      </c>
      <c r="C1085" s="58" t="s">
        <v>316</v>
      </c>
      <c r="D1085" s="60" t="s">
        <v>522</v>
      </c>
      <c r="E1085" s="60" t="s">
        <v>19</v>
      </c>
      <c r="F1085" s="58" t="s">
        <v>8539</v>
      </c>
      <c r="G1085" s="58" t="s">
        <v>212</v>
      </c>
      <c r="H1085" s="58" t="s">
        <v>213</v>
      </c>
      <c r="I1085" s="58" t="s">
        <v>10993</v>
      </c>
      <c r="J1085" s="58"/>
      <c r="K1085" s="58"/>
    </row>
    <row r="1086" spans="2:11" x14ac:dyDescent="0.2">
      <c r="B1086" s="58" t="s">
        <v>10994</v>
      </c>
      <c r="C1086" s="58" t="s">
        <v>316</v>
      </c>
      <c r="D1086" s="60" t="s">
        <v>522</v>
      </c>
      <c r="E1086" s="60" t="s">
        <v>20</v>
      </c>
      <c r="F1086" s="58" t="s">
        <v>8541</v>
      </c>
      <c r="G1086" s="58" t="s">
        <v>212</v>
      </c>
      <c r="H1086" s="58" t="s">
        <v>213</v>
      </c>
      <c r="I1086" s="58" t="s">
        <v>10995</v>
      </c>
      <c r="J1086" s="58"/>
      <c r="K1086" s="58"/>
    </row>
    <row r="1087" spans="2:11" x14ac:dyDescent="0.2">
      <c r="B1087" s="58" t="s">
        <v>10996</v>
      </c>
      <c r="C1087" s="58" t="s">
        <v>316</v>
      </c>
      <c r="D1087" s="60" t="s">
        <v>522</v>
      </c>
      <c r="E1087" s="60" t="s">
        <v>21</v>
      </c>
      <c r="F1087" s="58" t="s">
        <v>8543</v>
      </c>
      <c r="G1087" s="58" t="s">
        <v>212</v>
      </c>
      <c r="H1087" s="58" t="s">
        <v>213</v>
      </c>
      <c r="I1087" s="58" t="s">
        <v>10997</v>
      </c>
      <c r="J1087" s="58"/>
      <c r="K1087" s="58"/>
    </row>
    <row r="1088" spans="2:11" x14ac:dyDescent="0.2">
      <c r="B1088" s="58" t="s">
        <v>10998</v>
      </c>
      <c r="C1088" s="58" t="s">
        <v>316</v>
      </c>
      <c r="D1088" s="60" t="s">
        <v>522</v>
      </c>
      <c r="E1088" s="60" t="s">
        <v>22</v>
      </c>
      <c r="F1088" s="58" t="s">
        <v>8545</v>
      </c>
      <c r="G1088" s="58" t="s">
        <v>212</v>
      </c>
      <c r="H1088" s="58" t="s">
        <v>213</v>
      </c>
      <c r="I1088" s="58" t="s">
        <v>10999</v>
      </c>
      <c r="J1088" s="58"/>
      <c r="K1088" s="58"/>
    </row>
    <row r="1089" spans="2:11" x14ac:dyDescent="0.2">
      <c r="B1089" s="58" t="s">
        <v>11000</v>
      </c>
      <c r="C1089" s="58" t="s">
        <v>316</v>
      </c>
      <c r="D1089" s="60" t="s">
        <v>522</v>
      </c>
      <c r="E1089" s="60" t="s">
        <v>23</v>
      </c>
      <c r="F1089" s="58" t="s">
        <v>8548</v>
      </c>
      <c r="G1089" s="58" t="s">
        <v>212</v>
      </c>
      <c r="H1089" s="58" t="s">
        <v>213</v>
      </c>
      <c r="I1089" s="58" t="s">
        <v>11001</v>
      </c>
      <c r="J1089" s="58"/>
      <c r="K1089" s="58"/>
    </row>
    <row r="1090" spans="2:11" x14ac:dyDescent="0.2">
      <c r="B1090" s="58" t="s">
        <v>11002</v>
      </c>
      <c r="C1090" s="58" t="s">
        <v>316</v>
      </c>
      <c r="D1090" s="60" t="s">
        <v>522</v>
      </c>
      <c r="E1090" s="60" t="s">
        <v>24</v>
      </c>
      <c r="F1090" s="58" t="s">
        <v>8550</v>
      </c>
      <c r="G1090" s="58" t="s">
        <v>212</v>
      </c>
      <c r="H1090" s="58" t="s">
        <v>213</v>
      </c>
      <c r="I1090" s="58" t="s">
        <v>11003</v>
      </c>
      <c r="J1090" s="58"/>
      <c r="K1090" s="58"/>
    </row>
    <row r="1091" spans="2:11" x14ac:dyDescent="0.2">
      <c r="B1091" s="58" t="s">
        <v>11004</v>
      </c>
      <c r="C1091" s="58" t="s">
        <v>316</v>
      </c>
      <c r="D1091" s="60" t="s">
        <v>522</v>
      </c>
      <c r="E1091" s="60" t="s">
        <v>25</v>
      </c>
      <c r="F1091" s="58" t="s">
        <v>8552</v>
      </c>
      <c r="G1091" s="58" t="s">
        <v>212</v>
      </c>
      <c r="H1091" s="58" t="s">
        <v>213</v>
      </c>
      <c r="I1091" s="58" t="s">
        <v>8553</v>
      </c>
      <c r="J1091" s="58"/>
      <c r="K1091" s="58"/>
    </row>
    <row r="1092" spans="2:11" x14ac:dyDescent="0.2">
      <c r="B1092" s="58" t="s">
        <v>11005</v>
      </c>
      <c r="C1092" s="58" t="s">
        <v>316</v>
      </c>
      <c r="D1092" s="60" t="s">
        <v>524</v>
      </c>
      <c r="E1092" s="60" t="s">
        <v>16</v>
      </c>
      <c r="F1092" s="58" t="s">
        <v>8555</v>
      </c>
      <c r="G1092" s="58" t="s">
        <v>212</v>
      </c>
      <c r="H1092" s="58" t="s">
        <v>213</v>
      </c>
      <c r="I1092" s="58" t="s">
        <v>11006</v>
      </c>
      <c r="J1092" s="58"/>
      <c r="K1092" s="58"/>
    </row>
    <row r="1093" spans="2:11" x14ac:dyDescent="0.2">
      <c r="B1093" s="58" t="s">
        <v>11007</v>
      </c>
      <c r="C1093" s="58" t="s">
        <v>316</v>
      </c>
      <c r="D1093" s="60" t="s">
        <v>524</v>
      </c>
      <c r="E1093" s="60" t="s">
        <v>17</v>
      </c>
      <c r="F1093" s="58" t="s">
        <v>8557</v>
      </c>
      <c r="G1093" s="58" t="s">
        <v>212</v>
      </c>
      <c r="H1093" s="58" t="s">
        <v>213</v>
      </c>
      <c r="I1093" s="58" t="s">
        <v>11008</v>
      </c>
      <c r="J1093" s="58"/>
      <c r="K1093" s="58"/>
    </row>
    <row r="1094" spans="2:11" x14ac:dyDescent="0.2">
      <c r="B1094" s="58" t="s">
        <v>11009</v>
      </c>
      <c r="C1094" s="58" t="s">
        <v>316</v>
      </c>
      <c r="D1094" s="60" t="s">
        <v>524</v>
      </c>
      <c r="E1094" s="60" t="s">
        <v>18</v>
      </c>
      <c r="F1094" s="58" t="s">
        <v>8559</v>
      </c>
      <c r="G1094" s="58" t="s">
        <v>212</v>
      </c>
      <c r="H1094" s="58" t="s">
        <v>213</v>
      </c>
      <c r="I1094" s="58" t="s">
        <v>11010</v>
      </c>
      <c r="J1094" s="58"/>
      <c r="K1094" s="58"/>
    </row>
    <row r="1095" spans="2:11" x14ac:dyDescent="0.2">
      <c r="B1095" s="58" t="s">
        <v>11011</v>
      </c>
      <c r="C1095" s="58" t="s">
        <v>316</v>
      </c>
      <c r="D1095" s="60" t="s">
        <v>524</v>
      </c>
      <c r="E1095" s="60" t="s">
        <v>19</v>
      </c>
      <c r="F1095" s="58" t="s">
        <v>8561</v>
      </c>
      <c r="G1095" s="58" t="s">
        <v>212</v>
      </c>
      <c r="H1095" s="58" t="s">
        <v>213</v>
      </c>
      <c r="I1095" s="58" t="s">
        <v>11012</v>
      </c>
      <c r="J1095" s="58"/>
      <c r="K1095" s="58"/>
    </row>
    <row r="1096" spans="2:11" x14ac:dyDescent="0.2">
      <c r="B1096" s="58" t="s">
        <v>11013</v>
      </c>
      <c r="C1096" s="58" t="s">
        <v>316</v>
      </c>
      <c r="D1096" s="60" t="s">
        <v>524</v>
      </c>
      <c r="E1096" s="60" t="s">
        <v>20</v>
      </c>
      <c r="F1096" s="58" t="s">
        <v>8563</v>
      </c>
      <c r="G1096" s="58" t="s">
        <v>212</v>
      </c>
      <c r="H1096" s="58" t="s">
        <v>213</v>
      </c>
      <c r="I1096" s="58" t="s">
        <v>11014</v>
      </c>
      <c r="J1096" s="58"/>
      <c r="K1096" s="58"/>
    </row>
    <row r="1097" spans="2:11" x14ac:dyDescent="0.2">
      <c r="B1097" s="58" t="s">
        <v>11015</v>
      </c>
      <c r="C1097" s="58" t="s">
        <v>316</v>
      </c>
      <c r="D1097" s="60" t="s">
        <v>524</v>
      </c>
      <c r="E1097" s="60" t="s">
        <v>21</v>
      </c>
      <c r="F1097" s="58" t="s">
        <v>8565</v>
      </c>
      <c r="G1097" s="58" t="s">
        <v>212</v>
      </c>
      <c r="H1097" s="58" t="s">
        <v>213</v>
      </c>
      <c r="I1097" s="60" t="s">
        <v>11016</v>
      </c>
      <c r="J1097" s="58"/>
      <c r="K1097" s="58"/>
    </row>
    <row r="1098" spans="2:11" x14ac:dyDescent="0.2">
      <c r="B1098" s="58" t="s">
        <v>11017</v>
      </c>
      <c r="C1098" s="58" t="s">
        <v>316</v>
      </c>
      <c r="D1098" s="60" t="s">
        <v>524</v>
      </c>
      <c r="E1098" s="60" t="s">
        <v>22</v>
      </c>
      <c r="F1098" s="58" t="s">
        <v>8567</v>
      </c>
      <c r="G1098" s="58" t="s">
        <v>212</v>
      </c>
      <c r="H1098" s="58" t="s">
        <v>213</v>
      </c>
      <c r="I1098" s="60" t="s">
        <v>8568</v>
      </c>
      <c r="J1098" s="58"/>
      <c r="K1098" s="58"/>
    </row>
    <row r="1099" spans="2:11" x14ac:dyDescent="0.2">
      <c r="B1099" s="58" t="s">
        <v>11018</v>
      </c>
      <c r="C1099" s="58" t="s">
        <v>316</v>
      </c>
      <c r="D1099" s="60" t="s">
        <v>524</v>
      </c>
      <c r="E1099" s="60" t="s">
        <v>23</v>
      </c>
      <c r="F1099" s="58" t="s">
        <v>8570</v>
      </c>
      <c r="G1099" s="58" t="s">
        <v>212</v>
      </c>
      <c r="H1099" s="58" t="s">
        <v>213</v>
      </c>
      <c r="I1099" s="58" t="s">
        <v>11019</v>
      </c>
      <c r="J1099" s="58"/>
      <c r="K1099" s="58"/>
    </row>
    <row r="1100" spans="2:11" x14ac:dyDescent="0.2">
      <c r="B1100" s="58" t="s">
        <v>11020</v>
      </c>
      <c r="C1100" s="58" t="s">
        <v>316</v>
      </c>
      <c r="D1100" s="60" t="s">
        <v>524</v>
      </c>
      <c r="E1100" s="60" t="s">
        <v>24</v>
      </c>
      <c r="F1100" s="58" t="s">
        <v>8572</v>
      </c>
      <c r="G1100" s="58" t="s">
        <v>212</v>
      </c>
      <c r="H1100" s="58" t="s">
        <v>213</v>
      </c>
      <c r="I1100" s="58" t="s">
        <v>11021</v>
      </c>
      <c r="J1100" s="58"/>
      <c r="K1100" s="58"/>
    </row>
    <row r="1101" spans="2:11" x14ac:dyDescent="0.2">
      <c r="B1101" s="58" t="s">
        <v>11022</v>
      </c>
      <c r="C1101" s="58" t="s">
        <v>316</v>
      </c>
      <c r="D1101" s="60" t="s">
        <v>524</v>
      </c>
      <c r="E1101" s="60" t="s">
        <v>25</v>
      </c>
      <c r="F1101" s="58" t="s">
        <v>8574</v>
      </c>
      <c r="G1101" s="58" t="s">
        <v>212</v>
      </c>
      <c r="H1101" s="58" t="s">
        <v>213</v>
      </c>
      <c r="I1101" s="58" t="s">
        <v>8575</v>
      </c>
      <c r="J1101" s="58"/>
      <c r="K1101" s="58"/>
    </row>
    <row r="1102" spans="2:11" x14ac:dyDescent="0.2">
      <c r="B1102" s="58" t="s">
        <v>11023</v>
      </c>
      <c r="C1102" s="58" t="s">
        <v>316</v>
      </c>
      <c r="D1102" s="60" t="s">
        <v>526</v>
      </c>
      <c r="E1102" s="60" t="s">
        <v>16</v>
      </c>
      <c r="F1102" s="58" t="s">
        <v>8577</v>
      </c>
      <c r="G1102" s="58" t="s">
        <v>212</v>
      </c>
      <c r="H1102" s="58" t="s">
        <v>219</v>
      </c>
      <c r="I1102" s="58"/>
      <c r="J1102" s="58" t="s">
        <v>582</v>
      </c>
      <c r="K1102" s="58"/>
    </row>
    <row r="1103" spans="2:11" x14ac:dyDescent="0.2">
      <c r="B1103" s="58" t="s">
        <v>11024</v>
      </c>
      <c r="C1103" s="58" t="s">
        <v>316</v>
      </c>
      <c r="D1103" s="60" t="s">
        <v>526</v>
      </c>
      <c r="E1103" s="60" t="s">
        <v>17</v>
      </c>
      <c r="F1103" s="58" t="s">
        <v>8579</v>
      </c>
      <c r="G1103" s="58" t="s">
        <v>212</v>
      </c>
      <c r="H1103" s="58" t="s">
        <v>219</v>
      </c>
      <c r="I1103" s="58"/>
      <c r="J1103" s="58" t="s">
        <v>582</v>
      </c>
      <c r="K1103" s="58"/>
    </row>
    <row r="1104" spans="2:11" x14ac:dyDescent="0.2">
      <c r="B1104" s="58" t="s">
        <v>11025</v>
      </c>
      <c r="C1104" s="58" t="s">
        <v>316</v>
      </c>
      <c r="D1104" s="60" t="s">
        <v>526</v>
      </c>
      <c r="E1104" s="60" t="s">
        <v>18</v>
      </c>
      <c r="F1104" s="58" t="s">
        <v>8581</v>
      </c>
      <c r="G1104" s="58" t="s">
        <v>212</v>
      </c>
      <c r="H1104" s="58" t="s">
        <v>219</v>
      </c>
      <c r="I1104" s="58"/>
      <c r="J1104" s="58" t="s">
        <v>582</v>
      </c>
      <c r="K1104" s="58"/>
    </row>
    <row r="1105" spans="2:11" x14ac:dyDescent="0.2">
      <c r="B1105" s="58" t="s">
        <v>11026</v>
      </c>
      <c r="C1105" s="58" t="s">
        <v>316</v>
      </c>
      <c r="D1105" s="60" t="s">
        <v>526</v>
      </c>
      <c r="E1105" s="60" t="s">
        <v>19</v>
      </c>
      <c r="F1105" s="58" t="s">
        <v>8583</v>
      </c>
      <c r="G1105" s="58" t="s">
        <v>212</v>
      </c>
      <c r="H1105" s="58" t="s">
        <v>219</v>
      </c>
      <c r="I1105" s="58"/>
      <c r="J1105" s="58" t="s">
        <v>582</v>
      </c>
      <c r="K1105" s="58"/>
    </row>
    <row r="1106" spans="2:11" x14ac:dyDescent="0.2">
      <c r="B1106" s="58" t="s">
        <v>11027</v>
      </c>
      <c r="C1106" s="58" t="s">
        <v>316</v>
      </c>
      <c r="D1106" s="60" t="s">
        <v>526</v>
      </c>
      <c r="E1106" s="60" t="s">
        <v>20</v>
      </c>
      <c r="F1106" s="58" t="s">
        <v>8585</v>
      </c>
      <c r="G1106" s="58" t="s">
        <v>212</v>
      </c>
      <c r="H1106" s="58" t="s">
        <v>219</v>
      </c>
      <c r="I1106" s="58"/>
      <c r="J1106" s="58" t="s">
        <v>582</v>
      </c>
      <c r="K1106" s="58"/>
    </row>
    <row r="1107" spans="2:11" x14ac:dyDescent="0.2">
      <c r="B1107" s="58" t="s">
        <v>11028</v>
      </c>
      <c r="C1107" s="58" t="s">
        <v>316</v>
      </c>
      <c r="D1107" s="60" t="s">
        <v>526</v>
      </c>
      <c r="E1107" s="60" t="s">
        <v>21</v>
      </c>
      <c r="F1107" s="58" t="s">
        <v>8587</v>
      </c>
      <c r="G1107" s="58" t="s">
        <v>212</v>
      </c>
      <c r="H1107" s="58" t="s">
        <v>219</v>
      </c>
      <c r="I1107" s="58"/>
      <c r="J1107" s="58" t="s">
        <v>582</v>
      </c>
      <c r="K1107" s="58"/>
    </row>
    <row r="1108" spans="2:11" x14ac:dyDescent="0.2">
      <c r="B1108" s="58" t="s">
        <v>11029</v>
      </c>
      <c r="C1108" s="58" t="s">
        <v>316</v>
      </c>
      <c r="D1108" s="60" t="s">
        <v>526</v>
      </c>
      <c r="E1108" s="60" t="s">
        <v>22</v>
      </c>
      <c r="F1108" s="58" t="s">
        <v>8589</v>
      </c>
      <c r="G1108" s="58" t="s">
        <v>212</v>
      </c>
      <c r="H1108" s="58" t="s">
        <v>213</v>
      </c>
      <c r="I1108" s="58" t="s">
        <v>8590</v>
      </c>
      <c r="J1108" s="58"/>
      <c r="K1108" s="58"/>
    </row>
    <row r="1109" spans="2:11" x14ac:dyDescent="0.2">
      <c r="B1109" s="58" t="s">
        <v>11030</v>
      </c>
      <c r="C1109" s="58" t="s">
        <v>316</v>
      </c>
      <c r="D1109" s="60" t="s">
        <v>526</v>
      </c>
      <c r="E1109" s="60" t="s">
        <v>23</v>
      </c>
      <c r="F1109" s="58" t="s">
        <v>8592</v>
      </c>
      <c r="G1109" s="58" t="s">
        <v>212</v>
      </c>
      <c r="H1109" s="58" t="s">
        <v>219</v>
      </c>
      <c r="I1109" s="58"/>
      <c r="J1109" s="58" t="s">
        <v>582</v>
      </c>
      <c r="K1109" s="58"/>
    </row>
    <row r="1110" spans="2:11" x14ac:dyDescent="0.2">
      <c r="B1110" s="58" t="s">
        <v>11031</v>
      </c>
      <c r="C1110" s="58" t="s">
        <v>316</v>
      </c>
      <c r="D1110" s="60" t="s">
        <v>526</v>
      </c>
      <c r="E1110" s="60" t="s">
        <v>24</v>
      </c>
      <c r="F1110" s="58" t="s">
        <v>8594</v>
      </c>
      <c r="G1110" s="58" t="s">
        <v>212</v>
      </c>
      <c r="H1110" s="58" t="s">
        <v>219</v>
      </c>
      <c r="I1110" s="58"/>
      <c r="J1110" s="58" t="s">
        <v>582</v>
      </c>
      <c r="K1110" s="58"/>
    </row>
    <row r="1111" spans="2:11" x14ac:dyDescent="0.2">
      <c r="B1111" s="58" t="s">
        <v>11032</v>
      </c>
      <c r="C1111" s="58" t="s">
        <v>316</v>
      </c>
      <c r="D1111" s="60" t="s">
        <v>526</v>
      </c>
      <c r="E1111" s="60" t="s">
        <v>25</v>
      </c>
      <c r="F1111" s="58" t="s">
        <v>8596</v>
      </c>
      <c r="G1111" s="58" t="s">
        <v>212</v>
      </c>
      <c r="H1111" s="58" t="s">
        <v>213</v>
      </c>
      <c r="I1111" s="60" t="s">
        <v>8597</v>
      </c>
      <c r="J1111" s="58"/>
      <c r="K1111" s="58"/>
    </row>
    <row r="1112" spans="2:11" x14ac:dyDescent="0.2">
      <c r="B1112" s="58" t="s">
        <v>11033</v>
      </c>
      <c r="C1112" s="58" t="s">
        <v>316</v>
      </c>
      <c r="D1112" s="60" t="s">
        <v>528</v>
      </c>
      <c r="E1112" s="60" t="s">
        <v>16</v>
      </c>
      <c r="F1112" s="58" t="s">
        <v>8599</v>
      </c>
      <c r="G1112" s="58" t="s">
        <v>212</v>
      </c>
      <c r="H1112" s="58" t="s">
        <v>219</v>
      </c>
      <c r="I1112" s="60"/>
      <c r="J1112" s="58" t="s">
        <v>582</v>
      </c>
      <c r="K1112" s="58"/>
    </row>
    <row r="1113" spans="2:11" x14ac:dyDescent="0.2">
      <c r="B1113" s="58" t="s">
        <v>11034</v>
      </c>
      <c r="C1113" s="58" t="s">
        <v>316</v>
      </c>
      <c r="D1113" s="60" t="s">
        <v>528</v>
      </c>
      <c r="E1113" s="60" t="s">
        <v>17</v>
      </c>
      <c r="F1113" s="58" t="s">
        <v>8601</v>
      </c>
      <c r="G1113" s="58" t="s">
        <v>212</v>
      </c>
      <c r="H1113" s="58" t="s">
        <v>219</v>
      </c>
      <c r="I1113" s="58"/>
      <c r="J1113" s="58" t="s">
        <v>582</v>
      </c>
      <c r="K1113" s="58"/>
    </row>
    <row r="1114" spans="2:11" x14ac:dyDescent="0.2">
      <c r="B1114" s="58" t="s">
        <v>11035</v>
      </c>
      <c r="C1114" s="58" t="s">
        <v>316</v>
      </c>
      <c r="D1114" s="60" t="s">
        <v>528</v>
      </c>
      <c r="E1114" s="60" t="s">
        <v>18</v>
      </c>
      <c r="F1114" s="58" t="s">
        <v>8603</v>
      </c>
      <c r="G1114" s="58" t="s">
        <v>212</v>
      </c>
      <c r="H1114" s="58" t="s">
        <v>219</v>
      </c>
      <c r="I1114" s="58"/>
      <c r="J1114" s="58" t="s">
        <v>582</v>
      </c>
      <c r="K1114" s="58"/>
    </row>
    <row r="1115" spans="2:11" x14ac:dyDescent="0.2">
      <c r="B1115" s="58" t="s">
        <v>11036</v>
      </c>
      <c r="C1115" s="58" t="s">
        <v>316</v>
      </c>
      <c r="D1115" s="60" t="s">
        <v>528</v>
      </c>
      <c r="E1115" s="60" t="s">
        <v>19</v>
      </c>
      <c r="F1115" s="58" t="s">
        <v>8605</v>
      </c>
      <c r="G1115" s="58" t="s">
        <v>212</v>
      </c>
      <c r="H1115" s="58" t="s">
        <v>219</v>
      </c>
      <c r="I1115" s="58"/>
      <c r="J1115" s="58" t="s">
        <v>582</v>
      </c>
      <c r="K1115" s="58"/>
    </row>
    <row r="1116" spans="2:11" x14ac:dyDescent="0.2">
      <c r="B1116" s="58" t="s">
        <v>11037</v>
      </c>
      <c r="C1116" s="58" t="s">
        <v>316</v>
      </c>
      <c r="D1116" s="60" t="s">
        <v>528</v>
      </c>
      <c r="E1116" s="60" t="s">
        <v>20</v>
      </c>
      <c r="F1116" s="58" t="s">
        <v>8607</v>
      </c>
      <c r="G1116" s="58" t="s">
        <v>212</v>
      </c>
      <c r="H1116" s="58" t="s">
        <v>219</v>
      </c>
      <c r="I1116" s="58"/>
      <c r="J1116" s="58" t="s">
        <v>582</v>
      </c>
      <c r="K1116" s="58"/>
    </row>
    <row r="1117" spans="2:11" x14ac:dyDescent="0.2">
      <c r="B1117" s="58" t="s">
        <v>11038</v>
      </c>
      <c r="C1117" s="58" t="s">
        <v>316</v>
      </c>
      <c r="D1117" s="60" t="s">
        <v>528</v>
      </c>
      <c r="E1117" s="60" t="s">
        <v>21</v>
      </c>
      <c r="F1117" s="58" t="s">
        <v>8609</v>
      </c>
      <c r="G1117" s="58" t="s">
        <v>212</v>
      </c>
      <c r="H1117" s="58" t="s">
        <v>219</v>
      </c>
      <c r="I1117" s="58"/>
      <c r="J1117" s="58" t="s">
        <v>582</v>
      </c>
      <c r="K1117" s="58"/>
    </row>
    <row r="1118" spans="2:11" x14ac:dyDescent="0.2">
      <c r="B1118" s="58" t="s">
        <v>11039</v>
      </c>
      <c r="C1118" s="58" t="s">
        <v>316</v>
      </c>
      <c r="D1118" s="60" t="s">
        <v>528</v>
      </c>
      <c r="E1118" s="60" t="s">
        <v>22</v>
      </c>
      <c r="F1118" s="58" t="s">
        <v>8611</v>
      </c>
      <c r="G1118" s="58" t="s">
        <v>212</v>
      </c>
      <c r="H1118" s="58" t="s">
        <v>213</v>
      </c>
      <c r="I1118" s="58" t="s">
        <v>8612</v>
      </c>
      <c r="J1118" s="58"/>
      <c r="K1118" s="58"/>
    </row>
    <row r="1119" spans="2:11" x14ac:dyDescent="0.2">
      <c r="B1119" s="58" t="s">
        <v>11040</v>
      </c>
      <c r="C1119" s="58" t="s">
        <v>316</v>
      </c>
      <c r="D1119" s="60" t="s">
        <v>528</v>
      </c>
      <c r="E1119" s="60" t="s">
        <v>23</v>
      </c>
      <c r="F1119" s="58" t="s">
        <v>8614</v>
      </c>
      <c r="G1119" s="58" t="s">
        <v>212</v>
      </c>
      <c r="H1119" s="58" t="s">
        <v>219</v>
      </c>
      <c r="I1119" s="58"/>
      <c r="J1119" s="58" t="s">
        <v>582</v>
      </c>
      <c r="K1119" s="58"/>
    </row>
    <row r="1120" spans="2:11" x14ac:dyDescent="0.2">
      <c r="B1120" s="58" t="s">
        <v>11041</v>
      </c>
      <c r="C1120" s="58" t="s">
        <v>316</v>
      </c>
      <c r="D1120" s="60" t="s">
        <v>528</v>
      </c>
      <c r="E1120" s="60" t="s">
        <v>24</v>
      </c>
      <c r="F1120" s="58" t="s">
        <v>8616</v>
      </c>
      <c r="G1120" s="58" t="s">
        <v>212</v>
      </c>
      <c r="H1120" s="58" t="s">
        <v>219</v>
      </c>
      <c r="I1120" s="58"/>
      <c r="J1120" s="58" t="s">
        <v>582</v>
      </c>
      <c r="K1120" s="58"/>
    </row>
    <row r="1121" spans="2:11" x14ac:dyDescent="0.2">
      <c r="B1121" s="58" t="s">
        <v>11042</v>
      </c>
      <c r="C1121" s="58" t="s">
        <v>316</v>
      </c>
      <c r="D1121" s="60" t="s">
        <v>528</v>
      </c>
      <c r="E1121" s="60" t="s">
        <v>25</v>
      </c>
      <c r="F1121" s="58" t="s">
        <v>8618</v>
      </c>
      <c r="G1121" s="58" t="s">
        <v>212</v>
      </c>
      <c r="H1121" s="58" t="s">
        <v>213</v>
      </c>
      <c r="I1121" s="58" t="s">
        <v>8619</v>
      </c>
      <c r="J1121" s="58"/>
      <c r="K1121" s="58"/>
    </row>
    <row r="1122" spans="2:11" x14ac:dyDescent="0.2">
      <c r="B1122" s="58" t="s">
        <v>11043</v>
      </c>
      <c r="C1122" s="58" t="s">
        <v>316</v>
      </c>
      <c r="D1122" s="60" t="s">
        <v>530</v>
      </c>
      <c r="E1122" s="60" t="s">
        <v>16</v>
      </c>
      <c r="F1122" s="58" t="s">
        <v>8621</v>
      </c>
      <c r="G1122" s="58" t="s">
        <v>212</v>
      </c>
      <c r="H1122" s="58" t="s">
        <v>219</v>
      </c>
      <c r="I1122" s="58"/>
      <c r="J1122" s="58" t="s">
        <v>582</v>
      </c>
      <c r="K1122" s="58"/>
    </row>
    <row r="1123" spans="2:11" x14ac:dyDescent="0.2">
      <c r="B1123" s="58" t="s">
        <v>11044</v>
      </c>
      <c r="C1123" s="58" t="s">
        <v>316</v>
      </c>
      <c r="D1123" s="60" t="s">
        <v>530</v>
      </c>
      <c r="E1123" s="60" t="s">
        <v>17</v>
      </c>
      <c r="F1123" s="58" t="s">
        <v>8623</v>
      </c>
      <c r="G1123" s="58" t="s">
        <v>212</v>
      </c>
      <c r="H1123" s="58" t="s">
        <v>219</v>
      </c>
      <c r="I1123" s="58"/>
      <c r="J1123" s="58" t="s">
        <v>582</v>
      </c>
      <c r="K1123" s="58"/>
    </row>
    <row r="1124" spans="2:11" x14ac:dyDescent="0.2">
      <c r="B1124" s="58" t="s">
        <v>11045</v>
      </c>
      <c r="C1124" s="58" t="s">
        <v>316</v>
      </c>
      <c r="D1124" s="60" t="s">
        <v>530</v>
      </c>
      <c r="E1124" s="60" t="s">
        <v>18</v>
      </c>
      <c r="F1124" s="58" t="s">
        <v>8625</v>
      </c>
      <c r="G1124" s="58" t="s">
        <v>212</v>
      </c>
      <c r="H1124" s="58" t="s">
        <v>219</v>
      </c>
      <c r="I1124" s="58"/>
      <c r="J1124" s="58" t="s">
        <v>582</v>
      </c>
      <c r="K1124" s="58"/>
    </row>
    <row r="1125" spans="2:11" x14ac:dyDescent="0.2">
      <c r="B1125" s="58" t="s">
        <v>11046</v>
      </c>
      <c r="C1125" s="58" t="s">
        <v>316</v>
      </c>
      <c r="D1125" s="60" t="s">
        <v>530</v>
      </c>
      <c r="E1125" s="60" t="s">
        <v>19</v>
      </c>
      <c r="F1125" s="58" t="s">
        <v>8627</v>
      </c>
      <c r="G1125" s="58" t="s">
        <v>212</v>
      </c>
      <c r="H1125" s="58" t="s">
        <v>219</v>
      </c>
      <c r="I1125" s="60"/>
      <c r="J1125" s="58" t="s">
        <v>582</v>
      </c>
      <c r="K1125" s="58"/>
    </row>
    <row r="1126" spans="2:11" x14ac:dyDescent="0.2">
      <c r="B1126" s="58" t="s">
        <v>11047</v>
      </c>
      <c r="C1126" s="58" t="s">
        <v>316</v>
      </c>
      <c r="D1126" s="60" t="s">
        <v>530</v>
      </c>
      <c r="E1126" s="60" t="s">
        <v>20</v>
      </c>
      <c r="F1126" s="58" t="s">
        <v>8629</v>
      </c>
      <c r="G1126" s="58" t="s">
        <v>212</v>
      </c>
      <c r="H1126" s="58" t="s">
        <v>219</v>
      </c>
      <c r="I1126" s="60"/>
      <c r="J1126" s="58" t="s">
        <v>582</v>
      </c>
      <c r="K1126" s="58"/>
    </row>
    <row r="1127" spans="2:11" x14ac:dyDescent="0.2">
      <c r="B1127" s="58" t="s">
        <v>11048</v>
      </c>
      <c r="C1127" s="58" t="s">
        <v>316</v>
      </c>
      <c r="D1127" s="60" t="s">
        <v>530</v>
      </c>
      <c r="E1127" s="60" t="s">
        <v>21</v>
      </c>
      <c r="F1127" s="58" t="s">
        <v>8631</v>
      </c>
      <c r="G1127" s="58" t="s">
        <v>212</v>
      </c>
      <c r="H1127" s="58" t="s">
        <v>219</v>
      </c>
      <c r="I1127" s="58"/>
      <c r="J1127" s="58" t="s">
        <v>582</v>
      </c>
      <c r="K1127" s="58"/>
    </row>
    <row r="1128" spans="2:11" x14ac:dyDescent="0.2">
      <c r="B1128" s="58" t="s">
        <v>11049</v>
      </c>
      <c r="C1128" s="58" t="s">
        <v>316</v>
      </c>
      <c r="D1128" s="60" t="s">
        <v>530</v>
      </c>
      <c r="E1128" s="60" t="s">
        <v>22</v>
      </c>
      <c r="F1128" s="58" t="s">
        <v>8633</v>
      </c>
      <c r="G1128" s="58" t="s">
        <v>212</v>
      </c>
      <c r="H1128" s="58" t="s">
        <v>213</v>
      </c>
      <c r="I1128" s="58" t="s">
        <v>8634</v>
      </c>
      <c r="J1128" s="58"/>
      <c r="K1128" s="58"/>
    </row>
    <row r="1129" spans="2:11" x14ac:dyDescent="0.2">
      <c r="B1129" s="58" t="s">
        <v>11050</v>
      </c>
      <c r="C1129" s="58" t="s">
        <v>316</v>
      </c>
      <c r="D1129" s="60" t="s">
        <v>530</v>
      </c>
      <c r="E1129" s="60" t="s">
        <v>23</v>
      </c>
      <c r="F1129" s="58" t="s">
        <v>8636</v>
      </c>
      <c r="G1129" s="58" t="s">
        <v>212</v>
      </c>
      <c r="H1129" s="58" t="s">
        <v>219</v>
      </c>
      <c r="I1129" s="58"/>
      <c r="J1129" s="58" t="s">
        <v>582</v>
      </c>
      <c r="K1129" s="58"/>
    </row>
    <row r="1130" spans="2:11" x14ac:dyDescent="0.2">
      <c r="B1130" s="58" t="s">
        <v>11051</v>
      </c>
      <c r="C1130" s="58" t="s">
        <v>316</v>
      </c>
      <c r="D1130" s="60" t="s">
        <v>530</v>
      </c>
      <c r="E1130" s="60" t="s">
        <v>24</v>
      </c>
      <c r="F1130" s="58" t="s">
        <v>8638</v>
      </c>
      <c r="G1130" s="58" t="s">
        <v>212</v>
      </c>
      <c r="H1130" s="58" t="s">
        <v>219</v>
      </c>
      <c r="I1130" s="58"/>
      <c r="J1130" s="58" t="s">
        <v>582</v>
      </c>
      <c r="K1130" s="58"/>
    </row>
    <row r="1131" spans="2:11" x14ac:dyDescent="0.2">
      <c r="B1131" s="58" t="s">
        <v>11052</v>
      </c>
      <c r="C1131" s="58" t="s">
        <v>316</v>
      </c>
      <c r="D1131" s="60" t="s">
        <v>530</v>
      </c>
      <c r="E1131" s="60" t="s">
        <v>25</v>
      </c>
      <c r="F1131" s="58" t="s">
        <v>8640</v>
      </c>
      <c r="G1131" s="58" t="s">
        <v>212</v>
      </c>
      <c r="H1131" s="58" t="s">
        <v>213</v>
      </c>
      <c r="I1131" s="58" t="s">
        <v>8641</v>
      </c>
      <c r="J1131" s="58"/>
      <c r="K1131" s="58"/>
    </row>
    <row r="1132" spans="2:11" x14ac:dyDescent="0.2">
      <c r="B1132" s="58" t="s">
        <v>11053</v>
      </c>
      <c r="C1132" s="58" t="s">
        <v>316</v>
      </c>
      <c r="D1132" s="60" t="s">
        <v>532</v>
      </c>
      <c r="E1132" s="60" t="s">
        <v>16</v>
      </c>
      <c r="F1132" s="58" t="s">
        <v>8643</v>
      </c>
      <c r="G1132" s="58" t="s">
        <v>212</v>
      </c>
      <c r="H1132" s="58" t="s">
        <v>219</v>
      </c>
      <c r="I1132" s="58"/>
      <c r="J1132" s="58" t="s">
        <v>582</v>
      </c>
      <c r="K1132" s="58"/>
    </row>
    <row r="1133" spans="2:11" x14ac:dyDescent="0.2">
      <c r="B1133" s="58" t="s">
        <v>11054</v>
      </c>
      <c r="C1133" s="58" t="s">
        <v>316</v>
      </c>
      <c r="D1133" s="60" t="s">
        <v>532</v>
      </c>
      <c r="E1133" s="60" t="s">
        <v>17</v>
      </c>
      <c r="F1133" s="58" t="s">
        <v>8645</v>
      </c>
      <c r="G1133" s="58" t="s">
        <v>212</v>
      </c>
      <c r="H1133" s="58" t="s">
        <v>219</v>
      </c>
      <c r="I1133" s="58"/>
      <c r="J1133" s="58" t="s">
        <v>582</v>
      </c>
      <c r="K1133" s="58"/>
    </row>
    <row r="1134" spans="2:11" x14ac:dyDescent="0.2">
      <c r="B1134" s="58" t="s">
        <v>11055</v>
      </c>
      <c r="C1134" s="58" t="s">
        <v>316</v>
      </c>
      <c r="D1134" s="60" t="s">
        <v>532</v>
      </c>
      <c r="E1134" s="60" t="s">
        <v>18</v>
      </c>
      <c r="F1134" s="58" t="s">
        <v>8647</v>
      </c>
      <c r="G1134" s="58" t="s">
        <v>212</v>
      </c>
      <c r="H1134" s="58" t="s">
        <v>219</v>
      </c>
      <c r="I1134" s="58"/>
      <c r="J1134" s="58" t="s">
        <v>582</v>
      </c>
      <c r="K1134" s="58"/>
    </row>
    <row r="1135" spans="2:11" x14ac:dyDescent="0.2">
      <c r="B1135" s="58" t="s">
        <v>11056</v>
      </c>
      <c r="C1135" s="58" t="s">
        <v>316</v>
      </c>
      <c r="D1135" s="60" t="s">
        <v>532</v>
      </c>
      <c r="E1135" s="60" t="s">
        <v>19</v>
      </c>
      <c r="F1135" s="58" t="s">
        <v>8649</v>
      </c>
      <c r="G1135" s="58" t="s">
        <v>212</v>
      </c>
      <c r="H1135" s="58" t="s">
        <v>219</v>
      </c>
      <c r="I1135" s="58"/>
      <c r="J1135" s="58" t="s">
        <v>582</v>
      </c>
      <c r="K1135" s="58"/>
    </row>
    <row r="1136" spans="2:11" x14ac:dyDescent="0.2">
      <c r="B1136" s="58" t="s">
        <v>11057</v>
      </c>
      <c r="C1136" s="58" t="s">
        <v>316</v>
      </c>
      <c r="D1136" s="60" t="s">
        <v>532</v>
      </c>
      <c r="E1136" s="60" t="s">
        <v>20</v>
      </c>
      <c r="F1136" s="58" t="s">
        <v>8651</v>
      </c>
      <c r="G1136" s="58" t="s">
        <v>212</v>
      </c>
      <c r="H1136" s="58" t="s">
        <v>219</v>
      </c>
      <c r="I1136" s="58"/>
      <c r="J1136" s="58" t="s">
        <v>582</v>
      </c>
      <c r="K1136" s="58"/>
    </row>
    <row r="1137" spans="2:11" x14ac:dyDescent="0.2">
      <c r="B1137" s="58" t="s">
        <v>11058</v>
      </c>
      <c r="C1137" s="58" t="s">
        <v>316</v>
      </c>
      <c r="D1137" s="60" t="s">
        <v>532</v>
      </c>
      <c r="E1137" s="60" t="s">
        <v>21</v>
      </c>
      <c r="F1137" s="58" t="s">
        <v>8653</v>
      </c>
      <c r="G1137" s="58" t="s">
        <v>212</v>
      </c>
      <c r="H1137" s="58" t="s">
        <v>219</v>
      </c>
      <c r="I1137" s="58"/>
      <c r="J1137" s="58" t="s">
        <v>582</v>
      </c>
      <c r="K1137" s="58"/>
    </row>
    <row r="1138" spans="2:11" x14ac:dyDescent="0.2">
      <c r="B1138" s="58" t="s">
        <v>11059</v>
      </c>
      <c r="C1138" s="58" t="s">
        <v>316</v>
      </c>
      <c r="D1138" s="60" t="s">
        <v>532</v>
      </c>
      <c r="E1138" s="60" t="s">
        <v>22</v>
      </c>
      <c r="F1138" s="58" t="s">
        <v>8655</v>
      </c>
      <c r="G1138" s="58" t="s">
        <v>212</v>
      </c>
      <c r="H1138" s="58" t="s">
        <v>213</v>
      </c>
      <c r="I1138" s="58" t="s">
        <v>8656</v>
      </c>
      <c r="J1138" s="58"/>
      <c r="K1138" s="58"/>
    </row>
    <row r="1139" spans="2:11" x14ac:dyDescent="0.2">
      <c r="B1139" s="58" t="s">
        <v>11060</v>
      </c>
      <c r="C1139" s="58" t="s">
        <v>316</v>
      </c>
      <c r="D1139" s="60" t="s">
        <v>532</v>
      </c>
      <c r="E1139" s="60" t="s">
        <v>23</v>
      </c>
      <c r="F1139" s="58" t="s">
        <v>8658</v>
      </c>
      <c r="G1139" s="58" t="s">
        <v>212</v>
      </c>
      <c r="H1139" s="58" t="s">
        <v>219</v>
      </c>
      <c r="I1139" s="60"/>
      <c r="J1139" s="58" t="s">
        <v>582</v>
      </c>
      <c r="K1139" s="58"/>
    </row>
    <row r="1140" spans="2:11" x14ac:dyDescent="0.2">
      <c r="B1140" s="58" t="s">
        <v>11061</v>
      </c>
      <c r="C1140" s="58" t="s">
        <v>316</v>
      </c>
      <c r="D1140" s="60" t="s">
        <v>532</v>
      </c>
      <c r="E1140" s="60" t="s">
        <v>24</v>
      </c>
      <c r="F1140" s="58" t="s">
        <v>8660</v>
      </c>
      <c r="G1140" s="58" t="s">
        <v>212</v>
      </c>
      <c r="H1140" s="58" t="s">
        <v>219</v>
      </c>
      <c r="I1140" s="60"/>
      <c r="J1140" s="58" t="s">
        <v>582</v>
      </c>
      <c r="K1140" s="58"/>
    </row>
    <row r="1141" spans="2:11" x14ac:dyDescent="0.2">
      <c r="B1141" s="58" t="s">
        <v>11062</v>
      </c>
      <c r="C1141" s="58" t="s">
        <v>316</v>
      </c>
      <c r="D1141" s="60" t="s">
        <v>532</v>
      </c>
      <c r="E1141" s="60" t="s">
        <v>25</v>
      </c>
      <c r="F1141" s="58" t="s">
        <v>8662</v>
      </c>
      <c r="G1141" s="58" t="s">
        <v>212</v>
      </c>
      <c r="H1141" s="58" t="s">
        <v>213</v>
      </c>
      <c r="I1141" s="60" t="s">
        <v>8663</v>
      </c>
      <c r="J1141" s="58"/>
      <c r="K1141" s="58"/>
    </row>
    <row r="1142" spans="2:11" x14ac:dyDescent="0.2">
      <c r="B1142" s="58" t="s">
        <v>11063</v>
      </c>
      <c r="C1142" s="58" t="s">
        <v>316</v>
      </c>
      <c r="D1142" s="60" t="s">
        <v>534</v>
      </c>
      <c r="E1142" s="60" t="s">
        <v>16</v>
      </c>
      <c r="F1142" s="58" t="s">
        <v>8665</v>
      </c>
      <c r="G1142" s="58" t="s">
        <v>212</v>
      </c>
      <c r="H1142" s="58" t="s">
        <v>219</v>
      </c>
      <c r="I1142" s="60"/>
      <c r="J1142" s="58" t="s">
        <v>582</v>
      </c>
      <c r="K1142" s="58"/>
    </row>
    <row r="1143" spans="2:11" x14ac:dyDescent="0.2">
      <c r="B1143" s="58" t="s">
        <v>11064</v>
      </c>
      <c r="C1143" s="58" t="s">
        <v>316</v>
      </c>
      <c r="D1143" s="60" t="s">
        <v>534</v>
      </c>
      <c r="E1143" s="60" t="s">
        <v>17</v>
      </c>
      <c r="F1143" s="58" t="s">
        <v>8667</v>
      </c>
      <c r="G1143" s="58" t="s">
        <v>212</v>
      </c>
      <c r="H1143" s="58" t="s">
        <v>219</v>
      </c>
      <c r="I1143" s="60"/>
      <c r="J1143" s="58" t="s">
        <v>582</v>
      </c>
      <c r="K1143" s="58"/>
    </row>
    <row r="1144" spans="2:11" x14ac:dyDescent="0.2">
      <c r="B1144" s="58" t="s">
        <v>11065</v>
      </c>
      <c r="C1144" s="58" t="s">
        <v>316</v>
      </c>
      <c r="D1144" s="60" t="s">
        <v>534</v>
      </c>
      <c r="E1144" s="60" t="s">
        <v>18</v>
      </c>
      <c r="F1144" s="58" t="s">
        <v>8669</v>
      </c>
      <c r="G1144" s="58" t="s">
        <v>212</v>
      </c>
      <c r="H1144" s="58" t="s">
        <v>219</v>
      </c>
      <c r="I1144" s="60"/>
      <c r="J1144" s="58" t="s">
        <v>582</v>
      </c>
      <c r="K1144" s="58"/>
    </row>
    <row r="1145" spans="2:11" x14ac:dyDescent="0.2">
      <c r="B1145" s="58" t="s">
        <v>11066</v>
      </c>
      <c r="C1145" s="58" t="s">
        <v>316</v>
      </c>
      <c r="D1145" s="60" t="s">
        <v>534</v>
      </c>
      <c r="E1145" s="60" t="s">
        <v>19</v>
      </c>
      <c r="F1145" s="58" t="s">
        <v>8671</v>
      </c>
      <c r="G1145" s="58" t="s">
        <v>212</v>
      </c>
      <c r="H1145" s="58" t="s">
        <v>219</v>
      </c>
      <c r="I1145" s="60"/>
      <c r="J1145" s="58" t="s">
        <v>582</v>
      </c>
      <c r="K1145" s="58"/>
    </row>
    <row r="1146" spans="2:11" x14ac:dyDescent="0.2">
      <c r="B1146" s="58" t="s">
        <v>11067</v>
      </c>
      <c r="C1146" s="58" t="s">
        <v>316</v>
      </c>
      <c r="D1146" s="60" t="s">
        <v>534</v>
      </c>
      <c r="E1146" s="60" t="s">
        <v>20</v>
      </c>
      <c r="F1146" s="58" t="s">
        <v>8673</v>
      </c>
      <c r="G1146" s="58" t="s">
        <v>212</v>
      </c>
      <c r="H1146" s="58" t="s">
        <v>219</v>
      </c>
      <c r="I1146" s="60"/>
      <c r="J1146" s="58" t="s">
        <v>582</v>
      </c>
      <c r="K1146" s="58"/>
    </row>
    <row r="1147" spans="2:11" x14ac:dyDescent="0.2">
      <c r="B1147" s="58" t="s">
        <v>11068</v>
      </c>
      <c r="C1147" s="58" t="s">
        <v>316</v>
      </c>
      <c r="D1147" s="60" t="s">
        <v>534</v>
      </c>
      <c r="E1147" s="60" t="s">
        <v>21</v>
      </c>
      <c r="F1147" s="58" t="s">
        <v>8675</v>
      </c>
      <c r="G1147" s="58" t="s">
        <v>212</v>
      </c>
      <c r="H1147" s="58" t="s">
        <v>219</v>
      </c>
      <c r="I1147" s="60"/>
      <c r="J1147" s="58" t="s">
        <v>582</v>
      </c>
      <c r="K1147" s="58"/>
    </row>
    <row r="1148" spans="2:11" x14ac:dyDescent="0.2">
      <c r="B1148" s="58" t="s">
        <v>11069</v>
      </c>
      <c r="C1148" s="58" t="s">
        <v>316</v>
      </c>
      <c r="D1148" s="60" t="s">
        <v>534</v>
      </c>
      <c r="E1148" s="60" t="s">
        <v>22</v>
      </c>
      <c r="F1148" s="58" t="s">
        <v>8677</v>
      </c>
      <c r="G1148" s="58" t="s">
        <v>212</v>
      </c>
      <c r="H1148" s="58" t="s">
        <v>213</v>
      </c>
      <c r="I1148" s="60" t="s">
        <v>8678</v>
      </c>
      <c r="J1148" s="58"/>
      <c r="K1148" s="58"/>
    </row>
    <row r="1149" spans="2:11" x14ac:dyDescent="0.2">
      <c r="B1149" s="58" t="s">
        <v>11070</v>
      </c>
      <c r="C1149" s="58" t="s">
        <v>316</v>
      </c>
      <c r="D1149" s="60" t="s">
        <v>534</v>
      </c>
      <c r="E1149" s="60" t="s">
        <v>23</v>
      </c>
      <c r="F1149" s="58" t="s">
        <v>8680</v>
      </c>
      <c r="G1149" s="58" t="s">
        <v>212</v>
      </c>
      <c r="H1149" s="58" t="s">
        <v>219</v>
      </c>
      <c r="I1149" s="60"/>
      <c r="J1149" s="58" t="s">
        <v>582</v>
      </c>
      <c r="K1149" s="58"/>
    </row>
    <row r="1150" spans="2:11" x14ac:dyDescent="0.2">
      <c r="B1150" s="58" t="s">
        <v>11071</v>
      </c>
      <c r="C1150" s="58" t="s">
        <v>316</v>
      </c>
      <c r="D1150" s="60" t="s">
        <v>534</v>
      </c>
      <c r="E1150" s="60" t="s">
        <v>24</v>
      </c>
      <c r="F1150" s="58" t="s">
        <v>8682</v>
      </c>
      <c r="G1150" s="58" t="s">
        <v>212</v>
      </c>
      <c r="H1150" s="58" t="s">
        <v>219</v>
      </c>
      <c r="I1150" s="60"/>
      <c r="J1150" s="58" t="s">
        <v>582</v>
      </c>
      <c r="K1150" s="58"/>
    </row>
    <row r="1151" spans="2:11" x14ac:dyDescent="0.2">
      <c r="B1151" s="58" t="s">
        <v>11072</v>
      </c>
      <c r="C1151" s="58" t="s">
        <v>316</v>
      </c>
      <c r="D1151" s="60" t="s">
        <v>534</v>
      </c>
      <c r="E1151" s="60" t="s">
        <v>25</v>
      </c>
      <c r="F1151" s="58" t="s">
        <v>8684</v>
      </c>
      <c r="G1151" s="58" t="s">
        <v>212</v>
      </c>
      <c r="H1151" s="58" t="s">
        <v>213</v>
      </c>
      <c r="I1151" s="60" t="s">
        <v>8685</v>
      </c>
      <c r="J1151" s="58"/>
      <c r="K1151" s="58"/>
    </row>
    <row r="1152" spans="2:11" x14ac:dyDescent="0.2">
      <c r="B1152" s="58" t="s">
        <v>11168</v>
      </c>
      <c r="C1152" s="58" t="s">
        <v>316</v>
      </c>
      <c r="D1152" s="60" t="s">
        <v>522</v>
      </c>
      <c r="E1152" s="60" t="s">
        <v>25</v>
      </c>
      <c r="F1152" s="58" t="s">
        <v>8552</v>
      </c>
      <c r="G1152" s="58" t="s">
        <v>214</v>
      </c>
      <c r="H1152" s="58"/>
      <c r="I1152" s="60" t="s">
        <v>11105</v>
      </c>
      <c r="J1152" s="58" t="s">
        <v>409</v>
      </c>
      <c r="K1152" s="58" t="s">
        <v>410</v>
      </c>
    </row>
    <row r="1153" spans="4:9" x14ac:dyDescent="0.2">
      <c r="D1153" s="30"/>
      <c r="E1153" s="30"/>
      <c r="I1153" s="30"/>
    </row>
    <row r="1154" spans="4:9" x14ac:dyDescent="0.2">
      <c r="D1154" s="30"/>
      <c r="E1154" s="30"/>
      <c r="I1154" s="30"/>
    </row>
    <row r="1155" spans="4:9" x14ac:dyDescent="0.2">
      <c r="D1155" s="30"/>
      <c r="E1155" s="30"/>
    </row>
    <row r="1156" spans="4:9" x14ac:dyDescent="0.2">
      <c r="D1156" s="30"/>
      <c r="E1156" s="30"/>
    </row>
    <row r="1157" spans="4:9" x14ac:dyDescent="0.2">
      <c r="D1157" s="30"/>
      <c r="E1157" s="30"/>
    </row>
    <row r="1158" spans="4:9" x14ac:dyDescent="0.2">
      <c r="D1158" s="30"/>
      <c r="E1158" s="30"/>
    </row>
    <row r="1159" spans="4:9" x14ac:dyDescent="0.2">
      <c r="D1159" s="30"/>
      <c r="E1159" s="30"/>
    </row>
    <row r="1160" spans="4:9" x14ac:dyDescent="0.2">
      <c r="D1160" s="30"/>
      <c r="E1160" s="30"/>
    </row>
    <row r="1161" spans="4:9" x14ac:dyDescent="0.2">
      <c r="D1161" s="30"/>
      <c r="E1161" s="30"/>
    </row>
    <row r="1162" spans="4:9" x14ac:dyDescent="0.2">
      <c r="D1162" s="30"/>
      <c r="E1162" s="30"/>
    </row>
    <row r="1163" spans="4:9" x14ac:dyDescent="0.2">
      <c r="D1163" s="30"/>
      <c r="E1163" s="30"/>
    </row>
    <row r="1164" spans="4:9" x14ac:dyDescent="0.2">
      <c r="D1164" s="30"/>
      <c r="E1164" s="30"/>
    </row>
    <row r="1165" spans="4:9" x14ac:dyDescent="0.2">
      <c r="D1165" s="30"/>
      <c r="E1165" s="30"/>
    </row>
    <row r="1166" spans="4:9" x14ac:dyDescent="0.2">
      <c r="D1166" s="30"/>
      <c r="E1166" s="30"/>
    </row>
    <row r="1167" spans="4:9" x14ac:dyDescent="0.2">
      <c r="D1167" s="30"/>
      <c r="E1167" s="30"/>
      <c r="I1167" s="30"/>
    </row>
    <row r="1168" spans="4:9" x14ac:dyDescent="0.2">
      <c r="D1168" s="30"/>
      <c r="E1168" s="30"/>
      <c r="I1168" s="30"/>
    </row>
    <row r="1169" spans="4:9" x14ac:dyDescent="0.2">
      <c r="D1169" s="30"/>
      <c r="E1169" s="30"/>
    </row>
    <row r="1170" spans="4:9" x14ac:dyDescent="0.2">
      <c r="D1170" s="30"/>
      <c r="E1170" s="30"/>
    </row>
    <row r="1171" spans="4:9" x14ac:dyDescent="0.2">
      <c r="D1171" s="30"/>
      <c r="E1171" s="30"/>
    </row>
    <row r="1172" spans="4:9" x14ac:dyDescent="0.2">
      <c r="D1172" s="30"/>
      <c r="E1172" s="30"/>
    </row>
    <row r="1173" spans="4:9" x14ac:dyDescent="0.2">
      <c r="D1173" s="30"/>
      <c r="E1173" s="30"/>
    </row>
    <row r="1174" spans="4:9" x14ac:dyDescent="0.2">
      <c r="D1174" s="30"/>
      <c r="E1174" s="30"/>
    </row>
    <row r="1175" spans="4:9" x14ac:dyDescent="0.2">
      <c r="D1175" s="30"/>
      <c r="E1175" s="30"/>
    </row>
    <row r="1176" spans="4:9" x14ac:dyDescent="0.2">
      <c r="D1176" s="30"/>
      <c r="E1176" s="30"/>
    </row>
    <row r="1177" spans="4:9" x14ac:dyDescent="0.2">
      <c r="D1177" s="30"/>
      <c r="E1177" s="30"/>
    </row>
    <row r="1178" spans="4:9" x14ac:dyDescent="0.2">
      <c r="D1178" s="30"/>
      <c r="E1178" s="30"/>
    </row>
    <row r="1179" spans="4:9" x14ac:dyDescent="0.2">
      <c r="D1179" s="30"/>
      <c r="E1179" s="30"/>
    </row>
    <row r="1180" spans="4:9" x14ac:dyDescent="0.2">
      <c r="D1180" s="30"/>
      <c r="E1180" s="30"/>
    </row>
    <row r="1181" spans="4:9" x14ac:dyDescent="0.2">
      <c r="D1181" s="30"/>
      <c r="E1181" s="30"/>
      <c r="I1181" s="30"/>
    </row>
    <row r="1182" spans="4:9" x14ac:dyDescent="0.2">
      <c r="D1182" s="30"/>
      <c r="E1182" s="30"/>
      <c r="I1182" s="30"/>
    </row>
    <row r="1183" spans="4:9" x14ac:dyDescent="0.2">
      <c r="D1183" s="30"/>
      <c r="E1183" s="30"/>
    </row>
    <row r="1184" spans="4:9" x14ac:dyDescent="0.2">
      <c r="D1184" s="30"/>
      <c r="E1184" s="30"/>
    </row>
    <row r="1185" spans="4:9" x14ac:dyDescent="0.2">
      <c r="D1185" s="30"/>
      <c r="E1185" s="30"/>
    </row>
    <row r="1186" spans="4:9" x14ac:dyDescent="0.2">
      <c r="D1186" s="30"/>
      <c r="E1186" s="30"/>
    </row>
    <row r="1187" spans="4:9" x14ac:dyDescent="0.2">
      <c r="D1187" s="30"/>
      <c r="E1187" s="30"/>
    </row>
    <row r="1188" spans="4:9" x14ac:dyDescent="0.2">
      <c r="D1188" s="30"/>
      <c r="E1188" s="30"/>
    </row>
    <row r="1189" spans="4:9" x14ac:dyDescent="0.2">
      <c r="D1189" s="30"/>
      <c r="E1189" s="30"/>
    </row>
    <row r="1190" spans="4:9" x14ac:dyDescent="0.2">
      <c r="D1190" s="30"/>
      <c r="E1190" s="30"/>
    </row>
    <row r="1191" spans="4:9" x14ac:dyDescent="0.2">
      <c r="D1191" s="30"/>
      <c r="E1191" s="30"/>
    </row>
    <row r="1192" spans="4:9" x14ac:dyDescent="0.2">
      <c r="D1192" s="30"/>
      <c r="E1192" s="30"/>
    </row>
    <row r="1193" spans="4:9" x14ac:dyDescent="0.2">
      <c r="D1193" s="30"/>
      <c r="E1193" s="30"/>
    </row>
    <row r="1194" spans="4:9" x14ac:dyDescent="0.2">
      <c r="D1194" s="30"/>
      <c r="E1194" s="30"/>
    </row>
    <row r="1195" spans="4:9" x14ac:dyDescent="0.2">
      <c r="D1195" s="30"/>
      <c r="E1195" s="30"/>
      <c r="I1195" s="30"/>
    </row>
    <row r="1196" spans="4:9" x14ac:dyDescent="0.2">
      <c r="D1196" s="30"/>
      <c r="E1196" s="30"/>
      <c r="I1196" s="30"/>
    </row>
    <row r="1197" spans="4:9" x14ac:dyDescent="0.2">
      <c r="D1197" s="30"/>
      <c r="E1197" s="30"/>
    </row>
    <row r="1198" spans="4:9" x14ac:dyDescent="0.2">
      <c r="D1198" s="30"/>
      <c r="E1198" s="30"/>
    </row>
    <row r="1199" spans="4:9" x14ac:dyDescent="0.2">
      <c r="D1199" s="30"/>
      <c r="E1199" s="30"/>
    </row>
    <row r="1200" spans="4:9" x14ac:dyDescent="0.2">
      <c r="D1200" s="30"/>
      <c r="E1200" s="30"/>
    </row>
    <row r="1201" spans="4:9" x14ac:dyDescent="0.2">
      <c r="D1201" s="30"/>
      <c r="E1201" s="30"/>
    </row>
    <row r="1202" spans="4:9" x14ac:dyDescent="0.2">
      <c r="D1202" s="30"/>
      <c r="E1202" s="30"/>
    </row>
    <row r="1203" spans="4:9" x14ac:dyDescent="0.2">
      <c r="D1203" s="30"/>
      <c r="E1203" s="30"/>
    </row>
    <row r="1204" spans="4:9" x14ac:dyDescent="0.2">
      <c r="D1204" s="30"/>
      <c r="E1204" s="30"/>
    </row>
    <row r="1205" spans="4:9" x14ac:dyDescent="0.2">
      <c r="D1205" s="30"/>
      <c r="E1205" s="30"/>
    </row>
    <row r="1206" spans="4:9" x14ac:dyDescent="0.2">
      <c r="D1206" s="30"/>
      <c r="E1206" s="30"/>
    </row>
    <row r="1207" spans="4:9" x14ac:dyDescent="0.2">
      <c r="D1207" s="30"/>
      <c r="E1207" s="30"/>
    </row>
    <row r="1208" spans="4:9" x14ac:dyDescent="0.2">
      <c r="D1208" s="30"/>
      <c r="E1208" s="30"/>
    </row>
    <row r="1209" spans="4:9" x14ac:dyDescent="0.2">
      <c r="D1209" s="30"/>
      <c r="E1209" s="30"/>
      <c r="I1209" s="30"/>
    </row>
    <row r="1210" spans="4:9" x14ac:dyDescent="0.2">
      <c r="D1210" s="30"/>
      <c r="E1210" s="30"/>
      <c r="I1210" s="30"/>
    </row>
    <row r="1211" spans="4:9" x14ac:dyDescent="0.2">
      <c r="D1211" s="30"/>
      <c r="E1211" s="30"/>
    </row>
    <row r="1212" spans="4:9" x14ac:dyDescent="0.2">
      <c r="D1212" s="30"/>
      <c r="E1212" s="30"/>
    </row>
    <row r="1213" spans="4:9" x14ac:dyDescent="0.2">
      <c r="D1213" s="30"/>
      <c r="E1213" s="30"/>
    </row>
    <row r="1214" spans="4:9" x14ac:dyDescent="0.2">
      <c r="D1214" s="30"/>
      <c r="E1214" s="30"/>
    </row>
    <row r="1215" spans="4:9" x14ac:dyDescent="0.2">
      <c r="D1215" s="30"/>
      <c r="E1215" s="30"/>
    </row>
    <row r="1216" spans="4:9" x14ac:dyDescent="0.2">
      <c r="D1216" s="30"/>
      <c r="E1216" s="30"/>
    </row>
    <row r="1217" spans="4:9" x14ac:dyDescent="0.2">
      <c r="D1217" s="30"/>
      <c r="E1217" s="30"/>
    </row>
    <row r="1218" spans="4:9" x14ac:dyDescent="0.2">
      <c r="D1218" s="30"/>
      <c r="E1218" s="30"/>
    </row>
    <row r="1219" spans="4:9" x14ac:dyDescent="0.2">
      <c r="D1219" s="30"/>
      <c r="E1219" s="30"/>
    </row>
    <row r="1220" spans="4:9" x14ac:dyDescent="0.2">
      <c r="D1220" s="30"/>
      <c r="E1220" s="30"/>
    </row>
    <row r="1221" spans="4:9" x14ac:dyDescent="0.2">
      <c r="D1221" s="30"/>
      <c r="E1221" s="30"/>
    </row>
    <row r="1222" spans="4:9" x14ac:dyDescent="0.2">
      <c r="D1222" s="30"/>
      <c r="E1222" s="30"/>
    </row>
    <row r="1223" spans="4:9" x14ac:dyDescent="0.2">
      <c r="D1223" s="30"/>
      <c r="E1223" s="30"/>
      <c r="I1223" s="30"/>
    </row>
    <row r="1224" spans="4:9" x14ac:dyDescent="0.2">
      <c r="D1224" s="30"/>
      <c r="E1224" s="30"/>
      <c r="I1224" s="30"/>
    </row>
    <row r="1225" spans="4:9" x14ac:dyDescent="0.2">
      <c r="D1225" s="30"/>
      <c r="E1225" s="30"/>
      <c r="I1225" s="30"/>
    </row>
    <row r="1226" spans="4:9" x14ac:dyDescent="0.2">
      <c r="D1226" s="30"/>
      <c r="E1226" s="30"/>
      <c r="I1226" s="30"/>
    </row>
    <row r="1227" spans="4:9" x14ac:dyDescent="0.2">
      <c r="D1227" s="30"/>
      <c r="E1227" s="30"/>
      <c r="I1227" s="30"/>
    </row>
    <row r="1228" spans="4:9" x14ac:dyDescent="0.2">
      <c r="D1228" s="30"/>
      <c r="E1228" s="30"/>
      <c r="I1228" s="30"/>
    </row>
    <row r="1229" spans="4:9" x14ac:dyDescent="0.2">
      <c r="D1229" s="30"/>
      <c r="E1229" s="30"/>
      <c r="I1229" s="30"/>
    </row>
    <row r="1230" spans="4:9" x14ac:dyDescent="0.2">
      <c r="D1230" s="30"/>
      <c r="E1230" s="30"/>
      <c r="I1230" s="30"/>
    </row>
    <row r="1231" spans="4:9" x14ac:dyDescent="0.2">
      <c r="D1231" s="30"/>
      <c r="E1231" s="30"/>
      <c r="I1231" s="30"/>
    </row>
    <row r="1232" spans="4:9" x14ac:dyDescent="0.2">
      <c r="D1232" s="30"/>
      <c r="E1232" s="30"/>
      <c r="I1232" s="30"/>
    </row>
    <row r="1233" spans="4:9" x14ac:dyDescent="0.2">
      <c r="D1233" s="30"/>
      <c r="E1233" s="30"/>
      <c r="I1233" s="30"/>
    </row>
    <row r="1234" spans="4:9" x14ac:dyDescent="0.2">
      <c r="D1234" s="30"/>
      <c r="E1234" s="30"/>
      <c r="I1234" s="30"/>
    </row>
    <row r="1235" spans="4:9" x14ac:dyDescent="0.2">
      <c r="D1235" s="30"/>
      <c r="E1235" s="30"/>
      <c r="I1235" s="30"/>
    </row>
    <row r="1236" spans="4:9" x14ac:dyDescent="0.2">
      <c r="D1236" s="30"/>
      <c r="E1236" s="30"/>
      <c r="I1236" s="30"/>
    </row>
    <row r="1237" spans="4:9" x14ac:dyDescent="0.2">
      <c r="D1237" s="30"/>
      <c r="E1237" s="30"/>
      <c r="I1237" s="30"/>
    </row>
    <row r="1238" spans="4:9" x14ac:dyDescent="0.2">
      <c r="D1238" s="30"/>
      <c r="E1238" s="30"/>
      <c r="I1238" s="30"/>
    </row>
    <row r="1239" spans="4:9" x14ac:dyDescent="0.2">
      <c r="D1239" s="30"/>
      <c r="E1239" s="30"/>
    </row>
    <row r="1240" spans="4:9" x14ac:dyDescent="0.2">
      <c r="D1240" s="30"/>
      <c r="E1240" s="30"/>
    </row>
    <row r="1241" spans="4:9" x14ac:dyDescent="0.2">
      <c r="D1241" s="30"/>
      <c r="E1241" s="30"/>
    </row>
    <row r="1242" spans="4:9" x14ac:dyDescent="0.2">
      <c r="D1242" s="30"/>
      <c r="E1242" s="30"/>
    </row>
    <row r="1243" spans="4:9" x14ac:dyDescent="0.2">
      <c r="D1243" s="30"/>
      <c r="E1243" s="30"/>
    </row>
    <row r="1244" spans="4:9" x14ac:dyDescent="0.2">
      <c r="D1244" s="30"/>
      <c r="E1244" s="30"/>
    </row>
    <row r="1245" spans="4:9" x14ac:dyDescent="0.2">
      <c r="D1245" s="30"/>
      <c r="E1245" s="30"/>
    </row>
    <row r="1246" spans="4:9" x14ac:dyDescent="0.2">
      <c r="D1246" s="30"/>
      <c r="E1246" s="30"/>
    </row>
    <row r="1247" spans="4:9" x14ac:dyDescent="0.2">
      <c r="D1247" s="30"/>
      <c r="E1247" s="30"/>
    </row>
    <row r="1248" spans="4:9" x14ac:dyDescent="0.2">
      <c r="D1248" s="30"/>
      <c r="E1248" s="30"/>
    </row>
    <row r="1249" spans="4:9" x14ac:dyDescent="0.2">
      <c r="D1249" s="30"/>
      <c r="E1249" s="30"/>
    </row>
    <row r="1250" spans="4:9" x14ac:dyDescent="0.2">
      <c r="D1250" s="30"/>
      <c r="E1250" s="30"/>
    </row>
    <row r="1251" spans="4:9" x14ac:dyDescent="0.2">
      <c r="D1251" s="30"/>
      <c r="E1251" s="30"/>
      <c r="I1251" s="30"/>
    </row>
    <row r="1252" spans="4:9" x14ac:dyDescent="0.2">
      <c r="D1252" s="30"/>
      <c r="E1252" s="30"/>
      <c r="I1252" s="30"/>
    </row>
    <row r="1253" spans="4:9" x14ac:dyDescent="0.2">
      <c r="D1253" s="30"/>
      <c r="E1253" s="30"/>
    </row>
    <row r="1254" spans="4:9" x14ac:dyDescent="0.2">
      <c r="D1254" s="30"/>
      <c r="E1254" s="30"/>
    </row>
    <row r="1255" spans="4:9" x14ac:dyDescent="0.2">
      <c r="D1255" s="30"/>
      <c r="E1255" s="30"/>
    </row>
    <row r="1256" spans="4:9" x14ac:dyDescent="0.2">
      <c r="D1256" s="30"/>
      <c r="E1256" s="30"/>
    </row>
    <row r="1257" spans="4:9" x14ac:dyDescent="0.2">
      <c r="D1257" s="30"/>
      <c r="E1257" s="30"/>
    </row>
    <row r="1258" spans="4:9" x14ac:dyDescent="0.2">
      <c r="D1258" s="30"/>
      <c r="E1258" s="30"/>
    </row>
    <row r="1259" spans="4:9" x14ac:dyDescent="0.2">
      <c r="D1259" s="30"/>
      <c r="E1259" s="30"/>
    </row>
    <row r="1260" spans="4:9" x14ac:dyDescent="0.2">
      <c r="D1260" s="30"/>
      <c r="E1260" s="30"/>
    </row>
    <row r="1261" spans="4:9" x14ac:dyDescent="0.2">
      <c r="D1261" s="30"/>
      <c r="E1261" s="30"/>
    </row>
    <row r="1262" spans="4:9" x14ac:dyDescent="0.2">
      <c r="D1262" s="30"/>
      <c r="E1262" s="30"/>
    </row>
    <row r="1263" spans="4:9" x14ac:dyDescent="0.2">
      <c r="D1263" s="30"/>
      <c r="E1263" s="30"/>
    </row>
    <row r="1264" spans="4:9" x14ac:dyDescent="0.2">
      <c r="D1264" s="30"/>
      <c r="E1264" s="30"/>
    </row>
    <row r="1265" spans="4:9" x14ac:dyDescent="0.2">
      <c r="D1265" s="30"/>
      <c r="E1265" s="30"/>
      <c r="I1265" s="30"/>
    </row>
    <row r="1266" spans="4:9" x14ac:dyDescent="0.2">
      <c r="D1266" s="30"/>
      <c r="E1266" s="30"/>
      <c r="I1266" s="30"/>
    </row>
    <row r="1267" spans="4:9" x14ac:dyDescent="0.2">
      <c r="D1267" s="30"/>
      <c r="E1267" s="30"/>
    </row>
    <row r="1268" spans="4:9" x14ac:dyDescent="0.2">
      <c r="D1268" s="30"/>
      <c r="E1268" s="30"/>
    </row>
    <row r="1269" spans="4:9" x14ac:dyDescent="0.2">
      <c r="D1269" s="30"/>
      <c r="E1269" s="30"/>
    </row>
    <row r="1270" spans="4:9" x14ac:dyDescent="0.2">
      <c r="D1270" s="30"/>
      <c r="E1270" s="30"/>
    </row>
    <row r="1271" spans="4:9" x14ac:dyDescent="0.2">
      <c r="D1271" s="30"/>
      <c r="E1271" s="30"/>
    </row>
    <row r="1272" spans="4:9" x14ac:dyDescent="0.2">
      <c r="D1272" s="30"/>
      <c r="E1272" s="30"/>
    </row>
    <row r="1273" spans="4:9" x14ac:dyDescent="0.2">
      <c r="D1273" s="30"/>
      <c r="E1273" s="30"/>
    </row>
    <row r="1274" spans="4:9" x14ac:dyDescent="0.2">
      <c r="D1274" s="30"/>
      <c r="E1274" s="30"/>
    </row>
    <row r="1275" spans="4:9" x14ac:dyDescent="0.2">
      <c r="D1275" s="30"/>
      <c r="E1275" s="30"/>
    </row>
    <row r="1276" spans="4:9" x14ac:dyDescent="0.2">
      <c r="D1276" s="30"/>
      <c r="E1276" s="30"/>
    </row>
    <row r="1277" spans="4:9" x14ac:dyDescent="0.2">
      <c r="D1277" s="30"/>
      <c r="E1277" s="30"/>
    </row>
    <row r="1278" spans="4:9" x14ac:dyDescent="0.2">
      <c r="D1278" s="30"/>
      <c r="E1278" s="30"/>
    </row>
    <row r="1279" spans="4:9" x14ac:dyDescent="0.2">
      <c r="D1279" s="30"/>
      <c r="E1279" s="30"/>
      <c r="I1279" s="30"/>
    </row>
    <row r="1280" spans="4:9" x14ac:dyDescent="0.2">
      <c r="D1280" s="30"/>
      <c r="E1280" s="30"/>
      <c r="I1280" s="30"/>
    </row>
    <row r="1281" spans="4:9" x14ac:dyDescent="0.2">
      <c r="D1281" s="30"/>
      <c r="E1281" s="30"/>
    </row>
    <row r="1282" spans="4:9" x14ac:dyDescent="0.2">
      <c r="D1282" s="30"/>
      <c r="E1282" s="30"/>
    </row>
    <row r="1283" spans="4:9" x14ac:dyDescent="0.2">
      <c r="D1283" s="30"/>
      <c r="E1283" s="30"/>
    </row>
    <row r="1284" spans="4:9" x14ac:dyDescent="0.2">
      <c r="D1284" s="30"/>
      <c r="E1284" s="30"/>
    </row>
    <row r="1285" spans="4:9" x14ac:dyDescent="0.2">
      <c r="D1285" s="30"/>
      <c r="E1285" s="30"/>
    </row>
    <row r="1286" spans="4:9" x14ac:dyDescent="0.2">
      <c r="D1286" s="30"/>
      <c r="E1286" s="30"/>
    </row>
    <row r="1287" spans="4:9" x14ac:dyDescent="0.2">
      <c r="D1287" s="30"/>
      <c r="E1287" s="30"/>
    </row>
    <row r="1288" spans="4:9" x14ac:dyDescent="0.2">
      <c r="D1288" s="30"/>
      <c r="E1288" s="30"/>
    </row>
    <row r="1289" spans="4:9" x14ac:dyDescent="0.2">
      <c r="D1289" s="30"/>
      <c r="E1289" s="30"/>
    </row>
    <row r="1290" spans="4:9" x14ac:dyDescent="0.2">
      <c r="D1290" s="30"/>
      <c r="E1290" s="30"/>
    </row>
    <row r="1291" spans="4:9" x14ac:dyDescent="0.2">
      <c r="D1291" s="30"/>
      <c r="E1291" s="30"/>
    </row>
    <row r="1292" spans="4:9" x14ac:dyDescent="0.2">
      <c r="D1292" s="30"/>
      <c r="E1292" s="30"/>
    </row>
    <row r="1293" spans="4:9" x14ac:dyDescent="0.2">
      <c r="D1293" s="30"/>
      <c r="E1293" s="30"/>
      <c r="I1293" s="30"/>
    </row>
    <row r="1294" spans="4:9" x14ac:dyDescent="0.2">
      <c r="D1294" s="30"/>
      <c r="E1294" s="30"/>
      <c r="I1294" s="30"/>
    </row>
    <row r="1295" spans="4:9" x14ac:dyDescent="0.2">
      <c r="D1295" s="30"/>
      <c r="E1295" s="30"/>
    </row>
    <row r="1296" spans="4:9" x14ac:dyDescent="0.2">
      <c r="D1296" s="30"/>
      <c r="E1296" s="30"/>
    </row>
    <row r="1297" spans="4:9" x14ac:dyDescent="0.2">
      <c r="D1297" s="30"/>
      <c r="E1297" s="30"/>
    </row>
    <row r="1298" spans="4:9" x14ac:dyDescent="0.2">
      <c r="D1298" s="30"/>
      <c r="E1298" s="30"/>
    </row>
    <row r="1299" spans="4:9" x14ac:dyDescent="0.2">
      <c r="D1299" s="30"/>
      <c r="E1299" s="30"/>
    </row>
    <row r="1300" spans="4:9" x14ac:dyDescent="0.2">
      <c r="D1300" s="30"/>
      <c r="E1300" s="30"/>
    </row>
    <row r="1301" spans="4:9" x14ac:dyDescent="0.2">
      <c r="D1301" s="30"/>
      <c r="E1301" s="30"/>
    </row>
    <row r="1302" spans="4:9" x14ac:dyDescent="0.2">
      <c r="D1302" s="30"/>
      <c r="E1302" s="30"/>
    </row>
    <row r="1303" spans="4:9" x14ac:dyDescent="0.2">
      <c r="D1303" s="30"/>
      <c r="E1303" s="30"/>
    </row>
    <row r="1304" spans="4:9" x14ac:dyDescent="0.2">
      <c r="D1304" s="30"/>
      <c r="E1304" s="30"/>
    </row>
    <row r="1305" spans="4:9" x14ac:dyDescent="0.2">
      <c r="D1305" s="30"/>
      <c r="E1305" s="30"/>
    </row>
    <row r="1306" spans="4:9" x14ac:dyDescent="0.2">
      <c r="D1306" s="30"/>
      <c r="E1306" s="30"/>
    </row>
    <row r="1307" spans="4:9" x14ac:dyDescent="0.2">
      <c r="D1307" s="30"/>
      <c r="E1307" s="30"/>
      <c r="I1307" s="30"/>
    </row>
    <row r="1308" spans="4:9" x14ac:dyDescent="0.2">
      <c r="D1308" s="30"/>
      <c r="E1308" s="30"/>
      <c r="I1308" s="30"/>
    </row>
    <row r="1309" spans="4:9" x14ac:dyDescent="0.2">
      <c r="D1309" s="30"/>
      <c r="E1309" s="30"/>
    </row>
    <row r="1310" spans="4:9" x14ac:dyDescent="0.2">
      <c r="D1310" s="30"/>
      <c r="E1310" s="30"/>
    </row>
    <row r="1311" spans="4:9" x14ac:dyDescent="0.2">
      <c r="D1311" s="30"/>
      <c r="E1311" s="30"/>
    </row>
    <row r="1312" spans="4:9" x14ac:dyDescent="0.2">
      <c r="D1312" s="30"/>
      <c r="E1312" s="30"/>
    </row>
    <row r="1313" spans="4:9" x14ac:dyDescent="0.2">
      <c r="D1313" s="30"/>
      <c r="E1313" s="30"/>
    </row>
    <row r="1314" spans="4:9" x14ac:dyDescent="0.2">
      <c r="D1314" s="30"/>
      <c r="E1314" s="30"/>
    </row>
    <row r="1315" spans="4:9" x14ac:dyDescent="0.2">
      <c r="D1315" s="30"/>
      <c r="E1315" s="30"/>
    </row>
    <row r="1316" spans="4:9" x14ac:dyDescent="0.2">
      <c r="D1316" s="30"/>
      <c r="E1316" s="30"/>
    </row>
    <row r="1317" spans="4:9" x14ac:dyDescent="0.2">
      <c r="D1317" s="30"/>
      <c r="E1317" s="30"/>
    </row>
    <row r="1318" spans="4:9" x14ac:dyDescent="0.2">
      <c r="D1318" s="30"/>
      <c r="E1318" s="30"/>
    </row>
    <row r="1319" spans="4:9" x14ac:dyDescent="0.2">
      <c r="D1319" s="30"/>
      <c r="E1319" s="30"/>
    </row>
    <row r="1320" spans="4:9" x14ac:dyDescent="0.2">
      <c r="D1320" s="30"/>
      <c r="E1320" s="30"/>
    </row>
    <row r="1321" spans="4:9" x14ac:dyDescent="0.2">
      <c r="D1321" s="30"/>
      <c r="E1321" s="30"/>
      <c r="I1321" s="30"/>
    </row>
    <row r="1322" spans="4:9" x14ac:dyDescent="0.2">
      <c r="D1322" s="30"/>
      <c r="E1322" s="30"/>
      <c r="I1322" s="30"/>
    </row>
    <row r="1323" spans="4:9" x14ac:dyDescent="0.2">
      <c r="D1323" s="30"/>
      <c r="E1323" s="30"/>
      <c r="I1323" s="30"/>
    </row>
    <row r="1324" spans="4:9" x14ac:dyDescent="0.2">
      <c r="D1324" s="30"/>
      <c r="E1324" s="30"/>
      <c r="I1324" s="30"/>
    </row>
    <row r="1325" spans="4:9" x14ac:dyDescent="0.2">
      <c r="D1325" s="30"/>
      <c r="E1325" s="30"/>
      <c r="I1325" s="30"/>
    </row>
    <row r="1326" spans="4:9" x14ac:dyDescent="0.2">
      <c r="D1326" s="30"/>
      <c r="E1326" s="30"/>
      <c r="I1326" s="30"/>
    </row>
    <row r="1327" spans="4:9" x14ac:dyDescent="0.2">
      <c r="D1327" s="30"/>
      <c r="E1327" s="30"/>
      <c r="I1327" s="30"/>
    </row>
    <row r="1328" spans="4:9" x14ac:dyDescent="0.2">
      <c r="D1328" s="30"/>
      <c r="E1328" s="30"/>
      <c r="I1328" s="30"/>
    </row>
    <row r="1329" spans="4:9" x14ac:dyDescent="0.2">
      <c r="D1329" s="30"/>
      <c r="E1329" s="30"/>
      <c r="I1329" s="30"/>
    </row>
    <row r="1330" spans="4:9" x14ac:dyDescent="0.2">
      <c r="D1330" s="30"/>
      <c r="E1330" s="30"/>
      <c r="I1330" s="30"/>
    </row>
    <row r="1331" spans="4:9" x14ac:dyDescent="0.2">
      <c r="D1331" s="30"/>
      <c r="E1331" s="30"/>
      <c r="I1331" s="30"/>
    </row>
    <row r="1332" spans="4:9" x14ac:dyDescent="0.2">
      <c r="D1332" s="30"/>
      <c r="E1332" s="30"/>
      <c r="I1332" s="30"/>
    </row>
    <row r="1333" spans="4:9" x14ac:dyDescent="0.2">
      <c r="D1333" s="30"/>
      <c r="E1333" s="30"/>
      <c r="I1333" s="30"/>
    </row>
    <row r="1334" spans="4:9" x14ac:dyDescent="0.2">
      <c r="D1334" s="30"/>
      <c r="E1334" s="30"/>
      <c r="I1334" s="30"/>
    </row>
    <row r="1335" spans="4:9" x14ac:dyDescent="0.2">
      <c r="D1335" s="30"/>
      <c r="E1335" s="30"/>
      <c r="I1335" s="30"/>
    </row>
    <row r="1336" spans="4:9" x14ac:dyDescent="0.2">
      <c r="D1336" s="30"/>
      <c r="E1336" s="30"/>
      <c r="I1336" s="30"/>
    </row>
    <row r="1337" spans="4:9" x14ac:dyDescent="0.2">
      <c r="D1337" s="30"/>
      <c r="E1337" s="30"/>
    </row>
    <row r="1338" spans="4:9" x14ac:dyDescent="0.2">
      <c r="D1338" s="30"/>
      <c r="E1338" s="30"/>
    </row>
    <row r="1339" spans="4:9" x14ac:dyDescent="0.2">
      <c r="D1339" s="30"/>
      <c r="E1339" s="30"/>
    </row>
    <row r="1340" spans="4:9" x14ac:dyDescent="0.2">
      <c r="D1340" s="30"/>
      <c r="E1340" s="30"/>
    </row>
    <row r="1341" spans="4:9" x14ac:dyDescent="0.2">
      <c r="D1341" s="30"/>
      <c r="E1341" s="30"/>
    </row>
    <row r="1342" spans="4:9" x14ac:dyDescent="0.2">
      <c r="D1342" s="30"/>
      <c r="E1342" s="30"/>
    </row>
    <row r="1343" spans="4:9" x14ac:dyDescent="0.2">
      <c r="D1343" s="30"/>
      <c r="E1343" s="30"/>
    </row>
    <row r="1344" spans="4:9" x14ac:dyDescent="0.2">
      <c r="D1344" s="30"/>
      <c r="E1344" s="30"/>
    </row>
    <row r="1345" spans="4:9" x14ac:dyDescent="0.2">
      <c r="D1345" s="30"/>
      <c r="E1345" s="30"/>
    </row>
    <row r="1346" spans="4:9" x14ac:dyDescent="0.2">
      <c r="D1346" s="30"/>
      <c r="E1346" s="30"/>
    </row>
    <row r="1347" spans="4:9" x14ac:dyDescent="0.2">
      <c r="D1347" s="30"/>
      <c r="E1347" s="30"/>
    </row>
    <row r="1348" spans="4:9" x14ac:dyDescent="0.2">
      <c r="D1348" s="30"/>
      <c r="E1348" s="30"/>
    </row>
    <row r="1349" spans="4:9" x14ac:dyDescent="0.2">
      <c r="D1349" s="30"/>
      <c r="E1349" s="30"/>
      <c r="I1349" s="30"/>
    </row>
    <row r="1350" spans="4:9" x14ac:dyDescent="0.2">
      <c r="D1350" s="30"/>
      <c r="E1350" s="30"/>
      <c r="I1350" s="30"/>
    </row>
    <row r="1351" spans="4:9" x14ac:dyDescent="0.2">
      <c r="D1351" s="30"/>
      <c r="E1351" s="30"/>
    </row>
    <row r="1352" spans="4:9" x14ac:dyDescent="0.2">
      <c r="D1352" s="30"/>
      <c r="E1352" s="30"/>
    </row>
    <row r="1353" spans="4:9" x14ac:dyDescent="0.2">
      <c r="D1353" s="30"/>
      <c r="E1353" s="30"/>
    </row>
    <row r="1354" spans="4:9" x14ac:dyDescent="0.2">
      <c r="D1354" s="30"/>
      <c r="E1354" s="30"/>
    </row>
    <row r="1355" spans="4:9" x14ac:dyDescent="0.2">
      <c r="D1355" s="30"/>
      <c r="E1355" s="30"/>
    </row>
    <row r="1356" spans="4:9" x14ac:dyDescent="0.2">
      <c r="D1356" s="30"/>
      <c r="E1356" s="30"/>
    </row>
    <row r="1357" spans="4:9" x14ac:dyDescent="0.2">
      <c r="D1357" s="30"/>
      <c r="E1357" s="30"/>
    </row>
    <row r="1358" spans="4:9" x14ac:dyDescent="0.2">
      <c r="D1358" s="30"/>
      <c r="E1358" s="30"/>
    </row>
    <row r="1359" spans="4:9" x14ac:dyDescent="0.2">
      <c r="D1359" s="30"/>
      <c r="E1359" s="30"/>
    </row>
    <row r="1360" spans="4:9" x14ac:dyDescent="0.2">
      <c r="D1360" s="30"/>
      <c r="E1360" s="30"/>
    </row>
    <row r="1361" spans="4:9" x14ac:dyDescent="0.2">
      <c r="D1361" s="30"/>
      <c r="E1361" s="30"/>
    </row>
    <row r="1362" spans="4:9" x14ac:dyDescent="0.2">
      <c r="D1362" s="30"/>
      <c r="E1362" s="30"/>
    </row>
    <row r="1363" spans="4:9" x14ac:dyDescent="0.2">
      <c r="D1363" s="30"/>
      <c r="E1363" s="30"/>
      <c r="I1363" s="30"/>
    </row>
    <row r="1364" spans="4:9" x14ac:dyDescent="0.2">
      <c r="D1364" s="30"/>
      <c r="E1364" s="30"/>
      <c r="I1364" s="30"/>
    </row>
    <row r="1365" spans="4:9" x14ac:dyDescent="0.2">
      <c r="D1365" s="30"/>
      <c r="E1365" s="30"/>
    </row>
    <row r="1366" spans="4:9" x14ac:dyDescent="0.2">
      <c r="D1366" s="30"/>
      <c r="E1366" s="30"/>
    </row>
    <row r="1367" spans="4:9" x14ac:dyDescent="0.2">
      <c r="D1367" s="30"/>
      <c r="E1367" s="30"/>
    </row>
    <row r="1368" spans="4:9" x14ac:dyDescent="0.2">
      <c r="D1368" s="30"/>
      <c r="E1368" s="30"/>
    </row>
    <row r="1369" spans="4:9" x14ac:dyDescent="0.2">
      <c r="D1369" s="30"/>
      <c r="E1369" s="30"/>
    </row>
    <row r="1370" spans="4:9" x14ac:dyDescent="0.2">
      <c r="D1370" s="30"/>
      <c r="E1370" s="30"/>
    </row>
    <row r="1371" spans="4:9" x14ac:dyDescent="0.2">
      <c r="D1371" s="30"/>
      <c r="E1371" s="30"/>
    </row>
    <row r="1372" spans="4:9" x14ac:dyDescent="0.2">
      <c r="D1372" s="30"/>
      <c r="E1372" s="30"/>
    </row>
    <row r="1373" spans="4:9" x14ac:dyDescent="0.2">
      <c r="D1373" s="30"/>
      <c r="E1373" s="30"/>
    </row>
    <row r="1374" spans="4:9" x14ac:dyDescent="0.2">
      <c r="D1374" s="30"/>
      <c r="E1374" s="30"/>
    </row>
    <row r="1375" spans="4:9" x14ac:dyDescent="0.2">
      <c r="D1375" s="30"/>
      <c r="E1375" s="30"/>
    </row>
    <row r="1376" spans="4:9" x14ac:dyDescent="0.2">
      <c r="D1376" s="30"/>
      <c r="E1376" s="30"/>
    </row>
    <row r="1377" spans="4:9" x14ac:dyDescent="0.2">
      <c r="D1377" s="30"/>
      <c r="E1377" s="30"/>
      <c r="I1377" s="30"/>
    </row>
    <row r="1378" spans="4:9" x14ac:dyDescent="0.2">
      <c r="D1378" s="30"/>
      <c r="E1378" s="30"/>
      <c r="I1378" s="30"/>
    </row>
    <row r="1379" spans="4:9" x14ac:dyDescent="0.2">
      <c r="D1379" s="30"/>
      <c r="E1379" s="30"/>
    </row>
    <row r="1380" spans="4:9" x14ac:dyDescent="0.2">
      <c r="D1380" s="30"/>
      <c r="E1380" s="30"/>
    </row>
    <row r="1381" spans="4:9" x14ac:dyDescent="0.2">
      <c r="D1381" s="30"/>
      <c r="E1381" s="30"/>
    </row>
    <row r="1382" spans="4:9" x14ac:dyDescent="0.2">
      <c r="D1382" s="30"/>
      <c r="E1382" s="30"/>
    </row>
    <row r="1383" spans="4:9" x14ac:dyDescent="0.2">
      <c r="D1383" s="30"/>
      <c r="E1383" s="30"/>
    </row>
    <row r="1384" spans="4:9" x14ac:dyDescent="0.2">
      <c r="D1384" s="30"/>
      <c r="E1384" s="30"/>
    </row>
    <row r="1385" spans="4:9" x14ac:dyDescent="0.2">
      <c r="D1385" s="30"/>
      <c r="E1385" s="30"/>
    </row>
    <row r="1386" spans="4:9" x14ac:dyDescent="0.2">
      <c r="D1386" s="30"/>
      <c r="E1386" s="30"/>
    </row>
    <row r="1387" spans="4:9" x14ac:dyDescent="0.2">
      <c r="D1387" s="30"/>
      <c r="E1387" s="30"/>
    </row>
    <row r="1388" spans="4:9" x14ac:dyDescent="0.2">
      <c r="D1388" s="30"/>
      <c r="E1388" s="30"/>
    </row>
    <row r="1389" spans="4:9" x14ac:dyDescent="0.2">
      <c r="D1389" s="30"/>
      <c r="E1389" s="30"/>
    </row>
    <row r="1390" spans="4:9" x14ac:dyDescent="0.2">
      <c r="D1390" s="30"/>
      <c r="E1390" s="30"/>
    </row>
    <row r="1391" spans="4:9" x14ac:dyDescent="0.2">
      <c r="D1391" s="30"/>
      <c r="E1391" s="30"/>
      <c r="I1391" s="30"/>
    </row>
    <row r="1392" spans="4:9" x14ac:dyDescent="0.2">
      <c r="D1392" s="30"/>
      <c r="E1392" s="30"/>
      <c r="I1392" s="30"/>
    </row>
    <row r="1393" spans="4:9" x14ac:dyDescent="0.2">
      <c r="D1393" s="30"/>
      <c r="E1393" s="30"/>
    </row>
    <row r="1394" spans="4:9" x14ac:dyDescent="0.2">
      <c r="D1394" s="30"/>
      <c r="E1394" s="30"/>
    </row>
    <row r="1395" spans="4:9" x14ac:dyDescent="0.2">
      <c r="D1395" s="30"/>
      <c r="E1395" s="30"/>
    </row>
    <row r="1396" spans="4:9" x14ac:dyDescent="0.2">
      <c r="D1396" s="30"/>
      <c r="E1396" s="30"/>
    </row>
    <row r="1397" spans="4:9" x14ac:dyDescent="0.2">
      <c r="D1397" s="30"/>
      <c r="E1397" s="30"/>
    </row>
    <row r="1398" spans="4:9" x14ac:dyDescent="0.2">
      <c r="D1398" s="30"/>
      <c r="E1398" s="30"/>
    </row>
    <row r="1399" spans="4:9" x14ac:dyDescent="0.2">
      <c r="D1399" s="30"/>
      <c r="E1399" s="30"/>
    </row>
    <row r="1400" spans="4:9" x14ac:dyDescent="0.2">
      <c r="D1400" s="30"/>
      <c r="E1400" s="30"/>
    </row>
    <row r="1401" spans="4:9" x14ac:dyDescent="0.2">
      <c r="D1401" s="30"/>
      <c r="E1401" s="30"/>
    </row>
    <row r="1402" spans="4:9" x14ac:dyDescent="0.2">
      <c r="D1402" s="30"/>
      <c r="E1402" s="30"/>
    </row>
    <row r="1403" spans="4:9" x14ac:dyDescent="0.2">
      <c r="D1403" s="30"/>
      <c r="E1403" s="30"/>
    </row>
    <row r="1404" spans="4:9" x14ac:dyDescent="0.2">
      <c r="D1404" s="30"/>
      <c r="E1404" s="30"/>
    </row>
    <row r="1405" spans="4:9" x14ac:dyDescent="0.2">
      <c r="D1405" s="30"/>
      <c r="E1405" s="30"/>
      <c r="I1405" s="30"/>
    </row>
    <row r="1406" spans="4:9" x14ac:dyDescent="0.2">
      <c r="D1406" s="30"/>
      <c r="E1406" s="30"/>
      <c r="I1406" s="30"/>
    </row>
    <row r="1407" spans="4:9" x14ac:dyDescent="0.2">
      <c r="D1407" s="30"/>
      <c r="E1407" s="30"/>
    </row>
    <row r="1408" spans="4:9" x14ac:dyDescent="0.2">
      <c r="D1408" s="30"/>
      <c r="E1408" s="30"/>
    </row>
    <row r="1409" spans="4:9" x14ac:dyDescent="0.2">
      <c r="D1409" s="30"/>
      <c r="E1409" s="30"/>
    </row>
    <row r="1410" spans="4:9" x14ac:dyDescent="0.2">
      <c r="D1410" s="30"/>
      <c r="E1410" s="30"/>
    </row>
    <row r="1411" spans="4:9" x14ac:dyDescent="0.2">
      <c r="D1411" s="30"/>
      <c r="E1411" s="30"/>
    </row>
    <row r="1412" spans="4:9" x14ac:dyDescent="0.2">
      <c r="D1412" s="30"/>
      <c r="E1412" s="30"/>
    </row>
    <row r="1413" spans="4:9" x14ac:dyDescent="0.2">
      <c r="D1413" s="30"/>
      <c r="E1413" s="30"/>
    </row>
    <row r="1414" spans="4:9" x14ac:dyDescent="0.2">
      <c r="D1414" s="30"/>
      <c r="E1414" s="30"/>
    </row>
    <row r="1415" spans="4:9" x14ac:dyDescent="0.2">
      <c r="D1415" s="30"/>
      <c r="E1415" s="30"/>
    </row>
    <row r="1416" spans="4:9" x14ac:dyDescent="0.2">
      <c r="D1416" s="30"/>
      <c r="E1416" s="30"/>
    </row>
    <row r="1417" spans="4:9" x14ac:dyDescent="0.2">
      <c r="D1417" s="30"/>
      <c r="E1417" s="30"/>
    </row>
    <row r="1418" spans="4:9" x14ac:dyDescent="0.2">
      <c r="D1418" s="30"/>
      <c r="E1418" s="30"/>
    </row>
    <row r="1419" spans="4:9" x14ac:dyDescent="0.2">
      <c r="D1419" s="30"/>
      <c r="E1419" s="30"/>
      <c r="I1419" s="30"/>
    </row>
    <row r="1420" spans="4:9" x14ac:dyDescent="0.2">
      <c r="D1420" s="30"/>
      <c r="E1420" s="30"/>
      <c r="I1420" s="30"/>
    </row>
    <row r="1421" spans="4:9" x14ac:dyDescent="0.2">
      <c r="D1421" s="30"/>
      <c r="E1421" s="30"/>
    </row>
    <row r="1422" spans="4:9" x14ac:dyDescent="0.2">
      <c r="D1422" s="30"/>
      <c r="E1422" s="30"/>
    </row>
    <row r="1423" spans="4:9" x14ac:dyDescent="0.2">
      <c r="D1423" s="30"/>
      <c r="E1423" s="30"/>
    </row>
    <row r="1424" spans="4:9" x14ac:dyDescent="0.2">
      <c r="D1424" s="30"/>
      <c r="E1424" s="30"/>
    </row>
    <row r="1425" spans="4:9" x14ac:dyDescent="0.2">
      <c r="D1425" s="30"/>
      <c r="E1425" s="30"/>
    </row>
    <row r="1426" spans="4:9" x14ac:dyDescent="0.2">
      <c r="D1426" s="30"/>
      <c r="E1426" s="30"/>
    </row>
    <row r="1427" spans="4:9" x14ac:dyDescent="0.2">
      <c r="D1427" s="30"/>
      <c r="E1427" s="30"/>
    </row>
    <row r="1428" spans="4:9" x14ac:dyDescent="0.2">
      <c r="D1428" s="30"/>
      <c r="E1428" s="30"/>
    </row>
    <row r="1429" spans="4:9" x14ac:dyDescent="0.2">
      <c r="D1429" s="30"/>
      <c r="E1429" s="30"/>
    </row>
    <row r="1430" spans="4:9" x14ac:dyDescent="0.2">
      <c r="D1430" s="30"/>
      <c r="E1430" s="30"/>
    </row>
    <row r="1431" spans="4:9" x14ac:dyDescent="0.2">
      <c r="D1431" s="30"/>
      <c r="E1431" s="30"/>
    </row>
    <row r="1432" spans="4:9" x14ac:dyDescent="0.2">
      <c r="D1432" s="30"/>
      <c r="E1432" s="30"/>
    </row>
    <row r="1433" spans="4:9" x14ac:dyDescent="0.2">
      <c r="D1433" s="30"/>
      <c r="E1433" s="30"/>
      <c r="I1433" s="30"/>
    </row>
    <row r="1434" spans="4:9" x14ac:dyDescent="0.2">
      <c r="D1434" s="30"/>
      <c r="E1434" s="30"/>
      <c r="I1434" s="30"/>
    </row>
    <row r="1435" spans="4:9" x14ac:dyDescent="0.2">
      <c r="D1435" s="30"/>
      <c r="E1435" s="30"/>
    </row>
    <row r="1436" spans="4:9" x14ac:dyDescent="0.2">
      <c r="D1436" s="30"/>
      <c r="E1436" s="30"/>
    </row>
    <row r="1437" spans="4:9" x14ac:dyDescent="0.2">
      <c r="D1437" s="30"/>
      <c r="E1437" s="30"/>
    </row>
    <row r="1438" spans="4:9" x14ac:dyDescent="0.2">
      <c r="D1438" s="30"/>
      <c r="E1438" s="30"/>
    </row>
    <row r="1439" spans="4:9" x14ac:dyDescent="0.2">
      <c r="D1439" s="30"/>
      <c r="E1439" s="30"/>
    </row>
    <row r="1440" spans="4:9" x14ac:dyDescent="0.2">
      <c r="D1440" s="30"/>
      <c r="E1440" s="30"/>
    </row>
    <row r="1441" spans="4:9" x14ac:dyDescent="0.2">
      <c r="D1441" s="30"/>
      <c r="E1441" s="30"/>
    </row>
    <row r="1442" spans="4:9" x14ac:dyDescent="0.2">
      <c r="D1442" s="30"/>
      <c r="E1442" s="30"/>
    </row>
    <row r="1443" spans="4:9" x14ac:dyDescent="0.2">
      <c r="D1443" s="30"/>
      <c r="E1443" s="30"/>
    </row>
    <row r="1444" spans="4:9" x14ac:dyDescent="0.2">
      <c r="D1444" s="30"/>
      <c r="E1444" s="30"/>
    </row>
    <row r="1445" spans="4:9" x14ac:dyDescent="0.2">
      <c r="D1445" s="30"/>
      <c r="E1445" s="30"/>
    </row>
    <row r="1446" spans="4:9" x14ac:dyDescent="0.2">
      <c r="D1446" s="30"/>
      <c r="E1446" s="30"/>
    </row>
    <row r="1447" spans="4:9" x14ac:dyDescent="0.2">
      <c r="D1447" s="30"/>
      <c r="E1447" s="30"/>
      <c r="I1447" s="30"/>
    </row>
    <row r="1448" spans="4:9" x14ac:dyDescent="0.2">
      <c r="D1448" s="30"/>
      <c r="E1448" s="30"/>
      <c r="I1448" s="30"/>
    </row>
    <row r="1449" spans="4:9" x14ac:dyDescent="0.2">
      <c r="D1449" s="30"/>
      <c r="E1449" s="30"/>
      <c r="I1449" s="30"/>
    </row>
    <row r="1450" spans="4:9" x14ac:dyDescent="0.2">
      <c r="D1450" s="30"/>
      <c r="E1450" s="30"/>
      <c r="I1450" s="30"/>
    </row>
    <row r="1451" spans="4:9" x14ac:dyDescent="0.2">
      <c r="D1451" s="30"/>
      <c r="E1451" s="30"/>
      <c r="I1451" s="30"/>
    </row>
    <row r="1452" spans="4:9" x14ac:dyDescent="0.2">
      <c r="D1452" s="30"/>
      <c r="E1452" s="30"/>
      <c r="I1452" s="30"/>
    </row>
    <row r="1453" spans="4:9" x14ac:dyDescent="0.2">
      <c r="D1453" s="30"/>
      <c r="E1453" s="30"/>
      <c r="I1453" s="30"/>
    </row>
    <row r="1454" spans="4:9" x14ac:dyDescent="0.2">
      <c r="D1454" s="30"/>
      <c r="E1454" s="30"/>
      <c r="I1454" s="30"/>
    </row>
    <row r="1455" spans="4:9" x14ac:dyDescent="0.2">
      <c r="D1455" s="30"/>
      <c r="E1455" s="30"/>
      <c r="I1455" s="30"/>
    </row>
    <row r="1456" spans="4:9" x14ac:dyDescent="0.2">
      <c r="D1456" s="30"/>
      <c r="E1456" s="30"/>
      <c r="I1456" s="30"/>
    </row>
    <row r="1457" spans="4:9" x14ac:dyDescent="0.2">
      <c r="D1457" s="30"/>
      <c r="E1457" s="30"/>
      <c r="I1457" s="30"/>
    </row>
    <row r="1458" spans="4:9" x14ac:dyDescent="0.2">
      <c r="D1458" s="30"/>
      <c r="E1458" s="30"/>
      <c r="I1458" s="30"/>
    </row>
    <row r="1459" spans="4:9" x14ac:dyDescent="0.2">
      <c r="D1459" s="30"/>
      <c r="E1459" s="30"/>
      <c r="I1459" s="30"/>
    </row>
    <row r="1460" spans="4:9" x14ac:dyDescent="0.2">
      <c r="D1460" s="30"/>
      <c r="E1460" s="30"/>
      <c r="I1460" s="30"/>
    </row>
    <row r="1461" spans="4:9" x14ac:dyDescent="0.2">
      <c r="D1461" s="30"/>
      <c r="E1461" s="30"/>
      <c r="I1461" s="30"/>
    </row>
    <row r="1462" spans="4:9" x14ac:dyDescent="0.2">
      <c r="D1462" s="30"/>
      <c r="E1462" s="30"/>
      <c r="I1462" s="30"/>
    </row>
    <row r="1463" spans="4:9" x14ac:dyDescent="0.2">
      <c r="D1463" s="30"/>
      <c r="E1463" s="30"/>
    </row>
    <row r="1464" spans="4:9" x14ac:dyDescent="0.2">
      <c r="D1464" s="30"/>
      <c r="E1464" s="30"/>
    </row>
    <row r="1465" spans="4:9" x14ac:dyDescent="0.2">
      <c r="D1465" s="30"/>
      <c r="E1465" s="30"/>
    </row>
    <row r="1466" spans="4:9" x14ac:dyDescent="0.2">
      <c r="D1466" s="30"/>
      <c r="E1466" s="30"/>
    </row>
    <row r="1467" spans="4:9" x14ac:dyDescent="0.2">
      <c r="D1467" s="30"/>
      <c r="E1467" s="30"/>
    </row>
    <row r="1468" spans="4:9" x14ac:dyDescent="0.2">
      <c r="D1468" s="30"/>
      <c r="E1468" s="30"/>
    </row>
    <row r="1469" spans="4:9" x14ac:dyDescent="0.2">
      <c r="D1469" s="30"/>
      <c r="E1469" s="30"/>
    </row>
    <row r="1470" spans="4:9" x14ac:dyDescent="0.2">
      <c r="D1470" s="30"/>
      <c r="E1470" s="30"/>
    </row>
    <row r="1471" spans="4:9" x14ac:dyDescent="0.2">
      <c r="D1471" s="30"/>
      <c r="E1471" s="30"/>
    </row>
    <row r="1472" spans="4:9" x14ac:dyDescent="0.2">
      <c r="D1472" s="30"/>
      <c r="E1472" s="30"/>
    </row>
    <row r="1473" spans="4:9" x14ac:dyDescent="0.2">
      <c r="D1473" s="30"/>
      <c r="E1473" s="30"/>
    </row>
    <row r="1474" spans="4:9" x14ac:dyDescent="0.2">
      <c r="D1474" s="30"/>
      <c r="E1474" s="30"/>
    </row>
    <row r="1475" spans="4:9" x14ac:dyDescent="0.2">
      <c r="D1475" s="30"/>
      <c r="E1475" s="30"/>
      <c r="I1475" s="30"/>
    </row>
    <row r="1476" spans="4:9" x14ac:dyDescent="0.2">
      <c r="D1476" s="30"/>
      <c r="E1476" s="30"/>
      <c r="I1476" s="30"/>
    </row>
    <row r="1477" spans="4:9" x14ac:dyDescent="0.2">
      <c r="D1477" s="30"/>
      <c r="E1477" s="30"/>
    </row>
    <row r="1478" spans="4:9" x14ac:dyDescent="0.2">
      <c r="D1478" s="30"/>
      <c r="E1478" s="30"/>
    </row>
    <row r="1479" spans="4:9" x14ac:dyDescent="0.2">
      <c r="D1479" s="30"/>
      <c r="E1479" s="30"/>
    </row>
    <row r="1480" spans="4:9" x14ac:dyDescent="0.2">
      <c r="D1480" s="30"/>
      <c r="E1480" s="30"/>
    </row>
    <row r="1481" spans="4:9" x14ac:dyDescent="0.2">
      <c r="D1481" s="30"/>
      <c r="E1481" s="30"/>
    </row>
    <row r="1482" spans="4:9" x14ac:dyDescent="0.2">
      <c r="D1482" s="30"/>
      <c r="E1482" s="30"/>
    </row>
    <row r="1483" spans="4:9" x14ac:dyDescent="0.2">
      <c r="D1483" s="30"/>
      <c r="E1483" s="30"/>
    </row>
    <row r="1484" spans="4:9" x14ac:dyDescent="0.2">
      <c r="D1484" s="30"/>
      <c r="E1484" s="30"/>
    </row>
    <row r="1485" spans="4:9" x14ac:dyDescent="0.2">
      <c r="D1485" s="30"/>
      <c r="E1485" s="30"/>
    </row>
    <row r="1486" spans="4:9" x14ac:dyDescent="0.2">
      <c r="D1486" s="30"/>
      <c r="E1486" s="30"/>
    </row>
    <row r="1487" spans="4:9" x14ac:dyDescent="0.2">
      <c r="D1487" s="30"/>
      <c r="E1487" s="30"/>
    </row>
    <row r="1488" spans="4:9" x14ac:dyDescent="0.2">
      <c r="D1488" s="30"/>
      <c r="E1488" s="30"/>
    </row>
    <row r="1489" spans="4:9" x14ac:dyDescent="0.2">
      <c r="D1489" s="30"/>
      <c r="E1489" s="30"/>
      <c r="I1489" s="30"/>
    </row>
    <row r="1490" spans="4:9" x14ac:dyDescent="0.2">
      <c r="D1490" s="30"/>
      <c r="E1490" s="30"/>
      <c r="I1490" s="30"/>
    </row>
    <row r="1491" spans="4:9" x14ac:dyDescent="0.2">
      <c r="D1491" s="30"/>
      <c r="E1491" s="30"/>
    </row>
    <row r="1492" spans="4:9" x14ac:dyDescent="0.2">
      <c r="D1492" s="30"/>
      <c r="E1492" s="30"/>
    </row>
    <row r="1493" spans="4:9" x14ac:dyDescent="0.2">
      <c r="D1493" s="30"/>
      <c r="E1493" s="30"/>
    </row>
    <row r="1494" spans="4:9" x14ac:dyDescent="0.2">
      <c r="D1494" s="30"/>
      <c r="E1494" s="30"/>
    </row>
    <row r="1495" spans="4:9" x14ac:dyDescent="0.2">
      <c r="D1495" s="30"/>
      <c r="E1495" s="30"/>
    </row>
    <row r="1496" spans="4:9" x14ac:dyDescent="0.2">
      <c r="D1496" s="30"/>
      <c r="E1496" s="30"/>
    </row>
    <row r="1497" spans="4:9" x14ac:dyDescent="0.2">
      <c r="D1497" s="30"/>
      <c r="E1497" s="30"/>
    </row>
    <row r="1498" spans="4:9" x14ac:dyDescent="0.2">
      <c r="D1498" s="30"/>
      <c r="E1498" s="30"/>
    </row>
    <row r="1499" spans="4:9" x14ac:dyDescent="0.2">
      <c r="D1499" s="30"/>
      <c r="E1499" s="30"/>
    </row>
    <row r="1500" spans="4:9" x14ac:dyDescent="0.2">
      <c r="D1500" s="30"/>
      <c r="E1500" s="30"/>
    </row>
    <row r="1501" spans="4:9" x14ac:dyDescent="0.2">
      <c r="D1501" s="30"/>
      <c r="E1501" s="30"/>
    </row>
    <row r="1502" spans="4:9" x14ac:dyDescent="0.2">
      <c r="D1502" s="30"/>
      <c r="E1502" s="30"/>
    </row>
    <row r="1503" spans="4:9" x14ac:dyDescent="0.2">
      <c r="D1503" s="30"/>
      <c r="E1503" s="30"/>
      <c r="I1503" s="30"/>
    </row>
    <row r="1504" spans="4:9" x14ac:dyDescent="0.2">
      <c r="D1504" s="30"/>
      <c r="E1504" s="30"/>
      <c r="I1504" s="30"/>
    </row>
    <row r="1505" spans="4:9" x14ac:dyDescent="0.2">
      <c r="D1505" s="30"/>
      <c r="E1505" s="30"/>
      <c r="I1505" s="30"/>
    </row>
    <row r="1506" spans="4:9" x14ac:dyDescent="0.2">
      <c r="D1506" s="30"/>
      <c r="E1506" s="30"/>
      <c r="I1506" s="30"/>
    </row>
    <row r="1507" spans="4:9" x14ac:dyDescent="0.2">
      <c r="D1507" s="30"/>
      <c r="E1507" s="30"/>
      <c r="I1507" s="30"/>
    </row>
    <row r="1508" spans="4:9" x14ac:dyDescent="0.2">
      <c r="D1508" s="30"/>
      <c r="E1508" s="30"/>
      <c r="I1508" s="30"/>
    </row>
    <row r="1509" spans="4:9" x14ac:dyDescent="0.2">
      <c r="D1509" s="30"/>
      <c r="E1509" s="30"/>
      <c r="I1509" s="30"/>
    </row>
    <row r="1510" spans="4:9" x14ac:dyDescent="0.2">
      <c r="D1510" s="30"/>
      <c r="E1510" s="30"/>
      <c r="I1510" s="30"/>
    </row>
    <row r="1511" spans="4:9" x14ac:dyDescent="0.2">
      <c r="D1511" s="30"/>
      <c r="E1511" s="30"/>
      <c r="I1511" s="30"/>
    </row>
    <row r="1512" spans="4:9" x14ac:dyDescent="0.2">
      <c r="D1512" s="30"/>
      <c r="E1512" s="30"/>
      <c r="I1512" s="30"/>
    </row>
    <row r="1513" spans="4:9" x14ac:dyDescent="0.2">
      <c r="D1513" s="30"/>
      <c r="E1513" s="30"/>
      <c r="I1513" s="30"/>
    </row>
    <row r="1514" spans="4:9" x14ac:dyDescent="0.2">
      <c r="D1514" s="30"/>
      <c r="E1514" s="30"/>
      <c r="I1514" s="30"/>
    </row>
    <row r="1515" spans="4:9" x14ac:dyDescent="0.2">
      <c r="D1515" s="30"/>
      <c r="E1515" s="30"/>
      <c r="I1515" s="30"/>
    </row>
    <row r="1516" spans="4:9" x14ac:dyDescent="0.2">
      <c r="D1516" s="30"/>
      <c r="E1516" s="30"/>
      <c r="I1516" s="30"/>
    </row>
    <row r="1517" spans="4:9" x14ac:dyDescent="0.2">
      <c r="D1517" s="30"/>
      <c r="E1517" s="30"/>
      <c r="I1517" s="30"/>
    </row>
    <row r="1518" spans="4:9" x14ac:dyDescent="0.2">
      <c r="D1518" s="30"/>
      <c r="E1518" s="30"/>
      <c r="I1518" s="30"/>
    </row>
    <row r="1519" spans="4:9" x14ac:dyDescent="0.2">
      <c r="D1519" s="30"/>
      <c r="E1519" s="30"/>
    </row>
    <row r="1520" spans="4:9" x14ac:dyDescent="0.2">
      <c r="D1520" s="30"/>
      <c r="E1520" s="30"/>
    </row>
    <row r="1521" spans="4:9" x14ac:dyDescent="0.2">
      <c r="D1521" s="30"/>
      <c r="E1521" s="30"/>
    </row>
    <row r="1522" spans="4:9" x14ac:dyDescent="0.2">
      <c r="D1522" s="30"/>
      <c r="E1522" s="30"/>
    </row>
    <row r="1523" spans="4:9" x14ac:dyDescent="0.2">
      <c r="D1523" s="30"/>
      <c r="E1523" s="30"/>
    </row>
    <row r="1524" spans="4:9" x14ac:dyDescent="0.2">
      <c r="D1524" s="30"/>
      <c r="E1524" s="30"/>
    </row>
    <row r="1525" spans="4:9" x14ac:dyDescent="0.2">
      <c r="D1525" s="30"/>
      <c r="E1525" s="30"/>
    </row>
    <row r="1526" spans="4:9" x14ac:dyDescent="0.2">
      <c r="D1526" s="30"/>
      <c r="E1526" s="30"/>
    </row>
    <row r="1527" spans="4:9" x14ac:dyDescent="0.2">
      <c r="D1527" s="30"/>
      <c r="E1527" s="30"/>
    </row>
    <row r="1528" spans="4:9" x14ac:dyDescent="0.2">
      <c r="D1528" s="30"/>
      <c r="E1528" s="30"/>
    </row>
    <row r="1529" spans="4:9" x14ac:dyDescent="0.2">
      <c r="D1529" s="30"/>
      <c r="E1529" s="30"/>
    </row>
    <row r="1530" spans="4:9" x14ac:dyDescent="0.2">
      <c r="D1530" s="30"/>
      <c r="E1530" s="30"/>
    </row>
    <row r="1531" spans="4:9" x14ac:dyDescent="0.2">
      <c r="D1531" s="30"/>
      <c r="E1531" s="30"/>
      <c r="I1531" s="30"/>
    </row>
    <row r="1532" spans="4:9" x14ac:dyDescent="0.2">
      <c r="D1532" s="30"/>
      <c r="E1532" s="30"/>
      <c r="I1532" s="30"/>
    </row>
    <row r="1533" spans="4:9" x14ac:dyDescent="0.2">
      <c r="D1533" s="30"/>
      <c r="E1533" s="30"/>
    </row>
    <row r="1534" spans="4:9" x14ac:dyDescent="0.2">
      <c r="D1534" s="30"/>
      <c r="E1534" s="30"/>
    </row>
    <row r="1535" spans="4:9" x14ac:dyDescent="0.2">
      <c r="D1535" s="30"/>
      <c r="E1535" s="30"/>
    </row>
    <row r="1536" spans="4:9" x14ac:dyDescent="0.2">
      <c r="D1536" s="30"/>
      <c r="E1536" s="30"/>
    </row>
    <row r="1537" spans="4:9" x14ac:dyDescent="0.2">
      <c r="D1537" s="30"/>
      <c r="E1537" s="30"/>
    </row>
    <row r="1538" spans="4:9" x14ac:dyDescent="0.2">
      <c r="D1538" s="30"/>
      <c r="E1538" s="30"/>
    </row>
    <row r="1539" spans="4:9" x14ac:dyDescent="0.2">
      <c r="D1539" s="30"/>
      <c r="E1539" s="30"/>
    </row>
    <row r="1540" spans="4:9" x14ac:dyDescent="0.2">
      <c r="D1540" s="30"/>
      <c r="E1540" s="30"/>
    </row>
    <row r="1541" spans="4:9" x14ac:dyDescent="0.2">
      <c r="D1541" s="30"/>
      <c r="E1541" s="30"/>
    </row>
    <row r="1542" spans="4:9" x14ac:dyDescent="0.2">
      <c r="D1542" s="30"/>
      <c r="E1542" s="30"/>
    </row>
    <row r="1543" spans="4:9" x14ac:dyDescent="0.2">
      <c r="D1543" s="30"/>
      <c r="E1543" s="30"/>
    </row>
    <row r="1544" spans="4:9" x14ac:dyDescent="0.2">
      <c r="D1544" s="30"/>
      <c r="E1544" s="30"/>
    </row>
    <row r="1545" spans="4:9" x14ac:dyDescent="0.2">
      <c r="D1545" s="30"/>
      <c r="E1545" s="30"/>
      <c r="I1545" s="30"/>
    </row>
    <row r="1546" spans="4:9" x14ac:dyDescent="0.2">
      <c r="D1546" s="30"/>
      <c r="E1546" s="30"/>
      <c r="I1546" s="30"/>
    </row>
    <row r="1547" spans="4:9" x14ac:dyDescent="0.2">
      <c r="D1547" s="30"/>
      <c r="E1547" s="30"/>
    </row>
    <row r="1548" spans="4:9" x14ac:dyDescent="0.2">
      <c r="D1548" s="30"/>
      <c r="E1548" s="30"/>
    </row>
    <row r="1549" spans="4:9" x14ac:dyDescent="0.2">
      <c r="D1549" s="30"/>
      <c r="E1549" s="30"/>
    </row>
    <row r="1550" spans="4:9" x14ac:dyDescent="0.2">
      <c r="D1550" s="30"/>
      <c r="E1550" s="30"/>
    </row>
    <row r="1551" spans="4:9" x14ac:dyDescent="0.2">
      <c r="D1551" s="30"/>
      <c r="E1551" s="30"/>
    </row>
    <row r="1552" spans="4:9" x14ac:dyDescent="0.2">
      <c r="D1552" s="30"/>
      <c r="E1552" s="30"/>
    </row>
    <row r="1553" spans="4:9" x14ac:dyDescent="0.2">
      <c r="D1553" s="30"/>
      <c r="E1553" s="30"/>
    </row>
    <row r="1554" spans="4:9" x14ac:dyDescent="0.2">
      <c r="D1554" s="30"/>
      <c r="E1554" s="30"/>
    </row>
    <row r="1555" spans="4:9" x14ac:dyDescent="0.2">
      <c r="D1555" s="30"/>
      <c r="E1555" s="30"/>
    </row>
    <row r="1556" spans="4:9" x14ac:dyDescent="0.2">
      <c r="D1556" s="30"/>
      <c r="E1556" s="30"/>
    </row>
    <row r="1557" spans="4:9" x14ac:dyDescent="0.2">
      <c r="D1557" s="30"/>
      <c r="E1557" s="30"/>
    </row>
    <row r="1558" spans="4:9" x14ac:dyDescent="0.2">
      <c r="D1558" s="30"/>
      <c r="E1558" s="30"/>
    </row>
    <row r="1559" spans="4:9" x14ac:dyDescent="0.2">
      <c r="D1559" s="30"/>
      <c r="E1559" s="30"/>
      <c r="I1559" s="30"/>
    </row>
    <row r="1560" spans="4:9" x14ac:dyDescent="0.2">
      <c r="D1560" s="30"/>
      <c r="E1560" s="30"/>
      <c r="I1560" s="30"/>
    </row>
    <row r="1561" spans="4:9" x14ac:dyDescent="0.2">
      <c r="D1561" s="30"/>
      <c r="E1561" s="30"/>
    </row>
    <row r="1562" spans="4:9" x14ac:dyDescent="0.2">
      <c r="D1562" s="30"/>
      <c r="E1562" s="30"/>
    </row>
    <row r="1563" spans="4:9" x14ac:dyDescent="0.2">
      <c r="D1563" s="30"/>
      <c r="E1563" s="30"/>
    </row>
    <row r="1564" spans="4:9" x14ac:dyDescent="0.2">
      <c r="D1564" s="30"/>
      <c r="E1564" s="30"/>
    </row>
    <row r="1565" spans="4:9" x14ac:dyDescent="0.2">
      <c r="D1565" s="30"/>
      <c r="E1565" s="30"/>
    </row>
    <row r="1566" spans="4:9" x14ac:dyDescent="0.2">
      <c r="D1566" s="30"/>
      <c r="E1566" s="30"/>
    </row>
    <row r="1567" spans="4:9" x14ac:dyDescent="0.2">
      <c r="D1567" s="30"/>
      <c r="E1567" s="30"/>
    </row>
    <row r="1568" spans="4:9" x14ac:dyDescent="0.2">
      <c r="D1568" s="30"/>
      <c r="E1568" s="30"/>
    </row>
    <row r="1569" spans="4:9" x14ac:dyDescent="0.2">
      <c r="D1569" s="30"/>
      <c r="E1569" s="30"/>
    </row>
    <row r="1570" spans="4:9" x14ac:dyDescent="0.2">
      <c r="D1570" s="30"/>
      <c r="E1570" s="30"/>
    </row>
    <row r="1571" spans="4:9" x14ac:dyDescent="0.2">
      <c r="D1571" s="30"/>
      <c r="E1571" s="30"/>
    </row>
    <row r="1572" spans="4:9" x14ac:dyDescent="0.2">
      <c r="D1572" s="30"/>
      <c r="E1572" s="30"/>
    </row>
    <row r="1573" spans="4:9" x14ac:dyDescent="0.2">
      <c r="D1573" s="30"/>
      <c r="E1573" s="30"/>
      <c r="I1573" s="30"/>
    </row>
    <row r="1574" spans="4:9" x14ac:dyDescent="0.2">
      <c r="D1574" s="30"/>
      <c r="E1574" s="30"/>
      <c r="I1574" s="30"/>
    </row>
    <row r="1575" spans="4:9" x14ac:dyDescent="0.2">
      <c r="D1575" s="30"/>
      <c r="E1575" s="30"/>
    </row>
    <row r="1576" spans="4:9" x14ac:dyDescent="0.2">
      <c r="D1576" s="30"/>
      <c r="E1576" s="30"/>
    </row>
    <row r="1577" spans="4:9" x14ac:dyDescent="0.2">
      <c r="D1577" s="30"/>
      <c r="E1577" s="30"/>
    </row>
    <row r="1578" spans="4:9" x14ac:dyDescent="0.2">
      <c r="D1578" s="30"/>
      <c r="E1578" s="30"/>
    </row>
    <row r="1579" spans="4:9" x14ac:dyDescent="0.2">
      <c r="D1579" s="30"/>
      <c r="E1579" s="30"/>
    </row>
    <row r="1580" spans="4:9" x14ac:dyDescent="0.2">
      <c r="D1580" s="30"/>
      <c r="E1580" s="30"/>
    </row>
    <row r="1581" spans="4:9" x14ac:dyDescent="0.2">
      <c r="D1581" s="30"/>
      <c r="E1581" s="30"/>
    </row>
    <row r="1582" spans="4:9" x14ac:dyDescent="0.2">
      <c r="D1582" s="30"/>
      <c r="E1582" s="30"/>
    </row>
    <row r="1583" spans="4:9" x14ac:dyDescent="0.2">
      <c r="D1583" s="30"/>
      <c r="E1583" s="30"/>
    </row>
    <row r="1584" spans="4:9" x14ac:dyDescent="0.2">
      <c r="D1584" s="30"/>
      <c r="E1584" s="30"/>
    </row>
    <row r="1585" spans="4:9" x14ac:dyDescent="0.2">
      <c r="D1585" s="30"/>
      <c r="E1585" s="30"/>
    </row>
    <row r="1586" spans="4:9" x14ac:dyDescent="0.2">
      <c r="D1586" s="30"/>
      <c r="E1586" s="30"/>
    </row>
    <row r="1587" spans="4:9" x14ac:dyDescent="0.2">
      <c r="D1587" s="30"/>
      <c r="E1587" s="30"/>
      <c r="I1587" s="30"/>
    </row>
    <row r="1588" spans="4:9" x14ac:dyDescent="0.2">
      <c r="D1588" s="30"/>
      <c r="E1588" s="30"/>
      <c r="I1588" s="30"/>
    </row>
    <row r="1589" spans="4:9" x14ac:dyDescent="0.2">
      <c r="D1589" s="30"/>
      <c r="E1589" s="30"/>
    </row>
    <row r="1590" spans="4:9" x14ac:dyDescent="0.2">
      <c r="D1590" s="30"/>
      <c r="E1590" s="30"/>
    </row>
    <row r="1591" spans="4:9" x14ac:dyDescent="0.2">
      <c r="D1591" s="30"/>
      <c r="E1591" s="30"/>
    </row>
    <row r="1592" spans="4:9" x14ac:dyDescent="0.2">
      <c r="D1592" s="30"/>
      <c r="E1592" s="30"/>
    </row>
    <row r="1593" spans="4:9" x14ac:dyDescent="0.2">
      <c r="D1593" s="30"/>
      <c r="E1593" s="30"/>
    </row>
    <row r="1594" spans="4:9" x14ac:dyDescent="0.2">
      <c r="D1594" s="30"/>
      <c r="E1594" s="30"/>
    </row>
    <row r="1595" spans="4:9" x14ac:dyDescent="0.2">
      <c r="D1595" s="30"/>
      <c r="E1595" s="30"/>
    </row>
    <row r="1596" spans="4:9" x14ac:dyDescent="0.2">
      <c r="D1596" s="30"/>
      <c r="E1596" s="30"/>
    </row>
    <row r="1597" spans="4:9" x14ac:dyDescent="0.2">
      <c r="D1597" s="30"/>
      <c r="E1597" s="30"/>
    </row>
    <row r="1598" spans="4:9" x14ac:dyDescent="0.2">
      <c r="D1598" s="30"/>
      <c r="E1598" s="30"/>
    </row>
    <row r="1599" spans="4:9" x14ac:dyDescent="0.2">
      <c r="D1599" s="30"/>
      <c r="E1599" s="30"/>
    </row>
    <row r="1600" spans="4:9" x14ac:dyDescent="0.2">
      <c r="D1600" s="30"/>
      <c r="E1600" s="30"/>
    </row>
    <row r="1601" spans="4:9" x14ac:dyDescent="0.2">
      <c r="D1601" s="30"/>
      <c r="E1601" s="30"/>
      <c r="I1601" s="30"/>
    </row>
    <row r="1602" spans="4:9" x14ac:dyDescent="0.2">
      <c r="D1602" s="30"/>
      <c r="E1602" s="30"/>
      <c r="I1602" s="30"/>
    </row>
    <row r="1603" spans="4:9" x14ac:dyDescent="0.2">
      <c r="D1603" s="30"/>
      <c r="E1603" s="30"/>
    </row>
    <row r="1604" spans="4:9" x14ac:dyDescent="0.2">
      <c r="D1604" s="30"/>
      <c r="E1604" s="30"/>
    </row>
    <row r="1605" spans="4:9" x14ac:dyDescent="0.2">
      <c r="D1605" s="30"/>
      <c r="E1605" s="30"/>
    </row>
    <row r="1606" spans="4:9" x14ac:dyDescent="0.2">
      <c r="D1606" s="30"/>
      <c r="E1606" s="30"/>
    </row>
    <row r="1607" spans="4:9" x14ac:dyDescent="0.2">
      <c r="D1607" s="30"/>
      <c r="E1607" s="30"/>
    </row>
    <row r="1608" spans="4:9" x14ac:dyDescent="0.2">
      <c r="D1608" s="30"/>
      <c r="E1608" s="30"/>
    </row>
    <row r="1609" spans="4:9" x14ac:dyDescent="0.2">
      <c r="D1609" s="30"/>
      <c r="E1609" s="30"/>
    </row>
    <row r="1610" spans="4:9" x14ac:dyDescent="0.2">
      <c r="D1610" s="30"/>
      <c r="E1610" s="30"/>
    </row>
    <row r="1611" spans="4:9" x14ac:dyDescent="0.2">
      <c r="D1611" s="30"/>
      <c r="E1611" s="30"/>
    </row>
    <row r="1612" spans="4:9" x14ac:dyDescent="0.2">
      <c r="D1612" s="30"/>
      <c r="E1612" s="30"/>
    </row>
    <row r="1613" spans="4:9" x14ac:dyDescent="0.2">
      <c r="D1613" s="30"/>
      <c r="E1613" s="30"/>
    </row>
    <row r="1614" spans="4:9" x14ac:dyDescent="0.2">
      <c r="D1614" s="30"/>
      <c r="E1614" s="30"/>
    </row>
    <row r="1615" spans="4:9" x14ac:dyDescent="0.2">
      <c r="D1615" s="30"/>
      <c r="E1615" s="30"/>
      <c r="I1615" s="30"/>
    </row>
    <row r="1616" spans="4:9" x14ac:dyDescent="0.2">
      <c r="D1616" s="30"/>
      <c r="E1616" s="30"/>
      <c r="I1616" s="30"/>
    </row>
    <row r="1617" spans="4:9" x14ac:dyDescent="0.2">
      <c r="D1617" s="30"/>
      <c r="E1617" s="30"/>
      <c r="I1617" s="30"/>
    </row>
    <row r="1618" spans="4:9" x14ac:dyDescent="0.2">
      <c r="D1618" s="30"/>
      <c r="E1618" s="30"/>
      <c r="I1618" s="30"/>
    </row>
    <row r="1619" spans="4:9" x14ac:dyDescent="0.2">
      <c r="D1619" s="30"/>
      <c r="E1619" s="30"/>
      <c r="I1619" s="30"/>
    </row>
    <row r="1620" spans="4:9" x14ac:dyDescent="0.2">
      <c r="D1620" s="30"/>
      <c r="E1620" s="30"/>
      <c r="I1620" s="30"/>
    </row>
    <row r="1621" spans="4:9" x14ac:dyDescent="0.2">
      <c r="D1621" s="30"/>
      <c r="E1621" s="30"/>
      <c r="I1621" s="30"/>
    </row>
    <row r="1622" spans="4:9" x14ac:dyDescent="0.2">
      <c r="D1622" s="30"/>
      <c r="E1622" s="30"/>
      <c r="I1622" s="30"/>
    </row>
    <row r="1623" spans="4:9" x14ac:dyDescent="0.2">
      <c r="D1623" s="30"/>
      <c r="E1623" s="30"/>
      <c r="I1623" s="30"/>
    </row>
    <row r="1624" spans="4:9" x14ac:dyDescent="0.2">
      <c r="D1624" s="30"/>
      <c r="E1624" s="30"/>
      <c r="I1624" s="30"/>
    </row>
    <row r="1625" spans="4:9" x14ac:dyDescent="0.2">
      <c r="D1625" s="30"/>
      <c r="E1625" s="30"/>
      <c r="I1625" s="30"/>
    </row>
    <row r="1626" spans="4:9" x14ac:dyDescent="0.2">
      <c r="D1626" s="30"/>
      <c r="E1626" s="30"/>
      <c r="I1626" s="30"/>
    </row>
    <row r="1627" spans="4:9" x14ac:dyDescent="0.2">
      <c r="D1627" s="30"/>
      <c r="E1627" s="30"/>
      <c r="I1627" s="30"/>
    </row>
    <row r="1628" spans="4:9" x14ac:dyDescent="0.2">
      <c r="D1628" s="30"/>
      <c r="E1628" s="30"/>
      <c r="I1628" s="30"/>
    </row>
    <row r="1629" spans="4:9" x14ac:dyDescent="0.2">
      <c r="D1629" s="30"/>
      <c r="E1629" s="30"/>
      <c r="I1629" s="30"/>
    </row>
    <row r="1630" spans="4:9" x14ac:dyDescent="0.2">
      <c r="D1630" s="30"/>
      <c r="E1630" s="30"/>
      <c r="I1630" s="30"/>
    </row>
    <row r="1631" spans="4:9" x14ac:dyDescent="0.2">
      <c r="D1631" s="30"/>
      <c r="E1631" s="30"/>
      <c r="I1631" s="30"/>
    </row>
    <row r="1632" spans="4:9" x14ac:dyDescent="0.2">
      <c r="D1632" s="30"/>
      <c r="E1632" s="30"/>
      <c r="I1632" s="30"/>
    </row>
    <row r="1633" spans="4:9" x14ac:dyDescent="0.2">
      <c r="D1633" s="30"/>
      <c r="E1633" s="30"/>
      <c r="I1633" s="30"/>
    </row>
    <row r="1634" spans="4:9" x14ac:dyDescent="0.2">
      <c r="D1634" s="30"/>
      <c r="E1634" s="30"/>
      <c r="I1634" s="30"/>
    </row>
    <row r="1635" spans="4:9" x14ac:dyDescent="0.2">
      <c r="D1635" s="30"/>
      <c r="E1635" s="30"/>
      <c r="I1635" s="30"/>
    </row>
    <row r="1636" spans="4:9" x14ac:dyDescent="0.2">
      <c r="D1636" s="30"/>
      <c r="E1636" s="30"/>
      <c r="I1636" s="30"/>
    </row>
    <row r="1637" spans="4:9" x14ac:dyDescent="0.2">
      <c r="D1637" s="30"/>
      <c r="E1637" s="30"/>
      <c r="I1637" s="30"/>
    </row>
    <row r="1638" spans="4:9" x14ac:dyDescent="0.2">
      <c r="D1638" s="30"/>
      <c r="E1638" s="30"/>
      <c r="I1638" s="30"/>
    </row>
    <row r="1639" spans="4:9" x14ac:dyDescent="0.2">
      <c r="D1639" s="30"/>
      <c r="E1639" s="30"/>
      <c r="I1639" s="30"/>
    </row>
    <row r="1640" spans="4:9" x14ac:dyDescent="0.2">
      <c r="D1640" s="30"/>
      <c r="E1640" s="30"/>
      <c r="I1640" s="30"/>
    </row>
    <row r="1641" spans="4:9" x14ac:dyDescent="0.2">
      <c r="D1641" s="30"/>
      <c r="E1641" s="30"/>
      <c r="I1641" s="30"/>
    </row>
    <row r="1642" spans="4:9" x14ac:dyDescent="0.2">
      <c r="D1642" s="30"/>
      <c r="E1642" s="30"/>
      <c r="I1642" s="30"/>
    </row>
    <row r="1643" spans="4:9" x14ac:dyDescent="0.2">
      <c r="D1643" s="30"/>
      <c r="E1643" s="30"/>
      <c r="I1643" s="30"/>
    </row>
    <row r="1644" spans="4:9" x14ac:dyDescent="0.2">
      <c r="D1644" s="30"/>
      <c r="E1644" s="30"/>
      <c r="I1644" s="30"/>
    </row>
    <row r="1645" spans="4:9" x14ac:dyDescent="0.2">
      <c r="D1645" s="30"/>
      <c r="E1645" s="30"/>
    </row>
    <row r="1646" spans="4:9" x14ac:dyDescent="0.2">
      <c r="D1646" s="30"/>
      <c r="E1646" s="30"/>
    </row>
    <row r="1647" spans="4:9" x14ac:dyDescent="0.2">
      <c r="D1647" s="30"/>
      <c r="E1647" s="30"/>
    </row>
    <row r="1648" spans="4:9" x14ac:dyDescent="0.2">
      <c r="D1648" s="30"/>
      <c r="E1648" s="30"/>
      <c r="I1648" s="30"/>
    </row>
    <row r="1649" spans="4:9" x14ac:dyDescent="0.2">
      <c r="D1649" s="30"/>
      <c r="E1649" s="30"/>
    </row>
    <row r="1650" spans="4:9" x14ac:dyDescent="0.2">
      <c r="D1650" s="30"/>
      <c r="E1650" s="30"/>
    </row>
    <row r="1651" spans="4:9" x14ac:dyDescent="0.2">
      <c r="D1651" s="30"/>
      <c r="E1651" s="30"/>
    </row>
    <row r="1652" spans="4:9" x14ac:dyDescent="0.2">
      <c r="D1652" s="30"/>
      <c r="E1652" s="30"/>
    </row>
    <row r="1653" spans="4:9" x14ac:dyDescent="0.2">
      <c r="D1653" s="30"/>
      <c r="E1653" s="30"/>
    </row>
    <row r="1654" spans="4:9" x14ac:dyDescent="0.2">
      <c r="D1654" s="30"/>
      <c r="E1654" s="30"/>
    </row>
    <row r="1655" spans="4:9" x14ac:dyDescent="0.2">
      <c r="D1655" s="30"/>
      <c r="E1655" s="30"/>
    </row>
    <row r="1656" spans="4:9" x14ac:dyDescent="0.2">
      <c r="D1656" s="30"/>
      <c r="E1656" s="30"/>
    </row>
    <row r="1657" spans="4:9" x14ac:dyDescent="0.2">
      <c r="D1657" s="30"/>
      <c r="E1657" s="30"/>
      <c r="I1657" s="30"/>
    </row>
    <row r="1658" spans="4:9" x14ac:dyDescent="0.2">
      <c r="D1658" s="30"/>
      <c r="E1658" s="30"/>
      <c r="I1658" s="30"/>
    </row>
    <row r="1659" spans="4:9" x14ac:dyDescent="0.2">
      <c r="D1659" s="30"/>
      <c r="E1659" s="30"/>
    </row>
    <row r="1660" spans="4:9" x14ac:dyDescent="0.2">
      <c r="D1660" s="30"/>
      <c r="E1660" s="30"/>
    </row>
    <row r="1661" spans="4:9" x14ac:dyDescent="0.2">
      <c r="D1661" s="30"/>
      <c r="E1661" s="30"/>
    </row>
    <row r="1662" spans="4:9" x14ac:dyDescent="0.2">
      <c r="D1662" s="30"/>
      <c r="E1662" s="30"/>
    </row>
    <row r="1663" spans="4:9" x14ac:dyDescent="0.2">
      <c r="D1663" s="30"/>
      <c r="E1663" s="30"/>
    </row>
    <row r="1664" spans="4:9" x14ac:dyDescent="0.2">
      <c r="D1664" s="30"/>
      <c r="E1664" s="30"/>
    </row>
    <row r="1665" spans="4:9" x14ac:dyDescent="0.2">
      <c r="D1665" s="30"/>
      <c r="E1665" s="30"/>
    </row>
    <row r="1666" spans="4:9" x14ac:dyDescent="0.2">
      <c r="D1666" s="30"/>
      <c r="E1666" s="30"/>
      <c r="I1666" s="30"/>
    </row>
    <row r="1667" spans="4:9" x14ac:dyDescent="0.2">
      <c r="D1667" s="30"/>
      <c r="E1667" s="30"/>
    </row>
    <row r="1668" spans="4:9" x14ac:dyDescent="0.2">
      <c r="D1668" s="30"/>
      <c r="E1668" s="30"/>
    </row>
    <row r="1669" spans="4:9" x14ac:dyDescent="0.2">
      <c r="D1669" s="30"/>
      <c r="E1669" s="30"/>
    </row>
    <row r="1670" spans="4:9" x14ac:dyDescent="0.2">
      <c r="D1670" s="30"/>
      <c r="E1670" s="30"/>
    </row>
    <row r="1671" spans="4:9" x14ac:dyDescent="0.2">
      <c r="D1671" s="30"/>
      <c r="E1671" s="30"/>
      <c r="I1671" s="30"/>
    </row>
    <row r="1672" spans="4:9" x14ac:dyDescent="0.2">
      <c r="D1672" s="30"/>
      <c r="E1672" s="30"/>
      <c r="I1672" s="30"/>
    </row>
    <row r="1673" spans="4:9" x14ac:dyDescent="0.2">
      <c r="D1673" s="30"/>
      <c r="E1673" s="30"/>
    </row>
    <row r="1674" spans="4:9" x14ac:dyDescent="0.2">
      <c r="D1674" s="30"/>
      <c r="E1674" s="30"/>
    </row>
    <row r="1675" spans="4:9" x14ac:dyDescent="0.2">
      <c r="D1675" s="30"/>
      <c r="E1675" s="30"/>
      <c r="I1675" s="30"/>
    </row>
    <row r="1676" spans="4:9" x14ac:dyDescent="0.2">
      <c r="D1676" s="30"/>
      <c r="E1676" s="30"/>
    </row>
    <row r="1677" spans="4:9" x14ac:dyDescent="0.2">
      <c r="D1677" s="30"/>
      <c r="E1677" s="30"/>
      <c r="I1677" s="30"/>
    </row>
    <row r="1678" spans="4:9" x14ac:dyDescent="0.2">
      <c r="D1678" s="30"/>
      <c r="E1678" s="30"/>
    </row>
    <row r="1679" spans="4:9" x14ac:dyDescent="0.2">
      <c r="D1679" s="30"/>
      <c r="E1679" s="30"/>
      <c r="I1679" s="30"/>
    </row>
    <row r="1680" spans="4:9" x14ac:dyDescent="0.2">
      <c r="D1680" s="30"/>
      <c r="E1680" s="30"/>
    </row>
    <row r="1681" spans="4:9" x14ac:dyDescent="0.2">
      <c r="D1681" s="30"/>
      <c r="E1681" s="30"/>
      <c r="I1681" s="30"/>
    </row>
    <row r="1682" spans="4:9" x14ac:dyDescent="0.2">
      <c r="D1682" s="30"/>
      <c r="E1682" s="30"/>
    </row>
    <row r="1683" spans="4:9" x14ac:dyDescent="0.2">
      <c r="D1683" s="30"/>
      <c r="E1683" s="30"/>
      <c r="I1683" s="30"/>
    </row>
    <row r="1684" spans="4:9" x14ac:dyDescent="0.2">
      <c r="D1684" s="30"/>
      <c r="E1684" s="30"/>
      <c r="I1684" s="30"/>
    </row>
    <row r="1685" spans="4:9" x14ac:dyDescent="0.2">
      <c r="D1685" s="30"/>
      <c r="E1685" s="30"/>
      <c r="I1685" s="30"/>
    </row>
    <row r="1686" spans="4:9" x14ac:dyDescent="0.2">
      <c r="D1686" s="30"/>
      <c r="E1686" s="30"/>
      <c r="I1686" s="30"/>
    </row>
    <row r="1687" spans="4:9" x14ac:dyDescent="0.2">
      <c r="D1687" s="30"/>
      <c r="E1687" s="30"/>
    </row>
    <row r="1688" spans="4:9" x14ac:dyDescent="0.2">
      <c r="D1688" s="30"/>
      <c r="E1688" s="30"/>
    </row>
    <row r="1689" spans="4:9" x14ac:dyDescent="0.2">
      <c r="D1689" s="30"/>
      <c r="E1689" s="30"/>
    </row>
    <row r="1690" spans="4:9" x14ac:dyDescent="0.2">
      <c r="D1690" s="30"/>
      <c r="E1690" s="30"/>
    </row>
    <row r="1691" spans="4:9" x14ac:dyDescent="0.2">
      <c r="D1691" s="30"/>
      <c r="E1691" s="30"/>
    </row>
    <row r="1692" spans="4:9" x14ac:dyDescent="0.2">
      <c r="D1692" s="30"/>
      <c r="E1692" s="30"/>
    </row>
    <row r="1693" spans="4:9" x14ac:dyDescent="0.2">
      <c r="D1693" s="30"/>
      <c r="E1693" s="30"/>
      <c r="I1693" s="30"/>
    </row>
    <row r="1694" spans="4:9" x14ac:dyDescent="0.2">
      <c r="D1694" s="30"/>
      <c r="E1694" s="30"/>
    </row>
    <row r="1695" spans="4:9" x14ac:dyDescent="0.2">
      <c r="D1695" s="30"/>
      <c r="E1695" s="30"/>
    </row>
    <row r="1696" spans="4:9" x14ac:dyDescent="0.2">
      <c r="D1696" s="30"/>
      <c r="E1696" s="30"/>
    </row>
    <row r="1697" spans="4:9" x14ac:dyDescent="0.2">
      <c r="D1697" s="30"/>
      <c r="E1697" s="30"/>
    </row>
    <row r="1698" spans="4:9" x14ac:dyDescent="0.2">
      <c r="D1698" s="30"/>
      <c r="E1698" s="30"/>
    </row>
    <row r="1699" spans="4:9" x14ac:dyDescent="0.2">
      <c r="D1699" s="30"/>
      <c r="E1699" s="30"/>
      <c r="I1699" s="30"/>
    </row>
    <row r="1700" spans="4:9" x14ac:dyDescent="0.2">
      <c r="D1700" s="30"/>
      <c r="E1700" s="30"/>
      <c r="I1700" s="30"/>
    </row>
    <row r="1701" spans="4:9" x14ac:dyDescent="0.2">
      <c r="D1701" s="30"/>
      <c r="E1701" s="30"/>
      <c r="I1701" s="30"/>
    </row>
    <row r="1702" spans="4:9" x14ac:dyDescent="0.2">
      <c r="D1702" s="30"/>
      <c r="E1702" s="30"/>
      <c r="I1702" s="30"/>
    </row>
    <row r="1703" spans="4:9" x14ac:dyDescent="0.2">
      <c r="D1703" s="30"/>
      <c r="E1703" s="30"/>
      <c r="I1703" s="30"/>
    </row>
    <row r="1704" spans="4:9" x14ac:dyDescent="0.2">
      <c r="D1704" s="30"/>
      <c r="E1704" s="30"/>
      <c r="I1704" s="30"/>
    </row>
    <row r="1705" spans="4:9" x14ac:dyDescent="0.2">
      <c r="D1705" s="30"/>
      <c r="E1705" s="30"/>
      <c r="I1705" s="30"/>
    </row>
    <row r="1706" spans="4:9" x14ac:dyDescent="0.2">
      <c r="D1706" s="30"/>
      <c r="E1706" s="30"/>
      <c r="I1706" s="30"/>
    </row>
    <row r="1707" spans="4:9" x14ac:dyDescent="0.2">
      <c r="D1707" s="30"/>
      <c r="E1707" s="30"/>
      <c r="I1707" s="30"/>
    </row>
    <row r="1708" spans="4:9" x14ac:dyDescent="0.2">
      <c r="D1708" s="30"/>
      <c r="E1708" s="30"/>
      <c r="I1708" s="30"/>
    </row>
    <row r="1709" spans="4:9" x14ac:dyDescent="0.2">
      <c r="D1709" s="30"/>
      <c r="E1709" s="30"/>
      <c r="I1709" s="30"/>
    </row>
    <row r="1710" spans="4:9" x14ac:dyDescent="0.2">
      <c r="D1710" s="30"/>
      <c r="E1710" s="30"/>
      <c r="I1710" s="30"/>
    </row>
    <row r="1711" spans="4:9" x14ac:dyDescent="0.2">
      <c r="D1711" s="30"/>
      <c r="E1711" s="30"/>
      <c r="I1711" s="30"/>
    </row>
    <row r="1712" spans="4:9" x14ac:dyDescent="0.2">
      <c r="D1712" s="30"/>
      <c r="E1712" s="30"/>
      <c r="I1712" s="30"/>
    </row>
    <row r="1713" spans="4:9" x14ac:dyDescent="0.2">
      <c r="D1713" s="30"/>
      <c r="E1713" s="30"/>
      <c r="I1713" s="30"/>
    </row>
    <row r="1714" spans="4:9" x14ac:dyDescent="0.2">
      <c r="D1714" s="30"/>
      <c r="E1714" s="30"/>
      <c r="I1714" s="30"/>
    </row>
    <row r="1715" spans="4:9" x14ac:dyDescent="0.2">
      <c r="D1715" s="30"/>
      <c r="E1715" s="30"/>
    </row>
    <row r="1716" spans="4:9" x14ac:dyDescent="0.2">
      <c r="D1716" s="30"/>
      <c r="E1716" s="30"/>
    </row>
    <row r="1717" spans="4:9" x14ac:dyDescent="0.2">
      <c r="D1717" s="30"/>
      <c r="E1717" s="30"/>
    </row>
    <row r="1718" spans="4:9" x14ac:dyDescent="0.2">
      <c r="D1718" s="30"/>
      <c r="E1718" s="30"/>
    </row>
    <row r="1719" spans="4:9" x14ac:dyDescent="0.2">
      <c r="D1719" s="30"/>
      <c r="E1719" s="30"/>
    </row>
    <row r="1720" spans="4:9" x14ac:dyDescent="0.2">
      <c r="D1720" s="30"/>
      <c r="E1720" s="30"/>
      <c r="I1720" s="30"/>
    </row>
    <row r="1721" spans="4:9" x14ac:dyDescent="0.2">
      <c r="D1721" s="30"/>
      <c r="E1721" s="30"/>
    </row>
    <row r="1722" spans="4:9" x14ac:dyDescent="0.2">
      <c r="D1722" s="30"/>
      <c r="E1722" s="30"/>
    </row>
    <row r="1723" spans="4:9" x14ac:dyDescent="0.2">
      <c r="D1723" s="30"/>
      <c r="E1723" s="30"/>
    </row>
    <row r="1724" spans="4:9" x14ac:dyDescent="0.2">
      <c r="D1724" s="30"/>
      <c r="E1724" s="30"/>
    </row>
    <row r="1725" spans="4:9" x14ac:dyDescent="0.2">
      <c r="D1725" s="30"/>
      <c r="E1725" s="30"/>
    </row>
    <row r="1726" spans="4:9" x14ac:dyDescent="0.2">
      <c r="D1726" s="30"/>
      <c r="E1726" s="30"/>
    </row>
    <row r="1727" spans="4:9" x14ac:dyDescent="0.2">
      <c r="D1727" s="30"/>
      <c r="E1727" s="30"/>
      <c r="I1727" s="30"/>
    </row>
    <row r="1728" spans="4:9" x14ac:dyDescent="0.2">
      <c r="D1728" s="30"/>
      <c r="E1728" s="30"/>
      <c r="I1728" s="30"/>
    </row>
    <row r="1729" spans="4:9" x14ac:dyDescent="0.2">
      <c r="D1729" s="30"/>
      <c r="E1729" s="30"/>
      <c r="I1729" s="30"/>
    </row>
    <row r="1730" spans="4:9" x14ac:dyDescent="0.2">
      <c r="D1730" s="30"/>
      <c r="E1730" s="30"/>
    </row>
    <row r="1731" spans="4:9" x14ac:dyDescent="0.2">
      <c r="D1731" s="30"/>
      <c r="E1731" s="30"/>
    </row>
    <row r="1732" spans="4:9" x14ac:dyDescent="0.2">
      <c r="D1732" s="30"/>
      <c r="E1732" s="30"/>
    </row>
    <row r="1733" spans="4:9" x14ac:dyDescent="0.2">
      <c r="D1733" s="30"/>
      <c r="E1733" s="30"/>
    </row>
    <row r="1734" spans="4:9" x14ac:dyDescent="0.2">
      <c r="D1734" s="30"/>
      <c r="E1734" s="30"/>
    </row>
    <row r="1735" spans="4:9" x14ac:dyDescent="0.2">
      <c r="D1735" s="30"/>
      <c r="E1735" s="30"/>
    </row>
    <row r="1736" spans="4:9" x14ac:dyDescent="0.2">
      <c r="D1736" s="30"/>
      <c r="E1736" s="30"/>
    </row>
    <row r="1737" spans="4:9" x14ac:dyDescent="0.2">
      <c r="D1737" s="30"/>
      <c r="E1737" s="30"/>
    </row>
    <row r="1738" spans="4:9" x14ac:dyDescent="0.2">
      <c r="D1738" s="30"/>
      <c r="E1738" s="30"/>
      <c r="I1738" s="30"/>
    </row>
    <row r="1739" spans="4:9" x14ac:dyDescent="0.2">
      <c r="D1739" s="30"/>
      <c r="E1739" s="30"/>
    </row>
    <row r="1740" spans="4:9" x14ac:dyDescent="0.2">
      <c r="D1740" s="30"/>
      <c r="E1740" s="30"/>
      <c r="I1740" s="30"/>
    </row>
    <row r="1741" spans="4:9" x14ac:dyDescent="0.2">
      <c r="D1741" s="30"/>
      <c r="E1741" s="30"/>
      <c r="I1741" s="30"/>
    </row>
    <row r="1742" spans="4:9" x14ac:dyDescent="0.2">
      <c r="D1742" s="30"/>
      <c r="E1742" s="30"/>
      <c r="I1742" s="30"/>
    </row>
    <row r="1743" spans="4:9" x14ac:dyDescent="0.2">
      <c r="D1743" s="30"/>
      <c r="E1743" s="30"/>
    </row>
    <row r="1744" spans="4:9" x14ac:dyDescent="0.2">
      <c r="D1744" s="30"/>
      <c r="E1744" s="30"/>
      <c r="I1744" s="30"/>
    </row>
    <row r="1745" spans="4:9" x14ac:dyDescent="0.2">
      <c r="D1745" s="30"/>
      <c r="E1745" s="30"/>
    </row>
    <row r="1746" spans="4:9" x14ac:dyDescent="0.2">
      <c r="D1746" s="30"/>
      <c r="E1746" s="30"/>
      <c r="I1746" s="30"/>
    </row>
    <row r="1747" spans="4:9" x14ac:dyDescent="0.2">
      <c r="D1747" s="30"/>
      <c r="E1747" s="30"/>
      <c r="I1747" s="30"/>
    </row>
    <row r="1748" spans="4:9" x14ac:dyDescent="0.2">
      <c r="D1748" s="30"/>
      <c r="E1748" s="30"/>
    </row>
    <row r="1749" spans="4:9" x14ac:dyDescent="0.2">
      <c r="D1749" s="30"/>
      <c r="E1749" s="30"/>
    </row>
    <row r="1750" spans="4:9" x14ac:dyDescent="0.2">
      <c r="D1750" s="30"/>
      <c r="E1750" s="30"/>
    </row>
    <row r="1751" spans="4:9" x14ac:dyDescent="0.2">
      <c r="D1751" s="30"/>
      <c r="E1751" s="30"/>
    </row>
    <row r="1752" spans="4:9" x14ac:dyDescent="0.2">
      <c r="D1752" s="30"/>
      <c r="E1752" s="30"/>
    </row>
    <row r="1753" spans="4:9" x14ac:dyDescent="0.2">
      <c r="D1753" s="30"/>
      <c r="E1753" s="30"/>
    </row>
    <row r="1754" spans="4:9" x14ac:dyDescent="0.2">
      <c r="D1754" s="30"/>
      <c r="E1754" s="30"/>
    </row>
    <row r="1755" spans="4:9" x14ac:dyDescent="0.2">
      <c r="D1755" s="30"/>
      <c r="E1755" s="30"/>
      <c r="I1755" s="30"/>
    </row>
    <row r="1756" spans="4:9" x14ac:dyDescent="0.2">
      <c r="D1756" s="30"/>
      <c r="E1756" s="30"/>
      <c r="I1756" s="30"/>
    </row>
    <row r="1757" spans="4:9" x14ac:dyDescent="0.2">
      <c r="D1757" s="30"/>
      <c r="E1757" s="30"/>
    </row>
    <row r="1758" spans="4:9" x14ac:dyDescent="0.2">
      <c r="D1758" s="30"/>
      <c r="E1758" s="30"/>
    </row>
    <row r="1759" spans="4:9" x14ac:dyDescent="0.2">
      <c r="D1759" s="30"/>
      <c r="E1759" s="30"/>
    </row>
    <row r="1760" spans="4:9" x14ac:dyDescent="0.2">
      <c r="D1760" s="30"/>
      <c r="E1760" s="30"/>
    </row>
    <row r="1761" spans="4:9" x14ac:dyDescent="0.2">
      <c r="D1761" s="30"/>
      <c r="E1761" s="30"/>
    </row>
    <row r="1762" spans="4:9" x14ac:dyDescent="0.2">
      <c r="D1762" s="30"/>
      <c r="E1762" s="30"/>
    </row>
    <row r="1763" spans="4:9" x14ac:dyDescent="0.2">
      <c r="D1763" s="30"/>
      <c r="E1763" s="30"/>
    </row>
    <row r="1764" spans="4:9" x14ac:dyDescent="0.2">
      <c r="D1764" s="30"/>
      <c r="E1764" s="30"/>
    </row>
    <row r="1765" spans="4:9" x14ac:dyDescent="0.2">
      <c r="D1765" s="30"/>
      <c r="E1765" s="30"/>
      <c r="I1765" s="30"/>
    </row>
    <row r="1766" spans="4:9" x14ac:dyDescent="0.2">
      <c r="D1766" s="30"/>
      <c r="E1766" s="30"/>
    </row>
    <row r="1767" spans="4:9" x14ac:dyDescent="0.2">
      <c r="D1767" s="30"/>
      <c r="E1767" s="30"/>
    </row>
    <row r="1768" spans="4:9" x14ac:dyDescent="0.2">
      <c r="D1768" s="30"/>
      <c r="E1768" s="30"/>
    </row>
    <row r="1769" spans="4:9" x14ac:dyDescent="0.2">
      <c r="D1769" s="30"/>
      <c r="E1769" s="30"/>
      <c r="I1769" s="30"/>
    </row>
    <row r="1770" spans="4:9" x14ac:dyDescent="0.2">
      <c r="D1770" s="30"/>
      <c r="E1770" s="30"/>
      <c r="I1770" s="30"/>
    </row>
    <row r="1771" spans="4:9" x14ac:dyDescent="0.2">
      <c r="D1771" s="30"/>
      <c r="E1771" s="30"/>
      <c r="I1771" s="30"/>
    </row>
    <row r="1772" spans="4:9" x14ac:dyDescent="0.2">
      <c r="D1772" s="30"/>
      <c r="E1772" s="30"/>
      <c r="I1772" s="30"/>
    </row>
    <row r="1773" spans="4:9" x14ac:dyDescent="0.2">
      <c r="D1773" s="30"/>
      <c r="E1773" s="30"/>
      <c r="I1773" s="30"/>
    </row>
    <row r="1774" spans="4:9" x14ac:dyDescent="0.2">
      <c r="D1774" s="30"/>
      <c r="E1774" s="30"/>
      <c r="I1774" s="30"/>
    </row>
    <row r="1775" spans="4:9" x14ac:dyDescent="0.2">
      <c r="D1775" s="30"/>
      <c r="E1775" s="30"/>
      <c r="I1775" s="30"/>
    </row>
    <row r="1776" spans="4:9" x14ac:dyDescent="0.2">
      <c r="D1776" s="30"/>
      <c r="E1776" s="30"/>
      <c r="I1776" s="30"/>
    </row>
    <row r="1777" spans="4:9" x14ac:dyDescent="0.2">
      <c r="D1777" s="30"/>
      <c r="E1777" s="30"/>
      <c r="I1777" s="30"/>
    </row>
    <row r="1778" spans="4:9" x14ac:dyDescent="0.2">
      <c r="D1778" s="30"/>
      <c r="E1778" s="30"/>
      <c r="I1778" s="30"/>
    </row>
    <row r="1779" spans="4:9" x14ac:dyDescent="0.2">
      <c r="D1779" s="30"/>
      <c r="E1779" s="30"/>
      <c r="I1779" s="30"/>
    </row>
    <row r="1780" spans="4:9" x14ac:dyDescent="0.2">
      <c r="D1780" s="30"/>
      <c r="E1780" s="30"/>
      <c r="I1780" s="30"/>
    </row>
    <row r="1781" spans="4:9" x14ac:dyDescent="0.2">
      <c r="D1781" s="30"/>
      <c r="E1781" s="30"/>
      <c r="I1781" s="30"/>
    </row>
    <row r="1782" spans="4:9" x14ac:dyDescent="0.2">
      <c r="D1782" s="30"/>
      <c r="E1782" s="30"/>
      <c r="I1782" s="30"/>
    </row>
    <row r="1783" spans="4:9" x14ac:dyDescent="0.2">
      <c r="D1783" s="30"/>
      <c r="E1783" s="30"/>
      <c r="I1783" s="30"/>
    </row>
    <row r="1784" spans="4:9" x14ac:dyDescent="0.2">
      <c r="D1784" s="30"/>
      <c r="E1784" s="30"/>
      <c r="I1784" s="30"/>
    </row>
    <row r="1785" spans="4:9" x14ac:dyDescent="0.2">
      <c r="D1785" s="30"/>
      <c r="E1785" s="30"/>
      <c r="I1785" s="30"/>
    </row>
    <row r="1786" spans="4:9" x14ac:dyDescent="0.2">
      <c r="D1786" s="30"/>
      <c r="E1786" s="30"/>
      <c r="I1786" s="30"/>
    </row>
    <row r="1787" spans="4:9" x14ac:dyDescent="0.2">
      <c r="D1787" s="30"/>
      <c r="E1787" s="30"/>
      <c r="I1787" s="30"/>
    </row>
    <row r="1788" spans="4:9" x14ac:dyDescent="0.2">
      <c r="D1788" s="30"/>
      <c r="E1788" s="30"/>
      <c r="I1788" s="30"/>
    </row>
    <row r="1789" spans="4:9" x14ac:dyDescent="0.2">
      <c r="D1789" s="30"/>
      <c r="E1789" s="30"/>
      <c r="I1789" s="30"/>
    </row>
    <row r="1790" spans="4:9" x14ac:dyDescent="0.2">
      <c r="D1790" s="30"/>
      <c r="E1790" s="30"/>
      <c r="I1790" s="30"/>
    </row>
    <row r="1791" spans="4:9" x14ac:dyDescent="0.2">
      <c r="D1791" s="30"/>
      <c r="E1791" s="30"/>
      <c r="I1791" s="30"/>
    </row>
    <row r="1792" spans="4:9" x14ac:dyDescent="0.2">
      <c r="D1792" s="30"/>
      <c r="E1792" s="30"/>
      <c r="I1792" s="30"/>
    </row>
    <row r="1793" spans="4:9" x14ac:dyDescent="0.2">
      <c r="D1793" s="30"/>
      <c r="E1793" s="30"/>
      <c r="I1793" s="30"/>
    </row>
    <row r="1794" spans="4:9" x14ac:dyDescent="0.2">
      <c r="D1794" s="30"/>
      <c r="E1794" s="30"/>
      <c r="I1794" s="30"/>
    </row>
    <row r="1795" spans="4:9" x14ac:dyDescent="0.2">
      <c r="D1795" s="30"/>
      <c r="E1795" s="30"/>
      <c r="I1795" s="30"/>
    </row>
    <row r="1796" spans="4:9" x14ac:dyDescent="0.2">
      <c r="D1796" s="30"/>
      <c r="E1796" s="30"/>
      <c r="I1796" s="30"/>
    </row>
    <row r="1797" spans="4:9" x14ac:dyDescent="0.2">
      <c r="D1797" s="30"/>
      <c r="E1797" s="30"/>
      <c r="I1797" s="30"/>
    </row>
    <row r="1798" spans="4:9" x14ac:dyDescent="0.2">
      <c r="D1798" s="30"/>
      <c r="E1798" s="30"/>
      <c r="I1798" s="30"/>
    </row>
    <row r="1799" spans="4:9" x14ac:dyDescent="0.2">
      <c r="D1799" s="30"/>
      <c r="E1799" s="30"/>
    </row>
    <row r="1800" spans="4:9" x14ac:dyDescent="0.2">
      <c r="D1800" s="30"/>
      <c r="E1800" s="30"/>
    </row>
    <row r="1801" spans="4:9" x14ac:dyDescent="0.2">
      <c r="D1801" s="30"/>
      <c r="E1801" s="30"/>
      <c r="I1801" s="30"/>
    </row>
    <row r="1802" spans="4:9" x14ac:dyDescent="0.2">
      <c r="D1802" s="30"/>
      <c r="E1802" s="30"/>
    </row>
    <row r="1803" spans="4:9" x14ac:dyDescent="0.2">
      <c r="D1803" s="30"/>
      <c r="E1803" s="30"/>
      <c r="I1803" s="30"/>
    </row>
    <row r="1804" spans="4:9" x14ac:dyDescent="0.2">
      <c r="D1804" s="30"/>
      <c r="E1804" s="30"/>
    </row>
    <row r="1805" spans="4:9" x14ac:dyDescent="0.2">
      <c r="D1805" s="30"/>
      <c r="E1805" s="30"/>
      <c r="I1805" s="30"/>
    </row>
    <row r="1806" spans="4:9" x14ac:dyDescent="0.2">
      <c r="D1806" s="30"/>
      <c r="E1806" s="30"/>
    </row>
    <row r="1807" spans="4:9" x14ac:dyDescent="0.2">
      <c r="D1807" s="30"/>
      <c r="E1807" s="30"/>
      <c r="I1807" s="30"/>
    </row>
    <row r="1808" spans="4:9" x14ac:dyDescent="0.2">
      <c r="D1808" s="30"/>
      <c r="E1808" s="30"/>
    </row>
    <row r="1809" spans="4:9" x14ac:dyDescent="0.2">
      <c r="D1809" s="30"/>
      <c r="E1809" s="30"/>
      <c r="I1809" s="30"/>
    </row>
    <row r="1810" spans="4:9" x14ac:dyDescent="0.2">
      <c r="D1810" s="30"/>
      <c r="E1810" s="30"/>
      <c r="I1810" s="30"/>
    </row>
    <row r="1811" spans="4:9" x14ac:dyDescent="0.2">
      <c r="D1811" s="30"/>
      <c r="E1811" s="30"/>
      <c r="I1811" s="30"/>
    </row>
    <row r="1812" spans="4:9" x14ac:dyDescent="0.2">
      <c r="D1812" s="30"/>
      <c r="E1812" s="30"/>
      <c r="I1812" s="30"/>
    </row>
    <row r="1813" spans="4:9" x14ac:dyDescent="0.2">
      <c r="D1813" s="30"/>
      <c r="E1813" s="30"/>
    </row>
    <row r="1814" spans="4:9" x14ac:dyDescent="0.2">
      <c r="D1814" s="30"/>
      <c r="E1814" s="30"/>
    </row>
    <row r="1815" spans="4:9" x14ac:dyDescent="0.2">
      <c r="D1815" s="30"/>
      <c r="E1815" s="30"/>
    </row>
    <row r="1816" spans="4:9" x14ac:dyDescent="0.2">
      <c r="D1816" s="30"/>
      <c r="E1816" s="30"/>
    </row>
    <row r="1817" spans="4:9" x14ac:dyDescent="0.2">
      <c r="D1817" s="30"/>
      <c r="E1817" s="30"/>
    </row>
    <row r="1818" spans="4:9" x14ac:dyDescent="0.2">
      <c r="D1818" s="30"/>
      <c r="E1818" s="30"/>
    </row>
    <row r="1819" spans="4:9" x14ac:dyDescent="0.2">
      <c r="D1819" s="30"/>
      <c r="E1819" s="30"/>
      <c r="I1819" s="30"/>
    </row>
    <row r="1820" spans="4:9" x14ac:dyDescent="0.2">
      <c r="D1820" s="30"/>
      <c r="E1820" s="30"/>
    </row>
    <row r="1821" spans="4:9" x14ac:dyDescent="0.2">
      <c r="D1821" s="30"/>
      <c r="E1821" s="30"/>
    </row>
    <row r="1822" spans="4:9" x14ac:dyDescent="0.2">
      <c r="D1822" s="30"/>
      <c r="E1822" s="30"/>
    </row>
    <row r="1823" spans="4:9" x14ac:dyDescent="0.2">
      <c r="D1823" s="30"/>
      <c r="E1823" s="30"/>
    </row>
    <row r="1824" spans="4:9" x14ac:dyDescent="0.2">
      <c r="D1824" s="30"/>
      <c r="E1824" s="30"/>
    </row>
    <row r="1825" spans="4:9" x14ac:dyDescent="0.2">
      <c r="D1825" s="30"/>
      <c r="E1825" s="30"/>
      <c r="I1825" s="30"/>
    </row>
    <row r="1826" spans="4:9" x14ac:dyDescent="0.2">
      <c r="D1826" s="30"/>
      <c r="E1826" s="30"/>
      <c r="I1826" s="30"/>
    </row>
    <row r="1827" spans="4:9" x14ac:dyDescent="0.2">
      <c r="D1827" s="30"/>
      <c r="E1827" s="30"/>
    </row>
    <row r="1828" spans="4:9" x14ac:dyDescent="0.2">
      <c r="D1828" s="30"/>
      <c r="E1828" s="30"/>
      <c r="I1828" s="30"/>
    </row>
    <row r="1829" spans="4:9" x14ac:dyDescent="0.2">
      <c r="D1829" s="30"/>
      <c r="E1829" s="30"/>
    </row>
    <row r="1830" spans="4:9" x14ac:dyDescent="0.2">
      <c r="D1830" s="30"/>
      <c r="E1830" s="30"/>
    </row>
    <row r="1831" spans="4:9" x14ac:dyDescent="0.2">
      <c r="D1831" s="30"/>
      <c r="E1831" s="30"/>
    </row>
    <row r="1832" spans="4:9" x14ac:dyDescent="0.2">
      <c r="D1832" s="30"/>
      <c r="E1832" s="30"/>
    </row>
    <row r="1833" spans="4:9" x14ac:dyDescent="0.2">
      <c r="D1833" s="30"/>
      <c r="E1833" s="30"/>
    </row>
    <row r="1834" spans="4:9" x14ac:dyDescent="0.2">
      <c r="D1834" s="30"/>
      <c r="E1834" s="30"/>
    </row>
    <row r="1835" spans="4:9" x14ac:dyDescent="0.2">
      <c r="D1835" s="30"/>
      <c r="E1835" s="30"/>
    </row>
    <row r="1836" spans="4:9" x14ac:dyDescent="0.2">
      <c r="D1836" s="30"/>
      <c r="E1836" s="30"/>
    </row>
    <row r="1837" spans="4:9" x14ac:dyDescent="0.2">
      <c r="D1837" s="30"/>
      <c r="E1837" s="30"/>
      <c r="I1837" s="30"/>
    </row>
    <row r="1838" spans="4:9" x14ac:dyDescent="0.2">
      <c r="D1838" s="30"/>
      <c r="E1838" s="30"/>
    </row>
    <row r="1839" spans="4:9" x14ac:dyDescent="0.2">
      <c r="D1839" s="30"/>
      <c r="E1839" s="30"/>
      <c r="I1839" s="30"/>
    </row>
    <row r="1840" spans="4:9" x14ac:dyDescent="0.2">
      <c r="D1840" s="30"/>
      <c r="E1840" s="30"/>
      <c r="I1840" s="30"/>
    </row>
    <row r="1841" spans="4:9" x14ac:dyDescent="0.2">
      <c r="D1841" s="30"/>
      <c r="E1841" s="30"/>
      <c r="I1841" s="30"/>
    </row>
    <row r="1842" spans="4:9" x14ac:dyDescent="0.2">
      <c r="D1842" s="30"/>
      <c r="E1842" s="30"/>
    </row>
    <row r="1843" spans="4:9" x14ac:dyDescent="0.2">
      <c r="D1843" s="30"/>
      <c r="E1843" s="30"/>
      <c r="I1843" s="30"/>
    </row>
    <row r="1844" spans="4:9" x14ac:dyDescent="0.2">
      <c r="D1844" s="30"/>
      <c r="E1844" s="30"/>
    </row>
    <row r="1845" spans="4:9" x14ac:dyDescent="0.2">
      <c r="D1845" s="30"/>
      <c r="E1845" s="30"/>
      <c r="I1845" s="30"/>
    </row>
    <row r="1846" spans="4:9" x14ac:dyDescent="0.2">
      <c r="D1846" s="30"/>
      <c r="E1846" s="30"/>
      <c r="I1846" s="30"/>
    </row>
    <row r="1847" spans="4:9" x14ac:dyDescent="0.2">
      <c r="D1847" s="30"/>
      <c r="E1847" s="30"/>
    </row>
    <row r="1848" spans="4:9" x14ac:dyDescent="0.2">
      <c r="D1848" s="30"/>
      <c r="E1848" s="30"/>
      <c r="I1848" s="30"/>
    </row>
    <row r="1849" spans="4:9" x14ac:dyDescent="0.2">
      <c r="D1849" s="30"/>
      <c r="E1849" s="30"/>
    </row>
    <row r="1850" spans="4:9" x14ac:dyDescent="0.2">
      <c r="D1850" s="30"/>
      <c r="E1850" s="30"/>
      <c r="I1850" s="30"/>
    </row>
    <row r="1851" spans="4:9" x14ac:dyDescent="0.2">
      <c r="D1851" s="30"/>
      <c r="E1851" s="30"/>
    </row>
    <row r="1852" spans="4:9" x14ac:dyDescent="0.2">
      <c r="D1852" s="30"/>
      <c r="E1852" s="30"/>
      <c r="I1852" s="30"/>
    </row>
    <row r="1853" spans="4:9" x14ac:dyDescent="0.2">
      <c r="D1853" s="30"/>
      <c r="E1853" s="30"/>
      <c r="I1853" s="30"/>
    </row>
    <row r="1854" spans="4:9" x14ac:dyDescent="0.2">
      <c r="D1854" s="30"/>
      <c r="E1854" s="30"/>
      <c r="I1854" s="30"/>
    </row>
    <row r="1855" spans="4:9" x14ac:dyDescent="0.2">
      <c r="D1855" s="30"/>
      <c r="E1855" s="30"/>
      <c r="I1855" s="30"/>
    </row>
    <row r="1856" spans="4:9" x14ac:dyDescent="0.2">
      <c r="D1856" s="30"/>
      <c r="E1856" s="30"/>
      <c r="I1856" s="30"/>
    </row>
    <row r="1857" spans="4:9" x14ac:dyDescent="0.2">
      <c r="D1857" s="30"/>
      <c r="E1857" s="30"/>
      <c r="I1857" s="30"/>
    </row>
    <row r="1858" spans="4:9" x14ac:dyDescent="0.2">
      <c r="D1858" s="30"/>
      <c r="E1858" s="30"/>
      <c r="I1858" s="30"/>
    </row>
    <row r="1859" spans="4:9" x14ac:dyDescent="0.2">
      <c r="D1859" s="30"/>
      <c r="E1859" s="30"/>
      <c r="I1859" s="30"/>
    </row>
    <row r="1860" spans="4:9" x14ac:dyDescent="0.2">
      <c r="D1860" s="30"/>
      <c r="E1860" s="30"/>
      <c r="I1860" s="30"/>
    </row>
    <row r="1861" spans="4:9" x14ac:dyDescent="0.2">
      <c r="D1861" s="30"/>
      <c r="E1861" s="30"/>
      <c r="I1861" s="30"/>
    </row>
    <row r="1862" spans="4:9" x14ac:dyDescent="0.2">
      <c r="D1862" s="30"/>
      <c r="E1862" s="30"/>
      <c r="I1862" s="30"/>
    </row>
    <row r="1863" spans="4:9" x14ac:dyDescent="0.2">
      <c r="D1863" s="30"/>
      <c r="E1863" s="30"/>
      <c r="I1863" s="30"/>
    </row>
    <row r="1864" spans="4:9" x14ac:dyDescent="0.2">
      <c r="D1864" s="30"/>
      <c r="E1864" s="30"/>
      <c r="I1864" s="30"/>
    </row>
    <row r="1865" spans="4:9" x14ac:dyDescent="0.2">
      <c r="D1865" s="30"/>
      <c r="E1865" s="30"/>
      <c r="I1865" s="30"/>
    </row>
    <row r="1866" spans="4:9" x14ac:dyDescent="0.2">
      <c r="D1866" s="30"/>
      <c r="E1866" s="30"/>
      <c r="I1866" s="30"/>
    </row>
    <row r="1867" spans="4:9" x14ac:dyDescent="0.2">
      <c r="D1867" s="30"/>
      <c r="E1867" s="30"/>
      <c r="I1867" s="30"/>
    </row>
    <row r="1868" spans="4:9" x14ac:dyDescent="0.2">
      <c r="D1868" s="30"/>
      <c r="E1868" s="30"/>
      <c r="I1868" s="30"/>
    </row>
    <row r="1869" spans="4:9" x14ac:dyDescent="0.2">
      <c r="D1869" s="30"/>
      <c r="E1869" s="30"/>
    </row>
    <row r="1870" spans="4:9" x14ac:dyDescent="0.2">
      <c r="D1870" s="30"/>
      <c r="E1870" s="30"/>
    </row>
    <row r="1871" spans="4:9" x14ac:dyDescent="0.2">
      <c r="D1871" s="30"/>
      <c r="E1871" s="30"/>
    </row>
    <row r="1872" spans="4:9" x14ac:dyDescent="0.2">
      <c r="D1872" s="30"/>
      <c r="E1872" s="30"/>
    </row>
    <row r="1873" spans="4:9" x14ac:dyDescent="0.2">
      <c r="D1873" s="30"/>
      <c r="E1873" s="30"/>
      <c r="I1873" s="30"/>
    </row>
    <row r="1874" spans="4:9" x14ac:dyDescent="0.2">
      <c r="D1874" s="30"/>
      <c r="E1874" s="30"/>
    </row>
    <row r="1875" spans="4:9" x14ac:dyDescent="0.2">
      <c r="D1875" s="30"/>
      <c r="E1875" s="30"/>
    </row>
    <row r="1876" spans="4:9" x14ac:dyDescent="0.2">
      <c r="D1876" s="30"/>
      <c r="E1876" s="30"/>
    </row>
    <row r="1877" spans="4:9" x14ac:dyDescent="0.2">
      <c r="D1877" s="30"/>
      <c r="E1877" s="30"/>
    </row>
    <row r="1878" spans="4:9" x14ac:dyDescent="0.2">
      <c r="D1878" s="30"/>
      <c r="E1878" s="30"/>
    </row>
    <row r="1879" spans="4:9" x14ac:dyDescent="0.2">
      <c r="D1879" s="30"/>
      <c r="E1879" s="30"/>
    </row>
    <row r="1880" spans="4:9" x14ac:dyDescent="0.2">
      <c r="D1880" s="30"/>
      <c r="E1880" s="30"/>
    </row>
    <row r="1881" spans="4:9" x14ac:dyDescent="0.2">
      <c r="D1881" s="30"/>
      <c r="E1881" s="30"/>
      <c r="I1881" s="30"/>
    </row>
    <row r="1882" spans="4:9" x14ac:dyDescent="0.2">
      <c r="D1882" s="30"/>
      <c r="E1882" s="30"/>
      <c r="I1882" s="30"/>
    </row>
    <row r="1883" spans="4:9" x14ac:dyDescent="0.2">
      <c r="D1883" s="30"/>
      <c r="E1883" s="30"/>
    </row>
    <row r="1884" spans="4:9" x14ac:dyDescent="0.2">
      <c r="D1884" s="30"/>
      <c r="E1884" s="30"/>
      <c r="I1884" s="30"/>
    </row>
    <row r="1885" spans="4:9" x14ac:dyDescent="0.2">
      <c r="D1885" s="30"/>
      <c r="E1885" s="30"/>
    </row>
    <row r="1886" spans="4:9" x14ac:dyDescent="0.2">
      <c r="D1886" s="30"/>
      <c r="E1886" s="30"/>
      <c r="I1886" s="30"/>
    </row>
    <row r="1887" spans="4:9" x14ac:dyDescent="0.2">
      <c r="D1887" s="30"/>
      <c r="E1887" s="30"/>
    </row>
    <row r="1888" spans="4:9" x14ac:dyDescent="0.2">
      <c r="D1888" s="30"/>
      <c r="E1888" s="30"/>
      <c r="I1888" s="30"/>
    </row>
    <row r="1889" spans="4:9" x14ac:dyDescent="0.2">
      <c r="D1889" s="30"/>
      <c r="E1889" s="30"/>
    </row>
    <row r="1890" spans="4:9" x14ac:dyDescent="0.2">
      <c r="D1890" s="30"/>
      <c r="E1890" s="30"/>
      <c r="I1890" s="30"/>
    </row>
    <row r="1891" spans="4:9" x14ac:dyDescent="0.2">
      <c r="D1891" s="30"/>
      <c r="E1891" s="30"/>
      <c r="I1891" s="30"/>
    </row>
    <row r="1892" spans="4:9" x14ac:dyDescent="0.2">
      <c r="D1892" s="30"/>
      <c r="E1892" s="30"/>
    </row>
    <row r="1893" spans="4:9" x14ac:dyDescent="0.2">
      <c r="D1893" s="30"/>
      <c r="E1893" s="30"/>
      <c r="I1893" s="30"/>
    </row>
    <row r="1894" spans="4:9" x14ac:dyDescent="0.2">
      <c r="D1894" s="30"/>
      <c r="E1894" s="30"/>
    </row>
    <row r="1895" spans="4:9" x14ac:dyDescent="0.2">
      <c r="D1895" s="30"/>
      <c r="E1895" s="30"/>
      <c r="I1895" s="30"/>
    </row>
    <row r="1896" spans="4:9" x14ac:dyDescent="0.2">
      <c r="D1896" s="30"/>
      <c r="E1896" s="30"/>
      <c r="I1896" s="30"/>
    </row>
    <row r="1897" spans="4:9" x14ac:dyDescent="0.2">
      <c r="D1897" s="30"/>
      <c r="E1897" s="30"/>
      <c r="I1897" s="30"/>
    </row>
    <row r="1898" spans="4:9" x14ac:dyDescent="0.2">
      <c r="D1898" s="30"/>
      <c r="E1898" s="30"/>
    </row>
    <row r="1899" spans="4:9" x14ac:dyDescent="0.2">
      <c r="D1899" s="30"/>
      <c r="E1899" s="30"/>
      <c r="I1899" s="30"/>
    </row>
    <row r="1900" spans="4:9" x14ac:dyDescent="0.2">
      <c r="D1900" s="30"/>
      <c r="E1900" s="30"/>
      <c r="I1900" s="30"/>
    </row>
    <row r="1901" spans="4:9" x14ac:dyDescent="0.2">
      <c r="D1901" s="30"/>
      <c r="E1901" s="30"/>
    </row>
    <row r="1902" spans="4:9" x14ac:dyDescent="0.2">
      <c r="D1902" s="30"/>
      <c r="E1902" s="30"/>
    </row>
    <row r="1903" spans="4:9" x14ac:dyDescent="0.2">
      <c r="D1903" s="30"/>
      <c r="E1903" s="30"/>
    </row>
    <row r="1904" spans="4:9" x14ac:dyDescent="0.2">
      <c r="D1904" s="30"/>
      <c r="E1904" s="30"/>
    </row>
    <row r="1905" spans="4:9" x14ac:dyDescent="0.2">
      <c r="D1905" s="30"/>
      <c r="E1905" s="30"/>
    </row>
    <row r="1906" spans="4:9" x14ac:dyDescent="0.2">
      <c r="D1906" s="30"/>
      <c r="E1906" s="30"/>
    </row>
    <row r="1907" spans="4:9" x14ac:dyDescent="0.2">
      <c r="D1907" s="30"/>
      <c r="E1907" s="30"/>
    </row>
    <row r="1908" spans="4:9" x14ac:dyDescent="0.2">
      <c r="D1908" s="30"/>
      <c r="E1908" s="30"/>
    </row>
    <row r="1909" spans="4:9" x14ac:dyDescent="0.2">
      <c r="D1909" s="30"/>
      <c r="E1909" s="30"/>
      <c r="I1909" s="30"/>
    </row>
    <row r="1910" spans="4:9" x14ac:dyDescent="0.2">
      <c r="D1910" s="30"/>
      <c r="E1910" s="30"/>
      <c r="I1910" s="30"/>
    </row>
    <row r="1911" spans="4:9" x14ac:dyDescent="0.2">
      <c r="D1911" s="30"/>
      <c r="E1911" s="30"/>
    </row>
    <row r="1912" spans="4:9" x14ac:dyDescent="0.2">
      <c r="D1912" s="30"/>
      <c r="E1912" s="30"/>
    </row>
    <row r="1913" spans="4:9" x14ac:dyDescent="0.2">
      <c r="D1913" s="30"/>
      <c r="E1913" s="30"/>
    </row>
    <row r="1914" spans="4:9" x14ac:dyDescent="0.2">
      <c r="D1914" s="30"/>
      <c r="E1914" s="30"/>
    </row>
    <row r="1915" spans="4:9" x14ac:dyDescent="0.2">
      <c r="D1915" s="30"/>
      <c r="E1915" s="30"/>
    </row>
    <row r="1916" spans="4:9" x14ac:dyDescent="0.2">
      <c r="D1916" s="30"/>
      <c r="E1916" s="30"/>
    </row>
    <row r="1917" spans="4:9" x14ac:dyDescent="0.2">
      <c r="D1917" s="30"/>
      <c r="E1917" s="30"/>
    </row>
    <row r="1918" spans="4:9" x14ac:dyDescent="0.2">
      <c r="D1918" s="30"/>
      <c r="E1918" s="30"/>
      <c r="I1918" s="30"/>
    </row>
    <row r="1919" spans="4:9" x14ac:dyDescent="0.2">
      <c r="D1919" s="30"/>
      <c r="E1919" s="30"/>
    </row>
    <row r="1920" spans="4:9" x14ac:dyDescent="0.2">
      <c r="D1920" s="30"/>
      <c r="E1920" s="30"/>
    </row>
    <row r="1921" spans="4:9" x14ac:dyDescent="0.2">
      <c r="D1921" s="30"/>
      <c r="E1921" s="30"/>
    </row>
    <row r="1922" spans="4:9" x14ac:dyDescent="0.2">
      <c r="D1922" s="30"/>
      <c r="E1922" s="30"/>
    </row>
    <row r="1923" spans="4:9" x14ac:dyDescent="0.2">
      <c r="D1923" s="30"/>
      <c r="E1923" s="30"/>
      <c r="I1923" s="30"/>
    </row>
    <row r="1924" spans="4:9" x14ac:dyDescent="0.2">
      <c r="D1924" s="30"/>
      <c r="E1924" s="30"/>
      <c r="I1924" s="30"/>
    </row>
    <row r="1925" spans="4:9" x14ac:dyDescent="0.2">
      <c r="D1925" s="30"/>
      <c r="E1925" s="30"/>
      <c r="I1925" s="30"/>
    </row>
    <row r="1926" spans="4:9" x14ac:dyDescent="0.2">
      <c r="D1926" s="30"/>
      <c r="E1926" s="30"/>
      <c r="I1926" s="30"/>
    </row>
    <row r="1927" spans="4:9" x14ac:dyDescent="0.2">
      <c r="D1927" s="30"/>
      <c r="E1927" s="30"/>
      <c r="I1927" s="30"/>
    </row>
    <row r="1928" spans="4:9" x14ac:dyDescent="0.2">
      <c r="D1928" s="30"/>
      <c r="E1928" s="30"/>
      <c r="I1928" s="30"/>
    </row>
    <row r="1929" spans="4:9" x14ac:dyDescent="0.2">
      <c r="D1929" s="30"/>
      <c r="E1929" s="30"/>
      <c r="I1929" s="30"/>
    </row>
    <row r="1930" spans="4:9" x14ac:dyDescent="0.2">
      <c r="D1930" s="30"/>
      <c r="E1930" s="30"/>
      <c r="I1930" s="30"/>
    </row>
    <row r="1931" spans="4:9" x14ac:dyDescent="0.2">
      <c r="D1931" s="30"/>
      <c r="E1931" s="30"/>
      <c r="I1931" s="30"/>
    </row>
    <row r="1932" spans="4:9" x14ac:dyDescent="0.2">
      <c r="D1932" s="30"/>
      <c r="E1932" s="30"/>
      <c r="I1932" s="30"/>
    </row>
    <row r="1933" spans="4:9" x14ac:dyDescent="0.2">
      <c r="D1933" s="30"/>
      <c r="E1933" s="30"/>
      <c r="I1933" s="30"/>
    </row>
    <row r="1934" spans="4:9" x14ac:dyDescent="0.2">
      <c r="D1934" s="30"/>
      <c r="E1934" s="30"/>
      <c r="I1934" s="30"/>
    </row>
    <row r="1935" spans="4:9" x14ac:dyDescent="0.2">
      <c r="D1935" s="30"/>
      <c r="E1935" s="30"/>
      <c r="I1935" s="30"/>
    </row>
    <row r="1936" spans="4:9" x14ac:dyDescent="0.2">
      <c r="D1936" s="30"/>
      <c r="E1936" s="30"/>
      <c r="I1936" s="30"/>
    </row>
    <row r="1937" spans="4:9" x14ac:dyDescent="0.2">
      <c r="D1937" s="30"/>
      <c r="E1937" s="30"/>
      <c r="I1937" s="30"/>
    </row>
    <row r="1938" spans="4:9" x14ac:dyDescent="0.2">
      <c r="D1938" s="30"/>
      <c r="E1938" s="30"/>
      <c r="I1938" s="30"/>
    </row>
    <row r="1939" spans="4:9" x14ac:dyDescent="0.2">
      <c r="D1939" s="30"/>
      <c r="E1939" s="30"/>
    </row>
    <row r="1940" spans="4:9" x14ac:dyDescent="0.2">
      <c r="D1940" s="30"/>
      <c r="E1940" s="30"/>
    </row>
    <row r="1941" spans="4:9" x14ac:dyDescent="0.2">
      <c r="D1941" s="30"/>
      <c r="E1941" s="30"/>
    </row>
    <row r="1942" spans="4:9" x14ac:dyDescent="0.2">
      <c r="D1942" s="30"/>
      <c r="E1942" s="30"/>
    </row>
    <row r="1943" spans="4:9" x14ac:dyDescent="0.2">
      <c r="D1943" s="30"/>
      <c r="E1943" s="30"/>
    </row>
    <row r="1944" spans="4:9" x14ac:dyDescent="0.2">
      <c r="D1944" s="30"/>
      <c r="E1944" s="30"/>
    </row>
    <row r="1945" spans="4:9" x14ac:dyDescent="0.2">
      <c r="D1945" s="30"/>
      <c r="E1945" s="30"/>
      <c r="I1945" s="30"/>
    </row>
    <row r="1946" spans="4:9" x14ac:dyDescent="0.2">
      <c r="D1946" s="30"/>
      <c r="E1946" s="30"/>
    </row>
    <row r="1947" spans="4:9" x14ac:dyDescent="0.2">
      <c r="D1947" s="30"/>
      <c r="E1947" s="30"/>
    </row>
    <row r="1948" spans="4:9" x14ac:dyDescent="0.2">
      <c r="D1948" s="30"/>
      <c r="E1948" s="30"/>
    </row>
    <row r="1949" spans="4:9" x14ac:dyDescent="0.2">
      <c r="D1949" s="30"/>
      <c r="E1949" s="30"/>
    </row>
    <row r="1950" spans="4:9" x14ac:dyDescent="0.2">
      <c r="D1950" s="30"/>
      <c r="E1950" s="30"/>
    </row>
    <row r="1951" spans="4:9" x14ac:dyDescent="0.2">
      <c r="D1951" s="30"/>
      <c r="E1951" s="30"/>
      <c r="I1951" s="30"/>
    </row>
    <row r="1952" spans="4:9" x14ac:dyDescent="0.2">
      <c r="D1952" s="30"/>
      <c r="E1952" s="30"/>
      <c r="I1952" s="30"/>
    </row>
    <row r="1953" spans="4:9" x14ac:dyDescent="0.2">
      <c r="D1953" s="30"/>
      <c r="E1953" s="30"/>
    </row>
    <row r="1954" spans="4:9" x14ac:dyDescent="0.2">
      <c r="D1954" s="30"/>
      <c r="E1954" s="30"/>
      <c r="I1954" s="30"/>
    </row>
    <row r="1955" spans="4:9" x14ac:dyDescent="0.2">
      <c r="D1955" s="30"/>
      <c r="E1955" s="30"/>
      <c r="I1955" s="30"/>
    </row>
    <row r="1956" spans="4:9" x14ac:dyDescent="0.2">
      <c r="D1956" s="30"/>
      <c r="E1956" s="30"/>
      <c r="I1956" s="30"/>
    </row>
    <row r="1957" spans="4:9" x14ac:dyDescent="0.2">
      <c r="D1957" s="30"/>
      <c r="E1957" s="30"/>
      <c r="I1957" s="30"/>
    </row>
    <row r="1958" spans="4:9" x14ac:dyDescent="0.2">
      <c r="D1958" s="30"/>
      <c r="E1958" s="30"/>
      <c r="I1958" s="30"/>
    </row>
    <row r="1959" spans="4:9" x14ac:dyDescent="0.2">
      <c r="D1959" s="30"/>
      <c r="E1959" s="30"/>
      <c r="I1959" s="30"/>
    </row>
    <row r="1960" spans="4:9" x14ac:dyDescent="0.2">
      <c r="D1960" s="30"/>
      <c r="E1960" s="30"/>
      <c r="I1960" s="30"/>
    </row>
    <row r="1961" spans="4:9" x14ac:dyDescent="0.2">
      <c r="D1961" s="30"/>
      <c r="E1961" s="30"/>
      <c r="I1961" s="30"/>
    </row>
    <row r="1962" spans="4:9" x14ac:dyDescent="0.2">
      <c r="D1962" s="30"/>
      <c r="E1962" s="30"/>
      <c r="I1962" s="30"/>
    </row>
    <row r="1963" spans="4:9" x14ac:dyDescent="0.2">
      <c r="D1963" s="30"/>
      <c r="E1963" s="30"/>
      <c r="I1963" s="30"/>
    </row>
    <row r="1964" spans="4:9" x14ac:dyDescent="0.2">
      <c r="D1964" s="30"/>
      <c r="E1964" s="30"/>
      <c r="I1964" s="30"/>
    </row>
    <row r="1965" spans="4:9" x14ac:dyDescent="0.2">
      <c r="D1965" s="30"/>
      <c r="E1965" s="30"/>
      <c r="I1965" s="30"/>
    </row>
    <row r="1966" spans="4:9" x14ac:dyDescent="0.2">
      <c r="D1966" s="30"/>
      <c r="E1966" s="30"/>
      <c r="I1966" s="30"/>
    </row>
    <row r="1967" spans="4:9" x14ac:dyDescent="0.2">
      <c r="D1967" s="30"/>
      <c r="E1967" s="30"/>
      <c r="I1967" s="30"/>
    </row>
    <row r="1968" spans="4:9" x14ac:dyDescent="0.2">
      <c r="D1968" s="30"/>
      <c r="E1968" s="30"/>
      <c r="I1968" s="30"/>
    </row>
    <row r="1969" spans="4:9" x14ac:dyDescent="0.2">
      <c r="D1969" s="30"/>
      <c r="E1969" s="30"/>
      <c r="I1969" s="30"/>
    </row>
    <row r="1970" spans="4:9" x14ac:dyDescent="0.2">
      <c r="D1970" s="30"/>
      <c r="E1970" s="30"/>
      <c r="I1970" s="30"/>
    </row>
    <row r="1971" spans="4:9" x14ac:dyDescent="0.2">
      <c r="D1971" s="30"/>
      <c r="E1971" s="30"/>
      <c r="I1971" s="30"/>
    </row>
    <row r="1972" spans="4:9" x14ac:dyDescent="0.2">
      <c r="D1972" s="30"/>
      <c r="E1972" s="30"/>
      <c r="I1972" s="30"/>
    </row>
    <row r="1973" spans="4:9" x14ac:dyDescent="0.2">
      <c r="D1973" s="30"/>
      <c r="E1973" s="30"/>
    </row>
    <row r="1974" spans="4:9" x14ac:dyDescent="0.2">
      <c r="D1974" s="30"/>
      <c r="E1974" s="30"/>
    </row>
    <row r="1975" spans="4:9" x14ac:dyDescent="0.2">
      <c r="D1975" s="30"/>
      <c r="E1975" s="30"/>
    </row>
    <row r="1976" spans="4:9" x14ac:dyDescent="0.2">
      <c r="D1976" s="30"/>
      <c r="E1976" s="30"/>
    </row>
    <row r="1977" spans="4:9" x14ac:dyDescent="0.2">
      <c r="D1977" s="30"/>
      <c r="E1977" s="30"/>
    </row>
    <row r="1978" spans="4:9" x14ac:dyDescent="0.2">
      <c r="D1978" s="30"/>
      <c r="E1978" s="30"/>
    </row>
    <row r="1979" spans="4:9" x14ac:dyDescent="0.2">
      <c r="D1979" s="30"/>
      <c r="E1979" s="30"/>
      <c r="I1979" s="30"/>
    </row>
    <row r="1980" spans="4:9" x14ac:dyDescent="0.2">
      <c r="D1980" s="30"/>
      <c r="E1980" s="30"/>
      <c r="I1980" s="30"/>
    </row>
    <row r="1981" spans="4:9" x14ac:dyDescent="0.2">
      <c r="D1981" s="30"/>
      <c r="E1981" s="30"/>
      <c r="I1981" s="30"/>
    </row>
    <row r="1982" spans="4:9" x14ac:dyDescent="0.2">
      <c r="D1982" s="30"/>
      <c r="E1982" s="30"/>
    </row>
    <row r="1983" spans="4:9" x14ac:dyDescent="0.2">
      <c r="D1983" s="30"/>
      <c r="E1983" s="30"/>
    </row>
    <row r="1984" spans="4:9" x14ac:dyDescent="0.2">
      <c r="D1984" s="30"/>
      <c r="E1984" s="30"/>
    </row>
    <row r="1985" spans="4:9" x14ac:dyDescent="0.2">
      <c r="D1985" s="30"/>
      <c r="E1985" s="30"/>
    </row>
    <row r="1986" spans="4:9" x14ac:dyDescent="0.2">
      <c r="D1986" s="30"/>
      <c r="E1986" s="30"/>
    </row>
    <row r="1987" spans="4:9" x14ac:dyDescent="0.2">
      <c r="D1987" s="30"/>
      <c r="E1987" s="30"/>
    </row>
    <row r="1988" spans="4:9" x14ac:dyDescent="0.2">
      <c r="D1988" s="30"/>
      <c r="E1988" s="30"/>
    </row>
    <row r="1989" spans="4:9" x14ac:dyDescent="0.2">
      <c r="D1989" s="30"/>
      <c r="E1989" s="30"/>
    </row>
    <row r="1990" spans="4:9" x14ac:dyDescent="0.2">
      <c r="D1990" s="30"/>
      <c r="E1990" s="30"/>
      <c r="I1990" s="30"/>
    </row>
    <row r="1991" spans="4:9" x14ac:dyDescent="0.2">
      <c r="D1991" s="30"/>
      <c r="E1991" s="30"/>
      <c r="I1991" s="30"/>
    </row>
    <row r="1992" spans="4:9" x14ac:dyDescent="0.2">
      <c r="D1992" s="30"/>
      <c r="E1992" s="30"/>
      <c r="I1992" s="30"/>
    </row>
    <row r="1993" spans="4:9" x14ac:dyDescent="0.2">
      <c r="D1993" s="30"/>
      <c r="E1993" s="30"/>
      <c r="I1993" s="30"/>
    </row>
    <row r="1994" spans="4:9" x14ac:dyDescent="0.2">
      <c r="D1994" s="30"/>
      <c r="E1994" s="30"/>
      <c r="I1994" s="30"/>
    </row>
    <row r="1995" spans="4:9" x14ac:dyDescent="0.2">
      <c r="D1995" s="30"/>
      <c r="E1995" s="30"/>
      <c r="I1995" s="30"/>
    </row>
    <row r="1996" spans="4:9" x14ac:dyDescent="0.2">
      <c r="D1996" s="30"/>
      <c r="E1996" s="30"/>
      <c r="I1996" s="30"/>
    </row>
    <row r="1997" spans="4:9" x14ac:dyDescent="0.2">
      <c r="D1997" s="30"/>
      <c r="E1997" s="30"/>
      <c r="I1997" s="30"/>
    </row>
    <row r="1998" spans="4:9" x14ac:dyDescent="0.2">
      <c r="D1998" s="30"/>
      <c r="E1998" s="30"/>
      <c r="I1998" s="30"/>
    </row>
    <row r="1999" spans="4:9" x14ac:dyDescent="0.2">
      <c r="D1999" s="30"/>
      <c r="E1999" s="30"/>
      <c r="I1999" s="30"/>
    </row>
    <row r="2000" spans="4:9" x14ac:dyDescent="0.2">
      <c r="D2000" s="30"/>
      <c r="E2000" s="30"/>
      <c r="I2000" s="30"/>
    </row>
    <row r="2001" spans="4:9" x14ac:dyDescent="0.2">
      <c r="D2001" s="30"/>
      <c r="E2001" s="30"/>
      <c r="I2001" s="30"/>
    </row>
    <row r="2002" spans="4:9" x14ac:dyDescent="0.2">
      <c r="D2002" s="30"/>
      <c r="E2002" s="30"/>
      <c r="I2002" s="30"/>
    </row>
    <row r="2003" spans="4:9" x14ac:dyDescent="0.2">
      <c r="D2003" s="30"/>
      <c r="E2003" s="30"/>
      <c r="I2003" s="30"/>
    </row>
    <row r="2004" spans="4:9" x14ac:dyDescent="0.2">
      <c r="D2004" s="30"/>
      <c r="E2004" s="30"/>
      <c r="I2004" s="30"/>
    </row>
    <row r="2005" spans="4:9" x14ac:dyDescent="0.2">
      <c r="D2005" s="30"/>
      <c r="E2005" s="30"/>
      <c r="I2005" s="30"/>
    </row>
    <row r="2006" spans="4:9" x14ac:dyDescent="0.2">
      <c r="D2006" s="30"/>
      <c r="E2006" s="30"/>
      <c r="I2006" s="30"/>
    </row>
    <row r="2007" spans="4:9" x14ac:dyDescent="0.2">
      <c r="D2007" s="30"/>
      <c r="E2007" s="30"/>
      <c r="I2007" s="30"/>
    </row>
    <row r="2008" spans="4:9" x14ac:dyDescent="0.2">
      <c r="D2008" s="30"/>
      <c r="E2008" s="30"/>
      <c r="I2008" s="30"/>
    </row>
    <row r="2009" spans="4:9" x14ac:dyDescent="0.2">
      <c r="D2009" s="30"/>
      <c r="E2009" s="30"/>
    </row>
    <row r="2010" spans="4:9" x14ac:dyDescent="0.2">
      <c r="D2010" s="30"/>
      <c r="E2010" s="30"/>
    </row>
    <row r="2011" spans="4:9" x14ac:dyDescent="0.2">
      <c r="D2011" s="30"/>
      <c r="E2011" s="30"/>
    </row>
    <row r="2012" spans="4:9" x14ac:dyDescent="0.2">
      <c r="D2012" s="30"/>
      <c r="E2012" s="30"/>
    </row>
    <row r="2013" spans="4:9" x14ac:dyDescent="0.2">
      <c r="D2013" s="30"/>
      <c r="E2013" s="30"/>
    </row>
    <row r="2014" spans="4:9" x14ac:dyDescent="0.2">
      <c r="D2014" s="30"/>
      <c r="E2014" s="30"/>
    </row>
    <row r="2015" spans="4:9" x14ac:dyDescent="0.2">
      <c r="D2015" s="30"/>
      <c r="E2015" s="30"/>
    </row>
    <row r="2016" spans="4:9" x14ac:dyDescent="0.2">
      <c r="D2016" s="30"/>
      <c r="E2016" s="30"/>
    </row>
    <row r="2017" spans="4:9" x14ac:dyDescent="0.2">
      <c r="D2017" s="30"/>
      <c r="E2017" s="30"/>
      <c r="I2017" s="30"/>
    </row>
    <row r="2018" spans="4:9" x14ac:dyDescent="0.2">
      <c r="D2018" s="30"/>
      <c r="E2018" s="30"/>
      <c r="I2018" s="30"/>
    </row>
    <row r="2019" spans="4:9" x14ac:dyDescent="0.2">
      <c r="D2019" s="30"/>
      <c r="E2019" s="30"/>
      <c r="I2019" s="30"/>
    </row>
    <row r="2020" spans="4:9" x14ac:dyDescent="0.2">
      <c r="D2020" s="30"/>
      <c r="E2020" s="30"/>
      <c r="I2020" s="30"/>
    </row>
    <row r="2021" spans="4:9" x14ac:dyDescent="0.2">
      <c r="D2021" s="30"/>
      <c r="E2021" s="30"/>
      <c r="I2021" s="30"/>
    </row>
    <row r="2022" spans="4:9" x14ac:dyDescent="0.2">
      <c r="D2022" s="30"/>
      <c r="E2022" s="30"/>
      <c r="I2022" s="30"/>
    </row>
    <row r="2023" spans="4:9" x14ac:dyDescent="0.2">
      <c r="D2023" s="30"/>
      <c r="E2023" s="30"/>
      <c r="I2023" s="30"/>
    </row>
    <row r="2024" spans="4:9" x14ac:dyDescent="0.2">
      <c r="D2024" s="30"/>
      <c r="E2024" s="30"/>
      <c r="I2024" s="30"/>
    </row>
    <row r="2025" spans="4:9" x14ac:dyDescent="0.2">
      <c r="D2025" s="30"/>
      <c r="E2025" s="30"/>
      <c r="I2025" s="30"/>
    </row>
    <row r="2026" spans="4:9" x14ac:dyDescent="0.2">
      <c r="D2026" s="30"/>
      <c r="E2026" s="30"/>
      <c r="I2026" s="30"/>
    </row>
    <row r="2027" spans="4:9" x14ac:dyDescent="0.2">
      <c r="D2027" s="30"/>
      <c r="E2027" s="30"/>
    </row>
    <row r="2028" spans="4:9" x14ac:dyDescent="0.2">
      <c r="D2028" s="30"/>
      <c r="E2028" s="30"/>
    </row>
    <row r="2029" spans="4:9" x14ac:dyDescent="0.2">
      <c r="D2029" s="30"/>
      <c r="E2029" s="30"/>
    </row>
    <row r="2030" spans="4:9" x14ac:dyDescent="0.2">
      <c r="D2030" s="30"/>
      <c r="E2030" s="30"/>
    </row>
    <row r="2031" spans="4:9" x14ac:dyDescent="0.2">
      <c r="D2031" s="30"/>
      <c r="E2031" s="30"/>
    </row>
    <row r="2032" spans="4:9" x14ac:dyDescent="0.2">
      <c r="D2032" s="30"/>
      <c r="E2032" s="30"/>
    </row>
    <row r="2033" spans="4:9" x14ac:dyDescent="0.2">
      <c r="D2033" s="30"/>
      <c r="E2033" s="30"/>
    </row>
    <row r="2034" spans="4:9" x14ac:dyDescent="0.2">
      <c r="D2034" s="30"/>
      <c r="E2034" s="30"/>
    </row>
    <row r="2035" spans="4:9" x14ac:dyDescent="0.2">
      <c r="D2035" s="30"/>
      <c r="E2035" s="30"/>
      <c r="I2035" s="30"/>
    </row>
    <row r="2036" spans="4:9" x14ac:dyDescent="0.2">
      <c r="D2036" s="30"/>
      <c r="E2036" s="30"/>
      <c r="I2036" s="30"/>
    </row>
    <row r="2037" spans="4:9" x14ac:dyDescent="0.2">
      <c r="D2037" s="30"/>
      <c r="E2037" s="30"/>
      <c r="I2037" s="30"/>
    </row>
    <row r="2038" spans="4:9" x14ac:dyDescent="0.2">
      <c r="D2038" s="30"/>
      <c r="E2038" s="30"/>
      <c r="I2038" s="30"/>
    </row>
    <row r="2039" spans="4:9" x14ac:dyDescent="0.2">
      <c r="D2039" s="30"/>
      <c r="E2039" s="30"/>
      <c r="I2039" s="30"/>
    </row>
    <row r="2040" spans="4:9" x14ac:dyDescent="0.2">
      <c r="D2040" s="30"/>
      <c r="E2040" s="30"/>
      <c r="I2040" s="30"/>
    </row>
    <row r="2041" spans="4:9" x14ac:dyDescent="0.2">
      <c r="D2041" s="30"/>
      <c r="E2041" s="30"/>
      <c r="I2041" s="30"/>
    </row>
    <row r="2042" spans="4:9" x14ac:dyDescent="0.2">
      <c r="D2042" s="30"/>
      <c r="E2042" s="30"/>
      <c r="I2042" s="30"/>
    </row>
    <row r="2043" spans="4:9" x14ac:dyDescent="0.2">
      <c r="D2043" s="30"/>
      <c r="E2043" s="30"/>
      <c r="I2043" s="30"/>
    </row>
    <row r="2044" spans="4:9" x14ac:dyDescent="0.2">
      <c r="D2044" s="30"/>
      <c r="E2044" s="30"/>
      <c r="I2044" s="30"/>
    </row>
    <row r="2045" spans="4:9" x14ac:dyDescent="0.2">
      <c r="D2045" s="30"/>
      <c r="E2045" s="30"/>
      <c r="I2045" s="30"/>
    </row>
    <row r="2046" spans="4:9" x14ac:dyDescent="0.2">
      <c r="D2046" s="30"/>
      <c r="E2046" s="30"/>
      <c r="I2046" s="30"/>
    </row>
    <row r="2047" spans="4:9" x14ac:dyDescent="0.2">
      <c r="D2047" s="30"/>
      <c r="E2047" s="30"/>
      <c r="I2047" s="30"/>
    </row>
    <row r="2048" spans="4:9" x14ac:dyDescent="0.2">
      <c r="D2048" s="30"/>
      <c r="E2048" s="30"/>
      <c r="I2048" s="30"/>
    </row>
    <row r="2049" spans="4:9" x14ac:dyDescent="0.2">
      <c r="D2049" s="30"/>
      <c r="E2049" s="30"/>
      <c r="I2049" s="30"/>
    </row>
    <row r="2050" spans="4:9" x14ac:dyDescent="0.2">
      <c r="D2050" s="30"/>
      <c r="E2050" s="30"/>
      <c r="I2050" s="30"/>
    </row>
    <row r="2051" spans="4:9" x14ac:dyDescent="0.2">
      <c r="D2051" s="30"/>
      <c r="E2051" s="30"/>
      <c r="I2051" s="30"/>
    </row>
    <row r="2052" spans="4:9" x14ac:dyDescent="0.2">
      <c r="D2052" s="30"/>
      <c r="E2052" s="30"/>
      <c r="I2052" s="30"/>
    </row>
    <row r="2053" spans="4:9" x14ac:dyDescent="0.2">
      <c r="D2053" s="30"/>
      <c r="E2053" s="30"/>
      <c r="I2053" s="30"/>
    </row>
    <row r="2054" spans="4:9" x14ac:dyDescent="0.2">
      <c r="D2054" s="30"/>
      <c r="E2054" s="30"/>
      <c r="I2054" s="30"/>
    </row>
    <row r="2055" spans="4:9" x14ac:dyDescent="0.2">
      <c r="D2055" s="30"/>
      <c r="E2055" s="30"/>
      <c r="I2055" s="30"/>
    </row>
    <row r="2056" spans="4:9" x14ac:dyDescent="0.2">
      <c r="D2056" s="30"/>
      <c r="E2056" s="30"/>
      <c r="I2056" s="30"/>
    </row>
    <row r="2057" spans="4:9" x14ac:dyDescent="0.2">
      <c r="D2057" s="30"/>
      <c r="E2057" s="30"/>
      <c r="I2057" s="30"/>
    </row>
    <row r="2058" spans="4:9" x14ac:dyDescent="0.2">
      <c r="D2058" s="30"/>
      <c r="E2058" s="30"/>
      <c r="I2058" s="30"/>
    </row>
    <row r="2059" spans="4:9" x14ac:dyDescent="0.2">
      <c r="D2059" s="30"/>
      <c r="E2059" s="30"/>
      <c r="I2059" s="30"/>
    </row>
    <row r="2060" spans="4:9" x14ac:dyDescent="0.2">
      <c r="D2060" s="30"/>
      <c r="E2060" s="30"/>
      <c r="I2060" s="30"/>
    </row>
    <row r="2061" spans="4:9" x14ac:dyDescent="0.2">
      <c r="D2061" s="30"/>
      <c r="E2061" s="30"/>
      <c r="I2061" s="30"/>
    </row>
    <row r="2062" spans="4:9" x14ac:dyDescent="0.2">
      <c r="D2062" s="30"/>
      <c r="E2062" s="30"/>
      <c r="I2062" s="30"/>
    </row>
    <row r="2063" spans="4:9" x14ac:dyDescent="0.2">
      <c r="D2063" s="30"/>
      <c r="E2063" s="30"/>
      <c r="I2063" s="30"/>
    </row>
    <row r="2064" spans="4:9" x14ac:dyDescent="0.2">
      <c r="D2064" s="30"/>
      <c r="E2064" s="30"/>
      <c r="I2064" s="30"/>
    </row>
    <row r="2065" spans="4:9" x14ac:dyDescent="0.2">
      <c r="D2065" s="30"/>
      <c r="E2065" s="30"/>
    </row>
    <row r="2066" spans="4:9" x14ac:dyDescent="0.2">
      <c r="D2066" s="30"/>
      <c r="E2066" s="30"/>
    </row>
    <row r="2067" spans="4:9" x14ac:dyDescent="0.2">
      <c r="D2067" s="30"/>
      <c r="E2067" s="30"/>
    </row>
    <row r="2068" spans="4:9" x14ac:dyDescent="0.2">
      <c r="D2068" s="30"/>
      <c r="E2068" s="30"/>
    </row>
    <row r="2069" spans="4:9" x14ac:dyDescent="0.2">
      <c r="D2069" s="30"/>
      <c r="E2069" s="30"/>
    </row>
    <row r="2070" spans="4:9" x14ac:dyDescent="0.2">
      <c r="D2070" s="30"/>
      <c r="E2070" s="30"/>
    </row>
    <row r="2071" spans="4:9" x14ac:dyDescent="0.2">
      <c r="D2071" s="30"/>
      <c r="E2071" s="30"/>
      <c r="I2071" s="30"/>
    </row>
    <row r="2072" spans="4:9" x14ac:dyDescent="0.2">
      <c r="D2072" s="30"/>
      <c r="E2072" s="30"/>
    </row>
    <row r="2073" spans="4:9" x14ac:dyDescent="0.2">
      <c r="D2073" s="30"/>
      <c r="E2073" s="30"/>
    </row>
    <row r="2074" spans="4:9" x14ac:dyDescent="0.2">
      <c r="D2074" s="30"/>
      <c r="E2074" s="30"/>
    </row>
    <row r="2075" spans="4:9" x14ac:dyDescent="0.2">
      <c r="D2075" s="30"/>
      <c r="E2075" s="30"/>
    </row>
    <row r="2076" spans="4:9" x14ac:dyDescent="0.2">
      <c r="D2076" s="30"/>
      <c r="E2076" s="30"/>
    </row>
    <row r="2077" spans="4:9" x14ac:dyDescent="0.2">
      <c r="D2077" s="30"/>
      <c r="E2077" s="30"/>
      <c r="I2077" s="30"/>
    </row>
    <row r="2078" spans="4:9" x14ac:dyDescent="0.2">
      <c r="D2078" s="30"/>
      <c r="E2078" s="30"/>
      <c r="I2078" s="30"/>
    </row>
    <row r="2079" spans="4:9" x14ac:dyDescent="0.2">
      <c r="D2079" s="30"/>
      <c r="E2079" s="30"/>
    </row>
    <row r="2080" spans="4:9" x14ac:dyDescent="0.2">
      <c r="D2080" s="30"/>
      <c r="E2080" s="30"/>
      <c r="I2080" s="30"/>
    </row>
    <row r="2081" spans="4:9" x14ac:dyDescent="0.2">
      <c r="D2081" s="30"/>
      <c r="E2081" s="30"/>
    </row>
    <row r="2082" spans="4:9" x14ac:dyDescent="0.2">
      <c r="D2082" s="30"/>
      <c r="E2082" s="30"/>
    </row>
    <row r="2083" spans="4:9" x14ac:dyDescent="0.2">
      <c r="D2083" s="30"/>
      <c r="E2083" s="30"/>
    </row>
    <row r="2084" spans="4:9" x14ac:dyDescent="0.2">
      <c r="D2084" s="30"/>
      <c r="E2084" s="30"/>
    </row>
    <row r="2085" spans="4:9" x14ac:dyDescent="0.2">
      <c r="D2085" s="30"/>
      <c r="E2085" s="30"/>
    </row>
    <row r="2086" spans="4:9" x14ac:dyDescent="0.2">
      <c r="D2086" s="30"/>
      <c r="E2086" s="30"/>
    </row>
    <row r="2087" spans="4:9" x14ac:dyDescent="0.2">
      <c r="D2087" s="30"/>
      <c r="E2087" s="30"/>
    </row>
    <row r="2088" spans="4:9" x14ac:dyDescent="0.2">
      <c r="D2088" s="30"/>
      <c r="E2088" s="30"/>
    </row>
    <row r="2089" spans="4:9" x14ac:dyDescent="0.2">
      <c r="D2089" s="30"/>
      <c r="E2089" s="30"/>
      <c r="I2089" s="30"/>
    </row>
    <row r="2090" spans="4:9" x14ac:dyDescent="0.2">
      <c r="D2090" s="30"/>
      <c r="E2090" s="30"/>
    </row>
    <row r="2091" spans="4:9" x14ac:dyDescent="0.2">
      <c r="D2091" s="30"/>
      <c r="E2091" s="30"/>
      <c r="I2091" s="30"/>
    </row>
    <row r="2092" spans="4:9" x14ac:dyDescent="0.2">
      <c r="D2092" s="30"/>
      <c r="E2092" s="30"/>
      <c r="I2092" s="30"/>
    </row>
    <row r="2093" spans="4:9" x14ac:dyDescent="0.2">
      <c r="D2093" s="30"/>
      <c r="E2093" s="30"/>
    </row>
    <row r="2094" spans="4:9" x14ac:dyDescent="0.2">
      <c r="D2094" s="30"/>
      <c r="E2094" s="30"/>
    </row>
    <row r="2095" spans="4:9" x14ac:dyDescent="0.2">
      <c r="D2095" s="30"/>
      <c r="E2095" s="30"/>
    </row>
    <row r="2096" spans="4:9" x14ac:dyDescent="0.2">
      <c r="D2096" s="30"/>
      <c r="E2096" s="30"/>
    </row>
    <row r="2097" spans="4:9" x14ac:dyDescent="0.2">
      <c r="D2097" s="30"/>
      <c r="E2097" s="30"/>
    </row>
    <row r="2098" spans="4:9" x14ac:dyDescent="0.2">
      <c r="D2098" s="30"/>
      <c r="E2098" s="30"/>
      <c r="I2098" s="30"/>
    </row>
    <row r="2099" spans="4:9" x14ac:dyDescent="0.2">
      <c r="D2099" s="30"/>
      <c r="E2099" s="30"/>
    </row>
    <row r="2100" spans="4:9" x14ac:dyDescent="0.2">
      <c r="D2100" s="30"/>
      <c r="E2100" s="30"/>
    </row>
    <row r="2101" spans="4:9" x14ac:dyDescent="0.2">
      <c r="D2101" s="30"/>
      <c r="E2101" s="30"/>
    </row>
    <row r="2102" spans="4:9" x14ac:dyDescent="0.2">
      <c r="D2102" s="30"/>
      <c r="E2102" s="30"/>
    </row>
    <row r="2103" spans="4:9" x14ac:dyDescent="0.2">
      <c r="D2103" s="30"/>
      <c r="E2103" s="30"/>
    </row>
    <row r="2104" spans="4:9" x14ac:dyDescent="0.2">
      <c r="D2104" s="30"/>
      <c r="E2104" s="30"/>
    </row>
    <row r="2105" spans="4:9" x14ac:dyDescent="0.2">
      <c r="D2105" s="30"/>
      <c r="E2105" s="30"/>
      <c r="I2105" s="30"/>
    </row>
    <row r="2106" spans="4:9" x14ac:dyDescent="0.2">
      <c r="D2106" s="30"/>
      <c r="E2106" s="30"/>
      <c r="I2106" s="30"/>
    </row>
    <row r="2107" spans="4:9" x14ac:dyDescent="0.2">
      <c r="D2107" s="30"/>
      <c r="E2107" s="30"/>
      <c r="I2107" s="30"/>
    </row>
    <row r="2108" spans="4:9" x14ac:dyDescent="0.2">
      <c r="D2108" s="30"/>
      <c r="E2108" s="30"/>
      <c r="I2108" s="30"/>
    </row>
    <row r="2109" spans="4:9" x14ac:dyDescent="0.2">
      <c r="D2109" s="30"/>
      <c r="E2109" s="30"/>
      <c r="I2109" s="30"/>
    </row>
    <row r="2110" spans="4:9" x14ac:dyDescent="0.2">
      <c r="D2110" s="30"/>
      <c r="E2110" s="30"/>
      <c r="I2110" s="30"/>
    </row>
    <row r="2111" spans="4:9" x14ac:dyDescent="0.2">
      <c r="D2111" s="30"/>
      <c r="E2111" s="30"/>
      <c r="I2111" s="30"/>
    </row>
    <row r="2112" spans="4:9" x14ac:dyDescent="0.2">
      <c r="D2112" s="30"/>
      <c r="E2112" s="30"/>
      <c r="I2112" s="30"/>
    </row>
    <row r="2113" spans="4:9" x14ac:dyDescent="0.2">
      <c r="D2113" s="30"/>
      <c r="E2113" s="30"/>
      <c r="I2113" s="30"/>
    </row>
    <row r="2114" spans="4:9" x14ac:dyDescent="0.2">
      <c r="D2114" s="30"/>
      <c r="E2114" s="30"/>
      <c r="I2114" s="30"/>
    </row>
    <row r="2115" spans="4:9" x14ac:dyDescent="0.2">
      <c r="D2115" s="30"/>
      <c r="E2115" s="30"/>
      <c r="I2115" s="30"/>
    </row>
    <row r="2116" spans="4:9" x14ac:dyDescent="0.2">
      <c r="D2116" s="30"/>
      <c r="E2116" s="30"/>
      <c r="I2116" s="30"/>
    </row>
    <row r="2117" spans="4:9" x14ac:dyDescent="0.2">
      <c r="D2117" s="30"/>
      <c r="E2117" s="30"/>
      <c r="I2117" s="30"/>
    </row>
    <row r="2118" spans="4:9" x14ac:dyDescent="0.2">
      <c r="D2118" s="30"/>
      <c r="E2118" s="30"/>
      <c r="I2118" s="30"/>
    </row>
    <row r="2119" spans="4:9" x14ac:dyDescent="0.2">
      <c r="D2119" s="30"/>
      <c r="E2119" s="30"/>
      <c r="I2119" s="30"/>
    </row>
    <row r="2120" spans="4:9" x14ac:dyDescent="0.2">
      <c r="D2120" s="30"/>
      <c r="E2120" s="30"/>
      <c r="I2120" s="30"/>
    </row>
    <row r="2121" spans="4:9" x14ac:dyDescent="0.2">
      <c r="D2121" s="30"/>
      <c r="E2121" s="30"/>
    </row>
    <row r="2122" spans="4:9" x14ac:dyDescent="0.2">
      <c r="D2122" s="30"/>
      <c r="E2122" s="30"/>
    </row>
    <row r="2123" spans="4:9" x14ac:dyDescent="0.2">
      <c r="D2123" s="30"/>
      <c r="E2123" s="30"/>
    </row>
    <row r="2124" spans="4:9" x14ac:dyDescent="0.2">
      <c r="D2124" s="30"/>
      <c r="E2124" s="30"/>
    </row>
    <row r="2125" spans="4:9" x14ac:dyDescent="0.2">
      <c r="D2125" s="30"/>
      <c r="E2125" s="30"/>
      <c r="I2125" s="30"/>
    </row>
    <row r="2126" spans="4:9" x14ac:dyDescent="0.2">
      <c r="D2126" s="30"/>
      <c r="E2126" s="30"/>
    </row>
    <row r="2127" spans="4:9" x14ac:dyDescent="0.2">
      <c r="D2127" s="30"/>
      <c r="E2127" s="30"/>
    </row>
    <row r="2128" spans="4:9" x14ac:dyDescent="0.2">
      <c r="D2128" s="30"/>
      <c r="E2128" s="30"/>
    </row>
    <row r="2129" spans="4:9" x14ac:dyDescent="0.2">
      <c r="D2129" s="30"/>
      <c r="E2129" s="30"/>
    </row>
    <row r="2130" spans="4:9" x14ac:dyDescent="0.2">
      <c r="D2130" s="30"/>
      <c r="E2130" s="30"/>
    </row>
    <row r="2131" spans="4:9" x14ac:dyDescent="0.2">
      <c r="D2131" s="30"/>
      <c r="E2131" s="30"/>
    </row>
    <row r="2132" spans="4:9" x14ac:dyDescent="0.2">
      <c r="D2132" s="30"/>
      <c r="E2132" s="30"/>
    </row>
    <row r="2133" spans="4:9" x14ac:dyDescent="0.2">
      <c r="D2133" s="30"/>
      <c r="E2133" s="30"/>
      <c r="I2133" s="30"/>
    </row>
    <row r="2134" spans="4:9" x14ac:dyDescent="0.2">
      <c r="D2134" s="30"/>
      <c r="E2134" s="30"/>
      <c r="I2134" s="30"/>
    </row>
    <row r="2135" spans="4:9" x14ac:dyDescent="0.2">
      <c r="D2135" s="30"/>
      <c r="E2135" s="30"/>
    </row>
    <row r="2136" spans="4:9" x14ac:dyDescent="0.2">
      <c r="D2136" s="30"/>
      <c r="E2136" s="30"/>
    </row>
    <row r="2137" spans="4:9" x14ac:dyDescent="0.2">
      <c r="D2137" s="30"/>
      <c r="E2137" s="30"/>
    </row>
    <row r="2138" spans="4:9" x14ac:dyDescent="0.2">
      <c r="D2138" s="30"/>
      <c r="E2138" s="30"/>
    </row>
    <row r="2139" spans="4:9" x14ac:dyDescent="0.2">
      <c r="D2139" s="30"/>
      <c r="E2139" s="30"/>
    </row>
    <row r="2140" spans="4:9" x14ac:dyDescent="0.2">
      <c r="D2140" s="30"/>
      <c r="E2140" s="30"/>
    </row>
    <row r="2141" spans="4:9" x14ac:dyDescent="0.2">
      <c r="D2141" s="30"/>
      <c r="E2141" s="30"/>
    </row>
    <row r="2142" spans="4:9" x14ac:dyDescent="0.2">
      <c r="D2142" s="30"/>
      <c r="E2142" s="30"/>
    </row>
    <row r="2143" spans="4:9" x14ac:dyDescent="0.2">
      <c r="D2143" s="30"/>
      <c r="E2143" s="30"/>
      <c r="I2143" s="30"/>
    </row>
    <row r="2144" spans="4:9" x14ac:dyDescent="0.2">
      <c r="D2144" s="30"/>
      <c r="E2144" s="30"/>
    </row>
    <row r="2145" spans="4:9" x14ac:dyDescent="0.2">
      <c r="D2145" s="30"/>
      <c r="E2145" s="30"/>
    </row>
    <row r="2146" spans="4:9" x14ac:dyDescent="0.2">
      <c r="D2146" s="30"/>
      <c r="E2146" s="30"/>
    </row>
    <row r="2147" spans="4:9" x14ac:dyDescent="0.2">
      <c r="D2147" s="30"/>
      <c r="E2147" s="30"/>
      <c r="I2147" s="30"/>
    </row>
    <row r="2148" spans="4:9" x14ac:dyDescent="0.2">
      <c r="D2148" s="30"/>
      <c r="E2148" s="30"/>
      <c r="I2148" s="30"/>
    </row>
    <row r="2149" spans="4:9" x14ac:dyDescent="0.2">
      <c r="D2149" s="30"/>
      <c r="E2149" s="30"/>
      <c r="I2149" s="30"/>
    </row>
    <row r="2150" spans="4:9" x14ac:dyDescent="0.2">
      <c r="D2150" s="30"/>
      <c r="E2150" s="30"/>
      <c r="I2150" s="30"/>
    </row>
    <row r="2151" spans="4:9" x14ac:dyDescent="0.2">
      <c r="D2151" s="30"/>
      <c r="E2151" s="30"/>
      <c r="I2151" s="30"/>
    </row>
    <row r="2152" spans="4:9" x14ac:dyDescent="0.2">
      <c r="D2152" s="30"/>
      <c r="E2152" s="30"/>
      <c r="I2152" s="30"/>
    </row>
    <row r="2153" spans="4:9" x14ac:dyDescent="0.2">
      <c r="D2153" s="30"/>
      <c r="E2153" s="30"/>
      <c r="I2153" s="30"/>
    </row>
    <row r="2154" spans="4:9" x14ac:dyDescent="0.2">
      <c r="D2154" s="30"/>
      <c r="E2154" s="30"/>
      <c r="I2154" s="30"/>
    </row>
    <row r="2155" spans="4:9" x14ac:dyDescent="0.2">
      <c r="D2155" s="30"/>
      <c r="E2155" s="30"/>
      <c r="I2155" s="30"/>
    </row>
    <row r="2156" spans="4:9" x14ac:dyDescent="0.2">
      <c r="D2156" s="30"/>
      <c r="E2156" s="30"/>
      <c r="I2156" s="30"/>
    </row>
    <row r="2157" spans="4:9" x14ac:dyDescent="0.2">
      <c r="D2157" s="30"/>
      <c r="E2157" s="30"/>
      <c r="I2157" s="30"/>
    </row>
    <row r="2158" spans="4:9" x14ac:dyDescent="0.2">
      <c r="D2158" s="30"/>
      <c r="E2158" s="30"/>
      <c r="I2158" s="30"/>
    </row>
    <row r="2159" spans="4:9" x14ac:dyDescent="0.2">
      <c r="D2159" s="30"/>
      <c r="E2159" s="30"/>
      <c r="I2159" s="30"/>
    </row>
    <row r="2160" spans="4:9" x14ac:dyDescent="0.2">
      <c r="D2160" s="30"/>
      <c r="E2160" s="30"/>
      <c r="I2160" s="30"/>
    </row>
    <row r="2161" spans="4:9" x14ac:dyDescent="0.2">
      <c r="D2161" s="30"/>
      <c r="E2161" s="30"/>
      <c r="I2161" s="30"/>
    </row>
    <row r="2162" spans="4:9" x14ac:dyDescent="0.2">
      <c r="D2162" s="30"/>
      <c r="E2162" s="30"/>
      <c r="I2162" s="30"/>
    </row>
    <row r="2163" spans="4:9" x14ac:dyDescent="0.2">
      <c r="D2163" s="30"/>
      <c r="E2163" s="30"/>
      <c r="I2163" s="30"/>
    </row>
    <row r="2164" spans="4:9" x14ac:dyDescent="0.2">
      <c r="D2164" s="30"/>
      <c r="E2164" s="30"/>
    </row>
    <row r="2165" spans="4:9" x14ac:dyDescent="0.2">
      <c r="D2165" s="30"/>
      <c r="E2165" s="30"/>
      <c r="I2165" s="30"/>
    </row>
    <row r="2166" spans="4:9" x14ac:dyDescent="0.2">
      <c r="D2166" s="30"/>
      <c r="E2166" s="30"/>
    </row>
    <row r="2167" spans="4:9" x14ac:dyDescent="0.2">
      <c r="D2167" s="30"/>
      <c r="E2167" s="30"/>
      <c r="I2167" s="30"/>
    </row>
    <row r="2168" spans="4:9" x14ac:dyDescent="0.2">
      <c r="D2168" s="30"/>
      <c r="E2168" s="30"/>
    </row>
    <row r="2169" spans="4:9" x14ac:dyDescent="0.2">
      <c r="D2169" s="30"/>
      <c r="E2169" s="30"/>
      <c r="I2169" s="30"/>
    </row>
    <row r="2170" spans="4:9" x14ac:dyDescent="0.2">
      <c r="D2170" s="30"/>
      <c r="E2170" s="30"/>
      <c r="I2170" s="30"/>
    </row>
    <row r="2171" spans="4:9" x14ac:dyDescent="0.2">
      <c r="D2171" s="30"/>
      <c r="E2171" s="30"/>
    </row>
    <row r="2172" spans="4:9" x14ac:dyDescent="0.2">
      <c r="D2172" s="30"/>
      <c r="E2172" s="30"/>
    </row>
    <row r="2173" spans="4:9" x14ac:dyDescent="0.2">
      <c r="D2173" s="30"/>
      <c r="E2173" s="30"/>
    </row>
    <row r="2174" spans="4:9" x14ac:dyDescent="0.2">
      <c r="D2174" s="30"/>
      <c r="E2174" s="30"/>
    </row>
    <row r="2175" spans="4:9" x14ac:dyDescent="0.2">
      <c r="D2175" s="30"/>
      <c r="E2175" s="30"/>
      <c r="I2175" s="30"/>
    </row>
    <row r="2176" spans="4:9" x14ac:dyDescent="0.2">
      <c r="D2176" s="30"/>
      <c r="E2176" s="30"/>
      <c r="I2176" s="30"/>
    </row>
    <row r="2177" spans="4:9" x14ac:dyDescent="0.2">
      <c r="D2177" s="30"/>
      <c r="E2177" s="30"/>
    </row>
    <row r="2178" spans="4:9" x14ac:dyDescent="0.2">
      <c r="D2178" s="30"/>
      <c r="E2178" s="30"/>
    </row>
    <row r="2179" spans="4:9" x14ac:dyDescent="0.2">
      <c r="D2179" s="30"/>
      <c r="E2179" s="30"/>
      <c r="I2179" s="30"/>
    </row>
    <row r="2180" spans="4:9" x14ac:dyDescent="0.2">
      <c r="D2180" s="30"/>
      <c r="E2180" s="30"/>
    </row>
    <row r="2181" spans="4:9" x14ac:dyDescent="0.2">
      <c r="D2181" s="30"/>
      <c r="E2181" s="30"/>
    </row>
    <row r="2182" spans="4:9" x14ac:dyDescent="0.2">
      <c r="D2182" s="30"/>
      <c r="E2182" s="30"/>
    </row>
    <row r="2183" spans="4:9" x14ac:dyDescent="0.2">
      <c r="D2183" s="30"/>
      <c r="E2183" s="30"/>
    </row>
    <row r="2184" spans="4:9" x14ac:dyDescent="0.2">
      <c r="D2184" s="30"/>
      <c r="E2184" s="30"/>
    </row>
    <row r="2185" spans="4:9" x14ac:dyDescent="0.2">
      <c r="D2185" s="30"/>
      <c r="E2185" s="30"/>
    </row>
    <row r="2186" spans="4:9" x14ac:dyDescent="0.2">
      <c r="D2186" s="30"/>
      <c r="E2186" s="30"/>
    </row>
    <row r="2187" spans="4:9" x14ac:dyDescent="0.2">
      <c r="D2187" s="30"/>
      <c r="E2187" s="30"/>
    </row>
    <row r="2188" spans="4:9" x14ac:dyDescent="0.2">
      <c r="D2188" s="30"/>
      <c r="E2188" s="30"/>
      <c r="I2188" s="30"/>
    </row>
    <row r="2189" spans="4:9" x14ac:dyDescent="0.2">
      <c r="D2189" s="30"/>
      <c r="E2189" s="30"/>
      <c r="I2189" s="30"/>
    </row>
    <row r="2190" spans="4:9" x14ac:dyDescent="0.2">
      <c r="D2190" s="30"/>
      <c r="E2190" s="30"/>
      <c r="I2190" s="30"/>
    </row>
    <row r="2191" spans="4:9" x14ac:dyDescent="0.2">
      <c r="D2191" s="30"/>
      <c r="E2191" s="30"/>
    </row>
    <row r="2192" spans="4:9" x14ac:dyDescent="0.2">
      <c r="D2192" s="30"/>
      <c r="E2192" s="30"/>
    </row>
    <row r="2193" spans="4:9" x14ac:dyDescent="0.2">
      <c r="D2193" s="30"/>
      <c r="E2193" s="30"/>
    </row>
    <row r="2194" spans="4:9" x14ac:dyDescent="0.2">
      <c r="D2194" s="30"/>
      <c r="E2194" s="30"/>
    </row>
    <row r="2195" spans="4:9" x14ac:dyDescent="0.2">
      <c r="D2195" s="30"/>
      <c r="E2195" s="30"/>
    </row>
    <row r="2196" spans="4:9" x14ac:dyDescent="0.2">
      <c r="D2196" s="30"/>
      <c r="E2196" s="30"/>
    </row>
    <row r="2197" spans="4:9" x14ac:dyDescent="0.2">
      <c r="D2197" s="30"/>
      <c r="E2197" s="30"/>
      <c r="I2197" s="30"/>
    </row>
    <row r="2198" spans="4:9" x14ac:dyDescent="0.2">
      <c r="D2198" s="30"/>
      <c r="E2198" s="30"/>
    </row>
    <row r="2199" spans="4:9" x14ac:dyDescent="0.2">
      <c r="D2199" s="30"/>
      <c r="E2199" s="30"/>
    </row>
    <row r="2200" spans="4:9" x14ac:dyDescent="0.2">
      <c r="D2200" s="30"/>
      <c r="E2200" s="30"/>
    </row>
    <row r="2201" spans="4:9" x14ac:dyDescent="0.2">
      <c r="D2201" s="30"/>
      <c r="E2201" s="30"/>
    </row>
    <row r="2202" spans="4:9" x14ac:dyDescent="0.2">
      <c r="D2202" s="30"/>
      <c r="E2202" s="30"/>
    </row>
    <row r="2203" spans="4:9" x14ac:dyDescent="0.2">
      <c r="D2203" s="30"/>
      <c r="E2203" s="30"/>
      <c r="I2203" s="30"/>
    </row>
    <row r="2204" spans="4:9" x14ac:dyDescent="0.2">
      <c r="D2204" s="30"/>
      <c r="E2204" s="30"/>
      <c r="I2204" s="30"/>
    </row>
    <row r="2205" spans="4:9" x14ac:dyDescent="0.2">
      <c r="D2205" s="30"/>
      <c r="E2205" s="30"/>
    </row>
    <row r="2206" spans="4:9" x14ac:dyDescent="0.2">
      <c r="D2206" s="30"/>
      <c r="E2206" s="30"/>
      <c r="I2206" s="30"/>
    </row>
    <row r="2207" spans="4:9" x14ac:dyDescent="0.2">
      <c r="D2207" s="30"/>
      <c r="E2207" s="30"/>
    </row>
    <row r="2208" spans="4:9" x14ac:dyDescent="0.2">
      <c r="D2208" s="30"/>
      <c r="E2208" s="30"/>
    </row>
    <row r="2209" spans="4:9" x14ac:dyDescent="0.2">
      <c r="D2209" s="30"/>
      <c r="E2209" s="30"/>
    </row>
    <row r="2210" spans="4:9" x14ac:dyDescent="0.2">
      <c r="D2210" s="30"/>
      <c r="E2210" s="30"/>
    </row>
    <row r="2211" spans="4:9" x14ac:dyDescent="0.2">
      <c r="D2211" s="30"/>
      <c r="E2211" s="30"/>
    </row>
    <row r="2212" spans="4:9" x14ac:dyDescent="0.2">
      <c r="D2212" s="30"/>
      <c r="E2212" s="30"/>
    </row>
    <row r="2213" spans="4:9" x14ac:dyDescent="0.2">
      <c r="D2213" s="30"/>
      <c r="E2213" s="30"/>
    </row>
    <row r="2214" spans="4:9" x14ac:dyDescent="0.2">
      <c r="D2214" s="30"/>
      <c r="E2214" s="30"/>
    </row>
    <row r="2215" spans="4:9" x14ac:dyDescent="0.2">
      <c r="D2215" s="30"/>
      <c r="E2215" s="30"/>
      <c r="I2215" s="30"/>
    </row>
    <row r="2216" spans="4:9" x14ac:dyDescent="0.2">
      <c r="D2216" s="30"/>
      <c r="E2216" s="30"/>
    </row>
    <row r="2217" spans="4:9" x14ac:dyDescent="0.2">
      <c r="D2217" s="30"/>
      <c r="E2217" s="30"/>
      <c r="I2217" s="30"/>
    </row>
    <row r="2218" spans="4:9" x14ac:dyDescent="0.2">
      <c r="D2218" s="30"/>
      <c r="E2218" s="30"/>
      <c r="I2218" s="30"/>
    </row>
    <row r="2219" spans="4:9" x14ac:dyDescent="0.2">
      <c r="D2219" s="30"/>
      <c r="E2219" s="30"/>
      <c r="I2219" s="30"/>
    </row>
    <row r="2220" spans="4:9" x14ac:dyDescent="0.2">
      <c r="D2220" s="30"/>
      <c r="E2220" s="30"/>
      <c r="I2220" s="30"/>
    </row>
    <row r="2221" spans="4:9" x14ac:dyDescent="0.2">
      <c r="D2221" s="30"/>
      <c r="E2221" s="30"/>
      <c r="I2221" s="30"/>
    </row>
    <row r="2222" spans="4:9" x14ac:dyDescent="0.2">
      <c r="D2222" s="30"/>
      <c r="E2222" s="30"/>
      <c r="I2222" s="30"/>
    </row>
    <row r="2223" spans="4:9" x14ac:dyDescent="0.2">
      <c r="D2223" s="30"/>
      <c r="E2223" s="30"/>
      <c r="I2223" s="30"/>
    </row>
    <row r="2224" spans="4:9" x14ac:dyDescent="0.2">
      <c r="D2224" s="30"/>
      <c r="E2224" s="30"/>
      <c r="I2224" s="30"/>
    </row>
    <row r="2225" spans="4:9" x14ac:dyDescent="0.2">
      <c r="D2225" s="30"/>
      <c r="E2225" s="30"/>
      <c r="I2225" s="30"/>
    </row>
    <row r="2226" spans="4:9" x14ac:dyDescent="0.2">
      <c r="D2226" s="30"/>
      <c r="E2226" s="30"/>
      <c r="I2226" s="30"/>
    </row>
    <row r="2227" spans="4:9" x14ac:dyDescent="0.2">
      <c r="D2227" s="30"/>
      <c r="E2227" s="30"/>
      <c r="I2227" s="30"/>
    </row>
    <row r="2228" spans="4:9" x14ac:dyDescent="0.2">
      <c r="D2228" s="30"/>
      <c r="E2228" s="30"/>
      <c r="I2228" s="30"/>
    </row>
    <row r="2229" spans="4:9" x14ac:dyDescent="0.2">
      <c r="D2229" s="30"/>
      <c r="E2229" s="30"/>
      <c r="I2229" s="30"/>
    </row>
    <row r="2230" spans="4:9" x14ac:dyDescent="0.2">
      <c r="D2230" s="30"/>
      <c r="E2230" s="30"/>
      <c r="I2230" s="30"/>
    </row>
    <row r="2231" spans="4:9" x14ac:dyDescent="0.2">
      <c r="D2231" s="30"/>
      <c r="E2231" s="30"/>
      <c r="I2231" s="30"/>
    </row>
    <row r="2232" spans="4:9" x14ac:dyDescent="0.2">
      <c r="D2232" s="30"/>
      <c r="E2232" s="30"/>
      <c r="I2232" s="30"/>
    </row>
    <row r="2233" spans="4:9" x14ac:dyDescent="0.2">
      <c r="D2233" s="30"/>
      <c r="E2233" s="30"/>
      <c r="I2233" s="30"/>
    </row>
    <row r="2234" spans="4:9" x14ac:dyDescent="0.2">
      <c r="D2234" s="30"/>
      <c r="E2234" s="30"/>
    </row>
    <row r="2235" spans="4:9" x14ac:dyDescent="0.2">
      <c r="D2235" s="30"/>
      <c r="E2235" s="30"/>
    </row>
    <row r="2236" spans="4:9" x14ac:dyDescent="0.2">
      <c r="D2236" s="30"/>
      <c r="E2236" s="30"/>
    </row>
    <row r="2237" spans="4:9" x14ac:dyDescent="0.2">
      <c r="D2237" s="30"/>
      <c r="E2237" s="30"/>
    </row>
    <row r="2238" spans="4:9" x14ac:dyDescent="0.2">
      <c r="D2238" s="30"/>
      <c r="E2238" s="30"/>
    </row>
    <row r="2239" spans="4:9" x14ac:dyDescent="0.2">
      <c r="D2239" s="30"/>
      <c r="E2239" s="30"/>
    </row>
    <row r="2240" spans="4:9" x14ac:dyDescent="0.2">
      <c r="D2240" s="30"/>
      <c r="E2240" s="30"/>
    </row>
    <row r="2241" spans="4:9" x14ac:dyDescent="0.2">
      <c r="D2241" s="30"/>
      <c r="E2241" s="30"/>
    </row>
    <row r="2242" spans="4:9" x14ac:dyDescent="0.2">
      <c r="D2242" s="30"/>
      <c r="E2242" s="30"/>
      <c r="I2242" s="30"/>
    </row>
    <row r="2243" spans="4:9" x14ac:dyDescent="0.2">
      <c r="D2243" s="30"/>
      <c r="E2243" s="30"/>
    </row>
    <row r="2244" spans="4:9" x14ac:dyDescent="0.2">
      <c r="D2244" s="30"/>
      <c r="E2244" s="30"/>
    </row>
    <row r="2245" spans="4:9" x14ac:dyDescent="0.2">
      <c r="D2245" s="30"/>
      <c r="E2245" s="30"/>
      <c r="I2245" s="30"/>
    </row>
    <row r="2246" spans="4:9" x14ac:dyDescent="0.2">
      <c r="D2246" s="30"/>
      <c r="E2246" s="30"/>
      <c r="I2246" s="30"/>
    </row>
    <row r="2247" spans="4:9" x14ac:dyDescent="0.2">
      <c r="D2247" s="30"/>
      <c r="E2247" s="30"/>
    </row>
    <row r="2248" spans="4:9" x14ac:dyDescent="0.2">
      <c r="D2248" s="30"/>
      <c r="E2248" s="30"/>
    </row>
    <row r="2249" spans="4:9" x14ac:dyDescent="0.2">
      <c r="D2249" s="30"/>
      <c r="E2249" s="30"/>
    </row>
    <row r="2250" spans="4:9" x14ac:dyDescent="0.2">
      <c r="D2250" s="30"/>
      <c r="E2250" s="30"/>
    </row>
    <row r="2251" spans="4:9" x14ac:dyDescent="0.2">
      <c r="D2251" s="30"/>
      <c r="E2251" s="30"/>
      <c r="I2251" s="30"/>
    </row>
    <row r="2252" spans="4:9" x14ac:dyDescent="0.2">
      <c r="D2252" s="30"/>
      <c r="E2252" s="30"/>
    </row>
    <row r="2253" spans="4:9" x14ac:dyDescent="0.2">
      <c r="D2253" s="30"/>
      <c r="E2253" s="30"/>
    </row>
    <row r="2254" spans="4:9" x14ac:dyDescent="0.2">
      <c r="D2254" s="30"/>
      <c r="E2254" s="30"/>
    </row>
    <row r="2255" spans="4:9" x14ac:dyDescent="0.2">
      <c r="D2255" s="30"/>
      <c r="E2255" s="30"/>
    </row>
    <row r="2256" spans="4:9" x14ac:dyDescent="0.2">
      <c r="D2256" s="30"/>
      <c r="E2256" s="30"/>
    </row>
    <row r="2257" spans="4:9" x14ac:dyDescent="0.2">
      <c r="D2257" s="30"/>
      <c r="E2257" s="30"/>
    </row>
    <row r="2258" spans="4:9" x14ac:dyDescent="0.2">
      <c r="D2258" s="30"/>
      <c r="E2258" s="30"/>
    </row>
    <row r="2259" spans="4:9" x14ac:dyDescent="0.2">
      <c r="D2259" s="30"/>
      <c r="E2259" s="30"/>
      <c r="I2259" s="30"/>
    </row>
    <row r="2260" spans="4:9" x14ac:dyDescent="0.2">
      <c r="D2260" s="30"/>
      <c r="E2260" s="30"/>
      <c r="I2260" s="30"/>
    </row>
    <row r="2261" spans="4:9" x14ac:dyDescent="0.2">
      <c r="D2261" s="30"/>
      <c r="E2261" s="30"/>
    </row>
    <row r="2262" spans="4:9" x14ac:dyDescent="0.2">
      <c r="D2262" s="30"/>
      <c r="E2262" s="30"/>
    </row>
    <row r="2263" spans="4:9" x14ac:dyDescent="0.2">
      <c r="D2263" s="30"/>
      <c r="E2263" s="30"/>
    </row>
    <row r="2264" spans="4:9" x14ac:dyDescent="0.2">
      <c r="D2264" s="30"/>
      <c r="E2264" s="30"/>
    </row>
    <row r="2265" spans="4:9" x14ac:dyDescent="0.2">
      <c r="D2265" s="30"/>
      <c r="E2265" s="30"/>
    </row>
    <row r="2266" spans="4:9" x14ac:dyDescent="0.2">
      <c r="D2266" s="30"/>
      <c r="E2266" s="30"/>
    </row>
    <row r="2267" spans="4:9" x14ac:dyDescent="0.2">
      <c r="D2267" s="30"/>
      <c r="E2267" s="30"/>
    </row>
    <row r="2268" spans="4:9" x14ac:dyDescent="0.2">
      <c r="D2268" s="30"/>
      <c r="E2268" s="30"/>
    </row>
    <row r="2269" spans="4:9" x14ac:dyDescent="0.2">
      <c r="D2269" s="30"/>
      <c r="E2269" s="30"/>
      <c r="I2269" s="30"/>
    </row>
    <row r="2270" spans="4:9" x14ac:dyDescent="0.2">
      <c r="D2270" s="30"/>
      <c r="E2270" s="30"/>
    </row>
    <row r="2271" spans="4:9" x14ac:dyDescent="0.2">
      <c r="D2271" s="30"/>
      <c r="E2271" s="30"/>
    </row>
    <row r="2272" spans="4:9" x14ac:dyDescent="0.2">
      <c r="D2272" s="30"/>
      <c r="E2272" s="30"/>
    </row>
    <row r="2273" spans="4:9" x14ac:dyDescent="0.2">
      <c r="D2273" s="30"/>
      <c r="E2273" s="30"/>
      <c r="I2273" s="30"/>
    </row>
    <row r="2274" spans="4:9" x14ac:dyDescent="0.2">
      <c r="D2274" s="30"/>
      <c r="E2274" s="30"/>
      <c r="I2274" s="30"/>
    </row>
    <row r="2275" spans="4:9" x14ac:dyDescent="0.2">
      <c r="D2275" s="30"/>
      <c r="E2275" s="30"/>
      <c r="I2275" s="30"/>
    </row>
    <row r="2276" spans="4:9" x14ac:dyDescent="0.2">
      <c r="D2276" s="30"/>
      <c r="E2276" s="30"/>
      <c r="I2276" s="30"/>
    </row>
    <row r="2277" spans="4:9" x14ac:dyDescent="0.2">
      <c r="D2277" s="30"/>
      <c r="E2277" s="30"/>
      <c r="I2277" s="30"/>
    </row>
    <row r="2278" spans="4:9" x14ac:dyDescent="0.2">
      <c r="D2278" s="30"/>
      <c r="E2278" s="30"/>
      <c r="I2278" s="30"/>
    </row>
    <row r="2279" spans="4:9" x14ac:dyDescent="0.2">
      <c r="D2279" s="30"/>
      <c r="E2279" s="30"/>
      <c r="I2279" s="30"/>
    </row>
    <row r="2280" spans="4:9" x14ac:dyDescent="0.2">
      <c r="D2280" s="30"/>
      <c r="E2280" s="30"/>
      <c r="I2280" s="30"/>
    </row>
    <row r="2281" spans="4:9" x14ac:dyDescent="0.2">
      <c r="D2281" s="30"/>
      <c r="E2281" s="30"/>
      <c r="I2281" s="30"/>
    </row>
    <row r="2282" spans="4:9" x14ac:dyDescent="0.2">
      <c r="D2282" s="30"/>
      <c r="E2282" s="30"/>
      <c r="I2282" s="30"/>
    </row>
    <row r="2283" spans="4:9" x14ac:dyDescent="0.2">
      <c r="D2283" s="30"/>
      <c r="E2283" s="30"/>
      <c r="I2283" s="30"/>
    </row>
    <row r="2284" spans="4:9" x14ac:dyDescent="0.2">
      <c r="D2284" s="30"/>
      <c r="E2284" s="30"/>
      <c r="I2284" s="30"/>
    </row>
    <row r="2285" spans="4:9" x14ac:dyDescent="0.2">
      <c r="D2285" s="30"/>
      <c r="E2285" s="30"/>
      <c r="I2285" s="30"/>
    </row>
    <row r="2286" spans="4:9" x14ac:dyDescent="0.2">
      <c r="D2286" s="30"/>
      <c r="E2286" s="30"/>
      <c r="I2286" s="30"/>
    </row>
    <row r="2287" spans="4:9" x14ac:dyDescent="0.2">
      <c r="D2287" s="30"/>
      <c r="E2287" s="30"/>
      <c r="I2287" s="30"/>
    </row>
    <row r="2288" spans="4:9" x14ac:dyDescent="0.2">
      <c r="D2288" s="30"/>
      <c r="E2288" s="30"/>
      <c r="I2288" s="30"/>
    </row>
    <row r="2289" spans="4:9" x14ac:dyDescent="0.2">
      <c r="D2289" s="30"/>
      <c r="E2289" s="30"/>
    </row>
    <row r="2290" spans="4:9" x14ac:dyDescent="0.2">
      <c r="D2290" s="30"/>
      <c r="E2290" s="30"/>
    </row>
    <row r="2291" spans="4:9" x14ac:dyDescent="0.2">
      <c r="D2291" s="30"/>
      <c r="E2291" s="30"/>
    </row>
    <row r="2292" spans="4:9" x14ac:dyDescent="0.2">
      <c r="D2292" s="30"/>
      <c r="E2292" s="30"/>
    </row>
    <row r="2293" spans="4:9" x14ac:dyDescent="0.2">
      <c r="D2293" s="30"/>
      <c r="E2293" s="30"/>
    </row>
    <row r="2294" spans="4:9" x14ac:dyDescent="0.2">
      <c r="D2294" s="30"/>
      <c r="E2294" s="30"/>
    </row>
    <row r="2295" spans="4:9" x14ac:dyDescent="0.2">
      <c r="D2295" s="30"/>
      <c r="E2295" s="30"/>
    </row>
    <row r="2296" spans="4:9" x14ac:dyDescent="0.2">
      <c r="D2296" s="30"/>
      <c r="E2296" s="30"/>
      <c r="I2296" s="30"/>
    </row>
    <row r="2297" spans="4:9" x14ac:dyDescent="0.2">
      <c r="D2297" s="30"/>
      <c r="E2297" s="30"/>
    </row>
    <row r="2298" spans="4:9" x14ac:dyDescent="0.2">
      <c r="D2298" s="30"/>
      <c r="E2298" s="30"/>
    </row>
    <row r="2299" spans="4:9" x14ac:dyDescent="0.2">
      <c r="D2299" s="30"/>
      <c r="E2299" s="30"/>
    </row>
    <row r="2300" spans="4:9" x14ac:dyDescent="0.2">
      <c r="D2300" s="30"/>
      <c r="E2300" s="30"/>
    </row>
    <row r="2301" spans="4:9" x14ac:dyDescent="0.2">
      <c r="D2301" s="30"/>
      <c r="E2301" s="30"/>
      <c r="I2301" s="30"/>
    </row>
    <row r="2302" spans="4:9" x14ac:dyDescent="0.2">
      <c r="D2302" s="30"/>
      <c r="E2302" s="30"/>
      <c r="I2302" s="30"/>
    </row>
    <row r="2303" spans="4:9" x14ac:dyDescent="0.2">
      <c r="D2303" s="30"/>
      <c r="E2303" s="30"/>
      <c r="I2303" s="30"/>
    </row>
    <row r="2304" spans="4:9" x14ac:dyDescent="0.2">
      <c r="D2304" s="30"/>
      <c r="E2304" s="30"/>
      <c r="I2304" s="30"/>
    </row>
    <row r="2305" spans="4:9" x14ac:dyDescent="0.2">
      <c r="D2305" s="30"/>
      <c r="E2305" s="30"/>
      <c r="I2305" s="30"/>
    </row>
    <row r="2306" spans="4:9" x14ac:dyDescent="0.2">
      <c r="D2306" s="30"/>
      <c r="E2306" s="30"/>
      <c r="I2306" s="30"/>
    </row>
    <row r="2307" spans="4:9" x14ac:dyDescent="0.2">
      <c r="D2307" s="30"/>
      <c r="E2307" s="30"/>
      <c r="I2307" s="30"/>
    </row>
    <row r="2308" spans="4:9" x14ac:dyDescent="0.2">
      <c r="D2308" s="30"/>
      <c r="E2308" s="30"/>
      <c r="I2308" s="30"/>
    </row>
    <row r="2309" spans="4:9" x14ac:dyDescent="0.2">
      <c r="D2309" s="30"/>
      <c r="E2309" s="30"/>
      <c r="I2309" s="30"/>
    </row>
    <row r="2310" spans="4:9" x14ac:dyDescent="0.2">
      <c r="D2310" s="30"/>
      <c r="E2310" s="30"/>
      <c r="I2310" s="30"/>
    </row>
    <row r="2311" spans="4:9" x14ac:dyDescent="0.2">
      <c r="D2311" s="30"/>
      <c r="E2311" s="30"/>
      <c r="I2311" s="30"/>
    </row>
    <row r="2312" spans="4:9" x14ac:dyDescent="0.2">
      <c r="D2312" s="30"/>
      <c r="E2312" s="30"/>
      <c r="I2312" s="30"/>
    </row>
    <row r="2313" spans="4:9" x14ac:dyDescent="0.2">
      <c r="D2313" s="30"/>
      <c r="E2313" s="30"/>
      <c r="I2313" s="30"/>
    </row>
    <row r="2314" spans="4:9" x14ac:dyDescent="0.2">
      <c r="D2314" s="30"/>
      <c r="E2314" s="30"/>
      <c r="I2314" s="30"/>
    </row>
    <row r="2315" spans="4:9" x14ac:dyDescent="0.2">
      <c r="D2315" s="30"/>
      <c r="E2315" s="30"/>
      <c r="I2315" s="30"/>
    </row>
    <row r="2316" spans="4:9" x14ac:dyDescent="0.2">
      <c r="D2316" s="30"/>
      <c r="E2316" s="30"/>
      <c r="I2316" s="30"/>
    </row>
    <row r="2317" spans="4:9" x14ac:dyDescent="0.2">
      <c r="D2317" s="30"/>
      <c r="E2317" s="30"/>
    </row>
    <row r="2318" spans="4:9" x14ac:dyDescent="0.2">
      <c r="D2318" s="30"/>
      <c r="E2318" s="30"/>
    </row>
    <row r="2319" spans="4:9" x14ac:dyDescent="0.2">
      <c r="D2319" s="30"/>
      <c r="E2319" s="30"/>
    </row>
    <row r="2320" spans="4:9" x14ac:dyDescent="0.2">
      <c r="D2320" s="30"/>
      <c r="E2320" s="30"/>
    </row>
    <row r="2321" spans="4:9" x14ac:dyDescent="0.2">
      <c r="D2321" s="30"/>
      <c r="E2321" s="30"/>
    </row>
    <row r="2322" spans="4:9" x14ac:dyDescent="0.2">
      <c r="D2322" s="30"/>
      <c r="E2322" s="30"/>
    </row>
    <row r="2323" spans="4:9" x14ac:dyDescent="0.2">
      <c r="D2323" s="30"/>
      <c r="E2323" s="30"/>
      <c r="I2323" s="30"/>
    </row>
    <row r="2324" spans="4:9" x14ac:dyDescent="0.2">
      <c r="D2324" s="30"/>
      <c r="E2324" s="30"/>
    </row>
    <row r="2325" spans="4:9" x14ac:dyDescent="0.2">
      <c r="D2325" s="30"/>
      <c r="E2325" s="30"/>
    </row>
    <row r="2326" spans="4:9" x14ac:dyDescent="0.2">
      <c r="D2326" s="30"/>
      <c r="E2326" s="30"/>
    </row>
    <row r="2327" spans="4:9" x14ac:dyDescent="0.2">
      <c r="D2327" s="30"/>
      <c r="E2327" s="30"/>
    </row>
    <row r="2328" spans="4:9" x14ac:dyDescent="0.2">
      <c r="D2328" s="30"/>
      <c r="E2328" s="30"/>
    </row>
    <row r="2329" spans="4:9" x14ac:dyDescent="0.2">
      <c r="D2329" s="30"/>
      <c r="E2329" s="30"/>
      <c r="I2329" s="30"/>
    </row>
    <row r="2330" spans="4:9" x14ac:dyDescent="0.2">
      <c r="D2330" s="30"/>
      <c r="E2330" s="30"/>
      <c r="I2330" s="30"/>
    </row>
    <row r="2331" spans="4:9" x14ac:dyDescent="0.2">
      <c r="D2331" s="30"/>
      <c r="E2331" s="30"/>
    </row>
    <row r="2332" spans="4:9" x14ac:dyDescent="0.2">
      <c r="D2332" s="30"/>
      <c r="E2332" s="30"/>
      <c r="I2332" s="30"/>
    </row>
    <row r="2333" spans="4:9" x14ac:dyDescent="0.2">
      <c r="D2333" s="30"/>
      <c r="E2333" s="30"/>
    </row>
    <row r="2334" spans="4:9" x14ac:dyDescent="0.2">
      <c r="D2334" s="30"/>
      <c r="E2334" s="30"/>
    </row>
    <row r="2335" spans="4:9" x14ac:dyDescent="0.2">
      <c r="D2335" s="30"/>
      <c r="E2335" s="30"/>
    </row>
    <row r="2336" spans="4:9" x14ac:dyDescent="0.2">
      <c r="D2336" s="30"/>
      <c r="E2336" s="30"/>
    </row>
    <row r="2337" spans="4:9" x14ac:dyDescent="0.2">
      <c r="D2337" s="30"/>
      <c r="E2337" s="30"/>
    </row>
    <row r="2338" spans="4:9" x14ac:dyDescent="0.2">
      <c r="D2338" s="30"/>
      <c r="E2338" s="30"/>
    </row>
    <row r="2339" spans="4:9" x14ac:dyDescent="0.2">
      <c r="D2339" s="30"/>
      <c r="E2339" s="30"/>
    </row>
    <row r="2340" spans="4:9" x14ac:dyDescent="0.2">
      <c r="D2340" s="30"/>
      <c r="E2340" s="30"/>
    </row>
    <row r="2341" spans="4:9" x14ac:dyDescent="0.2">
      <c r="D2341" s="30"/>
      <c r="E2341" s="30"/>
      <c r="I2341" s="30"/>
    </row>
    <row r="2342" spans="4:9" x14ac:dyDescent="0.2">
      <c r="D2342" s="30"/>
      <c r="E2342" s="30"/>
    </row>
    <row r="2343" spans="4:9" x14ac:dyDescent="0.2">
      <c r="D2343" s="30"/>
      <c r="E2343" s="30"/>
      <c r="I2343" s="30"/>
    </row>
    <row r="2344" spans="4:9" x14ac:dyDescent="0.2">
      <c r="D2344" s="30"/>
      <c r="E2344" s="30"/>
      <c r="I2344" s="30"/>
    </row>
    <row r="2345" spans="4:9" x14ac:dyDescent="0.2">
      <c r="D2345" s="30"/>
      <c r="E2345" s="30"/>
      <c r="I2345" s="30"/>
    </row>
    <row r="2346" spans="4:9" x14ac:dyDescent="0.2">
      <c r="D2346" s="30"/>
      <c r="E2346" s="30"/>
    </row>
    <row r="2347" spans="4:9" x14ac:dyDescent="0.2">
      <c r="D2347" s="30"/>
      <c r="E2347" s="30"/>
      <c r="I2347" s="30"/>
    </row>
    <row r="2348" spans="4:9" x14ac:dyDescent="0.2">
      <c r="D2348" s="30"/>
      <c r="E2348" s="30"/>
    </row>
    <row r="2349" spans="4:9" x14ac:dyDescent="0.2">
      <c r="D2349" s="30"/>
      <c r="E2349" s="30"/>
      <c r="I2349" s="30"/>
    </row>
    <row r="2350" spans="4:9" x14ac:dyDescent="0.2">
      <c r="D2350" s="30"/>
      <c r="E2350" s="30"/>
      <c r="I2350" s="30"/>
    </row>
    <row r="2351" spans="4:9" x14ac:dyDescent="0.2">
      <c r="D2351" s="30"/>
      <c r="E2351" s="30"/>
    </row>
    <row r="2352" spans="4:9" x14ac:dyDescent="0.2">
      <c r="D2352" s="30"/>
      <c r="E2352" s="30"/>
    </row>
    <row r="2353" spans="4:9" x14ac:dyDescent="0.2">
      <c r="D2353" s="30"/>
      <c r="E2353" s="30"/>
    </row>
    <row r="2354" spans="4:9" x14ac:dyDescent="0.2">
      <c r="D2354" s="30"/>
      <c r="E2354" s="30"/>
    </row>
    <row r="2355" spans="4:9" x14ac:dyDescent="0.2">
      <c r="D2355" s="30"/>
      <c r="E2355" s="30"/>
    </row>
    <row r="2356" spans="4:9" x14ac:dyDescent="0.2">
      <c r="D2356" s="30"/>
      <c r="E2356" s="30"/>
    </row>
    <row r="2357" spans="4:9" x14ac:dyDescent="0.2">
      <c r="D2357" s="30"/>
      <c r="E2357" s="30"/>
      <c r="I2357" s="30"/>
    </row>
    <row r="2358" spans="4:9" x14ac:dyDescent="0.2">
      <c r="D2358" s="30"/>
      <c r="E2358" s="30"/>
      <c r="I2358" s="30"/>
    </row>
    <row r="2359" spans="4:9" x14ac:dyDescent="0.2">
      <c r="D2359" s="30"/>
      <c r="E2359" s="30"/>
      <c r="I2359" s="30"/>
    </row>
    <row r="2360" spans="4:9" x14ac:dyDescent="0.2">
      <c r="D2360" s="30"/>
      <c r="E2360" s="30"/>
    </row>
    <row r="2361" spans="4:9" x14ac:dyDescent="0.2">
      <c r="D2361" s="30"/>
      <c r="E2361" s="30"/>
    </row>
    <row r="2362" spans="4:9" x14ac:dyDescent="0.2">
      <c r="D2362" s="30"/>
      <c r="E2362" s="30"/>
    </row>
    <row r="2363" spans="4:9" x14ac:dyDescent="0.2">
      <c r="D2363" s="30"/>
      <c r="E2363" s="30"/>
    </row>
    <row r="2364" spans="4:9" x14ac:dyDescent="0.2">
      <c r="D2364" s="30"/>
      <c r="E2364" s="30"/>
    </row>
    <row r="2365" spans="4:9" x14ac:dyDescent="0.2">
      <c r="D2365" s="30"/>
      <c r="E2365" s="30"/>
    </row>
    <row r="2366" spans="4:9" x14ac:dyDescent="0.2">
      <c r="D2366" s="30"/>
      <c r="E2366" s="30"/>
    </row>
    <row r="2367" spans="4:9" x14ac:dyDescent="0.2">
      <c r="D2367" s="30"/>
      <c r="E2367" s="30"/>
    </row>
    <row r="2368" spans="4:9" x14ac:dyDescent="0.2">
      <c r="D2368" s="30"/>
      <c r="E2368" s="30"/>
      <c r="I2368" s="30"/>
    </row>
    <row r="2369" spans="4:9" x14ac:dyDescent="0.2">
      <c r="D2369" s="30"/>
      <c r="E2369" s="30"/>
    </row>
    <row r="2370" spans="4:9" x14ac:dyDescent="0.2">
      <c r="D2370" s="30"/>
      <c r="E2370" s="30"/>
    </row>
    <row r="2371" spans="4:9" x14ac:dyDescent="0.2">
      <c r="D2371" s="30"/>
      <c r="E2371" s="30"/>
      <c r="I2371" s="30"/>
    </row>
    <row r="2372" spans="4:9" x14ac:dyDescent="0.2">
      <c r="D2372" s="30"/>
      <c r="E2372" s="30"/>
      <c r="I2372" s="30"/>
    </row>
    <row r="2373" spans="4:9" x14ac:dyDescent="0.2">
      <c r="D2373" s="30"/>
      <c r="E2373" s="30"/>
    </row>
    <row r="2374" spans="4:9" x14ac:dyDescent="0.2">
      <c r="D2374" s="30"/>
      <c r="E2374" s="30"/>
    </row>
    <row r="2375" spans="4:9" x14ac:dyDescent="0.2">
      <c r="D2375" s="30"/>
      <c r="E2375" s="30"/>
    </row>
    <row r="2376" spans="4:9" x14ac:dyDescent="0.2">
      <c r="D2376" s="30"/>
      <c r="E2376" s="30"/>
    </row>
    <row r="2377" spans="4:9" x14ac:dyDescent="0.2">
      <c r="D2377" s="30"/>
      <c r="E2377" s="30"/>
      <c r="I2377" s="30"/>
    </row>
    <row r="2378" spans="4:9" x14ac:dyDescent="0.2">
      <c r="D2378" s="30"/>
      <c r="E2378" s="30"/>
    </row>
    <row r="2379" spans="4:9" x14ac:dyDescent="0.2">
      <c r="D2379" s="30"/>
      <c r="E2379" s="30"/>
    </row>
    <row r="2380" spans="4:9" x14ac:dyDescent="0.2">
      <c r="D2380" s="30"/>
      <c r="E2380" s="30"/>
    </row>
    <row r="2381" spans="4:9" x14ac:dyDescent="0.2">
      <c r="D2381" s="30"/>
      <c r="E2381" s="30"/>
    </row>
    <row r="2382" spans="4:9" x14ac:dyDescent="0.2">
      <c r="D2382" s="30"/>
      <c r="E2382" s="30"/>
    </row>
    <row r="2383" spans="4:9" x14ac:dyDescent="0.2">
      <c r="D2383" s="30"/>
      <c r="E2383" s="30"/>
    </row>
    <row r="2384" spans="4:9" x14ac:dyDescent="0.2">
      <c r="D2384" s="30"/>
      <c r="E2384" s="30"/>
    </row>
    <row r="2385" spans="4:9" x14ac:dyDescent="0.2">
      <c r="D2385" s="30"/>
      <c r="E2385" s="30"/>
      <c r="I2385" s="30"/>
    </row>
    <row r="2386" spans="4:9" x14ac:dyDescent="0.2">
      <c r="D2386" s="30"/>
      <c r="E2386" s="30"/>
      <c r="I2386" s="30"/>
    </row>
    <row r="2387" spans="4:9" x14ac:dyDescent="0.2">
      <c r="D2387" s="30"/>
      <c r="E2387" s="30"/>
    </row>
    <row r="2388" spans="4:9" x14ac:dyDescent="0.2">
      <c r="D2388" s="30"/>
      <c r="E2388" s="30"/>
    </row>
    <row r="2389" spans="4:9" x14ac:dyDescent="0.2">
      <c r="D2389" s="30"/>
      <c r="E2389" s="30"/>
    </row>
    <row r="2390" spans="4:9" x14ac:dyDescent="0.2">
      <c r="D2390" s="30"/>
      <c r="E2390" s="30"/>
    </row>
    <row r="2391" spans="4:9" x14ac:dyDescent="0.2">
      <c r="D2391" s="30"/>
      <c r="E2391" s="30"/>
    </row>
    <row r="2392" spans="4:9" x14ac:dyDescent="0.2">
      <c r="D2392" s="30"/>
      <c r="E2392" s="30"/>
    </row>
    <row r="2393" spans="4:9" x14ac:dyDescent="0.2">
      <c r="D2393" s="30"/>
      <c r="E2393" s="30"/>
    </row>
    <row r="2394" spans="4:9" x14ac:dyDescent="0.2">
      <c r="D2394" s="30"/>
      <c r="E2394" s="30"/>
    </row>
    <row r="2395" spans="4:9" x14ac:dyDescent="0.2">
      <c r="D2395" s="30"/>
      <c r="E2395" s="30"/>
      <c r="I2395" s="30"/>
    </row>
    <row r="2396" spans="4:9" x14ac:dyDescent="0.2">
      <c r="D2396" s="30"/>
      <c r="E2396" s="30"/>
    </row>
    <row r="2397" spans="4:9" x14ac:dyDescent="0.2">
      <c r="D2397" s="30"/>
      <c r="E2397" s="30"/>
    </row>
    <row r="2398" spans="4:9" x14ac:dyDescent="0.2">
      <c r="D2398" s="30"/>
      <c r="E2398" s="30"/>
    </row>
    <row r="2399" spans="4:9" x14ac:dyDescent="0.2">
      <c r="D2399" s="30"/>
      <c r="E2399" s="30"/>
      <c r="I2399" s="30"/>
    </row>
    <row r="2400" spans="4:9" x14ac:dyDescent="0.2">
      <c r="D2400" s="30"/>
      <c r="E2400" s="30"/>
      <c r="I2400" s="30"/>
    </row>
    <row r="2401" spans="4:9" x14ac:dyDescent="0.2">
      <c r="D2401" s="30"/>
      <c r="E2401" s="30"/>
    </row>
    <row r="2402" spans="4:9" x14ac:dyDescent="0.2">
      <c r="D2402" s="30"/>
      <c r="E2402" s="30"/>
    </row>
    <row r="2403" spans="4:9" x14ac:dyDescent="0.2">
      <c r="D2403" s="30"/>
      <c r="E2403" s="30"/>
    </row>
    <row r="2404" spans="4:9" x14ac:dyDescent="0.2">
      <c r="D2404" s="30"/>
      <c r="E2404" s="30"/>
      <c r="I2404" s="30"/>
    </row>
    <row r="2405" spans="4:9" x14ac:dyDescent="0.2">
      <c r="D2405" s="30"/>
      <c r="E2405" s="30"/>
    </row>
    <row r="2406" spans="4:9" x14ac:dyDescent="0.2">
      <c r="D2406" s="30"/>
      <c r="E2406" s="30"/>
    </row>
    <row r="2407" spans="4:9" x14ac:dyDescent="0.2">
      <c r="D2407" s="30"/>
      <c r="E2407" s="30"/>
    </row>
    <row r="2408" spans="4:9" x14ac:dyDescent="0.2">
      <c r="D2408" s="30"/>
      <c r="E2408" s="30"/>
    </row>
    <row r="2409" spans="4:9" x14ac:dyDescent="0.2">
      <c r="D2409" s="30"/>
      <c r="E2409" s="30"/>
    </row>
    <row r="2410" spans="4:9" x14ac:dyDescent="0.2">
      <c r="D2410" s="30"/>
      <c r="E2410" s="30"/>
    </row>
    <row r="2411" spans="4:9" x14ac:dyDescent="0.2">
      <c r="D2411" s="30"/>
      <c r="E2411" s="30"/>
    </row>
    <row r="2412" spans="4:9" x14ac:dyDescent="0.2">
      <c r="D2412" s="30"/>
      <c r="E2412" s="30"/>
    </row>
    <row r="2413" spans="4:9" x14ac:dyDescent="0.2">
      <c r="D2413" s="30"/>
      <c r="E2413" s="30"/>
      <c r="I2413" s="30"/>
    </row>
    <row r="2414" spans="4:9" x14ac:dyDescent="0.2">
      <c r="D2414" s="30"/>
      <c r="E2414" s="30"/>
      <c r="I2414" s="30"/>
    </row>
    <row r="2415" spans="4:9" x14ac:dyDescent="0.2">
      <c r="D2415" s="30"/>
      <c r="E2415" s="30"/>
      <c r="I2415" s="30"/>
    </row>
    <row r="2416" spans="4:9" x14ac:dyDescent="0.2">
      <c r="D2416" s="30"/>
      <c r="E2416" s="30"/>
      <c r="I2416" s="30"/>
    </row>
    <row r="2417" spans="4:9" x14ac:dyDescent="0.2">
      <c r="D2417" s="30"/>
      <c r="E2417" s="30"/>
      <c r="I2417" s="30"/>
    </row>
    <row r="2418" spans="4:9" x14ac:dyDescent="0.2">
      <c r="D2418" s="30"/>
      <c r="E2418" s="30"/>
      <c r="I2418" s="30"/>
    </row>
    <row r="2419" spans="4:9" x14ac:dyDescent="0.2">
      <c r="D2419" s="30"/>
      <c r="E2419" s="30"/>
      <c r="I2419" s="30"/>
    </row>
    <row r="2420" spans="4:9" x14ac:dyDescent="0.2">
      <c r="D2420" s="30"/>
      <c r="E2420" s="30"/>
      <c r="I2420" s="30"/>
    </row>
    <row r="2421" spans="4:9" x14ac:dyDescent="0.2">
      <c r="D2421" s="30"/>
      <c r="E2421" s="30"/>
      <c r="I2421" s="30"/>
    </row>
    <row r="2422" spans="4:9" x14ac:dyDescent="0.2">
      <c r="D2422" s="30"/>
      <c r="E2422" s="30"/>
      <c r="I2422" s="30"/>
    </row>
    <row r="2423" spans="4:9" x14ac:dyDescent="0.2">
      <c r="D2423" s="30"/>
      <c r="E2423" s="30"/>
      <c r="I2423" s="30"/>
    </row>
    <row r="2424" spans="4:9" x14ac:dyDescent="0.2">
      <c r="D2424" s="30"/>
      <c r="E2424" s="30"/>
      <c r="I2424" s="30"/>
    </row>
    <row r="2425" spans="4:9" x14ac:dyDescent="0.2">
      <c r="D2425" s="30"/>
      <c r="E2425" s="30"/>
      <c r="I2425" s="30"/>
    </row>
    <row r="2426" spans="4:9" x14ac:dyDescent="0.2">
      <c r="D2426" s="30"/>
      <c r="E2426" s="30"/>
      <c r="I2426" s="30"/>
    </row>
    <row r="2427" spans="4:9" x14ac:dyDescent="0.2">
      <c r="D2427" s="30"/>
      <c r="E2427" s="30"/>
      <c r="I2427" s="30"/>
    </row>
    <row r="2428" spans="4:9" x14ac:dyDescent="0.2">
      <c r="D2428" s="30"/>
      <c r="E2428" s="30"/>
      <c r="I2428" s="30"/>
    </row>
    <row r="2429" spans="4:9" x14ac:dyDescent="0.2">
      <c r="D2429" s="30"/>
      <c r="E2429" s="30"/>
      <c r="I2429" s="30"/>
    </row>
    <row r="2430" spans="4:9" x14ac:dyDescent="0.2">
      <c r="D2430" s="30"/>
      <c r="E2430" s="30"/>
      <c r="I2430" s="30"/>
    </row>
    <row r="2431" spans="4:9" x14ac:dyDescent="0.2">
      <c r="D2431" s="30"/>
      <c r="E2431" s="30"/>
      <c r="I2431" s="30"/>
    </row>
    <row r="2432" spans="4:9" x14ac:dyDescent="0.2">
      <c r="D2432" s="30"/>
      <c r="E2432" s="30"/>
      <c r="I2432" s="30"/>
    </row>
    <row r="2433" spans="4:9" x14ac:dyDescent="0.2">
      <c r="D2433" s="30"/>
      <c r="E2433" s="30"/>
    </row>
    <row r="2434" spans="4:9" x14ac:dyDescent="0.2">
      <c r="D2434" s="30"/>
      <c r="E2434" s="30"/>
    </row>
    <row r="2435" spans="4:9" x14ac:dyDescent="0.2">
      <c r="D2435" s="30"/>
      <c r="E2435" s="30"/>
    </row>
    <row r="2436" spans="4:9" x14ac:dyDescent="0.2">
      <c r="D2436" s="30"/>
      <c r="E2436" s="30"/>
    </row>
    <row r="2437" spans="4:9" x14ac:dyDescent="0.2">
      <c r="D2437" s="30"/>
      <c r="E2437" s="30"/>
    </row>
    <row r="2438" spans="4:9" x14ac:dyDescent="0.2">
      <c r="D2438" s="30"/>
      <c r="E2438" s="30"/>
    </row>
    <row r="2439" spans="4:9" x14ac:dyDescent="0.2">
      <c r="D2439" s="30"/>
      <c r="E2439" s="30"/>
      <c r="I2439" s="30"/>
    </row>
    <row r="2440" spans="4:9" x14ac:dyDescent="0.2">
      <c r="D2440" s="30"/>
      <c r="E2440" s="30"/>
    </row>
    <row r="2441" spans="4:9" x14ac:dyDescent="0.2">
      <c r="D2441" s="30"/>
      <c r="E2441" s="30"/>
      <c r="I2441" s="30"/>
    </row>
    <row r="2442" spans="4:9" x14ac:dyDescent="0.2">
      <c r="D2442" s="30"/>
      <c r="E2442" s="30"/>
      <c r="I2442" s="30"/>
    </row>
    <row r="2443" spans="4:9" x14ac:dyDescent="0.2">
      <c r="D2443" s="30"/>
      <c r="E2443" s="30"/>
      <c r="I2443" s="30"/>
    </row>
    <row r="2444" spans="4:9" x14ac:dyDescent="0.2">
      <c r="D2444" s="30"/>
      <c r="E2444" s="30"/>
      <c r="I2444" s="30"/>
    </row>
    <row r="2445" spans="4:9" x14ac:dyDescent="0.2">
      <c r="D2445" s="30"/>
      <c r="E2445" s="30"/>
      <c r="I2445" s="30"/>
    </row>
    <row r="2446" spans="4:9" x14ac:dyDescent="0.2">
      <c r="D2446" s="30"/>
      <c r="E2446" s="30"/>
      <c r="I2446" s="30"/>
    </row>
    <row r="2447" spans="4:9" x14ac:dyDescent="0.2">
      <c r="D2447" s="30"/>
      <c r="E2447" s="30"/>
      <c r="I2447" s="30"/>
    </row>
    <row r="2448" spans="4:9" x14ac:dyDescent="0.2">
      <c r="D2448" s="30"/>
      <c r="E2448" s="30"/>
      <c r="I2448" s="30"/>
    </row>
    <row r="2449" spans="4:9" x14ac:dyDescent="0.2">
      <c r="D2449" s="30"/>
      <c r="E2449" s="30"/>
      <c r="I2449" s="30"/>
    </row>
    <row r="2450" spans="4:9" x14ac:dyDescent="0.2">
      <c r="D2450" s="30"/>
      <c r="E2450" s="30"/>
      <c r="I2450" s="30"/>
    </row>
    <row r="2451" spans="4:9" x14ac:dyDescent="0.2">
      <c r="D2451" s="30"/>
      <c r="E2451" s="30"/>
      <c r="I2451" s="30"/>
    </row>
    <row r="2452" spans="4:9" x14ac:dyDescent="0.2">
      <c r="D2452" s="30"/>
      <c r="E2452" s="30"/>
      <c r="I2452" s="30"/>
    </row>
    <row r="2453" spans="4:9" x14ac:dyDescent="0.2">
      <c r="D2453" s="30"/>
      <c r="E2453" s="30"/>
      <c r="I2453" s="30"/>
    </row>
    <row r="2454" spans="4:9" x14ac:dyDescent="0.2">
      <c r="D2454" s="30"/>
      <c r="E2454" s="30"/>
      <c r="I2454" s="30"/>
    </row>
    <row r="2455" spans="4:9" x14ac:dyDescent="0.2">
      <c r="D2455" s="30"/>
      <c r="E2455" s="30"/>
      <c r="I2455" s="30"/>
    </row>
    <row r="2456" spans="4:9" x14ac:dyDescent="0.2">
      <c r="D2456" s="30"/>
      <c r="E2456" s="30"/>
      <c r="I2456" s="30"/>
    </row>
    <row r="2457" spans="4:9" x14ac:dyDescent="0.2">
      <c r="D2457" s="30"/>
      <c r="E2457" s="30"/>
    </row>
    <row r="2458" spans="4:9" x14ac:dyDescent="0.2">
      <c r="D2458" s="30"/>
      <c r="E2458" s="30"/>
    </row>
    <row r="2459" spans="4:9" x14ac:dyDescent="0.2">
      <c r="D2459" s="30"/>
      <c r="E2459" s="30"/>
      <c r="I2459" s="30"/>
    </row>
    <row r="2460" spans="4:9" x14ac:dyDescent="0.2">
      <c r="D2460" s="30"/>
      <c r="E2460" s="30"/>
    </row>
    <row r="2461" spans="4:9" x14ac:dyDescent="0.2">
      <c r="D2461" s="30"/>
      <c r="E2461" s="30"/>
    </row>
    <row r="2462" spans="4:9" x14ac:dyDescent="0.2">
      <c r="D2462" s="30"/>
      <c r="E2462" s="30"/>
      <c r="I2462" s="30"/>
    </row>
    <row r="2463" spans="4:9" x14ac:dyDescent="0.2">
      <c r="D2463" s="30"/>
      <c r="E2463" s="30"/>
    </row>
    <row r="2464" spans="4:9" x14ac:dyDescent="0.2">
      <c r="D2464" s="30"/>
      <c r="E2464" s="30"/>
    </row>
    <row r="2465" spans="4:9" x14ac:dyDescent="0.2">
      <c r="D2465" s="30"/>
      <c r="E2465" s="30"/>
    </row>
    <row r="2466" spans="4:9" x14ac:dyDescent="0.2">
      <c r="D2466" s="30"/>
      <c r="E2466" s="30"/>
    </row>
    <row r="2467" spans="4:9" x14ac:dyDescent="0.2">
      <c r="D2467" s="30"/>
      <c r="E2467" s="30"/>
    </row>
    <row r="2468" spans="4:9" x14ac:dyDescent="0.2">
      <c r="D2468" s="30"/>
      <c r="E2468" s="30"/>
    </row>
    <row r="2469" spans="4:9" x14ac:dyDescent="0.2">
      <c r="D2469" s="30"/>
      <c r="E2469" s="30"/>
      <c r="I2469" s="30"/>
    </row>
    <row r="2470" spans="4:9" x14ac:dyDescent="0.2">
      <c r="D2470" s="30"/>
      <c r="E2470" s="30"/>
      <c r="I2470" s="30"/>
    </row>
    <row r="2471" spans="4:9" x14ac:dyDescent="0.2">
      <c r="D2471" s="30"/>
      <c r="E2471" s="30"/>
    </row>
    <row r="2472" spans="4:9" x14ac:dyDescent="0.2">
      <c r="D2472" s="30"/>
      <c r="E2472" s="30"/>
      <c r="I2472" s="30"/>
    </row>
    <row r="2473" spans="4:9" x14ac:dyDescent="0.2">
      <c r="D2473" s="30"/>
      <c r="E2473" s="30"/>
      <c r="I2473" s="30"/>
    </row>
    <row r="2474" spans="4:9" x14ac:dyDescent="0.2">
      <c r="D2474" s="30"/>
      <c r="E2474" s="30"/>
      <c r="I2474" s="30"/>
    </row>
    <row r="2475" spans="4:9" x14ac:dyDescent="0.2">
      <c r="D2475" s="30"/>
      <c r="E2475" s="30"/>
      <c r="I2475" s="30"/>
    </row>
    <row r="2476" spans="4:9" x14ac:dyDescent="0.2">
      <c r="D2476" s="30"/>
      <c r="E2476" s="30"/>
      <c r="I2476" s="30"/>
    </row>
    <row r="2477" spans="4:9" x14ac:dyDescent="0.2">
      <c r="D2477" s="30"/>
      <c r="E2477" s="30"/>
      <c r="I2477" s="30"/>
    </row>
    <row r="2478" spans="4:9" x14ac:dyDescent="0.2">
      <c r="D2478" s="30"/>
      <c r="E2478" s="30"/>
      <c r="I2478" s="30"/>
    </row>
    <row r="2479" spans="4:9" x14ac:dyDescent="0.2">
      <c r="D2479" s="30"/>
      <c r="E2479" s="30"/>
      <c r="I2479" s="30"/>
    </row>
    <row r="2480" spans="4:9" x14ac:dyDescent="0.2">
      <c r="D2480" s="30"/>
      <c r="E2480" s="30"/>
      <c r="I2480" s="30"/>
    </row>
    <row r="2481" spans="4:9" x14ac:dyDescent="0.2">
      <c r="D2481" s="30"/>
      <c r="E2481" s="30"/>
      <c r="I2481" s="30"/>
    </row>
    <row r="2482" spans="4:9" x14ac:dyDescent="0.2">
      <c r="D2482" s="30"/>
      <c r="E2482" s="30"/>
      <c r="I2482" s="30"/>
    </row>
    <row r="2483" spans="4:9" x14ac:dyDescent="0.2">
      <c r="D2483" s="30"/>
      <c r="E2483" s="30"/>
      <c r="I2483" s="30"/>
    </row>
    <row r="2484" spans="4:9" x14ac:dyDescent="0.2">
      <c r="D2484" s="30"/>
      <c r="E2484" s="30"/>
      <c r="I2484" s="30"/>
    </row>
    <row r="2485" spans="4:9" x14ac:dyDescent="0.2">
      <c r="D2485" s="30"/>
      <c r="E2485" s="30"/>
    </row>
    <row r="2486" spans="4:9" x14ac:dyDescent="0.2">
      <c r="D2486" s="30"/>
      <c r="E2486" s="30"/>
    </row>
    <row r="2487" spans="4:9" x14ac:dyDescent="0.2">
      <c r="D2487" s="30"/>
      <c r="E2487" s="30"/>
    </row>
    <row r="2488" spans="4:9" x14ac:dyDescent="0.2">
      <c r="D2488" s="30"/>
      <c r="E2488" s="30"/>
    </row>
    <row r="2489" spans="4:9" x14ac:dyDescent="0.2">
      <c r="D2489" s="30"/>
      <c r="E2489" s="30"/>
      <c r="I2489" s="30"/>
    </row>
    <row r="2490" spans="4:9" x14ac:dyDescent="0.2">
      <c r="D2490" s="30"/>
      <c r="E2490" s="30"/>
    </row>
    <row r="2491" spans="4:9" x14ac:dyDescent="0.2">
      <c r="D2491" s="30"/>
      <c r="E2491" s="30"/>
    </row>
    <row r="2492" spans="4:9" x14ac:dyDescent="0.2">
      <c r="D2492" s="30"/>
      <c r="E2492" s="30"/>
      <c r="I2492" s="30"/>
    </row>
    <row r="2493" spans="4:9" x14ac:dyDescent="0.2">
      <c r="D2493" s="30"/>
      <c r="E2493" s="30"/>
    </row>
    <row r="2494" spans="4:9" x14ac:dyDescent="0.2">
      <c r="D2494" s="30"/>
      <c r="E2494" s="30"/>
    </row>
    <row r="2495" spans="4:9" x14ac:dyDescent="0.2">
      <c r="D2495" s="30"/>
      <c r="E2495" s="30"/>
    </row>
    <row r="2496" spans="4:9" x14ac:dyDescent="0.2">
      <c r="D2496" s="30"/>
      <c r="E2496" s="30"/>
    </row>
    <row r="2497" spans="4:9" x14ac:dyDescent="0.2">
      <c r="D2497" s="30"/>
      <c r="E2497" s="30"/>
      <c r="I2497" s="30"/>
    </row>
    <row r="2498" spans="4:9" x14ac:dyDescent="0.2">
      <c r="D2498" s="30"/>
      <c r="E2498" s="30"/>
      <c r="I2498" s="30"/>
    </row>
    <row r="2499" spans="4:9" x14ac:dyDescent="0.2">
      <c r="D2499" s="30"/>
      <c r="E2499" s="30"/>
      <c r="I2499" s="30"/>
    </row>
    <row r="2500" spans="4:9" x14ac:dyDescent="0.2">
      <c r="D2500" s="30"/>
      <c r="E2500" s="30"/>
    </row>
    <row r="2501" spans="4:9" x14ac:dyDescent="0.2">
      <c r="D2501" s="30"/>
      <c r="E2501" s="30"/>
    </row>
    <row r="2502" spans="4:9" x14ac:dyDescent="0.2">
      <c r="D2502" s="30"/>
      <c r="E2502" s="30"/>
      <c r="I2502" s="30"/>
    </row>
    <row r="2503" spans="4:9" x14ac:dyDescent="0.2">
      <c r="D2503" s="30"/>
      <c r="E2503" s="30"/>
      <c r="I2503" s="30"/>
    </row>
    <row r="2504" spans="4:9" x14ac:dyDescent="0.2">
      <c r="D2504" s="30"/>
      <c r="E2504" s="30"/>
      <c r="I2504" s="30"/>
    </row>
    <row r="2505" spans="4:9" x14ac:dyDescent="0.2">
      <c r="D2505" s="30"/>
      <c r="E2505" s="30"/>
      <c r="I2505" s="30"/>
    </row>
    <row r="2506" spans="4:9" x14ac:dyDescent="0.2">
      <c r="D2506" s="30"/>
      <c r="E2506" s="30"/>
      <c r="I2506" s="30"/>
    </row>
    <row r="2507" spans="4:9" x14ac:dyDescent="0.2">
      <c r="D2507" s="30"/>
      <c r="E2507" s="30"/>
      <c r="I2507" s="30"/>
    </row>
    <row r="2508" spans="4:9" x14ac:dyDescent="0.2">
      <c r="D2508" s="30"/>
      <c r="E2508" s="30"/>
      <c r="I2508" s="30"/>
    </row>
    <row r="2509" spans="4:9" x14ac:dyDescent="0.2">
      <c r="D2509" s="30"/>
      <c r="E2509" s="30"/>
      <c r="I2509" s="30"/>
    </row>
    <row r="2510" spans="4:9" x14ac:dyDescent="0.2">
      <c r="D2510" s="30"/>
      <c r="E2510" s="30"/>
      <c r="I2510" s="30"/>
    </row>
    <row r="2511" spans="4:9" x14ac:dyDescent="0.2">
      <c r="D2511" s="30"/>
      <c r="E2511" s="30"/>
      <c r="I2511" s="30"/>
    </row>
    <row r="2512" spans="4:9" x14ac:dyDescent="0.2">
      <c r="D2512" s="30"/>
      <c r="E2512" s="30"/>
      <c r="I2512" s="30"/>
    </row>
    <row r="2513" spans="4:9" x14ac:dyDescent="0.2">
      <c r="D2513" s="30"/>
      <c r="E2513" s="30"/>
    </row>
    <row r="2514" spans="4:9" x14ac:dyDescent="0.2">
      <c r="D2514" s="30"/>
      <c r="E2514" s="30"/>
    </row>
    <row r="2515" spans="4:9" x14ac:dyDescent="0.2">
      <c r="D2515" s="30"/>
      <c r="E2515" s="30"/>
    </row>
    <row r="2516" spans="4:9" x14ac:dyDescent="0.2">
      <c r="D2516" s="30"/>
      <c r="E2516" s="30"/>
    </row>
    <row r="2517" spans="4:9" x14ac:dyDescent="0.2">
      <c r="D2517" s="30"/>
      <c r="E2517" s="30"/>
    </row>
    <row r="2518" spans="4:9" x14ac:dyDescent="0.2">
      <c r="D2518" s="30"/>
      <c r="E2518" s="30"/>
    </row>
    <row r="2519" spans="4:9" x14ac:dyDescent="0.2">
      <c r="D2519" s="30"/>
      <c r="E2519" s="30"/>
      <c r="I2519" s="30"/>
    </row>
    <row r="2520" spans="4:9" x14ac:dyDescent="0.2">
      <c r="D2520" s="30"/>
      <c r="E2520" s="30"/>
    </row>
    <row r="2521" spans="4:9" x14ac:dyDescent="0.2">
      <c r="D2521" s="30"/>
      <c r="E2521" s="30"/>
    </row>
    <row r="2522" spans="4:9" x14ac:dyDescent="0.2">
      <c r="D2522" s="30"/>
      <c r="E2522" s="30"/>
      <c r="I2522" s="30"/>
    </row>
    <row r="2523" spans="4:9" x14ac:dyDescent="0.2">
      <c r="D2523" s="30"/>
      <c r="E2523" s="30"/>
    </row>
    <row r="2524" spans="4:9" x14ac:dyDescent="0.2">
      <c r="D2524" s="30"/>
      <c r="E2524" s="30"/>
    </row>
    <row r="2525" spans="4:9" x14ac:dyDescent="0.2">
      <c r="D2525" s="30"/>
      <c r="E2525" s="30"/>
      <c r="I2525" s="30"/>
    </row>
    <row r="2526" spans="4:9" x14ac:dyDescent="0.2">
      <c r="D2526" s="30"/>
      <c r="E2526" s="30"/>
      <c r="I2526" s="30"/>
    </row>
    <row r="2527" spans="4:9" x14ac:dyDescent="0.2">
      <c r="D2527" s="30"/>
      <c r="E2527" s="30"/>
    </row>
    <row r="2528" spans="4:9" x14ac:dyDescent="0.2">
      <c r="D2528" s="30"/>
      <c r="E2528" s="30"/>
    </row>
    <row r="2529" spans="4:9" x14ac:dyDescent="0.2">
      <c r="D2529" s="30"/>
      <c r="E2529" s="30"/>
      <c r="I2529" s="30"/>
    </row>
    <row r="2530" spans="4:9" x14ac:dyDescent="0.2">
      <c r="D2530" s="30"/>
      <c r="E2530" s="30"/>
    </row>
    <row r="2531" spans="4:9" x14ac:dyDescent="0.2">
      <c r="D2531" s="30"/>
      <c r="E2531" s="30"/>
    </row>
    <row r="2532" spans="4:9" x14ac:dyDescent="0.2">
      <c r="D2532" s="30"/>
      <c r="E2532" s="30"/>
      <c r="I2532" s="30"/>
    </row>
    <row r="2533" spans="4:9" x14ac:dyDescent="0.2">
      <c r="D2533" s="30"/>
      <c r="E2533" s="30"/>
    </row>
    <row r="2534" spans="4:9" x14ac:dyDescent="0.2">
      <c r="D2534" s="30"/>
      <c r="E2534" s="30"/>
    </row>
    <row r="2535" spans="4:9" x14ac:dyDescent="0.2">
      <c r="D2535" s="30"/>
      <c r="E2535" s="30"/>
    </row>
    <row r="2536" spans="4:9" x14ac:dyDescent="0.2">
      <c r="D2536" s="30"/>
      <c r="E2536" s="30"/>
    </row>
    <row r="2537" spans="4:9" x14ac:dyDescent="0.2">
      <c r="D2537" s="30"/>
      <c r="E2537" s="30"/>
    </row>
    <row r="2538" spans="4:9" x14ac:dyDescent="0.2">
      <c r="D2538" s="30"/>
      <c r="E2538" s="30"/>
    </row>
    <row r="2539" spans="4:9" x14ac:dyDescent="0.2">
      <c r="D2539" s="30"/>
      <c r="E2539" s="30"/>
      <c r="I2539" s="30"/>
    </row>
    <row r="2540" spans="4:9" x14ac:dyDescent="0.2">
      <c r="D2540" s="30"/>
      <c r="E2540" s="30"/>
      <c r="I2540" s="30"/>
    </row>
    <row r="2541" spans="4:9" x14ac:dyDescent="0.2">
      <c r="D2541" s="30"/>
      <c r="E2541" s="30"/>
    </row>
    <row r="2542" spans="4:9" x14ac:dyDescent="0.2">
      <c r="D2542" s="30"/>
      <c r="E2542" s="30"/>
      <c r="I2542" s="30"/>
    </row>
    <row r="2543" spans="4:9" x14ac:dyDescent="0.2">
      <c r="D2543" s="30"/>
      <c r="E2543" s="30"/>
      <c r="I2543" s="30"/>
    </row>
    <row r="2544" spans="4:9" x14ac:dyDescent="0.2">
      <c r="D2544" s="30"/>
      <c r="E2544" s="30"/>
      <c r="I2544" s="30"/>
    </row>
    <row r="2545" spans="4:9" x14ac:dyDescent="0.2">
      <c r="D2545" s="30"/>
      <c r="E2545" s="30"/>
      <c r="I2545" s="30"/>
    </row>
    <row r="2546" spans="4:9" x14ac:dyDescent="0.2">
      <c r="D2546" s="30"/>
      <c r="E2546" s="30"/>
      <c r="I2546" s="30"/>
    </row>
    <row r="2547" spans="4:9" x14ac:dyDescent="0.2">
      <c r="D2547" s="30"/>
      <c r="E2547" s="30"/>
      <c r="I2547" s="30"/>
    </row>
    <row r="2548" spans="4:9" x14ac:dyDescent="0.2">
      <c r="D2548" s="30"/>
      <c r="E2548" s="30"/>
      <c r="I2548" s="30"/>
    </row>
    <row r="2549" spans="4:9" x14ac:dyDescent="0.2">
      <c r="D2549" s="30"/>
      <c r="E2549" s="30"/>
      <c r="I2549" s="30"/>
    </row>
    <row r="2550" spans="4:9" x14ac:dyDescent="0.2">
      <c r="D2550" s="30"/>
      <c r="E2550" s="30"/>
      <c r="I2550" s="30"/>
    </row>
    <row r="2551" spans="4:9" x14ac:dyDescent="0.2">
      <c r="D2551" s="30"/>
      <c r="E2551" s="30"/>
      <c r="I2551" s="30"/>
    </row>
    <row r="2552" spans="4:9" x14ac:dyDescent="0.2">
      <c r="D2552" s="30"/>
      <c r="E2552" s="30"/>
      <c r="I2552" s="30"/>
    </row>
    <row r="2553" spans="4:9" x14ac:dyDescent="0.2">
      <c r="D2553" s="30"/>
      <c r="E2553" s="30"/>
      <c r="I2553" s="30"/>
    </row>
    <row r="2554" spans="4:9" x14ac:dyDescent="0.2">
      <c r="D2554" s="30"/>
      <c r="E2554" s="30"/>
      <c r="I2554" s="30"/>
    </row>
    <row r="2555" spans="4:9" x14ac:dyDescent="0.2">
      <c r="D2555" s="30"/>
      <c r="E2555" s="30"/>
    </row>
    <row r="2556" spans="4:9" x14ac:dyDescent="0.2">
      <c r="D2556" s="30"/>
      <c r="E2556" s="30"/>
    </row>
    <row r="2557" spans="4:9" x14ac:dyDescent="0.2">
      <c r="D2557" s="30"/>
      <c r="E2557" s="30"/>
    </row>
    <row r="2558" spans="4:9" x14ac:dyDescent="0.2">
      <c r="D2558" s="30"/>
      <c r="E2558" s="30"/>
    </row>
    <row r="2559" spans="4:9" x14ac:dyDescent="0.2">
      <c r="D2559" s="30"/>
      <c r="E2559" s="30"/>
      <c r="I2559" s="30"/>
    </row>
    <row r="2560" spans="4:9" x14ac:dyDescent="0.2">
      <c r="D2560" s="30"/>
      <c r="E2560" s="30"/>
    </row>
    <row r="2561" spans="4:9" x14ac:dyDescent="0.2">
      <c r="D2561" s="30"/>
      <c r="E2561" s="30"/>
    </row>
    <row r="2562" spans="4:9" x14ac:dyDescent="0.2">
      <c r="D2562" s="30"/>
      <c r="E2562" s="30"/>
      <c r="I2562" s="30"/>
    </row>
    <row r="2563" spans="4:9" x14ac:dyDescent="0.2">
      <c r="D2563" s="30"/>
      <c r="E2563" s="30"/>
    </row>
    <row r="2564" spans="4:9" x14ac:dyDescent="0.2">
      <c r="D2564" s="30"/>
      <c r="E2564" s="30"/>
    </row>
    <row r="2565" spans="4:9" x14ac:dyDescent="0.2">
      <c r="D2565" s="30"/>
      <c r="E2565" s="30"/>
    </row>
    <row r="2566" spans="4:9" x14ac:dyDescent="0.2">
      <c r="D2566" s="30"/>
      <c r="E2566" s="30"/>
    </row>
    <row r="2567" spans="4:9" x14ac:dyDescent="0.2">
      <c r="D2567" s="30"/>
      <c r="E2567" s="30"/>
      <c r="I2567" s="30"/>
    </row>
    <row r="2568" spans="4:9" x14ac:dyDescent="0.2">
      <c r="D2568" s="30"/>
      <c r="E2568" s="30"/>
      <c r="I2568" s="30"/>
    </row>
    <row r="2569" spans="4:9" x14ac:dyDescent="0.2">
      <c r="D2569" s="30"/>
      <c r="E2569" s="30"/>
      <c r="I2569" s="30"/>
    </row>
    <row r="2570" spans="4:9" x14ac:dyDescent="0.2">
      <c r="D2570" s="30"/>
      <c r="E2570" s="30"/>
    </row>
    <row r="2571" spans="4:9" x14ac:dyDescent="0.2">
      <c r="D2571" s="30"/>
      <c r="E2571" s="30"/>
    </row>
    <row r="2572" spans="4:9" x14ac:dyDescent="0.2">
      <c r="D2572" s="30"/>
      <c r="E2572" s="30"/>
      <c r="I2572" s="30"/>
    </row>
    <row r="2573" spans="4:9" x14ac:dyDescent="0.2">
      <c r="D2573" s="30"/>
      <c r="E2573" s="30"/>
    </row>
    <row r="2574" spans="4:9" x14ac:dyDescent="0.2">
      <c r="D2574" s="30"/>
      <c r="E2574" s="30"/>
    </row>
    <row r="2575" spans="4:9" x14ac:dyDescent="0.2">
      <c r="D2575" s="30"/>
      <c r="E2575" s="30"/>
    </row>
    <row r="2576" spans="4:9" x14ac:dyDescent="0.2">
      <c r="D2576" s="30"/>
      <c r="E2576" s="30"/>
    </row>
    <row r="2577" spans="4:9" x14ac:dyDescent="0.2">
      <c r="D2577" s="30"/>
      <c r="E2577" s="30"/>
    </row>
    <row r="2578" spans="4:9" x14ac:dyDescent="0.2">
      <c r="D2578" s="30"/>
      <c r="E2578" s="30"/>
    </row>
    <row r="2579" spans="4:9" x14ac:dyDescent="0.2">
      <c r="D2579" s="30"/>
      <c r="E2579" s="30"/>
      <c r="I2579" s="30"/>
    </row>
    <row r="2580" spans="4:9" x14ac:dyDescent="0.2">
      <c r="D2580" s="30"/>
      <c r="E2580" s="30"/>
    </row>
    <row r="2581" spans="4:9" x14ac:dyDescent="0.2">
      <c r="D2581" s="30"/>
      <c r="E2581" s="30"/>
      <c r="I2581" s="30"/>
    </row>
    <row r="2582" spans="4:9" x14ac:dyDescent="0.2">
      <c r="D2582" s="30"/>
      <c r="E2582" s="30"/>
      <c r="I2582" s="30"/>
    </row>
    <row r="2583" spans="4:9" x14ac:dyDescent="0.2">
      <c r="D2583" s="30"/>
      <c r="E2583" s="30"/>
    </row>
    <row r="2584" spans="4:9" x14ac:dyDescent="0.2">
      <c r="D2584" s="30"/>
      <c r="E2584" s="30"/>
    </row>
    <row r="2585" spans="4:9" x14ac:dyDescent="0.2">
      <c r="D2585" s="30"/>
      <c r="E2585" s="30"/>
    </row>
    <row r="2586" spans="4:9" x14ac:dyDescent="0.2">
      <c r="D2586" s="30"/>
      <c r="E2586" s="30"/>
    </row>
    <row r="2587" spans="4:9" x14ac:dyDescent="0.2">
      <c r="D2587" s="30"/>
      <c r="E2587" s="30"/>
    </row>
    <row r="2588" spans="4:9" x14ac:dyDescent="0.2">
      <c r="D2588" s="30"/>
      <c r="E2588" s="30"/>
    </row>
    <row r="2589" spans="4:9" x14ac:dyDescent="0.2">
      <c r="D2589" s="30"/>
      <c r="E2589" s="30"/>
      <c r="I2589" s="30"/>
    </row>
    <row r="2590" spans="4:9" x14ac:dyDescent="0.2">
      <c r="D2590" s="30"/>
      <c r="E2590" s="30"/>
    </row>
    <row r="2591" spans="4:9" x14ac:dyDescent="0.2">
      <c r="D2591" s="30"/>
      <c r="E2591" s="30"/>
    </row>
    <row r="2592" spans="4:9" x14ac:dyDescent="0.2">
      <c r="D2592" s="30"/>
      <c r="E2592" s="30"/>
      <c r="I2592" s="30"/>
    </row>
    <row r="2593" spans="4:9" x14ac:dyDescent="0.2">
      <c r="D2593" s="30"/>
      <c r="E2593" s="30"/>
    </row>
    <row r="2594" spans="4:9" x14ac:dyDescent="0.2">
      <c r="D2594" s="30"/>
      <c r="E2594" s="30"/>
    </row>
    <row r="2595" spans="4:9" x14ac:dyDescent="0.2">
      <c r="D2595" s="30"/>
      <c r="E2595" s="30"/>
      <c r="I2595" s="30"/>
    </row>
    <row r="2596" spans="4:9" x14ac:dyDescent="0.2">
      <c r="D2596" s="30"/>
      <c r="E2596" s="30"/>
      <c r="I2596" s="30"/>
    </row>
    <row r="2597" spans="4:9" x14ac:dyDescent="0.2">
      <c r="D2597" s="30"/>
      <c r="E2597" s="30"/>
      <c r="I2597" s="30"/>
    </row>
    <row r="2598" spans="4:9" x14ac:dyDescent="0.2">
      <c r="D2598" s="30"/>
      <c r="E2598" s="30"/>
      <c r="I2598" s="30"/>
    </row>
    <row r="2599" spans="4:9" x14ac:dyDescent="0.2">
      <c r="D2599" s="30"/>
      <c r="E2599" s="30"/>
      <c r="I2599" s="30"/>
    </row>
    <row r="2600" spans="4:9" x14ac:dyDescent="0.2">
      <c r="D2600" s="30"/>
      <c r="E2600" s="30"/>
      <c r="I2600" s="30"/>
    </row>
    <row r="2601" spans="4:9" x14ac:dyDescent="0.2">
      <c r="D2601" s="30"/>
      <c r="E2601" s="30"/>
      <c r="I2601" s="30"/>
    </row>
    <row r="2602" spans="4:9" x14ac:dyDescent="0.2">
      <c r="D2602" s="30"/>
      <c r="E2602" s="30"/>
      <c r="I2602" s="30"/>
    </row>
    <row r="2603" spans="4:9" x14ac:dyDescent="0.2">
      <c r="D2603" s="30"/>
      <c r="E2603" s="30"/>
      <c r="I2603" s="30"/>
    </row>
    <row r="2604" spans="4:9" x14ac:dyDescent="0.2">
      <c r="D2604" s="30"/>
      <c r="E2604" s="30"/>
      <c r="I2604" s="30"/>
    </row>
    <row r="2605" spans="4:9" x14ac:dyDescent="0.2">
      <c r="D2605" s="30"/>
      <c r="E2605" s="30"/>
      <c r="I2605" s="30"/>
    </row>
    <row r="2606" spans="4:9" x14ac:dyDescent="0.2">
      <c r="D2606" s="30"/>
      <c r="E2606" s="30"/>
      <c r="I2606" s="30"/>
    </row>
    <row r="2607" spans="4:9" x14ac:dyDescent="0.2">
      <c r="D2607" s="30"/>
      <c r="E2607" s="30"/>
      <c r="I2607" s="30"/>
    </row>
    <row r="2608" spans="4:9" x14ac:dyDescent="0.2">
      <c r="D2608" s="30"/>
      <c r="E2608" s="30"/>
      <c r="I2608" s="30"/>
    </row>
    <row r="2609" spans="4:9" x14ac:dyDescent="0.2">
      <c r="D2609" s="30"/>
      <c r="E2609" s="30"/>
      <c r="I2609" s="30"/>
    </row>
    <row r="2610" spans="4:9" x14ac:dyDescent="0.2">
      <c r="D2610" s="30"/>
      <c r="E2610" s="30"/>
      <c r="I2610" s="30"/>
    </row>
    <row r="2611" spans="4:9" x14ac:dyDescent="0.2">
      <c r="D2611" s="30"/>
      <c r="E2611" s="30"/>
    </row>
    <row r="2612" spans="4:9" x14ac:dyDescent="0.2">
      <c r="D2612" s="30"/>
      <c r="E2612" s="30"/>
      <c r="I2612" s="30"/>
    </row>
    <row r="2613" spans="4:9" x14ac:dyDescent="0.2">
      <c r="D2613" s="30"/>
      <c r="E2613" s="30"/>
      <c r="I2613" s="30"/>
    </row>
    <row r="2614" spans="4:9" x14ac:dyDescent="0.2">
      <c r="D2614" s="30"/>
      <c r="E2614" s="30"/>
      <c r="I2614" s="30"/>
    </row>
    <row r="2615" spans="4:9" x14ac:dyDescent="0.2">
      <c r="D2615" s="30"/>
      <c r="E2615" s="30"/>
      <c r="I2615" s="30"/>
    </row>
    <row r="2616" spans="4:9" x14ac:dyDescent="0.2">
      <c r="D2616" s="30"/>
      <c r="E2616" s="30"/>
      <c r="I2616" s="30"/>
    </row>
    <row r="2617" spans="4:9" x14ac:dyDescent="0.2">
      <c r="D2617" s="30"/>
      <c r="E2617" s="30"/>
      <c r="I2617" s="30"/>
    </row>
    <row r="2618" spans="4:9" x14ac:dyDescent="0.2">
      <c r="D2618" s="30"/>
      <c r="E2618" s="30"/>
      <c r="I2618" s="30"/>
    </row>
    <row r="2619" spans="4:9" x14ac:dyDescent="0.2">
      <c r="D2619" s="30"/>
      <c r="E2619" s="30"/>
      <c r="I2619" s="30"/>
    </row>
    <row r="2620" spans="4:9" x14ac:dyDescent="0.2">
      <c r="D2620" s="30"/>
      <c r="E2620" s="30"/>
      <c r="I2620" s="30"/>
    </row>
    <row r="2621" spans="4:9" x14ac:dyDescent="0.2">
      <c r="D2621" s="30"/>
      <c r="E2621" s="30"/>
      <c r="I2621" s="30"/>
    </row>
    <row r="2622" spans="4:9" x14ac:dyDescent="0.2">
      <c r="D2622" s="30"/>
      <c r="E2622" s="30"/>
      <c r="I2622" s="30"/>
    </row>
    <row r="2623" spans="4:9" x14ac:dyDescent="0.2">
      <c r="D2623" s="30"/>
      <c r="E2623" s="30"/>
      <c r="I2623" s="30"/>
    </row>
    <row r="2624" spans="4:9" x14ac:dyDescent="0.2">
      <c r="D2624" s="30"/>
      <c r="E2624" s="30"/>
      <c r="I2624" s="30"/>
    </row>
    <row r="2625" spans="4:9" x14ac:dyDescent="0.2">
      <c r="D2625" s="30"/>
      <c r="E2625" s="30"/>
    </row>
    <row r="2626" spans="4:9" x14ac:dyDescent="0.2">
      <c r="D2626" s="30"/>
      <c r="E2626" s="30"/>
    </row>
    <row r="2627" spans="4:9" x14ac:dyDescent="0.2">
      <c r="D2627" s="30"/>
      <c r="E2627" s="30"/>
    </row>
    <row r="2628" spans="4:9" x14ac:dyDescent="0.2">
      <c r="D2628" s="30"/>
      <c r="E2628" s="30"/>
    </row>
    <row r="2629" spans="4:9" x14ac:dyDescent="0.2">
      <c r="D2629" s="30"/>
      <c r="E2629" s="30"/>
      <c r="I2629" s="30"/>
    </row>
    <row r="2630" spans="4:9" x14ac:dyDescent="0.2">
      <c r="D2630" s="30"/>
      <c r="E2630" s="30"/>
    </row>
    <row r="2631" spans="4:9" x14ac:dyDescent="0.2">
      <c r="D2631" s="30"/>
      <c r="E2631" s="30"/>
    </row>
    <row r="2632" spans="4:9" x14ac:dyDescent="0.2">
      <c r="D2632" s="30"/>
      <c r="E2632" s="30"/>
      <c r="I2632" s="30"/>
    </row>
    <row r="2633" spans="4:9" x14ac:dyDescent="0.2">
      <c r="D2633" s="30"/>
      <c r="E2633" s="30"/>
    </row>
    <row r="2634" spans="4:9" x14ac:dyDescent="0.2">
      <c r="D2634" s="30"/>
      <c r="E2634" s="30"/>
    </row>
    <row r="2635" spans="4:9" x14ac:dyDescent="0.2">
      <c r="D2635" s="30"/>
      <c r="E2635" s="30"/>
    </row>
    <row r="2636" spans="4:9" x14ac:dyDescent="0.2">
      <c r="D2636" s="30"/>
      <c r="E2636" s="30"/>
    </row>
    <row r="2637" spans="4:9" x14ac:dyDescent="0.2">
      <c r="D2637" s="30"/>
      <c r="E2637" s="30"/>
      <c r="I2637" s="30"/>
    </row>
    <row r="2638" spans="4:9" x14ac:dyDescent="0.2">
      <c r="D2638" s="30"/>
      <c r="E2638" s="30"/>
      <c r="I2638" s="30"/>
    </row>
    <row r="2639" spans="4:9" x14ac:dyDescent="0.2">
      <c r="D2639" s="30"/>
      <c r="E2639" s="30"/>
      <c r="I2639" s="30"/>
    </row>
    <row r="2640" spans="4:9" x14ac:dyDescent="0.2">
      <c r="D2640" s="30"/>
      <c r="E2640" s="30"/>
    </row>
    <row r="2641" spans="4:9" x14ac:dyDescent="0.2">
      <c r="D2641" s="30"/>
      <c r="E2641" s="30"/>
    </row>
    <row r="2642" spans="4:9" x14ac:dyDescent="0.2">
      <c r="D2642" s="30"/>
      <c r="E2642" s="30"/>
      <c r="I2642" s="30"/>
    </row>
    <row r="2643" spans="4:9" x14ac:dyDescent="0.2">
      <c r="D2643" s="30"/>
      <c r="E2643" s="30"/>
    </row>
    <row r="2644" spans="4:9" x14ac:dyDescent="0.2">
      <c r="D2644" s="30"/>
      <c r="E2644" s="30"/>
    </row>
    <row r="2645" spans="4:9" x14ac:dyDescent="0.2">
      <c r="D2645" s="30"/>
      <c r="E2645" s="30"/>
    </row>
    <row r="2646" spans="4:9" x14ac:dyDescent="0.2">
      <c r="D2646" s="30"/>
      <c r="E2646" s="30"/>
    </row>
    <row r="2647" spans="4:9" x14ac:dyDescent="0.2">
      <c r="D2647" s="30"/>
      <c r="E2647" s="30"/>
    </row>
    <row r="2648" spans="4:9" x14ac:dyDescent="0.2">
      <c r="D2648" s="30"/>
      <c r="E2648" s="30"/>
    </row>
    <row r="2649" spans="4:9" x14ac:dyDescent="0.2">
      <c r="D2649" s="30"/>
      <c r="E2649" s="30"/>
      <c r="I2649" s="30"/>
    </row>
    <row r="2650" spans="4:9" x14ac:dyDescent="0.2">
      <c r="D2650" s="30"/>
      <c r="E2650" s="30"/>
    </row>
    <row r="2651" spans="4:9" x14ac:dyDescent="0.2">
      <c r="D2651" s="30"/>
      <c r="E2651" s="30"/>
      <c r="I2651" s="30"/>
    </row>
    <row r="2652" spans="4:9" x14ac:dyDescent="0.2">
      <c r="D2652" s="30"/>
      <c r="E2652" s="30"/>
      <c r="I2652" s="30"/>
    </row>
    <row r="2653" spans="4:9" x14ac:dyDescent="0.2">
      <c r="D2653" s="30"/>
      <c r="E2653" s="30"/>
      <c r="I2653" s="30"/>
    </row>
    <row r="2654" spans="4:9" x14ac:dyDescent="0.2">
      <c r="D2654" s="30"/>
      <c r="E2654" s="30"/>
      <c r="I2654" s="30"/>
    </row>
    <row r="2655" spans="4:9" x14ac:dyDescent="0.2">
      <c r="D2655" s="30"/>
      <c r="E2655" s="30"/>
      <c r="I2655" s="30"/>
    </row>
    <row r="2656" spans="4:9" x14ac:dyDescent="0.2">
      <c r="D2656" s="30"/>
      <c r="E2656" s="30"/>
      <c r="I2656" s="30"/>
    </row>
    <row r="2657" spans="4:9" x14ac:dyDescent="0.2">
      <c r="D2657" s="30"/>
      <c r="E2657" s="30"/>
      <c r="I2657" s="30"/>
    </row>
    <row r="2658" spans="4:9" x14ac:dyDescent="0.2">
      <c r="D2658" s="30"/>
      <c r="E2658" s="30"/>
      <c r="I2658" s="30"/>
    </row>
    <row r="2659" spans="4:9" x14ac:dyDescent="0.2">
      <c r="D2659" s="30"/>
      <c r="E2659" s="30"/>
      <c r="I2659" s="30"/>
    </row>
    <row r="2660" spans="4:9" x14ac:dyDescent="0.2">
      <c r="D2660" s="30"/>
      <c r="E2660" s="30"/>
      <c r="I2660" s="30"/>
    </row>
    <row r="2661" spans="4:9" x14ac:dyDescent="0.2">
      <c r="D2661" s="30"/>
      <c r="E2661" s="30"/>
      <c r="I2661" s="30"/>
    </row>
    <row r="2662" spans="4:9" x14ac:dyDescent="0.2">
      <c r="D2662" s="30"/>
      <c r="E2662" s="30"/>
      <c r="I2662" s="30"/>
    </row>
    <row r="2663" spans="4:9" x14ac:dyDescent="0.2">
      <c r="D2663" s="30"/>
      <c r="E2663" s="30"/>
      <c r="I2663" s="30"/>
    </row>
    <row r="2664" spans="4:9" x14ac:dyDescent="0.2">
      <c r="D2664" s="30"/>
      <c r="E2664" s="30"/>
      <c r="I2664" s="30"/>
    </row>
    <row r="2665" spans="4:9" x14ac:dyDescent="0.2">
      <c r="D2665" s="30"/>
      <c r="E2665" s="30"/>
      <c r="I2665" s="30"/>
    </row>
    <row r="2666" spans="4:9" x14ac:dyDescent="0.2">
      <c r="D2666" s="30"/>
      <c r="E2666" s="30"/>
      <c r="I2666" s="30"/>
    </row>
    <row r="2667" spans="4:9" x14ac:dyDescent="0.2">
      <c r="D2667" s="30"/>
      <c r="E2667" s="30"/>
      <c r="I2667" s="30"/>
    </row>
    <row r="2668" spans="4:9" x14ac:dyDescent="0.2">
      <c r="D2668" s="30"/>
      <c r="E2668" s="30"/>
      <c r="I2668" s="30"/>
    </row>
    <row r="2669" spans="4:9" x14ac:dyDescent="0.2">
      <c r="D2669" s="30"/>
      <c r="E2669" s="30"/>
      <c r="I2669" s="30"/>
    </row>
    <row r="2670" spans="4:9" x14ac:dyDescent="0.2">
      <c r="D2670" s="30"/>
      <c r="E2670" s="30"/>
      <c r="I2670" s="30"/>
    </row>
    <row r="2671" spans="4:9" x14ac:dyDescent="0.2">
      <c r="D2671" s="30"/>
      <c r="E2671" s="30"/>
      <c r="I2671" s="30"/>
    </row>
    <row r="2672" spans="4:9" x14ac:dyDescent="0.2">
      <c r="D2672" s="30"/>
      <c r="E2672" s="30"/>
      <c r="I2672" s="30"/>
    </row>
    <row r="2673" spans="4:9" x14ac:dyDescent="0.2">
      <c r="D2673" s="30"/>
      <c r="E2673" s="30"/>
    </row>
    <row r="2674" spans="4:9" x14ac:dyDescent="0.2">
      <c r="D2674" s="30"/>
      <c r="E2674" s="30"/>
    </row>
    <row r="2675" spans="4:9" x14ac:dyDescent="0.2">
      <c r="D2675" s="30"/>
      <c r="E2675" s="30"/>
    </row>
    <row r="2676" spans="4:9" x14ac:dyDescent="0.2">
      <c r="D2676" s="30"/>
      <c r="E2676" s="30"/>
    </row>
    <row r="2677" spans="4:9" x14ac:dyDescent="0.2">
      <c r="D2677" s="30"/>
      <c r="E2677" s="30"/>
    </row>
    <row r="2678" spans="4:9" x14ac:dyDescent="0.2">
      <c r="D2678" s="30"/>
      <c r="E2678" s="30"/>
    </row>
    <row r="2679" spans="4:9" x14ac:dyDescent="0.2">
      <c r="D2679" s="30"/>
      <c r="E2679" s="30"/>
      <c r="I2679" s="30"/>
    </row>
    <row r="2680" spans="4:9" x14ac:dyDescent="0.2">
      <c r="D2680" s="30"/>
      <c r="E2680" s="30"/>
      <c r="I2680" s="30"/>
    </row>
    <row r="2681" spans="4:9" x14ac:dyDescent="0.2">
      <c r="D2681" s="30"/>
      <c r="E2681" s="30"/>
    </row>
    <row r="2682" spans="4:9" x14ac:dyDescent="0.2">
      <c r="D2682" s="30"/>
      <c r="E2682" s="30"/>
      <c r="I2682" s="30"/>
    </row>
    <row r="2683" spans="4:9" x14ac:dyDescent="0.2">
      <c r="D2683" s="30"/>
      <c r="E2683" s="30"/>
    </row>
    <row r="2684" spans="4:9" x14ac:dyDescent="0.2">
      <c r="D2684" s="30"/>
      <c r="E2684" s="30"/>
    </row>
    <row r="2685" spans="4:9" x14ac:dyDescent="0.2">
      <c r="D2685" s="30"/>
      <c r="E2685" s="30"/>
    </row>
    <row r="2686" spans="4:9" x14ac:dyDescent="0.2">
      <c r="D2686" s="30"/>
      <c r="E2686" s="30"/>
    </row>
    <row r="2687" spans="4:9" x14ac:dyDescent="0.2">
      <c r="D2687" s="30"/>
      <c r="E2687" s="30"/>
    </row>
    <row r="2688" spans="4:9" x14ac:dyDescent="0.2">
      <c r="D2688" s="30"/>
      <c r="E2688" s="30"/>
    </row>
    <row r="2689" spans="4:9" x14ac:dyDescent="0.2">
      <c r="D2689" s="30"/>
      <c r="E2689" s="30"/>
      <c r="I2689" s="30"/>
    </row>
    <row r="2690" spans="4:9" x14ac:dyDescent="0.2">
      <c r="D2690" s="30"/>
      <c r="E2690" s="30"/>
    </row>
    <row r="2691" spans="4:9" x14ac:dyDescent="0.2">
      <c r="D2691" s="30"/>
      <c r="E2691" s="30"/>
    </row>
    <row r="2692" spans="4:9" x14ac:dyDescent="0.2">
      <c r="D2692" s="30"/>
      <c r="E2692" s="30"/>
      <c r="I2692" s="30"/>
    </row>
    <row r="2693" spans="4:9" x14ac:dyDescent="0.2">
      <c r="D2693" s="30"/>
      <c r="E2693" s="30"/>
      <c r="I2693" s="30"/>
    </row>
    <row r="2694" spans="4:9" x14ac:dyDescent="0.2">
      <c r="D2694" s="30"/>
      <c r="E2694" s="30"/>
      <c r="I2694" s="30"/>
    </row>
    <row r="2695" spans="4:9" x14ac:dyDescent="0.2">
      <c r="D2695" s="30"/>
      <c r="E2695" s="30"/>
    </row>
    <row r="2696" spans="4:9" x14ac:dyDescent="0.2">
      <c r="D2696" s="30"/>
      <c r="E2696" s="30"/>
    </row>
    <row r="2697" spans="4:9" x14ac:dyDescent="0.2">
      <c r="D2697" s="30"/>
      <c r="E2697" s="30"/>
    </row>
    <row r="2698" spans="4:9" x14ac:dyDescent="0.2">
      <c r="D2698" s="30"/>
      <c r="E2698" s="30"/>
    </row>
    <row r="2699" spans="4:9" x14ac:dyDescent="0.2">
      <c r="D2699" s="30"/>
      <c r="E2699" s="30"/>
      <c r="I2699" s="30"/>
    </row>
    <row r="2700" spans="4:9" x14ac:dyDescent="0.2">
      <c r="D2700" s="30"/>
      <c r="E2700" s="30"/>
    </row>
    <row r="2701" spans="4:9" x14ac:dyDescent="0.2">
      <c r="D2701" s="30"/>
      <c r="E2701" s="30"/>
    </row>
    <row r="2702" spans="4:9" x14ac:dyDescent="0.2">
      <c r="D2702" s="30"/>
      <c r="E2702" s="30"/>
      <c r="I2702" s="30"/>
    </row>
    <row r="2703" spans="4:9" x14ac:dyDescent="0.2">
      <c r="D2703" s="30"/>
      <c r="E2703" s="30"/>
      <c r="I2703" s="30"/>
    </row>
    <row r="2704" spans="4:9" x14ac:dyDescent="0.2">
      <c r="D2704" s="30"/>
      <c r="E2704" s="30"/>
      <c r="I2704" s="30"/>
    </row>
    <row r="2705" spans="4:9" x14ac:dyDescent="0.2">
      <c r="D2705" s="30"/>
      <c r="E2705" s="30"/>
      <c r="I2705" s="30"/>
    </row>
    <row r="2706" spans="4:9" x14ac:dyDescent="0.2">
      <c r="D2706" s="30"/>
      <c r="E2706" s="30"/>
      <c r="I2706" s="30"/>
    </row>
    <row r="2707" spans="4:9" x14ac:dyDescent="0.2">
      <c r="D2707" s="30"/>
      <c r="E2707" s="30"/>
      <c r="I2707" s="30"/>
    </row>
    <row r="2708" spans="4:9" x14ac:dyDescent="0.2">
      <c r="D2708" s="30"/>
      <c r="E2708" s="30"/>
      <c r="I2708" s="30"/>
    </row>
    <row r="2709" spans="4:9" x14ac:dyDescent="0.2">
      <c r="D2709" s="30"/>
      <c r="E2709" s="30"/>
      <c r="I2709" s="30"/>
    </row>
    <row r="2710" spans="4:9" x14ac:dyDescent="0.2">
      <c r="D2710" s="30"/>
      <c r="E2710" s="30"/>
      <c r="I2710" s="30"/>
    </row>
    <row r="2711" spans="4:9" x14ac:dyDescent="0.2">
      <c r="D2711" s="30"/>
      <c r="E2711" s="30"/>
      <c r="I2711" s="30"/>
    </row>
    <row r="2712" spans="4:9" x14ac:dyDescent="0.2">
      <c r="D2712" s="30"/>
      <c r="E2712" s="30"/>
      <c r="I2712" s="30"/>
    </row>
    <row r="2713" spans="4:9" x14ac:dyDescent="0.2">
      <c r="D2713" s="30"/>
      <c r="E2713" s="30"/>
      <c r="I2713" s="30"/>
    </row>
    <row r="2714" spans="4:9" x14ac:dyDescent="0.2">
      <c r="D2714" s="30"/>
      <c r="E2714" s="30"/>
      <c r="I2714" s="30"/>
    </row>
    <row r="2715" spans="4:9" x14ac:dyDescent="0.2">
      <c r="D2715" s="30"/>
      <c r="E2715" s="30"/>
      <c r="I2715" s="30"/>
    </row>
    <row r="2716" spans="4:9" x14ac:dyDescent="0.2">
      <c r="D2716" s="30"/>
      <c r="E2716" s="30"/>
      <c r="I2716" s="30"/>
    </row>
    <row r="2717" spans="4:9" x14ac:dyDescent="0.2">
      <c r="D2717" s="30"/>
      <c r="E2717" s="30"/>
      <c r="I2717" s="30"/>
    </row>
    <row r="2718" spans="4:9" x14ac:dyDescent="0.2">
      <c r="D2718" s="30"/>
      <c r="E2718" s="30"/>
      <c r="I2718" s="30"/>
    </row>
    <row r="2719" spans="4:9" x14ac:dyDescent="0.2">
      <c r="D2719" s="30"/>
      <c r="E2719" s="30"/>
      <c r="I2719" s="30"/>
    </row>
    <row r="2720" spans="4:9" x14ac:dyDescent="0.2">
      <c r="D2720" s="30"/>
      <c r="E2720" s="30"/>
      <c r="I2720" s="30"/>
    </row>
    <row r="2721" spans="4:9" x14ac:dyDescent="0.2">
      <c r="D2721" s="30"/>
      <c r="E2721" s="30"/>
      <c r="I2721" s="30"/>
    </row>
    <row r="2722" spans="4:9" x14ac:dyDescent="0.2">
      <c r="D2722" s="30"/>
      <c r="E2722" s="30"/>
      <c r="I2722" s="30"/>
    </row>
    <row r="2723" spans="4:9" x14ac:dyDescent="0.2">
      <c r="D2723" s="30"/>
      <c r="E2723" s="30"/>
      <c r="I2723" s="30"/>
    </row>
    <row r="2724" spans="4:9" x14ac:dyDescent="0.2">
      <c r="D2724" s="30"/>
      <c r="E2724" s="30"/>
      <c r="I2724" s="30"/>
    </row>
    <row r="2725" spans="4:9" x14ac:dyDescent="0.2">
      <c r="D2725" s="30"/>
      <c r="E2725" s="30"/>
      <c r="I2725" s="30"/>
    </row>
    <row r="2726" spans="4:9" x14ac:dyDescent="0.2">
      <c r="D2726" s="30"/>
      <c r="E2726" s="30"/>
      <c r="I2726" s="30"/>
    </row>
    <row r="2727" spans="4:9" x14ac:dyDescent="0.2">
      <c r="D2727" s="30"/>
      <c r="E2727" s="30"/>
      <c r="I2727" s="30"/>
    </row>
    <row r="2728" spans="4:9" x14ac:dyDescent="0.2">
      <c r="D2728" s="30"/>
      <c r="E2728" s="30"/>
      <c r="I2728" s="30"/>
    </row>
    <row r="2729" spans="4:9" x14ac:dyDescent="0.2">
      <c r="D2729" s="30"/>
      <c r="E2729" s="30"/>
      <c r="I2729" s="30"/>
    </row>
    <row r="2730" spans="4:9" x14ac:dyDescent="0.2">
      <c r="D2730" s="30"/>
      <c r="E2730" s="30"/>
      <c r="I2730" s="30"/>
    </row>
    <row r="2731" spans="4:9" x14ac:dyDescent="0.2">
      <c r="D2731" s="30"/>
      <c r="E2731" s="30"/>
      <c r="I2731" s="30"/>
    </row>
    <row r="2732" spans="4:9" x14ac:dyDescent="0.2">
      <c r="D2732" s="30"/>
      <c r="E2732" s="30"/>
      <c r="I2732" s="30"/>
    </row>
    <row r="2733" spans="4:9" x14ac:dyDescent="0.2">
      <c r="D2733" s="30"/>
      <c r="E2733" s="30"/>
      <c r="I2733" s="30"/>
    </row>
    <row r="2734" spans="4:9" x14ac:dyDescent="0.2">
      <c r="D2734" s="30"/>
      <c r="E2734" s="30"/>
      <c r="I2734" s="30"/>
    </row>
    <row r="2735" spans="4:9" x14ac:dyDescent="0.2">
      <c r="D2735" s="30"/>
      <c r="E2735" s="30"/>
      <c r="I2735" s="30"/>
    </row>
    <row r="2736" spans="4:9" x14ac:dyDescent="0.2">
      <c r="D2736" s="30"/>
      <c r="E2736" s="30"/>
      <c r="I2736" s="30"/>
    </row>
    <row r="2737" spans="4:9" x14ac:dyDescent="0.2">
      <c r="D2737" s="30"/>
      <c r="E2737" s="30"/>
    </row>
    <row r="2738" spans="4:9" x14ac:dyDescent="0.2">
      <c r="D2738" s="30"/>
      <c r="E2738" s="30"/>
    </row>
    <row r="2739" spans="4:9" x14ac:dyDescent="0.2">
      <c r="D2739" s="30"/>
      <c r="E2739" s="30"/>
      <c r="I2739" s="30"/>
    </row>
    <row r="2740" spans="4:9" x14ac:dyDescent="0.2">
      <c r="D2740" s="30"/>
      <c r="E2740" s="30"/>
    </row>
    <row r="2741" spans="4:9" x14ac:dyDescent="0.2">
      <c r="D2741" s="30"/>
      <c r="E2741" s="30"/>
    </row>
    <row r="2742" spans="4:9" x14ac:dyDescent="0.2">
      <c r="D2742" s="30"/>
      <c r="E2742" s="30"/>
      <c r="I2742" s="30"/>
    </row>
    <row r="2743" spans="4:9" x14ac:dyDescent="0.2">
      <c r="D2743" s="30"/>
      <c r="E2743" s="30"/>
    </row>
    <row r="2744" spans="4:9" x14ac:dyDescent="0.2">
      <c r="D2744" s="30"/>
      <c r="E2744" s="30"/>
    </row>
    <row r="2745" spans="4:9" x14ac:dyDescent="0.2">
      <c r="D2745" s="30"/>
      <c r="E2745" s="30"/>
    </row>
    <row r="2746" spans="4:9" x14ac:dyDescent="0.2">
      <c r="D2746" s="30"/>
      <c r="E2746" s="30"/>
    </row>
    <row r="2747" spans="4:9" x14ac:dyDescent="0.2">
      <c r="D2747" s="30"/>
      <c r="E2747" s="30"/>
    </row>
    <row r="2748" spans="4:9" x14ac:dyDescent="0.2">
      <c r="D2748" s="30"/>
      <c r="E2748" s="30"/>
    </row>
    <row r="2749" spans="4:9" x14ac:dyDescent="0.2">
      <c r="D2749" s="30"/>
      <c r="E2749" s="30"/>
      <c r="I2749" s="30"/>
    </row>
    <row r="2750" spans="4:9" x14ac:dyDescent="0.2">
      <c r="D2750" s="30"/>
      <c r="E2750" s="30"/>
      <c r="I2750" s="30"/>
    </row>
    <row r="2751" spans="4:9" x14ac:dyDescent="0.2">
      <c r="D2751" s="30"/>
      <c r="E2751" s="30"/>
    </row>
    <row r="2752" spans="4:9" x14ac:dyDescent="0.2">
      <c r="D2752" s="30"/>
      <c r="E2752" s="30"/>
      <c r="I2752" s="30"/>
    </row>
    <row r="2753" spans="4:9" x14ac:dyDescent="0.2">
      <c r="D2753" s="30"/>
      <c r="E2753" s="30"/>
      <c r="I2753" s="30"/>
    </row>
    <row r="2754" spans="4:9" x14ac:dyDescent="0.2">
      <c r="D2754" s="30"/>
      <c r="E2754" s="30"/>
      <c r="I2754" s="30"/>
    </row>
    <row r="2755" spans="4:9" x14ac:dyDescent="0.2">
      <c r="D2755" s="30"/>
      <c r="E2755" s="30"/>
      <c r="I2755" s="30"/>
    </row>
    <row r="2756" spans="4:9" x14ac:dyDescent="0.2">
      <c r="D2756" s="30"/>
      <c r="E2756" s="30"/>
      <c r="I2756" s="30"/>
    </row>
    <row r="2757" spans="4:9" x14ac:dyDescent="0.2">
      <c r="D2757" s="30"/>
      <c r="E2757" s="30"/>
      <c r="I2757" s="30"/>
    </row>
    <row r="2758" spans="4:9" x14ac:dyDescent="0.2">
      <c r="D2758" s="30"/>
      <c r="E2758" s="30"/>
      <c r="I2758" s="30"/>
    </row>
    <row r="2759" spans="4:9" x14ac:dyDescent="0.2">
      <c r="D2759" s="30"/>
      <c r="E2759" s="30"/>
      <c r="I2759" s="30"/>
    </row>
    <row r="2760" spans="4:9" x14ac:dyDescent="0.2">
      <c r="D2760" s="30"/>
      <c r="E2760" s="30"/>
      <c r="I2760" s="30"/>
    </row>
    <row r="2761" spans="4:9" x14ac:dyDescent="0.2">
      <c r="D2761" s="30"/>
      <c r="E2761" s="30"/>
      <c r="I2761" s="30"/>
    </row>
    <row r="2762" spans="4:9" x14ac:dyDescent="0.2">
      <c r="D2762" s="30"/>
      <c r="E2762" s="30"/>
      <c r="I2762" s="30"/>
    </row>
    <row r="2763" spans="4:9" x14ac:dyDescent="0.2">
      <c r="D2763" s="30"/>
      <c r="E2763" s="30"/>
      <c r="I2763" s="30"/>
    </row>
    <row r="2764" spans="4:9" x14ac:dyDescent="0.2">
      <c r="D2764" s="30"/>
      <c r="E2764" s="30"/>
      <c r="I2764" s="30"/>
    </row>
    <row r="2765" spans="4:9" x14ac:dyDescent="0.2">
      <c r="D2765" s="30"/>
      <c r="E2765" s="30"/>
    </row>
    <row r="2766" spans="4:9" x14ac:dyDescent="0.2">
      <c r="D2766" s="30"/>
      <c r="E2766" s="30"/>
    </row>
    <row r="2767" spans="4:9" x14ac:dyDescent="0.2">
      <c r="D2767" s="30"/>
      <c r="E2767" s="30"/>
    </row>
    <row r="2768" spans="4:9" x14ac:dyDescent="0.2">
      <c r="D2768" s="30"/>
      <c r="E2768" s="30"/>
    </row>
    <row r="2769" spans="4:9" x14ac:dyDescent="0.2">
      <c r="D2769" s="30"/>
      <c r="E2769" s="30"/>
      <c r="I2769" s="30"/>
    </row>
    <row r="2770" spans="4:9" x14ac:dyDescent="0.2">
      <c r="D2770" s="30"/>
      <c r="E2770" s="30"/>
    </row>
    <row r="2771" spans="4:9" x14ac:dyDescent="0.2">
      <c r="D2771" s="30"/>
      <c r="E2771" s="30"/>
    </row>
    <row r="2772" spans="4:9" x14ac:dyDescent="0.2">
      <c r="D2772" s="30"/>
      <c r="E2772" s="30"/>
      <c r="I2772" s="30"/>
    </row>
    <row r="2773" spans="4:9" x14ac:dyDescent="0.2">
      <c r="D2773" s="30"/>
      <c r="E2773" s="30"/>
    </row>
    <row r="2774" spans="4:9" x14ac:dyDescent="0.2">
      <c r="D2774" s="30"/>
      <c r="E2774" s="30"/>
    </row>
    <row r="2775" spans="4:9" x14ac:dyDescent="0.2">
      <c r="D2775" s="30"/>
      <c r="E2775" s="30"/>
    </row>
    <row r="2776" spans="4:9" x14ac:dyDescent="0.2">
      <c r="D2776" s="30"/>
      <c r="E2776" s="30"/>
    </row>
    <row r="2777" spans="4:9" x14ac:dyDescent="0.2">
      <c r="D2777" s="30"/>
      <c r="E2777" s="30"/>
      <c r="I2777" s="30"/>
    </row>
    <row r="2778" spans="4:9" x14ac:dyDescent="0.2">
      <c r="D2778" s="30"/>
      <c r="E2778" s="30"/>
      <c r="I2778" s="30"/>
    </row>
    <row r="2779" spans="4:9" x14ac:dyDescent="0.2">
      <c r="D2779" s="30"/>
      <c r="E2779" s="30"/>
      <c r="I2779" s="30"/>
    </row>
    <row r="2780" spans="4:9" x14ac:dyDescent="0.2">
      <c r="D2780" s="30"/>
      <c r="E2780" s="30"/>
      <c r="I2780" s="30"/>
    </row>
    <row r="2781" spans="4:9" x14ac:dyDescent="0.2">
      <c r="D2781" s="30"/>
      <c r="E2781" s="30"/>
      <c r="I2781" s="30"/>
    </row>
    <row r="2782" spans="4:9" x14ac:dyDescent="0.2">
      <c r="D2782" s="30"/>
      <c r="E2782" s="30"/>
      <c r="I2782" s="30"/>
    </row>
    <row r="2783" spans="4:9" x14ac:dyDescent="0.2">
      <c r="D2783" s="30"/>
      <c r="E2783" s="30"/>
      <c r="I2783" s="30"/>
    </row>
    <row r="2784" spans="4:9" x14ac:dyDescent="0.2">
      <c r="D2784" s="30"/>
      <c r="E2784" s="30"/>
      <c r="I2784" s="30"/>
    </row>
    <row r="2785" spans="4:9" x14ac:dyDescent="0.2">
      <c r="D2785" s="30"/>
      <c r="E2785" s="30"/>
      <c r="I2785" s="30"/>
    </row>
    <row r="2786" spans="4:9" x14ac:dyDescent="0.2">
      <c r="D2786" s="30"/>
      <c r="E2786" s="30"/>
      <c r="I2786" s="30"/>
    </row>
    <row r="2787" spans="4:9" x14ac:dyDescent="0.2">
      <c r="D2787" s="30"/>
      <c r="E2787" s="30"/>
      <c r="I2787" s="30"/>
    </row>
    <row r="2788" spans="4:9" x14ac:dyDescent="0.2">
      <c r="D2788" s="30"/>
      <c r="E2788" s="30"/>
      <c r="I2788" s="30"/>
    </row>
    <row r="2789" spans="4:9" x14ac:dyDescent="0.2">
      <c r="D2789" s="30"/>
      <c r="E2789" s="30"/>
      <c r="I2789" s="30"/>
    </row>
    <row r="2790" spans="4:9" x14ac:dyDescent="0.2">
      <c r="D2790" s="30"/>
      <c r="E2790" s="30"/>
      <c r="I2790" s="30"/>
    </row>
    <row r="2791" spans="4:9" x14ac:dyDescent="0.2">
      <c r="D2791" s="30"/>
      <c r="E2791" s="30"/>
      <c r="I2791" s="30"/>
    </row>
    <row r="2792" spans="4:9" x14ac:dyDescent="0.2">
      <c r="D2792" s="30"/>
      <c r="E2792" s="30"/>
      <c r="I2792" s="30"/>
    </row>
    <row r="2793" spans="4:9" x14ac:dyDescent="0.2">
      <c r="D2793" s="30"/>
      <c r="E2793" s="30"/>
      <c r="I2793" s="30"/>
    </row>
    <row r="2794" spans="4:9" x14ac:dyDescent="0.2">
      <c r="D2794" s="30"/>
      <c r="E2794" s="30"/>
      <c r="I2794" s="30"/>
    </row>
    <row r="2795" spans="4:9" x14ac:dyDescent="0.2">
      <c r="D2795" s="30"/>
      <c r="E2795" s="30"/>
      <c r="I2795" s="30"/>
    </row>
    <row r="2796" spans="4:9" x14ac:dyDescent="0.2">
      <c r="D2796" s="30"/>
      <c r="E2796" s="30"/>
      <c r="I2796" s="30"/>
    </row>
    <row r="2797" spans="4:9" x14ac:dyDescent="0.2">
      <c r="D2797" s="30"/>
      <c r="E2797" s="30"/>
      <c r="I2797" s="30"/>
    </row>
    <row r="2798" spans="4:9" x14ac:dyDescent="0.2">
      <c r="D2798" s="30"/>
      <c r="E2798" s="30"/>
      <c r="I2798" s="30"/>
    </row>
    <row r="2799" spans="4:9" x14ac:dyDescent="0.2">
      <c r="D2799" s="30"/>
      <c r="E2799" s="30"/>
      <c r="I2799" s="30"/>
    </row>
    <row r="2800" spans="4:9" x14ac:dyDescent="0.2">
      <c r="D2800" s="30"/>
      <c r="E2800" s="30"/>
      <c r="I2800" s="30"/>
    </row>
    <row r="2801" spans="4:9" x14ac:dyDescent="0.2">
      <c r="D2801" s="30"/>
      <c r="E2801" s="30"/>
      <c r="I2801" s="30"/>
    </row>
    <row r="2802" spans="4:9" x14ac:dyDescent="0.2">
      <c r="D2802" s="30"/>
      <c r="E2802" s="30"/>
      <c r="I2802" s="30"/>
    </row>
    <row r="2803" spans="4:9" x14ac:dyDescent="0.2">
      <c r="D2803" s="30"/>
      <c r="E2803" s="30"/>
    </row>
    <row r="2804" spans="4:9" x14ac:dyDescent="0.2">
      <c r="D2804" s="30"/>
      <c r="E2804" s="30"/>
    </row>
    <row r="2805" spans="4:9" x14ac:dyDescent="0.2">
      <c r="D2805" s="30"/>
      <c r="E2805" s="30"/>
      <c r="I2805" s="30"/>
    </row>
    <row r="2806" spans="4:9" x14ac:dyDescent="0.2">
      <c r="D2806" s="30"/>
      <c r="E2806" s="30"/>
      <c r="I2806" s="30"/>
    </row>
    <row r="2807" spans="4:9" x14ac:dyDescent="0.2">
      <c r="D2807" s="30"/>
      <c r="E2807" s="30"/>
    </row>
    <row r="2808" spans="4:9" x14ac:dyDescent="0.2">
      <c r="D2808" s="30"/>
      <c r="E2808" s="30"/>
    </row>
    <row r="2809" spans="4:9" x14ac:dyDescent="0.2">
      <c r="D2809" s="30"/>
      <c r="E2809" s="30"/>
      <c r="I2809" s="30"/>
    </row>
    <row r="2810" spans="4:9" x14ac:dyDescent="0.2">
      <c r="D2810" s="30"/>
      <c r="E2810" s="30"/>
    </row>
    <row r="2811" spans="4:9" x14ac:dyDescent="0.2">
      <c r="D2811" s="30"/>
      <c r="E2811" s="30"/>
    </row>
    <row r="2812" spans="4:9" x14ac:dyDescent="0.2">
      <c r="D2812" s="30"/>
      <c r="E2812" s="30"/>
      <c r="I2812" s="30"/>
    </row>
    <row r="2813" spans="4:9" x14ac:dyDescent="0.2">
      <c r="D2813" s="30"/>
      <c r="E2813" s="30"/>
    </row>
    <row r="2814" spans="4:9" x14ac:dyDescent="0.2">
      <c r="D2814" s="30"/>
      <c r="E2814" s="30"/>
    </row>
    <row r="2815" spans="4:9" x14ac:dyDescent="0.2">
      <c r="D2815" s="30"/>
      <c r="E2815" s="30"/>
    </row>
    <row r="2816" spans="4:9" x14ac:dyDescent="0.2">
      <c r="D2816" s="30"/>
      <c r="E2816" s="30"/>
    </row>
    <row r="2817" spans="4:9" x14ac:dyDescent="0.2">
      <c r="D2817" s="30"/>
      <c r="E2817" s="30"/>
    </row>
    <row r="2818" spans="4:9" x14ac:dyDescent="0.2">
      <c r="D2818" s="30"/>
      <c r="E2818" s="30"/>
    </row>
    <row r="2819" spans="4:9" x14ac:dyDescent="0.2">
      <c r="D2819" s="30"/>
      <c r="E2819" s="30"/>
      <c r="I2819" s="30"/>
    </row>
    <row r="2820" spans="4:9" x14ac:dyDescent="0.2">
      <c r="D2820" s="30"/>
      <c r="E2820" s="30"/>
      <c r="I2820" s="30"/>
    </row>
    <row r="2821" spans="4:9" x14ac:dyDescent="0.2">
      <c r="D2821" s="30"/>
      <c r="E2821" s="30"/>
    </row>
    <row r="2822" spans="4:9" x14ac:dyDescent="0.2">
      <c r="D2822" s="30"/>
      <c r="E2822" s="30"/>
      <c r="I2822" s="30"/>
    </row>
    <row r="2823" spans="4:9" x14ac:dyDescent="0.2">
      <c r="D2823" s="30"/>
      <c r="E2823" s="30"/>
      <c r="I2823" s="30"/>
    </row>
    <row r="2824" spans="4:9" x14ac:dyDescent="0.2">
      <c r="D2824" s="30"/>
      <c r="E2824" s="30"/>
      <c r="I2824" s="30"/>
    </row>
    <row r="2825" spans="4:9" x14ac:dyDescent="0.2">
      <c r="D2825" s="30"/>
      <c r="E2825" s="30"/>
      <c r="I2825" s="30"/>
    </row>
    <row r="2826" spans="4:9" x14ac:dyDescent="0.2">
      <c r="D2826" s="30"/>
      <c r="E2826" s="30"/>
      <c r="I2826" s="30"/>
    </row>
    <row r="2827" spans="4:9" x14ac:dyDescent="0.2">
      <c r="D2827" s="30"/>
      <c r="E2827" s="30"/>
      <c r="I2827" s="30"/>
    </row>
    <row r="2828" spans="4:9" x14ac:dyDescent="0.2">
      <c r="D2828" s="30"/>
      <c r="E2828" s="30"/>
      <c r="I2828" s="30"/>
    </row>
    <row r="2829" spans="4:9" x14ac:dyDescent="0.2">
      <c r="D2829" s="30"/>
      <c r="E2829" s="30"/>
      <c r="I2829" s="30"/>
    </row>
    <row r="2830" spans="4:9" x14ac:dyDescent="0.2">
      <c r="D2830" s="30"/>
      <c r="E2830" s="30"/>
      <c r="I2830" s="30"/>
    </row>
    <row r="2831" spans="4:9" x14ac:dyDescent="0.2">
      <c r="D2831" s="30"/>
      <c r="E2831" s="30"/>
      <c r="I2831" s="30"/>
    </row>
    <row r="2832" spans="4:9" x14ac:dyDescent="0.2">
      <c r="D2832" s="30"/>
      <c r="E2832" s="30"/>
      <c r="I2832" s="30"/>
    </row>
    <row r="2833" spans="4:9" x14ac:dyDescent="0.2">
      <c r="D2833" s="30"/>
      <c r="E2833" s="30"/>
      <c r="I2833" s="30"/>
    </row>
    <row r="2834" spans="4:9" x14ac:dyDescent="0.2">
      <c r="D2834" s="30"/>
      <c r="E2834" s="30"/>
      <c r="I2834" s="30"/>
    </row>
    <row r="2835" spans="4:9" x14ac:dyDescent="0.2">
      <c r="D2835" s="30"/>
      <c r="E2835" s="30"/>
    </row>
    <row r="2836" spans="4:9" x14ac:dyDescent="0.2">
      <c r="D2836" s="30"/>
      <c r="E2836" s="30"/>
    </row>
    <row r="2837" spans="4:9" x14ac:dyDescent="0.2">
      <c r="D2837" s="30"/>
      <c r="E2837" s="30"/>
    </row>
    <row r="2838" spans="4:9" x14ac:dyDescent="0.2">
      <c r="D2838" s="30"/>
      <c r="E2838" s="30"/>
    </row>
    <row r="2839" spans="4:9" x14ac:dyDescent="0.2">
      <c r="D2839" s="30"/>
      <c r="E2839" s="30"/>
      <c r="I2839" s="30"/>
    </row>
    <row r="2840" spans="4:9" x14ac:dyDescent="0.2">
      <c r="D2840" s="30"/>
      <c r="E2840" s="30"/>
    </row>
    <row r="2841" spans="4:9" x14ac:dyDescent="0.2">
      <c r="D2841" s="30"/>
      <c r="E2841" s="30"/>
    </row>
    <row r="2842" spans="4:9" x14ac:dyDescent="0.2">
      <c r="D2842" s="30"/>
      <c r="E2842" s="30"/>
      <c r="I2842" s="30"/>
    </row>
    <row r="2843" spans="4:9" x14ac:dyDescent="0.2">
      <c r="D2843" s="30"/>
      <c r="E2843" s="30"/>
    </row>
    <row r="2844" spans="4:9" x14ac:dyDescent="0.2">
      <c r="D2844" s="30"/>
      <c r="E2844" s="30"/>
    </row>
    <row r="2845" spans="4:9" x14ac:dyDescent="0.2">
      <c r="D2845" s="30"/>
      <c r="E2845" s="30"/>
    </row>
    <row r="2846" spans="4:9" x14ac:dyDescent="0.2">
      <c r="D2846" s="30"/>
      <c r="E2846" s="30"/>
    </row>
    <row r="2847" spans="4:9" x14ac:dyDescent="0.2">
      <c r="D2847" s="30"/>
      <c r="E2847" s="30"/>
      <c r="I2847" s="30"/>
    </row>
    <row r="2848" spans="4:9" x14ac:dyDescent="0.2">
      <c r="D2848" s="30"/>
      <c r="E2848" s="30"/>
      <c r="I2848" s="30"/>
    </row>
    <row r="2849" spans="4:9" x14ac:dyDescent="0.2">
      <c r="D2849" s="30"/>
      <c r="E2849" s="30"/>
      <c r="I2849" s="30"/>
    </row>
    <row r="2850" spans="4:9" x14ac:dyDescent="0.2">
      <c r="D2850" s="30"/>
      <c r="E2850" s="30"/>
    </row>
    <row r="2851" spans="4:9" x14ac:dyDescent="0.2">
      <c r="D2851" s="30"/>
      <c r="E2851" s="30"/>
    </row>
    <row r="2852" spans="4:9" x14ac:dyDescent="0.2">
      <c r="D2852" s="30"/>
      <c r="E2852" s="30"/>
      <c r="I2852" s="30"/>
    </row>
    <row r="2853" spans="4:9" x14ac:dyDescent="0.2">
      <c r="D2853" s="30"/>
      <c r="E2853" s="30"/>
      <c r="I2853" s="30"/>
    </row>
    <row r="2854" spans="4:9" x14ac:dyDescent="0.2">
      <c r="D2854" s="30"/>
      <c r="E2854" s="30"/>
      <c r="I2854" s="30"/>
    </row>
    <row r="2855" spans="4:9" x14ac:dyDescent="0.2">
      <c r="D2855" s="30"/>
      <c r="E2855" s="30"/>
      <c r="I2855" s="30"/>
    </row>
    <row r="2856" spans="4:9" x14ac:dyDescent="0.2">
      <c r="D2856" s="30"/>
      <c r="E2856" s="30"/>
      <c r="I2856" s="30"/>
    </row>
    <row r="2857" spans="4:9" x14ac:dyDescent="0.2">
      <c r="D2857" s="30"/>
      <c r="E2857" s="30"/>
      <c r="I2857" s="30"/>
    </row>
    <row r="2858" spans="4:9" x14ac:dyDescent="0.2">
      <c r="D2858" s="30"/>
      <c r="E2858" s="30"/>
      <c r="I2858" s="30"/>
    </row>
    <row r="2859" spans="4:9" x14ac:dyDescent="0.2">
      <c r="D2859" s="30"/>
      <c r="E2859" s="30"/>
      <c r="I2859" s="30"/>
    </row>
    <row r="2860" spans="4:9" x14ac:dyDescent="0.2">
      <c r="D2860" s="30"/>
      <c r="E2860" s="30"/>
      <c r="I2860" s="30"/>
    </row>
    <row r="2861" spans="4:9" x14ac:dyDescent="0.2">
      <c r="D2861" s="30"/>
      <c r="E2861" s="30"/>
      <c r="I2861" s="30"/>
    </row>
    <row r="2862" spans="4:9" x14ac:dyDescent="0.2">
      <c r="D2862" s="30"/>
      <c r="E2862" s="30"/>
      <c r="I2862" s="30"/>
    </row>
    <row r="2863" spans="4:9" x14ac:dyDescent="0.2">
      <c r="D2863" s="30"/>
      <c r="E2863" s="30"/>
    </row>
    <row r="2864" spans="4:9" x14ac:dyDescent="0.2">
      <c r="D2864" s="30"/>
      <c r="E2864" s="30"/>
    </row>
    <row r="2865" spans="4:9" x14ac:dyDescent="0.2">
      <c r="D2865" s="30"/>
      <c r="E2865" s="30"/>
    </row>
    <row r="2866" spans="4:9" x14ac:dyDescent="0.2">
      <c r="D2866" s="30"/>
      <c r="E2866" s="30"/>
    </row>
    <row r="2867" spans="4:9" x14ac:dyDescent="0.2">
      <c r="D2867" s="30"/>
      <c r="E2867" s="30"/>
    </row>
    <row r="2868" spans="4:9" x14ac:dyDescent="0.2">
      <c r="D2868" s="30"/>
      <c r="E2868" s="30"/>
    </row>
    <row r="2869" spans="4:9" x14ac:dyDescent="0.2">
      <c r="D2869" s="30"/>
      <c r="E2869" s="30"/>
      <c r="I2869" s="30"/>
    </row>
    <row r="2870" spans="4:9" x14ac:dyDescent="0.2">
      <c r="D2870" s="30"/>
      <c r="E2870" s="30"/>
    </row>
    <row r="2871" spans="4:9" x14ac:dyDescent="0.2">
      <c r="D2871" s="30"/>
      <c r="E2871" s="30"/>
    </row>
    <row r="2872" spans="4:9" x14ac:dyDescent="0.2">
      <c r="D2872" s="30"/>
      <c r="E2872" s="30"/>
      <c r="I2872" s="30"/>
    </row>
    <row r="2873" spans="4:9" x14ac:dyDescent="0.2">
      <c r="D2873" s="30"/>
      <c r="E2873" s="30"/>
    </row>
    <row r="2874" spans="4:9" x14ac:dyDescent="0.2">
      <c r="D2874" s="30"/>
      <c r="E2874" s="30"/>
    </row>
    <row r="2875" spans="4:9" x14ac:dyDescent="0.2">
      <c r="D2875" s="30"/>
      <c r="E2875" s="30"/>
      <c r="I2875" s="30"/>
    </row>
    <row r="2876" spans="4:9" x14ac:dyDescent="0.2">
      <c r="D2876" s="30"/>
      <c r="E2876" s="30"/>
      <c r="I2876" s="30"/>
    </row>
    <row r="2877" spans="4:9" x14ac:dyDescent="0.2">
      <c r="D2877" s="30"/>
      <c r="E2877" s="30"/>
    </row>
    <row r="2878" spans="4:9" x14ac:dyDescent="0.2">
      <c r="D2878" s="30"/>
      <c r="E2878" s="30"/>
    </row>
    <row r="2879" spans="4:9" x14ac:dyDescent="0.2">
      <c r="D2879" s="30"/>
      <c r="E2879" s="30"/>
      <c r="I2879" s="30"/>
    </row>
    <row r="2880" spans="4:9" x14ac:dyDescent="0.2">
      <c r="D2880" s="30"/>
      <c r="E2880" s="30"/>
    </row>
    <row r="2881" spans="4:9" x14ac:dyDescent="0.2">
      <c r="D2881" s="30"/>
      <c r="E2881" s="30"/>
    </row>
    <row r="2882" spans="4:9" x14ac:dyDescent="0.2">
      <c r="D2882" s="30"/>
      <c r="E2882" s="30"/>
      <c r="I2882" s="30"/>
    </row>
    <row r="2883" spans="4:9" x14ac:dyDescent="0.2">
      <c r="D2883" s="30"/>
      <c r="E2883" s="30"/>
      <c r="I2883" s="30"/>
    </row>
    <row r="2884" spans="4:9" x14ac:dyDescent="0.2">
      <c r="D2884" s="30"/>
      <c r="E2884" s="30"/>
      <c r="I2884" s="30"/>
    </row>
    <row r="2885" spans="4:9" x14ac:dyDescent="0.2">
      <c r="D2885" s="30"/>
      <c r="E2885" s="30"/>
      <c r="I2885" s="30"/>
    </row>
    <row r="2886" spans="4:9" x14ac:dyDescent="0.2">
      <c r="D2886" s="30"/>
      <c r="E2886" s="30"/>
      <c r="I2886" s="30"/>
    </row>
    <row r="2887" spans="4:9" x14ac:dyDescent="0.2">
      <c r="D2887" s="30"/>
      <c r="E2887" s="30"/>
      <c r="I2887" s="30"/>
    </row>
    <row r="2888" spans="4:9" x14ac:dyDescent="0.2">
      <c r="D2888" s="30"/>
      <c r="E2888" s="30"/>
      <c r="I2888" s="30"/>
    </row>
    <row r="2889" spans="4:9" x14ac:dyDescent="0.2">
      <c r="D2889" s="30"/>
      <c r="E2889" s="30"/>
      <c r="I2889" s="30"/>
    </row>
    <row r="2890" spans="4:9" x14ac:dyDescent="0.2">
      <c r="D2890" s="30"/>
      <c r="E2890" s="30"/>
      <c r="I2890" s="30"/>
    </row>
    <row r="2891" spans="4:9" x14ac:dyDescent="0.2">
      <c r="D2891" s="30"/>
      <c r="E2891" s="30"/>
      <c r="I2891" s="30"/>
    </row>
    <row r="2892" spans="4:9" x14ac:dyDescent="0.2">
      <c r="D2892" s="30"/>
      <c r="E2892" s="30"/>
      <c r="I2892" s="30"/>
    </row>
    <row r="2893" spans="4:9" x14ac:dyDescent="0.2">
      <c r="D2893" s="30"/>
      <c r="E2893" s="30"/>
      <c r="I2893" s="30"/>
    </row>
    <row r="2894" spans="4:9" x14ac:dyDescent="0.2">
      <c r="D2894" s="30"/>
      <c r="E2894" s="30"/>
      <c r="I2894" s="30"/>
    </row>
    <row r="2895" spans="4:9" x14ac:dyDescent="0.2">
      <c r="D2895" s="30"/>
      <c r="E2895" s="30"/>
      <c r="I2895" s="30"/>
    </row>
    <row r="2896" spans="4:9" x14ac:dyDescent="0.2">
      <c r="D2896" s="30"/>
      <c r="E2896" s="30"/>
      <c r="I2896" s="30"/>
    </row>
    <row r="2897" spans="4:9" x14ac:dyDescent="0.2">
      <c r="D2897" s="30"/>
      <c r="E2897" s="30"/>
      <c r="I2897" s="30"/>
    </row>
    <row r="2898" spans="4:9" x14ac:dyDescent="0.2">
      <c r="D2898" s="30"/>
      <c r="E2898" s="30"/>
      <c r="I2898" s="30"/>
    </row>
    <row r="2899" spans="4:9" x14ac:dyDescent="0.2">
      <c r="D2899" s="30"/>
      <c r="E2899" s="30"/>
      <c r="I2899" s="30"/>
    </row>
    <row r="2900" spans="4:9" x14ac:dyDescent="0.2">
      <c r="D2900" s="30"/>
      <c r="E2900" s="30"/>
      <c r="I2900" s="30"/>
    </row>
    <row r="2901" spans="4:9" x14ac:dyDescent="0.2">
      <c r="D2901" s="30"/>
      <c r="E2901" s="30"/>
      <c r="I2901" s="30"/>
    </row>
    <row r="2902" spans="4:9" x14ac:dyDescent="0.2">
      <c r="D2902" s="30"/>
      <c r="E2902" s="30"/>
      <c r="I2902" s="30"/>
    </row>
    <row r="2903" spans="4:9" x14ac:dyDescent="0.2">
      <c r="D2903" s="30"/>
      <c r="E2903" s="30"/>
      <c r="I2903" s="30"/>
    </row>
    <row r="2904" spans="4:9" x14ac:dyDescent="0.2">
      <c r="D2904" s="30"/>
      <c r="E2904" s="30"/>
      <c r="I2904" s="30"/>
    </row>
    <row r="2905" spans="4:9" x14ac:dyDescent="0.2">
      <c r="D2905" s="30"/>
      <c r="E2905" s="30"/>
      <c r="I2905" s="30"/>
    </row>
    <row r="2906" spans="4:9" x14ac:dyDescent="0.2">
      <c r="D2906" s="30"/>
      <c r="E2906" s="30"/>
      <c r="I2906" s="30"/>
    </row>
    <row r="2907" spans="4:9" x14ac:dyDescent="0.2">
      <c r="D2907" s="30"/>
      <c r="E2907" s="30"/>
      <c r="I2907" s="30"/>
    </row>
    <row r="2908" spans="4:9" x14ac:dyDescent="0.2">
      <c r="D2908" s="30"/>
      <c r="E2908" s="30"/>
      <c r="I2908" s="30"/>
    </row>
    <row r="2909" spans="4:9" x14ac:dyDescent="0.2">
      <c r="D2909" s="30"/>
      <c r="E2909" s="30"/>
      <c r="I2909" s="30"/>
    </row>
    <row r="2910" spans="4:9" x14ac:dyDescent="0.2">
      <c r="D2910" s="30"/>
      <c r="E2910" s="30"/>
      <c r="I2910" s="30"/>
    </row>
    <row r="2911" spans="4:9" x14ac:dyDescent="0.2">
      <c r="D2911" s="30"/>
      <c r="E2911" s="30"/>
      <c r="I2911" s="30"/>
    </row>
    <row r="2912" spans="4:9" x14ac:dyDescent="0.2">
      <c r="D2912" s="30"/>
      <c r="E2912" s="30"/>
      <c r="I2912" s="30"/>
    </row>
    <row r="2913" spans="4:9" x14ac:dyDescent="0.2">
      <c r="D2913" s="30"/>
      <c r="E2913" s="30"/>
      <c r="I2913" s="30"/>
    </row>
    <row r="2914" spans="4:9" x14ac:dyDescent="0.2">
      <c r="D2914" s="30"/>
      <c r="E2914" s="30"/>
      <c r="I2914" s="30"/>
    </row>
    <row r="2915" spans="4:9" x14ac:dyDescent="0.2">
      <c r="D2915" s="30"/>
      <c r="E2915" s="30"/>
    </row>
    <row r="2916" spans="4:9" x14ac:dyDescent="0.2">
      <c r="D2916" s="30"/>
      <c r="E2916" s="30"/>
    </row>
    <row r="2917" spans="4:9" x14ac:dyDescent="0.2">
      <c r="D2917" s="30"/>
      <c r="E2917" s="30"/>
    </row>
    <row r="2918" spans="4:9" x14ac:dyDescent="0.2">
      <c r="D2918" s="30"/>
      <c r="E2918" s="30"/>
    </row>
    <row r="2919" spans="4:9" x14ac:dyDescent="0.2">
      <c r="D2919" s="30"/>
      <c r="E2919" s="30"/>
      <c r="I2919" s="30"/>
    </row>
    <row r="2920" spans="4:9" x14ac:dyDescent="0.2">
      <c r="D2920" s="30"/>
      <c r="E2920" s="30"/>
    </row>
    <row r="2921" spans="4:9" x14ac:dyDescent="0.2">
      <c r="D2921" s="30"/>
      <c r="E2921" s="30"/>
      <c r="I2921" s="30"/>
    </row>
    <row r="2922" spans="4:9" x14ac:dyDescent="0.2">
      <c r="D2922" s="30"/>
      <c r="E2922" s="30"/>
      <c r="I2922" s="30"/>
    </row>
    <row r="2923" spans="4:9" x14ac:dyDescent="0.2">
      <c r="D2923" s="30"/>
      <c r="E2923" s="30"/>
    </row>
    <row r="2924" spans="4:9" x14ac:dyDescent="0.2">
      <c r="D2924" s="30"/>
      <c r="E2924" s="30"/>
      <c r="I2924" s="30"/>
    </row>
    <row r="2925" spans="4:9" x14ac:dyDescent="0.2">
      <c r="D2925" s="30"/>
      <c r="E2925" s="30"/>
    </row>
    <row r="2926" spans="4:9" x14ac:dyDescent="0.2">
      <c r="D2926" s="30"/>
      <c r="E2926" s="30"/>
    </row>
    <row r="2927" spans="4:9" x14ac:dyDescent="0.2">
      <c r="D2927" s="30"/>
      <c r="E2927" s="30"/>
    </row>
    <row r="2928" spans="4:9" x14ac:dyDescent="0.2">
      <c r="D2928" s="30"/>
      <c r="E2928" s="30"/>
    </row>
    <row r="2929" spans="4:9" x14ac:dyDescent="0.2">
      <c r="D2929" s="30"/>
      <c r="E2929" s="30"/>
      <c r="I2929" s="30"/>
    </row>
    <row r="2930" spans="4:9" x14ac:dyDescent="0.2">
      <c r="D2930" s="30"/>
      <c r="E2930" s="30"/>
    </row>
    <row r="2931" spans="4:9" x14ac:dyDescent="0.2">
      <c r="D2931" s="30"/>
      <c r="E2931" s="30"/>
      <c r="I2931" s="30"/>
    </row>
    <row r="2932" spans="4:9" x14ac:dyDescent="0.2">
      <c r="D2932" s="30"/>
      <c r="E2932" s="30"/>
      <c r="I2932" s="30"/>
    </row>
    <row r="2933" spans="4:9" x14ac:dyDescent="0.2">
      <c r="D2933" s="30"/>
      <c r="E2933" s="30"/>
    </row>
    <row r="2934" spans="4:9" x14ac:dyDescent="0.2">
      <c r="D2934" s="30"/>
      <c r="E2934" s="30"/>
      <c r="I2934" s="30"/>
    </row>
    <row r="2935" spans="4:9" x14ac:dyDescent="0.2">
      <c r="D2935" s="30"/>
      <c r="E2935" s="30"/>
    </row>
    <row r="2936" spans="4:9" x14ac:dyDescent="0.2">
      <c r="D2936" s="30"/>
      <c r="E2936" s="30"/>
    </row>
    <row r="2937" spans="4:9" x14ac:dyDescent="0.2">
      <c r="D2937" s="30"/>
      <c r="E2937" s="30"/>
    </row>
    <row r="2938" spans="4:9" x14ac:dyDescent="0.2">
      <c r="D2938" s="30"/>
      <c r="E2938" s="30"/>
    </row>
    <row r="2939" spans="4:9" x14ac:dyDescent="0.2">
      <c r="D2939" s="30"/>
      <c r="E2939" s="30"/>
      <c r="I2939" s="30"/>
    </row>
    <row r="2940" spans="4:9" x14ac:dyDescent="0.2">
      <c r="D2940" s="30"/>
      <c r="E2940" s="30"/>
    </row>
    <row r="2941" spans="4:9" x14ac:dyDescent="0.2">
      <c r="D2941" s="30"/>
      <c r="E2941" s="30"/>
      <c r="I2941" s="30"/>
    </row>
    <row r="2942" spans="4:9" x14ac:dyDescent="0.2">
      <c r="D2942" s="30"/>
      <c r="E2942" s="30"/>
      <c r="I2942" s="30"/>
    </row>
    <row r="2943" spans="4:9" x14ac:dyDescent="0.2">
      <c r="D2943" s="30"/>
      <c r="E2943" s="30"/>
    </row>
    <row r="2944" spans="4:9" x14ac:dyDescent="0.2">
      <c r="D2944" s="30"/>
      <c r="E2944" s="30"/>
      <c r="I2944" s="30"/>
    </row>
    <row r="2945" spans="4:9" x14ac:dyDescent="0.2">
      <c r="D2945" s="30"/>
      <c r="E2945" s="30"/>
    </row>
    <row r="2946" spans="4:9" x14ac:dyDescent="0.2">
      <c r="D2946" s="30"/>
      <c r="E2946" s="30"/>
    </row>
    <row r="2947" spans="4:9" x14ac:dyDescent="0.2">
      <c r="D2947" s="30"/>
      <c r="E2947" s="30"/>
    </row>
    <row r="2948" spans="4:9" x14ac:dyDescent="0.2">
      <c r="D2948" s="30"/>
      <c r="E2948" s="30"/>
    </row>
    <row r="2949" spans="4:9" x14ac:dyDescent="0.2">
      <c r="D2949" s="30"/>
      <c r="E2949" s="30"/>
      <c r="I2949" s="30"/>
    </row>
    <row r="2950" spans="4:9" x14ac:dyDescent="0.2">
      <c r="D2950" s="30"/>
      <c r="E2950" s="30"/>
    </row>
    <row r="2951" spans="4:9" x14ac:dyDescent="0.2">
      <c r="D2951" s="30"/>
      <c r="E2951" s="30"/>
      <c r="I2951" s="30"/>
    </row>
    <row r="2952" spans="4:9" x14ac:dyDescent="0.2">
      <c r="D2952" s="30"/>
      <c r="E2952" s="30"/>
      <c r="I2952" s="30"/>
    </row>
    <row r="2953" spans="4:9" x14ac:dyDescent="0.2">
      <c r="D2953" s="30"/>
      <c r="E2953" s="30"/>
      <c r="I2953" s="30"/>
    </row>
    <row r="2954" spans="4:9" x14ac:dyDescent="0.2">
      <c r="D2954" s="30"/>
      <c r="E2954" s="30"/>
      <c r="I2954" s="30"/>
    </row>
    <row r="2955" spans="4:9" x14ac:dyDescent="0.2">
      <c r="D2955" s="30"/>
      <c r="E2955" s="30"/>
      <c r="I2955" s="30"/>
    </row>
    <row r="2956" spans="4:9" x14ac:dyDescent="0.2">
      <c r="D2956" s="30"/>
      <c r="E2956" s="30"/>
      <c r="I2956" s="30"/>
    </row>
    <row r="2957" spans="4:9" x14ac:dyDescent="0.2">
      <c r="D2957" s="30"/>
      <c r="E2957" s="30"/>
      <c r="I2957" s="30"/>
    </row>
    <row r="2958" spans="4:9" x14ac:dyDescent="0.2">
      <c r="D2958" s="30"/>
      <c r="E2958" s="30"/>
      <c r="I2958" s="30"/>
    </row>
    <row r="2959" spans="4:9" x14ac:dyDescent="0.2">
      <c r="D2959" s="30"/>
      <c r="E2959" s="30"/>
      <c r="I2959" s="30"/>
    </row>
    <row r="2960" spans="4:9" x14ac:dyDescent="0.2">
      <c r="D2960" s="30"/>
      <c r="E2960" s="30"/>
      <c r="I2960" s="30"/>
    </row>
    <row r="2961" spans="4:9" x14ac:dyDescent="0.2">
      <c r="D2961" s="30"/>
      <c r="E2961" s="30"/>
      <c r="I2961" s="30"/>
    </row>
    <row r="2962" spans="4:9" x14ac:dyDescent="0.2">
      <c r="D2962" s="30"/>
      <c r="E2962" s="30"/>
      <c r="I2962" s="30"/>
    </row>
    <row r="2963" spans="4:9" x14ac:dyDescent="0.2">
      <c r="D2963" s="30"/>
      <c r="E2963" s="30"/>
      <c r="I2963" s="30"/>
    </row>
    <row r="2964" spans="4:9" x14ac:dyDescent="0.2">
      <c r="D2964" s="30"/>
      <c r="E2964" s="30"/>
      <c r="I2964" s="30"/>
    </row>
    <row r="2965" spans="4:9" x14ac:dyDescent="0.2">
      <c r="D2965" s="30"/>
      <c r="E2965" s="30"/>
    </row>
    <row r="2966" spans="4:9" x14ac:dyDescent="0.2">
      <c r="D2966" s="30"/>
      <c r="E2966" s="30"/>
    </row>
    <row r="2967" spans="4:9" x14ac:dyDescent="0.2">
      <c r="D2967" s="30"/>
      <c r="E2967" s="30"/>
    </row>
    <row r="2968" spans="4:9" x14ac:dyDescent="0.2">
      <c r="D2968" s="30"/>
      <c r="E2968" s="30"/>
    </row>
    <row r="2969" spans="4:9" x14ac:dyDescent="0.2">
      <c r="D2969" s="30"/>
      <c r="E2969" s="30"/>
      <c r="I2969" s="30"/>
    </row>
    <row r="2970" spans="4:9" x14ac:dyDescent="0.2">
      <c r="D2970" s="30"/>
      <c r="E2970" s="30"/>
    </row>
    <row r="2971" spans="4:9" x14ac:dyDescent="0.2">
      <c r="D2971" s="30"/>
      <c r="E2971" s="30"/>
      <c r="I2971" s="30"/>
    </row>
    <row r="2972" spans="4:9" x14ac:dyDescent="0.2">
      <c r="D2972" s="30"/>
      <c r="E2972" s="30"/>
      <c r="I2972" s="30"/>
    </row>
    <row r="2973" spans="4:9" x14ac:dyDescent="0.2">
      <c r="D2973" s="30"/>
      <c r="E2973" s="30"/>
    </row>
    <row r="2974" spans="4:9" x14ac:dyDescent="0.2">
      <c r="D2974" s="30"/>
      <c r="E2974" s="30"/>
      <c r="I2974" s="30"/>
    </row>
    <row r="2975" spans="4:9" x14ac:dyDescent="0.2">
      <c r="D2975" s="30"/>
      <c r="E2975" s="30"/>
    </row>
    <row r="2976" spans="4:9" x14ac:dyDescent="0.2">
      <c r="D2976" s="30"/>
      <c r="E2976" s="30"/>
    </row>
    <row r="2977" spans="4:9" x14ac:dyDescent="0.2">
      <c r="D2977" s="30"/>
      <c r="E2977" s="30"/>
    </row>
    <row r="2978" spans="4:9" x14ac:dyDescent="0.2">
      <c r="D2978" s="30"/>
      <c r="E2978" s="30"/>
    </row>
    <row r="2979" spans="4:9" x14ac:dyDescent="0.2">
      <c r="D2979" s="30"/>
      <c r="E2979" s="30"/>
      <c r="I2979" s="30"/>
    </row>
    <row r="2980" spans="4:9" x14ac:dyDescent="0.2">
      <c r="D2980" s="30"/>
      <c r="E2980" s="30"/>
    </row>
    <row r="2981" spans="4:9" x14ac:dyDescent="0.2">
      <c r="D2981" s="30"/>
      <c r="E2981" s="30"/>
      <c r="I2981" s="30"/>
    </row>
    <row r="2982" spans="4:9" x14ac:dyDescent="0.2">
      <c r="D2982" s="30"/>
      <c r="E2982" s="30"/>
      <c r="I2982" s="30"/>
    </row>
    <row r="2983" spans="4:9" x14ac:dyDescent="0.2">
      <c r="D2983" s="30"/>
      <c r="E2983" s="30"/>
    </row>
    <row r="2984" spans="4:9" x14ac:dyDescent="0.2">
      <c r="D2984" s="30"/>
      <c r="E2984" s="30"/>
      <c r="I2984" s="30"/>
    </row>
    <row r="2985" spans="4:9" x14ac:dyDescent="0.2">
      <c r="D2985" s="30"/>
      <c r="E2985" s="30"/>
      <c r="I2985" s="30"/>
    </row>
    <row r="2986" spans="4:9" x14ac:dyDescent="0.2">
      <c r="D2986" s="30"/>
      <c r="E2986" s="30"/>
      <c r="I2986" s="30"/>
    </row>
    <row r="2987" spans="4:9" x14ac:dyDescent="0.2">
      <c r="D2987" s="30"/>
      <c r="E2987" s="30"/>
      <c r="I2987" s="30"/>
    </row>
    <row r="2988" spans="4:9" x14ac:dyDescent="0.2">
      <c r="D2988" s="30"/>
      <c r="E2988" s="30"/>
      <c r="I2988" s="30"/>
    </row>
    <row r="2989" spans="4:9" x14ac:dyDescent="0.2">
      <c r="D2989" s="30"/>
      <c r="E2989" s="30"/>
      <c r="I2989" s="30"/>
    </row>
    <row r="2990" spans="4:9" x14ac:dyDescent="0.2">
      <c r="D2990" s="30"/>
      <c r="E2990" s="30"/>
      <c r="I2990" s="30"/>
    </row>
    <row r="2991" spans="4:9" x14ac:dyDescent="0.2">
      <c r="D2991" s="30"/>
      <c r="E2991" s="30"/>
      <c r="I2991" s="30"/>
    </row>
    <row r="2992" spans="4:9" x14ac:dyDescent="0.2">
      <c r="D2992" s="30"/>
      <c r="E2992" s="30"/>
      <c r="I2992" s="30"/>
    </row>
    <row r="2993" spans="4:9" x14ac:dyDescent="0.2">
      <c r="D2993" s="30"/>
      <c r="E2993" s="30"/>
      <c r="I2993" s="30"/>
    </row>
    <row r="2994" spans="4:9" x14ac:dyDescent="0.2">
      <c r="D2994" s="30"/>
      <c r="E2994" s="30"/>
      <c r="I2994" s="30"/>
    </row>
    <row r="2995" spans="4:9" x14ac:dyDescent="0.2">
      <c r="D2995" s="30"/>
      <c r="E2995" s="30"/>
    </row>
    <row r="2996" spans="4:9" x14ac:dyDescent="0.2">
      <c r="D2996" s="30"/>
      <c r="E2996" s="30"/>
    </row>
    <row r="2997" spans="4:9" x14ac:dyDescent="0.2">
      <c r="D2997" s="30"/>
      <c r="E2997" s="30"/>
    </row>
    <row r="2998" spans="4:9" x14ac:dyDescent="0.2">
      <c r="D2998" s="30"/>
      <c r="E2998" s="30"/>
    </row>
    <row r="2999" spans="4:9" x14ac:dyDescent="0.2">
      <c r="D2999" s="30"/>
      <c r="E2999" s="30"/>
      <c r="I2999" s="30"/>
    </row>
    <row r="3000" spans="4:9" x14ac:dyDescent="0.2">
      <c r="D3000" s="30"/>
      <c r="E3000" s="30"/>
    </row>
    <row r="3001" spans="4:9" x14ac:dyDescent="0.2">
      <c r="D3001" s="30"/>
      <c r="E3001" s="30"/>
      <c r="I3001" s="30"/>
    </row>
    <row r="3002" spans="4:9" x14ac:dyDescent="0.2">
      <c r="D3002" s="30"/>
      <c r="E3002" s="30"/>
      <c r="I3002" s="30"/>
    </row>
    <row r="3003" spans="4:9" x14ac:dyDescent="0.2">
      <c r="D3003" s="30"/>
      <c r="E3003" s="30"/>
    </row>
    <row r="3004" spans="4:9" x14ac:dyDescent="0.2">
      <c r="D3004" s="30"/>
      <c r="E3004" s="30"/>
      <c r="I3004" s="30"/>
    </row>
    <row r="3005" spans="4:9" x14ac:dyDescent="0.2">
      <c r="D3005" s="30"/>
      <c r="E3005" s="30"/>
    </row>
    <row r="3006" spans="4:9" x14ac:dyDescent="0.2">
      <c r="D3006" s="30"/>
      <c r="E3006" s="30"/>
    </row>
    <row r="3007" spans="4:9" x14ac:dyDescent="0.2">
      <c r="D3007" s="30"/>
      <c r="E3007" s="30"/>
    </row>
    <row r="3008" spans="4:9" x14ac:dyDescent="0.2">
      <c r="D3008" s="30"/>
      <c r="E3008" s="30"/>
    </row>
    <row r="3009" spans="4:9" x14ac:dyDescent="0.2">
      <c r="D3009" s="30"/>
      <c r="E3009" s="30"/>
      <c r="I3009" s="30"/>
    </row>
    <row r="3010" spans="4:9" x14ac:dyDescent="0.2">
      <c r="D3010" s="30"/>
      <c r="E3010" s="30"/>
    </row>
    <row r="3011" spans="4:9" x14ac:dyDescent="0.2">
      <c r="D3011" s="30"/>
      <c r="E3011" s="30"/>
      <c r="I3011" s="30"/>
    </row>
    <row r="3012" spans="4:9" x14ac:dyDescent="0.2">
      <c r="D3012" s="30"/>
      <c r="E3012" s="30"/>
      <c r="I3012" s="30"/>
    </row>
    <row r="3013" spans="4:9" x14ac:dyDescent="0.2">
      <c r="D3013" s="30"/>
      <c r="E3013" s="30"/>
      <c r="I3013" s="30"/>
    </row>
    <row r="3014" spans="4:9" x14ac:dyDescent="0.2">
      <c r="D3014" s="30"/>
      <c r="E3014" s="30"/>
      <c r="I3014" s="30"/>
    </row>
    <row r="3015" spans="4:9" x14ac:dyDescent="0.2">
      <c r="D3015" s="30"/>
      <c r="E3015" s="30"/>
      <c r="I3015" s="30"/>
    </row>
    <row r="3016" spans="4:9" x14ac:dyDescent="0.2">
      <c r="D3016" s="30"/>
      <c r="E3016" s="30"/>
      <c r="I3016" s="30"/>
    </row>
    <row r="3017" spans="4:9" x14ac:dyDescent="0.2">
      <c r="D3017" s="30"/>
      <c r="E3017" s="30"/>
      <c r="I3017" s="30"/>
    </row>
    <row r="3018" spans="4:9" x14ac:dyDescent="0.2">
      <c r="D3018" s="30"/>
      <c r="E3018" s="30"/>
      <c r="I3018" s="30"/>
    </row>
    <row r="3019" spans="4:9" x14ac:dyDescent="0.2">
      <c r="D3019" s="30"/>
      <c r="E3019" s="30"/>
      <c r="I3019" s="30"/>
    </row>
    <row r="3020" spans="4:9" x14ac:dyDescent="0.2">
      <c r="D3020" s="30"/>
      <c r="E3020" s="30"/>
      <c r="I3020" s="30"/>
    </row>
    <row r="3021" spans="4:9" x14ac:dyDescent="0.2">
      <c r="D3021" s="30"/>
      <c r="E3021" s="30"/>
      <c r="I3021" s="30"/>
    </row>
    <row r="3022" spans="4:9" x14ac:dyDescent="0.2">
      <c r="D3022" s="30"/>
      <c r="E3022" s="30"/>
      <c r="I3022" s="30"/>
    </row>
    <row r="3023" spans="4:9" x14ac:dyDescent="0.2">
      <c r="D3023" s="30"/>
      <c r="E3023" s="30"/>
    </row>
    <row r="3024" spans="4:9" x14ac:dyDescent="0.2">
      <c r="D3024" s="30"/>
      <c r="E3024" s="30"/>
      <c r="I3024" s="30"/>
    </row>
    <row r="3025" spans="4:9" x14ac:dyDescent="0.2">
      <c r="D3025" s="30"/>
      <c r="E3025" s="30"/>
      <c r="I3025" s="30"/>
    </row>
    <row r="3026" spans="4:9" x14ac:dyDescent="0.2">
      <c r="D3026" s="30"/>
      <c r="E3026" s="30"/>
      <c r="I3026" s="30"/>
    </row>
    <row r="3027" spans="4:9" x14ac:dyDescent="0.2">
      <c r="D3027" s="30"/>
      <c r="E3027" s="30"/>
      <c r="I3027" s="30"/>
    </row>
    <row r="3028" spans="4:9" x14ac:dyDescent="0.2">
      <c r="D3028" s="30"/>
      <c r="E3028" s="30"/>
      <c r="I3028" s="30"/>
    </row>
    <row r="3029" spans="4:9" x14ac:dyDescent="0.2">
      <c r="D3029" s="30"/>
      <c r="E3029" s="30"/>
      <c r="I3029" s="30"/>
    </row>
    <row r="3030" spans="4:9" x14ac:dyDescent="0.2">
      <c r="D3030" s="30"/>
      <c r="E3030" s="30"/>
      <c r="I3030" s="30"/>
    </row>
    <row r="3031" spans="4:9" x14ac:dyDescent="0.2">
      <c r="D3031" s="30"/>
      <c r="E3031" s="30"/>
      <c r="I3031" s="30"/>
    </row>
    <row r="3032" spans="4:9" x14ac:dyDescent="0.2">
      <c r="D3032" s="30"/>
      <c r="E3032" s="30"/>
      <c r="I3032" s="30"/>
    </row>
    <row r="3033" spans="4:9" x14ac:dyDescent="0.2">
      <c r="D3033" s="30"/>
      <c r="E3033" s="30"/>
      <c r="I3033" s="30"/>
    </row>
    <row r="3034" spans="4:9" x14ac:dyDescent="0.2">
      <c r="D3034" s="30"/>
      <c r="E3034" s="30"/>
      <c r="I3034" s="30"/>
    </row>
    <row r="3035" spans="4:9" x14ac:dyDescent="0.2">
      <c r="D3035" s="30"/>
      <c r="E3035" s="30"/>
    </row>
    <row r="3036" spans="4:9" x14ac:dyDescent="0.2">
      <c r="D3036" s="30"/>
      <c r="E3036" s="30"/>
    </row>
    <row r="3037" spans="4:9" x14ac:dyDescent="0.2">
      <c r="D3037" s="30"/>
      <c r="E3037" s="30"/>
    </row>
    <row r="3038" spans="4:9" x14ac:dyDescent="0.2">
      <c r="D3038" s="30"/>
      <c r="E3038" s="30"/>
    </row>
    <row r="3039" spans="4:9" x14ac:dyDescent="0.2">
      <c r="D3039" s="30"/>
      <c r="E3039" s="30"/>
      <c r="I3039" s="30"/>
    </row>
    <row r="3040" spans="4:9" x14ac:dyDescent="0.2">
      <c r="D3040" s="30"/>
      <c r="E3040" s="30"/>
    </row>
    <row r="3041" spans="4:9" x14ac:dyDescent="0.2">
      <c r="D3041" s="30"/>
      <c r="E3041" s="30"/>
      <c r="I3041" s="30"/>
    </row>
    <row r="3042" spans="4:9" x14ac:dyDescent="0.2">
      <c r="D3042" s="30"/>
      <c r="E3042" s="30"/>
      <c r="I3042" s="30"/>
    </row>
    <row r="3043" spans="4:9" x14ac:dyDescent="0.2">
      <c r="D3043" s="30"/>
      <c r="E3043" s="30"/>
    </row>
    <row r="3044" spans="4:9" x14ac:dyDescent="0.2">
      <c r="D3044" s="30"/>
      <c r="E3044" s="30"/>
      <c r="I3044" s="30"/>
    </row>
    <row r="3045" spans="4:9" x14ac:dyDescent="0.2">
      <c r="D3045" s="30"/>
      <c r="E3045" s="30"/>
    </row>
    <row r="3046" spans="4:9" x14ac:dyDescent="0.2">
      <c r="D3046" s="30"/>
      <c r="E3046" s="30"/>
    </row>
    <row r="3047" spans="4:9" x14ac:dyDescent="0.2">
      <c r="D3047" s="30"/>
      <c r="E3047" s="30"/>
    </row>
    <row r="3048" spans="4:9" x14ac:dyDescent="0.2">
      <c r="D3048" s="30"/>
      <c r="E3048" s="30"/>
    </row>
    <row r="3049" spans="4:9" x14ac:dyDescent="0.2">
      <c r="D3049" s="30"/>
      <c r="E3049" s="30"/>
      <c r="I3049" s="30"/>
    </row>
    <row r="3050" spans="4:9" x14ac:dyDescent="0.2">
      <c r="D3050" s="30"/>
      <c r="E3050" s="30"/>
    </row>
    <row r="3051" spans="4:9" x14ac:dyDescent="0.2">
      <c r="D3051" s="30"/>
      <c r="E3051" s="30"/>
      <c r="I3051" s="30"/>
    </row>
    <row r="3052" spans="4:9" x14ac:dyDescent="0.2">
      <c r="D3052" s="30"/>
      <c r="E3052" s="30"/>
      <c r="I3052" s="30"/>
    </row>
    <row r="3053" spans="4:9" x14ac:dyDescent="0.2">
      <c r="D3053" s="30"/>
      <c r="E3053" s="30"/>
    </row>
    <row r="3054" spans="4:9" x14ac:dyDescent="0.2">
      <c r="D3054" s="30"/>
      <c r="E3054" s="30"/>
      <c r="I3054" s="30"/>
    </row>
    <row r="3055" spans="4:9" x14ac:dyDescent="0.2">
      <c r="D3055" s="30"/>
      <c r="E3055" s="30"/>
    </row>
    <row r="3056" spans="4:9" x14ac:dyDescent="0.2">
      <c r="D3056" s="30"/>
      <c r="E3056" s="30"/>
    </row>
    <row r="3057" spans="4:9" x14ac:dyDescent="0.2">
      <c r="D3057" s="30"/>
      <c r="E3057" s="30"/>
    </row>
    <row r="3058" spans="4:9" x14ac:dyDescent="0.2">
      <c r="D3058" s="30"/>
      <c r="E3058" s="30"/>
    </row>
    <row r="3059" spans="4:9" x14ac:dyDescent="0.2">
      <c r="D3059" s="30"/>
      <c r="E3059" s="30"/>
      <c r="I3059" s="30"/>
    </row>
    <row r="3060" spans="4:9" x14ac:dyDescent="0.2">
      <c r="D3060" s="30"/>
      <c r="E3060" s="30"/>
    </row>
    <row r="3061" spans="4:9" x14ac:dyDescent="0.2">
      <c r="D3061" s="30"/>
      <c r="E3061" s="30"/>
      <c r="I3061" s="30"/>
    </row>
    <row r="3062" spans="4:9" x14ac:dyDescent="0.2">
      <c r="D3062" s="30"/>
      <c r="E3062" s="30"/>
      <c r="I3062" s="30"/>
    </row>
    <row r="3063" spans="4:9" x14ac:dyDescent="0.2">
      <c r="D3063" s="30"/>
      <c r="E3063" s="30"/>
    </row>
    <row r="3064" spans="4:9" x14ac:dyDescent="0.2">
      <c r="D3064" s="30"/>
      <c r="E3064" s="30"/>
      <c r="I3064" s="30"/>
    </row>
    <row r="3065" spans="4:9" x14ac:dyDescent="0.2">
      <c r="D3065" s="30"/>
      <c r="E3065" s="30"/>
    </row>
    <row r="3066" spans="4:9" x14ac:dyDescent="0.2">
      <c r="D3066" s="30"/>
      <c r="E3066" s="30"/>
    </row>
    <row r="3067" spans="4:9" x14ac:dyDescent="0.2">
      <c r="D3067" s="30"/>
      <c r="E3067" s="30"/>
    </row>
    <row r="3068" spans="4:9" x14ac:dyDescent="0.2">
      <c r="D3068" s="30"/>
      <c r="E3068" s="30"/>
    </row>
    <row r="3069" spans="4:9" x14ac:dyDescent="0.2">
      <c r="D3069" s="30"/>
      <c r="E3069" s="30"/>
      <c r="I3069" s="30"/>
    </row>
    <row r="3070" spans="4:9" x14ac:dyDescent="0.2">
      <c r="D3070" s="30"/>
      <c r="E3070" s="30"/>
    </row>
    <row r="3071" spans="4:9" x14ac:dyDescent="0.2">
      <c r="D3071" s="30"/>
      <c r="E3071" s="30"/>
      <c r="I3071" s="30"/>
    </row>
    <row r="3072" spans="4:9" x14ac:dyDescent="0.2">
      <c r="D3072" s="30"/>
      <c r="E3072" s="30"/>
      <c r="I3072" s="30"/>
    </row>
    <row r="3073" spans="4:9" x14ac:dyDescent="0.2">
      <c r="D3073" s="30"/>
      <c r="E3073" s="30"/>
    </row>
    <row r="3074" spans="4:9" x14ac:dyDescent="0.2">
      <c r="D3074" s="30"/>
      <c r="E3074" s="30"/>
      <c r="I3074" s="30"/>
    </row>
    <row r="3075" spans="4:9" x14ac:dyDescent="0.2">
      <c r="D3075" s="30"/>
      <c r="E3075" s="30"/>
    </row>
    <row r="3076" spans="4:9" x14ac:dyDescent="0.2">
      <c r="D3076" s="30"/>
      <c r="E3076" s="30"/>
    </row>
    <row r="3077" spans="4:9" x14ac:dyDescent="0.2">
      <c r="D3077" s="30"/>
      <c r="E3077" s="30"/>
    </row>
    <row r="3078" spans="4:9" x14ac:dyDescent="0.2">
      <c r="D3078" s="30"/>
      <c r="E3078" s="30"/>
    </row>
    <row r="3079" spans="4:9" x14ac:dyDescent="0.2">
      <c r="D3079" s="30"/>
      <c r="E3079" s="30"/>
      <c r="I3079" s="30"/>
    </row>
    <row r="3080" spans="4:9" x14ac:dyDescent="0.2">
      <c r="D3080" s="30"/>
      <c r="E3080" s="30"/>
    </row>
    <row r="3081" spans="4:9" x14ac:dyDescent="0.2">
      <c r="D3081" s="30"/>
      <c r="E3081" s="30"/>
      <c r="I3081" s="30"/>
    </row>
    <row r="3082" spans="4:9" x14ac:dyDescent="0.2">
      <c r="D3082" s="30"/>
      <c r="E3082" s="30"/>
      <c r="I3082" s="30"/>
    </row>
    <row r="3083" spans="4:9" x14ac:dyDescent="0.2">
      <c r="D3083" s="30"/>
      <c r="E3083" s="30"/>
      <c r="I3083" s="30"/>
    </row>
    <row r="3084" spans="4:9" x14ac:dyDescent="0.2">
      <c r="D3084" s="30"/>
      <c r="E3084" s="30"/>
      <c r="I3084" s="30"/>
    </row>
    <row r="3085" spans="4:9" x14ac:dyDescent="0.2">
      <c r="D3085" s="30"/>
      <c r="E3085" s="30"/>
      <c r="I3085" s="30"/>
    </row>
    <row r="3086" spans="4:9" x14ac:dyDescent="0.2">
      <c r="D3086" s="30"/>
      <c r="E3086" s="30"/>
      <c r="I3086" s="30"/>
    </row>
    <row r="3087" spans="4:9" x14ac:dyDescent="0.2">
      <c r="D3087" s="30"/>
      <c r="E3087" s="30"/>
      <c r="I3087" s="30"/>
    </row>
    <row r="3088" spans="4:9" x14ac:dyDescent="0.2">
      <c r="D3088" s="30"/>
      <c r="E3088" s="30"/>
      <c r="I3088" s="30"/>
    </row>
    <row r="3089" spans="4:9" x14ac:dyDescent="0.2">
      <c r="D3089" s="30"/>
      <c r="E3089" s="30"/>
      <c r="I3089" s="30"/>
    </row>
    <row r="3090" spans="4:9" x14ac:dyDescent="0.2">
      <c r="D3090" s="30"/>
      <c r="E3090" s="30"/>
      <c r="I3090" s="30"/>
    </row>
    <row r="3091" spans="4:9" x14ac:dyDescent="0.2">
      <c r="D3091" s="30"/>
      <c r="E3091" s="30"/>
      <c r="I3091" s="30"/>
    </row>
    <row r="3092" spans="4:9" x14ac:dyDescent="0.2">
      <c r="D3092" s="30"/>
      <c r="E3092" s="30"/>
      <c r="I3092" s="30"/>
    </row>
    <row r="3093" spans="4:9" x14ac:dyDescent="0.2">
      <c r="D3093" s="30"/>
      <c r="E3093" s="30"/>
    </row>
    <row r="3094" spans="4:9" x14ac:dyDescent="0.2">
      <c r="D3094" s="30"/>
      <c r="E3094" s="30"/>
      <c r="I3094" s="30"/>
    </row>
    <row r="3095" spans="4:9" x14ac:dyDescent="0.2">
      <c r="D3095" s="30"/>
      <c r="E3095" s="30"/>
      <c r="I3095" s="30"/>
    </row>
    <row r="3096" spans="4:9" x14ac:dyDescent="0.2">
      <c r="D3096" s="30"/>
      <c r="E3096" s="30"/>
      <c r="I3096" s="30"/>
    </row>
    <row r="3097" spans="4:9" x14ac:dyDescent="0.2">
      <c r="D3097" s="30"/>
      <c r="E3097" s="30"/>
      <c r="I3097" s="30"/>
    </row>
    <row r="3098" spans="4:9" x14ac:dyDescent="0.2">
      <c r="D3098" s="30"/>
      <c r="E3098" s="30"/>
      <c r="I3098" s="30"/>
    </row>
    <row r="3099" spans="4:9" x14ac:dyDescent="0.2">
      <c r="D3099" s="30"/>
      <c r="E3099" s="30"/>
      <c r="I3099" s="30"/>
    </row>
    <row r="3100" spans="4:9" x14ac:dyDescent="0.2">
      <c r="D3100" s="30"/>
      <c r="E3100" s="30"/>
      <c r="I3100" s="30"/>
    </row>
    <row r="3101" spans="4:9" x14ac:dyDescent="0.2">
      <c r="D3101" s="30"/>
      <c r="E3101" s="30"/>
      <c r="I3101" s="30"/>
    </row>
    <row r="3102" spans="4:9" x14ac:dyDescent="0.2">
      <c r="D3102" s="30"/>
      <c r="E3102" s="30"/>
      <c r="I3102" s="30"/>
    </row>
    <row r="3103" spans="4:9" x14ac:dyDescent="0.2">
      <c r="D3103" s="30"/>
      <c r="E3103" s="30"/>
      <c r="I3103" s="30"/>
    </row>
    <row r="3104" spans="4:9" x14ac:dyDescent="0.2">
      <c r="D3104" s="30"/>
      <c r="E3104" s="30"/>
      <c r="I3104" s="30"/>
    </row>
    <row r="3105" spans="4:9" x14ac:dyDescent="0.2">
      <c r="D3105" s="30"/>
      <c r="E3105" s="30"/>
    </row>
    <row r="3106" spans="4:9" x14ac:dyDescent="0.2">
      <c r="D3106" s="30"/>
      <c r="E3106" s="30"/>
    </row>
    <row r="3107" spans="4:9" x14ac:dyDescent="0.2">
      <c r="D3107" s="30"/>
      <c r="E3107" s="30"/>
    </row>
    <row r="3108" spans="4:9" x14ac:dyDescent="0.2">
      <c r="D3108" s="30"/>
      <c r="E3108" s="30"/>
    </row>
    <row r="3109" spans="4:9" x14ac:dyDescent="0.2">
      <c r="D3109" s="30"/>
      <c r="E3109" s="30"/>
      <c r="I3109" s="30"/>
    </row>
    <row r="3110" spans="4:9" x14ac:dyDescent="0.2">
      <c r="D3110" s="30"/>
      <c r="E3110" s="30"/>
    </row>
    <row r="3111" spans="4:9" x14ac:dyDescent="0.2">
      <c r="D3111" s="30"/>
      <c r="E3111" s="30"/>
      <c r="I3111" s="30"/>
    </row>
    <row r="3112" spans="4:9" x14ac:dyDescent="0.2">
      <c r="D3112" s="30"/>
      <c r="E3112" s="30"/>
      <c r="I3112" s="30"/>
    </row>
    <row r="3113" spans="4:9" x14ac:dyDescent="0.2">
      <c r="D3113" s="30"/>
      <c r="E3113" s="30"/>
    </row>
    <row r="3114" spans="4:9" x14ac:dyDescent="0.2">
      <c r="D3114" s="30"/>
      <c r="E3114" s="30"/>
      <c r="I3114" s="30"/>
    </row>
    <row r="3115" spans="4:9" x14ac:dyDescent="0.2">
      <c r="D3115" s="30"/>
      <c r="E3115" s="30"/>
    </row>
    <row r="3116" spans="4:9" x14ac:dyDescent="0.2">
      <c r="D3116" s="30"/>
      <c r="E3116" s="30"/>
    </row>
    <row r="3117" spans="4:9" x14ac:dyDescent="0.2">
      <c r="D3117" s="30"/>
      <c r="E3117" s="30"/>
    </row>
    <row r="3118" spans="4:9" x14ac:dyDescent="0.2">
      <c r="D3118" s="30"/>
      <c r="E3118" s="30"/>
    </row>
    <row r="3119" spans="4:9" x14ac:dyDescent="0.2">
      <c r="D3119" s="30"/>
      <c r="E3119" s="30"/>
      <c r="I3119" s="30"/>
    </row>
    <row r="3120" spans="4:9" x14ac:dyDescent="0.2">
      <c r="D3120" s="30"/>
      <c r="E3120" s="30"/>
    </row>
    <row r="3121" spans="4:9" x14ac:dyDescent="0.2">
      <c r="D3121" s="30"/>
      <c r="E3121" s="30"/>
      <c r="I3121" s="30"/>
    </row>
    <row r="3122" spans="4:9" x14ac:dyDescent="0.2">
      <c r="D3122" s="30"/>
      <c r="E3122" s="30"/>
      <c r="I3122" s="30"/>
    </row>
    <row r="3123" spans="4:9" x14ac:dyDescent="0.2">
      <c r="D3123" s="30"/>
      <c r="E3123" s="30"/>
    </row>
    <row r="3124" spans="4:9" x14ac:dyDescent="0.2">
      <c r="D3124" s="30"/>
      <c r="E3124" s="30"/>
      <c r="I3124" s="30"/>
    </row>
    <row r="3125" spans="4:9" x14ac:dyDescent="0.2">
      <c r="D3125" s="30"/>
      <c r="E3125" s="30"/>
    </row>
    <row r="3126" spans="4:9" x14ac:dyDescent="0.2">
      <c r="D3126" s="30"/>
      <c r="E3126" s="30"/>
    </row>
    <row r="3127" spans="4:9" x14ac:dyDescent="0.2">
      <c r="D3127" s="30"/>
      <c r="E3127" s="30"/>
    </row>
    <row r="3128" spans="4:9" x14ac:dyDescent="0.2">
      <c r="D3128" s="30"/>
      <c r="E3128" s="30"/>
    </row>
    <row r="3129" spans="4:9" x14ac:dyDescent="0.2">
      <c r="D3129" s="30"/>
      <c r="E3129" s="30"/>
      <c r="I3129" s="30"/>
    </row>
    <row r="3130" spans="4:9" x14ac:dyDescent="0.2">
      <c r="D3130" s="30"/>
      <c r="E3130" s="30"/>
    </row>
    <row r="3131" spans="4:9" x14ac:dyDescent="0.2">
      <c r="D3131" s="30"/>
      <c r="E3131" s="30"/>
      <c r="I3131" s="30"/>
    </row>
    <row r="3132" spans="4:9" x14ac:dyDescent="0.2">
      <c r="D3132" s="30"/>
      <c r="E3132" s="30"/>
      <c r="I3132" s="30"/>
    </row>
    <row r="3133" spans="4:9" x14ac:dyDescent="0.2">
      <c r="D3133" s="30"/>
      <c r="E3133" s="30"/>
    </row>
    <row r="3134" spans="4:9" x14ac:dyDescent="0.2">
      <c r="D3134" s="30"/>
      <c r="E3134" s="30"/>
      <c r="I3134" s="30"/>
    </row>
    <row r="3135" spans="4:9" x14ac:dyDescent="0.2">
      <c r="D3135" s="30"/>
      <c r="E3135" s="30"/>
      <c r="I3135" s="30"/>
    </row>
    <row r="3136" spans="4:9" x14ac:dyDescent="0.2">
      <c r="D3136" s="30"/>
      <c r="E3136" s="30"/>
      <c r="I3136" s="30"/>
    </row>
    <row r="3137" spans="4:9" x14ac:dyDescent="0.2">
      <c r="D3137" s="30"/>
      <c r="E3137" s="30"/>
      <c r="I3137" s="30"/>
    </row>
    <row r="3138" spans="4:9" x14ac:dyDescent="0.2">
      <c r="D3138" s="30"/>
      <c r="E3138" s="30"/>
      <c r="I3138" s="30"/>
    </row>
    <row r="3139" spans="4:9" x14ac:dyDescent="0.2">
      <c r="D3139" s="30"/>
      <c r="E3139" s="30"/>
      <c r="I3139" s="30"/>
    </row>
    <row r="3140" spans="4:9" x14ac:dyDescent="0.2">
      <c r="D3140" s="30"/>
      <c r="E3140" s="30"/>
      <c r="I3140" s="30"/>
    </row>
    <row r="3141" spans="4:9" x14ac:dyDescent="0.2">
      <c r="D3141" s="30"/>
      <c r="E3141" s="30"/>
      <c r="I3141" s="30"/>
    </row>
    <row r="3142" spans="4:9" x14ac:dyDescent="0.2">
      <c r="D3142" s="30"/>
      <c r="E3142" s="30"/>
      <c r="I3142" s="30"/>
    </row>
    <row r="3143" spans="4:9" x14ac:dyDescent="0.2">
      <c r="D3143" s="30"/>
      <c r="E3143" s="30"/>
      <c r="I3143" s="30"/>
    </row>
    <row r="3144" spans="4:9" x14ac:dyDescent="0.2">
      <c r="D3144" s="30"/>
      <c r="E3144" s="30"/>
      <c r="I3144" s="30"/>
    </row>
    <row r="3145" spans="4:9" x14ac:dyDescent="0.2">
      <c r="D3145" s="30"/>
      <c r="E3145" s="30"/>
      <c r="I3145" s="30"/>
    </row>
    <row r="3146" spans="4:9" x14ac:dyDescent="0.2">
      <c r="D3146" s="30"/>
      <c r="E3146" s="30"/>
      <c r="I3146" s="30"/>
    </row>
    <row r="3147" spans="4:9" x14ac:dyDescent="0.2">
      <c r="D3147" s="30"/>
      <c r="E3147" s="30"/>
      <c r="I3147" s="30"/>
    </row>
    <row r="3148" spans="4:9" x14ac:dyDescent="0.2">
      <c r="D3148" s="30"/>
      <c r="E3148" s="30"/>
      <c r="I3148" s="30"/>
    </row>
    <row r="3149" spans="4:9" x14ac:dyDescent="0.2">
      <c r="D3149" s="30"/>
      <c r="E3149" s="30"/>
      <c r="I3149" s="30"/>
    </row>
    <row r="3150" spans="4:9" x14ac:dyDescent="0.2">
      <c r="D3150" s="30"/>
      <c r="E3150" s="30"/>
      <c r="I3150" s="30"/>
    </row>
    <row r="3151" spans="4:9" x14ac:dyDescent="0.2">
      <c r="D3151" s="30"/>
      <c r="E3151" s="30"/>
      <c r="I3151" s="30"/>
    </row>
    <row r="3152" spans="4:9" x14ac:dyDescent="0.2">
      <c r="D3152" s="30"/>
      <c r="E3152" s="30"/>
      <c r="I3152" s="30"/>
    </row>
    <row r="3153" spans="4:9" x14ac:dyDescent="0.2">
      <c r="D3153" s="30"/>
      <c r="E3153" s="30"/>
      <c r="I3153" s="30"/>
    </row>
    <row r="3154" spans="4:9" x14ac:dyDescent="0.2">
      <c r="D3154" s="30"/>
      <c r="E3154" s="30"/>
      <c r="I3154" s="30"/>
    </row>
    <row r="3155" spans="4:9" x14ac:dyDescent="0.2">
      <c r="D3155" s="30"/>
      <c r="E3155" s="30"/>
    </row>
    <row r="3156" spans="4:9" x14ac:dyDescent="0.2">
      <c r="D3156" s="30"/>
      <c r="E3156" s="30"/>
    </row>
    <row r="3157" spans="4:9" x14ac:dyDescent="0.2">
      <c r="D3157" s="30"/>
      <c r="E3157" s="30"/>
    </row>
    <row r="3158" spans="4:9" x14ac:dyDescent="0.2">
      <c r="D3158" s="30"/>
      <c r="E3158" s="30"/>
    </row>
    <row r="3159" spans="4:9" x14ac:dyDescent="0.2">
      <c r="D3159" s="30"/>
      <c r="E3159" s="30"/>
      <c r="I3159" s="30"/>
    </row>
    <row r="3160" spans="4:9" x14ac:dyDescent="0.2">
      <c r="D3160" s="30"/>
      <c r="E3160" s="30"/>
    </row>
    <row r="3161" spans="4:9" x14ac:dyDescent="0.2">
      <c r="D3161" s="30"/>
      <c r="E3161" s="30"/>
      <c r="I3161" s="30"/>
    </row>
    <row r="3162" spans="4:9" x14ac:dyDescent="0.2">
      <c r="D3162" s="30"/>
      <c r="E3162" s="30"/>
      <c r="I3162" s="30"/>
    </row>
    <row r="3163" spans="4:9" x14ac:dyDescent="0.2">
      <c r="D3163" s="30"/>
      <c r="E3163" s="30"/>
      <c r="I3163" s="30"/>
    </row>
    <row r="3164" spans="4:9" x14ac:dyDescent="0.2">
      <c r="D3164" s="30"/>
      <c r="E3164" s="30"/>
      <c r="I3164" s="30"/>
    </row>
    <row r="3165" spans="4:9" x14ac:dyDescent="0.2">
      <c r="D3165" s="30"/>
      <c r="E3165" s="30"/>
      <c r="I3165" s="30"/>
    </row>
    <row r="3166" spans="4:9" x14ac:dyDescent="0.2">
      <c r="D3166" s="30"/>
      <c r="E3166" s="30"/>
      <c r="I3166" s="30"/>
    </row>
    <row r="3167" spans="4:9" x14ac:dyDescent="0.2">
      <c r="D3167" s="30"/>
      <c r="E3167" s="30"/>
      <c r="I3167" s="30"/>
    </row>
    <row r="3168" spans="4:9" x14ac:dyDescent="0.2">
      <c r="D3168" s="30"/>
      <c r="E3168" s="30"/>
      <c r="I3168" s="30"/>
    </row>
    <row r="3169" spans="4:9" x14ac:dyDescent="0.2">
      <c r="D3169" s="30"/>
      <c r="E3169" s="30"/>
      <c r="I3169" s="30"/>
    </row>
    <row r="3170" spans="4:9" x14ac:dyDescent="0.2">
      <c r="D3170" s="30"/>
      <c r="E3170" s="30"/>
      <c r="I3170" s="30"/>
    </row>
    <row r="3171" spans="4:9" x14ac:dyDescent="0.2">
      <c r="D3171" s="30"/>
      <c r="E3171" s="30"/>
      <c r="I3171" s="30"/>
    </row>
    <row r="3172" spans="4:9" x14ac:dyDescent="0.2">
      <c r="D3172" s="30"/>
      <c r="E3172" s="30"/>
      <c r="I3172" s="30"/>
    </row>
    <row r="3173" spans="4:9" x14ac:dyDescent="0.2">
      <c r="D3173" s="30"/>
      <c r="E3173" s="30"/>
    </row>
    <row r="3174" spans="4:9" x14ac:dyDescent="0.2">
      <c r="D3174" s="30"/>
      <c r="E3174" s="30"/>
      <c r="I3174" s="30"/>
    </row>
    <row r="3175" spans="4:9" x14ac:dyDescent="0.2">
      <c r="D3175" s="30"/>
      <c r="E3175" s="30"/>
    </row>
    <row r="3176" spans="4:9" x14ac:dyDescent="0.2">
      <c r="D3176" s="30"/>
      <c r="E3176" s="30"/>
    </row>
    <row r="3177" spans="4:9" x14ac:dyDescent="0.2">
      <c r="D3177" s="30"/>
      <c r="E3177" s="30"/>
    </row>
    <row r="3178" spans="4:9" x14ac:dyDescent="0.2">
      <c r="D3178" s="30"/>
      <c r="E3178" s="30"/>
    </row>
    <row r="3179" spans="4:9" x14ac:dyDescent="0.2">
      <c r="D3179" s="30"/>
      <c r="E3179" s="30"/>
      <c r="I3179" s="30"/>
    </row>
    <row r="3180" spans="4:9" x14ac:dyDescent="0.2">
      <c r="D3180" s="30"/>
      <c r="E3180" s="30"/>
    </row>
    <row r="3181" spans="4:9" x14ac:dyDescent="0.2">
      <c r="D3181" s="30"/>
      <c r="E3181" s="30"/>
      <c r="I3181" s="30"/>
    </row>
    <row r="3182" spans="4:9" x14ac:dyDescent="0.2">
      <c r="D3182" s="30"/>
      <c r="E3182" s="30"/>
      <c r="I3182" s="30"/>
    </row>
    <row r="3183" spans="4:9" x14ac:dyDescent="0.2">
      <c r="D3183" s="30"/>
      <c r="E3183" s="30"/>
    </row>
    <row r="3184" spans="4:9" x14ac:dyDescent="0.2">
      <c r="D3184" s="30"/>
      <c r="E3184" s="30"/>
      <c r="I3184" s="30"/>
    </row>
    <row r="3185" spans="4:9" x14ac:dyDescent="0.2">
      <c r="D3185" s="30"/>
      <c r="E3185" s="30"/>
      <c r="I3185" s="30"/>
    </row>
    <row r="3186" spans="4:9" x14ac:dyDescent="0.2">
      <c r="D3186" s="30"/>
      <c r="E3186" s="30"/>
      <c r="I3186" s="30"/>
    </row>
    <row r="3187" spans="4:9" x14ac:dyDescent="0.2">
      <c r="D3187" s="30"/>
      <c r="E3187" s="30"/>
      <c r="I3187" s="30"/>
    </row>
    <row r="3188" spans="4:9" x14ac:dyDescent="0.2">
      <c r="D3188" s="30"/>
      <c r="E3188" s="30"/>
      <c r="I3188" s="30"/>
    </row>
    <row r="3189" spans="4:9" x14ac:dyDescent="0.2">
      <c r="D3189" s="30"/>
      <c r="E3189" s="30"/>
      <c r="I3189" s="30"/>
    </row>
    <row r="3190" spans="4:9" x14ac:dyDescent="0.2">
      <c r="D3190" s="30"/>
      <c r="E3190" s="30"/>
      <c r="I3190" s="30"/>
    </row>
    <row r="3191" spans="4:9" x14ac:dyDescent="0.2">
      <c r="D3191" s="30"/>
      <c r="E3191" s="30"/>
      <c r="I3191" s="30"/>
    </row>
    <row r="3192" spans="4:9" x14ac:dyDescent="0.2">
      <c r="D3192" s="30"/>
      <c r="E3192" s="30"/>
      <c r="I3192" s="30"/>
    </row>
    <row r="3193" spans="4:9" x14ac:dyDescent="0.2">
      <c r="D3193" s="30"/>
      <c r="E3193" s="30"/>
      <c r="I3193" s="30"/>
    </row>
    <row r="3194" spans="4:9" x14ac:dyDescent="0.2">
      <c r="D3194" s="30"/>
      <c r="E3194" s="30"/>
      <c r="I3194" s="30"/>
    </row>
    <row r="3195" spans="4:9" x14ac:dyDescent="0.2">
      <c r="D3195" s="30"/>
      <c r="E3195" s="30"/>
      <c r="I3195" s="30"/>
    </row>
    <row r="3196" spans="4:9" x14ac:dyDescent="0.2">
      <c r="D3196" s="30"/>
      <c r="E3196" s="30"/>
      <c r="I3196" s="30"/>
    </row>
    <row r="3197" spans="4:9" x14ac:dyDescent="0.2">
      <c r="D3197" s="30"/>
      <c r="E3197" s="30"/>
      <c r="I3197" s="30"/>
    </row>
    <row r="3198" spans="4:9" x14ac:dyDescent="0.2">
      <c r="D3198" s="30"/>
      <c r="E3198" s="30"/>
      <c r="I3198" s="30"/>
    </row>
    <row r="3199" spans="4:9" x14ac:dyDescent="0.2">
      <c r="D3199" s="30"/>
      <c r="E3199" s="30"/>
      <c r="I3199" s="30"/>
    </row>
    <row r="3200" spans="4:9" x14ac:dyDescent="0.2">
      <c r="D3200" s="30"/>
      <c r="E3200" s="30"/>
      <c r="I3200" s="30"/>
    </row>
    <row r="3201" spans="4:9" x14ac:dyDescent="0.2">
      <c r="D3201" s="30"/>
      <c r="E3201" s="30"/>
      <c r="I3201" s="30"/>
    </row>
    <row r="3202" spans="4:9" x14ac:dyDescent="0.2">
      <c r="D3202" s="30"/>
      <c r="E3202" s="30"/>
      <c r="I3202" s="30"/>
    </row>
    <row r="3203" spans="4:9" x14ac:dyDescent="0.2">
      <c r="D3203" s="30"/>
      <c r="E3203" s="30"/>
      <c r="I3203" s="30"/>
    </row>
    <row r="3204" spans="4:9" x14ac:dyDescent="0.2">
      <c r="D3204" s="30"/>
      <c r="E3204" s="30"/>
      <c r="I3204" s="30"/>
    </row>
    <row r="3205" spans="4:9" x14ac:dyDescent="0.2">
      <c r="D3205" s="30"/>
      <c r="E3205" s="30"/>
    </row>
    <row r="3206" spans="4:9" x14ac:dyDescent="0.2">
      <c r="D3206" s="30"/>
      <c r="E3206" s="30"/>
    </row>
    <row r="3207" spans="4:9" x14ac:dyDescent="0.2">
      <c r="D3207" s="30"/>
      <c r="E3207" s="30"/>
    </row>
    <row r="3208" spans="4:9" x14ac:dyDescent="0.2">
      <c r="D3208" s="30"/>
      <c r="E3208" s="30"/>
    </row>
    <row r="3209" spans="4:9" x14ac:dyDescent="0.2">
      <c r="D3209" s="30"/>
      <c r="E3209" s="30"/>
      <c r="I3209" s="30"/>
    </row>
    <row r="3210" spans="4:9" x14ac:dyDescent="0.2">
      <c r="D3210" s="30"/>
      <c r="E3210" s="30"/>
    </row>
    <row r="3211" spans="4:9" x14ac:dyDescent="0.2">
      <c r="D3211" s="30"/>
      <c r="E3211" s="30"/>
      <c r="I3211" s="30"/>
    </row>
    <row r="3212" spans="4:9" x14ac:dyDescent="0.2">
      <c r="D3212" s="30"/>
      <c r="E3212" s="30"/>
      <c r="I3212" s="30"/>
    </row>
    <row r="3213" spans="4:9" x14ac:dyDescent="0.2">
      <c r="D3213" s="30"/>
      <c r="E3213" s="30"/>
    </row>
    <row r="3214" spans="4:9" x14ac:dyDescent="0.2">
      <c r="D3214" s="30"/>
      <c r="E3214" s="30"/>
      <c r="I3214" s="30"/>
    </row>
    <row r="3215" spans="4:9" x14ac:dyDescent="0.2">
      <c r="D3215" s="30"/>
      <c r="E3215" s="30"/>
    </row>
    <row r="3216" spans="4:9" x14ac:dyDescent="0.2">
      <c r="D3216" s="30"/>
      <c r="E3216" s="30"/>
    </row>
    <row r="3217" spans="4:9" x14ac:dyDescent="0.2">
      <c r="D3217" s="30"/>
      <c r="E3217" s="30"/>
    </row>
    <row r="3218" spans="4:9" x14ac:dyDescent="0.2">
      <c r="D3218" s="30"/>
      <c r="E3218" s="30"/>
    </row>
    <row r="3219" spans="4:9" x14ac:dyDescent="0.2">
      <c r="D3219" s="30"/>
      <c r="E3219" s="30"/>
      <c r="I3219" s="30"/>
    </row>
    <row r="3220" spans="4:9" x14ac:dyDescent="0.2">
      <c r="D3220" s="30"/>
      <c r="E3220" s="30"/>
    </row>
    <row r="3221" spans="4:9" x14ac:dyDescent="0.2">
      <c r="D3221" s="30"/>
      <c r="E3221" s="30"/>
      <c r="I3221" s="30"/>
    </row>
    <row r="3222" spans="4:9" x14ac:dyDescent="0.2">
      <c r="D3222" s="30"/>
      <c r="E3222" s="30"/>
      <c r="I3222" s="30"/>
    </row>
    <row r="3223" spans="4:9" x14ac:dyDescent="0.2">
      <c r="D3223" s="30"/>
      <c r="E3223" s="30"/>
      <c r="I3223" s="30"/>
    </row>
    <row r="3224" spans="4:9" x14ac:dyDescent="0.2">
      <c r="D3224" s="30"/>
      <c r="E3224" s="30"/>
      <c r="I3224" s="30"/>
    </row>
    <row r="3225" spans="4:9" x14ac:dyDescent="0.2">
      <c r="D3225" s="30"/>
      <c r="E3225" s="30"/>
      <c r="I3225" s="30"/>
    </row>
    <row r="3226" spans="4:9" x14ac:dyDescent="0.2">
      <c r="D3226" s="30"/>
      <c r="E3226" s="30"/>
      <c r="I3226" s="30"/>
    </row>
    <row r="3227" spans="4:9" x14ac:dyDescent="0.2">
      <c r="D3227" s="30"/>
      <c r="E3227" s="30"/>
      <c r="I3227" s="30"/>
    </row>
    <row r="3228" spans="4:9" x14ac:dyDescent="0.2">
      <c r="D3228" s="30"/>
      <c r="E3228" s="30"/>
      <c r="I3228" s="30"/>
    </row>
    <row r="3229" spans="4:9" x14ac:dyDescent="0.2">
      <c r="D3229" s="30"/>
      <c r="E3229" s="30"/>
      <c r="I3229" s="30"/>
    </row>
    <row r="3230" spans="4:9" x14ac:dyDescent="0.2">
      <c r="D3230" s="30"/>
      <c r="E3230" s="30"/>
      <c r="I3230" s="30"/>
    </row>
    <row r="3231" spans="4:9" x14ac:dyDescent="0.2">
      <c r="D3231" s="30"/>
      <c r="E3231" s="30"/>
      <c r="I3231" s="30"/>
    </row>
    <row r="3232" spans="4:9" x14ac:dyDescent="0.2">
      <c r="D3232" s="30"/>
      <c r="E3232" s="30"/>
      <c r="I3232" s="30"/>
    </row>
    <row r="3233" spans="4:9" x14ac:dyDescent="0.2">
      <c r="D3233" s="30"/>
      <c r="E3233" s="30"/>
    </row>
    <row r="3234" spans="4:9" x14ac:dyDescent="0.2">
      <c r="D3234" s="30"/>
      <c r="E3234" s="30"/>
      <c r="I3234" s="30"/>
    </row>
    <row r="3235" spans="4:9" x14ac:dyDescent="0.2">
      <c r="D3235" s="30"/>
      <c r="E3235" s="30"/>
      <c r="I3235" s="30"/>
    </row>
    <row r="3236" spans="4:9" x14ac:dyDescent="0.2">
      <c r="D3236" s="30"/>
      <c r="E3236" s="30"/>
      <c r="I3236" s="30"/>
    </row>
    <row r="3237" spans="4:9" x14ac:dyDescent="0.2">
      <c r="D3237" s="30"/>
      <c r="E3237" s="30"/>
      <c r="I3237" s="30"/>
    </row>
    <row r="3238" spans="4:9" x14ac:dyDescent="0.2">
      <c r="D3238" s="30"/>
      <c r="E3238" s="30"/>
      <c r="I3238" s="30"/>
    </row>
    <row r="3239" spans="4:9" x14ac:dyDescent="0.2">
      <c r="D3239" s="30"/>
      <c r="E3239" s="30"/>
      <c r="I3239" s="30"/>
    </row>
    <row r="3240" spans="4:9" x14ac:dyDescent="0.2">
      <c r="D3240" s="30"/>
      <c r="E3240" s="30"/>
      <c r="I3240" s="30"/>
    </row>
    <row r="3241" spans="4:9" x14ac:dyDescent="0.2">
      <c r="D3241" s="30"/>
      <c r="E3241" s="30"/>
      <c r="I3241" s="30"/>
    </row>
    <row r="3242" spans="4:9" x14ac:dyDescent="0.2">
      <c r="D3242" s="30"/>
      <c r="E3242" s="30"/>
      <c r="I3242" s="30"/>
    </row>
    <row r="3243" spans="4:9" x14ac:dyDescent="0.2">
      <c r="D3243" s="30"/>
      <c r="E3243" s="30"/>
      <c r="I3243" s="30"/>
    </row>
    <row r="3244" spans="4:9" x14ac:dyDescent="0.2">
      <c r="D3244" s="30"/>
      <c r="E3244" s="30"/>
      <c r="I3244" s="30"/>
    </row>
    <row r="3245" spans="4:9" x14ac:dyDescent="0.2">
      <c r="D3245" s="30"/>
      <c r="E3245" s="30"/>
    </row>
    <row r="3246" spans="4:9" x14ac:dyDescent="0.2">
      <c r="D3246" s="30"/>
      <c r="E3246" s="30"/>
    </row>
    <row r="3247" spans="4:9" x14ac:dyDescent="0.2">
      <c r="D3247" s="30"/>
      <c r="E3247" s="30"/>
    </row>
    <row r="3248" spans="4:9" x14ac:dyDescent="0.2">
      <c r="D3248" s="30"/>
      <c r="E3248" s="30"/>
    </row>
    <row r="3249" spans="4:9" x14ac:dyDescent="0.2">
      <c r="D3249" s="30"/>
      <c r="E3249" s="30"/>
      <c r="I3249" s="30"/>
    </row>
    <row r="3250" spans="4:9" x14ac:dyDescent="0.2">
      <c r="D3250" s="30"/>
      <c r="E3250" s="30"/>
    </row>
    <row r="3251" spans="4:9" x14ac:dyDescent="0.2">
      <c r="D3251" s="30"/>
      <c r="E3251" s="30"/>
      <c r="I3251" s="30"/>
    </row>
    <row r="3252" spans="4:9" x14ac:dyDescent="0.2">
      <c r="D3252" s="30"/>
      <c r="E3252" s="30"/>
      <c r="I3252" s="30"/>
    </row>
    <row r="3253" spans="4:9" x14ac:dyDescent="0.2">
      <c r="D3253" s="30"/>
      <c r="E3253" s="30"/>
    </row>
    <row r="3254" spans="4:9" x14ac:dyDescent="0.2">
      <c r="D3254" s="30"/>
      <c r="E3254" s="30"/>
      <c r="I3254" s="30"/>
    </row>
    <row r="3255" spans="4:9" x14ac:dyDescent="0.2">
      <c r="D3255" s="30"/>
      <c r="E3255" s="30"/>
    </row>
    <row r="3256" spans="4:9" x14ac:dyDescent="0.2">
      <c r="D3256" s="30"/>
      <c r="E3256" s="30"/>
    </row>
    <row r="3257" spans="4:9" x14ac:dyDescent="0.2">
      <c r="D3257" s="30"/>
      <c r="E3257" s="30"/>
    </row>
    <row r="3258" spans="4:9" x14ac:dyDescent="0.2">
      <c r="D3258" s="30"/>
      <c r="E3258" s="30"/>
    </row>
    <row r="3259" spans="4:9" x14ac:dyDescent="0.2">
      <c r="D3259" s="30"/>
      <c r="E3259" s="30"/>
      <c r="I3259" s="30"/>
    </row>
    <row r="3260" spans="4:9" x14ac:dyDescent="0.2">
      <c r="D3260" s="30"/>
      <c r="E3260" s="30"/>
    </row>
    <row r="3261" spans="4:9" x14ac:dyDescent="0.2">
      <c r="D3261" s="30"/>
      <c r="E3261" s="30"/>
      <c r="I3261" s="30"/>
    </row>
    <row r="3262" spans="4:9" x14ac:dyDescent="0.2">
      <c r="D3262" s="30"/>
      <c r="E3262" s="30"/>
      <c r="I3262" s="30"/>
    </row>
    <row r="3263" spans="4:9" x14ac:dyDescent="0.2">
      <c r="D3263" s="30"/>
      <c r="E3263" s="30"/>
    </row>
    <row r="3264" spans="4:9" x14ac:dyDescent="0.2">
      <c r="D3264" s="30"/>
      <c r="E3264" s="30"/>
      <c r="I3264" s="30"/>
    </row>
    <row r="3265" spans="4:9" x14ac:dyDescent="0.2">
      <c r="D3265" s="30"/>
      <c r="E3265" s="30"/>
      <c r="I3265" s="30"/>
    </row>
    <row r="3266" spans="4:9" x14ac:dyDescent="0.2">
      <c r="D3266" s="30"/>
      <c r="E3266" s="30"/>
      <c r="I3266" s="30"/>
    </row>
    <row r="3267" spans="4:9" x14ac:dyDescent="0.2">
      <c r="D3267" s="30"/>
      <c r="E3267" s="30"/>
      <c r="I3267" s="30"/>
    </row>
    <row r="3268" spans="4:9" x14ac:dyDescent="0.2">
      <c r="D3268" s="30"/>
      <c r="E3268" s="30"/>
      <c r="I3268" s="30"/>
    </row>
    <row r="3269" spans="4:9" x14ac:dyDescent="0.2">
      <c r="D3269" s="30"/>
      <c r="E3269" s="30"/>
      <c r="I3269" s="30"/>
    </row>
    <row r="3270" spans="4:9" x14ac:dyDescent="0.2">
      <c r="D3270" s="30"/>
      <c r="E3270" s="30"/>
      <c r="I3270" s="30"/>
    </row>
    <row r="3271" spans="4:9" x14ac:dyDescent="0.2">
      <c r="D3271" s="30"/>
      <c r="E3271" s="30"/>
      <c r="I3271" s="30"/>
    </row>
    <row r="3272" spans="4:9" x14ac:dyDescent="0.2">
      <c r="D3272" s="30"/>
      <c r="E3272" s="30"/>
      <c r="I3272" s="30"/>
    </row>
    <row r="3273" spans="4:9" x14ac:dyDescent="0.2">
      <c r="D3273" s="30"/>
      <c r="E3273" s="30"/>
      <c r="I3273" s="30"/>
    </row>
    <row r="3274" spans="4:9" x14ac:dyDescent="0.2">
      <c r="D3274" s="30"/>
      <c r="E3274" s="30"/>
      <c r="I3274" s="30"/>
    </row>
    <row r="3275" spans="4:9" x14ac:dyDescent="0.2">
      <c r="D3275" s="30"/>
      <c r="E3275" s="30"/>
      <c r="I3275" s="30"/>
    </row>
    <row r="3276" spans="4:9" x14ac:dyDescent="0.2">
      <c r="D3276" s="30"/>
      <c r="E3276" s="30"/>
      <c r="I3276" s="30"/>
    </row>
    <row r="3277" spans="4:9" x14ac:dyDescent="0.2">
      <c r="D3277" s="30"/>
      <c r="E3277" s="30"/>
      <c r="I3277" s="30"/>
    </row>
    <row r="3278" spans="4:9" x14ac:dyDescent="0.2">
      <c r="D3278" s="30"/>
      <c r="E3278" s="30"/>
      <c r="I3278" s="30"/>
    </row>
    <row r="3279" spans="4:9" x14ac:dyDescent="0.2">
      <c r="D3279" s="30"/>
      <c r="E3279" s="30"/>
      <c r="I3279" s="30"/>
    </row>
    <row r="3280" spans="4:9" x14ac:dyDescent="0.2">
      <c r="D3280" s="30"/>
      <c r="E3280" s="30"/>
      <c r="I3280" s="30"/>
    </row>
    <row r="3281" spans="4:9" x14ac:dyDescent="0.2">
      <c r="D3281" s="30"/>
      <c r="E3281" s="30"/>
      <c r="I3281" s="30"/>
    </row>
    <row r="3282" spans="4:9" x14ac:dyDescent="0.2">
      <c r="D3282" s="30"/>
      <c r="E3282" s="30"/>
      <c r="I3282" s="30"/>
    </row>
    <row r="3283" spans="4:9" x14ac:dyDescent="0.2">
      <c r="D3283" s="30"/>
      <c r="E3283" s="30"/>
      <c r="I3283" s="30"/>
    </row>
    <row r="3284" spans="4:9" x14ac:dyDescent="0.2">
      <c r="D3284" s="30"/>
      <c r="E3284" s="30"/>
      <c r="I3284" s="30"/>
    </row>
    <row r="3285" spans="4:9" x14ac:dyDescent="0.2">
      <c r="D3285" s="30"/>
      <c r="E3285" s="30"/>
      <c r="I3285" s="30"/>
    </row>
    <row r="3286" spans="4:9" x14ac:dyDescent="0.2">
      <c r="D3286" s="30"/>
      <c r="E3286" s="30"/>
      <c r="I3286" s="30"/>
    </row>
    <row r="3287" spans="4:9" x14ac:dyDescent="0.2">
      <c r="D3287" s="30"/>
      <c r="E3287" s="30"/>
      <c r="I3287" s="30"/>
    </row>
    <row r="3288" spans="4:9" x14ac:dyDescent="0.2">
      <c r="D3288" s="30"/>
      <c r="E3288" s="30"/>
      <c r="I3288" s="30"/>
    </row>
    <row r="3289" spans="4:9" x14ac:dyDescent="0.2">
      <c r="D3289" s="30"/>
      <c r="E3289" s="30"/>
      <c r="I3289" s="30"/>
    </row>
    <row r="3290" spans="4:9" x14ac:dyDescent="0.2">
      <c r="D3290" s="30"/>
      <c r="E3290" s="30"/>
      <c r="I3290" s="30"/>
    </row>
    <row r="3291" spans="4:9" x14ac:dyDescent="0.2">
      <c r="D3291" s="30"/>
      <c r="E3291" s="30"/>
      <c r="I3291" s="30"/>
    </row>
    <row r="3292" spans="4:9" x14ac:dyDescent="0.2">
      <c r="D3292" s="30"/>
      <c r="E3292" s="30"/>
      <c r="I3292" s="30"/>
    </row>
    <row r="3293" spans="4:9" x14ac:dyDescent="0.2">
      <c r="D3293" s="30"/>
      <c r="E3293" s="30"/>
    </row>
    <row r="3294" spans="4:9" x14ac:dyDescent="0.2">
      <c r="D3294" s="30"/>
      <c r="E3294" s="30"/>
      <c r="I3294" s="30"/>
    </row>
    <row r="3295" spans="4:9" x14ac:dyDescent="0.2">
      <c r="D3295" s="30"/>
      <c r="E3295" s="30"/>
    </row>
    <row r="3296" spans="4:9" x14ac:dyDescent="0.2">
      <c r="D3296" s="30"/>
      <c r="E3296" s="30"/>
    </row>
    <row r="3297" spans="4:9" x14ac:dyDescent="0.2">
      <c r="D3297" s="30"/>
      <c r="E3297" s="30"/>
    </row>
    <row r="3298" spans="4:9" x14ac:dyDescent="0.2">
      <c r="D3298" s="30"/>
      <c r="E3298" s="30"/>
    </row>
    <row r="3299" spans="4:9" x14ac:dyDescent="0.2">
      <c r="D3299" s="30"/>
      <c r="E3299" s="30"/>
      <c r="I3299" s="30"/>
    </row>
    <row r="3300" spans="4:9" x14ac:dyDescent="0.2">
      <c r="D3300" s="30"/>
      <c r="E3300" s="30"/>
    </row>
    <row r="3301" spans="4:9" x14ac:dyDescent="0.2">
      <c r="D3301" s="30"/>
      <c r="E3301" s="30"/>
      <c r="I3301" s="30"/>
    </row>
    <row r="3302" spans="4:9" x14ac:dyDescent="0.2">
      <c r="D3302" s="30"/>
      <c r="E3302" s="30"/>
      <c r="I3302" s="30"/>
    </row>
    <row r="3303" spans="4:9" x14ac:dyDescent="0.2">
      <c r="D3303" s="30"/>
      <c r="E3303" s="30"/>
    </row>
    <row r="3304" spans="4:9" x14ac:dyDescent="0.2">
      <c r="D3304" s="30"/>
      <c r="E3304" s="30"/>
      <c r="I3304" s="30"/>
    </row>
    <row r="3305" spans="4:9" x14ac:dyDescent="0.2">
      <c r="D3305" s="30"/>
      <c r="E3305" s="30"/>
      <c r="I3305" s="30"/>
    </row>
    <row r="3306" spans="4:9" x14ac:dyDescent="0.2">
      <c r="D3306" s="30"/>
      <c r="E3306" s="30"/>
      <c r="I3306" s="30"/>
    </row>
    <row r="3307" spans="4:9" x14ac:dyDescent="0.2">
      <c r="D3307" s="30"/>
      <c r="E3307" s="30"/>
      <c r="I3307" s="30"/>
    </row>
    <row r="3308" spans="4:9" x14ac:dyDescent="0.2">
      <c r="D3308" s="30"/>
      <c r="E3308" s="30"/>
      <c r="I3308" s="30"/>
    </row>
    <row r="3309" spans="4:9" x14ac:dyDescent="0.2">
      <c r="D3309" s="30"/>
      <c r="E3309" s="30"/>
      <c r="I3309" s="30"/>
    </row>
    <row r="3310" spans="4:9" x14ac:dyDescent="0.2">
      <c r="D3310" s="30"/>
      <c r="E3310" s="30"/>
      <c r="I3310" s="30"/>
    </row>
    <row r="3311" spans="4:9" x14ac:dyDescent="0.2">
      <c r="D3311" s="30"/>
      <c r="E3311" s="30"/>
      <c r="I3311" s="30"/>
    </row>
    <row r="3312" spans="4:9" x14ac:dyDescent="0.2">
      <c r="D3312" s="30"/>
      <c r="E3312" s="30"/>
      <c r="I3312" s="30"/>
    </row>
    <row r="3313" spans="4:9" x14ac:dyDescent="0.2">
      <c r="D3313" s="30"/>
      <c r="E3313" s="30"/>
      <c r="I3313" s="30"/>
    </row>
    <row r="3314" spans="4:9" x14ac:dyDescent="0.2">
      <c r="D3314" s="30"/>
      <c r="E3314" s="30"/>
      <c r="I3314" s="30"/>
    </row>
    <row r="3315" spans="4:9" x14ac:dyDescent="0.2">
      <c r="D3315" s="30"/>
      <c r="E3315" s="30"/>
    </row>
    <row r="3316" spans="4:9" x14ac:dyDescent="0.2">
      <c r="D3316" s="30"/>
      <c r="E3316" s="30"/>
    </row>
    <row r="3317" spans="4:9" x14ac:dyDescent="0.2">
      <c r="D3317" s="30"/>
      <c r="E3317" s="30"/>
    </row>
    <row r="3318" spans="4:9" x14ac:dyDescent="0.2">
      <c r="D3318" s="30"/>
      <c r="E3318" s="30"/>
    </row>
    <row r="3319" spans="4:9" x14ac:dyDescent="0.2">
      <c r="D3319" s="30"/>
      <c r="E3319" s="30"/>
      <c r="I3319" s="30"/>
    </row>
    <row r="3320" spans="4:9" x14ac:dyDescent="0.2">
      <c r="D3320" s="30"/>
      <c r="E3320" s="30"/>
    </row>
    <row r="3321" spans="4:9" x14ac:dyDescent="0.2">
      <c r="D3321" s="30"/>
      <c r="E3321" s="30"/>
      <c r="I3321" s="30"/>
    </row>
    <row r="3322" spans="4:9" x14ac:dyDescent="0.2">
      <c r="D3322" s="30"/>
      <c r="E3322" s="30"/>
      <c r="I3322" s="30"/>
    </row>
    <row r="3323" spans="4:9" x14ac:dyDescent="0.2">
      <c r="D3323" s="30"/>
      <c r="E3323" s="30"/>
    </row>
    <row r="3324" spans="4:9" x14ac:dyDescent="0.2">
      <c r="D3324" s="30"/>
      <c r="E3324" s="30"/>
      <c r="I3324" s="30"/>
    </row>
    <row r="3325" spans="4:9" x14ac:dyDescent="0.2">
      <c r="D3325" s="30"/>
      <c r="E3325" s="30"/>
    </row>
    <row r="3326" spans="4:9" x14ac:dyDescent="0.2">
      <c r="D3326" s="30"/>
      <c r="E3326" s="30"/>
    </row>
    <row r="3327" spans="4:9" x14ac:dyDescent="0.2">
      <c r="D3327" s="30"/>
      <c r="E3327" s="30"/>
    </row>
    <row r="3328" spans="4:9" x14ac:dyDescent="0.2">
      <c r="D3328" s="30"/>
      <c r="E3328" s="30"/>
    </row>
    <row r="3329" spans="4:9" x14ac:dyDescent="0.2">
      <c r="D3329" s="30"/>
      <c r="E3329" s="30"/>
      <c r="I3329" s="30"/>
    </row>
    <row r="3330" spans="4:9" x14ac:dyDescent="0.2">
      <c r="D3330" s="30"/>
      <c r="E3330" s="30"/>
    </row>
    <row r="3331" spans="4:9" x14ac:dyDescent="0.2">
      <c r="D3331" s="30"/>
      <c r="E3331" s="30"/>
      <c r="I3331" s="30"/>
    </row>
    <row r="3332" spans="4:9" x14ac:dyDescent="0.2">
      <c r="D3332" s="30"/>
      <c r="E3332" s="30"/>
      <c r="I3332" s="30"/>
    </row>
    <row r="3333" spans="4:9" x14ac:dyDescent="0.2">
      <c r="D3333" s="30"/>
      <c r="E3333" s="30"/>
      <c r="I3333" s="30"/>
    </row>
    <row r="3334" spans="4:9" x14ac:dyDescent="0.2">
      <c r="D3334" s="30"/>
      <c r="E3334" s="30"/>
      <c r="I3334" s="30"/>
    </row>
    <row r="3335" spans="4:9" x14ac:dyDescent="0.2">
      <c r="D3335" s="30"/>
      <c r="E3335" s="30"/>
      <c r="I3335" s="30"/>
    </row>
    <row r="3336" spans="4:9" x14ac:dyDescent="0.2">
      <c r="D3336" s="30"/>
      <c r="E3336" s="30"/>
      <c r="I3336" s="30"/>
    </row>
    <row r="3337" spans="4:9" x14ac:dyDescent="0.2">
      <c r="D3337" s="30"/>
      <c r="E3337" s="30"/>
      <c r="I3337" s="30"/>
    </row>
    <row r="3338" spans="4:9" x14ac:dyDescent="0.2">
      <c r="D3338" s="30"/>
      <c r="E3338" s="30"/>
      <c r="I3338" s="30"/>
    </row>
    <row r="3339" spans="4:9" x14ac:dyDescent="0.2">
      <c r="D3339" s="30"/>
      <c r="E3339" s="30"/>
      <c r="I3339" s="30"/>
    </row>
    <row r="3340" spans="4:9" x14ac:dyDescent="0.2">
      <c r="D3340" s="30"/>
      <c r="E3340" s="30"/>
      <c r="I3340" s="30"/>
    </row>
    <row r="3341" spans="4:9" x14ac:dyDescent="0.2">
      <c r="D3341" s="30"/>
      <c r="E3341" s="30"/>
      <c r="I3341" s="30"/>
    </row>
    <row r="3342" spans="4:9" x14ac:dyDescent="0.2">
      <c r="D3342" s="30"/>
      <c r="E3342" s="30"/>
      <c r="I3342" s="30"/>
    </row>
    <row r="3343" spans="4:9" x14ac:dyDescent="0.2">
      <c r="D3343" s="30"/>
      <c r="E3343" s="30"/>
      <c r="I3343" s="30"/>
    </row>
    <row r="3344" spans="4:9" x14ac:dyDescent="0.2">
      <c r="D3344" s="30"/>
      <c r="E3344" s="30"/>
      <c r="I3344" s="30"/>
    </row>
    <row r="3345" spans="4:9" x14ac:dyDescent="0.2">
      <c r="D3345" s="30"/>
      <c r="E3345" s="30"/>
    </row>
    <row r="3346" spans="4:9" x14ac:dyDescent="0.2">
      <c r="D3346" s="30"/>
      <c r="E3346" s="30"/>
    </row>
    <row r="3347" spans="4:9" x14ac:dyDescent="0.2">
      <c r="D3347" s="30"/>
      <c r="E3347" s="30"/>
    </row>
    <row r="3348" spans="4:9" x14ac:dyDescent="0.2">
      <c r="D3348" s="30"/>
      <c r="E3348" s="30"/>
    </row>
    <row r="3349" spans="4:9" x14ac:dyDescent="0.2">
      <c r="D3349" s="30"/>
      <c r="E3349" s="30"/>
      <c r="I3349" s="30"/>
    </row>
    <row r="3350" spans="4:9" x14ac:dyDescent="0.2">
      <c r="D3350" s="30"/>
      <c r="E3350" s="30"/>
    </row>
    <row r="3351" spans="4:9" x14ac:dyDescent="0.2">
      <c r="D3351" s="30"/>
      <c r="E3351" s="30"/>
      <c r="I3351" s="30"/>
    </row>
    <row r="3352" spans="4:9" x14ac:dyDescent="0.2">
      <c r="D3352" s="30"/>
      <c r="E3352" s="30"/>
      <c r="I3352" s="30"/>
    </row>
    <row r="3353" spans="4:9" x14ac:dyDescent="0.2">
      <c r="D3353" s="30"/>
      <c r="E3353" s="30"/>
    </row>
    <row r="3354" spans="4:9" x14ac:dyDescent="0.2">
      <c r="D3354" s="30"/>
      <c r="E3354" s="30"/>
      <c r="I3354" s="30"/>
    </row>
    <row r="3355" spans="4:9" x14ac:dyDescent="0.2">
      <c r="D3355" s="30"/>
      <c r="E3355" s="30"/>
    </row>
    <row r="3356" spans="4:9" x14ac:dyDescent="0.2">
      <c r="D3356" s="30"/>
      <c r="E3356" s="30"/>
    </row>
    <row r="3357" spans="4:9" x14ac:dyDescent="0.2">
      <c r="D3357" s="30"/>
      <c r="E3357" s="30"/>
    </row>
    <row r="3358" spans="4:9" x14ac:dyDescent="0.2">
      <c r="D3358" s="30"/>
      <c r="E3358" s="30"/>
    </row>
    <row r="3359" spans="4:9" x14ac:dyDescent="0.2">
      <c r="D3359" s="30"/>
      <c r="E3359" s="30"/>
      <c r="I3359" s="30"/>
    </row>
    <row r="3360" spans="4:9" x14ac:dyDescent="0.2">
      <c r="D3360" s="30"/>
      <c r="E3360" s="30"/>
    </row>
    <row r="3361" spans="4:9" x14ac:dyDescent="0.2">
      <c r="D3361" s="30"/>
      <c r="E3361" s="30"/>
      <c r="I3361" s="30"/>
    </row>
    <row r="3362" spans="4:9" x14ac:dyDescent="0.2">
      <c r="D3362" s="30"/>
      <c r="E3362" s="30"/>
      <c r="I3362" s="30"/>
    </row>
    <row r="3363" spans="4:9" x14ac:dyDescent="0.2">
      <c r="D3363" s="30"/>
      <c r="E3363" s="30"/>
    </row>
    <row r="3364" spans="4:9" x14ac:dyDescent="0.2">
      <c r="D3364" s="30"/>
      <c r="E3364" s="30"/>
      <c r="I3364" s="30"/>
    </row>
    <row r="3365" spans="4:9" x14ac:dyDescent="0.2">
      <c r="D3365" s="30"/>
      <c r="E3365" s="30"/>
      <c r="I3365" s="30"/>
    </row>
    <row r="3366" spans="4:9" x14ac:dyDescent="0.2">
      <c r="D3366" s="30"/>
      <c r="E3366" s="30"/>
      <c r="I3366" s="30"/>
    </row>
    <row r="3367" spans="4:9" x14ac:dyDescent="0.2">
      <c r="D3367" s="30"/>
      <c r="E3367" s="30"/>
      <c r="I3367" s="30"/>
    </row>
    <row r="3368" spans="4:9" x14ac:dyDescent="0.2">
      <c r="D3368" s="30"/>
      <c r="E3368" s="30"/>
      <c r="I3368" s="30"/>
    </row>
    <row r="3369" spans="4:9" x14ac:dyDescent="0.2">
      <c r="D3369" s="30"/>
      <c r="E3369" s="30"/>
      <c r="I3369" s="30"/>
    </row>
    <row r="3370" spans="4:9" x14ac:dyDescent="0.2">
      <c r="D3370" s="30"/>
      <c r="E3370" s="30"/>
      <c r="I3370" s="30"/>
    </row>
    <row r="3371" spans="4:9" x14ac:dyDescent="0.2">
      <c r="D3371" s="30"/>
      <c r="E3371" s="30"/>
      <c r="I3371" s="30"/>
    </row>
    <row r="3372" spans="4:9" x14ac:dyDescent="0.2">
      <c r="D3372" s="30"/>
      <c r="E3372" s="30"/>
      <c r="I3372" s="30"/>
    </row>
    <row r="3373" spans="4:9" x14ac:dyDescent="0.2">
      <c r="D3373" s="30"/>
      <c r="E3373" s="30"/>
      <c r="I3373" s="30"/>
    </row>
    <row r="3374" spans="4:9" x14ac:dyDescent="0.2">
      <c r="D3374" s="30"/>
      <c r="E3374" s="30"/>
      <c r="I3374" s="30"/>
    </row>
    <row r="3375" spans="4:9" x14ac:dyDescent="0.2">
      <c r="D3375" s="30"/>
      <c r="E3375" s="30"/>
      <c r="I3375" s="30"/>
    </row>
    <row r="3376" spans="4:9" x14ac:dyDescent="0.2">
      <c r="D3376" s="30"/>
      <c r="E3376" s="30"/>
      <c r="I3376" s="30"/>
    </row>
    <row r="3377" spans="4:9" x14ac:dyDescent="0.2">
      <c r="D3377" s="30"/>
      <c r="E3377" s="30"/>
      <c r="I3377" s="30"/>
    </row>
    <row r="3378" spans="4:9" x14ac:dyDescent="0.2">
      <c r="D3378" s="30"/>
      <c r="E3378" s="30"/>
      <c r="I3378" s="30"/>
    </row>
    <row r="3379" spans="4:9" x14ac:dyDescent="0.2">
      <c r="D3379" s="30"/>
      <c r="E3379" s="30"/>
      <c r="I3379" s="30"/>
    </row>
    <row r="3380" spans="4:9" x14ac:dyDescent="0.2">
      <c r="D3380" s="30"/>
      <c r="E3380" s="30"/>
      <c r="I3380" s="30"/>
    </row>
    <row r="3381" spans="4:9" x14ac:dyDescent="0.2">
      <c r="D3381" s="30"/>
      <c r="E3381" s="30"/>
      <c r="I3381" s="30"/>
    </row>
    <row r="3382" spans="4:9" x14ac:dyDescent="0.2">
      <c r="D3382" s="30"/>
      <c r="E3382" s="30"/>
      <c r="I3382" s="30"/>
    </row>
    <row r="3383" spans="4:9" x14ac:dyDescent="0.2">
      <c r="D3383" s="30"/>
      <c r="E3383" s="30"/>
      <c r="I3383" s="30"/>
    </row>
    <row r="3384" spans="4:9" x14ac:dyDescent="0.2">
      <c r="D3384" s="30"/>
      <c r="E3384" s="30"/>
      <c r="I3384" s="30"/>
    </row>
    <row r="3385" spans="4:9" x14ac:dyDescent="0.2">
      <c r="D3385" s="30"/>
      <c r="E3385" s="30"/>
      <c r="I3385" s="30"/>
    </row>
    <row r="3386" spans="4:9" x14ac:dyDescent="0.2">
      <c r="D3386" s="30"/>
      <c r="E3386" s="30"/>
      <c r="I3386" s="30"/>
    </row>
    <row r="3387" spans="4:9" x14ac:dyDescent="0.2">
      <c r="D3387" s="30"/>
      <c r="E3387" s="30"/>
      <c r="I3387" s="30"/>
    </row>
    <row r="3388" spans="4:9" x14ac:dyDescent="0.2">
      <c r="D3388" s="30"/>
      <c r="E3388" s="30"/>
      <c r="I3388" s="30"/>
    </row>
    <row r="3389" spans="4:9" x14ac:dyDescent="0.2">
      <c r="D3389" s="30"/>
      <c r="E3389" s="30"/>
      <c r="I3389" s="30"/>
    </row>
    <row r="3390" spans="4:9" x14ac:dyDescent="0.2">
      <c r="D3390" s="30"/>
      <c r="E3390" s="30"/>
      <c r="I3390" s="30"/>
    </row>
    <row r="3391" spans="4:9" x14ac:dyDescent="0.2">
      <c r="D3391" s="30"/>
      <c r="E3391" s="30"/>
      <c r="I3391" s="30"/>
    </row>
    <row r="3392" spans="4:9" x14ac:dyDescent="0.2">
      <c r="D3392" s="30"/>
      <c r="E3392" s="30"/>
      <c r="I3392" s="30"/>
    </row>
    <row r="3393" spans="4:9" x14ac:dyDescent="0.2">
      <c r="D3393" s="30"/>
      <c r="E3393" s="30"/>
      <c r="I3393" s="30"/>
    </row>
    <row r="3394" spans="4:9" x14ac:dyDescent="0.2">
      <c r="D3394" s="30"/>
      <c r="E3394" s="30"/>
      <c r="I3394" s="30"/>
    </row>
    <row r="3395" spans="4:9" x14ac:dyDescent="0.2">
      <c r="D3395" s="30"/>
      <c r="E3395" s="30"/>
      <c r="I3395" s="30"/>
    </row>
    <row r="3396" spans="4:9" x14ac:dyDescent="0.2">
      <c r="D3396" s="30"/>
      <c r="E3396" s="30"/>
      <c r="I3396" s="30"/>
    </row>
    <row r="3397" spans="4:9" x14ac:dyDescent="0.2">
      <c r="D3397" s="30"/>
      <c r="E3397" s="30"/>
      <c r="I3397" s="30"/>
    </row>
    <row r="3398" spans="4:9" x14ac:dyDescent="0.2">
      <c r="D3398" s="30"/>
      <c r="E3398" s="30"/>
      <c r="I3398" s="30"/>
    </row>
    <row r="3399" spans="4:9" x14ac:dyDescent="0.2">
      <c r="D3399" s="30"/>
      <c r="E3399" s="30"/>
      <c r="I3399" s="30"/>
    </row>
    <row r="3400" spans="4:9" x14ac:dyDescent="0.2">
      <c r="D3400" s="30"/>
      <c r="E3400" s="30"/>
      <c r="I3400" s="30"/>
    </row>
    <row r="3401" spans="4:9" x14ac:dyDescent="0.2">
      <c r="D3401" s="30"/>
      <c r="E3401" s="30"/>
      <c r="I3401" s="30"/>
    </row>
    <row r="3402" spans="4:9" x14ac:dyDescent="0.2">
      <c r="D3402" s="30"/>
      <c r="E3402" s="30"/>
      <c r="I3402" s="30"/>
    </row>
    <row r="3403" spans="4:9" x14ac:dyDescent="0.2">
      <c r="D3403" s="30"/>
      <c r="E3403" s="30"/>
    </row>
    <row r="3404" spans="4:9" x14ac:dyDescent="0.2">
      <c r="D3404" s="30"/>
      <c r="E3404" s="30"/>
      <c r="I3404" s="30"/>
    </row>
    <row r="3405" spans="4:9" x14ac:dyDescent="0.2">
      <c r="D3405" s="30"/>
      <c r="E3405" s="30"/>
    </row>
    <row r="3406" spans="4:9" x14ac:dyDescent="0.2">
      <c r="D3406" s="30"/>
      <c r="E3406" s="30"/>
    </row>
    <row r="3407" spans="4:9" x14ac:dyDescent="0.2">
      <c r="D3407" s="30"/>
      <c r="E3407" s="30"/>
    </row>
    <row r="3408" spans="4:9" x14ac:dyDescent="0.2">
      <c r="D3408" s="30"/>
      <c r="E3408" s="30"/>
    </row>
    <row r="3409" spans="4:9" x14ac:dyDescent="0.2">
      <c r="D3409" s="30"/>
      <c r="E3409" s="30"/>
      <c r="I3409" s="30"/>
    </row>
    <row r="3410" spans="4:9" x14ac:dyDescent="0.2">
      <c r="D3410" s="30"/>
      <c r="E3410" s="30"/>
    </row>
    <row r="3411" spans="4:9" x14ac:dyDescent="0.2">
      <c r="D3411" s="30"/>
      <c r="E3411" s="30"/>
      <c r="I3411" s="30"/>
    </row>
    <row r="3412" spans="4:9" x14ac:dyDescent="0.2">
      <c r="D3412" s="30"/>
      <c r="E3412" s="30"/>
      <c r="I3412" s="30"/>
    </row>
    <row r="3413" spans="4:9" x14ac:dyDescent="0.2">
      <c r="D3413" s="30"/>
      <c r="E3413" s="30"/>
    </row>
    <row r="3414" spans="4:9" x14ac:dyDescent="0.2">
      <c r="D3414" s="30"/>
      <c r="E3414" s="30"/>
      <c r="I3414" s="30"/>
    </row>
    <row r="3415" spans="4:9" x14ac:dyDescent="0.2">
      <c r="D3415" s="30"/>
      <c r="E3415" s="30"/>
    </row>
    <row r="3416" spans="4:9" x14ac:dyDescent="0.2">
      <c r="D3416" s="30"/>
      <c r="E3416" s="30"/>
    </row>
    <row r="3417" spans="4:9" x14ac:dyDescent="0.2">
      <c r="D3417" s="30"/>
      <c r="E3417" s="30"/>
    </row>
    <row r="3418" spans="4:9" x14ac:dyDescent="0.2">
      <c r="D3418" s="30"/>
      <c r="E3418" s="30"/>
    </row>
    <row r="3419" spans="4:9" x14ac:dyDescent="0.2">
      <c r="D3419" s="30"/>
      <c r="E3419" s="30"/>
      <c r="I3419" s="30"/>
    </row>
    <row r="3420" spans="4:9" x14ac:dyDescent="0.2">
      <c r="D3420" s="30"/>
      <c r="E3420" s="30"/>
    </row>
    <row r="3421" spans="4:9" x14ac:dyDescent="0.2">
      <c r="D3421" s="30"/>
      <c r="E3421" s="30"/>
      <c r="I3421" s="30"/>
    </row>
    <row r="3422" spans="4:9" x14ac:dyDescent="0.2">
      <c r="D3422" s="30"/>
      <c r="E3422" s="30"/>
      <c r="I3422" s="30"/>
    </row>
    <row r="3423" spans="4:9" x14ac:dyDescent="0.2">
      <c r="D3423" s="30"/>
      <c r="E3423" s="30"/>
    </row>
    <row r="3424" spans="4:9" x14ac:dyDescent="0.2">
      <c r="D3424" s="30"/>
      <c r="E3424" s="30"/>
      <c r="I3424" s="30"/>
    </row>
    <row r="3425" spans="4:9" x14ac:dyDescent="0.2">
      <c r="D3425" s="30"/>
      <c r="E3425" s="30"/>
    </row>
    <row r="3426" spans="4:9" x14ac:dyDescent="0.2">
      <c r="D3426" s="30"/>
      <c r="E3426" s="30"/>
    </row>
    <row r="3427" spans="4:9" x14ac:dyDescent="0.2">
      <c r="D3427" s="30"/>
      <c r="E3427" s="30"/>
    </row>
    <row r="3428" spans="4:9" x14ac:dyDescent="0.2">
      <c r="D3428" s="30"/>
      <c r="E3428" s="30"/>
    </row>
    <row r="3429" spans="4:9" x14ac:dyDescent="0.2">
      <c r="D3429" s="30"/>
      <c r="E3429" s="30"/>
      <c r="I3429" s="30"/>
    </row>
    <row r="3430" spans="4:9" x14ac:dyDescent="0.2">
      <c r="D3430" s="30"/>
      <c r="E3430" s="30"/>
    </row>
    <row r="3431" spans="4:9" x14ac:dyDescent="0.2">
      <c r="D3431" s="30"/>
      <c r="E3431" s="30"/>
      <c r="I3431" s="30"/>
    </row>
    <row r="3432" spans="4:9" x14ac:dyDescent="0.2">
      <c r="D3432" s="30"/>
      <c r="E3432" s="30"/>
      <c r="I3432" s="30"/>
    </row>
    <row r="3433" spans="4:9" x14ac:dyDescent="0.2">
      <c r="D3433" s="30"/>
      <c r="E3433" s="30"/>
    </row>
    <row r="3434" spans="4:9" x14ac:dyDescent="0.2">
      <c r="D3434" s="30"/>
      <c r="E3434" s="30"/>
      <c r="I3434" s="30"/>
    </row>
    <row r="3435" spans="4:9" x14ac:dyDescent="0.2">
      <c r="D3435" s="30"/>
      <c r="E3435" s="30"/>
      <c r="I3435" s="30"/>
    </row>
    <row r="3436" spans="4:9" x14ac:dyDescent="0.2">
      <c r="D3436" s="30"/>
      <c r="E3436" s="30"/>
      <c r="I3436" s="30"/>
    </row>
    <row r="3437" spans="4:9" x14ac:dyDescent="0.2">
      <c r="D3437" s="30"/>
      <c r="E3437" s="30"/>
      <c r="I3437" s="30"/>
    </row>
    <row r="3438" spans="4:9" x14ac:dyDescent="0.2">
      <c r="D3438" s="30"/>
      <c r="E3438" s="30"/>
      <c r="I3438" s="30"/>
    </row>
    <row r="3439" spans="4:9" x14ac:dyDescent="0.2">
      <c r="D3439" s="30"/>
      <c r="E3439" s="30"/>
      <c r="I3439" s="30"/>
    </row>
    <row r="3440" spans="4:9" x14ac:dyDescent="0.2">
      <c r="D3440" s="30"/>
      <c r="E3440" s="30"/>
      <c r="I3440" s="30"/>
    </row>
    <row r="3441" spans="4:9" x14ac:dyDescent="0.2">
      <c r="D3441" s="30"/>
      <c r="E3441" s="30"/>
      <c r="I3441" s="30"/>
    </row>
    <row r="3442" spans="4:9" x14ac:dyDescent="0.2">
      <c r="D3442" s="30"/>
      <c r="E3442" s="30"/>
      <c r="I3442" s="30"/>
    </row>
    <row r="3443" spans="4:9" x14ac:dyDescent="0.2">
      <c r="D3443" s="30"/>
      <c r="E3443" s="30"/>
      <c r="I3443" s="30"/>
    </row>
    <row r="3444" spans="4:9" x14ac:dyDescent="0.2">
      <c r="D3444" s="30"/>
      <c r="E3444" s="30"/>
      <c r="I3444" s="30"/>
    </row>
    <row r="3445" spans="4:9" x14ac:dyDescent="0.2">
      <c r="D3445" s="30"/>
      <c r="E3445" s="30"/>
      <c r="I3445" s="30"/>
    </row>
    <row r="3446" spans="4:9" x14ac:dyDescent="0.2">
      <c r="D3446" s="30"/>
      <c r="E3446" s="30"/>
      <c r="I3446" s="30"/>
    </row>
    <row r="3447" spans="4:9" x14ac:dyDescent="0.2">
      <c r="D3447" s="30"/>
      <c r="E3447" s="30"/>
      <c r="I3447" s="30"/>
    </row>
    <row r="3448" spans="4:9" x14ac:dyDescent="0.2">
      <c r="D3448" s="30"/>
      <c r="E3448" s="30"/>
      <c r="I3448" s="30"/>
    </row>
    <row r="3449" spans="4:9" x14ac:dyDescent="0.2">
      <c r="D3449" s="30"/>
      <c r="E3449" s="30"/>
      <c r="I3449" s="30"/>
    </row>
    <row r="3450" spans="4:9" x14ac:dyDescent="0.2">
      <c r="D3450" s="30"/>
      <c r="E3450" s="30"/>
      <c r="I3450" s="30"/>
    </row>
    <row r="3451" spans="4:9" x14ac:dyDescent="0.2">
      <c r="D3451" s="30"/>
      <c r="E3451" s="30"/>
      <c r="I3451" s="30"/>
    </row>
    <row r="3452" spans="4:9" x14ac:dyDescent="0.2">
      <c r="D3452" s="30"/>
      <c r="E3452" s="30"/>
      <c r="I3452" s="30"/>
    </row>
    <row r="3453" spans="4:9" x14ac:dyDescent="0.2">
      <c r="D3453" s="30"/>
      <c r="E3453" s="30"/>
    </row>
    <row r="3454" spans="4:9" x14ac:dyDescent="0.2">
      <c r="D3454" s="30"/>
      <c r="E3454" s="30"/>
      <c r="I3454" s="30"/>
    </row>
    <row r="3455" spans="4:9" x14ac:dyDescent="0.2">
      <c r="D3455" s="30"/>
      <c r="E3455" s="30"/>
    </row>
    <row r="3456" spans="4:9" x14ac:dyDescent="0.2">
      <c r="D3456" s="30"/>
      <c r="E3456" s="30"/>
    </row>
    <row r="3457" spans="4:9" x14ac:dyDescent="0.2">
      <c r="D3457" s="30"/>
      <c r="E3457" s="30"/>
    </row>
    <row r="3458" spans="4:9" x14ac:dyDescent="0.2">
      <c r="D3458" s="30"/>
      <c r="E3458" s="30"/>
    </row>
    <row r="3459" spans="4:9" x14ac:dyDescent="0.2">
      <c r="D3459" s="30"/>
      <c r="E3459" s="30"/>
      <c r="I3459" s="30"/>
    </row>
    <row r="3460" spans="4:9" x14ac:dyDescent="0.2">
      <c r="D3460" s="30"/>
      <c r="E3460" s="30"/>
    </row>
    <row r="3461" spans="4:9" x14ac:dyDescent="0.2">
      <c r="D3461" s="30"/>
      <c r="E3461" s="30"/>
      <c r="I3461" s="30"/>
    </row>
    <row r="3462" spans="4:9" x14ac:dyDescent="0.2">
      <c r="D3462" s="30"/>
      <c r="E3462" s="30"/>
      <c r="I3462" s="30"/>
    </row>
    <row r="3463" spans="4:9" x14ac:dyDescent="0.2">
      <c r="D3463" s="30"/>
      <c r="E3463" s="30"/>
    </row>
    <row r="3464" spans="4:9" x14ac:dyDescent="0.2">
      <c r="D3464" s="30"/>
      <c r="E3464" s="30"/>
      <c r="I3464" s="30"/>
    </row>
    <row r="3465" spans="4:9" x14ac:dyDescent="0.2">
      <c r="D3465" s="30"/>
      <c r="E3465" s="30"/>
    </row>
    <row r="3466" spans="4:9" x14ac:dyDescent="0.2">
      <c r="D3466" s="30"/>
      <c r="E3466" s="30"/>
    </row>
    <row r="3467" spans="4:9" x14ac:dyDescent="0.2">
      <c r="D3467" s="30"/>
      <c r="E3467" s="30"/>
    </row>
    <row r="3468" spans="4:9" x14ac:dyDescent="0.2">
      <c r="D3468" s="30"/>
      <c r="E3468" s="30"/>
    </row>
    <row r="3469" spans="4:9" x14ac:dyDescent="0.2">
      <c r="D3469" s="30"/>
      <c r="E3469" s="30"/>
      <c r="I3469" s="30"/>
    </row>
    <row r="3470" spans="4:9" x14ac:dyDescent="0.2">
      <c r="D3470" s="30"/>
      <c r="E3470" s="30"/>
    </row>
    <row r="3471" spans="4:9" x14ac:dyDescent="0.2">
      <c r="D3471" s="30"/>
      <c r="E3471" s="30"/>
      <c r="I3471" s="30"/>
    </row>
    <row r="3472" spans="4:9" x14ac:dyDescent="0.2">
      <c r="D3472" s="30"/>
      <c r="E3472" s="30"/>
      <c r="I3472" s="30"/>
    </row>
    <row r="3473" spans="4:9" x14ac:dyDescent="0.2">
      <c r="D3473" s="30"/>
      <c r="E3473" s="30"/>
    </row>
    <row r="3474" spans="4:9" x14ac:dyDescent="0.2">
      <c r="D3474" s="30"/>
      <c r="E3474" s="30"/>
      <c r="I3474" s="30"/>
    </row>
    <row r="3475" spans="4:9" x14ac:dyDescent="0.2">
      <c r="D3475" s="30"/>
      <c r="E3475" s="30"/>
    </row>
    <row r="3476" spans="4:9" x14ac:dyDescent="0.2">
      <c r="D3476" s="30"/>
      <c r="E3476" s="30"/>
    </row>
    <row r="3477" spans="4:9" x14ac:dyDescent="0.2">
      <c r="D3477" s="30"/>
      <c r="E3477" s="30"/>
    </row>
    <row r="3478" spans="4:9" x14ac:dyDescent="0.2">
      <c r="D3478" s="30"/>
      <c r="E3478" s="30"/>
    </row>
    <row r="3479" spans="4:9" x14ac:dyDescent="0.2">
      <c r="D3479" s="30"/>
      <c r="E3479" s="30"/>
      <c r="I3479" s="30"/>
    </row>
    <row r="3480" spans="4:9" x14ac:dyDescent="0.2">
      <c r="D3480" s="30"/>
      <c r="E3480" s="30"/>
    </row>
    <row r="3481" spans="4:9" x14ac:dyDescent="0.2">
      <c r="D3481" s="30"/>
      <c r="E3481" s="30"/>
      <c r="I3481" s="30"/>
    </row>
    <row r="3482" spans="4:9" x14ac:dyDescent="0.2">
      <c r="D3482" s="30"/>
      <c r="E3482" s="30"/>
      <c r="I3482" s="30"/>
    </row>
    <row r="3483" spans="4:9" x14ac:dyDescent="0.2">
      <c r="D3483" s="30"/>
      <c r="E3483" s="30"/>
    </row>
    <row r="3484" spans="4:9" x14ac:dyDescent="0.2">
      <c r="D3484" s="30"/>
      <c r="E3484" s="30"/>
      <c r="I3484" s="30"/>
    </row>
    <row r="3485" spans="4:9" x14ac:dyDescent="0.2">
      <c r="D3485" s="30"/>
      <c r="E3485" s="30"/>
    </row>
    <row r="3486" spans="4:9" x14ac:dyDescent="0.2">
      <c r="D3486" s="30"/>
      <c r="E3486" s="30"/>
    </row>
    <row r="3487" spans="4:9" x14ac:dyDescent="0.2">
      <c r="D3487" s="30"/>
      <c r="E3487" s="30"/>
    </row>
    <row r="3488" spans="4:9" x14ac:dyDescent="0.2">
      <c r="D3488" s="30"/>
      <c r="E3488" s="30"/>
    </row>
    <row r="3489" spans="4:9" x14ac:dyDescent="0.2">
      <c r="D3489" s="30"/>
      <c r="E3489" s="30"/>
      <c r="I3489" s="30"/>
    </row>
    <row r="3490" spans="4:9" x14ac:dyDescent="0.2">
      <c r="D3490" s="30"/>
      <c r="E3490" s="30"/>
    </row>
    <row r="3491" spans="4:9" x14ac:dyDescent="0.2">
      <c r="D3491" s="30"/>
      <c r="E3491" s="30"/>
      <c r="I3491" s="30"/>
    </row>
    <row r="3492" spans="4:9" x14ac:dyDescent="0.2">
      <c r="D3492" s="30"/>
      <c r="E3492" s="30"/>
      <c r="I3492" s="30"/>
    </row>
    <row r="3493" spans="4:9" x14ac:dyDescent="0.2">
      <c r="D3493" s="30"/>
      <c r="E3493" s="30"/>
      <c r="I3493" s="30"/>
    </row>
    <row r="3494" spans="4:9" x14ac:dyDescent="0.2">
      <c r="D3494" s="30"/>
      <c r="E3494" s="30"/>
      <c r="I3494" s="30"/>
    </row>
    <row r="3495" spans="4:9" x14ac:dyDescent="0.2">
      <c r="D3495" s="30"/>
      <c r="E3495" s="30"/>
      <c r="I3495" s="30"/>
    </row>
    <row r="3496" spans="4:9" x14ac:dyDescent="0.2">
      <c r="D3496" s="30"/>
      <c r="E3496" s="30"/>
      <c r="I3496" s="30"/>
    </row>
    <row r="3497" spans="4:9" x14ac:dyDescent="0.2">
      <c r="D3497" s="30"/>
      <c r="E3497" s="30"/>
      <c r="I3497" s="30"/>
    </row>
    <row r="3498" spans="4:9" x14ac:dyDescent="0.2">
      <c r="D3498" s="30"/>
      <c r="E3498" s="30"/>
      <c r="I3498" s="30"/>
    </row>
    <row r="3499" spans="4:9" x14ac:dyDescent="0.2">
      <c r="D3499" s="30"/>
      <c r="E3499" s="30"/>
      <c r="I3499" s="30"/>
    </row>
    <row r="3500" spans="4:9" x14ac:dyDescent="0.2">
      <c r="D3500" s="30"/>
      <c r="E3500" s="30"/>
      <c r="I3500" s="30"/>
    </row>
    <row r="3501" spans="4:9" x14ac:dyDescent="0.2">
      <c r="D3501" s="30"/>
      <c r="E3501" s="30"/>
      <c r="I3501" s="30"/>
    </row>
    <row r="3502" spans="4:9" x14ac:dyDescent="0.2">
      <c r="D3502" s="30"/>
      <c r="E3502" s="30"/>
      <c r="I3502" s="30"/>
    </row>
    <row r="3503" spans="4:9" x14ac:dyDescent="0.2">
      <c r="D3503" s="30"/>
      <c r="E3503" s="30"/>
      <c r="I3503" s="30"/>
    </row>
    <row r="3504" spans="4:9" x14ac:dyDescent="0.2">
      <c r="D3504" s="30"/>
      <c r="E3504" s="30"/>
      <c r="I3504" s="30"/>
    </row>
    <row r="3505" spans="4:9" x14ac:dyDescent="0.2">
      <c r="D3505" s="30"/>
      <c r="E3505" s="30"/>
    </row>
    <row r="3506" spans="4:9" x14ac:dyDescent="0.2">
      <c r="D3506" s="30"/>
      <c r="E3506" s="30"/>
    </row>
    <row r="3507" spans="4:9" x14ac:dyDescent="0.2">
      <c r="D3507" s="30"/>
      <c r="E3507" s="30"/>
    </row>
    <row r="3508" spans="4:9" x14ac:dyDescent="0.2">
      <c r="D3508" s="30"/>
      <c r="E3508" s="30"/>
    </row>
    <row r="3509" spans="4:9" x14ac:dyDescent="0.2">
      <c r="D3509" s="30"/>
      <c r="E3509" s="30"/>
      <c r="I3509" s="30"/>
    </row>
    <row r="3510" spans="4:9" x14ac:dyDescent="0.2">
      <c r="D3510" s="30"/>
      <c r="E3510" s="30"/>
    </row>
    <row r="3511" spans="4:9" x14ac:dyDescent="0.2">
      <c r="D3511" s="30"/>
      <c r="E3511" s="30"/>
      <c r="I3511" s="30"/>
    </row>
    <row r="3512" spans="4:9" x14ac:dyDescent="0.2">
      <c r="D3512" s="30"/>
      <c r="E3512" s="30"/>
      <c r="I3512" s="30"/>
    </row>
    <row r="3513" spans="4:9" x14ac:dyDescent="0.2">
      <c r="D3513" s="30"/>
      <c r="E3513" s="30"/>
    </row>
    <row r="3514" spans="4:9" x14ac:dyDescent="0.2">
      <c r="D3514" s="30"/>
      <c r="E3514" s="30"/>
      <c r="I3514" s="30"/>
    </row>
    <row r="3515" spans="4:9" x14ac:dyDescent="0.2">
      <c r="D3515" s="30"/>
      <c r="E3515" s="30"/>
    </row>
    <row r="3516" spans="4:9" x14ac:dyDescent="0.2">
      <c r="D3516" s="30"/>
      <c r="E3516" s="30"/>
    </row>
    <row r="3517" spans="4:9" x14ac:dyDescent="0.2">
      <c r="D3517" s="30"/>
      <c r="E3517" s="30"/>
    </row>
    <row r="3518" spans="4:9" x14ac:dyDescent="0.2">
      <c r="D3518" s="30"/>
      <c r="E3518" s="30"/>
    </row>
    <row r="3519" spans="4:9" x14ac:dyDescent="0.2">
      <c r="D3519" s="30"/>
      <c r="E3519" s="30"/>
      <c r="I3519" s="30"/>
    </row>
    <row r="3520" spans="4:9" x14ac:dyDescent="0.2">
      <c r="D3520" s="30"/>
      <c r="E3520" s="30"/>
    </row>
    <row r="3521" spans="4:9" x14ac:dyDescent="0.2">
      <c r="D3521" s="30"/>
      <c r="E3521" s="30"/>
      <c r="I3521" s="30"/>
    </row>
    <row r="3522" spans="4:9" x14ac:dyDescent="0.2">
      <c r="D3522" s="30"/>
      <c r="E3522" s="30"/>
      <c r="I3522" s="30"/>
    </row>
    <row r="3523" spans="4:9" x14ac:dyDescent="0.2">
      <c r="D3523" s="30"/>
      <c r="E3523" s="30"/>
    </row>
    <row r="3524" spans="4:9" x14ac:dyDescent="0.2">
      <c r="D3524" s="30"/>
      <c r="E3524" s="30"/>
      <c r="I3524" s="30"/>
    </row>
    <row r="3525" spans="4:9" x14ac:dyDescent="0.2">
      <c r="D3525" s="30"/>
      <c r="E3525" s="30"/>
    </row>
    <row r="3526" spans="4:9" x14ac:dyDescent="0.2">
      <c r="D3526" s="30"/>
      <c r="E3526" s="30"/>
    </row>
    <row r="3527" spans="4:9" x14ac:dyDescent="0.2">
      <c r="D3527" s="30"/>
      <c r="E3527" s="30"/>
    </row>
    <row r="3528" spans="4:9" x14ac:dyDescent="0.2">
      <c r="D3528" s="30"/>
      <c r="E3528" s="30"/>
    </row>
    <row r="3529" spans="4:9" x14ac:dyDescent="0.2">
      <c r="D3529" s="30"/>
      <c r="E3529" s="30"/>
      <c r="I3529" s="30"/>
    </row>
    <row r="3530" spans="4:9" x14ac:dyDescent="0.2">
      <c r="D3530" s="30"/>
      <c r="E3530" s="30"/>
    </row>
    <row r="3531" spans="4:9" x14ac:dyDescent="0.2">
      <c r="D3531" s="30"/>
      <c r="E3531" s="30"/>
      <c r="I3531" s="30"/>
    </row>
    <row r="3532" spans="4:9" x14ac:dyDescent="0.2">
      <c r="D3532" s="30"/>
      <c r="E3532" s="30"/>
      <c r="I3532" s="30"/>
    </row>
    <row r="3533" spans="4:9" x14ac:dyDescent="0.2">
      <c r="D3533" s="30"/>
      <c r="E3533" s="30"/>
    </row>
    <row r="3534" spans="4:9" x14ac:dyDescent="0.2">
      <c r="D3534" s="30"/>
      <c r="E3534" s="30"/>
      <c r="I3534" s="30"/>
    </row>
    <row r="3535" spans="4:9" x14ac:dyDescent="0.2">
      <c r="D3535" s="30"/>
      <c r="E3535" s="30"/>
    </row>
    <row r="3536" spans="4:9" x14ac:dyDescent="0.2">
      <c r="D3536" s="30"/>
      <c r="E3536" s="30"/>
    </row>
    <row r="3537" spans="4:9" x14ac:dyDescent="0.2">
      <c r="D3537" s="30"/>
      <c r="E3537" s="30"/>
    </row>
    <row r="3538" spans="4:9" x14ac:dyDescent="0.2">
      <c r="D3538" s="30"/>
      <c r="E3538" s="30"/>
    </row>
    <row r="3539" spans="4:9" x14ac:dyDescent="0.2">
      <c r="D3539" s="30"/>
      <c r="E3539" s="30"/>
      <c r="I3539" s="30"/>
    </row>
    <row r="3540" spans="4:9" x14ac:dyDescent="0.2">
      <c r="D3540" s="30"/>
      <c r="E3540" s="30"/>
    </row>
    <row r="3541" spans="4:9" x14ac:dyDescent="0.2">
      <c r="D3541" s="30"/>
      <c r="E3541" s="30"/>
      <c r="I3541" s="30"/>
    </row>
    <row r="3542" spans="4:9" x14ac:dyDescent="0.2">
      <c r="D3542" s="30"/>
      <c r="E3542" s="30"/>
      <c r="I3542" s="30"/>
    </row>
    <row r="3543" spans="4:9" x14ac:dyDescent="0.2">
      <c r="D3543" s="30"/>
      <c r="E3543" s="30"/>
      <c r="I3543" s="30"/>
    </row>
    <row r="3544" spans="4:9" x14ac:dyDescent="0.2">
      <c r="D3544" s="30"/>
      <c r="E3544" s="30"/>
      <c r="I3544" s="30"/>
    </row>
    <row r="3545" spans="4:9" x14ac:dyDescent="0.2">
      <c r="D3545" s="30"/>
      <c r="E3545" s="30"/>
      <c r="I3545" s="30"/>
    </row>
    <row r="3546" spans="4:9" x14ac:dyDescent="0.2">
      <c r="D3546" s="30"/>
      <c r="E3546" s="30"/>
      <c r="I3546" s="30"/>
    </row>
    <row r="3547" spans="4:9" x14ac:dyDescent="0.2">
      <c r="D3547" s="30"/>
      <c r="E3547" s="30"/>
      <c r="I3547" s="30"/>
    </row>
    <row r="3548" spans="4:9" x14ac:dyDescent="0.2">
      <c r="D3548" s="30"/>
      <c r="E3548" s="30"/>
      <c r="I3548" s="30"/>
    </row>
    <row r="3549" spans="4:9" x14ac:dyDescent="0.2">
      <c r="D3549" s="30"/>
      <c r="E3549" s="30"/>
      <c r="I3549" s="30"/>
    </row>
    <row r="3550" spans="4:9" x14ac:dyDescent="0.2">
      <c r="D3550" s="30"/>
      <c r="E3550" s="30"/>
      <c r="I3550" s="30"/>
    </row>
    <row r="3551" spans="4:9" x14ac:dyDescent="0.2">
      <c r="D3551" s="30"/>
      <c r="E3551" s="30"/>
      <c r="I3551" s="30"/>
    </row>
    <row r="3552" spans="4:9" x14ac:dyDescent="0.2">
      <c r="D3552" s="30"/>
      <c r="E3552" s="30"/>
      <c r="I3552" s="30"/>
    </row>
    <row r="3553" spans="4:9" x14ac:dyDescent="0.2">
      <c r="D3553" s="30"/>
      <c r="E3553" s="30"/>
    </row>
    <row r="3554" spans="4:9" x14ac:dyDescent="0.2">
      <c r="D3554" s="30"/>
      <c r="E3554" s="30"/>
      <c r="I3554" s="30"/>
    </row>
    <row r="3555" spans="4:9" x14ac:dyDescent="0.2">
      <c r="D3555" s="30"/>
      <c r="E3555" s="30"/>
    </row>
    <row r="3556" spans="4:9" x14ac:dyDescent="0.2">
      <c r="D3556" s="30"/>
      <c r="E3556" s="30"/>
    </row>
    <row r="3557" spans="4:9" x14ac:dyDescent="0.2">
      <c r="D3557" s="30"/>
      <c r="E3557" s="30"/>
    </row>
    <row r="3558" spans="4:9" x14ac:dyDescent="0.2">
      <c r="D3558" s="30"/>
      <c r="E3558" s="30"/>
    </row>
    <row r="3559" spans="4:9" x14ac:dyDescent="0.2">
      <c r="D3559" s="30"/>
      <c r="E3559" s="30"/>
      <c r="I3559" s="30"/>
    </row>
    <row r="3560" spans="4:9" x14ac:dyDescent="0.2">
      <c r="D3560" s="30"/>
      <c r="E3560" s="30"/>
    </row>
    <row r="3561" spans="4:9" x14ac:dyDescent="0.2">
      <c r="D3561" s="30"/>
      <c r="E3561" s="30"/>
      <c r="I3561" s="30"/>
    </row>
    <row r="3562" spans="4:9" x14ac:dyDescent="0.2">
      <c r="D3562" s="30"/>
      <c r="E3562" s="30"/>
      <c r="I3562" s="30"/>
    </row>
    <row r="3563" spans="4:9" x14ac:dyDescent="0.2">
      <c r="D3563" s="30"/>
      <c r="E3563" s="30"/>
    </row>
    <row r="3564" spans="4:9" x14ac:dyDescent="0.2">
      <c r="D3564" s="30"/>
      <c r="E3564" s="30"/>
      <c r="I3564" s="30"/>
    </row>
    <row r="3565" spans="4:9" x14ac:dyDescent="0.2">
      <c r="D3565" s="30"/>
      <c r="E3565" s="30"/>
      <c r="I3565" s="30"/>
    </row>
    <row r="3566" spans="4:9" x14ac:dyDescent="0.2">
      <c r="D3566" s="30"/>
      <c r="E3566" s="30"/>
      <c r="I3566" s="30"/>
    </row>
    <row r="3567" spans="4:9" x14ac:dyDescent="0.2">
      <c r="D3567" s="30"/>
      <c r="E3567" s="30"/>
      <c r="I3567" s="30"/>
    </row>
    <row r="3568" spans="4:9" x14ac:dyDescent="0.2">
      <c r="D3568" s="30"/>
      <c r="E3568" s="30"/>
      <c r="I3568" s="30"/>
    </row>
    <row r="3569" spans="4:9" x14ac:dyDescent="0.2">
      <c r="D3569" s="30"/>
      <c r="E3569" s="30"/>
      <c r="I3569" s="30"/>
    </row>
    <row r="3570" spans="4:9" x14ac:dyDescent="0.2">
      <c r="D3570" s="30"/>
      <c r="E3570" s="30"/>
      <c r="I3570" s="30"/>
    </row>
    <row r="3571" spans="4:9" x14ac:dyDescent="0.2">
      <c r="D3571" s="30"/>
      <c r="E3571" s="30"/>
      <c r="I3571" s="30"/>
    </row>
    <row r="3572" spans="4:9" x14ac:dyDescent="0.2">
      <c r="D3572" s="30"/>
      <c r="E3572" s="30"/>
      <c r="I3572" s="30"/>
    </row>
    <row r="3573" spans="4:9" x14ac:dyDescent="0.2">
      <c r="D3573" s="30"/>
      <c r="E3573" s="30"/>
      <c r="I3573" s="30"/>
    </row>
    <row r="3574" spans="4:9" x14ac:dyDescent="0.2">
      <c r="D3574" s="30"/>
      <c r="E3574" s="30"/>
      <c r="I3574" s="30"/>
    </row>
    <row r="3575" spans="4:9" x14ac:dyDescent="0.2">
      <c r="D3575" s="30"/>
      <c r="E3575" s="30"/>
      <c r="I3575" s="30"/>
    </row>
    <row r="3576" spans="4:9" x14ac:dyDescent="0.2">
      <c r="D3576" s="30"/>
      <c r="E3576" s="30"/>
      <c r="I3576" s="30"/>
    </row>
    <row r="3577" spans="4:9" x14ac:dyDescent="0.2">
      <c r="D3577" s="30"/>
      <c r="E3577" s="30"/>
      <c r="I3577" s="30"/>
    </row>
    <row r="3578" spans="4:9" x14ac:dyDescent="0.2">
      <c r="D3578" s="30"/>
      <c r="E3578" s="30"/>
      <c r="I3578" s="30"/>
    </row>
    <row r="3579" spans="4:9" x14ac:dyDescent="0.2">
      <c r="D3579" s="30"/>
      <c r="E3579" s="30"/>
      <c r="I3579" s="30"/>
    </row>
    <row r="3580" spans="4:9" x14ac:dyDescent="0.2">
      <c r="D3580" s="30"/>
      <c r="E3580" s="30"/>
      <c r="I3580" s="30"/>
    </row>
    <row r="3581" spans="4:9" x14ac:dyDescent="0.2">
      <c r="D3581" s="30"/>
      <c r="E3581" s="30"/>
      <c r="I3581" s="30"/>
    </row>
    <row r="3582" spans="4:9" x14ac:dyDescent="0.2">
      <c r="D3582" s="30"/>
      <c r="E3582" s="30"/>
      <c r="I3582" s="30"/>
    </row>
    <row r="3583" spans="4:9" x14ac:dyDescent="0.2">
      <c r="D3583" s="30"/>
      <c r="E3583" s="30"/>
    </row>
    <row r="3584" spans="4:9" x14ac:dyDescent="0.2">
      <c r="D3584" s="30"/>
      <c r="E3584" s="30"/>
      <c r="I3584" s="30"/>
    </row>
    <row r="3585" spans="4:9" x14ac:dyDescent="0.2">
      <c r="D3585" s="30"/>
      <c r="E3585" s="30"/>
    </row>
    <row r="3586" spans="4:9" x14ac:dyDescent="0.2">
      <c r="D3586" s="30"/>
      <c r="E3586" s="30"/>
    </row>
    <row r="3587" spans="4:9" x14ac:dyDescent="0.2">
      <c r="D3587" s="30"/>
      <c r="E3587" s="30"/>
    </row>
    <row r="3588" spans="4:9" x14ac:dyDescent="0.2">
      <c r="D3588" s="30"/>
      <c r="E3588" s="30"/>
    </row>
    <row r="3589" spans="4:9" x14ac:dyDescent="0.2">
      <c r="D3589" s="30"/>
      <c r="E3589" s="30"/>
      <c r="I3589" s="30"/>
    </row>
    <row r="3590" spans="4:9" x14ac:dyDescent="0.2">
      <c r="D3590" s="30"/>
      <c r="E3590" s="30"/>
    </row>
    <row r="3591" spans="4:9" x14ac:dyDescent="0.2">
      <c r="D3591" s="30"/>
      <c r="E3591" s="30"/>
      <c r="I3591" s="30"/>
    </row>
    <row r="3592" spans="4:9" x14ac:dyDescent="0.2">
      <c r="D3592" s="30"/>
      <c r="E3592" s="30"/>
      <c r="I3592" s="30"/>
    </row>
    <row r="3593" spans="4:9" x14ac:dyDescent="0.2">
      <c r="D3593" s="30"/>
      <c r="E3593" s="30"/>
    </row>
    <row r="3594" spans="4:9" x14ac:dyDescent="0.2">
      <c r="D3594" s="30"/>
      <c r="E3594" s="30"/>
      <c r="I3594" s="30"/>
    </row>
    <row r="3595" spans="4:9" x14ac:dyDescent="0.2">
      <c r="D3595" s="30"/>
      <c r="E3595" s="30"/>
    </row>
    <row r="3596" spans="4:9" x14ac:dyDescent="0.2">
      <c r="D3596" s="30"/>
      <c r="E3596" s="30"/>
    </row>
    <row r="3597" spans="4:9" x14ac:dyDescent="0.2">
      <c r="D3597" s="30"/>
      <c r="E3597" s="30"/>
    </row>
    <row r="3598" spans="4:9" x14ac:dyDescent="0.2">
      <c r="D3598" s="30"/>
      <c r="E3598" s="30"/>
    </row>
    <row r="3599" spans="4:9" x14ac:dyDescent="0.2">
      <c r="D3599" s="30"/>
      <c r="E3599" s="30"/>
      <c r="I3599" s="30"/>
    </row>
    <row r="3600" spans="4:9" x14ac:dyDescent="0.2">
      <c r="D3600" s="30"/>
      <c r="E3600" s="30"/>
    </row>
    <row r="3601" spans="4:9" x14ac:dyDescent="0.2">
      <c r="D3601" s="30"/>
      <c r="E3601" s="30"/>
      <c r="I3601" s="30"/>
    </row>
    <row r="3602" spans="4:9" x14ac:dyDescent="0.2">
      <c r="D3602" s="30"/>
      <c r="E3602" s="30"/>
      <c r="I3602" s="30"/>
    </row>
    <row r="3603" spans="4:9" x14ac:dyDescent="0.2">
      <c r="D3603" s="30"/>
      <c r="E3603" s="30"/>
    </row>
    <row r="3604" spans="4:9" x14ac:dyDescent="0.2">
      <c r="D3604" s="30"/>
      <c r="E3604" s="30"/>
      <c r="I3604" s="30"/>
    </row>
    <row r="3605" spans="4:9" x14ac:dyDescent="0.2">
      <c r="D3605" s="30"/>
      <c r="E3605" s="30"/>
    </row>
    <row r="3606" spans="4:9" x14ac:dyDescent="0.2">
      <c r="D3606" s="30"/>
      <c r="E3606" s="30"/>
    </row>
    <row r="3607" spans="4:9" x14ac:dyDescent="0.2">
      <c r="D3607" s="30"/>
      <c r="E3607" s="30"/>
    </row>
    <row r="3608" spans="4:9" x14ac:dyDescent="0.2">
      <c r="D3608" s="30"/>
      <c r="E3608" s="30"/>
    </row>
    <row r="3609" spans="4:9" x14ac:dyDescent="0.2">
      <c r="D3609" s="30"/>
      <c r="E3609" s="30"/>
      <c r="I3609" s="30"/>
    </row>
    <row r="3610" spans="4:9" x14ac:dyDescent="0.2">
      <c r="D3610" s="30"/>
      <c r="E3610" s="30"/>
    </row>
    <row r="3611" spans="4:9" x14ac:dyDescent="0.2">
      <c r="D3611" s="30"/>
      <c r="E3611" s="30"/>
      <c r="I3611" s="30"/>
    </row>
    <row r="3612" spans="4:9" x14ac:dyDescent="0.2">
      <c r="D3612" s="30"/>
      <c r="E3612" s="30"/>
      <c r="I3612" s="30"/>
    </row>
    <row r="3613" spans="4:9" x14ac:dyDescent="0.2">
      <c r="D3613" s="30"/>
      <c r="E3613" s="30"/>
      <c r="I3613" s="30"/>
    </row>
    <row r="3614" spans="4:9" x14ac:dyDescent="0.2">
      <c r="D3614" s="30"/>
      <c r="E3614" s="30"/>
      <c r="I3614" s="30"/>
    </row>
    <row r="3615" spans="4:9" x14ac:dyDescent="0.2">
      <c r="D3615" s="30"/>
      <c r="E3615" s="30"/>
      <c r="I3615" s="30"/>
    </row>
    <row r="3616" spans="4:9" x14ac:dyDescent="0.2">
      <c r="D3616" s="30"/>
      <c r="E3616" s="30"/>
      <c r="I3616" s="30"/>
    </row>
    <row r="3617" spans="4:9" x14ac:dyDescent="0.2">
      <c r="D3617" s="30"/>
      <c r="E3617" s="30"/>
      <c r="I3617" s="30"/>
    </row>
    <row r="3618" spans="4:9" x14ac:dyDescent="0.2">
      <c r="D3618" s="30"/>
      <c r="E3618" s="30"/>
      <c r="I3618" s="30"/>
    </row>
    <row r="3619" spans="4:9" x14ac:dyDescent="0.2">
      <c r="D3619" s="30"/>
      <c r="E3619" s="30"/>
      <c r="I3619" s="30"/>
    </row>
    <row r="3620" spans="4:9" x14ac:dyDescent="0.2">
      <c r="D3620" s="30"/>
      <c r="E3620" s="30"/>
      <c r="I3620" s="30"/>
    </row>
    <row r="3621" spans="4:9" x14ac:dyDescent="0.2">
      <c r="D3621" s="30"/>
      <c r="E3621" s="30"/>
      <c r="I3621" s="30"/>
    </row>
    <row r="3622" spans="4:9" x14ac:dyDescent="0.2">
      <c r="D3622" s="30"/>
      <c r="E3622" s="30"/>
      <c r="I3622" s="30"/>
    </row>
    <row r="3623" spans="4:9" x14ac:dyDescent="0.2">
      <c r="D3623" s="30"/>
      <c r="E3623" s="30"/>
    </row>
    <row r="3624" spans="4:9" x14ac:dyDescent="0.2">
      <c r="D3624" s="30"/>
      <c r="E3624" s="30"/>
      <c r="I3624" s="30"/>
    </row>
    <row r="3625" spans="4:9" x14ac:dyDescent="0.2">
      <c r="D3625" s="30"/>
      <c r="E3625" s="30"/>
    </row>
    <row r="3626" spans="4:9" x14ac:dyDescent="0.2">
      <c r="D3626" s="30"/>
      <c r="E3626" s="30"/>
    </row>
    <row r="3627" spans="4:9" x14ac:dyDescent="0.2">
      <c r="D3627" s="30"/>
      <c r="E3627" s="30"/>
    </row>
    <row r="3628" spans="4:9" x14ac:dyDescent="0.2">
      <c r="D3628" s="30"/>
      <c r="E3628" s="30"/>
    </row>
    <row r="3629" spans="4:9" x14ac:dyDescent="0.2">
      <c r="D3629" s="30"/>
      <c r="E3629" s="30"/>
      <c r="I3629" s="30"/>
    </row>
    <row r="3630" spans="4:9" x14ac:dyDescent="0.2">
      <c r="D3630" s="30"/>
      <c r="E3630" s="30"/>
    </row>
    <row r="3631" spans="4:9" x14ac:dyDescent="0.2">
      <c r="D3631" s="30"/>
      <c r="E3631" s="30"/>
      <c r="I3631" s="30"/>
    </row>
    <row r="3632" spans="4:9" x14ac:dyDescent="0.2">
      <c r="D3632" s="30"/>
      <c r="E3632" s="30"/>
      <c r="I3632" s="30"/>
    </row>
    <row r="3633" spans="4:9" x14ac:dyDescent="0.2">
      <c r="D3633" s="30"/>
      <c r="E3633" s="30"/>
    </row>
    <row r="3634" spans="4:9" x14ac:dyDescent="0.2">
      <c r="D3634" s="30"/>
      <c r="E3634" s="30"/>
      <c r="I3634" s="30"/>
    </row>
    <row r="3635" spans="4:9" x14ac:dyDescent="0.2">
      <c r="D3635" s="30"/>
      <c r="E3635" s="30"/>
    </row>
    <row r="3636" spans="4:9" x14ac:dyDescent="0.2">
      <c r="D3636" s="30"/>
      <c r="E3636" s="30"/>
    </row>
    <row r="3637" spans="4:9" x14ac:dyDescent="0.2">
      <c r="D3637" s="30"/>
      <c r="E3637" s="30"/>
    </row>
    <row r="3638" spans="4:9" x14ac:dyDescent="0.2">
      <c r="D3638" s="30"/>
      <c r="E3638" s="30"/>
    </row>
    <row r="3639" spans="4:9" x14ac:dyDescent="0.2">
      <c r="D3639" s="30"/>
      <c r="E3639" s="30"/>
      <c r="I3639" s="30"/>
    </row>
    <row r="3640" spans="4:9" x14ac:dyDescent="0.2">
      <c r="D3640" s="30"/>
      <c r="E3640" s="30"/>
    </row>
    <row r="3641" spans="4:9" x14ac:dyDescent="0.2">
      <c r="D3641" s="30"/>
      <c r="E3641" s="30"/>
      <c r="I3641" s="30"/>
    </row>
    <row r="3642" spans="4:9" x14ac:dyDescent="0.2">
      <c r="D3642" s="30"/>
      <c r="E3642" s="30"/>
      <c r="I3642" s="30"/>
    </row>
    <row r="3643" spans="4:9" x14ac:dyDescent="0.2">
      <c r="D3643" s="30"/>
      <c r="E3643" s="30"/>
      <c r="I3643" s="30"/>
    </row>
    <row r="3644" spans="4:9" x14ac:dyDescent="0.2">
      <c r="D3644" s="30"/>
      <c r="E3644" s="30"/>
      <c r="I3644" s="30"/>
    </row>
    <row r="3645" spans="4:9" x14ac:dyDescent="0.2">
      <c r="D3645" s="30"/>
      <c r="E3645" s="30"/>
      <c r="I3645" s="30"/>
    </row>
    <row r="3646" spans="4:9" x14ac:dyDescent="0.2">
      <c r="D3646" s="30"/>
      <c r="E3646" s="30"/>
      <c r="I3646" s="30"/>
    </row>
    <row r="3647" spans="4:9" x14ac:dyDescent="0.2">
      <c r="D3647" s="30"/>
      <c r="E3647" s="30"/>
      <c r="I3647" s="30"/>
    </row>
    <row r="3648" spans="4:9" x14ac:dyDescent="0.2">
      <c r="D3648" s="30"/>
      <c r="E3648" s="30"/>
      <c r="I3648" s="30"/>
    </row>
    <row r="3649" spans="4:9" x14ac:dyDescent="0.2">
      <c r="D3649" s="30"/>
      <c r="E3649" s="30"/>
      <c r="I3649" s="30"/>
    </row>
    <row r="3650" spans="4:9" x14ac:dyDescent="0.2">
      <c r="D3650" s="30"/>
      <c r="E3650" s="30"/>
      <c r="I3650" s="30"/>
    </row>
    <row r="3651" spans="4:9" x14ac:dyDescent="0.2">
      <c r="D3651" s="30"/>
      <c r="E3651" s="30"/>
      <c r="I3651" s="30"/>
    </row>
    <row r="3652" spans="4:9" x14ac:dyDescent="0.2">
      <c r="D3652" s="30"/>
      <c r="E3652" s="30"/>
      <c r="I3652" s="30"/>
    </row>
    <row r="3653" spans="4:9" x14ac:dyDescent="0.2">
      <c r="D3653" s="30"/>
      <c r="E3653" s="30"/>
      <c r="I3653" s="30"/>
    </row>
    <row r="3654" spans="4:9" x14ac:dyDescent="0.2">
      <c r="D3654" s="30"/>
      <c r="E3654" s="30"/>
      <c r="I3654" s="30"/>
    </row>
    <row r="3655" spans="4:9" x14ac:dyDescent="0.2">
      <c r="D3655" s="30"/>
      <c r="E3655" s="30"/>
    </row>
    <row r="3656" spans="4:9" x14ac:dyDescent="0.2">
      <c r="D3656" s="30"/>
      <c r="E3656" s="30"/>
    </row>
    <row r="3657" spans="4:9" x14ac:dyDescent="0.2">
      <c r="D3657" s="30"/>
      <c r="E3657" s="30"/>
    </row>
    <row r="3658" spans="4:9" x14ac:dyDescent="0.2">
      <c r="D3658" s="30"/>
      <c r="E3658" s="30"/>
    </row>
    <row r="3659" spans="4:9" x14ac:dyDescent="0.2">
      <c r="D3659" s="30"/>
      <c r="E3659" s="30"/>
      <c r="I3659" s="30"/>
    </row>
    <row r="3660" spans="4:9" x14ac:dyDescent="0.2">
      <c r="D3660" s="30"/>
      <c r="E3660" s="30"/>
    </row>
    <row r="3661" spans="4:9" x14ac:dyDescent="0.2">
      <c r="D3661" s="30"/>
      <c r="E3661" s="30"/>
      <c r="I3661" s="30"/>
    </row>
    <row r="3662" spans="4:9" x14ac:dyDescent="0.2">
      <c r="D3662" s="30"/>
      <c r="E3662" s="30"/>
      <c r="I3662" s="30"/>
    </row>
    <row r="3663" spans="4:9" x14ac:dyDescent="0.2">
      <c r="D3663" s="30"/>
      <c r="E3663" s="30"/>
    </row>
    <row r="3664" spans="4:9" x14ac:dyDescent="0.2">
      <c r="D3664" s="30"/>
      <c r="E3664" s="30"/>
      <c r="I3664" s="30"/>
    </row>
    <row r="3665" spans="4:9" x14ac:dyDescent="0.2">
      <c r="D3665" s="30"/>
      <c r="E3665" s="30"/>
    </row>
    <row r="3666" spans="4:9" x14ac:dyDescent="0.2">
      <c r="D3666" s="30"/>
      <c r="E3666" s="30"/>
    </row>
    <row r="3667" spans="4:9" x14ac:dyDescent="0.2">
      <c r="D3667" s="30"/>
      <c r="E3667" s="30"/>
    </row>
    <row r="3668" spans="4:9" x14ac:dyDescent="0.2">
      <c r="D3668" s="30"/>
      <c r="E3668" s="30"/>
    </row>
    <row r="3669" spans="4:9" x14ac:dyDescent="0.2">
      <c r="D3669" s="30"/>
      <c r="E3669" s="30"/>
      <c r="I3669" s="30"/>
    </row>
    <row r="3670" spans="4:9" x14ac:dyDescent="0.2">
      <c r="D3670" s="30"/>
      <c r="E3670" s="30"/>
    </row>
    <row r="3671" spans="4:9" x14ac:dyDescent="0.2">
      <c r="D3671" s="30"/>
      <c r="E3671" s="30"/>
      <c r="I3671" s="30"/>
    </row>
    <row r="3672" spans="4:9" x14ac:dyDescent="0.2">
      <c r="D3672" s="30"/>
      <c r="E3672" s="30"/>
      <c r="I3672" s="30"/>
    </row>
    <row r="3673" spans="4:9" x14ac:dyDescent="0.2">
      <c r="D3673" s="30"/>
      <c r="E3673" s="30"/>
    </row>
    <row r="3674" spans="4:9" x14ac:dyDescent="0.2">
      <c r="D3674" s="30"/>
      <c r="E3674" s="30"/>
      <c r="I3674" s="30"/>
    </row>
    <row r="3675" spans="4:9" x14ac:dyDescent="0.2">
      <c r="D3675" s="30"/>
      <c r="E3675" s="30"/>
    </row>
    <row r="3676" spans="4:9" x14ac:dyDescent="0.2">
      <c r="D3676" s="30"/>
      <c r="E3676" s="30"/>
    </row>
    <row r="3677" spans="4:9" x14ac:dyDescent="0.2">
      <c r="D3677" s="30"/>
      <c r="E3677" s="30"/>
    </row>
    <row r="3678" spans="4:9" x14ac:dyDescent="0.2">
      <c r="D3678" s="30"/>
      <c r="E3678" s="30"/>
    </row>
    <row r="3679" spans="4:9" x14ac:dyDescent="0.2">
      <c r="D3679" s="30"/>
      <c r="E3679" s="30"/>
      <c r="I3679" s="30"/>
    </row>
    <row r="3680" spans="4:9" x14ac:dyDescent="0.2">
      <c r="D3680" s="30"/>
      <c r="E3680" s="30"/>
    </row>
    <row r="3681" spans="4:9" x14ac:dyDescent="0.2">
      <c r="D3681" s="30"/>
      <c r="E3681" s="30"/>
      <c r="I3681" s="30"/>
    </row>
    <row r="3682" spans="4:9" x14ac:dyDescent="0.2">
      <c r="D3682" s="30"/>
      <c r="E3682" s="30"/>
      <c r="I3682" s="30"/>
    </row>
    <row r="3683" spans="4:9" x14ac:dyDescent="0.2">
      <c r="D3683" s="30"/>
      <c r="E3683" s="30"/>
    </row>
    <row r="3684" spans="4:9" x14ac:dyDescent="0.2">
      <c r="D3684" s="30"/>
      <c r="E3684" s="30"/>
      <c r="I3684" s="30"/>
    </row>
    <row r="3685" spans="4:9" x14ac:dyDescent="0.2">
      <c r="D3685" s="30"/>
      <c r="E3685" s="30"/>
    </row>
    <row r="3686" spans="4:9" x14ac:dyDescent="0.2">
      <c r="D3686" s="30"/>
      <c r="E3686" s="30"/>
    </row>
    <row r="3687" spans="4:9" x14ac:dyDescent="0.2">
      <c r="D3687" s="30"/>
      <c r="E3687" s="30"/>
    </row>
    <row r="3688" spans="4:9" x14ac:dyDescent="0.2">
      <c r="D3688" s="30"/>
      <c r="E3688" s="30"/>
    </row>
    <row r="3689" spans="4:9" x14ac:dyDescent="0.2">
      <c r="D3689" s="30"/>
      <c r="E3689" s="30"/>
      <c r="I3689" s="30"/>
    </row>
    <row r="3690" spans="4:9" x14ac:dyDescent="0.2">
      <c r="D3690" s="30"/>
      <c r="E3690" s="30"/>
    </row>
    <row r="3691" spans="4:9" x14ac:dyDescent="0.2">
      <c r="D3691" s="30"/>
      <c r="E3691" s="30"/>
      <c r="I3691" s="30"/>
    </row>
    <row r="3692" spans="4:9" x14ac:dyDescent="0.2">
      <c r="D3692" s="30"/>
      <c r="E3692" s="30"/>
      <c r="I3692" s="30"/>
    </row>
    <row r="3693" spans="4:9" x14ac:dyDescent="0.2">
      <c r="D3693" s="30"/>
      <c r="E3693" s="30"/>
      <c r="I3693" s="30"/>
    </row>
    <row r="3694" spans="4:9" x14ac:dyDescent="0.2">
      <c r="D3694" s="30"/>
      <c r="E3694" s="30"/>
      <c r="I3694" s="30"/>
    </row>
    <row r="3695" spans="4:9" x14ac:dyDescent="0.2">
      <c r="D3695" s="30"/>
      <c r="E3695" s="30"/>
      <c r="I3695" s="30"/>
    </row>
    <row r="3696" spans="4:9" x14ac:dyDescent="0.2">
      <c r="D3696" s="30"/>
      <c r="E3696" s="30"/>
      <c r="I3696" s="30"/>
    </row>
    <row r="3697" spans="4:9" x14ac:dyDescent="0.2">
      <c r="D3697" s="30"/>
      <c r="E3697" s="30"/>
      <c r="I3697" s="30"/>
    </row>
    <row r="3698" spans="4:9" x14ac:dyDescent="0.2">
      <c r="D3698" s="30"/>
      <c r="E3698" s="30"/>
      <c r="I3698" s="30"/>
    </row>
    <row r="3699" spans="4:9" x14ac:dyDescent="0.2">
      <c r="D3699" s="30"/>
      <c r="E3699" s="30"/>
      <c r="I3699" s="30"/>
    </row>
    <row r="3700" spans="4:9" x14ac:dyDescent="0.2">
      <c r="D3700" s="30"/>
      <c r="E3700" s="30"/>
      <c r="I3700" s="30"/>
    </row>
    <row r="3701" spans="4:9" x14ac:dyDescent="0.2">
      <c r="D3701" s="30"/>
      <c r="E3701" s="30"/>
      <c r="I3701" s="30"/>
    </row>
    <row r="3702" spans="4:9" x14ac:dyDescent="0.2">
      <c r="D3702" s="30"/>
      <c r="E3702" s="30"/>
      <c r="I3702" s="30"/>
    </row>
    <row r="3703" spans="4:9" x14ac:dyDescent="0.2">
      <c r="D3703" s="30"/>
      <c r="E3703" s="30"/>
    </row>
    <row r="3704" spans="4:9" x14ac:dyDescent="0.2">
      <c r="D3704" s="30"/>
      <c r="E3704" s="30"/>
      <c r="I3704" s="30"/>
    </row>
    <row r="3705" spans="4:9" x14ac:dyDescent="0.2">
      <c r="D3705" s="30"/>
      <c r="E3705" s="30"/>
      <c r="I3705" s="30"/>
    </row>
    <row r="3706" spans="4:9" x14ac:dyDescent="0.2">
      <c r="D3706" s="30"/>
      <c r="E3706" s="30"/>
      <c r="I3706" s="30"/>
    </row>
    <row r="3707" spans="4:9" x14ac:dyDescent="0.2">
      <c r="D3707" s="30"/>
      <c r="E3707" s="30"/>
      <c r="I3707" s="30"/>
    </row>
    <row r="3708" spans="4:9" x14ac:dyDescent="0.2">
      <c r="D3708" s="30"/>
      <c r="E3708" s="30"/>
      <c r="I3708" s="30"/>
    </row>
    <row r="3709" spans="4:9" x14ac:dyDescent="0.2">
      <c r="D3709" s="30"/>
      <c r="E3709" s="30"/>
      <c r="I3709" s="30"/>
    </row>
    <row r="3710" spans="4:9" x14ac:dyDescent="0.2">
      <c r="D3710" s="30"/>
      <c r="E3710" s="30"/>
      <c r="I3710" s="30"/>
    </row>
    <row r="3711" spans="4:9" x14ac:dyDescent="0.2">
      <c r="D3711" s="30"/>
      <c r="E3711" s="30"/>
      <c r="I3711" s="30"/>
    </row>
    <row r="3712" spans="4:9" x14ac:dyDescent="0.2">
      <c r="D3712" s="30"/>
      <c r="E3712" s="30"/>
      <c r="I3712" s="30"/>
    </row>
    <row r="3713" spans="4:9" x14ac:dyDescent="0.2">
      <c r="D3713" s="30"/>
      <c r="E3713" s="30"/>
      <c r="I3713" s="30"/>
    </row>
    <row r="3714" spans="4:9" x14ac:dyDescent="0.2">
      <c r="D3714" s="30"/>
      <c r="E3714" s="30"/>
      <c r="I3714" s="30"/>
    </row>
    <row r="3715" spans="4:9" x14ac:dyDescent="0.2">
      <c r="D3715" s="30"/>
      <c r="E3715" s="30"/>
    </row>
    <row r="3716" spans="4:9" x14ac:dyDescent="0.2">
      <c r="D3716" s="30"/>
      <c r="E3716" s="30"/>
    </row>
    <row r="3717" spans="4:9" x14ac:dyDescent="0.2">
      <c r="D3717" s="30"/>
      <c r="E3717" s="30"/>
    </row>
    <row r="3718" spans="4:9" x14ac:dyDescent="0.2">
      <c r="D3718" s="30"/>
      <c r="E3718" s="30"/>
    </row>
    <row r="3719" spans="4:9" x14ac:dyDescent="0.2">
      <c r="D3719" s="30"/>
      <c r="E3719" s="30"/>
      <c r="I3719" s="30"/>
    </row>
    <row r="3720" spans="4:9" x14ac:dyDescent="0.2">
      <c r="D3720" s="30"/>
      <c r="E3720" s="30"/>
    </row>
    <row r="3721" spans="4:9" x14ac:dyDescent="0.2">
      <c r="D3721" s="30"/>
      <c r="E3721" s="30"/>
      <c r="I3721" s="30"/>
    </row>
    <row r="3722" spans="4:9" x14ac:dyDescent="0.2">
      <c r="D3722" s="30"/>
      <c r="E3722" s="30"/>
      <c r="I3722" s="30"/>
    </row>
    <row r="3723" spans="4:9" x14ac:dyDescent="0.2">
      <c r="D3723" s="30"/>
      <c r="E3723" s="30"/>
    </row>
    <row r="3724" spans="4:9" x14ac:dyDescent="0.2">
      <c r="D3724" s="30"/>
      <c r="E3724" s="30"/>
      <c r="I3724" s="30"/>
    </row>
    <row r="3725" spans="4:9" x14ac:dyDescent="0.2">
      <c r="D3725" s="30"/>
      <c r="E3725" s="30"/>
    </row>
    <row r="3726" spans="4:9" x14ac:dyDescent="0.2">
      <c r="D3726" s="30"/>
      <c r="E3726" s="30"/>
    </row>
    <row r="3727" spans="4:9" x14ac:dyDescent="0.2">
      <c r="D3727" s="30"/>
      <c r="E3727" s="30"/>
    </row>
    <row r="3728" spans="4:9" x14ac:dyDescent="0.2">
      <c r="D3728" s="30"/>
      <c r="E3728" s="30"/>
    </row>
    <row r="3729" spans="4:9" x14ac:dyDescent="0.2">
      <c r="D3729" s="30"/>
      <c r="E3729" s="30"/>
      <c r="I3729" s="30"/>
    </row>
    <row r="3730" spans="4:9" x14ac:dyDescent="0.2">
      <c r="D3730" s="30"/>
      <c r="E3730" s="30"/>
    </row>
    <row r="3731" spans="4:9" x14ac:dyDescent="0.2">
      <c r="D3731" s="30"/>
      <c r="E3731" s="30"/>
      <c r="I3731" s="30"/>
    </row>
    <row r="3732" spans="4:9" x14ac:dyDescent="0.2">
      <c r="D3732" s="30"/>
      <c r="E3732" s="30"/>
      <c r="I3732" s="30"/>
    </row>
    <row r="3733" spans="4:9" x14ac:dyDescent="0.2">
      <c r="D3733" s="30"/>
      <c r="E3733" s="30"/>
      <c r="I3733" s="30"/>
    </row>
    <row r="3734" spans="4:9" x14ac:dyDescent="0.2">
      <c r="D3734" s="30"/>
      <c r="E3734" s="30"/>
      <c r="I3734" s="30"/>
    </row>
    <row r="3735" spans="4:9" x14ac:dyDescent="0.2">
      <c r="D3735" s="30"/>
      <c r="E3735" s="30"/>
      <c r="I3735" s="30"/>
    </row>
    <row r="3736" spans="4:9" x14ac:dyDescent="0.2">
      <c r="D3736" s="30"/>
      <c r="E3736" s="30"/>
      <c r="I3736" s="30"/>
    </row>
    <row r="3737" spans="4:9" x14ac:dyDescent="0.2">
      <c r="D3737" s="30"/>
      <c r="E3737" s="30"/>
      <c r="I3737" s="30"/>
    </row>
    <row r="3738" spans="4:9" x14ac:dyDescent="0.2">
      <c r="D3738" s="30"/>
      <c r="E3738" s="30"/>
      <c r="I3738" s="30"/>
    </row>
    <row r="3739" spans="4:9" x14ac:dyDescent="0.2">
      <c r="D3739" s="30"/>
      <c r="E3739" s="30"/>
      <c r="I3739" s="30"/>
    </row>
    <row r="3740" spans="4:9" x14ac:dyDescent="0.2">
      <c r="D3740" s="30"/>
      <c r="E3740" s="30"/>
      <c r="I3740" s="30"/>
    </row>
    <row r="3741" spans="4:9" x14ac:dyDescent="0.2">
      <c r="D3741" s="30"/>
      <c r="E3741" s="30"/>
      <c r="I3741" s="30"/>
    </row>
    <row r="3742" spans="4:9" x14ac:dyDescent="0.2">
      <c r="D3742" s="30"/>
      <c r="E3742" s="30"/>
      <c r="I3742" s="30"/>
    </row>
    <row r="3743" spans="4:9" x14ac:dyDescent="0.2">
      <c r="D3743" s="30"/>
      <c r="E3743" s="30"/>
    </row>
    <row r="3744" spans="4:9" x14ac:dyDescent="0.2">
      <c r="D3744" s="30"/>
      <c r="E3744" s="30"/>
      <c r="I3744" s="30"/>
    </row>
    <row r="3745" spans="4:9" x14ac:dyDescent="0.2">
      <c r="D3745" s="30"/>
      <c r="E3745" s="30"/>
    </row>
    <row r="3746" spans="4:9" x14ac:dyDescent="0.2">
      <c r="D3746" s="30"/>
      <c r="E3746" s="30"/>
    </row>
    <row r="3747" spans="4:9" x14ac:dyDescent="0.2">
      <c r="D3747" s="30"/>
      <c r="E3747" s="30"/>
    </row>
    <row r="3748" spans="4:9" x14ac:dyDescent="0.2">
      <c r="D3748" s="30"/>
      <c r="E3748" s="30"/>
    </row>
    <row r="3749" spans="4:9" x14ac:dyDescent="0.2">
      <c r="D3749" s="30"/>
      <c r="E3749" s="30"/>
      <c r="I3749" s="30"/>
    </row>
    <row r="3750" spans="4:9" x14ac:dyDescent="0.2">
      <c r="D3750" s="30"/>
      <c r="E3750" s="30"/>
    </row>
    <row r="3751" spans="4:9" x14ac:dyDescent="0.2">
      <c r="D3751" s="30"/>
      <c r="E3751" s="30"/>
      <c r="I3751" s="30"/>
    </row>
    <row r="3752" spans="4:9" x14ac:dyDescent="0.2">
      <c r="D3752" s="30"/>
      <c r="E3752" s="30"/>
      <c r="I3752" s="30"/>
    </row>
    <row r="3753" spans="4:9" x14ac:dyDescent="0.2">
      <c r="D3753" s="30"/>
      <c r="E3753" s="30"/>
      <c r="I3753" s="30"/>
    </row>
    <row r="3754" spans="4:9" x14ac:dyDescent="0.2">
      <c r="D3754" s="30"/>
      <c r="E3754" s="30"/>
      <c r="I3754" s="30"/>
    </row>
    <row r="3755" spans="4:9" x14ac:dyDescent="0.2">
      <c r="D3755" s="30"/>
      <c r="E3755" s="30"/>
      <c r="I3755" s="30"/>
    </row>
    <row r="3756" spans="4:9" x14ac:dyDescent="0.2">
      <c r="D3756" s="30"/>
      <c r="E3756" s="30"/>
      <c r="I3756" s="30"/>
    </row>
    <row r="3757" spans="4:9" x14ac:dyDescent="0.2">
      <c r="D3757" s="30"/>
      <c r="E3757" s="30"/>
      <c r="I3757" s="30"/>
    </row>
    <row r="3758" spans="4:9" x14ac:dyDescent="0.2">
      <c r="D3758" s="30"/>
      <c r="E3758" s="30"/>
      <c r="I3758" s="30"/>
    </row>
    <row r="3759" spans="4:9" x14ac:dyDescent="0.2">
      <c r="D3759" s="30"/>
      <c r="E3759" s="30"/>
      <c r="I3759" s="30"/>
    </row>
    <row r="3760" spans="4:9" x14ac:dyDescent="0.2">
      <c r="D3760" s="30"/>
      <c r="E3760" s="30"/>
      <c r="I3760" s="30"/>
    </row>
    <row r="3761" spans="4:9" x14ac:dyDescent="0.2">
      <c r="D3761" s="30"/>
      <c r="E3761" s="30"/>
      <c r="I3761" s="30"/>
    </row>
    <row r="3762" spans="4:9" x14ac:dyDescent="0.2">
      <c r="D3762" s="30"/>
      <c r="E3762" s="30"/>
      <c r="I3762" s="30"/>
    </row>
    <row r="3763" spans="4:9" x14ac:dyDescent="0.2">
      <c r="D3763" s="30"/>
      <c r="E3763" s="30"/>
    </row>
    <row r="3764" spans="4:9" x14ac:dyDescent="0.2">
      <c r="D3764" s="30"/>
      <c r="E3764" s="30"/>
      <c r="I3764" s="30"/>
    </row>
    <row r="3765" spans="4:9" x14ac:dyDescent="0.2">
      <c r="D3765" s="30"/>
      <c r="E3765" s="30"/>
      <c r="I3765" s="30"/>
    </row>
    <row r="3766" spans="4:9" x14ac:dyDescent="0.2">
      <c r="D3766" s="30"/>
      <c r="E3766" s="30"/>
      <c r="I3766" s="30"/>
    </row>
    <row r="3767" spans="4:9" x14ac:dyDescent="0.2">
      <c r="D3767" s="30"/>
      <c r="E3767" s="30"/>
      <c r="I3767" s="30"/>
    </row>
    <row r="3768" spans="4:9" x14ac:dyDescent="0.2">
      <c r="D3768" s="30"/>
      <c r="E3768" s="30"/>
      <c r="I3768" s="30"/>
    </row>
    <row r="3769" spans="4:9" x14ac:dyDescent="0.2">
      <c r="D3769" s="30"/>
      <c r="E3769" s="30"/>
      <c r="I3769" s="30"/>
    </row>
    <row r="3770" spans="4:9" x14ac:dyDescent="0.2">
      <c r="D3770" s="30"/>
      <c r="E3770" s="30"/>
      <c r="I3770" s="30"/>
    </row>
    <row r="3771" spans="4:9" x14ac:dyDescent="0.2">
      <c r="D3771" s="30"/>
      <c r="E3771" s="30"/>
      <c r="I3771" s="30"/>
    </row>
    <row r="3772" spans="4:9" x14ac:dyDescent="0.2">
      <c r="D3772" s="30"/>
      <c r="E3772" s="30"/>
      <c r="I3772" s="30"/>
    </row>
    <row r="3773" spans="4:9" x14ac:dyDescent="0.2">
      <c r="D3773" s="30"/>
      <c r="E3773" s="30"/>
      <c r="I3773" s="30"/>
    </row>
    <row r="3774" spans="4:9" x14ac:dyDescent="0.2">
      <c r="D3774" s="30"/>
      <c r="E3774" s="30"/>
      <c r="I3774" s="30"/>
    </row>
    <row r="3775" spans="4:9" x14ac:dyDescent="0.2">
      <c r="D3775" s="30"/>
      <c r="E3775" s="30"/>
    </row>
    <row r="3776" spans="4:9" x14ac:dyDescent="0.2">
      <c r="D3776" s="30"/>
      <c r="E3776" s="30"/>
    </row>
    <row r="3777" spans="4:9" x14ac:dyDescent="0.2">
      <c r="D3777" s="30"/>
      <c r="E3777" s="30"/>
    </row>
    <row r="3778" spans="4:9" x14ac:dyDescent="0.2">
      <c r="D3778" s="30"/>
      <c r="E3778" s="30"/>
    </row>
    <row r="3779" spans="4:9" x14ac:dyDescent="0.2">
      <c r="D3779" s="30"/>
      <c r="E3779" s="30"/>
      <c r="I3779" s="30"/>
    </row>
    <row r="3780" spans="4:9" x14ac:dyDescent="0.2">
      <c r="D3780" s="30"/>
      <c r="E3780" s="30"/>
    </row>
    <row r="3781" spans="4:9" x14ac:dyDescent="0.2">
      <c r="D3781" s="30"/>
      <c r="E3781" s="30"/>
      <c r="I3781" s="30"/>
    </row>
    <row r="3782" spans="4:9" x14ac:dyDescent="0.2">
      <c r="D3782" s="30"/>
      <c r="E3782" s="30"/>
      <c r="I3782" s="30"/>
    </row>
    <row r="3783" spans="4:9" x14ac:dyDescent="0.2">
      <c r="D3783" s="30"/>
      <c r="E3783" s="30"/>
    </row>
    <row r="3784" spans="4:9" x14ac:dyDescent="0.2">
      <c r="D3784" s="30"/>
      <c r="E3784" s="30"/>
      <c r="I3784" s="30"/>
    </row>
    <row r="3785" spans="4:9" x14ac:dyDescent="0.2">
      <c r="D3785" s="30"/>
      <c r="E3785" s="30"/>
    </row>
    <row r="3786" spans="4:9" x14ac:dyDescent="0.2">
      <c r="D3786" s="30"/>
      <c r="E3786" s="30"/>
    </row>
    <row r="3787" spans="4:9" x14ac:dyDescent="0.2">
      <c r="D3787" s="30"/>
      <c r="E3787" s="30"/>
    </row>
    <row r="3788" spans="4:9" x14ac:dyDescent="0.2">
      <c r="D3788" s="30"/>
      <c r="E3788" s="30"/>
    </row>
    <row r="3789" spans="4:9" x14ac:dyDescent="0.2">
      <c r="D3789" s="30"/>
      <c r="E3789" s="30"/>
      <c r="I3789" s="30"/>
    </row>
    <row r="3790" spans="4:9" x14ac:dyDescent="0.2">
      <c r="D3790" s="30"/>
      <c r="E3790" s="30"/>
    </row>
    <row r="3791" spans="4:9" x14ac:dyDescent="0.2">
      <c r="D3791" s="30"/>
      <c r="E3791" s="30"/>
      <c r="I3791" s="30"/>
    </row>
    <row r="3792" spans="4:9" x14ac:dyDescent="0.2">
      <c r="D3792" s="30"/>
      <c r="E3792" s="30"/>
      <c r="I3792" s="30"/>
    </row>
    <row r="3793" spans="4:9" x14ac:dyDescent="0.2">
      <c r="D3793" s="30"/>
      <c r="E3793" s="30"/>
    </row>
    <row r="3794" spans="4:9" x14ac:dyDescent="0.2">
      <c r="D3794" s="30"/>
      <c r="E3794" s="30"/>
      <c r="I3794" s="30"/>
    </row>
    <row r="3795" spans="4:9" x14ac:dyDescent="0.2">
      <c r="D3795" s="30"/>
      <c r="E3795" s="30"/>
    </row>
    <row r="3796" spans="4:9" x14ac:dyDescent="0.2">
      <c r="D3796" s="30"/>
      <c r="E3796" s="30"/>
    </row>
    <row r="3797" spans="4:9" x14ac:dyDescent="0.2">
      <c r="D3797" s="30"/>
      <c r="E3797" s="30"/>
    </row>
    <row r="3798" spans="4:9" x14ac:dyDescent="0.2">
      <c r="D3798" s="30"/>
      <c r="E3798" s="30"/>
    </row>
    <row r="3799" spans="4:9" x14ac:dyDescent="0.2">
      <c r="D3799" s="30"/>
      <c r="E3799" s="30"/>
      <c r="I3799" s="30"/>
    </row>
    <row r="3800" spans="4:9" x14ac:dyDescent="0.2">
      <c r="D3800" s="30"/>
      <c r="E3800" s="30"/>
    </row>
    <row r="3801" spans="4:9" x14ac:dyDescent="0.2">
      <c r="D3801" s="30"/>
      <c r="E3801" s="30"/>
      <c r="I3801" s="30"/>
    </row>
    <row r="3802" spans="4:9" x14ac:dyDescent="0.2">
      <c r="D3802" s="30"/>
      <c r="E3802" s="30"/>
      <c r="I3802" s="30"/>
    </row>
    <row r="3803" spans="4:9" x14ac:dyDescent="0.2">
      <c r="D3803" s="30"/>
      <c r="E3803" s="30"/>
    </row>
    <row r="3804" spans="4:9" x14ac:dyDescent="0.2">
      <c r="D3804" s="30"/>
      <c r="E3804" s="30"/>
      <c r="I3804" s="30"/>
    </row>
    <row r="3805" spans="4:9" x14ac:dyDescent="0.2">
      <c r="D3805" s="30"/>
      <c r="E3805" s="30"/>
    </row>
    <row r="3806" spans="4:9" x14ac:dyDescent="0.2">
      <c r="D3806" s="30"/>
      <c r="E3806" s="30"/>
    </row>
    <row r="3807" spans="4:9" x14ac:dyDescent="0.2">
      <c r="D3807" s="30"/>
      <c r="E3807" s="30"/>
    </row>
    <row r="3808" spans="4:9" x14ac:dyDescent="0.2">
      <c r="D3808" s="30"/>
      <c r="E3808" s="30"/>
    </row>
    <row r="3809" spans="4:9" x14ac:dyDescent="0.2">
      <c r="D3809" s="30"/>
      <c r="E3809" s="30"/>
      <c r="I3809" s="30"/>
    </row>
    <row r="3810" spans="4:9" x14ac:dyDescent="0.2">
      <c r="D3810" s="30"/>
      <c r="E3810" s="30"/>
    </row>
    <row r="3811" spans="4:9" x14ac:dyDescent="0.2">
      <c r="D3811" s="30"/>
      <c r="E3811" s="30"/>
      <c r="I3811" s="30"/>
    </row>
    <row r="3812" spans="4:9" x14ac:dyDescent="0.2">
      <c r="D3812" s="30"/>
      <c r="E3812" s="30"/>
      <c r="I3812" s="30"/>
    </row>
    <row r="3813" spans="4:9" x14ac:dyDescent="0.2">
      <c r="D3813" s="30"/>
      <c r="E3813" s="30"/>
    </row>
    <row r="3814" spans="4:9" x14ac:dyDescent="0.2">
      <c r="D3814" s="30"/>
      <c r="E3814" s="30"/>
      <c r="I3814" s="30"/>
    </row>
    <row r="3815" spans="4:9" x14ac:dyDescent="0.2">
      <c r="D3815" s="30"/>
      <c r="E3815" s="30"/>
      <c r="I3815" s="30"/>
    </row>
    <row r="3816" spans="4:9" x14ac:dyDescent="0.2">
      <c r="D3816" s="30"/>
      <c r="E3816" s="30"/>
      <c r="I3816" s="30"/>
    </row>
    <row r="3817" spans="4:9" x14ac:dyDescent="0.2">
      <c r="D3817" s="30"/>
      <c r="E3817" s="30"/>
      <c r="I3817" s="30"/>
    </row>
    <row r="3818" spans="4:9" x14ac:dyDescent="0.2">
      <c r="D3818" s="30"/>
      <c r="E3818" s="30"/>
      <c r="I3818" s="30"/>
    </row>
    <row r="3819" spans="4:9" x14ac:dyDescent="0.2">
      <c r="D3819" s="30"/>
      <c r="E3819" s="30"/>
      <c r="I3819" s="30"/>
    </row>
    <row r="3820" spans="4:9" x14ac:dyDescent="0.2">
      <c r="D3820" s="30"/>
      <c r="E3820" s="30"/>
      <c r="I3820" s="30"/>
    </row>
    <row r="3821" spans="4:9" x14ac:dyDescent="0.2">
      <c r="D3821" s="30"/>
      <c r="E3821" s="30"/>
      <c r="I3821" s="30"/>
    </row>
    <row r="3822" spans="4:9" x14ac:dyDescent="0.2">
      <c r="D3822" s="30"/>
      <c r="E3822" s="30"/>
      <c r="I3822" s="30"/>
    </row>
    <row r="3823" spans="4:9" x14ac:dyDescent="0.2">
      <c r="D3823" s="30"/>
      <c r="E3823" s="30"/>
      <c r="I3823" s="30"/>
    </row>
    <row r="3824" spans="4:9" x14ac:dyDescent="0.2">
      <c r="D3824" s="30"/>
      <c r="E3824" s="30"/>
      <c r="I3824" s="30"/>
    </row>
    <row r="3825" spans="4:9" x14ac:dyDescent="0.2">
      <c r="D3825" s="30"/>
      <c r="E3825" s="30"/>
    </row>
    <row r="3826" spans="4:9" x14ac:dyDescent="0.2">
      <c r="D3826" s="30"/>
      <c r="E3826" s="30"/>
    </row>
    <row r="3827" spans="4:9" x14ac:dyDescent="0.2">
      <c r="D3827" s="30"/>
      <c r="E3827" s="30"/>
    </row>
    <row r="3828" spans="4:9" x14ac:dyDescent="0.2">
      <c r="D3828" s="30"/>
      <c r="E3828" s="30"/>
    </row>
    <row r="3829" spans="4:9" x14ac:dyDescent="0.2">
      <c r="D3829" s="30"/>
      <c r="E3829" s="30"/>
      <c r="I3829" s="30"/>
    </row>
    <row r="3830" spans="4:9" x14ac:dyDescent="0.2">
      <c r="D3830" s="30"/>
      <c r="E3830" s="30"/>
    </row>
    <row r="3831" spans="4:9" x14ac:dyDescent="0.2">
      <c r="D3831" s="30"/>
      <c r="E3831" s="30"/>
      <c r="I3831" s="30"/>
    </row>
    <row r="3832" spans="4:9" x14ac:dyDescent="0.2">
      <c r="D3832" s="30"/>
      <c r="E3832" s="30"/>
      <c r="I3832" s="30"/>
    </row>
    <row r="3833" spans="4:9" x14ac:dyDescent="0.2">
      <c r="D3833" s="30"/>
      <c r="E3833" s="30"/>
      <c r="I3833" s="30"/>
    </row>
    <row r="3834" spans="4:9" x14ac:dyDescent="0.2">
      <c r="D3834" s="30"/>
      <c r="E3834" s="30"/>
      <c r="I3834" s="30"/>
    </row>
    <row r="3835" spans="4:9" x14ac:dyDescent="0.2">
      <c r="D3835" s="30"/>
      <c r="E3835" s="30"/>
      <c r="I3835" s="30"/>
    </row>
    <row r="3836" spans="4:9" x14ac:dyDescent="0.2">
      <c r="D3836" s="30"/>
      <c r="E3836" s="30"/>
      <c r="I3836" s="30"/>
    </row>
    <row r="3837" spans="4:9" x14ac:dyDescent="0.2">
      <c r="D3837" s="30"/>
      <c r="E3837" s="30"/>
      <c r="I3837" s="30"/>
    </row>
    <row r="3838" spans="4:9" x14ac:dyDescent="0.2">
      <c r="D3838" s="30"/>
      <c r="E3838" s="30"/>
      <c r="I3838" s="30"/>
    </row>
    <row r="3839" spans="4:9" x14ac:dyDescent="0.2">
      <c r="D3839" s="30"/>
      <c r="E3839" s="30"/>
      <c r="I3839" s="30"/>
    </row>
    <row r="3840" spans="4:9" x14ac:dyDescent="0.2">
      <c r="D3840" s="30"/>
      <c r="E3840" s="30"/>
      <c r="I3840" s="30"/>
    </row>
    <row r="3841" spans="4:9" x14ac:dyDescent="0.2">
      <c r="D3841" s="30"/>
      <c r="E3841" s="30"/>
      <c r="I3841" s="30"/>
    </row>
    <row r="3842" spans="4:9" x14ac:dyDescent="0.2">
      <c r="D3842" s="30"/>
      <c r="E3842" s="30"/>
      <c r="I3842" s="30"/>
    </row>
    <row r="3843" spans="4:9" x14ac:dyDescent="0.2">
      <c r="D3843" s="30"/>
      <c r="E3843" s="30"/>
    </row>
    <row r="3844" spans="4:9" x14ac:dyDescent="0.2">
      <c r="D3844" s="30"/>
      <c r="E3844" s="30"/>
      <c r="I3844" s="30"/>
    </row>
    <row r="3845" spans="4:9" x14ac:dyDescent="0.2">
      <c r="D3845" s="30"/>
      <c r="E3845" s="30"/>
    </row>
    <row r="3846" spans="4:9" x14ac:dyDescent="0.2">
      <c r="D3846" s="30"/>
      <c r="E3846" s="30"/>
    </row>
    <row r="3847" spans="4:9" x14ac:dyDescent="0.2">
      <c r="D3847" s="30"/>
      <c r="E3847" s="30"/>
    </row>
    <row r="3848" spans="4:9" x14ac:dyDescent="0.2">
      <c r="D3848" s="30"/>
      <c r="E3848" s="30"/>
    </row>
    <row r="3849" spans="4:9" x14ac:dyDescent="0.2">
      <c r="D3849" s="30"/>
      <c r="E3849" s="30"/>
      <c r="I3849" s="30"/>
    </row>
    <row r="3850" spans="4:9" x14ac:dyDescent="0.2">
      <c r="D3850" s="30"/>
      <c r="E3850" s="30"/>
    </row>
    <row r="3851" spans="4:9" x14ac:dyDescent="0.2">
      <c r="D3851" s="30"/>
      <c r="E3851" s="30"/>
      <c r="I3851" s="30"/>
    </row>
    <row r="3852" spans="4:9" x14ac:dyDescent="0.2">
      <c r="D3852" s="30"/>
      <c r="E3852" s="30"/>
      <c r="I3852" s="30"/>
    </row>
    <row r="3853" spans="4:9" x14ac:dyDescent="0.2">
      <c r="D3853" s="30"/>
      <c r="E3853" s="30"/>
      <c r="I3853" s="30"/>
    </row>
    <row r="3854" spans="4:9" x14ac:dyDescent="0.2">
      <c r="D3854" s="30"/>
      <c r="E3854" s="30"/>
      <c r="I3854" s="30"/>
    </row>
    <row r="3855" spans="4:9" x14ac:dyDescent="0.2">
      <c r="D3855" s="30"/>
      <c r="E3855" s="30"/>
      <c r="I3855" s="30"/>
    </row>
    <row r="3856" spans="4:9" x14ac:dyDescent="0.2">
      <c r="D3856" s="30"/>
      <c r="E3856" s="30"/>
      <c r="I3856" s="30"/>
    </row>
    <row r="3857" spans="4:9" x14ac:dyDescent="0.2">
      <c r="D3857" s="30"/>
      <c r="E3857" s="30"/>
      <c r="I3857" s="30"/>
    </row>
    <row r="3858" spans="4:9" x14ac:dyDescent="0.2">
      <c r="D3858" s="30"/>
      <c r="E3858" s="30"/>
      <c r="I3858" s="30"/>
    </row>
    <row r="3859" spans="4:9" x14ac:dyDescent="0.2">
      <c r="D3859" s="30"/>
      <c r="E3859" s="30"/>
      <c r="I3859" s="30"/>
    </row>
    <row r="3860" spans="4:9" x14ac:dyDescent="0.2">
      <c r="D3860" s="30"/>
      <c r="E3860" s="30"/>
      <c r="I3860" s="30"/>
    </row>
    <row r="3861" spans="4:9" x14ac:dyDescent="0.2">
      <c r="D3861" s="30"/>
      <c r="E3861" s="30"/>
      <c r="I3861" s="30"/>
    </row>
    <row r="3862" spans="4:9" x14ac:dyDescent="0.2">
      <c r="D3862" s="30"/>
      <c r="E3862" s="30"/>
      <c r="I3862" s="30"/>
    </row>
    <row r="3863" spans="4:9" x14ac:dyDescent="0.2">
      <c r="D3863" s="30"/>
      <c r="E3863" s="30"/>
    </row>
    <row r="3864" spans="4:9" x14ac:dyDescent="0.2">
      <c r="D3864" s="30"/>
      <c r="E3864" s="30"/>
      <c r="I3864" s="30"/>
    </row>
    <row r="3865" spans="4:9" x14ac:dyDescent="0.2">
      <c r="D3865" s="30"/>
      <c r="E3865" s="30"/>
      <c r="I3865" s="30"/>
    </row>
    <row r="3866" spans="4:9" x14ac:dyDescent="0.2">
      <c r="D3866" s="30"/>
      <c r="E3866" s="30"/>
      <c r="I3866" s="30"/>
    </row>
    <row r="3867" spans="4:9" x14ac:dyDescent="0.2">
      <c r="D3867" s="30"/>
      <c r="E3867" s="30"/>
      <c r="I3867" s="30"/>
    </row>
    <row r="3868" spans="4:9" x14ac:dyDescent="0.2">
      <c r="D3868" s="30"/>
      <c r="E3868" s="30"/>
      <c r="I3868" s="30"/>
    </row>
    <row r="3869" spans="4:9" x14ac:dyDescent="0.2">
      <c r="D3869" s="30"/>
      <c r="E3869" s="30"/>
      <c r="I3869" s="30"/>
    </row>
    <row r="3870" spans="4:9" x14ac:dyDescent="0.2">
      <c r="D3870" s="30"/>
      <c r="E3870" s="30"/>
      <c r="I3870" s="30"/>
    </row>
    <row r="3871" spans="4:9" x14ac:dyDescent="0.2">
      <c r="D3871" s="30"/>
      <c r="E3871" s="30"/>
      <c r="I3871" s="30"/>
    </row>
    <row r="3872" spans="4:9" x14ac:dyDescent="0.2">
      <c r="D3872" s="30"/>
      <c r="E3872" s="30"/>
      <c r="I3872" s="30"/>
    </row>
    <row r="3873" spans="4:9" x14ac:dyDescent="0.2">
      <c r="D3873" s="30"/>
      <c r="E3873" s="30"/>
      <c r="I3873" s="30"/>
    </row>
    <row r="3874" spans="4:9" x14ac:dyDescent="0.2">
      <c r="D3874" s="30"/>
      <c r="E3874" s="30"/>
      <c r="I3874" s="30"/>
    </row>
    <row r="3875" spans="4:9" x14ac:dyDescent="0.2">
      <c r="D3875" s="30"/>
      <c r="E3875" s="30"/>
      <c r="I3875" s="30"/>
    </row>
    <row r="3876" spans="4:9" x14ac:dyDescent="0.2">
      <c r="D3876" s="30"/>
      <c r="E3876" s="30"/>
      <c r="I3876" s="30"/>
    </row>
    <row r="3877" spans="4:9" x14ac:dyDescent="0.2">
      <c r="D3877" s="30"/>
      <c r="E3877" s="30"/>
      <c r="I3877" s="30"/>
    </row>
    <row r="3878" spans="4:9" x14ac:dyDescent="0.2">
      <c r="D3878" s="30"/>
      <c r="E3878" s="30"/>
      <c r="I3878" s="30"/>
    </row>
    <row r="3879" spans="4:9" x14ac:dyDescent="0.2">
      <c r="D3879" s="30"/>
      <c r="E3879" s="30"/>
      <c r="I3879" s="30"/>
    </row>
    <row r="3880" spans="4:9" x14ac:dyDescent="0.2">
      <c r="D3880" s="30"/>
      <c r="E3880" s="30"/>
      <c r="I3880" s="30"/>
    </row>
    <row r="3881" spans="4:9" x14ac:dyDescent="0.2">
      <c r="D3881" s="30"/>
      <c r="E3881" s="30"/>
      <c r="I3881" s="30"/>
    </row>
    <row r="3882" spans="4:9" x14ac:dyDescent="0.2">
      <c r="D3882" s="30"/>
      <c r="E3882" s="30"/>
      <c r="I3882" s="30"/>
    </row>
    <row r="3883" spans="4:9" x14ac:dyDescent="0.2">
      <c r="D3883" s="30"/>
      <c r="E3883" s="30"/>
      <c r="I3883" s="30"/>
    </row>
    <row r="3884" spans="4:9" x14ac:dyDescent="0.2">
      <c r="D3884" s="30"/>
      <c r="E3884" s="30"/>
      <c r="I3884" s="30"/>
    </row>
    <row r="3885" spans="4:9" x14ac:dyDescent="0.2">
      <c r="D3885" s="30"/>
      <c r="E3885" s="30"/>
    </row>
    <row r="3886" spans="4:9" x14ac:dyDescent="0.2">
      <c r="D3886" s="30"/>
      <c r="E3886" s="30"/>
    </row>
    <row r="3887" spans="4:9" x14ac:dyDescent="0.2">
      <c r="D3887" s="30"/>
      <c r="E3887" s="30"/>
    </row>
    <row r="3888" spans="4:9" x14ac:dyDescent="0.2">
      <c r="D3888" s="30"/>
      <c r="E3888" s="30"/>
    </row>
    <row r="3889" spans="4:9" x14ac:dyDescent="0.2">
      <c r="D3889" s="30"/>
      <c r="E3889" s="30"/>
      <c r="I3889" s="30"/>
    </row>
    <row r="3890" spans="4:9" x14ac:dyDescent="0.2">
      <c r="D3890" s="30"/>
      <c r="E3890" s="30"/>
    </row>
    <row r="3891" spans="4:9" x14ac:dyDescent="0.2">
      <c r="D3891" s="30"/>
      <c r="E3891" s="30"/>
      <c r="I3891" s="30"/>
    </row>
    <row r="3892" spans="4:9" x14ac:dyDescent="0.2">
      <c r="D3892" s="30"/>
      <c r="E3892" s="30"/>
      <c r="I3892" s="30"/>
    </row>
    <row r="3893" spans="4:9" x14ac:dyDescent="0.2">
      <c r="D3893" s="30"/>
      <c r="E3893" s="30"/>
    </row>
    <row r="3894" spans="4:9" x14ac:dyDescent="0.2">
      <c r="D3894" s="30"/>
      <c r="E3894" s="30"/>
      <c r="I3894" s="30"/>
    </row>
    <row r="3895" spans="4:9" x14ac:dyDescent="0.2">
      <c r="D3895" s="30"/>
      <c r="E3895" s="30"/>
    </row>
    <row r="3896" spans="4:9" x14ac:dyDescent="0.2">
      <c r="D3896" s="30"/>
      <c r="E3896" s="30"/>
    </row>
    <row r="3897" spans="4:9" x14ac:dyDescent="0.2">
      <c r="D3897" s="30"/>
      <c r="E3897" s="30"/>
    </row>
    <row r="3898" spans="4:9" x14ac:dyDescent="0.2">
      <c r="D3898" s="30"/>
      <c r="E3898" s="30"/>
    </row>
    <row r="3899" spans="4:9" x14ac:dyDescent="0.2">
      <c r="D3899" s="30"/>
      <c r="E3899" s="30"/>
      <c r="I3899" s="30"/>
    </row>
    <row r="3900" spans="4:9" x14ac:dyDescent="0.2">
      <c r="D3900" s="30"/>
      <c r="E3900" s="30"/>
    </row>
    <row r="3901" spans="4:9" x14ac:dyDescent="0.2">
      <c r="D3901" s="30"/>
      <c r="E3901" s="30"/>
      <c r="I3901" s="30"/>
    </row>
    <row r="3902" spans="4:9" x14ac:dyDescent="0.2">
      <c r="D3902" s="30"/>
      <c r="E3902" s="30"/>
      <c r="I3902" s="30"/>
    </row>
    <row r="3903" spans="4:9" x14ac:dyDescent="0.2">
      <c r="D3903" s="30"/>
      <c r="E3903" s="30"/>
    </row>
    <row r="3904" spans="4:9" x14ac:dyDescent="0.2">
      <c r="D3904" s="30"/>
      <c r="E3904" s="30"/>
      <c r="I3904" s="30"/>
    </row>
    <row r="3905" spans="4:9" x14ac:dyDescent="0.2">
      <c r="D3905" s="30"/>
      <c r="E3905" s="30"/>
    </row>
    <row r="3906" spans="4:9" x14ac:dyDescent="0.2">
      <c r="D3906" s="30"/>
      <c r="E3906" s="30"/>
    </row>
    <row r="3907" spans="4:9" x14ac:dyDescent="0.2">
      <c r="D3907" s="30"/>
      <c r="E3907" s="30"/>
    </row>
    <row r="3908" spans="4:9" x14ac:dyDescent="0.2">
      <c r="D3908" s="30"/>
      <c r="E3908" s="30"/>
    </row>
    <row r="3909" spans="4:9" x14ac:dyDescent="0.2">
      <c r="D3909" s="30"/>
      <c r="E3909" s="30"/>
      <c r="I3909" s="30"/>
    </row>
    <row r="3910" spans="4:9" x14ac:dyDescent="0.2">
      <c r="D3910" s="30"/>
      <c r="E3910" s="30"/>
    </row>
    <row r="3911" spans="4:9" x14ac:dyDescent="0.2">
      <c r="D3911" s="30"/>
      <c r="E3911" s="30"/>
      <c r="I3911" s="30"/>
    </row>
    <row r="3912" spans="4:9" x14ac:dyDescent="0.2">
      <c r="D3912" s="30"/>
      <c r="E3912" s="30"/>
      <c r="I3912" s="30"/>
    </row>
    <row r="3913" spans="4:9" x14ac:dyDescent="0.2">
      <c r="D3913" s="30"/>
      <c r="E3913" s="30"/>
    </row>
    <row r="3914" spans="4:9" x14ac:dyDescent="0.2">
      <c r="D3914" s="30"/>
      <c r="E3914" s="30"/>
      <c r="I3914" s="30"/>
    </row>
    <row r="3915" spans="4:9" x14ac:dyDescent="0.2">
      <c r="D3915" s="30"/>
      <c r="E3915" s="30"/>
    </row>
    <row r="3916" spans="4:9" x14ac:dyDescent="0.2">
      <c r="D3916" s="30"/>
      <c r="E3916" s="30"/>
    </row>
    <row r="3917" spans="4:9" x14ac:dyDescent="0.2">
      <c r="D3917" s="30"/>
      <c r="E3917" s="30"/>
    </row>
    <row r="3918" spans="4:9" x14ac:dyDescent="0.2">
      <c r="D3918" s="30"/>
      <c r="E3918" s="30"/>
    </row>
    <row r="3919" spans="4:9" x14ac:dyDescent="0.2">
      <c r="D3919" s="30"/>
      <c r="E3919" s="30"/>
      <c r="I3919" s="30"/>
    </row>
    <row r="3920" spans="4:9" x14ac:dyDescent="0.2">
      <c r="D3920" s="30"/>
      <c r="E3920" s="30"/>
    </row>
    <row r="3921" spans="4:9" x14ac:dyDescent="0.2">
      <c r="D3921" s="30"/>
      <c r="E3921" s="30"/>
      <c r="I3921" s="30"/>
    </row>
    <row r="3922" spans="4:9" x14ac:dyDescent="0.2">
      <c r="D3922" s="30"/>
      <c r="E3922" s="30"/>
      <c r="I3922" s="30"/>
    </row>
    <row r="3923" spans="4:9" x14ac:dyDescent="0.2">
      <c r="D3923" s="30"/>
      <c r="E3923" s="30"/>
    </row>
    <row r="3924" spans="4:9" x14ac:dyDescent="0.2">
      <c r="D3924" s="30"/>
      <c r="E3924" s="30"/>
      <c r="I3924" s="30"/>
    </row>
    <row r="3925" spans="4:9" x14ac:dyDescent="0.2">
      <c r="D3925" s="30"/>
      <c r="E3925" s="30"/>
      <c r="I3925" s="30"/>
    </row>
    <row r="3926" spans="4:9" x14ac:dyDescent="0.2">
      <c r="D3926" s="30"/>
      <c r="E3926" s="30"/>
      <c r="I3926" s="30"/>
    </row>
    <row r="3927" spans="4:9" x14ac:dyDescent="0.2">
      <c r="D3927" s="30"/>
      <c r="E3927" s="30"/>
      <c r="I3927" s="30"/>
    </row>
    <row r="3928" spans="4:9" x14ac:dyDescent="0.2">
      <c r="D3928" s="30"/>
      <c r="E3928" s="30"/>
      <c r="I3928" s="30"/>
    </row>
    <row r="3929" spans="4:9" x14ac:dyDescent="0.2">
      <c r="D3929" s="30"/>
      <c r="E3929" s="30"/>
      <c r="I3929" s="30"/>
    </row>
    <row r="3930" spans="4:9" x14ac:dyDescent="0.2">
      <c r="D3930" s="30"/>
      <c r="E3930" s="30"/>
      <c r="I3930" s="30"/>
    </row>
    <row r="3931" spans="4:9" x14ac:dyDescent="0.2">
      <c r="D3931" s="30"/>
      <c r="E3931" s="30"/>
      <c r="I3931" s="30"/>
    </row>
    <row r="3932" spans="4:9" x14ac:dyDescent="0.2">
      <c r="D3932" s="30"/>
      <c r="E3932" s="30"/>
      <c r="I3932" s="30"/>
    </row>
    <row r="3933" spans="4:9" x14ac:dyDescent="0.2">
      <c r="D3933" s="30"/>
      <c r="E3933" s="30"/>
      <c r="I3933" s="30"/>
    </row>
    <row r="3934" spans="4:9" x14ac:dyDescent="0.2">
      <c r="D3934" s="30"/>
      <c r="E3934" s="30"/>
      <c r="I3934" s="30"/>
    </row>
    <row r="3935" spans="4:9" x14ac:dyDescent="0.2">
      <c r="D3935" s="30"/>
      <c r="E3935" s="30"/>
    </row>
    <row r="3936" spans="4:9" x14ac:dyDescent="0.2">
      <c r="D3936" s="30"/>
      <c r="E3936" s="30"/>
    </row>
    <row r="3937" spans="4:9" x14ac:dyDescent="0.2">
      <c r="D3937" s="30"/>
      <c r="E3937" s="30"/>
    </row>
    <row r="3938" spans="4:9" x14ac:dyDescent="0.2">
      <c r="D3938" s="30"/>
      <c r="E3938" s="30"/>
    </row>
    <row r="3939" spans="4:9" x14ac:dyDescent="0.2">
      <c r="D3939" s="30"/>
      <c r="E3939" s="30"/>
      <c r="I3939" s="30"/>
    </row>
    <row r="3940" spans="4:9" x14ac:dyDescent="0.2">
      <c r="D3940" s="30"/>
      <c r="E3940" s="30"/>
    </row>
    <row r="3941" spans="4:9" x14ac:dyDescent="0.2">
      <c r="D3941" s="30"/>
      <c r="E3941" s="30"/>
      <c r="I3941" s="30"/>
    </row>
    <row r="3942" spans="4:9" x14ac:dyDescent="0.2">
      <c r="D3942" s="30"/>
      <c r="E3942" s="30"/>
      <c r="I3942" s="30"/>
    </row>
    <row r="3943" spans="4:9" x14ac:dyDescent="0.2">
      <c r="D3943" s="30"/>
      <c r="E3943" s="30"/>
    </row>
    <row r="3944" spans="4:9" x14ac:dyDescent="0.2">
      <c r="D3944" s="30"/>
      <c r="E3944" s="30"/>
      <c r="I3944" s="30"/>
    </row>
    <row r="3945" spans="4:9" x14ac:dyDescent="0.2">
      <c r="D3945" s="30"/>
      <c r="E3945" s="30"/>
    </row>
    <row r="3946" spans="4:9" x14ac:dyDescent="0.2">
      <c r="D3946" s="30"/>
      <c r="E3946" s="30"/>
    </row>
    <row r="3947" spans="4:9" x14ac:dyDescent="0.2">
      <c r="D3947" s="30"/>
      <c r="E3947" s="30"/>
    </row>
    <row r="3948" spans="4:9" x14ac:dyDescent="0.2">
      <c r="D3948" s="30"/>
      <c r="E3948" s="30"/>
    </row>
    <row r="3949" spans="4:9" x14ac:dyDescent="0.2">
      <c r="D3949" s="30"/>
      <c r="E3949" s="30"/>
      <c r="I3949" s="30"/>
    </row>
    <row r="3950" spans="4:9" x14ac:dyDescent="0.2">
      <c r="D3950" s="30"/>
      <c r="E3950" s="30"/>
    </row>
    <row r="3951" spans="4:9" x14ac:dyDescent="0.2">
      <c r="D3951" s="30"/>
      <c r="E3951" s="30"/>
      <c r="I3951" s="30"/>
    </row>
    <row r="3952" spans="4:9" x14ac:dyDescent="0.2">
      <c r="D3952" s="30"/>
      <c r="E3952" s="30"/>
      <c r="I3952" s="30"/>
    </row>
    <row r="3953" spans="4:9" x14ac:dyDescent="0.2">
      <c r="D3953" s="30"/>
      <c r="E3953" s="30"/>
    </row>
    <row r="3954" spans="4:9" x14ac:dyDescent="0.2">
      <c r="D3954" s="30"/>
      <c r="E3954" s="30"/>
      <c r="I3954" s="30"/>
    </row>
    <row r="3955" spans="4:9" x14ac:dyDescent="0.2">
      <c r="D3955" s="30"/>
      <c r="E3955" s="30"/>
    </row>
    <row r="3956" spans="4:9" x14ac:dyDescent="0.2">
      <c r="D3956" s="30"/>
      <c r="E3956" s="30"/>
    </row>
    <row r="3957" spans="4:9" x14ac:dyDescent="0.2">
      <c r="D3957" s="30"/>
      <c r="E3957" s="30"/>
    </row>
    <row r="3958" spans="4:9" x14ac:dyDescent="0.2">
      <c r="D3958" s="30"/>
      <c r="E3958" s="30"/>
    </row>
    <row r="3959" spans="4:9" x14ac:dyDescent="0.2">
      <c r="D3959" s="30"/>
      <c r="E3959" s="30"/>
      <c r="I3959" s="30"/>
    </row>
    <row r="3960" spans="4:9" x14ac:dyDescent="0.2">
      <c r="D3960" s="30"/>
      <c r="E3960" s="30"/>
    </row>
    <row r="3961" spans="4:9" x14ac:dyDescent="0.2">
      <c r="D3961" s="30"/>
      <c r="E3961" s="30"/>
      <c r="I3961" s="30"/>
    </row>
    <row r="3962" spans="4:9" x14ac:dyDescent="0.2">
      <c r="D3962" s="30"/>
      <c r="E3962" s="30"/>
      <c r="I3962" s="30"/>
    </row>
    <row r="3963" spans="4:9" x14ac:dyDescent="0.2">
      <c r="D3963" s="30"/>
      <c r="E3963" s="30"/>
      <c r="I3963" s="30"/>
    </row>
    <row r="3964" spans="4:9" x14ac:dyDescent="0.2">
      <c r="D3964" s="30"/>
      <c r="E3964" s="30"/>
      <c r="I3964" s="30"/>
    </row>
    <row r="3965" spans="4:9" x14ac:dyDescent="0.2">
      <c r="D3965" s="30"/>
      <c r="E3965" s="30"/>
      <c r="I3965" s="30"/>
    </row>
    <row r="3966" spans="4:9" x14ac:dyDescent="0.2">
      <c r="D3966" s="30"/>
      <c r="E3966" s="30"/>
      <c r="I3966" s="30"/>
    </row>
    <row r="3967" spans="4:9" x14ac:dyDescent="0.2">
      <c r="D3967" s="30"/>
      <c r="E3967" s="30"/>
      <c r="I3967" s="30"/>
    </row>
    <row r="3968" spans="4:9" x14ac:dyDescent="0.2">
      <c r="D3968" s="30"/>
      <c r="E3968" s="30"/>
      <c r="I3968" s="30"/>
    </row>
    <row r="3969" spans="4:9" x14ac:dyDescent="0.2">
      <c r="D3969" s="30"/>
      <c r="E3969" s="30"/>
      <c r="I3969" s="30"/>
    </row>
    <row r="3970" spans="4:9" x14ac:dyDescent="0.2">
      <c r="D3970" s="30"/>
      <c r="E3970" s="30"/>
      <c r="I3970" s="30"/>
    </row>
    <row r="3971" spans="4:9" x14ac:dyDescent="0.2">
      <c r="D3971" s="30"/>
      <c r="E3971" s="30"/>
      <c r="I3971" s="30"/>
    </row>
    <row r="3972" spans="4:9" x14ac:dyDescent="0.2">
      <c r="D3972" s="30"/>
      <c r="E3972" s="30"/>
      <c r="I3972" s="30"/>
    </row>
    <row r="3973" spans="4:9" x14ac:dyDescent="0.2">
      <c r="D3973" s="30"/>
      <c r="E3973" s="30"/>
    </row>
    <row r="3974" spans="4:9" x14ac:dyDescent="0.2">
      <c r="D3974" s="30"/>
      <c r="E3974" s="30"/>
      <c r="I3974" s="30"/>
    </row>
    <row r="3975" spans="4:9" x14ac:dyDescent="0.2">
      <c r="D3975" s="30"/>
      <c r="E3975" s="30"/>
      <c r="I3975" s="30"/>
    </row>
    <row r="3976" spans="4:9" x14ac:dyDescent="0.2">
      <c r="D3976" s="30"/>
      <c r="E3976" s="30"/>
      <c r="I3976" s="30"/>
    </row>
    <row r="3977" spans="4:9" x14ac:dyDescent="0.2">
      <c r="D3977" s="30"/>
      <c r="E3977" s="30"/>
      <c r="I3977" s="30"/>
    </row>
    <row r="3978" spans="4:9" x14ac:dyDescent="0.2">
      <c r="D3978" s="30"/>
      <c r="E3978" s="30"/>
      <c r="I3978" s="30"/>
    </row>
    <row r="3979" spans="4:9" x14ac:dyDescent="0.2">
      <c r="D3979" s="30"/>
      <c r="E3979" s="30"/>
      <c r="I3979" s="30"/>
    </row>
    <row r="3980" spans="4:9" x14ac:dyDescent="0.2">
      <c r="D3980" s="30"/>
      <c r="E3980" s="30"/>
      <c r="I3980" s="30"/>
    </row>
    <row r="3981" spans="4:9" x14ac:dyDescent="0.2">
      <c r="D3981" s="30"/>
      <c r="E3981" s="30"/>
      <c r="I3981" s="30"/>
    </row>
    <row r="3982" spans="4:9" x14ac:dyDescent="0.2">
      <c r="D3982" s="30"/>
      <c r="E3982" s="30"/>
      <c r="I3982" s="30"/>
    </row>
    <row r="3983" spans="4:9" x14ac:dyDescent="0.2">
      <c r="D3983" s="30"/>
      <c r="E3983" s="30"/>
      <c r="I3983" s="30"/>
    </row>
    <row r="3984" spans="4:9" x14ac:dyDescent="0.2">
      <c r="D3984" s="30"/>
      <c r="E3984" s="30"/>
      <c r="I3984" s="30"/>
    </row>
    <row r="3985" spans="4:9" x14ac:dyDescent="0.2">
      <c r="D3985" s="30"/>
      <c r="E3985" s="30"/>
    </row>
    <row r="3986" spans="4:9" x14ac:dyDescent="0.2">
      <c r="D3986" s="30"/>
      <c r="E3986" s="30"/>
    </row>
    <row r="3987" spans="4:9" x14ac:dyDescent="0.2">
      <c r="D3987" s="30"/>
      <c r="E3987" s="30"/>
    </row>
    <row r="3988" spans="4:9" x14ac:dyDescent="0.2">
      <c r="D3988" s="30"/>
      <c r="E3988" s="30"/>
    </row>
    <row r="3989" spans="4:9" x14ac:dyDescent="0.2">
      <c r="D3989" s="30"/>
      <c r="E3989" s="30"/>
      <c r="I3989" s="30"/>
    </row>
    <row r="3990" spans="4:9" x14ac:dyDescent="0.2">
      <c r="D3990" s="30"/>
      <c r="E3990" s="30"/>
    </row>
    <row r="3991" spans="4:9" x14ac:dyDescent="0.2">
      <c r="D3991" s="30"/>
      <c r="E3991" s="30"/>
      <c r="I3991" s="30"/>
    </row>
    <row r="3992" spans="4:9" x14ac:dyDescent="0.2">
      <c r="D3992" s="30"/>
      <c r="E3992" s="30"/>
      <c r="I3992" s="30"/>
    </row>
    <row r="3993" spans="4:9" x14ac:dyDescent="0.2">
      <c r="D3993" s="30"/>
      <c r="E3993" s="30"/>
    </row>
    <row r="3994" spans="4:9" x14ac:dyDescent="0.2">
      <c r="D3994" s="30"/>
      <c r="E3994" s="30"/>
      <c r="I3994" s="30"/>
    </row>
    <row r="3995" spans="4:9" x14ac:dyDescent="0.2">
      <c r="D3995" s="30"/>
      <c r="E3995" s="30"/>
    </row>
    <row r="3996" spans="4:9" x14ac:dyDescent="0.2">
      <c r="D3996" s="30"/>
      <c r="E3996" s="30"/>
    </row>
    <row r="3997" spans="4:9" x14ac:dyDescent="0.2">
      <c r="D3997" s="30"/>
      <c r="E3997" s="30"/>
    </row>
    <row r="3998" spans="4:9" x14ac:dyDescent="0.2">
      <c r="D3998" s="30"/>
      <c r="E3998" s="30"/>
    </row>
    <row r="3999" spans="4:9" x14ac:dyDescent="0.2">
      <c r="D3999" s="30"/>
      <c r="E3999" s="30"/>
      <c r="I3999" s="30"/>
    </row>
    <row r="4000" spans="4:9" x14ac:dyDescent="0.2">
      <c r="D4000" s="30"/>
      <c r="E4000" s="30"/>
    </row>
    <row r="4001" spans="4:9" x14ac:dyDescent="0.2">
      <c r="D4001" s="30"/>
      <c r="E4001" s="30"/>
      <c r="I4001" s="30"/>
    </row>
    <row r="4002" spans="4:9" x14ac:dyDescent="0.2">
      <c r="D4002" s="30"/>
      <c r="E4002" s="30"/>
      <c r="I4002" s="30"/>
    </row>
    <row r="4003" spans="4:9" x14ac:dyDescent="0.2">
      <c r="D4003" s="30"/>
      <c r="E4003" s="30"/>
    </row>
    <row r="4004" spans="4:9" x14ac:dyDescent="0.2">
      <c r="D4004" s="30"/>
      <c r="E4004" s="30"/>
      <c r="I4004" s="30"/>
    </row>
    <row r="4005" spans="4:9" x14ac:dyDescent="0.2">
      <c r="D4005" s="30"/>
      <c r="E4005" s="30"/>
    </row>
    <row r="4006" spans="4:9" x14ac:dyDescent="0.2">
      <c r="D4006" s="30"/>
      <c r="E4006" s="30"/>
    </row>
    <row r="4007" spans="4:9" x14ac:dyDescent="0.2">
      <c r="D4007" s="30"/>
      <c r="E4007" s="30"/>
    </row>
    <row r="4008" spans="4:9" x14ac:dyDescent="0.2">
      <c r="D4008" s="30"/>
      <c r="E4008" s="30"/>
    </row>
    <row r="4009" spans="4:9" x14ac:dyDescent="0.2">
      <c r="D4009" s="30"/>
      <c r="E4009" s="30"/>
      <c r="I4009" s="30"/>
    </row>
    <row r="4010" spans="4:9" x14ac:dyDescent="0.2">
      <c r="D4010" s="30"/>
      <c r="E4010" s="30"/>
    </row>
    <row r="4011" spans="4:9" x14ac:dyDescent="0.2">
      <c r="D4011" s="30"/>
      <c r="E4011" s="30"/>
      <c r="I4011" s="30"/>
    </row>
    <row r="4012" spans="4:9" x14ac:dyDescent="0.2">
      <c r="D4012" s="30"/>
      <c r="E4012" s="30"/>
      <c r="I4012" s="30"/>
    </row>
    <row r="4013" spans="4:9" x14ac:dyDescent="0.2">
      <c r="D4013" s="30"/>
      <c r="E4013" s="30"/>
    </row>
    <row r="4014" spans="4:9" x14ac:dyDescent="0.2">
      <c r="D4014" s="30"/>
      <c r="E4014" s="30"/>
      <c r="I4014" s="30"/>
    </row>
    <row r="4015" spans="4:9" x14ac:dyDescent="0.2">
      <c r="D4015" s="30"/>
      <c r="E4015" s="30"/>
    </row>
    <row r="4016" spans="4:9" x14ac:dyDescent="0.2">
      <c r="D4016" s="30"/>
      <c r="E4016" s="30"/>
    </row>
    <row r="4017" spans="4:9" x14ac:dyDescent="0.2">
      <c r="D4017" s="30"/>
      <c r="E4017" s="30"/>
    </row>
    <row r="4018" spans="4:9" x14ac:dyDescent="0.2">
      <c r="D4018" s="30"/>
      <c r="E4018" s="30"/>
    </row>
    <row r="4019" spans="4:9" x14ac:dyDescent="0.2">
      <c r="D4019" s="30"/>
      <c r="E4019" s="30"/>
      <c r="I4019" s="30"/>
    </row>
    <row r="4020" spans="4:9" x14ac:dyDescent="0.2">
      <c r="D4020" s="30"/>
      <c r="E4020" s="30"/>
    </row>
    <row r="4021" spans="4:9" x14ac:dyDescent="0.2">
      <c r="D4021" s="30"/>
      <c r="E4021" s="30"/>
      <c r="I4021" s="30"/>
    </row>
    <row r="4022" spans="4:9" x14ac:dyDescent="0.2">
      <c r="D4022" s="30"/>
      <c r="E4022" s="30"/>
      <c r="I4022" s="30"/>
    </row>
    <row r="4023" spans="4:9" x14ac:dyDescent="0.2">
      <c r="D4023" s="30"/>
      <c r="E4023" s="30"/>
    </row>
    <row r="4024" spans="4:9" x14ac:dyDescent="0.2">
      <c r="D4024" s="30"/>
      <c r="E4024" s="30"/>
      <c r="I4024" s="30"/>
    </row>
    <row r="4025" spans="4:9" x14ac:dyDescent="0.2">
      <c r="D4025" s="30"/>
      <c r="E4025" s="30"/>
      <c r="I4025" s="30"/>
    </row>
    <row r="4026" spans="4:9" x14ac:dyDescent="0.2">
      <c r="D4026" s="30"/>
      <c r="E4026" s="30"/>
      <c r="I4026" s="30"/>
    </row>
    <row r="4027" spans="4:9" x14ac:dyDescent="0.2">
      <c r="D4027" s="30"/>
      <c r="E4027" s="30"/>
      <c r="I4027" s="30"/>
    </row>
    <row r="4028" spans="4:9" x14ac:dyDescent="0.2">
      <c r="D4028" s="30"/>
      <c r="E4028" s="30"/>
      <c r="I4028" s="30"/>
    </row>
    <row r="4029" spans="4:9" x14ac:dyDescent="0.2">
      <c r="D4029" s="30"/>
      <c r="E4029" s="30"/>
      <c r="I4029" s="30"/>
    </row>
    <row r="4030" spans="4:9" x14ac:dyDescent="0.2">
      <c r="D4030" s="30"/>
      <c r="E4030" s="30"/>
      <c r="I4030" s="30"/>
    </row>
    <row r="4031" spans="4:9" x14ac:dyDescent="0.2">
      <c r="D4031" s="30"/>
      <c r="E4031" s="30"/>
      <c r="I4031" s="30"/>
    </row>
    <row r="4032" spans="4:9" x14ac:dyDescent="0.2">
      <c r="D4032" s="30"/>
      <c r="E4032" s="30"/>
      <c r="I4032" s="30"/>
    </row>
    <row r="4033" spans="4:9" x14ac:dyDescent="0.2">
      <c r="D4033" s="30"/>
      <c r="E4033" s="30"/>
      <c r="I4033" s="30"/>
    </row>
    <row r="4034" spans="4:9" x14ac:dyDescent="0.2">
      <c r="D4034" s="30"/>
      <c r="E4034" s="30"/>
      <c r="I4034" s="30"/>
    </row>
    <row r="4035" spans="4:9" x14ac:dyDescent="0.2">
      <c r="D4035" s="30"/>
      <c r="E4035" s="30"/>
    </row>
    <row r="4036" spans="4:9" x14ac:dyDescent="0.2">
      <c r="D4036" s="30"/>
      <c r="E4036" s="30"/>
    </row>
    <row r="4037" spans="4:9" x14ac:dyDescent="0.2">
      <c r="D4037" s="30"/>
      <c r="E4037" s="30"/>
    </row>
    <row r="4038" spans="4:9" x14ac:dyDescent="0.2">
      <c r="D4038" s="30"/>
      <c r="E4038" s="30"/>
    </row>
    <row r="4039" spans="4:9" x14ac:dyDescent="0.2">
      <c r="D4039" s="30"/>
      <c r="E4039" s="30"/>
      <c r="I4039" s="30"/>
    </row>
    <row r="4040" spans="4:9" x14ac:dyDescent="0.2">
      <c r="D4040" s="30"/>
      <c r="E4040" s="30"/>
    </row>
    <row r="4041" spans="4:9" x14ac:dyDescent="0.2">
      <c r="D4041" s="30"/>
      <c r="E4041" s="30"/>
      <c r="I4041" s="30"/>
    </row>
    <row r="4042" spans="4:9" x14ac:dyDescent="0.2">
      <c r="D4042" s="30"/>
      <c r="E4042" s="30"/>
      <c r="I4042" s="30"/>
    </row>
    <row r="4043" spans="4:9" x14ac:dyDescent="0.2">
      <c r="D4043" s="30"/>
      <c r="E4043" s="30"/>
      <c r="I4043" s="30"/>
    </row>
    <row r="4044" spans="4:9" x14ac:dyDescent="0.2">
      <c r="D4044" s="30"/>
      <c r="E4044" s="30"/>
      <c r="I4044" s="30"/>
    </row>
    <row r="4045" spans="4:9" x14ac:dyDescent="0.2">
      <c r="D4045" s="30"/>
      <c r="E4045" s="30"/>
      <c r="I4045" s="30"/>
    </row>
    <row r="4046" spans="4:9" x14ac:dyDescent="0.2">
      <c r="D4046" s="30"/>
      <c r="E4046" s="30"/>
      <c r="I4046" s="30"/>
    </row>
    <row r="4047" spans="4:9" x14ac:dyDescent="0.2">
      <c r="D4047" s="30"/>
      <c r="E4047" s="30"/>
      <c r="I4047" s="30"/>
    </row>
    <row r="4048" spans="4:9" x14ac:dyDescent="0.2">
      <c r="D4048" s="30"/>
      <c r="E4048" s="30"/>
      <c r="I4048" s="30"/>
    </row>
    <row r="4049" spans="4:9" x14ac:dyDescent="0.2">
      <c r="D4049" s="30"/>
      <c r="E4049" s="30"/>
      <c r="I4049" s="30"/>
    </row>
    <row r="4050" spans="4:9" x14ac:dyDescent="0.2">
      <c r="D4050" s="30"/>
      <c r="E4050" s="30"/>
      <c r="I4050" s="30"/>
    </row>
    <row r="4051" spans="4:9" x14ac:dyDescent="0.2">
      <c r="D4051" s="30"/>
      <c r="E4051" s="30"/>
      <c r="I4051" s="30"/>
    </row>
    <row r="4052" spans="4:9" x14ac:dyDescent="0.2">
      <c r="D4052" s="30"/>
      <c r="E4052" s="30"/>
      <c r="I4052" s="30"/>
    </row>
    <row r="4053" spans="4:9" x14ac:dyDescent="0.2">
      <c r="D4053" s="30"/>
      <c r="E4053" s="30"/>
      <c r="I4053" s="30"/>
    </row>
    <row r="4054" spans="4:9" x14ac:dyDescent="0.2">
      <c r="D4054" s="30"/>
      <c r="E4054" s="30"/>
      <c r="I4054" s="30"/>
    </row>
    <row r="4055" spans="4:9" x14ac:dyDescent="0.2">
      <c r="D4055" s="30"/>
      <c r="E4055" s="30"/>
      <c r="I4055" s="30"/>
    </row>
    <row r="4056" spans="4:9" x14ac:dyDescent="0.2">
      <c r="D4056" s="30"/>
      <c r="E4056" s="30"/>
      <c r="I4056" s="30"/>
    </row>
    <row r="4057" spans="4:9" x14ac:dyDescent="0.2">
      <c r="D4057" s="30"/>
      <c r="E4057" s="30"/>
      <c r="I4057" s="30"/>
    </row>
    <row r="4058" spans="4:9" x14ac:dyDescent="0.2">
      <c r="D4058" s="30"/>
      <c r="E4058" s="30"/>
      <c r="I4058" s="30"/>
    </row>
    <row r="4059" spans="4:9" x14ac:dyDescent="0.2">
      <c r="D4059" s="30"/>
      <c r="E4059" s="30"/>
      <c r="I4059" s="30"/>
    </row>
    <row r="4060" spans="4:9" x14ac:dyDescent="0.2">
      <c r="D4060" s="30"/>
      <c r="E4060" s="30"/>
      <c r="I4060" s="30"/>
    </row>
    <row r="4061" spans="4:9" x14ac:dyDescent="0.2">
      <c r="D4061" s="30"/>
      <c r="E4061" s="30"/>
      <c r="I4061" s="30"/>
    </row>
    <row r="4062" spans="4:9" x14ac:dyDescent="0.2">
      <c r="D4062" s="30"/>
      <c r="E4062" s="30"/>
      <c r="I4062" s="30"/>
    </row>
    <row r="4063" spans="4:9" x14ac:dyDescent="0.2">
      <c r="D4063" s="30"/>
      <c r="E4063" s="30"/>
      <c r="I4063" s="30"/>
    </row>
    <row r="4064" spans="4:9" x14ac:dyDescent="0.2">
      <c r="D4064" s="30"/>
      <c r="E4064" s="30"/>
      <c r="I4064" s="30"/>
    </row>
    <row r="4065" spans="4:9" x14ac:dyDescent="0.2">
      <c r="D4065" s="30"/>
      <c r="E4065" s="30"/>
    </row>
    <row r="4066" spans="4:9" x14ac:dyDescent="0.2">
      <c r="D4066" s="30"/>
      <c r="E4066" s="30"/>
    </row>
    <row r="4067" spans="4:9" x14ac:dyDescent="0.2">
      <c r="D4067" s="30"/>
      <c r="E4067" s="30"/>
    </row>
    <row r="4068" spans="4:9" x14ac:dyDescent="0.2">
      <c r="D4068" s="30"/>
      <c r="E4068" s="30"/>
    </row>
    <row r="4069" spans="4:9" x14ac:dyDescent="0.2">
      <c r="D4069" s="30"/>
      <c r="E4069" s="30"/>
      <c r="I4069" s="30"/>
    </row>
    <row r="4070" spans="4:9" x14ac:dyDescent="0.2">
      <c r="D4070" s="30"/>
      <c r="E4070" s="30"/>
    </row>
    <row r="4071" spans="4:9" x14ac:dyDescent="0.2">
      <c r="D4071" s="30"/>
      <c r="E4071" s="30"/>
      <c r="I4071" s="30"/>
    </row>
    <row r="4072" spans="4:9" x14ac:dyDescent="0.2">
      <c r="D4072" s="30"/>
      <c r="E4072" s="30"/>
      <c r="I4072" s="30"/>
    </row>
    <row r="4073" spans="4:9" x14ac:dyDescent="0.2">
      <c r="D4073" s="30"/>
      <c r="E4073" s="30"/>
    </row>
    <row r="4074" spans="4:9" x14ac:dyDescent="0.2">
      <c r="D4074" s="30"/>
      <c r="E4074" s="30"/>
      <c r="I4074" s="30"/>
    </row>
    <row r="4075" spans="4:9" x14ac:dyDescent="0.2">
      <c r="D4075" s="30"/>
      <c r="E4075" s="30"/>
    </row>
    <row r="4076" spans="4:9" x14ac:dyDescent="0.2">
      <c r="D4076" s="30"/>
      <c r="E4076" s="30"/>
    </row>
    <row r="4077" spans="4:9" x14ac:dyDescent="0.2">
      <c r="D4077" s="30"/>
      <c r="E4077" s="30"/>
    </row>
    <row r="4078" spans="4:9" x14ac:dyDescent="0.2">
      <c r="D4078" s="30"/>
      <c r="E4078" s="30"/>
    </row>
    <row r="4079" spans="4:9" x14ac:dyDescent="0.2">
      <c r="D4079" s="30"/>
      <c r="E4079" s="30"/>
      <c r="I4079" s="30"/>
    </row>
    <row r="4080" spans="4:9" x14ac:dyDescent="0.2">
      <c r="D4080" s="30"/>
      <c r="E4080" s="30"/>
    </row>
    <row r="4081" spans="4:9" x14ac:dyDescent="0.2">
      <c r="D4081" s="30"/>
      <c r="E4081" s="30"/>
      <c r="I4081" s="30"/>
    </row>
    <row r="4082" spans="4:9" x14ac:dyDescent="0.2">
      <c r="D4082" s="30"/>
      <c r="E4082" s="30"/>
      <c r="I4082" s="30"/>
    </row>
    <row r="4083" spans="4:9" x14ac:dyDescent="0.2">
      <c r="D4083" s="30"/>
      <c r="E4083" s="30"/>
    </row>
    <row r="4084" spans="4:9" x14ac:dyDescent="0.2">
      <c r="D4084" s="30"/>
      <c r="E4084" s="30"/>
      <c r="I4084" s="30"/>
    </row>
    <row r="4085" spans="4:9" x14ac:dyDescent="0.2">
      <c r="D4085" s="30"/>
      <c r="E4085" s="30"/>
    </row>
    <row r="4086" spans="4:9" x14ac:dyDescent="0.2">
      <c r="D4086" s="30"/>
      <c r="E4086" s="30"/>
    </row>
    <row r="4087" spans="4:9" x14ac:dyDescent="0.2">
      <c r="D4087" s="30"/>
      <c r="E4087" s="30"/>
    </row>
    <row r="4088" spans="4:9" x14ac:dyDescent="0.2">
      <c r="D4088" s="30"/>
      <c r="E4088" s="30"/>
    </row>
    <row r="4089" spans="4:9" x14ac:dyDescent="0.2">
      <c r="D4089" s="30"/>
      <c r="E4089" s="30"/>
      <c r="I4089" s="30"/>
    </row>
    <row r="4090" spans="4:9" x14ac:dyDescent="0.2">
      <c r="D4090" s="30"/>
      <c r="E4090" s="30"/>
    </row>
    <row r="4091" spans="4:9" x14ac:dyDescent="0.2">
      <c r="D4091" s="30"/>
      <c r="E4091" s="30"/>
      <c r="I4091" s="30"/>
    </row>
    <row r="4092" spans="4:9" x14ac:dyDescent="0.2">
      <c r="D4092" s="30"/>
      <c r="E4092" s="30"/>
      <c r="I4092" s="30"/>
    </row>
    <row r="4093" spans="4:9" x14ac:dyDescent="0.2">
      <c r="D4093" s="30"/>
      <c r="E4093" s="30"/>
      <c r="I4093" s="30"/>
    </row>
    <row r="4094" spans="4:9" x14ac:dyDescent="0.2">
      <c r="D4094" s="30"/>
      <c r="E4094" s="30"/>
      <c r="I4094" s="30"/>
    </row>
    <row r="4095" spans="4:9" x14ac:dyDescent="0.2">
      <c r="D4095" s="30"/>
      <c r="E4095" s="30"/>
      <c r="I4095" s="30"/>
    </row>
    <row r="4096" spans="4:9" x14ac:dyDescent="0.2">
      <c r="D4096" s="30"/>
      <c r="E4096" s="30"/>
      <c r="I4096" s="30"/>
    </row>
    <row r="4097" spans="4:9" x14ac:dyDescent="0.2">
      <c r="D4097" s="30"/>
      <c r="E4097" s="30"/>
      <c r="I4097" s="30"/>
    </row>
    <row r="4098" spans="4:9" x14ac:dyDescent="0.2">
      <c r="D4098" s="30"/>
      <c r="E4098" s="30"/>
      <c r="I4098" s="30"/>
    </row>
    <row r="4099" spans="4:9" x14ac:dyDescent="0.2">
      <c r="D4099" s="30"/>
      <c r="E4099" s="30"/>
      <c r="I4099" s="30"/>
    </row>
    <row r="4100" spans="4:9" x14ac:dyDescent="0.2">
      <c r="D4100" s="30"/>
      <c r="E4100" s="30"/>
      <c r="I4100" s="30"/>
    </row>
    <row r="4101" spans="4:9" x14ac:dyDescent="0.2">
      <c r="D4101" s="30"/>
      <c r="E4101" s="30"/>
      <c r="I4101" s="30"/>
    </row>
    <row r="4102" spans="4:9" x14ac:dyDescent="0.2">
      <c r="D4102" s="30"/>
      <c r="E4102" s="30"/>
      <c r="I4102" s="30"/>
    </row>
    <row r="4103" spans="4:9" x14ac:dyDescent="0.2">
      <c r="D4103" s="30"/>
      <c r="E4103" s="30"/>
      <c r="I4103" s="30"/>
    </row>
    <row r="4104" spans="4:9" x14ac:dyDescent="0.2">
      <c r="D4104" s="30"/>
      <c r="E4104" s="30"/>
      <c r="I4104" s="30"/>
    </row>
    <row r="4105" spans="4:9" x14ac:dyDescent="0.2">
      <c r="D4105" s="30"/>
      <c r="E4105" s="30"/>
    </row>
    <row r="4106" spans="4:9" x14ac:dyDescent="0.2">
      <c r="D4106" s="30"/>
      <c r="E4106" s="30"/>
    </row>
    <row r="4107" spans="4:9" x14ac:dyDescent="0.2">
      <c r="D4107" s="30"/>
      <c r="E4107" s="30"/>
    </row>
    <row r="4108" spans="4:9" x14ac:dyDescent="0.2">
      <c r="D4108" s="30"/>
      <c r="E4108" s="30"/>
    </row>
    <row r="4109" spans="4:9" x14ac:dyDescent="0.2">
      <c r="D4109" s="30"/>
      <c r="E4109" s="30"/>
      <c r="I4109" s="30"/>
    </row>
    <row r="4110" spans="4:9" x14ac:dyDescent="0.2">
      <c r="D4110" s="30"/>
      <c r="E4110" s="30"/>
    </row>
    <row r="4111" spans="4:9" x14ac:dyDescent="0.2">
      <c r="D4111" s="30"/>
      <c r="E4111" s="30"/>
      <c r="I4111" s="30"/>
    </row>
    <row r="4112" spans="4:9" x14ac:dyDescent="0.2">
      <c r="D4112" s="30"/>
      <c r="E4112" s="30"/>
      <c r="I4112" s="30"/>
    </row>
    <row r="4113" spans="4:9" x14ac:dyDescent="0.2">
      <c r="D4113" s="30"/>
      <c r="E4113" s="30"/>
    </row>
    <row r="4114" spans="4:9" x14ac:dyDescent="0.2">
      <c r="D4114" s="30"/>
      <c r="E4114" s="30"/>
      <c r="I4114" s="30"/>
    </row>
    <row r="4115" spans="4:9" x14ac:dyDescent="0.2">
      <c r="D4115" s="30"/>
      <c r="E4115" s="30"/>
    </row>
    <row r="4116" spans="4:9" x14ac:dyDescent="0.2">
      <c r="D4116" s="30"/>
      <c r="E4116" s="30"/>
    </row>
    <row r="4117" spans="4:9" x14ac:dyDescent="0.2">
      <c r="D4117" s="30"/>
      <c r="E4117" s="30"/>
    </row>
    <row r="4118" spans="4:9" x14ac:dyDescent="0.2">
      <c r="D4118" s="30"/>
      <c r="E4118" s="30"/>
    </row>
    <row r="4119" spans="4:9" x14ac:dyDescent="0.2">
      <c r="D4119" s="30"/>
      <c r="E4119" s="30"/>
      <c r="I4119" s="30"/>
    </row>
    <row r="4120" spans="4:9" x14ac:dyDescent="0.2">
      <c r="D4120" s="30"/>
      <c r="E4120" s="30"/>
    </row>
    <row r="4121" spans="4:9" x14ac:dyDescent="0.2">
      <c r="D4121" s="30"/>
      <c r="E4121" s="30"/>
      <c r="I4121" s="30"/>
    </row>
    <row r="4122" spans="4:9" x14ac:dyDescent="0.2">
      <c r="D4122" s="30"/>
      <c r="E4122" s="30"/>
      <c r="I4122" s="30"/>
    </row>
    <row r="4123" spans="4:9" x14ac:dyDescent="0.2">
      <c r="D4123" s="30"/>
      <c r="E4123" s="30"/>
    </row>
    <row r="4124" spans="4:9" x14ac:dyDescent="0.2">
      <c r="D4124" s="30"/>
      <c r="E4124" s="30"/>
      <c r="I4124" s="30"/>
    </row>
    <row r="4125" spans="4:9" x14ac:dyDescent="0.2">
      <c r="D4125" s="30"/>
      <c r="E4125" s="30"/>
      <c r="I4125" s="30"/>
    </row>
    <row r="4126" spans="4:9" x14ac:dyDescent="0.2">
      <c r="D4126" s="30"/>
      <c r="E4126" s="30"/>
      <c r="I4126" s="30"/>
    </row>
    <row r="4127" spans="4:9" x14ac:dyDescent="0.2">
      <c r="D4127" s="30"/>
      <c r="E4127" s="30"/>
      <c r="I4127" s="30"/>
    </row>
    <row r="4128" spans="4:9" x14ac:dyDescent="0.2">
      <c r="D4128" s="30"/>
      <c r="E4128" s="30"/>
      <c r="I4128" s="30"/>
    </row>
    <row r="4129" spans="4:9" x14ac:dyDescent="0.2">
      <c r="D4129" s="30"/>
      <c r="E4129" s="30"/>
      <c r="I4129" s="30"/>
    </row>
    <row r="4130" spans="4:9" x14ac:dyDescent="0.2">
      <c r="D4130" s="30"/>
      <c r="E4130" s="30"/>
      <c r="I4130" s="30"/>
    </row>
    <row r="4131" spans="4:9" x14ac:dyDescent="0.2">
      <c r="D4131" s="30"/>
      <c r="E4131" s="30"/>
      <c r="I4131" s="30"/>
    </row>
    <row r="4132" spans="4:9" x14ac:dyDescent="0.2">
      <c r="D4132" s="30"/>
      <c r="E4132" s="30"/>
      <c r="I4132" s="30"/>
    </row>
    <row r="4133" spans="4:9" x14ac:dyDescent="0.2">
      <c r="D4133" s="30"/>
      <c r="E4133" s="30"/>
      <c r="I4133" s="30"/>
    </row>
    <row r="4134" spans="4:9" x14ac:dyDescent="0.2">
      <c r="D4134" s="30"/>
      <c r="E4134" s="30"/>
      <c r="I4134" s="30"/>
    </row>
    <row r="4135" spans="4:9" x14ac:dyDescent="0.2">
      <c r="D4135" s="30"/>
      <c r="E4135" s="30"/>
    </row>
    <row r="4136" spans="4:9" x14ac:dyDescent="0.2">
      <c r="D4136" s="30"/>
      <c r="E4136" s="30"/>
    </row>
    <row r="4137" spans="4:9" x14ac:dyDescent="0.2">
      <c r="D4137" s="30"/>
      <c r="E4137" s="30"/>
    </row>
    <row r="4138" spans="4:9" x14ac:dyDescent="0.2">
      <c r="D4138" s="30"/>
      <c r="E4138" s="30"/>
    </row>
    <row r="4139" spans="4:9" x14ac:dyDescent="0.2">
      <c r="D4139" s="30"/>
      <c r="E4139" s="30"/>
      <c r="I4139" s="30"/>
    </row>
    <row r="4140" spans="4:9" x14ac:dyDescent="0.2">
      <c r="D4140" s="30"/>
      <c r="E4140" s="30"/>
    </row>
    <row r="4141" spans="4:9" x14ac:dyDescent="0.2">
      <c r="D4141" s="30"/>
      <c r="E4141" s="30"/>
      <c r="I4141" s="30"/>
    </row>
    <row r="4142" spans="4:9" x14ac:dyDescent="0.2">
      <c r="D4142" s="30"/>
      <c r="E4142" s="30"/>
      <c r="I4142" s="30"/>
    </row>
    <row r="4143" spans="4:9" x14ac:dyDescent="0.2">
      <c r="D4143" s="30"/>
      <c r="E4143" s="30"/>
    </row>
    <row r="4144" spans="4:9" x14ac:dyDescent="0.2">
      <c r="D4144" s="30"/>
      <c r="E4144" s="30"/>
      <c r="I4144" s="30"/>
    </row>
    <row r="4145" spans="4:9" x14ac:dyDescent="0.2">
      <c r="D4145" s="30"/>
      <c r="E4145" s="30"/>
    </row>
    <row r="4146" spans="4:9" x14ac:dyDescent="0.2">
      <c r="D4146" s="30"/>
      <c r="E4146" s="30"/>
    </row>
    <row r="4147" spans="4:9" x14ac:dyDescent="0.2">
      <c r="D4147" s="30"/>
      <c r="E4147" s="30"/>
    </row>
    <row r="4148" spans="4:9" x14ac:dyDescent="0.2">
      <c r="D4148" s="30"/>
      <c r="E4148" s="30"/>
    </row>
    <row r="4149" spans="4:9" x14ac:dyDescent="0.2">
      <c r="D4149" s="30"/>
      <c r="E4149" s="30"/>
      <c r="I4149" s="30"/>
    </row>
    <row r="4150" spans="4:9" x14ac:dyDescent="0.2">
      <c r="D4150" s="30"/>
      <c r="E4150" s="30"/>
    </row>
    <row r="4151" spans="4:9" x14ac:dyDescent="0.2">
      <c r="D4151" s="30"/>
      <c r="E4151" s="30"/>
      <c r="I4151" s="30"/>
    </row>
    <row r="4152" spans="4:9" x14ac:dyDescent="0.2">
      <c r="D4152" s="30"/>
      <c r="E4152" s="30"/>
      <c r="I4152" s="30"/>
    </row>
    <row r="4153" spans="4:9" x14ac:dyDescent="0.2">
      <c r="D4153" s="30"/>
      <c r="E4153" s="30"/>
    </row>
    <row r="4154" spans="4:9" x14ac:dyDescent="0.2">
      <c r="D4154" s="30"/>
      <c r="E4154" s="30"/>
      <c r="I4154" s="30"/>
    </row>
    <row r="4155" spans="4:9" x14ac:dyDescent="0.2">
      <c r="D4155" s="30"/>
      <c r="E4155" s="30"/>
    </row>
    <row r="4156" spans="4:9" x14ac:dyDescent="0.2">
      <c r="D4156" s="30"/>
      <c r="E4156" s="30"/>
    </row>
    <row r="4157" spans="4:9" x14ac:dyDescent="0.2">
      <c r="D4157" s="30"/>
      <c r="E4157" s="30"/>
    </row>
    <row r="4158" spans="4:9" x14ac:dyDescent="0.2">
      <c r="D4158" s="30"/>
      <c r="E4158" s="30"/>
    </row>
    <row r="4159" spans="4:9" x14ac:dyDescent="0.2">
      <c r="D4159" s="30"/>
      <c r="E4159" s="30"/>
      <c r="I4159" s="30"/>
    </row>
    <row r="4160" spans="4:9" x14ac:dyDescent="0.2">
      <c r="D4160" s="30"/>
      <c r="E4160" s="30"/>
    </row>
    <row r="4161" spans="4:9" x14ac:dyDescent="0.2">
      <c r="D4161" s="30"/>
      <c r="E4161" s="30"/>
      <c r="I4161" s="30"/>
    </row>
    <row r="4162" spans="4:9" x14ac:dyDescent="0.2">
      <c r="D4162" s="30"/>
      <c r="E4162" s="30"/>
      <c r="I4162" s="30"/>
    </row>
    <row r="4163" spans="4:9" x14ac:dyDescent="0.2">
      <c r="D4163" s="30"/>
      <c r="E4163" s="30"/>
    </row>
    <row r="4164" spans="4:9" x14ac:dyDescent="0.2">
      <c r="D4164" s="30"/>
      <c r="E4164" s="30"/>
      <c r="I4164" s="30"/>
    </row>
    <row r="4165" spans="4:9" x14ac:dyDescent="0.2">
      <c r="D4165" s="30"/>
      <c r="E4165" s="30"/>
    </row>
    <row r="4166" spans="4:9" x14ac:dyDescent="0.2">
      <c r="D4166" s="30"/>
      <c r="E4166" s="30"/>
    </row>
    <row r="4167" spans="4:9" x14ac:dyDescent="0.2">
      <c r="D4167" s="30"/>
      <c r="E4167" s="30"/>
    </row>
    <row r="4168" spans="4:9" x14ac:dyDescent="0.2">
      <c r="D4168" s="30"/>
      <c r="E4168" s="30"/>
    </row>
    <row r="4169" spans="4:9" x14ac:dyDescent="0.2">
      <c r="D4169" s="30"/>
      <c r="E4169" s="30"/>
      <c r="I4169" s="30"/>
    </row>
    <row r="4170" spans="4:9" x14ac:dyDescent="0.2">
      <c r="D4170" s="30"/>
      <c r="E4170" s="30"/>
    </row>
    <row r="4171" spans="4:9" x14ac:dyDescent="0.2">
      <c r="D4171" s="30"/>
      <c r="E4171" s="30"/>
      <c r="I4171" s="30"/>
    </row>
    <row r="4172" spans="4:9" x14ac:dyDescent="0.2">
      <c r="D4172" s="30"/>
      <c r="E4172" s="30"/>
      <c r="I4172" s="30"/>
    </row>
    <row r="4173" spans="4:9" x14ac:dyDescent="0.2">
      <c r="D4173" s="30"/>
      <c r="E4173" s="30"/>
    </row>
    <row r="4174" spans="4:9" x14ac:dyDescent="0.2">
      <c r="D4174" s="30"/>
      <c r="E4174" s="30"/>
      <c r="I4174" s="30"/>
    </row>
    <row r="4175" spans="4:9" x14ac:dyDescent="0.2">
      <c r="D4175" s="30"/>
      <c r="E4175" s="30"/>
      <c r="I4175" s="30"/>
    </row>
    <row r="4176" spans="4:9" x14ac:dyDescent="0.2">
      <c r="D4176" s="30"/>
      <c r="E4176" s="30"/>
      <c r="I4176" s="30"/>
    </row>
    <row r="4177" spans="4:9" x14ac:dyDescent="0.2">
      <c r="D4177" s="30"/>
      <c r="E4177" s="30"/>
      <c r="I4177" s="30"/>
    </row>
    <row r="4178" spans="4:9" x14ac:dyDescent="0.2">
      <c r="D4178" s="30"/>
      <c r="E4178" s="30"/>
      <c r="I4178" s="30"/>
    </row>
    <row r="4179" spans="4:9" x14ac:dyDescent="0.2">
      <c r="D4179" s="30"/>
      <c r="E4179" s="30"/>
      <c r="I4179" s="30"/>
    </row>
    <row r="4180" spans="4:9" x14ac:dyDescent="0.2">
      <c r="D4180" s="30"/>
      <c r="E4180" s="30"/>
      <c r="I4180" s="30"/>
    </row>
    <row r="4181" spans="4:9" x14ac:dyDescent="0.2">
      <c r="D4181" s="30"/>
      <c r="E4181" s="30"/>
      <c r="I4181" s="30"/>
    </row>
    <row r="4182" spans="4:9" x14ac:dyDescent="0.2">
      <c r="D4182" s="30"/>
      <c r="E4182" s="30"/>
      <c r="I4182" s="30"/>
    </row>
    <row r="4183" spans="4:9" x14ac:dyDescent="0.2">
      <c r="D4183" s="30"/>
      <c r="E4183" s="30"/>
      <c r="I4183" s="30"/>
    </row>
    <row r="4184" spans="4:9" x14ac:dyDescent="0.2">
      <c r="D4184" s="30"/>
      <c r="E4184" s="30"/>
      <c r="I4184" s="30"/>
    </row>
    <row r="4185" spans="4:9" x14ac:dyDescent="0.2">
      <c r="D4185" s="30"/>
      <c r="E4185" s="30"/>
    </row>
    <row r="4186" spans="4:9" x14ac:dyDescent="0.2">
      <c r="D4186" s="30"/>
      <c r="E4186" s="30"/>
    </row>
    <row r="4187" spans="4:9" x14ac:dyDescent="0.2">
      <c r="D4187" s="30"/>
      <c r="E4187" s="30"/>
    </row>
    <row r="4188" spans="4:9" x14ac:dyDescent="0.2">
      <c r="D4188" s="30"/>
      <c r="E4188" s="30"/>
    </row>
    <row r="4189" spans="4:9" x14ac:dyDescent="0.2">
      <c r="D4189" s="30"/>
      <c r="E4189" s="30"/>
      <c r="I4189" s="30"/>
    </row>
    <row r="4190" spans="4:9" x14ac:dyDescent="0.2">
      <c r="D4190" s="30"/>
      <c r="E4190" s="30"/>
    </row>
    <row r="4191" spans="4:9" x14ac:dyDescent="0.2">
      <c r="D4191" s="30"/>
      <c r="E4191" s="30"/>
      <c r="I4191" s="30"/>
    </row>
    <row r="4192" spans="4:9" x14ac:dyDescent="0.2">
      <c r="D4192" s="30"/>
      <c r="E4192" s="30"/>
      <c r="I4192" s="30"/>
    </row>
    <row r="4193" spans="4:9" x14ac:dyDescent="0.2">
      <c r="D4193" s="30"/>
      <c r="E4193" s="30"/>
      <c r="I4193" s="30"/>
    </row>
    <row r="4194" spans="4:9" x14ac:dyDescent="0.2">
      <c r="D4194" s="30"/>
      <c r="E4194" s="30"/>
      <c r="I4194" s="30"/>
    </row>
    <row r="4195" spans="4:9" x14ac:dyDescent="0.2">
      <c r="D4195" s="30"/>
      <c r="E4195" s="30"/>
      <c r="I4195" s="30"/>
    </row>
    <row r="4196" spans="4:9" x14ac:dyDescent="0.2">
      <c r="D4196" s="30"/>
      <c r="E4196" s="30"/>
      <c r="I4196" s="30"/>
    </row>
    <row r="4197" spans="4:9" x14ac:dyDescent="0.2">
      <c r="D4197" s="30"/>
      <c r="E4197" s="30"/>
      <c r="I4197" s="30"/>
    </row>
    <row r="4198" spans="4:9" x14ac:dyDescent="0.2">
      <c r="D4198" s="30"/>
      <c r="E4198" s="30"/>
      <c r="I4198" s="30"/>
    </row>
    <row r="4199" spans="4:9" x14ac:dyDescent="0.2">
      <c r="D4199" s="30"/>
      <c r="E4199" s="30"/>
      <c r="I4199" s="30"/>
    </row>
    <row r="4200" spans="4:9" x14ac:dyDescent="0.2">
      <c r="D4200" s="30"/>
      <c r="E4200" s="30"/>
      <c r="I4200" s="30"/>
    </row>
    <row r="4201" spans="4:9" x14ac:dyDescent="0.2">
      <c r="D4201" s="30"/>
      <c r="E4201" s="30"/>
      <c r="I4201" s="30"/>
    </row>
    <row r="4202" spans="4:9" x14ac:dyDescent="0.2">
      <c r="D4202" s="30"/>
      <c r="E4202" s="30"/>
      <c r="I4202" s="30"/>
    </row>
    <row r="4203" spans="4:9" x14ac:dyDescent="0.2">
      <c r="D4203" s="30"/>
      <c r="E4203" s="30"/>
      <c r="I4203" s="30"/>
    </row>
    <row r="4204" spans="4:9" x14ac:dyDescent="0.2">
      <c r="D4204" s="30"/>
      <c r="E4204" s="30"/>
      <c r="I4204" s="30"/>
    </row>
    <row r="4205" spans="4:9" x14ac:dyDescent="0.2">
      <c r="D4205" s="30"/>
      <c r="E4205" s="30"/>
      <c r="I4205" s="30"/>
    </row>
    <row r="4206" spans="4:9" x14ac:dyDescent="0.2">
      <c r="D4206" s="30"/>
      <c r="E4206" s="30"/>
      <c r="I4206" s="30"/>
    </row>
    <row r="4207" spans="4:9" x14ac:dyDescent="0.2">
      <c r="D4207" s="30"/>
      <c r="E4207" s="30"/>
      <c r="I4207" s="30"/>
    </row>
    <row r="4208" spans="4:9" x14ac:dyDescent="0.2">
      <c r="D4208" s="30"/>
      <c r="E4208" s="30"/>
      <c r="I4208" s="30"/>
    </row>
    <row r="4209" spans="4:9" x14ac:dyDescent="0.2">
      <c r="D4209" s="30"/>
      <c r="E4209" s="30"/>
      <c r="I4209" s="30"/>
    </row>
    <row r="4210" spans="4:9" x14ac:dyDescent="0.2">
      <c r="D4210" s="30"/>
      <c r="E4210" s="30"/>
      <c r="I4210" s="30"/>
    </row>
    <row r="4211" spans="4:9" x14ac:dyDescent="0.2">
      <c r="D4211" s="30"/>
      <c r="E4211" s="30"/>
      <c r="I4211" s="30"/>
    </row>
    <row r="4212" spans="4:9" x14ac:dyDescent="0.2">
      <c r="D4212" s="30"/>
      <c r="E4212" s="30"/>
      <c r="I4212" s="30"/>
    </row>
    <row r="4213" spans="4:9" x14ac:dyDescent="0.2">
      <c r="D4213" s="30"/>
      <c r="E4213" s="30"/>
    </row>
    <row r="4214" spans="4:9" x14ac:dyDescent="0.2">
      <c r="D4214" s="30"/>
      <c r="E4214" s="30"/>
      <c r="I4214" s="30"/>
    </row>
    <row r="4215" spans="4:9" x14ac:dyDescent="0.2">
      <c r="D4215" s="30"/>
      <c r="E4215" s="30"/>
      <c r="I4215" s="30"/>
    </row>
    <row r="4216" spans="4:9" x14ac:dyDescent="0.2">
      <c r="D4216" s="30"/>
      <c r="E4216" s="30"/>
      <c r="I4216" s="30"/>
    </row>
    <row r="4217" spans="4:9" x14ac:dyDescent="0.2">
      <c r="D4217" s="30"/>
      <c r="E4217" s="30"/>
      <c r="I4217" s="30"/>
    </row>
    <row r="4218" spans="4:9" x14ac:dyDescent="0.2">
      <c r="D4218" s="30"/>
      <c r="E4218" s="30"/>
      <c r="I4218" s="30"/>
    </row>
    <row r="4219" spans="4:9" x14ac:dyDescent="0.2">
      <c r="D4219" s="30"/>
      <c r="E4219" s="30"/>
      <c r="I4219" s="30"/>
    </row>
    <row r="4220" spans="4:9" x14ac:dyDescent="0.2">
      <c r="D4220" s="30"/>
      <c r="E4220" s="30"/>
      <c r="I4220" s="30"/>
    </row>
    <row r="4221" spans="4:9" x14ac:dyDescent="0.2">
      <c r="D4221" s="30"/>
      <c r="E4221" s="30"/>
      <c r="I4221" s="30"/>
    </row>
    <row r="4222" spans="4:9" x14ac:dyDescent="0.2">
      <c r="D4222" s="30"/>
      <c r="E4222" s="30"/>
      <c r="I4222" s="30"/>
    </row>
    <row r="4223" spans="4:9" x14ac:dyDescent="0.2">
      <c r="D4223" s="30"/>
      <c r="E4223" s="30"/>
      <c r="I4223" s="30"/>
    </row>
    <row r="4224" spans="4:9" x14ac:dyDescent="0.2">
      <c r="D4224" s="30"/>
      <c r="E4224" s="30"/>
      <c r="I4224" s="30"/>
    </row>
    <row r="4225" spans="4:9" x14ac:dyDescent="0.2">
      <c r="D4225" s="30"/>
      <c r="E4225" s="30"/>
    </row>
    <row r="4226" spans="4:9" x14ac:dyDescent="0.2">
      <c r="D4226" s="30"/>
      <c r="E4226" s="30"/>
    </row>
    <row r="4227" spans="4:9" x14ac:dyDescent="0.2">
      <c r="D4227" s="30"/>
      <c r="E4227" s="30"/>
    </row>
    <row r="4228" spans="4:9" x14ac:dyDescent="0.2">
      <c r="D4228" s="30"/>
      <c r="E4228" s="30"/>
    </row>
    <row r="4229" spans="4:9" x14ac:dyDescent="0.2">
      <c r="D4229" s="30"/>
      <c r="E4229" s="30"/>
      <c r="I4229" s="30"/>
    </row>
    <row r="4230" spans="4:9" x14ac:dyDescent="0.2">
      <c r="D4230" s="30"/>
      <c r="E4230" s="30"/>
    </row>
    <row r="4231" spans="4:9" x14ac:dyDescent="0.2">
      <c r="D4231" s="30"/>
      <c r="E4231" s="30"/>
      <c r="I4231" s="30"/>
    </row>
    <row r="4232" spans="4:9" x14ac:dyDescent="0.2">
      <c r="D4232" s="30"/>
      <c r="E4232" s="30"/>
      <c r="I4232" s="30"/>
    </row>
    <row r="4233" spans="4:9" x14ac:dyDescent="0.2">
      <c r="D4233" s="30"/>
      <c r="E4233" s="30"/>
    </row>
    <row r="4234" spans="4:9" x14ac:dyDescent="0.2">
      <c r="D4234" s="30"/>
      <c r="E4234" s="30"/>
      <c r="I4234" s="30"/>
    </row>
    <row r="4235" spans="4:9" x14ac:dyDescent="0.2">
      <c r="D4235" s="30"/>
      <c r="E4235" s="30"/>
      <c r="I4235" s="30"/>
    </row>
    <row r="4236" spans="4:9" x14ac:dyDescent="0.2">
      <c r="D4236" s="30"/>
      <c r="E4236" s="30"/>
      <c r="I4236" s="30"/>
    </row>
    <row r="4237" spans="4:9" x14ac:dyDescent="0.2">
      <c r="D4237" s="30"/>
      <c r="E4237" s="30"/>
      <c r="I4237" s="30"/>
    </row>
    <row r="4238" spans="4:9" x14ac:dyDescent="0.2">
      <c r="D4238" s="30"/>
      <c r="E4238" s="30"/>
      <c r="I4238" s="30"/>
    </row>
    <row r="4239" spans="4:9" x14ac:dyDescent="0.2">
      <c r="D4239" s="30"/>
      <c r="E4239" s="30"/>
      <c r="I4239" s="30"/>
    </row>
    <row r="4240" spans="4:9" x14ac:dyDescent="0.2">
      <c r="D4240" s="30"/>
      <c r="E4240" s="30"/>
      <c r="I4240" s="30"/>
    </row>
    <row r="4241" spans="4:9" x14ac:dyDescent="0.2">
      <c r="D4241" s="30"/>
      <c r="E4241" s="30"/>
      <c r="I4241" s="30"/>
    </row>
    <row r="4242" spans="4:9" x14ac:dyDescent="0.2">
      <c r="D4242" s="30"/>
      <c r="E4242" s="30"/>
      <c r="I4242" s="30"/>
    </row>
    <row r="4243" spans="4:9" x14ac:dyDescent="0.2">
      <c r="D4243" s="30"/>
      <c r="E4243" s="30"/>
      <c r="I4243" s="30"/>
    </row>
    <row r="4244" spans="4:9" x14ac:dyDescent="0.2">
      <c r="D4244" s="30"/>
      <c r="E4244" s="30"/>
      <c r="I4244" s="30"/>
    </row>
    <row r="4245" spans="4:9" x14ac:dyDescent="0.2">
      <c r="D4245" s="30"/>
      <c r="E4245" s="30"/>
    </row>
    <row r="4246" spans="4:9" x14ac:dyDescent="0.2">
      <c r="D4246" s="30"/>
      <c r="E4246" s="30"/>
    </row>
    <row r="4247" spans="4:9" x14ac:dyDescent="0.2">
      <c r="D4247" s="30"/>
      <c r="E4247" s="30"/>
    </row>
    <row r="4248" spans="4:9" x14ac:dyDescent="0.2">
      <c r="D4248" s="30"/>
      <c r="E4248" s="30"/>
    </row>
    <row r="4249" spans="4:9" x14ac:dyDescent="0.2">
      <c r="D4249" s="30"/>
      <c r="E4249" s="30"/>
      <c r="I4249" s="30"/>
    </row>
    <row r="4250" spans="4:9" x14ac:dyDescent="0.2">
      <c r="D4250" s="30"/>
      <c r="E4250" s="30"/>
    </row>
    <row r="4251" spans="4:9" x14ac:dyDescent="0.2">
      <c r="D4251" s="30"/>
      <c r="E4251" s="30"/>
      <c r="I4251" s="30"/>
    </row>
    <row r="4252" spans="4:9" x14ac:dyDescent="0.2">
      <c r="D4252" s="30"/>
      <c r="E4252" s="30"/>
      <c r="I4252" s="30"/>
    </row>
    <row r="4253" spans="4:9" x14ac:dyDescent="0.2">
      <c r="D4253" s="30"/>
      <c r="E4253" s="30"/>
    </row>
    <row r="4254" spans="4:9" x14ac:dyDescent="0.2">
      <c r="D4254" s="30"/>
      <c r="E4254" s="30"/>
      <c r="I4254" s="30"/>
    </row>
    <row r="4255" spans="4:9" x14ac:dyDescent="0.2">
      <c r="D4255" s="30"/>
      <c r="E4255" s="30"/>
    </row>
    <row r="4256" spans="4:9" x14ac:dyDescent="0.2">
      <c r="D4256" s="30"/>
      <c r="E4256" s="30"/>
    </row>
    <row r="4257" spans="4:9" x14ac:dyDescent="0.2">
      <c r="D4257" s="30"/>
      <c r="E4257" s="30"/>
    </row>
    <row r="4258" spans="4:9" x14ac:dyDescent="0.2">
      <c r="D4258" s="30"/>
      <c r="E4258" s="30"/>
    </row>
    <row r="4259" spans="4:9" x14ac:dyDescent="0.2">
      <c r="D4259" s="30"/>
      <c r="E4259" s="30"/>
      <c r="I4259" s="30"/>
    </row>
    <row r="4260" spans="4:9" x14ac:dyDescent="0.2">
      <c r="D4260" s="30"/>
      <c r="E4260" s="30"/>
    </row>
    <row r="4261" spans="4:9" x14ac:dyDescent="0.2">
      <c r="D4261" s="30"/>
      <c r="E4261" s="30"/>
      <c r="I4261" s="30"/>
    </row>
    <row r="4262" spans="4:9" x14ac:dyDescent="0.2">
      <c r="D4262" s="30"/>
      <c r="E4262" s="30"/>
      <c r="I4262" s="30"/>
    </row>
    <row r="4263" spans="4:9" x14ac:dyDescent="0.2">
      <c r="D4263" s="30"/>
      <c r="E4263" s="30"/>
      <c r="I4263" s="30"/>
    </row>
    <row r="4264" spans="4:9" x14ac:dyDescent="0.2">
      <c r="D4264" s="30"/>
      <c r="E4264" s="30"/>
      <c r="I4264" s="30"/>
    </row>
    <row r="4265" spans="4:9" x14ac:dyDescent="0.2">
      <c r="D4265" s="30"/>
      <c r="E4265" s="30"/>
      <c r="I4265" s="30"/>
    </row>
    <row r="4266" spans="4:9" x14ac:dyDescent="0.2">
      <c r="D4266" s="30"/>
      <c r="E4266" s="30"/>
      <c r="I4266" s="30"/>
    </row>
    <row r="4267" spans="4:9" x14ac:dyDescent="0.2">
      <c r="D4267" s="30"/>
      <c r="E4267" s="30"/>
      <c r="I4267" s="30"/>
    </row>
    <row r="4268" spans="4:9" x14ac:dyDescent="0.2">
      <c r="D4268" s="30"/>
      <c r="E4268" s="30"/>
      <c r="I4268" s="30"/>
    </row>
    <row r="4269" spans="4:9" x14ac:dyDescent="0.2">
      <c r="D4269" s="30"/>
      <c r="E4269" s="30"/>
      <c r="I4269" s="30"/>
    </row>
    <row r="4270" spans="4:9" x14ac:dyDescent="0.2">
      <c r="D4270" s="30"/>
      <c r="E4270" s="30"/>
      <c r="I4270" s="30"/>
    </row>
    <row r="4271" spans="4:9" x14ac:dyDescent="0.2">
      <c r="D4271" s="30"/>
      <c r="E4271" s="30"/>
      <c r="I4271" s="30"/>
    </row>
    <row r="4272" spans="4:9" x14ac:dyDescent="0.2">
      <c r="D4272" s="30"/>
      <c r="E4272" s="30"/>
      <c r="I4272" s="30"/>
    </row>
    <row r="4273" spans="4:9" x14ac:dyDescent="0.2">
      <c r="D4273" s="30"/>
      <c r="E4273" s="30"/>
    </row>
    <row r="4274" spans="4:9" x14ac:dyDescent="0.2">
      <c r="D4274" s="30"/>
      <c r="E4274" s="30"/>
      <c r="I4274" s="30"/>
    </row>
    <row r="4275" spans="4:9" x14ac:dyDescent="0.2">
      <c r="D4275" s="30"/>
      <c r="E4275" s="30"/>
    </row>
    <row r="4276" spans="4:9" x14ac:dyDescent="0.2">
      <c r="D4276" s="30"/>
      <c r="E4276" s="30"/>
    </row>
    <row r="4277" spans="4:9" x14ac:dyDescent="0.2">
      <c r="D4277" s="30"/>
      <c r="E4277" s="30"/>
    </row>
    <row r="4278" spans="4:9" x14ac:dyDescent="0.2">
      <c r="D4278" s="30"/>
      <c r="E4278" s="30"/>
    </row>
    <row r="4279" spans="4:9" x14ac:dyDescent="0.2">
      <c r="D4279" s="30"/>
      <c r="E4279" s="30"/>
      <c r="I4279" s="30"/>
    </row>
    <row r="4280" spans="4:9" x14ac:dyDescent="0.2">
      <c r="D4280" s="30"/>
      <c r="E4280" s="30"/>
    </row>
    <row r="4281" spans="4:9" x14ac:dyDescent="0.2">
      <c r="D4281" s="30"/>
      <c r="E4281" s="30"/>
      <c r="I4281" s="30"/>
    </row>
    <row r="4282" spans="4:9" x14ac:dyDescent="0.2">
      <c r="D4282" s="30"/>
      <c r="E4282" s="30"/>
      <c r="I4282" s="30"/>
    </row>
    <row r="4283" spans="4:9" x14ac:dyDescent="0.2">
      <c r="D4283" s="30"/>
      <c r="E4283" s="30"/>
    </row>
    <row r="4284" spans="4:9" x14ac:dyDescent="0.2">
      <c r="D4284" s="30"/>
      <c r="E4284" s="30"/>
      <c r="I4284" s="30"/>
    </row>
    <row r="4285" spans="4:9" x14ac:dyDescent="0.2">
      <c r="D4285" s="30"/>
      <c r="E4285" s="30"/>
    </row>
    <row r="4286" spans="4:9" x14ac:dyDescent="0.2">
      <c r="D4286" s="30"/>
      <c r="E4286" s="30"/>
    </row>
    <row r="4287" spans="4:9" x14ac:dyDescent="0.2">
      <c r="D4287" s="30"/>
      <c r="E4287" s="30"/>
    </row>
    <row r="4288" spans="4:9" x14ac:dyDescent="0.2">
      <c r="D4288" s="30"/>
      <c r="E4288" s="30"/>
    </row>
    <row r="4289" spans="4:9" x14ac:dyDescent="0.2">
      <c r="D4289" s="30"/>
      <c r="E4289" s="30"/>
      <c r="I4289" s="30"/>
    </row>
    <row r="4290" spans="4:9" x14ac:dyDescent="0.2">
      <c r="D4290" s="30"/>
      <c r="E4290" s="30"/>
    </row>
    <row r="4291" spans="4:9" x14ac:dyDescent="0.2">
      <c r="D4291" s="30"/>
      <c r="E4291" s="30"/>
      <c r="I4291" s="30"/>
    </row>
    <row r="4292" spans="4:9" x14ac:dyDescent="0.2">
      <c r="D4292" s="30"/>
      <c r="E4292" s="30"/>
      <c r="I4292" s="30"/>
    </row>
    <row r="4293" spans="4:9" x14ac:dyDescent="0.2">
      <c r="D4293" s="30"/>
      <c r="E4293" s="30"/>
    </row>
    <row r="4294" spans="4:9" x14ac:dyDescent="0.2">
      <c r="D4294" s="30"/>
      <c r="E4294" s="30"/>
      <c r="I4294" s="30"/>
    </row>
    <row r="4295" spans="4:9" x14ac:dyDescent="0.2">
      <c r="D4295" s="30"/>
      <c r="E4295" s="30"/>
    </row>
    <row r="4296" spans="4:9" x14ac:dyDescent="0.2">
      <c r="D4296" s="30"/>
      <c r="E4296" s="30"/>
    </row>
    <row r="4297" spans="4:9" x14ac:dyDescent="0.2">
      <c r="D4297" s="30"/>
      <c r="E4297" s="30"/>
    </row>
    <row r="4298" spans="4:9" x14ac:dyDescent="0.2">
      <c r="D4298" s="30"/>
      <c r="E4298" s="30"/>
    </row>
    <row r="4299" spans="4:9" x14ac:dyDescent="0.2">
      <c r="D4299" s="30"/>
      <c r="E4299" s="30"/>
      <c r="I4299" s="30"/>
    </row>
    <row r="4300" spans="4:9" x14ac:dyDescent="0.2">
      <c r="D4300" s="30"/>
      <c r="E4300" s="30"/>
    </row>
    <row r="4301" spans="4:9" x14ac:dyDescent="0.2">
      <c r="D4301" s="30"/>
      <c r="E4301" s="30"/>
      <c r="I4301" s="30"/>
    </row>
    <row r="4302" spans="4:9" x14ac:dyDescent="0.2">
      <c r="D4302" s="30"/>
      <c r="E4302" s="30"/>
      <c r="I4302" s="30"/>
    </row>
    <row r="4303" spans="4:9" x14ac:dyDescent="0.2">
      <c r="D4303" s="30"/>
      <c r="E4303" s="30"/>
      <c r="I4303" s="30"/>
    </row>
    <row r="4304" spans="4:9" x14ac:dyDescent="0.2">
      <c r="D4304" s="30"/>
      <c r="E4304" s="30"/>
      <c r="I4304" s="30"/>
    </row>
    <row r="4305" spans="4:9" x14ac:dyDescent="0.2">
      <c r="D4305" s="30"/>
      <c r="E4305" s="30"/>
      <c r="I4305" s="30"/>
    </row>
    <row r="4306" spans="4:9" x14ac:dyDescent="0.2">
      <c r="D4306" s="30"/>
      <c r="E4306" s="30"/>
      <c r="I4306" s="30"/>
    </row>
    <row r="4307" spans="4:9" x14ac:dyDescent="0.2">
      <c r="D4307" s="30"/>
      <c r="E4307" s="30"/>
      <c r="I4307" s="30"/>
    </row>
    <row r="4308" spans="4:9" x14ac:dyDescent="0.2">
      <c r="D4308" s="30"/>
      <c r="E4308" s="30"/>
      <c r="I4308" s="30"/>
    </row>
    <row r="4309" spans="4:9" x14ac:dyDescent="0.2">
      <c r="D4309" s="30"/>
      <c r="E4309" s="30"/>
      <c r="I4309" s="30"/>
    </row>
    <row r="4310" spans="4:9" x14ac:dyDescent="0.2">
      <c r="D4310" s="30"/>
      <c r="E4310" s="30"/>
      <c r="I4310" s="30"/>
    </row>
    <row r="4311" spans="4:9" x14ac:dyDescent="0.2">
      <c r="D4311" s="30"/>
      <c r="E4311" s="30"/>
      <c r="I4311" s="30"/>
    </row>
    <row r="4312" spans="4:9" x14ac:dyDescent="0.2">
      <c r="D4312" s="30"/>
      <c r="E4312" s="30"/>
      <c r="I4312" s="30"/>
    </row>
    <row r="4313" spans="4:9" x14ac:dyDescent="0.2">
      <c r="D4313" s="30"/>
      <c r="E4313" s="30"/>
    </row>
    <row r="4314" spans="4:9" x14ac:dyDescent="0.2">
      <c r="D4314" s="30"/>
      <c r="E4314" s="30"/>
      <c r="I4314" s="30"/>
    </row>
    <row r="4315" spans="4:9" x14ac:dyDescent="0.2">
      <c r="D4315" s="30"/>
      <c r="E4315" s="30"/>
      <c r="I4315" s="30"/>
    </row>
    <row r="4316" spans="4:9" x14ac:dyDescent="0.2">
      <c r="D4316" s="30"/>
      <c r="E4316" s="30"/>
      <c r="I4316" s="30"/>
    </row>
    <row r="4317" spans="4:9" x14ac:dyDescent="0.2">
      <c r="D4317" s="30"/>
      <c r="E4317" s="30"/>
      <c r="I4317" s="30"/>
    </row>
    <row r="4318" spans="4:9" x14ac:dyDescent="0.2">
      <c r="D4318" s="30"/>
      <c r="E4318" s="30"/>
      <c r="I4318" s="30"/>
    </row>
    <row r="4319" spans="4:9" x14ac:dyDescent="0.2">
      <c r="D4319" s="30"/>
      <c r="E4319" s="30"/>
      <c r="I4319" s="30"/>
    </row>
    <row r="4320" spans="4:9" x14ac:dyDescent="0.2">
      <c r="D4320" s="30"/>
      <c r="E4320" s="30"/>
      <c r="I4320" s="30"/>
    </row>
    <row r="4321" spans="4:9" x14ac:dyDescent="0.2">
      <c r="D4321" s="30"/>
      <c r="E4321" s="30"/>
      <c r="I4321" s="30"/>
    </row>
    <row r="4322" spans="4:9" x14ac:dyDescent="0.2">
      <c r="D4322" s="30"/>
      <c r="E4322" s="30"/>
      <c r="I4322" s="30"/>
    </row>
    <row r="4323" spans="4:9" x14ac:dyDescent="0.2">
      <c r="D4323" s="30"/>
      <c r="E4323" s="30"/>
      <c r="I4323" s="30"/>
    </row>
    <row r="4324" spans="4:9" x14ac:dyDescent="0.2">
      <c r="D4324" s="30"/>
      <c r="E4324" s="30"/>
      <c r="I4324" s="30"/>
    </row>
    <row r="4325" spans="4:9" x14ac:dyDescent="0.2">
      <c r="D4325" s="30"/>
      <c r="E4325" s="30"/>
    </row>
    <row r="4326" spans="4:9" x14ac:dyDescent="0.2">
      <c r="D4326" s="30"/>
      <c r="E4326" s="30"/>
    </row>
    <row r="4327" spans="4:9" x14ac:dyDescent="0.2">
      <c r="D4327" s="30"/>
      <c r="E4327" s="30"/>
    </row>
    <row r="4328" spans="4:9" x14ac:dyDescent="0.2">
      <c r="D4328" s="30"/>
      <c r="E4328" s="30"/>
    </row>
    <row r="4329" spans="4:9" x14ac:dyDescent="0.2">
      <c r="D4329" s="30"/>
      <c r="E4329" s="30"/>
      <c r="I4329" s="30"/>
    </row>
    <row r="4330" spans="4:9" x14ac:dyDescent="0.2">
      <c r="D4330" s="30"/>
      <c r="E4330" s="30"/>
    </row>
    <row r="4331" spans="4:9" x14ac:dyDescent="0.2">
      <c r="D4331" s="30"/>
      <c r="E4331" s="30"/>
      <c r="I4331" s="30"/>
    </row>
    <row r="4332" spans="4:9" x14ac:dyDescent="0.2">
      <c r="D4332" s="30"/>
      <c r="E4332" s="30"/>
      <c r="I4332" s="30"/>
    </row>
    <row r="4333" spans="4:9" x14ac:dyDescent="0.2">
      <c r="D4333" s="30"/>
      <c r="E4333" s="30"/>
    </row>
    <row r="4334" spans="4:9" x14ac:dyDescent="0.2">
      <c r="D4334" s="30"/>
      <c r="E4334" s="30"/>
      <c r="I4334" s="30"/>
    </row>
    <row r="4335" spans="4:9" x14ac:dyDescent="0.2">
      <c r="D4335" s="30"/>
      <c r="E4335" s="30"/>
      <c r="I4335" s="30"/>
    </row>
    <row r="4336" spans="4:9" x14ac:dyDescent="0.2">
      <c r="D4336" s="30"/>
      <c r="E4336" s="30"/>
      <c r="I4336" s="30"/>
    </row>
    <row r="4337" spans="4:9" x14ac:dyDescent="0.2">
      <c r="D4337" s="30"/>
      <c r="E4337" s="30"/>
      <c r="I4337" s="30"/>
    </row>
    <row r="4338" spans="4:9" x14ac:dyDescent="0.2">
      <c r="D4338" s="30"/>
      <c r="E4338" s="30"/>
      <c r="I4338" s="30"/>
    </row>
    <row r="4339" spans="4:9" x14ac:dyDescent="0.2">
      <c r="D4339" s="30"/>
      <c r="E4339" s="30"/>
      <c r="I4339" s="30"/>
    </row>
    <row r="4340" spans="4:9" x14ac:dyDescent="0.2">
      <c r="D4340" s="30"/>
      <c r="E4340" s="30"/>
      <c r="I4340" s="30"/>
    </row>
    <row r="4341" spans="4:9" x14ac:dyDescent="0.2">
      <c r="D4341" s="30"/>
      <c r="E4341" s="30"/>
      <c r="I4341" s="30"/>
    </row>
    <row r="4342" spans="4:9" x14ac:dyDescent="0.2">
      <c r="D4342" s="30"/>
      <c r="E4342" s="30"/>
      <c r="I4342" s="30"/>
    </row>
    <row r="4343" spans="4:9" x14ac:dyDescent="0.2">
      <c r="D4343" s="30"/>
      <c r="E4343" s="30"/>
      <c r="I4343" s="30"/>
    </row>
    <row r="4344" spans="4:9" x14ac:dyDescent="0.2">
      <c r="D4344" s="30"/>
      <c r="E4344" s="30"/>
      <c r="I4344" s="30"/>
    </row>
    <row r="4345" spans="4:9" x14ac:dyDescent="0.2">
      <c r="D4345" s="30"/>
      <c r="E4345" s="30"/>
    </row>
    <row r="4346" spans="4:9" x14ac:dyDescent="0.2">
      <c r="D4346" s="30"/>
      <c r="E4346" s="30"/>
    </row>
    <row r="4347" spans="4:9" x14ac:dyDescent="0.2">
      <c r="D4347" s="30"/>
      <c r="E4347" s="30"/>
    </row>
    <row r="4348" spans="4:9" x14ac:dyDescent="0.2">
      <c r="D4348" s="30"/>
      <c r="E4348" s="30"/>
    </row>
    <row r="4349" spans="4:9" x14ac:dyDescent="0.2">
      <c r="D4349" s="30"/>
      <c r="E4349" s="30"/>
      <c r="I4349" s="30"/>
    </row>
    <row r="4350" spans="4:9" x14ac:dyDescent="0.2">
      <c r="D4350" s="30"/>
      <c r="E4350" s="30"/>
    </row>
    <row r="4351" spans="4:9" x14ac:dyDescent="0.2">
      <c r="D4351" s="30"/>
      <c r="E4351" s="30"/>
      <c r="I4351" s="30"/>
    </row>
    <row r="4352" spans="4:9" x14ac:dyDescent="0.2">
      <c r="D4352" s="30"/>
      <c r="E4352" s="30"/>
      <c r="I4352" s="30"/>
    </row>
    <row r="4353" spans="4:9" x14ac:dyDescent="0.2">
      <c r="D4353" s="30"/>
      <c r="E4353" s="30"/>
    </row>
    <row r="4354" spans="4:9" x14ac:dyDescent="0.2">
      <c r="D4354" s="30"/>
      <c r="E4354" s="30"/>
      <c r="I4354" s="30"/>
    </row>
    <row r="4355" spans="4:9" x14ac:dyDescent="0.2">
      <c r="D4355" s="30"/>
      <c r="E4355" s="30"/>
    </row>
    <row r="4356" spans="4:9" x14ac:dyDescent="0.2">
      <c r="D4356" s="30"/>
      <c r="E4356" s="30"/>
    </row>
    <row r="4357" spans="4:9" x14ac:dyDescent="0.2">
      <c r="D4357" s="30"/>
      <c r="E4357" s="30"/>
    </row>
    <row r="4358" spans="4:9" x14ac:dyDescent="0.2">
      <c r="D4358" s="30"/>
      <c r="E4358" s="30"/>
    </row>
    <row r="4359" spans="4:9" x14ac:dyDescent="0.2">
      <c r="D4359" s="30"/>
      <c r="E4359" s="30"/>
      <c r="I4359" s="30"/>
    </row>
    <row r="4360" spans="4:9" x14ac:dyDescent="0.2">
      <c r="D4360" s="30"/>
      <c r="E4360" s="30"/>
    </row>
    <row r="4361" spans="4:9" x14ac:dyDescent="0.2">
      <c r="D4361" s="30"/>
      <c r="E4361" s="30"/>
      <c r="I4361" s="30"/>
    </row>
    <row r="4362" spans="4:9" x14ac:dyDescent="0.2">
      <c r="D4362" s="30"/>
      <c r="E4362" s="30"/>
      <c r="I4362" s="30"/>
    </row>
    <row r="4363" spans="4:9" x14ac:dyDescent="0.2">
      <c r="D4363" s="30"/>
      <c r="E4363" s="30"/>
    </row>
    <row r="4364" spans="4:9" x14ac:dyDescent="0.2">
      <c r="D4364" s="30"/>
      <c r="E4364" s="30"/>
      <c r="I4364" s="30"/>
    </row>
    <row r="4365" spans="4:9" x14ac:dyDescent="0.2">
      <c r="D4365" s="30"/>
      <c r="E4365" s="30"/>
    </row>
    <row r="4366" spans="4:9" x14ac:dyDescent="0.2">
      <c r="D4366" s="30"/>
      <c r="E4366" s="30"/>
    </row>
    <row r="4367" spans="4:9" x14ac:dyDescent="0.2">
      <c r="D4367" s="30"/>
      <c r="E4367" s="30"/>
    </row>
    <row r="4368" spans="4:9" x14ac:dyDescent="0.2">
      <c r="D4368" s="30"/>
      <c r="E4368" s="30"/>
    </row>
    <row r="4369" spans="4:9" x14ac:dyDescent="0.2">
      <c r="D4369" s="30"/>
      <c r="E4369" s="30"/>
      <c r="I4369" s="30"/>
    </row>
    <row r="4370" spans="4:9" x14ac:dyDescent="0.2">
      <c r="D4370" s="30"/>
      <c r="E4370" s="30"/>
    </row>
    <row r="4371" spans="4:9" x14ac:dyDescent="0.2">
      <c r="D4371" s="30"/>
      <c r="E4371" s="30"/>
      <c r="I4371" s="30"/>
    </row>
    <row r="4372" spans="4:9" x14ac:dyDescent="0.2">
      <c r="D4372" s="30"/>
      <c r="E4372" s="30"/>
      <c r="I4372" s="30"/>
    </row>
    <row r="4373" spans="4:9" x14ac:dyDescent="0.2">
      <c r="D4373" s="30"/>
      <c r="E4373" s="30"/>
    </row>
    <row r="4374" spans="4:9" x14ac:dyDescent="0.2">
      <c r="D4374" s="30"/>
      <c r="E4374" s="30"/>
      <c r="I4374" s="30"/>
    </row>
    <row r="4375" spans="4:9" x14ac:dyDescent="0.2">
      <c r="D4375" s="30"/>
      <c r="E4375" s="30"/>
    </row>
    <row r="4376" spans="4:9" x14ac:dyDescent="0.2">
      <c r="D4376" s="30"/>
      <c r="E4376" s="30"/>
    </row>
    <row r="4377" spans="4:9" x14ac:dyDescent="0.2">
      <c r="D4377" s="30"/>
      <c r="E4377" s="30"/>
    </row>
    <row r="4378" spans="4:9" x14ac:dyDescent="0.2">
      <c r="D4378" s="30"/>
      <c r="E4378" s="30"/>
    </row>
    <row r="4379" spans="4:9" x14ac:dyDescent="0.2">
      <c r="D4379" s="30"/>
      <c r="E4379" s="30"/>
      <c r="I4379" s="30"/>
    </row>
    <row r="4380" spans="4:9" x14ac:dyDescent="0.2">
      <c r="D4380" s="30"/>
      <c r="E4380" s="30"/>
    </row>
    <row r="4381" spans="4:9" x14ac:dyDescent="0.2">
      <c r="D4381" s="30"/>
      <c r="E4381" s="30"/>
      <c r="I4381" s="30"/>
    </row>
    <row r="4382" spans="4:9" x14ac:dyDescent="0.2">
      <c r="D4382" s="30"/>
      <c r="E4382" s="30"/>
      <c r="I4382" s="30"/>
    </row>
    <row r="4383" spans="4:9" x14ac:dyDescent="0.2">
      <c r="D4383" s="30"/>
      <c r="E4383" s="30"/>
    </row>
    <row r="4384" spans="4:9" x14ac:dyDescent="0.2">
      <c r="D4384" s="30"/>
      <c r="E4384" s="30"/>
      <c r="I4384" s="30"/>
    </row>
    <row r="4385" spans="4:9" x14ac:dyDescent="0.2">
      <c r="D4385" s="30"/>
      <c r="E4385" s="30"/>
    </row>
    <row r="4386" spans="4:9" x14ac:dyDescent="0.2">
      <c r="D4386" s="30"/>
      <c r="E4386" s="30"/>
    </row>
    <row r="4387" spans="4:9" x14ac:dyDescent="0.2">
      <c r="D4387" s="30"/>
      <c r="E4387" s="30"/>
    </row>
    <row r="4388" spans="4:9" x14ac:dyDescent="0.2">
      <c r="D4388" s="30"/>
      <c r="E4388" s="30"/>
    </row>
    <row r="4389" spans="4:9" x14ac:dyDescent="0.2">
      <c r="D4389" s="30"/>
      <c r="E4389" s="30"/>
      <c r="I4389" s="30"/>
    </row>
    <row r="4390" spans="4:9" x14ac:dyDescent="0.2">
      <c r="D4390" s="30"/>
      <c r="E4390" s="30"/>
    </row>
    <row r="4391" spans="4:9" x14ac:dyDescent="0.2">
      <c r="D4391" s="30"/>
      <c r="E4391" s="30"/>
      <c r="I4391" s="30"/>
    </row>
    <row r="4392" spans="4:9" x14ac:dyDescent="0.2">
      <c r="D4392" s="30"/>
      <c r="E4392" s="30"/>
      <c r="I4392" s="30"/>
    </row>
    <row r="4393" spans="4:9" x14ac:dyDescent="0.2">
      <c r="D4393" s="30"/>
      <c r="E4393" s="30"/>
      <c r="I4393" s="30"/>
    </row>
    <row r="4394" spans="4:9" x14ac:dyDescent="0.2">
      <c r="D4394" s="30"/>
      <c r="E4394" s="30"/>
      <c r="I4394" s="30"/>
    </row>
    <row r="4395" spans="4:9" x14ac:dyDescent="0.2">
      <c r="D4395" s="30"/>
      <c r="E4395" s="30"/>
      <c r="I4395" s="30"/>
    </row>
    <row r="4396" spans="4:9" x14ac:dyDescent="0.2">
      <c r="D4396" s="30"/>
      <c r="E4396" s="30"/>
      <c r="I4396" s="30"/>
    </row>
    <row r="4397" spans="4:9" x14ac:dyDescent="0.2">
      <c r="D4397" s="30"/>
      <c r="E4397" s="30"/>
      <c r="I4397" s="30"/>
    </row>
    <row r="4398" spans="4:9" x14ac:dyDescent="0.2">
      <c r="D4398" s="30"/>
      <c r="E4398" s="30"/>
      <c r="I4398" s="30"/>
    </row>
    <row r="4399" spans="4:9" x14ac:dyDescent="0.2">
      <c r="D4399" s="30"/>
      <c r="E4399" s="30"/>
      <c r="I4399" s="30"/>
    </row>
    <row r="4400" spans="4:9" x14ac:dyDescent="0.2">
      <c r="D4400" s="30"/>
      <c r="E4400" s="30"/>
      <c r="I4400" s="30"/>
    </row>
    <row r="4401" spans="4:9" x14ac:dyDescent="0.2">
      <c r="D4401" s="30"/>
      <c r="E4401" s="30"/>
      <c r="I4401" s="30"/>
    </row>
    <row r="4402" spans="4:9" x14ac:dyDescent="0.2">
      <c r="D4402" s="30"/>
      <c r="E4402" s="30"/>
      <c r="I4402" s="30"/>
    </row>
    <row r="4403" spans="4:9" x14ac:dyDescent="0.2">
      <c r="D4403" s="30"/>
      <c r="E4403" s="30"/>
    </row>
    <row r="4404" spans="4:9" x14ac:dyDescent="0.2">
      <c r="D4404" s="30"/>
      <c r="E4404" s="30"/>
      <c r="I4404" s="30"/>
    </row>
    <row r="4405" spans="4:9" x14ac:dyDescent="0.2">
      <c r="D4405" s="30"/>
      <c r="E4405" s="30"/>
    </row>
    <row r="4406" spans="4:9" x14ac:dyDescent="0.2">
      <c r="D4406" s="30"/>
      <c r="E4406" s="30"/>
    </row>
    <row r="4407" spans="4:9" x14ac:dyDescent="0.2">
      <c r="D4407" s="30"/>
      <c r="E4407" s="30"/>
    </row>
    <row r="4408" spans="4:9" x14ac:dyDescent="0.2">
      <c r="D4408" s="30"/>
      <c r="E4408" s="30"/>
    </row>
    <row r="4409" spans="4:9" x14ac:dyDescent="0.2">
      <c r="D4409" s="30"/>
      <c r="E4409" s="30"/>
      <c r="I4409" s="30"/>
    </row>
    <row r="4410" spans="4:9" x14ac:dyDescent="0.2">
      <c r="D4410" s="30"/>
      <c r="E4410" s="30"/>
    </row>
    <row r="4411" spans="4:9" x14ac:dyDescent="0.2">
      <c r="D4411" s="30"/>
      <c r="E4411" s="30"/>
      <c r="I4411" s="30"/>
    </row>
    <row r="4412" spans="4:9" x14ac:dyDescent="0.2">
      <c r="D4412" s="30"/>
      <c r="E4412" s="30"/>
      <c r="I4412" s="30"/>
    </row>
    <row r="4413" spans="4:9" x14ac:dyDescent="0.2">
      <c r="D4413" s="30"/>
      <c r="E4413" s="30"/>
    </row>
    <row r="4414" spans="4:9" x14ac:dyDescent="0.2">
      <c r="D4414" s="30"/>
      <c r="E4414" s="30"/>
      <c r="I4414" s="30"/>
    </row>
    <row r="4415" spans="4:9" x14ac:dyDescent="0.2">
      <c r="D4415" s="30"/>
      <c r="E4415" s="30"/>
    </row>
    <row r="4416" spans="4:9" x14ac:dyDescent="0.2">
      <c r="D4416" s="30"/>
      <c r="E4416" s="30"/>
    </row>
    <row r="4417" spans="4:9" x14ac:dyDescent="0.2">
      <c r="D4417" s="30"/>
      <c r="E4417" s="30"/>
    </row>
    <row r="4418" spans="4:9" x14ac:dyDescent="0.2">
      <c r="D4418" s="30"/>
      <c r="E4418" s="30"/>
    </row>
    <row r="4419" spans="4:9" x14ac:dyDescent="0.2">
      <c r="D4419" s="30"/>
      <c r="E4419" s="30"/>
      <c r="I4419" s="30"/>
    </row>
    <row r="4420" spans="4:9" x14ac:dyDescent="0.2">
      <c r="D4420" s="30"/>
      <c r="E4420" s="30"/>
    </row>
    <row r="4421" spans="4:9" x14ac:dyDescent="0.2">
      <c r="D4421" s="30"/>
      <c r="E4421" s="30"/>
      <c r="I4421" s="30"/>
    </row>
    <row r="4422" spans="4:9" x14ac:dyDescent="0.2">
      <c r="D4422" s="30"/>
      <c r="E4422" s="30"/>
      <c r="I4422" s="30"/>
    </row>
    <row r="4423" spans="4:9" x14ac:dyDescent="0.2">
      <c r="D4423" s="30"/>
      <c r="E4423" s="30"/>
    </row>
    <row r="4424" spans="4:9" x14ac:dyDescent="0.2">
      <c r="D4424" s="30"/>
      <c r="E4424" s="30"/>
      <c r="I4424" s="30"/>
    </row>
    <row r="4425" spans="4:9" x14ac:dyDescent="0.2">
      <c r="D4425" s="30"/>
      <c r="E4425" s="30"/>
    </row>
    <row r="4426" spans="4:9" x14ac:dyDescent="0.2">
      <c r="D4426" s="30"/>
      <c r="E4426" s="30"/>
    </row>
    <row r="4427" spans="4:9" x14ac:dyDescent="0.2">
      <c r="D4427" s="30"/>
      <c r="E4427" s="30"/>
    </row>
    <row r="4428" spans="4:9" x14ac:dyDescent="0.2">
      <c r="D4428" s="30"/>
      <c r="E4428" s="30"/>
    </row>
    <row r="4429" spans="4:9" x14ac:dyDescent="0.2">
      <c r="D4429" s="30"/>
      <c r="E4429" s="30"/>
      <c r="I4429" s="30"/>
    </row>
    <row r="4430" spans="4:9" x14ac:dyDescent="0.2">
      <c r="D4430" s="30"/>
      <c r="E4430" s="30"/>
    </row>
    <row r="4431" spans="4:9" x14ac:dyDescent="0.2">
      <c r="D4431" s="30"/>
      <c r="E4431" s="30"/>
      <c r="I4431" s="30"/>
    </row>
    <row r="4432" spans="4:9" x14ac:dyDescent="0.2">
      <c r="D4432" s="30"/>
      <c r="E4432" s="30"/>
      <c r="I4432" s="30"/>
    </row>
    <row r="4433" spans="4:9" x14ac:dyDescent="0.2">
      <c r="D4433" s="30"/>
      <c r="E4433" s="30"/>
    </row>
    <row r="4434" spans="4:9" x14ac:dyDescent="0.2">
      <c r="D4434" s="30"/>
      <c r="E4434" s="30"/>
      <c r="I4434" s="30"/>
    </row>
    <row r="4435" spans="4:9" x14ac:dyDescent="0.2">
      <c r="D4435" s="30"/>
      <c r="E4435" s="30"/>
    </row>
    <row r="4436" spans="4:9" x14ac:dyDescent="0.2">
      <c r="D4436" s="30"/>
      <c r="E4436" s="30"/>
    </row>
    <row r="4437" spans="4:9" x14ac:dyDescent="0.2">
      <c r="D4437" s="30"/>
      <c r="E4437" s="30"/>
    </row>
    <row r="4438" spans="4:9" x14ac:dyDescent="0.2">
      <c r="D4438" s="30"/>
      <c r="E4438" s="30"/>
    </row>
    <row r="4439" spans="4:9" x14ac:dyDescent="0.2">
      <c r="D4439" s="30"/>
      <c r="E4439" s="30"/>
      <c r="I4439" s="30"/>
    </row>
    <row r="4440" spans="4:9" x14ac:dyDescent="0.2">
      <c r="D4440" s="30"/>
      <c r="E4440" s="30"/>
    </row>
    <row r="4441" spans="4:9" x14ac:dyDescent="0.2">
      <c r="D4441" s="30"/>
      <c r="E4441" s="30"/>
      <c r="I4441" s="30"/>
    </row>
    <row r="4442" spans="4:9" x14ac:dyDescent="0.2">
      <c r="D4442" s="30"/>
      <c r="E4442" s="30"/>
      <c r="I4442" s="30"/>
    </row>
    <row r="4443" spans="4:9" x14ac:dyDescent="0.2">
      <c r="D4443" s="30"/>
      <c r="E4443" s="30"/>
    </row>
    <row r="4444" spans="4:9" x14ac:dyDescent="0.2">
      <c r="D4444" s="30"/>
      <c r="E4444" s="30"/>
      <c r="I4444" s="30"/>
    </row>
    <row r="4445" spans="4:9" x14ac:dyDescent="0.2">
      <c r="D4445" s="30"/>
      <c r="E4445" s="30"/>
      <c r="I4445" s="30"/>
    </row>
    <row r="4446" spans="4:9" x14ac:dyDescent="0.2">
      <c r="D4446" s="30"/>
      <c r="E4446" s="30"/>
      <c r="I4446" s="30"/>
    </row>
    <row r="4447" spans="4:9" x14ac:dyDescent="0.2">
      <c r="D4447" s="30"/>
      <c r="E4447" s="30"/>
      <c r="I4447" s="30"/>
    </row>
    <row r="4448" spans="4:9" x14ac:dyDescent="0.2">
      <c r="D4448" s="30"/>
      <c r="E4448" s="30"/>
      <c r="I4448" s="30"/>
    </row>
    <row r="4449" spans="4:9" x14ac:dyDescent="0.2">
      <c r="D4449" s="30"/>
      <c r="E4449" s="30"/>
      <c r="I4449" s="30"/>
    </row>
    <row r="4450" spans="4:9" x14ac:dyDescent="0.2">
      <c r="D4450" s="30"/>
      <c r="E4450" s="30"/>
      <c r="I4450" s="30"/>
    </row>
    <row r="4451" spans="4:9" x14ac:dyDescent="0.2">
      <c r="D4451" s="30"/>
      <c r="E4451" s="30"/>
      <c r="I4451" s="30"/>
    </row>
    <row r="4452" spans="4:9" x14ac:dyDescent="0.2">
      <c r="D4452" s="30"/>
      <c r="E4452" s="30"/>
      <c r="I4452" s="30"/>
    </row>
    <row r="4453" spans="4:9" x14ac:dyDescent="0.2">
      <c r="D4453" s="30"/>
      <c r="E4453" s="30"/>
      <c r="I4453" s="30"/>
    </row>
    <row r="4454" spans="4:9" x14ac:dyDescent="0.2">
      <c r="D4454" s="30"/>
      <c r="E4454" s="30"/>
      <c r="I4454" s="30"/>
    </row>
    <row r="4455" spans="4:9" x14ac:dyDescent="0.2">
      <c r="D4455" s="30"/>
      <c r="E4455" s="30"/>
      <c r="I4455" s="30"/>
    </row>
    <row r="4456" spans="4:9" x14ac:dyDescent="0.2">
      <c r="D4456" s="30"/>
      <c r="E4456" s="30"/>
      <c r="I4456" s="30"/>
    </row>
    <row r="4457" spans="4:9" x14ac:dyDescent="0.2">
      <c r="D4457" s="30"/>
      <c r="E4457" s="30"/>
      <c r="I4457" s="30"/>
    </row>
    <row r="4458" spans="4:9" x14ac:dyDescent="0.2">
      <c r="D4458" s="30"/>
      <c r="E4458" s="30"/>
      <c r="I4458" s="30"/>
    </row>
    <row r="4459" spans="4:9" x14ac:dyDescent="0.2">
      <c r="D4459" s="30"/>
      <c r="E4459" s="30"/>
      <c r="I4459" s="30"/>
    </row>
    <row r="4460" spans="4:9" x14ac:dyDescent="0.2">
      <c r="D4460" s="30"/>
      <c r="E4460" s="30"/>
      <c r="I4460" s="30"/>
    </row>
    <row r="4461" spans="4:9" x14ac:dyDescent="0.2">
      <c r="D4461" s="30"/>
      <c r="E4461" s="30"/>
      <c r="I4461" s="30"/>
    </row>
    <row r="4462" spans="4:9" x14ac:dyDescent="0.2">
      <c r="D4462" s="30"/>
      <c r="E4462" s="30"/>
      <c r="I4462" s="30"/>
    </row>
    <row r="4463" spans="4:9" x14ac:dyDescent="0.2">
      <c r="D4463" s="30"/>
      <c r="E4463" s="30"/>
    </row>
    <row r="4464" spans="4:9" x14ac:dyDescent="0.2">
      <c r="D4464" s="30"/>
      <c r="E4464" s="30"/>
      <c r="I4464" s="30"/>
    </row>
    <row r="4465" spans="4:9" x14ac:dyDescent="0.2">
      <c r="D4465" s="30"/>
      <c r="E4465" s="30"/>
    </row>
    <row r="4466" spans="4:9" x14ac:dyDescent="0.2">
      <c r="D4466" s="30"/>
      <c r="E4466" s="30"/>
    </row>
    <row r="4467" spans="4:9" x14ac:dyDescent="0.2">
      <c r="D4467" s="30"/>
      <c r="E4467" s="30"/>
    </row>
    <row r="4468" spans="4:9" x14ac:dyDescent="0.2">
      <c r="D4468" s="30"/>
      <c r="E4468" s="30"/>
    </row>
    <row r="4469" spans="4:9" x14ac:dyDescent="0.2">
      <c r="D4469" s="30"/>
      <c r="E4469" s="30"/>
      <c r="I4469" s="30"/>
    </row>
    <row r="4470" spans="4:9" x14ac:dyDescent="0.2">
      <c r="D4470" s="30"/>
      <c r="E4470" s="30"/>
    </row>
    <row r="4471" spans="4:9" x14ac:dyDescent="0.2">
      <c r="D4471" s="30"/>
      <c r="E4471" s="30"/>
      <c r="I4471" s="30"/>
    </row>
    <row r="4472" spans="4:9" x14ac:dyDescent="0.2">
      <c r="D4472" s="30"/>
      <c r="E4472" s="30"/>
      <c r="I4472" s="30"/>
    </row>
    <row r="4473" spans="4:9" x14ac:dyDescent="0.2">
      <c r="D4473" s="30"/>
      <c r="E4473" s="30"/>
    </row>
    <row r="4474" spans="4:9" x14ac:dyDescent="0.2">
      <c r="D4474" s="30"/>
      <c r="E4474" s="30"/>
      <c r="I4474" s="30"/>
    </row>
    <row r="4475" spans="4:9" x14ac:dyDescent="0.2">
      <c r="D4475" s="30"/>
      <c r="E4475" s="30"/>
    </row>
    <row r="4476" spans="4:9" x14ac:dyDescent="0.2">
      <c r="D4476" s="30"/>
      <c r="E4476" s="30"/>
    </row>
    <row r="4477" spans="4:9" x14ac:dyDescent="0.2">
      <c r="D4477" s="30"/>
      <c r="E4477" s="30"/>
    </row>
    <row r="4478" spans="4:9" x14ac:dyDescent="0.2">
      <c r="D4478" s="30"/>
      <c r="E4478" s="30"/>
    </row>
    <row r="4479" spans="4:9" x14ac:dyDescent="0.2">
      <c r="D4479" s="30"/>
      <c r="E4479" s="30"/>
      <c r="I4479" s="30"/>
    </row>
    <row r="4480" spans="4:9" x14ac:dyDescent="0.2">
      <c r="D4480" s="30"/>
      <c r="E4480" s="30"/>
    </row>
    <row r="4481" spans="4:9" x14ac:dyDescent="0.2">
      <c r="D4481" s="30"/>
      <c r="E4481" s="30"/>
      <c r="I4481" s="30"/>
    </row>
    <row r="4482" spans="4:9" x14ac:dyDescent="0.2">
      <c r="D4482" s="30"/>
      <c r="E4482" s="30"/>
      <c r="I4482" s="30"/>
    </row>
    <row r="4483" spans="4:9" x14ac:dyDescent="0.2">
      <c r="D4483" s="30"/>
      <c r="E4483" s="30"/>
    </row>
    <row r="4484" spans="4:9" x14ac:dyDescent="0.2">
      <c r="D4484" s="30"/>
      <c r="E4484" s="30"/>
      <c r="I4484" s="30"/>
    </row>
    <row r="4485" spans="4:9" x14ac:dyDescent="0.2">
      <c r="D4485" s="30"/>
      <c r="E4485" s="30"/>
    </row>
    <row r="4486" spans="4:9" x14ac:dyDescent="0.2">
      <c r="D4486" s="30"/>
      <c r="E4486" s="30"/>
    </row>
    <row r="4487" spans="4:9" x14ac:dyDescent="0.2">
      <c r="D4487" s="30"/>
      <c r="E4487" s="30"/>
    </row>
    <row r="4488" spans="4:9" x14ac:dyDescent="0.2">
      <c r="D4488" s="30"/>
      <c r="E4488" s="30"/>
    </row>
    <row r="4489" spans="4:9" x14ac:dyDescent="0.2">
      <c r="D4489" s="30"/>
      <c r="E4489" s="30"/>
      <c r="I4489" s="30"/>
    </row>
    <row r="4490" spans="4:9" x14ac:dyDescent="0.2">
      <c r="D4490" s="30"/>
      <c r="E4490" s="30"/>
    </row>
    <row r="4491" spans="4:9" x14ac:dyDescent="0.2">
      <c r="D4491" s="30"/>
      <c r="E4491" s="30"/>
      <c r="I4491" s="30"/>
    </row>
    <row r="4492" spans="4:9" x14ac:dyDescent="0.2">
      <c r="D4492" s="30"/>
      <c r="E4492" s="30"/>
      <c r="I4492" s="30"/>
    </row>
    <row r="4493" spans="4:9" x14ac:dyDescent="0.2">
      <c r="D4493" s="30"/>
      <c r="E4493" s="30"/>
      <c r="I4493" s="30"/>
    </row>
    <row r="4494" spans="4:9" x14ac:dyDescent="0.2">
      <c r="D4494" s="30"/>
      <c r="E4494" s="30"/>
      <c r="I4494" s="30"/>
    </row>
    <row r="4495" spans="4:9" x14ac:dyDescent="0.2">
      <c r="D4495" s="30"/>
      <c r="E4495" s="30"/>
      <c r="I4495" s="30"/>
    </row>
    <row r="4496" spans="4:9" x14ac:dyDescent="0.2">
      <c r="D4496" s="30"/>
      <c r="E4496" s="30"/>
      <c r="I4496" s="30"/>
    </row>
    <row r="4497" spans="4:9" x14ac:dyDescent="0.2">
      <c r="D4497" s="30"/>
      <c r="E4497" s="30"/>
      <c r="I4497" s="30"/>
    </row>
    <row r="4498" spans="4:9" x14ac:dyDescent="0.2">
      <c r="D4498" s="30"/>
      <c r="E4498" s="30"/>
      <c r="I4498" s="30"/>
    </row>
    <row r="4499" spans="4:9" x14ac:dyDescent="0.2">
      <c r="D4499" s="30"/>
      <c r="E4499" s="30"/>
      <c r="I4499" s="30"/>
    </row>
    <row r="4500" spans="4:9" x14ac:dyDescent="0.2">
      <c r="D4500" s="30"/>
      <c r="E4500" s="30"/>
      <c r="I4500" s="30"/>
    </row>
    <row r="4501" spans="4:9" x14ac:dyDescent="0.2">
      <c r="D4501" s="30"/>
      <c r="E4501" s="30"/>
      <c r="I4501" s="30"/>
    </row>
    <row r="4502" spans="4:9" x14ac:dyDescent="0.2">
      <c r="D4502" s="30"/>
      <c r="E4502" s="30"/>
      <c r="I4502" s="30"/>
    </row>
    <row r="4503" spans="4:9" x14ac:dyDescent="0.2">
      <c r="D4503" s="30"/>
      <c r="E4503" s="30"/>
    </row>
    <row r="4504" spans="4:9" x14ac:dyDescent="0.2">
      <c r="D4504" s="30"/>
      <c r="E4504" s="30"/>
      <c r="I4504" s="30"/>
    </row>
    <row r="4505" spans="4:9" x14ac:dyDescent="0.2">
      <c r="D4505" s="30"/>
      <c r="E4505" s="30"/>
    </row>
    <row r="4506" spans="4:9" x14ac:dyDescent="0.2">
      <c r="D4506" s="30"/>
      <c r="E4506" s="30"/>
    </row>
    <row r="4507" spans="4:9" x14ac:dyDescent="0.2">
      <c r="D4507" s="30"/>
      <c r="E4507" s="30"/>
    </row>
    <row r="4508" spans="4:9" x14ac:dyDescent="0.2">
      <c r="D4508" s="30"/>
      <c r="E4508" s="30"/>
    </row>
    <row r="4509" spans="4:9" x14ac:dyDescent="0.2">
      <c r="D4509" s="30"/>
      <c r="E4509" s="30"/>
      <c r="I4509" s="30"/>
    </row>
    <row r="4510" spans="4:9" x14ac:dyDescent="0.2">
      <c r="D4510" s="30"/>
      <c r="E4510" s="30"/>
    </row>
    <row r="4511" spans="4:9" x14ac:dyDescent="0.2">
      <c r="D4511" s="30"/>
      <c r="E4511" s="30"/>
      <c r="I4511" s="30"/>
    </row>
    <row r="4512" spans="4:9" x14ac:dyDescent="0.2">
      <c r="D4512" s="30"/>
      <c r="E4512" s="30"/>
      <c r="I4512" s="30"/>
    </row>
    <row r="4513" spans="4:9" x14ac:dyDescent="0.2">
      <c r="D4513" s="30"/>
      <c r="E4513" s="30"/>
    </row>
    <row r="4514" spans="4:9" x14ac:dyDescent="0.2">
      <c r="D4514" s="30"/>
      <c r="E4514" s="30"/>
      <c r="I4514" s="30"/>
    </row>
    <row r="4515" spans="4:9" x14ac:dyDescent="0.2">
      <c r="D4515" s="30"/>
      <c r="E4515" s="30"/>
    </row>
    <row r="4516" spans="4:9" x14ac:dyDescent="0.2">
      <c r="D4516" s="30"/>
      <c r="E4516" s="30"/>
    </row>
    <row r="4517" spans="4:9" x14ac:dyDescent="0.2">
      <c r="D4517" s="30"/>
      <c r="E4517" s="30"/>
    </row>
    <row r="4518" spans="4:9" x14ac:dyDescent="0.2">
      <c r="D4518" s="30"/>
      <c r="E4518" s="30"/>
    </row>
    <row r="4519" spans="4:9" x14ac:dyDescent="0.2">
      <c r="D4519" s="30"/>
      <c r="E4519" s="30"/>
      <c r="I4519" s="30"/>
    </row>
    <row r="4520" spans="4:9" x14ac:dyDescent="0.2">
      <c r="D4520" s="30"/>
      <c r="E4520" s="30"/>
    </row>
    <row r="4521" spans="4:9" x14ac:dyDescent="0.2">
      <c r="D4521" s="30"/>
      <c r="E4521" s="30"/>
      <c r="I4521" s="30"/>
    </row>
    <row r="4522" spans="4:9" x14ac:dyDescent="0.2">
      <c r="D4522" s="30"/>
      <c r="E4522" s="30"/>
      <c r="I4522" s="30"/>
    </row>
    <row r="4523" spans="4:9" x14ac:dyDescent="0.2">
      <c r="D4523" s="30"/>
      <c r="E4523" s="30"/>
    </row>
    <row r="4524" spans="4:9" x14ac:dyDescent="0.2">
      <c r="D4524" s="30"/>
      <c r="E4524" s="30"/>
      <c r="I4524" s="30"/>
    </row>
    <row r="4525" spans="4:9" x14ac:dyDescent="0.2">
      <c r="D4525" s="30"/>
      <c r="E4525" s="30"/>
      <c r="I4525" s="30"/>
    </row>
    <row r="4526" spans="4:9" x14ac:dyDescent="0.2">
      <c r="D4526" s="30"/>
      <c r="E4526" s="30"/>
      <c r="I4526" s="30"/>
    </row>
    <row r="4527" spans="4:9" x14ac:dyDescent="0.2">
      <c r="D4527" s="30"/>
      <c r="E4527" s="30"/>
      <c r="I4527" s="30"/>
    </row>
    <row r="4528" spans="4:9" x14ac:dyDescent="0.2">
      <c r="D4528" s="30"/>
      <c r="E4528" s="30"/>
      <c r="I4528" s="30"/>
    </row>
    <row r="4529" spans="4:9" x14ac:dyDescent="0.2">
      <c r="D4529" s="30"/>
      <c r="E4529" s="30"/>
      <c r="I4529" s="30"/>
    </row>
    <row r="4530" spans="4:9" x14ac:dyDescent="0.2">
      <c r="D4530" s="30"/>
      <c r="E4530" s="30"/>
      <c r="I4530" s="30"/>
    </row>
    <row r="4531" spans="4:9" x14ac:dyDescent="0.2">
      <c r="D4531" s="30"/>
      <c r="E4531" s="30"/>
      <c r="I4531" s="30"/>
    </row>
    <row r="4532" spans="4:9" x14ac:dyDescent="0.2">
      <c r="D4532" s="30"/>
      <c r="E4532" s="30"/>
      <c r="I4532" s="30"/>
    </row>
    <row r="4533" spans="4:9" x14ac:dyDescent="0.2">
      <c r="D4533" s="30"/>
      <c r="E4533" s="30"/>
      <c r="I4533" s="30"/>
    </row>
    <row r="4534" spans="4:9" x14ac:dyDescent="0.2">
      <c r="D4534" s="30"/>
      <c r="E4534" s="30"/>
      <c r="I4534" s="30"/>
    </row>
    <row r="4535" spans="4:9" x14ac:dyDescent="0.2">
      <c r="D4535" s="30"/>
      <c r="E4535" s="30"/>
      <c r="I4535" s="30"/>
    </row>
    <row r="4536" spans="4:9" x14ac:dyDescent="0.2">
      <c r="D4536" s="30"/>
      <c r="E4536" s="30"/>
      <c r="I4536" s="30"/>
    </row>
    <row r="4537" spans="4:9" x14ac:dyDescent="0.2">
      <c r="D4537" s="30"/>
      <c r="E4537" s="30"/>
      <c r="I4537" s="30"/>
    </row>
    <row r="4538" spans="4:9" x14ac:dyDescent="0.2">
      <c r="D4538" s="30"/>
      <c r="E4538" s="30"/>
      <c r="I4538" s="30"/>
    </row>
    <row r="4539" spans="4:9" x14ac:dyDescent="0.2">
      <c r="D4539" s="30"/>
      <c r="E4539" s="30"/>
      <c r="I4539" s="30"/>
    </row>
    <row r="4540" spans="4:9" x14ac:dyDescent="0.2">
      <c r="D4540" s="30"/>
      <c r="E4540" s="30"/>
      <c r="I4540" s="30"/>
    </row>
    <row r="4541" spans="4:9" x14ac:dyDescent="0.2">
      <c r="D4541" s="30"/>
      <c r="E4541" s="30"/>
      <c r="I4541" s="30"/>
    </row>
    <row r="4542" spans="4:9" x14ac:dyDescent="0.2">
      <c r="D4542" s="30"/>
      <c r="E4542" s="30"/>
      <c r="I4542" s="30"/>
    </row>
    <row r="4543" spans="4:9" x14ac:dyDescent="0.2">
      <c r="D4543" s="30"/>
      <c r="E4543" s="30"/>
      <c r="I4543" s="30"/>
    </row>
    <row r="4544" spans="4:9" x14ac:dyDescent="0.2">
      <c r="D4544" s="30"/>
      <c r="E4544" s="30"/>
      <c r="I4544" s="30"/>
    </row>
    <row r="4545" spans="4:9" x14ac:dyDescent="0.2">
      <c r="D4545" s="30"/>
      <c r="E4545" s="30"/>
    </row>
    <row r="4546" spans="4:9" x14ac:dyDescent="0.2">
      <c r="D4546" s="30"/>
      <c r="E4546" s="30"/>
    </row>
    <row r="4547" spans="4:9" x14ac:dyDescent="0.2">
      <c r="D4547" s="30"/>
      <c r="E4547" s="30"/>
    </row>
    <row r="4548" spans="4:9" x14ac:dyDescent="0.2">
      <c r="D4548" s="30"/>
      <c r="E4548" s="30"/>
    </row>
    <row r="4549" spans="4:9" x14ac:dyDescent="0.2">
      <c r="D4549" s="30"/>
      <c r="E4549" s="30"/>
      <c r="I4549" s="30"/>
    </row>
    <row r="4550" spans="4:9" x14ac:dyDescent="0.2">
      <c r="D4550" s="30"/>
      <c r="E4550" s="30"/>
    </row>
    <row r="4551" spans="4:9" x14ac:dyDescent="0.2">
      <c r="D4551" s="30"/>
      <c r="E4551" s="30"/>
      <c r="I4551" s="30"/>
    </row>
    <row r="4552" spans="4:9" x14ac:dyDescent="0.2">
      <c r="D4552" s="30"/>
      <c r="E4552" s="30"/>
      <c r="I4552" s="30"/>
    </row>
    <row r="4553" spans="4:9" x14ac:dyDescent="0.2">
      <c r="D4553" s="30"/>
      <c r="E4553" s="30"/>
      <c r="I4553" s="30"/>
    </row>
    <row r="4554" spans="4:9" x14ac:dyDescent="0.2">
      <c r="D4554" s="30"/>
      <c r="E4554" s="30"/>
      <c r="I4554" s="30"/>
    </row>
    <row r="4555" spans="4:9" x14ac:dyDescent="0.2">
      <c r="D4555" s="30"/>
      <c r="E4555" s="30"/>
      <c r="I4555" s="30"/>
    </row>
    <row r="4556" spans="4:9" x14ac:dyDescent="0.2">
      <c r="D4556" s="30"/>
      <c r="E4556" s="30"/>
      <c r="I4556" s="30"/>
    </row>
    <row r="4557" spans="4:9" x14ac:dyDescent="0.2">
      <c r="D4557" s="30"/>
      <c r="E4557" s="30"/>
      <c r="I4557" s="30"/>
    </row>
    <row r="4558" spans="4:9" x14ac:dyDescent="0.2">
      <c r="D4558" s="30"/>
      <c r="E4558" s="30"/>
      <c r="I4558" s="30"/>
    </row>
    <row r="4559" spans="4:9" x14ac:dyDescent="0.2">
      <c r="D4559" s="30"/>
      <c r="E4559" s="30"/>
      <c r="I4559" s="30"/>
    </row>
    <row r="4560" spans="4:9" x14ac:dyDescent="0.2">
      <c r="D4560" s="30"/>
      <c r="E4560" s="30"/>
      <c r="I4560" s="30"/>
    </row>
    <row r="4561" spans="4:9" x14ac:dyDescent="0.2">
      <c r="D4561" s="30"/>
      <c r="E4561" s="30"/>
      <c r="I4561" s="30"/>
    </row>
    <row r="4562" spans="4:9" x14ac:dyDescent="0.2">
      <c r="D4562" s="30"/>
      <c r="E4562" s="30"/>
      <c r="I4562" s="30"/>
    </row>
    <row r="4563" spans="4:9" x14ac:dyDescent="0.2">
      <c r="D4563" s="30"/>
      <c r="E4563" s="30"/>
      <c r="I4563" s="30"/>
    </row>
    <row r="4564" spans="4:9" x14ac:dyDescent="0.2">
      <c r="D4564" s="30"/>
      <c r="E4564" s="30"/>
      <c r="I4564" s="30"/>
    </row>
    <row r="4565" spans="4:9" x14ac:dyDescent="0.2">
      <c r="D4565" s="30"/>
      <c r="E4565" s="30"/>
      <c r="I4565" s="30"/>
    </row>
    <row r="4566" spans="4:9" x14ac:dyDescent="0.2">
      <c r="D4566" s="30"/>
      <c r="E4566" s="30"/>
      <c r="I4566" s="30"/>
    </row>
    <row r="4567" spans="4:9" x14ac:dyDescent="0.2">
      <c r="D4567" s="30"/>
      <c r="E4567" s="30"/>
      <c r="I4567" s="30"/>
    </row>
    <row r="4568" spans="4:9" x14ac:dyDescent="0.2">
      <c r="D4568" s="30"/>
      <c r="E4568" s="30"/>
      <c r="I4568" s="30"/>
    </row>
    <row r="4569" spans="4:9" x14ac:dyDescent="0.2">
      <c r="D4569" s="30"/>
      <c r="E4569" s="30"/>
      <c r="I4569" s="30"/>
    </row>
    <row r="4570" spans="4:9" x14ac:dyDescent="0.2">
      <c r="D4570" s="30"/>
      <c r="E4570" s="30"/>
      <c r="I4570" s="30"/>
    </row>
    <row r="4571" spans="4:9" x14ac:dyDescent="0.2">
      <c r="D4571" s="30"/>
      <c r="E4571" s="30"/>
      <c r="I4571" s="30"/>
    </row>
    <row r="4572" spans="4:9" x14ac:dyDescent="0.2">
      <c r="D4572" s="30"/>
      <c r="E4572" s="30"/>
      <c r="I4572" s="30"/>
    </row>
    <row r="4573" spans="4:9" x14ac:dyDescent="0.2">
      <c r="D4573" s="30"/>
      <c r="E4573" s="30"/>
      <c r="I4573" s="30"/>
    </row>
    <row r="4574" spans="4:9" x14ac:dyDescent="0.2">
      <c r="D4574" s="30"/>
      <c r="E4574" s="30"/>
      <c r="I4574" s="30"/>
    </row>
    <row r="4575" spans="4:9" x14ac:dyDescent="0.2">
      <c r="D4575" s="30"/>
      <c r="E4575" s="30"/>
      <c r="I4575" s="30"/>
    </row>
    <row r="4576" spans="4:9" x14ac:dyDescent="0.2">
      <c r="D4576" s="30"/>
      <c r="E4576" s="30"/>
      <c r="I4576" s="30"/>
    </row>
    <row r="4577" spans="4:9" x14ac:dyDescent="0.2">
      <c r="D4577" s="30"/>
      <c r="E4577" s="30"/>
      <c r="I4577" s="30"/>
    </row>
    <row r="4578" spans="4:9" x14ac:dyDescent="0.2">
      <c r="D4578" s="30"/>
      <c r="E4578" s="30"/>
      <c r="I4578" s="30"/>
    </row>
    <row r="4579" spans="4:9" x14ac:dyDescent="0.2">
      <c r="D4579" s="30"/>
      <c r="E4579" s="30"/>
      <c r="I4579" s="30"/>
    </row>
    <row r="4580" spans="4:9" x14ac:dyDescent="0.2">
      <c r="D4580" s="30"/>
      <c r="E4580" s="30"/>
      <c r="I4580" s="30"/>
    </row>
    <row r="4581" spans="4:9" x14ac:dyDescent="0.2">
      <c r="D4581" s="30"/>
      <c r="E4581" s="30"/>
      <c r="I4581" s="30"/>
    </row>
    <row r="4582" spans="4:9" x14ac:dyDescent="0.2">
      <c r="D4582" s="30"/>
      <c r="E4582" s="30"/>
      <c r="I4582" s="30"/>
    </row>
    <row r="4583" spans="4:9" x14ac:dyDescent="0.2">
      <c r="D4583" s="30"/>
      <c r="E4583" s="30"/>
      <c r="I4583" s="30"/>
    </row>
    <row r="4584" spans="4:9" x14ac:dyDescent="0.2">
      <c r="D4584" s="30"/>
      <c r="E4584" s="30"/>
      <c r="I4584" s="30"/>
    </row>
    <row r="4585" spans="4:9" x14ac:dyDescent="0.2">
      <c r="D4585" s="30"/>
      <c r="E4585" s="30"/>
    </row>
    <row r="4586" spans="4:9" x14ac:dyDescent="0.2">
      <c r="D4586" s="30"/>
      <c r="E4586" s="30"/>
    </row>
    <row r="4587" spans="4:9" x14ac:dyDescent="0.2">
      <c r="D4587" s="30"/>
      <c r="E4587" s="30"/>
    </row>
    <row r="4588" spans="4:9" x14ac:dyDescent="0.2">
      <c r="D4588" s="30"/>
      <c r="E4588" s="30"/>
    </row>
    <row r="4589" spans="4:9" x14ac:dyDescent="0.2">
      <c r="D4589" s="30"/>
      <c r="E4589" s="30"/>
      <c r="I4589" s="30"/>
    </row>
    <row r="4590" spans="4:9" x14ac:dyDescent="0.2">
      <c r="D4590" s="30"/>
      <c r="E4590" s="30"/>
    </row>
    <row r="4591" spans="4:9" x14ac:dyDescent="0.2">
      <c r="D4591" s="30"/>
      <c r="E4591" s="30"/>
      <c r="I4591" s="30"/>
    </row>
    <row r="4592" spans="4:9" x14ac:dyDescent="0.2">
      <c r="D4592" s="30"/>
      <c r="E4592" s="30"/>
      <c r="I4592" s="30"/>
    </row>
    <row r="4593" spans="4:9" x14ac:dyDescent="0.2">
      <c r="D4593" s="30"/>
      <c r="E4593" s="30"/>
    </row>
    <row r="4594" spans="4:9" x14ac:dyDescent="0.2">
      <c r="D4594" s="30"/>
      <c r="E4594" s="30"/>
      <c r="I4594" s="30"/>
    </row>
    <row r="4595" spans="4:9" x14ac:dyDescent="0.2">
      <c r="D4595" s="30"/>
      <c r="E4595" s="30"/>
    </row>
    <row r="4596" spans="4:9" x14ac:dyDescent="0.2">
      <c r="D4596" s="30"/>
      <c r="E4596" s="30"/>
    </row>
    <row r="4597" spans="4:9" x14ac:dyDescent="0.2">
      <c r="D4597" s="30"/>
      <c r="E4597" s="30"/>
    </row>
    <row r="4598" spans="4:9" x14ac:dyDescent="0.2">
      <c r="D4598" s="30"/>
      <c r="E4598" s="30"/>
    </row>
    <row r="4599" spans="4:9" x14ac:dyDescent="0.2">
      <c r="D4599" s="30"/>
      <c r="E4599" s="30"/>
      <c r="I4599" s="30"/>
    </row>
    <row r="4600" spans="4:9" x14ac:dyDescent="0.2">
      <c r="D4600" s="30"/>
      <c r="E4600" s="30"/>
    </row>
    <row r="4601" spans="4:9" x14ac:dyDescent="0.2">
      <c r="D4601" s="30"/>
      <c r="E4601" s="30"/>
      <c r="I4601" s="30"/>
    </row>
    <row r="4602" spans="4:9" x14ac:dyDescent="0.2">
      <c r="D4602" s="30"/>
      <c r="E4602" s="30"/>
      <c r="I4602" s="30"/>
    </row>
    <row r="4603" spans="4:9" x14ac:dyDescent="0.2">
      <c r="D4603" s="30"/>
      <c r="E4603" s="30"/>
    </row>
    <row r="4604" spans="4:9" x14ac:dyDescent="0.2">
      <c r="D4604" s="30"/>
      <c r="E4604" s="30"/>
      <c r="I4604" s="30"/>
    </row>
    <row r="4605" spans="4:9" x14ac:dyDescent="0.2">
      <c r="D4605" s="30"/>
      <c r="E4605" s="30"/>
    </row>
    <row r="4606" spans="4:9" x14ac:dyDescent="0.2">
      <c r="D4606" s="30"/>
      <c r="E4606" s="30"/>
    </row>
    <row r="4607" spans="4:9" x14ac:dyDescent="0.2">
      <c r="D4607" s="30"/>
      <c r="E4607" s="30"/>
    </row>
    <row r="4608" spans="4:9" x14ac:dyDescent="0.2">
      <c r="D4608" s="30"/>
      <c r="E4608" s="30"/>
    </row>
    <row r="4609" spans="4:9" x14ac:dyDescent="0.2">
      <c r="D4609" s="30"/>
      <c r="E4609" s="30"/>
      <c r="I4609" s="30"/>
    </row>
    <row r="4610" spans="4:9" x14ac:dyDescent="0.2">
      <c r="D4610" s="30"/>
      <c r="E4610" s="30"/>
    </row>
    <row r="4611" spans="4:9" x14ac:dyDescent="0.2">
      <c r="D4611" s="30"/>
      <c r="E4611" s="30"/>
      <c r="I4611" s="30"/>
    </row>
    <row r="4612" spans="4:9" x14ac:dyDescent="0.2">
      <c r="D4612" s="30"/>
      <c r="E4612" s="30"/>
      <c r="I4612" s="30"/>
    </row>
    <row r="4613" spans="4:9" x14ac:dyDescent="0.2">
      <c r="D4613" s="30"/>
      <c r="E4613" s="30"/>
    </row>
    <row r="4614" spans="4:9" x14ac:dyDescent="0.2">
      <c r="D4614" s="30"/>
      <c r="E4614" s="30"/>
      <c r="I4614" s="30"/>
    </row>
    <row r="4615" spans="4:9" x14ac:dyDescent="0.2">
      <c r="D4615" s="30"/>
      <c r="E4615" s="30"/>
    </row>
    <row r="4616" spans="4:9" x14ac:dyDescent="0.2">
      <c r="D4616" s="30"/>
      <c r="E4616" s="30"/>
    </row>
    <row r="4617" spans="4:9" x14ac:dyDescent="0.2">
      <c r="D4617" s="30"/>
      <c r="E4617" s="30"/>
    </row>
    <row r="4618" spans="4:9" x14ac:dyDescent="0.2">
      <c r="D4618" s="30"/>
      <c r="E4618" s="30"/>
    </row>
    <row r="4619" spans="4:9" x14ac:dyDescent="0.2">
      <c r="D4619" s="30"/>
      <c r="E4619" s="30"/>
      <c r="I4619" s="30"/>
    </row>
    <row r="4620" spans="4:9" x14ac:dyDescent="0.2">
      <c r="D4620" s="30"/>
      <c r="E4620" s="30"/>
    </row>
    <row r="4621" spans="4:9" x14ac:dyDescent="0.2">
      <c r="D4621" s="30"/>
      <c r="E4621" s="30"/>
      <c r="I4621" s="30"/>
    </row>
    <row r="4622" spans="4:9" x14ac:dyDescent="0.2">
      <c r="D4622" s="30"/>
      <c r="E4622" s="30"/>
      <c r="I4622" s="30"/>
    </row>
    <row r="4623" spans="4:9" x14ac:dyDescent="0.2">
      <c r="D4623" s="30"/>
      <c r="E4623" s="30"/>
      <c r="I4623" s="30"/>
    </row>
    <row r="4624" spans="4:9" x14ac:dyDescent="0.2">
      <c r="D4624" s="30"/>
      <c r="E4624" s="30"/>
      <c r="I4624" s="30"/>
    </row>
    <row r="4625" spans="4:9" x14ac:dyDescent="0.2">
      <c r="D4625" s="30"/>
      <c r="E4625" s="30"/>
      <c r="I4625" s="30"/>
    </row>
    <row r="4626" spans="4:9" x14ac:dyDescent="0.2">
      <c r="D4626" s="30"/>
      <c r="E4626" s="30"/>
      <c r="I4626" s="30"/>
    </row>
    <row r="4627" spans="4:9" x14ac:dyDescent="0.2">
      <c r="D4627" s="30"/>
      <c r="E4627" s="30"/>
      <c r="I4627" s="30"/>
    </row>
    <row r="4628" spans="4:9" x14ac:dyDescent="0.2">
      <c r="D4628" s="30"/>
      <c r="E4628" s="30"/>
      <c r="I4628" s="30"/>
    </row>
    <row r="4629" spans="4:9" x14ac:dyDescent="0.2">
      <c r="D4629" s="30"/>
      <c r="E4629" s="30"/>
      <c r="I4629" s="30"/>
    </row>
    <row r="4630" spans="4:9" x14ac:dyDescent="0.2">
      <c r="D4630" s="30"/>
      <c r="E4630" s="30"/>
      <c r="I4630" s="30"/>
    </row>
    <row r="4631" spans="4:9" x14ac:dyDescent="0.2">
      <c r="D4631" s="30"/>
      <c r="E4631" s="30"/>
      <c r="I4631" s="30"/>
    </row>
    <row r="4632" spans="4:9" x14ac:dyDescent="0.2">
      <c r="D4632" s="30"/>
      <c r="E4632" s="30"/>
      <c r="I4632" s="30"/>
    </row>
    <row r="4633" spans="4:9" x14ac:dyDescent="0.2">
      <c r="D4633" s="30"/>
      <c r="E4633" s="30"/>
    </row>
    <row r="4634" spans="4:9" x14ac:dyDescent="0.2">
      <c r="D4634" s="30"/>
      <c r="E4634" s="30"/>
      <c r="I4634" s="30"/>
    </row>
    <row r="4635" spans="4:9" x14ac:dyDescent="0.2">
      <c r="D4635" s="30"/>
      <c r="E4635" s="30"/>
    </row>
    <row r="4636" spans="4:9" x14ac:dyDescent="0.2">
      <c r="D4636" s="30"/>
      <c r="E4636" s="30"/>
    </row>
    <row r="4637" spans="4:9" x14ac:dyDescent="0.2">
      <c r="D4637" s="30"/>
      <c r="E4637" s="30"/>
    </row>
    <row r="4638" spans="4:9" x14ac:dyDescent="0.2">
      <c r="D4638" s="30"/>
      <c r="E4638" s="30"/>
    </row>
    <row r="4639" spans="4:9" x14ac:dyDescent="0.2">
      <c r="D4639" s="30"/>
      <c r="E4639" s="30"/>
      <c r="I4639" s="30"/>
    </row>
    <row r="4640" spans="4:9" x14ac:dyDescent="0.2">
      <c r="D4640" s="30"/>
      <c r="E4640" s="30"/>
    </row>
    <row r="4641" spans="4:9" x14ac:dyDescent="0.2">
      <c r="D4641" s="30"/>
      <c r="E4641" s="30"/>
      <c r="I4641" s="30"/>
    </row>
    <row r="4642" spans="4:9" x14ac:dyDescent="0.2">
      <c r="D4642" s="30"/>
      <c r="E4642" s="30"/>
      <c r="I4642" s="30"/>
    </row>
    <row r="4643" spans="4:9" x14ac:dyDescent="0.2">
      <c r="D4643" s="30"/>
      <c r="E4643" s="30"/>
    </row>
    <row r="4644" spans="4:9" x14ac:dyDescent="0.2">
      <c r="D4644" s="30"/>
      <c r="E4644" s="30"/>
      <c r="I4644" s="30"/>
    </row>
    <row r="4645" spans="4:9" x14ac:dyDescent="0.2">
      <c r="D4645" s="30"/>
      <c r="E4645" s="30"/>
    </row>
    <row r="4646" spans="4:9" x14ac:dyDescent="0.2">
      <c r="D4646" s="30"/>
      <c r="E4646" s="30"/>
    </row>
    <row r="4647" spans="4:9" x14ac:dyDescent="0.2">
      <c r="D4647" s="30"/>
      <c r="E4647" s="30"/>
    </row>
    <row r="4648" spans="4:9" x14ac:dyDescent="0.2">
      <c r="D4648" s="30"/>
      <c r="E4648" s="30"/>
    </row>
    <row r="4649" spans="4:9" x14ac:dyDescent="0.2">
      <c r="D4649" s="30"/>
      <c r="E4649" s="30"/>
      <c r="I4649" s="30"/>
    </row>
    <row r="4650" spans="4:9" x14ac:dyDescent="0.2">
      <c r="D4650" s="30"/>
      <c r="E4650" s="30"/>
    </row>
    <row r="4651" spans="4:9" x14ac:dyDescent="0.2">
      <c r="D4651" s="30"/>
      <c r="E4651" s="30"/>
      <c r="I4651" s="30"/>
    </row>
    <row r="4652" spans="4:9" x14ac:dyDescent="0.2">
      <c r="D4652" s="30"/>
      <c r="E4652" s="30"/>
      <c r="I4652" s="30"/>
    </row>
    <row r="4653" spans="4:9" x14ac:dyDescent="0.2">
      <c r="D4653" s="30"/>
      <c r="E4653" s="30"/>
    </row>
    <row r="4654" spans="4:9" x14ac:dyDescent="0.2">
      <c r="D4654" s="30"/>
      <c r="E4654" s="30"/>
      <c r="I4654" s="30"/>
    </row>
    <row r="4655" spans="4:9" x14ac:dyDescent="0.2">
      <c r="D4655" s="30"/>
      <c r="E4655" s="30"/>
    </row>
    <row r="4656" spans="4:9" x14ac:dyDescent="0.2">
      <c r="D4656" s="30"/>
      <c r="E4656" s="30"/>
    </row>
    <row r="4657" spans="4:9" x14ac:dyDescent="0.2">
      <c r="D4657" s="30"/>
      <c r="E4657" s="30"/>
    </row>
    <row r="4658" spans="4:9" x14ac:dyDescent="0.2">
      <c r="D4658" s="30"/>
      <c r="E4658" s="30"/>
    </row>
    <row r="4659" spans="4:9" x14ac:dyDescent="0.2">
      <c r="D4659" s="30"/>
      <c r="E4659" s="30"/>
      <c r="I4659" s="30"/>
    </row>
    <row r="4660" spans="4:9" x14ac:dyDescent="0.2">
      <c r="D4660" s="30"/>
      <c r="E4660" s="30"/>
    </row>
    <row r="4661" spans="4:9" x14ac:dyDescent="0.2">
      <c r="D4661" s="30"/>
      <c r="E4661" s="30"/>
      <c r="I4661" s="30"/>
    </row>
    <row r="4662" spans="4:9" x14ac:dyDescent="0.2">
      <c r="D4662" s="30"/>
      <c r="E4662" s="30"/>
      <c r="I4662" s="30"/>
    </row>
    <row r="4663" spans="4:9" x14ac:dyDescent="0.2">
      <c r="D4663" s="30"/>
      <c r="E4663" s="30"/>
    </row>
    <row r="4664" spans="4:9" x14ac:dyDescent="0.2">
      <c r="D4664" s="30"/>
      <c r="E4664" s="30"/>
      <c r="I4664" s="30"/>
    </row>
    <row r="4665" spans="4:9" x14ac:dyDescent="0.2">
      <c r="D4665" s="30"/>
      <c r="E4665" s="30"/>
    </row>
    <row r="4666" spans="4:9" x14ac:dyDescent="0.2">
      <c r="D4666" s="30"/>
      <c r="E4666" s="30"/>
    </row>
    <row r="4667" spans="4:9" x14ac:dyDescent="0.2">
      <c r="D4667" s="30"/>
      <c r="E4667" s="30"/>
    </row>
    <row r="4668" spans="4:9" x14ac:dyDescent="0.2">
      <c r="D4668" s="30"/>
      <c r="E4668" s="30"/>
    </row>
    <row r="4669" spans="4:9" x14ac:dyDescent="0.2">
      <c r="D4669" s="30"/>
      <c r="E4669" s="30"/>
      <c r="I4669" s="30"/>
    </row>
    <row r="4670" spans="4:9" x14ac:dyDescent="0.2">
      <c r="D4670" s="30"/>
      <c r="E4670" s="30"/>
    </row>
    <row r="4671" spans="4:9" x14ac:dyDescent="0.2">
      <c r="D4671" s="30"/>
      <c r="E4671" s="30"/>
      <c r="I4671" s="30"/>
    </row>
    <row r="4672" spans="4:9" x14ac:dyDescent="0.2">
      <c r="D4672" s="30"/>
      <c r="E4672" s="30"/>
      <c r="I4672" s="30"/>
    </row>
    <row r="4673" spans="4:9" x14ac:dyDescent="0.2">
      <c r="D4673" s="30"/>
      <c r="E4673" s="30"/>
    </row>
    <row r="4674" spans="4:9" x14ac:dyDescent="0.2">
      <c r="D4674" s="30"/>
      <c r="E4674" s="30"/>
      <c r="I4674" s="30"/>
    </row>
    <row r="4675" spans="4:9" x14ac:dyDescent="0.2">
      <c r="D4675" s="30"/>
      <c r="E4675" s="30"/>
      <c r="I4675" s="30"/>
    </row>
    <row r="4676" spans="4:9" x14ac:dyDescent="0.2">
      <c r="D4676" s="30"/>
      <c r="E4676" s="30"/>
      <c r="I4676" s="30"/>
    </row>
    <row r="4677" spans="4:9" x14ac:dyDescent="0.2">
      <c r="D4677" s="30"/>
      <c r="E4677" s="30"/>
      <c r="I4677" s="30"/>
    </row>
    <row r="4678" spans="4:9" x14ac:dyDescent="0.2">
      <c r="D4678" s="30"/>
      <c r="E4678" s="30"/>
      <c r="I4678" s="30"/>
    </row>
    <row r="4679" spans="4:9" x14ac:dyDescent="0.2">
      <c r="D4679" s="30"/>
      <c r="E4679" s="30"/>
      <c r="I4679" s="30"/>
    </row>
    <row r="4680" spans="4:9" x14ac:dyDescent="0.2">
      <c r="D4680" s="30"/>
      <c r="E4680" s="30"/>
      <c r="I4680" s="30"/>
    </row>
    <row r="4681" spans="4:9" x14ac:dyDescent="0.2">
      <c r="D4681" s="30"/>
      <c r="E4681" s="30"/>
      <c r="I4681" s="30"/>
    </row>
    <row r="4682" spans="4:9" x14ac:dyDescent="0.2">
      <c r="D4682" s="30"/>
      <c r="E4682" s="30"/>
      <c r="I4682" s="30"/>
    </row>
    <row r="4683" spans="4:9" x14ac:dyDescent="0.2">
      <c r="D4683" s="30"/>
      <c r="E4683" s="30"/>
      <c r="I4683" s="30"/>
    </row>
    <row r="4684" spans="4:9" x14ac:dyDescent="0.2">
      <c r="D4684" s="30"/>
      <c r="E4684" s="30"/>
      <c r="I4684" s="30"/>
    </row>
    <row r="4685" spans="4:9" x14ac:dyDescent="0.2">
      <c r="D4685" s="30"/>
      <c r="E4685" s="30"/>
      <c r="I4685" s="30"/>
    </row>
    <row r="4686" spans="4:9" x14ac:dyDescent="0.2">
      <c r="D4686" s="30"/>
      <c r="E4686" s="30"/>
      <c r="I4686" s="30"/>
    </row>
    <row r="4687" spans="4:9" x14ac:dyDescent="0.2">
      <c r="D4687" s="30"/>
      <c r="E4687" s="30"/>
      <c r="I4687" s="30"/>
    </row>
    <row r="4688" spans="4:9" x14ac:dyDescent="0.2">
      <c r="D4688" s="30"/>
      <c r="E4688" s="30"/>
      <c r="I4688" s="30"/>
    </row>
    <row r="4689" spans="4:9" x14ac:dyDescent="0.2">
      <c r="D4689" s="30"/>
      <c r="E4689" s="30"/>
      <c r="I4689" s="30"/>
    </row>
    <row r="4690" spans="4:9" x14ac:dyDescent="0.2">
      <c r="D4690" s="30"/>
      <c r="E4690" s="30"/>
      <c r="I4690" s="30"/>
    </row>
    <row r="4691" spans="4:9" x14ac:dyDescent="0.2">
      <c r="D4691" s="30"/>
      <c r="E4691" s="30"/>
      <c r="I4691" s="30"/>
    </row>
    <row r="4692" spans="4:9" x14ac:dyDescent="0.2">
      <c r="D4692" s="30"/>
      <c r="E4692" s="30"/>
      <c r="I4692" s="30"/>
    </row>
    <row r="4693" spans="4:9" x14ac:dyDescent="0.2">
      <c r="D4693" s="30"/>
      <c r="E4693" s="30"/>
      <c r="I4693" s="30"/>
    </row>
    <row r="4694" spans="4:9" x14ac:dyDescent="0.2">
      <c r="D4694" s="30"/>
      <c r="E4694" s="30"/>
      <c r="I4694" s="30"/>
    </row>
    <row r="4695" spans="4:9" x14ac:dyDescent="0.2">
      <c r="D4695" s="30"/>
      <c r="E4695" s="30"/>
      <c r="I4695" s="30"/>
    </row>
    <row r="4696" spans="4:9" x14ac:dyDescent="0.2">
      <c r="D4696" s="30"/>
      <c r="E4696" s="30"/>
      <c r="I4696" s="30"/>
    </row>
    <row r="4697" spans="4:9" x14ac:dyDescent="0.2">
      <c r="D4697" s="30"/>
      <c r="E4697" s="30"/>
      <c r="I4697" s="30"/>
    </row>
    <row r="4698" spans="4:9" x14ac:dyDescent="0.2">
      <c r="D4698" s="30"/>
      <c r="E4698" s="30"/>
      <c r="I4698" s="30"/>
    </row>
    <row r="4699" spans="4:9" x14ac:dyDescent="0.2">
      <c r="D4699" s="30"/>
      <c r="E4699" s="30"/>
      <c r="I4699" s="30"/>
    </row>
    <row r="4700" spans="4:9" x14ac:dyDescent="0.2">
      <c r="D4700" s="30"/>
      <c r="E4700" s="30"/>
      <c r="I4700" s="30"/>
    </row>
    <row r="4701" spans="4:9" x14ac:dyDescent="0.2">
      <c r="D4701" s="30"/>
      <c r="E4701" s="30"/>
      <c r="I4701" s="30"/>
    </row>
    <row r="4702" spans="4:9" x14ac:dyDescent="0.2">
      <c r="D4702" s="30"/>
      <c r="E4702" s="30"/>
      <c r="I4702" s="30"/>
    </row>
    <row r="4703" spans="4:9" x14ac:dyDescent="0.2">
      <c r="D4703" s="30"/>
      <c r="E4703" s="30"/>
    </row>
    <row r="4704" spans="4:9" x14ac:dyDescent="0.2">
      <c r="D4704" s="30"/>
      <c r="E4704" s="30"/>
      <c r="I4704" s="30"/>
    </row>
    <row r="4705" spans="4:9" x14ac:dyDescent="0.2">
      <c r="D4705" s="30"/>
      <c r="E4705" s="30"/>
    </row>
    <row r="4706" spans="4:9" x14ac:dyDescent="0.2">
      <c r="D4706" s="30"/>
      <c r="E4706" s="30"/>
    </row>
    <row r="4707" spans="4:9" x14ac:dyDescent="0.2">
      <c r="D4707" s="30"/>
      <c r="E4707" s="30"/>
    </row>
    <row r="4708" spans="4:9" x14ac:dyDescent="0.2">
      <c r="D4708" s="30"/>
      <c r="E4708" s="30"/>
    </row>
    <row r="4709" spans="4:9" x14ac:dyDescent="0.2">
      <c r="D4709" s="30"/>
      <c r="E4709" s="30"/>
      <c r="I4709" s="30"/>
    </row>
    <row r="4710" spans="4:9" x14ac:dyDescent="0.2">
      <c r="D4710" s="30"/>
      <c r="E4710" s="30"/>
    </row>
    <row r="4711" spans="4:9" x14ac:dyDescent="0.2">
      <c r="D4711" s="30"/>
      <c r="E4711" s="30"/>
      <c r="I4711" s="30"/>
    </row>
    <row r="4712" spans="4:9" x14ac:dyDescent="0.2">
      <c r="D4712" s="30"/>
      <c r="E4712" s="30"/>
      <c r="I4712" s="30"/>
    </row>
    <row r="4713" spans="4:9" x14ac:dyDescent="0.2">
      <c r="D4713" s="30"/>
      <c r="E4713" s="30"/>
    </row>
    <row r="4714" spans="4:9" x14ac:dyDescent="0.2">
      <c r="D4714" s="30"/>
      <c r="E4714" s="30"/>
      <c r="I4714" s="30"/>
    </row>
    <row r="4715" spans="4:9" x14ac:dyDescent="0.2">
      <c r="D4715" s="30"/>
      <c r="E4715" s="30"/>
    </row>
    <row r="4716" spans="4:9" x14ac:dyDescent="0.2">
      <c r="D4716" s="30"/>
      <c r="E4716" s="30"/>
    </row>
    <row r="4717" spans="4:9" x14ac:dyDescent="0.2">
      <c r="D4717" s="30"/>
      <c r="E4717" s="30"/>
    </row>
    <row r="4718" spans="4:9" x14ac:dyDescent="0.2">
      <c r="D4718" s="30"/>
      <c r="E4718" s="30"/>
    </row>
    <row r="4719" spans="4:9" x14ac:dyDescent="0.2">
      <c r="D4719" s="30"/>
      <c r="E4719" s="30"/>
      <c r="I4719" s="30"/>
    </row>
    <row r="4720" spans="4:9" x14ac:dyDescent="0.2">
      <c r="D4720" s="30"/>
      <c r="E4720" s="30"/>
    </row>
    <row r="4721" spans="4:9" x14ac:dyDescent="0.2">
      <c r="D4721" s="30"/>
      <c r="E4721" s="30"/>
      <c r="I4721" s="30"/>
    </row>
    <row r="4722" spans="4:9" x14ac:dyDescent="0.2">
      <c r="D4722" s="30"/>
      <c r="E4722" s="30"/>
      <c r="I4722" s="30"/>
    </row>
    <row r="4723" spans="4:9" x14ac:dyDescent="0.2">
      <c r="D4723" s="30"/>
      <c r="E4723" s="30"/>
    </row>
    <row r="4724" spans="4:9" x14ac:dyDescent="0.2">
      <c r="D4724" s="30"/>
      <c r="E4724" s="30"/>
      <c r="I4724" s="30"/>
    </row>
    <row r="4725" spans="4:9" x14ac:dyDescent="0.2">
      <c r="D4725" s="30"/>
      <c r="E4725" s="30"/>
    </row>
    <row r="4726" spans="4:9" x14ac:dyDescent="0.2">
      <c r="D4726" s="30"/>
      <c r="E4726" s="30"/>
    </row>
    <row r="4727" spans="4:9" x14ac:dyDescent="0.2">
      <c r="D4727" s="30"/>
      <c r="E4727" s="30"/>
    </row>
    <row r="4728" spans="4:9" x14ac:dyDescent="0.2">
      <c r="D4728" s="30"/>
      <c r="E4728" s="30"/>
    </row>
    <row r="4729" spans="4:9" x14ac:dyDescent="0.2">
      <c r="D4729" s="30"/>
      <c r="E4729" s="30"/>
      <c r="I4729" s="30"/>
    </row>
    <row r="4730" spans="4:9" x14ac:dyDescent="0.2">
      <c r="D4730" s="30"/>
      <c r="E4730" s="30"/>
    </row>
    <row r="4731" spans="4:9" x14ac:dyDescent="0.2">
      <c r="D4731" s="30"/>
      <c r="E4731" s="30"/>
      <c r="I4731" s="30"/>
    </row>
    <row r="4732" spans="4:9" x14ac:dyDescent="0.2">
      <c r="D4732" s="30"/>
      <c r="E4732" s="30"/>
      <c r="I4732" s="30"/>
    </row>
    <row r="4733" spans="4:9" x14ac:dyDescent="0.2">
      <c r="D4733" s="30"/>
      <c r="E4733" s="30"/>
    </row>
    <row r="4734" spans="4:9" x14ac:dyDescent="0.2">
      <c r="D4734" s="30"/>
      <c r="E4734" s="30"/>
      <c r="I4734" s="30"/>
    </row>
    <row r="4735" spans="4:9" x14ac:dyDescent="0.2">
      <c r="D4735" s="30"/>
      <c r="E4735" s="30"/>
    </row>
    <row r="4736" spans="4:9" x14ac:dyDescent="0.2">
      <c r="D4736" s="30"/>
      <c r="E4736" s="30"/>
    </row>
    <row r="4737" spans="4:9" x14ac:dyDescent="0.2">
      <c r="D4737" s="30"/>
      <c r="E4737" s="30"/>
    </row>
    <row r="4738" spans="4:9" x14ac:dyDescent="0.2">
      <c r="D4738" s="30"/>
      <c r="E4738" s="30"/>
    </row>
    <row r="4739" spans="4:9" x14ac:dyDescent="0.2">
      <c r="D4739" s="30"/>
      <c r="E4739" s="30"/>
      <c r="I4739" s="30"/>
    </row>
    <row r="4740" spans="4:9" x14ac:dyDescent="0.2">
      <c r="D4740" s="30"/>
      <c r="E4740" s="30"/>
    </row>
    <row r="4741" spans="4:9" x14ac:dyDescent="0.2">
      <c r="D4741" s="30"/>
      <c r="E4741" s="30"/>
      <c r="I4741" s="30"/>
    </row>
    <row r="4742" spans="4:9" x14ac:dyDescent="0.2">
      <c r="D4742" s="30"/>
      <c r="E4742" s="30"/>
      <c r="I4742" s="30"/>
    </row>
    <row r="4743" spans="4:9" x14ac:dyDescent="0.2">
      <c r="D4743" s="30"/>
      <c r="E4743" s="30"/>
    </row>
    <row r="4744" spans="4:9" x14ac:dyDescent="0.2">
      <c r="D4744" s="30"/>
      <c r="E4744" s="30"/>
      <c r="I4744" s="30"/>
    </row>
    <row r="4745" spans="4:9" x14ac:dyDescent="0.2">
      <c r="D4745" s="30"/>
      <c r="E4745" s="30"/>
      <c r="I4745" s="30"/>
    </row>
    <row r="4746" spans="4:9" x14ac:dyDescent="0.2">
      <c r="D4746" s="30"/>
      <c r="E4746" s="30"/>
      <c r="I4746" s="30"/>
    </row>
    <row r="4747" spans="4:9" x14ac:dyDescent="0.2">
      <c r="D4747" s="30"/>
      <c r="E4747" s="30"/>
      <c r="I4747" s="30"/>
    </row>
    <row r="4748" spans="4:9" x14ac:dyDescent="0.2">
      <c r="D4748" s="30"/>
      <c r="E4748" s="30"/>
      <c r="I4748" s="30"/>
    </row>
    <row r="4749" spans="4:9" x14ac:dyDescent="0.2">
      <c r="D4749" s="30"/>
      <c r="E4749" s="30"/>
      <c r="I4749" s="30"/>
    </row>
    <row r="4750" spans="4:9" x14ac:dyDescent="0.2">
      <c r="D4750" s="30"/>
      <c r="E4750" s="30"/>
      <c r="I4750" s="30"/>
    </row>
    <row r="4751" spans="4:9" x14ac:dyDescent="0.2">
      <c r="D4751" s="30"/>
      <c r="E4751" s="30"/>
      <c r="I4751" s="30"/>
    </row>
    <row r="4752" spans="4:9" x14ac:dyDescent="0.2">
      <c r="D4752" s="30"/>
      <c r="E4752" s="30"/>
      <c r="I4752" s="30"/>
    </row>
    <row r="4753" spans="4:9" x14ac:dyDescent="0.2">
      <c r="D4753" s="30"/>
      <c r="E4753" s="30"/>
      <c r="I4753" s="30"/>
    </row>
    <row r="4754" spans="4:9" x14ac:dyDescent="0.2">
      <c r="D4754" s="30"/>
      <c r="E4754" s="30"/>
      <c r="I4754" s="30"/>
    </row>
    <row r="4755" spans="4:9" x14ac:dyDescent="0.2">
      <c r="D4755" s="30"/>
      <c r="E4755" s="30"/>
    </row>
    <row r="4756" spans="4:9" x14ac:dyDescent="0.2">
      <c r="D4756" s="30"/>
      <c r="E4756" s="30"/>
    </row>
    <row r="4757" spans="4:9" x14ac:dyDescent="0.2">
      <c r="D4757" s="30"/>
      <c r="E4757" s="30"/>
    </row>
    <row r="4758" spans="4:9" x14ac:dyDescent="0.2">
      <c r="D4758" s="30"/>
      <c r="E4758" s="30"/>
    </row>
    <row r="4759" spans="4:9" x14ac:dyDescent="0.2">
      <c r="D4759" s="30"/>
      <c r="E4759" s="30"/>
      <c r="I4759" s="30"/>
    </row>
    <row r="4760" spans="4:9" x14ac:dyDescent="0.2">
      <c r="D4760" s="30"/>
      <c r="E4760" s="30"/>
    </row>
    <row r="4761" spans="4:9" x14ac:dyDescent="0.2">
      <c r="D4761" s="30"/>
      <c r="E4761" s="30"/>
      <c r="I4761" s="30"/>
    </row>
    <row r="4762" spans="4:9" x14ac:dyDescent="0.2">
      <c r="D4762" s="30"/>
      <c r="E4762" s="30"/>
      <c r="I4762" s="30"/>
    </row>
    <row r="4763" spans="4:9" x14ac:dyDescent="0.2">
      <c r="D4763" s="30"/>
      <c r="E4763" s="30"/>
    </row>
    <row r="4764" spans="4:9" x14ac:dyDescent="0.2">
      <c r="D4764" s="30"/>
      <c r="E4764" s="30"/>
      <c r="I4764" s="30"/>
    </row>
    <row r="4765" spans="4:9" x14ac:dyDescent="0.2">
      <c r="D4765" s="30"/>
      <c r="E4765" s="30"/>
    </row>
    <row r="4766" spans="4:9" x14ac:dyDescent="0.2">
      <c r="D4766" s="30"/>
      <c r="E4766" s="30"/>
    </row>
    <row r="4767" spans="4:9" x14ac:dyDescent="0.2">
      <c r="D4767" s="30"/>
      <c r="E4767" s="30"/>
    </row>
    <row r="4768" spans="4:9" x14ac:dyDescent="0.2">
      <c r="D4768" s="30"/>
      <c r="E4768" s="30"/>
    </row>
    <row r="4769" spans="4:9" x14ac:dyDescent="0.2">
      <c r="D4769" s="30"/>
      <c r="E4769" s="30"/>
      <c r="I4769" s="30"/>
    </row>
    <row r="4770" spans="4:9" x14ac:dyDescent="0.2">
      <c r="D4770" s="30"/>
      <c r="E4770" s="30"/>
    </row>
    <row r="4771" spans="4:9" x14ac:dyDescent="0.2">
      <c r="D4771" s="30"/>
      <c r="E4771" s="30"/>
      <c r="I4771" s="30"/>
    </row>
    <row r="4772" spans="4:9" x14ac:dyDescent="0.2">
      <c r="D4772" s="30"/>
      <c r="E4772" s="30"/>
      <c r="I4772" s="30"/>
    </row>
    <row r="4773" spans="4:9" x14ac:dyDescent="0.2">
      <c r="D4773" s="30"/>
      <c r="E4773" s="30"/>
    </row>
    <row r="4774" spans="4:9" x14ac:dyDescent="0.2">
      <c r="D4774" s="30"/>
      <c r="E4774" s="30"/>
      <c r="I4774" s="30"/>
    </row>
    <row r="4775" spans="4:9" x14ac:dyDescent="0.2">
      <c r="D4775" s="30"/>
      <c r="E4775" s="30"/>
    </row>
    <row r="4776" spans="4:9" x14ac:dyDescent="0.2">
      <c r="D4776" s="30"/>
      <c r="E4776" s="30"/>
    </row>
    <row r="4777" spans="4:9" x14ac:dyDescent="0.2">
      <c r="D4777" s="30"/>
      <c r="E4777" s="30"/>
    </row>
    <row r="4778" spans="4:9" x14ac:dyDescent="0.2">
      <c r="D4778" s="30"/>
      <c r="E4778" s="30"/>
    </row>
    <row r="4779" spans="4:9" x14ac:dyDescent="0.2">
      <c r="D4779" s="30"/>
      <c r="E4779" s="30"/>
      <c r="I4779" s="30"/>
    </row>
    <row r="4780" spans="4:9" x14ac:dyDescent="0.2">
      <c r="D4780" s="30"/>
      <c r="E4780" s="30"/>
    </row>
    <row r="4781" spans="4:9" x14ac:dyDescent="0.2">
      <c r="D4781" s="30"/>
      <c r="E4781" s="30"/>
      <c r="I4781" s="30"/>
    </row>
    <row r="4782" spans="4:9" x14ac:dyDescent="0.2">
      <c r="D4782" s="30"/>
      <c r="E4782" s="30"/>
      <c r="I4782" s="30"/>
    </row>
    <row r="4783" spans="4:9" x14ac:dyDescent="0.2">
      <c r="D4783" s="30"/>
      <c r="E4783" s="30"/>
    </row>
    <row r="4784" spans="4:9" x14ac:dyDescent="0.2">
      <c r="D4784" s="30"/>
      <c r="E4784" s="30"/>
      <c r="I4784" s="30"/>
    </row>
    <row r="4785" spans="4:9" x14ac:dyDescent="0.2">
      <c r="D4785" s="30"/>
      <c r="E4785" s="30"/>
      <c r="I4785" s="30"/>
    </row>
    <row r="4786" spans="4:9" x14ac:dyDescent="0.2">
      <c r="D4786" s="30"/>
      <c r="E4786" s="30"/>
      <c r="I4786" s="30"/>
    </row>
    <row r="4787" spans="4:9" x14ac:dyDescent="0.2">
      <c r="D4787" s="30"/>
      <c r="E4787" s="30"/>
      <c r="I4787" s="30"/>
    </row>
    <row r="4788" spans="4:9" x14ac:dyDescent="0.2">
      <c r="D4788" s="30"/>
      <c r="E4788" s="30"/>
      <c r="I4788" s="30"/>
    </row>
    <row r="4789" spans="4:9" x14ac:dyDescent="0.2">
      <c r="D4789" s="30"/>
      <c r="E4789" s="30"/>
      <c r="I4789" s="30"/>
    </row>
    <row r="4790" spans="4:9" x14ac:dyDescent="0.2">
      <c r="D4790" s="30"/>
      <c r="E4790" s="30"/>
      <c r="I4790" s="30"/>
    </row>
    <row r="4791" spans="4:9" x14ac:dyDescent="0.2">
      <c r="D4791" s="30"/>
      <c r="E4791" s="30"/>
      <c r="I4791" s="30"/>
    </row>
    <row r="4792" spans="4:9" x14ac:dyDescent="0.2">
      <c r="D4792" s="30"/>
      <c r="E4792" s="30"/>
      <c r="I4792" s="30"/>
    </row>
    <row r="4793" spans="4:9" x14ac:dyDescent="0.2">
      <c r="D4793" s="30"/>
      <c r="E4793" s="30"/>
      <c r="I4793" s="30"/>
    </row>
    <row r="4794" spans="4:9" x14ac:dyDescent="0.2">
      <c r="D4794" s="30"/>
      <c r="E4794" s="30"/>
      <c r="I4794" s="30"/>
    </row>
    <row r="4795" spans="4:9" x14ac:dyDescent="0.2">
      <c r="D4795" s="30"/>
      <c r="E4795" s="30"/>
      <c r="I4795" s="30"/>
    </row>
    <row r="4796" spans="4:9" x14ac:dyDescent="0.2">
      <c r="D4796" s="30"/>
      <c r="E4796" s="30"/>
      <c r="I4796" s="30"/>
    </row>
    <row r="4797" spans="4:9" x14ac:dyDescent="0.2">
      <c r="D4797" s="30"/>
      <c r="E4797" s="30"/>
      <c r="I4797" s="30"/>
    </row>
    <row r="4798" spans="4:9" x14ac:dyDescent="0.2">
      <c r="D4798" s="30"/>
      <c r="E4798" s="30"/>
      <c r="I4798" s="30"/>
    </row>
    <row r="4799" spans="4:9" x14ac:dyDescent="0.2">
      <c r="D4799" s="30"/>
      <c r="E4799" s="30"/>
      <c r="I4799" s="30"/>
    </row>
    <row r="4800" spans="4:9" x14ac:dyDescent="0.2">
      <c r="D4800" s="30"/>
      <c r="E4800" s="30"/>
      <c r="I4800" s="30"/>
    </row>
    <row r="4801" spans="4:9" x14ac:dyDescent="0.2">
      <c r="D4801" s="30"/>
      <c r="E4801" s="30"/>
      <c r="I4801" s="30"/>
    </row>
    <row r="4802" spans="4:9" x14ac:dyDescent="0.2">
      <c r="D4802" s="30"/>
      <c r="E4802" s="30"/>
      <c r="I4802" s="30"/>
    </row>
    <row r="4803" spans="4:9" x14ac:dyDescent="0.2">
      <c r="D4803" s="30"/>
      <c r="E4803" s="30"/>
    </row>
    <row r="4804" spans="4:9" x14ac:dyDescent="0.2">
      <c r="D4804" s="30"/>
      <c r="E4804" s="30"/>
      <c r="I4804" s="30"/>
    </row>
    <row r="4805" spans="4:9" x14ac:dyDescent="0.2">
      <c r="D4805" s="30"/>
      <c r="E4805" s="30"/>
    </row>
    <row r="4806" spans="4:9" x14ac:dyDescent="0.2">
      <c r="D4806" s="30"/>
      <c r="E4806" s="30"/>
    </row>
    <row r="4807" spans="4:9" x14ac:dyDescent="0.2">
      <c r="D4807" s="30"/>
      <c r="E4807" s="30"/>
    </row>
    <row r="4808" spans="4:9" x14ac:dyDescent="0.2">
      <c r="D4808" s="30"/>
      <c r="E4808" s="30"/>
    </row>
    <row r="4809" spans="4:9" x14ac:dyDescent="0.2">
      <c r="D4809" s="30"/>
      <c r="E4809" s="30"/>
      <c r="I4809" s="30"/>
    </row>
    <row r="4810" spans="4:9" x14ac:dyDescent="0.2">
      <c r="D4810" s="30"/>
      <c r="E4810" s="30"/>
    </row>
    <row r="4811" spans="4:9" x14ac:dyDescent="0.2">
      <c r="D4811" s="30"/>
      <c r="E4811" s="30"/>
      <c r="I4811" s="30"/>
    </row>
    <row r="4812" spans="4:9" x14ac:dyDescent="0.2">
      <c r="D4812" s="30"/>
      <c r="E4812" s="30"/>
      <c r="I4812" s="30"/>
    </row>
    <row r="4813" spans="4:9" x14ac:dyDescent="0.2">
      <c r="D4813" s="30"/>
      <c r="E4813" s="30"/>
    </row>
    <row r="4814" spans="4:9" x14ac:dyDescent="0.2">
      <c r="D4814" s="30"/>
      <c r="E4814" s="30"/>
      <c r="I4814" s="30"/>
    </row>
    <row r="4815" spans="4:9" x14ac:dyDescent="0.2">
      <c r="D4815" s="30"/>
      <c r="E4815" s="30"/>
    </row>
    <row r="4816" spans="4:9" x14ac:dyDescent="0.2">
      <c r="D4816" s="30"/>
      <c r="E4816" s="30"/>
    </row>
    <row r="4817" spans="4:9" x14ac:dyDescent="0.2">
      <c r="D4817" s="30"/>
      <c r="E4817" s="30"/>
    </row>
    <row r="4818" spans="4:9" x14ac:dyDescent="0.2">
      <c r="D4818" s="30"/>
      <c r="E4818" s="30"/>
    </row>
    <row r="4819" spans="4:9" x14ac:dyDescent="0.2">
      <c r="D4819" s="30"/>
      <c r="E4819" s="30"/>
      <c r="I4819" s="30"/>
    </row>
    <row r="4820" spans="4:9" x14ac:dyDescent="0.2">
      <c r="D4820" s="30"/>
      <c r="E4820" s="30"/>
    </row>
    <row r="4821" spans="4:9" x14ac:dyDescent="0.2">
      <c r="D4821" s="30"/>
      <c r="E4821" s="30"/>
      <c r="I4821" s="30"/>
    </row>
    <row r="4822" spans="4:9" x14ac:dyDescent="0.2">
      <c r="D4822" s="30"/>
      <c r="E4822" s="30"/>
      <c r="I4822" s="30"/>
    </row>
    <row r="4823" spans="4:9" x14ac:dyDescent="0.2">
      <c r="D4823" s="30"/>
      <c r="E4823" s="30"/>
    </row>
    <row r="4824" spans="4:9" x14ac:dyDescent="0.2">
      <c r="D4824" s="30"/>
      <c r="E4824" s="30"/>
      <c r="I4824" s="30"/>
    </row>
    <row r="4825" spans="4:9" x14ac:dyDescent="0.2">
      <c r="D4825" s="30"/>
      <c r="E4825" s="30"/>
    </row>
    <row r="4826" spans="4:9" x14ac:dyDescent="0.2">
      <c r="D4826" s="30"/>
      <c r="E4826" s="30"/>
    </row>
    <row r="4827" spans="4:9" x14ac:dyDescent="0.2">
      <c r="D4827" s="30"/>
      <c r="E4827" s="30"/>
    </row>
    <row r="4828" spans="4:9" x14ac:dyDescent="0.2">
      <c r="D4828" s="30"/>
      <c r="E4828" s="30"/>
    </row>
    <row r="4829" spans="4:9" x14ac:dyDescent="0.2">
      <c r="D4829" s="30"/>
      <c r="E4829" s="30"/>
      <c r="I4829" s="30"/>
    </row>
    <row r="4830" spans="4:9" x14ac:dyDescent="0.2">
      <c r="D4830" s="30"/>
      <c r="E4830" s="30"/>
    </row>
    <row r="4831" spans="4:9" x14ac:dyDescent="0.2">
      <c r="D4831" s="30"/>
      <c r="E4831" s="30"/>
      <c r="I4831" s="30"/>
    </row>
    <row r="4832" spans="4:9" x14ac:dyDescent="0.2">
      <c r="D4832" s="30"/>
      <c r="E4832" s="30"/>
      <c r="I4832" s="30"/>
    </row>
    <row r="4833" spans="4:9" x14ac:dyDescent="0.2">
      <c r="D4833" s="30"/>
      <c r="E4833" s="30"/>
    </row>
    <row r="4834" spans="4:9" x14ac:dyDescent="0.2">
      <c r="D4834" s="30"/>
      <c r="E4834" s="30"/>
      <c r="I4834" s="30"/>
    </row>
    <row r="4835" spans="4:9" x14ac:dyDescent="0.2">
      <c r="D4835" s="30"/>
      <c r="E4835" s="30"/>
    </row>
    <row r="4836" spans="4:9" x14ac:dyDescent="0.2">
      <c r="D4836" s="30"/>
      <c r="E4836" s="30"/>
    </row>
    <row r="4837" spans="4:9" x14ac:dyDescent="0.2">
      <c r="D4837" s="30"/>
      <c r="E4837" s="30"/>
    </row>
    <row r="4838" spans="4:9" x14ac:dyDescent="0.2">
      <c r="D4838" s="30"/>
      <c r="E4838" s="30"/>
    </row>
    <row r="4839" spans="4:9" x14ac:dyDescent="0.2">
      <c r="D4839" s="30"/>
      <c r="E4839" s="30"/>
      <c r="I4839" s="30"/>
    </row>
    <row r="4840" spans="4:9" x14ac:dyDescent="0.2">
      <c r="D4840" s="30"/>
      <c r="E4840" s="30"/>
    </row>
    <row r="4841" spans="4:9" x14ac:dyDescent="0.2">
      <c r="D4841" s="30"/>
      <c r="E4841" s="30"/>
      <c r="I4841" s="30"/>
    </row>
    <row r="4842" spans="4:9" x14ac:dyDescent="0.2">
      <c r="D4842" s="30"/>
      <c r="E4842" s="30"/>
      <c r="I4842" s="30"/>
    </row>
    <row r="4843" spans="4:9" x14ac:dyDescent="0.2">
      <c r="D4843" s="30"/>
      <c r="E4843" s="30"/>
    </row>
    <row r="4844" spans="4:9" x14ac:dyDescent="0.2">
      <c r="D4844" s="30"/>
      <c r="E4844" s="30"/>
      <c r="I4844" s="30"/>
    </row>
    <row r="4845" spans="4:9" x14ac:dyDescent="0.2">
      <c r="D4845" s="30"/>
      <c r="E4845" s="30"/>
    </row>
    <row r="4846" spans="4:9" x14ac:dyDescent="0.2">
      <c r="D4846" s="30"/>
      <c r="E4846" s="30"/>
    </row>
    <row r="4847" spans="4:9" x14ac:dyDescent="0.2">
      <c r="D4847" s="30"/>
      <c r="E4847" s="30"/>
    </row>
    <row r="4848" spans="4:9" x14ac:dyDescent="0.2">
      <c r="D4848" s="30"/>
      <c r="E4848" s="30"/>
    </row>
    <row r="4849" spans="4:9" x14ac:dyDescent="0.2">
      <c r="D4849" s="30"/>
      <c r="E4849" s="30"/>
      <c r="I4849" s="30"/>
    </row>
    <row r="4850" spans="4:9" x14ac:dyDescent="0.2">
      <c r="D4850" s="30"/>
      <c r="E4850" s="30"/>
    </row>
    <row r="4851" spans="4:9" x14ac:dyDescent="0.2">
      <c r="D4851" s="30"/>
      <c r="E4851" s="30"/>
      <c r="I4851" s="30"/>
    </row>
    <row r="4852" spans="4:9" x14ac:dyDescent="0.2">
      <c r="D4852" s="30"/>
      <c r="E4852" s="30"/>
      <c r="I4852" s="30"/>
    </row>
    <row r="4853" spans="4:9" x14ac:dyDescent="0.2">
      <c r="D4853" s="30"/>
      <c r="E4853" s="30"/>
    </row>
    <row r="4854" spans="4:9" x14ac:dyDescent="0.2">
      <c r="D4854" s="30"/>
      <c r="E4854" s="30"/>
      <c r="I4854" s="30"/>
    </row>
    <row r="4855" spans="4:9" x14ac:dyDescent="0.2">
      <c r="D4855" s="30"/>
      <c r="E4855" s="30"/>
    </row>
    <row r="4856" spans="4:9" x14ac:dyDescent="0.2">
      <c r="D4856" s="30"/>
      <c r="E4856" s="30"/>
    </row>
    <row r="4857" spans="4:9" x14ac:dyDescent="0.2">
      <c r="D4857" s="30"/>
      <c r="E4857" s="30"/>
    </row>
    <row r="4858" spans="4:9" x14ac:dyDescent="0.2">
      <c r="D4858" s="30"/>
      <c r="E4858" s="30"/>
    </row>
    <row r="4859" spans="4:9" x14ac:dyDescent="0.2">
      <c r="D4859" s="30"/>
      <c r="E4859" s="30"/>
      <c r="I4859" s="30"/>
    </row>
    <row r="4860" spans="4:9" x14ac:dyDescent="0.2">
      <c r="D4860" s="30"/>
      <c r="E4860" s="30"/>
    </row>
    <row r="4861" spans="4:9" x14ac:dyDescent="0.2">
      <c r="D4861" s="30"/>
      <c r="E4861" s="30"/>
      <c r="I4861" s="30"/>
    </row>
    <row r="4862" spans="4:9" x14ac:dyDescent="0.2">
      <c r="D4862" s="30"/>
      <c r="E4862" s="30"/>
      <c r="I4862" s="30"/>
    </row>
    <row r="4863" spans="4:9" x14ac:dyDescent="0.2">
      <c r="D4863" s="30"/>
      <c r="E4863" s="30"/>
    </row>
    <row r="4864" spans="4:9" x14ac:dyDescent="0.2">
      <c r="D4864" s="30"/>
      <c r="E4864" s="30"/>
      <c r="I4864" s="30"/>
    </row>
    <row r="4865" spans="4:9" x14ac:dyDescent="0.2">
      <c r="D4865" s="30"/>
      <c r="E4865" s="30"/>
    </row>
    <row r="4866" spans="4:9" x14ac:dyDescent="0.2">
      <c r="D4866" s="30"/>
      <c r="E4866" s="30"/>
    </row>
    <row r="4867" spans="4:9" x14ac:dyDescent="0.2">
      <c r="D4867" s="30"/>
      <c r="E4867" s="30"/>
    </row>
    <row r="4868" spans="4:9" x14ac:dyDescent="0.2">
      <c r="D4868" s="30"/>
      <c r="E4868" s="30"/>
    </row>
    <row r="4869" spans="4:9" x14ac:dyDescent="0.2">
      <c r="D4869" s="30"/>
      <c r="E4869" s="30"/>
      <c r="I4869" s="30"/>
    </row>
    <row r="4870" spans="4:9" x14ac:dyDescent="0.2">
      <c r="D4870" s="30"/>
      <c r="E4870" s="30"/>
    </row>
    <row r="4871" spans="4:9" x14ac:dyDescent="0.2">
      <c r="D4871" s="30"/>
      <c r="E4871" s="30"/>
      <c r="I4871" s="30"/>
    </row>
    <row r="4872" spans="4:9" x14ac:dyDescent="0.2">
      <c r="D4872" s="30"/>
      <c r="E4872" s="30"/>
      <c r="I4872" s="30"/>
    </row>
    <row r="4873" spans="4:9" x14ac:dyDescent="0.2">
      <c r="D4873" s="30"/>
      <c r="E4873" s="30"/>
    </row>
    <row r="4874" spans="4:9" x14ac:dyDescent="0.2">
      <c r="D4874" s="30"/>
      <c r="E4874" s="30"/>
      <c r="I4874" s="30"/>
    </row>
    <row r="4875" spans="4:9" x14ac:dyDescent="0.2">
      <c r="D4875" s="30"/>
      <c r="E4875" s="30"/>
      <c r="I4875" s="30"/>
    </row>
    <row r="4876" spans="4:9" x14ac:dyDescent="0.2">
      <c r="D4876" s="30"/>
      <c r="E4876" s="30"/>
      <c r="I4876" s="30"/>
    </row>
    <row r="4877" spans="4:9" x14ac:dyDescent="0.2">
      <c r="D4877" s="30"/>
      <c r="E4877" s="30"/>
      <c r="I4877" s="30"/>
    </row>
    <row r="4878" spans="4:9" x14ac:dyDescent="0.2">
      <c r="D4878" s="30"/>
      <c r="E4878" s="30"/>
      <c r="I4878" s="30"/>
    </row>
    <row r="4879" spans="4:9" x14ac:dyDescent="0.2">
      <c r="D4879" s="30"/>
      <c r="E4879" s="30"/>
      <c r="I4879" s="30"/>
    </row>
    <row r="4880" spans="4:9" x14ac:dyDescent="0.2">
      <c r="D4880" s="30"/>
      <c r="E4880" s="30"/>
      <c r="I4880" s="30"/>
    </row>
    <row r="4881" spans="4:9" x14ac:dyDescent="0.2">
      <c r="D4881" s="30"/>
      <c r="E4881" s="30"/>
      <c r="I4881" s="30"/>
    </row>
    <row r="4882" spans="4:9" x14ac:dyDescent="0.2">
      <c r="D4882" s="30"/>
      <c r="E4882" s="30"/>
      <c r="I4882" s="30"/>
    </row>
    <row r="4883" spans="4:9" x14ac:dyDescent="0.2">
      <c r="D4883" s="30"/>
      <c r="E4883" s="30"/>
      <c r="I4883" s="30"/>
    </row>
    <row r="4884" spans="4:9" x14ac:dyDescent="0.2">
      <c r="D4884" s="30"/>
      <c r="E4884" s="30"/>
      <c r="I4884" s="30"/>
    </row>
    <row r="4885" spans="4:9" x14ac:dyDescent="0.2">
      <c r="D4885" s="30"/>
      <c r="E4885" s="30"/>
      <c r="I4885" s="30"/>
    </row>
    <row r="4886" spans="4:9" x14ac:dyDescent="0.2">
      <c r="D4886" s="30"/>
      <c r="E4886" s="30"/>
      <c r="I4886" s="30"/>
    </row>
    <row r="4887" spans="4:9" x14ac:dyDescent="0.2">
      <c r="D4887" s="30"/>
      <c r="E4887" s="30"/>
      <c r="I4887" s="30"/>
    </row>
    <row r="4888" spans="4:9" x14ac:dyDescent="0.2">
      <c r="D4888" s="30"/>
      <c r="E4888" s="30"/>
      <c r="I4888" s="30"/>
    </row>
    <row r="4889" spans="4:9" x14ac:dyDescent="0.2">
      <c r="D4889" s="30"/>
      <c r="E4889" s="30"/>
      <c r="I4889" s="30"/>
    </row>
    <row r="4890" spans="4:9" x14ac:dyDescent="0.2">
      <c r="D4890" s="30"/>
      <c r="E4890" s="30"/>
      <c r="I4890" s="30"/>
    </row>
    <row r="4891" spans="4:9" x14ac:dyDescent="0.2">
      <c r="D4891" s="30"/>
      <c r="E4891" s="30"/>
      <c r="I4891" s="30"/>
    </row>
    <row r="4892" spans="4:9" x14ac:dyDescent="0.2">
      <c r="D4892" s="30"/>
      <c r="E4892" s="30"/>
      <c r="I4892" s="30"/>
    </row>
    <row r="4893" spans="4:9" x14ac:dyDescent="0.2">
      <c r="D4893" s="30"/>
      <c r="E4893" s="30"/>
    </row>
    <row r="4894" spans="4:9" x14ac:dyDescent="0.2">
      <c r="D4894" s="30"/>
      <c r="E4894" s="30"/>
      <c r="I4894" s="30"/>
    </row>
    <row r="4895" spans="4:9" x14ac:dyDescent="0.2">
      <c r="D4895" s="30"/>
      <c r="E4895" s="30"/>
    </row>
    <row r="4896" spans="4:9" x14ac:dyDescent="0.2">
      <c r="D4896" s="30"/>
      <c r="E4896" s="30"/>
    </row>
    <row r="4897" spans="4:9" x14ac:dyDescent="0.2">
      <c r="D4897" s="30"/>
      <c r="E4897" s="30"/>
    </row>
    <row r="4898" spans="4:9" x14ac:dyDescent="0.2">
      <c r="D4898" s="30"/>
      <c r="E4898" s="30"/>
    </row>
    <row r="4899" spans="4:9" x14ac:dyDescent="0.2">
      <c r="D4899" s="30"/>
      <c r="E4899" s="30"/>
      <c r="I4899" s="30"/>
    </row>
    <row r="4900" spans="4:9" x14ac:dyDescent="0.2">
      <c r="D4900" s="30"/>
      <c r="E4900" s="30"/>
    </row>
    <row r="4901" spans="4:9" x14ac:dyDescent="0.2">
      <c r="D4901" s="30"/>
      <c r="E4901" s="30"/>
      <c r="I4901" s="30"/>
    </row>
    <row r="4902" spans="4:9" x14ac:dyDescent="0.2">
      <c r="D4902" s="30"/>
      <c r="E4902" s="30"/>
      <c r="I4902" s="30"/>
    </row>
    <row r="4903" spans="4:9" x14ac:dyDescent="0.2">
      <c r="D4903" s="30"/>
      <c r="E4903" s="30"/>
    </row>
    <row r="4904" spans="4:9" x14ac:dyDescent="0.2">
      <c r="D4904" s="30"/>
      <c r="E4904" s="30"/>
      <c r="I4904" s="30"/>
    </row>
    <row r="4905" spans="4:9" x14ac:dyDescent="0.2">
      <c r="D4905" s="30"/>
      <c r="E4905" s="30"/>
    </row>
    <row r="4906" spans="4:9" x14ac:dyDescent="0.2">
      <c r="D4906" s="30"/>
      <c r="E4906" s="30"/>
    </row>
    <row r="4907" spans="4:9" x14ac:dyDescent="0.2">
      <c r="D4907" s="30"/>
      <c r="E4907" s="30"/>
    </row>
    <row r="4908" spans="4:9" x14ac:dyDescent="0.2">
      <c r="D4908" s="30"/>
      <c r="E4908" s="30"/>
    </row>
    <row r="4909" spans="4:9" x14ac:dyDescent="0.2">
      <c r="D4909" s="30"/>
      <c r="E4909" s="30"/>
      <c r="I4909" s="30"/>
    </row>
    <row r="4910" spans="4:9" x14ac:dyDescent="0.2">
      <c r="D4910" s="30"/>
      <c r="E4910" s="30"/>
    </row>
    <row r="4911" spans="4:9" x14ac:dyDescent="0.2">
      <c r="D4911" s="30"/>
      <c r="E4911" s="30"/>
      <c r="I4911" s="30"/>
    </row>
    <row r="4912" spans="4:9" x14ac:dyDescent="0.2">
      <c r="D4912" s="30"/>
      <c r="E4912" s="30"/>
      <c r="I4912" s="30"/>
    </row>
    <row r="4913" spans="4:9" x14ac:dyDescent="0.2">
      <c r="D4913" s="30"/>
      <c r="E4913" s="30"/>
    </row>
    <row r="4914" spans="4:9" x14ac:dyDescent="0.2">
      <c r="D4914" s="30"/>
      <c r="E4914" s="30"/>
      <c r="I4914" s="30"/>
    </row>
    <row r="4915" spans="4:9" x14ac:dyDescent="0.2">
      <c r="D4915" s="30"/>
      <c r="E4915" s="30"/>
    </row>
    <row r="4916" spans="4:9" x14ac:dyDescent="0.2">
      <c r="D4916" s="30"/>
      <c r="E4916" s="30"/>
    </row>
    <row r="4917" spans="4:9" x14ac:dyDescent="0.2">
      <c r="D4917" s="30"/>
      <c r="E4917" s="30"/>
    </row>
    <row r="4918" spans="4:9" x14ac:dyDescent="0.2">
      <c r="D4918" s="30"/>
      <c r="E4918" s="30"/>
    </row>
    <row r="4919" spans="4:9" x14ac:dyDescent="0.2">
      <c r="D4919" s="30"/>
      <c r="E4919" s="30"/>
      <c r="I4919" s="30"/>
    </row>
    <row r="4920" spans="4:9" x14ac:dyDescent="0.2">
      <c r="D4920" s="30"/>
      <c r="E4920" s="30"/>
    </row>
    <row r="4921" spans="4:9" x14ac:dyDescent="0.2">
      <c r="D4921" s="30"/>
      <c r="E4921" s="30"/>
      <c r="I4921" s="30"/>
    </row>
    <row r="4922" spans="4:9" x14ac:dyDescent="0.2">
      <c r="D4922" s="30"/>
      <c r="E4922" s="30"/>
      <c r="I4922" s="30"/>
    </row>
    <row r="4923" spans="4:9" x14ac:dyDescent="0.2">
      <c r="D4923" s="30"/>
      <c r="E4923" s="30"/>
    </row>
    <row r="4924" spans="4:9" x14ac:dyDescent="0.2">
      <c r="D4924" s="30"/>
      <c r="E4924" s="30"/>
      <c r="I4924" s="30"/>
    </row>
    <row r="4925" spans="4:9" x14ac:dyDescent="0.2">
      <c r="D4925" s="30"/>
      <c r="E4925" s="30"/>
    </row>
    <row r="4926" spans="4:9" x14ac:dyDescent="0.2">
      <c r="D4926" s="30"/>
      <c r="E4926" s="30"/>
    </row>
    <row r="4927" spans="4:9" x14ac:dyDescent="0.2">
      <c r="D4927" s="30"/>
      <c r="E4927" s="30"/>
    </row>
    <row r="4928" spans="4:9" x14ac:dyDescent="0.2">
      <c r="D4928" s="30"/>
      <c r="E4928" s="30"/>
    </row>
    <row r="4929" spans="4:9" x14ac:dyDescent="0.2">
      <c r="D4929" s="30"/>
      <c r="E4929" s="30"/>
      <c r="I4929" s="30"/>
    </row>
    <row r="4930" spans="4:9" x14ac:dyDescent="0.2">
      <c r="D4930" s="30"/>
      <c r="E4930" s="30"/>
    </row>
    <row r="4931" spans="4:9" x14ac:dyDescent="0.2">
      <c r="D4931" s="30"/>
      <c r="E4931" s="30"/>
      <c r="I4931" s="30"/>
    </row>
    <row r="4932" spans="4:9" x14ac:dyDescent="0.2">
      <c r="D4932" s="30"/>
      <c r="E4932" s="30"/>
      <c r="I4932" s="30"/>
    </row>
    <row r="4933" spans="4:9" x14ac:dyDescent="0.2">
      <c r="D4933" s="30"/>
      <c r="E4933" s="30"/>
    </row>
    <row r="4934" spans="4:9" x14ac:dyDescent="0.2">
      <c r="D4934" s="30"/>
      <c r="E4934" s="30"/>
      <c r="I4934" s="30"/>
    </row>
    <row r="4935" spans="4:9" x14ac:dyDescent="0.2">
      <c r="D4935" s="30"/>
      <c r="E4935" s="30"/>
      <c r="I4935" s="30"/>
    </row>
    <row r="4936" spans="4:9" x14ac:dyDescent="0.2">
      <c r="D4936" s="30"/>
      <c r="E4936" s="30"/>
      <c r="I4936" s="30"/>
    </row>
    <row r="4937" spans="4:9" x14ac:dyDescent="0.2">
      <c r="D4937" s="30"/>
      <c r="E4937" s="30"/>
      <c r="I4937" s="30"/>
    </row>
    <row r="4938" spans="4:9" x14ac:dyDescent="0.2">
      <c r="D4938" s="30"/>
      <c r="E4938" s="30"/>
      <c r="I4938" s="30"/>
    </row>
    <row r="4939" spans="4:9" x14ac:dyDescent="0.2">
      <c r="D4939" s="30"/>
      <c r="E4939" s="30"/>
      <c r="I4939" s="30"/>
    </row>
    <row r="4940" spans="4:9" x14ac:dyDescent="0.2">
      <c r="D4940" s="30"/>
      <c r="E4940" s="30"/>
      <c r="I4940" s="30"/>
    </row>
    <row r="4941" spans="4:9" x14ac:dyDescent="0.2">
      <c r="D4941" s="30"/>
      <c r="E4941" s="30"/>
      <c r="I4941" s="30"/>
    </row>
    <row r="4942" spans="4:9" x14ac:dyDescent="0.2">
      <c r="D4942" s="30"/>
      <c r="E4942" s="30"/>
      <c r="I4942" s="30"/>
    </row>
    <row r="4943" spans="4:9" x14ac:dyDescent="0.2">
      <c r="D4943" s="30"/>
      <c r="E4943" s="30"/>
      <c r="I4943" s="30"/>
    </row>
    <row r="4944" spans="4:9" x14ac:dyDescent="0.2">
      <c r="D4944" s="30"/>
      <c r="E4944" s="30"/>
      <c r="I4944" s="30"/>
    </row>
    <row r="4945" spans="4:9" x14ac:dyDescent="0.2">
      <c r="D4945" s="30"/>
      <c r="E4945" s="30"/>
    </row>
    <row r="4946" spans="4:9" x14ac:dyDescent="0.2">
      <c r="D4946" s="30"/>
      <c r="E4946" s="30"/>
    </row>
    <row r="4947" spans="4:9" x14ac:dyDescent="0.2">
      <c r="D4947" s="30"/>
      <c r="E4947" s="30"/>
    </row>
    <row r="4948" spans="4:9" x14ac:dyDescent="0.2">
      <c r="D4948" s="30"/>
      <c r="E4948" s="30"/>
    </row>
    <row r="4949" spans="4:9" x14ac:dyDescent="0.2">
      <c r="D4949" s="30"/>
      <c r="E4949" s="30"/>
      <c r="I4949" s="30"/>
    </row>
    <row r="4950" spans="4:9" x14ac:dyDescent="0.2">
      <c r="D4950" s="30"/>
      <c r="E4950" s="30"/>
    </row>
    <row r="4951" spans="4:9" x14ac:dyDescent="0.2">
      <c r="D4951" s="30"/>
      <c r="E4951" s="30"/>
      <c r="I4951" s="30"/>
    </row>
    <row r="4952" spans="4:9" x14ac:dyDescent="0.2">
      <c r="D4952" s="30"/>
      <c r="E4952" s="30"/>
      <c r="I4952" s="30"/>
    </row>
    <row r="4953" spans="4:9" x14ac:dyDescent="0.2">
      <c r="D4953" s="30"/>
      <c r="E4953" s="30"/>
      <c r="I4953" s="30"/>
    </row>
    <row r="4954" spans="4:9" x14ac:dyDescent="0.2">
      <c r="D4954" s="30"/>
      <c r="E4954" s="30"/>
      <c r="I4954" s="30"/>
    </row>
    <row r="4955" spans="4:9" x14ac:dyDescent="0.2">
      <c r="D4955" s="30"/>
      <c r="E4955" s="30"/>
      <c r="I4955" s="30"/>
    </row>
    <row r="4956" spans="4:9" x14ac:dyDescent="0.2">
      <c r="D4956" s="30"/>
      <c r="E4956" s="30"/>
      <c r="I4956" s="30"/>
    </row>
    <row r="4957" spans="4:9" x14ac:dyDescent="0.2">
      <c r="D4957" s="30"/>
      <c r="E4957" s="30"/>
      <c r="I4957" s="30"/>
    </row>
    <row r="4958" spans="4:9" x14ac:dyDescent="0.2">
      <c r="D4958" s="30"/>
      <c r="E4958" s="30"/>
      <c r="I4958" s="30"/>
    </row>
    <row r="4959" spans="4:9" x14ac:dyDescent="0.2">
      <c r="D4959" s="30"/>
      <c r="E4959" s="30"/>
      <c r="I4959" s="30"/>
    </row>
    <row r="4960" spans="4:9" x14ac:dyDescent="0.2">
      <c r="D4960" s="30"/>
      <c r="E4960" s="30"/>
      <c r="I4960" s="30"/>
    </row>
    <row r="4961" spans="4:9" x14ac:dyDescent="0.2">
      <c r="D4961" s="30"/>
      <c r="E4961" s="30"/>
      <c r="I4961" s="30"/>
    </row>
    <row r="4962" spans="4:9" x14ac:dyDescent="0.2">
      <c r="D4962" s="30"/>
      <c r="E4962" s="30"/>
      <c r="I4962" s="30"/>
    </row>
    <row r="4963" spans="4:9" x14ac:dyDescent="0.2">
      <c r="D4963" s="30"/>
      <c r="E4963" s="30"/>
      <c r="I4963" s="30"/>
    </row>
    <row r="4964" spans="4:9" x14ac:dyDescent="0.2">
      <c r="D4964" s="30"/>
      <c r="E4964" s="30"/>
      <c r="I4964" s="30"/>
    </row>
    <row r="4965" spans="4:9" x14ac:dyDescent="0.2">
      <c r="D4965" s="30"/>
      <c r="E4965" s="30"/>
      <c r="I4965" s="30"/>
    </row>
    <row r="4966" spans="4:9" x14ac:dyDescent="0.2">
      <c r="D4966" s="30"/>
      <c r="E4966" s="30"/>
      <c r="I4966" s="30"/>
    </row>
    <row r="4967" spans="4:9" x14ac:dyDescent="0.2">
      <c r="D4967" s="30"/>
      <c r="E4967" s="30"/>
      <c r="I4967" s="30"/>
    </row>
    <row r="4968" spans="4:9" x14ac:dyDescent="0.2">
      <c r="D4968" s="30"/>
      <c r="E4968" s="30"/>
      <c r="I4968" s="30"/>
    </row>
    <row r="4969" spans="4:9" x14ac:dyDescent="0.2">
      <c r="D4969" s="30"/>
      <c r="E4969" s="30"/>
      <c r="I4969" s="30"/>
    </row>
    <row r="4970" spans="4:9" x14ac:dyDescent="0.2">
      <c r="D4970" s="30"/>
      <c r="E4970" s="30"/>
      <c r="I4970" s="30"/>
    </row>
    <row r="4971" spans="4:9" x14ac:dyDescent="0.2">
      <c r="D4971" s="30"/>
      <c r="E4971" s="30"/>
      <c r="I4971" s="30"/>
    </row>
    <row r="4972" spans="4:9" x14ac:dyDescent="0.2">
      <c r="D4972" s="30"/>
      <c r="E4972" s="30"/>
      <c r="I4972" s="30"/>
    </row>
    <row r="4973" spans="4:9" x14ac:dyDescent="0.2">
      <c r="D4973" s="30"/>
      <c r="E4973" s="30"/>
    </row>
    <row r="4974" spans="4:9" x14ac:dyDescent="0.2">
      <c r="D4974" s="30"/>
      <c r="E4974" s="30"/>
      <c r="I4974" s="30"/>
    </row>
    <row r="4975" spans="4:9" x14ac:dyDescent="0.2">
      <c r="D4975" s="30"/>
      <c r="E4975" s="30"/>
      <c r="I4975" s="30"/>
    </row>
    <row r="4976" spans="4:9" x14ac:dyDescent="0.2">
      <c r="D4976" s="30"/>
      <c r="E4976" s="30"/>
      <c r="I4976" s="30"/>
    </row>
    <row r="4977" spans="4:9" x14ac:dyDescent="0.2">
      <c r="D4977" s="30"/>
      <c r="E4977" s="30"/>
      <c r="I4977" s="30"/>
    </row>
    <row r="4978" spans="4:9" x14ac:dyDescent="0.2">
      <c r="D4978" s="30"/>
      <c r="E4978" s="30"/>
      <c r="I4978" s="30"/>
    </row>
    <row r="4979" spans="4:9" x14ac:dyDescent="0.2">
      <c r="D4979" s="30"/>
      <c r="E4979" s="30"/>
      <c r="I4979" s="30"/>
    </row>
    <row r="4980" spans="4:9" x14ac:dyDescent="0.2">
      <c r="D4980" s="30"/>
      <c r="E4980" s="30"/>
      <c r="I4980" s="30"/>
    </row>
    <row r="4981" spans="4:9" x14ac:dyDescent="0.2">
      <c r="D4981" s="30"/>
      <c r="E4981" s="30"/>
      <c r="I4981" s="30"/>
    </row>
    <row r="4982" spans="4:9" x14ac:dyDescent="0.2">
      <c r="D4982" s="30"/>
      <c r="E4982" s="30"/>
      <c r="I4982" s="30"/>
    </row>
    <row r="4983" spans="4:9" x14ac:dyDescent="0.2">
      <c r="D4983" s="30"/>
      <c r="E4983" s="30"/>
      <c r="I4983" s="30"/>
    </row>
    <row r="4984" spans="4:9" x14ac:dyDescent="0.2">
      <c r="D4984" s="30"/>
      <c r="E4984" s="30"/>
      <c r="I4984" s="30"/>
    </row>
    <row r="4985" spans="4:9" x14ac:dyDescent="0.2">
      <c r="D4985" s="30"/>
      <c r="E4985" s="30"/>
    </row>
    <row r="4986" spans="4:9" x14ac:dyDescent="0.2">
      <c r="D4986" s="30"/>
      <c r="E4986" s="30"/>
    </row>
    <row r="4987" spans="4:9" x14ac:dyDescent="0.2">
      <c r="D4987" s="30"/>
      <c r="E4987" s="30"/>
    </row>
    <row r="4988" spans="4:9" x14ac:dyDescent="0.2">
      <c r="D4988" s="30"/>
      <c r="E4988" s="30"/>
    </row>
    <row r="4989" spans="4:9" x14ac:dyDescent="0.2">
      <c r="D4989" s="30"/>
      <c r="E4989" s="30"/>
      <c r="I4989" s="30"/>
    </row>
    <row r="4990" spans="4:9" x14ac:dyDescent="0.2">
      <c r="D4990" s="30"/>
      <c r="E4990" s="30"/>
    </row>
    <row r="4991" spans="4:9" x14ac:dyDescent="0.2">
      <c r="D4991" s="30"/>
      <c r="E4991" s="30"/>
      <c r="I4991" s="30"/>
    </row>
    <row r="4992" spans="4:9" x14ac:dyDescent="0.2">
      <c r="D4992" s="30"/>
      <c r="E4992" s="30"/>
      <c r="I4992" s="30"/>
    </row>
    <row r="4993" spans="4:9" x14ac:dyDescent="0.2">
      <c r="D4993" s="30"/>
      <c r="E4993" s="30"/>
    </row>
    <row r="4994" spans="4:9" x14ac:dyDescent="0.2">
      <c r="D4994" s="30"/>
      <c r="E4994" s="30"/>
      <c r="I4994" s="30"/>
    </row>
    <row r="4995" spans="4:9" x14ac:dyDescent="0.2">
      <c r="D4995" s="30"/>
      <c r="E4995" s="30"/>
    </row>
    <row r="4996" spans="4:9" x14ac:dyDescent="0.2">
      <c r="D4996" s="30"/>
      <c r="E4996" s="30"/>
    </row>
    <row r="4997" spans="4:9" x14ac:dyDescent="0.2">
      <c r="D4997" s="30"/>
      <c r="E4997" s="30"/>
    </row>
    <row r="4998" spans="4:9" x14ac:dyDescent="0.2">
      <c r="D4998" s="30"/>
      <c r="E4998" s="30"/>
    </row>
    <row r="4999" spans="4:9" x14ac:dyDescent="0.2">
      <c r="D4999" s="30"/>
      <c r="E4999" s="30"/>
      <c r="I4999" s="30"/>
    </row>
    <row r="5000" spans="4:9" x14ac:dyDescent="0.2">
      <c r="D5000" s="30"/>
      <c r="E5000" s="30"/>
    </row>
    <row r="5001" spans="4:9" x14ac:dyDescent="0.2">
      <c r="D5001" s="30"/>
      <c r="E5001" s="30"/>
      <c r="I5001" s="30"/>
    </row>
    <row r="5002" spans="4:9" x14ac:dyDescent="0.2">
      <c r="D5002" s="30"/>
      <c r="E5002" s="30"/>
      <c r="I5002" s="30"/>
    </row>
    <row r="5003" spans="4:9" x14ac:dyDescent="0.2">
      <c r="D5003" s="30"/>
      <c r="E5003" s="30"/>
    </row>
    <row r="5004" spans="4:9" x14ac:dyDescent="0.2">
      <c r="D5004" s="30"/>
      <c r="E5004" s="30"/>
      <c r="I5004" s="30"/>
    </row>
    <row r="5005" spans="4:9" x14ac:dyDescent="0.2">
      <c r="D5005" s="30"/>
      <c r="E5005" s="30"/>
    </row>
    <row r="5006" spans="4:9" x14ac:dyDescent="0.2">
      <c r="D5006" s="30"/>
      <c r="E5006" s="30"/>
    </row>
    <row r="5007" spans="4:9" x14ac:dyDescent="0.2">
      <c r="D5007" s="30"/>
      <c r="E5007" s="30"/>
    </row>
    <row r="5008" spans="4:9" x14ac:dyDescent="0.2">
      <c r="D5008" s="30"/>
      <c r="E5008" s="30"/>
    </row>
    <row r="5009" spans="4:9" x14ac:dyDescent="0.2">
      <c r="D5009" s="30"/>
      <c r="E5009" s="30"/>
      <c r="I5009" s="30"/>
    </row>
    <row r="5010" spans="4:9" x14ac:dyDescent="0.2">
      <c r="D5010" s="30"/>
      <c r="E5010" s="30"/>
    </row>
    <row r="5011" spans="4:9" x14ac:dyDescent="0.2">
      <c r="D5011" s="30"/>
      <c r="E5011" s="30"/>
      <c r="I5011" s="30"/>
    </row>
    <row r="5012" spans="4:9" x14ac:dyDescent="0.2">
      <c r="D5012" s="30"/>
      <c r="E5012" s="30"/>
      <c r="I5012" s="30"/>
    </row>
    <row r="5013" spans="4:9" x14ac:dyDescent="0.2">
      <c r="D5013" s="30"/>
      <c r="E5013" s="30"/>
    </row>
    <row r="5014" spans="4:9" x14ac:dyDescent="0.2">
      <c r="D5014" s="30"/>
      <c r="E5014" s="30"/>
      <c r="I5014" s="30"/>
    </row>
    <row r="5015" spans="4:9" x14ac:dyDescent="0.2">
      <c r="D5015" s="30"/>
      <c r="E5015" s="30"/>
    </row>
    <row r="5016" spans="4:9" x14ac:dyDescent="0.2">
      <c r="D5016" s="30"/>
      <c r="E5016" s="30"/>
    </row>
    <row r="5017" spans="4:9" x14ac:dyDescent="0.2">
      <c r="D5017" s="30"/>
      <c r="E5017" s="30"/>
    </row>
    <row r="5018" spans="4:9" x14ac:dyDescent="0.2">
      <c r="D5018" s="30"/>
      <c r="E5018" s="30"/>
    </row>
    <row r="5019" spans="4:9" x14ac:dyDescent="0.2">
      <c r="D5019" s="30"/>
      <c r="E5019" s="30"/>
      <c r="I5019" s="30"/>
    </row>
    <row r="5020" spans="4:9" x14ac:dyDescent="0.2">
      <c r="D5020" s="30"/>
      <c r="E5020" s="30"/>
    </row>
    <row r="5021" spans="4:9" x14ac:dyDescent="0.2">
      <c r="D5021" s="30"/>
      <c r="E5021" s="30"/>
      <c r="I5021" s="30"/>
    </row>
    <row r="5022" spans="4:9" x14ac:dyDescent="0.2">
      <c r="D5022" s="30"/>
      <c r="E5022" s="30"/>
      <c r="I5022" s="30"/>
    </row>
    <row r="5023" spans="4:9" x14ac:dyDescent="0.2">
      <c r="D5023" s="30"/>
      <c r="E5023" s="30"/>
    </row>
    <row r="5024" spans="4:9" x14ac:dyDescent="0.2">
      <c r="D5024" s="30"/>
      <c r="E5024" s="30"/>
      <c r="I5024" s="30"/>
    </row>
    <row r="5025" spans="4:9" x14ac:dyDescent="0.2">
      <c r="D5025" s="30"/>
      <c r="E5025" s="30"/>
    </row>
    <row r="5026" spans="4:9" x14ac:dyDescent="0.2">
      <c r="D5026" s="30"/>
      <c r="E5026" s="30"/>
    </row>
    <row r="5027" spans="4:9" x14ac:dyDescent="0.2">
      <c r="D5027" s="30"/>
      <c r="E5027" s="30"/>
    </row>
    <row r="5028" spans="4:9" x14ac:dyDescent="0.2">
      <c r="D5028" s="30"/>
      <c r="E5028" s="30"/>
    </row>
    <row r="5029" spans="4:9" x14ac:dyDescent="0.2">
      <c r="D5029" s="30"/>
      <c r="E5029" s="30"/>
      <c r="I5029" s="30"/>
    </row>
    <row r="5030" spans="4:9" x14ac:dyDescent="0.2">
      <c r="D5030" s="30"/>
      <c r="E5030" s="30"/>
    </row>
    <row r="5031" spans="4:9" x14ac:dyDescent="0.2">
      <c r="D5031" s="30"/>
      <c r="E5031" s="30"/>
      <c r="I5031" s="30"/>
    </row>
    <row r="5032" spans="4:9" x14ac:dyDescent="0.2">
      <c r="D5032" s="30"/>
      <c r="E5032" s="30"/>
      <c r="I5032" s="30"/>
    </row>
    <row r="5033" spans="4:9" x14ac:dyDescent="0.2">
      <c r="D5033" s="30"/>
      <c r="E5033" s="30"/>
    </row>
    <row r="5034" spans="4:9" x14ac:dyDescent="0.2">
      <c r="D5034" s="30"/>
      <c r="E5034" s="30"/>
      <c r="I5034" s="30"/>
    </row>
    <row r="5035" spans="4:9" x14ac:dyDescent="0.2">
      <c r="D5035" s="30"/>
      <c r="E5035" s="30"/>
      <c r="I5035" s="30"/>
    </row>
    <row r="5036" spans="4:9" x14ac:dyDescent="0.2">
      <c r="D5036" s="30"/>
      <c r="E5036" s="30"/>
      <c r="I5036" s="30"/>
    </row>
    <row r="5037" spans="4:9" x14ac:dyDescent="0.2">
      <c r="D5037" s="30"/>
      <c r="E5037" s="30"/>
      <c r="I5037" s="30"/>
    </row>
    <row r="5038" spans="4:9" x14ac:dyDescent="0.2">
      <c r="D5038" s="30"/>
      <c r="E5038" s="30"/>
      <c r="I5038" s="30"/>
    </row>
    <row r="5039" spans="4:9" x14ac:dyDescent="0.2">
      <c r="D5039" s="30"/>
      <c r="E5039" s="30"/>
      <c r="I5039" s="30"/>
    </row>
    <row r="5040" spans="4:9" x14ac:dyDescent="0.2">
      <c r="D5040" s="30"/>
      <c r="E5040" s="30"/>
      <c r="I5040" s="30"/>
    </row>
    <row r="5041" spans="4:9" x14ac:dyDescent="0.2">
      <c r="D5041" s="30"/>
      <c r="E5041" s="30"/>
      <c r="I5041" s="30"/>
    </row>
    <row r="5042" spans="4:9" x14ac:dyDescent="0.2">
      <c r="D5042" s="30"/>
      <c r="E5042" s="30"/>
      <c r="I5042" s="30"/>
    </row>
    <row r="5043" spans="4:9" x14ac:dyDescent="0.2">
      <c r="D5043" s="30"/>
      <c r="E5043" s="30"/>
      <c r="I5043" s="30"/>
    </row>
    <row r="5044" spans="4:9" x14ac:dyDescent="0.2">
      <c r="D5044" s="30"/>
      <c r="E5044" s="30"/>
      <c r="I5044" s="30"/>
    </row>
    <row r="5045" spans="4:9" x14ac:dyDescent="0.2">
      <c r="D5045" s="30"/>
      <c r="E5045" s="30"/>
      <c r="I5045" s="30"/>
    </row>
    <row r="5046" spans="4:9" x14ac:dyDescent="0.2">
      <c r="D5046" s="30"/>
      <c r="E5046" s="30"/>
      <c r="I5046" s="30"/>
    </row>
    <row r="5047" spans="4:9" x14ac:dyDescent="0.2">
      <c r="D5047" s="30"/>
      <c r="E5047" s="30"/>
      <c r="I5047" s="30"/>
    </row>
    <row r="5048" spans="4:9" x14ac:dyDescent="0.2">
      <c r="D5048" s="30"/>
      <c r="E5048" s="30"/>
      <c r="I5048" s="30"/>
    </row>
    <row r="5049" spans="4:9" x14ac:dyDescent="0.2">
      <c r="D5049" s="30"/>
      <c r="E5049" s="30"/>
      <c r="I5049" s="30"/>
    </row>
    <row r="5050" spans="4:9" x14ac:dyDescent="0.2">
      <c r="D5050" s="30"/>
      <c r="E5050" s="30"/>
      <c r="I5050" s="30"/>
    </row>
    <row r="5051" spans="4:9" x14ac:dyDescent="0.2">
      <c r="D5051" s="30"/>
      <c r="E5051" s="30"/>
      <c r="I5051" s="30"/>
    </row>
    <row r="5052" spans="4:9" x14ac:dyDescent="0.2">
      <c r="D5052" s="30"/>
      <c r="E5052" s="30"/>
      <c r="I5052" s="30"/>
    </row>
    <row r="5053" spans="4:9" x14ac:dyDescent="0.2">
      <c r="D5053" s="30"/>
      <c r="E5053" s="30"/>
      <c r="I5053" s="30"/>
    </row>
    <row r="5054" spans="4:9" x14ac:dyDescent="0.2">
      <c r="D5054" s="30"/>
      <c r="E5054" s="30"/>
      <c r="I5054" s="30"/>
    </row>
    <row r="5055" spans="4:9" x14ac:dyDescent="0.2">
      <c r="D5055" s="30"/>
      <c r="E5055" s="30"/>
      <c r="I5055" s="30"/>
    </row>
    <row r="5056" spans="4:9" x14ac:dyDescent="0.2">
      <c r="D5056" s="30"/>
      <c r="E5056" s="30"/>
      <c r="I5056" s="30"/>
    </row>
    <row r="5057" spans="4:9" x14ac:dyDescent="0.2">
      <c r="D5057" s="30"/>
      <c r="E5057" s="30"/>
      <c r="I5057" s="30"/>
    </row>
    <row r="5058" spans="4:9" x14ac:dyDescent="0.2">
      <c r="D5058" s="30"/>
      <c r="E5058" s="30"/>
      <c r="I5058" s="30"/>
    </row>
    <row r="5059" spans="4:9" x14ac:dyDescent="0.2">
      <c r="D5059" s="30"/>
      <c r="E5059" s="30"/>
      <c r="I5059" s="30"/>
    </row>
    <row r="5060" spans="4:9" x14ac:dyDescent="0.2">
      <c r="D5060" s="30"/>
      <c r="E5060" s="30"/>
      <c r="I5060" s="30"/>
    </row>
    <row r="5061" spans="4:9" x14ac:dyDescent="0.2">
      <c r="D5061" s="30"/>
      <c r="E5061" s="30"/>
      <c r="I5061" s="30"/>
    </row>
    <row r="5062" spans="4:9" x14ac:dyDescent="0.2">
      <c r="D5062" s="30"/>
      <c r="E5062" s="30"/>
      <c r="I5062" s="30"/>
    </row>
    <row r="5063" spans="4:9" x14ac:dyDescent="0.2">
      <c r="D5063" s="30"/>
      <c r="E5063" s="30"/>
      <c r="I5063" s="30"/>
    </row>
    <row r="5064" spans="4:9" x14ac:dyDescent="0.2">
      <c r="D5064" s="30"/>
      <c r="E5064" s="30"/>
      <c r="I5064" s="30"/>
    </row>
    <row r="5065" spans="4:9" x14ac:dyDescent="0.2">
      <c r="D5065" s="30"/>
      <c r="E5065" s="30"/>
      <c r="I5065" s="30"/>
    </row>
    <row r="5066" spans="4:9" x14ac:dyDescent="0.2">
      <c r="D5066" s="30"/>
      <c r="E5066" s="30"/>
      <c r="I5066" s="30"/>
    </row>
    <row r="5067" spans="4:9" x14ac:dyDescent="0.2">
      <c r="D5067" s="30"/>
      <c r="E5067" s="30"/>
      <c r="I5067" s="30"/>
    </row>
    <row r="5068" spans="4:9" x14ac:dyDescent="0.2">
      <c r="D5068" s="30"/>
      <c r="E5068" s="30"/>
      <c r="I5068" s="30"/>
    </row>
    <row r="5069" spans="4:9" x14ac:dyDescent="0.2">
      <c r="D5069" s="30"/>
      <c r="E5069" s="30"/>
      <c r="I5069" s="30"/>
    </row>
    <row r="5070" spans="4:9" x14ac:dyDescent="0.2">
      <c r="D5070" s="30"/>
      <c r="E5070" s="30"/>
      <c r="I5070" s="30"/>
    </row>
    <row r="5071" spans="4:9" x14ac:dyDescent="0.2">
      <c r="D5071" s="30"/>
      <c r="E5071" s="30"/>
      <c r="I5071" s="30"/>
    </row>
    <row r="5072" spans="4:9" x14ac:dyDescent="0.2">
      <c r="D5072" s="30"/>
      <c r="E5072" s="30"/>
      <c r="I5072" s="30"/>
    </row>
    <row r="5073" spans="4:9" x14ac:dyDescent="0.2">
      <c r="D5073" s="30"/>
      <c r="E5073" s="30"/>
    </row>
    <row r="5074" spans="4:9" x14ac:dyDescent="0.2">
      <c r="D5074" s="30"/>
      <c r="E5074" s="30"/>
      <c r="I5074" s="30"/>
    </row>
    <row r="5075" spans="4:9" x14ac:dyDescent="0.2">
      <c r="D5075" s="30"/>
      <c r="E5075" s="30"/>
    </row>
    <row r="5076" spans="4:9" x14ac:dyDescent="0.2">
      <c r="D5076" s="30"/>
      <c r="E5076" s="30"/>
    </row>
    <row r="5077" spans="4:9" x14ac:dyDescent="0.2">
      <c r="D5077" s="30"/>
      <c r="E5077" s="30"/>
    </row>
    <row r="5078" spans="4:9" x14ac:dyDescent="0.2">
      <c r="D5078" s="30"/>
      <c r="E5078" s="30"/>
    </row>
    <row r="5079" spans="4:9" x14ac:dyDescent="0.2">
      <c r="D5079" s="30"/>
      <c r="E5079" s="30"/>
      <c r="I5079" s="30"/>
    </row>
    <row r="5080" spans="4:9" x14ac:dyDescent="0.2">
      <c r="D5080" s="30"/>
      <c r="E5080" s="30"/>
    </row>
    <row r="5081" spans="4:9" x14ac:dyDescent="0.2">
      <c r="D5081" s="30"/>
      <c r="E5081" s="30"/>
      <c r="I5081" s="30"/>
    </row>
    <row r="5082" spans="4:9" x14ac:dyDescent="0.2">
      <c r="D5082" s="30"/>
      <c r="E5082" s="30"/>
      <c r="I5082" s="30"/>
    </row>
    <row r="5083" spans="4:9" x14ac:dyDescent="0.2">
      <c r="D5083" s="30"/>
      <c r="E5083" s="30"/>
    </row>
    <row r="5084" spans="4:9" x14ac:dyDescent="0.2">
      <c r="D5084" s="30"/>
      <c r="E5084" s="30"/>
      <c r="I5084" s="30"/>
    </row>
    <row r="5085" spans="4:9" x14ac:dyDescent="0.2">
      <c r="D5085" s="30"/>
      <c r="E5085" s="30"/>
    </row>
    <row r="5086" spans="4:9" x14ac:dyDescent="0.2">
      <c r="D5086" s="30"/>
      <c r="E5086" s="30"/>
    </row>
    <row r="5087" spans="4:9" x14ac:dyDescent="0.2">
      <c r="D5087" s="30"/>
      <c r="E5087" s="30"/>
    </row>
    <row r="5088" spans="4:9" x14ac:dyDescent="0.2">
      <c r="D5088" s="30"/>
      <c r="E5088" s="30"/>
    </row>
    <row r="5089" spans="4:9" x14ac:dyDescent="0.2">
      <c r="D5089" s="30"/>
      <c r="E5089" s="30"/>
      <c r="I5089" s="30"/>
    </row>
    <row r="5090" spans="4:9" x14ac:dyDescent="0.2">
      <c r="D5090" s="30"/>
      <c r="E5090" s="30"/>
    </row>
    <row r="5091" spans="4:9" x14ac:dyDescent="0.2">
      <c r="D5091" s="30"/>
      <c r="E5091" s="30"/>
      <c r="I5091" s="30"/>
    </row>
    <row r="5092" spans="4:9" x14ac:dyDescent="0.2">
      <c r="D5092" s="30"/>
      <c r="E5092" s="30"/>
      <c r="I5092" s="30"/>
    </row>
    <row r="5093" spans="4:9" x14ac:dyDescent="0.2">
      <c r="D5093" s="30"/>
      <c r="E5093" s="30"/>
    </row>
    <row r="5094" spans="4:9" x14ac:dyDescent="0.2">
      <c r="D5094" s="30"/>
      <c r="E5094" s="30"/>
      <c r="I5094" s="30"/>
    </row>
    <row r="5095" spans="4:9" x14ac:dyDescent="0.2">
      <c r="D5095" s="30"/>
      <c r="E5095" s="30"/>
    </row>
    <row r="5096" spans="4:9" x14ac:dyDescent="0.2">
      <c r="D5096" s="30"/>
      <c r="E5096" s="30"/>
    </row>
    <row r="5097" spans="4:9" x14ac:dyDescent="0.2">
      <c r="D5097" s="30"/>
      <c r="E5097" s="30"/>
    </row>
    <row r="5098" spans="4:9" x14ac:dyDescent="0.2">
      <c r="D5098" s="30"/>
      <c r="E5098" s="30"/>
    </row>
    <row r="5099" spans="4:9" x14ac:dyDescent="0.2">
      <c r="D5099" s="30"/>
      <c r="E5099" s="30"/>
      <c r="I5099" s="30"/>
    </row>
    <row r="5100" spans="4:9" x14ac:dyDescent="0.2">
      <c r="D5100" s="30"/>
      <c r="E5100" s="30"/>
    </row>
    <row r="5101" spans="4:9" x14ac:dyDescent="0.2">
      <c r="D5101" s="30"/>
      <c r="E5101" s="30"/>
      <c r="I5101" s="30"/>
    </row>
    <row r="5102" spans="4:9" x14ac:dyDescent="0.2">
      <c r="D5102" s="30"/>
      <c r="E5102" s="30"/>
      <c r="I5102" s="30"/>
    </row>
    <row r="5103" spans="4:9" x14ac:dyDescent="0.2">
      <c r="D5103" s="30"/>
      <c r="E5103" s="30"/>
    </row>
    <row r="5104" spans="4:9" x14ac:dyDescent="0.2">
      <c r="D5104" s="30"/>
      <c r="E5104" s="30"/>
      <c r="I5104" s="30"/>
    </row>
    <row r="5105" spans="4:9" x14ac:dyDescent="0.2">
      <c r="D5105" s="30"/>
      <c r="E5105" s="30"/>
      <c r="I5105" s="30"/>
    </row>
    <row r="5106" spans="4:9" x14ac:dyDescent="0.2">
      <c r="D5106" s="30"/>
      <c r="E5106" s="30"/>
      <c r="I5106" s="30"/>
    </row>
    <row r="5107" spans="4:9" x14ac:dyDescent="0.2">
      <c r="D5107" s="30"/>
      <c r="E5107" s="30"/>
      <c r="I5107" s="30"/>
    </row>
    <row r="5108" spans="4:9" x14ac:dyDescent="0.2">
      <c r="D5108" s="30"/>
      <c r="E5108" s="30"/>
      <c r="I5108" s="30"/>
    </row>
    <row r="5109" spans="4:9" x14ac:dyDescent="0.2">
      <c r="D5109" s="30"/>
      <c r="E5109" s="30"/>
      <c r="I5109" s="30"/>
    </row>
    <row r="5110" spans="4:9" x14ac:dyDescent="0.2">
      <c r="D5110" s="30"/>
      <c r="E5110" s="30"/>
      <c r="I5110" s="30"/>
    </row>
    <row r="5111" spans="4:9" x14ac:dyDescent="0.2">
      <c r="D5111" s="30"/>
      <c r="E5111" s="30"/>
      <c r="I5111" s="30"/>
    </row>
    <row r="5112" spans="4:9" x14ac:dyDescent="0.2">
      <c r="D5112" s="30"/>
      <c r="E5112" s="30"/>
      <c r="I5112" s="30"/>
    </row>
    <row r="5113" spans="4:9" x14ac:dyDescent="0.2">
      <c r="D5113" s="30"/>
      <c r="E5113" s="30"/>
      <c r="I5113" s="30"/>
    </row>
    <row r="5114" spans="4:9" x14ac:dyDescent="0.2">
      <c r="D5114" s="30"/>
      <c r="E5114" s="30"/>
      <c r="I5114" s="30"/>
    </row>
    <row r="5115" spans="4:9" x14ac:dyDescent="0.2">
      <c r="D5115" s="30"/>
      <c r="E5115" s="30"/>
    </row>
    <row r="5116" spans="4:9" x14ac:dyDescent="0.2">
      <c r="D5116" s="30"/>
      <c r="E5116" s="30"/>
    </row>
    <row r="5117" spans="4:9" x14ac:dyDescent="0.2">
      <c r="D5117" s="30"/>
      <c r="E5117" s="30"/>
    </row>
    <row r="5118" spans="4:9" x14ac:dyDescent="0.2">
      <c r="D5118" s="30"/>
      <c r="E5118" s="30"/>
    </row>
    <row r="5119" spans="4:9" x14ac:dyDescent="0.2">
      <c r="D5119" s="30"/>
      <c r="E5119" s="30"/>
      <c r="I5119" s="30"/>
    </row>
    <row r="5120" spans="4:9" x14ac:dyDescent="0.2">
      <c r="D5120" s="30"/>
      <c r="E5120" s="30"/>
    </row>
    <row r="5121" spans="4:9" x14ac:dyDescent="0.2">
      <c r="D5121" s="30"/>
      <c r="E5121" s="30"/>
      <c r="I5121" s="30"/>
    </row>
    <row r="5122" spans="4:9" x14ac:dyDescent="0.2">
      <c r="D5122" s="30"/>
      <c r="E5122" s="30"/>
      <c r="I5122" s="30"/>
    </row>
    <row r="5123" spans="4:9" x14ac:dyDescent="0.2">
      <c r="D5123" s="30"/>
      <c r="E5123" s="30"/>
    </row>
    <row r="5124" spans="4:9" x14ac:dyDescent="0.2">
      <c r="D5124" s="30"/>
      <c r="E5124" s="30"/>
      <c r="I5124" s="30"/>
    </row>
    <row r="5125" spans="4:9" x14ac:dyDescent="0.2">
      <c r="D5125" s="30"/>
      <c r="E5125" s="30"/>
    </row>
    <row r="5126" spans="4:9" x14ac:dyDescent="0.2">
      <c r="D5126" s="30"/>
      <c r="E5126" s="30"/>
    </row>
    <row r="5127" spans="4:9" x14ac:dyDescent="0.2">
      <c r="D5127" s="30"/>
      <c r="E5127" s="30"/>
    </row>
    <row r="5128" spans="4:9" x14ac:dyDescent="0.2">
      <c r="D5128" s="30"/>
      <c r="E5128" s="30"/>
    </row>
    <row r="5129" spans="4:9" x14ac:dyDescent="0.2">
      <c r="D5129" s="30"/>
      <c r="E5129" s="30"/>
      <c r="I5129" s="30"/>
    </row>
    <row r="5130" spans="4:9" x14ac:dyDescent="0.2">
      <c r="D5130" s="30"/>
      <c r="E5130" s="30"/>
    </row>
    <row r="5131" spans="4:9" x14ac:dyDescent="0.2">
      <c r="D5131" s="30"/>
      <c r="E5131" s="30"/>
      <c r="I5131" s="30"/>
    </row>
    <row r="5132" spans="4:9" x14ac:dyDescent="0.2">
      <c r="D5132" s="30"/>
      <c r="E5132" s="30"/>
      <c r="I5132" s="30"/>
    </row>
    <row r="5133" spans="4:9" x14ac:dyDescent="0.2">
      <c r="D5133" s="30"/>
      <c r="E5133" s="30"/>
    </row>
    <row r="5134" spans="4:9" x14ac:dyDescent="0.2">
      <c r="D5134" s="30"/>
      <c r="E5134" s="30"/>
      <c r="I5134" s="30"/>
    </row>
    <row r="5135" spans="4:9" x14ac:dyDescent="0.2">
      <c r="D5135" s="30"/>
      <c r="E5135" s="30"/>
    </row>
    <row r="5136" spans="4:9" x14ac:dyDescent="0.2">
      <c r="D5136" s="30"/>
      <c r="E5136" s="30"/>
    </row>
    <row r="5137" spans="4:9" x14ac:dyDescent="0.2">
      <c r="D5137" s="30"/>
      <c r="E5137" s="30"/>
    </row>
    <row r="5138" spans="4:9" x14ac:dyDescent="0.2">
      <c r="D5138" s="30"/>
      <c r="E5138" s="30"/>
    </row>
    <row r="5139" spans="4:9" x14ac:dyDescent="0.2">
      <c r="D5139" s="30"/>
      <c r="E5139" s="30"/>
      <c r="I5139" s="30"/>
    </row>
    <row r="5140" spans="4:9" x14ac:dyDescent="0.2">
      <c r="D5140" s="30"/>
      <c r="E5140" s="30"/>
    </row>
    <row r="5141" spans="4:9" x14ac:dyDescent="0.2">
      <c r="D5141" s="30"/>
      <c r="E5141" s="30"/>
      <c r="I5141" s="30"/>
    </row>
    <row r="5142" spans="4:9" x14ac:dyDescent="0.2">
      <c r="D5142" s="30"/>
      <c r="E5142" s="30"/>
      <c r="I5142" s="30"/>
    </row>
    <row r="5143" spans="4:9" x14ac:dyDescent="0.2">
      <c r="D5143" s="30"/>
      <c r="E5143" s="30"/>
    </row>
    <row r="5144" spans="4:9" x14ac:dyDescent="0.2">
      <c r="D5144" s="30"/>
      <c r="E5144" s="30"/>
      <c r="I5144" s="30"/>
    </row>
    <row r="5145" spans="4:9" x14ac:dyDescent="0.2">
      <c r="D5145" s="30"/>
      <c r="E5145" s="30"/>
    </row>
    <row r="5146" spans="4:9" x14ac:dyDescent="0.2">
      <c r="D5146" s="30"/>
      <c r="E5146" s="30"/>
    </row>
    <row r="5147" spans="4:9" x14ac:dyDescent="0.2">
      <c r="D5147" s="30"/>
      <c r="E5147" s="30"/>
    </row>
    <row r="5148" spans="4:9" x14ac:dyDescent="0.2">
      <c r="D5148" s="30"/>
      <c r="E5148" s="30"/>
    </row>
    <row r="5149" spans="4:9" x14ac:dyDescent="0.2">
      <c r="D5149" s="30"/>
      <c r="E5149" s="30"/>
      <c r="I5149" s="30"/>
    </row>
    <row r="5150" spans="4:9" x14ac:dyDescent="0.2">
      <c r="D5150" s="30"/>
      <c r="E5150" s="30"/>
    </row>
    <row r="5151" spans="4:9" x14ac:dyDescent="0.2">
      <c r="D5151" s="30"/>
      <c r="E5151" s="30"/>
      <c r="I5151" s="30"/>
    </row>
    <row r="5152" spans="4:9" x14ac:dyDescent="0.2">
      <c r="D5152" s="30"/>
      <c r="E5152" s="30"/>
      <c r="I5152" s="30"/>
    </row>
    <row r="5153" spans="4:9" x14ac:dyDescent="0.2">
      <c r="D5153" s="30"/>
      <c r="E5153" s="30"/>
    </row>
    <row r="5154" spans="4:9" x14ac:dyDescent="0.2">
      <c r="D5154" s="30"/>
      <c r="E5154" s="30"/>
      <c r="I5154" s="30"/>
    </row>
    <row r="5155" spans="4:9" x14ac:dyDescent="0.2">
      <c r="D5155" s="30"/>
      <c r="E5155" s="30"/>
    </row>
    <row r="5156" spans="4:9" x14ac:dyDescent="0.2">
      <c r="D5156" s="30"/>
      <c r="E5156" s="30"/>
    </row>
    <row r="5157" spans="4:9" x14ac:dyDescent="0.2">
      <c r="D5157" s="30"/>
      <c r="E5157" s="30"/>
    </row>
    <row r="5158" spans="4:9" x14ac:dyDescent="0.2">
      <c r="D5158" s="30"/>
      <c r="E5158" s="30"/>
    </row>
    <row r="5159" spans="4:9" x14ac:dyDescent="0.2">
      <c r="D5159" s="30"/>
      <c r="E5159" s="30"/>
      <c r="I5159" s="30"/>
    </row>
    <row r="5160" spans="4:9" x14ac:dyDescent="0.2">
      <c r="D5160" s="30"/>
      <c r="E5160" s="30"/>
    </row>
    <row r="5161" spans="4:9" x14ac:dyDescent="0.2">
      <c r="D5161" s="30"/>
      <c r="E5161" s="30"/>
      <c r="I5161" s="30"/>
    </row>
    <row r="5162" spans="4:9" x14ac:dyDescent="0.2">
      <c r="D5162" s="30"/>
      <c r="E5162" s="30"/>
      <c r="I5162" s="30"/>
    </row>
    <row r="5163" spans="4:9" x14ac:dyDescent="0.2">
      <c r="D5163" s="30"/>
      <c r="E5163" s="30"/>
    </row>
    <row r="5164" spans="4:9" x14ac:dyDescent="0.2">
      <c r="D5164" s="30"/>
      <c r="E5164" s="30"/>
      <c r="I5164" s="30"/>
    </row>
    <row r="5165" spans="4:9" x14ac:dyDescent="0.2">
      <c r="D5165" s="30"/>
      <c r="E5165" s="30"/>
      <c r="I5165" s="30"/>
    </row>
    <row r="5166" spans="4:9" x14ac:dyDescent="0.2">
      <c r="D5166" s="30"/>
      <c r="E5166" s="30"/>
      <c r="I5166" s="30"/>
    </row>
    <row r="5167" spans="4:9" x14ac:dyDescent="0.2">
      <c r="D5167" s="30"/>
      <c r="E5167" s="30"/>
      <c r="I5167" s="30"/>
    </row>
    <row r="5168" spans="4:9" x14ac:dyDescent="0.2">
      <c r="D5168" s="30"/>
      <c r="E5168" s="30"/>
      <c r="I5168" s="30"/>
    </row>
    <row r="5169" spans="4:9" x14ac:dyDescent="0.2">
      <c r="D5169" s="30"/>
      <c r="E5169" s="30"/>
      <c r="I5169" s="30"/>
    </row>
    <row r="5170" spans="4:9" x14ac:dyDescent="0.2">
      <c r="D5170" s="30"/>
      <c r="E5170" s="30"/>
      <c r="I5170" s="30"/>
    </row>
    <row r="5171" spans="4:9" x14ac:dyDescent="0.2">
      <c r="D5171" s="30"/>
      <c r="E5171" s="30"/>
      <c r="I5171" s="30"/>
    </row>
    <row r="5172" spans="4:9" x14ac:dyDescent="0.2">
      <c r="D5172" s="30"/>
      <c r="E5172" s="30"/>
      <c r="I5172" s="30"/>
    </row>
    <row r="5173" spans="4:9" x14ac:dyDescent="0.2">
      <c r="D5173" s="30"/>
      <c r="E5173" s="30"/>
      <c r="I5173" s="30"/>
    </row>
    <row r="5174" spans="4:9" x14ac:dyDescent="0.2">
      <c r="D5174" s="30"/>
      <c r="E5174" s="30"/>
      <c r="I5174" s="30"/>
    </row>
    <row r="5175" spans="4:9" x14ac:dyDescent="0.2">
      <c r="D5175" s="30"/>
      <c r="E5175" s="30"/>
      <c r="I5175" s="30"/>
    </row>
    <row r="5176" spans="4:9" x14ac:dyDescent="0.2">
      <c r="D5176" s="30"/>
      <c r="E5176" s="30"/>
      <c r="I5176" s="30"/>
    </row>
    <row r="5177" spans="4:9" x14ac:dyDescent="0.2">
      <c r="D5177" s="30"/>
      <c r="E5177" s="30"/>
      <c r="I5177" s="30"/>
    </row>
    <row r="5178" spans="4:9" x14ac:dyDescent="0.2">
      <c r="D5178" s="30"/>
      <c r="E5178" s="30"/>
      <c r="I5178" s="30"/>
    </row>
    <row r="5179" spans="4:9" x14ac:dyDescent="0.2">
      <c r="D5179" s="30"/>
      <c r="E5179" s="30"/>
      <c r="I5179" s="30"/>
    </row>
    <row r="5180" spans="4:9" x14ac:dyDescent="0.2">
      <c r="D5180" s="30"/>
      <c r="E5180" s="30"/>
      <c r="I5180" s="30"/>
    </row>
    <row r="5181" spans="4:9" x14ac:dyDescent="0.2">
      <c r="D5181" s="30"/>
      <c r="E5181" s="30"/>
      <c r="I5181" s="30"/>
    </row>
    <row r="5182" spans="4:9" x14ac:dyDescent="0.2">
      <c r="D5182" s="30"/>
      <c r="E5182" s="30"/>
      <c r="I5182" s="30"/>
    </row>
    <row r="5183" spans="4:9" x14ac:dyDescent="0.2">
      <c r="D5183" s="30"/>
      <c r="E5183" s="30"/>
      <c r="I5183" s="30"/>
    </row>
    <row r="5184" spans="4:9" x14ac:dyDescent="0.2">
      <c r="D5184" s="30"/>
      <c r="E5184" s="30"/>
      <c r="I5184" s="30"/>
    </row>
    <row r="5185" spans="4:9" x14ac:dyDescent="0.2">
      <c r="D5185" s="30"/>
      <c r="E5185" s="30"/>
    </row>
    <row r="5186" spans="4:9" x14ac:dyDescent="0.2">
      <c r="D5186" s="30"/>
      <c r="E5186" s="30"/>
    </row>
    <row r="5187" spans="4:9" x14ac:dyDescent="0.2">
      <c r="D5187" s="30"/>
      <c r="E5187" s="30"/>
    </row>
    <row r="5188" spans="4:9" x14ac:dyDescent="0.2">
      <c r="D5188" s="30"/>
      <c r="E5188" s="30"/>
    </row>
    <row r="5189" spans="4:9" x14ac:dyDescent="0.2">
      <c r="D5189" s="30"/>
      <c r="E5189" s="30"/>
      <c r="I5189" s="30"/>
    </row>
    <row r="5190" spans="4:9" x14ac:dyDescent="0.2">
      <c r="D5190" s="30"/>
      <c r="E5190" s="30"/>
    </row>
    <row r="5191" spans="4:9" x14ac:dyDescent="0.2">
      <c r="D5191" s="30"/>
      <c r="E5191" s="30"/>
      <c r="I5191" s="30"/>
    </row>
    <row r="5192" spans="4:9" x14ac:dyDescent="0.2">
      <c r="D5192" s="30"/>
      <c r="E5192" s="30"/>
      <c r="I5192" s="30"/>
    </row>
    <row r="5193" spans="4:9" x14ac:dyDescent="0.2">
      <c r="D5193" s="30"/>
      <c r="E5193" s="30"/>
    </row>
    <row r="5194" spans="4:9" x14ac:dyDescent="0.2">
      <c r="D5194" s="30"/>
      <c r="E5194" s="30"/>
      <c r="I5194" s="30"/>
    </row>
    <row r="5195" spans="4:9" x14ac:dyDescent="0.2">
      <c r="D5195" s="30"/>
      <c r="E5195" s="30"/>
    </row>
    <row r="5196" spans="4:9" x14ac:dyDescent="0.2">
      <c r="D5196" s="30"/>
      <c r="E5196" s="30"/>
    </row>
    <row r="5197" spans="4:9" x14ac:dyDescent="0.2">
      <c r="D5197" s="30"/>
      <c r="E5197" s="30"/>
    </row>
    <row r="5198" spans="4:9" x14ac:dyDescent="0.2">
      <c r="D5198" s="30"/>
      <c r="E5198" s="30"/>
    </row>
    <row r="5199" spans="4:9" x14ac:dyDescent="0.2">
      <c r="D5199" s="30"/>
      <c r="E5199" s="30"/>
      <c r="I5199" s="30"/>
    </row>
    <row r="5200" spans="4:9" x14ac:dyDescent="0.2">
      <c r="D5200" s="30"/>
      <c r="E5200" s="30"/>
    </row>
    <row r="5201" spans="4:9" x14ac:dyDescent="0.2">
      <c r="D5201" s="30"/>
      <c r="E5201" s="30"/>
      <c r="I5201" s="30"/>
    </row>
    <row r="5202" spans="4:9" x14ac:dyDescent="0.2">
      <c r="D5202" s="30"/>
      <c r="E5202" s="30"/>
      <c r="I5202" s="30"/>
    </row>
    <row r="5203" spans="4:9" x14ac:dyDescent="0.2">
      <c r="D5203" s="30"/>
      <c r="E5203" s="30"/>
      <c r="I5203" s="30"/>
    </row>
    <row r="5204" spans="4:9" x14ac:dyDescent="0.2">
      <c r="D5204" s="30"/>
      <c r="E5204" s="30"/>
      <c r="I5204" s="30"/>
    </row>
    <row r="5205" spans="4:9" x14ac:dyDescent="0.2">
      <c r="D5205" s="30"/>
      <c r="E5205" s="30"/>
      <c r="I5205" s="30"/>
    </row>
    <row r="5206" spans="4:9" x14ac:dyDescent="0.2">
      <c r="D5206" s="30"/>
      <c r="E5206" s="30"/>
      <c r="I5206" s="30"/>
    </row>
    <row r="5207" spans="4:9" x14ac:dyDescent="0.2">
      <c r="D5207" s="30"/>
      <c r="E5207" s="30"/>
      <c r="I5207" s="30"/>
    </row>
    <row r="5208" spans="4:9" x14ac:dyDescent="0.2">
      <c r="D5208" s="30"/>
      <c r="E5208" s="30"/>
      <c r="I5208" s="30"/>
    </row>
    <row r="5209" spans="4:9" x14ac:dyDescent="0.2">
      <c r="D5209" s="30"/>
      <c r="E5209" s="30"/>
      <c r="I5209" s="30"/>
    </row>
    <row r="5210" spans="4:9" x14ac:dyDescent="0.2">
      <c r="D5210" s="30"/>
      <c r="E5210" s="30"/>
      <c r="I5210" s="30"/>
    </row>
    <row r="5211" spans="4:9" x14ac:dyDescent="0.2">
      <c r="D5211" s="30"/>
      <c r="E5211" s="30"/>
      <c r="I5211" s="30"/>
    </row>
    <row r="5212" spans="4:9" x14ac:dyDescent="0.2">
      <c r="D5212" s="30"/>
      <c r="E5212" s="30"/>
      <c r="I5212" s="30"/>
    </row>
    <row r="5213" spans="4:9" x14ac:dyDescent="0.2">
      <c r="D5213" s="30"/>
      <c r="E5213" s="30"/>
      <c r="I5213" s="30"/>
    </row>
    <row r="5214" spans="4:9" x14ac:dyDescent="0.2">
      <c r="D5214" s="30"/>
      <c r="E5214" s="30"/>
      <c r="I5214" s="30"/>
    </row>
    <row r="5215" spans="4:9" x14ac:dyDescent="0.2">
      <c r="D5215" s="30"/>
      <c r="E5215" s="30"/>
      <c r="I5215" s="30"/>
    </row>
    <row r="5216" spans="4:9" x14ac:dyDescent="0.2">
      <c r="D5216" s="30"/>
      <c r="E5216" s="30"/>
      <c r="I5216" s="30"/>
    </row>
    <row r="5217" spans="4:9" x14ac:dyDescent="0.2">
      <c r="D5217" s="30"/>
      <c r="E5217" s="30"/>
      <c r="I5217" s="30"/>
    </row>
    <row r="5218" spans="4:9" x14ac:dyDescent="0.2">
      <c r="D5218" s="30"/>
      <c r="E5218" s="30"/>
      <c r="I5218" s="30"/>
    </row>
    <row r="5219" spans="4:9" x14ac:dyDescent="0.2">
      <c r="D5219" s="30"/>
      <c r="E5219" s="30"/>
      <c r="I5219" s="30"/>
    </row>
    <row r="5220" spans="4:9" x14ac:dyDescent="0.2">
      <c r="D5220" s="30"/>
      <c r="E5220" s="30"/>
      <c r="I5220" s="30"/>
    </row>
    <row r="5221" spans="4:9" x14ac:dyDescent="0.2">
      <c r="D5221" s="30"/>
      <c r="E5221" s="30"/>
      <c r="I5221" s="30"/>
    </row>
    <row r="5222" spans="4:9" x14ac:dyDescent="0.2">
      <c r="D5222" s="30"/>
      <c r="E5222" s="30"/>
      <c r="I5222" s="30"/>
    </row>
    <row r="5223" spans="4:9" x14ac:dyDescent="0.2">
      <c r="D5223" s="30"/>
      <c r="E5223" s="30"/>
    </row>
    <row r="5224" spans="4:9" x14ac:dyDescent="0.2">
      <c r="D5224" s="30"/>
      <c r="E5224" s="30"/>
      <c r="I5224" s="30"/>
    </row>
    <row r="5225" spans="4:9" x14ac:dyDescent="0.2">
      <c r="D5225" s="30"/>
      <c r="E5225" s="30"/>
    </row>
    <row r="5226" spans="4:9" x14ac:dyDescent="0.2">
      <c r="D5226" s="30"/>
      <c r="E5226" s="30"/>
    </row>
    <row r="5227" spans="4:9" x14ac:dyDescent="0.2">
      <c r="D5227" s="30"/>
      <c r="E5227" s="30"/>
    </row>
    <row r="5228" spans="4:9" x14ac:dyDescent="0.2">
      <c r="D5228" s="30"/>
      <c r="E5228" s="30"/>
    </row>
    <row r="5229" spans="4:9" x14ac:dyDescent="0.2">
      <c r="D5229" s="30"/>
      <c r="E5229" s="30"/>
      <c r="I5229" s="30"/>
    </row>
    <row r="5230" spans="4:9" x14ac:dyDescent="0.2">
      <c r="D5230" s="30"/>
      <c r="E5230" s="30"/>
    </row>
    <row r="5231" spans="4:9" x14ac:dyDescent="0.2">
      <c r="D5231" s="30"/>
      <c r="E5231" s="30"/>
      <c r="I5231" s="30"/>
    </row>
    <row r="5232" spans="4:9" x14ac:dyDescent="0.2">
      <c r="D5232" s="30"/>
      <c r="E5232" s="30"/>
      <c r="I5232" s="30"/>
    </row>
    <row r="5233" spans="4:9" x14ac:dyDescent="0.2">
      <c r="D5233" s="30"/>
      <c r="E5233" s="30"/>
      <c r="I5233" s="30"/>
    </row>
    <row r="5234" spans="4:9" x14ac:dyDescent="0.2">
      <c r="D5234" s="30"/>
      <c r="E5234" s="30"/>
      <c r="I5234" s="30"/>
    </row>
    <row r="5235" spans="4:9" x14ac:dyDescent="0.2">
      <c r="D5235" s="30"/>
      <c r="E5235" s="30"/>
      <c r="I5235" s="30"/>
    </row>
    <row r="5236" spans="4:9" x14ac:dyDescent="0.2">
      <c r="D5236" s="30"/>
      <c r="E5236" s="30"/>
      <c r="I5236" s="30"/>
    </row>
    <row r="5237" spans="4:9" x14ac:dyDescent="0.2">
      <c r="D5237" s="30"/>
      <c r="E5237" s="30"/>
      <c r="I5237" s="30"/>
    </row>
    <row r="5238" spans="4:9" x14ac:dyDescent="0.2">
      <c r="D5238" s="30"/>
      <c r="E5238" s="30"/>
      <c r="I5238" s="30"/>
    </row>
    <row r="5239" spans="4:9" x14ac:dyDescent="0.2">
      <c r="D5239" s="30"/>
      <c r="E5239" s="30"/>
      <c r="I5239" s="30"/>
    </row>
    <row r="5240" spans="4:9" x14ac:dyDescent="0.2">
      <c r="D5240" s="30"/>
      <c r="E5240" s="30"/>
      <c r="I5240" s="30"/>
    </row>
    <row r="5241" spans="4:9" x14ac:dyDescent="0.2">
      <c r="D5241" s="30"/>
      <c r="E5241" s="30"/>
      <c r="I5241" s="30"/>
    </row>
    <row r="5242" spans="4:9" x14ac:dyDescent="0.2">
      <c r="D5242" s="30"/>
      <c r="E5242" s="30"/>
      <c r="I5242" s="30"/>
    </row>
    <row r="5243" spans="4:9" x14ac:dyDescent="0.2">
      <c r="D5243" s="30"/>
      <c r="E5243" s="30"/>
    </row>
    <row r="5244" spans="4:9" x14ac:dyDescent="0.2">
      <c r="D5244" s="30"/>
      <c r="E5244" s="30"/>
      <c r="I5244" s="30"/>
    </row>
    <row r="5245" spans="4:9" x14ac:dyDescent="0.2">
      <c r="D5245" s="30"/>
      <c r="E5245" s="30"/>
    </row>
    <row r="5246" spans="4:9" x14ac:dyDescent="0.2">
      <c r="D5246" s="30"/>
      <c r="E5246" s="30"/>
    </row>
    <row r="5247" spans="4:9" x14ac:dyDescent="0.2">
      <c r="D5247" s="30"/>
      <c r="E5247" s="30"/>
    </row>
    <row r="5248" spans="4:9" x14ac:dyDescent="0.2">
      <c r="D5248" s="30"/>
      <c r="E5248" s="30"/>
    </row>
    <row r="5249" spans="4:9" x14ac:dyDescent="0.2">
      <c r="D5249" s="30"/>
      <c r="E5249" s="30"/>
      <c r="I5249" s="30"/>
    </row>
    <row r="5250" spans="4:9" x14ac:dyDescent="0.2">
      <c r="D5250" s="30"/>
      <c r="E5250" s="30"/>
    </row>
    <row r="5251" spans="4:9" x14ac:dyDescent="0.2">
      <c r="D5251" s="30"/>
      <c r="E5251" s="30"/>
      <c r="I5251" s="30"/>
    </row>
    <row r="5252" spans="4:9" x14ac:dyDescent="0.2">
      <c r="D5252" s="30"/>
      <c r="E5252" s="30"/>
      <c r="I5252" s="30"/>
    </row>
    <row r="5253" spans="4:9" x14ac:dyDescent="0.2">
      <c r="D5253" s="30"/>
      <c r="E5253" s="30"/>
    </row>
    <row r="5254" spans="4:9" x14ac:dyDescent="0.2">
      <c r="D5254" s="30"/>
      <c r="E5254" s="30"/>
      <c r="I5254" s="30"/>
    </row>
    <row r="5255" spans="4:9" x14ac:dyDescent="0.2">
      <c r="D5255" s="30"/>
      <c r="E5255" s="30"/>
    </row>
    <row r="5256" spans="4:9" x14ac:dyDescent="0.2">
      <c r="D5256" s="30"/>
      <c r="E5256" s="30"/>
    </row>
    <row r="5257" spans="4:9" x14ac:dyDescent="0.2">
      <c r="D5257" s="30"/>
      <c r="E5257" s="30"/>
    </row>
    <row r="5258" spans="4:9" x14ac:dyDescent="0.2">
      <c r="D5258" s="30"/>
      <c r="E5258" s="30"/>
    </row>
    <row r="5259" spans="4:9" x14ac:dyDescent="0.2">
      <c r="D5259" s="30"/>
      <c r="E5259" s="30"/>
      <c r="I5259" s="30"/>
    </row>
    <row r="5260" spans="4:9" x14ac:dyDescent="0.2">
      <c r="D5260" s="30"/>
      <c r="E5260" s="30"/>
    </row>
    <row r="5261" spans="4:9" x14ac:dyDescent="0.2">
      <c r="D5261" s="30"/>
      <c r="E5261" s="30"/>
      <c r="I5261" s="30"/>
    </row>
    <row r="5262" spans="4:9" x14ac:dyDescent="0.2">
      <c r="D5262" s="30"/>
      <c r="E5262" s="30"/>
      <c r="I5262" s="30"/>
    </row>
    <row r="5263" spans="4:9" x14ac:dyDescent="0.2">
      <c r="D5263" s="30"/>
      <c r="E5263" s="30"/>
    </row>
    <row r="5264" spans="4:9" x14ac:dyDescent="0.2">
      <c r="D5264" s="30"/>
      <c r="E5264" s="30"/>
      <c r="I5264" s="30"/>
    </row>
    <row r="5265" spans="4:9" x14ac:dyDescent="0.2">
      <c r="D5265" s="30"/>
      <c r="E5265" s="30"/>
    </row>
    <row r="5266" spans="4:9" x14ac:dyDescent="0.2">
      <c r="D5266" s="30"/>
      <c r="E5266" s="30"/>
    </row>
    <row r="5267" spans="4:9" x14ac:dyDescent="0.2">
      <c r="D5267" s="30"/>
      <c r="E5267" s="30"/>
    </row>
    <row r="5268" spans="4:9" x14ac:dyDescent="0.2">
      <c r="D5268" s="30"/>
      <c r="E5268" s="30"/>
    </row>
    <row r="5269" spans="4:9" x14ac:dyDescent="0.2">
      <c r="D5269" s="30"/>
      <c r="E5269" s="30"/>
      <c r="I5269" s="30"/>
    </row>
    <row r="5270" spans="4:9" x14ac:dyDescent="0.2">
      <c r="D5270" s="30"/>
      <c r="E5270" s="30"/>
    </row>
    <row r="5271" spans="4:9" x14ac:dyDescent="0.2">
      <c r="D5271" s="30"/>
      <c r="E5271" s="30"/>
      <c r="I5271" s="30"/>
    </row>
    <row r="5272" spans="4:9" x14ac:dyDescent="0.2">
      <c r="D5272" s="30"/>
      <c r="E5272" s="30"/>
      <c r="I5272" s="30"/>
    </row>
    <row r="5273" spans="4:9" x14ac:dyDescent="0.2">
      <c r="D5273" s="30"/>
      <c r="E5273" s="30"/>
    </row>
    <row r="5274" spans="4:9" x14ac:dyDescent="0.2">
      <c r="D5274" s="30"/>
      <c r="E5274" s="30"/>
      <c r="I5274" s="30"/>
    </row>
    <row r="5275" spans="4:9" x14ac:dyDescent="0.2">
      <c r="D5275" s="30"/>
      <c r="E5275" s="30"/>
      <c r="I5275" s="30"/>
    </row>
    <row r="5276" spans="4:9" x14ac:dyDescent="0.2">
      <c r="D5276" s="30"/>
      <c r="E5276" s="30"/>
      <c r="I5276" s="30"/>
    </row>
    <row r="5277" spans="4:9" x14ac:dyDescent="0.2">
      <c r="D5277" s="30"/>
      <c r="E5277" s="30"/>
      <c r="I5277" s="30"/>
    </row>
    <row r="5278" spans="4:9" x14ac:dyDescent="0.2">
      <c r="D5278" s="30"/>
      <c r="E5278" s="30"/>
      <c r="I5278" s="30"/>
    </row>
    <row r="5279" spans="4:9" x14ac:dyDescent="0.2">
      <c r="D5279" s="30"/>
      <c r="E5279" s="30"/>
      <c r="I5279" s="30"/>
    </row>
    <row r="5280" spans="4:9" x14ac:dyDescent="0.2">
      <c r="D5280" s="30"/>
      <c r="E5280" s="30"/>
      <c r="I5280" s="30"/>
    </row>
    <row r="5281" spans="4:9" x14ac:dyDescent="0.2">
      <c r="D5281" s="30"/>
      <c r="E5281" s="30"/>
      <c r="I5281" s="30"/>
    </row>
    <row r="5282" spans="4:9" x14ac:dyDescent="0.2">
      <c r="D5282" s="30"/>
      <c r="E5282" s="30"/>
      <c r="I5282" s="30"/>
    </row>
    <row r="5283" spans="4:9" x14ac:dyDescent="0.2">
      <c r="D5283" s="30"/>
      <c r="E5283" s="30"/>
      <c r="I5283" s="30"/>
    </row>
    <row r="5284" spans="4:9" x14ac:dyDescent="0.2">
      <c r="D5284" s="30"/>
      <c r="E5284" s="30"/>
      <c r="I5284" s="30"/>
    </row>
    <row r="5285" spans="4:9" x14ac:dyDescent="0.2">
      <c r="D5285" s="30"/>
      <c r="E5285" s="30"/>
    </row>
    <row r="5286" spans="4:9" x14ac:dyDescent="0.2">
      <c r="D5286" s="30"/>
      <c r="E5286" s="30"/>
    </row>
    <row r="5287" spans="4:9" x14ac:dyDescent="0.2">
      <c r="D5287" s="30"/>
      <c r="E5287" s="30"/>
    </row>
    <row r="5288" spans="4:9" x14ac:dyDescent="0.2">
      <c r="D5288" s="30"/>
      <c r="E5288" s="30"/>
    </row>
    <row r="5289" spans="4:9" x14ac:dyDescent="0.2">
      <c r="D5289" s="30"/>
      <c r="E5289" s="30"/>
      <c r="I5289" s="30"/>
    </row>
    <row r="5290" spans="4:9" x14ac:dyDescent="0.2">
      <c r="D5290" s="30"/>
      <c r="E5290" s="30"/>
    </row>
    <row r="5291" spans="4:9" x14ac:dyDescent="0.2">
      <c r="D5291" s="30"/>
      <c r="E5291" s="30"/>
      <c r="I5291" s="30"/>
    </row>
    <row r="5292" spans="4:9" x14ac:dyDescent="0.2">
      <c r="D5292" s="30"/>
      <c r="E5292" s="30"/>
      <c r="I5292" s="30"/>
    </row>
    <row r="5293" spans="4:9" x14ac:dyDescent="0.2">
      <c r="D5293" s="30"/>
      <c r="E5293" s="30"/>
    </row>
    <row r="5294" spans="4:9" x14ac:dyDescent="0.2">
      <c r="D5294" s="30"/>
      <c r="E5294" s="30"/>
      <c r="I5294" s="30"/>
    </row>
    <row r="5295" spans="4:9" x14ac:dyDescent="0.2">
      <c r="D5295" s="30"/>
      <c r="E5295" s="30"/>
    </row>
    <row r="5296" spans="4:9" x14ac:dyDescent="0.2">
      <c r="D5296" s="30"/>
      <c r="E5296" s="30"/>
    </row>
    <row r="5297" spans="4:9" x14ac:dyDescent="0.2">
      <c r="D5297" s="30"/>
      <c r="E5297" s="30"/>
    </row>
    <row r="5298" spans="4:9" x14ac:dyDescent="0.2">
      <c r="D5298" s="30"/>
      <c r="E5298" s="30"/>
    </row>
    <row r="5299" spans="4:9" x14ac:dyDescent="0.2">
      <c r="D5299" s="30"/>
      <c r="E5299" s="30"/>
      <c r="I5299" s="30"/>
    </row>
    <row r="5300" spans="4:9" x14ac:dyDescent="0.2">
      <c r="D5300" s="30"/>
      <c r="E5300" s="30"/>
    </row>
    <row r="5301" spans="4:9" x14ac:dyDescent="0.2">
      <c r="D5301" s="30"/>
      <c r="E5301" s="30"/>
      <c r="I5301" s="30"/>
    </row>
    <row r="5302" spans="4:9" x14ac:dyDescent="0.2">
      <c r="D5302" s="30"/>
      <c r="E5302" s="30"/>
      <c r="I5302" s="30"/>
    </row>
    <row r="5303" spans="4:9" x14ac:dyDescent="0.2">
      <c r="D5303" s="30"/>
      <c r="E5303" s="30"/>
    </row>
    <row r="5304" spans="4:9" x14ac:dyDescent="0.2">
      <c r="D5304" s="30"/>
      <c r="E5304" s="30"/>
      <c r="I5304" s="30"/>
    </row>
    <row r="5305" spans="4:9" x14ac:dyDescent="0.2">
      <c r="D5305" s="30"/>
      <c r="E5305" s="30"/>
    </row>
    <row r="5306" spans="4:9" x14ac:dyDescent="0.2">
      <c r="D5306" s="30"/>
      <c r="E5306" s="30"/>
    </row>
    <row r="5307" spans="4:9" x14ac:dyDescent="0.2">
      <c r="D5307" s="30"/>
      <c r="E5307" s="30"/>
    </row>
    <row r="5308" spans="4:9" x14ac:dyDescent="0.2">
      <c r="D5308" s="30"/>
      <c r="E5308" s="30"/>
    </row>
    <row r="5309" spans="4:9" x14ac:dyDescent="0.2">
      <c r="D5309" s="30"/>
      <c r="E5309" s="30"/>
      <c r="I5309" s="30"/>
    </row>
    <row r="5310" spans="4:9" x14ac:dyDescent="0.2">
      <c r="D5310" s="30"/>
      <c r="E5310" s="30"/>
    </row>
    <row r="5311" spans="4:9" x14ac:dyDescent="0.2">
      <c r="D5311" s="30"/>
      <c r="E5311" s="30"/>
      <c r="I5311" s="30"/>
    </row>
    <row r="5312" spans="4:9" x14ac:dyDescent="0.2">
      <c r="D5312" s="30"/>
      <c r="E5312" s="30"/>
      <c r="I5312" s="30"/>
    </row>
    <row r="5313" spans="4:9" x14ac:dyDescent="0.2">
      <c r="D5313" s="30"/>
      <c r="E5313" s="30"/>
    </row>
    <row r="5314" spans="4:9" x14ac:dyDescent="0.2">
      <c r="D5314" s="30"/>
      <c r="E5314" s="30"/>
      <c r="I5314" s="30"/>
    </row>
    <row r="5315" spans="4:9" x14ac:dyDescent="0.2">
      <c r="D5315" s="30"/>
      <c r="E5315" s="30"/>
    </row>
    <row r="5316" spans="4:9" x14ac:dyDescent="0.2">
      <c r="D5316" s="30"/>
      <c r="E5316" s="30"/>
    </row>
    <row r="5317" spans="4:9" x14ac:dyDescent="0.2">
      <c r="D5317" s="30"/>
      <c r="E5317" s="30"/>
    </row>
    <row r="5318" spans="4:9" x14ac:dyDescent="0.2">
      <c r="D5318" s="30"/>
      <c r="E5318" s="30"/>
    </row>
    <row r="5319" spans="4:9" x14ac:dyDescent="0.2">
      <c r="D5319" s="30"/>
      <c r="E5319" s="30"/>
      <c r="I5319" s="30"/>
    </row>
    <row r="5320" spans="4:9" x14ac:dyDescent="0.2">
      <c r="D5320" s="30"/>
      <c r="E5320" s="30"/>
    </row>
    <row r="5321" spans="4:9" x14ac:dyDescent="0.2">
      <c r="D5321" s="30"/>
      <c r="E5321" s="30"/>
      <c r="I5321" s="30"/>
    </row>
    <row r="5322" spans="4:9" x14ac:dyDescent="0.2">
      <c r="D5322" s="30"/>
      <c r="E5322" s="30"/>
      <c r="I5322" s="30"/>
    </row>
    <row r="5323" spans="4:9" x14ac:dyDescent="0.2">
      <c r="D5323" s="30"/>
      <c r="E5323" s="30"/>
    </row>
    <row r="5324" spans="4:9" x14ac:dyDescent="0.2">
      <c r="D5324" s="30"/>
      <c r="E5324" s="30"/>
      <c r="I5324" s="30"/>
    </row>
    <row r="5325" spans="4:9" x14ac:dyDescent="0.2">
      <c r="D5325" s="30"/>
      <c r="E5325" s="30"/>
    </row>
    <row r="5326" spans="4:9" x14ac:dyDescent="0.2">
      <c r="D5326" s="30"/>
      <c r="E5326" s="30"/>
    </row>
    <row r="5327" spans="4:9" x14ac:dyDescent="0.2">
      <c r="D5327" s="30"/>
      <c r="E5327" s="30"/>
    </row>
    <row r="5328" spans="4:9" x14ac:dyDescent="0.2">
      <c r="D5328" s="30"/>
      <c r="E5328" s="30"/>
    </row>
    <row r="5329" spans="4:9" x14ac:dyDescent="0.2">
      <c r="D5329" s="30"/>
      <c r="E5329" s="30"/>
      <c r="I5329" s="30"/>
    </row>
    <row r="5330" spans="4:9" x14ac:dyDescent="0.2">
      <c r="D5330" s="30"/>
      <c r="E5330" s="30"/>
    </row>
    <row r="5331" spans="4:9" x14ac:dyDescent="0.2">
      <c r="D5331" s="30"/>
      <c r="E5331" s="30"/>
      <c r="I5331" s="30"/>
    </row>
    <row r="5332" spans="4:9" x14ac:dyDescent="0.2">
      <c r="D5332" s="30"/>
      <c r="E5332" s="30"/>
      <c r="I5332" s="30"/>
    </row>
    <row r="5333" spans="4:9" x14ac:dyDescent="0.2">
      <c r="D5333" s="30"/>
      <c r="E5333" s="30"/>
      <c r="I5333" s="30"/>
    </row>
    <row r="5334" spans="4:9" x14ac:dyDescent="0.2">
      <c r="D5334" s="30"/>
      <c r="E5334" s="30"/>
      <c r="I5334" s="30"/>
    </row>
    <row r="5335" spans="4:9" x14ac:dyDescent="0.2">
      <c r="D5335" s="30"/>
      <c r="E5335" s="30"/>
      <c r="I5335" s="30"/>
    </row>
    <row r="5336" spans="4:9" x14ac:dyDescent="0.2">
      <c r="D5336" s="30"/>
      <c r="E5336" s="30"/>
      <c r="I5336" s="30"/>
    </row>
    <row r="5337" spans="4:9" x14ac:dyDescent="0.2">
      <c r="D5337" s="30"/>
      <c r="E5337" s="30"/>
      <c r="I5337" s="30"/>
    </row>
    <row r="5338" spans="4:9" x14ac:dyDescent="0.2">
      <c r="D5338" s="30"/>
      <c r="E5338" s="30"/>
      <c r="I5338" s="30"/>
    </row>
    <row r="5339" spans="4:9" x14ac:dyDescent="0.2">
      <c r="D5339" s="30"/>
      <c r="E5339" s="30"/>
      <c r="I5339" s="30"/>
    </row>
    <row r="5340" spans="4:9" x14ac:dyDescent="0.2">
      <c r="D5340" s="30"/>
      <c r="E5340" s="30"/>
      <c r="I5340" s="30"/>
    </row>
    <row r="5341" spans="4:9" x14ac:dyDescent="0.2">
      <c r="D5341" s="30"/>
      <c r="E5341" s="30"/>
      <c r="I5341" s="30"/>
    </row>
    <row r="5342" spans="4:9" x14ac:dyDescent="0.2">
      <c r="D5342" s="30"/>
      <c r="E5342" s="30"/>
      <c r="I5342" s="30"/>
    </row>
    <row r="5343" spans="4:9" x14ac:dyDescent="0.2">
      <c r="D5343" s="30"/>
      <c r="E5343" s="30"/>
    </row>
    <row r="5344" spans="4:9" x14ac:dyDescent="0.2">
      <c r="D5344" s="30"/>
      <c r="E5344" s="30"/>
      <c r="I5344" s="30"/>
    </row>
    <row r="5345" spans="4:9" x14ac:dyDescent="0.2">
      <c r="D5345" s="30"/>
      <c r="E5345" s="30"/>
    </row>
    <row r="5346" spans="4:9" x14ac:dyDescent="0.2">
      <c r="D5346" s="30"/>
      <c r="E5346" s="30"/>
    </row>
    <row r="5347" spans="4:9" x14ac:dyDescent="0.2">
      <c r="D5347" s="30"/>
      <c r="E5347" s="30"/>
    </row>
    <row r="5348" spans="4:9" x14ac:dyDescent="0.2">
      <c r="D5348" s="30"/>
      <c r="E5348" s="30"/>
    </row>
    <row r="5349" spans="4:9" x14ac:dyDescent="0.2">
      <c r="D5349" s="30"/>
      <c r="E5349" s="30"/>
      <c r="I5349" s="30"/>
    </row>
    <row r="5350" spans="4:9" x14ac:dyDescent="0.2">
      <c r="D5350" s="30"/>
      <c r="E5350" s="30"/>
    </row>
    <row r="5351" spans="4:9" x14ac:dyDescent="0.2">
      <c r="D5351" s="30"/>
      <c r="E5351" s="30"/>
      <c r="I5351" s="30"/>
    </row>
    <row r="5352" spans="4:9" x14ac:dyDescent="0.2">
      <c r="D5352" s="30"/>
      <c r="E5352" s="30"/>
      <c r="I5352" s="30"/>
    </row>
    <row r="5353" spans="4:9" x14ac:dyDescent="0.2">
      <c r="D5353" s="30"/>
      <c r="E5353" s="30"/>
    </row>
    <row r="5354" spans="4:9" x14ac:dyDescent="0.2">
      <c r="D5354" s="30"/>
      <c r="E5354" s="30"/>
      <c r="I5354" s="30"/>
    </row>
    <row r="5355" spans="4:9" x14ac:dyDescent="0.2">
      <c r="D5355" s="30"/>
      <c r="E5355" s="30"/>
    </row>
    <row r="5356" spans="4:9" x14ac:dyDescent="0.2">
      <c r="D5356" s="30"/>
      <c r="E5356" s="30"/>
    </row>
    <row r="5357" spans="4:9" x14ac:dyDescent="0.2">
      <c r="D5357" s="30"/>
      <c r="E5357" s="30"/>
    </row>
    <row r="5358" spans="4:9" x14ac:dyDescent="0.2">
      <c r="D5358" s="30"/>
      <c r="E5358" s="30"/>
    </row>
    <row r="5359" spans="4:9" x14ac:dyDescent="0.2">
      <c r="D5359" s="30"/>
      <c r="E5359" s="30"/>
      <c r="I5359" s="30"/>
    </row>
    <row r="5360" spans="4:9" x14ac:dyDescent="0.2">
      <c r="D5360" s="30"/>
      <c r="E5360" s="30"/>
    </row>
    <row r="5361" spans="4:9" x14ac:dyDescent="0.2">
      <c r="D5361" s="30"/>
      <c r="E5361" s="30"/>
      <c r="I5361" s="30"/>
    </row>
    <row r="5362" spans="4:9" x14ac:dyDescent="0.2">
      <c r="D5362" s="30"/>
      <c r="E5362" s="30"/>
      <c r="I5362" s="30"/>
    </row>
    <row r="5363" spans="4:9" x14ac:dyDescent="0.2">
      <c r="D5363" s="30"/>
      <c r="E5363" s="30"/>
    </row>
    <row r="5364" spans="4:9" x14ac:dyDescent="0.2">
      <c r="D5364" s="30"/>
      <c r="E5364" s="30"/>
      <c r="I5364" s="30"/>
    </row>
    <row r="5365" spans="4:9" x14ac:dyDescent="0.2">
      <c r="D5365" s="30"/>
      <c r="E5365" s="30"/>
      <c r="I5365" s="30"/>
    </row>
    <row r="5366" spans="4:9" x14ac:dyDescent="0.2">
      <c r="D5366" s="30"/>
      <c r="E5366" s="30"/>
      <c r="I5366" s="30"/>
    </row>
    <row r="5367" spans="4:9" x14ac:dyDescent="0.2">
      <c r="D5367" s="30"/>
      <c r="E5367" s="30"/>
      <c r="I5367" s="30"/>
    </row>
    <row r="5368" spans="4:9" x14ac:dyDescent="0.2">
      <c r="D5368" s="30"/>
      <c r="E5368" s="30"/>
      <c r="I5368" s="30"/>
    </row>
    <row r="5369" spans="4:9" x14ac:dyDescent="0.2">
      <c r="D5369" s="30"/>
      <c r="E5369" s="30"/>
      <c r="I5369" s="30"/>
    </row>
    <row r="5370" spans="4:9" x14ac:dyDescent="0.2">
      <c r="D5370" s="30"/>
      <c r="E5370" s="30"/>
      <c r="I5370" s="30"/>
    </row>
    <row r="5371" spans="4:9" x14ac:dyDescent="0.2">
      <c r="D5371" s="30"/>
      <c r="E5371" s="30"/>
      <c r="I5371" s="30"/>
    </row>
    <row r="5372" spans="4:9" x14ac:dyDescent="0.2">
      <c r="D5372" s="30"/>
      <c r="E5372" s="30"/>
      <c r="I5372" s="30"/>
    </row>
    <row r="5373" spans="4:9" x14ac:dyDescent="0.2">
      <c r="D5373" s="30"/>
      <c r="E5373" s="30"/>
      <c r="I5373" s="30"/>
    </row>
    <row r="5374" spans="4:9" x14ac:dyDescent="0.2">
      <c r="D5374" s="30"/>
      <c r="E5374" s="30"/>
      <c r="I5374" s="30"/>
    </row>
    <row r="5375" spans="4:9" x14ac:dyDescent="0.2">
      <c r="D5375" s="30"/>
      <c r="E5375" s="30"/>
      <c r="I5375" s="30"/>
    </row>
    <row r="5376" spans="4:9" x14ac:dyDescent="0.2">
      <c r="D5376" s="30"/>
      <c r="E5376" s="30"/>
      <c r="I5376" s="30"/>
    </row>
    <row r="5377" spans="4:9" x14ac:dyDescent="0.2">
      <c r="D5377" s="30"/>
      <c r="E5377" s="30"/>
      <c r="I5377" s="30"/>
    </row>
    <row r="5378" spans="4:9" x14ac:dyDescent="0.2">
      <c r="D5378" s="30"/>
      <c r="E5378" s="30"/>
      <c r="I5378" s="30"/>
    </row>
    <row r="5379" spans="4:9" x14ac:dyDescent="0.2">
      <c r="D5379" s="30"/>
      <c r="E5379" s="30"/>
      <c r="I5379" s="30"/>
    </row>
    <row r="5380" spans="4:9" x14ac:dyDescent="0.2">
      <c r="D5380" s="30"/>
      <c r="E5380" s="30"/>
      <c r="I5380" s="30"/>
    </row>
    <row r="5381" spans="4:9" x14ac:dyDescent="0.2">
      <c r="D5381" s="30"/>
      <c r="E5381" s="30"/>
      <c r="I5381" s="30"/>
    </row>
    <row r="5382" spans="4:9" x14ac:dyDescent="0.2">
      <c r="D5382" s="30"/>
      <c r="E5382" s="30"/>
      <c r="I5382" s="30"/>
    </row>
    <row r="5383" spans="4:9" x14ac:dyDescent="0.2">
      <c r="D5383" s="30"/>
      <c r="E5383" s="30"/>
      <c r="I5383" s="30"/>
    </row>
    <row r="5384" spans="4:9" x14ac:dyDescent="0.2">
      <c r="D5384" s="30"/>
      <c r="E5384" s="30"/>
      <c r="I5384" s="30"/>
    </row>
    <row r="5385" spans="4:9" x14ac:dyDescent="0.2">
      <c r="D5385" s="30"/>
      <c r="E5385" s="30"/>
      <c r="I5385" s="30"/>
    </row>
    <row r="5386" spans="4:9" x14ac:dyDescent="0.2">
      <c r="D5386" s="30"/>
      <c r="E5386" s="30"/>
    </row>
    <row r="5387" spans="4:9" x14ac:dyDescent="0.2">
      <c r="D5387" s="30"/>
      <c r="E5387" s="30"/>
      <c r="I5387" s="30"/>
    </row>
    <row r="5388" spans="4:9" x14ac:dyDescent="0.2">
      <c r="D5388" s="30"/>
      <c r="E5388" s="30"/>
      <c r="I5388" s="30"/>
    </row>
    <row r="5389" spans="4:9" x14ac:dyDescent="0.2">
      <c r="D5389" s="30"/>
      <c r="E5389" s="30"/>
    </row>
    <row r="5390" spans="4:9" x14ac:dyDescent="0.2">
      <c r="D5390" s="30"/>
      <c r="E5390" s="30"/>
      <c r="I5390" s="30"/>
    </row>
    <row r="5391" spans="4:9" x14ac:dyDescent="0.2">
      <c r="D5391" s="30"/>
      <c r="E5391" s="30"/>
      <c r="I5391" s="30"/>
    </row>
    <row r="5392" spans="4:9" x14ac:dyDescent="0.2">
      <c r="D5392" s="30"/>
      <c r="E5392" s="30"/>
    </row>
    <row r="5393" spans="4:9" x14ac:dyDescent="0.2">
      <c r="D5393" s="30"/>
      <c r="E5393" s="30"/>
      <c r="I5393" s="30"/>
    </row>
    <row r="5394" spans="4:9" x14ac:dyDescent="0.2">
      <c r="D5394" s="30"/>
      <c r="E5394" s="30"/>
      <c r="I5394" s="30"/>
    </row>
    <row r="5395" spans="4:9" x14ac:dyDescent="0.2">
      <c r="D5395" s="30"/>
      <c r="E5395" s="30"/>
    </row>
    <row r="5396" spans="4:9" x14ac:dyDescent="0.2">
      <c r="D5396" s="30"/>
      <c r="E5396" s="30"/>
      <c r="I5396" s="30"/>
    </row>
    <row r="5397" spans="4:9" x14ac:dyDescent="0.2">
      <c r="D5397" s="30"/>
      <c r="E5397" s="30"/>
      <c r="I5397" s="30"/>
    </row>
    <row r="5398" spans="4:9" x14ac:dyDescent="0.2">
      <c r="D5398" s="30"/>
      <c r="E5398" s="30"/>
    </row>
    <row r="5399" spans="4:9" x14ac:dyDescent="0.2">
      <c r="D5399" s="30"/>
      <c r="E5399" s="30"/>
      <c r="I5399" s="30"/>
    </row>
    <row r="5400" spans="4:9" x14ac:dyDescent="0.2">
      <c r="D5400" s="30"/>
      <c r="E5400" s="30"/>
      <c r="I5400" s="30"/>
    </row>
    <row r="5401" spans="4:9" x14ac:dyDescent="0.2">
      <c r="D5401" s="30"/>
      <c r="E5401" s="30"/>
      <c r="I5401" s="30"/>
    </row>
    <row r="5402" spans="4:9" x14ac:dyDescent="0.2">
      <c r="D5402" s="30"/>
      <c r="E5402" s="30"/>
    </row>
    <row r="5403" spans="4:9" x14ac:dyDescent="0.2">
      <c r="D5403" s="30"/>
      <c r="E5403" s="30"/>
      <c r="I5403" s="30"/>
    </row>
    <row r="5404" spans="4:9" x14ac:dyDescent="0.2">
      <c r="D5404" s="30"/>
      <c r="E5404" s="30"/>
      <c r="I5404" s="30"/>
    </row>
    <row r="5405" spans="4:9" x14ac:dyDescent="0.2">
      <c r="D5405" s="30"/>
      <c r="E5405" s="30"/>
      <c r="I5405" s="30"/>
    </row>
    <row r="5406" spans="4:9" x14ac:dyDescent="0.2">
      <c r="D5406" s="30"/>
      <c r="E5406" s="30"/>
      <c r="I5406" s="30"/>
    </row>
    <row r="5407" spans="4:9" x14ac:dyDescent="0.2">
      <c r="D5407" s="30"/>
      <c r="E5407" s="30"/>
    </row>
    <row r="5408" spans="4:9" x14ac:dyDescent="0.2">
      <c r="D5408" s="30"/>
      <c r="E5408" s="30"/>
      <c r="I5408" s="30"/>
    </row>
    <row r="5409" spans="4:9" x14ac:dyDescent="0.2">
      <c r="D5409" s="30"/>
      <c r="E5409" s="30"/>
      <c r="I5409" s="30"/>
    </row>
    <row r="5410" spans="4:9" x14ac:dyDescent="0.2">
      <c r="D5410" s="30"/>
      <c r="E5410" s="30"/>
    </row>
    <row r="5411" spans="4:9" x14ac:dyDescent="0.2">
      <c r="D5411" s="30"/>
      <c r="E5411" s="30"/>
      <c r="I5411" s="30"/>
    </row>
    <row r="5412" spans="4:9" x14ac:dyDescent="0.2">
      <c r="D5412" s="30"/>
      <c r="E5412" s="30"/>
      <c r="I5412" s="30"/>
    </row>
    <row r="5413" spans="4:9" x14ac:dyDescent="0.2">
      <c r="D5413" s="30"/>
      <c r="E5413" s="30"/>
    </row>
    <row r="5414" spans="4:9" x14ac:dyDescent="0.2">
      <c r="D5414" s="30"/>
      <c r="E5414" s="30"/>
      <c r="I5414" s="30"/>
    </row>
    <row r="5415" spans="4:9" x14ac:dyDescent="0.2">
      <c r="D5415" s="30"/>
      <c r="E5415" s="30"/>
      <c r="I5415" s="30"/>
    </row>
    <row r="5416" spans="4:9" x14ac:dyDescent="0.2">
      <c r="D5416" s="30"/>
      <c r="E5416" s="30"/>
    </row>
    <row r="5417" spans="4:9" x14ac:dyDescent="0.2">
      <c r="D5417" s="30"/>
      <c r="E5417" s="30"/>
      <c r="I5417" s="30"/>
    </row>
    <row r="5418" spans="4:9" x14ac:dyDescent="0.2">
      <c r="D5418" s="30"/>
      <c r="E5418" s="30"/>
      <c r="I5418" s="30"/>
    </row>
    <row r="5419" spans="4:9" x14ac:dyDescent="0.2">
      <c r="D5419" s="30"/>
      <c r="E5419" s="30"/>
      <c r="I5419" s="30"/>
    </row>
    <row r="5420" spans="4:9" x14ac:dyDescent="0.2">
      <c r="D5420" s="30"/>
      <c r="E5420" s="30"/>
    </row>
    <row r="5421" spans="4:9" x14ac:dyDescent="0.2">
      <c r="D5421" s="30"/>
      <c r="E5421" s="30"/>
      <c r="I5421" s="30"/>
    </row>
    <row r="5422" spans="4:9" x14ac:dyDescent="0.2">
      <c r="D5422" s="30"/>
      <c r="E5422" s="30"/>
    </row>
    <row r="5423" spans="4:9" x14ac:dyDescent="0.2">
      <c r="D5423" s="30"/>
      <c r="E5423" s="30"/>
      <c r="I5423" s="30"/>
    </row>
    <row r="5424" spans="4:9" x14ac:dyDescent="0.2">
      <c r="D5424" s="30"/>
      <c r="E5424" s="30"/>
      <c r="I5424" s="30"/>
    </row>
    <row r="5425" spans="4:9" x14ac:dyDescent="0.2">
      <c r="D5425" s="30"/>
      <c r="E5425" s="30"/>
    </row>
    <row r="5426" spans="4:9" x14ac:dyDescent="0.2">
      <c r="D5426" s="30"/>
      <c r="E5426" s="30"/>
      <c r="I5426" s="30"/>
    </row>
    <row r="5427" spans="4:9" x14ac:dyDescent="0.2">
      <c r="D5427" s="30"/>
      <c r="E5427" s="30"/>
      <c r="I5427" s="30"/>
    </row>
    <row r="5428" spans="4:9" x14ac:dyDescent="0.2">
      <c r="D5428" s="30"/>
      <c r="E5428" s="30"/>
    </row>
    <row r="5429" spans="4:9" x14ac:dyDescent="0.2">
      <c r="D5429" s="30"/>
      <c r="E5429" s="30"/>
      <c r="I5429" s="30"/>
    </row>
    <row r="5430" spans="4:9" x14ac:dyDescent="0.2">
      <c r="D5430" s="30"/>
      <c r="E5430" s="30"/>
      <c r="I5430" s="30"/>
    </row>
    <row r="5431" spans="4:9" x14ac:dyDescent="0.2">
      <c r="D5431" s="30"/>
      <c r="E5431" s="30"/>
      <c r="I5431" s="30"/>
    </row>
    <row r="5432" spans="4:9" x14ac:dyDescent="0.2">
      <c r="D5432" s="30"/>
      <c r="E5432" s="30"/>
      <c r="I5432" s="30"/>
    </row>
    <row r="5433" spans="4:9" x14ac:dyDescent="0.2">
      <c r="D5433" s="30"/>
      <c r="E5433" s="30"/>
      <c r="I5433" s="30"/>
    </row>
    <row r="5434" spans="4:9" x14ac:dyDescent="0.2">
      <c r="D5434" s="30"/>
      <c r="E5434" s="30"/>
      <c r="I5434" s="30"/>
    </row>
    <row r="5435" spans="4:9" x14ac:dyDescent="0.2">
      <c r="D5435" s="30"/>
      <c r="E5435" s="30"/>
      <c r="I5435" s="30"/>
    </row>
    <row r="5436" spans="4:9" x14ac:dyDescent="0.2">
      <c r="D5436" s="30"/>
      <c r="E5436" s="30"/>
      <c r="I5436" s="30"/>
    </row>
    <row r="5437" spans="4:9" x14ac:dyDescent="0.2">
      <c r="D5437" s="30"/>
      <c r="E5437" s="30"/>
      <c r="I5437" s="30"/>
    </row>
    <row r="5438" spans="4:9" x14ac:dyDescent="0.2">
      <c r="D5438" s="30"/>
      <c r="E5438" s="30"/>
      <c r="I5438" s="30"/>
    </row>
    <row r="5439" spans="4:9" x14ac:dyDescent="0.2">
      <c r="D5439" s="30"/>
      <c r="E5439" s="30"/>
      <c r="I5439" s="30"/>
    </row>
    <row r="5440" spans="4:9" x14ac:dyDescent="0.2">
      <c r="D5440" s="30"/>
      <c r="E5440" s="30"/>
      <c r="I5440" s="30"/>
    </row>
    <row r="5441" spans="4:9" x14ac:dyDescent="0.2">
      <c r="D5441" s="30"/>
      <c r="E5441" s="30"/>
      <c r="I5441" s="30"/>
    </row>
    <row r="5442" spans="4:9" x14ac:dyDescent="0.2">
      <c r="D5442" s="30"/>
      <c r="E5442" s="30"/>
      <c r="I5442" s="30"/>
    </row>
    <row r="5443" spans="4:9" x14ac:dyDescent="0.2">
      <c r="D5443" s="30"/>
      <c r="E5443" s="30"/>
      <c r="I5443" s="30"/>
    </row>
    <row r="5444" spans="4:9" x14ac:dyDescent="0.2">
      <c r="D5444" s="30"/>
      <c r="E5444" s="30"/>
      <c r="I5444" s="30"/>
    </row>
    <row r="5445" spans="4:9" x14ac:dyDescent="0.2">
      <c r="D5445" s="30"/>
      <c r="E5445" s="30"/>
      <c r="I5445" s="30"/>
    </row>
    <row r="5446" spans="4:9" x14ac:dyDescent="0.2">
      <c r="D5446" s="30"/>
      <c r="E5446" s="30"/>
      <c r="I5446" s="30"/>
    </row>
    <row r="5447" spans="4:9" x14ac:dyDescent="0.2">
      <c r="D5447" s="30"/>
      <c r="E5447" s="30"/>
      <c r="I5447" s="30"/>
    </row>
    <row r="5448" spans="4:9" x14ac:dyDescent="0.2">
      <c r="D5448" s="30"/>
      <c r="E5448" s="30"/>
      <c r="I5448" s="30"/>
    </row>
    <row r="5449" spans="4:9" x14ac:dyDescent="0.2">
      <c r="D5449" s="30"/>
      <c r="E5449" s="30"/>
      <c r="I5449" s="30"/>
    </row>
    <row r="5450" spans="4:9" x14ac:dyDescent="0.2">
      <c r="D5450" s="30"/>
      <c r="E5450" s="30"/>
      <c r="I5450" s="30"/>
    </row>
    <row r="5451" spans="4:9" x14ac:dyDescent="0.2">
      <c r="D5451" s="30"/>
      <c r="E5451" s="30"/>
      <c r="I5451" s="30"/>
    </row>
    <row r="5452" spans="4:9" x14ac:dyDescent="0.2">
      <c r="D5452" s="30"/>
      <c r="E5452" s="30"/>
      <c r="I5452" s="30"/>
    </row>
    <row r="5453" spans="4:9" x14ac:dyDescent="0.2">
      <c r="D5453" s="30"/>
      <c r="E5453" s="30"/>
      <c r="I5453" s="30"/>
    </row>
    <row r="5454" spans="4:9" x14ac:dyDescent="0.2">
      <c r="D5454" s="30"/>
      <c r="E5454" s="30"/>
      <c r="I5454" s="30"/>
    </row>
    <row r="5455" spans="4:9" x14ac:dyDescent="0.2">
      <c r="D5455" s="30"/>
      <c r="E5455" s="30"/>
      <c r="I5455" s="30"/>
    </row>
    <row r="5456" spans="4:9" x14ac:dyDescent="0.2">
      <c r="D5456" s="30"/>
      <c r="E5456" s="30"/>
    </row>
    <row r="5457" spans="4:9" x14ac:dyDescent="0.2">
      <c r="D5457" s="30"/>
      <c r="E5457" s="30"/>
      <c r="I5457" s="30"/>
    </row>
    <row r="5458" spans="4:9" x14ac:dyDescent="0.2">
      <c r="D5458" s="30"/>
      <c r="E5458" s="30"/>
      <c r="I5458" s="30"/>
    </row>
    <row r="5459" spans="4:9" x14ac:dyDescent="0.2">
      <c r="D5459" s="30"/>
      <c r="E5459" s="30"/>
      <c r="I5459" s="30"/>
    </row>
    <row r="5460" spans="4:9" x14ac:dyDescent="0.2">
      <c r="D5460" s="30"/>
      <c r="E5460" s="30"/>
      <c r="I5460" s="30"/>
    </row>
    <row r="5461" spans="4:9" x14ac:dyDescent="0.2">
      <c r="D5461" s="30"/>
      <c r="E5461" s="30"/>
      <c r="I5461" s="30"/>
    </row>
    <row r="5462" spans="4:9" x14ac:dyDescent="0.2">
      <c r="D5462" s="30"/>
      <c r="E5462" s="30"/>
      <c r="I5462" s="30"/>
    </row>
    <row r="5463" spans="4:9" x14ac:dyDescent="0.2">
      <c r="D5463" s="30"/>
      <c r="E5463" s="30"/>
      <c r="I5463" s="30"/>
    </row>
    <row r="5464" spans="4:9" x14ac:dyDescent="0.2">
      <c r="D5464" s="30"/>
      <c r="E5464" s="30"/>
      <c r="I5464" s="30"/>
    </row>
    <row r="5465" spans="4:9" x14ac:dyDescent="0.2">
      <c r="D5465" s="30"/>
      <c r="E5465" s="30"/>
    </row>
    <row r="5466" spans="4:9" x14ac:dyDescent="0.2">
      <c r="D5466" s="30"/>
      <c r="E5466" s="30"/>
      <c r="I5466" s="30"/>
    </row>
    <row r="5467" spans="4:9" x14ac:dyDescent="0.2">
      <c r="D5467" s="30"/>
      <c r="E5467" s="30"/>
    </row>
    <row r="5468" spans="4:9" x14ac:dyDescent="0.2">
      <c r="D5468" s="30"/>
      <c r="E5468" s="30"/>
      <c r="I5468" s="30"/>
    </row>
    <row r="5469" spans="4:9" x14ac:dyDescent="0.2">
      <c r="D5469" s="30"/>
      <c r="E5469" s="30"/>
    </row>
    <row r="5470" spans="4:9" x14ac:dyDescent="0.2">
      <c r="D5470" s="30"/>
      <c r="E5470" s="30"/>
      <c r="I5470" s="30"/>
    </row>
    <row r="5471" spans="4:9" x14ac:dyDescent="0.2">
      <c r="D5471" s="30"/>
      <c r="E5471" s="30"/>
      <c r="I5471" s="30"/>
    </row>
    <row r="5472" spans="4:9" x14ac:dyDescent="0.2">
      <c r="D5472" s="30"/>
      <c r="E5472" s="30"/>
      <c r="I5472" s="30"/>
    </row>
    <row r="5473" spans="4:9" x14ac:dyDescent="0.2">
      <c r="D5473" s="30"/>
      <c r="E5473" s="30"/>
    </row>
    <row r="5474" spans="4:9" x14ac:dyDescent="0.2">
      <c r="D5474" s="30"/>
      <c r="E5474" s="30"/>
      <c r="I5474" s="30"/>
    </row>
    <row r="5475" spans="4:9" x14ac:dyDescent="0.2">
      <c r="D5475" s="30"/>
      <c r="E5475" s="30"/>
      <c r="I5475" s="30"/>
    </row>
    <row r="5476" spans="4:9" x14ac:dyDescent="0.2">
      <c r="D5476" s="30"/>
      <c r="E5476" s="30"/>
    </row>
    <row r="5477" spans="4:9" x14ac:dyDescent="0.2">
      <c r="D5477" s="30"/>
      <c r="E5477" s="30"/>
    </row>
    <row r="5478" spans="4:9" x14ac:dyDescent="0.2">
      <c r="D5478" s="30"/>
      <c r="E5478" s="30"/>
    </row>
    <row r="5479" spans="4:9" x14ac:dyDescent="0.2">
      <c r="D5479" s="30"/>
      <c r="E5479" s="30"/>
    </row>
    <row r="5480" spans="4:9" x14ac:dyDescent="0.2">
      <c r="D5480" s="30"/>
      <c r="E5480" s="30"/>
    </row>
    <row r="5481" spans="4:9" x14ac:dyDescent="0.2">
      <c r="D5481" s="30"/>
      <c r="E5481" s="30"/>
      <c r="I5481" s="30"/>
    </row>
    <row r="5482" spans="4:9" x14ac:dyDescent="0.2">
      <c r="D5482" s="30"/>
      <c r="E5482" s="30"/>
    </row>
    <row r="5483" spans="4:9" x14ac:dyDescent="0.2">
      <c r="D5483" s="30"/>
      <c r="E5483" s="30"/>
    </row>
    <row r="5484" spans="4:9" x14ac:dyDescent="0.2">
      <c r="D5484" s="30"/>
      <c r="E5484" s="30"/>
      <c r="I5484" s="30"/>
    </row>
    <row r="5485" spans="4:9" x14ac:dyDescent="0.2">
      <c r="D5485" s="30"/>
      <c r="E5485" s="30"/>
    </row>
    <row r="5486" spans="4:9" x14ac:dyDescent="0.2">
      <c r="D5486" s="30"/>
      <c r="E5486" s="30"/>
    </row>
    <row r="5487" spans="4:9" x14ac:dyDescent="0.2">
      <c r="D5487" s="30"/>
      <c r="E5487" s="30"/>
      <c r="I5487" s="30"/>
    </row>
    <row r="5488" spans="4:9" x14ac:dyDescent="0.2">
      <c r="D5488" s="30"/>
      <c r="E5488" s="30"/>
    </row>
    <row r="5489" spans="4:9" x14ac:dyDescent="0.2">
      <c r="D5489" s="30"/>
      <c r="E5489" s="30"/>
    </row>
    <row r="5490" spans="4:9" x14ac:dyDescent="0.2">
      <c r="D5490" s="30"/>
      <c r="E5490" s="30"/>
    </row>
    <row r="5491" spans="4:9" x14ac:dyDescent="0.2">
      <c r="D5491" s="30"/>
      <c r="E5491" s="30"/>
      <c r="I5491" s="30"/>
    </row>
    <row r="5492" spans="4:9" x14ac:dyDescent="0.2">
      <c r="D5492" s="30"/>
      <c r="E5492" s="30"/>
    </row>
    <row r="5493" spans="4:9" x14ac:dyDescent="0.2">
      <c r="D5493" s="30"/>
      <c r="E5493" s="30"/>
    </row>
    <row r="5494" spans="4:9" x14ac:dyDescent="0.2">
      <c r="D5494" s="30"/>
      <c r="E5494" s="30"/>
      <c r="I5494" s="30"/>
    </row>
    <row r="5495" spans="4:9" x14ac:dyDescent="0.2">
      <c r="D5495" s="30"/>
      <c r="E5495" s="30"/>
    </row>
    <row r="5496" spans="4:9" x14ac:dyDescent="0.2">
      <c r="D5496" s="30"/>
      <c r="E5496" s="30"/>
    </row>
    <row r="5497" spans="4:9" x14ac:dyDescent="0.2">
      <c r="D5497" s="30"/>
      <c r="E5497" s="30"/>
    </row>
    <row r="5498" spans="4:9" x14ac:dyDescent="0.2">
      <c r="D5498" s="30"/>
      <c r="E5498" s="30"/>
    </row>
    <row r="5499" spans="4:9" x14ac:dyDescent="0.2">
      <c r="D5499" s="30"/>
      <c r="E5499" s="30"/>
      <c r="I5499" s="30"/>
    </row>
    <row r="5500" spans="4:9" x14ac:dyDescent="0.2">
      <c r="D5500" s="30"/>
      <c r="E5500" s="30"/>
    </row>
    <row r="5501" spans="4:9" x14ac:dyDescent="0.2">
      <c r="D5501" s="30"/>
      <c r="E5501" s="30"/>
      <c r="I5501" s="30"/>
    </row>
    <row r="5502" spans="4:9" x14ac:dyDescent="0.2">
      <c r="D5502" s="30"/>
      <c r="E5502" s="30"/>
    </row>
    <row r="5503" spans="4:9" x14ac:dyDescent="0.2">
      <c r="D5503" s="30"/>
      <c r="E5503" s="30"/>
    </row>
    <row r="5504" spans="4:9" x14ac:dyDescent="0.2">
      <c r="D5504" s="30"/>
      <c r="E5504" s="30"/>
      <c r="I5504" s="30"/>
    </row>
    <row r="5505" spans="4:9" x14ac:dyDescent="0.2">
      <c r="D5505" s="30"/>
      <c r="E5505" s="30"/>
    </row>
    <row r="5506" spans="4:9" x14ac:dyDescent="0.2">
      <c r="D5506" s="30"/>
      <c r="E5506" s="30"/>
    </row>
    <row r="5507" spans="4:9" x14ac:dyDescent="0.2">
      <c r="D5507" s="30"/>
      <c r="E5507" s="30"/>
    </row>
    <row r="5508" spans="4:9" x14ac:dyDescent="0.2">
      <c r="D5508" s="30"/>
      <c r="E5508" s="30"/>
    </row>
    <row r="5509" spans="4:9" x14ac:dyDescent="0.2">
      <c r="D5509" s="30"/>
      <c r="E5509" s="30"/>
    </row>
    <row r="5510" spans="4:9" x14ac:dyDescent="0.2">
      <c r="D5510" s="30"/>
      <c r="E5510" s="30"/>
    </row>
    <row r="5511" spans="4:9" x14ac:dyDescent="0.2">
      <c r="D5511" s="30"/>
      <c r="E5511" s="30"/>
      <c r="I5511" s="30"/>
    </row>
    <row r="5512" spans="4:9" x14ac:dyDescent="0.2">
      <c r="D5512" s="30"/>
      <c r="E5512" s="30"/>
    </row>
    <row r="5513" spans="4:9" x14ac:dyDescent="0.2">
      <c r="D5513" s="30"/>
      <c r="E5513" s="30"/>
    </row>
    <row r="5514" spans="4:9" x14ac:dyDescent="0.2">
      <c r="D5514" s="30"/>
      <c r="E5514" s="30"/>
      <c r="I5514" s="30"/>
    </row>
    <row r="5515" spans="4:9" x14ac:dyDescent="0.2">
      <c r="D5515" s="30"/>
      <c r="E5515" s="30"/>
    </row>
    <row r="5516" spans="4:9" x14ac:dyDescent="0.2">
      <c r="D5516" s="30"/>
      <c r="E5516" s="30"/>
    </row>
    <row r="5517" spans="4:9" x14ac:dyDescent="0.2">
      <c r="D5517" s="30"/>
      <c r="E5517" s="30"/>
    </row>
    <row r="5518" spans="4:9" x14ac:dyDescent="0.2">
      <c r="D5518" s="30"/>
      <c r="E5518" s="30"/>
    </row>
    <row r="5519" spans="4:9" x14ac:dyDescent="0.2">
      <c r="D5519" s="30"/>
      <c r="E5519" s="30"/>
    </row>
    <row r="5520" spans="4:9" x14ac:dyDescent="0.2">
      <c r="D5520" s="30"/>
      <c r="E5520" s="30"/>
    </row>
    <row r="5521" spans="4:9" x14ac:dyDescent="0.2">
      <c r="D5521" s="30"/>
      <c r="E5521" s="30"/>
      <c r="I5521" s="30"/>
    </row>
    <row r="5522" spans="4:9" x14ac:dyDescent="0.2">
      <c r="D5522" s="30"/>
      <c r="E5522" s="30"/>
    </row>
    <row r="5523" spans="4:9" x14ac:dyDescent="0.2">
      <c r="D5523" s="30"/>
      <c r="E5523" s="30"/>
      <c r="I5523" s="30"/>
    </row>
    <row r="5524" spans="4:9" x14ac:dyDescent="0.2">
      <c r="D5524" s="30"/>
      <c r="E5524" s="30"/>
      <c r="I5524" s="30"/>
    </row>
    <row r="5525" spans="4:9" x14ac:dyDescent="0.2">
      <c r="D5525" s="30"/>
      <c r="E5525" s="30"/>
    </row>
    <row r="5526" spans="4:9" x14ac:dyDescent="0.2">
      <c r="D5526" s="30"/>
      <c r="E5526" s="30"/>
    </row>
    <row r="5527" spans="4:9" x14ac:dyDescent="0.2">
      <c r="D5527" s="30"/>
      <c r="E5527" s="30"/>
    </row>
    <row r="5528" spans="4:9" x14ac:dyDescent="0.2">
      <c r="D5528" s="30"/>
      <c r="E5528" s="30"/>
      <c r="I5528" s="30"/>
    </row>
    <row r="5529" spans="4:9" x14ac:dyDescent="0.2">
      <c r="D5529" s="30"/>
      <c r="E5529" s="30"/>
    </row>
    <row r="5530" spans="4:9" x14ac:dyDescent="0.2">
      <c r="D5530" s="30"/>
      <c r="E5530" s="30"/>
      <c r="I5530" s="30"/>
    </row>
    <row r="5531" spans="4:9" x14ac:dyDescent="0.2">
      <c r="D5531" s="30"/>
      <c r="E5531" s="30"/>
      <c r="I5531" s="30"/>
    </row>
    <row r="5532" spans="4:9" x14ac:dyDescent="0.2">
      <c r="D5532" s="30"/>
      <c r="E5532" s="30"/>
      <c r="I5532" s="30"/>
    </row>
    <row r="5533" spans="4:9" x14ac:dyDescent="0.2">
      <c r="D5533" s="30"/>
      <c r="E5533" s="30"/>
    </row>
    <row r="5534" spans="4:9" x14ac:dyDescent="0.2">
      <c r="D5534" s="30"/>
      <c r="E5534" s="30"/>
      <c r="I5534" s="30"/>
    </row>
    <row r="5535" spans="4:9" x14ac:dyDescent="0.2">
      <c r="D5535" s="30"/>
      <c r="E5535" s="30"/>
      <c r="I5535" s="30"/>
    </row>
    <row r="5536" spans="4:9" x14ac:dyDescent="0.2">
      <c r="D5536" s="30"/>
      <c r="E5536" s="30"/>
      <c r="I5536" s="30"/>
    </row>
    <row r="5537" spans="4:9" x14ac:dyDescent="0.2">
      <c r="D5537" s="30"/>
      <c r="E5537" s="30"/>
      <c r="I5537" s="30"/>
    </row>
    <row r="5538" spans="4:9" x14ac:dyDescent="0.2">
      <c r="D5538" s="30"/>
      <c r="E5538" s="30"/>
      <c r="I5538" s="30"/>
    </row>
    <row r="5539" spans="4:9" x14ac:dyDescent="0.2">
      <c r="D5539" s="30"/>
      <c r="E5539" s="30"/>
      <c r="I5539" s="30"/>
    </row>
    <row r="5540" spans="4:9" x14ac:dyDescent="0.2">
      <c r="D5540" s="30"/>
      <c r="E5540" s="30"/>
      <c r="I5540" s="30"/>
    </row>
    <row r="5541" spans="4:9" x14ac:dyDescent="0.2">
      <c r="D5541" s="30"/>
      <c r="E5541" s="30"/>
      <c r="I5541" s="30"/>
    </row>
    <row r="5542" spans="4:9" x14ac:dyDescent="0.2">
      <c r="D5542" s="30"/>
      <c r="E5542" s="30"/>
      <c r="I5542" s="30"/>
    </row>
    <row r="5543" spans="4:9" x14ac:dyDescent="0.2">
      <c r="D5543" s="30"/>
      <c r="E5543" s="30"/>
      <c r="I5543" s="30"/>
    </row>
    <row r="5544" spans="4:9" x14ac:dyDescent="0.2">
      <c r="D5544" s="30"/>
      <c r="E5544" s="30"/>
      <c r="I5544" s="30"/>
    </row>
    <row r="5545" spans="4:9" x14ac:dyDescent="0.2">
      <c r="D5545" s="30"/>
      <c r="E5545" s="30"/>
      <c r="I5545" s="30"/>
    </row>
    <row r="5546" spans="4:9" x14ac:dyDescent="0.2">
      <c r="D5546" s="30"/>
      <c r="E5546" s="30"/>
      <c r="I5546" s="30"/>
    </row>
    <row r="5547" spans="4:9" x14ac:dyDescent="0.2">
      <c r="D5547" s="30"/>
      <c r="E5547" s="30"/>
      <c r="I5547" s="30"/>
    </row>
    <row r="5548" spans="4:9" x14ac:dyDescent="0.2">
      <c r="D5548" s="30"/>
      <c r="E5548" s="30"/>
      <c r="I5548" s="30"/>
    </row>
    <row r="5549" spans="4:9" x14ac:dyDescent="0.2">
      <c r="D5549" s="30"/>
      <c r="E5549" s="30"/>
      <c r="I5549" s="30"/>
    </row>
    <row r="5550" spans="4:9" x14ac:dyDescent="0.2">
      <c r="D5550" s="30"/>
      <c r="E5550" s="30"/>
      <c r="I5550" s="30"/>
    </row>
    <row r="5551" spans="4:9" x14ac:dyDescent="0.2">
      <c r="D5551" s="30"/>
      <c r="E5551" s="30"/>
      <c r="I5551" s="30"/>
    </row>
    <row r="5552" spans="4:9" x14ac:dyDescent="0.2">
      <c r="D5552" s="30"/>
      <c r="E5552" s="30"/>
      <c r="I5552" s="30"/>
    </row>
    <row r="5553" spans="4:9" x14ac:dyDescent="0.2">
      <c r="D5553" s="30"/>
      <c r="E5553" s="30"/>
      <c r="I5553" s="30"/>
    </row>
    <row r="5554" spans="4:9" x14ac:dyDescent="0.2">
      <c r="D5554" s="30"/>
      <c r="E5554" s="30"/>
      <c r="I5554" s="30"/>
    </row>
    <row r="5555" spans="4:9" x14ac:dyDescent="0.2">
      <c r="D5555" s="30"/>
      <c r="E5555" s="30"/>
    </row>
    <row r="5556" spans="4:9" x14ac:dyDescent="0.2">
      <c r="D5556" s="30"/>
      <c r="E5556" s="30"/>
    </row>
    <row r="5557" spans="4:9" x14ac:dyDescent="0.2">
      <c r="D5557" s="30"/>
      <c r="E5557" s="30"/>
    </row>
    <row r="5558" spans="4:9" x14ac:dyDescent="0.2">
      <c r="D5558" s="30"/>
      <c r="E5558" s="30"/>
    </row>
    <row r="5559" spans="4:9" x14ac:dyDescent="0.2">
      <c r="D5559" s="30"/>
      <c r="E5559" s="30"/>
      <c r="I5559" s="30"/>
    </row>
    <row r="5560" spans="4:9" x14ac:dyDescent="0.2">
      <c r="D5560" s="30"/>
      <c r="E5560" s="30"/>
    </row>
    <row r="5561" spans="4:9" x14ac:dyDescent="0.2">
      <c r="D5561" s="30"/>
      <c r="E5561" s="30"/>
      <c r="I5561" s="30"/>
    </row>
    <row r="5562" spans="4:9" x14ac:dyDescent="0.2">
      <c r="D5562" s="30"/>
      <c r="E5562" s="30"/>
    </row>
    <row r="5563" spans="4:9" x14ac:dyDescent="0.2">
      <c r="D5563" s="30"/>
      <c r="E5563" s="30"/>
    </row>
    <row r="5564" spans="4:9" x14ac:dyDescent="0.2">
      <c r="D5564" s="30"/>
      <c r="E5564" s="30"/>
      <c r="I5564" s="30"/>
    </row>
    <row r="5565" spans="4:9" x14ac:dyDescent="0.2">
      <c r="D5565" s="30"/>
      <c r="E5565" s="30"/>
    </row>
    <row r="5566" spans="4:9" x14ac:dyDescent="0.2">
      <c r="D5566" s="30"/>
      <c r="E5566" s="30"/>
      <c r="I5566" s="30"/>
    </row>
    <row r="5567" spans="4:9" x14ac:dyDescent="0.2">
      <c r="D5567" s="30"/>
      <c r="E5567" s="30"/>
    </row>
    <row r="5568" spans="4:9" x14ac:dyDescent="0.2">
      <c r="D5568" s="30"/>
      <c r="E5568" s="30"/>
      <c r="I5568" s="30"/>
    </row>
    <row r="5569" spans="4:9" x14ac:dyDescent="0.2">
      <c r="D5569" s="30"/>
      <c r="E5569" s="30"/>
    </row>
    <row r="5570" spans="4:9" x14ac:dyDescent="0.2">
      <c r="D5570" s="30"/>
      <c r="E5570" s="30"/>
      <c r="I5570" s="30"/>
    </row>
    <row r="5571" spans="4:9" x14ac:dyDescent="0.2">
      <c r="D5571" s="30"/>
      <c r="E5571" s="30"/>
      <c r="I5571" s="30"/>
    </row>
    <row r="5572" spans="4:9" x14ac:dyDescent="0.2">
      <c r="D5572" s="30"/>
      <c r="E5572" s="30"/>
    </row>
    <row r="5573" spans="4:9" x14ac:dyDescent="0.2">
      <c r="D5573" s="30"/>
      <c r="E5573" s="30"/>
    </row>
    <row r="5574" spans="4:9" x14ac:dyDescent="0.2">
      <c r="D5574" s="30"/>
      <c r="E5574" s="30"/>
      <c r="I5574" s="30"/>
    </row>
    <row r="5575" spans="4:9" x14ac:dyDescent="0.2">
      <c r="D5575" s="30"/>
      <c r="E5575" s="30"/>
    </row>
    <row r="5576" spans="4:9" x14ac:dyDescent="0.2">
      <c r="D5576" s="30"/>
      <c r="E5576" s="30"/>
    </row>
    <row r="5577" spans="4:9" x14ac:dyDescent="0.2">
      <c r="D5577" s="30"/>
      <c r="E5577" s="30"/>
    </row>
    <row r="5578" spans="4:9" x14ac:dyDescent="0.2">
      <c r="D5578" s="30"/>
      <c r="E5578" s="30"/>
    </row>
    <row r="5579" spans="4:9" x14ac:dyDescent="0.2">
      <c r="D5579" s="30"/>
      <c r="E5579" s="30"/>
    </row>
    <row r="5580" spans="4:9" x14ac:dyDescent="0.2">
      <c r="D5580" s="30"/>
      <c r="E5580" s="30"/>
    </row>
    <row r="5581" spans="4:9" x14ac:dyDescent="0.2">
      <c r="D5581" s="30"/>
      <c r="E5581" s="30"/>
      <c r="I5581" s="30"/>
    </row>
    <row r="5582" spans="4:9" x14ac:dyDescent="0.2">
      <c r="D5582" s="30"/>
      <c r="E5582" s="30"/>
    </row>
    <row r="5583" spans="4:9" x14ac:dyDescent="0.2">
      <c r="D5583" s="30"/>
      <c r="E5583" s="30"/>
      <c r="I5583" s="30"/>
    </row>
    <row r="5584" spans="4:9" x14ac:dyDescent="0.2">
      <c r="D5584" s="30"/>
      <c r="E5584" s="30"/>
      <c r="I5584" s="30"/>
    </row>
    <row r="5585" spans="4:9" x14ac:dyDescent="0.2">
      <c r="D5585" s="30"/>
      <c r="E5585" s="30"/>
    </row>
    <row r="5586" spans="4:9" x14ac:dyDescent="0.2">
      <c r="D5586" s="30"/>
      <c r="E5586" s="30"/>
    </row>
    <row r="5587" spans="4:9" x14ac:dyDescent="0.2">
      <c r="D5587" s="30"/>
      <c r="E5587" s="30"/>
    </row>
    <row r="5588" spans="4:9" x14ac:dyDescent="0.2">
      <c r="D5588" s="30"/>
      <c r="E5588" s="30"/>
    </row>
    <row r="5589" spans="4:9" x14ac:dyDescent="0.2">
      <c r="D5589" s="30"/>
      <c r="E5589" s="30"/>
    </row>
    <row r="5590" spans="4:9" x14ac:dyDescent="0.2">
      <c r="D5590" s="30"/>
      <c r="E5590" s="30"/>
    </row>
    <row r="5591" spans="4:9" x14ac:dyDescent="0.2">
      <c r="D5591" s="30"/>
      <c r="E5591" s="30"/>
      <c r="I5591" s="30"/>
    </row>
    <row r="5592" spans="4:9" x14ac:dyDescent="0.2">
      <c r="D5592" s="30"/>
      <c r="E5592" s="30"/>
    </row>
    <row r="5593" spans="4:9" x14ac:dyDescent="0.2">
      <c r="D5593" s="30"/>
      <c r="E5593" s="30"/>
    </row>
    <row r="5594" spans="4:9" x14ac:dyDescent="0.2">
      <c r="D5594" s="30"/>
      <c r="E5594" s="30"/>
      <c r="I5594" s="30"/>
    </row>
    <row r="5595" spans="4:9" x14ac:dyDescent="0.2">
      <c r="D5595" s="30"/>
      <c r="E5595" s="30"/>
      <c r="I5595" s="30"/>
    </row>
    <row r="5596" spans="4:9" x14ac:dyDescent="0.2">
      <c r="D5596" s="30"/>
      <c r="E5596" s="30"/>
    </row>
    <row r="5597" spans="4:9" x14ac:dyDescent="0.2">
      <c r="D5597" s="30"/>
      <c r="E5597" s="30"/>
    </row>
    <row r="5598" spans="4:9" x14ac:dyDescent="0.2">
      <c r="D5598" s="30"/>
      <c r="E5598" s="30"/>
    </row>
    <row r="5599" spans="4:9" x14ac:dyDescent="0.2">
      <c r="D5599" s="30"/>
      <c r="E5599" s="30"/>
    </row>
    <row r="5600" spans="4:9" x14ac:dyDescent="0.2">
      <c r="D5600" s="30"/>
      <c r="E5600" s="30"/>
    </row>
    <row r="5601" spans="4:9" x14ac:dyDescent="0.2">
      <c r="D5601" s="30"/>
      <c r="E5601" s="30"/>
      <c r="I5601" s="30"/>
    </row>
    <row r="5602" spans="4:9" x14ac:dyDescent="0.2">
      <c r="D5602" s="30"/>
      <c r="E5602" s="30"/>
    </row>
    <row r="5603" spans="4:9" x14ac:dyDescent="0.2">
      <c r="D5603" s="30"/>
      <c r="E5603" s="30"/>
    </row>
    <row r="5604" spans="4:9" x14ac:dyDescent="0.2">
      <c r="D5604" s="30"/>
      <c r="E5604" s="30"/>
      <c r="I5604" s="30"/>
    </row>
    <row r="5605" spans="4:9" x14ac:dyDescent="0.2">
      <c r="D5605" s="30"/>
      <c r="E5605" s="30"/>
    </row>
    <row r="5606" spans="4:9" x14ac:dyDescent="0.2">
      <c r="D5606" s="30"/>
      <c r="E5606" s="30"/>
    </row>
    <row r="5607" spans="4:9" x14ac:dyDescent="0.2">
      <c r="D5607" s="30"/>
      <c r="E5607" s="30"/>
      <c r="I5607" s="30"/>
    </row>
    <row r="5608" spans="4:9" x14ac:dyDescent="0.2">
      <c r="D5608" s="30"/>
      <c r="E5608" s="30"/>
    </row>
    <row r="5609" spans="4:9" x14ac:dyDescent="0.2">
      <c r="D5609" s="30"/>
      <c r="E5609" s="30"/>
    </row>
    <row r="5610" spans="4:9" x14ac:dyDescent="0.2">
      <c r="D5610" s="30"/>
      <c r="E5610" s="30"/>
    </row>
    <row r="5611" spans="4:9" x14ac:dyDescent="0.2">
      <c r="D5611" s="30"/>
      <c r="E5611" s="30"/>
      <c r="I5611" s="30"/>
    </row>
    <row r="5612" spans="4:9" x14ac:dyDescent="0.2">
      <c r="D5612" s="30"/>
      <c r="E5612" s="30"/>
      <c r="I5612" s="30"/>
    </row>
    <row r="5613" spans="4:9" x14ac:dyDescent="0.2">
      <c r="D5613" s="30"/>
      <c r="E5613" s="30"/>
    </row>
    <row r="5614" spans="4:9" x14ac:dyDescent="0.2">
      <c r="D5614" s="30"/>
      <c r="E5614" s="30"/>
      <c r="I5614" s="30"/>
    </row>
    <row r="5615" spans="4:9" x14ac:dyDescent="0.2">
      <c r="D5615" s="30"/>
      <c r="E5615" s="30"/>
    </row>
    <row r="5616" spans="4:9" x14ac:dyDescent="0.2">
      <c r="D5616" s="30"/>
      <c r="E5616" s="30"/>
      <c r="I5616" s="30"/>
    </row>
    <row r="5617" spans="4:9" x14ac:dyDescent="0.2">
      <c r="D5617" s="30"/>
      <c r="E5617" s="30"/>
    </row>
    <row r="5618" spans="4:9" x14ac:dyDescent="0.2">
      <c r="D5618" s="30"/>
      <c r="E5618" s="30"/>
      <c r="I5618" s="30"/>
    </row>
    <row r="5619" spans="4:9" x14ac:dyDescent="0.2">
      <c r="D5619" s="30"/>
      <c r="E5619" s="30"/>
      <c r="I5619" s="30"/>
    </row>
    <row r="5620" spans="4:9" x14ac:dyDescent="0.2">
      <c r="D5620" s="30"/>
      <c r="E5620" s="30"/>
    </row>
    <row r="5621" spans="4:9" x14ac:dyDescent="0.2">
      <c r="D5621" s="30"/>
      <c r="E5621" s="30"/>
      <c r="I5621" s="30"/>
    </row>
    <row r="5622" spans="4:9" x14ac:dyDescent="0.2">
      <c r="D5622" s="30"/>
      <c r="E5622" s="30"/>
    </row>
    <row r="5623" spans="4:9" x14ac:dyDescent="0.2">
      <c r="D5623" s="30"/>
      <c r="E5623" s="30"/>
    </row>
    <row r="5624" spans="4:9" x14ac:dyDescent="0.2">
      <c r="D5624" s="30"/>
      <c r="E5624" s="30"/>
      <c r="I5624" s="30"/>
    </row>
    <row r="5625" spans="4:9" x14ac:dyDescent="0.2">
      <c r="D5625" s="30"/>
      <c r="E5625" s="30"/>
    </row>
    <row r="5626" spans="4:9" x14ac:dyDescent="0.2">
      <c r="D5626" s="30"/>
      <c r="E5626" s="30"/>
    </row>
    <row r="5627" spans="4:9" x14ac:dyDescent="0.2">
      <c r="D5627" s="30"/>
      <c r="E5627" s="30"/>
    </row>
    <row r="5628" spans="4:9" x14ac:dyDescent="0.2">
      <c r="D5628" s="30"/>
      <c r="E5628" s="30"/>
    </row>
    <row r="5629" spans="4:9" x14ac:dyDescent="0.2">
      <c r="D5629" s="30"/>
      <c r="E5629" s="30"/>
    </row>
    <row r="5630" spans="4:9" x14ac:dyDescent="0.2">
      <c r="D5630" s="30"/>
      <c r="E5630" s="30"/>
    </row>
    <row r="5631" spans="4:9" x14ac:dyDescent="0.2">
      <c r="D5631" s="30"/>
      <c r="E5631" s="30"/>
      <c r="I5631" s="30"/>
    </row>
    <row r="5632" spans="4:9" x14ac:dyDescent="0.2">
      <c r="D5632" s="30"/>
      <c r="E5632" s="30"/>
    </row>
    <row r="5633" spans="4:9" x14ac:dyDescent="0.2">
      <c r="D5633" s="30"/>
      <c r="E5633" s="30"/>
    </row>
    <row r="5634" spans="4:9" x14ac:dyDescent="0.2">
      <c r="D5634" s="30"/>
      <c r="E5634" s="30"/>
      <c r="I5634" s="30"/>
    </row>
    <row r="5635" spans="4:9" x14ac:dyDescent="0.2">
      <c r="D5635" s="30"/>
      <c r="E5635" s="30"/>
    </row>
    <row r="5636" spans="4:9" x14ac:dyDescent="0.2">
      <c r="D5636" s="30"/>
      <c r="E5636" s="30"/>
    </row>
    <row r="5637" spans="4:9" x14ac:dyDescent="0.2">
      <c r="D5637" s="30"/>
      <c r="E5637" s="30"/>
    </row>
    <row r="5638" spans="4:9" x14ac:dyDescent="0.2">
      <c r="D5638" s="30"/>
      <c r="E5638" s="30"/>
    </row>
    <row r="5639" spans="4:9" x14ac:dyDescent="0.2">
      <c r="D5639" s="30"/>
      <c r="E5639" s="30"/>
    </row>
    <row r="5640" spans="4:9" x14ac:dyDescent="0.2">
      <c r="D5640" s="30"/>
      <c r="E5640" s="30"/>
    </row>
    <row r="5641" spans="4:9" x14ac:dyDescent="0.2">
      <c r="D5641" s="30"/>
      <c r="E5641" s="30"/>
      <c r="I5641" s="30"/>
    </row>
    <row r="5642" spans="4:9" x14ac:dyDescent="0.2">
      <c r="D5642" s="30"/>
      <c r="E5642" s="30"/>
    </row>
    <row r="5643" spans="4:9" x14ac:dyDescent="0.2">
      <c r="D5643" s="30"/>
      <c r="E5643" s="30"/>
      <c r="I5643" s="30"/>
    </row>
    <row r="5644" spans="4:9" x14ac:dyDescent="0.2">
      <c r="D5644" s="30"/>
      <c r="E5644" s="30"/>
      <c r="I5644" s="30"/>
    </row>
    <row r="5645" spans="4:9" x14ac:dyDescent="0.2">
      <c r="D5645" s="30"/>
      <c r="E5645" s="30"/>
    </row>
    <row r="5646" spans="4:9" x14ac:dyDescent="0.2">
      <c r="D5646" s="30"/>
      <c r="E5646" s="30"/>
    </row>
    <row r="5647" spans="4:9" x14ac:dyDescent="0.2">
      <c r="D5647" s="30"/>
      <c r="E5647" s="30"/>
    </row>
    <row r="5648" spans="4:9" x14ac:dyDescent="0.2">
      <c r="D5648" s="30"/>
      <c r="E5648" s="30"/>
    </row>
    <row r="5649" spans="4:9" x14ac:dyDescent="0.2">
      <c r="D5649" s="30"/>
      <c r="E5649" s="30"/>
    </row>
    <row r="5650" spans="4:9" x14ac:dyDescent="0.2">
      <c r="D5650" s="30"/>
      <c r="E5650" s="30"/>
    </row>
    <row r="5651" spans="4:9" x14ac:dyDescent="0.2">
      <c r="D5651" s="30"/>
      <c r="E5651" s="30"/>
      <c r="I5651" s="30"/>
    </row>
    <row r="5652" spans="4:9" x14ac:dyDescent="0.2">
      <c r="D5652" s="30"/>
      <c r="E5652" s="30"/>
    </row>
    <row r="5653" spans="4:9" x14ac:dyDescent="0.2">
      <c r="D5653" s="30"/>
      <c r="E5653" s="30"/>
    </row>
    <row r="5654" spans="4:9" x14ac:dyDescent="0.2">
      <c r="D5654" s="30"/>
      <c r="E5654" s="30"/>
      <c r="I5654" s="30"/>
    </row>
    <row r="5655" spans="4:9" x14ac:dyDescent="0.2">
      <c r="D5655" s="30"/>
      <c r="E5655" s="30"/>
      <c r="I5655" s="30"/>
    </row>
    <row r="5656" spans="4:9" x14ac:dyDescent="0.2">
      <c r="D5656" s="30"/>
      <c r="E5656" s="30"/>
      <c r="I5656" s="30"/>
    </row>
    <row r="5657" spans="4:9" x14ac:dyDescent="0.2">
      <c r="D5657" s="30"/>
      <c r="E5657" s="30"/>
      <c r="I5657" s="30"/>
    </row>
    <row r="5658" spans="4:9" x14ac:dyDescent="0.2">
      <c r="D5658" s="30"/>
      <c r="E5658" s="30"/>
      <c r="I5658" s="30"/>
    </row>
    <row r="5659" spans="4:9" x14ac:dyDescent="0.2">
      <c r="D5659" s="30"/>
      <c r="E5659" s="30"/>
      <c r="I5659" s="30"/>
    </row>
    <row r="5660" spans="4:9" x14ac:dyDescent="0.2">
      <c r="D5660" s="30"/>
      <c r="E5660" s="30"/>
      <c r="I5660" s="30"/>
    </row>
    <row r="5661" spans="4:9" x14ac:dyDescent="0.2">
      <c r="D5661" s="30"/>
      <c r="E5661" s="30"/>
      <c r="I5661" s="30"/>
    </row>
    <row r="5662" spans="4:9" x14ac:dyDescent="0.2">
      <c r="D5662" s="30"/>
      <c r="E5662" s="30"/>
      <c r="I5662" s="30"/>
    </row>
    <row r="5663" spans="4:9" x14ac:dyDescent="0.2">
      <c r="D5663" s="30"/>
      <c r="E5663" s="30"/>
      <c r="I5663" s="30"/>
    </row>
    <row r="5664" spans="4:9" x14ac:dyDescent="0.2">
      <c r="D5664" s="30"/>
      <c r="E5664" s="30"/>
      <c r="I5664" s="30"/>
    </row>
    <row r="5665" spans="4:9" x14ac:dyDescent="0.2">
      <c r="D5665" s="30"/>
      <c r="E5665" s="30"/>
    </row>
    <row r="5666" spans="4:9" x14ac:dyDescent="0.2">
      <c r="D5666" s="30"/>
      <c r="E5666" s="30"/>
    </row>
    <row r="5667" spans="4:9" x14ac:dyDescent="0.2">
      <c r="D5667" s="30"/>
      <c r="E5667" s="30"/>
      <c r="I5667" s="30"/>
    </row>
    <row r="5668" spans="4:9" x14ac:dyDescent="0.2">
      <c r="D5668" s="30"/>
      <c r="E5668" s="30"/>
    </row>
    <row r="5669" spans="4:9" x14ac:dyDescent="0.2">
      <c r="D5669" s="30"/>
      <c r="E5669" s="30"/>
    </row>
    <row r="5670" spans="4:9" x14ac:dyDescent="0.2">
      <c r="D5670" s="30"/>
      <c r="E5670" s="30"/>
    </row>
    <row r="5671" spans="4:9" x14ac:dyDescent="0.2">
      <c r="D5671" s="30"/>
      <c r="E5671" s="30"/>
      <c r="I5671" s="30"/>
    </row>
    <row r="5672" spans="4:9" x14ac:dyDescent="0.2">
      <c r="D5672" s="30"/>
      <c r="E5672" s="30"/>
    </row>
    <row r="5673" spans="4:9" x14ac:dyDescent="0.2">
      <c r="D5673" s="30"/>
      <c r="E5673" s="30"/>
    </row>
    <row r="5674" spans="4:9" x14ac:dyDescent="0.2">
      <c r="D5674" s="30"/>
      <c r="E5674" s="30"/>
      <c r="I5674" s="30"/>
    </row>
    <row r="5675" spans="4:9" x14ac:dyDescent="0.2">
      <c r="D5675" s="30"/>
      <c r="E5675" s="30"/>
    </row>
    <row r="5676" spans="4:9" x14ac:dyDescent="0.2">
      <c r="D5676" s="30"/>
      <c r="E5676" s="30"/>
    </row>
    <row r="5677" spans="4:9" x14ac:dyDescent="0.2">
      <c r="D5677" s="30"/>
      <c r="E5677" s="30"/>
    </row>
    <row r="5678" spans="4:9" x14ac:dyDescent="0.2">
      <c r="D5678" s="30"/>
      <c r="E5678" s="30"/>
    </row>
    <row r="5679" spans="4:9" x14ac:dyDescent="0.2">
      <c r="D5679" s="30"/>
      <c r="E5679" s="30"/>
      <c r="I5679" s="30"/>
    </row>
    <row r="5680" spans="4:9" x14ac:dyDescent="0.2">
      <c r="D5680" s="30"/>
      <c r="E5680" s="30"/>
    </row>
    <row r="5681" spans="4:9" x14ac:dyDescent="0.2">
      <c r="D5681" s="30"/>
      <c r="E5681" s="30"/>
      <c r="I5681" s="30"/>
    </row>
    <row r="5682" spans="4:9" x14ac:dyDescent="0.2">
      <c r="D5682" s="30"/>
      <c r="E5682" s="30"/>
    </row>
    <row r="5683" spans="4:9" x14ac:dyDescent="0.2">
      <c r="D5683" s="30"/>
      <c r="E5683" s="30"/>
    </row>
    <row r="5684" spans="4:9" x14ac:dyDescent="0.2">
      <c r="D5684" s="30"/>
      <c r="E5684" s="30"/>
      <c r="I5684" s="30"/>
    </row>
    <row r="5685" spans="4:9" x14ac:dyDescent="0.2">
      <c r="D5685" s="30"/>
      <c r="E5685" s="30"/>
      <c r="I5685" s="30"/>
    </row>
    <row r="5686" spans="4:9" x14ac:dyDescent="0.2">
      <c r="D5686" s="30"/>
      <c r="E5686" s="30"/>
      <c r="I5686" s="30"/>
    </row>
    <row r="5687" spans="4:9" x14ac:dyDescent="0.2">
      <c r="D5687" s="30"/>
      <c r="E5687" s="30"/>
      <c r="I5687" s="30"/>
    </row>
    <row r="5688" spans="4:9" x14ac:dyDescent="0.2">
      <c r="D5688" s="30"/>
      <c r="E5688" s="30"/>
      <c r="I5688" s="30"/>
    </row>
    <row r="5689" spans="4:9" x14ac:dyDescent="0.2">
      <c r="D5689" s="30"/>
      <c r="E5689" s="30"/>
      <c r="I5689" s="30"/>
    </row>
    <row r="5690" spans="4:9" x14ac:dyDescent="0.2">
      <c r="D5690" s="30"/>
      <c r="E5690" s="30"/>
      <c r="I5690" s="30"/>
    </row>
    <row r="5691" spans="4:9" x14ac:dyDescent="0.2">
      <c r="D5691" s="30"/>
      <c r="E5691" s="30"/>
      <c r="I5691" s="30"/>
    </row>
    <row r="5692" spans="4:9" x14ac:dyDescent="0.2">
      <c r="D5692" s="30"/>
      <c r="E5692" s="30"/>
      <c r="I5692" s="30"/>
    </row>
    <row r="5693" spans="4:9" x14ac:dyDescent="0.2">
      <c r="D5693" s="30"/>
      <c r="E5693" s="30"/>
      <c r="I5693" s="30"/>
    </row>
    <row r="5694" spans="4:9" x14ac:dyDescent="0.2">
      <c r="D5694" s="30"/>
      <c r="E5694" s="30"/>
      <c r="I5694" s="30"/>
    </row>
    <row r="5695" spans="4:9" x14ac:dyDescent="0.2">
      <c r="D5695" s="30"/>
      <c r="E5695" s="30"/>
      <c r="I5695" s="30"/>
    </row>
    <row r="5696" spans="4:9" x14ac:dyDescent="0.2">
      <c r="D5696" s="30"/>
      <c r="E5696" s="30"/>
      <c r="I5696" s="30"/>
    </row>
    <row r="5697" spans="4:9" x14ac:dyDescent="0.2">
      <c r="D5697" s="30"/>
      <c r="E5697" s="30"/>
      <c r="I5697" s="30"/>
    </row>
    <row r="5698" spans="4:9" x14ac:dyDescent="0.2">
      <c r="D5698" s="30"/>
      <c r="E5698" s="30"/>
      <c r="I5698" s="30"/>
    </row>
    <row r="5699" spans="4:9" x14ac:dyDescent="0.2">
      <c r="D5699" s="30"/>
      <c r="E5699" s="30"/>
      <c r="I5699" s="30"/>
    </row>
    <row r="5700" spans="4:9" x14ac:dyDescent="0.2">
      <c r="D5700" s="30"/>
      <c r="E5700" s="30"/>
      <c r="I5700" s="30"/>
    </row>
    <row r="5701" spans="4:9" x14ac:dyDescent="0.2">
      <c r="D5701" s="30"/>
      <c r="E5701" s="30"/>
      <c r="I5701" s="30"/>
    </row>
    <row r="5702" spans="4:9" x14ac:dyDescent="0.2">
      <c r="D5702" s="30"/>
      <c r="E5702" s="30"/>
      <c r="I5702" s="30"/>
    </row>
    <row r="5703" spans="4:9" x14ac:dyDescent="0.2">
      <c r="D5703" s="30"/>
      <c r="E5703" s="30"/>
      <c r="I5703" s="30"/>
    </row>
    <row r="5704" spans="4:9" x14ac:dyDescent="0.2">
      <c r="D5704" s="30"/>
      <c r="E5704" s="30"/>
      <c r="I5704" s="30"/>
    </row>
    <row r="5705" spans="4:9" x14ac:dyDescent="0.2">
      <c r="D5705" s="30"/>
      <c r="E5705" s="30"/>
    </row>
    <row r="5706" spans="4:9" x14ac:dyDescent="0.2">
      <c r="D5706" s="30"/>
      <c r="E5706" s="30"/>
    </row>
    <row r="5707" spans="4:9" x14ac:dyDescent="0.2">
      <c r="D5707" s="30"/>
      <c r="E5707" s="30"/>
    </row>
    <row r="5708" spans="4:9" x14ac:dyDescent="0.2">
      <c r="D5708" s="30"/>
      <c r="E5708" s="30"/>
    </row>
    <row r="5709" spans="4:9" x14ac:dyDescent="0.2">
      <c r="D5709" s="30"/>
      <c r="E5709" s="30"/>
    </row>
    <row r="5710" spans="4:9" x14ac:dyDescent="0.2">
      <c r="D5710" s="30"/>
      <c r="E5710" s="30"/>
    </row>
    <row r="5711" spans="4:9" x14ac:dyDescent="0.2">
      <c r="D5711" s="30"/>
      <c r="E5711" s="30"/>
      <c r="I5711" s="30"/>
    </row>
    <row r="5712" spans="4:9" x14ac:dyDescent="0.2">
      <c r="D5712" s="30"/>
      <c r="E5712" s="30"/>
    </row>
    <row r="5713" spans="4:9" x14ac:dyDescent="0.2">
      <c r="D5713" s="30"/>
      <c r="E5713" s="30"/>
    </row>
    <row r="5714" spans="4:9" x14ac:dyDescent="0.2">
      <c r="D5714" s="30"/>
      <c r="E5714" s="30"/>
      <c r="I5714" s="30"/>
    </row>
    <row r="5715" spans="4:9" x14ac:dyDescent="0.2">
      <c r="D5715" s="30"/>
      <c r="E5715" s="30"/>
      <c r="I5715" s="30"/>
    </row>
    <row r="5716" spans="4:9" x14ac:dyDescent="0.2">
      <c r="D5716" s="30"/>
      <c r="E5716" s="30"/>
      <c r="I5716" s="30"/>
    </row>
    <row r="5717" spans="4:9" x14ac:dyDescent="0.2">
      <c r="D5717" s="30"/>
      <c r="E5717" s="30"/>
      <c r="I5717" s="30"/>
    </row>
    <row r="5718" spans="4:9" x14ac:dyDescent="0.2">
      <c r="D5718" s="30"/>
      <c r="E5718" s="30"/>
      <c r="I5718" s="30"/>
    </row>
    <row r="5719" spans="4:9" x14ac:dyDescent="0.2">
      <c r="D5719" s="30"/>
      <c r="E5719" s="30"/>
      <c r="I5719" s="30"/>
    </row>
    <row r="5720" spans="4:9" x14ac:dyDescent="0.2">
      <c r="D5720" s="30"/>
      <c r="E5720" s="30"/>
      <c r="I5720" s="30"/>
    </row>
    <row r="5721" spans="4:9" x14ac:dyDescent="0.2">
      <c r="D5721" s="30"/>
      <c r="E5721" s="30"/>
      <c r="I5721" s="30"/>
    </row>
    <row r="5722" spans="4:9" x14ac:dyDescent="0.2">
      <c r="D5722" s="30"/>
      <c r="E5722" s="30"/>
      <c r="I5722" s="30"/>
    </row>
    <row r="5723" spans="4:9" x14ac:dyDescent="0.2">
      <c r="D5723" s="30"/>
      <c r="E5723" s="30"/>
      <c r="I5723" s="30"/>
    </row>
    <row r="5724" spans="4:9" x14ac:dyDescent="0.2">
      <c r="D5724" s="30"/>
      <c r="E5724" s="30"/>
      <c r="I5724" s="30"/>
    </row>
    <row r="5725" spans="4:9" x14ac:dyDescent="0.2">
      <c r="D5725" s="30"/>
      <c r="E5725" s="30"/>
    </row>
    <row r="5726" spans="4:9" x14ac:dyDescent="0.2">
      <c r="D5726" s="30"/>
      <c r="E5726" s="30"/>
    </row>
    <row r="5727" spans="4:9" x14ac:dyDescent="0.2">
      <c r="D5727" s="30"/>
      <c r="E5727" s="30"/>
      <c r="I5727" s="30"/>
    </row>
    <row r="5728" spans="4:9" x14ac:dyDescent="0.2">
      <c r="D5728" s="30"/>
      <c r="E5728" s="30"/>
    </row>
    <row r="5729" spans="4:9" x14ac:dyDescent="0.2">
      <c r="D5729" s="30"/>
      <c r="E5729" s="30"/>
    </row>
    <row r="5730" spans="4:9" x14ac:dyDescent="0.2">
      <c r="D5730" s="30"/>
      <c r="E5730" s="30"/>
    </row>
    <row r="5731" spans="4:9" x14ac:dyDescent="0.2">
      <c r="D5731" s="30"/>
      <c r="E5731" s="30"/>
      <c r="I5731" s="30"/>
    </row>
    <row r="5732" spans="4:9" x14ac:dyDescent="0.2">
      <c r="D5732" s="30"/>
      <c r="E5732" s="30"/>
    </row>
    <row r="5733" spans="4:9" x14ac:dyDescent="0.2">
      <c r="D5733" s="30"/>
      <c r="E5733" s="30"/>
    </row>
    <row r="5734" spans="4:9" x14ac:dyDescent="0.2">
      <c r="D5734" s="30"/>
      <c r="E5734" s="30"/>
      <c r="I5734" s="30"/>
    </row>
    <row r="5735" spans="4:9" x14ac:dyDescent="0.2">
      <c r="D5735" s="30"/>
      <c r="E5735" s="30"/>
    </row>
    <row r="5736" spans="4:9" x14ac:dyDescent="0.2">
      <c r="D5736" s="30"/>
      <c r="E5736" s="30"/>
    </row>
    <row r="5737" spans="4:9" x14ac:dyDescent="0.2">
      <c r="D5737" s="30"/>
      <c r="E5737" s="30"/>
    </row>
    <row r="5738" spans="4:9" x14ac:dyDescent="0.2">
      <c r="D5738" s="30"/>
      <c r="E5738" s="30"/>
    </row>
    <row r="5739" spans="4:9" x14ac:dyDescent="0.2">
      <c r="D5739" s="30"/>
      <c r="E5739" s="30"/>
      <c r="I5739" s="30"/>
    </row>
    <row r="5740" spans="4:9" x14ac:dyDescent="0.2">
      <c r="D5740" s="30"/>
      <c r="E5740" s="30"/>
    </row>
    <row r="5741" spans="4:9" x14ac:dyDescent="0.2">
      <c r="D5741" s="30"/>
      <c r="E5741" s="30"/>
      <c r="I5741" s="30"/>
    </row>
    <row r="5742" spans="4:9" x14ac:dyDescent="0.2">
      <c r="D5742" s="30"/>
      <c r="E5742" s="30"/>
    </row>
    <row r="5743" spans="4:9" x14ac:dyDescent="0.2">
      <c r="D5743" s="30"/>
      <c r="E5743" s="30"/>
    </row>
    <row r="5744" spans="4:9" x14ac:dyDescent="0.2">
      <c r="D5744" s="30"/>
      <c r="E5744" s="30"/>
      <c r="I5744" s="30"/>
    </row>
    <row r="5745" spans="4:9" x14ac:dyDescent="0.2">
      <c r="D5745" s="30"/>
      <c r="E5745" s="30"/>
    </row>
    <row r="5746" spans="4:9" x14ac:dyDescent="0.2">
      <c r="D5746" s="30"/>
      <c r="E5746" s="30"/>
      <c r="I5746" s="30"/>
    </row>
    <row r="5747" spans="4:9" x14ac:dyDescent="0.2">
      <c r="D5747" s="30"/>
      <c r="E5747" s="30"/>
    </row>
    <row r="5748" spans="4:9" x14ac:dyDescent="0.2">
      <c r="D5748" s="30"/>
      <c r="E5748" s="30"/>
      <c r="I5748" s="30"/>
    </row>
    <row r="5749" spans="4:9" x14ac:dyDescent="0.2">
      <c r="D5749" s="30"/>
      <c r="E5749" s="30"/>
    </row>
    <row r="5750" spans="4:9" x14ac:dyDescent="0.2">
      <c r="D5750" s="30"/>
      <c r="E5750" s="30"/>
      <c r="I5750" s="30"/>
    </row>
    <row r="5751" spans="4:9" x14ac:dyDescent="0.2">
      <c r="D5751" s="30"/>
      <c r="E5751" s="30"/>
      <c r="I5751" s="30"/>
    </row>
    <row r="5752" spans="4:9" x14ac:dyDescent="0.2">
      <c r="D5752" s="30"/>
      <c r="E5752" s="30"/>
    </row>
    <row r="5753" spans="4:9" x14ac:dyDescent="0.2">
      <c r="D5753" s="30"/>
      <c r="E5753" s="30"/>
    </row>
    <row r="5754" spans="4:9" x14ac:dyDescent="0.2">
      <c r="D5754" s="30"/>
      <c r="E5754" s="30"/>
      <c r="I5754" s="30"/>
    </row>
    <row r="5755" spans="4:9" x14ac:dyDescent="0.2">
      <c r="D5755" s="30"/>
      <c r="E5755" s="30"/>
    </row>
    <row r="5756" spans="4:9" x14ac:dyDescent="0.2">
      <c r="D5756" s="30"/>
      <c r="E5756" s="30"/>
      <c r="I5756" s="30"/>
    </row>
    <row r="5757" spans="4:9" x14ac:dyDescent="0.2">
      <c r="D5757" s="30"/>
      <c r="E5757" s="30"/>
    </row>
    <row r="5758" spans="4:9" x14ac:dyDescent="0.2">
      <c r="D5758" s="30"/>
      <c r="E5758" s="30"/>
      <c r="I5758" s="30"/>
    </row>
    <row r="5759" spans="4:9" x14ac:dyDescent="0.2">
      <c r="D5759" s="30"/>
      <c r="E5759" s="30"/>
    </row>
    <row r="5760" spans="4:9" x14ac:dyDescent="0.2">
      <c r="D5760" s="30"/>
      <c r="E5760" s="30"/>
      <c r="I5760" s="30"/>
    </row>
    <row r="5761" spans="4:9" x14ac:dyDescent="0.2">
      <c r="D5761" s="30"/>
      <c r="E5761" s="30"/>
      <c r="I5761" s="30"/>
    </row>
    <row r="5762" spans="4:9" x14ac:dyDescent="0.2">
      <c r="D5762" s="30"/>
      <c r="E5762" s="30"/>
      <c r="I5762" s="30"/>
    </row>
    <row r="5763" spans="4:9" x14ac:dyDescent="0.2">
      <c r="D5763" s="30"/>
      <c r="E5763" s="30"/>
      <c r="I5763" s="30"/>
    </row>
    <row r="5764" spans="4:9" x14ac:dyDescent="0.2">
      <c r="D5764" s="30"/>
      <c r="E5764" s="30"/>
      <c r="I5764" s="30"/>
    </row>
    <row r="5765" spans="4:9" x14ac:dyDescent="0.2">
      <c r="D5765" s="30"/>
      <c r="E5765" s="30"/>
    </row>
    <row r="5766" spans="4:9" x14ac:dyDescent="0.2">
      <c r="D5766" s="30"/>
      <c r="E5766" s="30"/>
    </row>
    <row r="5767" spans="4:9" x14ac:dyDescent="0.2">
      <c r="D5767" s="30"/>
      <c r="E5767" s="30"/>
    </row>
    <row r="5768" spans="4:9" x14ac:dyDescent="0.2">
      <c r="D5768" s="30"/>
      <c r="E5768" s="30"/>
    </row>
    <row r="5769" spans="4:9" x14ac:dyDescent="0.2">
      <c r="D5769" s="30"/>
      <c r="E5769" s="30"/>
    </row>
    <row r="5770" spans="4:9" x14ac:dyDescent="0.2">
      <c r="D5770" s="30"/>
      <c r="E5770" s="30"/>
    </row>
    <row r="5771" spans="4:9" x14ac:dyDescent="0.2">
      <c r="D5771" s="30"/>
      <c r="E5771" s="30"/>
      <c r="I5771" s="30"/>
    </row>
    <row r="5772" spans="4:9" x14ac:dyDescent="0.2">
      <c r="D5772" s="30"/>
      <c r="E5772" s="30"/>
    </row>
    <row r="5773" spans="4:9" x14ac:dyDescent="0.2">
      <c r="D5773" s="30"/>
      <c r="E5773" s="30"/>
    </row>
    <row r="5774" spans="4:9" x14ac:dyDescent="0.2">
      <c r="D5774" s="30"/>
      <c r="E5774" s="30"/>
      <c r="I5774" s="30"/>
    </row>
    <row r="5775" spans="4:9" x14ac:dyDescent="0.2">
      <c r="D5775" s="30"/>
      <c r="E5775" s="30"/>
      <c r="I5775" s="30"/>
    </row>
    <row r="5776" spans="4:9" x14ac:dyDescent="0.2">
      <c r="D5776" s="30"/>
      <c r="E5776" s="30"/>
    </row>
    <row r="5777" spans="4:9" x14ac:dyDescent="0.2">
      <c r="D5777" s="30"/>
      <c r="E5777" s="30"/>
    </row>
    <row r="5778" spans="4:9" x14ac:dyDescent="0.2">
      <c r="D5778" s="30"/>
      <c r="E5778" s="30"/>
    </row>
    <row r="5779" spans="4:9" x14ac:dyDescent="0.2">
      <c r="D5779" s="30"/>
      <c r="E5779" s="30"/>
    </row>
    <row r="5780" spans="4:9" x14ac:dyDescent="0.2">
      <c r="D5780" s="30"/>
      <c r="E5780" s="30"/>
    </row>
    <row r="5781" spans="4:9" x14ac:dyDescent="0.2">
      <c r="D5781" s="30"/>
      <c r="E5781" s="30"/>
      <c r="I5781" s="30"/>
    </row>
    <row r="5782" spans="4:9" x14ac:dyDescent="0.2">
      <c r="D5782" s="30"/>
      <c r="E5782" s="30"/>
    </row>
    <row r="5783" spans="4:9" x14ac:dyDescent="0.2">
      <c r="D5783" s="30"/>
      <c r="E5783" s="30"/>
    </row>
    <row r="5784" spans="4:9" x14ac:dyDescent="0.2">
      <c r="D5784" s="30"/>
      <c r="E5784" s="30"/>
      <c r="I5784" s="30"/>
    </row>
    <row r="5785" spans="4:9" x14ac:dyDescent="0.2">
      <c r="D5785" s="30"/>
      <c r="E5785" s="30"/>
    </row>
    <row r="5786" spans="4:9" x14ac:dyDescent="0.2">
      <c r="D5786" s="30"/>
      <c r="E5786" s="30"/>
    </row>
    <row r="5787" spans="4:9" x14ac:dyDescent="0.2">
      <c r="D5787" s="30"/>
      <c r="E5787" s="30"/>
      <c r="I5787" s="30"/>
    </row>
    <row r="5788" spans="4:9" x14ac:dyDescent="0.2">
      <c r="D5788" s="30"/>
      <c r="E5788" s="30"/>
    </row>
    <row r="5789" spans="4:9" x14ac:dyDescent="0.2">
      <c r="D5789" s="30"/>
      <c r="E5789" s="30"/>
    </row>
    <row r="5790" spans="4:9" x14ac:dyDescent="0.2">
      <c r="D5790" s="30"/>
      <c r="E5790" s="30"/>
    </row>
    <row r="5791" spans="4:9" x14ac:dyDescent="0.2">
      <c r="D5791" s="30"/>
      <c r="E5791" s="30"/>
      <c r="I5791" s="30"/>
    </row>
    <row r="5792" spans="4:9" x14ac:dyDescent="0.2">
      <c r="D5792" s="30"/>
      <c r="E5792" s="30"/>
    </row>
    <row r="5793" spans="4:9" x14ac:dyDescent="0.2">
      <c r="D5793" s="30"/>
      <c r="E5793" s="30"/>
    </row>
    <row r="5794" spans="4:9" x14ac:dyDescent="0.2">
      <c r="D5794" s="30"/>
      <c r="E5794" s="30"/>
      <c r="I5794" s="30"/>
    </row>
    <row r="5795" spans="4:9" x14ac:dyDescent="0.2">
      <c r="D5795" s="30"/>
      <c r="E5795" s="30"/>
    </row>
    <row r="5796" spans="4:9" x14ac:dyDescent="0.2">
      <c r="D5796" s="30"/>
      <c r="E5796" s="30"/>
    </row>
    <row r="5797" spans="4:9" x14ac:dyDescent="0.2">
      <c r="D5797" s="30"/>
      <c r="E5797" s="30"/>
    </row>
    <row r="5798" spans="4:9" x14ac:dyDescent="0.2">
      <c r="D5798" s="30"/>
      <c r="E5798" s="30"/>
    </row>
    <row r="5799" spans="4:9" x14ac:dyDescent="0.2">
      <c r="D5799" s="30"/>
      <c r="E5799" s="30"/>
      <c r="I5799" s="30"/>
    </row>
    <row r="5800" spans="4:9" x14ac:dyDescent="0.2">
      <c r="D5800" s="30"/>
      <c r="E5800" s="30"/>
    </row>
    <row r="5801" spans="4:9" x14ac:dyDescent="0.2">
      <c r="D5801" s="30"/>
      <c r="E5801" s="30"/>
      <c r="I5801" s="30"/>
    </row>
    <row r="5802" spans="4:9" x14ac:dyDescent="0.2">
      <c r="D5802" s="30"/>
      <c r="E5802" s="30"/>
    </row>
    <row r="5803" spans="4:9" x14ac:dyDescent="0.2">
      <c r="D5803" s="30"/>
      <c r="E5803" s="30"/>
    </row>
    <row r="5804" spans="4:9" x14ac:dyDescent="0.2">
      <c r="D5804" s="30"/>
      <c r="E5804" s="30"/>
      <c r="I5804" s="30"/>
    </row>
    <row r="5805" spans="4:9" x14ac:dyDescent="0.2">
      <c r="D5805" s="30"/>
      <c r="E5805" s="30"/>
    </row>
    <row r="5806" spans="4:9" x14ac:dyDescent="0.2">
      <c r="D5806" s="30"/>
      <c r="E5806" s="30"/>
      <c r="I5806" s="30"/>
    </row>
    <row r="5807" spans="4:9" x14ac:dyDescent="0.2">
      <c r="D5807" s="30"/>
      <c r="E5807" s="30"/>
    </row>
    <row r="5808" spans="4:9" x14ac:dyDescent="0.2">
      <c r="D5808" s="30"/>
      <c r="E5808" s="30"/>
      <c r="I5808" s="30"/>
    </row>
    <row r="5809" spans="4:9" x14ac:dyDescent="0.2">
      <c r="D5809" s="30"/>
      <c r="E5809" s="30"/>
    </row>
    <row r="5810" spans="4:9" x14ac:dyDescent="0.2">
      <c r="D5810" s="30"/>
      <c r="E5810" s="30"/>
      <c r="I5810" s="30"/>
    </row>
    <row r="5811" spans="4:9" x14ac:dyDescent="0.2">
      <c r="D5811" s="30"/>
      <c r="E5811" s="30"/>
      <c r="I5811" s="30"/>
    </row>
    <row r="5812" spans="4:9" x14ac:dyDescent="0.2">
      <c r="D5812" s="30"/>
      <c r="E5812" s="30"/>
    </row>
    <row r="5813" spans="4:9" x14ac:dyDescent="0.2">
      <c r="D5813" s="30"/>
      <c r="E5813" s="30"/>
    </row>
    <row r="5814" spans="4:9" x14ac:dyDescent="0.2">
      <c r="D5814" s="30"/>
      <c r="E5814" s="30"/>
      <c r="I5814" s="30"/>
    </row>
    <row r="5815" spans="4:9" x14ac:dyDescent="0.2">
      <c r="D5815" s="30"/>
      <c r="E5815" s="30"/>
      <c r="I5815" s="30"/>
    </row>
    <row r="5816" spans="4:9" x14ac:dyDescent="0.2">
      <c r="D5816" s="30"/>
      <c r="E5816" s="30"/>
      <c r="I5816" s="30"/>
    </row>
    <row r="5817" spans="4:9" x14ac:dyDescent="0.2">
      <c r="D5817" s="30"/>
      <c r="E5817" s="30"/>
      <c r="I5817" s="30"/>
    </row>
    <row r="5818" spans="4:9" x14ac:dyDescent="0.2">
      <c r="D5818" s="30"/>
      <c r="E5818" s="30"/>
      <c r="I5818" s="30"/>
    </row>
    <row r="5819" spans="4:9" x14ac:dyDescent="0.2">
      <c r="D5819" s="30"/>
      <c r="E5819" s="30"/>
      <c r="I5819" s="30"/>
    </row>
    <row r="5820" spans="4:9" x14ac:dyDescent="0.2">
      <c r="D5820" s="30"/>
      <c r="E5820" s="30"/>
      <c r="I5820" s="30"/>
    </row>
    <row r="5821" spans="4:9" x14ac:dyDescent="0.2">
      <c r="D5821" s="30"/>
      <c r="E5821" s="30"/>
      <c r="I5821" s="30"/>
    </row>
    <row r="5822" spans="4:9" x14ac:dyDescent="0.2">
      <c r="D5822" s="30"/>
      <c r="E5822" s="30"/>
      <c r="I5822" s="30"/>
    </row>
    <row r="5823" spans="4:9" x14ac:dyDescent="0.2">
      <c r="D5823" s="30"/>
      <c r="E5823" s="30"/>
      <c r="I5823" s="30"/>
    </row>
    <row r="5824" spans="4:9" x14ac:dyDescent="0.2">
      <c r="D5824" s="30"/>
      <c r="E5824" s="30"/>
      <c r="I5824" s="30"/>
    </row>
    <row r="5825" spans="4:9" x14ac:dyDescent="0.2">
      <c r="D5825" s="30"/>
      <c r="E5825" s="30"/>
    </row>
    <row r="5826" spans="4:9" x14ac:dyDescent="0.2">
      <c r="D5826" s="30"/>
      <c r="E5826" s="30"/>
    </row>
    <row r="5827" spans="4:9" x14ac:dyDescent="0.2">
      <c r="D5827" s="30"/>
      <c r="E5827" s="30"/>
    </row>
    <row r="5828" spans="4:9" x14ac:dyDescent="0.2">
      <c r="D5828" s="30"/>
      <c r="E5828" s="30"/>
    </row>
    <row r="5829" spans="4:9" x14ac:dyDescent="0.2">
      <c r="D5829" s="30"/>
      <c r="E5829" s="30"/>
    </row>
    <row r="5830" spans="4:9" x14ac:dyDescent="0.2">
      <c r="D5830" s="30"/>
      <c r="E5830" s="30"/>
    </row>
    <row r="5831" spans="4:9" x14ac:dyDescent="0.2">
      <c r="D5831" s="30"/>
      <c r="E5831" s="30"/>
      <c r="I5831" s="30"/>
    </row>
    <row r="5832" spans="4:9" x14ac:dyDescent="0.2">
      <c r="D5832" s="30"/>
      <c r="E5832" s="30"/>
    </row>
    <row r="5833" spans="4:9" x14ac:dyDescent="0.2">
      <c r="D5833" s="30"/>
      <c r="E5833" s="30"/>
    </row>
    <row r="5834" spans="4:9" x14ac:dyDescent="0.2">
      <c r="D5834" s="30"/>
      <c r="E5834" s="30"/>
      <c r="I5834" s="30"/>
    </row>
    <row r="5835" spans="4:9" x14ac:dyDescent="0.2">
      <c r="D5835" s="30"/>
      <c r="E5835" s="30"/>
      <c r="I5835" s="30"/>
    </row>
    <row r="5836" spans="4:9" x14ac:dyDescent="0.2">
      <c r="D5836" s="30"/>
      <c r="E5836" s="30"/>
    </row>
    <row r="5837" spans="4:9" x14ac:dyDescent="0.2">
      <c r="D5837" s="30"/>
      <c r="E5837" s="30"/>
    </row>
    <row r="5838" spans="4:9" x14ac:dyDescent="0.2">
      <c r="D5838" s="30"/>
      <c r="E5838" s="30"/>
    </row>
    <row r="5839" spans="4:9" x14ac:dyDescent="0.2">
      <c r="D5839" s="30"/>
      <c r="E5839" s="30"/>
    </row>
    <row r="5840" spans="4:9" x14ac:dyDescent="0.2">
      <c r="D5840" s="30"/>
      <c r="E5840" s="30"/>
    </row>
    <row r="5841" spans="4:9" x14ac:dyDescent="0.2">
      <c r="D5841" s="30"/>
      <c r="E5841" s="30"/>
      <c r="I5841" s="30"/>
    </row>
    <row r="5842" spans="4:9" x14ac:dyDescent="0.2">
      <c r="D5842" s="30"/>
      <c r="E5842" s="30"/>
    </row>
    <row r="5843" spans="4:9" x14ac:dyDescent="0.2">
      <c r="D5843" s="30"/>
      <c r="E5843" s="30"/>
    </row>
    <row r="5844" spans="4:9" x14ac:dyDescent="0.2">
      <c r="D5844" s="30"/>
      <c r="E5844" s="30"/>
      <c r="I5844" s="30"/>
    </row>
    <row r="5845" spans="4:9" x14ac:dyDescent="0.2">
      <c r="D5845" s="30"/>
      <c r="E5845" s="30"/>
    </row>
    <row r="5846" spans="4:9" x14ac:dyDescent="0.2">
      <c r="D5846" s="30"/>
      <c r="E5846" s="30"/>
    </row>
    <row r="5847" spans="4:9" x14ac:dyDescent="0.2">
      <c r="D5847" s="30"/>
      <c r="E5847" s="30"/>
      <c r="I5847" s="30"/>
    </row>
    <row r="5848" spans="4:9" x14ac:dyDescent="0.2">
      <c r="D5848" s="30"/>
      <c r="E5848" s="30"/>
    </row>
    <row r="5849" spans="4:9" x14ac:dyDescent="0.2">
      <c r="D5849" s="30"/>
      <c r="E5849" s="30"/>
    </row>
    <row r="5850" spans="4:9" x14ac:dyDescent="0.2">
      <c r="D5850" s="30"/>
      <c r="E5850" s="30"/>
    </row>
    <row r="5851" spans="4:9" x14ac:dyDescent="0.2">
      <c r="D5851" s="30"/>
      <c r="E5851" s="30"/>
      <c r="I5851" s="30"/>
    </row>
    <row r="5852" spans="4:9" x14ac:dyDescent="0.2">
      <c r="D5852" s="30"/>
      <c r="E5852" s="30"/>
    </row>
    <row r="5853" spans="4:9" x14ac:dyDescent="0.2">
      <c r="D5853" s="30"/>
      <c r="E5853" s="30"/>
    </row>
    <row r="5854" spans="4:9" x14ac:dyDescent="0.2">
      <c r="D5854" s="30"/>
      <c r="E5854" s="30"/>
      <c r="I5854" s="30"/>
    </row>
    <row r="5855" spans="4:9" x14ac:dyDescent="0.2">
      <c r="D5855" s="30"/>
      <c r="E5855" s="30"/>
      <c r="I5855" s="30"/>
    </row>
    <row r="5856" spans="4:9" x14ac:dyDescent="0.2">
      <c r="D5856" s="30"/>
      <c r="E5856" s="30"/>
      <c r="I5856" s="30"/>
    </row>
    <row r="5857" spans="4:9" x14ac:dyDescent="0.2">
      <c r="D5857" s="30"/>
      <c r="E5857" s="30"/>
      <c r="I5857" s="30"/>
    </row>
    <row r="5858" spans="4:9" x14ac:dyDescent="0.2">
      <c r="D5858" s="30"/>
      <c r="E5858" s="30"/>
      <c r="I5858" s="30"/>
    </row>
    <row r="5859" spans="4:9" x14ac:dyDescent="0.2">
      <c r="D5859" s="30"/>
      <c r="E5859" s="30"/>
      <c r="I5859" s="30"/>
    </row>
    <row r="5860" spans="4:9" x14ac:dyDescent="0.2">
      <c r="D5860" s="30"/>
      <c r="E5860" s="30"/>
      <c r="I5860" s="30"/>
    </row>
    <row r="5861" spans="4:9" x14ac:dyDescent="0.2">
      <c r="D5861" s="30"/>
      <c r="E5861" s="30"/>
      <c r="I5861" s="30"/>
    </row>
    <row r="5862" spans="4:9" x14ac:dyDescent="0.2">
      <c r="D5862" s="30"/>
      <c r="E5862" s="30"/>
      <c r="I5862" s="30"/>
    </row>
    <row r="5863" spans="4:9" x14ac:dyDescent="0.2">
      <c r="D5863" s="30"/>
      <c r="E5863" s="30"/>
      <c r="I5863" s="30"/>
    </row>
    <row r="5864" spans="4:9" x14ac:dyDescent="0.2">
      <c r="D5864" s="30"/>
      <c r="E5864" s="30"/>
      <c r="I5864" s="30"/>
    </row>
    <row r="5865" spans="4:9" x14ac:dyDescent="0.2">
      <c r="D5865" s="30"/>
      <c r="E5865" s="30"/>
      <c r="I5865" s="30"/>
    </row>
    <row r="5866" spans="4:9" x14ac:dyDescent="0.2">
      <c r="D5866" s="30"/>
      <c r="E5866" s="30"/>
      <c r="I5866" s="30"/>
    </row>
    <row r="5867" spans="4:9" x14ac:dyDescent="0.2">
      <c r="D5867" s="30"/>
      <c r="E5867" s="30"/>
      <c r="I5867" s="30"/>
    </row>
    <row r="5868" spans="4:9" x14ac:dyDescent="0.2">
      <c r="D5868" s="30"/>
      <c r="E5868" s="30"/>
      <c r="I5868" s="30"/>
    </row>
    <row r="5869" spans="4:9" x14ac:dyDescent="0.2">
      <c r="D5869" s="30"/>
      <c r="E5869" s="30"/>
      <c r="I5869" s="30"/>
    </row>
    <row r="5870" spans="4:9" x14ac:dyDescent="0.2">
      <c r="D5870" s="30"/>
      <c r="E5870" s="30"/>
      <c r="I5870" s="30"/>
    </row>
    <row r="5871" spans="4:9" x14ac:dyDescent="0.2">
      <c r="D5871" s="30"/>
      <c r="E5871" s="30"/>
      <c r="I5871" s="30"/>
    </row>
    <row r="5872" spans="4:9" x14ac:dyDescent="0.2">
      <c r="D5872" s="30"/>
      <c r="E5872" s="30"/>
      <c r="I5872" s="30"/>
    </row>
    <row r="5873" spans="4:9" x14ac:dyDescent="0.2">
      <c r="D5873" s="30"/>
      <c r="E5873" s="30"/>
      <c r="I5873" s="30"/>
    </row>
    <row r="5874" spans="4:9" x14ac:dyDescent="0.2">
      <c r="D5874" s="30"/>
      <c r="E5874" s="30"/>
    </row>
    <row r="5875" spans="4:9" x14ac:dyDescent="0.2">
      <c r="D5875" s="30"/>
      <c r="E5875" s="30"/>
      <c r="I5875" s="30"/>
    </row>
    <row r="5876" spans="4:9" x14ac:dyDescent="0.2">
      <c r="D5876" s="30"/>
      <c r="E5876" s="30"/>
      <c r="I5876" s="30"/>
    </row>
    <row r="5877" spans="4:9" x14ac:dyDescent="0.2">
      <c r="D5877" s="30"/>
      <c r="E5877" s="30"/>
    </row>
    <row r="5878" spans="4:9" x14ac:dyDescent="0.2">
      <c r="D5878" s="30"/>
      <c r="E5878" s="30"/>
      <c r="I5878" s="30"/>
    </row>
    <row r="5879" spans="4:9" x14ac:dyDescent="0.2">
      <c r="D5879" s="30"/>
      <c r="E5879" s="30"/>
      <c r="I5879" s="30"/>
    </row>
    <row r="5880" spans="4:9" x14ac:dyDescent="0.2">
      <c r="D5880" s="30"/>
      <c r="E5880" s="30"/>
    </row>
    <row r="5881" spans="4:9" x14ac:dyDescent="0.2">
      <c r="D5881" s="30"/>
      <c r="E5881" s="30"/>
      <c r="I5881" s="30"/>
    </row>
    <row r="5882" spans="4:9" x14ac:dyDescent="0.2">
      <c r="D5882" s="30"/>
      <c r="E5882" s="30"/>
      <c r="I5882" s="30"/>
    </row>
    <row r="5883" spans="4:9" x14ac:dyDescent="0.2">
      <c r="D5883" s="30"/>
      <c r="E5883" s="30"/>
      <c r="I5883" s="30"/>
    </row>
    <row r="5884" spans="4:9" x14ac:dyDescent="0.2">
      <c r="D5884" s="30"/>
      <c r="E5884" s="30"/>
    </row>
    <row r="5885" spans="4:9" x14ac:dyDescent="0.2">
      <c r="D5885" s="30"/>
      <c r="E5885" s="30"/>
      <c r="I5885" s="30"/>
    </row>
    <row r="5886" spans="4:9" x14ac:dyDescent="0.2">
      <c r="D5886" s="30"/>
      <c r="E5886" s="30"/>
    </row>
    <row r="5887" spans="4:9" x14ac:dyDescent="0.2">
      <c r="D5887" s="30"/>
      <c r="E5887" s="30"/>
      <c r="I5887" s="30"/>
    </row>
    <row r="5888" spans="4:9" x14ac:dyDescent="0.2">
      <c r="D5888" s="30"/>
      <c r="E5888" s="30"/>
      <c r="I5888" s="30"/>
    </row>
    <row r="5889" spans="4:9" x14ac:dyDescent="0.2">
      <c r="D5889" s="30"/>
      <c r="E5889" s="30"/>
    </row>
    <row r="5890" spans="4:9" x14ac:dyDescent="0.2">
      <c r="D5890" s="30"/>
      <c r="E5890" s="30"/>
      <c r="I5890" s="30"/>
    </row>
    <row r="5891" spans="4:9" x14ac:dyDescent="0.2">
      <c r="D5891" s="30"/>
      <c r="E5891" s="30"/>
      <c r="I5891" s="30"/>
    </row>
    <row r="5892" spans="4:9" x14ac:dyDescent="0.2">
      <c r="D5892" s="30"/>
      <c r="E5892" s="30"/>
    </row>
    <row r="5893" spans="4:9" x14ac:dyDescent="0.2">
      <c r="D5893" s="30"/>
      <c r="E5893" s="30"/>
      <c r="I5893" s="30"/>
    </row>
    <row r="5894" spans="4:9" x14ac:dyDescent="0.2">
      <c r="D5894" s="30"/>
      <c r="E5894" s="30"/>
      <c r="I5894" s="30"/>
    </row>
    <row r="5895" spans="4:9" x14ac:dyDescent="0.2">
      <c r="D5895" s="30"/>
      <c r="E5895" s="30"/>
      <c r="I5895" s="30"/>
    </row>
    <row r="5896" spans="4:9" x14ac:dyDescent="0.2">
      <c r="D5896" s="30"/>
      <c r="E5896" s="30"/>
      <c r="I5896" s="30"/>
    </row>
    <row r="5897" spans="4:9" x14ac:dyDescent="0.2">
      <c r="D5897" s="30"/>
      <c r="E5897" s="30"/>
      <c r="I5897" s="30"/>
    </row>
    <row r="5898" spans="4:9" x14ac:dyDescent="0.2">
      <c r="D5898" s="30"/>
      <c r="E5898" s="30"/>
    </row>
    <row r="5899" spans="4:9" x14ac:dyDescent="0.2">
      <c r="D5899" s="30"/>
      <c r="E5899" s="30"/>
      <c r="I5899" s="30"/>
    </row>
    <row r="5900" spans="4:9" x14ac:dyDescent="0.2">
      <c r="D5900" s="30"/>
      <c r="E5900" s="30"/>
      <c r="I5900" s="30"/>
    </row>
    <row r="5901" spans="4:9" x14ac:dyDescent="0.2">
      <c r="D5901" s="30"/>
      <c r="E5901" s="30"/>
      <c r="I5901" s="30"/>
    </row>
    <row r="5902" spans="4:9" x14ac:dyDescent="0.2">
      <c r="D5902" s="30"/>
      <c r="E5902" s="30"/>
      <c r="I5902" s="30"/>
    </row>
    <row r="5903" spans="4:9" x14ac:dyDescent="0.2">
      <c r="D5903" s="30"/>
      <c r="E5903" s="30"/>
      <c r="I5903" s="30"/>
    </row>
    <row r="5904" spans="4:9" x14ac:dyDescent="0.2">
      <c r="D5904" s="30"/>
      <c r="E5904" s="30"/>
      <c r="I5904" s="30"/>
    </row>
    <row r="5905" spans="4:9" x14ac:dyDescent="0.2">
      <c r="D5905" s="30"/>
      <c r="E5905" s="30"/>
      <c r="I5905" s="30"/>
    </row>
    <row r="5906" spans="4:9" x14ac:dyDescent="0.2">
      <c r="D5906" s="30"/>
      <c r="E5906" s="30"/>
      <c r="I5906" s="30"/>
    </row>
    <row r="5907" spans="4:9" x14ac:dyDescent="0.2">
      <c r="D5907" s="30"/>
      <c r="E5907" s="30"/>
      <c r="I5907" s="30"/>
    </row>
    <row r="5908" spans="4:9" x14ac:dyDescent="0.2">
      <c r="D5908" s="30"/>
      <c r="E5908" s="30"/>
      <c r="I5908" s="30"/>
    </row>
    <row r="5909" spans="4:9" x14ac:dyDescent="0.2">
      <c r="D5909" s="30"/>
      <c r="E5909" s="30"/>
      <c r="I5909" s="30"/>
    </row>
    <row r="5910" spans="4:9" x14ac:dyDescent="0.2">
      <c r="D5910" s="30"/>
      <c r="E5910" s="30"/>
    </row>
    <row r="5911" spans="4:9" x14ac:dyDescent="0.2">
      <c r="D5911" s="30"/>
      <c r="E5911" s="30"/>
      <c r="I5911" s="30"/>
    </row>
    <row r="5912" spans="4:9" x14ac:dyDescent="0.2">
      <c r="D5912" s="30"/>
      <c r="E5912" s="30"/>
      <c r="I5912" s="30"/>
    </row>
    <row r="5913" spans="4:9" x14ac:dyDescent="0.2">
      <c r="D5913" s="30"/>
      <c r="E5913" s="30"/>
      <c r="I5913" s="30"/>
    </row>
    <row r="5914" spans="4:9" x14ac:dyDescent="0.2">
      <c r="D5914" s="30"/>
      <c r="E5914" s="30"/>
      <c r="I5914" s="30"/>
    </row>
    <row r="5915" spans="4:9" x14ac:dyDescent="0.2">
      <c r="D5915" s="30"/>
      <c r="E5915" s="30"/>
      <c r="I5915" s="30"/>
    </row>
    <row r="5916" spans="4:9" x14ac:dyDescent="0.2">
      <c r="D5916" s="30"/>
      <c r="E5916" s="30"/>
      <c r="I5916" s="30"/>
    </row>
    <row r="5917" spans="4:9" x14ac:dyDescent="0.2">
      <c r="D5917" s="30"/>
      <c r="E5917" s="30"/>
      <c r="I5917" s="30"/>
    </row>
    <row r="5918" spans="4:9" x14ac:dyDescent="0.2">
      <c r="D5918" s="30"/>
      <c r="E5918" s="30"/>
      <c r="I5918" s="30"/>
    </row>
    <row r="5919" spans="4:9" x14ac:dyDescent="0.2">
      <c r="D5919" s="30"/>
      <c r="E5919" s="30"/>
      <c r="I5919" s="30"/>
    </row>
    <row r="5920" spans="4:9" x14ac:dyDescent="0.2">
      <c r="D5920" s="30"/>
      <c r="E5920" s="30"/>
    </row>
    <row r="5921" spans="4:9" x14ac:dyDescent="0.2">
      <c r="D5921" s="30"/>
      <c r="E5921" s="30"/>
      <c r="I5921" s="30"/>
    </row>
    <row r="5922" spans="4:9" x14ac:dyDescent="0.2">
      <c r="D5922" s="30"/>
      <c r="E5922" s="30"/>
    </row>
    <row r="5923" spans="4:9" x14ac:dyDescent="0.2">
      <c r="D5923" s="30"/>
      <c r="E5923" s="30"/>
      <c r="I5923" s="30"/>
    </row>
    <row r="5924" spans="4:9" x14ac:dyDescent="0.2">
      <c r="D5924" s="30"/>
      <c r="E5924" s="30"/>
      <c r="I5924" s="30"/>
    </row>
    <row r="5925" spans="4:9" x14ac:dyDescent="0.2">
      <c r="D5925" s="30"/>
      <c r="E5925" s="30"/>
    </row>
    <row r="5926" spans="4:9" x14ac:dyDescent="0.2">
      <c r="D5926" s="30"/>
      <c r="E5926" s="30"/>
      <c r="I5926" s="30"/>
    </row>
    <row r="5927" spans="4:9" x14ac:dyDescent="0.2">
      <c r="D5927" s="30"/>
      <c r="E5927" s="30"/>
      <c r="I5927" s="30"/>
    </row>
    <row r="5928" spans="4:9" x14ac:dyDescent="0.2">
      <c r="D5928" s="30"/>
      <c r="E5928" s="30"/>
    </row>
    <row r="5929" spans="4:9" x14ac:dyDescent="0.2">
      <c r="D5929" s="30"/>
      <c r="E5929" s="30"/>
      <c r="I5929" s="30"/>
    </row>
    <row r="5930" spans="4:9" x14ac:dyDescent="0.2">
      <c r="D5930" s="30"/>
      <c r="E5930" s="30"/>
      <c r="I5930" s="30"/>
    </row>
    <row r="5931" spans="4:9" x14ac:dyDescent="0.2">
      <c r="D5931" s="30"/>
      <c r="E5931" s="30"/>
      <c r="I5931" s="30"/>
    </row>
    <row r="5932" spans="4:9" x14ac:dyDescent="0.2">
      <c r="D5932" s="30"/>
      <c r="E5932" s="30"/>
      <c r="I5932" s="30"/>
    </row>
    <row r="5933" spans="4:9" x14ac:dyDescent="0.2">
      <c r="D5933" s="30"/>
      <c r="E5933" s="30"/>
      <c r="I5933" s="30"/>
    </row>
    <row r="5934" spans="4:9" x14ac:dyDescent="0.2">
      <c r="D5934" s="30"/>
      <c r="E5934" s="30"/>
    </row>
    <row r="5935" spans="4:9" x14ac:dyDescent="0.2">
      <c r="D5935" s="30"/>
      <c r="E5935" s="30"/>
      <c r="I5935" s="30"/>
    </row>
    <row r="5936" spans="4:9" x14ac:dyDescent="0.2">
      <c r="D5936" s="30"/>
      <c r="E5936" s="30"/>
      <c r="I5936" s="30"/>
    </row>
    <row r="5937" spans="4:9" x14ac:dyDescent="0.2">
      <c r="D5937" s="30"/>
      <c r="E5937" s="30"/>
      <c r="I5937" s="30"/>
    </row>
    <row r="5938" spans="4:9" x14ac:dyDescent="0.2">
      <c r="D5938" s="30"/>
      <c r="E5938" s="30"/>
    </row>
    <row r="5939" spans="4:9" x14ac:dyDescent="0.2">
      <c r="D5939" s="30"/>
      <c r="E5939" s="30"/>
      <c r="I5939" s="30"/>
    </row>
    <row r="5940" spans="4:9" x14ac:dyDescent="0.2">
      <c r="D5940" s="30"/>
      <c r="E5940" s="30"/>
      <c r="I5940" s="30"/>
    </row>
    <row r="5941" spans="4:9" x14ac:dyDescent="0.2">
      <c r="D5941" s="30"/>
      <c r="E5941" s="30"/>
      <c r="I5941" s="30"/>
    </row>
    <row r="5942" spans="4:9" x14ac:dyDescent="0.2">
      <c r="D5942" s="30"/>
      <c r="E5942" s="30"/>
      <c r="I5942" s="30"/>
    </row>
    <row r="5943" spans="4:9" x14ac:dyDescent="0.2">
      <c r="D5943" s="30"/>
      <c r="E5943" s="30"/>
      <c r="I5943" s="30"/>
    </row>
    <row r="5944" spans="4:9" x14ac:dyDescent="0.2">
      <c r="D5944" s="30"/>
      <c r="E5944" s="30"/>
      <c r="I5944" s="30"/>
    </row>
    <row r="5945" spans="4:9" x14ac:dyDescent="0.2">
      <c r="D5945" s="30"/>
      <c r="E5945" s="30"/>
      <c r="I5945" s="30"/>
    </row>
    <row r="5946" spans="4:9" x14ac:dyDescent="0.2">
      <c r="D5946" s="30"/>
      <c r="E5946" s="30"/>
      <c r="I5946" s="30"/>
    </row>
    <row r="5947" spans="4:9" x14ac:dyDescent="0.2">
      <c r="D5947" s="30"/>
      <c r="E5947" s="30"/>
      <c r="I5947" s="30"/>
    </row>
    <row r="5948" spans="4:9" x14ac:dyDescent="0.2">
      <c r="D5948" s="30"/>
      <c r="E5948" s="30"/>
      <c r="I5948" s="30"/>
    </row>
    <row r="5949" spans="4:9" x14ac:dyDescent="0.2">
      <c r="D5949" s="30"/>
      <c r="E5949" s="30"/>
      <c r="I5949" s="30"/>
    </row>
    <row r="5950" spans="4:9" x14ac:dyDescent="0.2">
      <c r="D5950" s="30"/>
      <c r="E5950" s="30"/>
      <c r="I5950" s="30"/>
    </row>
    <row r="5951" spans="4:9" x14ac:dyDescent="0.2">
      <c r="D5951" s="30"/>
      <c r="E5951" s="30"/>
      <c r="I5951" s="30"/>
    </row>
    <row r="5952" spans="4:9" x14ac:dyDescent="0.2">
      <c r="D5952" s="30"/>
      <c r="E5952" s="30"/>
      <c r="I5952" s="30"/>
    </row>
    <row r="5953" spans="4:9" x14ac:dyDescent="0.2">
      <c r="D5953" s="30"/>
      <c r="E5953" s="30"/>
      <c r="I5953" s="30"/>
    </row>
    <row r="5954" spans="4:9" x14ac:dyDescent="0.2">
      <c r="D5954" s="30"/>
      <c r="E5954" s="30"/>
      <c r="I5954" s="30"/>
    </row>
    <row r="5955" spans="4:9" x14ac:dyDescent="0.2">
      <c r="D5955" s="30"/>
      <c r="E5955" s="30"/>
      <c r="I5955" s="30"/>
    </row>
    <row r="5956" spans="4:9" x14ac:dyDescent="0.2">
      <c r="D5956" s="30"/>
      <c r="E5956" s="30"/>
      <c r="I5956" s="30"/>
    </row>
    <row r="5957" spans="4:9" x14ac:dyDescent="0.2">
      <c r="D5957" s="30"/>
      <c r="E5957" s="30"/>
      <c r="I5957" s="30"/>
    </row>
    <row r="5958" spans="4:9" x14ac:dyDescent="0.2">
      <c r="D5958" s="30"/>
      <c r="E5958" s="30"/>
    </row>
    <row r="5959" spans="4:9" x14ac:dyDescent="0.2">
      <c r="D5959" s="30"/>
      <c r="E5959" s="30"/>
    </row>
    <row r="5960" spans="4:9" x14ac:dyDescent="0.2">
      <c r="D5960" s="30"/>
      <c r="E5960" s="30"/>
    </row>
    <row r="5961" spans="4:9" x14ac:dyDescent="0.2">
      <c r="D5961" s="30"/>
      <c r="E5961" s="30"/>
    </row>
    <row r="5962" spans="4:9" x14ac:dyDescent="0.2">
      <c r="D5962" s="30"/>
      <c r="E5962" s="30"/>
    </row>
    <row r="5963" spans="4:9" x14ac:dyDescent="0.2">
      <c r="D5963" s="30"/>
      <c r="E5963" s="30"/>
    </row>
    <row r="5964" spans="4:9" x14ac:dyDescent="0.2">
      <c r="D5964" s="30"/>
      <c r="E5964" s="30"/>
    </row>
    <row r="5965" spans="4:9" x14ac:dyDescent="0.2">
      <c r="D5965" s="30"/>
      <c r="E5965" s="30"/>
    </row>
    <row r="5966" spans="4:9" x14ac:dyDescent="0.2">
      <c r="D5966" s="30"/>
      <c r="E5966" s="30"/>
    </row>
    <row r="5967" spans="4:9" x14ac:dyDescent="0.2">
      <c r="D5967" s="30"/>
      <c r="E5967" s="30"/>
      <c r="I5967" s="30"/>
    </row>
    <row r="5968" spans="4:9" x14ac:dyDescent="0.2">
      <c r="D5968" s="30"/>
      <c r="E5968" s="30"/>
    </row>
    <row r="5969" spans="4:9" x14ac:dyDescent="0.2">
      <c r="D5969" s="30"/>
      <c r="E5969" s="30"/>
      <c r="I5969" s="30"/>
    </row>
    <row r="5970" spans="4:9" x14ac:dyDescent="0.2">
      <c r="D5970" s="30"/>
      <c r="E5970" s="30"/>
    </row>
    <row r="5971" spans="4:9" x14ac:dyDescent="0.2">
      <c r="D5971" s="30"/>
      <c r="E5971" s="30"/>
    </row>
    <row r="5972" spans="4:9" x14ac:dyDescent="0.2">
      <c r="D5972" s="30"/>
      <c r="E5972" s="30"/>
    </row>
    <row r="5973" spans="4:9" x14ac:dyDescent="0.2">
      <c r="D5973" s="30"/>
      <c r="E5973" s="30"/>
    </row>
    <row r="5974" spans="4:9" x14ac:dyDescent="0.2">
      <c r="D5974" s="30"/>
      <c r="E5974" s="30"/>
    </row>
    <row r="5975" spans="4:9" x14ac:dyDescent="0.2">
      <c r="D5975" s="30"/>
      <c r="E5975" s="30"/>
    </row>
    <row r="5976" spans="4:9" x14ac:dyDescent="0.2">
      <c r="D5976" s="30"/>
      <c r="E5976" s="30"/>
    </row>
    <row r="5977" spans="4:9" x14ac:dyDescent="0.2">
      <c r="D5977" s="30"/>
      <c r="E5977" s="30"/>
    </row>
    <row r="5978" spans="4:9" x14ac:dyDescent="0.2">
      <c r="D5978" s="30"/>
      <c r="E5978" s="30"/>
    </row>
    <row r="5979" spans="4:9" x14ac:dyDescent="0.2">
      <c r="D5979" s="30"/>
      <c r="E5979" s="30"/>
      <c r="I5979" s="30"/>
    </row>
    <row r="5980" spans="4:9" x14ac:dyDescent="0.2">
      <c r="D5980" s="30"/>
      <c r="E5980" s="30"/>
    </row>
    <row r="5981" spans="4:9" x14ac:dyDescent="0.2">
      <c r="D5981" s="30"/>
      <c r="E5981" s="30"/>
      <c r="I5981" s="30"/>
    </row>
    <row r="5982" spans="4:9" x14ac:dyDescent="0.2">
      <c r="D5982" s="30"/>
      <c r="E5982" s="30"/>
    </row>
    <row r="5983" spans="4:9" x14ac:dyDescent="0.2">
      <c r="D5983" s="30"/>
      <c r="E5983" s="30"/>
      <c r="I5983" s="30"/>
    </row>
    <row r="5984" spans="4:9" x14ac:dyDescent="0.2">
      <c r="D5984" s="30"/>
      <c r="E5984" s="30"/>
      <c r="I5984" s="30"/>
    </row>
    <row r="5985" spans="4:9" x14ac:dyDescent="0.2">
      <c r="D5985" s="30"/>
      <c r="E5985" s="30"/>
      <c r="I5985" s="30"/>
    </row>
    <row r="5986" spans="4:9" x14ac:dyDescent="0.2">
      <c r="D5986" s="30"/>
      <c r="E5986" s="30"/>
      <c r="I5986" s="30"/>
    </row>
    <row r="5987" spans="4:9" x14ac:dyDescent="0.2">
      <c r="D5987" s="30"/>
      <c r="E5987" s="30"/>
      <c r="I5987" s="30"/>
    </row>
    <row r="5988" spans="4:9" x14ac:dyDescent="0.2">
      <c r="D5988" s="30"/>
      <c r="E5988" s="30"/>
      <c r="I5988" s="30"/>
    </row>
    <row r="5989" spans="4:9" x14ac:dyDescent="0.2">
      <c r="D5989" s="30"/>
      <c r="E5989" s="30"/>
      <c r="I5989" s="30"/>
    </row>
    <row r="5990" spans="4:9" x14ac:dyDescent="0.2">
      <c r="D5990" s="30"/>
      <c r="E5990" s="30"/>
      <c r="I5990" s="30"/>
    </row>
    <row r="5991" spans="4:9" x14ac:dyDescent="0.2">
      <c r="D5991" s="30"/>
      <c r="E5991" s="30"/>
      <c r="I5991" s="30"/>
    </row>
    <row r="5992" spans="4:9" x14ac:dyDescent="0.2">
      <c r="D5992" s="30"/>
      <c r="E5992" s="30"/>
    </row>
    <row r="5993" spans="4:9" x14ac:dyDescent="0.2">
      <c r="D5993" s="30"/>
      <c r="E5993" s="30"/>
      <c r="I5993" s="30"/>
    </row>
    <row r="5994" spans="4:9" x14ac:dyDescent="0.2">
      <c r="D5994" s="30"/>
      <c r="E5994" s="30"/>
    </row>
    <row r="5995" spans="4:9" x14ac:dyDescent="0.2">
      <c r="D5995" s="30"/>
      <c r="E5995" s="30"/>
    </row>
    <row r="5996" spans="4:9" x14ac:dyDescent="0.2">
      <c r="D5996" s="30"/>
      <c r="E5996" s="30"/>
    </row>
    <row r="5997" spans="4:9" x14ac:dyDescent="0.2">
      <c r="D5997" s="30"/>
      <c r="E5997" s="30"/>
    </row>
    <row r="5998" spans="4:9" x14ac:dyDescent="0.2">
      <c r="D5998" s="30"/>
      <c r="E5998" s="30"/>
    </row>
    <row r="5999" spans="4:9" x14ac:dyDescent="0.2">
      <c r="D5999" s="30"/>
      <c r="E5999" s="30"/>
    </row>
    <row r="6000" spans="4:9" x14ac:dyDescent="0.2">
      <c r="D6000" s="30"/>
      <c r="E6000" s="30"/>
    </row>
    <row r="6001" spans="4:9" x14ac:dyDescent="0.2">
      <c r="D6001" s="30"/>
      <c r="E6001" s="30"/>
    </row>
    <row r="6002" spans="4:9" x14ac:dyDescent="0.2">
      <c r="D6002" s="30"/>
      <c r="E6002" s="30"/>
    </row>
    <row r="6003" spans="4:9" x14ac:dyDescent="0.2">
      <c r="D6003" s="30"/>
      <c r="E6003" s="30"/>
      <c r="I6003" s="30"/>
    </row>
    <row r="6004" spans="4:9" x14ac:dyDescent="0.2">
      <c r="D6004" s="30"/>
      <c r="E6004" s="30"/>
    </row>
    <row r="6005" spans="4:9" x14ac:dyDescent="0.2">
      <c r="D6005" s="30"/>
      <c r="E6005" s="30"/>
      <c r="I6005" s="30"/>
    </row>
    <row r="6006" spans="4:9" x14ac:dyDescent="0.2">
      <c r="D6006" s="30"/>
      <c r="E6006" s="30"/>
    </row>
    <row r="6007" spans="4:9" x14ac:dyDescent="0.2">
      <c r="D6007" s="30"/>
      <c r="E6007" s="30"/>
    </row>
    <row r="6008" spans="4:9" x14ac:dyDescent="0.2">
      <c r="D6008" s="30"/>
      <c r="E6008" s="30"/>
    </row>
    <row r="6009" spans="4:9" x14ac:dyDescent="0.2">
      <c r="D6009" s="30"/>
      <c r="E6009" s="30"/>
    </row>
    <row r="6010" spans="4:9" x14ac:dyDescent="0.2">
      <c r="D6010" s="30"/>
      <c r="E6010" s="30"/>
      <c r="I6010" s="30"/>
    </row>
    <row r="6011" spans="4:9" x14ac:dyDescent="0.2">
      <c r="D6011" s="30"/>
      <c r="E6011" s="30"/>
    </row>
    <row r="6012" spans="4:9" x14ac:dyDescent="0.2">
      <c r="D6012" s="30"/>
      <c r="E6012" s="30"/>
      <c r="I6012" s="30"/>
    </row>
    <row r="6013" spans="4:9" x14ac:dyDescent="0.2">
      <c r="D6013" s="30"/>
      <c r="E6013" s="30"/>
    </row>
    <row r="6014" spans="4:9" x14ac:dyDescent="0.2">
      <c r="D6014" s="30"/>
      <c r="E6014" s="30"/>
      <c r="I6014" s="30"/>
    </row>
    <row r="6015" spans="4:9" x14ac:dyDescent="0.2">
      <c r="D6015" s="30"/>
      <c r="E6015" s="30"/>
      <c r="I6015" s="30"/>
    </row>
    <row r="6016" spans="4:9" x14ac:dyDescent="0.2">
      <c r="D6016" s="30"/>
      <c r="E6016" s="30"/>
      <c r="I6016" s="30"/>
    </row>
    <row r="6017" spans="4:9" x14ac:dyDescent="0.2">
      <c r="D6017" s="30"/>
      <c r="E6017" s="30"/>
      <c r="I6017" s="30"/>
    </row>
    <row r="6018" spans="4:9" x14ac:dyDescent="0.2">
      <c r="D6018" s="30"/>
      <c r="E6018" s="30"/>
    </row>
    <row r="6019" spans="4:9" x14ac:dyDescent="0.2">
      <c r="D6019" s="30"/>
      <c r="E6019" s="30"/>
      <c r="I6019" s="30"/>
    </row>
    <row r="6020" spans="4:9" x14ac:dyDescent="0.2">
      <c r="D6020" s="30"/>
      <c r="E6020" s="30"/>
      <c r="I6020" s="30"/>
    </row>
    <row r="6021" spans="4:9" x14ac:dyDescent="0.2">
      <c r="D6021" s="30"/>
      <c r="E6021" s="30"/>
      <c r="I6021" s="30"/>
    </row>
    <row r="6022" spans="4:9" x14ac:dyDescent="0.2">
      <c r="D6022" s="30"/>
      <c r="E6022" s="30"/>
      <c r="I6022" s="30"/>
    </row>
    <row r="6023" spans="4:9" x14ac:dyDescent="0.2">
      <c r="D6023" s="30"/>
      <c r="E6023" s="30"/>
      <c r="I6023" s="30"/>
    </row>
    <row r="6024" spans="4:9" x14ac:dyDescent="0.2">
      <c r="D6024" s="30"/>
      <c r="E6024" s="30"/>
      <c r="I6024" s="30"/>
    </row>
    <row r="6025" spans="4:9" x14ac:dyDescent="0.2">
      <c r="D6025" s="30"/>
      <c r="E6025" s="30"/>
      <c r="I6025" s="30"/>
    </row>
    <row r="6026" spans="4:9" x14ac:dyDescent="0.2">
      <c r="D6026" s="30"/>
      <c r="E6026" s="30"/>
      <c r="I6026" s="30"/>
    </row>
    <row r="6027" spans="4:9" x14ac:dyDescent="0.2">
      <c r="D6027" s="30"/>
      <c r="E6027" s="30"/>
      <c r="I6027" s="30"/>
    </row>
    <row r="6028" spans="4:9" x14ac:dyDescent="0.2">
      <c r="D6028" s="30"/>
      <c r="E6028" s="30"/>
    </row>
    <row r="6029" spans="4:9" x14ac:dyDescent="0.2">
      <c r="D6029" s="30"/>
      <c r="E6029" s="30"/>
      <c r="I6029" s="30"/>
    </row>
    <row r="6030" spans="4:9" x14ac:dyDescent="0.2">
      <c r="D6030" s="30"/>
      <c r="E6030" s="30"/>
    </row>
    <row r="6031" spans="4:9" x14ac:dyDescent="0.2">
      <c r="D6031" s="30"/>
      <c r="E6031" s="30"/>
      <c r="I6031" s="30"/>
    </row>
    <row r="6032" spans="4:9" x14ac:dyDescent="0.2">
      <c r="D6032" s="30"/>
      <c r="E6032" s="30"/>
      <c r="I6032" s="30"/>
    </row>
    <row r="6033" spans="4:9" x14ac:dyDescent="0.2">
      <c r="D6033" s="30"/>
      <c r="E6033" s="30"/>
      <c r="I6033" s="30"/>
    </row>
    <row r="6034" spans="4:9" x14ac:dyDescent="0.2">
      <c r="D6034" s="30"/>
      <c r="E6034" s="30"/>
      <c r="I6034" s="30"/>
    </row>
    <row r="6035" spans="4:9" x14ac:dyDescent="0.2">
      <c r="D6035" s="30"/>
      <c r="E6035" s="30"/>
      <c r="I6035" s="30"/>
    </row>
    <row r="6036" spans="4:9" x14ac:dyDescent="0.2">
      <c r="D6036" s="30"/>
      <c r="E6036" s="30"/>
      <c r="I6036" s="30"/>
    </row>
    <row r="6037" spans="4:9" x14ac:dyDescent="0.2">
      <c r="D6037" s="30"/>
      <c r="E6037" s="30"/>
      <c r="I6037" s="30"/>
    </row>
    <row r="6038" spans="4:9" x14ac:dyDescent="0.2">
      <c r="D6038" s="30"/>
      <c r="E6038" s="30"/>
      <c r="I6038" s="30"/>
    </row>
    <row r="6039" spans="4:9" x14ac:dyDescent="0.2">
      <c r="D6039" s="30"/>
      <c r="E6039" s="30"/>
      <c r="I6039" s="30"/>
    </row>
    <row r="6040" spans="4:9" x14ac:dyDescent="0.2">
      <c r="D6040" s="30"/>
      <c r="E6040" s="30"/>
    </row>
    <row r="6041" spans="4:9" x14ac:dyDescent="0.2">
      <c r="D6041" s="30"/>
      <c r="E6041" s="30"/>
      <c r="I6041" s="30"/>
    </row>
    <row r="6042" spans="4:9" x14ac:dyDescent="0.2">
      <c r="D6042" s="30"/>
      <c r="E6042" s="30"/>
    </row>
    <row r="6043" spans="4:9" x14ac:dyDescent="0.2">
      <c r="D6043" s="30"/>
      <c r="E6043" s="30"/>
    </row>
    <row r="6044" spans="4:9" x14ac:dyDescent="0.2">
      <c r="D6044" s="30"/>
      <c r="E6044" s="30"/>
    </row>
    <row r="6045" spans="4:9" x14ac:dyDescent="0.2">
      <c r="D6045" s="30"/>
      <c r="E6045" s="30"/>
    </row>
    <row r="6046" spans="4:9" x14ac:dyDescent="0.2">
      <c r="D6046" s="30"/>
      <c r="E6046" s="30"/>
      <c r="I6046" s="30"/>
    </row>
    <row r="6047" spans="4:9" x14ac:dyDescent="0.2">
      <c r="D6047" s="30"/>
      <c r="E6047" s="30"/>
    </row>
    <row r="6048" spans="4:9" x14ac:dyDescent="0.2">
      <c r="D6048" s="30"/>
      <c r="E6048" s="30"/>
      <c r="I6048" s="30"/>
    </row>
    <row r="6049" spans="4:9" x14ac:dyDescent="0.2">
      <c r="D6049" s="30"/>
      <c r="E6049" s="30"/>
    </row>
    <row r="6050" spans="4:9" x14ac:dyDescent="0.2">
      <c r="D6050" s="30"/>
      <c r="E6050" s="30"/>
      <c r="I6050" s="30"/>
    </row>
    <row r="6051" spans="4:9" x14ac:dyDescent="0.2">
      <c r="D6051" s="30"/>
      <c r="E6051" s="30"/>
      <c r="I6051" s="30"/>
    </row>
    <row r="6052" spans="4:9" x14ac:dyDescent="0.2">
      <c r="D6052" s="30"/>
      <c r="E6052" s="30"/>
      <c r="I6052" s="30"/>
    </row>
    <row r="6053" spans="4:9" x14ac:dyDescent="0.2">
      <c r="D6053" s="30"/>
      <c r="E6053" s="30"/>
      <c r="I6053" s="30"/>
    </row>
    <row r="6054" spans="4:9" x14ac:dyDescent="0.2">
      <c r="D6054" s="30"/>
      <c r="E6054" s="30"/>
    </row>
    <row r="6055" spans="4:9" x14ac:dyDescent="0.2">
      <c r="D6055" s="30"/>
      <c r="E6055" s="30"/>
    </row>
    <row r="6056" spans="4:9" x14ac:dyDescent="0.2">
      <c r="D6056" s="30"/>
      <c r="E6056" s="30"/>
    </row>
    <row r="6057" spans="4:9" x14ac:dyDescent="0.2">
      <c r="D6057" s="30"/>
      <c r="E6057" s="30"/>
    </row>
    <row r="6058" spans="4:9" x14ac:dyDescent="0.2">
      <c r="D6058" s="30"/>
      <c r="E6058" s="30"/>
    </row>
    <row r="6059" spans="4:9" x14ac:dyDescent="0.2">
      <c r="D6059" s="30"/>
      <c r="E6059" s="30"/>
    </row>
    <row r="6060" spans="4:9" x14ac:dyDescent="0.2">
      <c r="D6060" s="30"/>
      <c r="E6060" s="30"/>
    </row>
    <row r="6061" spans="4:9" x14ac:dyDescent="0.2">
      <c r="D6061" s="30"/>
      <c r="E6061" s="30"/>
    </row>
    <row r="6062" spans="4:9" x14ac:dyDescent="0.2">
      <c r="D6062" s="30"/>
      <c r="E6062" s="30"/>
    </row>
    <row r="6063" spans="4:9" x14ac:dyDescent="0.2">
      <c r="D6063" s="30"/>
      <c r="E6063" s="30"/>
      <c r="I6063" s="30"/>
    </row>
    <row r="6064" spans="4:9" x14ac:dyDescent="0.2">
      <c r="D6064" s="30"/>
      <c r="E6064" s="30"/>
    </row>
    <row r="6065" spans="4:9" x14ac:dyDescent="0.2">
      <c r="D6065" s="30"/>
      <c r="E6065" s="30"/>
      <c r="I6065" s="30"/>
    </row>
    <row r="6066" spans="4:9" x14ac:dyDescent="0.2">
      <c r="D6066" s="30"/>
      <c r="E6066" s="30"/>
    </row>
    <row r="6067" spans="4:9" x14ac:dyDescent="0.2">
      <c r="D6067" s="30"/>
      <c r="E6067" s="30"/>
    </row>
    <row r="6068" spans="4:9" x14ac:dyDescent="0.2">
      <c r="D6068" s="30"/>
      <c r="E6068" s="30"/>
    </row>
    <row r="6069" spans="4:9" x14ac:dyDescent="0.2">
      <c r="D6069" s="30"/>
      <c r="E6069" s="30"/>
    </row>
    <row r="6070" spans="4:9" x14ac:dyDescent="0.2">
      <c r="D6070" s="30"/>
      <c r="E6070" s="30"/>
    </row>
    <row r="6071" spans="4:9" x14ac:dyDescent="0.2">
      <c r="D6071" s="30"/>
      <c r="E6071" s="30"/>
    </row>
    <row r="6072" spans="4:9" x14ac:dyDescent="0.2">
      <c r="D6072" s="30"/>
      <c r="E6072" s="30"/>
    </row>
    <row r="6073" spans="4:9" x14ac:dyDescent="0.2">
      <c r="D6073" s="30"/>
      <c r="E6073" s="30"/>
    </row>
    <row r="6074" spans="4:9" x14ac:dyDescent="0.2">
      <c r="D6074" s="30"/>
      <c r="E6074" s="30"/>
    </row>
    <row r="6075" spans="4:9" x14ac:dyDescent="0.2">
      <c r="D6075" s="30"/>
      <c r="E6075" s="30"/>
      <c r="I6075" s="30"/>
    </row>
    <row r="6076" spans="4:9" x14ac:dyDescent="0.2">
      <c r="D6076" s="30"/>
      <c r="E6076" s="30"/>
    </row>
    <row r="6077" spans="4:9" x14ac:dyDescent="0.2">
      <c r="D6077" s="30"/>
      <c r="E6077" s="30"/>
      <c r="I6077" s="30"/>
    </row>
    <row r="6078" spans="4:9" x14ac:dyDescent="0.2">
      <c r="D6078" s="30"/>
      <c r="E6078" s="30"/>
    </row>
    <row r="6079" spans="4:9" x14ac:dyDescent="0.2">
      <c r="D6079" s="30"/>
      <c r="E6079" s="30"/>
    </row>
    <row r="6080" spans="4:9" x14ac:dyDescent="0.2">
      <c r="D6080" s="30"/>
      <c r="E6080" s="30"/>
    </row>
    <row r="6081" spans="4:9" x14ac:dyDescent="0.2">
      <c r="D6081" s="30"/>
      <c r="E6081" s="30"/>
    </row>
    <row r="6082" spans="4:9" x14ac:dyDescent="0.2">
      <c r="D6082" s="30"/>
      <c r="E6082" s="30"/>
    </row>
    <row r="6083" spans="4:9" x14ac:dyDescent="0.2">
      <c r="D6083" s="30"/>
      <c r="E6083" s="30"/>
    </row>
    <row r="6084" spans="4:9" x14ac:dyDescent="0.2">
      <c r="D6084" s="30"/>
      <c r="E6084" s="30"/>
    </row>
    <row r="6085" spans="4:9" x14ac:dyDescent="0.2">
      <c r="D6085" s="30"/>
      <c r="E6085" s="30"/>
    </row>
    <row r="6086" spans="4:9" x14ac:dyDescent="0.2">
      <c r="D6086" s="30"/>
      <c r="E6086" s="30"/>
    </row>
    <row r="6087" spans="4:9" x14ac:dyDescent="0.2">
      <c r="D6087" s="30"/>
      <c r="E6087" s="30"/>
      <c r="I6087" s="30"/>
    </row>
    <row r="6088" spans="4:9" x14ac:dyDescent="0.2">
      <c r="D6088" s="30"/>
      <c r="E6088" s="30"/>
    </row>
    <row r="6089" spans="4:9" x14ac:dyDescent="0.2">
      <c r="D6089" s="30"/>
      <c r="E6089" s="30"/>
      <c r="I6089" s="30"/>
    </row>
    <row r="6090" spans="4:9" x14ac:dyDescent="0.2">
      <c r="D6090" s="30"/>
      <c r="E6090" s="30"/>
    </row>
    <row r="6091" spans="4:9" x14ac:dyDescent="0.2">
      <c r="D6091" s="30"/>
      <c r="E6091" s="30"/>
    </row>
    <row r="6092" spans="4:9" x14ac:dyDescent="0.2">
      <c r="D6092" s="30"/>
      <c r="E6092" s="30"/>
    </row>
    <row r="6093" spans="4:9" x14ac:dyDescent="0.2">
      <c r="D6093" s="30"/>
      <c r="E6093" s="30"/>
    </row>
    <row r="6094" spans="4:9" x14ac:dyDescent="0.2">
      <c r="D6094" s="30"/>
      <c r="E6094" s="30"/>
      <c r="I6094" s="30"/>
    </row>
    <row r="6095" spans="4:9" x14ac:dyDescent="0.2">
      <c r="D6095" s="30"/>
      <c r="E6095" s="30"/>
    </row>
    <row r="6096" spans="4:9" x14ac:dyDescent="0.2">
      <c r="D6096" s="30"/>
      <c r="E6096" s="30"/>
      <c r="I6096" s="30"/>
    </row>
    <row r="6097" spans="4:9" x14ac:dyDescent="0.2">
      <c r="D6097" s="30"/>
      <c r="E6097" s="30"/>
    </row>
    <row r="6098" spans="4:9" x14ac:dyDescent="0.2">
      <c r="D6098" s="30"/>
      <c r="E6098" s="30"/>
      <c r="I6098" s="30"/>
    </row>
    <row r="6099" spans="4:9" x14ac:dyDescent="0.2">
      <c r="D6099" s="30"/>
      <c r="E6099" s="30"/>
      <c r="I6099" s="30"/>
    </row>
    <row r="6100" spans="4:9" x14ac:dyDescent="0.2">
      <c r="D6100" s="30"/>
      <c r="E6100" s="30"/>
      <c r="I6100" s="30"/>
    </row>
    <row r="6101" spans="4:9" x14ac:dyDescent="0.2">
      <c r="D6101" s="30"/>
      <c r="E6101" s="30"/>
      <c r="I6101" s="30"/>
    </row>
    <row r="6102" spans="4:9" x14ac:dyDescent="0.2">
      <c r="D6102" s="30"/>
      <c r="E6102" s="30"/>
    </row>
    <row r="6103" spans="4:9" x14ac:dyDescent="0.2">
      <c r="D6103" s="30"/>
      <c r="E6103" s="30"/>
      <c r="I6103" s="30"/>
    </row>
    <row r="6104" spans="4:9" x14ac:dyDescent="0.2">
      <c r="D6104" s="30"/>
      <c r="E6104" s="30"/>
      <c r="I6104" s="30"/>
    </row>
    <row r="6105" spans="4:9" x14ac:dyDescent="0.2">
      <c r="D6105" s="30"/>
      <c r="E6105" s="30"/>
      <c r="I6105" s="30"/>
    </row>
    <row r="6106" spans="4:9" x14ac:dyDescent="0.2">
      <c r="D6106" s="30"/>
      <c r="E6106" s="30"/>
      <c r="I6106" s="30"/>
    </row>
    <row r="6107" spans="4:9" x14ac:dyDescent="0.2">
      <c r="D6107" s="30"/>
      <c r="E6107" s="30"/>
      <c r="I6107" s="30"/>
    </row>
    <row r="6108" spans="4:9" x14ac:dyDescent="0.2">
      <c r="D6108" s="30"/>
      <c r="E6108" s="30"/>
      <c r="I6108" s="30"/>
    </row>
    <row r="6109" spans="4:9" x14ac:dyDescent="0.2">
      <c r="D6109" s="30"/>
      <c r="E6109" s="30"/>
      <c r="I6109" s="30"/>
    </row>
    <row r="6110" spans="4:9" x14ac:dyDescent="0.2">
      <c r="D6110" s="30"/>
      <c r="E6110" s="30"/>
      <c r="I6110" s="30"/>
    </row>
    <row r="6111" spans="4:9" x14ac:dyDescent="0.2">
      <c r="D6111" s="30"/>
      <c r="E6111" s="30"/>
      <c r="I6111" s="30"/>
    </row>
    <row r="6112" spans="4:9" x14ac:dyDescent="0.2">
      <c r="D6112" s="30"/>
      <c r="E6112" s="30"/>
    </row>
    <row r="6113" spans="4:9" x14ac:dyDescent="0.2">
      <c r="D6113" s="30"/>
      <c r="E6113" s="30"/>
      <c r="I6113" s="30"/>
    </row>
    <row r="6114" spans="4:9" x14ac:dyDescent="0.2">
      <c r="D6114" s="30"/>
      <c r="E6114" s="30"/>
    </row>
    <row r="6115" spans="4:9" x14ac:dyDescent="0.2">
      <c r="D6115" s="30"/>
      <c r="E6115" s="30"/>
    </row>
    <row r="6116" spans="4:9" x14ac:dyDescent="0.2">
      <c r="D6116" s="30"/>
      <c r="E6116" s="30"/>
    </row>
    <row r="6117" spans="4:9" x14ac:dyDescent="0.2">
      <c r="D6117" s="30"/>
      <c r="E6117" s="30"/>
    </row>
    <row r="6118" spans="4:9" x14ac:dyDescent="0.2">
      <c r="D6118" s="30"/>
      <c r="E6118" s="30"/>
    </row>
    <row r="6119" spans="4:9" x14ac:dyDescent="0.2">
      <c r="D6119" s="30"/>
      <c r="E6119" s="30"/>
    </row>
    <row r="6120" spans="4:9" x14ac:dyDescent="0.2">
      <c r="D6120" s="30"/>
      <c r="E6120" s="30"/>
    </row>
    <row r="6121" spans="4:9" x14ac:dyDescent="0.2">
      <c r="D6121" s="30"/>
      <c r="E6121" s="30"/>
    </row>
    <row r="6122" spans="4:9" x14ac:dyDescent="0.2">
      <c r="D6122" s="30"/>
      <c r="E6122" s="30"/>
    </row>
    <row r="6123" spans="4:9" x14ac:dyDescent="0.2">
      <c r="D6123" s="30"/>
      <c r="E6123" s="30"/>
      <c r="I6123" s="30"/>
    </row>
    <row r="6124" spans="4:9" x14ac:dyDescent="0.2">
      <c r="D6124" s="30"/>
      <c r="E6124" s="30"/>
    </row>
    <row r="6125" spans="4:9" x14ac:dyDescent="0.2">
      <c r="D6125" s="30"/>
      <c r="E6125" s="30"/>
      <c r="I6125" s="30"/>
    </row>
    <row r="6126" spans="4:9" x14ac:dyDescent="0.2">
      <c r="D6126" s="30"/>
      <c r="E6126" s="30"/>
    </row>
    <row r="6127" spans="4:9" x14ac:dyDescent="0.2">
      <c r="D6127" s="30"/>
      <c r="E6127" s="30"/>
    </row>
    <row r="6128" spans="4:9" x14ac:dyDescent="0.2">
      <c r="D6128" s="30"/>
      <c r="E6128" s="30"/>
    </row>
    <row r="6129" spans="4:9" x14ac:dyDescent="0.2">
      <c r="D6129" s="30"/>
      <c r="E6129" s="30"/>
    </row>
    <row r="6130" spans="4:9" x14ac:dyDescent="0.2">
      <c r="D6130" s="30"/>
      <c r="E6130" s="30"/>
    </row>
    <row r="6131" spans="4:9" x14ac:dyDescent="0.2">
      <c r="D6131" s="30"/>
      <c r="E6131" s="30"/>
    </row>
    <row r="6132" spans="4:9" x14ac:dyDescent="0.2">
      <c r="D6132" s="30"/>
      <c r="E6132" s="30"/>
    </row>
    <row r="6133" spans="4:9" x14ac:dyDescent="0.2">
      <c r="D6133" s="30"/>
      <c r="E6133" s="30"/>
    </row>
    <row r="6134" spans="4:9" x14ac:dyDescent="0.2">
      <c r="D6134" s="30"/>
      <c r="E6134" s="30"/>
    </row>
    <row r="6135" spans="4:9" x14ac:dyDescent="0.2">
      <c r="D6135" s="30"/>
      <c r="E6135" s="30"/>
      <c r="I6135" s="30"/>
    </row>
    <row r="6136" spans="4:9" x14ac:dyDescent="0.2">
      <c r="D6136" s="30"/>
      <c r="E6136" s="30"/>
    </row>
    <row r="6137" spans="4:9" x14ac:dyDescent="0.2">
      <c r="D6137" s="30"/>
      <c r="E6137" s="30"/>
      <c r="I6137" s="30"/>
    </row>
    <row r="6138" spans="4:9" x14ac:dyDescent="0.2">
      <c r="D6138" s="30"/>
      <c r="E6138" s="30"/>
    </row>
    <row r="6139" spans="4:9" x14ac:dyDescent="0.2">
      <c r="D6139" s="30"/>
      <c r="E6139" s="30"/>
    </row>
    <row r="6140" spans="4:9" x14ac:dyDescent="0.2">
      <c r="D6140" s="30"/>
      <c r="E6140" s="30"/>
    </row>
    <row r="6141" spans="4:9" x14ac:dyDescent="0.2">
      <c r="D6141" s="30"/>
      <c r="E6141" s="30"/>
    </row>
    <row r="6142" spans="4:9" x14ac:dyDescent="0.2">
      <c r="D6142" s="30"/>
      <c r="E6142" s="30"/>
    </row>
    <row r="6143" spans="4:9" x14ac:dyDescent="0.2">
      <c r="D6143" s="30"/>
      <c r="E6143" s="30"/>
    </row>
    <row r="6144" spans="4:9" x14ac:dyDescent="0.2">
      <c r="D6144" s="30"/>
      <c r="E6144" s="30"/>
    </row>
    <row r="6145" spans="4:9" x14ac:dyDescent="0.2">
      <c r="D6145" s="30"/>
      <c r="E6145" s="30"/>
    </row>
    <row r="6146" spans="4:9" x14ac:dyDescent="0.2">
      <c r="D6146" s="30"/>
      <c r="E6146" s="30"/>
    </row>
    <row r="6147" spans="4:9" x14ac:dyDescent="0.2">
      <c r="D6147" s="30"/>
      <c r="E6147" s="30"/>
      <c r="I6147" s="30"/>
    </row>
    <row r="6148" spans="4:9" x14ac:dyDescent="0.2">
      <c r="D6148" s="30"/>
      <c r="E6148" s="30"/>
    </row>
    <row r="6149" spans="4:9" x14ac:dyDescent="0.2">
      <c r="D6149" s="30"/>
      <c r="E6149" s="30"/>
      <c r="I6149" s="30"/>
    </row>
    <row r="6150" spans="4:9" x14ac:dyDescent="0.2">
      <c r="D6150" s="30"/>
      <c r="E6150" s="30"/>
    </row>
    <row r="6151" spans="4:9" x14ac:dyDescent="0.2">
      <c r="D6151" s="30"/>
      <c r="E6151" s="30"/>
    </row>
    <row r="6152" spans="4:9" x14ac:dyDescent="0.2">
      <c r="D6152" s="30"/>
      <c r="E6152" s="30"/>
    </row>
    <row r="6153" spans="4:9" x14ac:dyDescent="0.2">
      <c r="D6153" s="30"/>
      <c r="E6153" s="30"/>
    </row>
    <row r="6154" spans="4:9" x14ac:dyDescent="0.2">
      <c r="D6154" s="30"/>
      <c r="E6154" s="30"/>
    </row>
    <row r="6155" spans="4:9" x14ac:dyDescent="0.2">
      <c r="D6155" s="30"/>
      <c r="E6155" s="30"/>
    </row>
    <row r="6156" spans="4:9" x14ac:dyDescent="0.2">
      <c r="D6156" s="30"/>
      <c r="E6156" s="30"/>
    </row>
    <row r="6157" spans="4:9" x14ac:dyDescent="0.2">
      <c r="D6157" s="30"/>
      <c r="E6157" s="30"/>
    </row>
    <row r="6158" spans="4:9" x14ac:dyDescent="0.2">
      <c r="D6158" s="30"/>
      <c r="E6158" s="30"/>
    </row>
    <row r="6159" spans="4:9" x14ac:dyDescent="0.2">
      <c r="D6159" s="30"/>
      <c r="E6159" s="30"/>
      <c r="I6159" s="30"/>
    </row>
    <row r="6160" spans="4:9" x14ac:dyDescent="0.2">
      <c r="D6160" s="30"/>
      <c r="E6160" s="30"/>
    </row>
    <row r="6161" spans="4:9" x14ac:dyDescent="0.2">
      <c r="D6161" s="30"/>
      <c r="E6161" s="30"/>
      <c r="I6161" s="30"/>
    </row>
    <row r="6162" spans="4:9" x14ac:dyDescent="0.2">
      <c r="D6162" s="30"/>
      <c r="E6162" s="30"/>
    </row>
    <row r="6163" spans="4:9" x14ac:dyDescent="0.2">
      <c r="D6163" s="30"/>
      <c r="E6163" s="30"/>
    </row>
    <row r="6164" spans="4:9" x14ac:dyDescent="0.2">
      <c r="D6164" s="30"/>
      <c r="E6164" s="30"/>
    </row>
    <row r="6165" spans="4:9" x14ac:dyDescent="0.2">
      <c r="D6165" s="30"/>
      <c r="E6165" s="30"/>
    </row>
    <row r="6166" spans="4:9" x14ac:dyDescent="0.2">
      <c r="D6166" s="30"/>
      <c r="E6166" s="30"/>
    </row>
    <row r="6167" spans="4:9" x14ac:dyDescent="0.2">
      <c r="D6167" s="30"/>
      <c r="E6167" s="30"/>
    </row>
    <row r="6168" spans="4:9" x14ac:dyDescent="0.2">
      <c r="D6168" s="30"/>
      <c r="E6168" s="30"/>
    </row>
    <row r="6169" spans="4:9" x14ac:dyDescent="0.2">
      <c r="D6169" s="30"/>
      <c r="E6169" s="30"/>
    </row>
    <row r="6170" spans="4:9" x14ac:dyDescent="0.2">
      <c r="D6170" s="30"/>
      <c r="E6170" s="30"/>
    </row>
    <row r="6171" spans="4:9" x14ac:dyDescent="0.2">
      <c r="D6171" s="30"/>
      <c r="E6171" s="30"/>
      <c r="I6171" s="30"/>
    </row>
    <row r="6172" spans="4:9" x14ac:dyDescent="0.2">
      <c r="D6172" s="30"/>
      <c r="E6172" s="30"/>
    </row>
    <row r="6173" spans="4:9" x14ac:dyDescent="0.2">
      <c r="D6173" s="30"/>
      <c r="E6173" s="30"/>
      <c r="I6173" s="30"/>
    </row>
    <row r="6174" spans="4:9" x14ac:dyDescent="0.2">
      <c r="D6174" s="30"/>
      <c r="E6174" s="30"/>
    </row>
    <row r="6175" spans="4:9" x14ac:dyDescent="0.2">
      <c r="D6175" s="30"/>
      <c r="E6175" s="30"/>
    </row>
    <row r="6176" spans="4:9" x14ac:dyDescent="0.2">
      <c r="D6176" s="30"/>
      <c r="E6176" s="30"/>
      <c r="I6176" s="30"/>
    </row>
    <row r="6177" spans="4:9" x14ac:dyDescent="0.2">
      <c r="D6177" s="30"/>
      <c r="E6177" s="30"/>
    </row>
    <row r="6178" spans="4:9" x14ac:dyDescent="0.2">
      <c r="D6178" s="30"/>
      <c r="E6178" s="30"/>
      <c r="I6178" s="30"/>
    </row>
    <row r="6179" spans="4:9" x14ac:dyDescent="0.2">
      <c r="D6179" s="30"/>
      <c r="E6179" s="30"/>
    </row>
    <row r="6180" spans="4:9" x14ac:dyDescent="0.2">
      <c r="D6180" s="30"/>
      <c r="E6180" s="30"/>
      <c r="I6180" s="30"/>
    </row>
    <row r="6181" spans="4:9" x14ac:dyDescent="0.2">
      <c r="D6181" s="30"/>
      <c r="E6181" s="30"/>
    </row>
    <row r="6182" spans="4:9" x14ac:dyDescent="0.2">
      <c r="D6182" s="30"/>
      <c r="E6182" s="30"/>
      <c r="I6182" s="30"/>
    </row>
    <row r="6183" spans="4:9" x14ac:dyDescent="0.2">
      <c r="D6183" s="30"/>
      <c r="E6183" s="30"/>
      <c r="I6183" s="30"/>
    </row>
    <row r="6184" spans="4:9" x14ac:dyDescent="0.2">
      <c r="D6184" s="30"/>
      <c r="E6184" s="30"/>
      <c r="I6184" s="30"/>
    </row>
    <row r="6185" spans="4:9" x14ac:dyDescent="0.2">
      <c r="D6185" s="30"/>
      <c r="E6185" s="30"/>
      <c r="I6185" s="30"/>
    </row>
    <row r="6186" spans="4:9" x14ac:dyDescent="0.2">
      <c r="D6186" s="30"/>
      <c r="E6186" s="30"/>
    </row>
    <row r="6187" spans="4:9" x14ac:dyDescent="0.2">
      <c r="D6187" s="30"/>
      <c r="E6187" s="30"/>
    </row>
    <row r="6188" spans="4:9" x14ac:dyDescent="0.2">
      <c r="D6188" s="30"/>
      <c r="E6188" s="30"/>
    </row>
    <row r="6189" spans="4:9" x14ac:dyDescent="0.2">
      <c r="D6189" s="30"/>
      <c r="E6189" s="30"/>
    </row>
    <row r="6190" spans="4:9" x14ac:dyDescent="0.2">
      <c r="D6190" s="30"/>
      <c r="E6190" s="30"/>
    </row>
    <row r="6191" spans="4:9" x14ac:dyDescent="0.2">
      <c r="D6191" s="30"/>
      <c r="E6191" s="30"/>
    </row>
    <row r="6192" spans="4:9" x14ac:dyDescent="0.2">
      <c r="D6192" s="30"/>
      <c r="E6192" s="30"/>
    </row>
    <row r="6193" spans="4:9" x14ac:dyDescent="0.2">
      <c r="D6193" s="30"/>
      <c r="E6193" s="30"/>
    </row>
    <row r="6194" spans="4:9" x14ac:dyDescent="0.2">
      <c r="D6194" s="30"/>
      <c r="E6194" s="30"/>
    </row>
    <row r="6195" spans="4:9" x14ac:dyDescent="0.2">
      <c r="D6195" s="30"/>
      <c r="E6195" s="30"/>
      <c r="I6195" s="30"/>
    </row>
    <row r="6196" spans="4:9" x14ac:dyDescent="0.2">
      <c r="D6196" s="30"/>
      <c r="E6196" s="30"/>
    </row>
    <row r="6197" spans="4:9" x14ac:dyDescent="0.2">
      <c r="D6197" s="30"/>
      <c r="E6197" s="30"/>
      <c r="I6197" s="30"/>
    </row>
    <row r="6198" spans="4:9" x14ac:dyDescent="0.2">
      <c r="D6198" s="30"/>
      <c r="E6198" s="30"/>
    </row>
    <row r="6199" spans="4:9" x14ac:dyDescent="0.2">
      <c r="D6199" s="30"/>
      <c r="E6199" s="30"/>
    </row>
    <row r="6200" spans="4:9" x14ac:dyDescent="0.2">
      <c r="D6200" s="30"/>
      <c r="E6200" s="30"/>
    </row>
    <row r="6201" spans="4:9" x14ac:dyDescent="0.2">
      <c r="D6201" s="30"/>
      <c r="E6201" s="30"/>
    </row>
    <row r="6202" spans="4:9" x14ac:dyDescent="0.2">
      <c r="D6202" s="30"/>
      <c r="E6202" s="30"/>
    </row>
    <row r="6203" spans="4:9" x14ac:dyDescent="0.2">
      <c r="D6203" s="30"/>
      <c r="E6203" s="30"/>
    </row>
    <row r="6204" spans="4:9" x14ac:dyDescent="0.2">
      <c r="D6204" s="30"/>
      <c r="E6204" s="30"/>
    </row>
    <row r="6205" spans="4:9" x14ac:dyDescent="0.2">
      <c r="D6205" s="30"/>
      <c r="E6205" s="30"/>
    </row>
    <row r="6206" spans="4:9" x14ac:dyDescent="0.2">
      <c r="D6206" s="30"/>
      <c r="E6206" s="30"/>
    </row>
    <row r="6207" spans="4:9" x14ac:dyDescent="0.2">
      <c r="D6207" s="30"/>
      <c r="E6207" s="30"/>
      <c r="I6207" s="30"/>
    </row>
    <row r="6208" spans="4:9" x14ac:dyDescent="0.2">
      <c r="D6208" s="30"/>
      <c r="E6208" s="30"/>
    </row>
    <row r="6209" spans="4:9" x14ac:dyDescent="0.2">
      <c r="D6209" s="30"/>
      <c r="E6209" s="30"/>
      <c r="I6209" s="30"/>
    </row>
    <row r="6210" spans="4:9" x14ac:dyDescent="0.2">
      <c r="D6210" s="30"/>
      <c r="E6210" s="30"/>
    </row>
    <row r="6211" spans="4:9" x14ac:dyDescent="0.2">
      <c r="D6211" s="30"/>
      <c r="E6211" s="30"/>
    </row>
    <row r="6212" spans="4:9" x14ac:dyDescent="0.2">
      <c r="D6212" s="30"/>
      <c r="E6212" s="30"/>
    </row>
    <row r="6213" spans="4:9" x14ac:dyDescent="0.2">
      <c r="D6213" s="30"/>
      <c r="E6213" s="30"/>
    </row>
    <row r="6214" spans="4:9" x14ac:dyDescent="0.2">
      <c r="D6214" s="30"/>
      <c r="E6214" s="30"/>
    </row>
    <row r="6215" spans="4:9" x14ac:dyDescent="0.2">
      <c r="D6215" s="30"/>
      <c r="E6215" s="30"/>
    </row>
    <row r="6216" spans="4:9" x14ac:dyDescent="0.2">
      <c r="D6216" s="30"/>
      <c r="E6216" s="30"/>
    </row>
    <row r="6217" spans="4:9" x14ac:dyDescent="0.2">
      <c r="D6217" s="30"/>
      <c r="E6217" s="30"/>
    </row>
    <row r="6218" spans="4:9" x14ac:dyDescent="0.2">
      <c r="D6218" s="30"/>
      <c r="E6218" s="30"/>
    </row>
    <row r="6219" spans="4:9" x14ac:dyDescent="0.2">
      <c r="D6219" s="30"/>
      <c r="E6219" s="30"/>
      <c r="I6219" s="30"/>
    </row>
    <row r="6220" spans="4:9" x14ac:dyDescent="0.2">
      <c r="D6220" s="30"/>
      <c r="E6220" s="30"/>
    </row>
    <row r="6221" spans="4:9" x14ac:dyDescent="0.2">
      <c r="D6221" s="30"/>
      <c r="E6221" s="30"/>
      <c r="I6221" s="30"/>
    </row>
    <row r="6222" spans="4:9" x14ac:dyDescent="0.2">
      <c r="D6222" s="30"/>
      <c r="E6222" s="30"/>
    </row>
    <row r="6223" spans="4:9" x14ac:dyDescent="0.2">
      <c r="D6223" s="30"/>
      <c r="E6223" s="30"/>
    </row>
    <row r="6224" spans="4:9" x14ac:dyDescent="0.2">
      <c r="D6224" s="30"/>
      <c r="E6224" s="30"/>
    </row>
    <row r="6225" spans="4:9" x14ac:dyDescent="0.2">
      <c r="D6225" s="30"/>
      <c r="E6225" s="30"/>
    </row>
    <row r="6226" spans="4:9" x14ac:dyDescent="0.2">
      <c r="D6226" s="30"/>
      <c r="E6226" s="30"/>
      <c r="I6226" s="30"/>
    </row>
    <row r="6227" spans="4:9" x14ac:dyDescent="0.2">
      <c r="D6227" s="30"/>
      <c r="E6227" s="30"/>
    </row>
    <row r="6228" spans="4:9" x14ac:dyDescent="0.2">
      <c r="D6228" s="30"/>
      <c r="E6228" s="30"/>
      <c r="I6228" s="30"/>
    </row>
    <row r="6229" spans="4:9" x14ac:dyDescent="0.2">
      <c r="D6229" s="30"/>
      <c r="E6229" s="30"/>
    </row>
    <row r="6230" spans="4:9" x14ac:dyDescent="0.2">
      <c r="D6230" s="30"/>
      <c r="E6230" s="30"/>
      <c r="I6230" s="30"/>
    </row>
    <row r="6231" spans="4:9" x14ac:dyDescent="0.2">
      <c r="D6231" s="30"/>
      <c r="E6231" s="30"/>
      <c r="I6231" s="30"/>
    </row>
    <row r="6232" spans="4:9" x14ac:dyDescent="0.2">
      <c r="D6232" s="30"/>
      <c r="E6232" s="30"/>
      <c r="I6232" s="30"/>
    </row>
    <row r="6233" spans="4:9" x14ac:dyDescent="0.2">
      <c r="D6233" s="30"/>
      <c r="E6233" s="30"/>
      <c r="I6233" s="30"/>
    </row>
    <row r="6234" spans="4:9" x14ac:dyDescent="0.2">
      <c r="D6234" s="30"/>
      <c r="E6234" s="30"/>
    </row>
    <row r="6235" spans="4:9" x14ac:dyDescent="0.2">
      <c r="D6235" s="30"/>
      <c r="E6235" s="30"/>
    </row>
    <row r="6236" spans="4:9" x14ac:dyDescent="0.2">
      <c r="D6236" s="30"/>
      <c r="E6236" s="30"/>
    </row>
    <row r="6237" spans="4:9" x14ac:dyDescent="0.2">
      <c r="D6237" s="30"/>
      <c r="E6237" s="30"/>
    </row>
    <row r="6238" spans="4:9" x14ac:dyDescent="0.2">
      <c r="D6238" s="30"/>
      <c r="E6238" s="30"/>
      <c r="I6238" s="30"/>
    </row>
    <row r="6239" spans="4:9" x14ac:dyDescent="0.2">
      <c r="D6239" s="30"/>
      <c r="E6239" s="30"/>
    </row>
    <row r="6240" spans="4:9" x14ac:dyDescent="0.2">
      <c r="D6240" s="30"/>
      <c r="E6240" s="30"/>
      <c r="I6240" s="30"/>
    </row>
    <row r="6241" spans="4:9" x14ac:dyDescent="0.2">
      <c r="D6241" s="30"/>
      <c r="E6241" s="30"/>
    </row>
    <row r="6242" spans="4:9" x14ac:dyDescent="0.2">
      <c r="D6242" s="30"/>
      <c r="E6242" s="30"/>
      <c r="I6242" s="30"/>
    </row>
    <row r="6243" spans="4:9" x14ac:dyDescent="0.2">
      <c r="D6243" s="30"/>
      <c r="E6243" s="30"/>
      <c r="I6243" s="30"/>
    </row>
    <row r="6244" spans="4:9" x14ac:dyDescent="0.2">
      <c r="D6244" s="30"/>
      <c r="E6244" s="30"/>
      <c r="I6244" s="30"/>
    </row>
    <row r="6245" spans="4:9" x14ac:dyDescent="0.2">
      <c r="D6245" s="30"/>
      <c r="E6245" s="30"/>
      <c r="I6245" s="30"/>
    </row>
    <row r="6246" spans="4:9" x14ac:dyDescent="0.2">
      <c r="D6246" s="30"/>
      <c r="E6246" s="30"/>
    </row>
    <row r="6247" spans="4:9" x14ac:dyDescent="0.2">
      <c r="D6247" s="30"/>
      <c r="E6247" s="30"/>
    </row>
    <row r="6248" spans="4:9" x14ac:dyDescent="0.2">
      <c r="D6248" s="30"/>
      <c r="E6248" s="30"/>
    </row>
    <row r="6249" spans="4:9" x14ac:dyDescent="0.2">
      <c r="D6249" s="30"/>
      <c r="E6249" s="30"/>
    </row>
    <row r="6250" spans="4:9" x14ac:dyDescent="0.2">
      <c r="D6250" s="30"/>
      <c r="E6250" s="30"/>
    </row>
    <row r="6251" spans="4:9" x14ac:dyDescent="0.2">
      <c r="D6251" s="30"/>
      <c r="E6251" s="30"/>
    </row>
    <row r="6252" spans="4:9" x14ac:dyDescent="0.2">
      <c r="D6252" s="30"/>
      <c r="E6252" s="30"/>
    </row>
    <row r="6253" spans="4:9" x14ac:dyDescent="0.2">
      <c r="D6253" s="30"/>
      <c r="E6253" s="30"/>
    </row>
    <row r="6254" spans="4:9" x14ac:dyDescent="0.2">
      <c r="D6254" s="30"/>
      <c r="E6254" s="30"/>
    </row>
    <row r="6255" spans="4:9" x14ac:dyDescent="0.2">
      <c r="D6255" s="30"/>
      <c r="E6255" s="30"/>
      <c r="I6255" s="30"/>
    </row>
    <row r="6256" spans="4:9" x14ac:dyDescent="0.2">
      <c r="D6256" s="30"/>
      <c r="E6256" s="30"/>
    </row>
    <row r="6257" spans="4:9" x14ac:dyDescent="0.2">
      <c r="D6257" s="30"/>
      <c r="E6257" s="30"/>
      <c r="I6257" s="30"/>
    </row>
    <row r="6258" spans="4:9" x14ac:dyDescent="0.2">
      <c r="D6258" s="30"/>
      <c r="E6258" s="30"/>
    </row>
    <row r="6259" spans="4:9" x14ac:dyDescent="0.2">
      <c r="D6259" s="30"/>
      <c r="E6259" s="30"/>
    </row>
    <row r="6260" spans="4:9" x14ac:dyDescent="0.2">
      <c r="D6260" s="30"/>
      <c r="E6260" s="30"/>
      <c r="I6260" s="30"/>
    </row>
    <row r="6261" spans="4:9" x14ac:dyDescent="0.2">
      <c r="D6261" s="30"/>
      <c r="E6261" s="30"/>
    </row>
    <row r="6262" spans="4:9" x14ac:dyDescent="0.2">
      <c r="D6262" s="30"/>
      <c r="E6262" s="30"/>
      <c r="I6262" s="30"/>
    </row>
    <row r="6263" spans="4:9" x14ac:dyDescent="0.2">
      <c r="D6263" s="30"/>
      <c r="E6263" s="30"/>
    </row>
    <row r="6264" spans="4:9" x14ac:dyDescent="0.2">
      <c r="D6264" s="30"/>
      <c r="E6264" s="30"/>
      <c r="I6264" s="30"/>
    </row>
    <row r="6265" spans="4:9" x14ac:dyDescent="0.2">
      <c r="D6265" s="30"/>
      <c r="E6265" s="30"/>
    </row>
    <row r="6266" spans="4:9" x14ac:dyDescent="0.2">
      <c r="D6266" s="30"/>
      <c r="E6266" s="30"/>
      <c r="I6266" s="30"/>
    </row>
    <row r="6267" spans="4:9" x14ac:dyDescent="0.2">
      <c r="D6267" s="30"/>
      <c r="E6267" s="30"/>
      <c r="I6267" s="30"/>
    </row>
    <row r="6268" spans="4:9" x14ac:dyDescent="0.2">
      <c r="D6268" s="30"/>
      <c r="E6268" s="30"/>
    </row>
    <row r="6269" spans="4:9" x14ac:dyDescent="0.2">
      <c r="D6269" s="30"/>
      <c r="E6269" s="30"/>
      <c r="I6269" s="30"/>
    </row>
    <row r="6270" spans="4:9" x14ac:dyDescent="0.2">
      <c r="D6270" s="30"/>
      <c r="E6270" s="30"/>
    </row>
    <row r="6271" spans="4:9" x14ac:dyDescent="0.2">
      <c r="D6271" s="30"/>
      <c r="E6271" s="30"/>
    </row>
    <row r="6272" spans="4:9" x14ac:dyDescent="0.2">
      <c r="D6272" s="30"/>
      <c r="E6272" s="30"/>
    </row>
    <row r="6273" spans="4:9" x14ac:dyDescent="0.2">
      <c r="D6273" s="30"/>
      <c r="E6273" s="30"/>
    </row>
    <row r="6274" spans="4:9" x14ac:dyDescent="0.2">
      <c r="D6274" s="30"/>
      <c r="E6274" s="30"/>
    </row>
    <row r="6275" spans="4:9" x14ac:dyDescent="0.2">
      <c r="D6275" s="30"/>
      <c r="E6275" s="30"/>
    </row>
    <row r="6276" spans="4:9" x14ac:dyDescent="0.2">
      <c r="D6276" s="30"/>
      <c r="E6276" s="30"/>
    </row>
    <row r="6277" spans="4:9" x14ac:dyDescent="0.2">
      <c r="D6277" s="30"/>
      <c r="E6277" s="30"/>
    </row>
    <row r="6278" spans="4:9" x14ac:dyDescent="0.2">
      <c r="D6278" s="30"/>
      <c r="E6278" s="30"/>
    </row>
    <row r="6279" spans="4:9" x14ac:dyDescent="0.2">
      <c r="D6279" s="30"/>
      <c r="E6279" s="30"/>
      <c r="I6279" s="30"/>
    </row>
    <row r="6280" spans="4:9" x14ac:dyDescent="0.2">
      <c r="D6280" s="30"/>
      <c r="E6280" s="30"/>
    </row>
    <row r="6281" spans="4:9" x14ac:dyDescent="0.2">
      <c r="D6281" s="30"/>
      <c r="E6281" s="30"/>
      <c r="I6281" s="30"/>
    </row>
    <row r="6282" spans="4:9" x14ac:dyDescent="0.2">
      <c r="D6282" s="30"/>
      <c r="E6282" s="30"/>
    </row>
    <row r="6283" spans="4:9" x14ac:dyDescent="0.2">
      <c r="D6283" s="30"/>
      <c r="E6283" s="30"/>
    </row>
    <row r="6284" spans="4:9" x14ac:dyDescent="0.2">
      <c r="D6284" s="30"/>
      <c r="E6284" s="30"/>
    </row>
    <row r="6285" spans="4:9" x14ac:dyDescent="0.2">
      <c r="D6285" s="30"/>
      <c r="E6285" s="30"/>
    </row>
    <row r="6286" spans="4:9" x14ac:dyDescent="0.2">
      <c r="D6286" s="30"/>
      <c r="E6286" s="30"/>
      <c r="I6286" s="30"/>
    </row>
    <row r="6287" spans="4:9" x14ac:dyDescent="0.2">
      <c r="D6287" s="30"/>
      <c r="E6287" s="30"/>
    </row>
    <row r="6288" spans="4:9" x14ac:dyDescent="0.2">
      <c r="D6288" s="30"/>
      <c r="E6288" s="30"/>
      <c r="I6288" s="30"/>
    </row>
    <row r="6289" spans="4:9" x14ac:dyDescent="0.2">
      <c r="D6289" s="30"/>
      <c r="E6289" s="30"/>
    </row>
    <row r="6290" spans="4:9" x14ac:dyDescent="0.2">
      <c r="D6290" s="30"/>
      <c r="E6290" s="30"/>
      <c r="I6290" s="30"/>
    </row>
    <row r="6291" spans="4:9" x14ac:dyDescent="0.2">
      <c r="D6291" s="30"/>
      <c r="E6291" s="30"/>
      <c r="I6291" s="30"/>
    </row>
    <row r="6292" spans="4:9" x14ac:dyDescent="0.2">
      <c r="D6292" s="30"/>
      <c r="E6292" s="30"/>
      <c r="I6292" s="30"/>
    </row>
    <row r="6293" spans="4:9" x14ac:dyDescent="0.2">
      <c r="D6293" s="30"/>
      <c r="E6293" s="30"/>
      <c r="I6293" s="30"/>
    </row>
    <row r="6294" spans="4:9" x14ac:dyDescent="0.2">
      <c r="D6294" s="30"/>
      <c r="E6294" s="30"/>
    </row>
    <row r="6295" spans="4:9" x14ac:dyDescent="0.2">
      <c r="D6295" s="30"/>
      <c r="E6295" s="30"/>
    </row>
    <row r="6296" spans="4:9" x14ac:dyDescent="0.2">
      <c r="D6296" s="30"/>
      <c r="E6296" s="30"/>
    </row>
    <row r="6297" spans="4:9" x14ac:dyDescent="0.2">
      <c r="D6297" s="30"/>
      <c r="E6297" s="30"/>
    </row>
    <row r="6298" spans="4:9" x14ac:dyDescent="0.2">
      <c r="D6298" s="30"/>
      <c r="E6298" s="30"/>
      <c r="I6298" s="30"/>
    </row>
    <row r="6299" spans="4:9" x14ac:dyDescent="0.2">
      <c r="D6299" s="30"/>
      <c r="E6299" s="30"/>
    </row>
    <row r="6300" spans="4:9" x14ac:dyDescent="0.2">
      <c r="D6300" s="30"/>
      <c r="E6300" s="30"/>
      <c r="I6300" s="30"/>
    </row>
    <row r="6301" spans="4:9" x14ac:dyDescent="0.2">
      <c r="D6301" s="30"/>
      <c r="E6301" s="30"/>
    </row>
    <row r="6302" spans="4:9" x14ac:dyDescent="0.2">
      <c r="D6302" s="30"/>
      <c r="E6302" s="30"/>
      <c r="I6302" s="30"/>
    </row>
    <row r="6303" spans="4:9" x14ac:dyDescent="0.2">
      <c r="D6303" s="30"/>
      <c r="E6303" s="30"/>
      <c r="I6303" s="30"/>
    </row>
    <row r="6304" spans="4:9" x14ac:dyDescent="0.2">
      <c r="D6304" s="30"/>
      <c r="E6304" s="30"/>
      <c r="I6304" s="30"/>
    </row>
    <row r="6305" spans="4:9" x14ac:dyDescent="0.2">
      <c r="D6305" s="30"/>
      <c r="E6305" s="30"/>
      <c r="I6305" s="30"/>
    </row>
    <row r="6306" spans="4:9" x14ac:dyDescent="0.2">
      <c r="D6306" s="30"/>
      <c r="E6306" s="30"/>
    </row>
    <row r="6307" spans="4:9" x14ac:dyDescent="0.2">
      <c r="D6307" s="30"/>
      <c r="E6307" s="30"/>
    </row>
    <row r="6308" spans="4:9" x14ac:dyDescent="0.2">
      <c r="D6308" s="30"/>
      <c r="E6308" s="30"/>
    </row>
    <row r="6309" spans="4:9" x14ac:dyDescent="0.2">
      <c r="D6309" s="30"/>
      <c r="E6309" s="30"/>
    </row>
    <row r="6310" spans="4:9" x14ac:dyDescent="0.2">
      <c r="D6310" s="30"/>
      <c r="E6310" s="30"/>
    </row>
    <row r="6311" spans="4:9" x14ac:dyDescent="0.2">
      <c r="D6311" s="30"/>
      <c r="E6311" s="30"/>
    </row>
    <row r="6312" spans="4:9" x14ac:dyDescent="0.2">
      <c r="D6312" s="30"/>
      <c r="E6312" s="30"/>
    </row>
    <row r="6313" spans="4:9" x14ac:dyDescent="0.2">
      <c r="D6313" s="30"/>
      <c r="E6313" s="30"/>
    </row>
    <row r="6314" spans="4:9" x14ac:dyDescent="0.2">
      <c r="D6314" s="30"/>
      <c r="E6314" s="30"/>
    </row>
    <row r="6315" spans="4:9" x14ac:dyDescent="0.2">
      <c r="D6315" s="30"/>
      <c r="E6315" s="30"/>
      <c r="I6315" s="30"/>
    </row>
    <row r="6316" spans="4:9" x14ac:dyDescent="0.2">
      <c r="D6316" s="30"/>
      <c r="E6316" s="30"/>
    </row>
    <row r="6317" spans="4:9" x14ac:dyDescent="0.2">
      <c r="D6317" s="30"/>
      <c r="E6317" s="30"/>
      <c r="I6317" s="30"/>
    </row>
    <row r="6318" spans="4:9" x14ac:dyDescent="0.2">
      <c r="D6318" s="30"/>
      <c r="E6318" s="30"/>
    </row>
    <row r="6319" spans="4:9" x14ac:dyDescent="0.2">
      <c r="D6319" s="30"/>
      <c r="E6319" s="30"/>
    </row>
    <row r="6320" spans="4:9" x14ac:dyDescent="0.2">
      <c r="D6320" s="30"/>
      <c r="E6320" s="30"/>
    </row>
    <row r="6321" spans="4:9" x14ac:dyDescent="0.2">
      <c r="D6321" s="30"/>
      <c r="E6321" s="30"/>
    </row>
    <row r="6322" spans="4:9" x14ac:dyDescent="0.2">
      <c r="D6322" s="30"/>
      <c r="E6322" s="30"/>
    </row>
    <row r="6323" spans="4:9" x14ac:dyDescent="0.2">
      <c r="D6323" s="30"/>
      <c r="E6323" s="30"/>
    </row>
    <row r="6324" spans="4:9" x14ac:dyDescent="0.2">
      <c r="D6324" s="30"/>
      <c r="E6324" s="30"/>
    </row>
    <row r="6325" spans="4:9" x14ac:dyDescent="0.2">
      <c r="D6325" s="30"/>
      <c r="E6325" s="30"/>
    </row>
    <row r="6326" spans="4:9" x14ac:dyDescent="0.2">
      <c r="D6326" s="30"/>
      <c r="E6326" s="30"/>
    </row>
    <row r="6327" spans="4:9" x14ac:dyDescent="0.2">
      <c r="D6327" s="30"/>
      <c r="E6327" s="30"/>
      <c r="I6327" s="30"/>
    </row>
    <row r="6328" spans="4:9" x14ac:dyDescent="0.2">
      <c r="D6328" s="30"/>
      <c r="E6328" s="30"/>
    </row>
    <row r="6329" spans="4:9" x14ac:dyDescent="0.2">
      <c r="D6329" s="30"/>
      <c r="E6329" s="30"/>
      <c r="I6329" s="30"/>
    </row>
    <row r="6330" spans="4:9" x14ac:dyDescent="0.2">
      <c r="D6330" s="30"/>
      <c r="E6330" s="30"/>
    </row>
    <row r="6331" spans="4:9" x14ac:dyDescent="0.2">
      <c r="D6331" s="30"/>
      <c r="E6331" s="30"/>
    </row>
    <row r="6332" spans="4:9" x14ac:dyDescent="0.2">
      <c r="D6332" s="30"/>
      <c r="E6332" s="30"/>
    </row>
    <row r="6333" spans="4:9" x14ac:dyDescent="0.2">
      <c r="D6333" s="30"/>
      <c r="E6333" s="30"/>
    </row>
    <row r="6334" spans="4:9" x14ac:dyDescent="0.2">
      <c r="D6334" s="30"/>
      <c r="E6334" s="30"/>
    </row>
    <row r="6335" spans="4:9" x14ac:dyDescent="0.2">
      <c r="D6335" s="30"/>
      <c r="E6335" s="30"/>
    </row>
    <row r="6336" spans="4:9" x14ac:dyDescent="0.2">
      <c r="D6336" s="30"/>
      <c r="E6336" s="30"/>
    </row>
    <row r="6337" spans="4:9" x14ac:dyDescent="0.2">
      <c r="D6337" s="30"/>
      <c r="E6337" s="30"/>
    </row>
    <row r="6338" spans="4:9" x14ac:dyDescent="0.2">
      <c r="D6338" s="30"/>
      <c r="E6338" s="30"/>
    </row>
    <row r="6339" spans="4:9" x14ac:dyDescent="0.2">
      <c r="D6339" s="30"/>
      <c r="E6339" s="30"/>
      <c r="I6339" s="30"/>
    </row>
    <row r="6340" spans="4:9" x14ac:dyDescent="0.2">
      <c r="D6340" s="30"/>
      <c r="E6340" s="30"/>
    </row>
    <row r="6341" spans="4:9" x14ac:dyDescent="0.2">
      <c r="D6341" s="30"/>
      <c r="E6341" s="30"/>
      <c r="I6341" s="30"/>
    </row>
    <row r="6342" spans="4:9" x14ac:dyDescent="0.2">
      <c r="D6342" s="30"/>
      <c r="E6342" s="30"/>
    </row>
    <row r="6343" spans="4:9" x14ac:dyDescent="0.2">
      <c r="D6343" s="30"/>
      <c r="E6343" s="30"/>
    </row>
    <row r="6344" spans="4:9" x14ac:dyDescent="0.2">
      <c r="D6344" s="30"/>
      <c r="E6344" s="30"/>
    </row>
    <row r="6345" spans="4:9" x14ac:dyDescent="0.2">
      <c r="D6345" s="30"/>
      <c r="E6345" s="30"/>
    </row>
    <row r="6346" spans="4:9" x14ac:dyDescent="0.2">
      <c r="D6346" s="30"/>
      <c r="E6346" s="30"/>
      <c r="I6346" s="30"/>
    </row>
    <row r="6347" spans="4:9" x14ac:dyDescent="0.2">
      <c r="D6347" s="30"/>
      <c r="E6347" s="30"/>
    </row>
    <row r="6348" spans="4:9" x14ac:dyDescent="0.2">
      <c r="D6348" s="30"/>
      <c r="E6348" s="30"/>
      <c r="I6348" s="30"/>
    </row>
    <row r="6349" spans="4:9" x14ac:dyDescent="0.2">
      <c r="D6349" s="30"/>
      <c r="E6349" s="30"/>
    </row>
    <row r="6350" spans="4:9" x14ac:dyDescent="0.2">
      <c r="D6350" s="30"/>
      <c r="E6350" s="30"/>
      <c r="I6350" s="30"/>
    </row>
    <row r="6351" spans="4:9" x14ac:dyDescent="0.2">
      <c r="D6351" s="30"/>
      <c r="E6351" s="30"/>
      <c r="I6351" s="30"/>
    </row>
    <row r="6352" spans="4:9" x14ac:dyDescent="0.2">
      <c r="D6352" s="30"/>
      <c r="E6352" s="30"/>
      <c r="I6352" s="30"/>
    </row>
    <row r="6353" spans="4:9" x14ac:dyDescent="0.2">
      <c r="D6353" s="30"/>
      <c r="E6353" s="30"/>
      <c r="I6353" s="30"/>
    </row>
    <row r="6354" spans="4:9" x14ac:dyDescent="0.2">
      <c r="D6354" s="30"/>
      <c r="E6354" s="30"/>
    </row>
    <row r="6355" spans="4:9" x14ac:dyDescent="0.2">
      <c r="D6355" s="30"/>
      <c r="E6355" s="30"/>
    </row>
    <row r="6356" spans="4:9" x14ac:dyDescent="0.2">
      <c r="D6356" s="30"/>
      <c r="E6356" s="30"/>
    </row>
    <row r="6357" spans="4:9" x14ac:dyDescent="0.2">
      <c r="D6357" s="30"/>
      <c r="E6357" s="30"/>
    </row>
    <row r="6358" spans="4:9" x14ac:dyDescent="0.2">
      <c r="D6358" s="30"/>
      <c r="E6358" s="30"/>
    </row>
    <row r="6359" spans="4:9" x14ac:dyDescent="0.2">
      <c r="D6359" s="30"/>
      <c r="E6359" s="30"/>
    </row>
    <row r="6360" spans="4:9" x14ac:dyDescent="0.2">
      <c r="D6360" s="30"/>
      <c r="E6360" s="30"/>
    </row>
    <row r="6361" spans="4:9" x14ac:dyDescent="0.2">
      <c r="D6361" s="30"/>
      <c r="E6361" s="30"/>
    </row>
    <row r="6362" spans="4:9" x14ac:dyDescent="0.2">
      <c r="D6362" s="30"/>
      <c r="E6362" s="30"/>
    </row>
    <row r="6363" spans="4:9" x14ac:dyDescent="0.2">
      <c r="D6363" s="30"/>
      <c r="E6363" s="30"/>
      <c r="I6363" s="30"/>
    </row>
    <row r="6364" spans="4:9" x14ac:dyDescent="0.2">
      <c r="D6364" s="30"/>
      <c r="E6364" s="30"/>
    </row>
    <row r="6365" spans="4:9" x14ac:dyDescent="0.2">
      <c r="D6365" s="30"/>
      <c r="E6365" s="30"/>
      <c r="I6365" s="30"/>
    </row>
    <row r="6366" spans="4:9" x14ac:dyDescent="0.2">
      <c r="D6366" s="30"/>
      <c r="E6366" s="30"/>
    </row>
    <row r="6367" spans="4:9" x14ac:dyDescent="0.2">
      <c r="D6367" s="30"/>
      <c r="E6367" s="30"/>
    </row>
    <row r="6368" spans="4:9" x14ac:dyDescent="0.2">
      <c r="D6368" s="30"/>
      <c r="E6368" s="30"/>
      <c r="I6368" s="30"/>
    </row>
    <row r="6369" spans="4:9" x14ac:dyDescent="0.2">
      <c r="D6369" s="30"/>
      <c r="E6369" s="30"/>
    </row>
    <row r="6370" spans="4:9" x14ac:dyDescent="0.2">
      <c r="D6370" s="30"/>
      <c r="E6370" s="30"/>
      <c r="I6370" s="30"/>
    </row>
    <row r="6371" spans="4:9" x14ac:dyDescent="0.2">
      <c r="D6371" s="30"/>
      <c r="E6371" s="30"/>
    </row>
    <row r="6372" spans="4:9" x14ac:dyDescent="0.2">
      <c r="D6372" s="30"/>
      <c r="E6372" s="30"/>
      <c r="I6372" s="30"/>
    </row>
    <row r="6373" spans="4:9" x14ac:dyDescent="0.2">
      <c r="D6373" s="30"/>
      <c r="E6373" s="30"/>
    </row>
    <row r="6374" spans="4:9" x14ac:dyDescent="0.2">
      <c r="D6374" s="30"/>
      <c r="E6374" s="30"/>
      <c r="I6374" s="30"/>
    </row>
    <row r="6375" spans="4:9" x14ac:dyDescent="0.2">
      <c r="D6375" s="30"/>
      <c r="E6375" s="30"/>
      <c r="I6375" s="30"/>
    </row>
    <row r="6376" spans="4:9" x14ac:dyDescent="0.2">
      <c r="D6376" s="30"/>
      <c r="E6376" s="30"/>
    </row>
    <row r="6377" spans="4:9" x14ac:dyDescent="0.2">
      <c r="D6377" s="30"/>
      <c r="E6377" s="30"/>
      <c r="I6377" s="30"/>
    </row>
    <row r="6378" spans="4:9" x14ac:dyDescent="0.2">
      <c r="D6378" s="30"/>
      <c r="E6378" s="30"/>
    </row>
    <row r="6379" spans="4:9" x14ac:dyDescent="0.2">
      <c r="D6379" s="30"/>
      <c r="E6379" s="30"/>
    </row>
    <row r="6380" spans="4:9" x14ac:dyDescent="0.2">
      <c r="D6380" s="30"/>
      <c r="E6380" s="30"/>
    </row>
    <row r="6381" spans="4:9" x14ac:dyDescent="0.2">
      <c r="D6381" s="30"/>
      <c r="E6381" s="30"/>
      <c r="I6381" s="30"/>
    </row>
    <row r="6382" spans="4:9" x14ac:dyDescent="0.2">
      <c r="D6382" s="30"/>
      <c r="E6382" s="30"/>
      <c r="I6382" s="30"/>
    </row>
    <row r="6383" spans="4:9" x14ac:dyDescent="0.2">
      <c r="D6383" s="30"/>
      <c r="E6383" s="30"/>
      <c r="I6383" s="30"/>
    </row>
    <row r="6384" spans="4:9" x14ac:dyDescent="0.2">
      <c r="D6384" s="30"/>
      <c r="E6384" s="30"/>
      <c r="I6384" s="30"/>
    </row>
    <row r="6385" spans="4:9" x14ac:dyDescent="0.2">
      <c r="D6385" s="30"/>
      <c r="E6385" s="30"/>
      <c r="I6385" s="30"/>
    </row>
    <row r="6386" spans="4:9" x14ac:dyDescent="0.2">
      <c r="D6386" s="30"/>
      <c r="E6386" s="30"/>
      <c r="I6386" s="30"/>
    </row>
    <row r="6387" spans="4:9" x14ac:dyDescent="0.2">
      <c r="D6387" s="30"/>
      <c r="E6387" s="30"/>
      <c r="I6387" s="30"/>
    </row>
    <row r="6388" spans="4:9" x14ac:dyDescent="0.2">
      <c r="D6388" s="30"/>
      <c r="E6388" s="30"/>
      <c r="I6388" s="30"/>
    </row>
    <row r="6389" spans="4:9" x14ac:dyDescent="0.2">
      <c r="D6389" s="30"/>
      <c r="E6389" s="30"/>
      <c r="I6389" s="30"/>
    </row>
    <row r="6390" spans="4:9" x14ac:dyDescent="0.2">
      <c r="D6390" s="30"/>
      <c r="E6390" s="30"/>
    </row>
    <row r="6391" spans="4:9" x14ac:dyDescent="0.2">
      <c r="D6391" s="30"/>
      <c r="E6391" s="30"/>
    </row>
    <row r="6392" spans="4:9" x14ac:dyDescent="0.2">
      <c r="D6392" s="30"/>
      <c r="E6392" s="30"/>
    </row>
    <row r="6393" spans="4:9" x14ac:dyDescent="0.2">
      <c r="D6393" s="30"/>
      <c r="E6393" s="30"/>
      <c r="I6393" s="30"/>
    </row>
    <row r="6394" spans="4:9" x14ac:dyDescent="0.2">
      <c r="D6394" s="30"/>
      <c r="E6394" s="30"/>
      <c r="I6394" s="30"/>
    </row>
    <row r="6395" spans="4:9" x14ac:dyDescent="0.2">
      <c r="D6395" s="30"/>
      <c r="E6395" s="30"/>
      <c r="I6395" s="30"/>
    </row>
    <row r="6396" spans="4:9" x14ac:dyDescent="0.2">
      <c r="D6396" s="30"/>
      <c r="E6396" s="30"/>
      <c r="I6396" s="30"/>
    </row>
    <row r="6397" spans="4:9" x14ac:dyDescent="0.2">
      <c r="D6397" s="30"/>
      <c r="E6397" s="30"/>
      <c r="I6397" s="30"/>
    </row>
    <row r="6398" spans="4:9" x14ac:dyDescent="0.2">
      <c r="D6398" s="30"/>
      <c r="E6398" s="30"/>
      <c r="I6398" s="30"/>
    </row>
    <row r="6399" spans="4:9" x14ac:dyDescent="0.2">
      <c r="D6399" s="30"/>
      <c r="E6399" s="30"/>
      <c r="I6399" s="30"/>
    </row>
    <row r="6400" spans="4:9" x14ac:dyDescent="0.2">
      <c r="D6400" s="30"/>
      <c r="E6400" s="30"/>
      <c r="I6400" s="30"/>
    </row>
    <row r="6401" spans="4:9" x14ac:dyDescent="0.2">
      <c r="D6401" s="30"/>
      <c r="E6401" s="30"/>
      <c r="I6401" s="30"/>
    </row>
    <row r="6402" spans="4:9" x14ac:dyDescent="0.2">
      <c r="D6402" s="30"/>
      <c r="E6402" s="30"/>
    </row>
    <row r="6403" spans="4:9" x14ac:dyDescent="0.2">
      <c r="D6403" s="30"/>
      <c r="E6403" s="30"/>
    </row>
    <row r="6404" spans="4:9" x14ac:dyDescent="0.2">
      <c r="D6404" s="30"/>
      <c r="E6404" s="30"/>
    </row>
    <row r="6405" spans="4:9" x14ac:dyDescent="0.2">
      <c r="D6405" s="30"/>
      <c r="E6405" s="30"/>
    </row>
    <row r="6406" spans="4:9" x14ac:dyDescent="0.2">
      <c r="D6406" s="30"/>
      <c r="E6406" s="30"/>
    </row>
    <row r="6407" spans="4:9" x14ac:dyDescent="0.2">
      <c r="D6407" s="30"/>
      <c r="E6407" s="30"/>
    </row>
    <row r="6408" spans="4:9" x14ac:dyDescent="0.2">
      <c r="D6408" s="30"/>
      <c r="E6408" s="30"/>
    </row>
    <row r="6409" spans="4:9" x14ac:dyDescent="0.2">
      <c r="D6409" s="30"/>
      <c r="E6409" s="30"/>
    </row>
    <row r="6410" spans="4:9" x14ac:dyDescent="0.2">
      <c r="D6410" s="30"/>
      <c r="E6410" s="30"/>
    </row>
    <row r="6411" spans="4:9" x14ac:dyDescent="0.2">
      <c r="D6411" s="30"/>
      <c r="E6411" s="30"/>
      <c r="I6411" s="30"/>
    </row>
    <row r="6412" spans="4:9" x14ac:dyDescent="0.2">
      <c r="D6412" s="30"/>
      <c r="E6412" s="30"/>
    </row>
    <row r="6413" spans="4:9" x14ac:dyDescent="0.2">
      <c r="D6413" s="30"/>
      <c r="E6413" s="30"/>
      <c r="I6413" s="30"/>
    </row>
    <row r="6414" spans="4:9" x14ac:dyDescent="0.2">
      <c r="D6414" s="30"/>
      <c r="E6414" s="30"/>
    </row>
    <row r="6415" spans="4:9" x14ac:dyDescent="0.2">
      <c r="D6415" s="30"/>
      <c r="E6415" s="30"/>
    </row>
    <row r="6416" spans="4:9" x14ac:dyDescent="0.2">
      <c r="D6416" s="30"/>
      <c r="E6416" s="30"/>
      <c r="I6416" s="30"/>
    </row>
    <row r="6417" spans="4:9" x14ac:dyDescent="0.2">
      <c r="D6417" s="30"/>
      <c r="E6417" s="30"/>
    </row>
    <row r="6418" spans="4:9" x14ac:dyDescent="0.2">
      <c r="D6418" s="30"/>
      <c r="E6418" s="30"/>
      <c r="I6418" s="30"/>
    </row>
    <row r="6419" spans="4:9" x14ac:dyDescent="0.2">
      <c r="D6419" s="30"/>
      <c r="E6419" s="30"/>
    </row>
    <row r="6420" spans="4:9" x14ac:dyDescent="0.2">
      <c r="D6420" s="30"/>
      <c r="E6420" s="30"/>
      <c r="I6420" s="30"/>
    </row>
    <row r="6421" spans="4:9" x14ac:dyDescent="0.2">
      <c r="D6421" s="30"/>
      <c r="E6421" s="30"/>
    </row>
    <row r="6422" spans="4:9" x14ac:dyDescent="0.2">
      <c r="D6422" s="30"/>
      <c r="E6422" s="30"/>
      <c r="I6422" s="30"/>
    </row>
    <row r="6423" spans="4:9" x14ac:dyDescent="0.2">
      <c r="D6423" s="30"/>
      <c r="E6423" s="30"/>
      <c r="I6423" s="30"/>
    </row>
    <row r="6424" spans="4:9" x14ac:dyDescent="0.2">
      <c r="D6424" s="30"/>
      <c r="E6424" s="30"/>
    </row>
    <row r="6425" spans="4:9" x14ac:dyDescent="0.2">
      <c r="D6425" s="30"/>
      <c r="E6425" s="30"/>
      <c r="I6425" s="30"/>
    </row>
    <row r="6426" spans="4:9" x14ac:dyDescent="0.2">
      <c r="D6426" s="30"/>
      <c r="E6426" s="30"/>
    </row>
    <row r="6427" spans="4:9" x14ac:dyDescent="0.2">
      <c r="D6427" s="30"/>
      <c r="E6427" s="30"/>
    </row>
    <row r="6428" spans="4:9" x14ac:dyDescent="0.2">
      <c r="D6428" s="30"/>
      <c r="E6428" s="30"/>
    </row>
    <row r="6429" spans="4:9" x14ac:dyDescent="0.2">
      <c r="D6429" s="30"/>
      <c r="E6429" s="30"/>
      <c r="I6429" s="30"/>
    </row>
    <row r="6430" spans="4:9" x14ac:dyDescent="0.2">
      <c r="D6430" s="30"/>
      <c r="E6430" s="30"/>
      <c r="I6430" s="30"/>
    </row>
    <row r="6431" spans="4:9" x14ac:dyDescent="0.2">
      <c r="D6431" s="30"/>
      <c r="E6431" s="30"/>
      <c r="I6431" s="30"/>
    </row>
    <row r="6432" spans="4:9" x14ac:dyDescent="0.2">
      <c r="D6432" s="30"/>
      <c r="E6432" s="30"/>
      <c r="I6432" s="30"/>
    </row>
    <row r="6433" spans="4:9" x14ac:dyDescent="0.2">
      <c r="D6433" s="30"/>
      <c r="E6433" s="30"/>
      <c r="I6433" s="30"/>
    </row>
    <row r="6434" spans="4:9" x14ac:dyDescent="0.2">
      <c r="D6434" s="30"/>
      <c r="E6434" s="30"/>
      <c r="I6434" s="30"/>
    </row>
    <row r="6435" spans="4:9" x14ac:dyDescent="0.2">
      <c r="D6435" s="30"/>
      <c r="E6435" s="30"/>
      <c r="I6435" s="30"/>
    </row>
    <row r="6436" spans="4:9" x14ac:dyDescent="0.2">
      <c r="D6436" s="30"/>
      <c r="E6436" s="30"/>
      <c r="I6436" s="30"/>
    </row>
    <row r="6437" spans="4:9" x14ac:dyDescent="0.2">
      <c r="D6437" s="30"/>
      <c r="E6437" s="30"/>
      <c r="I6437" s="30"/>
    </row>
    <row r="6438" spans="4:9" x14ac:dyDescent="0.2">
      <c r="D6438" s="30"/>
      <c r="E6438" s="30"/>
    </row>
    <row r="6439" spans="4:9" x14ac:dyDescent="0.2">
      <c r="D6439" s="30"/>
      <c r="E6439" s="30"/>
    </row>
    <row r="6440" spans="4:9" x14ac:dyDescent="0.2">
      <c r="D6440" s="30"/>
      <c r="E6440" s="30"/>
    </row>
    <row r="6441" spans="4:9" x14ac:dyDescent="0.2">
      <c r="D6441" s="30"/>
      <c r="E6441" s="30"/>
    </row>
    <row r="6442" spans="4:9" x14ac:dyDescent="0.2">
      <c r="D6442" s="30"/>
      <c r="E6442" s="30"/>
    </row>
    <row r="6443" spans="4:9" x14ac:dyDescent="0.2">
      <c r="D6443" s="30"/>
      <c r="E6443" s="30"/>
    </row>
    <row r="6444" spans="4:9" x14ac:dyDescent="0.2">
      <c r="D6444" s="30"/>
      <c r="E6444" s="30"/>
    </row>
    <row r="6445" spans="4:9" x14ac:dyDescent="0.2">
      <c r="D6445" s="30"/>
      <c r="E6445" s="30"/>
    </row>
    <row r="6446" spans="4:9" x14ac:dyDescent="0.2">
      <c r="D6446" s="30"/>
      <c r="E6446" s="30"/>
    </row>
    <row r="6447" spans="4:9" x14ac:dyDescent="0.2">
      <c r="D6447" s="30"/>
      <c r="E6447" s="30"/>
      <c r="I6447" s="30"/>
    </row>
    <row r="6448" spans="4:9" x14ac:dyDescent="0.2">
      <c r="D6448" s="30"/>
      <c r="E6448" s="30"/>
    </row>
    <row r="6449" spans="4:9" x14ac:dyDescent="0.2">
      <c r="D6449" s="30"/>
      <c r="E6449" s="30"/>
      <c r="I6449" s="30"/>
    </row>
    <row r="6450" spans="4:9" x14ac:dyDescent="0.2">
      <c r="D6450" s="30"/>
      <c r="E6450" s="30"/>
    </row>
    <row r="6451" spans="4:9" x14ac:dyDescent="0.2">
      <c r="D6451" s="30"/>
      <c r="E6451" s="30"/>
    </row>
    <row r="6452" spans="4:9" x14ac:dyDescent="0.2">
      <c r="D6452" s="30"/>
      <c r="E6452" s="30"/>
    </row>
    <row r="6453" spans="4:9" x14ac:dyDescent="0.2">
      <c r="D6453" s="30"/>
      <c r="E6453" s="30"/>
    </row>
    <row r="6454" spans="4:9" x14ac:dyDescent="0.2">
      <c r="D6454" s="30"/>
      <c r="E6454" s="30"/>
    </row>
    <row r="6455" spans="4:9" x14ac:dyDescent="0.2">
      <c r="D6455" s="30"/>
      <c r="E6455" s="30"/>
    </row>
    <row r="6456" spans="4:9" x14ac:dyDescent="0.2">
      <c r="D6456" s="30"/>
      <c r="E6456" s="30"/>
    </row>
    <row r="6457" spans="4:9" x14ac:dyDescent="0.2">
      <c r="D6457" s="30"/>
      <c r="E6457" s="30"/>
    </row>
    <row r="6458" spans="4:9" x14ac:dyDescent="0.2">
      <c r="D6458" s="30"/>
      <c r="E6458" s="30"/>
    </row>
    <row r="6459" spans="4:9" x14ac:dyDescent="0.2">
      <c r="D6459" s="30"/>
      <c r="E6459" s="30"/>
      <c r="I6459" s="30"/>
    </row>
    <row r="6460" spans="4:9" x14ac:dyDescent="0.2">
      <c r="D6460" s="30"/>
      <c r="E6460" s="30"/>
    </row>
    <row r="6461" spans="4:9" x14ac:dyDescent="0.2">
      <c r="D6461" s="30"/>
      <c r="E6461" s="30"/>
      <c r="I6461" s="30"/>
    </row>
    <row r="6462" spans="4:9" x14ac:dyDescent="0.2">
      <c r="D6462" s="30"/>
      <c r="E6462" s="30"/>
    </row>
    <row r="6463" spans="4:9" x14ac:dyDescent="0.2">
      <c r="D6463" s="30"/>
      <c r="E6463" s="30"/>
    </row>
    <row r="6464" spans="4:9" x14ac:dyDescent="0.2">
      <c r="D6464" s="30"/>
      <c r="E6464" s="30"/>
    </row>
    <row r="6465" spans="4:9" x14ac:dyDescent="0.2">
      <c r="D6465" s="30"/>
      <c r="E6465" s="30"/>
      <c r="I6465" s="30"/>
    </row>
    <row r="6466" spans="4:9" x14ac:dyDescent="0.2">
      <c r="D6466" s="30"/>
      <c r="E6466" s="30"/>
      <c r="I6466" s="30"/>
    </row>
    <row r="6467" spans="4:9" x14ac:dyDescent="0.2">
      <c r="D6467" s="30"/>
      <c r="E6467" s="30"/>
      <c r="I6467" s="30"/>
    </row>
    <row r="6468" spans="4:9" x14ac:dyDescent="0.2">
      <c r="D6468" s="30"/>
      <c r="E6468" s="30"/>
      <c r="I6468" s="30"/>
    </row>
    <row r="6469" spans="4:9" x14ac:dyDescent="0.2">
      <c r="D6469" s="30"/>
      <c r="E6469" s="30"/>
      <c r="I6469" s="30"/>
    </row>
    <row r="6470" spans="4:9" x14ac:dyDescent="0.2">
      <c r="D6470" s="30"/>
      <c r="E6470" s="30"/>
      <c r="I6470" s="30"/>
    </row>
    <row r="6471" spans="4:9" x14ac:dyDescent="0.2">
      <c r="D6471" s="30"/>
      <c r="E6471" s="30"/>
      <c r="I6471" s="30"/>
    </row>
    <row r="6472" spans="4:9" x14ac:dyDescent="0.2">
      <c r="D6472" s="30"/>
      <c r="E6472" s="30"/>
      <c r="I6472" s="30"/>
    </row>
    <row r="6473" spans="4:9" x14ac:dyDescent="0.2">
      <c r="D6473" s="30"/>
      <c r="E6473" s="30"/>
      <c r="I6473" s="30"/>
    </row>
    <row r="6474" spans="4:9" x14ac:dyDescent="0.2">
      <c r="D6474" s="30"/>
      <c r="E6474" s="30"/>
    </row>
    <row r="6475" spans="4:9" x14ac:dyDescent="0.2">
      <c r="D6475" s="30"/>
      <c r="E6475" s="30"/>
    </row>
    <row r="6476" spans="4:9" x14ac:dyDescent="0.2">
      <c r="D6476" s="30"/>
      <c r="E6476" s="30"/>
    </row>
    <row r="6477" spans="4:9" x14ac:dyDescent="0.2">
      <c r="D6477" s="30"/>
      <c r="E6477" s="30"/>
    </row>
    <row r="6478" spans="4:9" x14ac:dyDescent="0.2">
      <c r="D6478" s="30"/>
      <c r="E6478" s="30"/>
    </row>
    <row r="6479" spans="4:9" x14ac:dyDescent="0.2">
      <c r="D6479" s="30"/>
      <c r="E6479" s="30"/>
    </row>
    <row r="6480" spans="4:9" x14ac:dyDescent="0.2">
      <c r="D6480" s="30"/>
      <c r="E6480" s="30"/>
    </row>
    <row r="6481" spans="4:9" x14ac:dyDescent="0.2">
      <c r="D6481" s="30"/>
      <c r="E6481" s="30"/>
    </row>
    <row r="6482" spans="4:9" x14ac:dyDescent="0.2">
      <c r="D6482" s="30"/>
      <c r="E6482" s="30"/>
    </row>
    <row r="6483" spans="4:9" x14ac:dyDescent="0.2">
      <c r="D6483" s="30"/>
      <c r="E6483" s="30"/>
      <c r="I6483" s="30"/>
    </row>
    <row r="6484" spans="4:9" x14ac:dyDescent="0.2">
      <c r="D6484" s="30"/>
      <c r="E6484" s="30"/>
    </row>
    <row r="6485" spans="4:9" x14ac:dyDescent="0.2">
      <c r="D6485" s="30"/>
      <c r="E6485" s="30"/>
      <c r="I6485" s="30"/>
    </row>
    <row r="6486" spans="4:9" x14ac:dyDescent="0.2">
      <c r="D6486" s="30"/>
      <c r="E6486" s="30"/>
    </row>
    <row r="6487" spans="4:9" x14ac:dyDescent="0.2">
      <c r="D6487" s="30"/>
      <c r="E6487" s="30"/>
    </row>
    <row r="6488" spans="4:9" x14ac:dyDescent="0.2">
      <c r="D6488" s="30"/>
      <c r="E6488" s="30"/>
    </row>
    <row r="6489" spans="4:9" x14ac:dyDescent="0.2">
      <c r="D6489" s="30"/>
      <c r="E6489" s="30"/>
    </row>
    <row r="6490" spans="4:9" x14ac:dyDescent="0.2">
      <c r="D6490" s="30"/>
      <c r="E6490" s="30"/>
    </row>
    <row r="6491" spans="4:9" x14ac:dyDescent="0.2">
      <c r="D6491" s="30"/>
      <c r="E6491" s="30"/>
    </row>
    <row r="6492" spans="4:9" x14ac:dyDescent="0.2">
      <c r="D6492" s="30"/>
      <c r="E6492" s="30"/>
    </row>
    <row r="6493" spans="4:9" x14ac:dyDescent="0.2">
      <c r="D6493" s="30"/>
      <c r="E6493" s="30"/>
    </row>
    <row r="6494" spans="4:9" x14ac:dyDescent="0.2">
      <c r="D6494" s="30"/>
      <c r="E6494" s="30"/>
    </row>
    <row r="6495" spans="4:9" x14ac:dyDescent="0.2">
      <c r="D6495" s="30"/>
      <c r="E6495" s="30"/>
      <c r="I6495" s="30"/>
    </row>
    <row r="6496" spans="4:9" x14ac:dyDescent="0.2">
      <c r="D6496" s="30"/>
      <c r="E6496" s="30"/>
    </row>
    <row r="6497" spans="4:9" x14ac:dyDescent="0.2">
      <c r="D6497" s="30"/>
      <c r="E6497" s="30"/>
      <c r="I6497" s="30"/>
    </row>
    <row r="6498" spans="4:9" x14ac:dyDescent="0.2">
      <c r="D6498" s="30"/>
      <c r="E6498" s="30"/>
    </row>
    <row r="6499" spans="4:9" x14ac:dyDescent="0.2">
      <c r="D6499" s="30"/>
      <c r="E6499" s="30"/>
    </row>
    <row r="6500" spans="4:9" x14ac:dyDescent="0.2">
      <c r="D6500" s="30"/>
      <c r="E6500" s="30"/>
    </row>
    <row r="6501" spans="4:9" x14ac:dyDescent="0.2">
      <c r="D6501" s="30"/>
      <c r="E6501" s="30"/>
      <c r="I6501" s="30"/>
    </row>
    <row r="6502" spans="4:9" x14ac:dyDescent="0.2">
      <c r="D6502" s="30"/>
      <c r="E6502" s="30"/>
      <c r="I6502" s="30"/>
    </row>
    <row r="6503" spans="4:9" x14ac:dyDescent="0.2">
      <c r="D6503" s="30"/>
      <c r="E6503" s="30"/>
      <c r="I6503" s="30"/>
    </row>
    <row r="6504" spans="4:9" x14ac:dyDescent="0.2">
      <c r="D6504" s="30"/>
      <c r="E6504" s="30"/>
      <c r="I6504" s="30"/>
    </row>
    <row r="6505" spans="4:9" x14ac:dyDescent="0.2">
      <c r="D6505" s="30"/>
      <c r="E6505" s="30"/>
      <c r="I6505" s="30"/>
    </row>
    <row r="6506" spans="4:9" x14ac:dyDescent="0.2">
      <c r="D6506" s="30"/>
      <c r="E6506" s="30"/>
      <c r="I6506" s="30"/>
    </row>
    <row r="6507" spans="4:9" x14ac:dyDescent="0.2">
      <c r="D6507" s="30"/>
      <c r="E6507" s="30"/>
      <c r="I6507" s="30"/>
    </row>
    <row r="6508" spans="4:9" x14ac:dyDescent="0.2">
      <c r="D6508" s="30"/>
      <c r="E6508" s="30"/>
      <c r="I6508" s="30"/>
    </row>
    <row r="6509" spans="4:9" x14ac:dyDescent="0.2">
      <c r="D6509" s="30"/>
      <c r="E6509" s="30"/>
      <c r="I6509" s="30"/>
    </row>
    <row r="6510" spans="4:9" x14ac:dyDescent="0.2">
      <c r="D6510" s="30"/>
      <c r="E6510" s="30"/>
    </row>
    <row r="6511" spans="4:9" x14ac:dyDescent="0.2">
      <c r="D6511" s="30"/>
      <c r="E6511" s="30"/>
    </row>
    <row r="6512" spans="4:9" x14ac:dyDescent="0.2">
      <c r="D6512" s="30"/>
      <c r="E6512" s="30"/>
      <c r="I6512" s="30"/>
    </row>
    <row r="6513" spans="4:9" x14ac:dyDescent="0.2">
      <c r="D6513" s="30"/>
      <c r="E6513" s="30"/>
      <c r="I6513" s="30"/>
    </row>
    <row r="6514" spans="4:9" x14ac:dyDescent="0.2">
      <c r="D6514" s="30"/>
      <c r="E6514" s="30"/>
      <c r="I6514" s="30"/>
    </row>
    <row r="6515" spans="4:9" x14ac:dyDescent="0.2">
      <c r="D6515" s="30"/>
      <c r="E6515" s="30"/>
      <c r="I6515" s="30"/>
    </row>
    <row r="6516" spans="4:9" x14ac:dyDescent="0.2">
      <c r="D6516" s="30"/>
      <c r="E6516" s="30"/>
      <c r="I6516" s="30"/>
    </row>
    <row r="6517" spans="4:9" x14ac:dyDescent="0.2">
      <c r="D6517" s="30"/>
      <c r="E6517" s="30"/>
      <c r="I6517" s="30"/>
    </row>
    <row r="6518" spans="4:9" x14ac:dyDescent="0.2">
      <c r="D6518" s="30"/>
      <c r="E6518" s="30"/>
      <c r="I6518" s="30"/>
    </row>
    <row r="6519" spans="4:9" x14ac:dyDescent="0.2">
      <c r="D6519" s="30"/>
      <c r="E6519" s="30"/>
      <c r="I6519" s="30"/>
    </row>
    <row r="6520" spans="4:9" x14ac:dyDescent="0.2">
      <c r="D6520" s="30"/>
      <c r="E6520" s="30"/>
      <c r="I6520" s="30"/>
    </row>
    <row r="6521" spans="4:9" x14ac:dyDescent="0.2">
      <c r="D6521" s="30"/>
      <c r="E6521" s="30"/>
      <c r="I6521" s="30"/>
    </row>
    <row r="6522" spans="4:9" x14ac:dyDescent="0.2">
      <c r="D6522" s="30"/>
      <c r="E6522" s="30"/>
    </row>
    <row r="6523" spans="4:9" x14ac:dyDescent="0.2">
      <c r="D6523" s="30"/>
      <c r="E6523" s="30"/>
      <c r="I6523" s="30"/>
    </row>
    <row r="6524" spans="4:9" x14ac:dyDescent="0.2">
      <c r="D6524" s="30"/>
      <c r="E6524" s="30"/>
      <c r="I6524" s="30"/>
    </row>
    <row r="6525" spans="4:9" x14ac:dyDescent="0.2">
      <c r="D6525" s="30"/>
      <c r="E6525" s="30"/>
      <c r="I6525" s="30"/>
    </row>
    <row r="6526" spans="4:9" x14ac:dyDescent="0.2">
      <c r="D6526" s="30"/>
      <c r="E6526" s="30"/>
      <c r="I6526" s="30"/>
    </row>
    <row r="6527" spans="4:9" x14ac:dyDescent="0.2">
      <c r="D6527" s="30"/>
      <c r="E6527" s="30"/>
      <c r="I6527" s="30"/>
    </row>
    <row r="6528" spans="4:9" x14ac:dyDescent="0.2">
      <c r="D6528" s="30"/>
      <c r="E6528" s="30"/>
      <c r="I6528" s="30"/>
    </row>
    <row r="6529" spans="4:9" x14ac:dyDescent="0.2">
      <c r="D6529" s="30"/>
      <c r="E6529" s="30"/>
      <c r="I6529" s="30"/>
    </row>
    <row r="6530" spans="4:9" x14ac:dyDescent="0.2">
      <c r="D6530" s="30"/>
      <c r="E6530" s="30"/>
      <c r="I6530" s="30"/>
    </row>
    <row r="6531" spans="4:9" x14ac:dyDescent="0.2">
      <c r="D6531" s="30"/>
      <c r="E6531" s="30"/>
      <c r="I6531" s="30"/>
    </row>
    <row r="6532" spans="4:9" x14ac:dyDescent="0.2">
      <c r="D6532" s="30"/>
      <c r="E6532" s="30"/>
    </row>
    <row r="6533" spans="4:9" x14ac:dyDescent="0.2">
      <c r="D6533" s="30"/>
      <c r="E6533" s="30"/>
      <c r="I6533" s="30"/>
    </row>
    <row r="6534" spans="4:9" x14ac:dyDescent="0.2">
      <c r="D6534" s="30"/>
      <c r="E6534" s="30"/>
    </row>
    <row r="6535" spans="4:9" x14ac:dyDescent="0.2">
      <c r="D6535" s="30"/>
      <c r="E6535" s="30"/>
    </row>
    <row r="6536" spans="4:9" x14ac:dyDescent="0.2">
      <c r="D6536" s="30"/>
      <c r="E6536" s="30"/>
    </row>
    <row r="6537" spans="4:9" x14ac:dyDescent="0.2">
      <c r="D6537" s="30"/>
      <c r="E6537" s="30"/>
    </row>
    <row r="6538" spans="4:9" x14ac:dyDescent="0.2">
      <c r="D6538" s="30"/>
      <c r="E6538" s="30"/>
      <c r="I6538" s="30"/>
    </row>
    <row r="6539" spans="4:9" x14ac:dyDescent="0.2">
      <c r="D6539" s="30"/>
      <c r="E6539" s="30"/>
      <c r="I6539" s="30"/>
    </row>
    <row r="6540" spans="4:9" x14ac:dyDescent="0.2">
      <c r="D6540" s="30"/>
      <c r="E6540" s="30"/>
      <c r="I6540" s="30"/>
    </row>
    <row r="6541" spans="4:9" x14ac:dyDescent="0.2">
      <c r="D6541" s="30"/>
      <c r="E6541" s="30"/>
    </row>
    <row r="6542" spans="4:9" x14ac:dyDescent="0.2">
      <c r="D6542" s="30"/>
      <c r="E6542" s="30"/>
    </row>
    <row r="6543" spans="4:9" x14ac:dyDescent="0.2">
      <c r="D6543" s="30"/>
      <c r="E6543" s="30"/>
    </row>
    <row r="6544" spans="4:9" x14ac:dyDescent="0.2">
      <c r="D6544" s="30"/>
      <c r="E6544" s="30"/>
    </row>
    <row r="6545" spans="4:9" x14ac:dyDescent="0.2">
      <c r="D6545" s="30"/>
      <c r="E6545" s="30"/>
      <c r="I6545" s="30"/>
    </row>
    <row r="6546" spans="4:9" x14ac:dyDescent="0.2">
      <c r="D6546" s="30"/>
      <c r="E6546" s="30"/>
    </row>
    <row r="6547" spans="4:9" x14ac:dyDescent="0.2">
      <c r="D6547" s="30"/>
      <c r="E6547" s="30"/>
    </row>
    <row r="6548" spans="4:9" x14ac:dyDescent="0.2">
      <c r="D6548" s="30"/>
      <c r="E6548" s="30"/>
    </row>
    <row r="6549" spans="4:9" x14ac:dyDescent="0.2">
      <c r="D6549" s="30"/>
      <c r="E6549" s="30"/>
      <c r="I6549" s="30"/>
    </row>
    <row r="6550" spans="4:9" x14ac:dyDescent="0.2">
      <c r="D6550" s="30"/>
      <c r="E6550" s="30"/>
    </row>
    <row r="6551" spans="4:9" x14ac:dyDescent="0.2">
      <c r="D6551" s="30"/>
      <c r="E6551" s="30"/>
    </row>
    <row r="6552" spans="4:9" x14ac:dyDescent="0.2">
      <c r="D6552" s="30"/>
      <c r="E6552" s="30"/>
    </row>
    <row r="6553" spans="4:9" x14ac:dyDescent="0.2">
      <c r="D6553" s="30"/>
      <c r="E6553" s="30"/>
    </row>
    <row r="6554" spans="4:9" x14ac:dyDescent="0.2">
      <c r="D6554" s="30"/>
      <c r="E6554" s="30"/>
    </row>
    <row r="6555" spans="4:9" x14ac:dyDescent="0.2">
      <c r="D6555" s="30"/>
      <c r="E6555" s="30"/>
    </row>
    <row r="6556" spans="4:9" x14ac:dyDescent="0.2">
      <c r="D6556" s="30"/>
      <c r="E6556" s="30"/>
    </row>
    <row r="6557" spans="4:9" x14ac:dyDescent="0.2">
      <c r="D6557" s="30"/>
      <c r="E6557" s="30"/>
      <c r="I6557" s="30"/>
    </row>
    <row r="6558" spans="4:9" x14ac:dyDescent="0.2">
      <c r="D6558" s="30"/>
      <c r="E6558" s="30"/>
    </row>
    <row r="6559" spans="4:9" x14ac:dyDescent="0.2">
      <c r="D6559" s="30"/>
      <c r="E6559" s="30"/>
    </row>
    <row r="6560" spans="4:9" x14ac:dyDescent="0.2">
      <c r="D6560" s="30"/>
      <c r="E6560" s="30"/>
    </row>
    <row r="6561" spans="4:9" x14ac:dyDescent="0.2">
      <c r="D6561" s="30"/>
      <c r="E6561" s="30"/>
    </row>
    <row r="6562" spans="4:9" x14ac:dyDescent="0.2">
      <c r="D6562" s="30"/>
      <c r="E6562" s="30"/>
    </row>
    <row r="6563" spans="4:9" x14ac:dyDescent="0.2">
      <c r="D6563" s="30"/>
      <c r="E6563" s="30"/>
    </row>
    <row r="6564" spans="4:9" x14ac:dyDescent="0.2">
      <c r="D6564" s="30"/>
      <c r="E6564" s="30"/>
    </row>
    <row r="6565" spans="4:9" x14ac:dyDescent="0.2">
      <c r="D6565" s="30"/>
      <c r="E6565" s="30"/>
    </row>
    <row r="6566" spans="4:9" x14ac:dyDescent="0.2">
      <c r="D6566" s="30"/>
      <c r="E6566" s="30"/>
    </row>
    <row r="6567" spans="4:9" x14ac:dyDescent="0.2">
      <c r="D6567" s="30"/>
      <c r="E6567" s="30"/>
      <c r="I6567" s="30"/>
    </row>
    <row r="6568" spans="4:9" x14ac:dyDescent="0.2">
      <c r="D6568" s="30"/>
      <c r="E6568" s="30"/>
    </row>
    <row r="6569" spans="4:9" x14ac:dyDescent="0.2">
      <c r="D6569" s="30"/>
      <c r="E6569" s="30"/>
      <c r="I6569" s="30"/>
    </row>
    <row r="6570" spans="4:9" x14ac:dyDescent="0.2">
      <c r="D6570" s="30"/>
      <c r="E6570" s="30"/>
    </row>
    <row r="6571" spans="4:9" x14ac:dyDescent="0.2">
      <c r="D6571" s="30"/>
      <c r="E6571" s="30"/>
    </row>
    <row r="6572" spans="4:9" x14ac:dyDescent="0.2">
      <c r="D6572" s="30"/>
      <c r="E6572" s="30"/>
    </row>
    <row r="6573" spans="4:9" x14ac:dyDescent="0.2">
      <c r="D6573" s="30"/>
      <c r="E6573" s="30"/>
    </row>
    <row r="6574" spans="4:9" x14ac:dyDescent="0.2">
      <c r="D6574" s="30"/>
      <c r="E6574" s="30"/>
    </row>
    <row r="6575" spans="4:9" x14ac:dyDescent="0.2">
      <c r="D6575" s="30"/>
      <c r="E6575" s="30"/>
    </row>
    <row r="6576" spans="4:9" x14ac:dyDescent="0.2">
      <c r="D6576" s="30"/>
      <c r="E6576" s="30"/>
    </row>
    <row r="6577" spans="4:9" x14ac:dyDescent="0.2">
      <c r="D6577" s="30"/>
      <c r="E6577" s="30"/>
    </row>
    <row r="6578" spans="4:9" x14ac:dyDescent="0.2">
      <c r="D6578" s="30"/>
      <c r="E6578" s="30"/>
    </row>
    <row r="6579" spans="4:9" x14ac:dyDescent="0.2">
      <c r="D6579" s="30"/>
      <c r="E6579" s="30"/>
    </row>
    <row r="6580" spans="4:9" x14ac:dyDescent="0.2">
      <c r="D6580" s="30"/>
      <c r="E6580" s="30"/>
    </row>
    <row r="6581" spans="4:9" x14ac:dyDescent="0.2">
      <c r="D6581" s="30"/>
      <c r="E6581" s="30"/>
      <c r="I6581" s="30"/>
    </row>
    <row r="6582" spans="4:9" x14ac:dyDescent="0.2">
      <c r="D6582" s="30"/>
      <c r="E6582" s="30"/>
    </row>
    <row r="6583" spans="4:9" x14ac:dyDescent="0.2">
      <c r="D6583" s="30"/>
      <c r="E6583" s="30"/>
    </row>
    <row r="6584" spans="4:9" x14ac:dyDescent="0.2">
      <c r="D6584" s="30"/>
      <c r="E6584" s="30"/>
    </row>
    <row r="6585" spans="4:9" x14ac:dyDescent="0.2">
      <c r="D6585" s="30"/>
      <c r="E6585" s="30"/>
      <c r="I6585" s="30"/>
    </row>
    <row r="6586" spans="4:9" x14ac:dyDescent="0.2">
      <c r="D6586" s="30"/>
      <c r="E6586" s="30"/>
      <c r="I6586" s="30"/>
    </row>
    <row r="6587" spans="4:9" x14ac:dyDescent="0.2">
      <c r="D6587" s="30"/>
      <c r="E6587" s="30"/>
      <c r="I6587" s="30"/>
    </row>
    <row r="6588" spans="4:9" x14ac:dyDescent="0.2">
      <c r="D6588" s="30"/>
      <c r="E6588" s="30"/>
      <c r="I6588" s="30"/>
    </row>
    <row r="6589" spans="4:9" x14ac:dyDescent="0.2">
      <c r="D6589" s="30"/>
      <c r="E6589" s="30"/>
      <c r="I6589" s="30"/>
    </row>
    <row r="6590" spans="4:9" x14ac:dyDescent="0.2">
      <c r="D6590" s="30"/>
      <c r="E6590" s="30"/>
      <c r="I6590" s="30"/>
    </row>
    <row r="6591" spans="4:9" x14ac:dyDescent="0.2">
      <c r="D6591" s="30"/>
      <c r="E6591" s="30"/>
      <c r="I6591" s="30"/>
    </row>
    <row r="6592" spans="4:9" x14ac:dyDescent="0.2">
      <c r="D6592" s="30"/>
      <c r="E6592" s="30"/>
      <c r="I6592" s="30"/>
    </row>
    <row r="6593" spans="4:9" x14ac:dyDescent="0.2">
      <c r="D6593" s="30"/>
      <c r="E6593" s="30"/>
      <c r="I6593" s="30"/>
    </row>
    <row r="6594" spans="4:9" x14ac:dyDescent="0.2">
      <c r="D6594" s="30"/>
      <c r="E6594" s="30"/>
    </row>
    <row r="6595" spans="4:9" x14ac:dyDescent="0.2">
      <c r="D6595" s="30"/>
      <c r="E6595" s="30"/>
    </row>
    <row r="6596" spans="4:9" x14ac:dyDescent="0.2">
      <c r="D6596" s="30"/>
      <c r="E6596" s="30"/>
    </row>
    <row r="6597" spans="4:9" x14ac:dyDescent="0.2">
      <c r="D6597" s="30"/>
      <c r="E6597" s="30"/>
    </row>
    <row r="6598" spans="4:9" x14ac:dyDescent="0.2">
      <c r="D6598" s="30"/>
      <c r="E6598" s="30"/>
    </row>
    <row r="6599" spans="4:9" x14ac:dyDescent="0.2">
      <c r="D6599" s="30"/>
      <c r="E6599" s="30"/>
    </row>
    <row r="6600" spans="4:9" x14ac:dyDescent="0.2">
      <c r="D6600" s="30"/>
      <c r="E6600" s="30"/>
    </row>
    <row r="6601" spans="4:9" x14ac:dyDescent="0.2">
      <c r="D6601" s="30"/>
      <c r="E6601" s="30"/>
    </row>
    <row r="6602" spans="4:9" x14ac:dyDescent="0.2">
      <c r="D6602" s="30"/>
      <c r="E6602" s="30"/>
    </row>
    <row r="6603" spans="4:9" x14ac:dyDescent="0.2">
      <c r="D6603" s="30"/>
      <c r="E6603" s="30"/>
      <c r="I6603" s="30"/>
    </row>
    <row r="6604" spans="4:9" x14ac:dyDescent="0.2">
      <c r="D6604" s="30"/>
      <c r="E6604" s="30"/>
    </row>
    <row r="6605" spans="4:9" x14ac:dyDescent="0.2">
      <c r="D6605" s="30"/>
      <c r="E6605" s="30"/>
      <c r="I6605" s="30"/>
    </row>
    <row r="6606" spans="4:9" x14ac:dyDescent="0.2">
      <c r="D6606" s="30"/>
      <c r="E6606" s="30"/>
    </row>
    <row r="6607" spans="4:9" x14ac:dyDescent="0.2">
      <c r="D6607" s="30"/>
      <c r="E6607" s="30"/>
    </row>
    <row r="6608" spans="4:9" x14ac:dyDescent="0.2">
      <c r="D6608" s="30"/>
      <c r="E6608" s="30"/>
    </row>
    <row r="6609" spans="4:9" x14ac:dyDescent="0.2">
      <c r="D6609" s="30"/>
      <c r="E6609" s="30"/>
    </row>
    <row r="6610" spans="4:9" x14ac:dyDescent="0.2">
      <c r="D6610" s="30"/>
      <c r="E6610" s="30"/>
    </row>
    <row r="6611" spans="4:9" x14ac:dyDescent="0.2">
      <c r="D6611" s="30"/>
      <c r="E6611" s="30"/>
    </row>
    <row r="6612" spans="4:9" x14ac:dyDescent="0.2">
      <c r="D6612" s="30"/>
      <c r="E6612" s="30"/>
    </row>
    <row r="6613" spans="4:9" x14ac:dyDescent="0.2">
      <c r="D6613" s="30"/>
      <c r="E6613" s="30"/>
      <c r="I6613" s="30"/>
    </row>
    <row r="6614" spans="4:9" x14ac:dyDescent="0.2">
      <c r="D6614" s="30"/>
      <c r="E6614" s="30"/>
      <c r="I6614" s="30"/>
    </row>
    <row r="6615" spans="4:9" x14ac:dyDescent="0.2">
      <c r="D6615" s="30"/>
      <c r="E6615" s="30"/>
      <c r="I6615" s="30"/>
    </row>
    <row r="6616" spans="4:9" x14ac:dyDescent="0.2">
      <c r="D6616" s="30"/>
      <c r="E6616" s="30"/>
      <c r="I6616" s="30"/>
    </row>
    <row r="6617" spans="4:9" x14ac:dyDescent="0.2">
      <c r="D6617" s="30"/>
      <c r="E6617" s="30"/>
      <c r="I6617" s="30"/>
    </row>
    <row r="6618" spans="4:9" x14ac:dyDescent="0.2">
      <c r="D6618" s="30"/>
      <c r="E6618" s="30"/>
      <c r="I6618" s="30"/>
    </row>
    <row r="6619" spans="4:9" x14ac:dyDescent="0.2">
      <c r="D6619" s="30"/>
      <c r="E6619" s="30"/>
      <c r="I6619" s="30"/>
    </row>
    <row r="6620" spans="4:9" x14ac:dyDescent="0.2">
      <c r="D6620" s="30"/>
      <c r="E6620" s="30"/>
      <c r="I6620" s="30"/>
    </row>
    <row r="6621" spans="4:9" x14ac:dyDescent="0.2">
      <c r="D6621" s="30"/>
      <c r="E6621" s="30"/>
      <c r="I6621" s="30"/>
    </row>
    <row r="6622" spans="4:9" x14ac:dyDescent="0.2">
      <c r="D6622" s="30"/>
      <c r="E6622" s="30"/>
    </row>
    <row r="6623" spans="4:9" x14ac:dyDescent="0.2">
      <c r="D6623" s="30"/>
      <c r="E6623" s="30"/>
    </row>
    <row r="6624" spans="4:9" x14ac:dyDescent="0.2">
      <c r="D6624" s="30"/>
      <c r="E6624" s="30"/>
    </row>
    <row r="6625" spans="4:9" x14ac:dyDescent="0.2">
      <c r="D6625" s="30"/>
      <c r="E6625" s="30"/>
    </row>
    <row r="6626" spans="4:9" x14ac:dyDescent="0.2">
      <c r="D6626" s="30"/>
      <c r="E6626" s="30"/>
    </row>
    <row r="6627" spans="4:9" x14ac:dyDescent="0.2">
      <c r="D6627" s="30"/>
      <c r="E6627" s="30"/>
    </row>
    <row r="6628" spans="4:9" x14ac:dyDescent="0.2">
      <c r="D6628" s="30"/>
      <c r="E6628" s="30"/>
      <c r="I6628" s="30"/>
    </row>
    <row r="6629" spans="4:9" x14ac:dyDescent="0.2">
      <c r="D6629" s="30"/>
      <c r="E6629" s="30"/>
      <c r="I6629" s="30"/>
    </row>
    <row r="6630" spans="4:9" x14ac:dyDescent="0.2">
      <c r="D6630" s="30"/>
      <c r="E6630" s="30"/>
      <c r="I6630" s="30"/>
    </row>
    <row r="6631" spans="4:9" x14ac:dyDescent="0.2">
      <c r="D6631" s="30"/>
      <c r="E6631" s="30"/>
    </row>
    <row r="6632" spans="4:9" x14ac:dyDescent="0.2">
      <c r="D6632" s="30"/>
      <c r="E6632" s="30"/>
    </row>
    <row r="6633" spans="4:9" x14ac:dyDescent="0.2">
      <c r="D6633" s="30"/>
      <c r="E6633" s="30"/>
    </row>
    <row r="6634" spans="4:9" x14ac:dyDescent="0.2">
      <c r="D6634" s="30"/>
      <c r="E6634" s="30"/>
    </row>
    <row r="6635" spans="4:9" x14ac:dyDescent="0.2">
      <c r="D6635" s="30"/>
      <c r="E6635" s="30"/>
    </row>
    <row r="6636" spans="4:9" x14ac:dyDescent="0.2">
      <c r="D6636" s="30"/>
      <c r="E6636" s="30"/>
    </row>
    <row r="6637" spans="4:9" x14ac:dyDescent="0.2">
      <c r="D6637" s="30"/>
      <c r="E6637" s="30"/>
    </row>
    <row r="6638" spans="4:9" x14ac:dyDescent="0.2">
      <c r="D6638" s="30"/>
      <c r="E6638" s="30"/>
    </row>
    <row r="6639" spans="4:9" x14ac:dyDescent="0.2">
      <c r="D6639" s="30"/>
      <c r="E6639" s="30"/>
      <c r="I6639" s="30"/>
    </row>
    <row r="6640" spans="4:9" x14ac:dyDescent="0.2">
      <c r="D6640" s="30"/>
      <c r="E6640" s="30"/>
    </row>
    <row r="6641" spans="4:9" x14ac:dyDescent="0.2">
      <c r="D6641" s="30"/>
      <c r="E6641" s="30"/>
      <c r="I6641" s="30"/>
    </row>
    <row r="6642" spans="4:9" x14ac:dyDescent="0.2">
      <c r="D6642" s="30"/>
      <c r="E6642" s="30"/>
    </row>
    <row r="6643" spans="4:9" x14ac:dyDescent="0.2">
      <c r="D6643" s="30"/>
      <c r="E6643" s="30"/>
    </row>
    <row r="6644" spans="4:9" x14ac:dyDescent="0.2">
      <c r="D6644" s="30"/>
      <c r="E6644" s="30"/>
    </row>
    <row r="6645" spans="4:9" x14ac:dyDescent="0.2">
      <c r="D6645" s="30"/>
      <c r="E6645" s="30"/>
    </row>
    <row r="6646" spans="4:9" x14ac:dyDescent="0.2">
      <c r="D6646" s="30"/>
      <c r="E6646" s="30"/>
    </row>
    <row r="6647" spans="4:9" x14ac:dyDescent="0.2">
      <c r="D6647" s="30"/>
      <c r="E6647" s="30"/>
    </row>
    <row r="6648" spans="4:9" x14ac:dyDescent="0.2">
      <c r="D6648" s="30"/>
      <c r="E6648" s="30"/>
    </row>
    <row r="6649" spans="4:9" x14ac:dyDescent="0.2">
      <c r="D6649" s="30"/>
      <c r="E6649" s="30"/>
    </row>
    <row r="6650" spans="4:9" x14ac:dyDescent="0.2">
      <c r="D6650" s="30"/>
      <c r="E6650" s="30"/>
    </row>
    <row r="6651" spans="4:9" x14ac:dyDescent="0.2">
      <c r="D6651" s="30"/>
      <c r="E6651" s="30"/>
    </row>
    <row r="6652" spans="4:9" x14ac:dyDescent="0.2">
      <c r="D6652" s="30"/>
      <c r="E6652" s="30"/>
    </row>
    <row r="6653" spans="4:9" x14ac:dyDescent="0.2">
      <c r="D6653" s="30"/>
      <c r="E6653" s="30"/>
      <c r="I6653" s="30"/>
    </row>
    <row r="6654" spans="4:9" x14ac:dyDescent="0.2">
      <c r="D6654" s="30"/>
      <c r="E6654" s="30"/>
    </row>
    <row r="6655" spans="4:9" x14ac:dyDescent="0.2">
      <c r="D6655" s="30"/>
      <c r="E6655" s="30"/>
    </row>
    <row r="6656" spans="4:9" x14ac:dyDescent="0.2">
      <c r="D6656" s="30"/>
      <c r="E6656" s="30"/>
    </row>
    <row r="6657" spans="4:9" x14ac:dyDescent="0.2">
      <c r="D6657" s="30"/>
      <c r="E6657" s="30"/>
      <c r="I6657" s="30"/>
    </row>
    <row r="6658" spans="4:9" x14ac:dyDescent="0.2">
      <c r="D6658" s="30"/>
      <c r="E6658" s="30"/>
      <c r="I6658" s="30"/>
    </row>
    <row r="6659" spans="4:9" x14ac:dyDescent="0.2">
      <c r="D6659" s="30"/>
      <c r="E6659" s="30"/>
    </row>
    <row r="6660" spans="4:9" x14ac:dyDescent="0.2">
      <c r="D6660" s="30"/>
      <c r="E6660" s="30"/>
      <c r="I6660" s="30"/>
    </row>
    <row r="6661" spans="4:9" x14ac:dyDescent="0.2">
      <c r="D6661" s="30"/>
      <c r="E6661" s="30"/>
    </row>
    <row r="6662" spans="4:9" x14ac:dyDescent="0.2">
      <c r="D6662" s="30"/>
      <c r="E6662" s="30"/>
      <c r="I6662" s="30"/>
    </row>
    <row r="6663" spans="4:9" x14ac:dyDescent="0.2">
      <c r="D6663" s="30"/>
      <c r="E6663" s="30"/>
    </row>
    <row r="6664" spans="4:9" x14ac:dyDescent="0.2">
      <c r="D6664" s="30"/>
      <c r="E6664" s="30"/>
      <c r="I6664" s="30"/>
    </row>
    <row r="6665" spans="4:9" x14ac:dyDescent="0.2">
      <c r="D6665" s="30"/>
      <c r="E6665" s="30"/>
      <c r="I6665" s="30"/>
    </row>
    <row r="6666" spans="4:9" x14ac:dyDescent="0.2">
      <c r="D6666" s="30"/>
      <c r="E6666" s="30"/>
    </row>
    <row r="6667" spans="4:9" x14ac:dyDescent="0.2">
      <c r="D6667" s="30"/>
      <c r="E6667" s="30"/>
    </row>
    <row r="6668" spans="4:9" x14ac:dyDescent="0.2">
      <c r="D6668" s="30"/>
      <c r="E6668" s="30"/>
    </row>
    <row r="6669" spans="4:9" x14ac:dyDescent="0.2">
      <c r="D6669" s="30"/>
      <c r="E6669" s="30"/>
    </row>
    <row r="6670" spans="4:9" x14ac:dyDescent="0.2">
      <c r="D6670" s="30"/>
      <c r="E6670" s="30"/>
    </row>
    <row r="6671" spans="4:9" x14ac:dyDescent="0.2">
      <c r="D6671" s="30"/>
      <c r="E6671" s="30"/>
    </row>
    <row r="6672" spans="4:9" x14ac:dyDescent="0.2">
      <c r="D6672" s="30"/>
      <c r="E6672" s="30"/>
    </row>
    <row r="6673" spans="4:9" x14ac:dyDescent="0.2">
      <c r="D6673" s="30"/>
      <c r="E6673" s="30"/>
    </row>
    <row r="6674" spans="4:9" x14ac:dyDescent="0.2">
      <c r="D6674" s="30"/>
      <c r="E6674" s="30"/>
    </row>
    <row r="6675" spans="4:9" x14ac:dyDescent="0.2">
      <c r="D6675" s="30"/>
      <c r="E6675" s="30"/>
      <c r="I6675" s="30"/>
    </row>
    <row r="6676" spans="4:9" x14ac:dyDescent="0.2">
      <c r="D6676" s="30"/>
      <c r="E6676" s="30"/>
    </row>
    <row r="6677" spans="4:9" x14ac:dyDescent="0.2">
      <c r="D6677" s="30"/>
      <c r="E6677" s="30"/>
      <c r="I6677" s="30"/>
    </row>
    <row r="6678" spans="4:9" x14ac:dyDescent="0.2">
      <c r="D6678" s="30"/>
      <c r="E6678" s="30"/>
    </row>
    <row r="6679" spans="4:9" x14ac:dyDescent="0.2">
      <c r="D6679" s="30"/>
      <c r="E6679" s="30"/>
    </row>
    <row r="6680" spans="4:9" x14ac:dyDescent="0.2">
      <c r="D6680" s="30"/>
      <c r="E6680" s="30"/>
    </row>
    <row r="6681" spans="4:9" x14ac:dyDescent="0.2">
      <c r="D6681" s="30"/>
      <c r="E6681" s="30"/>
    </row>
    <row r="6682" spans="4:9" x14ac:dyDescent="0.2">
      <c r="D6682" s="30"/>
      <c r="E6682" s="30"/>
    </row>
    <row r="6683" spans="4:9" x14ac:dyDescent="0.2">
      <c r="D6683" s="30"/>
      <c r="E6683" s="30"/>
    </row>
    <row r="6684" spans="4:9" x14ac:dyDescent="0.2">
      <c r="D6684" s="30"/>
      <c r="E6684" s="30"/>
    </row>
    <row r="6685" spans="4:9" x14ac:dyDescent="0.2">
      <c r="D6685" s="30"/>
      <c r="E6685" s="30"/>
    </row>
    <row r="6686" spans="4:9" x14ac:dyDescent="0.2">
      <c r="D6686" s="30"/>
      <c r="E6686" s="30"/>
    </row>
    <row r="6687" spans="4:9" x14ac:dyDescent="0.2">
      <c r="D6687" s="30"/>
      <c r="E6687" s="30"/>
    </row>
    <row r="6688" spans="4:9" x14ac:dyDescent="0.2">
      <c r="D6688" s="30"/>
      <c r="E6688" s="30"/>
    </row>
    <row r="6689" spans="4:9" x14ac:dyDescent="0.2">
      <c r="D6689" s="30"/>
      <c r="E6689" s="30"/>
      <c r="I6689" s="30"/>
    </row>
    <row r="6690" spans="4:9" x14ac:dyDescent="0.2">
      <c r="D6690" s="30"/>
      <c r="E6690" s="30"/>
    </row>
    <row r="6691" spans="4:9" x14ac:dyDescent="0.2">
      <c r="D6691" s="30"/>
      <c r="E6691" s="30"/>
    </row>
    <row r="6692" spans="4:9" x14ac:dyDescent="0.2">
      <c r="D6692" s="30"/>
      <c r="E6692" s="30"/>
    </row>
    <row r="6693" spans="4:9" x14ac:dyDescent="0.2">
      <c r="D6693" s="30"/>
      <c r="E6693" s="30"/>
      <c r="I6693" s="30"/>
    </row>
    <row r="6694" spans="4:9" x14ac:dyDescent="0.2">
      <c r="D6694" s="30"/>
      <c r="E6694" s="30"/>
    </row>
    <row r="6695" spans="4:9" x14ac:dyDescent="0.2">
      <c r="D6695" s="30"/>
      <c r="E6695" s="30"/>
    </row>
    <row r="6696" spans="4:9" x14ac:dyDescent="0.2">
      <c r="D6696" s="30"/>
      <c r="E6696" s="30"/>
    </row>
    <row r="6697" spans="4:9" x14ac:dyDescent="0.2">
      <c r="D6697" s="30"/>
      <c r="E6697" s="30"/>
    </row>
    <row r="6698" spans="4:9" x14ac:dyDescent="0.2">
      <c r="D6698" s="30"/>
      <c r="E6698" s="30"/>
    </row>
    <row r="6699" spans="4:9" x14ac:dyDescent="0.2">
      <c r="D6699" s="30"/>
      <c r="E6699" s="30"/>
    </row>
    <row r="6700" spans="4:9" x14ac:dyDescent="0.2">
      <c r="D6700" s="30"/>
      <c r="E6700" s="30"/>
    </row>
    <row r="6701" spans="4:9" x14ac:dyDescent="0.2">
      <c r="D6701" s="30"/>
      <c r="E6701" s="30"/>
      <c r="I6701" s="30"/>
    </row>
    <row r="6702" spans="4:9" x14ac:dyDescent="0.2">
      <c r="D6702" s="30"/>
      <c r="E6702" s="30"/>
    </row>
    <row r="6703" spans="4:9" x14ac:dyDescent="0.2">
      <c r="D6703" s="30"/>
      <c r="E6703" s="30"/>
      <c r="I6703" s="30"/>
    </row>
    <row r="6704" spans="4:9" x14ac:dyDescent="0.2">
      <c r="D6704" s="30"/>
      <c r="E6704" s="30"/>
      <c r="I6704" s="30"/>
    </row>
    <row r="6705" spans="4:9" x14ac:dyDescent="0.2">
      <c r="D6705" s="30"/>
      <c r="E6705" s="30"/>
      <c r="I6705" s="30"/>
    </row>
    <row r="6706" spans="4:9" x14ac:dyDescent="0.2">
      <c r="D6706" s="30"/>
      <c r="E6706" s="30"/>
      <c r="I6706" s="30"/>
    </row>
    <row r="6707" spans="4:9" x14ac:dyDescent="0.2">
      <c r="D6707" s="30"/>
      <c r="E6707" s="30"/>
      <c r="I6707" s="30"/>
    </row>
    <row r="6708" spans="4:9" x14ac:dyDescent="0.2">
      <c r="D6708" s="30"/>
      <c r="E6708" s="30"/>
      <c r="I6708" s="30"/>
    </row>
    <row r="6709" spans="4:9" x14ac:dyDescent="0.2">
      <c r="D6709" s="30"/>
      <c r="E6709" s="30"/>
      <c r="I6709" s="30"/>
    </row>
    <row r="6710" spans="4:9" x14ac:dyDescent="0.2">
      <c r="D6710" s="30"/>
      <c r="E6710" s="30"/>
      <c r="I6710" s="30"/>
    </row>
    <row r="6711" spans="4:9" x14ac:dyDescent="0.2">
      <c r="D6711" s="30"/>
      <c r="E6711" s="30"/>
      <c r="I6711" s="30"/>
    </row>
    <row r="6712" spans="4:9" x14ac:dyDescent="0.2">
      <c r="D6712" s="30"/>
      <c r="E6712" s="30"/>
    </row>
    <row r="6713" spans="4:9" x14ac:dyDescent="0.2">
      <c r="D6713" s="30"/>
      <c r="E6713" s="30"/>
      <c r="I6713" s="30"/>
    </row>
    <row r="6714" spans="4:9" x14ac:dyDescent="0.2">
      <c r="D6714" s="30"/>
      <c r="E6714" s="30"/>
    </row>
    <row r="6715" spans="4:9" x14ac:dyDescent="0.2">
      <c r="D6715" s="30"/>
      <c r="E6715" s="30"/>
    </row>
    <row r="6716" spans="4:9" x14ac:dyDescent="0.2">
      <c r="D6716" s="30"/>
      <c r="E6716" s="30"/>
    </row>
    <row r="6717" spans="4:9" x14ac:dyDescent="0.2">
      <c r="D6717" s="30"/>
      <c r="E6717" s="30"/>
    </row>
    <row r="6718" spans="4:9" x14ac:dyDescent="0.2">
      <c r="D6718" s="30"/>
      <c r="E6718" s="30"/>
      <c r="I6718" s="30"/>
    </row>
    <row r="6719" spans="4:9" x14ac:dyDescent="0.2">
      <c r="D6719" s="30"/>
      <c r="E6719" s="30"/>
      <c r="I6719" s="30"/>
    </row>
    <row r="6720" spans="4:9" x14ac:dyDescent="0.2">
      <c r="D6720" s="30"/>
      <c r="E6720" s="30"/>
      <c r="I6720" s="30"/>
    </row>
    <row r="6721" spans="4:9" x14ac:dyDescent="0.2">
      <c r="D6721" s="30"/>
      <c r="E6721" s="30"/>
      <c r="I6721" s="30"/>
    </row>
    <row r="6722" spans="4:9" x14ac:dyDescent="0.2">
      <c r="D6722" s="30"/>
      <c r="E6722" s="30"/>
      <c r="I6722" s="30"/>
    </row>
    <row r="6723" spans="4:9" x14ac:dyDescent="0.2">
      <c r="D6723" s="30"/>
      <c r="E6723" s="30"/>
      <c r="I6723" s="30"/>
    </row>
    <row r="6724" spans="4:9" x14ac:dyDescent="0.2">
      <c r="D6724" s="30"/>
      <c r="E6724" s="30"/>
      <c r="I6724" s="30"/>
    </row>
    <row r="6725" spans="4:9" x14ac:dyDescent="0.2">
      <c r="D6725" s="30"/>
      <c r="E6725" s="30"/>
      <c r="I6725" s="30"/>
    </row>
    <row r="6726" spans="4:9" x14ac:dyDescent="0.2">
      <c r="D6726" s="30"/>
      <c r="E6726" s="30"/>
      <c r="I6726" s="30"/>
    </row>
    <row r="6727" spans="4:9" x14ac:dyDescent="0.2">
      <c r="D6727" s="30"/>
      <c r="E6727" s="30"/>
      <c r="I6727" s="30"/>
    </row>
    <row r="6728" spans="4:9" x14ac:dyDescent="0.2">
      <c r="D6728" s="30"/>
      <c r="E6728" s="30"/>
      <c r="I6728" s="30"/>
    </row>
    <row r="6729" spans="4:9" x14ac:dyDescent="0.2">
      <c r="D6729" s="30"/>
      <c r="E6729" s="30"/>
      <c r="I6729" s="30"/>
    </row>
    <row r="6730" spans="4:9" x14ac:dyDescent="0.2">
      <c r="D6730" s="30"/>
      <c r="E6730" s="30"/>
    </row>
    <row r="6731" spans="4:9" x14ac:dyDescent="0.2">
      <c r="D6731" s="30"/>
      <c r="E6731" s="30"/>
    </row>
    <row r="6732" spans="4:9" x14ac:dyDescent="0.2">
      <c r="D6732" s="30"/>
      <c r="E6732" s="30"/>
    </row>
    <row r="6733" spans="4:9" x14ac:dyDescent="0.2">
      <c r="D6733" s="30"/>
      <c r="E6733" s="30"/>
    </row>
    <row r="6734" spans="4:9" x14ac:dyDescent="0.2">
      <c r="D6734" s="30"/>
      <c r="E6734" s="30"/>
    </row>
    <row r="6735" spans="4:9" x14ac:dyDescent="0.2">
      <c r="D6735" s="30"/>
      <c r="E6735" s="30"/>
    </row>
    <row r="6736" spans="4:9" x14ac:dyDescent="0.2">
      <c r="D6736" s="30"/>
      <c r="E6736" s="30"/>
      <c r="I6736" s="30"/>
    </row>
    <row r="6737" spans="4:9" x14ac:dyDescent="0.2">
      <c r="D6737" s="30"/>
      <c r="E6737" s="30"/>
      <c r="I6737" s="30"/>
    </row>
    <row r="6738" spans="4:9" x14ac:dyDescent="0.2">
      <c r="D6738" s="30"/>
      <c r="E6738" s="30"/>
      <c r="I6738" s="30"/>
    </row>
    <row r="6739" spans="4:9" x14ac:dyDescent="0.2">
      <c r="D6739" s="30"/>
      <c r="E6739" s="30"/>
    </row>
    <row r="6740" spans="4:9" x14ac:dyDescent="0.2">
      <c r="D6740" s="30"/>
      <c r="E6740" s="30"/>
    </row>
    <row r="6741" spans="4:9" x14ac:dyDescent="0.2">
      <c r="D6741" s="30"/>
      <c r="E6741" s="30"/>
    </row>
    <row r="6742" spans="4:9" x14ac:dyDescent="0.2">
      <c r="D6742" s="30"/>
      <c r="E6742" s="30"/>
      <c r="I6742" s="30"/>
    </row>
    <row r="6743" spans="4:9" x14ac:dyDescent="0.2">
      <c r="D6743" s="30"/>
      <c r="E6743" s="30"/>
    </row>
    <row r="6744" spans="4:9" x14ac:dyDescent="0.2">
      <c r="D6744" s="30"/>
      <c r="E6744" s="30"/>
      <c r="I6744" s="30"/>
    </row>
    <row r="6745" spans="4:9" x14ac:dyDescent="0.2">
      <c r="D6745" s="30"/>
      <c r="E6745" s="30"/>
    </row>
    <row r="6746" spans="4:9" x14ac:dyDescent="0.2">
      <c r="D6746" s="30"/>
      <c r="E6746" s="30"/>
      <c r="I6746" s="30"/>
    </row>
    <row r="6747" spans="4:9" x14ac:dyDescent="0.2">
      <c r="D6747" s="30"/>
      <c r="E6747" s="30"/>
      <c r="I6747" s="30"/>
    </row>
    <row r="6748" spans="4:9" x14ac:dyDescent="0.2">
      <c r="D6748" s="30"/>
      <c r="E6748" s="30"/>
      <c r="I6748" s="30"/>
    </row>
    <row r="6749" spans="4:9" x14ac:dyDescent="0.2">
      <c r="D6749" s="30"/>
      <c r="E6749" s="30"/>
      <c r="I6749" s="30"/>
    </row>
    <row r="6750" spans="4:9" x14ac:dyDescent="0.2">
      <c r="D6750" s="30"/>
      <c r="E6750" s="30"/>
    </row>
    <row r="6751" spans="4:9" x14ac:dyDescent="0.2">
      <c r="D6751" s="30"/>
      <c r="E6751" s="30"/>
    </row>
    <row r="6752" spans="4:9" x14ac:dyDescent="0.2">
      <c r="D6752" s="30"/>
      <c r="E6752" s="30"/>
    </row>
    <row r="6753" spans="4:9" x14ac:dyDescent="0.2">
      <c r="D6753" s="30"/>
      <c r="E6753" s="30"/>
    </row>
    <row r="6754" spans="4:9" x14ac:dyDescent="0.2">
      <c r="D6754" s="30"/>
      <c r="E6754" s="30"/>
    </row>
    <row r="6755" spans="4:9" x14ac:dyDescent="0.2">
      <c r="D6755" s="30"/>
      <c r="E6755" s="30"/>
    </row>
    <row r="6756" spans="4:9" x14ac:dyDescent="0.2">
      <c r="D6756" s="30"/>
      <c r="E6756" s="30"/>
    </row>
    <row r="6757" spans="4:9" x14ac:dyDescent="0.2">
      <c r="D6757" s="30"/>
      <c r="E6757" s="30"/>
    </row>
    <row r="6758" spans="4:9" x14ac:dyDescent="0.2">
      <c r="D6758" s="30"/>
      <c r="E6758" s="30"/>
    </row>
    <row r="6759" spans="4:9" x14ac:dyDescent="0.2">
      <c r="D6759" s="30"/>
      <c r="E6759" s="30"/>
    </row>
    <row r="6760" spans="4:9" x14ac:dyDescent="0.2">
      <c r="D6760" s="30"/>
      <c r="E6760" s="30"/>
    </row>
    <row r="6761" spans="4:9" x14ac:dyDescent="0.2">
      <c r="D6761" s="30"/>
      <c r="E6761" s="30"/>
      <c r="I6761" s="30"/>
    </row>
    <row r="6762" spans="4:9" x14ac:dyDescent="0.2">
      <c r="D6762" s="30"/>
      <c r="E6762" s="30"/>
    </row>
    <row r="6763" spans="4:9" x14ac:dyDescent="0.2">
      <c r="D6763" s="30"/>
      <c r="E6763" s="30"/>
    </row>
    <row r="6764" spans="4:9" x14ac:dyDescent="0.2">
      <c r="D6764" s="30"/>
      <c r="E6764" s="30"/>
    </row>
    <row r="6765" spans="4:9" x14ac:dyDescent="0.2">
      <c r="D6765" s="30"/>
      <c r="E6765" s="30"/>
      <c r="I6765" s="30"/>
    </row>
    <row r="6766" spans="4:9" x14ac:dyDescent="0.2">
      <c r="D6766" s="30"/>
      <c r="E6766" s="30"/>
    </row>
    <row r="6767" spans="4:9" x14ac:dyDescent="0.2">
      <c r="D6767" s="30"/>
      <c r="E6767" s="30"/>
    </row>
    <row r="6768" spans="4:9" x14ac:dyDescent="0.2">
      <c r="D6768" s="30"/>
      <c r="E6768" s="30"/>
    </row>
    <row r="6769" spans="4:9" x14ac:dyDescent="0.2">
      <c r="D6769" s="30"/>
      <c r="E6769" s="30"/>
    </row>
    <row r="6770" spans="4:9" x14ac:dyDescent="0.2">
      <c r="D6770" s="30"/>
      <c r="E6770" s="30"/>
    </row>
    <row r="6771" spans="4:9" x14ac:dyDescent="0.2">
      <c r="D6771" s="30"/>
      <c r="E6771" s="30"/>
    </row>
    <row r="6772" spans="4:9" x14ac:dyDescent="0.2">
      <c r="D6772" s="30"/>
      <c r="E6772" s="30"/>
    </row>
    <row r="6773" spans="4:9" x14ac:dyDescent="0.2">
      <c r="D6773" s="30"/>
      <c r="E6773" s="30"/>
      <c r="I6773" s="30"/>
    </row>
    <row r="6774" spans="4:9" x14ac:dyDescent="0.2">
      <c r="D6774" s="30"/>
      <c r="E6774" s="30"/>
    </row>
    <row r="6775" spans="4:9" x14ac:dyDescent="0.2">
      <c r="D6775" s="30"/>
      <c r="E6775" s="30"/>
    </row>
    <row r="6776" spans="4:9" x14ac:dyDescent="0.2">
      <c r="D6776" s="30"/>
      <c r="E6776" s="30"/>
    </row>
    <row r="6777" spans="4:9" x14ac:dyDescent="0.2">
      <c r="D6777" s="30"/>
      <c r="E6777" s="30"/>
    </row>
    <row r="6778" spans="4:9" x14ac:dyDescent="0.2">
      <c r="D6778" s="30"/>
      <c r="E6778" s="30"/>
    </row>
    <row r="6779" spans="4:9" x14ac:dyDescent="0.2">
      <c r="D6779" s="30"/>
      <c r="E6779" s="30"/>
    </row>
    <row r="6780" spans="4:9" x14ac:dyDescent="0.2">
      <c r="D6780" s="30"/>
      <c r="E6780" s="30"/>
    </row>
    <row r="6781" spans="4:9" x14ac:dyDescent="0.2">
      <c r="D6781" s="30"/>
      <c r="E6781" s="30"/>
    </row>
    <row r="6782" spans="4:9" x14ac:dyDescent="0.2">
      <c r="D6782" s="30"/>
      <c r="E6782" s="30"/>
    </row>
    <row r="6783" spans="4:9" x14ac:dyDescent="0.2">
      <c r="D6783" s="30"/>
      <c r="E6783" s="30"/>
      <c r="I6783" s="30"/>
    </row>
    <row r="6784" spans="4:9" x14ac:dyDescent="0.2">
      <c r="D6784" s="30"/>
      <c r="E6784" s="30"/>
    </row>
    <row r="6785" spans="4:9" x14ac:dyDescent="0.2">
      <c r="D6785" s="30"/>
      <c r="E6785" s="30"/>
      <c r="I6785" s="30"/>
    </row>
    <row r="6786" spans="4:9" x14ac:dyDescent="0.2">
      <c r="D6786" s="30"/>
      <c r="E6786" s="30"/>
    </row>
    <row r="6787" spans="4:9" x14ac:dyDescent="0.2">
      <c r="D6787" s="30"/>
      <c r="E6787" s="30"/>
    </row>
    <row r="6788" spans="4:9" x14ac:dyDescent="0.2">
      <c r="D6788" s="30"/>
      <c r="E6788" s="30"/>
    </row>
    <row r="6789" spans="4:9" x14ac:dyDescent="0.2">
      <c r="D6789" s="30"/>
      <c r="E6789" s="30"/>
    </row>
    <row r="6790" spans="4:9" x14ac:dyDescent="0.2">
      <c r="D6790" s="30"/>
      <c r="E6790" s="30"/>
    </row>
    <row r="6791" spans="4:9" x14ac:dyDescent="0.2">
      <c r="D6791" s="30"/>
      <c r="E6791" s="30"/>
    </row>
    <row r="6792" spans="4:9" x14ac:dyDescent="0.2">
      <c r="D6792" s="30"/>
      <c r="E6792" s="30"/>
    </row>
    <row r="6793" spans="4:9" x14ac:dyDescent="0.2">
      <c r="D6793" s="30"/>
      <c r="E6793" s="30"/>
    </row>
    <row r="6794" spans="4:9" x14ac:dyDescent="0.2">
      <c r="D6794" s="30"/>
      <c r="E6794" s="30"/>
    </row>
    <row r="6795" spans="4:9" x14ac:dyDescent="0.2">
      <c r="D6795" s="30"/>
      <c r="E6795" s="30"/>
    </row>
    <row r="6796" spans="4:9" x14ac:dyDescent="0.2">
      <c r="D6796" s="30"/>
      <c r="E6796" s="30"/>
    </row>
    <row r="6797" spans="4:9" x14ac:dyDescent="0.2">
      <c r="D6797" s="30"/>
      <c r="E6797" s="30"/>
      <c r="I6797" s="30"/>
    </row>
    <row r="6798" spans="4:9" x14ac:dyDescent="0.2">
      <c r="D6798" s="30"/>
      <c r="E6798" s="30"/>
    </row>
    <row r="6799" spans="4:9" x14ac:dyDescent="0.2">
      <c r="D6799" s="30"/>
      <c r="E6799" s="30"/>
    </row>
    <row r="6800" spans="4:9" x14ac:dyDescent="0.2">
      <c r="D6800" s="30"/>
      <c r="E6800" s="30"/>
    </row>
    <row r="6801" spans="4:9" x14ac:dyDescent="0.2">
      <c r="D6801" s="30"/>
      <c r="E6801" s="30"/>
      <c r="I6801" s="30"/>
    </row>
    <row r="6802" spans="4:9" x14ac:dyDescent="0.2">
      <c r="D6802" s="30"/>
      <c r="E6802" s="30"/>
    </row>
    <row r="6803" spans="4:9" x14ac:dyDescent="0.2">
      <c r="D6803" s="30"/>
      <c r="E6803" s="30"/>
    </row>
    <row r="6804" spans="4:9" x14ac:dyDescent="0.2">
      <c r="D6804" s="30"/>
      <c r="E6804" s="30"/>
    </row>
    <row r="6805" spans="4:9" x14ac:dyDescent="0.2">
      <c r="D6805" s="30"/>
      <c r="E6805" s="30"/>
    </row>
    <row r="6806" spans="4:9" x14ac:dyDescent="0.2">
      <c r="D6806" s="30"/>
      <c r="E6806" s="30"/>
    </row>
    <row r="6807" spans="4:9" x14ac:dyDescent="0.2">
      <c r="D6807" s="30"/>
      <c r="E6807" s="30"/>
    </row>
    <row r="6808" spans="4:9" x14ac:dyDescent="0.2">
      <c r="D6808" s="30"/>
      <c r="E6808" s="30"/>
    </row>
    <row r="6809" spans="4:9" x14ac:dyDescent="0.2">
      <c r="D6809" s="30"/>
      <c r="E6809" s="30"/>
      <c r="I6809" s="30"/>
    </row>
    <row r="6810" spans="4:9" x14ac:dyDescent="0.2">
      <c r="D6810" s="30"/>
      <c r="E6810" s="30"/>
    </row>
    <row r="6811" spans="4:9" x14ac:dyDescent="0.2">
      <c r="D6811" s="30"/>
      <c r="E6811" s="30"/>
      <c r="I6811" s="30"/>
    </row>
    <row r="6812" spans="4:9" x14ac:dyDescent="0.2">
      <c r="D6812" s="30"/>
      <c r="E6812" s="30"/>
      <c r="I6812" s="30"/>
    </row>
    <row r="6813" spans="4:9" x14ac:dyDescent="0.2">
      <c r="D6813" s="30"/>
      <c r="E6813" s="30"/>
      <c r="I6813" s="30"/>
    </row>
    <row r="6814" spans="4:9" x14ac:dyDescent="0.2">
      <c r="D6814" s="30"/>
      <c r="E6814" s="30"/>
      <c r="I6814" s="30"/>
    </row>
    <row r="6815" spans="4:9" x14ac:dyDescent="0.2">
      <c r="D6815" s="30"/>
      <c r="E6815" s="30"/>
      <c r="I6815" s="30"/>
    </row>
    <row r="6816" spans="4:9" x14ac:dyDescent="0.2">
      <c r="D6816" s="30"/>
      <c r="E6816" s="30"/>
      <c r="I6816" s="30"/>
    </row>
    <row r="6817" spans="4:9" x14ac:dyDescent="0.2">
      <c r="D6817" s="30"/>
      <c r="E6817" s="30"/>
      <c r="I6817" s="30"/>
    </row>
    <row r="6818" spans="4:9" x14ac:dyDescent="0.2">
      <c r="D6818" s="30"/>
      <c r="E6818" s="30"/>
      <c r="I6818" s="30"/>
    </row>
    <row r="6819" spans="4:9" x14ac:dyDescent="0.2">
      <c r="D6819" s="30"/>
      <c r="E6819" s="30"/>
      <c r="I6819" s="30"/>
    </row>
    <row r="6820" spans="4:9" x14ac:dyDescent="0.2">
      <c r="D6820" s="30"/>
      <c r="E6820" s="30"/>
    </row>
    <row r="6821" spans="4:9" x14ac:dyDescent="0.2">
      <c r="D6821" s="30"/>
      <c r="E6821" s="30"/>
      <c r="I6821" s="30"/>
    </row>
    <row r="6822" spans="4:9" x14ac:dyDescent="0.2">
      <c r="D6822" s="30"/>
      <c r="E6822" s="30"/>
    </row>
    <row r="6823" spans="4:9" x14ac:dyDescent="0.2">
      <c r="D6823" s="30"/>
      <c r="E6823" s="30"/>
    </row>
    <row r="6824" spans="4:9" x14ac:dyDescent="0.2">
      <c r="D6824" s="30"/>
      <c r="E6824" s="30"/>
    </row>
    <row r="6825" spans="4:9" x14ac:dyDescent="0.2">
      <c r="D6825" s="30"/>
      <c r="E6825" s="30"/>
    </row>
    <row r="6826" spans="4:9" x14ac:dyDescent="0.2">
      <c r="D6826" s="30"/>
      <c r="E6826" s="30"/>
      <c r="I6826" s="30"/>
    </row>
    <row r="6827" spans="4:9" x14ac:dyDescent="0.2">
      <c r="D6827" s="30"/>
      <c r="E6827" s="30"/>
      <c r="I6827" s="30"/>
    </row>
    <row r="6828" spans="4:9" x14ac:dyDescent="0.2">
      <c r="D6828" s="30"/>
      <c r="E6828" s="30"/>
      <c r="I6828" s="30"/>
    </row>
    <row r="6829" spans="4:9" x14ac:dyDescent="0.2">
      <c r="D6829" s="30"/>
      <c r="E6829" s="30"/>
    </row>
    <row r="6830" spans="4:9" x14ac:dyDescent="0.2">
      <c r="D6830" s="30"/>
      <c r="E6830" s="30"/>
    </row>
    <row r="6831" spans="4:9" x14ac:dyDescent="0.2">
      <c r="D6831" s="30"/>
      <c r="E6831" s="30"/>
    </row>
    <row r="6832" spans="4:9" x14ac:dyDescent="0.2">
      <c r="D6832" s="30"/>
      <c r="E6832" s="30"/>
    </row>
    <row r="6833" spans="4:9" x14ac:dyDescent="0.2">
      <c r="D6833" s="30"/>
      <c r="E6833" s="30"/>
      <c r="I6833" s="30"/>
    </row>
    <row r="6834" spans="4:9" x14ac:dyDescent="0.2">
      <c r="D6834" s="30"/>
      <c r="E6834" s="30"/>
    </row>
    <row r="6835" spans="4:9" x14ac:dyDescent="0.2">
      <c r="D6835" s="30"/>
      <c r="E6835" s="30"/>
    </row>
    <row r="6836" spans="4:9" x14ac:dyDescent="0.2">
      <c r="D6836" s="30"/>
      <c r="E6836" s="30"/>
    </row>
    <row r="6837" spans="4:9" x14ac:dyDescent="0.2">
      <c r="D6837" s="30"/>
      <c r="E6837" s="30"/>
      <c r="I6837" s="30"/>
    </row>
    <row r="6838" spans="4:9" x14ac:dyDescent="0.2">
      <c r="D6838" s="30"/>
      <c r="E6838" s="30"/>
    </row>
    <row r="6839" spans="4:9" x14ac:dyDescent="0.2">
      <c r="D6839" s="30"/>
      <c r="E6839" s="30"/>
    </row>
    <row r="6840" spans="4:9" x14ac:dyDescent="0.2">
      <c r="D6840" s="30"/>
      <c r="E6840" s="30"/>
    </row>
    <row r="6841" spans="4:9" x14ac:dyDescent="0.2">
      <c r="D6841" s="30"/>
      <c r="E6841" s="30"/>
    </row>
    <row r="6842" spans="4:9" x14ac:dyDescent="0.2">
      <c r="D6842" s="30"/>
      <c r="E6842" s="30"/>
    </row>
    <row r="6843" spans="4:9" x14ac:dyDescent="0.2">
      <c r="D6843" s="30"/>
      <c r="E6843" s="30"/>
    </row>
    <row r="6844" spans="4:9" x14ac:dyDescent="0.2">
      <c r="D6844" s="30"/>
      <c r="E6844" s="30"/>
    </row>
    <row r="6845" spans="4:9" x14ac:dyDescent="0.2">
      <c r="D6845" s="30"/>
      <c r="E6845" s="30"/>
      <c r="I6845" s="30"/>
    </row>
    <row r="6846" spans="4:9" x14ac:dyDescent="0.2">
      <c r="D6846" s="30"/>
      <c r="E6846" s="30"/>
    </row>
    <row r="6847" spans="4:9" x14ac:dyDescent="0.2">
      <c r="D6847" s="30"/>
      <c r="E6847" s="30"/>
    </row>
    <row r="6848" spans="4:9" x14ac:dyDescent="0.2">
      <c r="D6848" s="30"/>
      <c r="E6848" s="30"/>
    </row>
    <row r="6849" spans="4:9" x14ac:dyDescent="0.2">
      <c r="D6849" s="30"/>
      <c r="E6849" s="30"/>
    </row>
    <row r="6850" spans="4:9" x14ac:dyDescent="0.2">
      <c r="D6850" s="30"/>
      <c r="E6850" s="30"/>
      <c r="I6850" s="30"/>
    </row>
    <row r="6851" spans="4:9" x14ac:dyDescent="0.2">
      <c r="D6851" s="30"/>
      <c r="E6851" s="30"/>
    </row>
    <row r="6852" spans="4:9" x14ac:dyDescent="0.2">
      <c r="D6852" s="30"/>
      <c r="E6852" s="30"/>
      <c r="I6852" s="30"/>
    </row>
    <row r="6853" spans="4:9" x14ac:dyDescent="0.2">
      <c r="D6853" s="30"/>
      <c r="E6853" s="30"/>
    </row>
    <row r="6854" spans="4:9" x14ac:dyDescent="0.2">
      <c r="D6854" s="30"/>
      <c r="E6854" s="30"/>
      <c r="I6854" s="30"/>
    </row>
    <row r="6855" spans="4:9" x14ac:dyDescent="0.2">
      <c r="D6855" s="30"/>
      <c r="E6855" s="30"/>
      <c r="I6855" s="30"/>
    </row>
    <row r="6856" spans="4:9" x14ac:dyDescent="0.2">
      <c r="D6856" s="30"/>
      <c r="E6856" s="30"/>
      <c r="I6856" s="30"/>
    </row>
    <row r="6857" spans="4:9" x14ac:dyDescent="0.2">
      <c r="D6857" s="30"/>
      <c r="E6857" s="30"/>
      <c r="I6857" s="30"/>
    </row>
    <row r="6858" spans="4:9" x14ac:dyDescent="0.2">
      <c r="D6858" s="30"/>
      <c r="E6858" s="30"/>
    </row>
    <row r="6859" spans="4:9" x14ac:dyDescent="0.2">
      <c r="D6859" s="30"/>
      <c r="E6859" s="30"/>
    </row>
    <row r="6860" spans="4:9" x14ac:dyDescent="0.2">
      <c r="D6860" s="30"/>
      <c r="E6860" s="30"/>
    </row>
    <row r="6861" spans="4:9" x14ac:dyDescent="0.2">
      <c r="D6861" s="30"/>
      <c r="E6861" s="30"/>
    </row>
    <row r="6862" spans="4:9" x14ac:dyDescent="0.2">
      <c r="D6862" s="30"/>
      <c r="E6862" s="30"/>
    </row>
    <row r="6863" spans="4:9" x14ac:dyDescent="0.2">
      <c r="D6863" s="30"/>
      <c r="E6863" s="30"/>
    </row>
    <row r="6864" spans="4:9" x14ac:dyDescent="0.2">
      <c r="D6864" s="30"/>
      <c r="E6864" s="30"/>
    </row>
    <row r="6865" spans="4:9" x14ac:dyDescent="0.2">
      <c r="D6865" s="30"/>
      <c r="E6865" s="30"/>
    </row>
    <row r="6866" spans="4:9" x14ac:dyDescent="0.2">
      <c r="D6866" s="30"/>
      <c r="E6866" s="30"/>
    </row>
    <row r="6867" spans="4:9" x14ac:dyDescent="0.2">
      <c r="D6867" s="30"/>
      <c r="E6867" s="30"/>
    </row>
    <row r="6868" spans="4:9" x14ac:dyDescent="0.2">
      <c r="D6868" s="30"/>
      <c r="E6868" s="30"/>
    </row>
    <row r="6869" spans="4:9" x14ac:dyDescent="0.2">
      <c r="D6869" s="30"/>
      <c r="E6869" s="30"/>
      <c r="I6869" s="30"/>
    </row>
    <row r="6870" spans="4:9" x14ac:dyDescent="0.2">
      <c r="D6870" s="30"/>
      <c r="E6870" s="30"/>
    </row>
    <row r="6871" spans="4:9" x14ac:dyDescent="0.2">
      <c r="D6871" s="30"/>
      <c r="E6871" s="30"/>
    </row>
    <row r="6872" spans="4:9" x14ac:dyDescent="0.2">
      <c r="D6872" s="30"/>
      <c r="E6872" s="30"/>
    </row>
    <row r="6873" spans="4:9" x14ac:dyDescent="0.2">
      <c r="D6873" s="30"/>
      <c r="E6873" s="30"/>
      <c r="I6873" s="30"/>
    </row>
    <row r="6874" spans="4:9" x14ac:dyDescent="0.2">
      <c r="D6874" s="30"/>
      <c r="E6874" s="30"/>
    </row>
    <row r="6875" spans="4:9" x14ac:dyDescent="0.2">
      <c r="D6875" s="30"/>
      <c r="E6875" s="30"/>
    </row>
    <row r="6876" spans="4:9" x14ac:dyDescent="0.2">
      <c r="D6876" s="30"/>
      <c r="E6876" s="30"/>
    </row>
    <row r="6877" spans="4:9" x14ac:dyDescent="0.2">
      <c r="D6877" s="30"/>
      <c r="E6877" s="30"/>
    </row>
    <row r="6878" spans="4:9" x14ac:dyDescent="0.2">
      <c r="D6878" s="30"/>
      <c r="E6878" s="30"/>
    </row>
    <row r="6879" spans="4:9" x14ac:dyDescent="0.2">
      <c r="D6879" s="30"/>
      <c r="E6879" s="30"/>
    </row>
    <row r="6880" spans="4:9" x14ac:dyDescent="0.2">
      <c r="D6880" s="30"/>
      <c r="E6880" s="30"/>
    </row>
    <row r="6881" spans="4:9" x14ac:dyDescent="0.2">
      <c r="D6881" s="30"/>
      <c r="E6881" s="30"/>
      <c r="I6881" s="30"/>
    </row>
    <row r="6882" spans="4:9" x14ac:dyDescent="0.2">
      <c r="D6882" s="30"/>
      <c r="E6882" s="30"/>
    </row>
    <row r="6883" spans="4:9" x14ac:dyDescent="0.2">
      <c r="D6883" s="30"/>
      <c r="E6883" s="30"/>
    </row>
    <row r="6884" spans="4:9" x14ac:dyDescent="0.2">
      <c r="D6884" s="30"/>
      <c r="E6884" s="30"/>
    </row>
    <row r="6885" spans="4:9" x14ac:dyDescent="0.2">
      <c r="D6885" s="30"/>
      <c r="E6885" s="30"/>
    </row>
    <row r="6886" spans="4:9" x14ac:dyDescent="0.2">
      <c r="D6886" s="30"/>
      <c r="E6886" s="30"/>
    </row>
    <row r="6887" spans="4:9" x14ac:dyDescent="0.2">
      <c r="D6887" s="30"/>
      <c r="E6887" s="30"/>
    </row>
    <row r="6888" spans="4:9" x14ac:dyDescent="0.2">
      <c r="D6888" s="30"/>
      <c r="E6888" s="30"/>
    </row>
    <row r="6889" spans="4:9" x14ac:dyDescent="0.2">
      <c r="D6889" s="30"/>
      <c r="E6889" s="30"/>
    </row>
    <row r="6890" spans="4:9" x14ac:dyDescent="0.2">
      <c r="D6890" s="30"/>
      <c r="E6890" s="30"/>
    </row>
    <row r="6891" spans="4:9" x14ac:dyDescent="0.2">
      <c r="D6891" s="30"/>
      <c r="E6891" s="30"/>
      <c r="I6891" s="30"/>
    </row>
    <row r="6892" spans="4:9" x14ac:dyDescent="0.2">
      <c r="D6892" s="30"/>
      <c r="E6892" s="30"/>
    </row>
    <row r="6893" spans="4:9" x14ac:dyDescent="0.2">
      <c r="D6893" s="30"/>
      <c r="E6893" s="30"/>
      <c r="I6893" s="30"/>
    </row>
    <row r="6894" spans="4:9" x14ac:dyDescent="0.2">
      <c r="D6894" s="30"/>
      <c r="E6894" s="30"/>
    </row>
    <row r="6895" spans="4:9" x14ac:dyDescent="0.2">
      <c r="D6895" s="30"/>
      <c r="E6895" s="30"/>
    </row>
    <row r="6896" spans="4:9" x14ac:dyDescent="0.2">
      <c r="D6896" s="30"/>
      <c r="E6896" s="30"/>
    </row>
    <row r="6897" spans="4:9" x14ac:dyDescent="0.2">
      <c r="D6897" s="30"/>
      <c r="E6897" s="30"/>
    </row>
    <row r="6898" spans="4:9" x14ac:dyDescent="0.2">
      <c r="D6898" s="30"/>
      <c r="E6898" s="30"/>
      <c r="I6898" s="30"/>
    </row>
    <row r="6899" spans="4:9" x14ac:dyDescent="0.2">
      <c r="D6899" s="30"/>
      <c r="E6899" s="30"/>
    </row>
    <row r="6900" spans="4:9" x14ac:dyDescent="0.2">
      <c r="D6900" s="30"/>
      <c r="E6900" s="30"/>
      <c r="I6900" s="30"/>
    </row>
    <row r="6901" spans="4:9" x14ac:dyDescent="0.2">
      <c r="D6901" s="30"/>
      <c r="E6901" s="30"/>
      <c r="I6901" s="30"/>
    </row>
    <row r="6902" spans="4:9" x14ac:dyDescent="0.2">
      <c r="D6902" s="30"/>
      <c r="E6902" s="30"/>
      <c r="I6902" s="30"/>
    </row>
    <row r="6903" spans="4:9" x14ac:dyDescent="0.2">
      <c r="D6903" s="30"/>
      <c r="E6903" s="30"/>
      <c r="I6903" s="30"/>
    </row>
    <row r="6904" spans="4:9" x14ac:dyDescent="0.2">
      <c r="D6904" s="30"/>
      <c r="E6904" s="30"/>
      <c r="I6904" s="30"/>
    </row>
    <row r="6905" spans="4:9" x14ac:dyDescent="0.2">
      <c r="D6905" s="30"/>
      <c r="E6905" s="30"/>
      <c r="I6905" s="30"/>
    </row>
    <row r="6906" spans="4:9" x14ac:dyDescent="0.2">
      <c r="D6906" s="30"/>
      <c r="E6906" s="30"/>
      <c r="I6906" s="30"/>
    </row>
    <row r="6907" spans="4:9" x14ac:dyDescent="0.2">
      <c r="D6907" s="30"/>
      <c r="E6907" s="30"/>
      <c r="I6907" s="30"/>
    </row>
    <row r="6908" spans="4:9" x14ac:dyDescent="0.2">
      <c r="D6908" s="30"/>
      <c r="E6908" s="30"/>
      <c r="I6908" s="30"/>
    </row>
    <row r="6909" spans="4:9" x14ac:dyDescent="0.2">
      <c r="D6909" s="30"/>
      <c r="E6909" s="30"/>
      <c r="I6909" s="30"/>
    </row>
    <row r="6910" spans="4:9" x14ac:dyDescent="0.2">
      <c r="D6910" s="30"/>
      <c r="E6910" s="30"/>
    </row>
    <row r="6911" spans="4:9" x14ac:dyDescent="0.2">
      <c r="D6911" s="30"/>
      <c r="E6911" s="30"/>
    </row>
    <row r="6912" spans="4:9" x14ac:dyDescent="0.2">
      <c r="D6912" s="30"/>
      <c r="E6912" s="30"/>
    </row>
    <row r="6913" spans="4:9" x14ac:dyDescent="0.2">
      <c r="D6913" s="30"/>
      <c r="E6913" s="30"/>
    </row>
    <row r="6914" spans="4:9" x14ac:dyDescent="0.2">
      <c r="D6914" s="30"/>
      <c r="E6914" s="30"/>
    </row>
    <row r="6915" spans="4:9" x14ac:dyDescent="0.2">
      <c r="D6915" s="30"/>
      <c r="E6915" s="30"/>
    </row>
    <row r="6916" spans="4:9" x14ac:dyDescent="0.2">
      <c r="D6916" s="30"/>
      <c r="E6916" s="30"/>
      <c r="I6916" s="30"/>
    </row>
    <row r="6917" spans="4:9" x14ac:dyDescent="0.2">
      <c r="D6917" s="30"/>
      <c r="E6917" s="30"/>
      <c r="I6917" s="30"/>
    </row>
    <row r="6918" spans="4:9" x14ac:dyDescent="0.2">
      <c r="D6918" s="30"/>
      <c r="E6918" s="30"/>
      <c r="I6918" s="30"/>
    </row>
    <row r="6919" spans="4:9" x14ac:dyDescent="0.2">
      <c r="D6919" s="30"/>
      <c r="E6919" s="30"/>
    </row>
    <row r="6920" spans="4:9" x14ac:dyDescent="0.2">
      <c r="D6920" s="30"/>
      <c r="E6920" s="30"/>
    </row>
    <row r="6921" spans="4:9" x14ac:dyDescent="0.2">
      <c r="D6921" s="30"/>
      <c r="E6921" s="30"/>
    </row>
    <row r="6922" spans="4:9" x14ac:dyDescent="0.2">
      <c r="D6922" s="30"/>
      <c r="E6922" s="30"/>
    </row>
    <row r="6923" spans="4:9" x14ac:dyDescent="0.2">
      <c r="D6923" s="30"/>
      <c r="E6923" s="30"/>
    </row>
    <row r="6924" spans="4:9" x14ac:dyDescent="0.2">
      <c r="D6924" s="30"/>
      <c r="E6924" s="30"/>
    </row>
    <row r="6925" spans="4:9" x14ac:dyDescent="0.2">
      <c r="D6925" s="30"/>
      <c r="E6925" s="30"/>
    </row>
    <row r="6926" spans="4:9" x14ac:dyDescent="0.2">
      <c r="D6926" s="30"/>
      <c r="E6926" s="30"/>
    </row>
    <row r="6927" spans="4:9" x14ac:dyDescent="0.2">
      <c r="D6927" s="30"/>
      <c r="E6927" s="30"/>
      <c r="I6927" s="30"/>
    </row>
    <row r="6928" spans="4:9" x14ac:dyDescent="0.2">
      <c r="D6928" s="30"/>
      <c r="E6928" s="30"/>
    </row>
    <row r="6929" spans="4:9" x14ac:dyDescent="0.2">
      <c r="D6929" s="30"/>
      <c r="E6929" s="30"/>
      <c r="I6929" s="30"/>
    </row>
    <row r="6930" spans="4:9" x14ac:dyDescent="0.2">
      <c r="D6930" s="30"/>
      <c r="E6930" s="30"/>
    </row>
    <row r="6931" spans="4:9" x14ac:dyDescent="0.2">
      <c r="D6931" s="30"/>
      <c r="E6931" s="30"/>
    </row>
    <row r="6932" spans="4:9" x14ac:dyDescent="0.2">
      <c r="D6932" s="30"/>
      <c r="E6932" s="30"/>
    </row>
    <row r="6933" spans="4:9" x14ac:dyDescent="0.2">
      <c r="D6933" s="30"/>
      <c r="E6933" s="30"/>
    </row>
    <row r="6934" spans="4:9" x14ac:dyDescent="0.2">
      <c r="D6934" s="30"/>
      <c r="E6934" s="30"/>
    </row>
    <row r="6935" spans="4:9" x14ac:dyDescent="0.2">
      <c r="D6935" s="30"/>
      <c r="E6935" s="30"/>
    </row>
    <row r="6936" spans="4:9" x14ac:dyDescent="0.2">
      <c r="D6936" s="30"/>
      <c r="E6936" s="30"/>
    </row>
    <row r="6937" spans="4:9" x14ac:dyDescent="0.2">
      <c r="D6937" s="30"/>
      <c r="E6937" s="30"/>
    </row>
    <row r="6938" spans="4:9" x14ac:dyDescent="0.2">
      <c r="D6938" s="30"/>
      <c r="E6938" s="30"/>
    </row>
    <row r="6939" spans="4:9" x14ac:dyDescent="0.2">
      <c r="D6939" s="30"/>
      <c r="E6939" s="30"/>
    </row>
    <row r="6940" spans="4:9" x14ac:dyDescent="0.2">
      <c r="D6940" s="30"/>
      <c r="E6940" s="30"/>
    </row>
    <row r="6941" spans="4:9" x14ac:dyDescent="0.2">
      <c r="D6941" s="30"/>
      <c r="E6941" s="30"/>
      <c r="I6941" s="30"/>
    </row>
    <row r="6942" spans="4:9" x14ac:dyDescent="0.2">
      <c r="D6942" s="30"/>
      <c r="E6942" s="30"/>
    </row>
    <row r="6943" spans="4:9" x14ac:dyDescent="0.2">
      <c r="D6943" s="30"/>
      <c r="E6943" s="30"/>
    </row>
    <row r="6944" spans="4:9" x14ac:dyDescent="0.2">
      <c r="D6944" s="30"/>
      <c r="E6944" s="30"/>
    </row>
    <row r="6945" spans="4:9" x14ac:dyDescent="0.2">
      <c r="D6945" s="30"/>
      <c r="E6945" s="30"/>
      <c r="I6945" s="30"/>
    </row>
    <row r="6946" spans="4:9" x14ac:dyDescent="0.2">
      <c r="D6946" s="30"/>
      <c r="E6946" s="30"/>
    </row>
    <row r="6947" spans="4:9" x14ac:dyDescent="0.2">
      <c r="D6947" s="30"/>
      <c r="E6947" s="30"/>
    </row>
    <row r="6948" spans="4:9" x14ac:dyDescent="0.2">
      <c r="D6948" s="30"/>
      <c r="E6948" s="30"/>
    </row>
    <row r="6949" spans="4:9" x14ac:dyDescent="0.2">
      <c r="D6949" s="30"/>
      <c r="E6949" s="30"/>
    </row>
    <row r="6950" spans="4:9" x14ac:dyDescent="0.2">
      <c r="D6950" s="30"/>
      <c r="E6950" s="30"/>
    </row>
    <row r="6951" spans="4:9" x14ac:dyDescent="0.2">
      <c r="D6951" s="30"/>
      <c r="E6951" s="30"/>
    </row>
    <row r="6952" spans="4:9" x14ac:dyDescent="0.2">
      <c r="D6952" s="30"/>
      <c r="E6952" s="30"/>
    </row>
    <row r="6953" spans="4:9" x14ac:dyDescent="0.2">
      <c r="D6953" s="30"/>
      <c r="E6953" s="30"/>
      <c r="I6953" s="30"/>
    </row>
    <row r="6954" spans="4:9" x14ac:dyDescent="0.2">
      <c r="D6954" s="30"/>
      <c r="E6954" s="30"/>
    </row>
    <row r="6955" spans="4:9" x14ac:dyDescent="0.2">
      <c r="D6955" s="30"/>
      <c r="E6955" s="30"/>
    </row>
    <row r="6956" spans="4:9" x14ac:dyDescent="0.2">
      <c r="D6956" s="30"/>
      <c r="E6956" s="30"/>
    </row>
    <row r="6957" spans="4:9" x14ac:dyDescent="0.2">
      <c r="D6957" s="30"/>
      <c r="E6957" s="30"/>
    </row>
    <row r="6958" spans="4:9" x14ac:dyDescent="0.2">
      <c r="D6958" s="30"/>
      <c r="E6958" s="30"/>
    </row>
    <row r="6959" spans="4:9" x14ac:dyDescent="0.2">
      <c r="D6959" s="30"/>
      <c r="E6959" s="30"/>
    </row>
    <row r="6960" spans="4:9" x14ac:dyDescent="0.2">
      <c r="D6960" s="30"/>
      <c r="E6960" s="30"/>
    </row>
    <row r="6961" spans="4:9" x14ac:dyDescent="0.2">
      <c r="D6961" s="30"/>
      <c r="E6961" s="30"/>
    </row>
    <row r="6962" spans="4:9" x14ac:dyDescent="0.2">
      <c r="D6962" s="30"/>
      <c r="E6962" s="30"/>
    </row>
    <row r="6963" spans="4:9" x14ac:dyDescent="0.2">
      <c r="D6963" s="30"/>
      <c r="E6963" s="30"/>
      <c r="I6963" s="30"/>
    </row>
    <row r="6964" spans="4:9" x14ac:dyDescent="0.2">
      <c r="D6964" s="30"/>
      <c r="E6964" s="30"/>
    </row>
    <row r="6965" spans="4:9" x14ac:dyDescent="0.2">
      <c r="D6965" s="30"/>
      <c r="E6965" s="30"/>
      <c r="I6965" s="30"/>
    </row>
    <row r="6966" spans="4:9" x14ac:dyDescent="0.2">
      <c r="D6966" s="30"/>
      <c r="E6966" s="30"/>
    </row>
    <row r="6967" spans="4:9" x14ac:dyDescent="0.2">
      <c r="D6967" s="30"/>
      <c r="E6967" s="30"/>
    </row>
    <row r="6968" spans="4:9" x14ac:dyDescent="0.2">
      <c r="D6968" s="30"/>
      <c r="E6968" s="30"/>
    </row>
    <row r="6969" spans="4:9" x14ac:dyDescent="0.2">
      <c r="D6969" s="30"/>
      <c r="E6969" s="30"/>
    </row>
    <row r="6970" spans="4:9" x14ac:dyDescent="0.2">
      <c r="D6970" s="30"/>
      <c r="E6970" s="30"/>
    </row>
    <row r="6971" spans="4:9" x14ac:dyDescent="0.2">
      <c r="D6971" s="30"/>
      <c r="E6971" s="30"/>
    </row>
    <row r="6972" spans="4:9" x14ac:dyDescent="0.2">
      <c r="D6972" s="30"/>
      <c r="E6972" s="30"/>
    </row>
    <row r="6973" spans="4:9" x14ac:dyDescent="0.2">
      <c r="D6973" s="30"/>
      <c r="E6973" s="30"/>
    </row>
    <row r="6974" spans="4:9" x14ac:dyDescent="0.2">
      <c r="D6974" s="30"/>
      <c r="E6974" s="30"/>
    </row>
    <row r="6975" spans="4:9" x14ac:dyDescent="0.2">
      <c r="D6975" s="30"/>
      <c r="E6975" s="30"/>
    </row>
    <row r="6976" spans="4:9" x14ac:dyDescent="0.2">
      <c r="D6976" s="30"/>
      <c r="E6976" s="30"/>
    </row>
    <row r="6977" spans="4:9" x14ac:dyDescent="0.2">
      <c r="D6977" s="30"/>
      <c r="E6977" s="30"/>
      <c r="I6977" s="30"/>
    </row>
    <row r="6978" spans="4:9" x14ac:dyDescent="0.2">
      <c r="D6978" s="30"/>
      <c r="E6978" s="30"/>
    </row>
    <row r="6979" spans="4:9" x14ac:dyDescent="0.2">
      <c r="D6979" s="30"/>
      <c r="E6979" s="30"/>
    </row>
    <row r="6980" spans="4:9" x14ac:dyDescent="0.2">
      <c r="D6980" s="30"/>
      <c r="E6980" s="30"/>
    </row>
    <row r="6981" spans="4:9" x14ac:dyDescent="0.2">
      <c r="D6981" s="30"/>
      <c r="E6981" s="30"/>
      <c r="I6981" s="30"/>
    </row>
    <row r="6982" spans="4:9" x14ac:dyDescent="0.2">
      <c r="D6982" s="30"/>
      <c r="E6982" s="30"/>
    </row>
    <row r="6983" spans="4:9" x14ac:dyDescent="0.2">
      <c r="D6983" s="30"/>
      <c r="E6983" s="30"/>
    </row>
    <row r="6984" spans="4:9" x14ac:dyDescent="0.2">
      <c r="D6984" s="30"/>
      <c r="E6984" s="30"/>
    </row>
    <row r="6985" spans="4:9" x14ac:dyDescent="0.2">
      <c r="D6985" s="30"/>
      <c r="E6985" s="30"/>
    </row>
    <row r="6986" spans="4:9" x14ac:dyDescent="0.2">
      <c r="D6986" s="30"/>
      <c r="E6986" s="30"/>
    </row>
    <row r="6987" spans="4:9" x14ac:dyDescent="0.2">
      <c r="D6987" s="30"/>
      <c r="E6987" s="30"/>
    </row>
    <row r="6988" spans="4:9" x14ac:dyDescent="0.2">
      <c r="D6988" s="30"/>
      <c r="E6988" s="30"/>
    </row>
    <row r="6989" spans="4:9" x14ac:dyDescent="0.2">
      <c r="D6989" s="30"/>
      <c r="E6989" s="30"/>
      <c r="I6989" s="30"/>
    </row>
    <row r="6990" spans="4:9" x14ac:dyDescent="0.2">
      <c r="D6990" s="30"/>
      <c r="E6990" s="30"/>
    </row>
    <row r="6991" spans="4:9" x14ac:dyDescent="0.2">
      <c r="D6991" s="30"/>
      <c r="E6991" s="30"/>
      <c r="I6991" s="30"/>
    </row>
    <row r="6992" spans="4:9" x14ac:dyDescent="0.2">
      <c r="D6992" s="30"/>
      <c r="E6992" s="30"/>
      <c r="I6992" s="30"/>
    </row>
    <row r="6993" spans="4:9" x14ac:dyDescent="0.2">
      <c r="D6993" s="30"/>
      <c r="E6993" s="30"/>
      <c r="I6993" s="30"/>
    </row>
    <row r="6994" spans="4:9" x14ac:dyDescent="0.2">
      <c r="D6994" s="30"/>
      <c r="E6994" s="30"/>
      <c r="I6994" s="30"/>
    </row>
    <row r="6995" spans="4:9" x14ac:dyDescent="0.2">
      <c r="D6995" s="30"/>
      <c r="E6995" s="30"/>
      <c r="I6995" s="30"/>
    </row>
    <row r="6996" spans="4:9" x14ac:dyDescent="0.2">
      <c r="D6996" s="30"/>
      <c r="E6996" s="30"/>
      <c r="I6996" s="30"/>
    </row>
    <row r="6997" spans="4:9" x14ac:dyDescent="0.2">
      <c r="D6997" s="30"/>
      <c r="E6997" s="30"/>
      <c r="I6997" s="30"/>
    </row>
    <row r="6998" spans="4:9" x14ac:dyDescent="0.2">
      <c r="D6998" s="30"/>
      <c r="E6998" s="30"/>
      <c r="I6998" s="30"/>
    </row>
    <row r="6999" spans="4:9" x14ac:dyDescent="0.2">
      <c r="D6999" s="30"/>
      <c r="E6999" s="30"/>
      <c r="I6999" s="30"/>
    </row>
    <row r="7000" spans="4:9" x14ac:dyDescent="0.2">
      <c r="D7000" s="30"/>
      <c r="E7000" s="30"/>
      <c r="I7000" s="30"/>
    </row>
    <row r="7001" spans="4:9" x14ac:dyDescent="0.2">
      <c r="D7001" s="30"/>
      <c r="E7001" s="30"/>
      <c r="I7001" s="30"/>
    </row>
    <row r="7002" spans="4:9" x14ac:dyDescent="0.2">
      <c r="D7002" s="30"/>
      <c r="E7002" s="30"/>
    </row>
    <row r="7003" spans="4:9" x14ac:dyDescent="0.2">
      <c r="D7003" s="30"/>
      <c r="E7003" s="30"/>
    </row>
    <row r="7004" spans="4:9" x14ac:dyDescent="0.2">
      <c r="D7004" s="30"/>
      <c r="E7004" s="30"/>
    </row>
    <row r="7005" spans="4:9" x14ac:dyDescent="0.2">
      <c r="D7005" s="30"/>
      <c r="E7005" s="30"/>
      <c r="I7005" s="30"/>
    </row>
    <row r="7006" spans="4:9" x14ac:dyDescent="0.2">
      <c r="D7006" s="30"/>
      <c r="E7006" s="30"/>
      <c r="I7006" s="30"/>
    </row>
    <row r="7007" spans="4:9" x14ac:dyDescent="0.2">
      <c r="D7007" s="30"/>
      <c r="E7007" s="30"/>
      <c r="I7007" s="30"/>
    </row>
    <row r="7008" spans="4:9" x14ac:dyDescent="0.2">
      <c r="D7008" s="30"/>
      <c r="E7008" s="30"/>
      <c r="I7008" s="30"/>
    </row>
    <row r="7009" spans="4:9" x14ac:dyDescent="0.2">
      <c r="D7009" s="30"/>
      <c r="E7009" s="30"/>
      <c r="I7009" s="30"/>
    </row>
    <row r="7010" spans="4:9" x14ac:dyDescent="0.2">
      <c r="D7010" s="30"/>
      <c r="E7010" s="30"/>
      <c r="I7010" s="30"/>
    </row>
    <row r="7011" spans="4:9" x14ac:dyDescent="0.2">
      <c r="D7011" s="30"/>
      <c r="E7011" s="30"/>
      <c r="I7011" s="30"/>
    </row>
    <row r="7012" spans="4:9" x14ac:dyDescent="0.2">
      <c r="D7012" s="30"/>
      <c r="E7012" s="30"/>
      <c r="I7012" s="30"/>
    </row>
    <row r="7013" spans="4:9" x14ac:dyDescent="0.2">
      <c r="D7013" s="30"/>
      <c r="E7013" s="30"/>
      <c r="I7013" s="30"/>
    </row>
    <row r="7014" spans="4:9" x14ac:dyDescent="0.2">
      <c r="D7014" s="30"/>
      <c r="E7014" s="30"/>
    </row>
    <row r="7015" spans="4:9" x14ac:dyDescent="0.2">
      <c r="D7015" s="30"/>
      <c r="E7015" s="30"/>
    </row>
    <row r="7016" spans="4:9" x14ac:dyDescent="0.2">
      <c r="D7016" s="30"/>
      <c r="E7016" s="30"/>
    </row>
    <row r="7017" spans="4:9" x14ac:dyDescent="0.2">
      <c r="D7017" s="30"/>
      <c r="E7017" s="30"/>
      <c r="I7017" s="30"/>
    </row>
    <row r="7018" spans="4:9" x14ac:dyDescent="0.2">
      <c r="D7018" s="30"/>
      <c r="E7018" s="30"/>
    </row>
    <row r="7019" spans="4:9" x14ac:dyDescent="0.2">
      <c r="D7019" s="30"/>
      <c r="E7019" s="30"/>
    </row>
    <row r="7020" spans="4:9" x14ac:dyDescent="0.2">
      <c r="D7020" s="30"/>
      <c r="E7020" s="30"/>
      <c r="I7020" s="30"/>
    </row>
    <row r="7021" spans="4:9" x14ac:dyDescent="0.2">
      <c r="D7021" s="30"/>
      <c r="E7021" s="30"/>
      <c r="I7021" s="30"/>
    </row>
    <row r="7022" spans="4:9" x14ac:dyDescent="0.2">
      <c r="D7022" s="30"/>
      <c r="E7022" s="30"/>
      <c r="I7022" s="30"/>
    </row>
    <row r="7023" spans="4:9" x14ac:dyDescent="0.2">
      <c r="D7023" s="30"/>
      <c r="E7023" s="30"/>
    </row>
    <row r="7024" spans="4:9" x14ac:dyDescent="0.2">
      <c r="D7024" s="30"/>
      <c r="E7024" s="30"/>
    </row>
    <row r="7025" spans="4:9" x14ac:dyDescent="0.2">
      <c r="D7025" s="30"/>
      <c r="E7025" s="30"/>
    </row>
    <row r="7026" spans="4:9" x14ac:dyDescent="0.2">
      <c r="D7026" s="30"/>
      <c r="E7026" s="30"/>
    </row>
    <row r="7027" spans="4:9" x14ac:dyDescent="0.2">
      <c r="D7027" s="30"/>
      <c r="E7027" s="30"/>
    </row>
    <row r="7028" spans="4:9" x14ac:dyDescent="0.2">
      <c r="D7028" s="30"/>
      <c r="E7028" s="30"/>
    </row>
    <row r="7029" spans="4:9" x14ac:dyDescent="0.2">
      <c r="D7029" s="30"/>
      <c r="E7029" s="30"/>
    </row>
    <row r="7030" spans="4:9" x14ac:dyDescent="0.2">
      <c r="D7030" s="30"/>
      <c r="E7030" s="30"/>
    </row>
    <row r="7031" spans="4:9" x14ac:dyDescent="0.2">
      <c r="D7031" s="30"/>
      <c r="E7031" s="30"/>
      <c r="I7031" s="30"/>
    </row>
    <row r="7032" spans="4:9" x14ac:dyDescent="0.2">
      <c r="D7032" s="30"/>
      <c r="E7032" s="30"/>
    </row>
    <row r="7033" spans="4:9" x14ac:dyDescent="0.2">
      <c r="D7033" s="30"/>
      <c r="E7033" s="30"/>
    </row>
    <row r="7034" spans="4:9" x14ac:dyDescent="0.2">
      <c r="D7034" s="30"/>
      <c r="E7034" s="30"/>
    </row>
    <row r="7035" spans="4:9" x14ac:dyDescent="0.2">
      <c r="D7035" s="30"/>
      <c r="E7035" s="30"/>
      <c r="I7035" s="30"/>
    </row>
    <row r="7036" spans="4:9" x14ac:dyDescent="0.2">
      <c r="D7036" s="30"/>
      <c r="E7036" s="30"/>
    </row>
    <row r="7037" spans="4:9" x14ac:dyDescent="0.2">
      <c r="D7037" s="30"/>
      <c r="E7037" s="30"/>
    </row>
    <row r="7038" spans="4:9" x14ac:dyDescent="0.2">
      <c r="D7038" s="30"/>
      <c r="E7038" s="30"/>
    </row>
    <row r="7039" spans="4:9" x14ac:dyDescent="0.2">
      <c r="D7039" s="30"/>
      <c r="E7039" s="30"/>
    </row>
    <row r="7040" spans="4:9" x14ac:dyDescent="0.2">
      <c r="D7040" s="30"/>
      <c r="E7040" s="30"/>
    </row>
    <row r="7041" spans="4:9" x14ac:dyDescent="0.2">
      <c r="D7041" s="30"/>
      <c r="E7041" s="30"/>
    </row>
    <row r="7042" spans="4:9" x14ac:dyDescent="0.2">
      <c r="D7042" s="30"/>
      <c r="E7042" s="30"/>
    </row>
    <row r="7043" spans="4:9" x14ac:dyDescent="0.2">
      <c r="D7043" s="30"/>
      <c r="E7043" s="30"/>
    </row>
    <row r="7044" spans="4:9" x14ac:dyDescent="0.2">
      <c r="D7044" s="30"/>
      <c r="E7044" s="30"/>
    </row>
    <row r="7045" spans="4:9" x14ac:dyDescent="0.2">
      <c r="D7045" s="30"/>
      <c r="E7045" s="30"/>
    </row>
    <row r="7046" spans="4:9" x14ac:dyDescent="0.2">
      <c r="D7046" s="30"/>
      <c r="E7046" s="30"/>
      <c r="I7046" s="30"/>
    </row>
    <row r="7047" spans="4:9" x14ac:dyDescent="0.2">
      <c r="D7047" s="30"/>
      <c r="E7047" s="30"/>
    </row>
    <row r="7048" spans="4:9" x14ac:dyDescent="0.2">
      <c r="D7048" s="30"/>
      <c r="E7048" s="30"/>
      <c r="I7048" s="30"/>
    </row>
    <row r="7049" spans="4:9" x14ac:dyDescent="0.2">
      <c r="D7049" s="30"/>
      <c r="E7049" s="30"/>
      <c r="I7049" s="30"/>
    </row>
    <row r="7050" spans="4:9" x14ac:dyDescent="0.2">
      <c r="D7050" s="30"/>
      <c r="E7050" s="30"/>
      <c r="I7050" s="30"/>
    </row>
    <row r="7051" spans="4:9" x14ac:dyDescent="0.2">
      <c r="D7051" s="30"/>
      <c r="E7051" s="30"/>
    </row>
    <row r="7052" spans="4:9" x14ac:dyDescent="0.2">
      <c r="D7052" s="30"/>
      <c r="E7052" s="30"/>
      <c r="I7052" s="30"/>
    </row>
    <row r="7053" spans="4:9" x14ac:dyDescent="0.2">
      <c r="D7053" s="30"/>
      <c r="E7053" s="30"/>
      <c r="I7053" s="30"/>
    </row>
    <row r="7054" spans="4:9" x14ac:dyDescent="0.2">
      <c r="D7054" s="30"/>
      <c r="E7054" s="30"/>
    </row>
    <row r="7055" spans="4:9" x14ac:dyDescent="0.2">
      <c r="D7055" s="30"/>
      <c r="E7055" s="30"/>
    </row>
    <row r="7056" spans="4:9" x14ac:dyDescent="0.2">
      <c r="D7056" s="30"/>
      <c r="E7056" s="30"/>
    </row>
    <row r="7057" spans="4:9" x14ac:dyDescent="0.2">
      <c r="D7057" s="30"/>
      <c r="E7057" s="30"/>
    </row>
    <row r="7058" spans="4:9" x14ac:dyDescent="0.2">
      <c r="D7058" s="30"/>
      <c r="E7058" s="30"/>
    </row>
    <row r="7059" spans="4:9" x14ac:dyDescent="0.2">
      <c r="D7059" s="30"/>
      <c r="E7059" s="30"/>
    </row>
    <row r="7060" spans="4:9" x14ac:dyDescent="0.2">
      <c r="D7060" s="30"/>
      <c r="E7060" s="30"/>
      <c r="I7060" s="30"/>
    </row>
    <row r="7061" spans="4:9" x14ac:dyDescent="0.2">
      <c r="D7061" s="30"/>
      <c r="E7061" s="30"/>
      <c r="I7061" s="30"/>
    </row>
    <row r="7062" spans="4:9" x14ac:dyDescent="0.2">
      <c r="D7062" s="30"/>
      <c r="E7062" s="30"/>
      <c r="I7062" s="30"/>
    </row>
    <row r="7063" spans="4:9" x14ac:dyDescent="0.2">
      <c r="D7063" s="30"/>
      <c r="E7063" s="30"/>
    </row>
    <row r="7064" spans="4:9" x14ac:dyDescent="0.2">
      <c r="D7064" s="30"/>
      <c r="E7064" s="30"/>
    </row>
    <row r="7065" spans="4:9" x14ac:dyDescent="0.2">
      <c r="D7065" s="30"/>
      <c r="E7065" s="30"/>
    </row>
    <row r="7066" spans="4:9" x14ac:dyDescent="0.2">
      <c r="D7066" s="30"/>
      <c r="E7066" s="30"/>
    </row>
    <row r="7067" spans="4:9" x14ac:dyDescent="0.2">
      <c r="D7067" s="30"/>
      <c r="E7067" s="30"/>
      <c r="I7067" s="30"/>
    </row>
    <row r="7068" spans="4:9" x14ac:dyDescent="0.2">
      <c r="D7068" s="30"/>
      <c r="E7068" s="30"/>
    </row>
    <row r="7069" spans="4:9" x14ac:dyDescent="0.2">
      <c r="D7069" s="30"/>
      <c r="E7069" s="30"/>
    </row>
    <row r="7070" spans="4:9" x14ac:dyDescent="0.2">
      <c r="D7070" s="30"/>
      <c r="E7070" s="30"/>
    </row>
    <row r="7071" spans="4:9" x14ac:dyDescent="0.2">
      <c r="D7071" s="30"/>
      <c r="E7071" s="30"/>
      <c r="I7071" s="30"/>
    </row>
    <row r="7072" spans="4:9" x14ac:dyDescent="0.2">
      <c r="D7072" s="30"/>
      <c r="E7072" s="30"/>
    </row>
    <row r="7073" spans="4:9" x14ac:dyDescent="0.2">
      <c r="D7073" s="30"/>
      <c r="E7073" s="30"/>
    </row>
    <row r="7074" spans="4:9" x14ac:dyDescent="0.2">
      <c r="D7074" s="30"/>
      <c r="E7074" s="30"/>
    </row>
    <row r="7075" spans="4:9" x14ac:dyDescent="0.2">
      <c r="D7075" s="30"/>
      <c r="E7075" s="30"/>
    </row>
    <row r="7076" spans="4:9" x14ac:dyDescent="0.2">
      <c r="D7076" s="30"/>
      <c r="E7076" s="30"/>
    </row>
    <row r="7077" spans="4:9" x14ac:dyDescent="0.2">
      <c r="D7077" s="30"/>
      <c r="E7077" s="30"/>
    </row>
    <row r="7078" spans="4:9" x14ac:dyDescent="0.2">
      <c r="D7078" s="30"/>
      <c r="E7078" s="30"/>
    </row>
    <row r="7079" spans="4:9" x14ac:dyDescent="0.2">
      <c r="D7079" s="30"/>
      <c r="E7079" s="30"/>
    </row>
    <row r="7080" spans="4:9" x14ac:dyDescent="0.2">
      <c r="D7080" s="30"/>
      <c r="E7080" s="30"/>
    </row>
    <row r="7081" spans="4:9" x14ac:dyDescent="0.2">
      <c r="D7081" s="30"/>
      <c r="E7081" s="30"/>
    </row>
    <row r="7082" spans="4:9" x14ac:dyDescent="0.2">
      <c r="D7082" s="30"/>
      <c r="E7082" s="30"/>
    </row>
    <row r="7083" spans="4:9" x14ac:dyDescent="0.2">
      <c r="D7083" s="30"/>
      <c r="E7083" s="30"/>
    </row>
    <row r="7084" spans="4:9" x14ac:dyDescent="0.2">
      <c r="D7084" s="30"/>
      <c r="E7084" s="30"/>
    </row>
    <row r="7085" spans="4:9" x14ac:dyDescent="0.2">
      <c r="D7085" s="30"/>
      <c r="E7085" s="30"/>
      <c r="I7085" s="30"/>
    </row>
    <row r="7086" spans="4:9" x14ac:dyDescent="0.2">
      <c r="D7086" s="30"/>
      <c r="E7086" s="30"/>
    </row>
    <row r="7087" spans="4:9" x14ac:dyDescent="0.2">
      <c r="D7087" s="30"/>
      <c r="E7087" s="30"/>
    </row>
    <row r="7088" spans="4:9" x14ac:dyDescent="0.2">
      <c r="D7088" s="30"/>
      <c r="E7088" s="30"/>
    </row>
    <row r="7089" spans="4:9" x14ac:dyDescent="0.2">
      <c r="D7089" s="30"/>
      <c r="E7089" s="30"/>
      <c r="I7089" s="30"/>
    </row>
    <row r="7090" spans="4:9" x14ac:dyDescent="0.2">
      <c r="D7090" s="30"/>
      <c r="E7090" s="30"/>
    </row>
    <row r="7091" spans="4:9" x14ac:dyDescent="0.2">
      <c r="D7091" s="30"/>
      <c r="E7091" s="30"/>
    </row>
    <row r="7092" spans="4:9" x14ac:dyDescent="0.2">
      <c r="D7092" s="30"/>
      <c r="E7092" s="30"/>
    </row>
    <row r="7093" spans="4:9" x14ac:dyDescent="0.2">
      <c r="D7093" s="30"/>
      <c r="E7093" s="30"/>
    </row>
    <row r="7094" spans="4:9" x14ac:dyDescent="0.2">
      <c r="D7094" s="30"/>
      <c r="E7094" s="30"/>
    </row>
    <row r="7095" spans="4:9" x14ac:dyDescent="0.2">
      <c r="D7095" s="30"/>
      <c r="E7095" s="30"/>
      <c r="I7095" s="30"/>
    </row>
    <row r="7096" spans="4:9" x14ac:dyDescent="0.2">
      <c r="D7096" s="30"/>
      <c r="E7096" s="30"/>
      <c r="I7096" s="30"/>
    </row>
    <row r="7097" spans="4:9" x14ac:dyDescent="0.2">
      <c r="D7097" s="30"/>
      <c r="E7097" s="30"/>
      <c r="I7097" s="30"/>
    </row>
    <row r="7098" spans="4:9" x14ac:dyDescent="0.2">
      <c r="D7098" s="30"/>
      <c r="E7098" s="30"/>
      <c r="I7098" s="30"/>
    </row>
    <row r="7099" spans="4:9" x14ac:dyDescent="0.2">
      <c r="D7099" s="30"/>
      <c r="E7099" s="30"/>
      <c r="I7099" s="30"/>
    </row>
    <row r="7100" spans="4:9" x14ac:dyDescent="0.2">
      <c r="D7100" s="30"/>
      <c r="E7100" s="30"/>
      <c r="I7100" s="30"/>
    </row>
    <row r="7101" spans="4:9" x14ac:dyDescent="0.2">
      <c r="D7101" s="30"/>
      <c r="E7101" s="30"/>
      <c r="I7101" s="30"/>
    </row>
    <row r="7102" spans="4:9" x14ac:dyDescent="0.2">
      <c r="D7102" s="30"/>
      <c r="E7102" s="30"/>
      <c r="I7102" s="30"/>
    </row>
    <row r="7103" spans="4:9" x14ac:dyDescent="0.2">
      <c r="D7103" s="30"/>
      <c r="E7103" s="30"/>
      <c r="I7103" s="30"/>
    </row>
    <row r="7104" spans="4:9" x14ac:dyDescent="0.2">
      <c r="D7104" s="30"/>
      <c r="E7104" s="30"/>
    </row>
    <row r="7105" spans="4:9" x14ac:dyDescent="0.2">
      <c r="D7105" s="30"/>
      <c r="E7105" s="30"/>
    </row>
    <row r="7106" spans="4:9" x14ac:dyDescent="0.2">
      <c r="D7106" s="30"/>
      <c r="E7106" s="30"/>
    </row>
    <row r="7107" spans="4:9" x14ac:dyDescent="0.2">
      <c r="D7107" s="30"/>
      <c r="E7107" s="30"/>
      <c r="I7107" s="30"/>
    </row>
    <row r="7108" spans="4:9" x14ac:dyDescent="0.2">
      <c r="D7108" s="30"/>
      <c r="E7108" s="30"/>
    </row>
    <row r="7109" spans="4:9" x14ac:dyDescent="0.2">
      <c r="D7109" s="30"/>
      <c r="E7109" s="30"/>
    </row>
    <row r="7110" spans="4:9" x14ac:dyDescent="0.2">
      <c r="D7110" s="30"/>
      <c r="E7110" s="30"/>
      <c r="I7110" s="30"/>
    </row>
    <row r="7111" spans="4:9" x14ac:dyDescent="0.2">
      <c r="D7111" s="30"/>
      <c r="E7111" s="30"/>
      <c r="I7111" s="30"/>
    </row>
    <row r="7112" spans="4:9" x14ac:dyDescent="0.2">
      <c r="D7112" s="30"/>
      <c r="E7112" s="30"/>
      <c r="I7112" s="30"/>
    </row>
    <row r="7113" spans="4:9" x14ac:dyDescent="0.2">
      <c r="D7113" s="30"/>
      <c r="E7113" s="30"/>
    </row>
    <row r="7114" spans="4:9" x14ac:dyDescent="0.2">
      <c r="D7114" s="30"/>
      <c r="E7114" s="30"/>
    </row>
    <row r="7115" spans="4:9" x14ac:dyDescent="0.2">
      <c r="D7115" s="30"/>
      <c r="E7115" s="30"/>
    </row>
    <row r="7116" spans="4:9" x14ac:dyDescent="0.2">
      <c r="D7116" s="30"/>
      <c r="E7116" s="30"/>
    </row>
    <row r="7117" spans="4:9" x14ac:dyDescent="0.2">
      <c r="D7117" s="30"/>
      <c r="E7117" s="30"/>
    </row>
    <row r="7118" spans="4:9" x14ac:dyDescent="0.2">
      <c r="D7118" s="30"/>
      <c r="E7118" s="30"/>
      <c r="I7118" s="30"/>
    </row>
    <row r="7119" spans="4:9" x14ac:dyDescent="0.2">
      <c r="D7119" s="30"/>
      <c r="E7119" s="30"/>
    </row>
    <row r="7120" spans="4:9" x14ac:dyDescent="0.2">
      <c r="D7120" s="30"/>
      <c r="E7120" s="30"/>
      <c r="I7120" s="30"/>
    </row>
    <row r="7121" spans="4:9" x14ac:dyDescent="0.2">
      <c r="D7121" s="30"/>
      <c r="E7121" s="30"/>
      <c r="I7121" s="30"/>
    </row>
    <row r="7122" spans="4:9" x14ac:dyDescent="0.2">
      <c r="D7122" s="30"/>
      <c r="E7122" s="30"/>
      <c r="I7122" s="30"/>
    </row>
    <row r="7123" spans="4:9" x14ac:dyDescent="0.2">
      <c r="D7123" s="30"/>
      <c r="E7123" s="30"/>
    </row>
    <row r="7124" spans="4:9" x14ac:dyDescent="0.2">
      <c r="D7124" s="30"/>
      <c r="E7124" s="30"/>
      <c r="I7124" s="30"/>
    </row>
    <row r="7125" spans="4:9" x14ac:dyDescent="0.2">
      <c r="D7125" s="30"/>
      <c r="E7125" s="30"/>
      <c r="I7125" s="30"/>
    </row>
    <row r="7126" spans="4:9" x14ac:dyDescent="0.2">
      <c r="D7126" s="30"/>
      <c r="E7126" s="30"/>
    </row>
    <row r="7127" spans="4:9" x14ac:dyDescent="0.2">
      <c r="D7127" s="30"/>
      <c r="E7127" s="30"/>
    </row>
    <row r="7128" spans="4:9" x14ac:dyDescent="0.2">
      <c r="D7128" s="30"/>
      <c r="E7128" s="30"/>
    </row>
    <row r="7129" spans="4:9" x14ac:dyDescent="0.2">
      <c r="D7129" s="30"/>
      <c r="E7129" s="30"/>
    </row>
    <row r="7130" spans="4:9" x14ac:dyDescent="0.2">
      <c r="D7130" s="30"/>
      <c r="E7130" s="30"/>
    </row>
    <row r="7131" spans="4:9" x14ac:dyDescent="0.2">
      <c r="D7131" s="30"/>
      <c r="E7131" s="30"/>
    </row>
    <row r="7132" spans="4:9" x14ac:dyDescent="0.2">
      <c r="D7132" s="30"/>
      <c r="E7132" s="30"/>
      <c r="I7132" s="30"/>
    </row>
    <row r="7133" spans="4:9" x14ac:dyDescent="0.2">
      <c r="D7133" s="30"/>
      <c r="E7133" s="30"/>
      <c r="I7133" s="30"/>
    </row>
    <row r="7134" spans="4:9" x14ac:dyDescent="0.2">
      <c r="D7134" s="30"/>
      <c r="E7134" s="30"/>
      <c r="I7134" s="30"/>
    </row>
    <row r="7135" spans="4:9" x14ac:dyDescent="0.2">
      <c r="D7135" s="30"/>
      <c r="E7135" s="30"/>
    </row>
    <row r="7136" spans="4:9" x14ac:dyDescent="0.2">
      <c r="D7136" s="30"/>
      <c r="E7136" s="30"/>
      <c r="I7136" s="30"/>
    </row>
    <row r="7137" spans="4:9" x14ac:dyDescent="0.2">
      <c r="D7137" s="30"/>
      <c r="E7137" s="30"/>
    </row>
    <row r="7138" spans="4:9" x14ac:dyDescent="0.2">
      <c r="D7138" s="30"/>
      <c r="E7138" s="30"/>
      <c r="I7138" s="30"/>
    </row>
    <row r="7139" spans="4:9" x14ac:dyDescent="0.2">
      <c r="D7139" s="30"/>
      <c r="E7139" s="30"/>
      <c r="I7139" s="30"/>
    </row>
    <row r="7140" spans="4:9" x14ac:dyDescent="0.2">
      <c r="D7140" s="30"/>
      <c r="E7140" s="30"/>
    </row>
    <row r="7141" spans="4:9" x14ac:dyDescent="0.2">
      <c r="D7141" s="30"/>
      <c r="E7141" s="30"/>
    </row>
    <row r="7142" spans="4:9" x14ac:dyDescent="0.2">
      <c r="D7142" s="30"/>
      <c r="E7142" s="30"/>
    </row>
    <row r="7143" spans="4:9" x14ac:dyDescent="0.2">
      <c r="D7143" s="30"/>
      <c r="E7143" s="30"/>
      <c r="I7143" s="30"/>
    </row>
    <row r="7144" spans="4:9" x14ac:dyDescent="0.2">
      <c r="D7144" s="30"/>
      <c r="E7144" s="30"/>
    </row>
    <row r="7145" spans="4:9" x14ac:dyDescent="0.2">
      <c r="D7145" s="30"/>
      <c r="E7145" s="30"/>
    </row>
    <row r="7146" spans="4:9" x14ac:dyDescent="0.2">
      <c r="D7146" s="30"/>
      <c r="E7146" s="30"/>
    </row>
    <row r="7147" spans="4:9" x14ac:dyDescent="0.2">
      <c r="D7147" s="30"/>
      <c r="E7147" s="30"/>
    </row>
    <row r="7148" spans="4:9" x14ac:dyDescent="0.2">
      <c r="D7148" s="30"/>
      <c r="E7148" s="30"/>
    </row>
    <row r="7149" spans="4:9" x14ac:dyDescent="0.2">
      <c r="D7149" s="30"/>
      <c r="E7149" s="30"/>
    </row>
    <row r="7150" spans="4:9" x14ac:dyDescent="0.2">
      <c r="D7150" s="30"/>
      <c r="E7150" s="30"/>
    </row>
    <row r="7151" spans="4:9" x14ac:dyDescent="0.2">
      <c r="D7151" s="30"/>
      <c r="E7151" s="30"/>
    </row>
    <row r="7152" spans="4:9" x14ac:dyDescent="0.2">
      <c r="D7152" s="30"/>
      <c r="E7152" s="30"/>
    </row>
    <row r="7153" spans="4:9" x14ac:dyDescent="0.2">
      <c r="D7153" s="30"/>
      <c r="E7153" s="30"/>
    </row>
    <row r="7154" spans="4:9" x14ac:dyDescent="0.2">
      <c r="D7154" s="30"/>
      <c r="E7154" s="30"/>
      <c r="I7154" s="30"/>
    </row>
    <row r="7155" spans="4:9" x14ac:dyDescent="0.2">
      <c r="D7155" s="30"/>
      <c r="E7155" s="30"/>
    </row>
    <row r="7156" spans="4:9" x14ac:dyDescent="0.2">
      <c r="D7156" s="30"/>
      <c r="E7156" s="30"/>
      <c r="I7156" s="30"/>
    </row>
    <row r="7157" spans="4:9" x14ac:dyDescent="0.2">
      <c r="D7157" s="30"/>
      <c r="E7157" s="30"/>
      <c r="I7157" s="30"/>
    </row>
    <row r="7158" spans="4:9" x14ac:dyDescent="0.2">
      <c r="D7158" s="30"/>
      <c r="E7158" s="30"/>
    </row>
    <row r="7159" spans="4:9" x14ac:dyDescent="0.2">
      <c r="D7159" s="30"/>
      <c r="E7159" s="30"/>
    </row>
    <row r="7160" spans="4:9" x14ac:dyDescent="0.2">
      <c r="D7160" s="30"/>
      <c r="E7160" s="30"/>
    </row>
    <row r="7161" spans="4:9" x14ac:dyDescent="0.2">
      <c r="D7161" s="30"/>
      <c r="E7161" s="30"/>
      <c r="I7161" s="30"/>
    </row>
    <row r="7162" spans="4:9" x14ac:dyDescent="0.2">
      <c r="D7162" s="30"/>
      <c r="E7162" s="30"/>
    </row>
    <row r="7163" spans="4:9" x14ac:dyDescent="0.2">
      <c r="D7163" s="30"/>
      <c r="E7163" s="30"/>
    </row>
    <row r="7164" spans="4:9" x14ac:dyDescent="0.2">
      <c r="D7164" s="30"/>
      <c r="E7164" s="30"/>
    </row>
    <row r="7165" spans="4:9" x14ac:dyDescent="0.2">
      <c r="D7165" s="30"/>
      <c r="E7165" s="30"/>
    </row>
    <row r="7166" spans="4:9" x14ac:dyDescent="0.2">
      <c r="D7166" s="30"/>
      <c r="E7166" s="30"/>
    </row>
    <row r="7167" spans="4:9" x14ac:dyDescent="0.2">
      <c r="D7167" s="30"/>
      <c r="E7167" s="30"/>
    </row>
    <row r="7168" spans="4:9" x14ac:dyDescent="0.2">
      <c r="D7168" s="30"/>
      <c r="E7168" s="30"/>
    </row>
    <row r="7169" spans="4:9" x14ac:dyDescent="0.2">
      <c r="D7169" s="30"/>
      <c r="E7169" s="30"/>
    </row>
    <row r="7170" spans="4:9" x14ac:dyDescent="0.2">
      <c r="D7170" s="30"/>
      <c r="E7170" s="30"/>
    </row>
    <row r="7171" spans="4:9" x14ac:dyDescent="0.2">
      <c r="D7171" s="30"/>
      <c r="E7171" s="30"/>
    </row>
    <row r="7172" spans="4:9" x14ac:dyDescent="0.2">
      <c r="D7172" s="30"/>
      <c r="E7172" s="30"/>
      <c r="I7172" s="30"/>
    </row>
    <row r="7173" spans="4:9" x14ac:dyDescent="0.2">
      <c r="D7173" s="30"/>
      <c r="E7173" s="30"/>
    </row>
    <row r="7174" spans="4:9" x14ac:dyDescent="0.2">
      <c r="D7174" s="30"/>
      <c r="E7174" s="30"/>
      <c r="I7174" s="30"/>
    </row>
    <row r="7175" spans="4:9" x14ac:dyDescent="0.2">
      <c r="D7175" s="30"/>
      <c r="E7175" s="30"/>
      <c r="I7175" s="30"/>
    </row>
    <row r="7176" spans="4:9" x14ac:dyDescent="0.2">
      <c r="D7176" s="30"/>
      <c r="E7176" s="30"/>
      <c r="I7176" s="30"/>
    </row>
    <row r="7177" spans="4:9" x14ac:dyDescent="0.2">
      <c r="D7177" s="30"/>
      <c r="E7177" s="30"/>
    </row>
    <row r="7178" spans="4:9" x14ac:dyDescent="0.2">
      <c r="D7178" s="30"/>
      <c r="E7178" s="30"/>
      <c r="I7178" s="30"/>
    </row>
    <row r="7179" spans="4:9" x14ac:dyDescent="0.2">
      <c r="D7179" s="30"/>
      <c r="E7179" s="30"/>
      <c r="I7179" s="30"/>
    </row>
    <row r="7180" spans="4:9" x14ac:dyDescent="0.2">
      <c r="D7180" s="30"/>
      <c r="E7180" s="30"/>
    </row>
    <row r="7181" spans="4:9" x14ac:dyDescent="0.2">
      <c r="D7181" s="30"/>
      <c r="E7181" s="30"/>
    </row>
    <row r="7182" spans="4:9" x14ac:dyDescent="0.2">
      <c r="D7182" s="30"/>
      <c r="E7182" s="30"/>
    </row>
    <row r="7183" spans="4:9" x14ac:dyDescent="0.2">
      <c r="D7183" s="30"/>
      <c r="E7183" s="30"/>
    </row>
    <row r="7184" spans="4:9" x14ac:dyDescent="0.2">
      <c r="D7184" s="30"/>
      <c r="E7184" s="30"/>
    </row>
    <row r="7185" spans="4:9" x14ac:dyDescent="0.2">
      <c r="D7185" s="30"/>
      <c r="E7185" s="30"/>
      <c r="I7185" s="30"/>
    </row>
    <row r="7186" spans="4:9" x14ac:dyDescent="0.2">
      <c r="D7186" s="30"/>
      <c r="E7186" s="30"/>
      <c r="I7186" s="30"/>
    </row>
    <row r="7187" spans="4:9" x14ac:dyDescent="0.2">
      <c r="D7187" s="30"/>
      <c r="E7187" s="30"/>
      <c r="I7187" s="30"/>
    </row>
    <row r="7188" spans="4:9" x14ac:dyDescent="0.2">
      <c r="D7188" s="30"/>
      <c r="E7188" s="30"/>
      <c r="I7188" s="30"/>
    </row>
    <row r="7189" spans="4:9" x14ac:dyDescent="0.2">
      <c r="D7189" s="30"/>
      <c r="E7189" s="30"/>
      <c r="I7189" s="30"/>
    </row>
    <row r="7190" spans="4:9" x14ac:dyDescent="0.2">
      <c r="D7190" s="30"/>
      <c r="E7190" s="30"/>
      <c r="I7190" s="30"/>
    </row>
    <row r="7191" spans="4:9" x14ac:dyDescent="0.2">
      <c r="D7191" s="30"/>
      <c r="E7191" s="30"/>
      <c r="I7191" s="30"/>
    </row>
    <row r="7192" spans="4:9" x14ac:dyDescent="0.2">
      <c r="D7192" s="30"/>
      <c r="E7192" s="30"/>
      <c r="I7192" s="30"/>
    </row>
    <row r="7193" spans="4:9" x14ac:dyDescent="0.2">
      <c r="D7193" s="30"/>
      <c r="E7193" s="30"/>
      <c r="I7193" s="30"/>
    </row>
    <row r="7194" spans="4:9" x14ac:dyDescent="0.2">
      <c r="D7194" s="30"/>
      <c r="E7194" s="30"/>
    </row>
    <row r="7195" spans="4:9" x14ac:dyDescent="0.2">
      <c r="D7195" s="30"/>
      <c r="E7195" s="30"/>
    </row>
    <row r="7196" spans="4:9" x14ac:dyDescent="0.2">
      <c r="D7196" s="30"/>
      <c r="E7196" s="30"/>
    </row>
    <row r="7197" spans="4:9" x14ac:dyDescent="0.2">
      <c r="D7197" s="30"/>
      <c r="E7197" s="30"/>
      <c r="I7197" s="30"/>
    </row>
    <row r="7198" spans="4:9" x14ac:dyDescent="0.2">
      <c r="D7198" s="30"/>
      <c r="E7198" s="30"/>
    </row>
    <row r="7199" spans="4:9" x14ac:dyDescent="0.2">
      <c r="D7199" s="30"/>
      <c r="E7199" s="30"/>
    </row>
    <row r="7200" spans="4:9" x14ac:dyDescent="0.2">
      <c r="D7200" s="30"/>
      <c r="E7200" s="30"/>
      <c r="I7200" s="30"/>
    </row>
    <row r="7201" spans="4:9" x14ac:dyDescent="0.2">
      <c r="D7201" s="30"/>
      <c r="E7201" s="30"/>
      <c r="I7201" s="30"/>
    </row>
    <row r="7202" spans="4:9" x14ac:dyDescent="0.2">
      <c r="D7202" s="30"/>
      <c r="E7202" s="30"/>
      <c r="I7202" s="30"/>
    </row>
    <row r="7203" spans="4:9" x14ac:dyDescent="0.2">
      <c r="D7203" s="30"/>
      <c r="E7203" s="30"/>
      <c r="I7203" s="30"/>
    </row>
    <row r="7204" spans="4:9" x14ac:dyDescent="0.2">
      <c r="D7204" s="30"/>
      <c r="E7204" s="30"/>
      <c r="I7204" s="30"/>
    </row>
    <row r="7205" spans="4:9" x14ac:dyDescent="0.2">
      <c r="D7205" s="30"/>
      <c r="E7205" s="30"/>
      <c r="I7205" s="30"/>
    </row>
    <row r="7206" spans="4:9" x14ac:dyDescent="0.2">
      <c r="D7206" s="30"/>
      <c r="E7206" s="30"/>
      <c r="I7206" s="30"/>
    </row>
    <row r="7207" spans="4:9" x14ac:dyDescent="0.2">
      <c r="D7207" s="30"/>
      <c r="E7207" s="30"/>
      <c r="I7207" s="30"/>
    </row>
    <row r="7208" spans="4:9" x14ac:dyDescent="0.2">
      <c r="D7208" s="30"/>
      <c r="E7208" s="30"/>
      <c r="I7208" s="30"/>
    </row>
    <row r="7209" spans="4:9" x14ac:dyDescent="0.2">
      <c r="D7209" s="30"/>
      <c r="E7209" s="30"/>
      <c r="I7209" s="30"/>
    </row>
    <row r="7210" spans="4:9" x14ac:dyDescent="0.2">
      <c r="D7210" s="30"/>
      <c r="E7210" s="30"/>
      <c r="I7210" s="30"/>
    </row>
    <row r="7211" spans="4:9" x14ac:dyDescent="0.2">
      <c r="D7211" s="30"/>
      <c r="E7211" s="30"/>
      <c r="I7211" s="30"/>
    </row>
    <row r="7212" spans="4:9" x14ac:dyDescent="0.2">
      <c r="D7212" s="30"/>
      <c r="E7212" s="30"/>
    </row>
    <row r="7213" spans="4:9" x14ac:dyDescent="0.2">
      <c r="D7213" s="30"/>
      <c r="E7213" s="30"/>
    </row>
    <row r="7214" spans="4:9" x14ac:dyDescent="0.2">
      <c r="D7214" s="30"/>
      <c r="E7214" s="30"/>
    </row>
    <row r="7215" spans="4:9" x14ac:dyDescent="0.2">
      <c r="D7215" s="30"/>
      <c r="E7215" s="30"/>
      <c r="I7215" s="30"/>
    </row>
    <row r="7216" spans="4:9" x14ac:dyDescent="0.2">
      <c r="D7216" s="30"/>
      <c r="E7216" s="30"/>
    </row>
    <row r="7217" spans="4:9" x14ac:dyDescent="0.2">
      <c r="D7217" s="30"/>
      <c r="E7217" s="30"/>
    </row>
    <row r="7218" spans="4:9" x14ac:dyDescent="0.2">
      <c r="D7218" s="30"/>
      <c r="E7218" s="30"/>
      <c r="I7218" s="30"/>
    </row>
    <row r="7219" spans="4:9" x14ac:dyDescent="0.2">
      <c r="D7219" s="30"/>
      <c r="E7219" s="30"/>
      <c r="I7219" s="30"/>
    </row>
    <row r="7220" spans="4:9" x14ac:dyDescent="0.2">
      <c r="D7220" s="30"/>
      <c r="E7220" s="30"/>
      <c r="I7220" s="30"/>
    </row>
    <row r="7221" spans="4:9" x14ac:dyDescent="0.2">
      <c r="D7221" s="30"/>
      <c r="E7221" s="30"/>
    </row>
    <row r="7222" spans="4:9" x14ac:dyDescent="0.2">
      <c r="D7222" s="30"/>
      <c r="E7222" s="30"/>
    </row>
    <row r="7223" spans="4:9" x14ac:dyDescent="0.2">
      <c r="D7223" s="30"/>
      <c r="E7223" s="30"/>
    </row>
    <row r="7224" spans="4:9" x14ac:dyDescent="0.2">
      <c r="D7224" s="30"/>
      <c r="E7224" s="30"/>
    </row>
    <row r="7225" spans="4:9" x14ac:dyDescent="0.2">
      <c r="D7225" s="30"/>
      <c r="E7225" s="30"/>
    </row>
    <row r="7226" spans="4:9" x14ac:dyDescent="0.2">
      <c r="D7226" s="30"/>
      <c r="E7226" s="30"/>
    </row>
    <row r="7227" spans="4:9" x14ac:dyDescent="0.2">
      <c r="D7227" s="30"/>
      <c r="E7227" s="30"/>
    </row>
    <row r="7228" spans="4:9" x14ac:dyDescent="0.2">
      <c r="D7228" s="30"/>
      <c r="E7228" s="30"/>
    </row>
    <row r="7229" spans="4:9" x14ac:dyDescent="0.2">
      <c r="D7229" s="30"/>
      <c r="E7229" s="30"/>
      <c r="I7229" s="30"/>
    </row>
    <row r="7230" spans="4:9" x14ac:dyDescent="0.2">
      <c r="D7230" s="30"/>
      <c r="E7230" s="30"/>
    </row>
    <row r="7231" spans="4:9" x14ac:dyDescent="0.2">
      <c r="D7231" s="30"/>
      <c r="E7231" s="30"/>
    </row>
    <row r="7232" spans="4:9" x14ac:dyDescent="0.2">
      <c r="D7232" s="30"/>
      <c r="E7232" s="30"/>
    </row>
    <row r="7233" spans="4:9" x14ac:dyDescent="0.2">
      <c r="D7233" s="30"/>
      <c r="E7233" s="30"/>
      <c r="I7233" s="30"/>
    </row>
    <row r="7234" spans="4:9" x14ac:dyDescent="0.2">
      <c r="D7234" s="30"/>
      <c r="E7234" s="30"/>
    </row>
    <row r="7235" spans="4:9" x14ac:dyDescent="0.2">
      <c r="D7235" s="30"/>
      <c r="E7235" s="30"/>
    </row>
    <row r="7236" spans="4:9" x14ac:dyDescent="0.2">
      <c r="D7236" s="30"/>
      <c r="E7236" s="30"/>
    </row>
    <row r="7237" spans="4:9" x14ac:dyDescent="0.2">
      <c r="D7237" s="30"/>
      <c r="E7237" s="30"/>
    </row>
    <row r="7238" spans="4:9" x14ac:dyDescent="0.2">
      <c r="D7238" s="30"/>
      <c r="E7238" s="30"/>
    </row>
    <row r="7239" spans="4:9" x14ac:dyDescent="0.2">
      <c r="D7239" s="30"/>
      <c r="E7239" s="30"/>
    </row>
    <row r="7240" spans="4:9" x14ac:dyDescent="0.2">
      <c r="D7240" s="30"/>
      <c r="E7240" s="30"/>
    </row>
    <row r="7241" spans="4:9" x14ac:dyDescent="0.2">
      <c r="D7241" s="30"/>
      <c r="E7241" s="30"/>
    </row>
    <row r="7242" spans="4:9" x14ac:dyDescent="0.2">
      <c r="D7242" s="30"/>
      <c r="E7242" s="30"/>
    </row>
    <row r="7243" spans="4:9" x14ac:dyDescent="0.2">
      <c r="D7243" s="30"/>
      <c r="E7243" s="30"/>
    </row>
    <row r="7244" spans="4:9" x14ac:dyDescent="0.2">
      <c r="D7244" s="30"/>
      <c r="E7244" s="30"/>
    </row>
    <row r="7245" spans="4:9" x14ac:dyDescent="0.2">
      <c r="D7245" s="30"/>
      <c r="E7245" s="30"/>
    </row>
    <row r="7246" spans="4:9" x14ac:dyDescent="0.2">
      <c r="D7246" s="30"/>
      <c r="E7246" s="30"/>
    </row>
    <row r="7247" spans="4:9" x14ac:dyDescent="0.2">
      <c r="D7247" s="30"/>
      <c r="E7247" s="30"/>
      <c r="I7247" s="30"/>
    </row>
    <row r="7248" spans="4:9" x14ac:dyDescent="0.2">
      <c r="D7248" s="30"/>
      <c r="E7248" s="30"/>
    </row>
    <row r="7249" spans="4:9" x14ac:dyDescent="0.2">
      <c r="D7249" s="30"/>
      <c r="E7249" s="30"/>
    </row>
    <row r="7250" spans="4:9" x14ac:dyDescent="0.2">
      <c r="D7250" s="30"/>
      <c r="E7250" s="30"/>
    </row>
    <row r="7251" spans="4:9" x14ac:dyDescent="0.2">
      <c r="D7251" s="30"/>
      <c r="E7251" s="30"/>
      <c r="I7251" s="30"/>
    </row>
    <row r="7252" spans="4:9" x14ac:dyDescent="0.2">
      <c r="D7252" s="30"/>
      <c r="E7252" s="30"/>
    </row>
    <row r="7253" spans="4:9" x14ac:dyDescent="0.2">
      <c r="D7253" s="30"/>
      <c r="E7253" s="30"/>
    </row>
    <row r="7254" spans="4:9" x14ac:dyDescent="0.2">
      <c r="D7254" s="30"/>
      <c r="E7254" s="30"/>
    </row>
    <row r="7255" spans="4:9" x14ac:dyDescent="0.2">
      <c r="D7255" s="30"/>
      <c r="E7255" s="30"/>
    </row>
    <row r="7256" spans="4:9" x14ac:dyDescent="0.2">
      <c r="D7256" s="30"/>
      <c r="E7256" s="30"/>
    </row>
    <row r="7257" spans="4:9" x14ac:dyDescent="0.2">
      <c r="D7257" s="30"/>
      <c r="E7257" s="30"/>
    </row>
    <row r="7258" spans="4:9" x14ac:dyDescent="0.2">
      <c r="D7258" s="30"/>
      <c r="E7258" s="30"/>
    </row>
    <row r="7259" spans="4:9" x14ac:dyDescent="0.2">
      <c r="D7259" s="30"/>
      <c r="E7259" s="30"/>
    </row>
    <row r="7260" spans="4:9" x14ac:dyDescent="0.2">
      <c r="D7260" s="30"/>
      <c r="E7260" s="30"/>
    </row>
    <row r="7261" spans="4:9" x14ac:dyDescent="0.2">
      <c r="D7261" s="30"/>
      <c r="E7261" s="30"/>
    </row>
    <row r="7262" spans="4:9" x14ac:dyDescent="0.2">
      <c r="D7262" s="30"/>
      <c r="E7262" s="30"/>
      <c r="I7262" s="30"/>
    </row>
    <row r="7263" spans="4:9" x14ac:dyDescent="0.2">
      <c r="D7263" s="30"/>
      <c r="E7263" s="30"/>
    </row>
    <row r="7264" spans="4:9" x14ac:dyDescent="0.2">
      <c r="D7264" s="30"/>
      <c r="E7264" s="30"/>
      <c r="I7264" s="30"/>
    </row>
    <row r="7265" spans="4:9" x14ac:dyDescent="0.2">
      <c r="D7265" s="30"/>
      <c r="E7265" s="30"/>
      <c r="I7265" s="30"/>
    </row>
    <row r="7266" spans="4:9" x14ac:dyDescent="0.2">
      <c r="D7266" s="30"/>
      <c r="E7266" s="30"/>
      <c r="I7266" s="30"/>
    </row>
    <row r="7267" spans="4:9" x14ac:dyDescent="0.2">
      <c r="D7267" s="30"/>
      <c r="E7267" s="30"/>
    </row>
    <row r="7268" spans="4:9" x14ac:dyDescent="0.2">
      <c r="D7268" s="30"/>
      <c r="E7268" s="30"/>
      <c r="I7268" s="30"/>
    </row>
    <row r="7269" spans="4:9" x14ac:dyDescent="0.2">
      <c r="D7269" s="30"/>
      <c r="E7269" s="30"/>
      <c r="I7269" s="30"/>
    </row>
    <row r="7270" spans="4:9" x14ac:dyDescent="0.2">
      <c r="D7270" s="30"/>
      <c r="E7270" s="30"/>
    </row>
    <row r="7271" spans="4:9" x14ac:dyDescent="0.2">
      <c r="D7271" s="30"/>
      <c r="E7271" s="30"/>
    </row>
    <row r="7272" spans="4:9" x14ac:dyDescent="0.2">
      <c r="D7272" s="30"/>
      <c r="E7272" s="30"/>
    </row>
    <row r="7273" spans="4:9" x14ac:dyDescent="0.2">
      <c r="D7273" s="30"/>
      <c r="E7273" s="30"/>
    </row>
    <row r="7274" spans="4:9" x14ac:dyDescent="0.2">
      <c r="D7274" s="30"/>
      <c r="E7274" s="30"/>
    </row>
    <row r="7275" spans="4:9" x14ac:dyDescent="0.2">
      <c r="D7275" s="30"/>
      <c r="E7275" s="30"/>
    </row>
    <row r="7276" spans="4:9" x14ac:dyDescent="0.2">
      <c r="D7276" s="30"/>
      <c r="E7276" s="30"/>
      <c r="I7276" s="30"/>
    </row>
    <row r="7277" spans="4:9" x14ac:dyDescent="0.2">
      <c r="D7277" s="30"/>
      <c r="E7277" s="30"/>
      <c r="I7277" s="30"/>
    </row>
    <row r="7278" spans="4:9" x14ac:dyDescent="0.2">
      <c r="D7278" s="30"/>
      <c r="E7278" s="30"/>
      <c r="I7278" s="30"/>
    </row>
    <row r="7279" spans="4:9" x14ac:dyDescent="0.2">
      <c r="D7279" s="30"/>
      <c r="E7279" s="30"/>
    </row>
    <row r="7280" spans="4:9" x14ac:dyDescent="0.2">
      <c r="D7280" s="30"/>
      <c r="E7280" s="30"/>
    </row>
    <row r="7281" spans="4:9" x14ac:dyDescent="0.2">
      <c r="D7281" s="30"/>
      <c r="E7281" s="30"/>
    </row>
    <row r="7282" spans="4:9" x14ac:dyDescent="0.2">
      <c r="D7282" s="30"/>
      <c r="E7282" s="30"/>
    </row>
    <row r="7283" spans="4:9" x14ac:dyDescent="0.2">
      <c r="D7283" s="30"/>
      <c r="E7283" s="30"/>
      <c r="I7283" s="30"/>
    </row>
    <row r="7284" spans="4:9" x14ac:dyDescent="0.2">
      <c r="D7284" s="30"/>
      <c r="E7284" s="30"/>
    </row>
    <row r="7285" spans="4:9" x14ac:dyDescent="0.2">
      <c r="D7285" s="30"/>
      <c r="E7285" s="30"/>
    </row>
    <row r="7286" spans="4:9" x14ac:dyDescent="0.2">
      <c r="D7286" s="30"/>
      <c r="E7286" s="30"/>
    </row>
    <row r="7287" spans="4:9" x14ac:dyDescent="0.2">
      <c r="D7287" s="30"/>
      <c r="E7287" s="30"/>
      <c r="I7287" s="30"/>
    </row>
    <row r="7288" spans="4:9" x14ac:dyDescent="0.2">
      <c r="D7288" s="30"/>
      <c r="E7288" s="30"/>
    </row>
    <row r="7289" spans="4:9" x14ac:dyDescent="0.2">
      <c r="D7289" s="30"/>
      <c r="E7289" s="30"/>
    </row>
    <row r="7290" spans="4:9" x14ac:dyDescent="0.2">
      <c r="D7290" s="30"/>
      <c r="E7290" s="30"/>
    </row>
    <row r="7291" spans="4:9" x14ac:dyDescent="0.2">
      <c r="D7291" s="30"/>
      <c r="E7291" s="30"/>
    </row>
    <row r="7292" spans="4:9" x14ac:dyDescent="0.2">
      <c r="D7292" s="30"/>
      <c r="E7292" s="30"/>
    </row>
    <row r="7293" spans="4:9" x14ac:dyDescent="0.2">
      <c r="D7293" s="30"/>
      <c r="E7293" s="30"/>
      <c r="I7293" s="30"/>
    </row>
    <row r="7294" spans="4:9" x14ac:dyDescent="0.2">
      <c r="D7294" s="30"/>
      <c r="E7294" s="30"/>
      <c r="I7294" s="30"/>
    </row>
    <row r="7295" spans="4:9" x14ac:dyDescent="0.2">
      <c r="D7295" s="30"/>
      <c r="E7295" s="30"/>
      <c r="I7295" s="30"/>
    </row>
    <row r="7296" spans="4:9" x14ac:dyDescent="0.2">
      <c r="D7296" s="30"/>
      <c r="E7296" s="30"/>
      <c r="I7296" s="30"/>
    </row>
    <row r="7297" spans="4:9" x14ac:dyDescent="0.2">
      <c r="D7297" s="30"/>
      <c r="E7297" s="30"/>
      <c r="I7297" s="30"/>
    </row>
    <row r="7298" spans="4:9" x14ac:dyDescent="0.2">
      <c r="D7298" s="30"/>
      <c r="E7298" s="30"/>
      <c r="I7298" s="30"/>
    </row>
    <row r="7299" spans="4:9" x14ac:dyDescent="0.2">
      <c r="D7299" s="30"/>
      <c r="E7299" s="30"/>
      <c r="I7299" s="30"/>
    </row>
    <row r="7300" spans="4:9" x14ac:dyDescent="0.2">
      <c r="D7300" s="30"/>
      <c r="E7300" s="30"/>
      <c r="I7300" s="30"/>
    </row>
    <row r="7301" spans="4:9" x14ac:dyDescent="0.2">
      <c r="D7301" s="30"/>
      <c r="E7301" s="30"/>
      <c r="I7301" s="30"/>
    </row>
    <row r="7302" spans="4:9" x14ac:dyDescent="0.2">
      <c r="D7302" s="30"/>
      <c r="E7302" s="30"/>
    </row>
    <row r="7303" spans="4:9" x14ac:dyDescent="0.2">
      <c r="D7303" s="30"/>
      <c r="E7303" s="30"/>
    </row>
    <row r="7304" spans="4:9" x14ac:dyDescent="0.2">
      <c r="D7304" s="30"/>
      <c r="E7304" s="30"/>
    </row>
    <row r="7305" spans="4:9" x14ac:dyDescent="0.2">
      <c r="D7305" s="30"/>
      <c r="E7305" s="30"/>
      <c r="I7305" s="30"/>
    </row>
    <row r="7306" spans="4:9" x14ac:dyDescent="0.2">
      <c r="D7306" s="30"/>
      <c r="E7306" s="30"/>
    </row>
    <row r="7307" spans="4:9" x14ac:dyDescent="0.2">
      <c r="D7307" s="30"/>
      <c r="E7307" s="30"/>
    </row>
    <row r="7308" spans="4:9" x14ac:dyDescent="0.2">
      <c r="D7308" s="30"/>
      <c r="E7308" s="30"/>
      <c r="I7308" s="30"/>
    </row>
    <row r="7309" spans="4:9" x14ac:dyDescent="0.2">
      <c r="D7309" s="30"/>
      <c r="E7309" s="30"/>
      <c r="I7309" s="30"/>
    </row>
    <row r="7310" spans="4:9" x14ac:dyDescent="0.2">
      <c r="D7310" s="30"/>
      <c r="E7310" s="30"/>
      <c r="I7310" s="30"/>
    </row>
    <row r="7311" spans="4:9" x14ac:dyDescent="0.2">
      <c r="D7311" s="30"/>
      <c r="E7311" s="30"/>
    </row>
    <row r="7312" spans="4:9" x14ac:dyDescent="0.2">
      <c r="D7312" s="30"/>
      <c r="E7312" s="30"/>
    </row>
    <row r="7313" spans="4:9" x14ac:dyDescent="0.2">
      <c r="D7313" s="30"/>
      <c r="E7313" s="30"/>
    </row>
    <row r="7314" spans="4:9" x14ac:dyDescent="0.2">
      <c r="D7314" s="30"/>
      <c r="E7314" s="30"/>
    </row>
    <row r="7315" spans="4:9" x14ac:dyDescent="0.2">
      <c r="D7315" s="30"/>
      <c r="E7315" s="30"/>
    </row>
    <row r="7316" spans="4:9" x14ac:dyDescent="0.2">
      <c r="D7316" s="30"/>
      <c r="E7316" s="30"/>
    </row>
    <row r="7317" spans="4:9" x14ac:dyDescent="0.2">
      <c r="D7317" s="30"/>
      <c r="E7317" s="30"/>
    </row>
    <row r="7318" spans="4:9" x14ac:dyDescent="0.2">
      <c r="D7318" s="30"/>
      <c r="E7318" s="30"/>
    </row>
    <row r="7319" spans="4:9" x14ac:dyDescent="0.2">
      <c r="D7319" s="30"/>
      <c r="E7319" s="30"/>
      <c r="I7319" s="30"/>
    </row>
    <row r="7320" spans="4:9" x14ac:dyDescent="0.2">
      <c r="D7320" s="30"/>
      <c r="E7320" s="30"/>
      <c r="I7320" s="30"/>
    </row>
    <row r="7321" spans="4:9" x14ac:dyDescent="0.2">
      <c r="D7321" s="30"/>
      <c r="E7321" s="30"/>
    </row>
    <row r="7322" spans="4:9" x14ac:dyDescent="0.2">
      <c r="D7322" s="30"/>
      <c r="E7322" s="30"/>
      <c r="I7322" s="30"/>
    </row>
    <row r="7323" spans="4:9" x14ac:dyDescent="0.2">
      <c r="D7323" s="30"/>
      <c r="E7323" s="30"/>
      <c r="I7323" s="30"/>
    </row>
    <row r="7324" spans="4:9" x14ac:dyDescent="0.2">
      <c r="D7324" s="30"/>
      <c r="E7324" s="30"/>
    </row>
    <row r="7325" spans="4:9" x14ac:dyDescent="0.2">
      <c r="D7325" s="30"/>
      <c r="E7325" s="30"/>
    </row>
    <row r="7326" spans="4:9" x14ac:dyDescent="0.2">
      <c r="D7326" s="30"/>
      <c r="E7326" s="30"/>
    </row>
    <row r="7327" spans="4:9" x14ac:dyDescent="0.2">
      <c r="D7327" s="30"/>
      <c r="E7327" s="30"/>
    </row>
    <row r="7328" spans="4:9" x14ac:dyDescent="0.2">
      <c r="D7328" s="30"/>
      <c r="E7328" s="30"/>
    </row>
    <row r="7329" spans="4:9" x14ac:dyDescent="0.2">
      <c r="D7329" s="30"/>
      <c r="E7329" s="30"/>
    </row>
    <row r="7330" spans="4:9" x14ac:dyDescent="0.2">
      <c r="D7330" s="30"/>
      <c r="E7330" s="30"/>
      <c r="I7330" s="30"/>
    </row>
    <row r="7331" spans="4:9" x14ac:dyDescent="0.2">
      <c r="D7331" s="30"/>
      <c r="E7331" s="30"/>
      <c r="I7331" s="30"/>
    </row>
    <row r="7332" spans="4:9" x14ac:dyDescent="0.2">
      <c r="D7332" s="30"/>
      <c r="E7332" s="30"/>
      <c r="I7332" s="30"/>
    </row>
    <row r="7333" spans="4:9" x14ac:dyDescent="0.2">
      <c r="D7333" s="30"/>
      <c r="E7333" s="30"/>
    </row>
    <row r="7334" spans="4:9" x14ac:dyDescent="0.2">
      <c r="D7334" s="30"/>
      <c r="E7334" s="30"/>
      <c r="I7334" s="30"/>
    </row>
    <row r="7335" spans="4:9" x14ac:dyDescent="0.2">
      <c r="D7335" s="30"/>
      <c r="E7335" s="30"/>
    </row>
    <row r="7336" spans="4:9" x14ac:dyDescent="0.2">
      <c r="D7336" s="30"/>
      <c r="E7336" s="30"/>
      <c r="I7336" s="30"/>
    </row>
    <row r="7337" spans="4:9" x14ac:dyDescent="0.2">
      <c r="D7337" s="30"/>
      <c r="E7337" s="30"/>
      <c r="I7337" s="30"/>
    </row>
    <row r="7338" spans="4:9" x14ac:dyDescent="0.2">
      <c r="D7338" s="30"/>
      <c r="E7338" s="30"/>
      <c r="I7338" s="30"/>
    </row>
    <row r="7339" spans="4:9" x14ac:dyDescent="0.2">
      <c r="D7339" s="30"/>
      <c r="E7339" s="30"/>
    </row>
    <row r="7340" spans="4:9" x14ac:dyDescent="0.2">
      <c r="D7340" s="30"/>
      <c r="E7340" s="30"/>
      <c r="I7340" s="30"/>
    </row>
    <row r="7341" spans="4:9" x14ac:dyDescent="0.2">
      <c r="D7341" s="30"/>
      <c r="E7341" s="30"/>
      <c r="I7341" s="30"/>
    </row>
    <row r="7342" spans="4:9" x14ac:dyDescent="0.2">
      <c r="D7342" s="30"/>
      <c r="E7342" s="30"/>
    </row>
    <row r="7343" spans="4:9" x14ac:dyDescent="0.2">
      <c r="D7343" s="30"/>
      <c r="E7343" s="30"/>
    </row>
    <row r="7344" spans="4:9" x14ac:dyDescent="0.2">
      <c r="D7344" s="30"/>
      <c r="E7344" s="30"/>
    </row>
    <row r="7345" spans="4:9" x14ac:dyDescent="0.2">
      <c r="D7345" s="30"/>
      <c r="E7345" s="30"/>
    </row>
    <row r="7346" spans="4:9" x14ac:dyDescent="0.2">
      <c r="D7346" s="30"/>
      <c r="E7346" s="30"/>
    </row>
    <row r="7347" spans="4:9" x14ac:dyDescent="0.2">
      <c r="D7347" s="30"/>
      <c r="E7347" s="30"/>
    </row>
    <row r="7348" spans="4:9" x14ac:dyDescent="0.2">
      <c r="D7348" s="30"/>
      <c r="E7348" s="30"/>
      <c r="I7348" s="30"/>
    </row>
    <row r="7349" spans="4:9" x14ac:dyDescent="0.2">
      <c r="D7349" s="30"/>
      <c r="E7349" s="30"/>
      <c r="I7349" s="30"/>
    </row>
    <row r="7350" spans="4:9" x14ac:dyDescent="0.2">
      <c r="D7350" s="30"/>
      <c r="E7350" s="30"/>
      <c r="I7350" s="30"/>
    </row>
    <row r="7351" spans="4:9" x14ac:dyDescent="0.2">
      <c r="D7351" s="30"/>
      <c r="E7351" s="30"/>
    </row>
    <row r="7352" spans="4:9" x14ac:dyDescent="0.2">
      <c r="D7352" s="30"/>
      <c r="E7352" s="30"/>
    </row>
    <row r="7353" spans="4:9" x14ac:dyDescent="0.2">
      <c r="D7353" s="30"/>
      <c r="E7353" s="30"/>
    </row>
    <row r="7354" spans="4:9" x14ac:dyDescent="0.2">
      <c r="D7354" s="30"/>
      <c r="E7354" s="30"/>
    </row>
    <row r="7355" spans="4:9" x14ac:dyDescent="0.2">
      <c r="D7355" s="30"/>
      <c r="E7355" s="30"/>
      <c r="I7355" s="30"/>
    </row>
    <row r="7356" spans="4:9" x14ac:dyDescent="0.2">
      <c r="D7356" s="30"/>
      <c r="E7356" s="30"/>
    </row>
    <row r="7357" spans="4:9" x14ac:dyDescent="0.2">
      <c r="D7357" s="30"/>
      <c r="E7357" s="30"/>
    </row>
    <row r="7358" spans="4:9" x14ac:dyDescent="0.2">
      <c r="D7358" s="30"/>
      <c r="E7358" s="30"/>
    </row>
    <row r="7359" spans="4:9" x14ac:dyDescent="0.2">
      <c r="D7359" s="30"/>
      <c r="E7359" s="30"/>
      <c r="I7359" s="30"/>
    </row>
    <row r="7360" spans="4:9" x14ac:dyDescent="0.2">
      <c r="D7360" s="30"/>
      <c r="E7360" s="30"/>
    </row>
    <row r="7361" spans="4:9" x14ac:dyDescent="0.2">
      <c r="D7361" s="30"/>
      <c r="E7361" s="30"/>
    </row>
    <row r="7362" spans="4:9" x14ac:dyDescent="0.2">
      <c r="D7362" s="30"/>
      <c r="E7362" s="30"/>
    </row>
    <row r="7363" spans="4:9" x14ac:dyDescent="0.2">
      <c r="D7363" s="30"/>
      <c r="E7363" s="30"/>
    </row>
    <row r="7364" spans="4:9" x14ac:dyDescent="0.2">
      <c r="D7364" s="30"/>
      <c r="E7364" s="30"/>
    </row>
    <row r="7365" spans="4:9" x14ac:dyDescent="0.2">
      <c r="D7365" s="30"/>
      <c r="E7365" s="30"/>
    </row>
    <row r="7366" spans="4:9" x14ac:dyDescent="0.2">
      <c r="D7366" s="30"/>
      <c r="E7366" s="30"/>
    </row>
    <row r="7367" spans="4:9" x14ac:dyDescent="0.2">
      <c r="D7367" s="30"/>
      <c r="E7367" s="30"/>
    </row>
    <row r="7368" spans="4:9" x14ac:dyDescent="0.2">
      <c r="D7368" s="30"/>
      <c r="E7368" s="30"/>
    </row>
    <row r="7369" spans="4:9" x14ac:dyDescent="0.2">
      <c r="D7369" s="30"/>
      <c r="E7369" s="30"/>
    </row>
    <row r="7370" spans="4:9" x14ac:dyDescent="0.2">
      <c r="D7370" s="30"/>
      <c r="E7370" s="30"/>
      <c r="I7370" s="30"/>
    </row>
    <row r="7371" spans="4:9" x14ac:dyDescent="0.2">
      <c r="D7371" s="30"/>
      <c r="E7371" s="30"/>
    </row>
    <row r="7372" spans="4:9" x14ac:dyDescent="0.2">
      <c r="D7372" s="30"/>
      <c r="E7372" s="30"/>
      <c r="I7372" s="30"/>
    </row>
    <row r="7373" spans="4:9" x14ac:dyDescent="0.2">
      <c r="D7373" s="30"/>
      <c r="E7373" s="30"/>
      <c r="I7373" s="30"/>
    </row>
    <row r="7374" spans="4:9" x14ac:dyDescent="0.2">
      <c r="D7374" s="30"/>
      <c r="E7374" s="30"/>
      <c r="I7374" s="30"/>
    </row>
    <row r="7375" spans="4:9" x14ac:dyDescent="0.2">
      <c r="D7375" s="30"/>
      <c r="E7375" s="30"/>
    </row>
    <row r="7376" spans="4:9" x14ac:dyDescent="0.2">
      <c r="D7376" s="30"/>
      <c r="E7376" s="30"/>
      <c r="I7376" s="30"/>
    </row>
    <row r="7377" spans="4:9" x14ac:dyDescent="0.2">
      <c r="D7377" s="30"/>
      <c r="E7377" s="30"/>
      <c r="I7377" s="30"/>
    </row>
    <row r="7378" spans="4:9" x14ac:dyDescent="0.2">
      <c r="D7378" s="30"/>
      <c r="E7378" s="30"/>
    </row>
    <row r="7379" spans="4:9" x14ac:dyDescent="0.2">
      <c r="D7379" s="30"/>
      <c r="E7379" s="30"/>
    </row>
    <row r="7380" spans="4:9" x14ac:dyDescent="0.2">
      <c r="D7380" s="30"/>
      <c r="E7380" s="30"/>
    </row>
    <row r="7381" spans="4:9" x14ac:dyDescent="0.2">
      <c r="D7381" s="30"/>
      <c r="E7381" s="30"/>
    </row>
    <row r="7382" spans="4:9" x14ac:dyDescent="0.2">
      <c r="D7382" s="30"/>
      <c r="E7382" s="30"/>
    </row>
    <row r="7383" spans="4:9" x14ac:dyDescent="0.2">
      <c r="D7383" s="30"/>
      <c r="E7383" s="30"/>
      <c r="I7383" s="30"/>
    </row>
    <row r="7384" spans="4:9" x14ac:dyDescent="0.2">
      <c r="D7384" s="30"/>
      <c r="E7384" s="30"/>
      <c r="I7384" s="30"/>
    </row>
    <row r="7385" spans="4:9" x14ac:dyDescent="0.2">
      <c r="D7385" s="30"/>
      <c r="E7385" s="30"/>
      <c r="I7385" s="30"/>
    </row>
    <row r="7386" spans="4:9" x14ac:dyDescent="0.2">
      <c r="D7386" s="30"/>
      <c r="E7386" s="30"/>
      <c r="I7386" s="30"/>
    </row>
    <row r="7387" spans="4:9" x14ac:dyDescent="0.2">
      <c r="D7387" s="30"/>
      <c r="E7387" s="30"/>
      <c r="I7387" s="30"/>
    </row>
    <row r="7388" spans="4:9" x14ac:dyDescent="0.2">
      <c r="D7388" s="30"/>
      <c r="E7388" s="30"/>
      <c r="I7388" s="30"/>
    </row>
    <row r="7389" spans="4:9" x14ac:dyDescent="0.2">
      <c r="D7389" s="30"/>
      <c r="E7389" s="30"/>
      <c r="I7389" s="30"/>
    </row>
    <row r="7390" spans="4:9" x14ac:dyDescent="0.2">
      <c r="D7390" s="30"/>
      <c r="E7390" s="30"/>
      <c r="I7390" s="30"/>
    </row>
    <row r="7391" spans="4:9" x14ac:dyDescent="0.2">
      <c r="D7391" s="30"/>
      <c r="E7391" s="30"/>
      <c r="I7391" s="30"/>
    </row>
    <row r="7392" spans="4:9" x14ac:dyDescent="0.2">
      <c r="D7392" s="30"/>
      <c r="E7392" s="30"/>
    </row>
    <row r="7393" spans="4:9" x14ac:dyDescent="0.2">
      <c r="D7393" s="30"/>
      <c r="E7393" s="30"/>
    </row>
    <row r="7394" spans="4:9" x14ac:dyDescent="0.2">
      <c r="D7394" s="30"/>
      <c r="E7394" s="30"/>
    </row>
    <row r="7395" spans="4:9" x14ac:dyDescent="0.2">
      <c r="D7395" s="30"/>
      <c r="E7395" s="30"/>
      <c r="I7395" s="30"/>
    </row>
    <row r="7396" spans="4:9" x14ac:dyDescent="0.2">
      <c r="D7396" s="30"/>
      <c r="E7396" s="30"/>
    </row>
    <row r="7397" spans="4:9" x14ac:dyDescent="0.2">
      <c r="D7397" s="30"/>
      <c r="E7397" s="30"/>
    </row>
    <row r="7398" spans="4:9" x14ac:dyDescent="0.2">
      <c r="D7398" s="30"/>
      <c r="E7398" s="30"/>
      <c r="I7398" s="30"/>
    </row>
    <row r="7399" spans="4:9" x14ac:dyDescent="0.2">
      <c r="D7399" s="30"/>
      <c r="E7399" s="30"/>
      <c r="I7399" s="30"/>
    </row>
    <row r="7400" spans="4:9" x14ac:dyDescent="0.2">
      <c r="D7400" s="30"/>
      <c r="E7400" s="30"/>
      <c r="I7400" s="30"/>
    </row>
    <row r="7401" spans="4:9" x14ac:dyDescent="0.2">
      <c r="D7401" s="30"/>
      <c r="E7401" s="30"/>
    </row>
    <row r="7402" spans="4:9" x14ac:dyDescent="0.2">
      <c r="D7402" s="30"/>
      <c r="E7402" s="30"/>
    </row>
    <row r="7403" spans="4:9" x14ac:dyDescent="0.2">
      <c r="D7403" s="30"/>
      <c r="E7403" s="30"/>
    </row>
    <row r="7404" spans="4:9" x14ac:dyDescent="0.2">
      <c r="D7404" s="30"/>
      <c r="E7404" s="30"/>
    </row>
    <row r="7405" spans="4:9" x14ac:dyDescent="0.2">
      <c r="D7405" s="30"/>
      <c r="E7405" s="30"/>
    </row>
    <row r="7406" spans="4:9" x14ac:dyDescent="0.2">
      <c r="D7406" s="30"/>
      <c r="E7406" s="30"/>
    </row>
    <row r="7407" spans="4:9" x14ac:dyDescent="0.2">
      <c r="D7407" s="30"/>
      <c r="E7407" s="30"/>
    </row>
    <row r="7408" spans="4:9" x14ac:dyDescent="0.2">
      <c r="D7408" s="30"/>
      <c r="E7408" s="30"/>
    </row>
    <row r="7409" spans="4:9" x14ac:dyDescent="0.2">
      <c r="D7409" s="30"/>
      <c r="E7409" s="30"/>
      <c r="I7409" s="30"/>
    </row>
    <row r="7410" spans="4:9" x14ac:dyDescent="0.2">
      <c r="D7410" s="30"/>
      <c r="E7410" s="30"/>
    </row>
    <row r="7411" spans="4:9" x14ac:dyDescent="0.2">
      <c r="D7411" s="30"/>
      <c r="E7411" s="30"/>
    </row>
    <row r="7412" spans="4:9" x14ac:dyDescent="0.2">
      <c r="D7412" s="30"/>
      <c r="E7412" s="30"/>
    </row>
    <row r="7413" spans="4:9" x14ac:dyDescent="0.2">
      <c r="D7413" s="30"/>
      <c r="E7413" s="30"/>
      <c r="I7413" s="30"/>
    </row>
    <row r="7414" spans="4:9" x14ac:dyDescent="0.2">
      <c r="D7414" s="30"/>
      <c r="E7414" s="30"/>
    </row>
    <row r="7415" spans="4:9" x14ac:dyDescent="0.2">
      <c r="D7415" s="30"/>
      <c r="E7415" s="30"/>
    </row>
    <row r="7416" spans="4:9" x14ac:dyDescent="0.2">
      <c r="D7416" s="30"/>
      <c r="E7416" s="30"/>
    </row>
    <row r="7417" spans="4:9" x14ac:dyDescent="0.2">
      <c r="D7417" s="30"/>
      <c r="E7417" s="30"/>
    </row>
    <row r="7418" spans="4:9" x14ac:dyDescent="0.2">
      <c r="D7418" s="30"/>
      <c r="E7418" s="30"/>
    </row>
    <row r="7419" spans="4:9" x14ac:dyDescent="0.2">
      <c r="D7419" s="30"/>
      <c r="E7419" s="30"/>
    </row>
    <row r="7420" spans="4:9" x14ac:dyDescent="0.2">
      <c r="D7420" s="30"/>
      <c r="E7420" s="30"/>
    </row>
    <row r="7421" spans="4:9" x14ac:dyDescent="0.2">
      <c r="D7421" s="30"/>
      <c r="E7421" s="30"/>
    </row>
    <row r="7422" spans="4:9" x14ac:dyDescent="0.2">
      <c r="D7422" s="30"/>
      <c r="E7422" s="30"/>
    </row>
    <row r="7423" spans="4:9" x14ac:dyDescent="0.2">
      <c r="D7423" s="30"/>
      <c r="E7423" s="30"/>
    </row>
    <row r="7424" spans="4:9" x14ac:dyDescent="0.2">
      <c r="D7424" s="30"/>
      <c r="E7424" s="30"/>
    </row>
    <row r="7425" spans="4:9" x14ac:dyDescent="0.2">
      <c r="D7425" s="30"/>
      <c r="E7425" s="30"/>
    </row>
    <row r="7426" spans="4:9" x14ac:dyDescent="0.2">
      <c r="D7426" s="30"/>
      <c r="E7426" s="30"/>
    </row>
    <row r="7427" spans="4:9" x14ac:dyDescent="0.2">
      <c r="D7427" s="30"/>
      <c r="E7427" s="30"/>
      <c r="I7427" s="30"/>
    </row>
    <row r="7428" spans="4:9" x14ac:dyDescent="0.2">
      <c r="D7428" s="30"/>
      <c r="E7428" s="30"/>
    </row>
    <row r="7429" spans="4:9" x14ac:dyDescent="0.2">
      <c r="D7429" s="30"/>
      <c r="E7429" s="30"/>
    </row>
    <row r="7430" spans="4:9" x14ac:dyDescent="0.2">
      <c r="D7430" s="30"/>
      <c r="E7430" s="30"/>
    </row>
    <row r="7431" spans="4:9" x14ac:dyDescent="0.2">
      <c r="D7431" s="30"/>
      <c r="E7431" s="30"/>
      <c r="I7431" s="30"/>
    </row>
    <row r="7432" spans="4:9" x14ac:dyDescent="0.2">
      <c r="D7432" s="30"/>
      <c r="E7432" s="30"/>
    </row>
    <row r="7433" spans="4:9" x14ac:dyDescent="0.2">
      <c r="D7433" s="30"/>
      <c r="E7433" s="30"/>
    </row>
    <row r="7434" spans="4:9" x14ac:dyDescent="0.2">
      <c r="D7434" s="30"/>
      <c r="E7434" s="30"/>
    </row>
    <row r="7435" spans="4:9" x14ac:dyDescent="0.2">
      <c r="D7435" s="30"/>
      <c r="E7435" s="30"/>
    </row>
    <row r="7436" spans="4:9" x14ac:dyDescent="0.2">
      <c r="D7436" s="30"/>
      <c r="E7436" s="30"/>
    </row>
    <row r="7437" spans="4:9" x14ac:dyDescent="0.2">
      <c r="D7437" s="30"/>
      <c r="E7437" s="30"/>
    </row>
    <row r="7438" spans="4:9" x14ac:dyDescent="0.2">
      <c r="D7438" s="30"/>
      <c r="E7438" s="30"/>
    </row>
    <row r="7439" spans="4:9" x14ac:dyDescent="0.2">
      <c r="D7439" s="30"/>
      <c r="E7439" s="30"/>
    </row>
    <row r="7440" spans="4:9" x14ac:dyDescent="0.2">
      <c r="D7440" s="30"/>
      <c r="E7440" s="30"/>
    </row>
    <row r="7441" spans="4:9" x14ac:dyDescent="0.2">
      <c r="D7441" s="30"/>
      <c r="E7441" s="30"/>
    </row>
    <row r="7442" spans="4:9" x14ac:dyDescent="0.2">
      <c r="D7442" s="30"/>
      <c r="E7442" s="30"/>
    </row>
    <row r="7443" spans="4:9" x14ac:dyDescent="0.2">
      <c r="D7443" s="30"/>
      <c r="E7443" s="30"/>
    </row>
    <row r="7444" spans="4:9" x14ac:dyDescent="0.2">
      <c r="D7444" s="30"/>
      <c r="E7444" s="30"/>
    </row>
    <row r="7445" spans="4:9" x14ac:dyDescent="0.2">
      <c r="D7445" s="30"/>
      <c r="E7445" s="30"/>
      <c r="I7445" s="30"/>
    </row>
    <row r="7446" spans="4:9" x14ac:dyDescent="0.2">
      <c r="D7446" s="30"/>
      <c r="E7446" s="30"/>
    </row>
    <row r="7447" spans="4:9" x14ac:dyDescent="0.2">
      <c r="D7447" s="30"/>
      <c r="E7447" s="30"/>
    </row>
    <row r="7448" spans="4:9" x14ac:dyDescent="0.2">
      <c r="D7448" s="30"/>
      <c r="E7448" s="30"/>
    </row>
    <row r="7449" spans="4:9" x14ac:dyDescent="0.2">
      <c r="D7449" s="30"/>
      <c r="E7449" s="30"/>
      <c r="I7449" s="30"/>
    </row>
    <row r="7450" spans="4:9" x14ac:dyDescent="0.2">
      <c r="D7450" s="30"/>
      <c r="E7450" s="30"/>
    </row>
    <row r="7451" spans="4:9" x14ac:dyDescent="0.2">
      <c r="D7451" s="30"/>
      <c r="E7451" s="30"/>
    </row>
    <row r="7452" spans="4:9" x14ac:dyDescent="0.2">
      <c r="D7452" s="30"/>
      <c r="E7452" s="30"/>
    </row>
    <row r="7453" spans="4:9" x14ac:dyDescent="0.2">
      <c r="D7453" s="30"/>
      <c r="E7453" s="30"/>
    </row>
    <row r="7454" spans="4:9" x14ac:dyDescent="0.2">
      <c r="D7454" s="30"/>
      <c r="E7454" s="30"/>
    </row>
    <row r="7455" spans="4:9" x14ac:dyDescent="0.2">
      <c r="D7455" s="30"/>
      <c r="E7455" s="30"/>
    </row>
    <row r="7456" spans="4:9" x14ac:dyDescent="0.2">
      <c r="D7456" s="30"/>
      <c r="E7456" s="30"/>
    </row>
    <row r="7457" spans="4:9" x14ac:dyDescent="0.2">
      <c r="D7457" s="30"/>
      <c r="E7457" s="30"/>
    </row>
    <row r="7458" spans="4:9" x14ac:dyDescent="0.2">
      <c r="D7458" s="30"/>
      <c r="E7458" s="30"/>
    </row>
    <row r="7459" spans="4:9" x14ac:dyDescent="0.2">
      <c r="D7459" s="30"/>
      <c r="E7459" s="30"/>
    </row>
    <row r="7460" spans="4:9" x14ac:dyDescent="0.2">
      <c r="D7460" s="30"/>
      <c r="E7460" s="30"/>
    </row>
    <row r="7461" spans="4:9" x14ac:dyDescent="0.2">
      <c r="D7461" s="30"/>
      <c r="E7461" s="30"/>
    </row>
    <row r="7462" spans="4:9" x14ac:dyDescent="0.2">
      <c r="D7462" s="30"/>
      <c r="E7462" s="30"/>
    </row>
    <row r="7463" spans="4:9" x14ac:dyDescent="0.2">
      <c r="D7463" s="30"/>
      <c r="E7463" s="30"/>
      <c r="I7463" s="30"/>
    </row>
    <row r="7464" spans="4:9" x14ac:dyDescent="0.2">
      <c r="D7464" s="30"/>
      <c r="E7464" s="30"/>
    </row>
    <row r="7465" spans="4:9" x14ac:dyDescent="0.2">
      <c r="D7465" s="30"/>
      <c r="E7465" s="30"/>
    </row>
    <row r="7466" spans="4:9" x14ac:dyDescent="0.2">
      <c r="D7466" s="30"/>
      <c r="E7466" s="30"/>
    </row>
    <row r="7467" spans="4:9" x14ac:dyDescent="0.2">
      <c r="D7467" s="30"/>
      <c r="E7467" s="30"/>
      <c r="I7467" s="30"/>
    </row>
    <row r="7468" spans="4:9" x14ac:dyDescent="0.2">
      <c r="D7468" s="30"/>
      <c r="E7468" s="30"/>
    </row>
    <row r="7469" spans="4:9" x14ac:dyDescent="0.2">
      <c r="D7469" s="30"/>
      <c r="E7469" s="30"/>
    </row>
    <row r="7470" spans="4:9" x14ac:dyDescent="0.2">
      <c r="D7470" s="30"/>
      <c r="E7470" s="30"/>
    </row>
    <row r="7471" spans="4:9" x14ac:dyDescent="0.2">
      <c r="D7471" s="30"/>
      <c r="E7471" s="30"/>
    </row>
    <row r="7472" spans="4:9" x14ac:dyDescent="0.2">
      <c r="D7472" s="30"/>
      <c r="E7472" s="30"/>
    </row>
    <row r="7473" spans="4:9" x14ac:dyDescent="0.2">
      <c r="D7473" s="30"/>
      <c r="E7473" s="30"/>
      <c r="I7473" s="30"/>
    </row>
    <row r="7474" spans="4:9" x14ac:dyDescent="0.2">
      <c r="D7474" s="30"/>
      <c r="E7474" s="30"/>
      <c r="I7474" s="30"/>
    </row>
    <row r="7475" spans="4:9" x14ac:dyDescent="0.2">
      <c r="D7475" s="30"/>
      <c r="E7475" s="30"/>
      <c r="I7475" s="30"/>
    </row>
    <row r="7476" spans="4:9" x14ac:dyDescent="0.2">
      <c r="D7476" s="30"/>
      <c r="E7476" s="30"/>
      <c r="I7476" s="30"/>
    </row>
    <row r="7477" spans="4:9" x14ac:dyDescent="0.2">
      <c r="D7477" s="30"/>
      <c r="E7477" s="30"/>
      <c r="I7477" s="30"/>
    </row>
    <row r="7478" spans="4:9" x14ac:dyDescent="0.2">
      <c r="D7478" s="30"/>
      <c r="E7478" s="30"/>
      <c r="I7478" s="30"/>
    </row>
    <row r="7479" spans="4:9" x14ac:dyDescent="0.2">
      <c r="D7479" s="30"/>
      <c r="E7479" s="30"/>
      <c r="I7479" s="30"/>
    </row>
    <row r="7480" spans="4:9" x14ac:dyDescent="0.2">
      <c r="D7480" s="30"/>
      <c r="E7480" s="30"/>
      <c r="I7480" s="30"/>
    </row>
    <row r="7481" spans="4:9" x14ac:dyDescent="0.2">
      <c r="D7481" s="30"/>
      <c r="E7481" s="30"/>
      <c r="I7481" s="30"/>
    </row>
    <row r="7482" spans="4:9" x14ac:dyDescent="0.2">
      <c r="D7482" s="30"/>
      <c r="E7482" s="30"/>
    </row>
    <row r="7483" spans="4:9" x14ac:dyDescent="0.2">
      <c r="D7483" s="30"/>
      <c r="E7483" s="30"/>
    </row>
    <row r="7484" spans="4:9" x14ac:dyDescent="0.2">
      <c r="D7484" s="30"/>
      <c r="E7484" s="30"/>
    </row>
    <row r="7485" spans="4:9" x14ac:dyDescent="0.2">
      <c r="D7485" s="30"/>
      <c r="E7485" s="30"/>
      <c r="I7485" s="30"/>
    </row>
    <row r="7486" spans="4:9" x14ac:dyDescent="0.2">
      <c r="D7486" s="30"/>
      <c r="E7486" s="30"/>
    </row>
    <row r="7487" spans="4:9" x14ac:dyDescent="0.2">
      <c r="D7487" s="30"/>
      <c r="E7487" s="30"/>
    </row>
    <row r="7488" spans="4:9" x14ac:dyDescent="0.2">
      <c r="D7488" s="30"/>
      <c r="E7488" s="30"/>
      <c r="I7488" s="30"/>
    </row>
    <row r="7489" spans="4:9" x14ac:dyDescent="0.2">
      <c r="D7489" s="30"/>
      <c r="E7489" s="30"/>
      <c r="I7489" s="30"/>
    </row>
    <row r="7490" spans="4:9" x14ac:dyDescent="0.2">
      <c r="D7490" s="30"/>
      <c r="E7490" s="30"/>
      <c r="I7490" s="30"/>
    </row>
    <row r="7491" spans="4:9" x14ac:dyDescent="0.2">
      <c r="D7491" s="30"/>
      <c r="E7491" s="30"/>
    </row>
    <row r="7492" spans="4:9" x14ac:dyDescent="0.2">
      <c r="D7492" s="30"/>
      <c r="E7492" s="30"/>
    </row>
    <row r="7493" spans="4:9" x14ac:dyDescent="0.2">
      <c r="D7493" s="30"/>
      <c r="E7493" s="30"/>
    </row>
    <row r="7494" spans="4:9" x14ac:dyDescent="0.2">
      <c r="D7494" s="30"/>
      <c r="E7494" s="30"/>
    </row>
    <row r="7495" spans="4:9" x14ac:dyDescent="0.2">
      <c r="D7495" s="30"/>
      <c r="E7495" s="30"/>
    </row>
    <row r="7496" spans="4:9" x14ac:dyDescent="0.2">
      <c r="D7496" s="30"/>
      <c r="E7496" s="30"/>
    </row>
    <row r="7497" spans="4:9" x14ac:dyDescent="0.2">
      <c r="D7497" s="30"/>
      <c r="E7497" s="30"/>
    </row>
    <row r="7498" spans="4:9" x14ac:dyDescent="0.2">
      <c r="D7498" s="30"/>
      <c r="E7498" s="30"/>
    </row>
    <row r="7499" spans="4:9" x14ac:dyDescent="0.2">
      <c r="D7499" s="30"/>
      <c r="E7499" s="30"/>
      <c r="I7499" s="30"/>
    </row>
    <row r="7500" spans="4:9" x14ac:dyDescent="0.2">
      <c r="D7500" s="30"/>
      <c r="E7500" s="30"/>
    </row>
    <row r="7501" spans="4:9" x14ac:dyDescent="0.2">
      <c r="D7501" s="30"/>
      <c r="E7501" s="30"/>
    </row>
    <row r="7502" spans="4:9" x14ac:dyDescent="0.2">
      <c r="D7502" s="30"/>
      <c r="E7502" s="30"/>
    </row>
    <row r="7503" spans="4:9" x14ac:dyDescent="0.2">
      <c r="D7503" s="30"/>
      <c r="E7503" s="30"/>
      <c r="I7503" s="30"/>
    </row>
    <row r="7504" spans="4:9" x14ac:dyDescent="0.2">
      <c r="D7504" s="30"/>
      <c r="E7504" s="30"/>
    </row>
    <row r="7505" spans="4:9" x14ac:dyDescent="0.2">
      <c r="D7505" s="30"/>
      <c r="E7505" s="30"/>
    </row>
    <row r="7506" spans="4:9" x14ac:dyDescent="0.2">
      <c r="D7506" s="30"/>
      <c r="E7506" s="30"/>
    </row>
    <row r="7507" spans="4:9" x14ac:dyDescent="0.2">
      <c r="D7507" s="30"/>
      <c r="E7507" s="30"/>
    </row>
    <row r="7508" spans="4:9" x14ac:dyDescent="0.2">
      <c r="D7508" s="30"/>
      <c r="E7508" s="30"/>
    </row>
    <row r="7509" spans="4:9" x14ac:dyDescent="0.2">
      <c r="D7509" s="30"/>
      <c r="E7509" s="30"/>
    </row>
    <row r="7510" spans="4:9" x14ac:dyDescent="0.2">
      <c r="D7510" s="30"/>
      <c r="E7510" s="30"/>
    </row>
    <row r="7511" spans="4:9" x14ac:dyDescent="0.2">
      <c r="D7511" s="30"/>
      <c r="E7511" s="30"/>
    </row>
    <row r="7512" spans="4:9" x14ac:dyDescent="0.2">
      <c r="D7512" s="30"/>
      <c r="E7512" s="30"/>
    </row>
    <row r="7513" spans="4:9" x14ac:dyDescent="0.2">
      <c r="D7513" s="30"/>
      <c r="E7513" s="30"/>
    </row>
    <row r="7514" spans="4:9" x14ac:dyDescent="0.2">
      <c r="D7514" s="30"/>
      <c r="E7514" s="30"/>
      <c r="I7514" s="30"/>
    </row>
    <row r="7515" spans="4:9" x14ac:dyDescent="0.2">
      <c r="D7515" s="30"/>
      <c r="E7515" s="30"/>
    </row>
    <row r="7516" spans="4:9" x14ac:dyDescent="0.2">
      <c r="D7516" s="30"/>
      <c r="E7516" s="30"/>
      <c r="I7516" s="30"/>
    </row>
    <row r="7517" spans="4:9" x14ac:dyDescent="0.2">
      <c r="D7517" s="30"/>
      <c r="E7517" s="30"/>
      <c r="I7517" s="30"/>
    </row>
    <row r="7518" spans="4:9" x14ac:dyDescent="0.2">
      <c r="D7518" s="30"/>
      <c r="E7518" s="30"/>
      <c r="I7518" s="30"/>
    </row>
    <row r="7519" spans="4:9" x14ac:dyDescent="0.2">
      <c r="D7519" s="30"/>
      <c r="E7519" s="30"/>
    </row>
    <row r="7520" spans="4:9" x14ac:dyDescent="0.2">
      <c r="D7520" s="30"/>
      <c r="E7520" s="30"/>
      <c r="I7520" s="30"/>
    </row>
    <row r="7521" spans="4:9" x14ac:dyDescent="0.2">
      <c r="D7521" s="30"/>
      <c r="E7521" s="30"/>
      <c r="I7521" s="30"/>
    </row>
    <row r="7522" spans="4:9" x14ac:dyDescent="0.2">
      <c r="D7522" s="30"/>
      <c r="E7522" s="30"/>
    </row>
    <row r="7523" spans="4:9" x14ac:dyDescent="0.2">
      <c r="D7523" s="30"/>
      <c r="E7523" s="30"/>
    </row>
    <row r="7524" spans="4:9" x14ac:dyDescent="0.2">
      <c r="D7524" s="30"/>
      <c r="E7524" s="30"/>
    </row>
    <row r="7525" spans="4:9" x14ac:dyDescent="0.2">
      <c r="D7525" s="30"/>
      <c r="E7525" s="30"/>
    </row>
    <row r="7526" spans="4:9" x14ac:dyDescent="0.2">
      <c r="D7526" s="30"/>
      <c r="E7526" s="30"/>
    </row>
    <row r="7527" spans="4:9" x14ac:dyDescent="0.2">
      <c r="D7527" s="30"/>
      <c r="E7527" s="30"/>
    </row>
    <row r="7528" spans="4:9" x14ac:dyDescent="0.2">
      <c r="D7528" s="30"/>
      <c r="E7528" s="30"/>
      <c r="I7528" s="30"/>
    </row>
    <row r="7529" spans="4:9" x14ac:dyDescent="0.2">
      <c r="D7529" s="30"/>
      <c r="E7529" s="30"/>
      <c r="I7529" s="30"/>
    </row>
    <row r="7530" spans="4:9" x14ac:dyDescent="0.2">
      <c r="D7530" s="30"/>
      <c r="E7530" s="30"/>
      <c r="I7530" s="30"/>
    </row>
    <row r="7531" spans="4:9" x14ac:dyDescent="0.2">
      <c r="D7531" s="30"/>
      <c r="E7531" s="30"/>
    </row>
    <row r="7532" spans="4:9" x14ac:dyDescent="0.2">
      <c r="D7532" s="30"/>
      <c r="E7532" s="30"/>
      <c r="I7532" s="30"/>
    </row>
    <row r="7533" spans="4:9" x14ac:dyDescent="0.2">
      <c r="D7533" s="30"/>
      <c r="E7533" s="30"/>
    </row>
    <row r="7534" spans="4:9" x14ac:dyDescent="0.2">
      <c r="D7534" s="30"/>
      <c r="E7534" s="30"/>
      <c r="I7534" s="30"/>
    </row>
    <row r="7535" spans="4:9" x14ac:dyDescent="0.2">
      <c r="D7535" s="30"/>
      <c r="E7535" s="30"/>
      <c r="I7535" s="30"/>
    </row>
    <row r="7536" spans="4:9" x14ac:dyDescent="0.2">
      <c r="D7536" s="30"/>
      <c r="E7536" s="30"/>
    </row>
    <row r="7537" spans="4:9" x14ac:dyDescent="0.2">
      <c r="D7537" s="30"/>
      <c r="E7537" s="30"/>
    </row>
    <row r="7538" spans="4:9" x14ac:dyDescent="0.2">
      <c r="D7538" s="30"/>
      <c r="E7538" s="30"/>
    </row>
    <row r="7539" spans="4:9" x14ac:dyDescent="0.2">
      <c r="D7539" s="30"/>
      <c r="E7539" s="30"/>
      <c r="I7539" s="30"/>
    </row>
    <row r="7540" spans="4:9" x14ac:dyDescent="0.2">
      <c r="D7540" s="30"/>
      <c r="E7540" s="30"/>
    </row>
    <row r="7541" spans="4:9" x14ac:dyDescent="0.2">
      <c r="D7541" s="30"/>
      <c r="E7541" s="30"/>
    </row>
    <row r="7542" spans="4:9" x14ac:dyDescent="0.2">
      <c r="D7542" s="30"/>
      <c r="E7542" s="30"/>
      <c r="I7542" s="30"/>
    </row>
    <row r="7543" spans="4:9" x14ac:dyDescent="0.2">
      <c r="D7543" s="30"/>
      <c r="E7543" s="30"/>
      <c r="I7543" s="30"/>
    </row>
    <row r="7544" spans="4:9" x14ac:dyDescent="0.2">
      <c r="D7544" s="30"/>
      <c r="E7544" s="30"/>
      <c r="I7544" s="30"/>
    </row>
    <row r="7545" spans="4:9" x14ac:dyDescent="0.2">
      <c r="D7545" s="30"/>
      <c r="E7545" s="30"/>
    </row>
    <row r="7546" spans="4:9" x14ac:dyDescent="0.2">
      <c r="D7546" s="30"/>
      <c r="E7546" s="30"/>
    </row>
    <row r="7547" spans="4:9" x14ac:dyDescent="0.2">
      <c r="D7547" s="30"/>
      <c r="E7547" s="30"/>
    </row>
    <row r="7548" spans="4:9" x14ac:dyDescent="0.2">
      <c r="D7548" s="30"/>
      <c r="E7548" s="30"/>
    </row>
    <row r="7549" spans="4:9" x14ac:dyDescent="0.2">
      <c r="D7549" s="30"/>
      <c r="E7549" s="30"/>
    </row>
    <row r="7550" spans="4:9" x14ac:dyDescent="0.2">
      <c r="D7550" s="30"/>
      <c r="E7550" s="30"/>
      <c r="I7550" s="30"/>
    </row>
    <row r="7551" spans="4:9" x14ac:dyDescent="0.2">
      <c r="D7551" s="30"/>
      <c r="E7551" s="30"/>
    </row>
    <row r="7552" spans="4:9" x14ac:dyDescent="0.2">
      <c r="D7552" s="30"/>
      <c r="E7552" s="30"/>
      <c r="I7552" s="30"/>
    </row>
    <row r="7553" spans="4:9" x14ac:dyDescent="0.2">
      <c r="D7553" s="30"/>
      <c r="E7553" s="30"/>
      <c r="I7553" s="30"/>
    </row>
    <row r="7554" spans="4:9" x14ac:dyDescent="0.2">
      <c r="D7554" s="30"/>
      <c r="E7554" s="30"/>
      <c r="I7554" s="30"/>
    </row>
    <row r="7555" spans="4:9" x14ac:dyDescent="0.2">
      <c r="D7555" s="30"/>
      <c r="E7555" s="30"/>
    </row>
    <row r="7556" spans="4:9" x14ac:dyDescent="0.2">
      <c r="D7556" s="30"/>
      <c r="E7556" s="30"/>
      <c r="I7556" s="30"/>
    </row>
    <row r="7557" spans="4:9" x14ac:dyDescent="0.2">
      <c r="D7557" s="30"/>
      <c r="E7557" s="30"/>
      <c r="I7557" s="30"/>
    </row>
    <row r="7558" spans="4:9" x14ac:dyDescent="0.2">
      <c r="D7558" s="30"/>
      <c r="E7558" s="30"/>
    </row>
    <row r="7559" spans="4:9" x14ac:dyDescent="0.2">
      <c r="D7559" s="30"/>
      <c r="E7559" s="30"/>
    </row>
    <row r="7560" spans="4:9" x14ac:dyDescent="0.2">
      <c r="D7560" s="30"/>
      <c r="E7560" s="30"/>
    </row>
    <row r="7561" spans="4:9" x14ac:dyDescent="0.2">
      <c r="D7561" s="30"/>
      <c r="E7561" s="30"/>
    </row>
    <row r="7562" spans="4:9" x14ac:dyDescent="0.2">
      <c r="D7562" s="30"/>
      <c r="E7562" s="30"/>
    </row>
    <row r="7563" spans="4:9" x14ac:dyDescent="0.2">
      <c r="D7563" s="30"/>
      <c r="E7563" s="30"/>
    </row>
    <row r="7564" spans="4:9" x14ac:dyDescent="0.2">
      <c r="D7564" s="30"/>
      <c r="E7564" s="30"/>
      <c r="I7564" s="30"/>
    </row>
    <row r="7565" spans="4:9" x14ac:dyDescent="0.2">
      <c r="D7565" s="30"/>
      <c r="E7565" s="30"/>
      <c r="I7565" s="30"/>
    </row>
    <row r="7566" spans="4:9" x14ac:dyDescent="0.2">
      <c r="D7566" s="30"/>
      <c r="E7566" s="30"/>
      <c r="I7566" s="30"/>
    </row>
    <row r="7567" spans="4:9" x14ac:dyDescent="0.2">
      <c r="D7567" s="30"/>
      <c r="E7567" s="30"/>
    </row>
    <row r="7568" spans="4:9" x14ac:dyDescent="0.2">
      <c r="D7568" s="30"/>
      <c r="E7568" s="30"/>
    </row>
    <row r="7569" spans="4:9" x14ac:dyDescent="0.2">
      <c r="D7569" s="30"/>
      <c r="E7569" s="30"/>
    </row>
    <row r="7570" spans="4:9" x14ac:dyDescent="0.2">
      <c r="D7570" s="30"/>
      <c r="E7570" s="30"/>
    </row>
    <row r="7571" spans="4:9" x14ac:dyDescent="0.2">
      <c r="D7571" s="30"/>
      <c r="E7571" s="30"/>
      <c r="I7571" s="30"/>
    </row>
    <row r="7572" spans="4:9" x14ac:dyDescent="0.2">
      <c r="D7572" s="30"/>
      <c r="E7572" s="30"/>
    </row>
    <row r="7573" spans="4:9" x14ac:dyDescent="0.2">
      <c r="D7573" s="30"/>
      <c r="E7573" s="30"/>
    </row>
    <row r="7574" spans="4:9" x14ac:dyDescent="0.2">
      <c r="D7574" s="30"/>
      <c r="E7574" s="30"/>
    </row>
    <row r="7575" spans="4:9" x14ac:dyDescent="0.2">
      <c r="D7575" s="30"/>
      <c r="E7575" s="30"/>
      <c r="I7575" s="30"/>
    </row>
    <row r="7576" spans="4:9" x14ac:dyDescent="0.2">
      <c r="D7576" s="30"/>
      <c r="E7576" s="30"/>
    </row>
    <row r="7577" spans="4:9" x14ac:dyDescent="0.2">
      <c r="D7577" s="30"/>
      <c r="E7577" s="30"/>
    </row>
    <row r="7578" spans="4:9" x14ac:dyDescent="0.2">
      <c r="D7578" s="30"/>
      <c r="E7578" s="30"/>
    </row>
    <row r="7579" spans="4:9" x14ac:dyDescent="0.2">
      <c r="D7579" s="30"/>
      <c r="E7579" s="30"/>
    </row>
    <row r="7580" spans="4:9" x14ac:dyDescent="0.2">
      <c r="D7580" s="30"/>
      <c r="E7580" s="30"/>
    </row>
    <row r="7581" spans="4:9" x14ac:dyDescent="0.2">
      <c r="D7581" s="30"/>
      <c r="E7581" s="30"/>
    </row>
    <row r="7582" spans="4:9" x14ac:dyDescent="0.2">
      <c r="D7582" s="30"/>
      <c r="E7582" s="30"/>
    </row>
    <row r="7583" spans="4:9" x14ac:dyDescent="0.2">
      <c r="D7583" s="30"/>
      <c r="E7583" s="30"/>
    </row>
    <row r="7584" spans="4:9" x14ac:dyDescent="0.2">
      <c r="D7584" s="30"/>
      <c r="E7584" s="30"/>
    </row>
    <row r="7585" spans="4:9" x14ac:dyDescent="0.2">
      <c r="D7585" s="30"/>
      <c r="E7585" s="30"/>
    </row>
    <row r="7586" spans="4:9" x14ac:dyDescent="0.2">
      <c r="D7586" s="30"/>
      <c r="E7586" s="30"/>
    </row>
    <row r="7587" spans="4:9" x14ac:dyDescent="0.2">
      <c r="D7587" s="30"/>
      <c r="E7587" s="30"/>
    </row>
    <row r="7588" spans="4:9" x14ac:dyDescent="0.2">
      <c r="D7588" s="30"/>
      <c r="E7588" s="30"/>
    </row>
    <row r="7589" spans="4:9" x14ac:dyDescent="0.2">
      <c r="D7589" s="30"/>
      <c r="E7589" s="30"/>
      <c r="I7589" s="30"/>
    </row>
    <row r="7590" spans="4:9" x14ac:dyDescent="0.2">
      <c r="D7590" s="30"/>
      <c r="E7590" s="30"/>
    </row>
    <row r="7591" spans="4:9" x14ac:dyDescent="0.2">
      <c r="D7591" s="30"/>
      <c r="E7591" s="30"/>
    </row>
    <row r="7592" spans="4:9" x14ac:dyDescent="0.2">
      <c r="D7592" s="30"/>
      <c r="E7592" s="30"/>
    </row>
    <row r="7593" spans="4:9" x14ac:dyDescent="0.2">
      <c r="D7593" s="30"/>
      <c r="E7593" s="30"/>
      <c r="I7593" s="30"/>
    </row>
    <row r="7594" spans="4:9" x14ac:dyDescent="0.2">
      <c r="D7594" s="30"/>
      <c r="E7594" s="30"/>
    </row>
    <row r="7595" spans="4:9" x14ac:dyDescent="0.2">
      <c r="D7595" s="30"/>
      <c r="E7595" s="30"/>
    </row>
    <row r="7596" spans="4:9" x14ac:dyDescent="0.2">
      <c r="D7596" s="30"/>
      <c r="E7596" s="30"/>
    </row>
    <row r="7597" spans="4:9" x14ac:dyDescent="0.2">
      <c r="D7597" s="30"/>
      <c r="E7597" s="30"/>
    </row>
    <row r="7598" spans="4:9" x14ac:dyDescent="0.2">
      <c r="D7598" s="30"/>
      <c r="E7598" s="30"/>
    </row>
    <row r="7599" spans="4:9" x14ac:dyDescent="0.2">
      <c r="D7599" s="30"/>
      <c r="E7599" s="30"/>
    </row>
    <row r="7600" spans="4:9" x14ac:dyDescent="0.2">
      <c r="D7600" s="30"/>
      <c r="E7600" s="30"/>
      <c r="I7600" s="30"/>
    </row>
    <row r="7601" spans="4:9" x14ac:dyDescent="0.2">
      <c r="D7601" s="30"/>
      <c r="E7601" s="30"/>
    </row>
    <row r="7602" spans="4:9" x14ac:dyDescent="0.2">
      <c r="D7602" s="30"/>
      <c r="E7602" s="30"/>
      <c r="I7602" s="30"/>
    </row>
    <row r="7603" spans="4:9" x14ac:dyDescent="0.2">
      <c r="D7603" s="30"/>
      <c r="E7603" s="30"/>
    </row>
    <row r="7604" spans="4:9" x14ac:dyDescent="0.2">
      <c r="D7604" s="30"/>
      <c r="E7604" s="30"/>
      <c r="I7604" s="30"/>
    </row>
    <row r="7605" spans="4:9" x14ac:dyDescent="0.2">
      <c r="D7605" s="30"/>
      <c r="E7605" s="30"/>
    </row>
    <row r="7606" spans="4:9" x14ac:dyDescent="0.2">
      <c r="D7606" s="30"/>
      <c r="E7606" s="30"/>
      <c r="I7606" s="30"/>
    </row>
    <row r="7607" spans="4:9" x14ac:dyDescent="0.2">
      <c r="D7607" s="30"/>
      <c r="E7607" s="30"/>
      <c r="I7607" s="30"/>
    </row>
    <row r="7608" spans="4:9" x14ac:dyDescent="0.2">
      <c r="D7608" s="30"/>
      <c r="E7608" s="30"/>
    </row>
    <row r="7609" spans="4:9" x14ac:dyDescent="0.2">
      <c r="D7609" s="30"/>
      <c r="E7609" s="30"/>
    </row>
    <row r="7610" spans="4:9" x14ac:dyDescent="0.2">
      <c r="D7610" s="30"/>
      <c r="E7610" s="30"/>
    </row>
    <row r="7611" spans="4:9" x14ac:dyDescent="0.2">
      <c r="D7611" s="30"/>
      <c r="E7611" s="30"/>
      <c r="I7611" s="30"/>
    </row>
    <row r="7612" spans="4:9" x14ac:dyDescent="0.2">
      <c r="D7612" s="30"/>
      <c r="E7612" s="30"/>
    </row>
    <row r="7613" spans="4:9" x14ac:dyDescent="0.2">
      <c r="D7613" s="30"/>
      <c r="E7613" s="30"/>
    </row>
    <row r="7614" spans="4:9" x14ac:dyDescent="0.2">
      <c r="D7614" s="30"/>
      <c r="E7614" s="30"/>
      <c r="I7614" s="30"/>
    </row>
    <row r="7615" spans="4:9" x14ac:dyDescent="0.2">
      <c r="D7615" s="30"/>
      <c r="E7615" s="30"/>
      <c r="I7615" s="30"/>
    </row>
    <row r="7616" spans="4:9" x14ac:dyDescent="0.2">
      <c r="D7616" s="30"/>
      <c r="E7616" s="30"/>
      <c r="I7616" s="30"/>
    </row>
    <row r="7617" spans="4:9" x14ac:dyDescent="0.2">
      <c r="D7617" s="30"/>
      <c r="E7617" s="30"/>
    </row>
    <row r="7618" spans="4:9" x14ac:dyDescent="0.2">
      <c r="D7618" s="30"/>
      <c r="E7618" s="30"/>
      <c r="I7618" s="30"/>
    </row>
    <row r="7619" spans="4:9" x14ac:dyDescent="0.2">
      <c r="D7619" s="30"/>
      <c r="E7619" s="30"/>
    </row>
    <row r="7620" spans="4:9" x14ac:dyDescent="0.2">
      <c r="D7620" s="30"/>
      <c r="E7620" s="30"/>
      <c r="I7620" s="30"/>
    </row>
    <row r="7621" spans="4:9" x14ac:dyDescent="0.2">
      <c r="D7621" s="30"/>
      <c r="E7621" s="30"/>
    </row>
    <row r="7622" spans="4:9" x14ac:dyDescent="0.2">
      <c r="D7622" s="30"/>
      <c r="E7622" s="30"/>
    </row>
    <row r="7623" spans="4:9" x14ac:dyDescent="0.2">
      <c r="D7623" s="30"/>
      <c r="E7623" s="30"/>
    </row>
    <row r="7624" spans="4:9" x14ac:dyDescent="0.2">
      <c r="D7624" s="30"/>
      <c r="E7624" s="30"/>
    </row>
    <row r="7625" spans="4:9" x14ac:dyDescent="0.2">
      <c r="D7625" s="30"/>
      <c r="E7625" s="30"/>
      <c r="I7625" s="30"/>
    </row>
    <row r="7626" spans="4:9" x14ac:dyDescent="0.2">
      <c r="D7626" s="30"/>
      <c r="E7626" s="30"/>
    </row>
    <row r="7627" spans="4:9" x14ac:dyDescent="0.2">
      <c r="D7627" s="30"/>
      <c r="E7627" s="30"/>
    </row>
    <row r="7628" spans="4:9" x14ac:dyDescent="0.2">
      <c r="D7628" s="30"/>
      <c r="E7628" s="30"/>
    </row>
    <row r="7629" spans="4:9" x14ac:dyDescent="0.2">
      <c r="D7629" s="30"/>
      <c r="E7629" s="30"/>
      <c r="I7629" s="30"/>
    </row>
    <row r="7630" spans="4:9" x14ac:dyDescent="0.2">
      <c r="D7630" s="30"/>
      <c r="E7630" s="30"/>
    </row>
    <row r="7631" spans="4:9" x14ac:dyDescent="0.2">
      <c r="D7631" s="30"/>
      <c r="E7631" s="30"/>
    </row>
    <row r="7632" spans="4:9" x14ac:dyDescent="0.2">
      <c r="D7632" s="30"/>
      <c r="E7632" s="30"/>
    </row>
    <row r="7633" spans="4:9" x14ac:dyDescent="0.2">
      <c r="D7633" s="30"/>
      <c r="E7633" s="30"/>
    </row>
    <row r="7634" spans="4:9" x14ac:dyDescent="0.2">
      <c r="D7634" s="30"/>
      <c r="E7634" s="30"/>
    </row>
    <row r="7635" spans="4:9" x14ac:dyDescent="0.2">
      <c r="D7635" s="30"/>
      <c r="E7635" s="30"/>
    </row>
    <row r="7636" spans="4:9" x14ac:dyDescent="0.2">
      <c r="D7636" s="30"/>
      <c r="E7636" s="30"/>
      <c r="I7636" s="30"/>
    </row>
    <row r="7637" spans="4:9" x14ac:dyDescent="0.2">
      <c r="D7637" s="30"/>
      <c r="E7637" s="30"/>
    </row>
    <row r="7638" spans="4:9" x14ac:dyDescent="0.2">
      <c r="D7638" s="30"/>
      <c r="E7638" s="30"/>
      <c r="I7638" s="30"/>
    </row>
    <row r="7639" spans="4:9" x14ac:dyDescent="0.2">
      <c r="D7639" s="30"/>
      <c r="E7639" s="30"/>
    </row>
    <row r="7640" spans="4:9" x14ac:dyDescent="0.2">
      <c r="D7640" s="30"/>
      <c r="E7640" s="30"/>
    </row>
    <row r="7641" spans="4:9" x14ac:dyDescent="0.2">
      <c r="D7641" s="30"/>
      <c r="E7641" s="30"/>
    </row>
    <row r="7642" spans="4:9" x14ac:dyDescent="0.2">
      <c r="D7642" s="30"/>
      <c r="E7642" s="30"/>
    </row>
    <row r="7643" spans="4:9" x14ac:dyDescent="0.2">
      <c r="D7643" s="30"/>
      <c r="E7643" s="30"/>
      <c r="I7643" s="30"/>
    </row>
    <row r="7644" spans="4:9" x14ac:dyDescent="0.2">
      <c r="D7644" s="30"/>
      <c r="E7644" s="30"/>
    </row>
    <row r="7645" spans="4:9" x14ac:dyDescent="0.2">
      <c r="D7645" s="30"/>
      <c r="E7645" s="30"/>
    </row>
    <row r="7646" spans="4:9" x14ac:dyDescent="0.2">
      <c r="D7646" s="30"/>
      <c r="E7646" s="30"/>
    </row>
    <row r="7647" spans="4:9" x14ac:dyDescent="0.2">
      <c r="D7647" s="30"/>
      <c r="E7647" s="30"/>
      <c r="I7647" s="30"/>
    </row>
    <row r="7648" spans="4:9" x14ac:dyDescent="0.2">
      <c r="D7648" s="30"/>
      <c r="E7648" s="30"/>
    </row>
    <row r="7649" spans="4:9" x14ac:dyDescent="0.2">
      <c r="D7649" s="30"/>
      <c r="E7649" s="30"/>
    </row>
    <row r="7650" spans="4:9" x14ac:dyDescent="0.2">
      <c r="D7650" s="30"/>
      <c r="E7650" s="30"/>
    </row>
    <row r="7651" spans="4:9" x14ac:dyDescent="0.2">
      <c r="D7651" s="30"/>
      <c r="E7651" s="30"/>
    </row>
    <row r="7652" spans="4:9" x14ac:dyDescent="0.2">
      <c r="D7652" s="30"/>
      <c r="E7652" s="30"/>
    </row>
    <row r="7653" spans="4:9" x14ac:dyDescent="0.2">
      <c r="D7653" s="30"/>
      <c r="E7653" s="30"/>
    </row>
    <row r="7654" spans="4:9" x14ac:dyDescent="0.2">
      <c r="D7654" s="30"/>
      <c r="E7654" s="30"/>
      <c r="I7654" s="30"/>
    </row>
    <row r="7655" spans="4:9" x14ac:dyDescent="0.2">
      <c r="D7655" s="30"/>
      <c r="E7655" s="30"/>
    </row>
    <row r="7656" spans="4:9" x14ac:dyDescent="0.2">
      <c r="D7656" s="30"/>
      <c r="E7656" s="30"/>
      <c r="I7656" s="30"/>
    </row>
    <row r="7657" spans="4:9" x14ac:dyDescent="0.2">
      <c r="D7657" s="30"/>
      <c r="E7657" s="30"/>
    </row>
    <row r="7658" spans="4:9" x14ac:dyDescent="0.2">
      <c r="D7658" s="30"/>
      <c r="E7658" s="30"/>
      <c r="I7658" s="30"/>
    </row>
    <row r="7659" spans="4:9" x14ac:dyDescent="0.2">
      <c r="D7659" s="30"/>
      <c r="E7659" s="30"/>
    </row>
    <row r="7660" spans="4:9" x14ac:dyDescent="0.2">
      <c r="D7660" s="30"/>
      <c r="E7660" s="30"/>
      <c r="I7660" s="30"/>
    </row>
    <row r="7661" spans="4:9" x14ac:dyDescent="0.2">
      <c r="D7661" s="30"/>
      <c r="E7661" s="30"/>
      <c r="I7661" s="30"/>
    </row>
    <row r="7662" spans="4:9" x14ac:dyDescent="0.2">
      <c r="D7662" s="30"/>
      <c r="E7662" s="30"/>
    </row>
    <row r="7663" spans="4:9" x14ac:dyDescent="0.2">
      <c r="D7663" s="30"/>
      <c r="E7663" s="30"/>
    </row>
    <row r="7664" spans="4:9" x14ac:dyDescent="0.2">
      <c r="D7664" s="30"/>
      <c r="E7664" s="30"/>
    </row>
    <row r="7665" spans="4:9" x14ac:dyDescent="0.2">
      <c r="D7665" s="30"/>
      <c r="E7665" s="30"/>
      <c r="I7665" s="30"/>
    </row>
    <row r="7666" spans="4:9" x14ac:dyDescent="0.2">
      <c r="D7666" s="30"/>
      <c r="E7666" s="30"/>
    </row>
    <row r="7667" spans="4:9" x14ac:dyDescent="0.2">
      <c r="D7667" s="30"/>
      <c r="E7667" s="30"/>
    </row>
    <row r="7668" spans="4:9" x14ac:dyDescent="0.2">
      <c r="D7668" s="30"/>
      <c r="E7668" s="30"/>
      <c r="I7668" s="30"/>
    </row>
    <row r="7669" spans="4:9" x14ac:dyDescent="0.2">
      <c r="D7669" s="30"/>
      <c r="E7669" s="30"/>
      <c r="I7669" s="30"/>
    </row>
    <row r="7670" spans="4:9" x14ac:dyDescent="0.2">
      <c r="D7670" s="30"/>
      <c r="E7670" s="30"/>
      <c r="I7670" s="30"/>
    </row>
    <row r="7671" spans="4:9" x14ac:dyDescent="0.2">
      <c r="D7671" s="30"/>
      <c r="E7671" s="30"/>
    </row>
    <row r="7672" spans="4:9" x14ac:dyDescent="0.2">
      <c r="D7672" s="30"/>
      <c r="E7672" s="30"/>
    </row>
    <row r="7673" spans="4:9" x14ac:dyDescent="0.2">
      <c r="D7673" s="30"/>
      <c r="E7673" s="30"/>
    </row>
    <row r="7674" spans="4:9" x14ac:dyDescent="0.2">
      <c r="D7674" s="30"/>
      <c r="E7674" s="30"/>
    </row>
    <row r="7675" spans="4:9" x14ac:dyDescent="0.2">
      <c r="D7675" s="30"/>
      <c r="E7675" s="30"/>
    </row>
    <row r="7676" spans="4:9" x14ac:dyDescent="0.2">
      <c r="D7676" s="30"/>
      <c r="E7676" s="30"/>
    </row>
    <row r="7677" spans="4:9" x14ac:dyDescent="0.2">
      <c r="D7677" s="30"/>
      <c r="E7677" s="30"/>
    </row>
    <row r="7678" spans="4:9" x14ac:dyDescent="0.2">
      <c r="D7678" s="30"/>
      <c r="E7678" s="30"/>
    </row>
    <row r="7679" spans="4:9" x14ac:dyDescent="0.2">
      <c r="D7679" s="30"/>
      <c r="E7679" s="30"/>
      <c r="I7679" s="30"/>
    </row>
    <row r="7680" spans="4:9" x14ac:dyDescent="0.2">
      <c r="D7680" s="30"/>
      <c r="E7680" s="30"/>
    </row>
    <row r="7681" spans="4:9" x14ac:dyDescent="0.2">
      <c r="D7681" s="30"/>
      <c r="E7681" s="30"/>
    </row>
    <row r="7682" spans="4:9" x14ac:dyDescent="0.2">
      <c r="D7682" s="30"/>
      <c r="E7682" s="30"/>
    </row>
    <row r="7683" spans="4:9" x14ac:dyDescent="0.2">
      <c r="D7683" s="30"/>
      <c r="E7683" s="30"/>
      <c r="I7683" s="30"/>
    </row>
    <row r="7684" spans="4:9" x14ac:dyDescent="0.2">
      <c r="D7684" s="30"/>
      <c r="E7684" s="30"/>
    </row>
    <row r="7685" spans="4:9" x14ac:dyDescent="0.2">
      <c r="D7685" s="30"/>
      <c r="E7685" s="30"/>
    </row>
    <row r="7686" spans="4:9" x14ac:dyDescent="0.2">
      <c r="D7686" s="30"/>
      <c r="E7686" s="30"/>
    </row>
    <row r="7687" spans="4:9" x14ac:dyDescent="0.2">
      <c r="D7687" s="30"/>
      <c r="E7687" s="30"/>
    </row>
    <row r="7688" spans="4:9" x14ac:dyDescent="0.2">
      <c r="D7688" s="30"/>
      <c r="E7688" s="30"/>
    </row>
    <row r="7689" spans="4:9" x14ac:dyDescent="0.2">
      <c r="D7689" s="30"/>
      <c r="E7689" s="30"/>
    </row>
    <row r="7690" spans="4:9" x14ac:dyDescent="0.2">
      <c r="D7690" s="30"/>
      <c r="E7690" s="30"/>
    </row>
    <row r="7691" spans="4:9" x14ac:dyDescent="0.2">
      <c r="D7691" s="30"/>
      <c r="E7691" s="30"/>
    </row>
    <row r="7692" spans="4:9" x14ac:dyDescent="0.2">
      <c r="D7692" s="30"/>
      <c r="E7692" s="30"/>
    </row>
    <row r="7693" spans="4:9" x14ac:dyDescent="0.2">
      <c r="D7693" s="30"/>
      <c r="E7693" s="30"/>
    </row>
    <row r="7694" spans="4:9" x14ac:dyDescent="0.2">
      <c r="D7694" s="30"/>
      <c r="E7694" s="30"/>
    </row>
    <row r="7695" spans="4:9" x14ac:dyDescent="0.2">
      <c r="D7695" s="30"/>
      <c r="E7695" s="30"/>
    </row>
    <row r="7696" spans="4:9" x14ac:dyDescent="0.2">
      <c r="D7696" s="30"/>
      <c r="E7696" s="30"/>
    </row>
    <row r="7697" spans="4:9" x14ac:dyDescent="0.2">
      <c r="D7697" s="30"/>
      <c r="E7697" s="30"/>
      <c r="I7697" s="30"/>
    </row>
    <row r="7698" spans="4:9" x14ac:dyDescent="0.2">
      <c r="D7698" s="30"/>
      <c r="E7698" s="30"/>
    </row>
    <row r="7699" spans="4:9" x14ac:dyDescent="0.2">
      <c r="D7699" s="30"/>
      <c r="E7699" s="30"/>
    </row>
    <row r="7700" spans="4:9" x14ac:dyDescent="0.2">
      <c r="D7700" s="30"/>
      <c r="E7700" s="30"/>
    </row>
    <row r="7701" spans="4:9" x14ac:dyDescent="0.2">
      <c r="D7701" s="30"/>
      <c r="E7701" s="30"/>
      <c r="I7701" s="30"/>
    </row>
    <row r="7702" spans="4:9" x14ac:dyDescent="0.2">
      <c r="D7702" s="30"/>
      <c r="E7702" s="30"/>
    </row>
    <row r="7703" spans="4:9" x14ac:dyDescent="0.2">
      <c r="D7703" s="30"/>
      <c r="E7703" s="30"/>
    </row>
    <row r="7704" spans="4:9" x14ac:dyDescent="0.2">
      <c r="D7704" s="30"/>
      <c r="E7704" s="30"/>
    </row>
    <row r="7705" spans="4:9" x14ac:dyDescent="0.2">
      <c r="D7705" s="30"/>
      <c r="E7705" s="30"/>
    </row>
    <row r="7706" spans="4:9" x14ac:dyDescent="0.2">
      <c r="D7706" s="30"/>
      <c r="E7706" s="30"/>
    </row>
    <row r="7707" spans="4:9" x14ac:dyDescent="0.2">
      <c r="D7707" s="30"/>
      <c r="E7707" s="30"/>
    </row>
    <row r="7708" spans="4:9" x14ac:dyDescent="0.2">
      <c r="D7708" s="30"/>
      <c r="E7708" s="30"/>
    </row>
    <row r="7709" spans="4:9" x14ac:dyDescent="0.2">
      <c r="D7709" s="30"/>
      <c r="E7709" s="30"/>
    </row>
    <row r="7710" spans="4:9" x14ac:dyDescent="0.2">
      <c r="D7710" s="30"/>
      <c r="E7710" s="30"/>
    </row>
    <row r="7711" spans="4:9" x14ac:dyDescent="0.2">
      <c r="D7711" s="30"/>
      <c r="E7711" s="30"/>
    </row>
    <row r="7712" spans="4:9" x14ac:dyDescent="0.2">
      <c r="D7712" s="30"/>
      <c r="E7712" s="30"/>
    </row>
    <row r="7713" spans="4:9" x14ac:dyDescent="0.2">
      <c r="D7713" s="30"/>
      <c r="E7713" s="30"/>
    </row>
    <row r="7714" spans="4:9" x14ac:dyDescent="0.2">
      <c r="D7714" s="30"/>
      <c r="E7714" s="30"/>
    </row>
    <row r="7715" spans="4:9" x14ac:dyDescent="0.2">
      <c r="D7715" s="30"/>
      <c r="E7715" s="30"/>
      <c r="I7715" s="30"/>
    </row>
    <row r="7716" spans="4:9" x14ac:dyDescent="0.2">
      <c r="D7716" s="30"/>
      <c r="E7716" s="30"/>
    </row>
    <row r="7717" spans="4:9" x14ac:dyDescent="0.2">
      <c r="D7717" s="30"/>
      <c r="E7717" s="30"/>
    </row>
    <row r="7718" spans="4:9" x14ac:dyDescent="0.2">
      <c r="D7718" s="30"/>
      <c r="E7718" s="30"/>
    </row>
    <row r="7719" spans="4:9" x14ac:dyDescent="0.2">
      <c r="D7719" s="30"/>
      <c r="E7719" s="30"/>
      <c r="I7719" s="30"/>
    </row>
    <row r="7720" spans="4:9" x14ac:dyDescent="0.2">
      <c r="D7720" s="30"/>
      <c r="E7720" s="30"/>
    </row>
    <row r="7721" spans="4:9" x14ac:dyDescent="0.2">
      <c r="D7721" s="30"/>
      <c r="E7721" s="30"/>
    </row>
    <row r="7722" spans="4:9" x14ac:dyDescent="0.2">
      <c r="D7722" s="30"/>
      <c r="E7722" s="30"/>
    </row>
    <row r="7723" spans="4:9" x14ac:dyDescent="0.2">
      <c r="D7723" s="30"/>
      <c r="E7723" s="30"/>
    </row>
    <row r="7724" spans="4:9" x14ac:dyDescent="0.2">
      <c r="D7724" s="30"/>
      <c r="E7724" s="30"/>
    </row>
    <row r="7725" spans="4:9" x14ac:dyDescent="0.2">
      <c r="D7725" s="30"/>
      <c r="E7725" s="30"/>
    </row>
    <row r="7726" spans="4:9" x14ac:dyDescent="0.2">
      <c r="D7726" s="30"/>
      <c r="E7726" s="30"/>
    </row>
    <row r="7727" spans="4:9" x14ac:dyDescent="0.2">
      <c r="D7727" s="30"/>
      <c r="E7727" s="30"/>
    </row>
    <row r="7728" spans="4:9" x14ac:dyDescent="0.2">
      <c r="D7728" s="30"/>
      <c r="E7728" s="30"/>
    </row>
    <row r="7729" spans="4:9" x14ac:dyDescent="0.2">
      <c r="D7729" s="30"/>
      <c r="E7729" s="30"/>
    </row>
    <row r="7730" spans="4:9" x14ac:dyDescent="0.2">
      <c r="D7730" s="30"/>
      <c r="E7730" s="30"/>
    </row>
    <row r="7731" spans="4:9" x14ac:dyDescent="0.2">
      <c r="D7731" s="30"/>
      <c r="E7731" s="30"/>
    </row>
    <row r="7732" spans="4:9" x14ac:dyDescent="0.2">
      <c r="D7732" s="30"/>
      <c r="E7732" s="30"/>
    </row>
    <row r="7733" spans="4:9" x14ac:dyDescent="0.2">
      <c r="D7733" s="30"/>
      <c r="E7733" s="30"/>
      <c r="I7733" s="30"/>
    </row>
    <row r="7734" spans="4:9" x14ac:dyDescent="0.2">
      <c r="D7734" s="30"/>
      <c r="E7734" s="30"/>
    </row>
    <row r="7735" spans="4:9" x14ac:dyDescent="0.2">
      <c r="D7735" s="30"/>
      <c r="E7735" s="30"/>
    </row>
    <row r="7736" spans="4:9" x14ac:dyDescent="0.2">
      <c r="D7736" s="30"/>
      <c r="E7736" s="30"/>
    </row>
    <row r="7737" spans="4:9" x14ac:dyDescent="0.2">
      <c r="D7737" s="30"/>
      <c r="E7737" s="30"/>
      <c r="I7737" s="30"/>
    </row>
    <row r="7738" spans="4:9" x14ac:dyDescent="0.2">
      <c r="D7738" s="30"/>
      <c r="E7738" s="30"/>
    </row>
    <row r="7739" spans="4:9" x14ac:dyDescent="0.2">
      <c r="D7739" s="30"/>
      <c r="E7739" s="30"/>
    </row>
    <row r="7740" spans="4:9" x14ac:dyDescent="0.2">
      <c r="D7740" s="30"/>
      <c r="E7740" s="30"/>
    </row>
    <row r="7741" spans="4:9" x14ac:dyDescent="0.2">
      <c r="D7741" s="30"/>
      <c r="E7741" s="30"/>
    </row>
    <row r="7742" spans="4:9" x14ac:dyDescent="0.2">
      <c r="D7742" s="30"/>
      <c r="E7742" s="30"/>
    </row>
    <row r="7743" spans="4:9" x14ac:dyDescent="0.2">
      <c r="D7743" s="30"/>
      <c r="E7743" s="30"/>
    </row>
    <row r="7744" spans="4:9" x14ac:dyDescent="0.2">
      <c r="D7744" s="30"/>
      <c r="E7744" s="30"/>
      <c r="I7744" s="30"/>
    </row>
    <row r="7745" spans="4:9" x14ac:dyDescent="0.2">
      <c r="D7745" s="30"/>
      <c r="E7745" s="30"/>
    </row>
    <row r="7746" spans="4:9" x14ac:dyDescent="0.2">
      <c r="D7746" s="30"/>
      <c r="E7746" s="30"/>
      <c r="I7746" s="30"/>
    </row>
    <row r="7747" spans="4:9" x14ac:dyDescent="0.2">
      <c r="D7747" s="30"/>
      <c r="E7747" s="30"/>
    </row>
    <row r="7748" spans="4:9" x14ac:dyDescent="0.2">
      <c r="D7748" s="30"/>
      <c r="E7748" s="30"/>
      <c r="I7748" s="30"/>
    </row>
    <row r="7749" spans="4:9" x14ac:dyDescent="0.2">
      <c r="D7749" s="30"/>
      <c r="E7749" s="30"/>
    </row>
    <row r="7750" spans="4:9" x14ac:dyDescent="0.2">
      <c r="D7750" s="30"/>
      <c r="E7750" s="30"/>
      <c r="I7750" s="30"/>
    </row>
    <row r="7751" spans="4:9" x14ac:dyDescent="0.2">
      <c r="D7751" s="30"/>
      <c r="E7751" s="30"/>
      <c r="I7751" s="30"/>
    </row>
    <row r="7752" spans="4:9" x14ac:dyDescent="0.2">
      <c r="D7752" s="30"/>
      <c r="E7752" s="30"/>
      <c r="I7752" s="30"/>
    </row>
    <row r="7753" spans="4:9" x14ac:dyDescent="0.2">
      <c r="D7753" s="30"/>
      <c r="E7753" s="30"/>
    </row>
    <row r="7754" spans="4:9" x14ac:dyDescent="0.2">
      <c r="D7754" s="30"/>
      <c r="E7754" s="30"/>
      <c r="I7754" s="30"/>
    </row>
    <row r="7755" spans="4:9" x14ac:dyDescent="0.2">
      <c r="D7755" s="30"/>
      <c r="E7755" s="30"/>
      <c r="I7755" s="30"/>
    </row>
    <row r="7756" spans="4:9" x14ac:dyDescent="0.2">
      <c r="D7756" s="30"/>
      <c r="E7756" s="30"/>
    </row>
    <row r="7757" spans="4:9" x14ac:dyDescent="0.2">
      <c r="D7757" s="30"/>
      <c r="E7757" s="30"/>
    </row>
    <row r="7758" spans="4:9" x14ac:dyDescent="0.2">
      <c r="D7758" s="30"/>
      <c r="E7758" s="30"/>
      <c r="I7758" s="30"/>
    </row>
    <row r="7759" spans="4:9" x14ac:dyDescent="0.2">
      <c r="D7759" s="30"/>
      <c r="E7759" s="30"/>
      <c r="I7759" s="30"/>
    </row>
    <row r="7760" spans="4:9" x14ac:dyDescent="0.2">
      <c r="D7760" s="30"/>
      <c r="E7760" s="30"/>
      <c r="I7760" s="30"/>
    </row>
    <row r="7761" spans="4:9" x14ac:dyDescent="0.2">
      <c r="D7761" s="30"/>
      <c r="E7761" s="30"/>
    </row>
    <row r="7762" spans="4:9" x14ac:dyDescent="0.2">
      <c r="D7762" s="30"/>
      <c r="E7762" s="30"/>
      <c r="I7762" s="30"/>
    </row>
    <row r="7763" spans="4:9" x14ac:dyDescent="0.2">
      <c r="D7763" s="30"/>
      <c r="E7763" s="30"/>
      <c r="I7763" s="30"/>
    </row>
    <row r="7764" spans="4:9" x14ac:dyDescent="0.2">
      <c r="D7764" s="30"/>
      <c r="E7764" s="30"/>
      <c r="I7764" s="30"/>
    </row>
    <row r="7765" spans="4:9" x14ac:dyDescent="0.2">
      <c r="D7765" s="30"/>
      <c r="E7765" s="30"/>
    </row>
    <row r="7766" spans="4:9" x14ac:dyDescent="0.2">
      <c r="D7766" s="30"/>
      <c r="E7766" s="30"/>
    </row>
    <row r="7767" spans="4:9" x14ac:dyDescent="0.2">
      <c r="D7767" s="30"/>
      <c r="E7767" s="30"/>
    </row>
    <row r="7768" spans="4:9" x14ac:dyDescent="0.2">
      <c r="D7768" s="30"/>
      <c r="E7768" s="30"/>
    </row>
    <row r="7769" spans="4:9" x14ac:dyDescent="0.2">
      <c r="D7769" s="30"/>
      <c r="E7769" s="30"/>
      <c r="I7769" s="30"/>
    </row>
    <row r="7770" spans="4:9" x14ac:dyDescent="0.2">
      <c r="D7770" s="30"/>
      <c r="E7770" s="30"/>
    </row>
    <row r="7771" spans="4:9" x14ac:dyDescent="0.2">
      <c r="D7771" s="30"/>
      <c r="E7771" s="30"/>
    </row>
    <row r="7772" spans="4:9" x14ac:dyDescent="0.2">
      <c r="D7772" s="30"/>
      <c r="E7772" s="30"/>
    </row>
    <row r="7773" spans="4:9" x14ac:dyDescent="0.2">
      <c r="D7773" s="30"/>
      <c r="E7773" s="30"/>
      <c r="I7773" s="30"/>
    </row>
    <row r="7774" spans="4:9" x14ac:dyDescent="0.2">
      <c r="D7774" s="30"/>
      <c r="E7774" s="30"/>
    </row>
    <row r="7775" spans="4:9" x14ac:dyDescent="0.2">
      <c r="D7775" s="30"/>
      <c r="E7775" s="30"/>
    </row>
    <row r="7776" spans="4:9" x14ac:dyDescent="0.2">
      <c r="D7776" s="30"/>
      <c r="E7776" s="30"/>
    </row>
    <row r="7777" spans="4:9" x14ac:dyDescent="0.2">
      <c r="D7777" s="30"/>
      <c r="E7777" s="30"/>
    </row>
    <row r="7778" spans="4:9" x14ac:dyDescent="0.2">
      <c r="D7778" s="30"/>
      <c r="E7778" s="30"/>
    </row>
    <row r="7779" spans="4:9" x14ac:dyDescent="0.2">
      <c r="D7779" s="30"/>
      <c r="E7779" s="30"/>
    </row>
    <row r="7780" spans="4:9" x14ac:dyDescent="0.2">
      <c r="D7780" s="30"/>
      <c r="E7780" s="30"/>
    </row>
    <row r="7781" spans="4:9" x14ac:dyDescent="0.2">
      <c r="D7781" s="30"/>
      <c r="E7781" s="30"/>
    </row>
    <row r="7782" spans="4:9" x14ac:dyDescent="0.2">
      <c r="D7782" s="30"/>
      <c r="E7782" s="30"/>
    </row>
    <row r="7783" spans="4:9" x14ac:dyDescent="0.2">
      <c r="D7783" s="30"/>
      <c r="E7783" s="30"/>
    </row>
    <row r="7784" spans="4:9" x14ac:dyDescent="0.2">
      <c r="D7784" s="30"/>
      <c r="E7784" s="30"/>
    </row>
    <row r="7785" spans="4:9" x14ac:dyDescent="0.2">
      <c r="D7785" s="30"/>
      <c r="E7785" s="30"/>
    </row>
    <row r="7786" spans="4:9" x14ac:dyDescent="0.2">
      <c r="D7786" s="30"/>
      <c r="E7786" s="30"/>
    </row>
    <row r="7787" spans="4:9" x14ac:dyDescent="0.2">
      <c r="D7787" s="30"/>
      <c r="E7787" s="30"/>
      <c r="I7787" s="30"/>
    </row>
    <row r="7788" spans="4:9" x14ac:dyDescent="0.2">
      <c r="D7788" s="30"/>
      <c r="E7788" s="30"/>
    </row>
    <row r="7789" spans="4:9" x14ac:dyDescent="0.2">
      <c r="D7789" s="30"/>
      <c r="E7789" s="30"/>
    </row>
    <row r="7790" spans="4:9" x14ac:dyDescent="0.2">
      <c r="D7790" s="30"/>
      <c r="E7790" s="30"/>
    </row>
    <row r="7791" spans="4:9" x14ac:dyDescent="0.2">
      <c r="D7791" s="30"/>
      <c r="E7791" s="30"/>
      <c r="I7791" s="30"/>
    </row>
    <row r="7792" spans="4:9" x14ac:dyDescent="0.2">
      <c r="D7792" s="30"/>
      <c r="E7792" s="30"/>
    </row>
    <row r="7793" spans="4:9" x14ac:dyDescent="0.2">
      <c r="D7793" s="30"/>
      <c r="E7793" s="30"/>
    </row>
    <row r="7794" spans="4:9" x14ac:dyDescent="0.2">
      <c r="D7794" s="30"/>
      <c r="E7794" s="30"/>
    </row>
    <row r="7795" spans="4:9" x14ac:dyDescent="0.2">
      <c r="D7795" s="30"/>
      <c r="E7795" s="30"/>
    </row>
    <row r="7796" spans="4:9" x14ac:dyDescent="0.2">
      <c r="D7796" s="30"/>
      <c r="E7796" s="30"/>
    </row>
    <row r="7797" spans="4:9" x14ac:dyDescent="0.2">
      <c r="D7797" s="30"/>
      <c r="E7797" s="30"/>
    </row>
    <row r="7798" spans="4:9" x14ac:dyDescent="0.2">
      <c r="D7798" s="30"/>
      <c r="E7798" s="30"/>
    </row>
    <row r="7799" spans="4:9" x14ac:dyDescent="0.2">
      <c r="D7799" s="30"/>
      <c r="E7799" s="30"/>
    </row>
    <row r="7800" spans="4:9" x14ac:dyDescent="0.2">
      <c r="D7800" s="30"/>
      <c r="E7800" s="30"/>
    </row>
    <row r="7801" spans="4:9" x14ac:dyDescent="0.2">
      <c r="D7801" s="30"/>
      <c r="E7801" s="30"/>
    </row>
    <row r="7802" spans="4:9" x14ac:dyDescent="0.2">
      <c r="D7802" s="30"/>
      <c r="E7802" s="30"/>
      <c r="I7802" s="30"/>
    </row>
    <row r="7803" spans="4:9" x14ac:dyDescent="0.2">
      <c r="D7803" s="30"/>
      <c r="E7803" s="30"/>
    </row>
    <row r="7804" spans="4:9" x14ac:dyDescent="0.2">
      <c r="D7804" s="30"/>
      <c r="E7804" s="30"/>
      <c r="I7804" s="30"/>
    </row>
    <row r="7805" spans="4:9" x14ac:dyDescent="0.2">
      <c r="D7805" s="30"/>
      <c r="E7805" s="30"/>
      <c r="I7805" s="30"/>
    </row>
    <row r="7806" spans="4:9" x14ac:dyDescent="0.2">
      <c r="D7806" s="30"/>
      <c r="E7806" s="30"/>
    </row>
    <row r="7807" spans="4:9" x14ac:dyDescent="0.2">
      <c r="D7807" s="30"/>
      <c r="E7807" s="30"/>
    </row>
    <row r="7808" spans="4:9" x14ac:dyDescent="0.2">
      <c r="D7808" s="30"/>
      <c r="E7808" s="30"/>
    </row>
    <row r="7809" spans="4:9" x14ac:dyDescent="0.2">
      <c r="D7809" s="30"/>
      <c r="E7809" s="30"/>
      <c r="I7809" s="30"/>
    </row>
    <row r="7810" spans="4:9" x14ac:dyDescent="0.2">
      <c r="D7810" s="30"/>
      <c r="E7810" s="30"/>
    </row>
    <row r="7811" spans="4:9" x14ac:dyDescent="0.2">
      <c r="D7811" s="30"/>
      <c r="E7811" s="30"/>
    </row>
    <row r="7812" spans="4:9" x14ac:dyDescent="0.2">
      <c r="D7812" s="30"/>
      <c r="E7812" s="30"/>
      <c r="I7812" s="30"/>
    </row>
    <row r="7813" spans="4:9" x14ac:dyDescent="0.2">
      <c r="D7813" s="30"/>
      <c r="E7813" s="30"/>
      <c r="I7813" s="30"/>
    </row>
    <row r="7814" spans="4:9" x14ac:dyDescent="0.2">
      <c r="D7814" s="30"/>
      <c r="E7814" s="30"/>
      <c r="I7814" s="30"/>
    </row>
    <row r="7815" spans="4:9" x14ac:dyDescent="0.2">
      <c r="D7815" s="30"/>
      <c r="E7815" s="30"/>
    </row>
    <row r="7816" spans="4:9" x14ac:dyDescent="0.2">
      <c r="D7816" s="30"/>
      <c r="E7816" s="30"/>
      <c r="I7816" s="30"/>
    </row>
    <row r="7817" spans="4:9" x14ac:dyDescent="0.2">
      <c r="D7817" s="30"/>
      <c r="E7817" s="30"/>
    </row>
    <row r="7818" spans="4:9" x14ac:dyDescent="0.2">
      <c r="D7818" s="30"/>
      <c r="E7818" s="30"/>
      <c r="I7818" s="30"/>
    </row>
    <row r="7819" spans="4:9" x14ac:dyDescent="0.2">
      <c r="D7819" s="30"/>
      <c r="E7819" s="30"/>
    </row>
    <row r="7820" spans="4:9" x14ac:dyDescent="0.2">
      <c r="D7820" s="30"/>
      <c r="E7820" s="30"/>
      <c r="I7820" s="30"/>
    </row>
    <row r="7821" spans="4:9" x14ac:dyDescent="0.2">
      <c r="D7821" s="30"/>
      <c r="E7821" s="30"/>
    </row>
    <row r="7822" spans="4:9" x14ac:dyDescent="0.2">
      <c r="D7822" s="30"/>
      <c r="E7822" s="30"/>
      <c r="I7822" s="30"/>
    </row>
    <row r="7823" spans="4:9" x14ac:dyDescent="0.2">
      <c r="D7823" s="30"/>
      <c r="E7823" s="30"/>
      <c r="I7823" s="30"/>
    </row>
    <row r="7824" spans="4:9" x14ac:dyDescent="0.2">
      <c r="D7824" s="30"/>
      <c r="E7824" s="30"/>
    </row>
    <row r="7825" spans="4:9" x14ac:dyDescent="0.2">
      <c r="D7825" s="30"/>
      <c r="E7825" s="30"/>
    </row>
    <row r="7826" spans="4:9" x14ac:dyDescent="0.2">
      <c r="D7826" s="30"/>
      <c r="E7826" s="30"/>
    </row>
    <row r="7827" spans="4:9" x14ac:dyDescent="0.2">
      <c r="D7827" s="30"/>
      <c r="E7827" s="30"/>
      <c r="I7827" s="30"/>
    </row>
    <row r="7828" spans="4:9" x14ac:dyDescent="0.2">
      <c r="D7828" s="30"/>
      <c r="E7828" s="30"/>
    </row>
    <row r="7829" spans="4:9" x14ac:dyDescent="0.2">
      <c r="D7829" s="30"/>
      <c r="E7829" s="30"/>
    </row>
    <row r="7830" spans="4:9" x14ac:dyDescent="0.2">
      <c r="D7830" s="30"/>
      <c r="E7830" s="30"/>
      <c r="I7830" s="30"/>
    </row>
    <row r="7831" spans="4:9" x14ac:dyDescent="0.2">
      <c r="D7831" s="30"/>
      <c r="E7831" s="30"/>
      <c r="I7831" s="30"/>
    </row>
    <row r="7832" spans="4:9" x14ac:dyDescent="0.2">
      <c r="D7832" s="30"/>
      <c r="E7832" s="30"/>
      <c r="I7832" s="30"/>
    </row>
    <row r="7833" spans="4:9" x14ac:dyDescent="0.2">
      <c r="D7833" s="30"/>
      <c r="E7833" s="30"/>
    </row>
    <row r="7834" spans="4:9" x14ac:dyDescent="0.2">
      <c r="D7834" s="30"/>
      <c r="E7834" s="30"/>
    </row>
    <row r="7835" spans="4:9" x14ac:dyDescent="0.2">
      <c r="D7835" s="30"/>
      <c r="E7835" s="30"/>
    </row>
    <row r="7836" spans="4:9" x14ac:dyDescent="0.2">
      <c r="D7836" s="30"/>
      <c r="E7836" s="30"/>
    </row>
    <row r="7837" spans="4:9" x14ac:dyDescent="0.2">
      <c r="D7837" s="30"/>
      <c r="E7837" s="30"/>
    </row>
    <row r="7838" spans="4:9" x14ac:dyDescent="0.2">
      <c r="D7838" s="30"/>
      <c r="E7838" s="30"/>
    </row>
    <row r="7839" spans="4:9" x14ac:dyDescent="0.2">
      <c r="D7839" s="30"/>
      <c r="E7839" s="30"/>
    </row>
    <row r="7840" spans="4:9" x14ac:dyDescent="0.2">
      <c r="D7840" s="30"/>
      <c r="E7840" s="30"/>
    </row>
    <row r="7841" spans="4:9" x14ac:dyDescent="0.2">
      <c r="D7841" s="30"/>
      <c r="E7841" s="30"/>
      <c r="I7841" s="30"/>
    </row>
    <row r="7842" spans="4:9" x14ac:dyDescent="0.2">
      <c r="D7842" s="30"/>
      <c r="E7842" s="30"/>
    </row>
    <row r="7843" spans="4:9" x14ac:dyDescent="0.2">
      <c r="D7843" s="30"/>
      <c r="E7843" s="30"/>
    </row>
    <row r="7844" spans="4:9" x14ac:dyDescent="0.2">
      <c r="D7844" s="30"/>
      <c r="E7844" s="30"/>
    </row>
    <row r="7845" spans="4:9" x14ac:dyDescent="0.2">
      <c r="D7845" s="30"/>
      <c r="E7845" s="30"/>
      <c r="I7845" s="30"/>
    </row>
    <row r="7846" spans="4:9" x14ac:dyDescent="0.2">
      <c r="D7846" s="30"/>
      <c r="E7846" s="30"/>
    </row>
    <row r="7847" spans="4:9" x14ac:dyDescent="0.2">
      <c r="D7847" s="30"/>
      <c r="E7847" s="30"/>
    </row>
    <row r="7848" spans="4:9" x14ac:dyDescent="0.2">
      <c r="D7848" s="30"/>
      <c r="E7848" s="30"/>
    </row>
    <row r="7849" spans="4:9" x14ac:dyDescent="0.2">
      <c r="D7849" s="30"/>
      <c r="E7849" s="30"/>
    </row>
    <row r="7850" spans="4:9" x14ac:dyDescent="0.2">
      <c r="D7850" s="30"/>
      <c r="E7850" s="30"/>
    </row>
    <row r="7851" spans="4:9" x14ac:dyDescent="0.2">
      <c r="D7851" s="30"/>
      <c r="E7851" s="30"/>
    </row>
    <row r="7852" spans="4:9" x14ac:dyDescent="0.2">
      <c r="D7852" s="30"/>
      <c r="E7852" s="30"/>
      <c r="I7852" s="30"/>
    </row>
    <row r="7853" spans="4:9" x14ac:dyDescent="0.2">
      <c r="D7853" s="30"/>
      <c r="E7853" s="30"/>
    </row>
    <row r="7854" spans="4:9" x14ac:dyDescent="0.2">
      <c r="D7854" s="30"/>
      <c r="E7854" s="30"/>
      <c r="I7854" s="30"/>
    </row>
    <row r="7855" spans="4:9" x14ac:dyDescent="0.2">
      <c r="D7855" s="30"/>
      <c r="E7855" s="30"/>
    </row>
    <row r="7856" spans="4:9" x14ac:dyDescent="0.2">
      <c r="D7856" s="30"/>
      <c r="E7856" s="30"/>
      <c r="I7856" s="30"/>
    </row>
    <row r="7857" spans="4:9" x14ac:dyDescent="0.2">
      <c r="D7857" s="30"/>
      <c r="E7857" s="30"/>
    </row>
    <row r="7858" spans="4:9" x14ac:dyDescent="0.2">
      <c r="D7858" s="30"/>
      <c r="E7858" s="30"/>
      <c r="I7858" s="30"/>
    </row>
    <row r="7859" spans="4:9" x14ac:dyDescent="0.2">
      <c r="D7859" s="30"/>
      <c r="E7859" s="30"/>
      <c r="I7859" s="30"/>
    </row>
    <row r="7860" spans="4:9" x14ac:dyDescent="0.2">
      <c r="D7860" s="30"/>
      <c r="E7860" s="30"/>
    </row>
    <row r="7861" spans="4:9" x14ac:dyDescent="0.2">
      <c r="D7861" s="30"/>
      <c r="E7861" s="30"/>
    </row>
    <row r="7862" spans="4:9" x14ac:dyDescent="0.2">
      <c r="D7862" s="30"/>
      <c r="E7862" s="30"/>
    </row>
    <row r="7863" spans="4:9" x14ac:dyDescent="0.2">
      <c r="D7863" s="30"/>
      <c r="E7863" s="30"/>
      <c r="I7863" s="30"/>
    </row>
    <row r="7864" spans="4:9" x14ac:dyDescent="0.2">
      <c r="D7864" s="30"/>
      <c r="E7864" s="30"/>
    </row>
    <row r="7865" spans="4:9" x14ac:dyDescent="0.2">
      <c r="D7865" s="30"/>
      <c r="E7865" s="30"/>
    </row>
    <row r="7866" spans="4:9" x14ac:dyDescent="0.2">
      <c r="D7866" s="30"/>
      <c r="E7866" s="30"/>
      <c r="I7866" s="30"/>
    </row>
    <row r="7867" spans="4:9" x14ac:dyDescent="0.2">
      <c r="D7867" s="30"/>
      <c r="E7867" s="30"/>
      <c r="I7867" s="30"/>
    </row>
    <row r="7868" spans="4:9" x14ac:dyDescent="0.2">
      <c r="D7868" s="30"/>
      <c r="E7868" s="30"/>
      <c r="I7868" s="30"/>
    </row>
    <row r="7869" spans="4:9" x14ac:dyDescent="0.2">
      <c r="D7869" s="30"/>
      <c r="E7869" s="30"/>
    </row>
    <row r="7870" spans="4:9" x14ac:dyDescent="0.2">
      <c r="D7870" s="30"/>
      <c r="E7870" s="30"/>
    </row>
    <row r="7871" spans="4:9" x14ac:dyDescent="0.2">
      <c r="D7871" s="30"/>
      <c r="E7871" s="30"/>
    </row>
    <row r="7872" spans="4:9" x14ac:dyDescent="0.2">
      <c r="D7872" s="30"/>
      <c r="E7872" s="30"/>
    </row>
    <row r="7873" spans="4:9" x14ac:dyDescent="0.2">
      <c r="D7873" s="30"/>
      <c r="E7873" s="30"/>
    </row>
    <row r="7874" spans="4:9" x14ac:dyDescent="0.2">
      <c r="D7874" s="30"/>
      <c r="E7874" s="30"/>
    </row>
    <row r="7875" spans="4:9" x14ac:dyDescent="0.2">
      <c r="D7875" s="30"/>
      <c r="E7875" s="30"/>
    </row>
    <row r="7876" spans="4:9" x14ac:dyDescent="0.2">
      <c r="D7876" s="30"/>
      <c r="E7876" s="30"/>
    </row>
    <row r="7877" spans="4:9" x14ac:dyDescent="0.2">
      <c r="D7877" s="30"/>
      <c r="E7877" s="30"/>
      <c r="I7877" s="30"/>
    </row>
    <row r="7878" spans="4:9" x14ac:dyDescent="0.2">
      <c r="D7878" s="30"/>
      <c r="E7878" s="30"/>
    </row>
    <row r="7879" spans="4:9" x14ac:dyDescent="0.2">
      <c r="D7879" s="30"/>
      <c r="E7879" s="30"/>
    </row>
    <row r="7880" spans="4:9" x14ac:dyDescent="0.2">
      <c r="D7880" s="30"/>
      <c r="E7880" s="30"/>
    </row>
    <row r="7881" spans="4:9" x14ac:dyDescent="0.2">
      <c r="D7881" s="30"/>
      <c r="E7881" s="30"/>
      <c r="I7881" s="30"/>
    </row>
    <row r="7882" spans="4:9" x14ac:dyDescent="0.2">
      <c r="D7882" s="30"/>
      <c r="E7882" s="30"/>
    </row>
    <row r="7883" spans="4:9" x14ac:dyDescent="0.2">
      <c r="D7883" s="30"/>
      <c r="E7883" s="30"/>
    </row>
    <row r="7884" spans="4:9" x14ac:dyDescent="0.2">
      <c r="D7884" s="30"/>
      <c r="E7884" s="30"/>
    </row>
    <row r="7885" spans="4:9" x14ac:dyDescent="0.2">
      <c r="D7885" s="30"/>
      <c r="E7885" s="30"/>
    </row>
    <row r="7886" spans="4:9" x14ac:dyDescent="0.2">
      <c r="D7886" s="30"/>
      <c r="E7886" s="30"/>
    </row>
    <row r="7887" spans="4:9" x14ac:dyDescent="0.2">
      <c r="D7887" s="30"/>
      <c r="E7887" s="30"/>
    </row>
    <row r="7888" spans="4:9" x14ac:dyDescent="0.2">
      <c r="D7888" s="30"/>
      <c r="E7888" s="30"/>
    </row>
    <row r="7889" spans="4:9" x14ac:dyDescent="0.2">
      <c r="D7889" s="30"/>
      <c r="E7889" s="30"/>
    </row>
    <row r="7890" spans="4:9" x14ac:dyDescent="0.2">
      <c r="D7890" s="30"/>
      <c r="E7890" s="30"/>
    </row>
    <row r="7891" spans="4:9" x14ac:dyDescent="0.2">
      <c r="D7891" s="30"/>
      <c r="E7891" s="30"/>
    </row>
    <row r="7892" spans="4:9" x14ac:dyDescent="0.2">
      <c r="D7892" s="30"/>
      <c r="E7892" s="30"/>
      <c r="I7892" s="30"/>
    </row>
    <row r="7893" spans="4:9" x14ac:dyDescent="0.2">
      <c r="D7893" s="30"/>
      <c r="E7893" s="30"/>
    </row>
    <row r="7894" spans="4:9" x14ac:dyDescent="0.2">
      <c r="D7894" s="30"/>
      <c r="E7894" s="30"/>
      <c r="I7894" s="30"/>
    </row>
    <row r="7895" spans="4:9" x14ac:dyDescent="0.2">
      <c r="D7895" s="30"/>
      <c r="E7895" s="30"/>
      <c r="I7895" s="30"/>
    </row>
    <row r="7896" spans="4:9" x14ac:dyDescent="0.2">
      <c r="D7896" s="30"/>
      <c r="E7896" s="30"/>
      <c r="I7896" s="30"/>
    </row>
    <row r="7897" spans="4:9" x14ac:dyDescent="0.2">
      <c r="D7897" s="30"/>
      <c r="E7897" s="30"/>
    </row>
    <row r="7898" spans="4:9" x14ac:dyDescent="0.2">
      <c r="D7898" s="30"/>
      <c r="E7898" s="30"/>
      <c r="I7898" s="30"/>
    </row>
    <row r="7899" spans="4:9" x14ac:dyDescent="0.2">
      <c r="D7899" s="30"/>
      <c r="E7899" s="30"/>
      <c r="I7899" s="30"/>
    </row>
    <row r="7900" spans="4:9" x14ac:dyDescent="0.2">
      <c r="D7900" s="30"/>
      <c r="E7900" s="30"/>
    </row>
    <row r="7901" spans="4:9" x14ac:dyDescent="0.2">
      <c r="D7901" s="30"/>
      <c r="E7901" s="30"/>
    </row>
    <row r="7902" spans="4:9" x14ac:dyDescent="0.2">
      <c r="D7902" s="30"/>
      <c r="E7902" s="30"/>
    </row>
    <row r="7903" spans="4:9" x14ac:dyDescent="0.2">
      <c r="D7903" s="30"/>
      <c r="E7903" s="30"/>
    </row>
    <row r="7904" spans="4:9" x14ac:dyDescent="0.2">
      <c r="D7904" s="30"/>
      <c r="E7904" s="30"/>
    </row>
    <row r="7905" spans="4:9" x14ac:dyDescent="0.2">
      <c r="D7905" s="30"/>
      <c r="E7905" s="30"/>
    </row>
    <row r="7906" spans="4:9" x14ac:dyDescent="0.2">
      <c r="D7906" s="30"/>
      <c r="E7906" s="30"/>
      <c r="I7906" s="30"/>
    </row>
    <row r="7907" spans="4:9" x14ac:dyDescent="0.2">
      <c r="D7907" s="30"/>
      <c r="E7907" s="30"/>
      <c r="I7907" s="30"/>
    </row>
    <row r="7908" spans="4:9" x14ac:dyDescent="0.2">
      <c r="D7908" s="30"/>
      <c r="E7908" s="30"/>
      <c r="I7908" s="30"/>
    </row>
    <row r="7909" spans="4:9" x14ac:dyDescent="0.2">
      <c r="D7909" s="30"/>
      <c r="E7909" s="30"/>
    </row>
    <row r="7910" spans="4:9" x14ac:dyDescent="0.2">
      <c r="D7910" s="30"/>
      <c r="E7910" s="30"/>
      <c r="I7910" s="30"/>
    </row>
    <row r="7911" spans="4:9" x14ac:dyDescent="0.2">
      <c r="D7911" s="30"/>
      <c r="E7911" s="30"/>
    </row>
    <row r="7912" spans="4:9" x14ac:dyDescent="0.2">
      <c r="D7912" s="30"/>
      <c r="E7912" s="30"/>
      <c r="I7912" s="30"/>
    </row>
    <row r="7913" spans="4:9" x14ac:dyDescent="0.2">
      <c r="D7913" s="30"/>
      <c r="E7913" s="30"/>
      <c r="I7913" s="30"/>
    </row>
    <row r="7914" spans="4:9" x14ac:dyDescent="0.2">
      <c r="D7914" s="30"/>
      <c r="E7914" s="30"/>
      <c r="I7914" s="30"/>
    </row>
    <row r="7915" spans="4:9" x14ac:dyDescent="0.2">
      <c r="D7915" s="30"/>
      <c r="E7915" s="30"/>
    </row>
    <row r="7916" spans="4:9" x14ac:dyDescent="0.2">
      <c r="D7916" s="30"/>
      <c r="E7916" s="30"/>
      <c r="I7916" s="30"/>
    </row>
    <row r="7917" spans="4:9" x14ac:dyDescent="0.2">
      <c r="D7917" s="30"/>
      <c r="E7917" s="30"/>
      <c r="I7917" s="30"/>
    </row>
    <row r="7918" spans="4:9" x14ac:dyDescent="0.2">
      <c r="D7918" s="30"/>
      <c r="E7918" s="30"/>
    </row>
    <row r="7919" spans="4:9" x14ac:dyDescent="0.2">
      <c r="D7919" s="30"/>
      <c r="E7919" s="30"/>
    </row>
    <row r="7920" spans="4:9" x14ac:dyDescent="0.2">
      <c r="D7920" s="30"/>
      <c r="E7920" s="30"/>
    </row>
    <row r="7921" spans="4:9" x14ac:dyDescent="0.2">
      <c r="D7921" s="30"/>
      <c r="E7921" s="30"/>
    </row>
    <row r="7922" spans="4:9" x14ac:dyDescent="0.2">
      <c r="D7922" s="30"/>
      <c r="E7922" s="30"/>
    </row>
    <row r="7923" spans="4:9" x14ac:dyDescent="0.2">
      <c r="D7923" s="30"/>
      <c r="E7923" s="30"/>
    </row>
    <row r="7924" spans="4:9" x14ac:dyDescent="0.2">
      <c r="D7924" s="30"/>
      <c r="E7924" s="30"/>
      <c r="I7924" s="30"/>
    </row>
    <row r="7925" spans="4:9" x14ac:dyDescent="0.2">
      <c r="D7925" s="30"/>
      <c r="E7925" s="30"/>
      <c r="I7925" s="30"/>
    </row>
    <row r="7926" spans="4:9" x14ac:dyDescent="0.2">
      <c r="D7926" s="30"/>
      <c r="E7926" s="30"/>
      <c r="I7926" s="30"/>
    </row>
    <row r="7927" spans="4:9" x14ac:dyDescent="0.2">
      <c r="D7927" s="30"/>
      <c r="E7927" s="30"/>
    </row>
    <row r="7928" spans="4:9" x14ac:dyDescent="0.2">
      <c r="D7928" s="30"/>
      <c r="E7928" s="30"/>
    </row>
    <row r="7929" spans="4:9" x14ac:dyDescent="0.2">
      <c r="D7929" s="30"/>
      <c r="E7929" s="30"/>
    </row>
    <row r="7930" spans="4:9" x14ac:dyDescent="0.2">
      <c r="D7930" s="30"/>
      <c r="E7930" s="30"/>
    </row>
    <row r="7931" spans="4:9" x14ac:dyDescent="0.2">
      <c r="D7931" s="30"/>
      <c r="E7931" s="30"/>
      <c r="I7931" s="30"/>
    </row>
    <row r="7932" spans="4:9" x14ac:dyDescent="0.2">
      <c r="D7932" s="30"/>
      <c r="E7932" s="30"/>
    </row>
    <row r="7933" spans="4:9" x14ac:dyDescent="0.2">
      <c r="D7933" s="30"/>
      <c r="E7933" s="30"/>
    </row>
    <row r="7934" spans="4:9" x14ac:dyDescent="0.2">
      <c r="D7934" s="30"/>
      <c r="E7934" s="30"/>
    </row>
    <row r="7935" spans="4:9" x14ac:dyDescent="0.2">
      <c r="D7935" s="30"/>
      <c r="E7935" s="30"/>
      <c r="I7935" s="30"/>
    </row>
    <row r="7936" spans="4:9" x14ac:dyDescent="0.2">
      <c r="D7936" s="30"/>
      <c r="E7936" s="30"/>
    </row>
    <row r="7937" spans="4:9" x14ac:dyDescent="0.2">
      <c r="D7937" s="30"/>
      <c r="E7937" s="30"/>
    </row>
    <row r="7938" spans="4:9" x14ac:dyDescent="0.2">
      <c r="D7938" s="30"/>
      <c r="E7938" s="30"/>
    </row>
    <row r="7939" spans="4:9" x14ac:dyDescent="0.2">
      <c r="D7939" s="30"/>
      <c r="E7939" s="30"/>
    </row>
    <row r="7940" spans="4:9" x14ac:dyDescent="0.2">
      <c r="D7940" s="30"/>
      <c r="E7940" s="30"/>
    </row>
    <row r="7941" spans="4:9" x14ac:dyDescent="0.2">
      <c r="D7941" s="30"/>
      <c r="E7941" s="30"/>
    </row>
    <row r="7942" spans="4:9" x14ac:dyDescent="0.2">
      <c r="D7942" s="30"/>
      <c r="E7942" s="30"/>
    </row>
    <row r="7943" spans="4:9" x14ac:dyDescent="0.2">
      <c r="D7943" s="30"/>
      <c r="E7943" s="30"/>
    </row>
    <row r="7944" spans="4:9" x14ac:dyDescent="0.2">
      <c r="D7944" s="30"/>
      <c r="E7944" s="30"/>
    </row>
    <row r="7945" spans="4:9" x14ac:dyDescent="0.2">
      <c r="D7945" s="30"/>
      <c r="E7945" s="30"/>
    </row>
    <row r="7946" spans="4:9" x14ac:dyDescent="0.2">
      <c r="D7946" s="30"/>
      <c r="E7946" s="30"/>
    </row>
    <row r="7947" spans="4:9" x14ac:dyDescent="0.2">
      <c r="D7947" s="30"/>
      <c r="E7947" s="30"/>
    </row>
    <row r="7948" spans="4:9" x14ac:dyDescent="0.2">
      <c r="D7948" s="30"/>
      <c r="E7948" s="30"/>
    </row>
    <row r="7949" spans="4:9" x14ac:dyDescent="0.2">
      <c r="D7949" s="30"/>
      <c r="E7949" s="30"/>
      <c r="I7949" s="30"/>
    </row>
    <row r="7950" spans="4:9" x14ac:dyDescent="0.2">
      <c r="D7950" s="30"/>
      <c r="E7950" s="30"/>
    </row>
    <row r="7951" spans="4:9" x14ac:dyDescent="0.2">
      <c r="D7951" s="30"/>
      <c r="E7951" s="30"/>
    </row>
    <row r="7952" spans="4:9" x14ac:dyDescent="0.2">
      <c r="D7952" s="30"/>
      <c r="E7952" s="30"/>
    </row>
    <row r="7953" spans="4:9" x14ac:dyDescent="0.2">
      <c r="D7953" s="30"/>
      <c r="E7953" s="30"/>
      <c r="I7953" s="30"/>
    </row>
    <row r="7954" spans="4:9" x14ac:dyDescent="0.2">
      <c r="D7954" s="30"/>
      <c r="E7954" s="30"/>
    </row>
    <row r="7955" spans="4:9" x14ac:dyDescent="0.2">
      <c r="D7955" s="30"/>
      <c r="E7955" s="30"/>
    </row>
    <row r="7956" spans="4:9" x14ac:dyDescent="0.2">
      <c r="D7956" s="30"/>
      <c r="E7956" s="30"/>
    </row>
    <row r="7957" spans="4:9" x14ac:dyDescent="0.2">
      <c r="D7957" s="30"/>
      <c r="E7957" s="30"/>
    </row>
    <row r="7958" spans="4:9" x14ac:dyDescent="0.2">
      <c r="D7958" s="30"/>
      <c r="E7958" s="30"/>
    </row>
    <row r="7959" spans="4:9" x14ac:dyDescent="0.2">
      <c r="D7959" s="30"/>
      <c r="E7959" s="30"/>
    </row>
    <row r="7960" spans="4:9" x14ac:dyDescent="0.2">
      <c r="D7960" s="30"/>
      <c r="E7960" s="30"/>
    </row>
    <row r="7961" spans="4:9" x14ac:dyDescent="0.2">
      <c r="D7961" s="30"/>
      <c r="E7961" s="30"/>
    </row>
    <row r="7962" spans="4:9" x14ac:dyDescent="0.2">
      <c r="D7962" s="30"/>
      <c r="E7962" s="30"/>
    </row>
    <row r="7963" spans="4:9" x14ac:dyDescent="0.2">
      <c r="D7963" s="30"/>
      <c r="E7963" s="30"/>
    </row>
    <row r="7964" spans="4:9" x14ac:dyDescent="0.2">
      <c r="D7964" s="30"/>
      <c r="E7964" s="30"/>
    </row>
    <row r="7965" spans="4:9" x14ac:dyDescent="0.2">
      <c r="D7965" s="30"/>
      <c r="E7965" s="30"/>
    </row>
    <row r="7966" spans="4:9" x14ac:dyDescent="0.2">
      <c r="D7966" s="30"/>
      <c r="E7966" s="30"/>
    </row>
    <row r="7967" spans="4:9" x14ac:dyDescent="0.2">
      <c r="D7967" s="30"/>
      <c r="E7967" s="30"/>
      <c r="I7967" s="30"/>
    </row>
    <row r="7968" spans="4:9" x14ac:dyDescent="0.2">
      <c r="D7968" s="30"/>
      <c r="E7968" s="30"/>
    </row>
    <row r="7969" spans="4:9" x14ac:dyDescent="0.2">
      <c r="D7969" s="30"/>
      <c r="E7969" s="30"/>
    </row>
    <row r="7970" spans="4:9" x14ac:dyDescent="0.2">
      <c r="D7970" s="30"/>
      <c r="E7970" s="30"/>
    </row>
    <row r="7971" spans="4:9" x14ac:dyDescent="0.2">
      <c r="D7971" s="30"/>
      <c r="E7971" s="30"/>
      <c r="I7971" s="30"/>
    </row>
    <row r="7972" spans="4:9" x14ac:dyDescent="0.2">
      <c r="D7972" s="30"/>
      <c r="E7972" s="30"/>
    </row>
    <row r="7973" spans="4:9" x14ac:dyDescent="0.2">
      <c r="D7973" s="30"/>
      <c r="E7973" s="30"/>
    </row>
    <row r="7974" spans="4:9" x14ac:dyDescent="0.2">
      <c r="D7974" s="30"/>
      <c r="E7974" s="30"/>
    </row>
    <row r="7975" spans="4:9" x14ac:dyDescent="0.2">
      <c r="D7975" s="30"/>
      <c r="E7975" s="30"/>
    </row>
    <row r="7976" spans="4:9" x14ac:dyDescent="0.2">
      <c r="D7976" s="30"/>
      <c r="E7976" s="30"/>
    </row>
    <row r="7977" spans="4:9" x14ac:dyDescent="0.2">
      <c r="D7977" s="30"/>
      <c r="E7977" s="30"/>
    </row>
    <row r="7978" spans="4:9" x14ac:dyDescent="0.2">
      <c r="D7978" s="30"/>
      <c r="E7978" s="30"/>
    </row>
    <row r="7979" spans="4:9" x14ac:dyDescent="0.2">
      <c r="D7979" s="30"/>
      <c r="E7979" s="30"/>
    </row>
    <row r="7980" spans="4:9" x14ac:dyDescent="0.2">
      <c r="D7980" s="30"/>
      <c r="E7980" s="30"/>
    </row>
    <row r="7981" spans="4:9" x14ac:dyDescent="0.2">
      <c r="D7981" s="30"/>
      <c r="E7981" s="30"/>
    </row>
    <row r="7982" spans="4:9" x14ac:dyDescent="0.2">
      <c r="D7982" s="30"/>
      <c r="E7982" s="30"/>
      <c r="I7982" s="30"/>
    </row>
    <row r="7983" spans="4:9" x14ac:dyDescent="0.2">
      <c r="D7983" s="30"/>
      <c r="E7983" s="30"/>
    </row>
    <row r="7984" spans="4:9" x14ac:dyDescent="0.2">
      <c r="D7984" s="30"/>
      <c r="E7984" s="30"/>
      <c r="I7984" s="30"/>
    </row>
    <row r="7985" spans="4:9" x14ac:dyDescent="0.2">
      <c r="D7985" s="30"/>
      <c r="E7985" s="30"/>
      <c r="I7985" s="30"/>
    </row>
    <row r="7986" spans="4:9" x14ac:dyDescent="0.2">
      <c r="D7986" s="30"/>
      <c r="E7986" s="30"/>
      <c r="I7986" s="30"/>
    </row>
    <row r="7987" spans="4:9" x14ac:dyDescent="0.2">
      <c r="D7987" s="30"/>
      <c r="E7987" s="30"/>
    </row>
    <row r="7988" spans="4:9" x14ac:dyDescent="0.2">
      <c r="D7988" s="30"/>
      <c r="E7988" s="30"/>
      <c r="I7988" s="30"/>
    </row>
    <row r="7989" spans="4:9" x14ac:dyDescent="0.2">
      <c r="D7989" s="30"/>
      <c r="E7989" s="30"/>
      <c r="I7989" s="30"/>
    </row>
    <row r="7990" spans="4:9" x14ac:dyDescent="0.2">
      <c r="D7990" s="30"/>
      <c r="E7990" s="30"/>
    </row>
    <row r="7991" spans="4:9" x14ac:dyDescent="0.2">
      <c r="D7991" s="30"/>
      <c r="E7991" s="30"/>
    </row>
    <row r="7992" spans="4:9" x14ac:dyDescent="0.2">
      <c r="D7992" s="30"/>
      <c r="E7992" s="30"/>
    </row>
    <row r="7993" spans="4:9" x14ac:dyDescent="0.2">
      <c r="D7993" s="30"/>
      <c r="E7993" s="30"/>
    </row>
    <row r="7994" spans="4:9" x14ac:dyDescent="0.2">
      <c r="D7994" s="30"/>
      <c r="E7994" s="30"/>
    </row>
    <row r="7995" spans="4:9" x14ac:dyDescent="0.2">
      <c r="D7995" s="30"/>
      <c r="E7995" s="30"/>
    </row>
    <row r="7996" spans="4:9" x14ac:dyDescent="0.2">
      <c r="D7996" s="30"/>
      <c r="E7996" s="30"/>
      <c r="I7996" s="30"/>
    </row>
    <row r="7997" spans="4:9" x14ac:dyDescent="0.2">
      <c r="D7997" s="30"/>
      <c r="E7997" s="30"/>
      <c r="I7997" s="30"/>
    </row>
    <row r="7998" spans="4:9" x14ac:dyDescent="0.2">
      <c r="D7998" s="30"/>
      <c r="E7998" s="30"/>
      <c r="I7998" s="30"/>
    </row>
    <row r="7999" spans="4:9" x14ac:dyDescent="0.2">
      <c r="D7999" s="30"/>
      <c r="E7999" s="30"/>
    </row>
    <row r="8000" spans="4:9" x14ac:dyDescent="0.2">
      <c r="D8000" s="30"/>
      <c r="E8000" s="30"/>
      <c r="I8000" s="30"/>
    </row>
    <row r="8001" spans="4:9" x14ac:dyDescent="0.2">
      <c r="D8001" s="30"/>
      <c r="E8001" s="30"/>
    </row>
    <row r="8002" spans="4:9" x14ac:dyDescent="0.2">
      <c r="D8002" s="30"/>
      <c r="E8002" s="30"/>
      <c r="I8002" s="30"/>
    </row>
    <row r="8003" spans="4:9" x14ac:dyDescent="0.2">
      <c r="D8003" s="30"/>
      <c r="E8003" s="30"/>
      <c r="I8003" s="30"/>
    </row>
    <row r="8004" spans="4:9" x14ac:dyDescent="0.2">
      <c r="D8004" s="30"/>
      <c r="E8004" s="30"/>
    </row>
    <row r="8005" spans="4:9" x14ac:dyDescent="0.2">
      <c r="D8005" s="30"/>
      <c r="E8005" s="30"/>
    </row>
    <row r="8006" spans="4:9" x14ac:dyDescent="0.2">
      <c r="D8006" s="30"/>
      <c r="E8006" s="30"/>
    </row>
    <row r="8007" spans="4:9" x14ac:dyDescent="0.2">
      <c r="D8007" s="30"/>
      <c r="E8007" s="30"/>
      <c r="I8007" s="30"/>
    </row>
    <row r="8008" spans="4:9" x14ac:dyDescent="0.2">
      <c r="D8008" s="30"/>
      <c r="E8008" s="30"/>
    </row>
    <row r="8009" spans="4:9" x14ac:dyDescent="0.2">
      <c r="D8009" s="30"/>
      <c r="E8009" s="30"/>
    </row>
    <row r="8010" spans="4:9" x14ac:dyDescent="0.2">
      <c r="D8010" s="30"/>
      <c r="E8010" s="30"/>
      <c r="I8010" s="30"/>
    </row>
    <row r="8011" spans="4:9" x14ac:dyDescent="0.2">
      <c r="D8011" s="30"/>
      <c r="E8011" s="30"/>
      <c r="I8011" s="30"/>
    </row>
    <row r="8012" spans="4:9" x14ac:dyDescent="0.2">
      <c r="D8012" s="30"/>
      <c r="E8012" s="30"/>
      <c r="I8012" s="30"/>
    </row>
    <row r="8013" spans="4:9" x14ac:dyDescent="0.2">
      <c r="D8013" s="30"/>
      <c r="E8013" s="30"/>
    </row>
    <row r="8014" spans="4:9" x14ac:dyDescent="0.2">
      <c r="D8014" s="30"/>
      <c r="E8014" s="30"/>
    </row>
    <row r="8015" spans="4:9" x14ac:dyDescent="0.2">
      <c r="D8015" s="30"/>
      <c r="E8015" s="30"/>
    </row>
    <row r="8016" spans="4:9" x14ac:dyDescent="0.2">
      <c r="D8016" s="30"/>
      <c r="E8016" s="30"/>
    </row>
    <row r="8017" spans="4:9" x14ac:dyDescent="0.2">
      <c r="D8017" s="30"/>
      <c r="E8017" s="30"/>
    </row>
    <row r="8018" spans="4:9" x14ac:dyDescent="0.2">
      <c r="D8018" s="30"/>
      <c r="E8018" s="30"/>
    </row>
    <row r="8019" spans="4:9" x14ac:dyDescent="0.2">
      <c r="D8019" s="30"/>
      <c r="E8019" s="30"/>
    </row>
    <row r="8020" spans="4:9" x14ac:dyDescent="0.2">
      <c r="D8020" s="30"/>
      <c r="E8020" s="30"/>
    </row>
    <row r="8021" spans="4:9" x14ac:dyDescent="0.2">
      <c r="D8021" s="30"/>
      <c r="E8021" s="30"/>
      <c r="I8021" s="30"/>
    </row>
    <row r="8022" spans="4:9" x14ac:dyDescent="0.2">
      <c r="D8022" s="30"/>
      <c r="E8022" s="30"/>
    </row>
    <row r="8023" spans="4:9" x14ac:dyDescent="0.2">
      <c r="D8023" s="30"/>
      <c r="E8023" s="30"/>
    </row>
    <row r="8024" spans="4:9" x14ac:dyDescent="0.2">
      <c r="D8024" s="30"/>
      <c r="E8024" s="30"/>
    </row>
    <row r="8025" spans="4:9" x14ac:dyDescent="0.2">
      <c r="D8025" s="30"/>
      <c r="E8025" s="30"/>
      <c r="I8025" s="30"/>
    </row>
    <row r="8026" spans="4:9" x14ac:dyDescent="0.2">
      <c r="D8026" s="30"/>
      <c r="E8026" s="30"/>
    </row>
    <row r="8027" spans="4:9" x14ac:dyDescent="0.2">
      <c r="D8027" s="30"/>
      <c r="E8027" s="30"/>
    </row>
    <row r="8028" spans="4:9" x14ac:dyDescent="0.2">
      <c r="D8028" s="30"/>
      <c r="E8028" s="30"/>
    </row>
    <row r="8029" spans="4:9" x14ac:dyDescent="0.2">
      <c r="D8029" s="30"/>
      <c r="E8029" s="30"/>
    </row>
    <row r="8030" spans="4:9" x14ac:dyDescent="0.2">
      <c r="D8030" s="30"/>
      <c r="E8030" s="30"/>
    </row>
    <row r="8031" spans="4:9" x14ac:dyDescent="0.2">
      <c r="D8031" s="30"/>
      <c r="E8031" s="30"/>
    </row>
    <row r="8032" spans="4:9" x14ac:dyDescent="0.2">
      <c r="D8032" s="30"/>
      <c r="E8032" s="30"/>
      <c r="I8032" s="30"/>
    </row>
    <row r="8033" spans="4:9" x14ac:dyDescent="0.2">
      <c r="D8033" s="30"/>
      <c r="E8033" s="30"/>
    </row>
    <row r="8034" spans="4:9" x14ac:dyDescent="0.2">
      <c r="D8034" s="30"/>
      <c r="E8034" s="30"/>
      <c r="I8034" s="30"/>
    </row>
    <row r="8035" spans="4:9" x14ac:dyDescent="0.2">
      <c r="D8035" s="30"/>
      <c r="E8035" s="30"/>
    </row>
    <row r="8036" spans="4:9" x14ac:dyDescent="0.2">
      <c r="D8036" s="30"/>
      <c r="E8036" s="30"/>
      <c r="I8036" s="30"/>
    </row>
    <row r="8037" spans="4:9" x14ac:dyDescent="0.2">
      <c r="D8037" s="30"/>
      <c r="E8037" s="30"/>
    </row>
    <row r="8038" spans="4:9" x14ac:dyDescent="0.2">
      <c r="D8038" s="30"/>
      <c r="E8038" s="30"/>
      <c r="I8038" s="30"/>
    </row>
    <row r="8039" spans="4:9" x14ac:dyDescent="0.2">
      <c r="D8039" s="30"/>
      <c r="E8039" s="30"/>
      <c r="I8039" s="30"/>
    </row>
    <row r="8040" spans="4:9" x14ac:dyDescent="0.2">
      <c r="D8040" s="30"/>
      <c r="E8040" s="30"/>
    </row>
    <row r="8041" spans="4:9" x14ac:dyDescent="0.2">
      <c r="D8041" s="30"/>
      <c r="E8041" s="30"/>
    </row>
    <row r="8042" spans="4:9" x14ac:dyDescent="0.2">
      <c r="D8042" s="30"/>
      <c r="E8042" s="30"/>
    </row>
    <row r="8043" spans="4:9" x14ac:dyDescent="0.2">
      <c r="D8043" s="30"/>
      <c r="E8043" s="30"/>
      <c r="I8043" s="30"/>
    </row>
    <row r="8044" spans="4:9" x14ac:dyDescent="0.2">
      <c r="D8044" s="30"/>
      <c r="E8044" s="30"/>
    </row>
    <row r="8045" spans="4:9" x14ac:dyDescent="0.2">
      <c r="D8045" s="30"/>
      <c r="E8045" s="30"/>
    </row>
    <row r="8046" spans="4:9" x14ac:dyDescent="0.2">
      <c r="D8046" s="30"/>
      <c r="E8046" s="30"/>
      <c r="I8046" s="30"/>
    </row>
    <row r="8047" spans="4:9" x14ac:dyDescent="0.2">
      <c r="D8047" s="30"/>
      <c r="E8047" s="30"/>
      <c r="I8047" s="30"/>
    </row>
    <row r="8048" spans="4:9" x14ac:dyDescent="0.2">
      <c r="D8048" s="30"/>
      <c r="E8048" s="30"/>
      <c r="I8048" s="30"/>
    </row>
    <row r="8049" spans="4:9" x14ac:dyDescent="0.2">
      <c r="D8049" s="30"/>
      <c r="E8049" s="30"/>
    </row>
    <row r="8050" spans="4:9" x14ac:dyDescent="0.2">
      <c r="D8050" s="30"/>
      <c r="E8050" s="30"/>
    </row>
    <row r="8051" spans="4:9" x14ac:dyDescent="0.2">
      <c r="D8051" s="30"/>
      <c r="E8051" s="30"/>
    </row>
    <row r="8052" spans="4:9" x14ac:dyDescent="0.2">
      <c r="D8052" s="30"/>
      <c r="E8052" s="30"/>
    </row>
    <row r="8053" spans="4:9" x14ac:dyDescent="0.2">
      <c r="D8053" s="30"/>
      <c r="E8053" s="30"/>
    </row>
    <row r="8054" spans="4:9" x14ac:dyDescent="0.2">
      <c r="D8054" s="30"/>
      <c r="E8054" s="30"/>
    </row>
    <row r="8055" spans="4:9" x14ac:dyDescent="0.2">
      <c r="D8055" s="30"/>
      <c r="E8055" s="30"/>
    </row>
    <row r="8056" spans="4:9" x14ac:dyDescent="0.2">
      <c r="D8056" s="30"/>
      <c r="E8056" s="30"/>
    </row>
    <row r="8057" spans="4:9" x14ac:dyDescent="0.2">
      <c r="D8057" s="30"/>
      <c r="E8057" s="30"/>
      <c r="I8057" s="30"/>
    </row>
    <row r="8058" spans="4:9" x14ac:dyDescent="0.2">
      <c r="D8058" s="30"/>
      <c r="E8058" s="30"/>
    </row>
    <row r="8059" spans="4:9" x14ac:dyDescent="0.2">
      <c r="D8059" s="30"/>
      <c r="E8059" s="30"/>
    </row>
    <row r="8060" spans="4:9" x14ac:dyDescent="0.2">
      <c r="D8060" s="30"/>
      <c r="E8060" s="30"/>
    </row>
    <row r="8061" spans="4:9" x14ac:dyDescent="0.2">
      <c r="D8061" s="30"/>
      <c r="E8061" s="30"/>
      <c r="I8061" s="30"/>
    </row>
    <row r="8062" spans="4:9" x14ac:dyDescent="0.2">
      <c r="D8062" s="30"/>
      <c r="E8062" s="30"/>
    </row>
    <row r="8063" spans="4:9" x14ac:dyDescent="0.2">
      <c r="D8063" s="30"/>
      <c r="E8063" s="30"/>
    </row>
    <row r="8064" spans="4:9" x14ac:dyDescent="0.2">
      <c r="D8064" s="30"/>
      <c r="E8064" s="30"/>
    </row>
    <row r="8065" spans="4:9" x14ac:dyDescent="0.2">
      <c r="D8065" s="30"/>
      <c r="E8065" s="30"/>
    </row>
    <row r="8066" spans="4:9" x14ac:dyDescent="0.2">
      <c r="D8066" s="30"/>
      <c r="E8066" s="30"/>
    </row>
    <row r="8067" spans="4:9" x14ac:dyDescent="0.2">
      <c r="D8067" s="30"/>
      <c r="E8067" s="30"/>
    </row>
    <row r="8068" spans="4:9" x14ac:dyDescent="0.2">
      <c r="D8068" s="30"/>
      <c r="E8068" s="30"/>
    </row>
    <row r="8069" spans="4:9" x14ac:dyDescent="0.2">
      <c r="D8069" s="30"/>
      <c r="E8069" s="30"/>
    </row>
    <row r="8070" spans="4:9" x14ac:dyDescent="0.2">
      <c r="D8070" s="30"/>
      <c r="E8070" s="30"/>
    </row>
    <row r="8071" spans="4:9" x14ac:dyDescent="0.2">
      <c r="D8071" s="30"/>
      <c r="E8071" s="30"/>
    </row>
    <row r="8072" spans="4:9" x14ac:dyDescent="0.2">
      <c r="D8072" s="30"/>
      <c r="E8072" s="30"/>
    </row>
    <row r="8073" spans="4:9" x14ac:dyDescent="0.2">
      <c r="D8073" s="30"/>
      <c r="E8073" s="30"/>
    </row>
    <row r="8074" spans="4:9" x14ac:dyDescent="0.2">
      <c r="D8074" s="30"/>
      <c r="E8074" s="30"/>
    </row>
    <row r="8075" spans="4:9" x14ac:dyDescent="0.2">
      <c r="D8075" s="30"/>
      <c r="E8075" s="30"/>
      <c r="I8075" s="30"/>
    </row>
    <row r="8076" spans="4:9" x14ac:dyDescent="0.2">
      <c r="D8076" s="30"/>
      <c r="E8076" s="30"/>
    </row>
    <row r="8077" spans="4:9" x14ac:dyDescent="0.2">
      <c r="D8077" s="30"/>
      <c r="E8077" s="30"/>
    </row>
    <row r="8078" spans="4:9" x14ac:dyDescent="0.2">
      <c r="D8078" s="30"/>
      <c r="E8078" s="30"/>
    </row>
    <row r="8079" spans="4:9" x14ac:dyDescent="0.2">
      <c r="D8079" s="30"/>
      <c r="E8079" s="30"/>
      <c r="I8079" s="30"/>
    </row>
    <row r="8080" spans="4:9" x14ac:dyDescent="0.2">
      <c r="D8080" s="30"/>
      <c r="E8080" s="30"/>
    </row>
    <row r="8081" spans="4:9" x14ac:dyDescent="0.2">
      <c r="D8081" s="30"/>
      <c r="E8081" s="30"/>
    </row>
    <row r="8082" spans="4:9" x14ac:dyDescent="0.2">
      <c r="D8082" s="30"/>
      <c r="E8082" s="30"/>
    </row>
    <row r="8083" spans="4:9" x14ac:dyDescent="0.2">
      <c r="D8083" s="30"/>
      <c r="E8083" s="30"/>
    </row>
    <row r="8084" spans="4:9" x14ac:dyDescent="0.2">
      <c r="D8084" s="30"/>
      <c r="E8084" s="30"/>
    </row>
    <row r="8085" spans="4:9" x14ac:dyDescent="0.2">
      <c r="D8085" s="30"/>
      <c r="E8085" s="30"/>
    </row>
    <row r="8086" spans="4:9" x14ac:dyDescent="0.2">
      <c r="D8086" s="30"/>
      <c r="E8086" s="30"/>
    </row>
    <row r="8087" spans="4:9" x14ac:dyDescent="0.2">
      <c r="D8087" s="30"/>
      <c r="E8087" s="30"/>
    </row>
    <row r="8088" spans="4:9" x14ac:dyDescent="0.2">
      <c r="D8088" s="30"/>
      <c r="E8088" s="30"/>
    </row>
    <row r="8089" spans="4:9" x14ac:dyDescent="0.2">
      <c r="D8089" s="30"/>
      <c r="E8089" s="30"/>
    </row>
    <row r="8090" spans="4:9" x14ac:dyDescent="0.2">
      <c r="D8090" s="30"/>
      <c r="E8090" s="30"/>
    </row>
    <row r="8091" spans="4:9" x14ac:dyDescent="0.2">
      <c r="D8091" s="30"/>
      <c r="E8091" s="30"/>
    </row>
    <row r="8092" spans="4:9" x14ac:dyDescent="0.2">
      <c r="D8092" s="30"/>
      <c r="E8092" s="30"/>
    </row>
    <row r="8093" spans="4:9" x14ac:dyDescent="0.2">
      <c r="D8093" s="30"/>
      <c r="E8093" s="30"/>
      <c r="I8093" s="30"/>
    </row>
    <row r="8094" spans="4:9" x14ac:dyDescent="0.2">
      <c r="D8094" s="30"/>
      <c r="E8094" s="30"/>
    </row>
    <row r="8095" spans="4:9" x14ac:dyDescent="0.2">
      <c r="D8095" s="30"/>
      <c r="E8095" s="30"/>
    </row>
    <row r="8096" spans="4:9" x14ac:dyDescent="0.2">
      <c r="D8096" s="30"/>
      <c r="E8096" s="30"/>
    </row>
    <row r="8097" spans="4:9" x14ac:dyDescent="0.2">
      <c r="D8097" s="30"/>
      <c r="E8097" s="30"/>
      <c r="I8097" s="30"/>
    </row>
    <row r="8098" spans="4:9" x14ac:dyDescent="0.2">
      <c r="D8098" s="30"/>
      <c r="E8098" s="30"/>
    </row>
    <row r="8099" spans="4:9" x14ac:dyDescent="0.2">
      <c r="D8099" s="30"/>
      <c r="E8099" s="30"/>
    </row>
    <row r="8100" spans="4:9" x14ac:dyDescent="0.2">
      <c r="D8100" s="30"/>
      <c r="E8100" s="30"/>
    </row>
    <row r="8101" spans="4:9" x14ac:dyDescent="0.2">
      <c r="D8101" s="30"/>
      <c r="E8101" s="30"/>
    </row>
    <row r="8102" spans="4:9" x14ac:dyDescent="0.2">
      <c r="D8102" s="30"/>
      <c r="E8102" s="30"/>
    </row>
    <row r="8103" spans="4:9" x14ac:dyDescent="0.2">
      <c r="D8103" s="30"/>
      <c r="E8103" s="30"/>
    </row>
    <row r="8104" spans="4:9" x14ac:dyDescent="0.2">
      <c r="D8104" s="30"/>
      <c r="E8104" s="30"/>
    </row>
    <row r="8105" spans="4:9" x14ac:dyDescent="0.2">
      <c r="D8105" s="30"/>
      <c r="E8105" s="30"/>
    </row>
    <row r="8106" spans="4:9" x14ac:dyDescent="0.2">
      <c r="D8106" s="30"/>
      <c r="E8106" s="30"/>
    </row>
    <row r="8107" spans="4:9" x14ac:dyDescent="0.2">
      <c r="D8107" s="30"/>
      <c r="E8107" s="30"/>
    </row>
    <row r="8108" spans="4:9" x14ac:dyDescent="0.2">
      <c r="D8108" s="30"/>
      <c r="E8108" s="30"/>
    </row>
    <row r="8109" spans="4:9" x14ac:dyDescent="0.2">
      <c r="D8109" s="30"/>
      <c r="E8109" s="30"/>
    </row>
    <row r="8110" spans="4:9" x14ac:dyDescent="0.2">
      <c r="D8110" s="30"/>
      <c r="E8110" s="30"/>
    </row>
    <row r="8111" spans="4:9" x14ac:dyDescent="0.2">
      <c r="D8111" s="30"/>
      <c r="E8111" s="30"/>
      <c r="I8111" s="30"/>
    </row>
    <row r="8112" spans="4:9" x14ac:dyDescent="0.2">
      <c r="D8112" s="30"/>
      <c r="E8112" s="30"/>
    </row>
    <row r="8113" spans="4:9" x14ac:dyDescent="0.2">
      <c r="D8113" s="30"/>
      <c r="E8113" s="30"/>
    </row>
    <row r="8114" spans="4:9" x14ac:dyDescent="0.2">
      <c r="D8114" s="30"/>
      <c r="E8114" s="30"/>
    </row>
    <row r="8115" spans="4:9" x14ac:dyDescent="0.2">
      <c r="D8115" s="30"/>
      <c r="E8115" s="30"/>
      <c r="I8115" s="30"/>
    </row>
    <row r="8116" spans="4:9" x14ac:dyDescent="0.2">
      <c r="D8116" s="30"/>
      <c r="E8116" s="30"/>
    </row>
    <row r="8117" spans="4:9" x14ac:dyDescent="0.2">
      <c r="D8117" s="30"/>
      <c r="E8117" s="30"/>
    </row>
    <row r="8118" spans="4:9" x14ac:dyDescent="0.2">
      <c r="D8118" s="30"/>
      <c r="E8118" s="30"/>
    </row>
    <row r="8119" spans="4:9" x14ac:dyDescent="0.2">
      <c r="D8119" s="30"/>
      <c r="E8119" s="30"/>
    </row>
    <row r="8120" spans="4:9" x14ac:dyDescent="0.2">
      <c r="D8120" s="30"/>
      <c r="E8120" s="30"/>
    </row>
    <row r="8121" spans="4:9" x14ac:dyDescent="0.2">
      <c r="D8121" s="30"/>
      <c r="E8121" s="30"/>
    </row>
    <row r="8122" spans="4:9" x14ac:dyDescent="0.2">
      <c r="D8122" s="30"/>
      <c r="E8122" s="30"/>
    </row>
    <row r="8123" spans="4:9" x14ac:dyDescent="0.2">
      <c r="D8123" s="30"/>
      <c r="E8123" s="30"/>
    </row>
    <row r="8124" spans="4:9" x14ac:dyDescent="0.2">
      <c r="D8124" s="30"/>
      <c r="E8124" s="30"/>
    </row>
    <row r="8125" spans="4:9" x14ac:dyDescent="0.2">
      <c r="D8125" s="30"/>
      <c r="E8125" s="30"/>
    </row>
    <row r="8126" spans="4:9" x14ac:dyDescent="0.2">
      <c r="D8126" s="30"/>
      <c r="E8126" s="30"/>
      <c r="I8126" s="30"/>
    </row>
    <row r="8127" spans="4:9" x14ac:dyDescent="0.2">
      <c r="D8127" s="30"/>
      <c r="E8127" s="30"/>
    </row>
    <row r="8128" spans="4:9" x14ac:dyDescent="0.2">
      <c r="D8128" s="30"/>
      <c r="E8128" s="30"/>
      <c r="I8128" s="30"/>
    </row>
    <row r="8129" spans="4:9" x14ac:dyDescent="0.2">
      <c r="D8129" s="30"/>
      <c r="E8129" s="30"/>
      <c r="I8129" s="30"/>
    </row>
    <row r="8130" spans="4:9" x14ac:dyDescent="0.2">
      <c r="D8130" s="30"/>
      <c r="E8130" s="30"/>
      <c r="I8130" s="30"/>
    </row>
    <row r="8131" spans="4:9" x14ac:dyDescent="0.2">
      <c r="D8131" s="30"/>
      <c r="E8131" s="30"/>
    </row>
    <row r="8132" spans="4:9" x14ac:dyDescent="0.2">
      <c r="D8132" s="30"/>
      <c r="E8132" s="30"/>
      <c r="I8132" s="30"/>
    </row>
    <row r="8133" spans="4:9" x14ac:dyDescent="0.2">
      <c r="D8133" s="30"/>
      <c r="E8133" s="30"/>
      <c r="I8133" s="30"/>
    </row>
    <row r="8134" spans="4:9" x14ac:dyDescent="0.2">
      <c r="D8134" s="30"/>
      <c r="E8134" s="30"/>
    </row>
    <row r="8135" spans="4:9" x14ac:dyDescent="0.2">
      <c r="D8135" s="30"/>
      <c r="E8135" s="30"/>
    </row>
    <row r="8136" spans="4:9" x14ac:dyDescent="0.2">
      <c r="D8136" s="30"/>
      <c r="E8136" s="30"/>
    </row>
    <row r="8137" spans="4:9" x14ac:dyDescent="0.2">
      <c r="D8137" s="30"/>
      <c r="E8137" s="30"/>
    </row>
    <row r="8138" spans="4:9" x14ac:dyDescent="0.2">
      <c r="D8138" s="30"/>
      <c r="E8138" s="30"/>
    </row>
    <row r="8139" spans="4:9" x14ac:dyDescent="0.2">
      <c r="D8139" s="30"/>
      <c r="E8139" s="30"/>
    </row>
    <row r="8140" spans="4:9" x14ac:dyDescent="0.2">
      <c r="D8140" s="30"/>
      <c r="E8140" s="30"/>
      <c r="I8140" s="30"/>
    </row>
    <row r="8141" spans="4:9" x14ac:dyDescent="0.2">
      <c r="D8141" s="30"/>
      <c r="E8141" s="30"/>
      <c r="I8141" s="30"/>
    </row>
    <row r="8142" spans="4:9" x14ac:dyDescent="0.2">
      <c r="D8142" s="30"/>
      <c r="E8142" s="30"/>
      <c r="I8142" s="30"/>
    </row>
    <row r="8143" spans="4:9" x14ac:dyDescent="0.2">
      <c r="D8143" s="30"/>
      <c r="E8143" s="30"/>
    </row>
    <row r="8144" spans="4:9" x14ac:dyDescent="0.2">
      <c r="D8144" s="30"/>
      <c r="E8144" s="30"/>
    </row>
    <row r="8145" spans="4:9" x14ac:dyDescent="0.2">
      <c r="D8145" s="30"/>
      <c r="E8145" s="30"/>
    </row>
    <row r="8146" spans="4:9" x14ac:dyDescent="0.2">
      <c r="D8146" s="30"/>
      <c r="E8146" s="30"/>
    </row>
    <row r="8147" spans="4:9" x14ac:dyDescent="0.2">
      <c r="D8147" s="30"/>
      <c r="E8147" s="30"/>
      <c r="I8147" s="30"/>
    </row>
    <row r="8148" spans="4:9" x14ac:dyDescent="0.2">
      <c r="D8148" s="30"/>
      <c r="E8148" s="30"/>
    </row>
    <row r="8149" spans="4:9" x14ac:dyDescent="0.2">
      <c r="D8149" s="30"/>
      <c r="E8149" s="30"/>
    </row>
    <row r="8150" spans="4:9" x14ac:dyDescent="0.2">
      <c r="D8150" s="30"/>
      <c r="E8150" s="30"/>
    </row>
    <row r="8151" spans="4:9" x14ac:dyDescent="0.2">
      <c r="D8151" s="30"/>
      <c r="E8151" s="30"/>
    </row>
    <row r="8152" spans="4:9" x14ac:dyDescent="0.2">
      <c r="D8152" s="30"/>
      <c r="E8152" s="30"/>
    </row>
    <row r="8153" spans="4:9" x14ac:dyDescent="0.2">
      <c r="D8153" s="30"/>
      <c r="E8153" s="30"/>
    </row>
    <row r="8154" spans="4:9" x14ac:dyDescent="0.2">
      <c r="D8154" s="30"/>
      <c r="E8154" s="30"/>
    </row>
    <row r="8155" spans="4:9" x14ac:dyDescent="0.2">
      <c r="D8155" s="30"/>
      <c r="E8155" s="30"/>
    </row>
    <row r="8156" spans="4:9" x14ac:dyDescent="0.2">
      <c r="D8156" s="30"/>
      <c r="E8156" s="30"/>
    </row>
    <row r="8157" spans="4:9" x14ac:dyDescent="0.2">
      <c r="D8157" s="30"/>
      <c r="E8157" s="30"/>
    </row>
    <row r="8158" spans="4:9" x14ac:dyDescent="0.2">
      <c r="D8158" s="30"/>
      <c r="E8158" s="30"/>
    </row>
    <row r="8159" spans="4:9" x14ac:dyDescent="0.2">
      <c r="D8159" s="30"/>
      <c r="E8159" s="30"/>
    </row>
    <row r="8160" spans="4:9" x14ac:dyDescent="0.2">
      <c r="D8160" s="30"/>
      <c r="E8160" s="30"/>
    </row>
    <row r="8161" spans="4:9" x14ac:dyDescent="0.2">
      <c r="D8161" s="30"/>
      <c r="E8161" s="30"/>
    </row>
    <row r="8162" spans="4:9" x14ac:dyDescent="0.2">
      <c r="D8162" s="30"/>
      <c r="E8162" s="30"/>
    </row>
    <row r="8163" spans="4:9" x14ac:dyDescent="0.2">
      <c r="D8163" s="30"/>
      <c r="E8163" s="30"/>
    </row>
    <row r="8164" spans="4:9" x14ac:dyDescent="0.2">
      <c r="D8164" s="30"/>
      <c r="E8164" s="30"/>
    </row>
    <row r="8165" spans="4:9" x14ac:dyDescent="0.2">
      <c r="D8165" s="30"/>
      <c r="E8165" s="30"/>
      <c r="I8165" s="30"/>
    </row>
    <row r="8166" spans="4:9" x14ac:dyDescent="0.2">
      <c r="D8166" s="30"/>
      <c r="E8166" s="30"/>
    </row>
    <row r="8167" spans="4:9" x14ac:dyDescent="0.2">
      <c r="D8167" s="30"/>
      <c r="E8167" s="30"/>
    </row>
    <row r="8168" spans="4:9" x14ac:dyDescent="0.2">
      <c r="D8168" s="30"/>
      <c r="E8168" s="30"/>
    </row>
    <row r="8169" spans="4:9" x14ac:dyDescent="0.2">
      <c r="D8169" s="30"/>
      <c r="E8169" s="30"/>
    </row>
    <row r="8170" spans="4:9" x14ac:dyDescent="0.2">
      <c r="D8170" s="30"/>
      <c r="E8170" s="30"/>
    </row>
    <row r="8171" spans="4:9" x14ac:dyDescent="0.2">
      <c r="D8171" s="30"/>
      <c r="E8171" s="30"/>
    </row>
    <row r="8172" spans="4:9" x14ac:dyDescent="0.2">
      <c r="D8172" s="30"/>
      <c r="E8172" s="30"/>
    </row>
    <row r="8173" spans="4:9" x14ac:dyDescent="0.2">
      <c r="D8173" s="30"/>
      <c r="E8173" s="30"/>
    </row>
    <row r="8174" spans="4:9" x14ac:dyDescent="0.2">
      <c r="D8174" s="30"/>
      <c r="E8174" s="30"/>
    </row>
    <row r="8175" spans="4:9" x14ac:dyDescent="0.2">
      <c r="D8175" s="30"/>
      <c r="E8175" s="30"/>
      <c r="I8175" s="30"/>
    </row>
    <row r="8176" spans="4:9" x14ac:dyDescent="0.2">
      <c r="D8176" s="30"/>
      <c r="E8176" s="30"/>
    </row>
    <row r="8177" spans="4:9" x14ac:dyDescent="0.2">
      <c r="D8177" s="30"/>
      <c r="E8177" s="30"/>
    </row>
    <row r="8178" spans="4:9" x14ac:dyDescent="0.2">
      <c r="D8178" s="30"/>
      <c r="E8178" s="30"/>
    </row>
    <row r="8179" spans="4:9" x14ac:dyDescent="0.2">
      <c r="D8179" s="30"/>
      <c r="E8179" s="30"/>
    </row>
    <row r="8180" spans="4:9" x14ac:dyDescent="0.2">
      <c r="D8180" s="30"/>
      <c r="E8180" s="30"/>
    </row>
    <row r="8181" spans="4:9" x14ac:dyDescent="0.2">
      <c r="D8181" s="30"/>
      <c r="E8181" s="30"/>
    </row>
    <row r="8182" spans="4:9" x14ac:dyDescent="0.2">
      <c r="D8182" s="30"/>
      <c r="E8182" s="30"/>
    </row>
    <row r="8183" spans="4:9" x14ac:dyDescent="0.2">
      <c r="D8183" s="30"/>
      <c r="E8183" s="30"/>
      <c r="I8183" s="30"/>
    </row>
    <row r="8184" spans="4:9" x14ac:dyDescent="0.2">
      <c r="D8184" s="30"/>
      <c r="E8184" s="30"/>
    </row>
    <row r="8185" spans="4:9" x14ac:dyDescent="0.2">
      <c r="D8185" s="30"/>
      <c r="E8185" s="30"/>
    </row>
    <row r="8186" spans="4:9" x14ac:dyDescent="0.2">
      <c r="D8186" s="30"/>
      <c r="E8186" s="30"/>
    </row>
    <row r="8187" spans="4:9" x14ac:dyDescent="0.2">
      <c r="D8187" s="30"/>
      <c r="E8187" s="30"/>
    </row>
    <row r="8188" spans="4:9" x14ac:dyDescent="0.2">
      <c r="D8188" s="30"/>
      <c r="E8188" s="30"/>
    </row>
    <row r="8189" spans="4:9" x14ac:dyDescent="0.2">
      <c r="D8189" s="30"/>
      <c r="E8189" s="30"/>
    </row>
    <row r="8190" spans="4:9" x14ac:dyDescent="0.2">
      <c r="D8190" s="30"/>
      <c r="E8190" s="30"/>
    </row>
    <row r="8191" spans="4:9" x14ac:dyDescent="0.2">
      <c r="D8191" s="30"/>
      <c r="E8191" s="30"/>
    </row>
    <row r="8192" spans="4:9" x14ac:dyDescent="0.2">
      <c r="D8192" s="30"/>
      <c r="E8192" s="30"/>
    </row>
    <row r="8193" spans="4:9" x14ac:dyDescent="0.2">
      <c r="D8193" s="30"/>
      <c r="E8193" s="30"/>
      <c r="I8193" s="30"/>
    </row>
    <row r="8194" spans="4:9" x14ac:dyDescent="0.2">
      <c r="D8194" s="30"/>
      <c r="E8194" s="30"/>
    </row>
    <row r="8195" spans="4:9" x14ac:dyDescent="0.2">
      <c r="D8195" s="30"/>
      <c r="E8195" s="30"/>
    </row>
    <row r="8196" spans="4:9" x14ac:dyDescent="0.2">
      <c r="D8196" s="30"/>
      <c r="E8196" s="30"/>
    </row>
    <row r="8197" spans="4:9" x14ac:dyDescent="0.2">
      <c r="D8197" s="30"/>
      <c r="E8197" s="30"/>
    </row>
    <row r="8198" spans="4:9" x14ac:dyDescent="0.2">
      <c r="D8198" s="30"/>
      <c r="E8198" s="30"/>
    </row>
    <row r="8199" spans="4:9" x14ac:dyDescent="0.2">
      <c r="D8199" s="30"/>
      <c r="E8199" s="30"/>
    </row>
    <row r="8200" spans="4:9" x14ac:dyDescent="0.2">
      <c r="D8200" s="30"/>
      <c r="E8200" s="30"/>
    </row>
    <row r="8201" spans="4:9" x14ac:dyDescent="0.2">
      <c r="D8201" s="30"/>
      <c r="E8201" s="30"/>
      <c r="I8201" s="30"/>
    </row>
    <row r="8202" spans="4:9" x14ac:dyDescent="0.2">
      <c r="D8202" s="30"/>
      <c r="E8202" s="30"/>
    </row>
    <row r="8203" spans="4:9" x14ac:dyDescent="0.2">
      <c r="D8203" s="30"/>
      <c r="E8203" s="30"/>
    </row>
    <row r="8204" spans="4:9" x14ac:dyDescent="0.2">
      <c r="D8204" s="30"/>
      <c r="E8204" s="30"/>
    </row>
    <row r="8205" spans="4:9" x14ac:dyDescent="0.2">
      <c r="D8205" s="30"/>
      <c r="E8205" s="30"/>
    </row>
    <row r="8206" spans="4:9" x14ac:dyDescent="0.2">
      <c r="D8206" s="30"/>
      <c r="E8206" s="30"/>
    </row>
    <row r="8207" spans="4:9" x14ac:dyDescent="0.2">
      <c r="D8207" s="30"/>
      <c r="E8207" s="30"/>
    </row>
    <row r="8208" spans="4:9" x14ac:dyDescent="0.2">
      <c r="D8208" s="30"/>
      <c r="E8208" s="30"/>
    </row>
    <row r="8209" spans="4:9" x14ac:dyDescent="0.2">
      <c r="D8209" s="30"/>
      <c r="E8209" s="30"/>
    </row>
    <row r="8210" spans="4:9" x14ac:dyDescent="0.2">
      <c r="D8210" s="30"/>
      <c r="E8210" s="30"/>
    </row>
    <row r="8211" spans="4:9" x14ac:dyDescent="0.2">
      <c r="D8211" s="30"/>
      <c r="E8211" s="30"/>
      <c r="I8211" s="30"/>
    </row>
    <row r="8212" spans="4:9" x14ac:dyDescent="0.2">
      <c r="D8212" s="30"/>
      <c r="E8212" s="30"/>
    </row>
    <row r="8213" spans="4:9" x14ac:dyDescent="0.2">
      <c r="D8213" s="30"/>
      <c r="E8213" s="30"/>
    </row>
    <row r="8214" spans="4:9" x14ac:dyDescent="0.2">
      <c r="D8214" s="30"/>
      <c r="E8214" s="30"/>
    </row>
    <row r="8215" spans="4:9" x14ac:dyDescent="0.2">
      <c r="D8215" s="30"/>
      <c r="E8215" s="30"/>
    </row>
    <row r="8216" spans="4:9" x14ac:dyDescent="0.2">
      <c r="D8216" s="30"/>
      <c r="E8216" s="30"/>
    </row>
    <row r="8217" spans="4:9" x14ac:dyDescent="0.2">
      <c r="D8217" s="30"/>
      <c r="E8217" s="30"/>
    </row>
    <row r="8218" spans="4:9" x14ac:dyDescent="0.2">
      <c r="D8218" s="30"/>
      <c r="E8218" s="30"/>
    </row>
    <row r="8219" spans="4:9" x14ac:dyDescent="0.2">
      <c r="D8219" s="30"/>
      <c r="E8219" s="30"/>
      <c r="I8219" s="30"/>
    </row>
    <row r="8220" spans="4:9" x14ac:dyDescent="0.2">
      <c r="D8220" s="30"/>
      <c r="E8220" s="30"/>
    </row>
    <row r="8221" spans="4:9" x14ac:dyDescent="0.2">
      <c r="D8221" s="30"/>
      <c r="E8221" s="30"/>
    </row>
    <row r="8222" spans="4:9" x14ac:dyDescent="0.2">
      <c r="D8222" s="30"/>
      <c r="E8222" s="30"/>
    </row>
    <row r="8223" spans="4:9" x14ac:dyDescent="0.2">
      <c r="D8223" s="30"/>
      <c r="E8223" s="30"/>
    </row>
    <row r="8224" spans="4:9" x14ac:dyDescent="0.2">
      <c r="D8224" s="30"/>
      <c r="E8224" s="30"/>
    </row>
    <row r="8225" spans="4:9" x14ac:dyDescent="0.2">
      <c r="D8225" s="30"/>
      <c r="E8225" s="30"/>
    </row>
    <row r="8226" spans="4:9" x14ac:dyDescent="0.2">
      <c r="D8226" s="30"/>
      <c r="E8226" s="30"/>
    </row>
    <row r="8227" spans="4:9" x14ac:dyDescent="0.2">
      <c r="D8227" s="30"/>
      <c r="E8227" s="30"/>
    </row>
    <row r="8228" spans="4:9" x14ac:dyDescent="0.2">
      <c r="D8228" s="30"/>
      <c r="E8228" s="30"/>
    </row>
    <row r="8229" spans="4:9" x14ac:dyDescent="0.2">
      <c r="D8229" s="30"/>
      <c r="E8229" s="30"/>
      <c r="I8229" s="30"/>
    </row>
    <row r="8230" spans="4:9" x14ac:dyDescent="0.2">
      <c r="D8230" s="30"/>
      <c r="E8230" s="30"/>
      <c r="I8230" s="30"/>
    </row>
    <row r="8231" spans="4:9" x14ac:dyDescent="0.2">
      <c r="D8231" s="30"/>
      <c r="E8231" s="30"/>
    </row>
    <row r="8232" spans="4:9" x14ac:dyDescent="0.2">
      <c r="D8232" s="30"/>
      <c r="E8232" s="30"/>
      <c r="I8232" s="30"/>
    </row>
    <row r="8233" spans="4:9" x14ac:dyDescent="0.2">
      <c r="D8233" s="30"/>
      <c r="E8233" s="30"/>
    </row>
    <row r="8234" spans="4:9" x14ac:dyDescent="0.2">
      <c r="D8234" s="30"/>
      <c r="E8234" s="30"/>
      <c r="I8234" s="30"/>
    </row>
    <row r="8235" spans="4:9" x14ac:dyDescent="0.2">
      <c r="D8235" s="30"/>
      <c r="E8235" s="30"/>
    </row>
    <row r="8236" spans="4:9" x14ac:dyDescent="0.2">
      <c r="D8236" s="30"/>
      <c r="E8236" s="30"/>
      <c r="I8236" s="30"/>
    </row>
    <row r="8237" spans="4:9" x14ac:dyDescent="0.2">
      <c r="D8237" s="30"/>
      <c r="E8237" s="30"/>
      <c r="I8237" s="30"/>
    </row>
    <row r="8238" spans="4:9" x14ac:dyDescent="0.2">
      <c r="D8238" s="30"/>
      <c r="E8238" s="30"/>
    </row>
    <row r="8239" spans="4:9" x14ac:dyDescent="0.2">
      <c r="D8239" s="30"/>
      <c r="E8239" s="30"/>
    </row>
    <row r="8240" spans="4:9" x14ac:dyDescent="0.2">
      <c r="D8240" s="30"/>
      <c r="E8240" s="30"/>
    </row>
    <row r="8241" spans="4:9" x14ac:dyDescent="0.2">
      <c r="D8241" s="30"/>
      <c r="E8241" s="30"/>
    </row>
    <row r="8242" spans="4:9" x14ac:dyDescent="0.2">
      <c r="D8242" s="30"/>
      <c r="E8242" s="30"/>
      <c r="I8242" s="30"/>
    </row>
    <row r="8243" spans="4:9" x14ac:dyDescent="0.2">
      <c r="D8243" s="30"/>
      <c r="E8243" s="30"/>
      <c r="I8243" s="30"/>
    </row>
    <row r="8244" spans="4:9" x14ac:dyDescent="0.2">
      <c r="D8244" s="30"/>
      <c r="E8244" s="30"/>
      <c r="I8244" s="30"/>
    </row>
    <row r="8245" spans="4:9" x14ac:dyDescent="0.2">
      <c r="D8245" s="30"/>
      <c r="E8245" s="30"/>
      <c r="I8245" s="30"/>
    </row>
    <row r="8246" spans="4:9" x14ac:dyDescent="0.2">
      <c r="D8246" s="30"/>
      <c r="E8246" s="30"/>
      <c r="I8246" s="30"/>
    </row>
    <row r="8247" spans="4:9" x14ac:dyDescent="0.2">
      <c r="D8247" s="30"/>
      <c r="E8247" s="30"/>
      <c r="I8247" s="30"/>
    </row>
    <row r="8248" spans="4:9" x14ac:dyDescent="0.2">
      <c r="D8248" s="30"/>
      <c r="E8248" s="30"/>
    </row>
    <row r="8249" spans="4:9" x14ac:dyDescent="0.2">
      <c r="D8249" s="30"/>
      <c r="E8249" s="30"/>
    </row>
    <row r="8250" spans="4:9" x14ac:dyDescent="0.2">
      <c r="D8250" s="30"/>
      <c r="E8250" s="30"/>
    </row>
    <row r="8251" spans="4:9" x14ac:dyDescent="0.2">
      <c r="D8251" s="30"/>
      <c r="E8251" s="30"/>
    </row>
    <row r="8252" spans="4:9" x14ac:dyDescent="0.2">
      <c r="D8252" s="30"/>
      <c r="E8252" s="30"/>
    </row>
    <row r="8253" spans="4:9" x14ac:dyDescent="0.2">
      <c r="D8253" s="30"/>
      <c r="E8253" s="30"/>
    </row>
    <row r="8254" spans="4:9" x14ac:dyDescent="0.2">
      <c r="D8254" s="30"/>
      <c r="E8254" s="30"/>
    </row>
    <row r="8255" spans="4:9" x14ac:dyDescent="0.2">
      <c r="D8255" s="30"/>
      <c r="E8255" s="30"/>
      <c r="I8255" s="30"/>
    </row>
    <row r="8256" spans="4:9" x14ac:dyDescent="0.2">
      <c r="D8256" s="30"/>
      <c r="E8256" s="30"/>
    </row>
    <row r="8257" spans="4:5" x14ac:dyDescent="0.2">
      <c r="D8257" s="30"/>
      <c r="E8257" s="30"/>
    </row>
    <row r="8258" spans="4:5" x14ac:dyDescent="0.2">
      <c r="D8258" s="30"/>
      <c r="E8258" s="30"/>
    </row>
    <row r="8259" spans="4:5" x14ac:dyDescent="0.2">
      <c r="D8259" s="30"/>
      <c r="E8259" s="30"/>
    </row>
    <row r="8260" spans="4:5" x14ac:dyDescent="0.2">
      <c r="D8260" s="30"/>
      <c r="E8260" s="30"/>
    </row>
    <row r="8261" spans="4:5" x14ac:dyDescent="0.2">
      <c r="D8261" s="30"/>
      <c r="E8261" s="30"/>
    </row>
    <row r="8262" spans="4:5" x14ac:dyDescent="0.2">
      <c r="D8262" s="30"/>
      <c r="E8262" s="30"/>
    </row>
    <row r="8263" spans="4:5" x14ac:dyDescent="0.2">
      <c r="D8263" s="30"/>
      <c r="E8263" s="30"/>
    </row>
    <row r="8264" spans="4:5" x14ac:dyDescent="0.2">
      <c r="D8264" s="30"/>
      <c r="E8264" s="30"/>
    </row>
    <row r="8265" spans="4:5" x14ac:dyDescent="0.2">
      <c r="D8265" s="30"/>
      <c r="E8265" s="30"/>
    </row>
    <row r="8266" spans="4:5" x14ac:dyDescent="0.2">
      <c r="D8266" s="30"/>
      <c r="E8266" s="30"/>
    </row>
    <row r="8267" spans="4:5" x14ac:dyDescent="0.2">
      <c r="D8267" s="30"/>
      <c r="E8267" s="30"/>
    </row>
    <row r="8268" spans="4:5" x14ac:dyDescent="0.2">
      <c r="D8268" s="30"/>
      <c r="E8268" s="30"/>
    </row>
    <row r="8269" spans="4:5" x14ac:dyDescent="0.2">
      <c r="D8269" s="30"/>
      <c r="E8269" s="30"/>
    </row>
    <row r="8270" spans="4:5" x14ac:dyDescent="0.2">
      <c r="D8270" s="30"/>
      <c r="E8270" s="30"/>
    </row>
    <row r="8271" spans="4:5" x14ac:dyDescent="0.2">
      <c r="D8271" s="30"/>
      <c r="E8271" s="30"/>
    </row>
    <row r="8272" spans="4:5" x14ac:dyDescent="0.2">
      <c r="D8272" s="30"/>
      <c r="E8272" s="30"/>
    </row>
    <row r="8273" spans="4:9" x14ac:dyDescent="0.2">
      <c r="D8273" s="30"/>
      <c r="E8273" s="30"/>
      <c r="I8273" s="30"/>
    </row>
    <row r="8274" spans="4:9" x14ac:dyDescent="0.2">
      <c r="D8274" s="30"/>
      <c r="E8274" s="30"/>
    </row>
    <row r="8275" spans="4:9" x14ac:dyDescent="0.2">
      <c r="D8275" s="30"/>
      <c r="E8275" s="30"/>
    </row>
    <row r="8276" spans="4:9" x14ac:dyDescent="0.2">
      <c r="D8276" s="30"/>
      <c r="E8276" s="30"/>
    </row>
    <row r="8277" spans="4:9" x14ac:dyDescent="0.2">
      <c r="D8277" s="30"/>
      <c r="E8277" s="30"/>
    </row>
    <row r="8278" spans="4:9" x14ac:dyDescent="0.2">
      <c r="D8278" s="30"/>
      <c r="E8278" s="30"/>
    </row>
    <row r="8279" spans="4:9" x14ac:dyDescent="0.2">
      <c r="D8279" s="30"/>
      <c r="E8279" s="30"/>
    </row>
    <row r="8280" spans="4:9" x14ac:dyDescent="0.2">
      <c r="D8280" s="30"/>
      <c r="E8280" s="30"/>
    </row>
    <row r="8281" spans="4:9" x14ac:dyDescent="0.2">
      <c r="D8281" s="30"/>
      <c r="E8281" s="30"/>
    </row>
    <row r="8282" spans="4:9" x14ac:dyDescent="0.2">
      <c r="D8282" s="30"/>
      <c r="E8282" s="30"/>
    </row>
    <row r="8283" spans="4:9" x14ac:dyDescent="0.2">
      <c r="D8283" s="30"/>
      <c r="E8283" s="30"/>
    </row>
    <row r="8284" spans="4:9" x14ac:dyDescent="0.2">
      <c r="D8284" s="30"/>
      <c r="E8284" s="30"/>
    </row>
    <row r="8285" spans="4:9" x14ac:dyDescent="0.2">
      <c r="D8285" s="30"/>
      <c r="E8285" s="30"/>
    </row>
    <row r="8286" spans="4:9" x14ac:dyDescent="0.2">
      <c r="D8286" s="30"/>
      <c r="E8286" s="30"/>
    </row>
    <row r="8287" spans="4:9" x14ac:dyDescent="0.2">
      <c r="D8287" s="30"/>
      <c r="E8287" s="30"/>
    </row>
    <row r="8288" spans="4:9" x14ac:dyDescent="0.2">
      <c r="D8288" s="30"/>
      <c r="E8288" s="30"/>
    </row>
    <row r="8289" spans="4:9" x14ac:dyDescent="0.2">
      <c r="D8289" s="30"/>
      <c r="E8289" s="30"/>
    </row>
    <row r="8290" spans="4:9" x14ac:dyDescent="0.2">
      <c r="D8290" s="30"/>
      <c r="E8290" s="30"/>
    </row>
    <row r="8291" spans="4:9" x14ac:dyDescent="0.2">
      <c r="D8291" s="30"/>
      <c r="E8291" s="30"/>
      <c r="I8291" s="30"/>
    </row>
    <row r="8292" spans="4:9" x14ac:dyDescent="0.2">
      <c r="D8292" s="30"/>
      <c r="E8292" s="30"/>
    </row>
    <row r="8293" spans="4:9" x14ac:dyDescent="0.2">
      <c r="D8293" s="30"/>
      <c r="E8293" s="30"/>
    </row>
    <row r="8294" spans="4:9" x14ac:dyDescent="0.2">
      <c r="D8294" s="30"/>
      <c r="E8294" s="30"/>
    </row>
    <row r="8295" spans="4:9" x14ac:dyDescent="0.2">
      <c r="D8295" s="30"/>
      <c r="E8295" s="30"/>
    </row>
    <row r="8296" spans="4:9" x14ac:dyDescent="0.2">
      <c r="D8296" s="30"/>
      <c r="E8296" s="30"/>
    </row>
    <row r="8297" spans="4:9" x14ac:dyDescent="0.2">
      <c r="D8297" s="30"/>
      <c r="E8297" s="30"/>
    </row>
    <row r="8298" spans="4:9" x14ac:dyDescent="0.2">
      <c r="D8298" s="30"/>
      <c r="E8298" s="30"/>
    </row>
    <row r="8299" spans="4:9" x14ac:dyDescent="0.2">
      <c r="D8299" s="30"/>
      <c r="E8299" s="30"/>
    </row>
    <row r="8300" spans="4:9" x14ac:dyDescent="0.2">
      <c r="D8300" s="30"/>
      <c r="E8300" s="30"/>
    </row>
    <row r="8301" spans="4:9" x14ac:dyDescent="0.2">
      <c r="D8301" s="30"/>
      <c r="E8301" s="30"/>
    </row>
    <row r="8302" spans="4:9" x14ac:dyDescent="0.2">
      <c r="D8302" s="30"/>
      <c r="E8302" s="30"/>
    </row>
    <row r="8303" spans="4:9" x14ac:dyDescent="0.2">
      <c r="D8303" s="30"/>
      <c r="E8303" s="30"/>
    </row>
    <row r="8304" spans="4:9" x14ac:dyDescent="0.2">
      <c r="D8304" s="30"/>
      <c r="E8304" s="30"/>
    </row>
    <row r="8305" spans="4:9" x14ac:dyDescent="0.2">
      <c r="D8305" s="30"/>
      <c r="E8305" s="30"/>
    </row>
    <row r="8306" spans="4:9" x14ac:dyDescent="0.2">
      <c r="D8306" s="30"/>
      <c r="E8306" s="30"/>
    </row>
    <row r="8307" spans="4:9" x14ac:dyDescent="0.2">
      <c r="D8307" s="30"/>
      <c r="E8307" s="30"/>
    </row>
    <row r="8308" spans="4:9" x14ac:dyDescent="0.2">
      <c r="D8308" s="30"/>
      <c r="E8308" s="30"/>
    </row>
    <row r="8309" spans="4:9" x14ac:dyDescent="0.2">
      <c r="D8309" s="30"/>
      <c r="E8309" s="30"/>
      <c r="I8309" s="30"/>
    </row>
    <row r="8310" spans="4:9" x14ac:dyDescent="0.2">
      <c r="D8310" s="30"/>
      <c r="E8310" s="30"/>
    </row>
    <row r="8311" spans="4:9" x14ac:dyDescent="0.2">
      <c r="D8311" s="30"/>
      <c r="E8311" s="30"/>
    </row>
    <row r="8312" spans="4:9" x14ac:dyDescent="0.2">
      <c r="D8312" s="30"/>
      <c r="E8312" s="30"/>
    </row>
    <row r="8313" spans="4:9" x14ac:dyDescent="0.2">
      <c r="D8313" s="30"/>
      <c r="E8313" s="30"/>
    </row>
    <row r="8314" spans="4:9" x14ac:dyDescent="0.2">
      <c r="D8314" s="30"/>
      <c r="E8314" s="30"/>
    </row>
    <row r="8315" spans="4:9" x14ac:dyDescent="0.2">
      <c r="D8315" s="30"/>
      <c r="E8315" s="30"/>
    </row>
    <row r="8316" spans="4:9" x14ac:dyDescent="0.2">
      <c r="D8316" s="30"/>
      <c r="E8316" s="30"/>
    </row>
    <row r="8317" spans="4:9" x14ac:dyDescent="0.2">
      <c r="D8317" s="30"/>
      <c r="E8317" s="30"/>
    </row>
    <row r="8318" spans="4:9" x14ac:dyDescent="0.2">
      <c r="D8318" s="30"/>
      <c r="E8318" s="30"/>
    </row>
    <row r="8319" spans="4:9" x14ac:dyDescent="0.2">
      <c r="D8319" s="30"/>
      <c r="E8319" s="30"/>
    </row>
    <row r="8320" spans="4:9" x14ac:dyDescent="0.2">
      <c r="D8320" s="30"/>
      <c r="E8320" s="30"/>
    </row>
    <row r="8321" spans="4:9" x14ac:dyDescent="0.2">
      <c r="D8321" s="30"/>
      <c r="E8321" s="30"/>
    </row>
    <row r="8322" spans="4:9" x14ac:dyDescent="0.2">
      <c r="D8322" s="30"/>
      <c r="E8322" s="30"/>
    </row>
    <row r="8323" spans="4:9" x14ac:dyDescent="0.2">
      <c r="D8323" s="30"/>
      <c r="E8323" s="30"/>
      <c r="I8323" s="30"/>
    </row>
    <row r="8324" spans="4:9" x14ac:dyDescent="0.2">
      <c r="D8324" s="30"/>
      <c r="E8324" s="30"/>
      <c r="I8324" s="30"/>
    </row>
    <row r="8325" spans="4:9" x14ac:dyDescent="0.2">
      <c r="D8325" s="30"/>
      <c r="E8325" s="30"/>
      <c r="I8325" s="30"/>
    </row>
    <row r="8326" spans="4:9" x14ac:dyDescent="0.2">
      <c r="D8326" s="30"/>
      <c r="E8326" s="30"/>
      <c r="I8326" s="30"/>
    </row>
    <row r="8327" spans="4:9" x14ac:dyDescent="0.2">
      <c r="D8327" s="30"/>
      <c r="E8327" s="30"/>
      <c r="I8327" s="30"/>
    </row>
    <row r="8328" spans="4:9" x14ac:dyDescent="0.2">
      <c r="D8328" s="30"/>
      <c r="E8328" s="30"/>
    </row>
    <row r="8329" spans="4:9" x14ac:dyDescent="0.2">
      <c r="D8329" s="30"/>
      <c r="E8329" s="30"/>
    </row>
    <row r="8330" spans="4:9" x14ac:dyDescent="0.2">
      <c r="D8330" s="30"/>
      <c r="E8330" s="30"/>
    </row>
    <row r="8331" spans="4:9" x14ac:dyDescent="0.2">
      <c r="D8331" s="30"/>
      <c r="E8331" s="30"/>
    </row>
    <row r="8332" spans="4:9" x14ac:dyDescent="0.2">
      <c r="D8332" s="30"/>
      <c r="E8332" s="30"/>
    </row>
    <row r="8333" spans="4:9" x14ac:dyDescent="0.2">
      <c r="D8333" s="30"/>
      <c r="E8333" s="30"/>
    </row>
    <row r="8334" spans="4:9" x14ac:dyDescent="0.2">
      <c r="D8334" s="30"/>
      <c r="E8334" s="30"/>
    </row>
    <row r="8335" spans="4:9" x14ac:dyDescent="0.2">
      <c r="D8335" s="30"/>
      <c r="E8335" s="30"/>
    </row>
    <row r="8336" spans="4:9" x14ac:dyDescent="0.2">
      <c r="D8336" s="30"/>
      <c r="E8336" s="30"/>
    </row>
    <row r="8337" spans="4:9" x14ac:dyDescent="0.2">
      <c r="D8337" s="30"/>
      <c r="E8337" s="30"/>
    </row>
    <row r="8338" spans="4:9" x14ac:dyDescent="0.2">
      <c r="D8338" s="30"/>
      <c r="E8338" s="30"/>
    </row>
    <row r="8339" spans="4:9" x14ac:dyDescent="0.2">
      <c r="D8339" s="30"/>
      <c r="E8339" s="30"/>
      <c r="I8339" s="30"/>
    </row>
    <row r="8340" spans="4:9" x14ac:dyDescent="0.2">
      <c r="D8340" s="30"/>
      <c r="E8340" s="30"/>
      <c r="I8340" s="30"/>
    </row>
    <row r="8341" spans="4:9" x14ac:dyDescent="0.2">
      <c r="D8341" s="30"/>
      <c r="E8341" s="30"/>
      <c r="I8341" s="30"/>
    </row>
    <row r="8342" spans="4:9" x14ac:dyDescent="0.2">
      <c r="D8342" s="30"/>
      <c r="E8342" s="30"/>
      <c r="I8342" s="30"/>
    </row>
    <row r="8343" spans="4:9" x14ac:dyDescent="0.2">
      <c r="D8343" s="30"/>
      <c r="E8343" s="30"/>
    </row>
    <row r="8344" spans="4:9" x14ac:dyDescent="0.2">
      <c r="D8344" s="30"/>
      <c r="E8344" s="30"/>
    </row>
    <row r="8345" spans="4:9" x14ac:dyDescent="0.2">
      <c r="D8345" s="30"/>
      <c r="E8345" s="30"/>
      <c r="I8345" s="30"/>
    </row>
    <row r="8346" spans="4:9" x14ac:dyDescent="0.2">
      <c r="D8346" s="30"/>
      <c r="E8346" s="30"/>
    </row>
    <row r="8347" spans="4:9" x14ac:dyDescent="0.2">
      <c r="D8347" s="30"/>
      <c r="E8347" s="30"/>
    </row>
    <row r="8348" spans="4:9" x14ac:dyDescent="0.2">
      <c r="D8348" s="30"/>
      <c r="E8348" s="30"/>
    </row>
    <row r="8349" spans="4:9" x14ac:dyDescent="0.2">
      <c r="D8349" s="30"/>
      <c r="E8349" s="30"/>
    </row>
    <row r="8350" spans="4:9" x14ac:dyDescent="0.2">
      <c r="D8350" s="30"/>
      <c r="E8350" s="30"/>
    </row>
    <row r="8351" spans="4:9" x14ac:dyDescent="0.2">
      <c r="D8351" s="30"/>
      <c r="E8351" s="30"/>
    </row>
    <row r="8352" spans="4:9" x14ac:dyDescent="0.2">
      <c r="D8352" s="30"/>
      <c r="E8352" s="30"/>
    </row>
    <row r="8353" spans="4:9" x14ac:dyDescent="0.2">
      <c r="D8353" s="30"/>
      <c r="E8353" s="30"/>
    </row>
    <row r="8354" spans="4:9" x14ac:dyDescent="0.2">
      <c r="D8354" s="30"/>
      <c r="E8354" s="30"/>
    </row>
    <row r="8355" spans="4:9" x14ac:dyDescent="0.2">
      <c r="D8355" s="30"/>
      <c r="E8355" s="30"/>
    </row>
    <row r="8356" spans="4:9" x14ac:dyDescent="0.2">
      <c r="D8356" s="30"/>
      <c r="E8356" s="30"/>
    </row>
    <row r="8357" spans="4:9" x14ac:dyDescent="0.2">
      <c r="D8357" s="30"/>
      <c r="E8357" s="30"/>
    </row>
    <row r="8358" spans="4:9" x14ac:dyDescent="0.2">
      <c r="D8358" s="30"/>
      <c r="E8358" s="30"/>
    </row>
    <row r="8359" spans="4:9" x14ac:dyDescent="0.2">
      <c r="D8359" s="30"/>
      <c r="E8359" s="30"/>
    </row>
    <row r="8360" spans="4:9" x14ac:dyDescent="0.2">
      <c r="D8360" s="30"/>
      <c r="E8360" s="30"/>
    </row>
    <row r="8361" spans="4:9" x14ac:dyDescent="0.2">
      <c r="D8361" s="30"/>
      <c r="E8361" s="30"/>
    </row>
    <row r="8362" spans="4:9" x14ac:dyDescent="0.2">
      <c r="D8362" s="30"/>
      <c r="E8362" s="30"/>
    </row>
    <row r="8363" spans="4:9" x14ac:dyDescent="0.2">
      <c r="D8363" s="30"/>
      <c r="E8363" s="30"/>
      <c r="I8363" s="30"/>
    </row>
    <row r="8364" spans="4:9" x14ac:dyDescent="0.2">
      <c r="D8364" s="30"/>
      <c r="E8364" s="30"/>
    </row>
    <row r="8365" spans="4:9" x14ac:dyDescent="0.2">
      <c r="D8365" s="30"/>
      <c r="E8365" s="30"/>
    </row>
    <row r="8366" spans="4:9" x14ac:dyDescent="0.2">
      <c r="D8366" s="30"/>
      <c r="E8366" s="30"/>
    </row>
    <row r="8367" spans="4:9" x14ac:dyDescent="0.2">
      <c r="D8367" s="30"/>
      <c r="E8367" s="30"/>
    </row>
    <row r="8368" spans="4:9" x14ac:dyDescent="0.2">
      <c r="D8368" s="30"/>
      <c r="E8368" s="30"/>
    </row>
    <row r="8369" spans="4:9" x14ac:dyDescent="0.2">
      <c r="D8369" s="30"/>
      <c r="E8369" s="30"/>
    </row>
    <row r="8370" spans="4:9" x14ac:dyDescent="0.2">
      <c r="D8370" s="30"/>
      <c r="E8370" s="30"/>
    </row>
    <row r="8371" spans="4:9" x14ac:dyDescent="0.2">
      <c r="D8371" s="30"/>
      <c r="E8371" s="30"/>
    </row>
    <row r="8372" spans="4:9" x14ac:dyDescent="0.2">
      <c r="D8372" s="30"/>
      <c r="E8372" s="30"/>
    </row>
    <row r="8373" spans="4:9" x14ac:dyDescent="0.2">
      <c r="D8373" s="30"/>
      <c r="E8373" s="30"/>
    </row>
    <row r="8374" spans="4:9" x14ac:dyDescent="0.2">
      <c r="D8374" s="30"/>
      <c r="E8374" s="30"/>
      <c r="I8374" s="30"/>
    </row>
    <row r="8375" spans="4:9" x14ac:dyDescent="0.2">
      <c r="D8375" s="30"/>
      <c r="E8375" s="30"/>
    </row>
    <row r="8376" spans="4:9" x14ac:dyDescent="0.2">
      <c r="D8376" s="30"/>
      <c r="E8376" s="30"/>
      <c r="I8376" s="30"/>
    </row>
    <row r="8377" spans="4:9" x14ac:dyDescent="0.2">
      <c r="D8377" s="30"/>
      <c r="E8377" s="30"/>
    </row>
    <row r="8378" spans="4:9" x14ac:dyDescent="0.2">
      <c r="D8378" s="30"/>
      <c r="E8378" s="30"/>
      <c r="I8378" s="30"/>
    </row>
    <row r="8379" spans="4:9" x14ac:dyDescent="0.2">
      <c r="D8379" s="30"/>
      <c r="E8379" s="30"/>
      <c r="I8379" s="30"/>
    </row>
    <row r="8380" spans="4:9" x14ac:dyDescent="0.2">
      <c r="D8380" s="30"/>
      <c r="E8380" s="30"/>
      <c r="I8380" s="30"/>
    </row>
    <row r="8381" spans="4:9" x14ac:dyDescent="0.2">
      <c r="D8381" s="30"/>
      <c r="E8381" s="30"/>
      <c r="I8381" s="30"/>
    </row>
    <row r="8382" spans="4:9" x14ac:dyDescent="0.2">
      <c r="D8382" s="30"/>
      <c r="E8382" s="30"/>
      <c r="I8382" s="30"/>
    </row>
    <row r="8383" spans="4:9" x14ac:dyDescent="0.2">
      <c r="D8383" s="30"/>
      <c r="E8383" s="30"/>
    </row>
    <row r="8384" spans="4:9" x14ac:dyDescent="0.2">
      <c r="D8384" s="30"/>
      <c r="E8384" s="30"/>
    </row>
    <row r="8385" spans="4:9" x14ac:dyDescent="0.2">
      <c r="D8385" s="30"/>
      <c r="E8385" s="30"/>
    </row>
    <row r="8386" spans="4:9" x14ac:dyDescent="0.2">
      <c r="D8386" s="30"/>
      <c r="E8386" s="30"/>
    </row>
    <row r="8387" spans="4:9" x14ac:dyDescent="0.2">
      <c r="D8387" s="30"/>
      <c r="E8387" s="30"/>
    </row>
    <row r="8388" spans="4:9" x14ac:dyDescent="0.2">
      <c r="D8388" s="30"/>
      <c r="E8388" s="30"/>
      <c r="I8388" s="30"/>
    </row>
    <row r="8389" spans="4:9" x14ac:dyDescent="0.2">
      <c r="D8389" s="30"/>
      <c r="E8389" s="30"/>
      <c r="I8389" s="30"/>
    </row>
    <row r="8390" spans="4:9" x14ac:dyDescent="0.2">
      <c r="D8390" s="30"/>
      <c r="E8390" s="30"/>
      <c r="I8390" s="30"/>
    </row>
    <row r="8391" spans="4:9" x14ac:dyDescent="0.2">
      <c r="D8391" s="30"/>
      <c r="E8391" s="30"/>
    </row>
    <row r="8392" spans="4:9" x14ac:dyDescent="0.2">
      <c r="D8392" s="30"/>
      <c r="E8392" s="30"/>
      <c r="I8392" s="30"/>
    </row>
    <row r="8393" spans="4:9" x14ac:dyDescent="0.2">
      <c r="D8393" s="30"/>
      <c r="E8393" s="30"/>
    </row>
    <row r="8394" spans="4:9" x14ac:dyDescent="0.2">
      <c r="D8394" s="30"/>
      <c r="E8394" s="30"/>
      <c r="I8394" s="30"/>
    </row>
    <row r="8395" spans="4:9" x14ac:dyDescent="0.2">
      <c r="D8395" s="30"/>
      <c r="E8395" s="30"/>
    </row>
    <row r="8396" spans="4:9" x14ac:dyDescent="0.2">
      <c r="D8396" s="30"/>
      <c r="E8396" s="30"/>
      <c r="I8396" s="30"/>
    </row>
    <row r="8397" spans="4:9" x14ac:dyDescent="0.2">
      <c r="D8397" s="30"/>
      <c r="E8397" s="30"/>
    </row>
    <row r="8398" spans="4:9" x14ac:dyDescent="0.2">
      <c r="D8398" s="30"/>
      <c r="E8398" s="30"/>
      <c r="I8398" s="30"/>
    </row>
    <row r="8399" spans="4:9" x14ac:dyDescent="0.2">
      <c r="D8399" s="30"/>
      <c r="E8399" s="30"/>
      <c r="I8399" s="30"/>
    </row>
    <row r="8400" spans="4:9" x14ac:dyDescent="0.2">
      <c r="D8400" s="30"/>
      <c r="E8400" s="30"/>
    </row>
    <row r="8401" spans="4:9" x14ac:dyDescent="0.2">
      <c r="D8401" s="30"/>
      <c r="E8401" s="30"/>
    </row>
    <row r="8402" spans="4:9" x14ac:dyDescent="0.2">
      <c r="D8402" s="30"/>
      <c r="E8402" s="30"/>
    </row>
    <row r="8403" spans="4:9" x14ac:dyDescent="0.2">
      <c r="D8403" s="30"/>
      <c r="E8403" s="30"/>
    </row>
    <row r="8404" spans="4:9" x14ac:dyDescent="0.2">
      <c r="D8404" s="30"/>
      <c r="E8404" s="30"/>
    </row>
    <row r="8405" spans="4:9" x14ac:dyDescent="0.2">
      <c r="D8405" s="30"/>
      <c r="E8405" s="30"/>
    </row>
    <row r="8406" spans="4:9" x14ac:dyDescent="0.2">
      <c r="D8406" s="30"/>
      <c r="E8406" s="30"/>
      <c r="I8406" s="30"/>
    </row>
    <row r="8407" spans="4:9" x14ac:dyDescent="0.2">
      <c r="D8407" s="30"/>
      <c r="E8407" s="30"/>
      <c r="I8407" s="30"/>
    </row>
    <row r="8408" spans="4:9" x14ac:dyDescent="0.2">
      <c r="D8408" s="30"/>
      <c r="E8408" s="30"/>
      <c r="I8408" s="30"/>
    </row>
    <row r="8409" spans="4:9" x14ac:dyDescent="0.2">
      <c r="D8409" s="30"/>
      <c r="E8409" s="30"/>
      <c r="I8409" s="30"/>
    </row>
    <row r="8410" spans="4:9" x14ac:dyDescent="0.2">
      <c r="D8410" s="30"/>
      <c r="E8410" s="30"/>
      <c r="I8410" s="30"/>
    </row>
    <row r="8411" spans="4:9" x14ac:dyDescent="0.2">
      <c r="D8411" s="30"/>
      <c r="E8411" s="30"/>
    </row>
    <row r="8412" spans="4:9" x14ac:dyDescent="0.2">
      <c r="D8412" s="30"/>
      <c r="E8412" s="30"/>
    </row>
    <row r="8413" spans="4:9" x14ac:dyDescent="0.2">
      <c r="D8413" s="30"/>
      <c r="E8413" s="30"/>
    </row>
    <row r="8414" spans="4:9" x14ac:dyDescent="0.2">
      <c r="D8414" s="30"/>
      <c r="E8414" s="30"/>
    </row>
    <row r="8415" spans="4:9" x14ac:dyDescent="0.2">
      <c r="D8415" s="30"/>
      <c r="E8415" s="30"/>
    </row>
    <row r="8416" spans="4:9" x14ac:dyDescent="0.2">
      <c r="D8416" s="30"/>
      <c r="E8416" s="30"/>
    </row>
    <row r="8417" spans="4:9" x14ac:dyDescent="0.2">
      <c r="D8417" s="30"/>
      <c r="E8417" s="30"/>
      <c r="I8417" s="30"/>
    </row>
    <row r="8418" spans="4:9" x14ac:dyDescent="0.2">
      <c r="D8418" s="30"/>
      <c r="E8418" s="30"/>
    </row>
    <row r="8419" spans="4:9" x14ac:dyDescent="0.2">
      <c r="D8419" s="30"/>
      <c r="E8419" s="30"/>
    </row>
    <row r="8420" spans="4:9" x14ac:dyDescent="0.2">
      <c r="D8420" s="30"/>
      <c r="E8420" s="30"/>
    </row>
    <row r="8421" spans="4:9" x14ac:dyDescent="0.2">
      <c r="D8421" s="30"/>
      <c r="E8421" s="30"/>
    </row>
    <row r="8422" spans="4:9" x14ac:dyDescent="0.2">
      <c r="D8422" s="30"/>
      <c r="E8422" s="30"/>
    </row>
    <row r="8423" spans="4:9" x14ac:dyDescent="0.2">
      <c r="D8423" s="30"/>
      <c r="E8423" s="30"/>
      <c r="I8423" s="30"/>
    </row>
    <row r="8424" spans="4:9" x14ac:dyDescent="0.2">
      <c r="D8424" s="30"/>
      <c r="E8424" s="30"/>
      <c r="I8424" s="30"/>
    </row>
    <row r="8425" spans="4:9" x14ac:dyDescent="0.2">
      <c r="D8425" s="30"/>
      <c r="E8425" s="30"/>
      <c r="I8425" s="30"/>
    </row>
    <row r="8426" spans="4:9" x14ac:dyDescent="0.2">
      <c r="D8426" s="30"/>
      <c r="E8426" s="30"/>
      <c r="I8426" s="30"/>
    </row>
    <row r="8427" spans="4:9" x14ac:dyDescent="0.2">
      <c r="D8427" s="30"/>
      <c r="E8427" s="30"/>
    </row>
    <row r="8428" spans="4:9" x14ac:dyDescent="0.2">
      <c r="D8428" s="30"/>
      <c r="E8428" s="30"/>
    </row>
    <row r="8429" spans="4:9" x14ac:dyDescent="0.2">
      <c r="D8429" s="30"/>
      <c r="E8429" s="30"/>
    </row>
    <row r="8430" spans="4:9" x14ac:dyDescent="0.2">
      <c r="D8430" s="30"/>
      <c r="E8430" s="30"/>
    </row>
    <row r="8431" spans="4:9" x14ac:dyDescent="0.2">
      <c r="D8431" s="30"/>
      <c r="E8431" s="30"/>
    </row>
    <row r="8432" spans="4:9" x14ac:dyDescent="0.2">
      <c r="D8432" s="30"/>
      <c r="E8432" s="30"/>
    </row>
    <row r="8433" spans="4:9" x14ac:dyDescent="0.2">
      <c r="D8433" s="30"/>
      <c r="E8433" s="30"/>
    </row>
    <row r="8434" spans="4:9" x14ac:dyDescent="0.2">
      <c r="D8434" s="30"/>
      <c r="E8434" s="30"/>
    </row>
    <row r="8435" spans="4:9" x14ac:dyDescent="0.2">
      <c r="D8435" s="30"/>
      <c r="E8435" s="30"/>
      <c r="I8435" s="30"/>
    </row>
    <row r="8436" spans="4:9" x14ac:dyDescent="0.2">
      <c r="D8436" s="30"/>
      <c r="E8436" s="30"/>
    </row>
    <row r="8437" spans="4:9" x14ac:dyDescent="0.2">
      <c r="D8437" s="30"/>
      <c r="E8437" s="30"/>
    </row>
    <row r="8438" spans="4:9" x14ac:dyDescent="0.2">
      <c r="D8438" s="30"/>
      <c r="E8438" s="30"/>
    </row>
    <row r="8439" spans="4:9" x14ac:dyDescent="0.2">
      <c r="D8439" s="30"/>
      <c r="E8439" s="30"/>
    </row>
    <row r="8440" spans="4:9" x14ac:dyDescent="0.2">
      <c r="D8440" s="30"/>
      <c r="E8440" s="30"/>
    </row>
    <row r="8441" spans="4:9" x14ac:dyDescent="0.2">
      <c r="D8441" s="30"/>
      <c r="E8441" s="30"/>
    </row>
    <row r="8442" spans="4:9" x14ac:dyDescent="0.2">
      <c r="D8442" s="30"/>
      <c r="E8442" s="30"/>
    </row>
    <row r="8443" spans="4:9" x14ac:dyDescent="0.2">
      <c r="D8443" s="30"/>
      <c r="E8443" s="30"/>
    </row>
    <row r="8444" spans="4:9" x14ac:dyDescent="0.2">
      <c r="D8444" s="30"/>
      <c r="E8444" s="30"/>
    </row>
    <row r="8445" spans="4:9" x14ac:dyDescent="0.2">
      <c r="D8445" s="30"/>
      <c r="E8445" s="30"/>
    </row>
    <row r="8446" spans="4:9" x14ac:dyDescent="0.2">
      <c r="D8446" s="30"/>
      <c r="E8446" s="30"/>
    </row>
    <row r="8447" spans="4:9" x14ac:dyDescent="0.2">
      <c r="D8447" s="30"/>
      <c r="E8447" s="30"/>
      <c r="I8447" s="30"/>
    </row>
    <row r="8448" spans="4:9" x14ac:dyDescent="0.2">
      <c r="D8448" s="30"/>
      <c r="E8448" s="30"/>
      <c r="I8448" s="30"/>
    </row>
    <row r="8449" spans="4:9" x14ac:dyDescent="0.2">
      <c r="D8449" s="30"/>
      <c r="E8449" s="30"/>
      <c r="I8449" s="30"/>
    </row>
    <row r="8450" spans="4:9" x14ac:dyDescent="0.2">
      <c r="D8450" s="30"/>
      <c r="E8450" s="30"/>
      <c r="I8450" s="30"/>
    </row>
    <row r="8451" spans="4:9" x14ac:dyDescent="0.2">
      <c r="D8451" s="30"/>
      <c r="E8451" s="30"/>
      <c r="I8451" s="30"/>
    </row>
    <row r="8452" spans="4:9" x14ac:dyDescent="0.2">
      <c r="D8452" s="30"/>
      <c r="E8452" s="30"/>
      <c r="I8452" s="30"/>
    </row>
    <row r="8453" spans="4:9" x14ac:dyDescent="0.2">
      <c r="D8453" s="30"/>
      <c r="E8453" s="30"/>
      <c r="I8453" s="30"/>
    </row>
    <row r="8454" spans="4:9" x14ac:dyDescent="0.2">
      <c r="D8454" s="30"/>
      <c r="E8454" s="30"/>
      <c r="I8454" s="30"/>
    </row>
    <row r="8455" spans="4:9" x14ac:dyDescent="0.2">
      <c r="D8455" s="30"/>
      <c r="E8455" s="30"/>
      <c r="I8455" s="30"/>
    </row>
    <row r="8456" spans="4:9" x14ac:dyDescent="0.2">
      <c r="D8456" s="30"/>
      <c r="E8456" s="30"/>
      <c r="I8456" s="30"/>
    </row>
    <row r="8457" spans="4:9" x14ac:dyDescent="0.2">
      <c r="D8457" s="30"/>
      <c r="E8457" s="30"/>
      <c r="I8457" s="30"/>
    </row>
    <row r="8458" spans="4:9" x14ac:dyDescent="0.2">
      <c r="D8458" s="30"/>
      <c r="E8458" s="30"/>
      <c r="I8458" s="30"/>
    </row>
    <row r="8459" spans="4:9" x14ac:dyDescent="0.2">
      <c r="D8459" s="30"/>
      <c r="E8459" s="30"/>
    </row>
    <row r="8460" spans="4:9" x14ac:dyDescent="0.2">
      <c r="D8460" s="30"/>
      <c r="E8460" s="30"/>
    </row>
    <row r="8461" spans="4:9" x14ac:dyDescent="0.2">
      <c r="D8461" s="30"/>
      <c r="E8461" s="30"/>
    </row>
    <row r="8462" spans="4:9" x14ac:dyDescent="0.2">
      <c r="D8462" s="30"/>
      <c r="E8462" s="30"/>
    </row>
    <row r="8463" spans="4:9" x14ac:dyDescent="0.2">
      <c r="D8463" s="30"/>
      <c r="E8463" s="30"/>
    </row>
    <row r="8464" spans="4:9" x14ac:dyDescent="0.2">
      <c r="D8464" s="30"/>
      <c r="E8464" s="30"/>
      <c r="I8464" s="30"/>
    </row>
    <row r="8465" spans="4:9" x14ac:dyDescent="0.2">
      <c r="D8465" s="30"/>
      <c r="E8465" s="30"/>
    </row>
    <row r="8466" spans="4:9" x14ac:dyDescent="0.2">
      <c r="D8466" s="30"/>
      <c r="E8466" s="30"/>
      <c r="I8466" s="30"/>
    </row>
    <row r="8467" spans="4:9" x14ac:dyDescent="0.2">
      <c r="D8467" s="30"/>
      <c r="E8467" s="30"/>
    </row>
    <row r="8468" spans="4:9" x14ac:dyDescent="0.2">
      <c r="D8468" s="30"/>
      <c r="E8468" s="30"/>
      <c r="I8468" s="30"/>
    </row>
    <row r="8469" spans="4:9" x14ac:dyDescent="0.2">
      <c r="D8469" s="30"/>
      <c r="E8469" s="30"/>
    </row>
    <row r="8470" spans="4:9" x14ac:dyDescent="0.2">
      <c r="D8470" s="30"/>
      <c r="E8470" s="30"/>
      <c r="I8470" s="30"/>
    </row>
    <row r="8471" spans="4:9" x14ac:dyDescent="0.2">
      <c r="D8471" s="30"/>
      <c r="E8471" s="30"/>
      <c r="I8471" s="30"/>
    </row>
    <row r="8472" spans="4:9" x14ac:dyDescent="0.2">
      <c r="D8472" s="30"/>
      <c r="E8472" s="30"/>
    </row>
    <row r="8473" spans="4:9" x14ac:dyDescent="0.2">
      <c r="D8473" s="30"/>
      <c r="E8473" s="30"/>
    </row>
    <row r="8474" spans="4:9" x14ac:dyDescent="0.2">
      <c r="D8474" s="30"/>
      <c r="E8474" s="30"/>
    </row>
    <row r="8475" spans="4:9" x14ac:dyDescent="0.2">
      <c r="D8475" s="30"/>
      <c r="E8475" s="30"/>
      <c r="I8475" s="30"/>
    </row>
    <row r="8476" spans="4:9" x14ac:dyDescent="0.2">
      <c r="D8476" s="30"/>
      <c r="E8476" s="30"/>
      <c r="I8476" s="30"/>
    </row>
    <row r="8477" spans="4:9" x14ac:dyDescent="0.2">
      <c r="D8477" s="30"/>
      <c r="E8477" s="30"/>
      <c r="I8477" s="30"/>
    </row>
    <row r="8478" spans="4:9" x14ac:dyDescent="0.2">
      <c r="D8478" s="30"/>
      <c r="E8478" s="30"/>
      <c r="I8478" s="30"/>
    </row>
    <row r="8479" spans="4:9" x14ac:dyDescent="0.2">
      <c r="D8479" s="30"/>
      <c r="E8479" s="30"/>
      <c r="I8479" s="30"/>
    </row>
    <row r="8480" spans="4:9" x14ac:dyDescent="0.2">
      <c r="D8480" s="30"/>
      <c r="E8480" s="30"/>
      <c r="I8480" s="30"/>
    </row>
    <row r="8481" spans="4:9" x14ac:dyDescent="0.2">
      <c r="D8481" s="30"/>
      <c r="E8481" s="30"/>
    </row>
    <row r="8482" spans="4:9" x14ac:dyDescent="0.2">
      <c r="D8482" s="30"/>
      <c r="E8482" s="30"/>
    </row>
    <row r="8483" spans="4:9" x14ac:dyDescent="0.2">
      <c r="D8483" s="30"/>
      <c r="E8483" s="30"/>
    </row>
    <row r="8484" spans="4:9" x14ac:dyDescent="0.2">
      <c r="D8484" s="30"/>
      <c r="E8484" s="30"/>
    </row>
    <row r="8485" spans="4:9" x14ac:dyDescent="0.2">
      <c r="D8485" s="30"/>
      <c r="E8485" s="30"/>
    </row>
    <row r="8486" spans="4:9" x14ac:dyDescent="0.2">
      <c r="D8486" s="30"/>
      <c r="E8486" s="30"/>
    </row>
    <row r="8487" spans="4:9" x14ac:dyDescent="0.2">
      <c r="D8487" s="30"/>
      <c r="E8487" s="30"/>
    </row>
    <row r="8488" spans="4:9" x14ac:dyDescent="0.2">
      <c r="D8488" s="30"/>
      <c r="E8488" s="30"/>
    </row>
    <row r="8489" spans="4:9" x14ac:dyDescent="0.2">
      <c r="D8489" s="30"/>
      <c r="E8489" s="30"/>
      <c r="I8489" s="30"/>
    </row>
    <row r="8490" spans="4:9" x14ac:dyDescent="0.2">
      <c r="D8490" s="30"/>
      <c r="E8490" s="30"/>
    </row>
    <row r="8491" spans="4:9" x14ac:dyDescent="0.2">
      <c r="D8491" s="30"/>
      <c r="E8491" s="30"/>
    </row>
    <row r="8492" spans="4:9" x14ac:dyDescent="0.2">
      <c r="D8492" s="30"/>
      <c r="E8492" s="30"/>
    </row>
    <row r="8493" spans="4:9" x14ac:dyDescent="0.2">
      <c r="D8493" s="30"/>
      <c r="E8493" s="30"/>
    </row>
    <row r="8494" spans="4:9" x14ac:dyDescent="0.2">
      <c r="D8494" s="30"/>
      <c r="E8494" s="30"/>
    </row>
    <row r="8495" spans="4:9" x14ac:dyDescent="0.2">
      <c r="D8495" s="30"/>
      <c r="E8495" s="30"/>
    </row>
    <row r="8496" spans="4:9" x14ac:dyDescent="0.2">
      <c r="D8496" s="30"/>
      <c r="E8496" s="30"/>
    </row>
    <row r="8497" spans="4:9" x14ac:dyDescent="0.2">
      <c r="D8497" s="30"/>
      <c r="E8497" s="30"/>
    </row>
    <row r="8498" spans="4:9" x14ac:dyDescent="0.2">
      <c r="D8498" s="30"/>
      <c r="E8498" s="30"/>
    </row>
    <row r="8499" spans="4:9" x14ac:dyDescent="0.2">
      <c r="D8499" s="30"/>
      <c r="E8499" s="30"/>
      <c r="I8499" s="30"/>
    </row>
    <row r="8500" spans="4:9" x14ac:dyDescent="0.2">
      <c r="D8500" s="30"/>
      <c r="E8500" s="30"/>
      <c r="I8500" s="30"/>
    </row>
    <row r="8501" spans="4:9" x14ac:dyDescent="0.2">
      <c r="D8501" s="30"/>
      <c r="E8501" s="30"/>
      <c r="I8501" s="30"/>
    </row>
    <row r="8502" spans="4:9" x14ac:dyDescent="0.2">
      <c r="D8502" s="30"/>
      <c r="E8502" s="30"/>
      <c r="I8502" s="30"/>
    </row>
    <row r="8503" spans="4:9" x14ac:dyDescent="0.2">
      <c r="D8503" s="30"/>
      <c r="E8503" s="30"/>
      <c r="I8503" s="30"/>
    </row>
    <row r="8504" spans="4:9" x14ac:dyDescent="0.2">
      <c r="D8504" s="30"/>
      <c r="E8504" s="30"/>
      <c r="I8504" s="30"/>
    </row>
    <row r="8505" spans="4:9" x14ac:dyDescent="0.2">
      <c r="D8505" s="30"/>
      <c r="E8505" s="30"/>
      <c r="I8505" s="30"/>
    </row>
    <row r="8506" spans="4:9" x14ac:dyDescent="0.2">
      <c r="D8506" s="30"/>
      <c r="E8506" s="30"/>
      <c r="I8506" s="30"/>
    </row>
    <row r="8507" spans="4:9" x14ac:dyDescent="0.2">
      <c r="D8507" s="30"/>
      <c r="E8507" s="30"/>
      <c r="I8507" s="30"/>
    </row>
    <row r="8508" spans="4:9" x14ac:dyDescent="0.2">
      <c r="D8508" s="30"/>
      <c r="E8508" s="30"/>
    </row>
    <row r="8509" spans="4:9" x14ac:dyDescent="0.2">
      <c r="D8509" s="30"/>
      <c r="E8509" s="30"/>
    </row>
    <row r="8510" spans="4:9" x14ac:dyDescent="0.2">
      <c r="D8510" s="30"/>
      <c r="E8510" s="30"/>
    </row>
    <row r="8511" spans="4:9" x14ac:dyDescent="0.2">
      <c r="D8511" s="30"/>
      <c r="E8511" s="30"/>
    </row>
    <row r="8512" spans="4:9" x14ac:dyDescent="0.2">
      <c r="D8512" s="30"/>
      <c r="E8512" s="30"/>
    </row>
    <row r="8513" spans="4:9" x14ac:dyDescent="0.2">
      <c r="D8513" s="30"/>
      <c r="E8513" s="30"/>
    </row>
    <row r="8514" spans="4:9" x14ac:dyDescent="0.2">
      <c r="D8514" s="30"/>
      <c r="E8514" s="30"/>
    </row>
    <row r="8515" spans="4:9" x14ac:dyDescent="0.2">
      <c r="D8515" s="30"/>
      <c r="E8515" s="30"/>
    </row>
    <row r="8516" spans="4:9" x14ac:dyDescent="0.2">
      <c r="D8516" s="30"/>
      <c r="E8516" s="30"/>
    </row>
    <row r="8517" spans="4:9" x14ac:dyDescent="0.2">
      <c r="D8517" s="30"/>
      <c r="E8517" s="30"/>
    </row>
    <row r="8518" spans="4:9" x14ac:dyDescent="0.2">
      <c r="D8518" s="30"/>
      <c r="E8518" s="30"/>
    </row>
    <row r="8519" spans="4:9" x14ac:dyDescent="0.2">
      <c r="D8519" s="30"/>
      <c r="E8519" s="30"/>
    </row>
    <row r="8520" spans="4:9" x14ac:dyDescent="0.2">
      <c r="D8520" s="30"/>
      <c r="E8520" s="30"/>
    </row>
    <row r="8521" spans="4:9" x14ac:dyDescent="0.2">
      <c r="D8521" s="30"/>
      <c r="E8521" s="30"/>
    </row>
    <row r="8522" spans="4:9" x14ac:dyDescent="0.2">
      <c r="D8522" s="30"/>
      <c r="E8522" s="30"/>
    </row>
    <row r="8523" spans="4:9" x14ac:dyDescent="0.2">
      <c r="D8523" s="30"/>
      <c r="E8523" s="30"/>
    </row>
    <row r="8524" spans="4:9" x14ac:dyDescent="0.2">
      <c r="D8524" s="30"/>
      <c r="E8524" s="30"/>
    </row>
    <row r="8525" spans="4:9" x14ac:dyDescent="0.2">
      <c r="D8525" s="30"/>
      <c r="E8525" s="30"/>
      <c r="I8525" s="30"/>
    </row>
    <row r="8526" spans="4:9" x14ac:dyDescent="0.2">
      <c r="D8526" s="30"/>
      <c r="E8526" s="30"/>
    </row>
    <row r="8527" spans="4:9" x14ac:dyDescent="0.2">
      <c r="D8527" s="30"/>
      <c r="E8527" s="30"/>
    </row>
    <row r="8528" spans="4:9" x14ac:dyDescent="0.2">
      <c r="D8528" s="30"/>
      <c r="E8528" s="30"/>
    </row>
    <row r="8529" spans="4:9" x14ac:dyDescent="0.2">
      <c r="D8529" s="30"/>
      <c r="E8529" s="30"/>
    </row>
    <row r="8530" spans="4:9" x14ac:dyDescent="0.2">
      <c r="D8530" s="30"/>
      <c r="E8530" s="30"/>
    </row>
    <row r="8531" spans="4:9" x14ac:dyDescent="0.2">
      <c r="D8531" s="30"/>
      <c r="E8531" s="30"/>
    </row>
    <row r="8532" spans="4:9" x14ac:dyDescent="0.2">
      <c r="D8532" s="30"/>
      <c r="E8532" s="30"/>
    </row>
    <row r="8533" spans="4:9" x14ac:dyDescent="0.2">
      <c r="D8533" s="30"/>
      <c r="E8533" s="30"/>
    </row>
    <row r="8534" spans="4:9" x14ac:dyDescent="0.2">
      <c r="D8534" s="30"/>
      <c r="E8534" s="30"/>
    </row>
    <row r="8535" spans="4:9" x14ac:dyDescent="0.2">
      <c r="D8535" s="30"/>
      <c r="E8535" s="30"/>
    </row>
    <row r="8536" spans="4:9" x14ac:dyDescent="0.2">
      <c r="D8536" s="30"/>
      <c r="E8536" s="30"/>
    </row>
    <row r="8537" spans="4:9" x14ac:dyDescent="0.2">
      <c r="D8537" s="30"/>
      <c r="E8537" s="30"/>
    </row>
    <row r="8538" spans="4:9" x14ac:dyDescent="0.2">
      <c r="D8538" s="30"/>
      <c r="E8538" s="30"/>
    </row>
    <row r="8539" spans="4:9" x14ac:dyDescent="0.2">
      <c r="D8539" s="30"/>
      <c r="E8539" s="30"/>
    </row>
    <row r="8540" spans="4:9" x14ac:dyDescent="0.2">
      <c r="D8540" s="30"/>
      <c r="E8540" s="30"/>
    </row>
    <row r="8541" spans="4:9" x14ac:dyDescent="0.2">
      <c r="D8541" s="30"/>
      <c r="E8541" s="30"/>
    </row>
    <row r="8542" spans="4:9" x14ac:dyDescent="0.2">
      <c r="D8542" s="30"/>
      <c r="E8542" s="30"/>
    </row>
    <row r="8543" spans="4:9" x14ac:dyDescent="0.2">
      <c r="D8543" s="30"/>
      <c r="E8543" s="30"/>
      <c r="I8543" s="30"/>
    </row>
    <row r="8544" spans="4:9" x14ac:dyDescent="0.2">
      <c r="D8544" s="30"/>
      <c r="E8544" s="30"/>
      <c r="I8544" s="30"/>
    </row>
    <row r="8545" spans="4:9" x14ac:dyDescent="0.2">
      <c r="D8545" s="30"/>
      <c r="E8545" s="30"/>
      <c r="I8545" s="30"/>
    </row>
    <row r="8546" spans="4:9" x14ac:dyDescent="0.2">
      <c r="D8546" s="30"/>
      <c r="E8546" s="30"/>
      <c r="I8546" s="30"/>
    </row>
    <row r="8547" spans="4:9" x14ac:dyDescent="0.2">
      <c r="D8547" s="30"/>
      <c r="E8547" s="30"/>
    </row>
    <row r="8548" spans="4:9" x14ac:dyDescent="0.2">
      <c r="D8548" s="30"/>
      <c r="E8548" s="30"/>
    </row>
    <row r="8549" spans="4:9" x14ac:dyDescent="0.2">
      <c r="D8549" s="30"/>
      <c r="E8549" s="30"/>
    </row>
    <row r="8550" spans="4:9" x14ac:dyDescent="0.2">
      <c r="D8550" s="30"/>
      <c r="E8550" s="30"/>
    </row>
    <row r="8551" spans="4:9" x14ac:dyDescent="0.2">
      <c r="D8551" s="30"/>
      <c r="E8551" s="30"/>
    </row>
    <row r="8552" spans="4:9" x14ac:dyDescent="0.2">
      <c r="D8552" s="30"/>
      <c r="E8552" s="30"/>
    </row>
    <row r="8553" spans="4:9" x14ac:dyDescent="0.2">
      <c r="D8553" s="30"/>
      <c r="E8553" s="30"/>
    </row>
    <row r="8554" spans="4:9" x14ac:dyDescent="0.2">
      <c r="D8554" s="30"/>
      <c r="E8554" s="30"/>
    </row>
    <row r="8555" spans="4:9" x14ac:dyDescent="0.2">
      <c r="D8555" s="30"/>
      <c r="E8555" s="30"/>
    </row>
    <row r="8556" spans="4:9" x14ac:dyDescent="0.2">
      <c r="D8556" s="30"/>
      <c r="E8556" s="30"/>
    </row>
    <row r="8557" spans="4:9" x14ac:dyDescent="0.2">
      <c r="D8557" s="30"/>
      <c r="E8557" s="30"/>
    </row>
    <row r="8558" spans="4:9" x14ac:dyDescent="0.2">
      <c r="D8558" s="30"/>
      <c r="E8558" s="30"/>
    </row>
    <row r="8559" spans="4:9" x14ac:dyDescent="0.2">
      <c r="D8559" s="30"/>
      <c r="E8559" s="30"/>
    </row>
    <row r="8560" spans="4:9" x14ac:dyDescent="0.2">
      <c r="D8560" s="30"/>
      <c r="E8560" s="30"/>
    </row>
    <row r="8561" spans="4:9" x14ac:dyDescent="0.2">
      <c r="D8561" s="30"/>
      <c r="E8561" s="30"/>
      <c r="I8561" s="30"/>
    </row>
    <row r="8562" spans="4:9" x14ac:dyDescent="0.2">
      <c r="D8562" s="30"/>
      <c r="E8562" s="30"/>
    </row>
    <row r="8563" spans="4:9" x14ac:dyDescent="0.2">
      <c r="D8563" s="30"/>
      <c r="E8563" s="30"/>
    </row>
    <row r="8564" spans="4:9" x14ac:dyDescent="0.2">
      <c r="D8564" s="30"/>
      <c r="E8564" s="30"/>
    </row>
    <row r="8565" spans="4:9" x14ac:dyDescent="0.2">
      <c r="D8565" s="30"/>
      <c r="E8565" s="30"/>
    </row>
    <row r="8566" spans="4:9" x14ac:dyDescent="0.2">
      <c r="D8566" s="30"/>
      <c r="E8566" s="30"/>
    </row>
    <row r="8567" spans="4:9" x14ac:dyDescent="0.2">
      <c r="D8567" s="30"/>
      <c r="E8567" s="30"/>
    </row>
    <row r="8568" spans="4:9" x14ac:dyDescent="0.2">
      <c r="D8568" s="30"/>
      <c r="E8568" s="30"/>
    </row>
    <row r="8569" spans="4:9" x14ac:dyDescent="0.2">
      <c r="D8569" s="30"/>
      <c r="E8569" s="30"/>
    </row>
    <row r="8570" spans="4:9" x14ac:dyDescent="0.2">
      <c r="D8570" s="30"/>
      <c r="E8570" s="30"/>
    </row>
    <row r="8571" spans="4:9" x14ac:dyDescent="0.2">
      <c r="D8571" s="30"/>
      <c r="E8571" s="30"/>
    </row>
    <row r="8572" spans="4:9" x14ac:dyDescent="0.2">
      <c r="D8572" s="30"/>
      <c r="E8572" s="30"/>
    </row>
    <row r="8573" spans="4:9" x14ac:dyDescent="0.2">
      <c r="D8573" s="30"/>
      <c r="E8573" s="30"/>
    </row>
    <row r="8574" spans="4:9" x14ac:dyDescent="0.2">
      <c r="D8574" s="30"/>
      <c r="E8574" s="30"/>
    </row>
    <row r="8575" spans="4:9" x14ac:dyDescent="0.2">
      <c r="D8575" s="30"/>
      <c r="E8575" s="30"/>
    </row>
    <row r="8576" spans="4:9" x14ac:dyDescent="0.2">
      <c r="D8576" s="30"/>
      <c r="E8576" s="30"/>
    </row>
    <row r="8577" spans="4:9" x14ac:dyDescent="0.2">
      <c r="D8577" s="30"/>
      <c r="E8577" s="30"/>
    </row>
    <row r="8578" spans="4:9" x14ac:dyDescent="0.2">
      <c r="D8578" s="30"/>
      <c r="E8578" s="30"/>
    </row>
    <row r="8579" spans="4:9" x14ac:dyDescent="0.2">
      <c r="D8579" s="30"/>
      <c r="E8579" s="30"/>
      <c r="I8579" s="30"/>
    </row>
    <row r="8580" spans="4:9" x14ac:dyDescent="0.2">
      <c r="D8580" s="30"/>
      <c r="E8580" s="30"/>
      <c r="I8580" s="30"/>
    </row>
    <row r="8581" spans="4:9" x14ac:dyDescent="0.2">
      <c r="D8581" s="30"/>
      <c r="E8581" s="30"/>
      <c r="I8581" s="30"/>
    </row>
    <row r="8582" spans="4:9" x14ac:dyDescent="0.2">
      <c r="D8582" s="30"/>
      <c r="E8582" s="30"/>
      <c r="I8582" s="30"/>
    </row>
    <row r="8583" spans="4:9" x14ac:dyDescent="0.2">
      <c r="D8583" s="30"/>
      <c r="E8583" s="30"/>
    </row>
    <row r="8584" spans="4:9" x14ac:dyDescent="0.2">
      <c r="D8584" s="30"/>
      <c r="E8584" s="30"/>
    </row>
    <row r="8585" spans="4:9" x14ac:dyDescent="0.2">
      <c r="D8585" s="30"/>
      <c r="E8585" s="30"/>
    </row>
    <row r="8586" spans="4:9" x14ac:dyDescent="0.2">
      <c r="D8586" s="30"/>
      <c r="E8586" s="30"/>
    </row>
    <row r="8587" spans="4:9" x14ac:dyDescent="0.2">
      <c r="D8587" s="30"/>
      <c r="E8587" s="30"/>
    </row>
    <row r="8588" spans="4:9" x14ac:dyDescent="0.2">
      <c r="D8588" s="30"/>
      <c r="E8588" s="30"/>
    </row>
    <row r="8589" spans="4:9" x14ac:dyDescent="0.2">
      <c r="D8589" s="30"/>
      <c r="E8589" s="30"/>
    </row>
    <row r="8590" spans="4:9" x14ac:dyDescent="0.2">
      <c r="D8590" s="30"/>
      <c r="E8590" s="30"/>
    </row>
    <row r="8591" spans="4:9" x14ac:dyDescent="0.2">
      <c r="D8591" s="30"/>
      <c r="E8591" s="30"/>
    </row>
    <row r="8592" spans="4:9" x14ac:dyDescent="0.2">
      <c r="D8592" s="30"/>
      <c r="E8592" s="30"/>
    </row>
    <row r="8593" spans="4:9" x14ac:dyDescent="0.2">
      <c r="D8593" s="30"/>
      <c r="E8593" s="30"/>
    </row>
    <row r="8594" spans="4:9" x14ac:dyDescent="0.2">
      <c r="D8594" s="30"/>
      <c r="E8594" s="30"/>
    </row>
    <row r="8595" spans="4:9" x14ac:dyDescent="0.2">
      <c r="D8595" s="30"/>
      <c r="E8595" s="30"/>
    </row>
    <row r="8596" spans="4:9" x14ac:dyDescent="0.2">
      <c r="D8596" s="30"/>
      <c r="E8596" s="30"/>
    </row>
    <row r="8597" spans="4:9" x14ac:dyDescent="0.2">
      <c r="D8597" s="30"/>
      <c r="E8597" s="30"/>
      <c r="I8597" s="30"/>
    </row>
    <row r="8598" spans="4:9" x14ac:dyDescent="0.2">
      <c r="D8598" s="30"/>
      <c r="E8598" s="30"/>
    </row>
    <row r="8599" spans="4:9" x14ac:dyDescent="0.2">
      <c r="D8599" s="30"/>
      <c r="E8599" s="30"/>
    </row>
    <row r="8600" spans="4:9" x14ac:dyDescent="0.2">
      <c r="D8600" s="30"/>
      <c r="E8600" s="30"/>
    </row>
    <row r="8601" spans="4:9" x14ac:dyDescent="0.2">
      <c r="D8601" s="30"/>
      <c r="E8601" s="30"/>
    </row>
    <row r="8602" spans="4:9" x14ac:dyDescent="0.2">
      <c r="D8602" s="30"/>
      <c r="E8602" s="30"/>
    </row>
    <row r="8603" spans="4:9" x14ac:dyDescent="0.2">
      <c r="D8603" s="30"/>
      <c r="E8603" s="30"/>
    </row>
    <row r="8604" spans="4:9" x14ac:dyDescent="0.2">
      <c r="D8604" s="30"/>
      <c r="E8604" s="30"/>
    </row>
    <row r="8605" spans="4:9" x14ac:dyDescent="0.2">
      <c r="D8605" s="30"/>
      <c r="E8605" s="30"/>
    </row>
    <row r="8606" spans="4:9" x14ac:dyDescent="0.2">
      <c r="D8606" s="30"/>
      <c r="E8606" s="30"/>
    </row>
    <row r="8607" spans="4:9" x14ac:dyDescent="0.2">
      <c r="D8607" s="30"/>
      <c r="E8607" s="30"/>
      <c r="I8607" s="30"/>
    </row>
    <row r="8608" spans="4:9" x14ac:dyDescent="0.2">
      <c r="D8608" s="30"/>
      <c r="E8608" s="30"/>
      <c r="I8608" s="30"/>
    </row>
    <row r="8609" spans="4:9" x14ac:dyDescent="0.2">
      <c r="D8609" s="30"/>
      <c r="E8609" s="30"/>
      <c r="I8609" s="30"/>
    </row>
    <row r="8610" spans="4:9" x14ac:dyDescent="0.2">
      <c r="D8610" s="30"/>
      <c r="E8610" s="30"/>
      <c r="I8610" s="30"/>
    </row>
    <row r="8611" spans="4:9" x14ac:dyDescent="0.2">
      <c r="D8611" s="30"/>
      <c r="E8611" s="30"/>
      <c r="I8611" s="30"/>
    </row>
    <row r="8612" spans="4:9" x14ac:dyDescent="0.2">
      <c r="D8612" s="30"/>
      <c r="E8612" s="30"/>
      <c r="I8612" s="30"/>
    </row>
    <row r="8613" spans="4:9" x14ac:dyDescent="0.2">
      <c r="D8613" s="30"/>
      <c r="E8613" s="30"/>
      <c r="I8613" s="30"/>
    </row>
    <row r="8614" spans="4:9" x14ac:dyDescent="0.2">
      <c r="D8614" s="30"/>
      <c r="E8614" s="30"/>
      <c r="I8614" s="30"/>
    </row>
    <row r="8615" spans="4:9" x14ac:dyDescent="0.2">
      <c r="D8615" s="30"/>
      <c r="E8615" s="30"/>
      <c r="I8615" s="30"/>
    </row>
    <row r="8616" spans="4:9" x14ac:dyDescent="0.2">
      <c r="D8616" s="30"/>
      <c r="E8616" s="30"/>
    </row>
    <row r="8617" spans="4:9" x14ac:dyDescent="0.2">
      <c r="D8617" s="30"/>
      <c r="E8617" s="30"/>
    </row>
    <row r="8618" spans="4:9" x14ac:dyDescent="0.2">
      <c r="D8618" s="30"/>
      <c r="E8618" s="30"/>
    </row>
    <row r="8619" spans="4:9" x14ac:dyDescent="0.2">
      <c r="D8619" s="30"/>
      <c r="E8619" s="30"/>
    </row>
    <row r="8620" spans="4:9" x14ac:dyDescent="0.2">
      <c r="D8620" s="30"/>
      <c r="E8620" s="30"/>
    </row>
    <row r="8621" spans="4:9" x14ac:dyDescent="0.2">
      <c r="D8621" s="30"/>
      <c r="E8621" s="30"/>
    </row>
    <row r="8622" spans="4:9" x14ac:dyDescent="0.2">
      <c r="D8622" s="30"/>
      <c r="E8622" s="30"/>
      <c r="I8622" s="30"/>
    </row>
    <row r="8623" spans="4:9" x14ac:dyDescent="0.2">
      <c r="D8623" s="30"/>
      <c r="E8623" s="30"/>
      <c r="I8623" s="30"/>
    </row>
    <row r="8624" spans="4:9" x14ac:dyDescent="0.2">
      <c r="D8624" s="30"/>
      <c r="E8624" s="30"/>
      <c r="I8624" s="30"/>
    </row>
    <row r="8625" spans="4:5" x14ac:dyDescent="0.2">
      <c r="D8625" s="30"/>
      <c r="E8625" s="30"/>
    </row>
    <row r="8626" spans="4:5" x14ac:dyDescent="0.2">
      <c r="D8626" s="30"/>
      <c r="E8626" s="30"/>
    </row>
    <row r="8627" spans="4:5" x14ac:dyDescent="0.2">
      <c r="D8627" s="30"/>
      <c r="E8627" s="30"/>
    </row>
    <row r="8628" spans="4:5" x14ac:dyDescent="0.2">
      <c r="D8628" s="30"/>
      <c r="E8628" s="30"/>
    </row>
    <row r="8629" spans="4:5" x14ac:dyDescent="0.2">
      <c r="D8629" s="30"/>
      <c r="E8629" s="30"/>
    </row>
    <row r="8630" spans="4:5" x14ac:dyDescent="0.2">
      <c r="D8630" s="30"/>
      <c r="E8630" s="30"/>
    </row>
    <row r="8631" spans="4:5" x14ac:dyDescent="0.2">
      <c r="D8631" s="30"/>
      <c r="E8631" s="30"/>
    </row>
    <row r="8632" spans="4:5" x14ac:dyDescent="0.2">
      <c r="D8632" s="30"/>
      <c r="E8632" s="30"/>
    </row>
    <row r="8633" spans="4:5" x14ac:dyDescent="0.2">
      <c r="D8633" s="30"/>
      <c r="E8633" s="30"/>
    </row>
    <row r="8634" spans="4:5" x14ac:dyDescent="0.2">
      <c r="D8634" s="30"/>
      <c r="E8634" s="30"/>
    </row>
    <row r="8635" spans="4:5" x14ac:dyDescent="0.2">
      <c r="D8635" s="30"/>
      <c r="E8635" s="30"/>
    </row>
    <row r="8636" spans="4:5" x14ac:dyDescent="0.2">
      <c r="D8636" s="30"/>
      <c r="E8636" s="30"/>
    </row>
    <row r="8637" spans="4:5" x14ac:dyDescent="0.2">
      <c r="D8637" s="30"/>
      <c r="E8637" s="30"/>
    </row>
    <row r="8638" spans="4:5" x14ac:dyDescent="0.2">
      <c r="D8638" s="30"/>
      <c r="E8638" s="30"/>
    </row>
    <row r="8639" spans="4:5" x14ac:dyDescent="0.2">
      <c r="D8639" s="30"/>
      <c r="E8639" s="30"/>
    </row>
    <row r="8640" spans="4:5" x14ac:dyDescent="0.2">
      <c r="D8640" s="30"/>
      <c r="E8640" s="30"/>
    </row>
    <row r="8641" spans="4:9" x14ac:dyDescent="0.2">
      <c r="D8641" s="30"/>
      <c r="E8641" s="30"/>
    </row>
    <row r="8642" spans="4:9" x14ac:dyDescent="0.2">
      <c r="D8642" s="30"/>
      <c r="E8642" s="30"/>
    </row>
    <row r="8643" spans="4:9" x14ac:dyDescent="0.2">
      <c r="D8643" s="30"/>
      <c r="E8643" s="30"/>
    </row>
    <row r="8644" spans="4:9" x14ac:dyDescent="0.2">
      <c r="D8644" s="30"/>
      <c r="E8644" s="30"/>
    </row>
    <row r="8645" spans="4:9" x14ac:dyDescent="0.2">
      <c r="D8645" s="30"/>
      <c r="E8645" s="30"/>
    </row>
    <row r="8646" spans="4:9" x14ac:dyDescent="0.2">
      <c r="D8646" s="30"/>
      <c r="E8646" s="30"/>
    </row>
    <row r="8647" spans="4:9" x14ac:dyDescent="0.2">
      <c r="D8647" s="30"/>
      <c r="E8647" s="30"/>
      <c r="I8647" s="30"/>
    </row>
    <row r="8648" spans="4:9" x14ac:dyDescent="0.2">
      <c r="D8648" s="30"/>
      <c r="E8648" s="30"/>
      <c r="I8648" s="30"/>
    </row>
    <row r="8649" spans="4:9" x14ac:dyDescent="0.2">
      <c r="D8649" s="30"/>
      <c r="E8649" s="30"/>
      <c r="I8649" s="30"/>
    </row>
    <row r="8650" spans="4:9" x14ac:dyDescent="0.2">
      <c r="D8650" s="30"/>
      <c r="E8650" s="30"/>
      <c r="I8650" s="30"/>
    </row>
    <row r="8651" spans="4:9" x14ac:dyDescent="0.2">
      <c r="D8651" s="30"/>
      <c r="E8651" s="30"/>
      <c r="I8651" s="30"/>
    </row>
    <row r="8652" spans="4:9" x14ac:dyDescent="0.2">
      <c r="D8652" s="30"/>
      <c r="E8652" s="30"/>
      <c r="I8652" s="30"/>
    </row>
    <row r="8653" spans="4:9" x14ac:dyDescent="0.2">
      <c r="D8653" s="30"/>
      <c r="E8653" s="30"/>
      <c r="I8653" s="30"/>
    </row>
    <row r="8654" spans="4:9" x14ac:dyDescent="0.2">
      <c r="D8654" s="30"/>
      <c r="E8654" s="30"/>
      <c r="I8654" s="30"/>
    </row>
    <row r="8655" spans="4:9" x14ac:dyDescent="0.2">
      <c r="D8655" s="30"/>
      <c r="E8655" s="30"/>
    </row>
    <row r="8656" spans="4:9" x14ac:dyDescent="0.2">
      <c r="D8656" s="30"/>
      <c r="E8656" s="30"/>
    </row>
    <row r="8657" spans="4:9" x14ac:dyDescent="0.2">
      <c r="D8657" s="30"/>
      <c r="E8657" s="30"/>
      <c r="I8657" s="30"/>
    </row>
    <row r="8658" spans="4:9" x14ac:dyDescent="0.2">
      <c r="D8658" s="30"/>
      <c r="E8658" s="30"/>
    </row>
    <row r="8659" spans="4:9" x14ac:dyDescent="0.2">
      <c r="D8659" s="30"/>
      <c r="E8659" s="30"/>
    </row>
    <row r="8660" spans="4:9" x14ac:dyDescent="0.2">
      <c r="D8660" s="30"/>
      <c r="E8660" s="30"/>
    </row>
    <row r="8661" spans="4:9" x14ac:dyDescent="0.2">
      <c r="D8661" s="30"/>
      <c r="E8661" s="30"/>
    </row>
    <row r="8662" spans="4:9" x14ac:dyDescent="0.2">
      <c r="D8662" s="30"/>
      <c r="E8662" s="30"/>
    </row>
    <row r="8663" spans="4:9" x14ac:dyDescent="0.2">
      <c r="D8663" s="30"/>
      <c r="E8663" s="30"/>
    </row>
    <row r="8664" spans="4:9" x14ac:dyDescent="0.2">
      <c r="D8664" s="30"/>
      <c r="E8664" s="30"/>
    </row>
    <row r="8665" spans="4:9" x14ac:dyDescent="0.2">
      <c r="D8665" s="30"/>
      <c r="E8665" s="30"/>
    </row>
    <row r="8666" spans="4:9" x14ac:dyDescent="0.2">
      <c r="D8666" s="30"/>
      <c r="E8666" s="30"/>
    </row>
    <row r="8667" spans="4:9" x14ac:dyDescent="0.2">
      <c r="D8667" s="30"/>
      <c r="E8667" s="30"/>
    </row>
    <row r="8668" spans="4:9" x14ac:dyDescent="0.2">
      <c r="D8668" s="30"/>
      <c r="E8668" s="30"/>
    </row>
    <row r="8669" spans="4:9" x14ac:dyDescent="0.2">
      <c r="D8669" s="30"/>
      <c r="E8669" s="30"/>
    </row>
    <row r="8670" spans="4:9" x14ac:dyDescent="0.2">
      <c r="D8670" s="30"/>
      <c r="E8670" s="30"/>
    </row>
    <row r="8671" spans="4:9" x14ac:dyDescent="0.2">
      <c r="D8671" s="30"/>
      <c r="E8671" s="30"/>
    </row>
    <row r="8672" spans="4:9" x14ac:dyDescent="0.2">
      <c r="D8672" s="30"/>
      <c r="E8672" s="30"/>
    </row>
    <row r="8673" spans="4:9" x14ac:dyDescent="0.2">
      <c r="D8673" s="30"/>
      <c r="E8673" s="30"/>
    </row>
    <row r="8674" spans="4:9" x14ac:dyDescent="0.2">
      <c r="D8674" s="30"/>
      <c r="E8674" s="30"/>
    </row>
    <row r="8675" spans="4:9" x14ac:dyDescent="0.2">
      <c r="D8675" s="30"/>
      <c r="E8675" s="30"/>
      <c r="I8675" s="30"/>
    </row>
    <row r="8676" spans="4:9" x14ac:dyDescent="0.2">
      <c r="D8676" s="30"/>
      <c r="E8676" s="30"/>
    </row>
    <row r="8677" spans="4:9" x14ac:dyDescent="0.2">
      <c r="D8677" s="30"/>
      <c r="E8677" s="30"/>
    </row>
    <row r="8678" spans="4:9" x14ac:dyDescent="0.2">
      <c r="D8678" s="30"/>
      <c r="E8678" s="30"/>
    </row>
    <row r="8679" spans="4:9" x14ac:dyDescent="0.2">
      <c r="D8679" s="30"/>
      <c r="E8679" s="30"/>
    </row>
    <row r="8680" spans="4:9" x14ac:dyDescent="0.2">
      <c r="D8680" s="30"/>
      <c r="E8680" s="30"/>
    </row>
    <row r="8681" spans="4:9" x14ac:dyDescent="0.2">
      <c r="D8681" s="30"/>
      <c r="E8681" s="30"/>
    </row>
    <row r="8682" spans="4:9" x14ac:dyDescent="0.2">
      <c r="D8682" s="30"/>
      <c r="E8682" s="30"/>
    </row>
    <row r="8683" spans="4:9" x14ac:dyDescent="0.2">
      <c r="D8683" s="30"/>
      <c r="E8683" s="30"/>
    </row>
    <row r="8684" spans="4:9" x14ac:dyDescent="0.2">
      <c r="D8684" s="30"/>
      <c r="E8684" s="30"/>
    </row>
    <row r="8685" spans="4:9" x14ac:dyDescent="0.2">
      <c r="D8685" s="30"/>
      <c r="E8685" s="30"/>
    </row>
    <row r="8686" spans="4:9" x14ac:dyDescent="0.2">
      <c r="D8686" s="30"/>
      <c r="E8686" s="30"/>
    </row>
    <row r="8687" spans="4:9" x14ac:dyDescent="0.2">
      <c r="D8687" s="30"/>
      <c r="E8687" s="30"/>
    </row>
    <row r="8688" spans="4:9" x14ac:dyDescent="0.2">
      <c r="D8688" s="30"/>
      <c r="E8688" s="30"/>
    </row>
    <row r="8689" spans="4:9" x14ac:dyDescent="0.2">
      <c r="D8689" s="30"/>
      <c r="E8689" s="30"/>
    </row>
    <row r="8690" spans="4:9" x14ac:dyDescent="0.2">
      <c r="D8690" s="30"/>
      <c r="E8690" s="30"/>
    </row>
    <row r="8691" spans="4:9" x14ac:dyDescent="0.2">
      <c r="D8691" s="30"/>
      <c r="E8691" s="30"/>
      <c r="I8691" s="30"/>
    </row>
    <row r="8692" spans="4:9" x14ac:dyDescent="0.2">
      <c r="D8692" s="30"/>
      <c r="E8692" s="30"/>
      <c r="I8692" s="30"/>
    </row>
    <row r="8693" spans="4:9" x14ac:dyDescent="0.2">
      <c r="D8693" s="30"/>
      <c r="E8693" s="30"/>
      <c r="I8693" s="30"/>
    </row>
    <row r="8694" spans="4:9" x14ac:dyDescent="0.2">
      <c r="D8694" s="30"/>
      <c r="E8694" s="30"/>
      <c r="I8694" s="30"/>
    </row>
    <row r="8695" spans="4:9" x14ac:dyDescent="0.2">
      <c r="D8695" s="30"/>
      <c r="E8695" s="30"/>
    </row>
    <row r="8696" spans="4:9" x14ac:dyDescent="0.2">
      <c r="D8696" s="30"/>
      <c r="E8696" s="30"/>
    </row>
    <row r="8697" spans="4:9" x14ac:dyDescent="0.2">
      <c r="D8697" s="30"/>
      <c r="E8697" s="30"/>
    </row>
    <row r="8698" spans="4:9" x14ac:dyDescent="0.2">
      <c r="D8698" s="30"/>
      <c r="E8698" s="30"/>
    </row>
    <row r="8699" spans="4:9" x14ac:dyDescent="0.2">
      <c r="D8699" s="30"/>
      <c r="E8699" s="30"/>
    </row>
    <row r="8700" spans="4:9" x14ac:dyDescent="0.2">
      <c r="D8700" s="30"/>
      <c r="E8700" s="30"/>
    </row>
    <row r="8701" spans="4:9" x14ac:dyDescent="0.2">
      <c r="D8701" s="30"/>
      <c r="E8701" s="30"/>
    </row>
    <row r="8702" spans="4:9" x14ac:dyDescent="0.2">
      <c r="D8702" s="30"/>
      <c r="E8702" s="30"/>
    </row>
    <row r="8703" spans="4:9" x14ac:dyDescent="0.2">
      <c r="D8703" s="30"/>
      <c r="E8703" s="30"/>
    </row>
    <row r="8704" spans="4:9" x14ac:dyDescent="0.2">
      <c r="D8704" s="30"/>
      <c r="E8704" s="30"/>
    </row>
    <row r="8705" spans="4:9" x14ac:dyDescent="0.2">
      <c r="D8705" s="30"/>
      <c r="E8705" s="30"/>
    </row>
    <row r="8706" spans="4:9" x14ac:dyDescent="0.2">
      <c r="D8706" s="30"/>
      <c r="E8706" s="30"/>
    </row>
    <row r="8707" spans="4:9" x14ac:dyDescent="0.2">
      <c r="D8707" s="30"/>
      <c r="E8707" s="30"/>
      <c r="I8707" s="30"/>
    </row>
    <row r="8708" spans="4:9" x14ac:dyDescent="0.2">
      <c r="D8708" s="30"/>
      <c r="E8708" s="30"/>
      <c r="I8708" s="30"/>
    </row>
    <row r="8709" spans="4:9" x14ac:dyDescent="0.2">
      <c r="D8709" s="30"/>
      <c r="E8709" s="30"/>
      <c r="I8709" s="30"/>
    </row>
    <row r="8710" spans="4:9" x14ac:dyDescent="0.2">
      <c r="D8710" s="30"/>
      <c r="E8710" s="30"/>
      <c r="I8710" s="30"/>
    </row>
    <row r="8711" spans="4:9" x14ac:dyDescent="0.2">
      <c r="D8711" s="30"/>
      <c r="E8711" s="30"/>
      <c r="I8711" s="30"/>
    </row>
    <row r="8712" spans="4:9" x14ac:dyDescent="0.2">
      <c r="D8712" s="30"/>
      <c r="E8712" s="30"/>
      <c r="I8712" s="30"/>
    </row>
    <row r="8713" spans="4:9" x14ac:dyDescent="0.2">
      <c r="D8713" s="30"/>
      <c r="E8713" s="30"/>
      <c r="I8713" s="30"/>
    </row>
    <row r="8714" spans="4:9" x14ac:dyDescent="0.2">
      <c r="D8714" s="30"/>
      <c r="E8714" s="30"/>
      <c r="I8714" s="30"/>
    </row>
    <row r="8715" spans="4:9" x14ac:dyDescent="0.2">
      <c r="D8715" s="30"/>
      <c r="E8715" s="30"/>
    </row>
    <row r="8716" spans="4:9" x14ac:dyDescent="0.2">
      <c r="D8716" s="30"/>
      <c r="E8716" s="30"/>
    </row>
    <row r="8717" spans="4:9" x14ac:dyDescent="0.2">
      <c r="D8717" s="30"/>
      <c r="E8717" s="30"/>
    </row>
    <row r="8718" spans="4:9" x14ac:dyDescent="0.2">
      <c r="D8718" s="30"/>
      <c r="E8718" s="30"/>
    </row>
    <row r="8719" spans="4:9" x14ac:dyDescent="0.2">
      <c r="D8719" s="30"/>
      <c r="E8719" s="30"/>
      <c r="I8719" s="30"/>
    </row>
    <row r="8720" spans="4:9" x14ac:dyDescent="0.2">
      <c r="D8720" s="30"/>
      <c r="E8720" s="30"/>
      <c r="I8720" s="30"/>
    </row>
    <row r="8721" spans="4:9" x14ac:dyDescent="0.2">
      <c r="D8721" s="30"/>
      <c r="E8721" s="30"/>
      <c r="I8721" s="30"/>
    </row>
    <row r="8722" spans="4:9" x14ac:dyDescent="0.2">
      <c r="D8722" s="30"/>
      <c r="E8722" s="30"/>
      <c r="I8722" s="30"/>
    </row>
    <row r="8723" spans="4:9" x14ac:dyDescent="0.2">
      <c r="D8723" s="30"/>
      <c r="E8723" s="30"/>
    </row>
    <row r="8724" spans="4:9" x14ac:dyDescent="0.2">
      <c r="D8724" s="30"/>
      <c r="E8724" s="30"/>
      <c r="I8724" s="30"/>
    </row>
    <row r="8725" spans="4:9" x14ac:dyDescent="0.2">
      <c r="D8725" s="30"/>
      <c r="E8725" s="30"/>
      <c r="I8725" s="30"/>
    </row>
    <row r="8726" spans="4:9" x14ac:dyDescent="0.2">
      <c r="D8726" s="30"/>
      <c r="E8726" s="30"/>
      <c r="I8726" s="30"/>
    </row>
    <row r="8727" spans="4:9" x14ac:dyDescent="0.2">
      <c r="D8727" s="30"/>
      <c r="E8727" s="30"/>
      <c r="I8727" s="30"/>
    </row>
    <row r="8728" spans="4:9" x14ac:dyDescent="0.2">
      <c r="D8728" s="30"/>
      <c r="E8728" s="30"/>
      <c r="I8728" s="30"/>
    </row>
    <row r="8729" spans="4:9" x14ac:dyDescent="0.2">
      <c r="D8729" s="30"/>
      <c r="E8729" s="30"/>
      <c r="I8729" s="30"/>
    </row>
    <row r="8730" spans="4:9" x14ac:dyDescent="0.2">
      <c r="D8730" s="30"/>
      <c r="E8730" s="30"/>
    </row>
    <row r="8731" spans="4:9" x14ac:dyDescent="0.2">
      <c r="D8731" s="30"/>
      <c r="E8731" s="30"/>
    </row>
    <row r="8732" spans="4:9" x14ac:dyDescent="0.2">
      <c r="D8732" s="30"/>
      <c r="E8732" s="30"/>
    </row>
    <row r="8733" spans="4:9" x14ac:dyDescent="0.2">
      <c r="D8733" s="30"/>
      <c r="E8733" s="30"/>
    </row>
    <row r="8734" spans="4:9" x14ac:dyDescent="0.2">
      <c r="D8734" s="30"/>
      <c r="E8734" s="30"/>
    </row>
    <row r="8735" spans="4:9" x14ac:dyDescent="0.2">
      <c r="D8735" s="30"/>
      <c r="E8735" s="30"/>
    </row>
    <row r="8736" spans="4:9" x14ac:dyDescent="0.2">
      <c r="D8736" s="30"/>
      <c r="E8736" s="30"/>
    </row>
    <row r="8737" spans="4:5" x14ac:dyDescent="0.2">
      <c r="D8737" s="30"/>
      <c r="E8737" s="30"/>
    </row>
    <row r="8738" spans="4:5" x14ac:dyDescent="0.2">
      <c r="D8738" s="30"/>
      <c r="E8738" s="30"/>
    </row>
    <row r="8739" spans="4:5" x14ac:dyDescent="0.2">
      <c r="D8739" s="30"/>
      <c r="E8739" s="30"/>
    </row>
    <row r="8740" spans="4:5" x14ac:dyDescent="0.2">
      <c r="D8740" s="30"/>
      <c r="E8740" s="30"/>
    </row>
    <row r="8741" spans="4:5" x14ac:dyDescent="0.2">
      <c r="D8741" s="30"/>
      <c r="E8741" s="30"/>
    </row>
    <row r="8742" spans="4:5" x14ac:dyDescent="0.2">
      <c r="D8742" s="30"/>
      <c r="E8742" s="30"/>
    </row>
    <row r="8743" spans="4:5" x14ac:dyDescent="0.2">
      <c r="D8743" s="30"/>
      <c r="E8743" s="30"/>
    </row>
    <row r="8744" spans="4:5" x14ac:dyDescent="0.2">
      <c r="D8744" s="30"/>
      <c r="E8744" s="30"/>
    </row>
    <row r="8745" spans="4:5" x14ac:dyDescent="0.2">
      <c r="D8745" s="30"/>
      <c r="E8745" s="30"/>
    </row>
    <row r="8746" spans="4:5" x14ac:dyDescent="0.2">
      <c r="D8746" s="30"/>
      <c r="E8746" s="30"/>
    </row>
    <row r="8747" spans="4:5" x14ac:dyDescent="0.2">
      <c r="D8747" s="30"/>
      <c r="E8747" s="30"/>
    </row>
    <row r="8748" spans="4:5" x14ac:dyDescent="0.2">
      <c r="D8748" s="30"/>
      <c r="E8748" s="30"/>
    </row>
    <row r="8749" spans="4:5" x14ac:dyDescent="0.2">
      <c r="D8749" s="30"/>
      <c r="E8749" s="30"/>
    </row>
    <row r="8750" spans="4:5" x14ac:dyDescent="0.2">
      <c r="D8750" s="30"/>
      <c r="E8750" s="30"/>
    </row>
    <row r="8751" spans="4:5" x14ac:dyDescent="0.2">
      <c r="D8751" s="30"/>
      <c r="E8751" s="30"/>
    </row>
    <row r="8752" spans="4:5" x14ac:dyDescent="0.2">
      <c r="D8752" s="30"/>
      <c r="E8752" s="30"/>
    </row>
    <row r="8753" spans="4:9" x14ac:dyDescent="0.2">
      <c r="D8753" s="30"/>
      <c r="E8753" s="30"/>
    </row>
    <row r="8754" spans="4:9" x14ac:dyDescent="0.2">
      <c r="D8754" s="30"/>
      <c r="E8754" s="30"/>
    </row>
    <row r="8755" spans="4:9" x14ac:dyDescent="0.2">
      <c r="D8755" s="30"/>
      <c r="E8755" s="30"/>
      <c r="I8755" s="30"/>
    </row>
    <row r="8756" spans="4:9" x14ac:dyDescent="0.2">
      <c r="D8756" s="30"/>
      <c r="E8756" s="30"/>
      <c r="I8756" s="30"/>
    </row>
    <row r="8757" spans="4:9" x14ac:dyDescent="0.2">
      <c r="D8757" s="30"/>
      <c r="E8757" s="30"/>
      <c r="I8757" s="30"/>
    </row>
    <row r="8758" spans="4:9" x14ac:dyDescent="0.2">
      <c r="D8758" s="30"/>
      <c r="E8758" s="30"/>
      <c r="I8758" s="30"/>
    </row>
    <row r="8759" spans="4:9" x14ac:dyDescent="0.2">
      <c r="D8759" s="30"/>
      <c r="E8759" s="30"/>
    </row>
    <row r="8760" spans="4:9" x14ac:dyDescent="0.2">
      <c r="D8760" s="30"/>
      <c r="E8760" s="30"/>
    </row>
    <row r="8761" spans="4:9" x14ac:dyDescent="0.2">
      <c r="D8761" s="30"/>
      <c r="E8761" s="30"/>
    </row>
    <row r="8762" spans="4:9" x14ac:dyDescent="0.2">
      <c r="D8762" s="30"/>
      <c r="E8762" s="30"/>
    </row>
    <row r="8763" spans="4:9" x14ac:dyDescent="0.2">
      <c r="D8763" s="30"/>
      <c r="E8763" s="30"/>
      <c r="I8763" s="30"/>
    </row>
    <row r="8764" spans="4:9" x14ac:dyDescent="0.2">
      <c r="D8764" s="30"/>
      <c r="E8764" s="30"/>
      <c r="I8764" s="30"/>
    </row>
    <row r="8765" spans="4:9" x14ac:dyDescent="0.2">
      <c r="D8765" s="30"/>
      <c r="E8765" s="30"/>
      <c r="I8765" s="30"/>
    </row>
    <row r="8766" spans="4:9" x14ac:dyDescent="0.2">
      <c r="D8766" s="30"/>
      <c r="E8766" s="30"/>
      <c r="I8766" s="30"/>
    </row>
    <row r="8767" spans="4:9" x14ac:dyDescent="0.2">
      <c r="D8767" s="30"/>
      <c r="E8767" s="30"/>
      <c r="I8767" s="30"/>
    </row>
    <row r="8768" spans="4:9" x14ac:dyDescent="0.2">
      <c r="D8768" s="30"/>
      <c r="E8768" s="30"/>
      <c r="I8768" s="30"/>
    </row>
    <row r="8769" spans="4:9" x14ac:dyDescent="0.2">
      <c r="D8769" s="30"/>
      <c r="E8769" s="30"/>
      <c r="I8769" s="30"/>
    </row>
    <row r="8770" spans="4:9" x14ac:dyDescent="0.2">
      <c r="D8770" s="30"/>
      <c r="E8770" s="30"/>
      <c r="I8770" s="30"/>
    </row>
    <row r="8771" spans="4:9" x14ac:dyDescent="0.2">
      <c r="D8771" s="30"/>
      <c r="E8771" s="30"/>
      <c r="I8771" s="30"/>
    </row>
    <row r="8772" spans="4:9" x14ac:dyDescent="0.2">
      <c r="D8772" s="30"/>
      <c r="E8772" s="30"/>
      <c r="I8772" s="30"/>
    </row>
    <row r="8773" spans="4:9" x14ac:dyDescent="0.2">
      <c r="D8773" s="30"/>
      <c r="E8773" s="30"/>
      <c r="I8773" s="30"/>
    </row>
    <row r="8774" spans="4:9" x14ac:dyDescent="0.2">
      <c r="D8774" s="30"/>
      <c r="E8774" s="30"/>
      <c r="I8774" s="30"/>
    </row>
    <row r="8775" spans="4:9" x14ac:dyDescent="0.2">
      <c r="D8775" s="30"/>
      <c r="E8775" s="30"/>
      <c r="I8775" s="30"/>
    </row>
    <row r="8776" spans="4:9" x14ac:dyDescent="0.2">
      <c r="D8776" s="30"/>
      <c r="E8776" s="30"/>
      <c r="I8776" s="30"/>
    </row>
    <row r="8777" spans="4:9" x14ac:dyDescent="0.2">
      <c r="D8777" s="30"/>
      <c r="E8777" s="30"/>
      <c r="I8777" s="30"/>
    </row>
    <row r="8778" spans="4:9" x14ac:dyDescent="0.2">
      <c r="D8778" s="30"/>
      <c r="E8778" s="30"/>
      <c r="I8778" s="30"/>
    </row>
    <row r="8779" spans="4:9" x14ac:dyDescent="0.2">
      <c r="D8779" s="30"/>
      <c r="E8779" s="30"/>
      <c r="I8779" s="30"/>
    </row>
    <row r="8780" spans="4:9" x14ac:dyDescent="0.2">
      <c r="D8780" s="30"/>
      <c r="E8780" s="30"/>
      <c r="I8780" s="30"/>
    </row>
    <row r="8781" spans="4:9" x14ac:dyDescent="0.2">
      <c r="D8781" s="30"/>
      <c r="E8781" s="30"/>
      <c r="I8781" s="30"/>
    </row>
    <row r="8782" spans="4:9" x14ac:dyDescent="0.2">
      <c r="D8782" s="30"/>
      <c r="E8782" s="30"/>
      <c r="I8782" s="30"/>
    </row>
    <row r="8783" spans="4:9" x14ac:dyDescent="0.2">
      <c r="D8783" s="30"/>
      <c r="E8783" s="30"/>
      <c r="I8783" s="30"/>
    </row>
    <row r="8784" spans="4:9" x14ac:dyDescent="0.2">
      <c r="D8784" s="30"/>
      <c r="E8784" s="30"/>
      <c r="I8784" s="30"/>
    </row>
    <row r="8785" spans="4:9" x14ac:dyDescent="0.2">
      <c r="D8785" s="30"/>
      <c r="E8785" s="30"/>
      <c r="I8785" s="30"/>
    </row>
    <row r="8786" spans="4:9" x14ac:dyDescent="0.2">
      <c r="D8786" s="30"/>
      <c r="E8786" s="30"/>
      <c r="I8786" s="30"/>
    </row>
    <row r="8787" spans="4:9" x14ac:dyDescent="0.2">
      <c r="D8787" s="30"/>
      <c r="E8787" s="30"/>
      <c r="I8787" s="30"/>
    </row>
    <row r="8788" spans="4:9" x14ac:dyDescent="0.2">
      <c r="D8788" s="30"/>
      <c r="E8788" s="30"/>
      <c r="I8788" s="30"/>
    </row>
    <row r="8789" spans="4:9" x14ac:dyDescent="0.2">
      <c r="D8789" s="30"/>
      <c r="E8789" s="30"/>
      <c r="I8789" s="30"/>
    </row>
    <row r="8790" spans="4:9" x14ac:dyDescent="0.2">
      <c r="D8790" s="30"/>
      <c r="E8790" s="30"/>
      <c r="I8790" s="30"/>
    </row>
    <row r="8791" spans="4:9" x14ac:dyDescent="0.2">
      <c r="D8791" s="30"/>
      <c r="E8791" s="30"/>
      <c r="I8791" s="30"/>
    </row>
    <row r="8792" spans="4:9" x14ac:dyDescent="0.2">
      <c r="D8792" s="30"/>
      <c r="E8792" s="30"/>
      <c r="I8792" s="30"/>
    </row>
    <row r="8793" spans="4:9" x14ac:dyDescent="0.2">
      <c r="D8793" s="30"/>
      <c r="E8793" s="30"/>
    </row>
    <row r="8794" spans="4:9" x14ac:dyDescent="0.2">
      <c r="D8794" s="30"/>
      <c r="E8794" s="30"/>
    </row>
    <row r="8795" spans="4:9" x14ac:dyDescent="0.2">
      <c r="D8795" s="30"/>
      <c r="E8795" s="30"/>
    </row>
    <row r="8796" spans="4:9" x14ac:dyDescent="0.2">
      <c r="D8796" s="30"/>
      <c r="E8796" s="30"/>
    </row>
    <row r="8797" spans="4:9" x14ac:dyDescent="0.2">
      <c r="D8797" s="30"/>
      <c r="E8797" s="30"/>
    </row>
    <row r="8798" spans="4:9" x14ac:dyDescent="0.2">
      <c r="D8798" s="30"/>
      <c r="E8798" s="30"/>
    </row>
    <row r="8799" spans="4:9" x14ac:dyDescent="0.2">
      <c r="D8799" s="30"/>
      <c r="E8799" s="30"/>
    </row>
    <row r="8800" spans="4:9" x14ac:dyDescent="0.2">
      <c r="D8800" s="30"/>
      <c r="E8800" s="30"/>
    </row>
    <row r="8801" spans="4:9" x14ac:dyDescent="0.2">
      <c r="D8801" s="30"/>
      <c r="E8801" s="30"/>
    </row>
    <row r="8802" spans="4:9" x14ac:dyDescent="0.2">
      <c r="D8802" s="30"/>
      <c r="E8802" s="30"/>
    </row>
    <row r="8803" spans="4:9" x14ac:dyDescent="0.2">
      <c r="D8803" s="30"/>
      <c r="E8803" s="30"/>
    </row>
    <row r="8804" spans="4:9" x14ac:dyDescent="0.2">
      <c r="D8804" s="30"/>
      <c r="E8804" s="30"/>
    </row>
    <row r="8805" spans="4:9" x14ac:dyDescent="0.2">
      <c r="D8805" s="30"/>
      <c r="E8805" s="30"/>
      <c r="I8805" s="30"/>
    </row>
    <row r="8806" spans="4:9" x14ac:dyDescent="0.2">
      <c r="D8806" s="30"/>
      <c r="E8806" s="30"/>
      <c r="I8806" s="30"/>
    </row>
    <row r="8807" spans="4:9" x14ac:dyDescent="0.2">
      <c r="D8807" s="30"/>
      <c r="E8807" s="30"/>
      <c r="I8807" s="30"/>
    </row>
    <row r="8808" spans="4:9" x14ac:dyDescent="0.2">
      <c r="D8808" s="30"/>
      <c r="E8808" s="30"/>
      <c r="I8808" s="30"/>
    </row>
    <row r="8809" spans="4:9" x14ac:dyDescent="0.2">
      <c r="D8809" s="30"/>
      <c r="E8809" s="30"/>
    </row>
    <row r="8810" spans="4:9" x14ac:dyDescent="0.2">
      <c r="D8810" s="30"/>
      <c r="E8810" s="30"/>
    </row>
    <row r="8811" spans="4:9" x14ac:dyDescent="0.2">
      <c r="D8811" s="30"/>
      <c r="E8811" s="30"/>
    </row>
    <row r="8812" spans="4:9" x14ac:dyDescent="0.2">
      <c r="D8812" s="30"/>
      <c r="E8812" s="30"/>
    </row>
    <row r="8813" spans="4:9" x14ac:dyDescent="0.2">
      <c r="D8813" s="30"/>
      <c r="E8813" s="30"/>
    </row>
    <row r="8814" spans="4:9" x14ac:dyDescent="0.2">
      <c r="D8814" s="30"/>
      <c r="E8814" s="30"/>
    </row>
    <row r="8815" spans="4:9" x14ac:dyDescent="0.2">
      <c r="D8815" s="30"/>
      <c r="E8815" s="30"/>
    </row>
    <row r="8816" spans="4:9" x14ac:dyDescent="0.2">
      <c r="D8816" s="30"/>
      <c r="E8816" s="30"/>
    </row>
    <row r="8817" spans="4:9" x14ac:dyDescent="0.2">
      <c r="D8817" s="30"/>
      <c r="E8817" s="30"/>
    </row>
    <row r="8818" spans="4:9" x14ac:dyDescent="0.2">
      <c r="D8818" s="30"/>
      <c r="E8818" s="30"/>
    </row>
    <row r="8819" spans="4:9" x14ac:dyDescent="0.2">
      <c r="D8819" s="30"/>
      <c r="E8819" s="30"/>
    </row>
    <row r="8820" spans="4:9" x14ac:dyDescent="0.2">
      <c r="D8820" s="30"/>
      <c r="E8820" s="30"/>
    </row>
    <row r="8821" spans="4:9" x14ac:dyDescent="0.2">
      <c r="D8821" s="30"/>
      <c r="E8821" s="30"/>
      <c r="I8821" s="30"/>
    </row>
    <row r="8822" spans="4:9" x14ac:dyDescent="0.2">
      <c r="D8822" s="30"/>
      <c r="E8822" s="30"/>
      <c r="I8822" s="30"/>
    </row>
    <row r="8823" spans="4:9" x14ac:dyDescent="0.2">
      <c r="D8823" s="30"/>
      <c r="E8823" s="30"/>
      <c r="I8823" s="30"/>
    </row>
    <row r="8824" spans="4:9" x14ac:dyDescent="0.2">
      <c r="D8824" s="30"/>
      <c r="E8824" s="30"/>
      <c r="I8824" s="30"/>
    </row>
    <row r="8825" spans="4:9" x14ac:dyDescent="0.2">
      <c r="D8825" s="30"/>
      <c r="E8825" s="30"/>
    </row>
    <row r="8826" spans="4:9" x14ac:dyDescent="0.2">
      <c r="D8826" s="30"/>
      <c r="E8826" s="30"/>
    </row>
    <row r="8827" spans="4:9" x14ac:dyDescent="0.2">
      <c r="D8827" s="30"/>
      <c r="E8827" s="30"/>
    </row>
    <row r="8828" spans="4:9" x14ac:dyDescent="0.2">
      <c r="D8828" s="30"/>
      <c r="E8828" s="30"/>
    </row>
    <row r="8829" spans="4:9" x14ac:dyDescent="0.2">
      <c r="D8829" s="30"/>
      <c r="E8829" s="30"/>
    </row>
    <row r="8830" spans="4:9" x14ac:dyDescent="0.2">
      <c r="D8830" s="30"/>
      <c r="E8830" s="30"/>
    </row>
    <row r="8831" spans="4:9" x14ac:dyDescent="0.2">
      <c r="D8831" s="30"/>
      <c r="E8831" s="30"/>
    </row>
    <row r="8832" spans="4:9" x14ac:dyDescent="0.2">
      <c r="D8832" s="30"/>
      <c r="E8832" s="30"/>
    </row>
    <row r="8833" spans="4:5" x14ac:dyDescent="0.2">
      <c r="D8833" s="30"/>
      <c r="E8833" s="30"/>
    </row>
    <row r="8834" spans="4:5" x14ac:dyDescent="0.2">
      <c r="D8834" s="30"/>
      <c r="E8834" s="30"/>
    </row>
    <row r="8835" spans="4:5" x14ac:dyDescent="0.2">
      <c r="D8835" s="30"/>
      <c r="E8835" s="30"/>
    </row>
    <row r="8836" spans="4:5" x14ac:dyDescent="0.2">
      <c r="D8836" s="30"/>
      <c r="E8836" s="30"/>
    </row>
    <row r="8837" spans="4:5" x14ac:dyDescent="0.2">
      <c r="D8837" s="30"/>
      <c r="E8837" s="30"/>
    </row>
    <row r="8838" spans="4:5" x14ac:dyDescent="0.2">
      <c r="D8838" s="30"/>
      <c r="E8838" s="30"/>
    </row>
    <row r="8839" spans="4:5" x14ac:dyDescent="0.2">
      <c r="D8839" s="30"/>
      <c r="E8839" s="30"/>
    </row>
    <row r="8840" spans="4:5" x14ac:dyDescent="0.2">
      <c r="D8840" s="30"/>
      <c r="E8840" s="30"/>
    </row>
    <row r="8841" spans="4:5" x14ac:dyDescent="0.2">
      <c r="D8841" s="30"/>
      <c r="E8841" s="30"/>
    </row>
    <row r="8842" spans="4:5" x14ac:dyDescent="0.2">
      <c r="D8842" s="30"/>
      <c r="E8842" s="30"/>
    </row>
    <row r="8843" spans="4:5" x14ac:dyDescent="0.2">
      <c r="D8843" s="30"/>
      <c r="E8843" s="30"/>
    </row>
    <row r="8844" spans="4:5" x14ac:dyDescent="0.2">
      <c r="D8844" s="30"/>
      <c r="E8844" s="30"/>
    </row>
    <row r="8845" spans="4:5" x14ac:dyDescent="0.2">
      <c r="D8845" s="30"/>
      <c r="E8845" s="30"/>
    </row>
    <row r="8846" spans="4:5" x14ac:dyDescent="0.2">
      <c r="D8846" s="30"/>
      <c r="E8846" s="30"/>
    </row>
    <row r="8847" spans="4:5" x14ac:dyDescent="0.2">
      <c r="D8847" s="30"/>
      <c r="E8847" s="30"/>
    </row>
    <row r="8848" spans="4:5" x14ac:dyDescent="0.2">
      <c r="D8848" s="30"/>
      <c r="E8848" s="30"/>
    </row>
    <row r="8849" spans="4:9" x14ac:dyDescent="0.2">
      <c r="D8849" s="30"/>
      <c r="E8849" s="30"/>
    </row>
    <row r="8850" spans="4:9" x14ac:dyDescent="0.2">
      <c r="D8850" s="30"/>
      <c r="E8850" s="30"/>
    </row>
    <row r="8851" spans="4:9" x14ac:dyDescent="0.2">
      <c r="D8851" s="30"/>
      <c r="E8851" s="30"/>
    </row>
    <row r="8852" spans="4:9" x14ac:dyDescent="0.2">
      <c r="D8852" s="30"/>
      <c r="E8852" s="30"/>
    </row>
    <row r="8853" spans="4:9" x14ac:dyDescent="0.2">
      <c r="D8853" s="30"/>
      <c r="E8853" s="30"/>
    </row>
    <row r="8854" spans="4:9" x14ac:dyDescent="0.2">
      <c r="D8854" s="30"/>
      <c r="E8854" s="30"/>
    </row>
    <row r="8855" spans="4:9" x14ac:dyDescent="0.2">
      <c r="D8855" s="30"/>
      <c r="E8855" s="30"/>
    </row>
    <row r="8856" spans="4:9" x14ac:dyDescent="0.2">
      <c r="D8856" s="30"/>
      <c r="E8856" s="30"/>
    </row>
    <row r="8857" spans="4:9" x14ac:dyDescent="0.2">
      <c r="D8857" s="30"/>
      <c r="E8857" s="30"/>
    </row>
    <row r="8858" spans="4:9" x14ac:dyDescent="0.2">
      <c r="D8858" s="30"/>
      <c r="E8858" s="30"/>
    </row>
    <row r="8859" spans="4:9" x14ac:dyDescent="0.2">
      <c r="D8859" s="30"/>
      <c r="E8859" s="30"/>
    </row>
    <row r="8860" spans="4:9" x14ac:dyDescent="0.2">
      <c r="D8860" s="30"/>
      <c r="E8860" s="30"/>
    </row>
    <row r="8861" spans="4:9" x14ac:dyDescent="0.2">
      <c r="D8861" s="30"/>
      <c r="E8861" s="30"/>
      <c r="I8861" s="30"/>
    </row>
    <row r="8862" spans="4:9" x14ac:dyDescent="0.2">
      <c r="D8862" s="30"/>
      <c r="E8862" s="30"/>
      <c r="I8862" s="30"/>
    </row>
    <row r="8863" spans="4:9" x14ac:dyDescent="0.2">
      <c r="D8863" s="30"/>
      <c r="E8863" s="30"/>
      <c r="I8863" s="30"/>
    </row>
    <row r="8864" spans="4:9" x14ac:dyDescent="0.2">
      <c r="D8864" s="30"/>
      <c r="E8864" s="30"/>
      <c r="I8864" s="30"/>
    </row>
    <row r="8865" spans="4:5" x14ac:dyDescent="0.2">
      <c r="D8865" s="30"/>
      <c r="E8865" s="30"/>
    </row>
    <row r="8866" spans="4:5" x14ac:dyDescent="0.2">
      <c r="D8866" s="30"/>
      <c r="E8866" s="30"/>
    </row>
    <row r="8867" spans="4:5" x14ac:dyDescent="0.2">
      <c r="D8867" s="30"/>
      <c r="E8867" s="30"/>
    </row>
    <row r="8868" spans="4:5" x14ac:dyDescent="0.2">
      <c r="D8868" s="30"/>
      <c r="E8868" s="30"/>
    </row>
    <row r="8869" spans="4:5" x14ac:dyDescent="0.2">
      <c r="D8869" s="30"/>
      <c r="E8869" s="30"/>
    </row>
    <row r="8870" spans="4:5" x14ac:dyDescent="0.2">
      <c r="D8870" s="30"/>
      <c r="E8870" s="30"/>
    </row>
    <row r="8871" spans="4:5" x14ac:dyDescent="0.2">
      <c r="D8871" s="30"/>
      <c r="E8871" s="30"/>
    </row>
    <row r="8872" spans="4:5" x14ac:dyDescent="0.2">
      <c r="D8872" s="30"/>
      <c r="E8872" s="30"/>
    </row>
    <row r="8873" spans="4:5" x14ac:dyDescent="0.2">
      <c r="D8873" s="30"/>
      <c r="E8873" s="30"/>
    </row>
    <row r="8874" spans="4:5" x14ac:dyDescent="0.2">
      <c r="D8874" s="30"/>
      <c r="E8874" s="30"/>
    </row>
    <row r="8875" spans="4:5" x14ac:dyDescent="0.2">
      <c r="D8875" s="30"/>
      <c r="E8875" s="30"/>
    </row>
    <row r="8876" spans="4:5" x14ac:dyDescent="0.2">
      <c r="D8876" s="30"/>
      <c r="E8876" s="30"/>
    </row>
    <row r="8877" spans="4:5" x14ac:dyDescent="0.2">
      <c r="D8877" s="30"/>
      <c r="E8877" s="30"/>
    </row>
    <row r="8878" spans="4:5" x14ac:dyDescent="0.2">
      <c r="D8878" s="30"/>
      <c r="E8878" s="30"/>
    </row>
    <row r="8879" spans="4:5" x14ac:dyDescent="0.2">
      <c r="D8879" s="30"/>
      <c r="E8879" s="30"/>
    </row>
    <row r="8880" spans="4:5" x14ac:dyDescent="0.2">
      <c r="D8880" s="30"/>
      <c r="E8880" s="30"/>
    </row>
    <row r="8881" spans="4:9" x14ac:dyDescent="0.2">
      <c r="D8881" s="30"/>
      <c r="E8881" s="30"/>
    </row>
    <row r="8882" spans="4:9" x14ac:dyDescent="0.2">
      <c r="D8882" s="30"/>
      <c r="E8882" s="30"/>
    </row>
    <row r="8883" spans="4:9" x14ac:dyDescent="0.2">
      <c r="D8883" s="30"/>
      <c r="E8883" s="30"/>
    </row>
    <row r="8884" spans="4:9" x14ac:dyDescent="0.2">
      <c r="D8884" s="30"/>
      <c r="E8884" s="30"/>
    </row>
    <row r="8885" spans="4:9" x14ac:dyDescent="0.2">
      <c r="D8885" s="30"/>
      <c r="E8885" s="30"/>
    </row>
    <row r="8886" spans="4:9" x14ac:dyDescent="0.2">
      <c r="D8886" s="30"/>
      <c r="E8886" s="30"/>
    </row>
    <row r="8887" spans="4:9" x14ac:dyDescent="0.2">
      <c r="D8887" s="30"/>
      <c r="E8887" s="30"/>
    </row>
    <row r="8888" spans="4:9" x14ac:dyDescent="0.2">
      <c r="D8888" s="30"/>
      <c r="E8888" s="30"/>
    </row>
    <row r="8889" spans="4:9" x14ac:dyDescent="0.2">
      <c r="D8889" s="30"/>
      <c r="E8889" s="30"/>
      <c r="I8889" s="30"/>
    </row>
    <row r="8890" spans="4:9" x14ac:dyDescent="0.2">
      <c r="D8890" s="30"/>
      <c r="E8890" s="30"/>
      <c r="I8890" s="30"/>
    </row>
    <row r="8891" spans="4:9" x14ac:dyDescent="0.2">
      <c r="D8891" s="30"/>
      <c r="E8891" s="30"/>
      <c r="I8891" s="30"/>
    </row>
    <row r="8892" spans="4:9" x14ac:dyDescent="0.2">
      <c r="D8892" s="30"/>
      <c r="E8892" s="30"/>
      <c r="I8892" s="30"/>
    </row>
    <row r="8893" spans="4:9" x14ac:dyDescent="0.2">
      <c r="D8893" s="30"/>
      <c r="E8893" s="30"/>
    </row>
    <row r="8894" spans="4:9" x14ac:dyDescent="0.2">
      <c r="D8894" s="30"/>
      <c r="E8894" s="30"/>
    </row>
    <row r="8895" spans="4:9" x14ac:dyDescent="0.2">
      <c r="D8895" s="30"/>
      <c r="E8895" s="30"/>
    </row>
    <row r="8896" spans="4:9" x14ac:dyDescent="0.2">
      <c r="D8896" s="30"/>
      <c r="E8896" s="30"/>
    </row>
    <row r="8897" spans="4:9" x14ac:dyDescent="0.2">
      <c r="D8897" s="30"/>
      <c r="E8897" s="30"/>
      <c r="I8897" s="30"/>
    </row>
    <row r="8898" spans="4:9" x14ac:dyDescent="0.2">
      <c r="D8898" s="30"/>
      <c r="E8898" s="30"/>
      <c r="I8898" s="30"/>
    </row>
    <row r="8899" spans="4:9" x14ac:dyDescent="0.2">
      <c r="D8899" s="30"/>
      <c r="E8899" s="30"/>
      <c r="I8899" s="30"/>
    </row>
    <row r="8900" spans="4:9" x14ac:dyDescent="0.2">
      <c r="D8900" s="30"/>
      <c r="E8900" s="30"/>
      <c r="I8900" s="30"/>
    </row>
    <row r="8901" spans="4:9" x14ac:dyDescent="0.2">
      <c r="D8901" s="30"/>
      <c r="E8901" s="30"/>
      <c r="I8901" s="30"/>
    </row>
    <row r="8902" spans="4:9" x14ac:dyDescent="0.2">
      <c r="D8902" s="30"/>
      <c r="E8902" s="30"/>
      <c r="I8902" s="30"/>
    </row>
    <row r="8903" spans="4:9" x14ac:dyDescent="0.2">
      <c r="D8903" s="30"/>
      <c r="E8903" s="30"/>
      <c r="I8903" s="30"/>
    </row>
    <row r="8904" spans="4:9" x14ac:dyDescent="0.2">
      <c r="D8904" s="30"/>
      <c r="E8904" s="30"/>
      <c r="I8904" s="30"/>
    </row>
    <row r="8905" spans="4:9" x14ac:dyDescent="0.2">
      <c r="D8905" s="30"/>
      <c r="E8905" s="30"/>
      <c r="I8905" s="30"/>
    </row>
    <row r="8906" spans="4:9" x14ac:dyDescent="0.2">
      <c r="D8906" s="30"/>
      <c r="E8906" s="30"/>
      <c r="I8906" s="30"/>
    </row>
    <row r="8907" spans="4:9" x14ac:dyDescent="0.2">
      <c r="D8907" s="30"/>
      <c r="E8907" s="30"/>
      <c r="I8907" s="30"/>
    </row>
    <row r="8908" spans="4:9" x14ac:dyDescent="0.2">
      <c r="D8908" s="30"/>
      <c r="E8908" s="30"/>
      <c r="I8908" s="30"/>
    </row>
    <row r="8909" spans="4:9" x14ac:dyDescent="0.2">
      <c r="D8909" s="30"/>
      <c r="E8909" s="30"/>
      <c r="I8909" s="30"/>
    </row>
    <row r="8910" spans="4:9" x14ac:dyDescent="0.2">
      <c r="D8910" s="30"/>
      <c r="E8910" s="30"/>
      <c r="I8910" s="30"/>
    </row>
    <row r="8911" spans="4:9" x14ac:dyDescent="0.2">
      <c r="D8911" s="30"/>
      <c r="E8911" s="30"/>
      <c r="I8911" s="30"/>
    </row>
    <row r="8912" spans="4:9" x14ac:dyDescent="0.2">
      <c r="D8912" s="30"/>
      <c r="E8912" s="30"/>
      <c r="I8912" s="30"/>
    </row>
    <row r="8913" spans="4:9" x14ac:dyDescent="0.2">
      <c r="D8913" s="30"/>
      <c r="E8913" s="30"/>
      <c r="I8913" s="30"/>
    </row>
    <row r="8914" spans="4:9" x14ac:dyDescent="0.2">
      <c r="D8914" s="30"/>
      <c r="E8914" s="30"/>
      <c r="I8914" s="30"/>
    </row>
    <row r="8915" spans="4:9" x14ac:dyDescent="0.2">
      <c r="D8915" s="30"/>
      <c r="E8915" s="30"/>
      <c r="I8915" s="30"/>
    </row>
    <row r="8916" spans="4:9" x14ac:dyDescent="0.2">
      <c r="D8916" s="30"/>
      <c r="E8916" s="30"/>
      <c r="I8916" s="30"/>
    </row>
    <row r="8917" spans="4:9" x14ac:dyDescent="0.2">
      <c r="D8917" s="30"/>
      <c r="E8917" s="30"/>
      <c r="I8917" s="30"/>
    </row>
    <row r="8918" spans="4:9" x14ac:dyDescent="0.2">
      <c r="D8918" s="30"/>
      <c r="E8918" s="30"/>
      <c r="I8918" s="30"/>
    </row>
    <row r="8919" spans="4:9" x14ac:dyDescent="0.2">
      <c r="D8919" s="30"/>
      <c r="E8919" s="30"/>
      <c r="I8919" s="30"/>
    </row>
    <row r="8920" spans="4:9" x14ac:dyDescent="0.2">
      <c r="D8920" s="30"/>
      <c r="E8920" s="30"/>
      <c r="I8920" s="30"/>
    </row>
    <row r="8921" spans="4:9" x14ac:dyDescent="0.2">
      <c r="D8921" s="30"/>
      <c r="E8921" s="30"/>
      <c r="I8921" s="30"/>
    </row>
    <row r="8922" spans="4:9" x14ac:dyDescent="0.2">
      <c r="D8922" s="30"/>
      <c r="E8922" s="30"/>
      <c r="I8922" s="30"/>
    </row>
    <row r="8923" spans="4:9" x14ac:dyDescent="0.2">
      <c r="D8923" s="30"/>
      <c r="E8923" s="30"/>
    </row>
    <row r="8924" spans="4:9" x14ac:dyDescent="0.2">
      <c r="D8924" s="30"/>
      <c r="E8924" s="30"/>
    </row>
    <row r="8925" spans="4:9" x14ac:dyDescent="0.2">
      <c r="D8925" s="30"/>
      <c r="E8925" s="30"/>
    </row>
    <row r="8926" spans="4:9" x14ac:dyDescent="0.2">
      <c r="D8926" s="30"/>
      <c r="E8926" s="30"/>
    </row>
    <row r="8927" spans="4:9" x14ac:dyDescent="0.2">
      <c r="D8927" s="30"/>
      <c r="E8927" s="30"/>
    </row>
    <row r="8928" spans="4:9" x14ac:dyDescent="0.2">
      <c r="D8928" s="30"/>
      <c r="E8928" s="30"/>
    </row>
    <row r="8929" spans="4:9" x14ac:dyDescent="0.2">
      <c r="D8929" s="30"/>
      <c r="E8929" s="30"/>
      <c r="I8929" s="30"/>
    </row>
    <row r="8930" spans="4:9" x14ac:dyDescent="0.2">
      <c r="D8930" s="30"/>
      <c r="E8930" s="30"/>
      <c r="I8930" s="30"/>
    </row>
    <row r="8931" spans="4:9" x14ac:dyDescent="0.2">
      <c r="D8931" s="30"/>
      <c r="E8931" s="30"/>
      <c r="I8931" s="30"/>
    </row>
    <row r="8932" spans="4:9" x14ac:dyDescent="0.2">
      <c r="D8932" s="30"/>
      <c r="E8932" s="30"/>
      <c r="I8932" s="30"/>
    </row>
    <row r="8933" spans="4:9" x14ac:dyDescent="0.2">
      <c r="D8933" s="30"/>
      <c r="E8933" s="30"/>
      <c r="I8933" s="30"/>
    </row>
    <row r="8934" spans="4:9" x14ac:dyDescent="0.2">
      <c r="D8934" s="30"/>
      <c r="E8934" s="30"/>
      <c r="I8934" s="30"/>
    </row>
    <row r="8935" spans="4:9" x14ac:dyDescent="0.2">
      <c r="D8935" s="30"/>
      <c r="E8935" s="30"/>
      <c r="I8935" s="30"/>
    </row>
    <row r="8936" spans="4:9" x14ac:dyDescent="0.2">
      <c r="D8936" s="30"/>
      <c r="E8936" s="30"/>
      <c r="I8936" s="30"/>
    </row>
    <row r="8937" spans="4:9" x14ac:dyDescent="0.2">
      <c r="D8937" s="30"/>
      <c r="E8937" s="30"/>
      <c r="I8937" s="30"/>
    </row>
    <row r="8938" spans="4:9" x14ac:dyDescent="0.2">
      <c r="D8938" s="30"/>
      <c r="E8938" s="30"/>
      <c r="I8938" s="30"/>
    </row>
    <row r="8939" spans="4:9" x14ac:dyDescent="0.2">
      <c r="D8939" s="30"/>
      <c r="E8939" s="30"/>
      <c r="I8939" s="30"/>
    </row>
    <row r="8940" spans="4:9" x14ac:dyDescent="0.2">
      <c r="D8940" s="30"/>
      <c r="E8940" s="30"/>
      <c r="I8940" s="30"/>
    </row>
    <row r="8941" spans="4:9" x14ac:dyDescent="0.2">
      <c r="D8941" s="30"/>
      <c r="E8941" s="30"/>
    </row>
    <row r="8942" spans="4:9" x14ac:dyDescent="0.2">
      <c r="D8942" s="30"/>
      <c r="E8942" s="30"/>
    </row>
    <row r="8943" spans="4:9" x14ac:dyDescent="0.2">
      <c r="D8943" s="30"/>
      <c r="E8943" s="30"/>
    </row>
    <row r="8944" spans="4:9" x14ac:dyDescent="0.2">
      <c r="D8944" s="30"/>
      <c r="E8944" s="30"/>
    </row>
    <row r="8945" spans="4:9" x14ac:dyDescent="0.2">
      <c r="D8945" s="30"/>
      <c r="E8945" s="30"/>
    </row>
    <row r="8946" spans="4:9" x14ac:dyDescent="0.2">
      <c r="D8946" s="30"/>
      <c r="E8946" s="30"/>
    </row>
    <row r="8947" spans="4:9" x14ac:dyDescent="0.2">
      <c r="D8947" s="30"/>
      <c r="E8947" s="30"/>
    </row>
    <row r="8948" spans="4:9" x14ac:dyDescent="0.2">
      <c r="D8948" s="30"/>
      <c r="E8948" s="30"/>
    </row>
    <row r="8949" spans="4:9" x14ac:dyDescent="0.2">
      <c r="D8949" s="30"/>
      <c r="E8949" s="30"/>
    </row>
    <row r="8950" spans="4:9" x14ac:dyDescent="0.2">
      <c r="D8950" s="30"/>
      <c r="E8950" s="30"/>
    </row>
    <row r="8951" spans="4:9" x14ac:dyDescent="0.2">
      <c r="D8951" s="30"/>
      <c r="E8951" s="30"/>
    </row>
    <row r="8952" spans="4:9" x14ac:dyDescent="0.2">
      <c r="D8952" s="30"/>
      <c r="E8952" s="30"/>
    </row>
    <row r="8953" spans="4:9" x14ac:dyDescent="0.2">
      <c r="D8953" s="30"/>
      <c r="E8953" s="30"/>
    </row>
    <row r="8954" spans="4:9" x14ac:dyDescent="0.2">
      <c r="D8954" s="30"/>
      <c r="E8954" s="30"/>
    </row>
    <row r="8955" spans="4:9" x14ac:dyDescent="0.2">
      <c r="D8955" s="30"/>
      <c r="E8955" s="30"/>
    </row>
    <row r="8956" spans="4:9" x14ac:dyDescent="0.2">
      <c r="D8956" s="30"/>
      <c r="E8956" s="30"/>
    </row>
    <row r="8957" spans="4:9" x14ac:dyDescent="0.2">
      <c r="D8957" s="30"/>
      <c r="E8957" s="30"/>
      <c r="I8957" s="30"/>
    </row>
    <row r="8958" spans="4:9" x14ac:dyDescent="0.2">
      <c r="D8958" s="30"/>
      <c r="E8958" s="30"/>
      <c r="I8958" s="30"/>
    </row>
    <row r="8959" spans="4:9" x14ac:dyDescent="0.2">
      <c r="D8959" s="30"/>
      <c r="E8959" s="30"/>
      <c r="I8959" s="30"/>
    </row>
    <row r="8960" spans="4:9" x14ac:dyDescent="0.2">
      <c r="D8960" s="30"/>
      <c r="E8960" s="30"/>
      <c r="I8960" s="30"/>
    </row>
    <row r="8961" spans="4:9" x14ac:dyDescent="0.2">
      <c r="D8961" s="30"/>
      <c r="E8961" s="30"/>
    </row>
    <row r="8962" spans="4:9" x14ac:dyDescent="0.2">
      <c r="D8962" s="30"/>
      <c r="E8962" s="30"/>
    </row>
    <row r="8963" spans="4:9" x14ac:dyDescent="0.2">
      <c r="D8963" s="30"/>
      <c r="E8963" s="30"/>
    </row>
    <row r="8964" spans="4:9" x14ac:dyDescent="0.2">
      <c r="D8964" s="30"/>
      <c r="E8964" s="30"/>
    </row>
    <row r="8965" spans="4:9" x14ac:dyDescent="0.2">
      <c r="D8965" s="30"/>
      <c r="E8965" s="30"/>
    </row>
    <row r="8966" spans="4:9" x14ac:dyDescent="0.2">
      <c r="D8966" s="30"/>
      <c r="E8966" s="30"/>
    </row>
    <row r="8967" spans="4:9" x14ac:dyDescent="0.2">
      <c r="D8967" s="30"/>
      <c r="E8967" s="30"/>
    </row>
    <row r="8968" spans="4:9" x14ac:dyDescent="0.2">
      <c r="D8968" s="30"/>
      <c r="E8968" s="30"/>
    </row>
    <row r="8969" spans="4:9" x14ac:dyDescent="0.2">
      <c r="D8969" s="30"/>
      <c r="E8969" s="30"/>
    </row>
    <row r="8970" spans="4:9" x14ac:dyDescent="0.2">
      <c r="D8970" s="30"/>
      <c r="E8970" s="30"/>
    </row>
    <row r="8971" spans="4:9" x14ac:dyDescent="0.2">
      <c r="D8971" s="30"/>
      <c r="E8971" s="30"/>
    </row>
    <row r="8972" spans="4:9" x14ac:dyDescent="0.2">
      <c r="D8972" s="30"/>
      <c r="E8972" s="30"/>
    </row>
    <row r="8973" spans="4:9" x14ac:dyDescent="0.2">
      <c r="D8973" s="30"/>
      <c r="E8973" s="30"/>
    </row>
    <row r="8974" spans="4:9" x14ac:dyDescent="0.2">
      <c r="D8974" s="30"/>
      <c r="E8974" s="30"/>
    </row>
    <row r="8975" spans="4:9" x14ac:dyDescent="0.2">
      <c r="D8975" s="30"/>
      <c r="E8975" s="30"/>
      <c r="I8975" s="30"/>
    </row>
    <row r="8976" spans="4:9" x14ac:dyDescent="0.2">
      <c r="D8976" s="30"/>
      <c r="E8976" s="30"/>
      <c r="I8976" s="30"/>
    </row>
    <row r="8977" spans="4:9" x14ac:dyDescent="0.2">
      <c r="D8977" s="30"/>
      <c r="E8977" s="30"/>
      <c r="I8977" s="30"/>
    </row>
    <row r="8978" spans="4:9" x14ac:dyDescent="0.2">
      <c r="D8978" s="30"/>
      <c r="E8978" s="30"/>
      <c r="I8978" s="30"/>
    </row>
    <row r="8979" spans="4:9" x14ac:dyDescent="0.2">
      <c r="D8979" s="30"/>
      <c r="E8979" s="30"/>
      <c r="I8979" s="30"/>
    </row>
    <row r="8980" spans="4:9" x14ac:dyDescent="0.2">
      <c r="D8980" s="30"/>
      <c r="E8980" s="30"/>
      <c r="I8980" s="30"/>
    </row>
    <row r="8981" spans="4:9" x14ac:dyDescent="0.2">
      <c r="D8981" s="30"/>
      <c r="E8981" s="30"/>
      <c r="I8981" s="30"/>
    </row>
    <row r="8982" spans="4:9" x14ac:dyDescent="0.2">
      <c r="D8982" s="30"/>
      <c r="E8982" s="30"/>
      <c r="I8982" s="30"/>
    </row>
    <row r="8983" spans="4:9" x14ac:dyDescent="0.2">
      <c r="D8983" s="30"/>
      <c r="E8983" s="30"/>
      <c r="I8983" s="30"/>
    </row>
    <row r="8984" spans="4:9" x14ac:dyDescent="0.2">
      <c r="D8984" s="30"/>
      <c r="E8984" s="30"/>
      <c r="I8984" s="30"/>
    </row>
    <row r="8985" spans="4:9" x14ac:dyDescent="0.2">
      <c r="D8985" s="30"/>
      <c r="E8985" s="30"/>
      <c r="I8985" s="30"/>
    </row>
    <row r="8986" spans="4:9" x14ac:dyDescent="0.2">
      <c r="D8986" s="30"/>
      <c r="E8986" s="30"/>
      <c r="I8986" s="30"/>
    </row>
    <row r="8987" spans="4:9" x14ac:dyDescent="0.2">
      <c r="D8987" s="30"/>
      <c r="E8987" s="30"/>
      <c r="I8987" s="30"/>
    </row>
    <row r="8988" spans="4:9" x14ac:dyDescent="0.2">
      <c r="D8988" s="30"/>
      <c r="E8988" s="30"/>
      <c r="I8988" s="30"/>
    </row>
    <row r="8989" spans="4:9" x14ac:dyDescent="0.2">
      <c r="D8989" s="30"/>
      <c r="E8989" s="30"/>
      <c r="I8989" s="30"/>
    </row>
    <row r="8990" spans="4:9" x14ac:dyDescent="0.2">
      <c r="D8990" s="30"/>
      <c r="E8990" s="30"/>
      <c r="I8990" s="30"/>
    </row>
    <row r="8991" spans="4:9" x14ac:dyDescent="0.2">
      <c r="D8991" s="30"/>
      <c r="E8991" s="30"/>
      <c r="I8991" s="30"/>
    </row>
    <row r="8992" spans="4:9" x14ac:dyDescent="0.2">
      <c r="D8992" s="30"/>
      <c r="E8992" s="30"/>
      <c r="I8992" s="30"/>
    </row>
    <row r="8993" spans="4:9" x14ac:dyDescent="0.2">
      <c r="D8993" s="30"/>
      <c r="E8993" s="30"/>
      <c r="I8993" s="30"/>
    </row>
    <row r="8994" spans="4:9" x14ac:dyDescent="0.2">
      <c r="D8994" s="30"/>
      <c r="E8994" s="30"/>
      <c r="I8994" s="30"/>
    </row>
    <row r="8995" spans="4:9" x14ac:dyDescent="0.2">
      <c r="D8995" s="30"/>
      <c r="E8995" s="30"/>
      <c r="I8995" s="30"/>
    </row>
    <row r="8996" spans="4:9" x14ac:dyDescent="0.2">
      <c r="D8996" s="30"/>
      <c r="E8996" s="30"/>
      <c r="I8996" s="30"/>
    </row>
    <row r="8997" spans="4:9" x14ac:dyDescent="0.2">
      <c r="D8997" s="30"/>
      <c r="E8997" s="30"/>
      <c r="I8997" s="30"/>
    </row>
    <row r="8998" spans="4:9" x14ac:dyDescent="0.2">
      <c r="D8998" s="30"/>
      <c r="E8998" s="30"/>
      <c r="I8998" s="30"/>
    </row>
    <row r="8999" spans="4:9" x14ac:dyDescent="0.2">
      <c r="D8999" s="30"/>
      <c r="E8999" s="30"/>
      <c r="I8999" s="30"/>
    </row>
    <row r="9000" spans="4:9" x14ac:dyDescent="0.2">
      <c r="D9000" s="30"/>
      <c r="E9000" s="30"/>
      <c r="I9000" s="30"/>
    </row>
    <row r="9001" spans="4:9" x14ac:dyDescent="0.2">
      <c r="D9001" s="30"/>
      <c r="E9001" s="30"/>
    </row>
    <row r="9002" spans="4:9" x14ac:dyDescent="0.2">
      <c r="D9002" s="30"/>
      <c r="E9002" s="30"/>
    </row>
    <row r="9003" spans="4:9" x14ac:dyDescent="0.2">
      <c r="D9003" s="30"/>
      <c r="E9003" s="30"/>
    </row>
    <row r="9004" spans="4:9" x14ac:dyDescent="0.2">
      <c r="D9004" s="30"/>
      <c r="E9004" s="30"/>
    </row>
    <row r="9005" spans="4:9" x14ac:dyDescent="0.2">
      <c r="D9005" s="30"/>
      <c r="E9005" s="30"/>
    </row>
    <row r="9006" spans="4:9" x14ac:dyDescent="0.2">
      <c r="D9006" s="30"/>
      <c r="E9006" s="30"/>
    </row>
    <row r="9007" spans="4:9" x14ac:dyDescent="0.2">
      <c r="D9007" s="30"/>
      <c r="E9007" s="30"/>
    </row>
    <row r="9008" spans="4:9" x14ac:dyDescent="0.2">
      <c r="D9008" s="30"/>
      <c r="E9008" s="30"/>
    </row>
    <row r="9009" spans="4:5" x14ac:dyDescent="0.2">
      <c r="D9009" s="30"/>
      <c r="E9009" s="30"/>
    </row>
    <row r="9010" spans="4:5" x14ac:dyDescent="0.2">
      <c r="D9010" s="30"/>
      <c r="E9010" s="30"/>
    </row>
    <row r="9011" spans="4:5" x14ac:dyDescent="0.2">
      <c r="D9011" s="30"/>
      <c r="E9011" s="30"/>
    </row>
    <row r="9012" spans="4:5" x14ac:dyDescent="0.2">
      <c r="D9012" s="30"/>
      <c r="E9012" s="30"/>
    </row>
    <row r="9013" spans="4:5" x14ac:dyDescent="0.2">
      <c r="D9013" s="30"/>
      <c r="E9013" s="30"/>
    </row>
    <row r="9014" spans="4:5" x14ac:dyDescent="0.2">
      <c r="D9014" s="30"/>
      <c r="E9014" s="30"/>
    </row>
    <row r="9015" spans="4:5" x14ac:dyDescent="0.2">
      <c r="D9015" s="30"/>
      <c r="E9015" s="30"/>
    </row>
    <row r="9016" spans="4:5" x14ac:dyDescent="0.2">
      <c r="D9016" s="30"/>
      <c r="E9016" s="30"/>
    </row>
    <row r="9017" spans="4:5" x14ac:dyDescent="0.2">
      <c r="D9017" s="30"/>
      <c r="E9017" s="30"/>
    </row>
    <row r="9018" spans="4:5" x14ac:dyDescent="0.2">
      <c r="D9018" s="30"/>
      <c r="E9018" s="30"/>
    </row>
    <row r="9019" spans="4:5" x14ac:dyDescent="0.2">
      <c r="D9019" s="30"/>
      <c r="E9019" s="30"/>
    </row>
    <row r="9020" spans="4:5" x14ac:dyDescent="0.2">
      <c r="D9020" s="30"/>
      <c r="E9020" s="30"/>
    </row>
    <row r="9021" spans="4:5" x14ac:dyDescent="0.2">
      <c r="D9021" s="30"/>
      <c r="E9021" s="30"/>
    </row>
    <row r="9022" spans="4:5" x14ac:dyDescent="0.2">
      <c r="D9022" s="30"/>
      <c r="E9022" s="30"/>
    </row>
    <row r="9023" spans="4:5" x14ac:dyDescent="0.2">
      <c r="D9023" s="30"/>
      <c r="E9023" s="30"/>
    </row>
    <row r="9024" spans="4:5" x14ac:dyDescent="0.2">
      <c r="D9024" s="30"/>
      <c r="E9024" s="30"/>
    </row>
    <row r="9025" spans="4:9" x14ac:dyDescent="0.2">
      <c r="D9025" s="30"/>
      <c r="E9025" s="30"/>
      <c r="I9025" s="30"/>
    </row>
    <row r="9026" spans="4:9" x14ac:dyDescent="0.2">
      <c r="D9026" s="30"/>
      <c r="E9026" s="30"/>
      <c r="I9026" s="30"/>
    </row>
    <row r="9027" spans="4:9" x14ac:dyDescent="0.2">
      <c r="D9027" s="30"/>
      <c r="E9027" s="30"/>
      <c r="I9027" s="30"/>
    </row>
    <row r="9028" spans="4:9" x14ac:dyDescent="0.2">
      <c r="D9028" s="30"/>
      <c r="E9028" s="30"/>
      <c r="I9028" s="30"/>
    </row>
    <row r="9029" spans="4:9" x14ac:dyDescent="0.2">
      <c r="D9029" s="30"/>
      <c r="E9029" s="30"/>
    </row>
    <row r="9030" spans="4:9" x14ac:dyDescent="0.2">
      <c r="D9030" s="30"/>
      <c r="E9030" s="30"/>
    </row>
    <row r="9031" spans="4:9" x14ac:dyDescent="0.2">
      <c r="D9031" s="30"/>
      <c r="E9031" s="30"/>
    </row>
    <row r="9032" spans="4:9" x14ac:dyDescent="0.2">
      <c r="D9032" s="30"/>
      <c r="E9032" s="30"/>
    </row>
    <row r="9033" spans="4:9" x14ac:dyDescent="0.2">
      <c r="D9033" s="30"/>
      <c r="E9033" s="30"/>
    </row>
    <row r="9034" spans="4:9" x14ac:dyDescent="0.2">
      <c r="D9034" s="30"/>
      <c r="E9034" s="30"/>
    </row>
    <row r="9035" spans="4:9" x14ac:dyDescent="0.2">
      <c r="D9035" s="30"/>
      <c r="E9035" s="30"/>
    </row>
    <row r="9036" spans="4:9" x14ac:dyDescent="0.2">
      <c r="D9036" s="30"/>
      <c r="E9036" s="30"/>
    </row>
    <row r="9037" spans="4:9" x14ac:dyDescent="0.2">
      <c r="D9037" s="30"/>
      <c r="E9037" s="30"/>
    </row>
    <row r="9038" spans="4:9" x14ac:dyDescent="0.2">
      <c r="D9038" s="30"/>
      <c r="E9038" s="30"/>
    </row>
    <row r="9039" spans="4:9" x14ac:dyDescent="0.2">
      <c r="D9039" s="30"/>
      <c r="E9039" s="30"/>
    </row>
    <row r="9040" spans="4:9" x14ac:dyDescent="0.2">
      <c r="D9040" s="30"/>
      <c r="E9040" s="30"/>
    </row>
    <row r="9041" spans="4:5" x14ac:dyDescent="0.2">
      <c r="D9041" s="30"/>
      <c r="E9041" s="30"/>
    </row>
    <row r="9042" spans="4:5" x14ac:dyDescent="0.2">
      <c r="D9042" s="30"/>
      <c r="E9042" s="30"/>
    </row>
    <row r="9043" spans="4:5" x14ac:dyDescent="0.2">
      <c r="D9043" s="30"/>
      <c r="E9043" s="30"/>
    </row>
    <row r="9044" spans="4:5" x14ac:dyDescent="0.2">
      <c r="D9044" s="30"/>
      <c r="E9044" s="30"/>
    </row>
    <row r="9045" spans="4:5" x14ac:dyDescent="0.2">
      <c r="D9045" s="30"/>
      <c r="E9045" s="30"/>
    </row>
    <row r="9046" spans="4:5" x14ac:dyDescent="0.2">
      <c r="D9046" s="30"/>
      <c r="E9046" s="30"/>
    </row>
    <row r="9047" spans="4:5" x14ac:dyDescent="0.2">
      <c r="D9047" s="30"/>
      <c r="E9047" s="30"/>
    </row>
    <row r="9048" spans="4:5" x14ac:dyDescent="0.2">
      <c r="D9048" s="30"/>
      <c r="E9048" s="30"/>
    </row>
    <row r="9049" spans="4:5" x14ac:dyDescent="0.2">
      <c r="D9049" s="30"/>
      <c r="E9049" s="30"/>
    </row>
    <row r="9050" spans="4:5" x14ac:dyDescent="0.2">
      <c r="D9050" s="30"/>
      <c r="E9050" s="30"/>
    </row>
    <row r="9051" spans="4:5" x14ac:dyDescent="0.2">
      <c r="D9051" s="30"/>
      <c r="E9051" s="30"/>
    </row>
    <row r="9052" spans="4:5" x14ac:dyDescent="0.2">
      <c r="D9052" s="30"/>
      <c r="E9052" s="30"/>
    </row>
    <row r="9053" spans="4:5" x14ac:dyDescent="0.2">
      <c r="D9053" s="30"/>
      <c r="E9053" s="30"/>
    </row>
    <row r="9054" spans="4:5" x14ac:dyDescent="0.2">
      <c r="D9054" s="30"/>
      <c r="E9054" s="30"/>
    </row>
    <row r="9055" spans="4:5" x14ac:dyDescent="0.2">
      <c r="D9055" s="30"/>
      <c r="E9055" s="30"/>
    </row>
    <row r="9056" spans="4:5" x14ac:dyDescent="0.2">
      <c r="D9056" s="30"/>
      <c r="E9056" s="30"/>
    </row>
    <row r="9057" spans="4:9" x14ac:dyDescent="0.2">
      <c r="D9057" s="30"/>
      <c r="E9057" s="30"/>
    </row>
    <row r="9058" spans="4:9" x14ac:dyDescent="0.2">
      <c r="D9058" s="30"/>
      <c r="E9058" s="30"/>
    </row>
    <row r="9059" spans="4:9" x14ac:dyDescent="0.2">
      <c r="D9059" s="30"/>
      <c r="E9059" s="30"/>
    </row>
    <row r="9060" spans="4:9" x14ac:dyDescent="0.2">
      <c r="D9060" s="30"/>
      <c r="E9060" s="30"/>
    </row>
    <row r="9061" spans="4:9" x14ac:dyDescent="0.2">
      <c r="D9061" s="30"/>
      <c r="E9061" s="30"/>
      <c r="I9061" s="30"/>
    </row>
    <row r="9062" spans="4:9" x14ac:dyDescent="0.2">
      <c r="D9062" s="30"/>
      <c r="E9062" s="30"/>
      <c r="I9062" s="30"/>
    </row>
    <row r="9063" spans="4:9" x14ac:dyDescent="0.2">
      <c r="D9063" s="30"/>
      <c r="E9063" s="30"/>
      <c r="I9063" s="30"/>
    </row>
    <row r="9064" spans="4:9" x14ac:dyDescent="0.2">
      <c r="D9064" s="30"/>
      <c r="E9064" s="30"/>
      <c r="I9064" s="30"/>
    </row>
    <row r="9065" spans="4:9" x14ac:dyDescent="0.2">
      <c r="D9065" s="30"/>
      <c r="E9065" s="30"/>
    </row>
    <row r="9066" spans="4:9" x14ac:dyDescent="0.2">
      <c r="D9066" s="30"/>
      <c r="E9066" s="30"/>
    </row>
    <row r="9067" spans="4:9" x14ac:dyDescent="0.2">
      <c r="D9067" s="30"/>
      <c r="E9067" s="30"/>
    </row>
    <row r="9068" spans="4:9" x14ac:dyDescent="0.2">
      <c r="D9068" s="30"/>
      <c r="E9068" s="30"/>
    </row>
    <row r="9069" spans="4:9" x14ac:dyDescent="0.2">
      <c r="D9069" s="30"/>
      <c r="E9069" s="30"/>
    </row>
    <row r="9070" spans="4:9" x14ac:dyDescent="0.2">
      <c r="D9070" s="30"/>
      <c r="E9070" s="30"/>
    </row>
    <row r="9071" spans="4:9" x14ac:dyDescent="0.2">
      <c r="D9071" s="30"/>
      <c r="E9071" s="30"/>
    </row>
    <row r="9072" spans="4:9" x14ac:dyDescent="0.2">
      <c r="D9072" s="30"/>
      <c r="E9072" s="30"/>
    </row>
    <row r="9073" spans="4:9" x14ac:dyDescent="0.2">
      <c r="D9073" s="30"/>
      <c r="E9073" s="30"/>
    </row>
    <row r="9074" spans="4:9" x14ac:dyDescent="0.2">
      <c r="D9074" s="30"/>
      <c r="E9074" s="30"/>
    </row>
    <row r="9075" spans="4:9" x14ac:dyDescent="0.2">
      <c r="D9075" s="30"/>
      <c r="E9075" s="30"/>
    </row>
    <row r="9076" spans="4:9" x14ac:dyDescent="0.2">
      <c r="D9076" s="30"/>
      <c r="E9076" s="30"/>
    </row>
    <row r="9077" spans="4:9" x14ac:dyDescent="0.2">
      <c r="D9077" s="30"/>
      <c r="E9077" s="30"/>
    </row>
    <row r="9078" spans="4:9" x14ac:dyDescent="0.2">
      <c r="D9078" s="30"/>
      <c r="E9078" s="30"/>
    </row>
    <row r="9079" spans="4:9" x14ac:dyDescent="0.2">
      <c r="D9079" s="30"/>
      <c r="E9079" s="30"/>
      <c r="I9079" s="30"/>
    </row>
    <row r="9080" spans="4:9" x14ac:dyDescent="0.2">
      <c r="D9080" s="30"/>
      <c r="E9080" s="30"/>
      <c r="I9080" s="30"/>
    </row>
    <row r="9081" spans="4:9" x14ac:dyDescent="0.2">
      <c r="D9081" s="30"/>
      <c r="E9081" s="30"/>
      <c r="I9081" s="30"/>
    </row>
    <row r="9082" spans="4:9" x14ac:dyDescent="0.2">
      <c r="D9082" s="30"/>
      <c r="E9082" s="30"/>
      <c r="I9082" s="30"/>
    </row>
    <row r="9083" spans="4:9" x14ac:dyDescent="0.2">
      <c r="D9083" s="30"/>
      <c r="E9083" s="30"/>
      <c r="I9083" s="30"/>
    </row>
    <row r="9084" spans="4:9" x14ac:dyDescent="0.2">
      <c r="D9084" s="30"/>
      <c r="E9084" s="30"/>
      <c r="I9084" s="30"/>
    </row>
    <row r="9085" spans="4:9" x14ac:dyDescent="0.2">
      <c r="D9085" s="30"/>
      <c r="E9085" s="30"/>
      <c r="I9085" s="30"/>
    </row>
    <row r="9086" spans="4:9" x14ac:dyDescent="0.2">
      <c r="D9086" s="30"/>
      <c r="E9086" s="30"/>
      <c r="I9086" s="30"/>
    </row>
    <row r="9087" spans="4:9" x14ac:dyDescent="0.2">
      <c r="D9087" s="30"/>
      <c r="E9087" s="30"/>
      <c r="I9087" s="30"/>
    </row>
    <row r="9088" spans="4:9" x14ac:dyDescent="0.2">
      <c r="D9088" s="30"/>
      <c r="E9088" s="30"/>
      <c r="I9088" s="30"/>
    </row>
    <row r="9089" spans="4:9" x14ac:dyDescent="0.2">
      <c r="D9089" s="30"/>
      <c r="E9089" s="30"/>
      <c r="I9089" s="30"/>
    </row>
    <row r="9090" spans="4:9" x14ac:dyDescent="0.2">
      <c r="D9090" s="30"/>
      <c r="E9090" s="30"/>
      <c r="I9090" s="30"/>
    </row>
    <row r="9091" spans="4:9" x14ac:dyDescent="0.2">
      <c r="D9091" s="30"/>
      <c r="E9091" s="30"/>
      <c r="I9091" s="30"/>
    </row>
    <row r="9092" spans="4:9" x14ac:dyDescent="0.2">
      <c r="D9092" s="30"/>
      <c r="E9092" s="30"/>
      <c r="I9092" s="30"/>
    </row>
    <row r="9093" spans="4:9" x14ac:dyDescent="0.2">
      <c r="D9093" s="30"/>
      <c r="E9093" s="30"/>
      <c r="I9093" s="30"/>
    </row>
    <row r="9094" spans="4:9" x14ac:dyDescent="0.2">
      <c r="D9094" s="30"/>
      <c r="E9094" s="30"/>
      <c r="I9094" s="30"/>
    </row>
    <row r="9095" spans="4:9" x14ac:dyDescent="0.2">
      <c r="D9095" s="30"/>
      <c r="E9095" s="30"/>
      <c r="I9095" s="30"/>
    </row>
    <row r="9096" spans="4:9" x14ac:dyDescent="0.2">
      <c r="D9096" s="30"/>
      <c r="E9096" s="30"/>
      <c r="I9096" s="30"/>
    </row>
    <row r="9097" spans="4:9" x14ac:dyDescent="0.2">
      <c r="D9097" s="30"/>
      <c r="E9097" s="30"/>
      <c r="I9097" s="30"/>
    </row>
    <row r="9098" spans="4:9" x14ac:dyDescent="0.2">
      <c r="D9098" s="30"/>
      <c r="E9098" s="30"/>
      <c r="I9098" s="30"/>
    </row>
    <row r="9099" spans="4:9" x14ac:dyDescent="0.2">
      <c r="D9099" s="30"/>
      <c r="E9099" s="30"/>
      <c r="I9099" s="30"/>
    </row>
    <row r="9100" spans="4:9" x14ac:dyDescent="0.2">
      <c r="D9100" s="30"/>
      <c r="E9100" s="30"/>
      <c r="I9100" s="30"/>
    </row>
    <row r="9101" spans="4:9" x14ac:dyDescent="0.2">
      <c r="D9101" s="30"/>
      <c r="E9101" s="30"/>
      <c r="I9101" s="30"/>
    </row>
    <row r="9102" spans="4:9" x14ac:dyDescent="0.2">
      <c r="D9102" s="30"/>
      <c r="E9102" s="30"/>
      <c r="I9102" s="30"/>
    </row>
    <row r="9103" spans="4:9" x14ac:dyDescent="0.2">
      <c r="D9103" s="30"/>
      <c r="E9103" s="30"/>
      <c r="I9103" s="30"/>
    </row>
    <row r="9104" spans="4:9" x14ac:dyDescent="0.2">
      <c r="D9104" s="30"/>
      <c r="E9104" s="30"/>
      <c r="I9104" s="30"/>
    </row>
    <row r="9105" spans="4:5" x14ac:dyDescent="0.2">
      <c r="D9105" s="30"/>
      <c r="E9105" s="30"/>
    </row>
    <row r="9106" spans="4:5" x14ac:dyDescent="0.2">
      <c r="D9106" s="30"/>
      <c r="E9106" s="30"/>
    </row>
    <row r="9107" spans="4:5" x14ac:dyDescent="0.2">
      <c r="D9107" s="30"/>
      <c r="E9107" s="30"/>
    </row>
    <row r="9108" spans="4:5" x14ac:dyDescent="0.2">
      <c r="D9108" s="30"/>
      <c r="E9108" s="30"/>
    </row>
    <row r="9109" spans="4:5" x14ac:dyDescent="0.2">
      <c r="D9109" s="30"/>
      <c r="E9109" s="30"/>
    </row>
    <row r="9110" spans="4:5" x14ac:dyDescent="0.2">
      <c r="D9110" s="30"/>
      <c r="E9110" s="30"/>
    </row>
    <row r="9111" spans="4:5" x14ac:dyDescent="0.2">
      <c r="D9111" s="30"/>
      <c r="E9111" s="30"/>
    </row>
    <row r="9112" spans="4:5" x14ac:dyDescent="0.2">
      <c r="D9112" s="30"/>
      <c r="E9112" s="30"/>
    </row>
    <row r="9113" spans="4:5" x14ac:dyDescent="0.2">
      <c r="D9113" s="30"/>
      <c r="E9113" s="30"/>
    </row>
    <row r="9114" spans="4:5" x14ac:dyDescent="0.2">
      <c r="D9114" s="30"/>
      <c r="E9114" s="30"/>
    </row>
    <row r="9115" spans="4:5" x14ac:dyDescent="0.2">
      <c r="D9115" s="30"/>
      <c r="E9115" s="30"/>
    </row>
    <row r="9116" spans="4:5" x14ac:dyDescent="0.2">
      <c r="D9116" s="30"/>
      <c r="E9116" s="30"/>
    </row>
    <row r="9117" spans="4:5" x14ac:dyDescent="0.2">
      <c r="D9117" s="30"/>
      <c r="E9117" s="30"/>
    </row>
    <row r="9118" spans="4:5" x14ac:dyDescent="0.2">
      <c r="D9118" s="30"/>
      <c r="E9118" s="30"/>
    </row>
    <row r="9119" spans="4:5" x14ac:dyDescent="0.2">
      <c r="D9119" s="30"/>
      <c r="E9119" s="30"/>
    </row>
    <row r="9120" spans="4:5" x14ac:dyDescent="0.2">
      <c r="D9120" s="30"/>
      <c r="E9120" s="30"/>
    </row>
    <row r="9121" spans="4:9" x14ac:dyDescent="0.2">
      <c r="D9121" s="30"/>
      <c r="E9121" s="30"/>
    </row>
    <row r="9122" spans="4:9" x14ac:dyDescent="0.2">
      <c r="D9122" s="30"/>
      <c r="E9122" s="30"/>
    </row>
    <row r="9123" spans="4:9" x14ac:dyDescent="0.2">
      <c r="D9123" s="30"/>
      <c r="E9123" s="30"/>
    </row>
    <row r="9124" spans="4:9" x14ac:dyDescent="0.2">
      <c r="D9124" s="30"/>
      <c r="E9124" s="30"/>
    </row>
    <row r="9125" spans="4:9" x14ac:dyDescent="0.2">
      <c r="D9125" s="30"/>
      <c r="E9125" s="30"/>
    </row>
    <row r="9126" spans="4:9" x14ac:dyDescent="0.2">
      <c r="D9126" s="30"/>
      <c r="E9126" s="30"/>
    </row>
    <row r="9127" spans="4:9" x14ac:dyDescent="0.2">
      <c r="D9127" s="30"/>
      <c r="E9127" s="30"/>
    </row>
    <row r="9128" spans="4:9" x14ac:dyDescent="0.2">
      <c r="D9128" s="30"/>
      <c r="E9128" s="30"/>
    </row>
    <row r="9129" spans="4:9" x14ac:dyDescent="0.2">
      <c r="D9129" s="30"/>
      <c r="E9129" s="30"/>
      <c r="I9129" s="30"/>
    </row>
    <row r="9130" spans="4:9" x14ac:dyDescent="0.2">
      <c r="D9130" s="30"/>
      <c r="E9130" s="30"/>
      <c r="I9130" s="30"/>
    </row>
    <row r="9131" spans="4:9" x14ac:dyDescent="0.2">
      <c r="D9131" s="30"/>
      <c r="E9131" s="30"/>
      <c r="I9131" s="30"/>
    </row>
    <row r="9132" spans="4:9" x14ac:dyDescent="0.2">
      <c r="D9132" s="30"/>
      <c r="E9132" s="30"/>
      <c r="I9132" s="30"/>
    </row>
    <row r="9133" spans="4:9" x14ac:dyDescent="0.2">
      <c r="D9133" s="30"/>
      <c r="E9133" s="30"/>
      <c r="I9133" s="30"/>
    </row>
    <row r="9134" spans="4:9" x14ac:dyDescent="0.2">
      <c r="D9134" s="30"/>
      <c r="E9134" s="30"/>
      <c r="I9134" s="30"/>
    </row>
    <row r="9135" spans="4:9" x14ac:dyDescent="0.2">
      <c r="D9135" s="30"/>
      <c r="E9135" s="30"/>
      <c r="I9135" s="30"/>
    </row>
    <row r="9136" spans="4:9" x14ac:dyDescent="0.2">
      <c r="D9136" s="30"/>
      <c r="E9136" s="30"/>
      <c r="I9136" s="30"/>
    </row>
    <row r="9137" spans="4:5" x14ac:dyDescent="0.2">
      <c r="D9137" s="30"/>
      <c r="E9137" s="30"/>
    </row>
    <row r="9138" spans="4:5" x14ac:dyDescent="0.2">
      <c r="D9138" s="30"/>
      <c r="E9138" s="30"/>
    </row>
    <row r="9139" spans="4:5" x14ac:dyDescent="0.2">
      <c r="D9139" s="30"/>
      <c r="E9139" s="30"/>
    </row>
    <row r="9140" spans="4:5" x14ac:dyDescent="0.2">
      <c r="D9140" s="30"/>
      <c r="E9140" s="30"/>
    </row>
    <row r="9141" spans="4:5" x14ac:dyDescent="0.2">
      <c r="D9141" s="30"/>
      <c r="E9141" s="30"/>
    </row>
    <row r="9142" spans="4:5" x14ac:dyDescent="0.2">
      <c r="D9142" s="30"/>
      <c r="E9142" s="30"/>
    </row>
    <row r="9143" spans="4:5" x14ac:dyDescent="0.2">
      <c r="D9143" s="30"/>
      <c r="E9143" s="30"/>
    </row>
    <row r="9144" spans="4:5" x14ac:dyDescent="0.2">
      <c r="D9144" s="30"/>
      <c r="E9144" s="30"/>
    </row>
    <row r="9145" spans="4:5" x14ac:dyDescent="0.2">
      <c r="D9145" s="30"/>
      <c r="E9145" s="30"/>
    </row>
    <row r="9146" spans="4:5" x14ac:dyDescent="0.2">
      <c r="D9146" s="30"/>
      <c r="E9146" s="30"/>
    </row>
    <row r="9147" spans="4:5" x14ac:dyDescent="0.2">
      <c r="D9147" s="30"/>
      <c r="E9147" s="30"/>
    </row>
    <row r="9148" spans="4:5" x14ac:dyDescent="0.2">
      <c r="D9148" s="30"/>
      <c r="E9148" s="30"/>
    </row>
    <row r="9149" spans="4:5" x14ac:dyDescent="0.2">
      <c r="D9149" s="30"/>
      <c r="E9149" s="30"/>
    </row>
    <row r="9150" spans="4:5" x14ac:dyDescent="0.2">
      <c r="D9150" s="30"/>
      <c r="E9150" s="30"/>
    </row>
    <row r="9151" spans="4:5" x14ac:dyDescent="0.2">
      <c r="D9151" s="30"/>
      <c r="E9151" s="30"/>
    </row>
    <row r="9152" spans="4:5" x14ac:dyDescent="0.2">
      <c r="D9152" s="30"/>
      <c r="E9152" s="30"/>
    </row>
    <row r="9153" spans="4:5" x14ac:dyDescent="0.2">
      <c r="D9153" s="30"/>
      <c r="E9153" s="30"/>
    </row>
    <row r="9154" spans="4:5" x14ac:dyDescent="0.2">
      <c r="D9154" s="30"/>
      <c r="E9154" s="30"/>
    </row>
    <row r="9155" spans="4:5" x14ac:dyDescent="0.2">
      <c r="D9155" s="30"/>
      <c r="E9155" s="30"/>
    </row>
    <row r="9156" spans="4:5" x14ac:dyDescent="0.2">
      <c r="D9156" s="30"/>
      <c r="E9156" s="30"/>
    </row>
    <row r="9157" spans="4:5" x14ac:dyDescent="0.2">
      <c r="D9157" s="30"/>
      <c r="E9157" s="30"/>
    </row>
    <row r="9158" spans="4:5" x14ac:dyDescent="0.2">
      <c r="D9158" s="30"/>
      <c r="E9158" s="30"/>
    </row>
    <row r="9159" spans="4:5" x14ac:dyDescent="0.2">
      <c r="D9159" s="30"/>
      <c r="E9159" s="30"/>
    </row>
    <row r="9160" spans="4:5" x14ac:dyDescent="0.2">
      <c r="D9160" s="30"/>
      <c r="E9160" s="30"/>
    </row>
    <row r="9161" spans="4:5" x14ac:dyDescent="0.2">
      <c r="D9161" s="30"/>
      <c r="E9161" s="30"/>
    </row>
    <row r="9162" spans="4:5" x14ac:dyDescent="0.2">
      <c r="D9162" s="30"/>
      <c r="E9162" s="30"/>
    </row>
    <row r="9163" spans="4:5" x14ac:dyDescent="0.2">
      <c r="D9163" s="30"/>
      <c r="E9163" s="30"/>
    </row>
    <row r="9164" spans="4:5" x14ac:dyDescent="0.2">
      <c r="D9164" s="30"/>
      <c r="E9164" s="30"/>
    </row>
    <row r="9165" spans="4:5" x14ac:dyDescent="0.2">
      <c r="D9165" s="30"/>
      <c r="E9165" s="30"/>
    </row>
    <row r="9166" spans="4:5" x14ac:dyDescent="0.2">
      <c r="D9166" s="30"/>
      <c r="E9166" s="30"/>
    </row>
    <row r="9167" spans="4:5" x14ac:dyDescent="0.2">
      <c r="D9167" s="30"/>
      <c r="E9167" s="30"/>
    </row>
    <row r="9168" spans="4:5" x14ac:dyDescent="0.2">
      <c r="D9168" s="30"/>
      <c r="E9168" s="30"/>
    </row>
    <row r="9169" spans="4:9" x14ac:dyDescent="0.2">
      <c r="D9169" s="30"/>
      <c r="E9169" s="30"/>
    </row>
    <row r="9170" spans="4:9" x14ac:dyDescent="0.2">
      <c r="D9170" s="30"/>
      <c r="E9170" s="30"/>
    </row>
    <row r="9171" spans="4:9" x14ac:dyDescent="0.2">
      <c r="D9171" s="30"/>
      <c r="E9171" s="30"/>
    </row>
    <row r="9172" spans="4:9" x14ac:dyDescent="0.2">
      <c r="D9172" s="30"/>
      <c r="E9172" s="30"/>
    </row>
    <row r="9173" spans="4:9" x14ac:dyDescent="0.2">
      <c r="D9173" s="30"/>
      <c r="E9173" s="30"/>
      <c r="I9173" s="30"/>
    </row>
    <row r="9174" spans="4:9" x14ac:dyDescent="0.2">
      <c r="D9174" s="30"/>
      <c r="E9174" s="30"/>
      <c r="I9174" s="30"/>
    </row>
    <row r="9175" spans="4:9" x14ac:dyDescent="0.2">
      <c r="D9175" s="30"/>
      <c r="E9175" s="30"/>
      <c r="I9175" s="30"/>
    </row>
    <row r="9176" spans="4:9" x14ac:dyDescent="0.2">
      <c r="D9176" s="30"/>
      <c r="E9176" s="30"/>
      <c r="I9176" s="30"/>
    </row>
    <row r="9177" spans="4:9" x14ac:dyDescent="0.2">
      <c r="D9177" s="30"/>
      <c r="E9177" s="30"/>
    </row>
    <row r="9178" spans="4:9" x14ac:dyDescent="0.2">
      <c r="D9178" s="30"/>
      <c r="E9178" s="30"/>
    </row>
    <row r="9179" spans="4:9" x14ac:dyDescent="0.2">
      <c r="D9179" s="30"/>
      <c r="E9179" s="30"/>
    </row>
    <row r="9180" spans="4:9" x14ac:dyDescent="0.2">
      <c r="D9180" s="30"/>
      <c r="E9180" s="30"/>
    </row>
    <row r="9181" spans="4:9" x14ac:dyDescent="0.2">
      <c r="D9181" s="30"/>
      <c r="E9181" s="30"/>
    </row>
    <row r="9182" spans="4:9" x14ac:dyDescent="0.2">
      <c r="D9182" s="30"/>
      <c r="E9182" s="30"/>
    </row>
    <row r="9183" spans="4:9" x14ac:dyDescent="0.2">
      <c r="D9183" s="30"/>
      <c r="E9183" s="30"/>
    </row>
    <row r="9184" spans="4:9" x14ac:dyDescent="0.2">
      <c r="D9184" s="30"/>
      <c r="E9184" s="30"/>
    </row>
    <row r="9185" spans="4:9" x14ac:dyDescent="0.2">
      <c r="D9185" s="30"/>
      <c r="E9185" s="30"/>
    </row>
    <row r="9186" spans="4:9" x14ac:dyDescent="0.2">
      <c r="D9186" s="30"/>
      <c r="E9186" s="30"/>
    </row>
    <row r="9187" spans="4:9" x14ac:dyDescent="0.2">
      <c r="D9187" s="30"/>
      <c r="E9187" s="30"/>
    </row>
    <row r="9188" spans="4:9" x14ac:dyDescent="0.2">
      <c r="D9188" s="30"/>
      <c r="E9188" s="30"/>
    </row>
    <row r="9189" spans="4:9" x14ac:dyDescent="0.2">
      <c r="D9189" s="30"/>
      <c r="E9189" s="30"/>
      <c r="I9189" s="30"/>
    </row>
    <row r="9190" spans="4:9" x14ac:dyDescent="0.2">
      <c r="D9190" s="30"/>
      <c r="E9190" s="30"/>
      <c r="I9190" s="30"/>
    </row>
    <row r="9191" spans="4:9" x14ac:dyDescent="0.2">
      <c r="D9191" s="30"/>
      <c r="E9191" s="30"/>
      <c r="I9191" s="30"/>
    </row>
    <row r="9192" spans="4:9" x14ac:dyDescent="0.2">
      <c r="D9192" s="30"/>
      <c r="E9192" s="30"/>
      <c r="I9192" s="30"/>
    </row>
    <row r="9193" spans="4:9" x14ac:dyDescent="0.2">
      <c r="D9193" s="30"/>
      <c r="E9193" s="30"/>
      <c r="I9193" s="30"/>
    </row>
    <row r="9194" spans="4:9" x14ac:dyDescent="0.2">
      <c r="D9194" s="30"/>
      <c r="E9194" s="30"/>
      <c r="I9194" s="30"/>
    </row>
    <row r="9195" spans="4:9" x14ac:dyDescent="0.2">
      <c r="D9195" s="30"/>
      <c r="E9195" s="30"/>
      <c r="I9195" s="30"/>
    </row>
    <row r="9196" spans="4:9" x14ac:dyDescent="0.2">
      <c r="D9196" s="30"/>
      <c r="E9196" s="30"/>
      <c r="I9196" s="30"/>
    </row>
    <row r="9197" spans="4:9" x14ac:dyDescent="0.2">
      <c r="D9197" s="30"/>
      <c r="E9197" s="30"/>
    </row>
    <row r="9198" spans="4:9" x14ac:dyDescent="0.2">
      <c r="D9198" s="30"/>
      <c r="E9198" s="30"/>
    </row>
    <row r="9199" spans="4:9" x14ac:dyDescent="0.2">
      <c r="D9199" s="30"/>
      <c r="E9199" s="30"/>
    </row>
    <row r="9200" spans="4:9" x14ac:dyDescent="0.2">
      <c r="D9200" s="30"/>
      <c r="E9200" s="30"/>
    </row>
    <row r="9201" spans="4:9" x14ac:dyDescent="0.2">
      <c r="D9201" s="30"/>
      <c r="E9201" s="30"/>
      <c r="I9201" s="30"/>
    </row>
    <row r="9202" spans="4:9" x14ac:dyDescent="0.2">
      <c r="D9202" s="30"/>
      <c r="E9202" s="30"/>
      <c r="I9202" s="30"/>
    </row>
    <row r="9203" spans="4:9" x14ac:dyDescent="0.2">
      <c r="D9203" s="30"/>
      <c r="E9203" s="30"/>
      <c r="I9203" s="30"/>
    </row>
    <row r="9204" spans="4:9" x14ac:dyDescent="0.2">
      <c r="D9204" s="30"/>
      <c r="E9204" s="30"/>
      <c r="I9204" s="30"/>
    </row>
    <row r="9205" spans="4:9" x14ac:dyDescent="0.2">
      <c r="D9205" s="30"/>
      <c r="E9205" s="30"/>
    </row>
    <row r="9206" spans="4:9" x14ac:dyDescent="0.2">
      <c r="D9206" s="30"/>
      <c r="E9206" s="30"/>
    </row>
    <row r="9207" spans="4:9" x14ac:dyDescent="0.2">
      <c r="D9207" s="30"/>
      <c r="E9207" s="30"/>
    </row>
    <row r="9208" spans="4:9" x14ac:dyDescent="0.2">
      <c r="D9208" s="30"/>
      <c r="E9208" s="30"/>
    </row>
    <row r="9209" spans="4:9" x14ac:dyDescent="0.2">
      <c r="D9209" s="30"/>
      <c r="E9209" s="30"/>
    </row>
    <row r="9210" spans="4:9" x14ac:dyDescent="0.2">
      <c r="D9210" s="30"/>
      <c r="E9210" s="30"/>
    </row>
    <row r="9211" spans="4:9" x14ac:dyDescent="0.2">
      <c r="D9211" s="30"/>
      <c r="E9211" s="30"/>
    </row>
    <row r="9212" spans="4:9" x14ac:dyDescent="0.2">
      <c r="D9212" s="30"/>
      <c r="E9212" s="30"/>
    </row>
    <row r="9213" spans="4:9" x14ac:dyDescent="0.2">
      <c r="D9213" s="30"/>
      <c r="E9213" s="30"/>
    </row>
    <row r="9214" spans="4:9" x14ac:dyDescent="0.2">
      <c r="D9214" s="30"/>
      <c r="E9214" s="30"/>
    </row>
    <row r="9215" spans="4:9" x14ac:dyDescent="0.2">
      <c r="D9215" s="30"/>
      <c r="E9215" s="30"/>
    </row>
    <row r="9216" spans="4:9" x14ac:dyDescent="0.2">
      <c r="D9216" s="30"/>
      <c r="E9216" s="30"/>
    </row>
    <row r="9217" spans="4:5" x14ac:dyDescent="0.2">
      <c r="D9217" s="30"/>
      <c r="E9217" s="30"/>
    </row>
    <row r="9218" spans="4:5" x14ac:dyDescent="0.2">
      <c r="D9218" s="30"/>
      <c r="E9218" s="30"/>
    </row>
    <row r="9219" spans="4:5" x14ac:dyDescent="0.2">
      <c r="D9219" s="30"/>
      <c r="E9219" s="30"/>
    </row>
    <row r="9220" spans="4:5" x14ac:dyDescent="0.2">
      <c r="D9220" s="30"/>
      <c r="E9220" s="30"/>
    </row>
    <row r="9221" spans="4:5" x14ac:dyDescent="0.2">
      <c r="D9221" s="30"/>
      <c r="E9221" s="30"/>
    </row>
    <row r="9222" spans="4:5" x14ac:dyDescent="0.2">
      <c r="D9222" s="30"/>
      <c r="E9222" s="30"/>
    </row>
    <row r="9223" spans="4:5" x14ac:dyDescent="0.2">
      <c r="D9223" s="30"/>
      <c r="E9223" s="30"/>
    </row>
    <row r="9224" spans="4:5" x14ac:dyDescent="0.2">
      <c r="D9224" s="30"/>
      <c r="E9224" s="30"/>
    </row>
    <row r="9225" spans="4:5" x14ac:dyDescent="0.2">
      <c r="D9225" s="30"/>
      <c r="E9225" s="30"/>
    </row>
    <row r="9226" spans="4:5" x14ac:dyDescent="0.2">
      <c r="D9226" s="30"/>
      <c r="E9226" s="30"/>
    </row>
    <row r="9227" spans="4:5" x14ac:dyDescent="0.2">
      <c r="D9227" s="30"/>
      <c r="E9227" s="30"/>
    </row>
    <row r="9228" spans="4:5" x14ac:dyDescent="0.2">
      <c r="D9228" s="30"/>
      <c r="E9228" s="30"/>
    </row>
    <row r="9229" spans="4:5" x14ac:dyDescent="0.2">
      <c r="D9229" s="30"/>
      <c r="E9229" s="30"/>
    </row>
    <row r="9230" spans="4:5" x14ac:dyDescent="0.2">
      <c r="D9230" s="30"/>
      <c r="E9230" s="30"/>
    </row>
    <row r="9231" spans="4:5" x14ac:dyDescent="0.2">
      <c r="D9231" s="30"/>
      <c r="E9231" s="30"/>
    </row>
    <row r="9232" spans="4:5" x14ac:dyDescent="0.2">
      <c r="D9232" s="30"/>
      <c r="E9232" s="30"/>
    </row>
    <row r="9233" spans="4:9" x14ac:dyDescent="0.2">
      <c r="D9233" s="30"/>
      <c r="E9233" s="30"/>
    </row>
    <row r="9234" spans="4:9" x14ac:dyDescent="0.2">
      <c r="D9234" s="30"/>
      <c r="E9234" s="30"/>
    </row>
    <row r="9235" spans="4:9" x14ac:dyDescent="0.2">
      <c r="D9235" s="30"/>
      <c r="E9235" s="30"/>
    </row>
    <row r="9236" spans="4:9" x14ac:dyDescent="0.2">
      <c r="D9236" s="30"/>
      <c r="E9236" s="30"/>
    </row>
    <row r="9237" spans="4:9" x14ac:dyDescent="0.2">
      <c r="D9237" s="30"/>
      <c r="E9237" s="30"/>
      <c r="I9237" s="30"/>
    </row>
    <row r="9238" spans="4:9" x14ac:dyDescent="0.2">
      <c r="D9238" s="30"/>
      <c r="E9238" s="30"/>
      <c r="I9238" s="30"/>
    </row>
    <row r="9239" spans="4:9" x14ac:dyDescent="0.2">
      <c r="D9239" s="30"/>
      <c r="E9239" s="30"/>
      <c r="I9239" s="30"/>
    </row>
    <row r="9240" spans="4:9" x14ac:dyDescent="0.2">
      <c r="D9240" s="30"/>
      <c r="E9240" s="30"/>
      <c r="I9240" s="30"/>
    </row>
    <row r="9241" spans="4:9" x14ac:dyDescent="0.2">
      <c r="D9241" s="30"/>
      <c r="E9241" s="30"/>
    </row>
    <row r="9242" spans="4:9" x14ac:dyDescent="0.2">
      <c r="D9242" s="30"/>
      <c r="E9242" s="30"/>
    </row>
    <row r="9243" spans="4:9" x14ac:dyDescent="0.2">
      <c r="D9243" s="30"/>
      <c r="E9243" s="30"/>
    </row>
    <row r="9244" spans="4:9" x14ac:dyDescent="0.2">
      <c r="D9244" s="30"/>
      <c r="E9244" s="30"/>
    </row>
    <row r="9245" spans="4:9" x14ac:dyDescent="0.2">
      <c r="D9245" s="30"/>
      <c r="E9245" s="30"/>
      <c r="I9245" s="30"/>
    </row>
    <row r="9246" spans="4:9" x14ac:dyDescent="0.2">
      <c r="D9246" s="30"/>
      <c r="E9246" s="30"/>
      <c r="I9246" s="30"/>
    </row>
    <row r="9247" spans="4:9" x14ac:dyDescent="0.2">
      <c r="D9247" s="30"/>
      <c r="E9247" s="30"/>
      <c r="I9247" s="30"/>
    </row>
    <row r="9248" spans="4:9" x14ac:dyDescent="0.2">
      <c r="D9248" s="30"/>
      <c r="E9248" s="30"/>
      <c r="I9248" s="30"/>
    </row>
    <row r="9249" spans="4:9" x14ac:dyDescent="0.2">
      <c r="D9249" s="30"/>
      <c r="E9249" s="30"/>
      <c r="I9249" s="30"/>
    </row>
    <row r="9250" spans="4:9" x14ac:dyDescent="0.2">
      <c r="D9250" s="30"/>
      <c r="E9250" s="30"/>
      <c r="I9250" s="30"/>
    </row>
    <row r="9251" spans="4:9" x14ac:dyDescent="0.2">
      <c r="D9251" s="30"/>
      <c r="E9251" s="30"/>
      <c r="I9251" s="30"/>
    </row>
    <row r="9252" spans="4:9" x14ac:dyDescent="0.2">
      <c r="D9252" s="30"/>
      <c r="E9252" s="30"/>
      <c r="I9252" s="30"/>
    </row>
    <row r="9253" spans="4:9" x14ac:dyDescent="0.2">
      <c r="D9253" s="30"/>
      <c r="E9253" s="30"/>
      <c r="I9253" s="30"/>
    </row>
    <row r="9254" spans="4:9" x14ac:dyDescent="0.2">
      <c r="D9254" s="30"/>
      <c r="E9254" s="30"/>
      <c r="I9254" s="30"/>
    </row>
    <row r="9255" spans="4:9" x14ac:dyDescent="0.2">
      <c r="D9255" s="30"/>
      <c r="E9255" s="30"/>
      <c r="I9255" s="30"/>
    </row>
    <row r="9256" spans="4:9" x14ac:dyDescent="0.2">
      <c r="D9256" s="30"/>
      <c r="E9256" s="30"/>
      <c r="I9256" s="30"/>
    </row>
    <row r="9257" spans="4:9" x14ac:dyDescent="0.2">
      <c r="D9257" s="30"/>
      <c r="E9257" s="30"/>
      <c r="I9257" s="30"/>
    </row>
    <row r="9258" spans="4:9" x14ac:dyDescent="0.2">
      <c r="D9258" s="30"/>
      <c r="E9258" s="30"/>
      <c r="I9258" s="30"/>
    </row>
    <row r="9259" spans="4:9" x14ac:dyDescent="0.2">
      <c r="D9259" s="30"/>
      <c r="E9259" s="30"/>
      <c r="I9259" s="30"/>
    </row>
    <row r="9260" spans="4:9" x14ac:dyDescent="0.2">
      <c r="D9260" s="30"/>
      <c r="E9260" s="30"/>
      <c r="I9260" s="30"/>
    </row>
    <row r="9261" spans="4:9" x14ac:dyDescent="0.2">
      <c r="D9261" s="30"/>
      <c r="E9261" s="30"/>
      <c r="I9261" s="30"/>
    </row>
    <row r="9262" spans="4:9" x14ac:dyDescent="0.2">
      <c r="D9262" s="30"/>
      <c r="E9262" s="30"/>
      <c r="I9262" s="30"/>
    </row>
    <row r="9263" spans="4:9" x14ac:dyDescent="0.2">
      <c r="D9263" s="30"/>
      <c r="E9263" s="30"/>
      <c r="I9263" s="30"/>
    </row>
    <row r="9264" spans="4:9" x14ac:dyDescent="0.2">
      <c r="D9264" s="30"/>
      <c r="E9264" s="30"/>
      <c r="I9264" s="30"/>
    </row>
    <row r="9265" spans="4:9" x14ac:dyDescent="0.2">
      <c r="D9265" s="30"/>
      <c r="E9265" s="30"/>
      <c r="I9265" s="30"/>
    </row>
    <row r="9266" spans="4:9" x14ac:dyDescent="0.2">
      <c r="D9266" s="30"/>
      <c r="E9266" s="30"/>
      <c r="I9266" s="30"/>
    </row>
    <row r="9267" spans="4:9" x14ac:dyDescent="0.2">
      <c r="D9267" s="30"/>
      <c r="E9267" s="30"/>
      <c r="I9267" s="30"/>
    </row>
    <row r="9268" spans="4:9" x14ac:dyDescent="0.2">
      <c r="D9268" s="30"/>
      <c r="E9268" s="30"/>
      <c r="I9268" s="30"/>
    </row>
    <row r="9269" spans="4:9" x14ac:dyDescent="0.2">
      <c r="D9269" s="30"/>
      <c r="E9269" s="30"/>
      <c r="I9269" s="30"/>
    </row>
    <row r="9270" spans="4:9" x14ac:dyDescent="0.2">
      <c r="D9270" s="30"/>
      <c r="E9270" s="30"/>
      <c r="I9270" s="30"/>
    </row>
    <row r="9271" spans="4:9" x14ac:dyDescent="0.2">
      <c r="D9271" s="30"/>
      <c r="E9271" s="30"/>
      <c r="I9271" s="30"/>
    </row>
    <row r="9272" spans="4:9" x14ac:dyDescent="0.2">
      <c r="D9272" s="30"/>
      <c r="E9272" s="30"/>
      <c r="I9272" s="30"/>
    </row>
    <row r="9273" spans="4:9" x14ac:dyDescent="0.2">
      <c r="D9273" s="30"/>
      <c r="E9273" s="30"/>
      <c r="I9273" s="30"/>
    </row>
    <row r="9274" spans="4:9" x14ac:dyDescent="0.2">
      <c r="D9274" s="30"/>
      <c r="E9274" s="30"/>
      <c r="I9274" s="30"/>
    </row>
    <row r="9275" spans="4:9" x14ac:dyDescent="0.2">
      <c r="D9275" s="30"/>
      <c r="E9275" s="30"/>
      <c r="I9275" s="30"/>
    </row>
    <row r="9276" spans="4:9" x14ac:dyDescent="0.2">
      <c r="D9276" s="30"/>
      <c r="E9276" s="30"/>
      <c r="I9276" s="30"/>
    </row>
    <row r="9277" spans="4:9" x14ac:dyDescent="0.2">
      <c r="D9277" s="30"/>
      <c r="E9277" s="30"/>
      <c r="I9277" s="30"/>
    </row>
    <row r="9278" spans="4:9" x14ac:dyDescent="0.2">
      <c r="D9278" s="30"/>
      <c r="E9278" s="30"/>
      <c r="I9278" s="30"/>
    </row>
    <row r="9279" spans="4:9" x14ac:dyDescent="0.2">
      <c r="D9279" s="30"/>
      <c r="E9279" s="30"/>
      <c r="I9279" s="30"/>
    </row>
    <row r="9280" spans="4:9" x14ac:dyDescent="0.2">
      <c r="D9280" s="30"/>
      <c r="E9280" s="30"/>
      <c r="I9280" s="30"/>
    </row>
    <row r="9281" spans="4:9" x14ac:dyDescent="0.2">
      <c r="D9281" s="30"/>
      <c r="E9281" s="30"/>
      <c r="I9281" s="30"/>
    </row>
    <row r="9282" spans="4:9" x14ac:dyDescent="0.2">
      <c r="D9282" s="30"/>
      <c r="E9282" s="30"/>
      <c r="I9282" s="30"/>
    </row>
    <row r="9283" spans="4:9" x14ac:dyDescent="0.2">
      <c r="D9283" s="30"/>
      <c r="E9283" s="30"/>
      <c r="I9283" s="30"/>
    </row>
    <row r="9284" spans="4:9" x14ac:dyDescent="0.2">
      <c r="D9284" s="30"/>
      <c r="E9284" s="30"/>
      <c r="I9284" s="30"/>
    </row>
    <row r="9285" spans="4:9" x14ac:dyDescent="0.2">
      <c r="D9285" s="30"/>
      <c r="E9285" s="30"/>
      <c r="I9285" s="30"/>
    </row>
    <row r="9286" spans="4:9" x14ac:dyDescent="0.2">
      <c r="D9286" s="30"/>
      <c r="E9286" s="30"/>
      <c r="I9286" s="30"/>
    </row>
    <row r="9287" spans="4:9" x14ac:dyDescent="0.2">
      <c r="D9287" s="30"/>
      <c r="E9287" s="30"/>
    </row>
    <row r="9288" spans="4:9" x14ac:dyDescent="0.2">
      <c r="D9288" s="30"/>
      <c r="E9288" s="30"/>
    </row>
    <row r="9289" spans="4:9" x14ac:dyDescent="0.2">
      <c r="D9289" s="30"/>
      <c r="E9289" s="30"/>
    </row>
    <row r="9290" spans="4:9" x14ac:dyDescent="0.2">
      <c r="D9290" s="30"/>
      <c r="E9290" s="30"/>
    </row>
    <row r="9291" spans="4:9" x14ac:dyDescent="0.2">
      <c r="D9291" s="30"/>
      <c r="E9291" s="30"/>
    </row>
    <row r="9292" spans="4:9" x14ac:dyDescent="0.2">
      <c r="D9292" s="30"/>
      <c r="E9292" s="30"/>
    </row>
    <row r="9293" spans="4:9" x14ac:dyDescent="0.2">
      <c r="D9293" s="30"/>
      <c r="E9293" s="30"/>
    </row>
    <row r="9294" spans="4:9" x14ac:dyDescent="0.2">
      <c r="D9294" s="30"/>
      <c r="E9294" s="30"/>
    </row>
    <row r="9295" spans="4:9" x14ac:dyDescent="0.2">
      <c r="D9295" s="30"/>
      <c r="E9295" s="30"/>
    </row>
    <row r="9296" spans="4:9" x14ac:dyDescent="0.2">
      <c r="D9296" s="30"/>
      <c r="E9296" s="30"/>
    </row>
    <row r="9297" spans="4:5" x14ac:dyDescent="0.2">
      <c r="D9297" s="30"/>
      <c r="E9297" s="30"/>
    </row>
    <row r="9298" spans="4:5" x14ac:dyDescent="0.2">
      <c r="D9298" s="30"/>
      <c r="E9298" s="30"/>
    </row>
    <row r="9299" spans="4:5" x14ac:dyDescent="0.2">
      <c r="D9299" s="30"/>
      <c r="E9299" s="30"/>
    </row>
    <row r="9300" spans="4:5" x14ac:dyDescent="0.2">
      <c r="D9300" s="30"/>
      <c r="E9300" s="30"/>
    </row>
    <row r="9301" spans="4:5" x14ac:dyDescent="0.2">
      <c r="D9301" s="30"/>
      <c r="E9301" s="30"/>
    </row>
    <row r="9302" spans="4:5" x14ac:dyDescent="0.2">
      <c r="D9302" s="30"/>
      <c r="E9302" s="30"/>
    </row>
    <row r="9303" spans="4:5" x14ac:dyDescent="0.2">
      <c r="D9303" s="30"/>
      <c r="E9303" s="30"/>
    </row>
    <row r="9304" spans="4:5" x14ac:dyDescent="0.2">
      <c r="D9304" s="30"/>
      <c r="E9304" s="30"/>
    </row>
    <row r="9305" spans="4:5" x14ac:dyDescent="0.2">
      <c r="D9305" s="30"/>
      <c r="E9305" s="30"/>
    </row>
    <row r="9306" spans="4:5" x14ac:dyDescent="0.2">
      <c r="D9306" s="30"/>
      <c r="E9306" s="30"/>
    </row>
    <row r="9307" spans="4:5" x14ac:dyDescent="0.2">
      <c r="D9307" s="30"/>
      <c r="E9307" s="30"/>
    </row>
    <row r="9308" spans="4:5" x14ac:dyDescent="0.2">
      <c r="D9308" s="30"/>
      <c r="E9308" s="30"/>
    </row>
    <row r="9309" spans="4:5" x14ac:dyDescent="0.2">
      <c r="D9309" s="30"/>
      <c r="E9309" s="30"/>
    </row>
    <row r="9310" spans="4:5" x14ac:dyDescent="0.2">
      <c r="D9310" s="30"/>
      <c r="E9310" s="30"/>
    </row>
    <row r="9311" spans="4:5" x14ac:dyDescent="0.2">
      <c r="D9311" s="30"/>
      <c r="E9311" s="30"/>
    </row>
    <row r="9312" spans="4:5" x14ac:dyDescent="0.2">
      <c r="D9312" s="30"/>
      <c r="E9312" s="30"/>
    </row>
    <row r="9313" spans="4:5" x14ac:dyDescent="0.2">
      <c r="D9313" s="30"/>
      <c r="E9313" s="30"/>
    </row>
    <row r="9314" spans="4:5" x14ac:dyDescent="0.2">
      <c r="D9314" s="30"/>
      <c r="E9314" s="30"/>
    </row>
    <row r="9315" spans="4:5" x14ac:dyDescent="0.2">
      <c r="D9315" s="30"/>
      <c r="E9315" s="30"/>
    </row>
    <row r="9316" spans="4:5" x14ac:dyDescent="0.2">
      <c r="D9316" s="30"/>
      <c r="E9316" s="30"/>
    </row>
    <row r="9317" spans="4:5" x14ac:dyDescent="0.2">
      <c r="D9317" s="30"/>
      <c r="E9317" s="30"/>
    </row>
    <row r="9318" spans="4:5" x14ac:dyDescent="0.2">
      <c r="D9318" s="30"/>
      <c r="E9318" s="30"/>
    </row>
    <row r="9319" spans="4:5" x14ac:dyDescent="0.2">
      <c r="D9319" s="30"/>
      <c r="E9319" s="30"/>
    </row>
    <row r="9320" spans="4:5" x14ac:dyDescent="0.2">
      <c r="D9320" s="30"/>
      <c r="E9320" s="30"/>
    </row>
    <row r="9321" spans="4:5" x14ac:dyDescent="0.2">
      <c r="D9321" s="30"/>
      <c r="E9321" s="30"/>
    </row>
    <row r="9322" spans="4:5" x14ac:dyDescent="0.2">
      <c r="D9322" s="30"/>
      <c r="E9322" s="30"/>
    </row>
    <row r="9323" spans="4:5" x14ac:dyDescent="0.2">
      <c r="D9323" s="30"/>
      <c r="E9323" s="30"/>
    </row>
    <row r="9324" spans="4:5" x14ac:dyDescent="0.2">
      <c r="D9324" s="30"/>
      <c r="E9324" s="30"/>
    </row>
    <row r="9325" spans="4:5" x14ac:dyDescent="0.2">
      <c r="D9325" s="30"/>
      <c r="E9325" s="30"/>
    </row>
    <row r="9326" spans="4:5" x14ac:dyDescent="0.2">
      <c r="D9326" s="30"/>
      <c r="E9326" s="30"/>
    </row>
    <row r="9327" spans="4:5" x14ac:dyDescent="0.2">
      <c r="D9327" s="30"/>
      <c r="E9327" s="30"/>
    </row>
    <row r="9328" spans="4:5" x14ac:dyDescent="0.2">
      <c r="D9328" s="30"/>
      <c r="E9328" s="30"/>
    </row>
    <row r="9329" spans="4:5" x14ac:dyDescent="0.2">
      <c r="D9329" s="30"/>
      <c r="E9329" s="30"/>
    </row>
    <row r="9330" spans="4:5" x14ac:dyDescent="0.2">
      <c r="D9330" s="30"/>
      <c r="E9330" s="30"/>
    </row>
    <row r="9331" spans="4:5" x14ac:dyDescent="0.2">
      <c r="D9331" s="30"/>
      <c r="E9331" s="30"/>
    </row>
    <row r="9332" spans="4:5" x14ac:dyDescent="0.2">
      <c r="D9332" s="30"/>
      <c r="E9332" s="30"/>
    </row>
    <row r="9333" spans="4:5" x14ac:dyDescent="0.2">
      <c r="D9333" s="30"/>
      <c r="E9333" s="30"/>
    </row>
    <row r="9334" spans="4:5" x14ac:dyDescent="0.2">
      <c r="D9334" s="30"/>
      <c r="E9334" s="30"/>
    </row>
    <row r="9335" spans="4:5" x14ac:dyDescent="0.2">
      <c r="D9335" s="30"/>
      <c r="E9335" s="30"/>
    </row>
    <row r="9336" spans="4:5" x14ac:dyDescent="0.2">
      <c r="D9336" s="30"/>
      <c r="E9336" s="30"/>
    </row>
    <row r="9337" spans="4:5" x14ac:dyDescent="0.2">
      <c r="D9337" s="30"/>
      <c r="E9337" s="30"/>
    </row>
    <row r="9338" spans="4:5" x14ac:dyDescent="0.2">
      <c r="D9338" s="30"/>
      <c r="E9338" s="30"/>
    </row>
    <row r="9339" spans="4:5" x14ac:dyDescent="0.2">
      <c r="D9339" s="30"/>
      <c r="E9339" s="30"/>
    </row>
    <row r="9340" spans="4:5" x14ac:dyDescent="0.2">
      <c r="D9340" s="30"/>
      <c r="E9340" s="30"/>
    </row>
    <row r="9341" spans="4:5" x14ac:dyDescent="0.2">
      <c r="D9341" s="30"/>
      <c r="E9341" s="30"/>
    </row>
    <row r="9342" spans="4:5" x14ac:dyDescent="0.2">
      <c r="D9342" s="30"/>
      <c r="E9342" s="30"/>
    </row>
    <row r="9343" spans="4:5" x14ac:dyDescent="0.2">
      <c r="D9343" s="30"/>
      <c r="E9343" s="30"/>
    </row>
    <row r="9344" spans="4:5" x14ac:dyDescent="0.2">
      <c r="D9344" s="30"/>
      <c r="E9344" s="30"/>
    </row>
    <row r="9345" spans="4:5" x14ac:dyDescent="0.2">
      <c r="D9345" s="30"/>
      <c r="E9345" s="30"/>
    </row>
    <row r="9346" spans="4:5" x14ac:dyDescent="0.2">
      <c r="D9346" s="30"/>
      <c r="E9346" s="30"/>
    </row>
    <row r="9347" spans="4:5" x14ac:dyDescent="0.2">
      <c r="D9347" s="30"/>
      <c r="E9347" s="30"/>
    </row>
    <row r="9348" spans="4:5" x14ac:dyDescent="0.2">
      <c r="D9348" s="30"/>
      <c r="E9348" s="30"/>
    </row>
    <row r="9349" spans="4:5" x14ac:dyDescent="0.2">
      <c r="D9349" s="30"/>
      <c r="E9349" s="30"/>
    </row>
    <row r="9350" spans="4:5" x14ac:dyDescent="0.2">
      <c r="D9350" s="30"/>
      <c r="E9350" s="30"/>
    </row>
    <row r="9351" spans="4:5" x14ac:dyDescent="0.2">
      <c r="D9351" s="30"/>
      <c r="E9351" s="30"/>
    </row>
    <row r="9352" spans="4:5" x14ac:dyDescent="0.2">
      <c r="D9352" s="30"/>
      <c r="E9352" s="30"/>
    </row>
    <row r="9353" spans="4:5" x14ac:dyDescent="0.2">
      <c r="D9353" s="30"/>
      <c r="E9353" s="30"/>
    </row>
    <row r="9354" spans="4:5" x14ac:dyDescent="0.2">
      <c r="D9354" s="30"/>
      <c r="E9354" s="30"/>
    </row>
    <row r="9355" spans="4:5" x14ac:dyDescent="0.2">
      <c r="D9355" s="30"/>
      <c r="E9355" s="30"/>
    </row>
    <row r="9356" spans="4:5" x14ac:dyDescent="0.2">
      <c r="D9356" s="30"/>
      <c r="E9356" s="30"/>
    </row>
    <row r="9357" spans="4:5" x14ac:dyDescent="0.2">
      <c r="D9357" s="30"/>
      <c r="E9357" s="30"/>
    </row>
    <row r="9358" spans="4:5" x14ac:dyDescent="0.2">
      <c r="D9358" s="30"/>
      <c r="E9358" s="30"/>
    </row>
    <row r="9359" spans="4:5" x14ac:dyDescent="0.2">
      <c r="D9359" s="30"/>
      <c r="E9359" s="30"/>
    </row>
    <row r="9360" spans="4:5" x14ac:dyDescent="0.2">
      <c r="D9360" s="30"/>
      <c r="E9360" s="30"/>
    </row>
    <row r="9361" spans="4:9" x14ac:dyDescent="0.2">
      <c r="D9361" s="30"/>
      <c r="E9361" s="30"/>
    </row>
    <row r="9362" spans="4:9" x14ac:dyDescent="0.2">
      <c r="D9362" s="30"/>
      <c r="E9362" s="30"/>
    </row>
    <row r="9363" spans="4:9" x14ac:dyDescent="0.2">
      <c r="D9363" s="30"/>
      <c r="E9363" s="30"/>
    </row>
    <row r="9364" spans="4:9" x14ac:dyDescent="0.2">
      <c r="D9364" s="30"/>
      <c r="E9364" s="30"/>
    </row>
    <row r="9365" spans="4:9" x14ac:dyDescent="0.2">
      <c r="D9365" s="30"/>
      <c r="E9365" s="30"/>
      <c r="I9365" s="30"/>
    </row>
    <row r="9366" spans="4:9" x14ac:dyDescent="0.2">
      <c r="D9366" s="30"/>
      <c r="E9366" s="30"/>
      <c r="I9366" s="30"/>
    </row>
    <row r="9367" spans="4:9" x14ac:dyDescent="0.2">
      <c r="D9367" s="30"/>
      <c r="E9367" s="30"/>
      <c r="I9367" s="30"/>
    </row>
    <row r="9368" spans="4:9" x14ac:dyDescent="0.2">
      <c r="D9368" s="30"/>
      <c r="E9368" s="30"/>
      <c r="I9368" s="30"/>
    </row>
    <row r="9369" spans="4:9" x14ac:dyDescent="0.2">
      <c r="D9369" s="30"/>
      <c r="E9369" s="30"/>
      <c r="I9369" s="30"/>
    </row>
    <row r="9370" spans="4:9" x14ac:dyDescent="0.2">
      <c r="D9370" s="30"/>
      <c r="E9370" s="30"/>
      <c r="I9370" s="30"/>
    </row>
    <row r="9371" spans="4:9" x14ac:dyDescent="0.2">
      <c r="D9371" s="30"/>
      <c r="E9371" s="30"/>
      <c r="I9371" s="30"/>
    </row>
    <row r="9372" spans="4:9" x14ac:dyDescent="0.2">
      <c r="D9372" s="30"/>
      <c r="E9372" s="30"/>
      <c r="I9372" s="30"/>
    </row>
    <row r="9373" spans="4:9" x14ac:dyDescent="0.2">
      <c r="D9373" s="30"/>
      <c r="E9373" s="30"/>
      <c r="I9373" s="30"/>
    </row>
    <row r="9374" spans="4:9" x14ac:dyDescent="0.2">
      <c r="D9374" s="30"/>
      <c r="E9374" s="30"/>
      <c r="I9374" s="30"/>
    </row>
    <row r="9375" spans="4:9" x14ac:dyDescent="0.2">
      <c r="D9375" s="30"/>
      <c r="E9375" s="30"/>
      <c r="I9375" s="30"/>
    </row>
    <row r="9376" spans="4:9" x14ac:dyDescent="0.2">
      <c r="D9376" s="30"/>
      <c r="E9376" s="30"/>
      <c r="I9376" s="30"/>
    </row>
    <row r="9377" spans="4:9" x14ac:dyDescent="0.2">
      <c r="D9377" s="30"/>
      <c r="E9377" s="30"/>
      <c r="I9377" s="30"/>
    </row>
    <row r="9378" spans="4:9" x14ac:dyDescent="0.2">
      <c r="D9378" s="30"/>
      <c r="E9378" s="30"/>
      <c r="I9378" s="30"/>
    </row>
    <row r="9379" spans="4:9" x14ac:dyDescent="0.2">
      <c r="D9379" s="30"/>
      <c r="E9379" s="30"/>
      <c r="I9379" s="30"/>
    </row>
    <row r="9380" spans="4:9" x14ac:dyDescent="0.2">
      <c r="D9380" s="30"/>
      <c r="E9380" s="30"/>
      <c r="I9380" s="30"/>
    </row>
    <row r="9381" spans="4:9" x14ac:dyDescent="0.2">
      <c r="D9381" s="30"/>
      <c r="E9381" s="30"/>
      <c r="I9381" s="30"/>
    </row>
    <row r="9382" spans="4:9" x14ac:dyDescent="0.2">
      <c r="D9382" s="30"/>
      <c r="E9382" s="30"/>
      <c r="I9382" s="30"/>
    </row>
    <row r="9383" spans="4:9" x14ac:dyDescent="0.2">
      <c r="D9383" s="30"/>
      <c r="E9383" s="30"/>
      <c r="I9383" s="30"/>
    </row>
    <row r="9384" spans="4:9" x14ac:dyDescent="0.2">
      <c r="D9384" s="30"/>
      <c r="E9384" s="30"/>
      <c r="I9384" s="30"/>
    </row>
    <row r="9385" spans="4:9" x14ac:dyDescent="0.2">
      <c r="D9385" s="30"/>
      <c r="E9385" s="30"/>
      <c r="I9385" s="30"/>
    </row>
    <row r="9386" spans="4:9" x14ac:dyDescent="0.2">
      <c r="D9386" s="30"/>
      <c r="E9386" s="30"/>
      <c r="I9386" s="30"/>
    </row>
    <row r="9387" spans="4:9" x14ac:dyDescent="0.2">
      <c r="D9387" s="30"/>
      <c r="E9387" s="30"/>
      <c r="I9387" s="30"/>
    </row>
    <row r="9388" spans="4:9" x14ac:dyDescent="0.2">
      <c r="D9388" s="30"/>
      <c r="E9388" s="30"/>
      <c r="I9388" s="30"/>
    </row>
    <row r="9389" spans="4:9" x14ac:dyDescent="0.2">
      <c r="D9389" s="30"/>
      <c r="E9389" s="30"/>
      <c r="I9389" s="30"/>
    </row>
    <row r="9390" spans="4:9" x14ac:dyDescent="0.2">
      <c r="D9390" s="30"/>
      <c r="E9390" s="30"/>
      <c r="I9390" s="30"/>
    </row>
    <row r="9391" spans="4:9" x14ac:dyDescent="0.2">
      <c r="D9391" s="30"/>
      <c r="E9391" s="30"/>
      <c r="I9391" s="30"/>
    </row>
    <row r="9392" spans="4:9" x14ac:dyDescent="0.2">
      <c r="D9392" s="30"/>
      <c r="E9392" s="30"/>
      <c r="I9392" s="30"/>
    </row>
    <row r="9393" spans="4:9" x14ac:dyDescent="0.2">
      <c r="D9393" s="30"/>
      <c r="E9393" s="30"/>
      <c r="I9393" s="30"/>
    </row>
    <row r="9394" spans="4:9" x14ac:dyDescent="0.2">
      <c r="D9394" s="30"/>
      <c r="E9394" s="30"/>
      <c r="I9394" s="30"/>
    </row>
    <row r="9395" spans="4:9" x14ac:dyDescent="0.2">
      <c r="D9395" s="30"/>
      <c r="E9395" s="30"/>
      <c r="I9395" s="30"/>
    </row>
    <row r="9396" spans="4:9" x14ac:dyDescent="0.2">
      <c r="D9396" s="30"/>
      <c r="E9396" s="30"/>
      <c r="I9396" s="30"/>
    </row>
    <row r="9397" spans="4:9" x14ac:dyDescent="0.2">
      <c r="D9397" s="30"/>
      <c r="E9397" s="30"/>
      <c r="I9397" s="30"/>
    </row>
    <row r="9398" spans="4:9" x14ac:dyDescent="0.2">
      <c r="D9398" s="30"/>
      <c r="E9398" s="30"/>
      <c r="I9398" s="30"/>
    </row>
    <row r="9399" spans="4:9" x14ac:dyDescent="0.2">
      <c r="D9399" s="30"/>
      <c r="E9399" s="30"/>
      <c r="I9399" s="30"/>
    </row>
    <row r="9400" spans="4:9" x14ac:dyDescent="0.2">
      <c r="D9400" s="30"/>
      <c r="E9400" s="30"/>
      <c r="I9400" s="30"/>
    </row>
    <row r="9401" spans="4:9" x14ac:dyDescent="0.2">
      <c r="D9401" s="30"/>
      <c r="E9401" s="30"/>
      <c r="I9401" s="30"/>
    </row>
    <row r="9402" spans="4:9" x14ac:dyDescent="0.2">
      <c r="D9402" s="30"/>
      <c r="E9402" s="30"/>
      <c r="I9402" s="30"/>
    </row>
    <row r="9403" spans="4:9" x14ac:dyDescent="0.2">
      <c r="D9403" s="30"/>
      <c r="E9403" s="30"/>
      <c r="I9403" s="30"/>
    </row>
    <row r="9404" spans="4:9" x14ac:dyDescent="0.2">
      <c r="D9404" s="30"/>
      <c r="E9404" s="30"/>
      <c r="I9404" s="30"/>
    </row>
    <row r="9405" spans="4:9" x14ac:dyDescent="0.2">
      <c r="D9405" s="30"/>
      <c r="E9405" s="30"/>
      <c r="I9405" s="30"/>
    </row>
    <row r="9406" spans="4:9" x14ac:dyDescent="0.2">
      <c r="D9406" s="30"/>
      <c r="E9406" s="30"/>
      <c r="I9406" s="30"/>
    </row>
    <row r="9407" spans="4:9" x14ac:dyDescent="0.2">
      <c r="D9407" s="30"/>
      <c r="E9407" s="30"/>
      <c r="I9407" s="30"/>
    </row>
    <row r="9408" spans="4:9" x14ac:dyDescent="0.2">
      <c r="D9408" s="30"/>
      <c r="E9408" s="30"/>
      <c r="I9408" s="30"/>
    </row>
    <row r="9409" spans="4:9" x14ac:dyDescent="0.2">
      <c r="D9409" s="30"/>
      <c r="E9409" s="30"/>
      <c r="I9409" s="30"/>
    </row>
    <row r="9410" spans="4:9" x14ac:dyDescent="0.2">
      <c r="D9410" s="30"/>
      <c r="E9410" s="30"/>
      <c r="I9410" s="30"/>
    </row>
    <row r="9411" spans="4:9" x14ac:dyDescent="0.2">
      <c r="D9411" s="30"/>
      <c r="E9411" s="30"/>
      <c r="I9411" s="30"/>
    </row>
    <row r="9412" spans="4:9" x14ac:dyDescent="0.2">
      <c r="D9412" s="30"/>
      <c r="E9412" s="30"/>
      <c r="I9412" s="30"/>
    </row>
    <row r="9413" spans="4:9" x14ac:dyDescent="0.2">
      <c r="D9413" s="30"/>
      <c r="E9413" s="30"/>
      <c r="I9413" s="30"/>
    </row>
    <row r="9414" spans="4:9" x14ac:dyDescent="0.2">
      <c r="D9414" s="30"/>
      <c r="E9414" s="30"/>
      <c r="I9414" s="30"/>
    </row>
    <row r="9415" spans="4:9" x14ac:dyDescent="0.2">
      <c r="D9415" s="30"/>
      <c r="E9415" s="30"/>
      <c r="I9415" s="30"/>
    </row>
    <row r="9416" spans="4:9" x14ac:dyDescent="0.2">
      <c r="D9416" s="30"/>
      <c r="E9416" s="30"/>
      <c r="I9416" s="30"/>
    </row>
    <row r="9417" spans="4:9" x14ac:dyDescent="0.2">
      <c r="D9417" s="30"/>
      <c r="E9417" s="30"/>
    </row>
    <row r="9418" spans="4:9" x14ac:dyDescent="0.2">
      <c r="D9418" s="30"/>
      <c r="E9418" s="30"/>
    </row>
    <row r="9419" spans="4:9" x14ac:dyDescent="0.2">
      <c r="D9419" s="30"/>
      <c r="E9419" s="30"/>
    </row>
    <row r="9420" spans="4:9" x14ac:dyDescent="0.2">
      <c r="D9420" s="30"/>
      <c r="E9420" s="30"/>
    </row>
    <row r="9421" spans="4:9" x14ac:dyDescent="0.2">
      <c r="D9421" s="30"/>
      <c r="E9421" s="30"/>
    </row>
    <row r="9422" spans="4:9" x14ac:dyDescent="0.2">
      <c r="D9422" s="30"/>
      <c r="E9422" s="30"/>
    </row>
    <row r="9423" spans="4:9" x14ac:dyDescent="0.2">
      <c r="D9423" s="30"/>
      <c r="E9423" s="30"/>
    </row>
    <row r="9424" spans="4:9" x14ac:dyDescent="0.2">
      <c r="D9424" s="30"/>
      <c r="E9424" s="30"/>
    </row>
    <row r="9425" spans="4:5" x14ac:dyDescent="0.2">
      <c r="D9425" s="30"/>
      <c r="E9425" s="30"/>
    </row>
    <row r="9426" spans="4:5" x14ac:dyDescent="0.2">
      <c r="D9426" s="30"/>
      <c r="E9426" s="30"/>
    </row>
    <row r="9427" spans="4:5" x14ac:dyDescent="0.2">
      <c r="D9427" s="30"/>
      <c r="E9427" s="30"/>
    </row>
    <row r="9428" spans="4:5" x14ac:dyDescent="0.2">
      <c r="D9428" s="30"/>
      <c r="E9428" s="30"/>
    </row>
    <row r="9429" spans="4:5" x14ac:dyDescent="0.2">
      <c r="D9429" s="30"/>
      <c r="E9429" s="30"/>
    </row>
    <row r="9430" spans="4:5" x14ac:dyDescent="0.2">
      <c r="D9430" s="30"/>
      <c r="E9430" s="30"/>
    </row>
    <row r="9431" spans="4:5" x14ac:dyDescent="0.2">
      <c r="D9431" s="30"/>
      <c r="E9431" s="30"/>
    </row>
    <row r="9432" spans="4:5" x14ac:dyDescent="0.2">
      <c r="D9432" s="30"/>
      <c r="E9432" s="30"/>
    </row>
    <row r="9433" spans="4:5" x14ac:dyDescent="0.2">
      <c r="D9433" s="30"/>
      <c r="E9433" s="30"/>
    </row>
    <row r="9434" spans="4:5" x14ac:dyDescent="0.2">
      <c r="D9434" s="30"/>
      <c r="E9434" s="30"/>
    </row>
    <row r="9435" spans="4:5" x14ac:dyDescent="0.2">
      <c r="D9435" s="30"/>
      <c r="E9435" s="30"/>
    </row>
    <row r="9436" spans="4:5" x14ac:dyDescent="0.2">
      <c r="D9436" s="30"/>
      <c r="E9436" s="30"/>
    </row>
    <row r="9437" spans="4:5" x14ac:dyDescent="0.2">
      <c r="D9437" s="30"/>
      <c r="E9437" s="30"/>
    </row>
    <row r="9438" spans="4:5" x14ac:dyDescent="0.2">
      <c r="D9438" s="30"/>
      <c r="E9438" s="30"/>
    </row>
    <row r="9439" spans="4:5" x14ac:dyDescent="0.2">
      <c r="D9439" s="30"/>
      <c r="E9439" s="30"/>
    </row>
    <row r="9440" spans="4:5" x14ac:dyDescent="0.2">
      <c r="D9440" s="30"/>
      <c r="E9440" s="30"/>
    </row>
    <row r="9441" spans="4:5" x14ac:dyDescent="0.2">
      <c r="D9441" s="30"/>
      <c r="E9441" s="30"/>
    </row>
    <row r="9442" spans="4:5" x14ac:dyDescent="0.2">
      <c r="D9442" s="30"/>
      <c r="E9442" s="30"/>
    </row>
    <row r="9443" spans="4:5" x14ac:dyDescent="0.2">
      <c r="D9443" s="30"/>
      <c r="E9443" s="30"/>
    </row>
    <row r="9444" spans="4:5" x14ac:dyDescent="0.2">
      <c r="D9444" s="30"/>
      <c r="E9444" s="30"/>
    </row>
    <row r="9445" spans="4:5" x14ac:dyDescent="0.2">
      <c r="D9445" s="30"/>
      <c r="E9445" s="30"/>
    </row>
    <row r="9446" spans="4:5" x14ac:dyDescent="0.2">
      <c r="D9446" s="30"/>
      <c r="E9446" s="30"/>
    </row>
    <row r="9447" spans="4:5" x14ac:dyDescent="0.2">
      <c r="D9447" s="30"/>
      <c r="E9447" s="30"/>
    </row>
    <row r="9448" spans="4:5" x14ac:dyDescent="0.2">
      <c r="D9448" s="30"/>
      <c r="E9448" s="30"/>
    </row>
    <row r="9449" spans="4:5" x14ac:dyDescent="0.2">
      <c r="D9449" s="30"/>
      <c r="E9449" s="30"/>
    </row>
    <row r="9450" spans="4:5" x14ac:dyDescent="0.2">
      <c r="D9450" s="30"/>
      <c r="E9450" s="30"/>
    </row>
    <row r="9451" spans="4:5" x14ac:dyDescent="0.2">
      <c r="D9451" s="30"/>
      <c r="E9451" s="30"/>
    </row>
    <row r="9452" spans="4:5" x14ac:dyDescent="0.2">
      <c r="D9452" s="30"/>
      <c r="E9452" s="30"/>
    </row>
    <row r="9453" spans="4:5" x14ac:dyDescent="0.2">
      <c r="D9453" s="30"/>
      <c r="E9453" s="30"/>
    </row>
    <row r="9454" spans="4:5" x14ac:dyDescent="0.2">
      <c r="D9454" s="30"/>
      <c r="E9454" s="30"/>
    </row>
    <row r="9455" spans="4:5" x14ac:dyDescent="0.2">
      <c r="D9455" s="30"/>
      <c r="E9455" s="30"/>
    </row>
    <row r="9456" spans="4:5" x14ac:dyDescent="0.2">
      <c r="D9456" s="30"/>
      <c r="E9456" s="30"/>
    </row>
    <row r="9457" spans="4:9" x14ac:dyDescent="0.2">
      <c r="D9457" s="30"/>
      <c r="E9457" s="30"/>
      <c r="I9457" s="30"/>
    </row>
    <row r="9458" spans="4:9" x14ac:dyDescent="0.2">
      <c r="D9458" s="30"/>
      <c r="E9458" s="30"/>
      <c r="I9458" s="30"/>
    </row>
    <row r="9459" spans="4:9" x14ac:dyDescent="0.2">
      <c r="D9459" s="30"/>
      <c r="E9459" s="30"/>
      <c r="I9459" s="30"/>
    </row>
    <row r="9460" spans="4:9" x14ac:dyDescent="0.2">
      <c r="D9460" s="30"/>
      <c r="E9460" s="30"/>
      <c r="I9460" s="30"/>
    </row>
    <row r="9461" spans="4:9" x14ac:dyDescent="0.2">
      <c r="D9461" s="30"/>
      <c r="E9461" s="30"/>
      <c r="I9461" s="30"/>
    </row>
    <row r="9462" spans="4:9" x14ac:dyDescent="0.2">
      <c r="D9462" s="30"/>
      <c r="E9462" s="30"/>
      <c r="I9462" s="30"/>
    </row>
    <row r="9463" spans="4:9" x14ac:dyDescent="0.2">
      <c r="D9463" s="30"/>
      <c r="E9463" s="30"/>
      <c r="I9463" s="30"/>
    </row>
    <row r="9464" spans="4:9" x14ac:dyDescent="0.2">
      <c r="D9464" s="30"/>
      <c r="E9464" s="30"/>
      <c r="I9464" s="30"/>
    </row>
    <row r="9465" spans="4:9" x14ac:dyDescent="0.2">
      <c r="D9465" s="30"/>
      <c r="E9465" s="30"/>
      <c r="I9465" s="30"/>
    </row>
    <row r="9466" spans="4:9" x14ac:dyDescent="0.2">
      <c r="D9466" s="30"/>
      <c r="E9466" s="30"/>
      <c r="I9466" s="30"/>
    </row>
    <row r="9467" spans="4:9" x14ac:dyDescent="0.2">
      <c r="D9467" s="30"/>
      <c r="E9467" s="30"/>
      <c r="I9467" s="30"/>
    </row>
    <row r="9468" spans="4:9" x14ac:dyDescent="0.2">
      <c r="D9468" s="30"/>
      <c r="E9468" s="30"/>
      <c r="I9468" s="30"/>
    </row>
    <row r="9469" spans="4:9" x14ac:dyDescent="0.2">
      <c r="D9469" s="30"/>
      <c r="E9469" s="30"/>
      <c r="I9469" s="30"/>
    </row>
    <row r="9470" spans="4:9" x14ac:dyDescent="0.2">
      <c r="D9470" s="30"/>
      <c r="E9470" s="30"/>
      <c r="I9470" s="30"/>
    </row>
    <row r="9471" spans="4:9" x14ac:dyDescent="0.2">
      <c r="D9471" s="30"/>
      <c r="E9471" s="30"/>
      <c r="I9471" s="30"/>
    </row>
    <row r="9472" spans="4:9" x14ac:dyDescent="0.2">
      <c r="D9472" s="30"/>
      <c r="E9472" s="30"/>
      <c r="I9472" s="30"/>
    </row>
    <row r="9473" spans="4:9" x14ac:dyDescent="0.2">
      <c r="D9473" s="30"/>
      <c r="E9473" s="30"/>
      <c r="I9473" s="30"/>
    </row>
    <row r="9474" spans="4:9" x14ac:dyDescent="0.2">
      <c r="D9474" s="30"/>
      <c r="E9474" s="30"/>
      <c r="I9474" s="30"/>
    </row>
    <row r="9475" spans="4:9" x14ac:dyDescent="0.2">
      <c r="D9475" s="30"/>
      <c r="E9475" s="30"/>
      <c r="I9475" s="30"/>
    </row>
    <row r="9476" spans="4:9" x14ac:dyDescent="0.2">
      <c r="D9476" s="30"/>
      <c r="E9476" s="30"/>
      <c r="I9476" s="30"/>
    </row>
    <row r="9477" spans="4:9" x14ac:dyDescent="0.2">
      <c r="D9477" s="30"/>
      <c r="E9477" s="30"/>
      <c r="I9477" s="30"/>
    </row>
    <row r="9478" spans="4:9" x14ac:dyDescent="0.2">
      <c r="D9478" s="30"/>
      <c r="E9478" s="30"/>
      <c r="I9478" s="30"/>
    </row>
    <row r="9479" spans="4:9" x14ac:dyDescent="0.2">
      <c r="D9479" s="30"/>
      <c r="E9479" s="30"/>
      <c r="I9479" s="30"/>
    </row>
    <row r="9480" spans="4:9" x14ac:dyDescent="0.2">
      <c r="D9480" s="30"/>
      <c r="E9480" s="30"/>
      <c r="I9480" s="30"/>
    </row>
    <row r="9481" spans="4:9" x14ac:dyDescent="0.2">
      <c r="D9481" s="30"/>
      <c r="E9481" s="30"/>
      <c r="I9481" s="30"/>
    </row>
    <row r="9482" spans="4:9" x14ac:dyDescent="0.2">
      <c r="D9482" s="30"/>
      <c r="E9482" s="30"/>
      <c r="I9482" s="30"/>
    </row>
    <row r="9483" spans="4:9" x14ac:dyDescent="0.2">
      <c r="D9483" s="30"/>
      <c r="E9483" s="30"/>
    </row>
    <row r="9484" spans="4:9" x14ac:dyDescent="0.2">
      <c r="D9484" s="30"/>
      <c r="E9484" s="30"/>
    </row>
    <row r="9485" spans="4:9" x14ac:dyDescent="0.2">
      <c r="D9485" s="30"/>
      <c r="E9485" s="30"/>
    </row>
    <row r="9486" spans="4:9" x14ac:dyDescent="0.2">
      <c r="D9486" s="30"/>
      <c r="E9486" s="30"/>
    </row>
    <row r="9487" spans="4:9" x14ac:dyDescent="0.2">
      <c r="D9487" s="30"/>
      <c r="E9487" s="30"/>
    </row>
    <row r="9488" spans="4:9" x14ac:dyDescent="0.2">
      <c r="D9488" s="30"/>
      <c r="E9488" s="30"/>
    </row>
    <row r="9489" spans="4:9" x14ac:dyDescent="0.2">
      <c r="D9489" s="30"/>
      <c r="E9489" s="30"/>
    </row>
    <row r="9490" spans="4:9" x14ac:dyDescent="0.2">
      <c r="D9490" s="30"/>
      <c r="E9490" s="30"/>
    </row>
    <row r="9491" spans="4:9" x14ac:dyDescent="0.2">
      <c r="D9491" s="30"/>
      <c r="E9491" s="30"/>
    </row>
    <row r="9492" spans="4:9" x14ac:dyDescent="0.2">
      <c r="D9492" s="30"/>
      <c r="E9492" s="30"/>
    </row>
    <row r="9493" spans="4:9" x14ac:dyDescent="0.2">
      <c r="D9493" s="30"/>
      <c r="E9493" s="30"/>
    </row>
    <row r="9494" spans="4:9" x14ac:dyDescent="0.2">
      <c r="D9494" s="30"/>
      <c r="E9494" s="30"/>
    </row>
    <row r="9495" spans="4:9" x14ac:dyDescent="0.2">
      <c r="D9495" s="30"/>
      <c r="E9495" s="30"/>
      <c r="I9495" s="30"/>
    </row>
    <row r="9496" spans="4:9" x14ac:dyDescent="0.2">
      <c r="D9496" s="30"/>
      <c r="E9496" s="30"/>
      <c r="I9496" s="30"/>
    </row>
    <row r="9497" spans="4:9" x14ac:dyDescent="0.2">
      <c r="D9497" s="30"/>
      <c r="E9497" s="30"/>
      <c r="I9497" s="30"/>
    </row>
    <row r="9498" spans="4:9" x14ac:dyDescent="0.2">
      <c r="D9498" s="30"/>
      <c r="E9498" s="30"/>
      <c r="I9498" s="30"/>
    </row>
    <row r="9499" spans="4:9" x14ac:dyDescent="0.2">
      <c r="D9499" s="30"/>
      <c r="E9499" s="30"/>
      <c r="I9499" s="30"/>
    </row>
    <row r="9500" spans="4:9" x14ac:dyDescent="0.2">
      <c r="D9500" s="30"/>
      <c r="E9500" s="30"/>
      <c r="I9500" s="30"/>
    </row>
    <row r="9501" spans="4:9" x14ac:dyDescent="0.2">
      <c r="D9501" s="30"/>
      <c r="E9501" s="30"/>
      <c r="I9501" s="30"/>
    </row>
    <row r="9502" spans="4:9" x14ac:dyDescent="0.2">
      <c r="D9502" s="30"/>
      <c r="E9502" s="30"/>
      <c r="I9502" s="30"/>
    </row>
    <row r="9503" spans="4:9" x14ac:dyDescent="0.2">
      <c r="D9503" s="30"/>
      <c r="E9503" s="30"/>
      <c r="I9503" s="30"/>
    </row>
    <row r="9504" spans="4:9" x14ac:dyDescent="0.2">
      <c r="D9504" s="30"/>
      <c r="E9504" s="30"/>
      <c r="I9504" s="30"/>
    </row>
    <row r="9505" spans="4:9" x14ac:dyDescent="0.2">
      <c r="D9505" s="30"/>
      <c r="E9505" s="30"/>
      <c r="I9505" s="30"/>
    </row>
    <row r="9506" spans="4:9" x14ac:dyDescent="0.2">
      <c r="D9506" s="30"/>
      <c r="E9506" s="30"/>
      <c r="I9506" s="30"/>
    </row>
    <row r="9507" spans="4:9" x14ac:dyDescent="0.2">
      <c r="D9507" s="30"/>
      <c r="E9507" s="30"/>
      <c r="I9507" s="30"/>
    </row>
    <row r="9508" spans="4:9" x14ac:dyDescent="0.2">
      <c r="D9508" s="30"/>
      <c r="E9508" s="30"/>
      <c r="I9508" s="30"/>
    </row>
    <row r="9509" spans="4:9" x14ac:dyDescent="0.2">
      <c r="D9509" s="30"/>
      <c r="E9509" s="30"/>
      <c r="I9509" s="30"/>
    </row>
    <row r="9510" spans="4:9" x14ac:dyDescent="0.2">
      <c r="D9510" s="30"/>
      <c r="E9510" s="30"/>
      <c r="I9510" s="30"/>
    </row>
    <row r="9511" spans="4:9" x14ac:dyDescent="0.2">
      <c r="D9511" s="30"/>
      <c r="E9511" s="30"/>
      <c r="I9511" s="30"/>
    </row>
    <row r="9512" spans="4:9" x14ac:dyDescent="0.2">
      <c r="D9512" s="30"/>
      <c r="E9512" s="30"/>
      <c r="I9512" s="30"/>
    </row>
    <row r="9513" spans="4:9" x14ac:dyDescent="0.2">
      <c r="D9513" s="30"/>
      <c r="E9513" s="30"/>
      <c r="I9513" s="30"/>
    </row>
    <row r="9514" spans="4:9" x14ac:dyDescent="0.2">
      <c r="D9514" s="30"/>
      <c r="E9514" s="30"/>
      <c r="I9514" s="30"/>
    </row>
    <row r="9515" spans="4:9" x14ac:dyDescent="0.2">
      <c r="D9515" s="30"/>
      <c r="E9515" s="30"/>
      <c r="I9515" s="30"/>
    </row>
    <row r="9516" spans="4:9" x14ac:dyDescent="0.2">
      <c r="D9516" s="30"/>
      <c r="E9516" s="30"/>
      <c r="I9516" s="30"/>
    </row>
    <row r="9517" spans="4:9" x14ac:dyDescent="0.2">
      <c r="D9517" s="30"/>
      <c r="E9517" s="30"/>
      <c r="I9517" s="30"/>
    </row>
    <row r="9518" spans="4:9" x14ac:dyDescent="0.2">
      <c r="D9518" s="30"/>
      <c r="E9518" s="30"/>
      <c r="I9518" s="30"/>
    </row>
    <row r="9519" spans="4:9" x14ac:dyDescent="0.2">
      <c r="D9519" s="30"/>
      <c r="E9519" s="30"/>
      <c r="I9519" s="30"/>
    </row>
    <row r="9520" spans="4:9" x14ac:dyDescent="0.2">
      <c r="D9520" s="30"/>
      <c r="E9520" s="30"/>
      <c r="I9520" s="30"/>
    </row>
    <row r="9521" spans="4:9" x14ac:dyDescent="0.2">
      <c r="D9521" s="30"/>
      <c r="E9521" s="30"/>
      <c r="I9521" s="30"/>
    </row>
    <row r="9522" spans="4:9" x14ac:dyDescent="0.2">
      <c r="D9522" s="30"/>
      <c r="E9522" s="30"/>
      <c r="I9522" s="30"/>
    </row>
    <row r="9523" spans="4:9" x14ac:dyDescent="0.2">
      <c r="D9523" s="30"/>
      <c r="E9523" s="30"/>
      <c r="I9523" s="30"/>
    </row>
    <row r="9524" spans="4:9" x14ac:dyDescent="0.2">
      <c r="D9524" s="30"/>
      <c r="E9524" s="30"/>
      <c r="I9524" s="30"/>
    </row>
    <row r="9525" spans="4:9" x14ac:dyDescent="0.2">
      <c r="D9525" s="30"/>
      <c r="E9525" s="30"/>
      <c r="I9525" s="30"/>
    </row>
    <row r="9526" spans="4:9" x14ac:dyDescent="0.2">
      <c r="D9526" s="30"/>
      <c r="E9526" s="30"/>
      <c r="I9526" s="30"/>
    </row>
    <row r="9527" spans="4:9" x14ac:dyDescent="0.2">
      <c r="D9527" s="30"/>
      <c r="E9527" s="30"/>
      <c r="I9527" s="30"/>
    </row>
    <row r="9528" spans="4:9" x14ac:dyDescent="0.2">
      <c r="D9528" s="30"/>
      <c r="E9528" s="30"/>
      <c r="I9528" s="30"/>
    </row>
    <row r="9529" spans="4:9" x14ac:dyDescent="0.2">
      <c r="D9529" s="30"/>
      <c r="E9529" s="30"/>
      <c r="I9529" s="30"/>
    </row>
    <row r="9530" spans="4:9" x14ac:dyDescent="0.2">
      <c r="D9530" s="30"/>
      <c r="E9530" s="30"/>
      <c r="I9530" s="30"/>
    </row>
    <row r="9531" spans="4:9" x14ac:dyDescent="0.2">
      <c r="D9531" s="30"/>
      <c r="E9531" s="30"/>
      <c r="I9531" s="30"/>
    </row>
    <row r="9532" spans="4:9" x14ac:dyDescent="0.2">
      <c r="D9532" s="30"/>
      <c r="E9532" s="30"/>
      <c r="I9532" s="30"/>
    </row>
    <row r="9533" spans="4:9" x14ac:dyDescent="0.2">
      <c r="D9533" s="30"/>
      <c r="E9533" s="30"/>
      <c r="I9533" s="30"/>
    </row>
    <row r="9534" spans="4:9" x14ac:dyDescent="0.2">
      <c r="D9534" s="30"/>
      <c r="E9534" s="30"/>
      <c r="I9534" s="30"/>
    </row>
    <row r="9535" spans="4:9" x14ac:dyDescent="0.2">
      <c r="D9535" s="30"/>
      <c r="E9535" s="30"/>
      <c r="I9535" s="30"/>
    </row>
    <row r="9536" spans="4:9" x14ac:dyDescent="0.2">
      <c r="D9536" s="30"/>
      <c r="E9536" s="30"/>
      <c r="I9536" s="30"/>
    </row>
    <row r="9537" spans="4:9" x14ac:dyDescent="0.2">
      <c r="D9537" s="30"/>
      <c r="E9537" s="30"/>
      <c r="I9537" s="30"/>
    </row>
    <row r="9538" spans="4:9" x14ac:dyDescent="0.2">
      <c r="D9538" s="30"/>
      <c r="E9538" s="30"/>
      <c r="I9538" s="30"/>
    </row>
    <row r="9539" spans="4:9" x14ac:dyDescent="0.2">
      <c r="D9539" s="30"/>
      <c r="E9539" s="30"/>
      <c r="I9539" s="30"/>
    </row>
    <row r="9540" spans="4:9" x14ac:dyDescent="0.2">
      <c r="D9540" s="30"/>
      <c r="E9540" s="30"/>
      <c r="I9540" s="30"/>
    </row>
    <row r="9541" spans="4:9" x14ac:dyDescent="0.2">
      <c r="D9541" s="30"/>
      <c r="E9541" s="30"/>
      <c r="I9541" s="30"/>
    </row>
    <row r="9542" spans="4:9" x14ac:dyDescent="0.2">
      <c r="D9542" s="30"/>
      <c r="E9542" s="30"/>
      <c r="I9542" s="30"/>
    </row>
    <row r="9543" spans="4:9" x14ac:dyDescent="0.2">
      <c r="D9543" s="30"/>
      <c r="E9543" s="30"/>
      <c r="I9543" s="30"/>
    </row>
    <row r="9544" spans="4:9" x14ac:dyDescent="0.2">
      <c r="D9544" s="30"/>
      <c r="E9544" s="30"/>
      <c r="I9544" s="30"/>
    </row>
    <row r="9545" spans="4:9" x14ac:dyDescent="0.2">
      <c r="D9545" s="30"/>
      <c r="E9545" s="30"/>
      <c r="I9545" s="30"/>
    </row>
    <row r="9546" spans="4:9" x14ac:dyDescent="0.2">
      <c r="D9546" s="30"/>
      <c r="E9546" s="30"/>
      <c r="I9546" s="30"/>
    </row>
    <row r="9547" spans="4:9" x14ac:dyDescent="0.2">
      <c r="D9547" s="30"/>
      <c r="E9547" s="30"/>
    </row>
    <row r="9548" spans="4:9" x14ac:dyDescent="0.2">
      <c r="D9548" s="30"/>
      <c r="E9548" s="30"/>
    </row>
    <row r="9549" spans="4:9" x14ac:dyDescent="0.2">
      <c r="D9549" s="30"/>
      <c r="E9549" s="30"/>
    </row>
    <row r="9550" spans="4:9" x14ac:dyDescent="0.2">
      <c r="D9550" s="30"/>
      <c r="E9550" s="30"/>
    </row>
    <row r="9551" spans="4:9" x14ac:dyDescent="0.2">
      <c r="D9551" s="30"/>
      <c r="E9551" s="30"/>
    </row>
    <row r="9552" spans="4:9" x14ac:dyDescent="0.2">
      <c r="D9552" s="30"/>
      <c r="E9552" s="30"/>
    </row>
    <row r="9553" spans="4:9" x14ac:dyDescent="0.2">
      <c r="D9553" s="30"/>
      <c r="E9553" s="30"/>
    </row>
    <row r="9554" spans="4:9" x14ac:dyDescent="0.2">
      <c r="D9554" s="30"/>
      <c r="E9554" s="30"/>
    </row>
    <row r="9555" spans="4:9" x14ac:dyDescent="0.2">
      <c r="D9555" s="30"/>
      <c r="E9555" s="30"/>
    </row>
    <row r="9556" spans="4:9" x14ac:dyDescent="0.2">
      <c r="D9556" s="30"/>
      <c r="E9556" s="30"/>
    </row>
    <row r="9557" spans="4:9" x14ac:dyDescent="0.2">
      <c r="D9557" s="30"/>
      <c r="E9557" s="30"/>
    </row>
    <row r="9558" spans="4:9" x14ac:dyDescent="0.2">
      <c r="D9558" s="30"/>
      <c r="E9558" s="30"/>
    </row>
    <row r="9559" spans="4:9" x14ac:dyDescent="0.2">
      <c r="D9559" s="30"/>
      <c r="E9559" s="30"/>
    </row>
    <row r="9560" spans="4:9" x14ac:dyDescent="0.2">
      <c r="D9560" s="30"/>
      <c r="E9560" s="30"/>
    </row>
    <row r="9561" spans="4:9" x14ac:dyDescent="0.2">
      <c r="D9561" s="30"/>
      <c r="E9561" s="30"/>
      <c r="I9561" s="30"/>
    </row>
    <row r="9562" spans="4:9" x14ac:dyDescent="0.2">
      <c r="D9562" s="30"/>
      <c r="E9562" s="30"/>
      <c r="I9562" s="30"/>
    </row>
    <row r="9563" spans="4:9" x14ac:dyDescent="0.2">
      <c r="D9563" s="30"/>
      <c r="E9563" s="30"/>
      <c r="I9563" s="30"/>
    </row>
    <row r="9564" spans="4:9" x14ac:dyDescent="0.2">
      <c r="D9564" s="30"/>
      <c r="E9564" s="30"/>
      <c r="I9564" s="30"/>
    </row>
    <row r="9565" spans="4:9" x14ac:dyDescent="0.2">
      <c r="D9565" s="30"/>
      <c r="E9565" s="30"/>
      <c r="I9565" s="30"/>
    </row>
    <row r="9566" spans="4:9" x14ac:dyDescent="0.2">
      <c r="D9566" s="30"/>
      <c r="E9566" s="30"/>
      <c r="I9566" s="30"/>
    </row>
    <row r="9567" spans="4:9" x14ac:dyDescent="0.2">
      <c r="D9567" s="30"/>
      <c r="E9567" s="30"/>
      <c r="I9567" s="30"/>
    </row>
    <row r="9568" spans="4:9" x14ac:dyDescent="0.2">
      <c r="D9568" s="30"/>
      <c r="E9568" s="30"/>
      <c r="I9568" s="30"/>
    </row>
    <row r="9569" spans="4:9" x14ac:dyDescent="0.2">
      <c r="D9569" s="30"/>
      <c r="E9569" s="30"/>
      <c r="I9569" s="30"/>
    </row>
    <row r="9570" spans="4:9" x14ac:dyDescent="0.2">
      <c r="D9570" s="30"/>
      <c r="E9570" s="30"/>
      <c r="I9570" s="30"/>
    </row>
    <row r="9571" spans="4:9" x14ac:dyDescent="0.2">
      <c r="D9571" s="30"/>
      <c r="E9571" s="30"/>
      <c r="I9571" s="30"/>
    </row>
    <row r="9572" spans="4:9" x14ac:dyDescent="0.2">
      <c r="D9572" s="30"/>
      <c r="E9572" s="30"/>
      <c r="I9572" s="30"/>
    </row>
    <row r="9573" spans="4:9" x14ac:dyDescent="0.2">
      <c r="D9573" s="30"/>
      <c r="E9573" s="30"/>
      <c r="I9573" s="30"/>
    </row>
    <row r="9574" spans="4:9" x14ac:dyDescent="0.2">
      <c r="D9574" s="30"/>
      <c r="E9574" s="30"/>
      <c r="I9574" s="30"/>
    </row>
    <row r="9575" spans="4:9" x14ac:dyDescent="0.2">
      <c r="D9575" s="30"/>
      <c r="E9575" s="30"/>
      <c r="I9575" s="30"/>
    </row>
    <row r="9576" spans="4:9" x14ac:dyDescent="0.2">
      <c r="D9576" s="30"/>
      <c r="E9576" s="30"/>
      <c r="I9576" s="30"/>
    </row>
    <row r="9577" spans="4:9" x14ac:dyDescent="0.2">
      <c r="D9577" s="30"/>
      <c r="E9577" s="30"/>
      <c r="I9577" s="30"/>
    </row>
    <row r="9578" spans="4:9" x14ac:dyDescent="0.2">
      <c r="D9578" s="30"/>
      <c r="E9578" s="30"/>
      <c r="I9578" s="30"/>
    </row>
    <row r="9579" spans="4:9" x14ac:dyDescent="0.2">
      <c r="D9579" s="30"/>
      <c r="E9579" s="30"/>
      <c r="I9579" s="30"/>
    </row>
    <row r="9580" spans="4:9" x14ac:dyDescent="0.2">
      <c r="D9580" s="30"/>
      <c r="E9580" s="30"/>
      <c r="I9580" s="30"/>
    </row>
    <row r="9581" spans="4:9" x14ac:dyDescent="0.2">
      <c r="D9581" s="30"/>
      <c r="E9581" s="30"/>
      <c r="I9581" s="30"/>
    </row>
    <row r="9582" spans="4:9" x14ac:dyDescent="0.2">
      <c r="D9582" s="30"/>
      <c r="E9582" s="30"/>
      <c r="I9582" s="30"/>
    </row>
    <row r="9583" spans="4:9" x14ac:dyDescent="0.2">
      <c r="D9583" s="30"/>
      <c r="E9583" s="30"/>
      <c r="I9583" s="30"/>
    </row>
    <row r="9584" spans="4:9" x14ac:dyDescent="0.2">
      <c r="D9584" s="30"/>
      <c r="E9584" s="30"/>
      <c r="I9584" s="30"/>
    </row>
    <row r="9585" spans="4:9" x14ac:dyDescent="0.2">
      <c r="D9585" s="30"/>
      <c r="E9585" s="30"/>
      <c r="I9585" s="30"/>
    </row>
    <row r="9586" spans="4:9" x14ac:dyDescent="0.2">
      <c r="D9586" s="30"/>
      <c r="E9586" s="30"/>
      <c r="I9586" s="30"/>
    </row>
    <row r="9587" spans="4:9" x14ac:dyDescent="0.2">
      <c r="D9587" s="30"/>
      <c r="E9587" s="30"/>
    </row>
    <row r="9588" spans="4:9" x14ac:dyDescent="0.2">
      <c r="D9588" s="30"/>
      <c r="E9588" s="30"/>
    </row>
    <row r="9589" spans="4:9" x14ac:dyDescent="0.2">
      <c r="D9589" s="30"/>
      <c r="E9589" s="30"/>
    </row>
    <row r="9590" spans="4:9" x14ac:dyDescent="0.2">
      <c r="D9590" s="30"/>
      <c r="E9590" s="30"/>
    </row>
    <row r="9591" spans="4:9" x14ac:dyDescent="0.2">
      <c r="D9591" s="30"/>
      <c r="E9591" s="30"/>
    </row>
    <row r="9592" spans="4:9" x14ac:dyDescent="0.2">
      <c r="D9592" s="30"/>
      <c r="E9592" s="30"/>
    </row>
    <row r="9593" spans="4:9" x14ac:dyDescent="0.2">
      <c r="D9593" s="30"/>
      <c r="E9593" s="30"/>
    </row>
    <row r="9594" spans="4:9" x14ac:dyDescent="0.2">
      <c r="D9594" s="30"/>
      <c r="E9594" s="30"/>
    </row>
    <row r="9595" spans="4:9" x14ac:dyDescent="0.2">
      <c r="D9595" s="30"/>
      <c r="E9595" s="30"/>
    </row>
    <row r="9596" spans="4:9" x14ac:dyDescent="0.2">
      <c r="D9596" s="30"/>
      <c r="E9596" s="30"/>
    </row>
    <row r="9597" spans="4:9" x14ac:dyDescent="0.2">
      <c r="D9597" s="30"/>
      <c r="E9597" s="30"/>
    </row>
    <row r="9598" spans="4:9" x14ac:dyDescent="0.2">
      <c r="D9598" s="30"/>
      <c r="E9598" s="30"/>
    </row>
    <row r="9599" spans="4:9" x14ac:dyDescent="0.2">
      <c r="D9599" s="30"/>
      <c r="E9599" s="30"/>
    </row>
    <row r="9600" spans="4:9" x14ac:dyDescent="0.2">
      <c r="D9600" s="30"/>
      <c r="E9600" s="30"/>
    </row>
    <row r="9601" spans="4:5" x14ac:dyDescent="0.2">
      <c r="D9601" s="30"/>
      <c r="E9601" s="30"/>
    </row>
    <row r="9602" spans="4:5" x14ac:dyDescent="0.2">
      <c r="D9602" s="30"/>
      <c r="E9602" s="30"/>
    </row>
    <row r="9603" spans="4:5" x14ac:dyDescent="0.2">
      <c r="D9603" s="30"/>
      <c r="E9603" s="30"/>
    </row>
    <row r="9604" spans="4:5" x14ac:dyDescent="0.2">
      <c r="D9604" s="30"/>
      <c r="E9604" s="30"/>
    </row>
    <row r="9605" spans="4:5" x14ac:dyDescent="0.2">
      <c r="D9605" s="30"/>
      <c r="E9605" s="30"/>
    </row>
    <row r="9606" spans="4:5" x14ac:dyDescent="0.2">
      <c r="D9606" s="30"/>
      <c r="E9606" s="30"/>
    </row>
    <row r="9607" spans="4:5" x14ac:dyDescent="0.2">
      <c r="D9607" s="30"/>
      <c r="E9607" s="30"/>
    </row>
    <row r="9608" spans="4:5" x14ac:dyDescent="0.2">
      <c r="D9608" s="30"/>
      <c r="E9608" s="30"/>
    </row>
    <row r="9609" spans="4:5" x14ac:dyDescent="0.2">
      <c r="D9609" s="30"/>
      <c r="E9609" s="30"/>
    </row>
    <row r="9610" spans="4:5" x14ac:dyDescent="0.2">
      <c r="D9610" s="30"/>
      <c r="E9610" s="30"/>
    </row>
    <row r="9611" spans="4:5" x14ac:dyDescent="0.2">
      <c r="D9611" s="30"/>
      <c r="E9611" s="30"/>
    </row>
    <row r="9612" spans="4:5" x14ac:dyDescent="0.2">
      <c r="D9612" s="30"/>
      <c r="E9612" s="30"/>
    </row>
    <row r="9613" spans="4:5" x14ac:dyDescent="0.2">
      <c r="D9613" s="30"/>
      <c r="E9613" s="30"/>
    </row>
    <row r="9614" spans="4:5" x14ac:dyDescent="0.2">
      <c r="D9614" s="30"/>
      <c r="E9614" s="30"/>
    </row>
    <row r="9615" spans="4:5" x14ac:dyDescent="0.2">
      <c r="D9615" s="30"/>
      <c r="E9615" s="30"/>
    </row>
    <row r="9616" spans="4:5" x14ac:dyDescent="0.2">
      <c r="D9616" s="30"/>
      <c r="E9616" s="30"/>
    </row>
    <row r="9617" spans="4:9" x14ac:dyDescent="0.2">
      <c r="D9617" s="30"/>
      <c r="E9617" s="30"/>
    </row>
    <row r="9618" spans="4:9" x14ac:dyDescent="0.2">
      <c r="D9618" s="30"/>
      <c r="E9618" s="30"/>
    </row>
    <row r="9619" spans="4:9" x14ac:dyDescent="0.2">
      <c r="D9619" s="30"/>
      <c r="E9619" s="30"/>
    </row>
    <row r="9620" spans="4:9" x14ac:dyDescent="0.2">
      <c r="D9620" s="30"/>
      <c r="E9620" s="30"/>
    </row>
    <row r="9621" spans="4:9" x14ac:dyDescent="0.2">
      <c r="D9621" s="30"/>
      <c r="E9621" s="30"/>
    </row>
    <row r="9622" spans="4:9" x14ac:dyDescent="0.2">
      <c r="D9622" s="30"/>
      <c r="E9622" s="30"/>
    </row>
    <row r="9623" spans="4:9" x14ac:dyDescent="0.2">
      <c r="D9623" s="30"/>
      <c r="E9623" s="30"/>
    </row>
    <row r="9624" spans="4:9" x14ac:dyDescent="0.2">
      <c r="D9624" s="30"/>
      <c r="E9624" s="30"/>
    </row>
    <row r="9625" spans="4:9" x14ac:dyDescent="0.2">
      <c r="D9625" s="30"/>
      <c r="E9625" s="30"/>
      <c r="I9625" s="30"/>
    </row>
    <row r="9626" spans="4:9" x14ac:dyDescent="0.2">
      <c r="D9626" s="30"/>
      <c r="E9626" s="30"/>
      <c r="I9626" s="30"/>
    </row>
    <row r="9627" spans="4:9" x14ac:dyDescent="0.2">
      <c r="D9627" s="30"/>
      <c r="E9627" s="30"/>
      <c r="I9627" s="30"/>
    </row>
    <row r="9628" spans="4:9" x14ac:dyDescent="0.2">
      <c r="D9628" s="30"/>
      <c r="E9628" s="30"/>
      <c r="I9628" s="30"/>
    </row>
    <row r="9629" spans="4:9" x14ac:dyDescent="0.2">
      <c r="D9629" s="30"/>
      <c r="E9629" s="30"/>
      <c r="I9629" s="30"/>
    </row>
    <row r="9630" spans="4:9" x14ac:dyDescent="0.2">
      <c r="D9630" s="30"/>
      <c r="E9630" s="30"/>
      <c r="I9630" s="30"/>
    </row>
    <row r="9631" spans="4:9" x14ac:dyDescent="0.2">
      <c r="D9631" s="30"/>
      <c r="E9631" s="30"/>
      <c r="I9631" s="30"/>
    </row>
    <row r="9632" spans="4:9" x14ac:dyDescent="0.2">
      <c r="D9632" s="30"/>
      <c r="E9632" s="30"/>
      <c r="I9632" s="30"/>
    </row>
    <row r="9633" spans="4:9" x14ac:dyDescent="0.2">
      <c r="D9633" s="30"/>
      <c r="E9633" s="30"/>
      <c r="I9633" s="30"/>
    </row>
    <row r="9634" spans="4:9" x14ac:dyDescent="0.2">
      <c r="D9634" s="30"/>
      <c r="E9634" s="30"/>
      <c r="I9634" s="30"/>
    </row>
    <row r="9635" spans="4:9" x14ac:dyDescent="0.2">
      <c r="D9635" s="30"/>
      <c r="E9635" s="30"/>
      <c r="I9635" s="30"/>
    </row>
    <row r="9636" spans="4:9" x14ac:dyDescent="0.2">
      <c r="D9636" s="30"/>
      <c r="E9636" s="30"/>
      <c r="I9636" s="30"/>
    </row>
    <row r="9637" spans="4:9" x14ac:dyDescent="0.2">
      <c r="D9637" s="30"/>
      <c r="E9637" s="30"/>
      <c r="I9637" s="30"/>
    </row>
    <row r="9638" spans="4:9" x14ac:dyDescent="0.2">
      <c r="D9638" s="30"/>
      <c r="E9638" s="30"/>
      <c r="I9638" s="30"/>
    </row>
    <row r="9639" spans="4:9" x14ac:dyDescent="0.2">
      <c r="D9639" s="30"/>
      <c r="E9639" s="30"/>
      <c r="I9639" s="30"/>
    </row>
    <row r="9640" spans="4:9" x14ac:dyDescent="0.2">
      <c r="D9640" s="30"/>
      <c r="E9640" s="30"/>
      <c r="I9640" s="30"/>
    </row>
    <row r="9641" spans="4:9" x14ac:dyDescent="0.2">
      <c r="D9641" s="30"/>
      <c r="E9641" s="30"/>
      <c r="I9641" s="30"/>
    </row>
    <row r="9642" spans="4:9" x14ac:dyDescent="0.2">
      <c r="D9642" s="30"/>
      <c r="E9642" s="30"/>
      <c r="I9642" s="30"/>
    </row>
    <row r="9643" spans="4:9" x14ac:dyDescent="0.2">
      <c r="D9643" s="30"/>
      <c r="E9643" s="30"/>
      <c r="I9643" s="30"/>
    </row>
    <row r="9644" spans="4:9" x14ac:dyDescent="0.2">
      <c r="D9644" s="30"/>
      <c r="E9644" s="30"/>
      <c r="I9644" s="30"/>
    </row>
    <row r="9645" spans="4:9" x14ac:dyDescent="0.2">
      <c r="D9645" s="30"/>
      <c r="E9645" s="30"/>
      <c r="I9645" s="30"/>
    </row>
    <row r="9646" spans="4:9" x14ac:dyDescent="0.2">
      <c r="D9646" s="30"/>
      <c r="E9646" s="30"/>
      <c r="I9646" s="30"/>
    </row>
    <row r="9647" spans="4:9" x14ac:dyDescent="0.2">
      <c r="D9647" s="30"/>
      <c r="E9647" s="30"/>
      <c r="I9647" s="30"/>
    </row>
    <row r="9648" spans="4:9" x14ac:dyDescent="0.2">
      <c r="D9648" s="30"/>
      <c r="E9648" s="30"/>
      <c r="I9648" s="30"/>
    </row>
    <row r="9649" spans="4:9" x14ac:dyDescent="0.2">
      <c r="D9649" s="30"/>
      <c r="E9649" s="30"/>
      <c r="I9649" s="30"/>
    </row>
    <row r="9650" spans="4:9" x14ac:dyDescent="0.2">
      <c r="D9650" s="30"/>
      <c r="E9650" s="30"/>
      <c r="I9650" s="30"/>
    </row>
    <row r="9651" spans="4:9" x14ac:dyDescent="0.2">
      <c r="D9651" s="30"/>
      <c r="E9651" s="30"/>
    </row>
    <row r="9652" spans="4:9" x14ac:dyDescent="0.2">
      <c r="D9652" s="30"/>
      <c r="E9652" s="30"/>
    </row>
    <row r="9653" spans="4:9" x14ac:dyDescent="0.2">
      <c r="D9653" s="30"/>
      <c r="E9653" s="30"/>
    </row>
    <row r="9654" spans="4:9" x14ac:dyDescent="0.2">
      <c r="D9654" s="30"/>
      <c r="E9654" s="30"/>
    </row>
    <row r="9655" spans="4:9" x14ac:dyDescent="0.2">
      <c r="D9655" s="30"/>
      <c r="E9655" s="30"/>
    </row>
    <row r="9656" spans="4:9" x14ac:dyDescent="0.2">
      <c r="D9656" s="30"/>
      <c r="E9656" s="30"/>
    </row>
    <row r="9657" spans="4:9" x14ac:dyDescent="0.2">
      <c r="D9657" s="30"/>
      <c r="E9657" s="30"/>
    </row>
    <row r="9658" spans="4:9" x14ac:dyDescent="0.2">
      <c r="D9658" s="30"/>
      <c r="E9658" s="30"/>
    </row>
    <row r="9659" spans="4:9" x14ac:dyDescent="0.2">
      <c r="D9659" s="30"/>
      <c r="E9659" s="30"/>
    </row>
    <row r="9660" spans="4:9" x14ac:dyDescent="0.2">
      <c r="D9660" s="30"/>
      <c r="E9660" s="30"/>
    </row>
    <row r="9661" spans="4:9" x14ac:dyDescent="0.2">
      <c r="D9661" s="30"/>
      <c r="E9661" s="30"/>
    </row>
    <row r="9662" spans="4:9" x14ac:dyDescent="0.2">
      <c r="D9662" s="30"/>
      <c r="E9662" s="30"/>
    </row>
    <row r="9663" spans="4:9" x14ac:dyDescent="0.2">
      <c r="D9663" s="30"/>
      <c r="E9663" s="30"/>
    </row>
    <row r="9664" spans="4:9" x14ac:dyDescent="0.2">
      <c r="D9664" s="30"/>
      <c r="E9664" s="30"/>
    </row>
    <row r="9665" spans="4:5" x14ac:dyDescent="0.2">
      <c r="D9665" s="30"/>
      <c r="E9665" s="30"/>
    </row>
    <row r="9666" spans="4:5" x14ac:dyDescent="0.2">
      <c r="D9666" s="30"/>
      <c r="E9666" s="30"/>
    </row>
    <row r="9667" spans="4:5" x14ac:dyDescent="0.2">
      <c r="D9667" s="30"/>
      <c r="E9667" s="30"/>
    </row>
    <row r="9668" spans="4:5" x14ac:dyDescent="0.2">
      <c r="D9668" s="30"/>
      <c r="E9668" s="30"/>
    </row>
    <row r="9669" spans="4:5" x14ac:dyDescent="0.2">
      <c r="D9669" s="30"/>
      <c r="E9669" s="30"/>
    </row>
    <row r="9670" spans="4:5" x14ac:dyDescent="0.2">
      <c r="D9670" s="30"/>
      <c r="E9670" s="30"/>
    </row>
    <row r="9671" spans="4:5" x14ac:dyDescent="0.2">
      <c r="D9671" s="30"/>
      <c r="E9671" s="30"/>
    </row>
    <row r="9672" spans="4:5" x14ac:dyDescent="0.2">
      <c r="D9672" s="30"/>
      <c r="E9672" s="30"/>
    </row>
    <row r="9673" spans="4:5" x14ac:dyDescent="0.2">
      <c r="D9673" s="30"/>
      <c r="E9673" s="30"/>
    </row>
    <row r="9674" spans="4:5" x14ac:dyDescent="0.2">
      <c r="D9674" s="30"/>
      <c r="E9674" s="30"/>
    </row>
    <row r="9675" spans="4:5" x14ac:dyDescent="0.2">
      <c r="D9675" s="30"/>
      <c r="E9675" s="30"/>
    </row>
    <row r="9676" spans="4:5" x14ac:dyDescent="0.2">
      <c r="D9676" s="30"/>
      <c r="E9676" s="30"/>
    </row>
    <row r="9677" spans="4:5" x14ac:dyDescent="0.2">
      <c r="D9677" s="30"/>
      <c r="E9677" s="30"/>
    </row>
    <row r="9678" spans="4:5" x14ac:dyDescent="0.2">
      <c r="D9678" s="30"/>
      <c r="E9678" s="30"/>
    </row>
    <row r="9679" spans="4:5" x14ac:dyDescent="0.2">
      <c r="D9679" s="30"/>
      <c r="E9679" s="30"/>
    </row>
    <row r="9680" spans="4:5" x14ac:dyDescent="0.2">
      <c r="D9680" s="30"/>
      <c r="E9680" s="30"/>
    </row>
    <row r="9681" spans="4:5" x14ac:dyDescent="0.2">
      <c r="D9681" s="30"/>
      <c r="E9681" s="30"/>
    </row>
    <row r="9682" spans="4:5" x14ac:dyDescent="0.2">
      <c r="D9682" s="30"/>
      <c r="E9682" s="30"/>
    </row>
    <row r="9683" spans="4:5" x14ac:dyDescent="0.2">
      <c r="D9683" s="30"/>
      <c r="E9683" s="30"/>
    </row>
    <row r="9684" spans="4:5" x14ac:dyDescent="0.2">
      <c r="D9684" s="30"/>
      <c r="E9684" s="30"/>
    </row>
    <row r="9685" spans="4:5" x14ac:dyDescent="0.2">
      <c r="D9685" s="30"/>
      <c r="E9685" s="30"/>
    </row>
    <row r="9686" spans="4:5" x14ac:dyDescent="0.2">
      <c r="D9686" s="30"/>
      <c r="E9686" s="30"/>
    </row>
    <row r="9687" spans="4:5" x14ac:dyDescent="0.2">
      <c r="D9687" s="30"/>
      <c r="E9687" s="30"/>
    </row>
    <row r="9688" spans="4:5" x14ac:dyDescent="0.2">
      <c r="D9688" s="30"/>
      <c r="E9688" s="30"/>
    </row>
    <row r="9689" spans="4:5" x14ac:dyDescent="0.2">
      <c r="D9689" s="30"/>
      <c r="E9689" s="30"/>
    </row>
    <row r="9690" spans="4:5" x14ac:dyDescent="0.2">
      <c r="D9690" s="30"/>
      <c r="E9690" s="30"/>
    </row>
    <row r="9691" spans="4:5" x14ac:dyDescent="0.2">
      <c r="D9691" s="30"/>
      <c r="E9691" s="30"/>
    </row>
    <row r="9692" spans="4:5" x14ac:dyDescent="0.2">
      <c r="D9692" s="30"/>
      <c r="E9692" s="30"/>
    </row>
    <row r="9693" spans="4:5" x14ac:dyDescent="0.2">
      <c r="D9693" s="30"/>
      <c r="E9693" s="30"/>
    </row>
    <row r="9694" spans="4:5" x14ac:dyDescent="0.2">
      <c r="D9694" s="30"/>
      <c r="E9694" s="30"/>
    </row>
    <row r="9695" spans="4:5" x14ac:dyDescent="0.2">
      <c r="D9695" s="30"/>
      <c r="E9695" s="30"/>
    </row>
    <row r="9696" spans="4:5" x14ac:dyDescent="0.2">
      <c r="D9696" s="30"/>
      <c r="E9696" s="30"/>
    </row>
    <row r="9697" spans="4:9" x14ac:dyDescent="0.2">
      <c r="D9697" s="30"/>
      <c r="E9697" s="30"/>
    </row>
    <row r="9698" spans="4:9" x14ac:dyDescent="0.2">
      <c r="D9698" s="30"/>
      <c r="E9698" s="30"/>
    </row>
    <row r="9699" spans="4:9" x14ac:dyDescent="0.2">
      <c r="D9699" s="30"/>
      <c r="E9699" s="30"/>
    </row>
    <row r="9700" spans="4:9" x14ac:dyDescent="0.2">
      <c r="D9700" s="30"/>
      <c r="E9700" s="30"/>
    </row>
    <row r="9701" spans="4:9" x14ac:dyDescent="0.2">
      <c r="D9701" s="30"/>
      <c r="E9701" s="30"/>
    </row>
    <row r="9702" spans="4:9" x14ac:dyDescent="0.2">
      <c r="D9702" s="30"/>
      <c r="E9702" s="30"/>
    </row>
    <row r="9703" spans="4:9" x14ac:dyDescent="0.2">
      <c r="D9703" s="30"/>
      <c r="E9703" s="30"/>
      <c r="I9703" s="30"/>
    </row>
    <row r="9704" spans="4:9" x14ac:dyDescent="0.2">
      <c r="D9704" s="30"/>
      <c r="E9704" s="30"/>
      <c r="I9704" s="30"/>
    </row>
    <row r="9705" spans="4:9" x14ac:dyDescent="0.2">
      <c r="D9705" s="30"/>
      <c r="E9705" s="30"/>
      <c r="I9705" s="30"/>
    </row>
    <row r="9706" spans="4:9" x14ac:dyDescent="0.2">
      <c r="D9706" s="30"/>
      <c r="E9706" s="30"/>
      <c r="I9706" s="30"/>
    </row>
    <row r="9707" spans="4:9" x14ac:dyDescent="0.2">
      <c r="D9707" s="30"/>
      <c r="E9707" s="30"/>
      <c r="I9707" s="30"/>
    </row>
    <row r="9708" spans="4:9" x14ac:dyDescent="0.2">
      <c r="D9708" s="30"/>
      <c r="E9708" s="30"/>
      <c r="I9708" s="30"/>
    </row>
    <row r="9709" spans="4:9" x14ac:dyDescent="0.2">
      <c r="D9709" s="30"/>
      <c r="E9709" s="30"/>
      <c r="I9709" s="30"/>
    </row>
    <row r="9710" spans="4:9" x14ac:dyDescent="0.2">
      <c r="D9710" s="30"/>
      <c r="E9710" s="30"/>
      <c r="I9710" s="30"/>
    </row>
    <row r="9711" spans="4:9" x14ac:dyDescent="0.2">
      <c r="D9711" s="30"/>
      <c r="E9711" s="30"/>
      <c r="I9711" s="30"/>
    </row>
    <row r="9712" spans="4:9" x14ac:dyDescent="0.2">
      <c r="D9712" s="30"/>
      <c r="E9712" s="30"/>
      <c r="I9712" s="30"/>
    </row>
    <row r="9713" spans="4:9" x14ac:dyDescent="0.2">
      <c r="D9713" s="30"/>
      <c r="E9713" s="30"/>
      <c r="I9713" s="30"/>
    </row>
    <row r="9714" spans="4:9" x14ac:dyDescent="0.2">
      <c r="D9714" s="30"/>
      <c r="E9714" s="30"/>
      <c r="I9714" s="30"/>
    </row>
    <row r="9715" spans="4:9" x14ac:dyDescent="0.2">
      <c r="D9715" s="30"/>
      <c r="E9715" s="30"/>
      <c r="I9715" s="30"/>
    </row>
    <row r="9716" spans="4:9" x14ac:dyDescent="0.2">
      <c r="D9716" s="30"/>
      <c r="E9716" s="30"/>
      <c r="I9716" s="30"/>
    </row>
    <row r="9717" spans="4:9" x14ac:dyDescent="0.2">
      <c r="D9717" s="30"/>
      <c r="E9717" s="30"/>
      <c r="I9717" s="30"/>
    </row>
    <row r="9718" spans="4:9" x14ac:dyDescent="0.2">
      <c r="D9718" s="30"/>
      <c r="E9718" s="30"/>
      <c r="I9718" s="30"/>
    </row>
    <row r="9719" spans="4:9" x14ac:dyDescent="0.2">
      <c r="D9719" s="30"/>
      <c r="E9719" s="30"/>
      <c r="I9719" s="30"/>
    </row>
    <row r="9720" spans="4:9" x14ac:dyDescent="0.2">
      <c r="D9720" s="30"/>
      <c r="E9720" s="30"/>
      <c r="I9720" s="30"/>
    </row>
    <row r="9721" spans="4:9" x14ac:dyDescent="0.2">
      <c r="D9721" s="30"/>
      <c r="E9721" s="30"/>
      <c r="I9721" s="30"/>
    </row>
    <row r="9722" spans="4:9" x14ac:dyDescent="0.2">
      <c r="D9722" s="30"/>
      <c r="E9722" s="30"/>
      <c r="I9722" s="30"/>
    </row>
    <row r="9723" spans="4:9" x14ac:dyDescent="0.2">
      <c r="D9723" s="30"/>
      <c r="E9723" s="30"/>
      <c r="I9723" s="30"/>
    </row>
    <row r="9724" spans="4:9" x14ac:dyDescent="0.2">
      <c r="D9724" s="30"/>
      <c r="E9724" s="30"/>
      <c r="I9724" s="30"/>
    </row>
    <row r="9725" spans="4:9" x14ac:dyDescent="0.2">
      <c r="D9725" s="30"/>
      <c r="E9725" s="30"/>
      <c r="I9725" s="30"/>
    </row>
    <row r="9726" spans="4:9" x14ac:dyDescent="0.2">
      <c r="D9726" s="30"/>
      <c r="E9726" s="30"/>
      <c r="I9726" s="30"/>
    </row>
    <row r="9727" spans="4:9" x14ac:dyDescent="0.2">
      <c r="D9727" s="30"/>
      <c r="E9727" s="30"/>
      <c r="I9727" s="30"/>
    </row>
    <row r="9728" spans="4:9" x14ac:dyDescent="0.2">
      <c r="D9728" s="30"/>
      <c r="E9728" s="30"/>
      <c r="I9728" s="30"/>
    </row>
    <row r="9729" spans="4:9" x14ac:dyDescent="0.2">
      <c r="D9729" s="30"/>
      <c r="E9729" s="30"/>
      <c r="I9729" s="30"/>
    </row>
    <row r="9730" spans="4:9" x14ac:dyDescent="0.2">
      <c r="D9730" s="30"/>
      <c r="E9730" s="30"/>
      <c r="I9730" s="30"/>
    </row>
    <row r="9731" spans="4:9" x14ac:dyDescent="0.2">
      <c r="D9731" s="30"/>
      <c r="E9731" s="30"/>
      <c r="I9731" s="30"/>
    </row>
    <row r="9732" spans="4:9" x14ac:dyDescent="0.2">
      <c r="D9732" s="30"/>
      <c r="E9732" s="30"/>
      <c r="I9732" s="30"/>
    </row>
    <row r="9733" spans="4:9" x14ac:dyDescent="0.2">
      <c r="D9733" s="30"/>
      <c r="E9733" s="30"/>
      <c r="I9733" s="30"/>
    </row>
    <row r="9734" spans="4:9" x14ac:dyDescent="0.2">
      <c r="D9734" s="30"/>
      <c r="E9734" s="30"/>
      <c r="I9734" s="30"/>
    </row>
    <row r="9735" spans="4:9" x14ac:dyDescent="0.2">
      <c r="D9735" s="30"/>
      <c r="E9735" s="30"/>
      <c r="I9735" s="30"/>
    </row>
    <row r="9736" spans="4:9" x14ac:dyDescent="0.2">
      <c r="D9736" s="30"/>
      <c r="E9736" s="30"/>
      <c r="I9736" s="30"/>
    </row>
    <row r="9737" spans="4:9" x14ac:dyDescent="0.2">
      <c r="D9737" s="30"/>
      <c r="E9737" s="30"/>
      <c r="I9737" s="30"/>
    </row>
    <row r="9738" spans="4:9" x14ac:dyDescent="0.2">
      <c r="D9738" s="30"/>
      <c r="E9738" s="30"/>
      <c r="I9738" s="30"/>
    </row>
    <row r="9739" spans="4:9" x14ac:dyDescent="0.2">
      <c r="D9739" s="30"/>
      <c r="E9739" s="30"/>
      <c r="I9739" s="30"/>
    </row>
    <row r="9740" spans="4:9" x14ac:dyDescent="0.2">
      <c r="D9740" s="30"/>
      <c r="E9740" s="30"/>
      <c r="I9740" s="30"/>
    </row>
    <row r="9741" spans="4:9" x14ac:dyDescent="0.2">
      <c r="D9741" s="30"/>
      <c r="E9741" s="30"/>
      <c r="I9741" s="30"/>
    </row>
    <row r="9742" spans="4:9" x14ac:dyDescent="0.2">
      <c r="D9742" s="30"/>
      <c r="E9742" s="30"/>
      <c r="I9742" s="30"/>
    </row>
    <row r="9743" spans="4:9" x14ac:dyDescent="0.2">
      <c r="D9743" s="30"/>
      <c r="E9743" s="30"/>
      <c r="I9743" s="30"/>
    </row>
    <row r="9744" spans="4:9" x14ac:dyDescent="0.2">
      <c r="D9744" s="30"/>
      <c r="E9744" s="30"/>
      <c r="I9744" s="30"/>
    </row>
    <row r="9745" spans="4:9" x14ac:dyDescent="0.2">
      <c r="D9745" s="30"/>
      <c r="E9745" s="30"/>
      <c r="I9745" s="30"/>
    </row>
    <row r="9746" spans="4:9" x14ac:dyDescent="0.2">
      <c r="D9746" s="30"/>
      <c r="E9746" s="30"/>
      <c r="I9746" s="30"/>
    </row>
    <row r="9747" spans="4:9" x14ac:dyDescent="0.2">
      <c r="D9747" s="30"/>
      <c r="E9747" s="30"/>
      <c r="I9747" s="30"/>
    </row>
    <row r="9748" spans="4:9" x14ac:dyDescent="0.2">
      <c r="D9748" s="30"/>
      <c r="E9748" s="30"/>
      <c r="I9748" s="30"/>
    </row>
    <row r="9749" spans="4:9" x14ac:dyDescent="0.2">
      <c r="D9749" s="30"/>
      <c r="E9749" s="30"/>
      <c r="I9749" s="30"/>
    </row>
    <row r="9750" spans="4:9" x14ac:dyDescent="0.2">
      <c r="D9750" s="30"/>
      <c r="E9750" s="30"/>
      <c r="I9750" s="30"/>
    </row>
    <row r="9751" spans="4:9" x14ac:dyDescent="0.2">
      <c r="D9751" s="30"/>
      <c r="E9751" s="30"/>
      <c r="I9751" s="30"/>
    </row>
    <row r="9752" spans="4:9" x14ac:dyDescent="0.2">
      <c r="D9752" s="30"/>
      <c r="E9752" s="30"/>
      <c r="I9752" s="30"/>
    </row>
    <row r="9753" spans="4:9" x14ac:dyDescent="0.2">
      <c r="D9753" s="30"/>
      <c r="E9753" s="30"/>
      <c r="I9753" s="30"/>
    </row>
    <row r="9754" spans="4:9" x14ac:dyDescent="0.2">
      <c r="D9754" s="30"/>
      <c r="E9754" s="30"/>
      <c r="I9754" s="30"/>
    </row>
    <row r="9755" spans="4:9" x14ac:dyDescent="0.2">
      <c r="D9755" s="30"/>
      <c r="E9755" s="30"/>
      <c r="I9755" s="30"/>
    </row>
    <row r="9756" spans="4:9" x14ac:dyDescent="0.2">
      <c r="D9756" s="30"/>
      <c r="E9756" s="30"/>
      <c r="I9756" s="30"/>
    </row>
    <row r="9757" spans="4:9" x14ac:dyDescent="0.2">
      <c r="D9757" s="30"/>
      <c r="E9757" s="30"/>
      <c r="I9757" s="30"/>
    </row>
    <row r="9758" spans="4:9" x14ac:dyDescent="0.2">
      <c r="D9758" s="30"/>
      <c r="E9758" s="30"/>
      <c r="I9758" s="30"/>
    </row>
    <row r="9759" spans="4:9" x14ac:dyDescent="0.2">
      <c r="D9759" s="30"/>
      <c r="E9759" s="30"/>
      <c r="I9759" s="30"/>
    </row>
    <row r="9760" spans="4:9" x14ac:dyDescent="0.2">
      <c r="D9760" s="30"/>
      <c r="E9760" s="30"/>
      <c r="I9760" s="30"/>
    </row>
    <row r="9761" spans="4:9" x14ac:dyDescent="0.2">
      <c r="D9761" s="30"/>
      <c r="E9761" s="30"/>
      <c r="I9761" s="30"/>
    </row>
    <row r="9762" spans="4:9" x14ac:dyDescent="0.2">
      <c r="D9762" s="30"/>
      <c r="E9762" s="30"/>
      <c r="I9762" s="30"/>
    </row>
    <row r="9763" spans="4:9" x14ac:dyDescent="0.2">
      <c r="D9763" s="30"/>
      <c r="E9763" s="30"/>
      <c r="I9763" s="30"/>
    </row>
    <row r="9764" spans="4:9" x14ac:dyDescent="0.2">
      <c r="D9764" s="30"/>
      <c r="E9764" s="30"/>
      <c r="I9764" s="30"/>
    </row>
    <row r="9765" spans="4:9" x14ac:dyDescent="0.2">
      <c r="D9765" s="30"/>
      <c r="E9765" s="30"/>
      <c r="I9765" s="30"/>
    </row>
    <row r="9766" spans="4:9" x14ac:dyDescent="0.2">
      <c r="D9766" s="30"/>
      <c r="E9766" s="30"/>
      <c r="I9766" s="30"/>
    </row>
    <row r="9767" spans="4:9" x14ac:dyDescent="0.2">
      <c r="D9767" s="30"/>
      <c r="E9767" s="30"/>
      <c r="I9767" s="30"/>
    </row>
    <row r="9768" spans="4:9" x14ac:dyDescent="0.2">
      <c r="D9768" s="30"/>
      <c r="E9768" s="30"/>
      <c r="I9768" s="30"/>
    </row>
    <row r="9769" spans="4:9" x14ac:dyDescent="0.2">
      <c r="D9769" s="30"/>
      <c r="E9769" s="30"/>
    </row>
    <row r="9770" spans="4:9" x14ac:dyDescent="0.2">
      <c r="D9770" s="30"/>
      <c r="E9770" s="30"/>
    </row>
    <row r="9771" spans="4:9" x14ac:dyDescent="0.2">
      <c r="D9771" s="30"/>
      <c r="E9771" s="30"/>
    </row>
    <row r="9772" spans="4:9" x14ac:dyDescent="0.2">
      <c r="D9772" s="30"/>
      <c r="E9772" s="30"/>
    </row>
    <row r="9773" spans="4:9" x14ac:dyDescent="0.2">
      <c r="D9773" s="30"/>
      <c r="E9773" s="30"/>
    </row>
    <row r="9774" spans="4:9" x14ac:dyDescent="0.2">
      <c r="D9774" s="30"/>
      <c r="E9774" s="30"/>
    </row>
    <row r="9775" spans="4:9" x14ac:dyDescent="0.2">
      <c r="D9775" s="30"/>
      <c r="E9775" s="30"/>
    </row>
    <row r="9776" spans="4:9" x14ac:dyDescent="0.2">
      <c r="D9776" s="30"/>
      <c r="E9776" s="30"/>
    </row>
    <row r="9777" spans="4:5" x14ac:dyDescent="0.2">
      <c r="D9777" s="30"/>
      <c r="E9777" s="30"/>
    </row>
    <row r="9778" spans="4:5" x14ac:dyDescent="0.2">
      <c r="D9778" s="30"/>
      <c r="E9778" s="30"/>
    </row>
    <row r="9779" spans="4:5" x14ac:dyDescent="0.2">
      <c r="D9779" s="30"/>
      <c r="E9779" s="30"/>
    </row>
    <row r="9780" spans="4:5" x14ac:dyDescent="0.2">
      <c r="D9780" s="30"/>
      <c r="E9780" s="30"/>
    </row>
    <row r="9781" spans="4:5" x14ac:dyDescent="0.2">
      <c r="D9781" s="30"/>
      <c r="E9781" s="30"/>
    </row>
    <row r="9782" spans="4:5" x14ac:dyDescent="0.2">
      <c r="D9782" s="30"/>
      <c r="E9782" s="30"/>
    </row>
    <row r="9783" spans="4:5" x14ac:dyDescent="0.2">
      <c r="D9783" s="30"/>
      <c r="E9783" s="30"/>
    </row>
    <row r="9784" spans="4:5" x14ac:dyDescent="0.2">
      <c r="D9784" s="30"/>
      <c r="E9784" s="30"/>
    </row>
    <row r="9785" spans="4:5" x14ac:dyDescent="0.2">
      <c r="D9785" s="30"/>
      <c r="E9785" s="30"/>
    </row>
    <row r="9786" spans="4:5" x14ac:dyDescent="0.2">
      <c r="D9786" s="30"/>
      <c r="E9786" s="30"/>
    </row>
    <row r="9787" spans="4:5" x14ac:dyDescent="0.2">
      <c r="D9787" s="30"/>
      <c r="E9787" s="30"/>
    </row>
    <row r="9788" spans="4:5" x14ac:dyDescent="0.2">
      <c r="D9788" s="30"/>
      <c r="E9788" s="30"/>
    </row>
    <row r="9789" spans="4:5" x14ac:dyDescent="0.2">
      <c r="D9789" s="30"/>
      <c r="E9789" s="30"/>
    </row>
    <row r="9790" spans="4:5" x14ac:dyDescent="0.2">
      <c r="D9790" s="30"/>
      <c r="E9790" s="30"/>
    </row>
    <row r="9791" spans="4:5" x14ac:dyDescent="0.2">
      <c r="D9791" s="30"/>
      <c r="E9791" s="30"/>
    </row>
    <row r="9792" spans="4:5" x14ac:dyDescent="0.2">
      <c r="D9792" s="30"/>
      <c r="E9792" s="30"/>
    </row>
    <row r="9793" spans="4:9" x14ac:dyDescent="0.2">
      <c r="D9793" s="30"/>
      <c r="E9793" s="30"/>
    </row>
    <row r="9794" spans="4:9" x14ac:dyDescent="0.2">
      <c r="D9794" s="30"/>
      <c r="E9794" s="30"/>
    </row>
    <row r="9795" spans="4:9" x14ac:dyDescent="0.2">
      <c r="D9795" s="30"/>
      <c r="E9795" s="30"/>
    </row>
    <row r="9796" spans="4:9" x14ac:dyDescent="0.2">
      <c r="D9796" s="30"/>
      <c r="E9796" s="30"/>
    </row>
    <row r="9797" spans="4:9" x14ac:dyDescent="0.2">
      <c r="D9797" s="30"/>
      <c r="E9797" s="30"/>
    </row>
    <row r="9798" spans="4:9" x14ac:dyDescent="0.2">
      <c r="D9798" s="30"/>
      <c r="E9798" s="30"/>
    </row>
    <row r="9799" spans="4:9" x14ac:dyDescent="0.2">
      <c r="D9799" s="30"/>
      <c r="E9799" s="30"/>
    </row>
    <row r="9800" spans="4:9" x14ac:dyDescent="0.2">
      <c r="D9800" s="30"/>
      <c r="E9800" s="30"/>
    </row>
    <row r="9801" spans="4:9" x14ac:dyDescent="0.2">
      <c r="D9801" s="30"/>
      <c r="E9801" s="30"/>
    </row>
    <row r="9802" spans="4:9" x14ac:dyDescent="0.2">
      <c r="D9802" s="30"/>
      <c r="E9802" s="30"/>
    </row>
    <row r="9803" spans="4:9" x14ac:dyDescent="0.2">
      <c r="D9803" s="30"/>
      <c r="E9803" s="30"/>
    </row>
    <row r="9804" spans="4:9" x14ac:dyDescent="0.2">
      <c r="D9804" s="30"/>
      <c r="E9804" s="30"/>
    </row>
    <row r="9805" spans="4:9" x14ac:dyDescent="0.2">
      <c r="D9805" s="30"/>
      <c r="E9805" s="30"/>
    </row>
    <row r="9806" spans="4:9" x14ac:dyDescent="0.2">
      <c r="D9806" s="30"/>
      <c r="E9806" s="30"/>
    </row>
    <row r="9807" spans="4:9" x14ac:dyDescent="0.2">
      <c r="D9807" s="30"/>
      <c r="E9807" s="30"/>
      <c r="I9807" s="30"/>
    </row>
    <row r="9808" spans="4:9" x14ac:dyDescent="0.2">
      <c r="D9808" s="30"/>
      <c r="E9808" s="30"/>
      <c r="I9808" s="30"/>
    </row>
    <row r="9809" spans="4:9" x14ac:dyDescent="0.2">
      <c r="D9809" s="30"/>
      <c r="E9809" s="30"/>
      <c r="I9809" s="30"/>
    </row>
    <row r="9810" spans="4:9" x14ac:dyDescent="0.2">
      <c r="D9810" s="30"/>
      <c r="E9810" s="30"/>
      <c r="I9810" s="30"/>
    </row>
    <row r="9811" spans="4:9" x14ac:dyDescent="0.2">
      <c r="D9811" s="30"/>
      <c r="E9811" s="30"/>
      <c r="I9811" s="30"/>
    </row>
    <row r="9812" spans="4:9" x14ac:dyDescent="0.2">
      <c r="D9812" s="30"/>
      <c r="E9812" s="30"/>
      <c r="I9812" s="30"/>
    </row>
    <row r="9813" spans="4:9" x14ac:dyDescent="0.2">
      <c r="D9813" s="30"/>
      <c r="E9813" s="30"/>
      <c r="I9813" s="30"/>
    </row>
    <row r="9814" spans="4:9" x14ac:dyDescent="0.2">
      <c r="D9814" s="30"/>
      <c r="E9814" s="30"/>
      <c r="I9814" s="30"/>
    </row>
    <row r="9815" spans="4:9" x14ac:dyDescent="0.2">
      <c r="D9815" s="30"/>
      <c r="E9815" s="30"/>
      <c r="I9815" s="30"/>
    </row>
    <row r="9816" spans="4:9" x14ac:dyDescent="0.2">
      <c r="D9816" s="30"/>
      <c r="E9816" s="30"/>
      <c r="I9816" s="30"/>
    </row>
    <row r="9817" spans="4:9" x14ac:dyDescent="0.2">
      <c r="D9817" s="30"/>
      <c r="E9817" s="30"/>
      <c r="I9817" s="30"/>
    </row>
    <row r="9818" spans="4:9" x14ac:dyDescent="0.2">
      <c r="D9818" s="30"/>
      <c r="E9818" s="30"/>
      <c r="I9818" s="30"/>
    </row>
    <row r="9819" spans="4:9" x14ac:dyDescent="0.2">
      <c r="D9819" s="30"/>
      <c r="E9819" s="30"/>
      <c r="I9819" s="30"/>
    </row>
    <row r="9820" spans="4:9" x14ac:dyDescent="0.2">
      <c r="D9820" s="30"/>
      <c r="E9820" s="30"/>
      <c r="I9820" s="30"/>
    </row>
    <row r="9821" spans="4:9" x14ac:dyDescent="0.2">
      <c r="D9821" s="30"/>
      <c r="E9821" s="30"/>
      <c r="I9821" s="30"/>
    </row>
    <row r="9822" spans="4:9" x14ac:dyDescent="0.2">
      <c r="D9822" s="30"/>
      <c r="E9822" s="30"/>
      <c r="I9822" s="30"/>
    </row>
    <row r="9823" spans="4:9" x14ac:dyDescent="0.2">
      <c r="D9823" s="30"/>
      <c r="E9823" s="30"/>
      <c r="I9823" s="30"/>
    </row>
    <row r="9824" spans="4:9" x14ac:dyDescent="0.2">
      <c r="D9824" s="30"/>
      <c r="E9824" s="30"/>
      <c r="I9824" s="30"/>
    </row>
    <row r="9825" spans="4:9" x14ac:dyDescent="0.2">
      <c r="D9825" s="30"/>
      <c r="E9825" s="30"/>
      <c r="I9825" s="30"/>
    </row>
    <row r="9826" spans="4:9" x14ac:dyDescent="0.2">
      <c r="D9826" s="30"/>
      <c r="E9826" s="30"/>
      <c r="I9826" s="30"/>
    </row>
    <row r="9827" spans="4:9" x14ac:dyDescent="0.2">
      <c r="D9827" s="30"/>
      <c r="E9827" s="30"/>
      <c r="I9827" s="30"/>
    </row>
    <row r="9828" spans="4:9" x14ac:dyDescent="0.2">
      <c r="D9828" s="30"/>
      <c r="E9828" s="30"/>
      <c r="I9828" s="30"/>
    </row>
    <row r="9829" spans="4:9" x14ac:dyDescent="0.2">
      <c r="D9829" s="30"/>
      <c r="E9829" s="30"/>
      <c r="I9829" s="30"/>
    </row>
    <row r="9830" spans="4:9" x14ac:dyDescent="0.2">
      <c r="D9830" s="30"/>
      <c r="E9830" s="30"/>
      <c r="I9830" s="30"/>
    </row>
    <row r="9831" spans="4:9" x14ac:dyDescent="0.2">
      <c r="D9831" s="30"/>
      <c r="E9831" s="30"/>
      <c r="I9831" s="30"/>
    </row>
    <row r="9832" spans="4:9" x14ac:dyDescent="0.2">
      <c r="D9832" s="30"/>
      <c r="E9832" s="30"/>
      <c r="I9832" s="30"/>
    </row>
    <row r="9833" spans="4:9" x14ac:dyDescent="0.2">
      <c r="D9833" s="30"/>
      <c r="E9833" s="30"/>
    </row>
    <row r="9834" spans="4:9" x14ac:dyDescent="0.2">
      <c r="D9834" s="30"/>
      <c r="E9834" s="30"/>
    </row>
    <row r="9835" spans="4:9" x14ac:dyDescent="0.2">
      <c r="D9835" s="30"/>
      <c r="E9835" s="30"/>
    </row>
    <row r="9836" spans="4:9" x14ac:dyDescent="0.2">
      <c r="D9836" s="30"/>
      <c r="E9836" s="30"/>
    </row>
    <row r="9837" spans="4:9" x14ac:dyDescent="0.2">
      <c r="D9837" s="30"/>
      <c r="E9837" s="30"/>
    </row>
    <row r="9838" spans="4:9" x14ac:dyDescent="0.2">
      <c r="D9838" s="30"/>
      <c r="E9838" s="30"/>
    </row>
    <row r="9839" spans="4:9" x14ac:dyDescent="0.2">
      <c r="D9839" s="30"/>
      <c r="E9839" s="30"/>
    </row>
    <row r="9840" spans="4:9" x14ac:dyDescent="0.2">
      <c r="D9840" s="30"/>
      <c r="E9840" s="30"/>
    </row>
    <row r="9841" spans="4:9" x14ac:dyDescent="0.2">
      <c r="D9841" s="30"/>
      <c r="E9841" s="30"/>
    </row>
    <row r="9842" spans="4:9" x14ac:dyDescent="0.2">
      <c r="D9842" s="30"/>
      <c r="E9842" s="30"/>
    </row>
    <row r="9843" spans="4:9" x14ac:dyDescent="0.2">
      <c r="D9843" s="30"/>
      <c r="E9843" s="30"/>
    </row>
    <row r="9844" spans="4:9" x14ac:dyDescent="0.2">
      <c r="D9844" s="30"/>
      <c r="E9844" s="30"/>
    </row>
    <row r="9845" spans="4:9" x14ac:dyDescent="0.2">
      <c r="D9845" s="30"/>
      <c r="E9845" s="30"/>
    </row>
    <row r="9846" spans="4:9" x14ac:dyDescent="0.2">
      <c r="D9846" s="30"/>
      <c r="E9846" s="30"/>
    </row>
    <row r="9847" spans="4:9" x14ac:dyDescent="0.2">
      <c r="D9847" s="30"/>
      <c r="E9847" s="30"/>
      <c r="I9847" s="30"/>
    </row>
    <row r="9848" spans="4:9" x14ac:dyDescent="0.2">
      <c r="D9848" s="30"/>
      <c r="E9848" s="30"/>
      <c r="I9848" s="30"/>
    </row>
    <row r="9849" spans="4:9" x14ac:dyDescent="0.2">
      <c r="D9849" s="30"/>
      <c r="E9849" s="30"/>
      <c r="I9849" s="30"/>
    </row>
    <row r="9850" spans="4:9" x14ac:dyDescent="0.2">
      <c r="D9850" s="30"/>
      <c r="E9850" s="30"/>
      <c r="I9850" s="30"/>
    </row>
    <row r="9851" spans="4:9" x14ac:dyDescent="0.2">
      <c r="D9851" s="30"/>
      <c r="E9851" s="30"/>
      <c r="I9851" s="30"/>
    </row>
    <row r="9852" spans="4:9" x14ac:dyDescent="0.2">
      <c r="D9852" s="30"/>
      <c r="E9852" s="30"/>
      <c r="I9852" s="30"/>
    </row>
    <row r="9853" spans="4:9" x14ac:dyDescent="0.2">
      <c r="D9853" s="30"/>
      <c r="E9853" s="30"/>
      <c r="I9853" s="30"/>
    </row>
    <row r="9854" spans="4:9" x14ac:dyDescent="0.2">
      <c r="D9854" s="30"/>
      <c r="E9854" s="30"/>
      <c r="I9854" s="30"/>
    </row>
    <row r="9855" spans="4:9" x14ac:dyDescent="0.2">
      <c r="D9855" s="30"/>
      <c r="E9855" s="30"/>
      <c r="I9855" s="30"/>
    </row>
    <row r="9856" spans="4:9" x14ac:dyDescent="0.2">
      <c r="D9856" s="30"/>
      <c r="E9856" s="30"/>
      <c r="I9856" s="30"/>
    </row>
    <row r="9857" spans="4:9" x14ac:dyDescent="0.2">
      <c r="D9857" s="30"/>
      <c r="E9857" s="30"/>
      <c r="I9857" s="30"/>
    </row>
    <row r="9858" spans="4:9" x14ac:dyDescent="0.2">
      <c r="D9858" s="30"/>
      <c r="E9858" s="30"/>
      <c r="I9858" s="30"/>
    </row>
    <row r="9859" spans="4:9" x14ac:dyDescent="0.2">
      <c r="D9859" s="30"/>
      <c r="E9859" s="30"/>
      <c r="I9859" s="30"/>
    </row>
    <row r="9860" spans="4:9" x14ac:dyDescent="0.2">
      <c r="D9860" s="30"/>
      <c r="E9860" s="30"/>
      <c r="I9860" s="30"/>
    </row>
    <row r="9861" spans="4:9" x14ac:dyDescent="0.2">
      <c r="D9861" s="30"/>
      <c r="E9861" s="30"/>
      <c r="I9861" s="30"/>
    </row>
    <row r="9862" spans="4:9" x14ac:dyDescent="0.2">
      <c r="D9862" s="30"/>
      <c r="E9862" s="30"/>
      <c r="I9862" s="30"/>
    </row>
    <row r="9863" spans="4:9" x14ac:dyDescent="0.2">
      <c r="D9863" s="30"/>
      <c r="E9863" s="30"/>
      <c r="I9863" s="30"/>
    </row>
    <row r="9864" spans="4:9" x14ac:dyDescent="0.2">
      <c r="D9864" s="30"/>
      <c r="E9864" s="30"/>
      <c r="I9864" s="30"/>
    </row>
    <row r="9865" spans="4:9" x14ac:dyDescent="0.2">
      <c r="D9865" s="30"/>
      <c r="E9865" s="30"/>
      <c r="I9865" s="30"/>
    </row>
    <row r="9866" spans="4:9" x14ac:dyDescent="0.2">
      <c r="D9866" s="30"/>
      <c r="E9866" s="30"/>
      <c r="I9866" s="30"/>
    </row>
    <row r="9867" spans="4:9" x14ac:dyDescent="0.2">
      <c r="D9867" s="30"/>
      <c r="E9867" s="30"/>
      <c r="I9867" s="30"/>
    </row>
    <row r="9868" spans="4:9" x14ac:dyDescent="0.2">
      <c r="D9868" s="30"/>
      <c r="E9868" s="30"/>
      <c r="I9868" s="30"/>
    </row>
    <row r="9869" spans="4:9" x14ac:dyDescent="0.2">
      <c r="D9869" s="30"/>
      <c r="E9869" s="30"/>
      <c r="I9869" s="30"/>
    </row>
    <row r="9870" spans="4:9" x14ac:dyDescent="0.2">
      <c r="D9870" s="30"/>
      <c r="E9870" s="30"/>
      <c r="I9870" s="30"/>
    </row>
    <row r="9871" spans="4:9" x14ac:dyDescent="0.2">
      <c r="D9871" s="30"/>
      <c r="E9871" s="30"/>
      <c r="I9871" s="30"/>
    </row>
    <row r="9872" spans="4:9" x14ac:dyDescent="0.2">
      <c r="D9872" s="30"/>
      <c r="E9872" s="30"/>
      <c r="I9872" s="30"/>
    </row>
    <row r="9873" spans="4:9" x14ac:dyDescent="0.2">
      <c r="D9873" s="30"/>
      <c r="E9873" s="30"/>
      <c r="I9873" s="30"/>
    </row>
    <row r="9874" spans="4:9" x14ac:dyDescent="0.2">
      <c r="D9874" s="30"/>
      <c r="E9874" s="30"/>
      <c r="I9874" s="30"/>
    </row>
    <row r="9875" spans="4:9" x14ac:dyDescent="0.2">
      <c r="D9875" s="30"/>
      <c r="E9875" s="30"/>
      <c r="I9875" s="30"/>
    </row>
    <row r="9876" spans="4:9" x14ac:dyDescent="0.2">
      <c r="D9876" s="30"/>
      <c r="E9876" s="30"/>
      <c r="I9876" s="30"/>
    </row>
    <row r="9877" spans="4:9" x14ac:dyDescent="0.2">
      <c r="D9877" s="30"/>
      <c r="E9877" s="30"/>
      <c r="I9877" s="30"/>
    </row>
    <row r="9878" spans="4:9" x14ac:dyDescent="0.2">
      <c r="D9878" s="30"/>
      <c r="E9878" s="30"/>
      <c r="I9878" s="30"/>
    </row>
    <row r="9879" spans="4:9" x14ac:dyDescent="0.2">
      <c r="D9879" s="30"/>
      <c r="E9879" s="30"/>
      <c r="I9879" s="30"/>
    </row>
    <row r="9880" spans="4:9" x14ac:dyDescent="0.2">
      <c r="D9880" s="30"/>
      <c r="E9880" s="30"/>
      <c r="I9880" s="30"/>
    </row>
    <row r="9881" spans="4:9" x14ac:dyDescent="0.2">
      <c r="D9881" s="30"/>
      <c r="E9881" s="30"/>
      <c r="I9881" s="30"/>
    </row>
    <row r="9882" spans="4:9" x14ac:dyDescent="0.2">
      <c r="D9882" s="30"/>
      <c r="E9882" s="30"/>
      <c r="I9882" s="30"/>
    </row>
    <row r="9883" spans="4:9" x14ac:dyDescent="0.2">
      <c r="D9883" s="30"/>
      <c r="E9883" s="30"/>
      <c r="I9883" s="30"/>
    </row>
    <row r="9884" spans="4:9" x14ac:dyDescent="0.2">
      <c r="D9884" s="30"/>
      <c r="E9884" s="30"/>
      <c r="I9884" s="30"/>
    </row>
    <row r="9885" spans="4:9" x14ac:dyDescent="0.2">
      <c r="D9885" s="30"/>
      <c r="E9885" s="30"/>
      <c r="I9885" s="30"/>
    </row>
    <row r="9886" spans="4:9" x14ac:dyDescent="0.2">
      <c r="D9886" s="30"/>
      <c r="E9886" s="30"/>
      <c r="I9886" s="30"/>
    </row>
    <row r="9887" spans="4:9" x14ac:dyDescent="0.2">
      <c r="D9887" s="30"/>
      <c r="E9887" s="30"/>
      <c r="I9887" s="30"/>
    </row>
    <row r="9888" spans="4:9" x14ac:dyDescent="0.2">
      <c r="D9888" s="30"/>
      <c r="E9888" s="30"/>
      <c r="I9888" s="30"/>
    </row>
    <row r="9889" spans="4:9" x14ac:dyDescent="0.2">
      <c r="D9889" s="30"/>
      <c r="E9889" s="30"/>
      <c r="I9889" s="30"/>
    </row>
    <row r="9890" spans="4:9" x14ac:dyDescent="0.2">
      <c r="D9890" s="30"/>
      <c r="E9890" s="30"/>
      <c r="I9890" s="30"/>
    </row>
    <row r="9891" spans="4:9" x14ac:dyDescent="0.2">
      <c r="D9891" s="30"/>
      <c r="E9891" s="30"/>
      <c r="I9891" s="30"/>
    </row>
    <row r="9892" spans="4:9" x14ac:dyDescent="0.2">
      <c r="D9892" s="30"/>
      <c r="E9892" s="30"/>
      <c r="I9892" s="30"/>
    </row>
    <row r="9893" spans="4:9" x14ac:dyDescent="0.2">
      <c r="D9893" s="30"/>
      <c r="E9893" s="30"/>
      <c r="I9893" s="30"/>
    </row>
    <row r="9894" spans="4:9" x14ac:dyDescent="0.2">
      <c r="D9894" s="30"/>
      <c r="E9894" s="30"/>
      <c r="I9894" s="30"/>
    </row>
    <row r="9895" spans="4:9" x14ac:dyDescent="0.2">
      <c r="D9895" s="30"/>
      <c r="E9895" s="30"/>
      <c r="I9895" s="30"/>
    </row>
    <row r="9896" spans="4:9" x14ac:dyDescent="0.2">
      <c r="D9896" s="30"/>
      <c r="E9896" s="30"/>
      <c r="I9896" s="30"/>
    </row>
    <row r="9897" spans="4:9" x14ac:dyDescent="0.2">
      <c r="D9897" s="30"/>
      <c r="E9897" s="30"/>
      <c r="I9897" s="30"/>
    </row>
    <row r="9898" spans="4:9" x14ac:dyDescent="0.2">
      <c r="D9898" s="30"/>
      <c r="E9898" s="30"/>
      <c r="I9898" s="30"/>
    </row>
    <row r="9899" spans="4:9" x14ac:dyDescent="0.2">
      <c r="D9899" s="30"/>
      <c r="E9899" s="30"/>
      <c r="I9899" s="30"/>
    </row>
    <row r="9900" spans="4:9" x14ac:dyDescent="0.2">
      <c r="D9900" s="30"/>
      <c r="E9900" s="30"/>
      <c r="I9900" s="30"/>
    </row>
    <row r="9901" spans="4:9" x14ac:dyDescent="0.2">
      <c r="D9901" s="30"/>
      <c r="E9901" s="30"/>
      <c r="I9901" s="30"/>
    </row>
    <row r="9902" spans="4:9" x14ac:dyDescent="0.2">
      <c r="D9902" s="30"/>
      <c r="E9902" s="30"/>
      <c r="I9902" s="30"/>
    </row>
    <row r="9903" spans="4:9" x14ac:dyDescent="0.2">
      <c r="D9903" s="30"/>
      <c r="E9903" s="30"/>
      <c r="I9903" s="30"/>
    </row>
    <row r="9904" spans="4:9" x14ac:dyDescent="0.2">
      <c r="D9904" s="30"/>
      <c r="E9904" s="30"/>
      <c r="I9904" s="30"/>
    </row>
    <row r="9905" spans="4:9" x14ac:dyDescent="0.2">
      <c r="D9905" s="30"/>
      <c r="E9905" s="30"/>
      <c r="I9905" s="30"/>
    </row>
    <row r="9906" spans="4:9" x14ac:dyDescent="0.2">
      <c r="D9906" s="30"/>
      <c r="E9906" s="30"/>
      <c r="I9906" s="30"/>
    </row>
    <row r="9907" spans="4:9" x14ac:dyDescent="0.2">
      <c r="D9907" s="30"/>
      <c r="E9907" s="30"/>
      <c r="I9907" s="30"/>
    </row>
    <row r="9908" spans="4:9" x14ac:dyDescent="0.2">
      <c r="D9908" s="30"/>
      <c r="E9908" s="30"/>
      <c r="I9908" s="30"/>
    </row>
    <row r="9909" spans="4:9" x14ac:dyDescent="0.2">
      <c r="D9909" s="30"/>
      <c r="E9909" s="30"/>
      <c r="I9909" s="30"/>
    </row>
    <row r="9910" spans="4:9" x14ac:dyDescent="0.2">
      <c r="D9910" s="30"/>
      <c r="E9910" s="30"/>
      <c r="I9910" s="30"/>
    </row>
    <row r="9911" spans="4:9" x14ac:dyDescent="0.2">
      <c r="D9911" s="30"/>
      <c r="E9911" s="30"/>
    </row>
    <row r="9912" spans="4:9" x14ac:dyDescent="0.2">
      <c r="D9912" s="30"/>
      <c r="E9912" s="30"/>
    </row>
    <row r="9913" spans="4:9" x14ac:dyDescent="0.2">
      <c r="D9913" s="30"/>
      <c r="E9913" s="30"/>
    </row>
    <row r="9914" spans="4:9" x14ac:dyDescent="0.2">
      <c r="D9914" s="30"/>
      <c r="E9914" s="30"/>
    </row>
    <row r="9915" spans="4:9" x14ac:dyDescent="0.2">
      <c r="D9915" s="30"/>
      <c r="E9915" s="30"/>
    </row>
    <row r="9916" spans="4:9" x14ac:dyDescent="0.2">
      <c r="D9916" s="30"/>
      <c r="E9916" s="30"/>
    </row>
    <row r="9917" spans="4:9" x14ac:dyDescent="0.2">
      <c r="D9917" s="30"/>
      <c r="E9917" s="30"/>
    </row>
    <row r="9918" spans="4:9" x14ac:dyDescent="0.2">
      <c r="D9918" s="30"/>
      <c r="E9918" s="30"/>
    </row>
    <row r="9919" spans="4:9" x14ac:dyDescent="0.2">
      <c r="D9919" s="30"/>
      <c r="E9919" s="30"/>
    </row>
    <row r="9920" spans="4:9" x14ac:dyDescent="0.2">
      <c r="D9920" s="30"/>
      <c r="E9920" s="30"/>
    </row>
    <row r="9921" spans="4:5" x14ac:dyDescent="0.2">
      <c r="D9921" s="30"/>
      <c r="E9921" s="30"/>
    </row>
    <row r="9922" spans="4:5" x14ac:dyDescent="0.2">
      <c r="D9922" s="30"/>
      <c r="E9922" s="30"/>
    </row>
    <row r="9923" spans="4:5" x14ac:dyDescent="0.2">
      <c r="D9923" s="30"/>
      <c r="E9923" s="30"/>
    </row>
    <row r="9924" spans="4:5" x14ac:dyDescent="0.2">
      <c r="D9924" s="30"/>
      <c r="E9924" s="30"/>
    </row>
    <row r="9925" spans="4:5" x14ac:dyDescent="0.2">
      <c r="D9925" s="30"/>
      <c r="E9925" s="30"/>
    </row>
    <row r="9926" spans="4:5" x14ac:dyDescent="0.2">
      <c r="D9926" s="30"/>
      <c r="E9926" s="30"/>
    </row>
    <row r="9927" spans="4:5" x14ac:dyDescent="0.2">
      <c r="D9927" s="30"/>
      <c r="E9927" s="30"/>
    </row>
    <row r="9928" spans="4:5" x14ac:dyDescent="0.2">
      <c r="D9928" s="30"/>
      <c r="E9928" s="30"/>
    </row>
    <row r="9929" spans="4:5" x14ac:dyDescent="0.2">
      <c r="D9929" s="30"/>
      <c r="E9929" s="30"/>
    </row>
    <row r="9930" spans="4:5" x14ac:dyDescent="0.2">
      <c r="D9930" s="30"/>
      <c r="E9930" s="30"/>
    </row>
    <row r="9931" spans="4:5" x14ac:dyDescent="0.2">
      <c r="D9931" s="30"/>
      <c r="E9931" s="30"/>
    </row>
    <row r="9932" spans="4:5" x14ac:dyDescent="0.2">
      <c r="D9932" s="30"/>
      <c r="E9932" s="30"/>
    </row>
    <row r="9933" spans="4:5" x14ac:dyDescent="0.2">
      <c r="D9933" s="30"/>
      <c r="E9933" s="30"/>
    </row>
    <row r="9934" spans="4:5" x14ac:dyDescent="0.2">
      <c r="D9934" s="30"/>
      <c r="E9934" s="30"/>
    </row>
    <row r="9935" spans="4:5" x14ac:dyDescent="0.2">
      <c r="D9935" s="30"/>
      <c r="E9935" s="30"/>
    </row>
    <row r="9936" spans="4:5" x14ac:dyDescent="0.2">
      <c r="D9936" s="30"/>
      <c r="E9936" s="30"/>
    </row>
    <row r="9937" spans="4:5" x14ac:dyDescent="0.2">
      <c r="D9937" s="30"/>
      <c r="E9937" s="30"/>
    </row>
    <row r="9938" spans="4:5" x14ac:dyDescent="0.2">
      <c r="D9938" s="30"/>
      <c r="E9938" s="30"/>
    </row>
    <row r="9939" spans="4:5" x14ac:dyDescent="0.2">
      <c r="D9939" s="30"/>
      <c r="E9939" s="30"/>
    </row>
    <row r="9940" spans="4:5" x14ac:dyDescent="0.2">
      <c r="D9940" s="30"/>
      <c r="E9940" s="30"/>
    </row>
    <row r="9941" spans="4:5" x14ac:dyDescent="0.2">
      <c r="D9941" s="30"/>
      <c r="E9941" s="30"/>
    </row>
    <row r="9942" spans="4:5" x14ac:dyDescent="0.2">
      <c r="D9942" s="30"/>
      <c r="E9942" s="30"/>
    </row>
    <row r="9943" spans="4:5" x14ac:dyDescent="0.2">
      <c r="D9943" s="30"/>
      <c r="E9943" s="30"/>
    </row>
    <row r="9944" spans="4:5" x14ac:dyDescent="0.2">
      <c r="D9944" s="30"/>
      <c r="E9944" s="30"/>
    </row>
    <row r="9945" spans="4:5" x14ac:dyDescent="0.2">
      <c r="D9945" s="30"/>
      <c r="E9945" s="30"/>
    </row>
    <row r="9946" spans="4:5" x14ac:dyDescent="0.2">
      <c r="D9946" s="30"/>
      <c r="E9946" s="30"/>
    </row>
    <row r="9947" spans="4:5" x14ac:dyDescent="0.2">
      <c r="D9947" s="30"/>
      <c r="E9947" s="30"/>
    </row>
    <row r="9948" spans="4:5" x14ac:dyDescent="0.2">
      <c r="D9948" s="30"/>
      <c r="E9948" s="30"/>
    </row>
    <row r="9949" spans="4:5" x14ac:dyDescent="0.2">
      <c r="D9949" s="30"/>
      <c r="E9949" s="30"/>
    </row>
    <row r="9950" spans="4:5" x14ac:dyDescent="0.2">
      <c r="D9950" s="30"/>
      <c r="E9950" s="30"/>
    </row>
    <row r="9951" spans="4:5" x14ac:dyDescent="0.2">
      <c r="D9951" s="30"/>
      <c r="E9951" s="30"/>
    </row>
    <row r="9952" spans="4:5" x14ac:dyDescent="0.2">
      <c r="D9952" s="30"/>
      <c r="E9952" s="30"/>
    </row>
    <row r="9953" spans="4:9" x14ac:dyDescent="0.2">
      <c r="D9953" s="30"/>
      <c r="E9953" s="30"/>
    </row>
    <row r="9954" spans="4:9" x14ac:dyDescent="0.2">
      <c r="D9954" s="30"/>
      <c r="E9954" s="30"/>
    </row>
    <row r="9955" spans="4:9" x14ac:dyDescent="0.2">
      <c r="D9955" s="30"/>
      <c r="E9955" s="30"/>
    </row>
    <row r="9956" spans="4:9" x14ac:dyDescent="0.2">
      <c r="D9956" s="30"/>
      <c r="E9956" s="30"/>
    </row>
    <row r="9957" spans="4:9" x14ac:dyDescent="0.2">
      <c r="D9957" s="30"/>
      <c r="E9957" s="30"/>
    </row>
    <row r="9958" spans="4:9" x14ac:dyDescent="0.2">
      <c r="D9958" s="30"/>
      <c r="E9958" s="30"/>
    </row>
    <row r="9959" spans="4:9" x14ac:dyDescent="0.2">
      <c r="D9959" s="30"/>
      <c r="E9959" s="30"/>
    </row>
    <row r="9960" spans="4:9" x14ac:dyDescent="0.2">
      <c r="D9960" s="30"/>
      <c r="E9960" s="30"/>
    </row>
    <row r="9961" spans="4:9" x14ac:dyDescent="0.2">
      <c r="D9961" s="30"/>
      <c r="E9961" s="30"/>
    </row>
    <row r="9962" spans="4:9" x14ac:dyDescent="0.2">
      <c r="D9962" s="30"/>
      <c r="E9962" s="30"/>
    </row>
    <row r="9963" spans="4:9" x14ac:dyDescent="0.2">
      <c r="D9963" s="30"/>
      <c r="E9963" s="30"/>
      <c r="I9963" s="30"/>
    </row>
    <row r="9964" spans="4:9" x14ac:dyDescent="0.2">
      <c r="D9964" s="30"/>
      <c r="E9964" s="30"/>
      <c r="I9964" s="30"/>
    </row>
    <row r="9965" spans="4:9" x14ac:dyDescent="0.2">
      <c r="D9965" s="30"/>
      <c r="E9965" s="30"/>
      <c r="I9965" s="30"/>
    </row>
    <row r="9966" spans="4:9" x14ac:dyDescent="0.2">
      <c r="D9966" s="30"/>
      <c r="E9966" s="30"/>
      <c r="I9966" s="30"/>
    </row>
    <row r="9967" spans="4:9" x14ac:dyDescent="0.2">
      <c r="D9967" s="30"/>
      <c r="E9967" s="30"/>
      <c r="I9967" s="30"/>
    </row>
    <row r="9968" spans="4:9" x14ac:dyDescent="0.2">
      <c r="D9968" s="30"/>
      <c r="E9968" s="30"/>
      <c r="I9968" s="30"/>
    </row>
    <row r="9969" spans="4:9" x14ac:dyDescent="0.2">
      <c r="D9969" s="30"/>
      <c r="E9969" s="30"/>
      <c r="I9969" s="30"/>
    </row>
    <row r="9970" spans="4:9" x14ac:dyDescent="0.2">
      <c r="D9970" s="30"/>
      <c r="E9970" s="30"/>
      <c r="I9970" s="30"/>
    </row>
    <row r="9971" spans="4:9" x14ac:dyDescent="0.2">
      <c r="D9971" s="30"/>
      <c r="E9971" s="30"/>
      <c r="I9971" s="30"/>
    </row>
    <row r="9972" spans="4:9" x14ac:dyDescent="0.2">
      <c r="D9972" s="30"/>
      <c r="E9972" s="30"/>
      <c r="I9972" s="30"/>
    </row>
    <row r="9973" spans="4:9" x14ac:dyDescent="0.2">
      <c r="D9973" s="30"/>
      <c r="E9973" s="30"/>
      <c r="I9973" s="30"/>
    </row>
    <row r="9974" spans="4:9" x14ac:dyDescent="0.2">
      <c r="D9974" s="30"/>
      <c r="E9974" s="30"/>
      <c r="I9974" s="30"/>
    </row>
    <row r="9975" spans="4:9" x14ac:dyDescent="0.2">
      <c r="D9975" s="30"/>
      <c r="E9975" s="30"/>
      <c r="I9975" s="30"/>
    </row>
    <row r="9976" spans="4:9" x14ac:dyDescent="0.2">
      <c r="D9976" s="30"/>
      <c r="E9976" s="30"/>
      <c r="I9976" s="30"/>
    </row>
    <row r="9977" spans="4:9" x14ac:dyDescent="0.2">
      <c r="D9977" s="30"/>
      <c r="E9977" s="30"/>
      <c r="I9977" s="30"/>
    </row>
    <row r="9978" spans="4:9" x14ac:dyDescent="0.2">
      <c r="D9978" s="30"/>
      <c r="E9978" s="30"/>
      <c r="I9978" s="30"/>
    </row>
    <row r="9979" spans="4:9" x14ac:dyDescent="0.2">
      <c r="D9979" s="30"/>
      <c r="E9979" s="30"/>
      <c r="I9979" s="30"/>
    </row>
    <row r="9980" spans="4:9" x14ac:dyDescent="0.2">
      <c r="D9980" s="30"/>
      <c r="E9980" s="30"/>
      <c r="I9980" s="30"/>
    </row>
    <row r="9981" spans="4:9" x14ac:dyDescent="0.2">
      <c r="D9981" s="30"/>
      <c r="E9981" s="30"/>
      <c r="I9981" s="30"/>
    </row>
    <row r="9982" spans="4:9" x14ac:dyDescent="0.2">
      <c r="D9982" s="30"/>
      <c r="E9982" s="30"/>
      <c r="I9982" s="30"/>
    </row>
    <row r="9983" spans="4:9" x14ac:dyDescent="0.2">
      <c r="D9983" s="30"/>
      <c r="E9983" s="30"/>
      <c r="I9983" s="30"/>
    </row>
    <row r="9984" spans="4:9" x14ac:dyDescent="0.2">
      <c r="D9984" s="30"/>
      <c r="E9984" s="30"/>
      <c r="I9984" s="30"/>
    </row>
    <row r="9985" spans="4:9" x14ac:dyDescent="0.2">
      <c r="D9985" s="30"/>
      <c r="E9985" s="30"/>
      <c r="I9985" s="30"/>
    </row>
    <row r="9986" spans="4:9" x14ac:dyDescent="0.2">
      <c r="D9986" s="30"/>
      <c r="E9986" s="30"/>
      <c r="I9986" s="30"/>
    </row>
    <row r="9987" spans="4:9" x14ac:dyDescent="0.2">
      <c r="D9987" s="30"/>
      <c r="E9987" s="30"/>
      <c r="I9987" s="30"/>
    </row>
    <row r="9988" spans="4:9" x14ac:dyDescent="0.2">
      <c r="D9988" s="30"/>
      <c r="E9988" s="30"/>
      <c r="I9988" s="30"/>
    </row>
    <row r="9989" spans="4:9" x14ac:dyDescent="0.2">
      <c r="D9989" s="30"/>
      <c r="E9989" s="30"/>
      <c r="I9989" s="30"/>
    </row>
    <row r="9990" spans="4:9" x14ac:dyDescent="0.2">
      <c r="D9990" s="30"/>
      <c r="E9990" s="30"/>
      <c r="I9990" s="30"/>
    </row>
    <row r="9991" spans="4:9" x14ac:dyDescent="0.2">
      <c r="D9991" s="30"/>
      <c r="E9991" s="30"/>
      <c r="I9991" s="30"/>
    </row>
    <row r="9992" spans="4:9" x14ac:dyDescent="0.2">
      <c r="D9992" s="30"/>
      <c r="E9992" s="30"/>
      <c r="I9992" s="30"/>
    </row>
    <row r="9993" spans="4:9" x14ac:dyDescent="0.2">
      <c r="D9993" s="30"/>
      <c r="E9993" s="30"/>
      <c r="I9993" s="30"/>
    </row>
    <row r="9994" spans="4:9" x14ac:dyDescent="0.2">
      <c r="D9994" s="30"/>
      <c r="E9994" s="30"/>
      <c r="I9994" s="30"/>
    </row>
    <row r="9995" spans="4:9" x14ac:dyDescent="0.2">
      <c r="D9995" s="30"/>
      <c r="E9995" s="30"/>
      <c r="I9995" s="30"/>
    </row>
    <row r="9996" spans="4:9" x14ac:dyDescent="0.2">
      <c r="D9996" s="30"/>
      <c r="E9996" s="30"/>
      <c r="I9996" s="30"/>
    </row>
    <row r="9997" spans="4:9" x14ac:dyDescent="0.2">
      <c r="D9997" s="30"/>
      <c r="E9997" s="30"/>
      <c r="I9997" s="30"/>
    </row>
    <row r="9998" spans="4:9" x14ac:dyDescent="0.2">
      <c r="D9998" s="30"/>
      <c r="E9998" s="30"/>
      <c r="I9998" s="30"/>
    </row>
    <row r="9999" spans="4:9" x14ac:dyDescent="0.2">
      <c r="D9999" s="30"/>
      <c r="E9999" s="30"/>
      <c r="I9999" s="30"/>
    </row>
    <row r="10000" spans="4:9" x14ac:dyDescent="0.2">
      <c r="D10000" s="30"/>
      <c r="E10000" s="30"/>
      <c r="I10000" s="30"/>
    </row>
    <row r="10001" spans="4:9" x14ac:dyDescent="0.2">
      <c r="D10001" s="30"/>
      <c r="E10001" s="30"/>
      <c r="I10001" s="30"/>
    </row>
    <row r="10002" spans="4:9" x14ac:dyDescent="0.2">
      <c r="D10002" s="30"/>
      <c r="E10002" s="30"/>
      <c r="I10002" s="30"/>
    </row>
    <row r="10003" spans="4:9" x14ac:dyDescent="0.2">
      <c r="D10003" s="30"/>
      <c r="E10003" s="30"/>
      <c r="I10003" s="30"/>
    </row>
    <row r="10004" spans="4:9" x14ac:dyDescent="0.2">
      <c r="D10004" s="30"/>
      <c r="E10004" s="30"/>
      <c r="I10004" s="30"/>
    </row>
    <row r="10005" spans="4:9" x14ac:dyDescent="0.2">
      <c r="D10005" s="30"/>
      <c r="E10005" s="30"/>
      <c r="I10005" s="30"/>
    </row>
    <row r="10006" spans="4:9" x14ac:dyDescent="0.2">
      <c r="D10006" s="30"/>
      <c r="E10006" s="30"/>
      <c r="I10006" s="30"/>
    </row>
    <row r="10007" spans="4:9" x14ac:dyDescent="0.2">
      <c r="D10007" s="30"/>
      <c r="E10007" s="30"/>
      <c r="I10007" s="30"/>
    </row>
    <row r="10008" spans="4:9" x14ac:dyDescent="0.2">
      <c r="D10008" s="30"/>
      <c r="E10008" s="30"/>
      <c r="I10008" s="30"/>
    </row>
    <row r="10009" spans="4:9" x14ac:dyDescent="0.2">
      <c r="D10009" s="30"/>
      <c r="E10009" s="30"/>
      <c r="I10009" s="30"/>
    </row>
    <row r="10010" spans="4:9" x14ac:dyDescent="0.2">
      <c r="D10010" s="30"/>
      <c r="E10010" s="30"/>
      <c r="I10010" s="30"/>
    </row>
    <row r="10011" spans="4:9" x14ac:dyDescent="0.2">
      <c r="D10011" s="30"/>
      <c r="E10011" s="30"/>
      <c r="I10011" s="30"/>
    </row>
    <row r="10012" spans="4:9" x14ac:dyDescent="0.2">
      <c r="D10012" s="30"/>
      <c r="E10012" s="30"/>
      <c r="I10012" s="30"/>
    </row>
    <row r="10013" spans="4:9" x14ac:dyDescent="0.2">
      <c r="D10013" s="30"/>
      <c r="E10013" s="30"/>
      <c r="I10013" s="30"/>
    </row>
    <row r="10014" spans="4:9" x14ac:dyDescent="0.2">
      <c r="D10014" s="30"/>
      <c r="E10014" s="30"/>
      <c r="I10014" s="30"/>
    </row>
    <row r="10015" spans="4:9" x14ac:dyDescent="0.2">
      <c r="D10015" s="30"/>
      <c r="E10015" s="30"/>
      <c r="I10015" s="30"/>
    </row>
    <row r="10016" spans="4:9" x14ac:dyDescent="0.2">
      <c r="D10016" s="30"/>
      <c r="E10016" s="30"/>
      <c r="I10016" s="30"/>
    </row>
    <row r="10017" spans="4:9" x14ac:dyDescent="0.2">
      <c r="D10017" s="30"/>
      <c r="E10017" s="30"/>
      <c r="I10017" s="30"/>
    </row>
    <row r="10018" spans="4:9" x14ac:dyDescent="0.2">
      <c r="D10018" s="30"/>
      <c r="E10018" s="30"/>
      <c r="I10018" s="30"/>
    </row>
    <row r="10019" spans="4:9" x14ac:dyDescent="0.2">
      <c r="D10019" s="30"/>
      <c r="E10019" s="30"/>
      <c r="I10019" s="30"/>
    </row>
    <row r="10020" spans="4:9" x14ac:dyDescent="0.2">
      <c r="D10020" s="30"/>
      <c r="E10020" s="30"/>
      <c r="I10020" s="30"/>
    </row>
    <row r="10021" spans="4:9" x14ac:dyDescent="0.2">
      <c r="D10021" s="30"/>
      <c r="E10021" s="30"/>
      <c r="I10021" s="30"/>
    </row>
    <row r="10022" spans="4:9" x14ac:dyDescent="0.2">
      <c r="D10022" s="30"/>
      <c r="E10022" s="30"/>
      <c r="I10022" s="30"/>
    </row>
    <row r="10023" spans="4:9" x14ac:dyDescent="0.2">
      <c r="D10023" s="30"/>
      <c r="E10023" s="30"/>
      <c r="I10023" s="30"/>
    </row>
    <row r="10024" spans="4:9" x14ac:dyDescent="0.2">
      <c r="D10024" s="30"/>
      <c r="E10024" s="30"/>
      <c r="I10024" s="30"/>
    </row>
    <row r="10025" spans="4:9" x14ac:dyDescent="0.2">
      <c r="D10025" s="30"/>
      <c r="E10025" s="30"/>
      <c r="I10025" s="30"/>
    </row>
    <row r="10026" spans="4:9" x14ac:dyDescent="0.2">
      <c r="D10026" s="30"/>
      <c r="E10026" s="30"/>
      <c r="I10026" s="30"/>
    </row>
    <row r="10027" spans="4:9" x14ac:dyDescent="0.2">
      <c r="D10027" s="30"/>
      <c r="E10027" s="30"/>
      <c r="I10027" s="30"/>
    </row>
    <row r="10028" spans="4:9" x14ac:dyDescent="0.2">
      <c r="D10028" s="30"/>
      <c r="E10028" s="30"/>
      <c r="I10028" s="30"/>
    </row>
    <row r="10029" spans="4:9" x14ac:dyDescent="0.2">
      <c r="D10029" s="30"/>
      <c r="E10029" s="30"/>
    </row>
    <row r="10030" spans="4:9" x14ac:dyDescent="0.2">
      <c r="D10030" s="30"/>
      <c r="E10030" s="30"/>
    </row>
    <row r="10031" spans="4:9" x14ac:dyDescent="0.2">
      <c r="D10031" s="30"/>
      <c r="E10031" s="30"/>
    </row>
    <row r="10032" spans="4:9" x14ac:dyDescent="0.2">
      <c r="D10032" s="30"/>
      <c r="E10032" s="30"/>
    </row>
    <row r="10033" spans="4:5" x14ac:dyDescent="0.2">
      <c r="D10033" s="30"/>
      <c r="E10033" s="30"/>
    </row>
    <row r="10034" spans="4:5" x14ac:dyDescent="0.2">
      <c r="D10034" s="30"/>
      <c r="E10034" s="30"/>
    </row>
    <row r="10035" spans="4:5" x14ac:dyDescent="0.2">
      <c r="D10035" s="30"/>
      <c r="E10035" s="30"/>
    </row>
    <row r="10036" spans="4:5" x14ac:dyDescent="0.2">
      <c r="D10036" s="30"/>
      <c r="E10036" s="30"/>
    </row>
    <row r="10037" spans="4:5" x14ac:dyDescent="0.2">
      <c r="D10037" s="30"/>
      <c r="E10037" s="30"/>
    </row>
    <row r="10038" spans="4:5" x14ac:dyDescent="0.2">
      <c r="D10038" s="30"/>
      <c r="E10038" s="30"/>
    </row>
    <row r="10039" spans="4:5" x14ac:dyDescent="0.2">
      <c r="D10039" s="30"/>
      <c r="E10039" s="30"/>
    </row>
    <row r="10040" spans="4:5" x14ac:dyDescent="0.2">
      <c r="D10040" s="30"/>
      <c r="E10040" s="30"/>
    </row>
    <row r="10041" spans="4:5" x14ac:dyDescent="0.2">
      <c r="D10041" s="30"/>
      <c r="E10041" s="30"/>
    </row>
    <row r="10042" spans="4:5" x14ac:dyDescent="0.2">
      <c r="D10042" s="30"/>
      <c r="E10042" s="30"/>
    </row>
    <row r="10043" spans="4:5" x14ac:dyDescent="0.2">
      <c r="D10043" s="30"/>
      <c r="E10043" s="30"/>
    </row>
    <row r="10044" spans="4:5" x14ac:dyDescent="0.2">
      <c r="D10044" s="30"/>
      <c r="E10044" s="30"/>
    </row>
    <row r="10045" spans="4:5" x14ac:dyDescent="0.2">
      <c r="D10045" s="30"/>
      <c r="E10045" s="30"/>
    </row>
    <row r="10046" spans="4:5" x14ac:dyDescent="0.2">
      <c r="D10046" s="30"/>
      <c r="E10046" s="30"/>
    </row>
    <row r="10047" spans="4:5" x14ac:dyDescent="0.2">
      <c r="D10047" s="30"/>
      <c r="E10047" s="30"/>
    </row>
    <row r="10048" spans="4:5" x14ac:dyDescent="0.2">
      <c r="D10048" s="30"/>
      <c r="E10048" s="30"/>
    </row>
    <row r="10049" spans="4:5" x14ac:dyDescent="0.2">
      <c r="D10049" s="30"/>
      <c r="E10049" s="30"/>
    </row>
    <row r="10050" spans="4:5" x14ac:dyDescent="0.2">
      <c r="D10050" s="30"/>
      <c r="E10050" s="30"/>
    </row>
    <row r="10051" spans="4:5" x14ac:dyDescent="0.2">
      <c r="D10051" s="30"/>
      <c r="E10051" s="30"/>
    </row>
    <row r="10052" spans="4:5" x14ac:dyDescent="0.2">
      <c r="D10052" s="30"/>
      <c r="E10052" s="30"/>
    </row>
    <row r="10053" spans="4:5" x14ac:dyDescent="0.2">
      <c r="D10053" s="30"/>
      <c r="E10053" s="30"/>
    </row>
    <row r="10054" spans="4:5" x14ac:dyDescent="0.2">
      <c r="D10054" s="30"/>
      <c r="E10054" s="30"/>
    </row>
    <row r="10055" spans="4:5" x14ac:dyDescent="0.2">
      <c r="D10055" s="30"/>
      <c r="E10055" s="30"/>
    </row>
    <row r="10056" spans="4:5" x14ac:dyDescent="0.2">
      <c r="D10056" s="30"/>
      <c r="E10056" s="30"/>
    </row>
    <row r="10057" spans="4:5" x14ac:dyDescent="0.2">
      <c r="D10057" s="30"/>
      <c r="E10057" s="30"/>
    </row>
    <row r="10058" spans="4:5" x14ac:dyDescent="0.2">
      <c r="D10058" s="30"/>
      <c r="E10058" s="30"/>
    </row>
    <row r="10059" spans="4:5" x14ac:dyDescent="0.2">
      <c r="D10059" s="30"/>
      <c r="E10059" s="30"/>
    </row>
    <row r="10060" spans="4:5" x14ac:dyDescent="0.2">
      <c r="D10060" s="30"/>
      <c r="E10060" s="30"/>
    </row>
    <row r="10061" spans="4:5" x14ac:dyDescent="0.2">
      <c r="D10061" s="30"/>
      <c r="E10061" s="30"/>
    </row>
    <row r="10062" spans="4:5" x14ac:dyDescent="0.2">
      <c r="D10062" s="30"/>
      <c r="E10062" s="30"/>
    </row>
    <row r="10063" spans="4:5" x14ac:dyDescent="0.2">
      <c r="D10063" s="30"/>
      <c r="E10063" s="30"/>
    </row>
    <row r="10064" spans="4:5" x14ac:dyDescent="0.2">
      <c r="D10064" s="30"/>
      <c r="E10064" s="30"/>
    </row>
    <row r="10065" spans="4:5" x14ac:dyDescent="0.2">
      <c r="D10065" s="30"/>
      <c r="E10065" s="30"/>
    </row>
    <row r="10066" spans="4:5" x14ac:dyDescent="0.2">
      <c r="D10066" s="30"/>
      <c r="E10066" s="30"/>
    </row>
    <row r="10067" spans="4:5" x14ac:dyDescent="0.2">
      <c r="D10067" s="30"/>
      <c r="E10067" s="30"/>
    </row>
    <row r="10068" spans="4:5" x14ac:dyDescent="0.2">
      <c r="D10068" s="30"/>
      <c r="E10068" s="30"/>
    </row>
    <row r="10069" spans="4:5" x14ac:dyDescent="0.2">
      <c r="D10069" s="30"/>
      <c r="E10069" s="30"/>
    </row>
    <row r="10070" spans="4:5" x14ac:dyDescent="0.2">
      <c r="D10070" s="30"/>
      <c r="E10070" s="30"/>
    </row>
    <row r="10071" spans="4:5" x14ac:dyDescent="0.2">
      <c r="D10071" s="30"/>
      <c r="E10071" s="30"/>
    </row>
    <row r="10072" spans="4:5" x14ac:dyDescent="0.2">
      <c r="D10072" s="30"/>
      <c r="E10072" s="30"/>
    </row>
    <row r="10073" spans="4:5" x14ac:dyDescent="0.2">
      <c r="D10073" s="30"/>
      <c r="E10073" s="30"/>
    </row>
    <row r="10074" spans="4:5" x14ac:dyDescent="0.2">
      <c r="D10074" s="30"/>
      <c r="E10074" s="30"/>
    </row>
    <row r="10075" spans="4:5" x14ac:dyDescent="0.2">
      <c r="D10075" s="30"/>
      <c r="E10075" s="30"/>
    </row>
    <row r="10076" spans="4:5" x14ac:dyDescent="0.2">
      <c r="D10076" s="30"/>
      <c r="E10076" s="30"/>
    </row>
    <row r="10077" spans="4:5" x14ac:dyDescent="0.2">
      <c r="D10077" s="30"/>
      <c r="E10077" s="30"/>
    </row>
    <row r="10078" spans="4:5" x14ac:dyDescent="0.2">
      <c r="D10078" s="30"/>
      <c r="E10078" s="30"/>
    </row>
    <row r="10079" spans="4:5" x14ac:dyDescent="0.2">
      <c r="D10079" s="30"/>
      <c r="E10079" s="30"/>
    </row>
    <row r="10080" spans="4:5" x14ac:dyDescent="0.2">
      <c r="D10080" s="30"/>
      <c r="E10080" s="30"/>
    </row>
    <row r="10081" spans="4:5" x14ac:dyDescent="0.2">
      <c r="D10081" s="30"/>
      <c r="E10081" s="30"/>
    </row>
    <row r="10082" spans="4:5" x14ac:dyDescent="0.2">
      <c r="D10082" s="30"/>
      <c r="E10082" s="30"/>
    </row>
    <row r="10083" spans="4:5" x14ac:dyDescent="0.2">
      <c r="D10083" s="30"/>
      <c r="E10083" s="30"/>
    </row>
    <row r="10084" spans="4:5" x14ac:dyDescent="0.2">
      <c r="D10084" s="30"/>
      <c r="E10084" s="30"/>
    </row>
    <row r="10085" spans="4:5" x14ac:dyDescent="0.2">
      <c r="D10085" s="30"/>
      <c r="E10085" s="30"/>
    </row>
    <row r="10086" spans="4:5" x14ac:dyDescent="0.2">
      <c r="D10086" s="30"/>
      <c r="E10086" s="30"/>
    </row>
    <row r="10087" spans="4:5" x14ac:dyDescent="0.2">
      <c r="D10087" s="30"/>
      <c r="E10087" s="30"/>
    </row>
    <row r="10088" spans="4:5" x14ac:dyDescent="0.2">
      <c r="D10088" s="30"/>
      <c r="E10088" s="30"/>
    </row>
    <row r="10089" spans="4:5" x14ac:dyDescent="0.2">
      <c r="D10089" s="30"/>
      <c r="E10089" s="30"/>
    </row>
    <row r="10090" spans="4:5" x14ac:dyDescent="0.2">
      <c r="D10090" s="30"/>
      <c r="E10090" s="30"/>
    </row>
    <row r="10091" spans="4:5" x14ac:dyDescent="0.2">
      <c r="D10091" s="30"/>
      <c r="E10091" s="30"/>
    </row>
    <row r="10092" spans="4:5" x14ac:dyDescent="0.2">
      <c r="D10092" s="30"/>
      <c r="E10092" s="30"/>
    </row>
    <row r="10093" spans="4:5" x14ac:dyDescent="0.2">
      <c r="D10093" s="30"/>
      <c r="E10093" s="30"/>
    </row>
    <row r="10094" spans="4:5" x14ac:dyDescent="0.2">
      <c r="D10094" s="30"/>
      <c r="E10094" s="30"/>
    </row>
    <row r="10095" spans="4:5" x14ac:dyDescent="0.2">
      <c r="D10095" s="30"/>
      <c r="E10095" s="30"/>
    </row>
    <row r="10096" spans="4:5" x14ac:dyDescent="0.2">
      <c r="D10096" s="30"/>
      <c r="E10096" s="30"/>
    </row>
    <row r="10097" spans="4:9" x14ac:dyDescent="0.2">
      <c r="D10097" s="30"/>
      <c r="E10097" s="30"/>
    </row>
    <row r="10098" spans="4:9" x14ac:dyDescent="0.2">
      <c r="D10098" s="30"/>
      <c r="E10098" s="30"/>
    </row>
    <row r="10099" spans="4:9" x14ac:dyDescent="0.2">
      <c r="D10099" s="30"/>
      <c r="E10099" s="30"/>
    </row>
    <row r="10100" spans="4:9" x14ac:dyDescent="0.2">
      <c r="D10100" s="30"/>
      <c r="E10100" s="30"/>
    </row>
    <row r="10101" spans="4:9" x14ac:dyDescent="0.2">
      <c r="D10101" s="30"/>
      <c r="E10101" s="30"/>
    </row>
    <row r="10102" spans="4:9" x14ac:dyDescent="0.2">
      <c r="D10102" s="30"/>
      <c r="E10102" s="30"/>
    </row>
    <row r="10103" spans="4:9" x14ac:dyDescent="0.2">
      <c r="D10103" s="30"/>
      <c r="E10103" s="30"/>
    </row>
    <row r="10104" spans="4:9" x14ac:dyDescent="0.2">
      <c r="D10104" s="30"/>
      <c r="E10104" s="30"/>
    </row>
    <row r="10105" spans="4:9" x14ac:dyDescent="0.2">
      <c r="D10105" s="30"/>
      <c r="E10105" s="30"/>
    </row>
    <row r="10106" spans="4:9" x14ac:dyDescent="0.2">
      <c r="D10106" s="30"/>
      <c r="E10106" s="30"/>
    </row>
    <row r="10107" spans="4:9" x14ac:dyDescent="0.2">
      <c r="D10107" s="30"/>
      <c r="E10107" s="30"/>
      <c r="I10107" s="30"/>
    </row>
    <row r="10108" spans="4:9" x14ac:dyDescent="0.2">
      <c r="D10108" s="30"/>
      <c r="E10108" s="30"/>
      <c r="I10108" s="30"/>
    </row>
    <row r="10109" spans="4:9" x14ac:dyDescent="0.2">
      <c r="D10109" s="30"/>
      <c r="E10109" s="30"/>
      <c r="I10109" s="30"/>
    </row>
    <row r="10110" spans="4:9" x14ac:dyDescent="0.2">
      <c r="D10110" s="30"/>
      <c r="E10110" s="30"/>
      <c r="I10110" s="30"/>
    </row>
    <row r="10111" spans="4:9" x14ac:dyDescent="0.2">
      <c r="D10111" s="30"/>
      <c r="E10111" s="30"/>
      <c r="I10111" s="30"/>
    </row>
    <row r="10112" spans="4:9" x14ac:dyDescent="0.2">
      <c r="D10112" s="30"/>
      <c r="E10112" s="30"/>
      <c r="I10112" s="30"/>
    </row>
    <row r="10113" spans="4:9" x14ac:dyDescent="0.2">
      <c r="D10113" s="30"/>
      <c r="E10113" s="30"/>
      <c r="I10113" s="30"/>
    </row>
    <row r="10114" spans="4:9" x14ac:dyDescent="0.2">
      <c r="D10114" s="30"/>
      <c r="E10114" s="30"/>
      <c r="I10114" s="30"/>
    </row>
    <row r="10115" spans="4:9" x14ac:dyDescent="0.2">
      <c r="D10115" s="30"/>
      <c r="E10115" s="30"/>
      <c r="I10115" s="30"/>
    </row>
    <row r="10116" spans="4:9" x14ac:dyDescent="0.2">
      <c r="D10116" s="30"/>
      <c r="E10116" s="30"/>
      <c r="I10116" s="30"/>
    </row>
    <row r="10117" spans="4:9" x14ac:dyDescent="0.2">
      <c r="D10117" s="30"/>
      <c r="E10117" s="30"/>
      <c r="I10117" s="30"/>
    </row>
    <row r="10118" spans="4:9" x14ac:dyDescent="0.2">
      <c r="D10118" s="30"/>
      <c r="E10118" s="30"/>
      <c r="I10118" s="30"/>
    </row>
    <row r="10119" spans="4:9" x14ac:dyDescent="0.2">
      <c r="D10119" s="30"/>
      <c r="E10119" s="30"/>
      <c r="I10119" s="30"/>
    </row>
    <row r="10120" spans="4:9" x14ac:dyDescent="0.2">
      <c r="D10120" s="30"/>
      <c r="E10120" s="30"/>
      <c r="I10120" s="30"/>
    </row>
    <row r="10121" spans="4:9" x14ac:dyDescent="0.2">
      <c r="D10121" s="30"/>
      <c r="E10121" s="30"/>
      <c r="I10121" s="30"/>
    </row>
    <row r="10122" spans="4:9" x14ac:dyDescent="0.2">
      <c r="D10122" s="30"/>
      <c r="E10122" s="30"/>
      <c r="I10122" s="30"/>
    </row>
    <row r="10123" spans="4:9" x14ac:dyDescent="0.2">
      <c r="D10123" s="30"/>
      <c r="E10123" s="30"/>
      <c r="I10123" s="30"/>
    </row>
    <row r="10124" spans="4:9" x14ac:dyDescent="0.2">
      <c r="D10124" s="30"/>
      <c r="E10124" s="30"/>
      <c r="I10124" s="30"/>
    </row>
    <row r="10125" spans="4:9" x14ac:dyDescent="0.2">
      <c r="D10125" s="30"/>
      <c r="E10125" s="30"/>
      <c r="I10125" s="30"/>
    </row>
    <row r="10126" spans="4:9" x14ac:dyDescent="0.2">
      <c r="D10126" s="30"/>
      <c r="E10126" s="30"/>
      <c r="I10126" s="30"/>
    </row>
    <row r="10127" spans="4:9" x14ac:dyDescent="0.2">
      <c r="D10127" s="30"/>
      <c r="E10127" s="30"/>
      <c r="I10127" s="30"/>
    </row>
    <row r="10128" spans="4:9" x14ac:dyDescent="0.2">
      <c r="D10128" s="30"/>
      <c r="E10128" s="30"/>
      <c r="I10128" s="30"/>
    </row>
    <row r="10129" spans="4:9" x14ac:dyDescent="0.2">
      <c r="D10129" s="30"/>
      <c r="E10129" s="30"/>
      <c r="I10129" s="30"/>
    </row>
    <row r="10130" spans="4:9" x14ac:dyDescent="0.2">
      <c r="D10130" s="30"/>
      <c r="E10130" s="30"/>
      <c r="I10130" s="30"/>
    </row>
    <row r="10131" spans="4:9" x14ac:dyDescent="0.2">
      <c r="D10131" s="30"/>
      <c r="E10131" s="30"/>
      <c r="I10131" s="30"/>
    </row>
    <row r="10132" spans="4:9" x14ac:dyDescent="0.2">
      <c r="D10132" s="30"/>
      <c r="E10132" s="30"/>
      <c r="I10132" s="30"/>
    </row>
    <row r="10133" spans="4:9" x14ac:dyDescent="0.2">
      <c r="D10133" s="30"/>
      <c r="E10133" s="30"/>
    </row>
    <row r="10134" spans="4:9" x14ac:dyDescent="0.2">
      <c r="D10134" s="30"/>
      <c r="E10134" s="30"/>
    </row>
    <row r="10135" spans="4:9" x14ac:dyDescent="0.2">
      <c r="D10135" s="30"/>
      <c r="E10135" s="30"/>
    </row>
    <row r="10136" spans="4:9" x14ac:dyDescent="0.2">
      <c r="D10136" s="30"/>
      <c r="E10136" s="30"/>
    </row>
    <row r="10137" spans="4:9" x14ac:dyDescent="0.2">
      <c r="D10137" s="30"/>
      <c r="E10137" s="30"/>
    </row>
    <row r="10138" spans="4:9" x14ac:dyDescent="0.2">
      <c r="D10138" s="30"/>
      <c r="E10138" s="30"/>
    </row>
    <row r="10139" spans="4:9" x14ac:dyDescent="0.2">
      <c r="D10139" s="30"/>
      <c r="E10139" s="30"/>
    </row>
    <row r="10140" spans="4:9" x14ac:dyDescent="0.2">
      <c r="D10140" s="30"/>
      <c r="E10140" s="30"/>
    </row>
    <row r="10141" spans="4:9" x14ac:dyDescent="0.2">
      <c r="D10141" s="30"/>
      <c r="E10141" s="30"/>
    </row>
    <row r="10142" spans="4:9" x14ac:dyDescent="0.2">
      <c r="D10142" s="30"/>
      <c r="E10142" s="30"/>
    </row>
    <row r="10143" spans="4:9" x14ac:dyDescent="0.2">
      <c r="D10143" s="30"/>
      <c r="E10143" s="30"/>
    </row>
    <row r="10144" spans="4:9" x14ac:dyDescent="0.2">
      <c r="D10144" s="30"/>
      <c r="E10144" s="30"/>
    </row>
    <row r="10145" spans="4:9" x14ac:dyDescent="0.2">
      <c r="D10145" s="30"/>
      <c r="E10145" s="30"/>
      <c r="I10145" s="30"/>
    </row>
    <row r="10146" spans="4:9" x14ac:dyDescent="0.2">
      <c r="D10146" s="30"/>
      <c r="E10146" s="30"/>
      <c r="I10146" s="30"/>
    </row>
    <row r="10147" spans="4:9" x14ac:dyDescent="0.2">
      <c r="D10147" s="30"/>
      <c r="E10147" s="30"/>
      <c r="I10147" s="30"/>
    </row>
    <row r="10148" spans="4:9" x14ac:dyDescent="0.2">
      <c r="D10148" s="30"/>
      <c r="E10148" s="30"/>
      <c r="I10148" s="30"/>
    </row>
    <row r="10149" spans="4:9" x14ac:dyDescent="0.2">
      <c r="D10149" s="30"/>
      <c r="E10149" s="30"/>
      <c r="I10149" s="30"/>
    </row>
    <row r="10150" spans="4:9" x14ac:dyDescent="0.2">
      <c r="D10150" s="30"/>
      <c r="E10150" s="30"/>
      <c r="I10150" s="30"/>
    </row>
    <row r="10151" spans="4:9" x14ac:dyDescent="0.2">
      <c r="D10151" s="30"/>
      <c r="E10151" s="30"/>
      <c r="I10151" s="30"/>
    </row>
    <row r="10152" spans="4:9" x14ac:dyDescent="0.2">
      <c r="D10152" s="30"/>
      <c r="E10152" s="30"/>
      <c r="I10152" s="30"/>
    </row>
    <row r="10153" spans="4:9" x14ac:dyDescent="0.2">
      <c r="D10153" s="30"/>
      <c r="E10153" s="30"/>
      <c r="I10153" s="30"/>
    </row>
    <row r="10154" spans="4:9" x14ac:dyDescent="0.2">
      <c r="D10154" s="30"/>
      <c r="E10154" s="30"/>
      <c r="I10154" s="30"/>
    </row>
    <row r="10155" spans="4:9" x14ac:dyDescent="0.2">
      <c r="D10155" s="30"/>
      <c r="E10155" s="30"/>
      <c r="I10155" s="30"/>
    </row>
    <row r="10156" spans="4:9" x14ac:dyDescent="0.2">
      <c r="D10156" s="30"/>
      <c r="E10156" s="30"/>
      <c r="I10156" s="30"/>
    </row>
    <row r="10157" spans="4:9" x14ac:dyDescent="0.2">
      <c r="D10157" s="30"/>
      <c r="E10157" s="30"/>
      <c r="I10157" s="30"/>
    </row>
    <row r="10158" spans="4:9" x14ac:dyDescent="0.2">
      <c r="D10158" s="30"/>
      <c r="E10158" s="30"/>
      <c r="I10158" s="30"/>
    </row>
    <row r="10159" spans="4:9" x14ac:dyDescent="0.2">
      <c r="D10159" s="30"/>
      <c r="E10159" s="30"/>
      <c r="I10159" s="30"/>
    </row>
    <row r="10160" spans="4:9" x14ac:dyDescent="0.2">
      <c r="D10160" s="30"/>
      <c r="E10160" s="30"/>
      <c r="I10160" s="30"/>
    </row>
    <row r="10161" spans="4:9" x14ac:dyDescent="0.2">
      <c r="D10161" s="30"/>
      <c r="E10161" s="30"/>
      <c r="I10161" s="30"/>
    </row>
    <row r="10162" spans="4:9" x14ac:dyDescent="0.2">
      <c r="D10162" s="30"/>
      <c r="E10162" s="30"/>
      <c r="I10162" s="30"/>
    </row>
    <row r="10163" spans="4:9" x14ac:dyDescent="0.2">
      <c r="D10163" s="30"/>
      <c r="E10163" s="30"/>
      <c r="I10163" s="30"/>
    </row>
    <row r="10164" spans="4:9" x14ac:dyDescent="0.2">
      <c r="D10164" s="30"/>
      <c r="E10164" s="30"/>
      <c r="I10164" s="30"/>
    </row>
    <row r="10165" spans="4:9" x14ac:dyDescent="0.2">
      <c r="D10165" s="30"/>
      <c r="E10165" s="30"/>
      <c r="I10165" s="30"/>
    </row>
    <row r="10166" spans="4:9" x14ac:dyDescent="0.2">
      <c r="D10166" s="30"/>
      <c r="E10166" s="30"/>
      <c r="I10166" s="30"/>
    </row>
    <row r="10167" spans="4:9" x14ac:dyDescent="0.2">
      <c r="D10167" s="30"/>
      <c r="E10167" s="30"/>
      <c r="I10167" s="30"/>
    </row>
    <row r="10168" spans="4:9" x14ac:dyDescent="0.2">
      <c r="D10168" s="30"/>
      <c r="E10168" s="30"/>
      <c r="I10168" s="30"/>
    </row>
    <row r="10169" spans="4:9" x14ac:dyDescent="0.2">
      <c r="D10169" s="30"/>
      <c r="E10169" s="30"/>
      <c r="I10169" s="30"/>
    </row>
    <row r="10170" spans="4:9" x14ac:dyDescent="0.2">
      <c r="D10170" s="30"/>
      <c r="E10170" s="30"/>
      <c r="I10170" s="30"/>
    </row>
    <row r="10171" spans="4:9" x14ac:dyDescent="0.2">
      <c r="D10171" s="30"/>
      <c r="E10171" s="30"/>
    </row>
    <row r="10172" spans="4:9" x14ac:dyDescent="0.2">
      <c r="D10172" s="30"/>
      <c r="E10172" s="30"/>
    </row>
    <row r="10173" spans="4:9" x14ac:dyDescent="0.2">
      <c r="D10173" s="30"/>
      <c r="E10173" s="30"/>
    </row>
    <row r="10174" spans="4:9" x14ac:dyDescent="0.2">
      <c r="D10174" s="30"/>
      <c r="E10174" s="30"/>
    </row>
    <row r="10175" spans="4:9" x14ac:dyDescent="0.2">
      <c r="D10175" s="30"/>
      <c r="E10175" s="30"/>
    </row>
    <row r="10176" spans="4:9" x14ac:dyDescent="0.2">
      <c r="D10176" s="30"/>
      <c r="E10176" s="30"/>
    </row>
    <row r="10177" spans="4:9" x14ac:dyDescent="0.2">
      <c r="D10177" s="30"/>
      <c r="E10177" s="30"/>
    </row>
    <row r="10178" spans="4:9" x14ac:dyDescent="0.2">
      <c r="D10178" s="30"/>
      <c r="E10178" s="30"/>
    </row>
    <row r="10179" spans="4:9" x14ac:dyDescent="0.2">
      <c r="D10179" s="30"/>
      <c r="E10179" s="30"/>
    </row>
    <row r="10180" spans="4:9" x14ac:dyDescent="0.2">
      <c r="D10180" s="30"/>
      <c r="E10180" s="30"/>
    </row>
    <row r="10181" spans="4:9" x14ac:dyDescent="0.2">
      <c r="D10181" s="30"/>
      <c r="E10181" s="30"/>
    </row>
    <row r="10182" spans="4:9" x14ac:dyDescent="0.2">
      <c r="D10182" s="30"/>
      <c r="E10182" s="30"/>
    </row>
    <row r="10183" spans="4:9" x14ac:dyDescent="0.2">
      <c r="D10183" s="30"/>
      <c r="E10183" s="30"/>
    </row>
    <row r="10184" spans="4:9" x14ac:dyDescent="0.2">
      <c r="D10184" s="30"/>
      <c r="E10184" s="30"/>
    </row>
    <row r="10185" spans="4:9" x14ac:dyDescent="0.2">
      <c r="D10185" s="30"/>
      <c r="E10185" s="30"/>
      <c r="I10185" s="30"/>
    </row>
    <row r="10186" spans="4:9" x14ac:dyDescent="0.2">
      <c r="D10186" s="30"/>
      <c r="E10186" s="30"/>
      <c r="I10186" s="30"/>
    </row>
    <row r="10187" spans="4:9" x14ac:dyDescent="0.2">
      <c r="D10187" s="30"/>
      <c r="E10187" s="30"/>
      <c r="I10187" s="30"/>
    </row>
    <row r="10188" spans="4:9" x14ac:dyDescent="0.2">
      <c r="D10188" s="30"/>
      <c r="E10188" s="30"/>
      <c r="I10188" s="30"/>
    </row>
    <row r="10189" spans="4:9" x14ac:dyDescent="0.2">
      <c r="D10189" s="30"/>
      <c r="E10189" s="30"/>
      <c r="I10189" s="30"/>
    </row>
    <row r="10190" spans="4:9" x14ac:dyDescent="0.2">
      <c r="D10190" s="30"/>
      <c r="E10190" s="30"/>
      <c r="I10190" s="30"/>
    </row>
    <row r="10191" spans="4:9" x14ac:dyDescent="0.2">
      <c r="D10191" s="30"/>
      <c r="E10191" s="30"/>
      <c r="I10191" s="30"/>
    </row>
    <row r="10192" spans="4:9" x14ac:dyDescent="0.2">
      <c r="D10192" s="30"/>
      <c r="E10192" s="30"/>
      <c r="I10192" s="30"/>
    </row>
    <row r="10193" spans="4:9" x14ac:dyDescent="0.2">
      <c r="D10193" s="30"/>
      <c r="E10193" s="30"/>
      <c r="I10193" s="30"/>
    </row>
    <row r="10194" spans="4:9" x14ac:dyDescent="0.2">
      <c r="D10194" s="30"/>
      <c r="E10194" s="30"/>
      <c r="I10194" s="30"/>
    </row>
    <row r="10195" spans="4:9" x14ac:dyDescent="0.2">
      <c r="D10195" s="30"/>
      <c r="E10195" s="30"/>
      <c r="I10195" s="30"/>
    </row>
    <row r="10196" spans="4:9" x14ac:dyDescent="0.2">
      <c r="D10196" s="30"/>
      <c r="E10196" s="30"/>
      <c r="I10196" s="30"/>
    </row>
    <row r="10197" spans="4:9" x14ac:dyDescent="0.2">
      <c r="D10197" s="30"/>
      <c r="E10197" s="30"/>
      <c r="I10197" s="30"/>
    </row>
    <row r="10198" spans="4:9" x14ac:dyDescent="0.2">
      <c r="D10198" s="30"/>
      <c r="E10198" s="30"/>
      <c r="I10198" s="30"/>
    </row>
    <row r="10199" spans="4:9" x14ac:dyDescent="0.2">
      <c r="D10199" s="30"/>
      <c r="E10199" s="30"/>
      <c r="I10199" s="30"/>
    </row>
    <row r="10200" spans="4:9" x14ac:dyDescent="0.2">
      <c r="D10200" s="30"/>
      <c r="E10200" s="30"/>
      <c r="I10200" s="30"/>
    </row>
    <row r="10201" spans="4:9" x14ac:dyDescent="0.2">
      <c r="D10201" s="30"/>
      <c r="E10201" s="30"/>
      <c r="I10201" s="30"/>
    </row>
    <row r="10202" spans="4:9" x14ac:dyDescent="0.2">
      <c r="D10202" s="30"/>
      <c r="E10202" s="30"/>
      <c r="I10202" s="30"/>
    </row>
    <row r="10203" spans="4:9" x14ac:dyDescent="0.2">
      <c r="D10203" s="30"/>
      <c r="E10203" s="30"/>
      <c r="I10203" s="30"/>
    </row>
    <row r="10204" spans="4:9" x14ac:dyDescent="0.2">
      <c r="D10204" s="30"/>
      <c r="E10204" s="30"/>
      <c r="I10204" s="30"/>
    </row>
    <row r="10205" spans="4:9" x14ac:dyDescent="0.2">
      <c r="D10205" s="30"/>
      <c r="E10205" s="30"/>
      <c r="I10205" s="30"/>
    </row>
    <row r="10206" spans="4:9" x14ac:dyDescent="0.2">
      <c r="D10206" s="30"/>
      <c r="E10206" s="30"/>
      <c r="I10206" s="30"/>
    </row>
    <row r="10207" spans="4:9" x14ac:dyDescent="0.2">
      <c r="D10207" s="30"/>
      <c r="E10207" s="30"/>
      <c r="I10207" s="30"/>
    </row>
    <row r="10208" spans="4:9" x14ac:dyDescent="0.2">
      <c r="D10208" s="30"/>
      <c r="E10208" s="30"/>
      <c r="I10208" s="30"/>
    </row>
    <row r="10209" spans="4:9" x14ac:dyDescent="0.2">
      <c r="D10209" s="30"/>
      <c r="E10209" s="30"/>
      <c r="I10209" s="30"/>
    </row>
    <row r="10210" spans="4:9" x14ac:dyDescent="0.2">
      <c r="D10210" s="30"/>
      <c r="E10210" s="30"/>
      <c r="I10210" s="30"/>
    </row>
    <row r="10211" spans="4:9" x14ac:dyDescent="0.2">
      <c r="D10211" s="30"/>
      <c r="E10211" s="30"/>
      <c r="I10211" s="30"/>
    </row>
    <row r="10212" spans="4:9" x14ac:dyDescent="0.2">
      <c r="D10212" s="30"/>
      <c r="E10212" s="30"/>
      <c r="I10212" s="30"/>
    </row>
    <row r="10213" spans="4:9" x14ac:dyDescent="0.2">
      <c r="D10213" s="30"/>
      <c r="E10213" s="30"/>
      <c r="I10213" s="30"/>
    </row>
    <row r="10214" spans="4:9" x14ac:dyDescent="0.2">
      <c r="D10214" s="30"/>
      <c r="E10214" s="30"/>
      <c r="I10214" s="30"/>
    </row>
    <row r="10215" spans="4:9" x14ac:dyDescent="0.2">
      <c r="D10215" s="30"/>
      <c r="E10215" s="30"/>
      <c r="I10215" s="30"/>
    </row>
    <row r="10216" spans="4:9" x14ac:dyDescent="0.2">
      <c r="D10216" s="30"/>
      <c r="E10216" s="30"/>
      <c r="I10216" s="30"/>
    </row>
    <row r="10217" spans="4:9" x14ac:dyDescent="0.2">
      <c r="D10217" s="30"/>
      <c r="E10217" s="30"/>
      <c r="I10217" s="30"/>
    </row>
    <row r="10218" spans="4:9" x14ac:dyDescent="0.2">
      <c r="D10218" s="30"/>
      <c r="E10218" s="30"/>
      <c r="I10218" s="30"/>
    </row>
    <row r="10219" spans="4:9" x14ac:dyDescent="0.2">
      <c r="D10219" s="30"/>
      <c r="E10219" s="30"/>
      <c r="I10219" s="30"/>
    </row>
    <row r="10220" spans="4:9" x14ac:dyDescent="0.2">
      <c r="D10220" s="30"/>
      <c r="E10220" s="30"/>
      <c r="I10220" s="30"/>
    </row>
    <row r="10221" spans="4:9" x14ac:dyDescent="0.2">
      <c r="D10221" s="30"/>
      <c r="E10221" s="30"/>
      <c r="I10221" s="30"/>
    </row>
    <row r="10222" spans="4:9" x14ac:dyDescent="0.2">
      <c r="D10222" s="30"/>
      <c r="E10222" s="30"/>
      <c r="I10222" s="30"/>
    </row>
    <row r="10223" spans="4:9" x14ac:dyDescent="0.2">
      <c r="D10223" s="30"/>
      <c r="E10223" s="30"/>
      <c r="I10223" s="30"/>
    </row>
    <row r="10224" spans="4:9" x14ac:dyDescent="0.2">
      <c r="D10224" s="30"/>
      <c r="E10224" s="30"/>
      <c r="I10224" s="30"/>
    </row>
    <row r="10225" spans="4:9" x14ac:dyDescent="0.2">
      <c r="D10225" s="30"/>
      <c r="E10225" s="30"/>
      <c r="I10225" s="30"/>
    </row>
    <row r="10226" spans="4:9" x14ac:dyDescent="0.2">
      <c r="D10226" s="30"/>
      <c r="E10226" s="30"/>
      <c r="I10226" s="30"/>
    </row>
    <row r="10227" spans="4:9" x14ac:dyDescent="0.2">
      <c r="D10227" s="30"/>
      <c r="E10227" s="30"/>
      <c r="I10227" s="30"/>
    </row>
    <row r="10228" spans="4:9" x14ac:dyDescent="0.2">
      <c r="D10228" s="30"/>
      <c r="E10228" s="30"/>
      <c r="I10228" s="30"/>
    </row>
    <row r="10229" spans="4:9" x14ac:dyDescent="0.2">
      <c r="D10229" s="30"/>
      <c r="E10229" s="30"/>
      <c r="I10229" s="30"/>
    </row>
    <row r="10230" spans="4:9" x14ac:dyDescent="0.2">
      <c r="D10230" s="30"/>
      <c r="E10230" s="30"/>
      <c r="I10230" s="30"/>
    </row>
    <row r="10231" spans="4:9" x14ac:dyDescent="0.2">
      <c r="D10231" s="30"/>
      <c r="E10231" s="30"/>
      <c r="I10231" s="30"/>
    </row>
    <row r="10232" spans="4:9" x14ac:dyDescent="0.2">
      <c r="D10232" s="30"/>
      <c r="E10232" s="30"/>
      <c r="I10232" s="30"/>
    </row>
    <row r="10233" spans="4:9" x14ac:dyDescent="0.2">
      <c r="D10233" s="30"/>
      <c r="E10233" s="30"/>
      <c r="I10233" s="30"/>
    </row>
    <row r="10234" spans="4:9" x14ac:dyDescent="0.2">
      <c r="D10234" s="30"/>
      <c r="E10234" s="30"/>
      <c r="I10234" s="30"/>
    </row>
    <row r="10235" spans="4:9" x14ac:dyDescent="0.2">
      <c r="D10235" s="30"/>
      <c r="E10235" s="30"/>
      <c r="I10235" s="30"/>
    </row>
    <row r="10236" spans="4:9" x14ac:dyDescent="0.2">
      <c r="D10236" s="30"/>
      <c r="E10236" s="30"/>
      <c r="I10236" s="30"/>
    </row>
    <row r="10237" spans="4:9" x14ac:dyDescent="0.2">
      <c r="D10237" s="30"/>
      <c r="E10237" s="30"/>
    </row>
    <row r="10238" spans="4:9" x14ac:dyDescent="0.2">
      <c r="D10238" s="30"/>
      <c r="E10238" s="30"/>
    </row>
    <row r="10239" spans="4:9" x14ac:dyDescent="0.2">
      <c r="D10239" s="30"/>
      <c r="E10239" s="30"/>
    </row>
    <row r="10240" spans="4:9" x14ac:dyDescent="0.2">
      <c r="D10240" s="30"/>
      <c r="E10240" s="30"/>
    </row>
    <row r="10241" spans="4:5" x14ac:dyDescent="0.2">
      <c r="D10241" s="30"/>
      <c r="E10241" s="30"/>
    </row>
    <row r="10242" spans="4:5" x14ac:dyDescent="0.2">
      <c r="D10242" s="30"/>
      <c r="E10242" s="30"/>
    </row>
    <row r="10243" spans="4:5" x14ac:dyDescent="0.2">
      <c r="D10243" s="30"/>
      <c r="E10243" s="30"/>
    </row>
    <row r="10244" spans="4:5" x14ac:dyDescent="0.2">
      <c r="D10244" s="30"/>
      <c r="E10244" s="30"/>
    </row>
    <row r="10245" spans="4:5" x14ac:dyDescent="0.2">
      <c r="D10245" s="30"/>
      <c r="E10245" s="30"/>
    </row>
    <row r="10246" spans="4:5" x14ac:dyDescent="0.2">
      <c r="D10246" s="30"/>
      <c r="E10246" s="30"/>
    </row>
    <row r="10247" spans="4:5" x14ac:dyDescent="0.2">
      <c r="D10247" s="30"/>
      <c r="E10247" s="30"/>
    </row>
    <row r="10248" spans="4:5" x14ac:dyDescent="0.2">
      <c r="D10248" s="30"/>
      <c r="E10248" s="30"/>
    </row>
    <row r="10249" spans="4:5" x14ac:dyDescent="0.2">
      <c r="D10249" s="30"/>
      <c r="E10249" s="30"/>
    </row>
    <row r="10250" spans="4:5" x14ac:dyDescent="0.2">
      <c r="D10250" s="30"/>
      <c r="E10250" s="30"/>
    </row>
    <row r="10251" spans="4:5" x14ac:dyDescent="0.2">
      <c r="D10251" s="30"/>
      <c r="E10251" s="30"/>
    </row>
    <row r="10252" spans="4:5" x14ac:dyDescent="0.2">
      <c r="D10252" s="30"/>
      <c r="E10252" s="30"/>
    </row>
    <row r="10253" spans="4:5" x14ac:dyDescent="0.2">
      <c r="D10253" s="30"/>
      <c r="E10253" s="30"/>
    </row>
    <row r="10254" spans="4:5" x14ac:dyDescent="0.2">
      <c r="D10254" s="30"/>
      <c r="E10254" s="30"/>
    </row>
    <row r="10255" spans="4:5" x14ac:dyDescent="0.2">
      <c r="D10255" s="30"/>
      <c r="E10255" s="30"/>
    </row>
    <row r="10256" spans="4:5" x14ac:dyDescent="0.2">
      <c r="D10256" s="30"/>
      <c r="E10256" s="30"/>
    </row>
    <row r="10257" spans="4:5" x14ac:dyDescent="0.2">
      <c r="D10257" s="30"/>
      <c r="E10257" s="30"/>
    </row>
    <row r="10258" spans="4:5" x14ac:dyDescent="0.2">
      <c r="D10258" s="30"/>
      <c r="E10258" s="30"/>
    </row>
    <row r="10259" spans="4:5" x14ac:dyDescent="0.2">
      <c r="D10259" s="30"/>
      <c r="E10259" s="30"/>
    </row>
    <row r="10260" spans="4:5" x14ac:dyDescent="0.2">
      <c r="D10260" s="30"/>
      <c r="E10260" s="30"/>
    </row>
    <row r="10261" spans="4:5" x14ac:dyDescent="0.2">
      <c r="D10261" s="30"/>
      <c r="E10261" s="30"/>
    </row>
    <row r="10262" spans="4:5" x14ac:dyDescent="0.2">
      <c r="D10262" s="30"/>
      <c r="E10262" s="30"/>
    </row>
    <row r="10263" spans="4:5" x14ac:dyDescent="0.2">
      <c r="D10263" s="30"/>
      <c r="E10263" s="30"/>
    </row>
    <row r="10264" spans="4:5" x14ac:dyDescent="0.2">
      <c r="D10264" s="30"/>
      <c r="E10264" s="30"/>
    </row>
    <row r="10265" spans="4:5" x14ac:dyDescent="0.2">
      <c r="D10265" s="30"/>
      <c r="E10265" s="30"/>
    </row>
    <row r="10266" spans="4:5" x14ac:dyDescent="0.2">
      <c r="D10266" s="30"/>
      <c r="E10266" s="30"/>
    </row>
    <row r="10267" spans="4:5" x14ac:dyDescent="0.2">
      <c r="D10267" s="30"/>
      <c r="E10267" s="30"/>
    </row>
    <row r="10268" spans="4:5" x14ac:dyDescent="0.2">
      <c r="D10268" s="30"/>
      <c r="E10268" s="30"/>
    </row>
    <row r="10269" spans="4:5" x14ac:dyDescent="0.2">
      <c r="D10269" s="30"/>
      <c r="E10269" s="30"/>
    </row>
    <row r="10270" spans="4:5" x14ac:dyDescent="0.2">
      <c r="D10270" s="30"/>
      <c r="E10270" s="30"/>
    </row>
    <row r="10271" spans="4:5" x14ac:dyDescent="0.2">
      <c r="D10271" s="30"/>
      <c r="E10271" s="30"/>
    </row>
    <row r="10272" spans="4:5" x14ac:dyDescent="0.2">
      <c r="D10272" s="30"/>
      <c r="E10272" s="30"/>
    </row>
    <row r="10273" spans="4:5" x14ac:dyDescent="0.2">
      <c r="D10273" s="30"/>
      <c r="E10273" s="30"/>
    </row>
    <row r="10274" spans="4:5" x14ac:dyDescent="0.2">
      <c r="D10274" s="30"/>
      <c r="E10274" s="30"/>
    </row>
    <row r="10275" spans="4:5" x14ac:dyDescent="0.2">
      <c r="D10275" s="30"/>
      <c r="E10275" s="30"/>
    </row>
    <row r="10276" spans="4:5" x14ac:dyDescent="0.2">
      <c r="D10276" s="30"/>
      <c r="E10276" s="30"/>
    </row>
    <row r="10277" spans="4:5" x14ac:dyDescent="0.2">
      <c r="D10277" s="30"/>
      <c r="E10277" s="30"/>
    </row>
    <row r="10278" spans="4:5" x14ac:dyDescent="0.2">
      <c r="D10278" s="30"/>
      <c r="E10278" s="30"/>
    </row>
    <row r="10279" spans="4:5" x14ac:dyDescent="0.2">
      <c r="D10279" s="30"/>
      <c r="E10279" s="30"/>
    </row>
    <row r="10280" spans="4:5" x14ac:dyDescent="0.2">
      <c r="D10280" s="30"/>
      <c r="E10280" s="30"/>
    </row>
    <row r="10281" spans="4:5" x14ac:dyDescent="0.2">
      <c r="D10281" s="30"/>
      <c r="E10281" s="30"/>
    </row>
    <row r="10282" spans="4:5" x14ac:dyDescent="0.2">
      <c r="D10282" s="30"/>
      <c r="E10282" s="30"/>
    </row>
    <row r="10283" spans="4:5" x14ac:dyDescent="0.2">
      <c r="D10283" s="30"/>
      <c r="E10283" s="30"/>
    </row>
    <row r="10284" spans="4:5" x14ac:dyDescent="0.2">
      <c r="D10284" s="30"/>
      <c r="E10284" s="30"/>
    </row>
    <row r="10285" spans="4:5" x14ac:dyDescent="0.2">
      <c r="D10285" s="30"/>
      <c r="E10285" s="30"/>
    </row>
    <row r="10286" spans="4:5" x14ac:dyDescent="0.2">
      <c r="D10286" s="30"/>
      <c r="E10286" s="30"/>
    </row>
    <row r="10287" spans="4:5" x14ac:dyDescent="0.2">
      <c r="D10287" s="30"/>
      <c r="E10287" s="30"/>
    </row>
    <row r="10288" spans="4:5" x14ac:dyDescent="0.2">
      <c r="D10288" s="30"/>
      <c r="E10288" s="30"/>
    </row>
    <row r="10289" spans="4:9" x14ac:dyDescent="0.2">
      <c r="D10289" s="30"/>
      <c r="E10289" s="30"/>
      <c r="I10289" s="30"/>
    </row>
    <row r="10290" spans="4:9" x14ac:dyDescent="0.2">
      <c r="D10290" s="30"/>
      <c r="E10290" s="30"/>
      <c r="I10290" s="30"/>
    </row>
    <row r="10291" spans="4:9" x14ac:dyDescent="0.2">
      <c r="D10291" s="30"/>
      <c r="E10291" s="30"/>
      <c r="I10291" s="30"/>
    </row>
    <row r="10292" spans="4:9" x14ac:dyDescent="0.2">
      <c r="D10292" s="30"/>
      <c r="E10292" s="30"/>
      <c r="I10292" s="30"/>
    </row>
    <row r="10293" spans="4:9" x14ac:dyDescent="0.2">
      <c r="D10293" s="30"/>
      <c r="E10293" s="30"/>
      <c r="I10293" s="30"/>
    </row>
    <row r="10294" spans="4:9" x14ac:dyDescent="0.2">
      <c r="D10294" s="30"/>
      <c r="E10294" s="30"/>
      <c r="I10294" s="30"/>
    </row>
    <row r="10295" spans="4:9" x14ac:dyDescent="0.2">
      <c r="D10295" s="30"/>
      <c r="E10295" s="30"/>
      <c r="I10295" s="30"/>
    </row>
    <row r="10296" spans="4:9" x14ac:dyDescent="0.2">
      <c r="D10296" s="30"/>
      <c r="E10296" s="30"/>
      <c r="I10296" s="30"/>
    </row>
    <row r="10297" spans="4:9" x14ac:dyDescent="0.2">
      <c r="D10297" s="30"/>
      <c r="E10297" s="30"/>
      <c r="I10297" s="30"/>
    </row>
    <row r="10298" spans="4:9" x14ac:dyDescent="0.2">
      <c r="D10298" s="30"/>
      <c r="E10298" s="30"/>
      <c r="I10298" s="30"/>
    </row>
    <row r="10299" spans="4:9" x14ac:dyDescent="0.2">
      <c r="D10299" s="30"/>
      <c r="E10299" s="30"/>
      <c r="I10299" s="30"/>
    </row>
    <row r="10300" spans="4:9" x14ac:dyDescent="0.2">
      <c r="D10300" s="30"/>
      <c r="E10300" s="30"/>
      <c r="I10300" s="30"/>
    </row>
    <row r="10301" spans="4:9" x14ac:dyDescent="0.2">
      <c r="D10301" s="30"/>
      <c r="E10301" s="30"/>
      <c r="I10301" s="30"/>
    </row>
    <row r="10302" spans="4:9" x14ac:dyDescent="0.2">
      <c r="D10302" s="30"/>
      <c r="E10302" s="30"/>
      <c r="I10302" s="30"/>
    </row>
    <row r="10303" spans="4:9" x14ac:dyDescent="0.2">
      <c r="D10303" s="30"/>
      <c r="E10303" s="30"/>
      <c r="I10303" s="30"/>
    </row>
    <row r="10304" spans="4:9" x14ac:dyDescent="0.2">
      <c r="D10304" s="30"/>
      <c r="E10304" s="30"/>
      <c r="I10304" s="30"/>
    </row>
    <row r="10305" spans="4:9" x14ac:dyDescent="0.2">
      <c r="D10305" s="30"/>
      <c r="E10305" s="30"/>
      <c r="I10305" s="30"/>
    </row>
    <row r="10306" spans="4:9" x14ac:dyDescent="0.2">
      <c r="D10306" s="30"/>
      <c r="E10306" s="30"/>
      <c r="I10306" s="30"/>
    </row>
    <row r="10307" spans="4:9" x14ac:dyDescent="0.2">
      <c r="D10307" s="30"/>
      <c r="E10307" s="30"/>
      <c r="I10307" s="30"/>
    </row>
    <row r="10308" spans="4:9" x14ac:dyDescent="0.2">
      <c r="D10308" s="30"/>
      <c r="E10308" s="30"/>
      <c r="I10308" s="30"/>
    </row>
    <row r="10309" spans="4:9" x14ac:dyDescent="0.2">
      <c r="D10309" s="30"/>
      <c r="E10309" s="30"/>
      <c r="I10309" s="30"/>
    </row>
    <row r="10310" spans="4:9" x14ac:dyDescent="0.2">
      <c r="D10310" s="30"/>
      <c r="E10310" s="30"/>
      <c r="I10310" s="30"/>
    </row>
    <row r="10311" spans="4:9" x14ac:dyDescent="0.2">
      <c r="D10311" s="30"/>
      <c r="E10311" s="30"/>
      <c r="I10311" s="30"/>
    </row>
    <row r="10312" spans="4:9" x14ac:dyDescent="0.2">
      <c r="D10312" s="30"/>
      <c r="E10312" s="30"/>
      <c r="I10312" s="30"/>
    </row>
    <row r="10313" spans="4:9" x14ac:dyDescent="0.2">
      <c r="D10313" s="30"/>
      <c r="E10313" s="30"/>
      <c r="I10313" s="30"/>
    </row>
    <row r="10314" spans="4:9" x14ac:dyDescent="0.2">
      <c r="D10314" s="30"/>
      <c r="E10314" s="30"/>
      <c r="I10314" s="30"/>
    </row>
    <row r="10315" spans="4:9" x14ac:dyDescent="0.2">
      <c r="D10315" s="30"/>
      <c r="E10315" s="30"/>
      <c r="I10315" s="30"/>
    </row>
    <row r="10316" spans="4:9" x14ac:dyDescent="0.2">
      <c r="D10316" s="30"/>
      <c r="E10316" s="30"/>
      <c r="I10316" s="30"/>
    </row>
    <row r="10317" spans="4:9" x14ac:dyDescent="0.2">
      <c r="D10317" s="30"/>
      <c r="E10317" s="30"/>
      <c r="I10317" s="30"/>
    </row>
    <row r="10318" spans="4:9" x14ac:dyDescent="0.2">
      <c r="D10318" s="30"/>
      <c r="E10318" s="30"/>
      <c r="I10318" s="30"/>
    </row>
    <row r="10319" spans="4:9" x14ac:dyDescent="0.2">
      <c r="D10319" s="30"/>
      <c r="E10319" s="30"/>
      <c r="I10319" s="30"/>
    </row>
    <row r="10320" spans="4:9" x14ac:dyDescent="0.2">
      <c r="D10320" s="30"/>
      <c r="E10320" s="30"/>
      <c r="I10320" s="30"/>
    </row>
    <row r="10321" spans="4:9" x14ac:dyDescent="0.2">
      <c r="D10321" s="30"/>
      <c r="E10321" s="30"/>
      <c r="I10321" s="30"/>
    </row>
    <row r="10322" spans="4:9" x14ac:dyDescent="0.2">
      <c r="D10322" s="30"/>
      <c r="E10322" s="30"/>
      <c r="I10322" s="30"/>
    </row>
    <row r="10323" spans="4:9" x14ac:dyDescent="0.2">
      <c r="D10323" s="30"/>
      <c r="E10323" s="30"/>
      <c r="I10323" s="30"/>
    </row>
    <row r="10324" spans="4:9" x14ac:dyDescent="0.2">
      <c r="D10324" s="30"/>
      <c r="E10324" s="30"/>
      <c r="I10324" s="30"/>
    </row>
    <row r="10325" spans="4:9" x14ac:dyDescent="0.2">
      <c r="D10325" s="30"/>
      <c r="E10325" s="30"/>
      <c r="I10325" s="30"/>
    </row>
    <row r="10326" spans="4:9" x14ac:dyDescent="0.2">
      <c r="D10326" s="30"/>
      <c r="E10326" s="30"/>
      <c r="I10326" s="30"/>
    </row>
    <row r="10327" spans="4:9" x14ac:dyDescent="0.2">
      <c r="D10327" s="30"/>
      <c r="E10327" s="30"/>
    </row>
    <row r="10328" spans="4:9" x14ac:dyDescent="0.2">
      <c r="D10328" s="30"/>
      <c r="E10328" s="30"/>
    </row>
    <row r="10329" spans="4:9" x14ac:dyDescent="0.2">
      <c r="D10329" s="30"/>
      <c r="E10329" s="30"/>
    </row>
    <row r="10330" spans="4:9" x14ac:dyDescent="0.2">
      <c r="D10330" s="30"/>
      <c r="E10330" s="30"/>
    </row>
    <row r="10331" spans="4:9" x14ac:dyDescent="0.2">
      <c r="D10331" s="30"/>
      <c r="E10331" s="30"/>
    </row>
    <row r="10332" spans="4:9" x14ac:dyDescent="0.2">
      <c r="D10332" s="30"/>
      <c r="E10332" s="30"/>
    </row>
    <row r="10333" spans="4:9" x14ac:dyDescent="0.2">
      <c r="D10333" s="30"/>
      <c r="E10333" s="30"/>
    </row>
    <row r="10334" spans="4:9" x14ac:dyDescent="0.2">
      <c r="D10334" s="30"/>
      <c r="E10334" s="30"/>
    </row>
    <row r="10335" spans="4:9" x14ac:dyDescent="0.2">
      <c r="D10335" s="30"/>
      <c r="E10335" s="30"/>
    </row>
    <row r="10336" spans="4:9" x14ac:dyDescent="0.2">
      <c r="D10336" s="30"/>
      <c r="E10336" s="30"/>
    </row>
    <row r="10337" spans="4:5" x14ac:dyDescent="0.2">
      <c r="D10337" s="30"/>
      <c r="E10337" s="30"/>
    </row>
    <row r="10338" spans="4:5" x14ac:dyDescent="0.2">
      <c r="D10338" s="30"/>
      <c r="E10338" s="30"/>
    </row>
    <row r="10339" spans="4:5" x14ac:dyDescent="0.2">
      <c r="D10339" s="30"/>
      <c r="E10339" s="30"/>
    </row>
    <row r="10340" spans="4:5" x14ac:dyDescent="0.2">
      <c r="D10340" s="30"/>
      <c r="E10340" s="30"/>
    </row>
    <row r="10341" spans="4:5" x14ac:dyDescent="0.2">
      <c r="D10341" s="30"/>
      <c r="E10341" s="30"/>
    </row>
    <row r="10342" spans="4:5" x14ac:dyDescent="0.2">
      <c r="D10342" s="30"/>
      <c r="E10342" s="30"/>
    </row>
    <row r="10343" spans="4:5" x14ac:dyDescent="0.2">
      <c r="D10343" s="30"/>
      <c r="E10343" s="30"/>
    </row>
    <row r="10344" spans="4:5" x14ac:dyDescent="0.2">
      <c r="D10344" s="30"/>
      <c r="E10344" s="30"/>
    </row>
    <row r="10345" spans="4:5" x14ac:dyDescent="0.2">
      <c r="D10345" s="30"/>
      <c r="E10345" s="30"/>
    </row>
    <row r="10346" spans="4:5" x14ac:dyDescent="0.2">
      <c r="D10346" s="30"/>
      <c r="E10346" s="30"/>
    </row>
    <row r="10347" spans="4:5" x14ac:dyDescent="0.2">
      <c r="D10347" s="30"/>
      <c r="E10347" s="30"/>
    </row>
    <row r="10348" spans="4:5" x14ac:dyDescent="0.2">
      <c r="D10348" s="30"/>
      <c r="E10348" s="30"/>
    </row>
    <row r="10349" spans="4:5" x14ac:dyDescent="0.2">
      <c r="D10349" s="30"/>
      <c r="E10349" s="30"/>
    </row>
    <row r="10350" spans="4:5" x14ac:dyDescent="0.2">
      <c r="D10350" s="30"/>
      <c r="E10350" s="30"/>
    </row>
    <row r="10351" spans="4:5" x14ac:dyDescent="0.2">
      <c r="D10351" s="30"/>
      <c r="E10351" s="30"/>
    </row>
    <row r="10352" spans="4:5" x14ac:dyDescent="0.2">
      <c r="D10352" s="30"/>
      <c r="E10352" s="30"/>
    </row>
    <row r="10353" spans="4:9" x14ac:dyDescent="0.2">
      <c r="D10353" s="30"/>
      <c r="E10353" s="30"/>
    </row>
    <row r="10354" spans="4:9" x14ac:dyDescent="0.2">
      <c r="D10354" s="30"/>
      <c r="E10354" s="30"/>
    </row>
    <row r="10355" spans="4:9" x14ac:dyDescent="0.2">
      <c r="D10355" s="30"/>
      <c r="E10355" s="30"/>
    </row>
    <row r="10356" spans="4:9" x14ac:dyDescent="0.2">
      <c r="D10356" s="30"/>
      <c r="E10356" s="30"/>
    </row>
    <row r="10357" spans="4:9" x14ac:dyDescent="0.2">
      <c r="D10357" s="30"/>
      <c r="E10357" s="30"/>
    </row>
    <row r="10358" spans="4:9" x14ac:dyDescent="0.2">
      <c r="D10358" s="30"/>
      <c r="E10358" s="30"/>
    </row>
    <row r="10359" spans="4:9" x14ac:dyDescent="0.2">
      <c r="D10359" s="30"/>
      <c r="E10359" s="30"/>
    </row>
    <row r="10360" spans="4:9" x14ac:dyDescent="0.2">
      <c r="D10360" s="30"/>
      <c r="E10360" s="30"/>
    </row>
    <row r="10361" spans="4:9" x14ac:dyDescent="0.2">
      <c r="D10361" s="30"/>
      <c r="E10361" s="30"/>
    </row>
    <row r="10362" spans="4:9" x14ac:dyDescent="0.2">
      <c r="D10362" s="30"/>
      <c r="E10362" s="30"/>
    </row>
    <row r="10363" spans="4:9" x14ac:dyDescent="0.2">
      <c r="D10363" s="30"/>
      <c r="E10363" s="30"/>
    </row>
    <row r="10364" spans="4:9" x14ac:dyDescent="0.2">
      <c r="D10364" s="30"/>
      <c r="E10364" s="30"/>
    </row>
    <row r="10365" spans="4:9" x14ac:dyDescent="0.2">
      <c r="D10365" s="30"/>
      <c r="E10365" s="30"/>
    </row>
    <row r="10366" spans="4:9" x14ac:dyDescent="0.2">
      <c r="D10366" s="30"/>
      <c r="E10366" s="30"/>
    </row>
    <row r="10367" spans="4:9" x14ac:dyDescent="0.2">
      <c r="D10367" s="30"/>
      <c r="E10367" s="30"/>
      <c r="I10367" s="30"/>
    </row>
    <row r="10368" spans="4:9" x14ac:dyDescent="0.2">
      <c r="D10368" s="30"/>
      <c r="E10368" s="30"/>
      <c r="I10368" s="30"/>
    </row>
    <row r="10369" spans="4:9" x14ac:dyDescent="0.2">
      <c r="D10369" s="30"/>
      <c r="E10369" s="30"/>
      <c r="I10369" s="30"/>
    </row>
    <row r="10370" spans="4:9" x14ac:dyDescent="0.2">
      <c r="D10370" s="30"/>
      <c r="E10370" s="30"/>
      <c r="I10370" s="30"/>
    </row>
    <row r="10371" spans="4:9" x14ac:dyDescent="0.2">
      <c r="D10371" s="30"/>
      <c r="E10371" s="30"/>
      <c r="I10371" s="30"/>
    </row>
    <row r="10372" spans="4:9" x14ac:dyDescent="0.2">
      <c r="D10372" s="30"/>
      <c r="E10372" s="30"/>
      <c r="I10372" s="30"/>
    </row>
    <row r="10373" spans="4:9" x14ac:dyDescent="0.2">
      <c r="D10373" s="30"/>
      <c r="E10373" s="30"/>
      <c r="I10373" s="30"/>
    </row>
    <row r="10374" spans="4:9" x14ac:dyDescent="0.2">
      <c r="D10374" s="30"/>
      <c r="E10374" s="30"/>
      <c r="I10374" s="30"/>
    </row>
    <row r="10375" spans="4:9" x14ac:dyDescent="0.2">
      <c r="D10375" s="30"/>
      <c r="E10375" s="30"/>
      <c r="I10375" s="30"/>
    </row>
    <row r="10376" spans="4:9" x14ac:dyDescent="0.2">
      <c r="D10376" s="30"/>
      <c r="E10376" s="30"/>
      <c r="I10376" s="30"/>
    </row>
    <row r="10377" spans="4:9" x14ac:dyDescent="0.2">
      <c r="D10377" s="30"/>
      <c r="E10377" s="30"/>
      <c r="I10377" s="30"/>
    </row>
    <row r="10378" spans="4:9" x14ac:dyDescent="0.2">
      <c r="D10378" s="30"/>
      <c r="E10378" s="30"/>
      <c r="I10378" s="30"/>
    </row>
    <row r="10379" spans="4:9" x14ac:dyDescent="0.2">
      <c r="D10379" s="30"/>
      <c r="E10379" s="30"/>
      <c r="I10379" s="30"/>
    </row>
    <row r="10380" spans="4:9" x14ac:dyDescent="0.2">
      <c r="D10380" s="30"/>
      <c r="E10380" s="30"/>
      <c r="I10380" s="30"/>
    </row>
    <row r="10381" spans="4:9" x14ac:dyDescent="0.2">
      <c r="D10381" s="30"/>
      <c r="E10381" s="30"/>
      <c r="I10381" s="30"/>
    </row>
    <row r="10382" spans="4:9" x14ac:dyDescent="0.2">
      <c r="D10382" s="30"/>
      <c r="E10382" s="30"/>
      <c r="I10382" s="30"/>
    </row>
    <row r="10383" spans="4:9" x14ac:dyDescent="0.2">
      <c r="D10383" s="30"/>
      <c r="E10383" s="30"/>
      <c r="I10383" s="30"/>
    </row>
    <row r="10384" spans="4:9" x14ac:dyDescent="0.2">
      <c r="D10384" s="30"/>
      <c r="E10384" s="30"/>
      <c r="I10384" s="30"/>
    </row>
    <row r="10385" spans="4:9" x14ac:dyDescent="0.2">
      <c r="D10385" s="30"/>
      <c r="E10385" s="30"/>
      <c r="I10385" s="30"/>
    </row>
    <row r="10386" spans="4:9" x14ac:dyDescent="0.2">
      <c r="D10386" s="30"/>
      <c r="E10386" s="30"/>
      <c r="I10386" s="30"/>
    </row>
    <row r="10387" spans="4:9" x14ac:dyDescent="0.2">
      <c r="D10387" s="30"/>
      <c r="E10387" s="30"/>
      <c r="I10387" s="30"/>
    </row>
    <row r="10388" spans="4:9" x14ac:dyDescent="0.2">
      <c r="D10388" s="30"/>
      <c r="E10388" s="30"/>
      <c r="I10388" s="30"/>
    </row>
    <row r="10389" spans="4:9" x14ac:dyDescent="0.2">
      <c r="D10389" s="30"/>
      <c r="E10389" s="30"/>
      <c r="I10389" s="30"/>
    </row>
    <row r="10390" spans="4:9" x14ac:dyDescent="0.2">
      <c r="D10390" s="30"/>
      <c r="E10390" s="30"/>
      <c r="I10390" s="30"/>
    </row>
    <row r="10391" spans="4:9" x14ac:dyDescent="0.2">
      <c r="D10391" s="30"/>
      <c r="E10391" s="30"/>
      <c r="I10391" s="30"/>
    </row>
    <row r="10392" spans="4:9" x14ac:dyDescent="0.2">
      <c r="D10392" s="30"/>
      <c r="E10392" s="30"/>
      <c r="I10392" s="30"/>
    </row>
    <row r="10393" spans="4:9" x14ac:dyDescent="0.2">
      <c r="D10393" s="30"/>
      <c r="E10393" s="30"/>
    </row>
    <row r="10394" spans="4:9" x14ac:dyDescent="0.2">
      <c r="D10394" s="30"/>
      <c r="E10394" s="30"/>
    </row>
    <row r="10395" spans="4:9" x14ac:dyDescent="0.2">
      <c r="D10395" s="30"/>
      <c r="E10395" s="30"/>
    </row>
    <row r="10396" spans="4:9" x14ac:dyDescent="0.2">
      <c r="D10396" s="30"/>
      <c r="E10396" s="30"/>
    </row>
    <row r="10397" spans="4:9" x14ac:dyDescent="0.2">
      <c r="D10397" s="30"/>
      <c r="E10397" s="30"/>
    </row>
    <row r="10398" spans="4:9" x14ac:dyDescent="0.2">
      <c r="D10398" s="30"/>
      <c r="E10398" s="30"/>
    </row>
    <row r="10399" spans="4:9" x14ac:dyDescent="0.2">
      <c r="D10399" s="30"/>
      <c r="E10399" s="30"/>
    </row>
    <row r="10400" spans="4:9" x14ac:dyDescent="0.2">
      <c r="D10400" s="30"/>
      <c r="E10400" s="30"/>
    </row>
    <row r="10401" spans="4:5" x14ac:dyDescent="0.2">
      <c r="D10401" s="30"/>
      <c r="E10401" s="30"/>
    </row>
    <row r="10402" spans="4:5" x14ac:dyDescent="0.2">
      <c r="D10402" s="30"/>
      <c r="E10402" s="30"/>
    </row>
    <row r="10403" spans="4:5" x14ac:dyDescent="0.2">
      <c r="D10403" s="30"/>
      <c r="E10403" s="30"/>
    </row>
    <row r="10404" spans="4:5" x14ac:dyDescent="0.2">
      <c r="D10404" s="30"/>
      <c r="E10404" s="30"/>
    </row>
    <row r="10405" spans="4:5" x14ac:dyDescent="0.2">
      <c r="D10405" s="30"/>
      <c r="E10405" s="30"/>
    </row>
    <row r="10406" spans="4:5" x14ac:dyDescent="0.2">
      <c r="D10406" s="30"/>
      <c r="E10406" s="30"/>
    </row>
    <row r="10407" spans="4:5" x14ac:dyDescent="0.2">
      <c r="D10407" s="30"/>
      <c r="E10407" s="30"/>
    </row>
    <row r="10408" spans="4:5" x14ac:dyDescent="0.2">
      <c r="D10408" s="30"/>
      <c r="E10408" s="30"/>
    </row>
    <row r="10409" spans="4:5" x14ac:dyDescent="0.2">
      <c r="D10409" s="30"/>
      <c r="E10409" s="30"/>
    </row>
    <row r="10410" spans="4:5" x14ac:dyDescent="0.2">
      <c r="D10410" s="30"/>
      <c r="E10410" s="30"/>
    </row>
    <row r="10411" spans="4:5" x14ac:dyDescent="0.2">
      <c r="D10411" s="30"/>
      <c r="E10411" s="30"/>
    </row>
    <row r="10412" spans="4:5" x14ac:dyDescent="0.2">
      <c r="D10412" s="30"/>
      <c r="E10412" s="30"/>
    </row>
    <row r="10413" spans="4:5" x14ac:dyDescent="0.2">
      <c r="D10413" s="30"/>
      <c r="E10413" s="30"/>
    </row>
    <row r="10414" spans="4:5" x14ac:dyDescent="0.2">
      <c r="D10414" s="30"/>
      <c r="E10414" s="30"/>
    </row>
    <row r="10415" spans="4:5" x14ac:dyDescent="0.2">
      <c r="D10415" s="30"/>
      <c r="E10415" s="30"/>
    </row>
    <row r="10416" spans="4:5" x14ac:dyDescent="0.2">
      <c r="D10416" s="30"/>
      <c r="E10416" s="30"/>
    </row>
    <row r="10417" spans="4:5" x14ac:dyDescent="0.2">
      <c r="D10417" s="30"/>
      <c r="E10417" s="30"/>
    </row>
    <row r="10418" spans="4:5" x14ac:dyDescent="0.2">
      <c r="D10418" s="30"/>
      <c r="E10418" s="30"/>
    </row>
    <row r="10419" spans="4:5" x14ac:dyDescent="0.2">
      <c r="D10419" s="30"/>
      <c r="E10419" s="30"/>
    </row>
    <row r="10420" spans="4:5" x14ac:dyDescent="0.2">
      <c r="D10420" s="30"/>
      <c r="E10420" s="30"/>
    </row>
    <row r="10421" spans="4:5" x14ac:dyDescent="0.2">
      <c r="D10421" s="30"/>
      <c r="E10421" s="30"/>
    </row>
    <row r="10422" spans="4:5" x14ac:dyDescent="0.2">
      <c r="D10422" s="30"/>
      <c r="E10422" s="30"/>
    </row>
    <row r="10423" spans="4:5" x14ac:dyDescent="0.2">
      <c r="D10423" s="30"/>
      <c r="E10423" s="30"/>
    </row>
    <row r="10424" spans="4:5" x14ac:dyDescent="0.2">
      <c r="D10424" s="30"/>
      <c r="E10424" s="30"/>
    </row>
    <row r="10425" spans="4:5" x14ac:dyDescent="0.2">
      <c r="D10425" s="30"/>
      <c r="E10425" s="30"/>
    </row>
    <row r="10426" spans="4:5" x14ac:dyDescent="0.2">
      <c r="D10426" s="30"/>
      <c r="E10426" s="30"/>
    </row>
    <row r="10427" spans="4:5" x14ac:dyDescent="0.2">
      <c r="D10427" s="30"/>
      <c r="E10427" s="30"/>
    </row>
    <row r="10428" spans="4:5" x14ac:dyDescent="0.2">
      <c r="D10428" s="30"/>
      <c r="E10428" s="30"/>
    </row>
    <row r="10429" spans="4:5" x14ac:dyDescent="0.2">
      <c r="D10429" s="30"/>
      <c r="E10429" s="30"/>
    </row>
    <row r="10430" spans="4:5" x14ac:dyDescent="0.2">
      <c r="D10430" s="30"/>
      <c r="E10430" s="30"/>
    </row>
    <row r="10431" spans="4:5" x14ac:dyDescent="0.2">
      <c r="D10431" s="30"/>
      <c r="E10431" s="30"/>
    </row>
    <row r="10432" spans="4:5" x14ac:dyDescent="0.2">
      <c r="D10432" s="30"/>
      <c r="E10432" s="30"/>
    </row>
    <row r="10433" spans="4:9" x14ac:dyDescent="0.2">
      <c r="D10433" s="30"/>
      <c r="E10433" s="30"/>
    </row>
    <row r="10434" spans="4:9" x14ac:dyDescent="0.2">
      <c r="D10434" s="30"/>
      <c r="E10434" s="30"/>
    </row>
    <row r="10435" spans="4:9" x14ac:dyDescent="0.2">
      <c r="D10435" s="30"/>
      <c r="E10435" s="30"/>
    </row>
    <row r="10436" spans="4:9" x14ac:dyDescent="0.2">
      <c r="D10436" s="30"/>
      <c r="E10436" s="30"/>
    </row>
    <row r="10437" spans="4:9" x14ac:dyDescent="0.2">
      <c r="D10437" s="30"/>
      <c r="E10437" s="30"/>
    </row>
    <row r="10438" spans="4:9" x14ac:dyDescent="0.2">
      <c r="D10438" s="30"/>
      <c r="E10438" s="30"/>
    </row>
    <row r="10439" spans="4:9" x14ac:dyDescent="0.2">
      <c r="D10439" s="30"/>
      <c r="E10439" s="30"/>
    </row>
    <row r="10440" spans="4:9" x14ac:dyDescent="0.2">
      <c r="D10440" s="30"/>
      <c r="E10440" s="30"/>
    </row>
    <row r="10441" spans="4:9" x14ac:dyDescent="0.2">
      <c r="D10441" s="30"/>
      <c r="E10441" s="30"/>
    </row>
    <row r="10442" spans="4:9" x14ac:dyDescent="0.2">
      <c r="D10442" s="30"/>
      <c r="E10442" s="30"/>
    </row>
    <row r="10443" spans="4:9" x14ac:dyDescent="0.2">
      <c r="D10443" s="30"/>
      <c r="E10443" s="30"/>
    </row>
    <row r="10444" spans="4:9" x14ac:dyDescent="0.2">
      <c r="D10444" s="30"/>
      <c r="E10444" s="30"/>
    </row>
    <row r="10445" spans="4:9" x14ac:dyDescent="0.2">
      <c r="D10445" s="30"/>
      <c r="E10445" s="30"/>
      <c r="I10445" s="30"/>
    </row>
    <row r="10446" spans="4:9" x14ac:dyDescent="0.2">
      <c r="D10446" s="30"/>
      <c r="E10446" s="30"/>
      <c r="I10446" s="30"/>
    </row>
    <row r="10447" spans="4:9" x14ac:dyDescent="0.2">
      <c r="D10447" s="30"/>
      <c r="E10447" s="30"/>
      <c r="I10447" s="30"/>
    </row>
    <row r="10448" spans="4:9" x14ac:dyDescent="0.2">
      <c r="D10448" s="30"/>
      <c r="E10448" s="30"/>
      <c r="I10448" s="30"/>
    </row>
    <row r="10449" spans="4:9" x14ac:dyDescent="0.2">
      <c r="D10449" s="30"/>
      <c r="E10449" s="30"/>
      <c r="I10449" s="30"/>
    </row>
    <row r="10450" spans="4:9" x14ac:dyDescent="0.2">
      <c r="D10450" s="30"/>
      <c r="E10450" s="30"/>
      <c r="I10450" s="30"/>
    </row>
    <row r="10451" spans="4:9" x14ac:dyDescent="0.2">
      <c r="D10451" s="30"/>
      <c r="E10451" s="30"/>
      <c r="I10451" s="30"/>
    </row>
    <row r="10452" spans="4:9" x14ac:dyDescent="0.2">
      <c r="D10452" s="30"/>
      <c r="E10452" s="30"/>
      <c r="I10452" s="30"/>
    </row>
    <row r="10453" spans="4:9" x14ac:dyDescent="0.2">
      <c r="D10453" s="30"/>
      <c r="E10453" s="30"/>
      <c r="I10453" s="30"/>
    </row>
    <row r="10454" spans="4:9" x14ac:dyDescent="0.2">
      <c r="D10454" s="30"/>
      <c r="E10454" s="30"/>
      <c r="I10454" s="30"/>
    </row>
    <row r="10455" spans="4:9" x14ac:dyDescent="0.2">
      <c r="D10455" s="30"/>
      <c r="E10455" s="30"/>
      <c r="I10455" s="30"/>
    </row>
    <row r="10456" spans="4:9" x14ac:dyDescent="0.2">
      <c r="D10456" s="30"/>
      <c r="E10456" s="30"/>
      <c r="I10456" s="30"/>
    </row>
    <row r="10457" spans="4:9" x14ac:dyDescent="0.2">
      <c r="D10457" s="30"/>
      <c r="E10457" s="30"/>
      <c r="I10457" s="30"/>
    </row>
    <row r="10458" spans="4:9" x14ac:dyDescent="0.2">
      <c r="D10458" s="30"/>
      <c r="E10458" s="30"/>
      <c r="I10458" s="30"/>
    </row>
    <row r="10459" spans="4:9" x14ac:dyDescent="0.2">
      <c r="D10459" s="30"/>
      <c r="E10459" s="30"/>
      <c r="I10459" s="30"/>
    </row>
    <row r="10460" spans="4:9" x14ac:dyDescent="0.2">
      <c r="D10460" s="30"/>
      <c r="E10460" s="30"/>
      <c r="I10460" s="30"/>
    </row>
    <row r="10461" spans="4:9" x14ac:dyDescent="0.2">
      <c r="D10461" s="30"/>
      <c r="E10461" s="30"/>
      <c r="I10461" s="30"/>
    </row>
    <row r="10462" spans="4:9" x14ac:dyDescent="0.2">
      <c r="D10462" s="30"/>
      <c r="E10462" s="30"/>
      <c r="I10462" s="30"/>
    </row>
    <row r="10463" spans="4:9" x14ac:dyDescent="0.2">
      <c r="D10463" s="30"/>
      <c r="E10463" s="30"/>
      <c r="I10463" s="30"/>
    </row>
    <row r="10464" spans="4:9" x14ac:dyDescent="0.2">
      <c r="D10464" s="30"/>
      <c r="E10464" s="30"/>
      <c r="I10464" s="30"/>
    </row>
    <row r="10465" spans="4:9" x14ac:dyDescent="0.2">
      <c r="D10465" s="30"/>
      <c r="E10465" s="30"/>
      <c r="I10465" s="30"/>
    </row>
    <row r="10466" spans="4:9" x14ac:dyDescent="0.2">
      <c r="D10466" s="30"/>
      <c r="E10466" s="30"/>
      <c r="I10466" s="30"/>
    </row>
    <row r="10467" spans="4:9" x14ac:dyDescent="0.2">
      <c r="D10467" s="30"/>
      <c r="E10467" s="30"/>
      <c r="I10467" s="30"/>
    </row>
    <row r="10468" spans="4:9" x14ac:dyDescent="0.2">
      <c r="D10468" s="30"/>
      <c r="E10468" s="30"/>
      <c r="I10468" s="30"/>
    </row>
    <row r="10469" spans="4:9" x14ac:dyDescent="0.2">
      <c r="D10469" s="30"/>
      <c r="E10469" s="30"/>
      <c r="I10469" s="30"/>
    </row>
    <row r="10470" spans="4:9" x14ac:dyDescent="0.2">
      <c r="D10470" s="30"/>
      <c r="E10470" s="30"/>
      <c r="I10470" s="30"/>
    </row>
    <row r="10471" spans="4:9" x14ac:dyDescent="0.2">
      <c r="D10471" s="30"/>
      <c r="E10471" s="30"/>
      <c r="I10471" s="30"/>
    </row>
    <row r="10472" spans="4:9" x14ac:dyDescent="0.2">
      <c r="D10472" s="30"/>
      <c r="E10472" s="30"/>
      <c r="I10472" s="30"/>
    </row>
    <row r="10473" spans="4:9" x14ac:dyDescent="0.2">
      <c r="D10473" s="30"/>
      <c r="E10473" s="30"/>
      <c r="I10473" s="30"/>
    </row>
    <row r="10474" spans="4:9" x14ac:dyDescent="0.2">
      <c r="D10474" s="30"/>
      <c r="E10474" s="30"/>
      <c r="I10474" s="30"/>
    </row>
    <row r="10475" spans="4:9" x14ac:dyDescent="0.2">
      <c r="D10475" s="30"/>
      <c r="E10475" s="30"/>
      <c r="I10475" s="30"/>
    </row>
    <row r="10476" spans="4:9" x14ac:dyDescent="0.2">
      <c r="D10476" s="30"/>
      <c r="E10476" s="30"/>
      <c r="I10476" s="30"/>
    </row>
    <row r="10477" spans="4:9" x14ac:dyDescent="0.2">
      <c r="D10477" s="30"/>
      <c r="E10477" s="30"/>
      <c r="I10477" s="30"/>
    </row>
    <row r="10478" spans="4:9" x14ac:dyDescent="0.2">
      <c r="D10478" s="30"/>
      <c r="E10478" s="30"/>
      <c r="I10478" s="30"/>
    </row>
    <row r="10479" spans="4:9" x14ac:dyDescent="0.2">
      <c r="D10479" s="30"/>
      <c r="E10479" s="30"/>
      <c r="I10479" s="30"/>
    </row>
    <row r="10480" spans="4:9" x14ac:dyDescent="0.2">
      <c r="D10480" s="30"/>
      <c r="E10480" s="30"/>
      <c r="I10480" s="30"/>
    </row>
    <row r="10481" spans="4:9" x14ac:dyDescent="0.2">
      <c r="D10481" s="30"/>
      <c r="E10481" s="30"/>
      <c r="I10481" s="30"/>
    </row>
    <row r="10482" spans="4:9" x14ac:dyDescent="0.2">
      <c r="D10482" s="30"/>
      <c r="E10482" s="30"/>
      <c r="I10482" s="30"/>
    </row>
    <row r="10483" spans="4:9" x14ac:dyDescent="0.2">
      <c r="D10483" s="30"/>
      <c r="E10483" s="30"/>
      <c r="I10483" s="30"/>
    </row>
    <row r="10484" spans="4:9" x14ac:dyDescent="0.2">
      <c r="D10484" s="30"/>
      <c r="E10484" s="30"/>
      <c r="I10484" s="30"/>
    </row>
    <row r="10485" spans="4:9" x14ac:dyDescent="0.2">
      <c r="D10485" s="30"/>
      <c r="E10485" s="30"/>
      <c r="I10485" s="30"/>
    </row>
    <row r="10486" spans="4:9" x14ac:dyDescent="0.2">
      <c r="D10486" s="30"/>
      <c r="E10486" s="30"/>
      <c r="I10486" s="30"/>
    </row>
    <row r="10487" spans="4:9" x14ac:dyDescent="0.2">
      <c r="D10487" s="30"/>
      <c r="E10487" s="30"/>
      <c r="I10487" s="30"/>
    </row>
    <row r="10488" spans="4:9" x14ac:dyDescent="0.2">
      <c r="D10488" s="30"/>
      <c r="E10488" s="30"/>
      <c r="I10488" s="30"/>
    </row>
    <row r="10489" spans="4:9" x14ac:dyDescent="0.2">
      <c r="D10489" s="30"/>
      <c r="E10489" s="30"/>
      <c r="I10489" s="30"/>
    </row>
    <row r="10490" spans="4:9" x14ac:dyDescent="0.2">
      <c r="D10490" s="30"/>
      <c r="E10490" s="30"/>
      <c r="I10490" s="30"/>
    </row>
    <row r="10491" spans="4:9" x14ac:dyDescent="0.2">
      <c r="D10491" s="30"/>
      <c r="E10491" s="30"/>
      <c r="I10491" s="30"/>
    </row>
    <row r="10492" spans="4:9" x14ac:dyDescent="0.2">
      <c r="D10492" s="30"/>
      <c r="E10492" s="30"/>
      <c r="I10492" s="30"/>
    </row>
    <row r="10493" spans="4:9" x14ac:dyDescent="0.2">
      <c r="D10493" s="30"/>
      <c r="E10493" s="30"/>
      <c r="I10493" s="30"/>
    </row>
    <row r="10494" spans="4:9" x14ac:dyDescent="0.2">
      <c r="D10494" s="30"/>
      <c r="E10494" s="30"/>
      <c r="I10494" s="30"/>
    </row>
    <row r="10495" spans="4:9" x14ac:dyDescent="0.2">
      <c r="D10495" s="30"/>
      <c r="E10495" s="30"/>
      <c r="I10495" s="30"/>
    </row>
    <row r="10496" spans="4:9" x14ac:dyDescent="0.2">
      <c r="D10496" s="30"/>
      <c r="E10496" s="30"/>
      <c r="I10496" s="30"/>
    </row>
    <row r="10497" spans="4:9" x14ac:dyDescent="0.2">
      <c r="D10497" s="30"/>
      <c r="E10497" s="30"/>
      <c r="I10497" s="30"/>
    </row>
    <row r="10498" spans="4:9" x14ac:dyDescent="0.2">
      <c r="D10498" s="30"/>
      <c r="E10498" s="30"/>
      <c r="I10498" s="30"/>
    </row>
    <row r="10499" spans="4:9" x14ac:dyDescent="0.2">
      <c r="D10499" s="30"/>
      <c r="E10499" s="30"/>
      <c r="I10499" s="30"/>
    </row>
    <row r="10500" spans="4:9" x14ac:dyDescent="0.2">
      <c r="D10500" s="30"/>
      <c r="E10500" s="30"/>
      <c r="I10500" s="30"/>
    </row>
    <row r="10501" spans="4:9" x14ac:dyDescent="0.2">
      <c r="D10501" s="30"/>
      <c r="E10501" s="30"/>
      <c r="I10501" s="30"/>
    </row>
    <row r="10502" spans="4:9" x14ac:dyDescent="0.2">
      <c r="D10502" s="30"/>
      <c r="E10502" s="30"/>
      <c r="I10502" s="30"/>
    </row>
    <row r="10503" spans="4:9" x14ac:dyDescent="0.2">
      <c r="D10503" s="30"/>
      <c r="E10503" s="30"/>
      <c r="I10503" s="30"/>
    </row>
    <row r="10504" spans="4:9" x14ac:dyDescent="0.2">
      <c r="D10504" s="30"/>
      <c r="E10504" s="30"/>
      <c r="I10504" s="30"/>
    </row>
    <row r="10505" spans="4:9" x14ac:dyDescent="0.2">
      <c r="D10505" s="30"/>
      <c r="E10505" s="30"/>
      <c r="I10505" s="30"/>
    </row>
    <row r="10506" spans="4:9" x14ac:dyDescent="0.2">
      <c r="D10506" s="30"/>
      <c r="E10506" s="30"/>
      <c r="I10506" s="30"/>
    </row>
    <row r="10507" spans="4:9" x14ac:dyDescent="0.2">
      <c r="D10507" s="30"/>
      <c r="E10507" s="30"/>
      <c r="I10507" s="30"/>
    </row>
    <row r="10508" spans="4:9" x14ac:dyDescent="0.2">
      <c r="D10508" s="30"/>
      <c r="E10508" s="30"/>
      <c r="I10508" s="30"/>
    </row>
    <row r="10509" spans="4:9" x14ac:dyDescent="0.2">
      <c r="D10509" s="30"/>
      <c r="E10509" s="30"/>
    </row>
    <row r="10510" spans="4:9" x14ac:dyDescent="0.2">
      <c r="D10510" s="30"/>
      <c r="E10510" s="30"/>
    </row>
    <row r="10511" spans="4:9" x14ac:dyDescent="0.2">
      <c r="D10511" s="30"/>
      <c r="E10511" s="30"/>
    </row>
    <row r="10512" spans="4:9" x14ac:dyDescent="0.2">
      <c r="D10512" s="30"/>
      <c r="E10512" s="30"/>
    </row>
    <row r="10513" spans="4:5" x14ac:dyDescent="0.2">
      <c r="D10513" s="30"/>
      <c r="E10513" s="30"/>
    </row>
    <row r="10514" spans="4:5" x14ac:dyDescent="0.2">
      <c r="D10514" s="30"/>
      <c r="E10514" s="30"/>
    </row>
    <row r="10515" spans="4:5" x14ac:dyDescent="0.2">
      <c r="D10515" s="30"/>
      <c r="E10515" s="30"/>
    </row>
    <row r="10516" spans="4:5" x14ac:dyDescent="0.2">
      <c r="D10516" s="30"/>
      <c r="E10516" s="30"/>
    </row>
    <row r="10517" spans="4:5" x14ac:dyDescent="0.2">
      <c r="D10517" s="30"/>
      <c r="E10517" s="30"/>
    </row>
    <row r="10518" spans="4:5" x14ac:dyDescent="0.2">
      <c r="D10518" s="30"/>
      <c r="E10518" s="30"/>
    </row>
    <row r="10519" spans="4:5" x14ac:dyDescent="0.2">
      <c r="D10519" s="30"/>
      <c r="E10519" s="30"/>
    </row>
    <row r="10520" spans="4:5" x14ac:dyDescent="0.2">
      <c r="D10520" s="30"/>
      <c r="E10520" s="30"/>
    </row>
    <row r="10521" spans="4:5" x14ac:dyDescent="0.2">
      <c r="D10521" s="30"/>
      <c r="E10521" s="30"/>
    </row>
    <row r="10522" spans="4:5" x14ac:dyDescent="0.2">
      <c r="D10522" s="30"/>
      <c r="E10522" s="30"/>
    </row>
    <row r="10523" spans="4:5" x14ac:dyDescent="0.2">
      <c r="D10523" s="30"/>
      <c r="E10523" s="30"/>
    </row>
    <row r="10524" spans="4:5" x14ac:dyDescent="0.2">
      <c r="D10524" s="30"/>
      <c r="E10524" s="30"/>
    </row>
    <row r="10525" spans="4:5" x14ac:dyDescent="0.2">
      <c r="D10525" s="30"/>
      <c r="E10525" s="30"/>
    </row>
    <row r="10526" spans="4:5" x14ac:dyDescent="0.2">
      <c r="D10526" s="30"/>
      <c r="E10526" s="30"/>
    </row>
    <row r="10527" spans="4:5" x14ac:dyDescent="0.2">
      <c r="D10527" s="30"/>
      <c r="E10527" s="30"/>
    </row>
    <row r="10528" spans="4:5" x14ac:dyDescent="0.2">
      <c r="D10528" s="30"/>
      <c r="E10528" s="30"/>
    </row>
    <row r="10529" spans="4:5" x14ac:dyDescent="0.2">
      <c r="D10529" s="30"/>
      <c r="E10529" s="30"/>
    </row>
    <row r="10530" spans="4:5" x14ac:dyDescent="0.2">
      <c r="D10530" s="30"/>
      <c r="E10530" s="30"/>
    </row>
    <row r="10531" spans="4:5" x14ac:dyDescent="0.2">
      <c r="D10531" s="30"/>
      <c r="E10531" s="30"/>
    </row>
    <row r="10532" spans="4:5" x14ac:dyDescent="0.2">
      <c r="D10532" s="30"/>
      <c r="E10532" s="30"/>
    </row>
    <row r="10533" spans="4:5" x14ac:dyDescent="0.2">
      <c r="D10533" s="30"/>
      <c r="E10533" s="30"/>
    </row>
    <row r="10534" spans="4:5" x14ac:dyDescent="0.2">
      <c r="D10534" s="30"/>
      <c r="E10534" s="30"/>
    </row>
    <row r="10535" spans="4:5" x14ac:dyDescent="0.2">
      <c r="D10535" s="30"/>
      <c r="E10535" s="30"/>
    </row>
    <row r="10536" spans="4:5" x14ac:dyDescent="0.2">
      <c r="D10536" s="30"/>
      <c r="E10536" s="30"/>
    </row>
    <row r="10537" spans="4:5" x14ac:dyDescent="0.2">
      <c r="D10537" s="30"/>
      <c r="E10537" s="30"/>
    </row>
    <row r="10538" spans="4:5" x14ac:dyDescent="0.2">
      <c r="D10538" s="30"/>
      <c r="E10538" s="30"/>
    </row>
    <row r="10539" spans="4:5" x14ac:dyDescent="0.2">
      <c r="D10539" s="30"/>
      <c r="E10539" s="30"/>
    </row>
    <row r="10540" spans="4:5" x14ac:dyDescent="0.2">
      <c r="D10540" s="30"/>
      <c r="E10540" s="30"/>
    </row>
    <row r="10541" spans="4:5" x14ac:dyDescent="0.2">
      <c r="D10541" s="30"/>
      <c r="E10541" s="30"/>
    </row>
    <row r="10542" spans="4:5" x14ac:dyDescent="0.2">
      <c r="D10542" s="30"/>
      <c r="E10542" s="30"/>
    </row>
    <row r="10543" spans="4:5" x14ac:dyDescent="0.2">
      <c r="D10543" s="30"/>
      <c r="E10543" s="30"/>
    </row>
    <row r="10544" spans="4:5" x14ac:dyDescent="0.2">
      <c r="D10544" s="30"/>
      <c r="E10544" s="30"/>
    </row>
    <row r="10545" spans="4:5" x14ac:dyDescent="0.2">
      <c r="D10545" s="30"/>
      <c r="E10545" s="30"/>
    </row>
    <row r="10546" spans="4:5" x14ac:dyDescent="0.2">
      <c r="D10546" s="30"/>
      <c r="E10546" s="30"/>
    </row>
    <row r="10547" spans="4:5" x14ac:dyDescent="0.2">
      <c r="D10547" s="30"/>
      <c r="E10547" s="30"/>
    </row>
    <row r="10548" spans="4:5" x14ac:dyDescent="0.2">
      <c r="D10548" s="30"/>
      <c r="E10548" s="30"/>
    </row>
    <row r="10549" spans="4:5" x14ac:dyDescent="0.2">
      <c r="D10549" s="30"/>
      <c r="E10549" s="30"/>
    </row>
    <row r="10550" spans="4:5" x14ac:dyDescent="0.2">
      <c r="D10550" s="30"/>
      <c r="E10550" s="30"/>
    </row>
    <row r="10551" spans="4:5" x14ac:dyDescent="0.2">
      <c r="D10551" s="30"/>
      <c r="E10551" s="30"/>
    </row>
    <row r="10552" spans="4:5" x14ac:dyDescent="0.2">
      <c r="D10552" s="30"/>
      <c r="E10552" s="30"/>
    </row>
    <row r="10553" spans="4:5" x14ac:dyDescent="0.2">
      <c r="D10553" s="30"/>
      <c r="E10553" s="30"/>
    </row>
    <row r="10554" spans="4:5" x14ac:dyDescent="0.2">
      <c r="D10554" s="30"/>
      <c r="E10554" s="30"/>
    </row>
    <row r="10555" spans="4:5" x14ac:dyDescent="0.2">
      <c r="D10555" s="30"/>
      <c r="E10555" s="30"/>
    </row>
    <row r="10556" spans="4:5" x14ac:dyDescent="0.2">
      <c r="D10556" s="30"/>
      <c r="E10556" s="30"/>
    </row>
    <row r="10557" spans="4:5" x14ac:dyDescent="0.2">
      <c r="D10557" s="30"/>
      <c r="E10557" s="30"/>
    </row>
    <row r="10558" spans="4:5" x14ac:dyDescent="0.2">
      <c r="D10558" s="30"/>
      <c r="E10558" s="30"/>
    </row>
    <row r="10559" spans="4:5" x14ac:dyDescent="0.2">
      <c r="D10559" s="30"/>
      <c r="E10559" s="30"/>
    </row>
    <row r="10560" spans="4:5" x14ac:dyDescent="0.2">
      <c r="D10560" s="30"/>
      <c r="E10560" s="30"/>
    </row>
    <row r="10561" spans="4:5" x14ac:dyDescent="0.2">
      <c r="D10561" s="30"/>
      <c r="E10561" s="30"/>
    </row>
    <row r="10562" spans="4:5" x14ac:dyDescent="0.2">
      <c r="D10562" s="30"/>
      <c r="E10562" s="30"/>
    </row>
    <row r="10563" spans="4:5" x14ac:dyDescent="0.2">
      <c r="D10563" s="30"/>
      <c r="E10563" s="30"/>
    </row>
    <row r="10564" spans="4:5" x14ac:dyDescent="0.2">
      <c r="D10564" s="30"/>
      <c r="E10564" s="30"/>
    </row>
    <row r="10565" spans="4:5" x14ac:dyDescent="0.2">
      <c r="D10565" s="30"/>
      <c r="E10565" s="30"/>
    </row>
    <row r="10566" spans="4:5" x14ac:dyDescent="0.2">
      <c r="D10566" s="30"/>
      <c r="E10566" s="30"/>
    </row>
    <row r="10567" spans="4:5" x14ac:dyDescent="0.2">
      <c r="D10567" s="30"/>
      <c r="E10567" s="30"/>
    </row>
    <row r="10568" spans="4:5" x14ac:dyDescent="0.2">
      <c r="D10568" s="30"/>
      <c r="E10568" s="30"/>
    </row>
    <row r="10569" spans="4:5" x14ac:dyDescent="0.2">
      <c r="D10569" s="30"/>
      <c r="E10569" s="30"/>
    </row>
    <row r="10570" spans="4:5" x14ac:dyDescent="0.2">
      <c r="D10570" s="30"/>
      <c r="E10570" s="30"/>
    </row>
    <row r="10571" spans="4:5" x14ac:dyDescent="0.2">
      <c r="D10571" s="30"/>
      <c r="E10571" s="30"/>
    </row>
    <row r="10572" spans="4:5" x14ac:dyDescent="0.2">
      <c r="D10572" s="30"/>
      <c r="E10572" s="30"/>
    </row>
    <row r="10573" spans="4:5" x14ac:dyDescent="0.2">
      <c r="D10573" s="30"/>
      <c r="E10573" s="30"/>
    </row>
    <row r="10574" spans="4:5" x14ac:dyDescent="0.2">
      <c r="D10574" s="30"/>
      <c r="E10574" s="30"/>
    </row>
    <row r="10575" spans="4:5" x14ac:dyDescent="0.2">
      <c r="D10575" s="30"/>
      <c r="E10575" s="30"/>
    </row>
    <row r="10576" spans="4:5" x14ac:dyDescent="0.2">
      <c r="D10576" s="30"/>
      <c r="E10576" s="30"/>
    </row>
    <row r="10577" spans="4:5" x14ac:dyDescent="0.2">
      <c r="D10577" s="30"/>
      <c r="E10577" s="30"/>
    </row>
    <row r="10578" spans="4:5" x14ac:dyDescent="0.2">
      <c r="D10578" s="30"/>
      <c r="E10578" s="30"/>
    </row>
    <row r="10579" spans="4:5" x14ac:dyDescent="0.2">
      <c r="D10579" s="30"/>
      <c r="E10579" s="30"/>
    </row>
    <row r="10580" spans="4:5" x14ac:dyDescent="0.2">
      <c r="D10580" s="30"/>
      <c r="E10580" s="30"/>
    </row>
    <row r="10581" spans="4:5" x14ac:dyDescent="0.2">
      <c r="D10581" s="30"/>
      <c r="E10581" s="30"/>
    </row>
    <row r="10582" spans="4:5" x14ac:dyDescent="0.2">
      <c r="D10582" s="30"/>
      <c r="E10582" s="30"/>
    </row>
    <row r="10583" spans="4:5" x14ac:dyDescent="0.2">
      <c r="D10583" s="30"/>
      <c r="E10583" s="30"/>
    </row>
    <row r="10584" spans="4:5" x14ac:dyDescent="0.2">
      <c r="D10584" s="30"/>
      <c r="E10584" s="30"/>
    </row>
    <row r="10585" spans="4:5" x14ac:dyDescent="0.2">
      <c r="D10585" s="30"/>
      <c r="E10585" s="30"/>
    </row>
    <row r="10586" spans="4:5" x14ac:dyDescent="0.2">
      <c r="D10586" s="30"/>
      <c r="E10586" s="30"/>
    </row>
    <row r="10587" spans="4:5" x14ac:dyDescent="0.2">
      <c r="D10587" s="30"/>
      <c r="E10587" s="30"/>
    </row>
    <row r="10588" spans="4:5" x14ac:dyDescent="0.2">
      <c r="D10588" s="30"/>
      <c r="E10588" s="30"/>
    </row>
    <row r="10589" spans="4:5" x14ac:dyDescent="0.2">
      <c r="D10589" s="30"/>
      <c r="E10589" s="30"/>
    </row>
    <row r="10590" spans="4:5" x14ac:dyDescent="0.2">
      <c r="D10590" s="30"/>
      <c r="E10590" s="30"/>
    </row>
    <row r="10591" spans="4:5" x14ac:dyDescent="0.2">
      <c r="D10591" s="30"/>
      <c r="E10591" s="30"/>
    </row>
    <row r="10592" spans="4:5" x14ac:dyDescent="0.2">
      <c r="D10592" s="30"/>
      <c r="E10592" s="30"/>
    </row>
    <row r="10593" spans="4:5" x14ac:dyDescent="0.2">
      <c r="D10593" s="30"/>
      <c r="E10593" s="30"/>
    </row>
    <row r="10594" spans="4:5" x14ac:dyDescent="0.2">
      <c r="D10594" s="30"/>
      <c r="E10594" s="30"/>
    </row>
    <row r="10595" spans="4:5" x14ac:dyDescent="0.2">
      <c r="D10595" s="30"/>
      <c r="E10595" s="30"/>
    </row>
    <row r="10596" spans="4:5" x14ac:dyDescent="0.2">
      <c r="D10596" s="30"/>
      <c r="E10596" s="30"/>
    </row>
    <row r="10597" spans="4:5" x14ac:dyDescent="0.2">
      <c r="D10597" s="30"/>
      <c r="E10597" s="30"/>
    </row>
    <row r="10598" spans="4:5" x14ac:dyDescent="0.2">
      <c r="D10598" s="30"/>
      <c r="E10598" s="30"/>
    </row>
    <row r="10599" spans="4:5" x14ac:dyDescent="0.2">
      <c r="D10599" s="30"/>
      <c r="E10599" s="30"/>
    </row>
    <row r="10600" spans="4:5" x14ac:dyDescent="0.2">
      <c r="D10600" s="30"/>
      <c r="E10600" s="30"/>
    </row>
    <row r="10601" spans="4:5" x14ac:dyDescent="0.2">
      <c r="D10601" s="30"/>
      <c r="E10601" s="30"/>
    </row>
    <row r="10602" spans="4:5" x14ac:dyDescent="0.2">
      <c r="D10602" s="30"/>
      <c r="E10602" s="30"/>
    </row>
    <row r="10603" spans="4:5" x14ac:dyDescent="0.2">
      <c r="D10603" s="30"/>
      <c r="E10603" s="30"/>
    </row>
    <row r="10604" spans="4:5" x14ac:dyDescent="0.2">
      <c r="D10604" s="30"/>
      <c r="E10604" s="30"/>
    </row>
    <row r="10605" spans="4:5" x14ac:dyDescent="0.2">
      <c r="D10605" s="30"/>
      <c r="E10605" s="30"/>
    </row>
    <row r="10606" spans="4:5" x14ac:dyDescent="0.2">
      <c r="D10606" s="30"/>
      <c r="E10606" s="30"/>
    </row>
    <row r="10607" spans="4:5" x14ac:dyDescent="0.2">
      <c r="D10607" s="30"/>
      <c r="E10607" s="30"/>
    </row>
    <row r="10608" spans="4:5" x14ac:dyDescent="0.2">
      <c r="D10608" s="30"/>
      <c r="E10608" s="30"/>
    </row>
    <row r="10609" spans="4:5" x14ac:dyDescent="0.2">
      <c r="D10609" s="30"/>
      <c r="E10609" s="30"/>
    </row>
    <row r="10610" spans="4:5" x14ac:dyDescent="0.2">
      <c r="D10610" s="30"/>
      <c r="E10610" s="30"/>
    </row>
    <row r="10611" spans="4:5" x14ac:dyDescent="0.2">
      <c r="D10611" s="30"/>
      <c r="E10611" s="30"/>
    </row>
    <row r="10612" spans="4:5" x14ac:dyDescent="0.2">
      <c r="D10612" s="30"/>
      <c r="E10612" s="30"/>
    </row>
    <row r="10613" spans="4:5" x14ac:dyDescent="0.2">
      <c r="D10613" s="30"/>
      <c r="E10613" s="30"/>
    </row>
    <row r="10614" spans="4:5" x14ac:dyDescent="0.2">
      <c r="D10614" s="30"/>
      <c r="E10614" s="30"/>
    </row>
    <row r="10615" spans="4:5" x14ac:dyDescent="0.2">
      <c r="D10615" s="30"/>
      <c r="E10615" s="30"/>
    </row>
    <row r="10616" spans="4:5" x14ac:dyDescent="0.2">
      <c r="D10616" s="30"/>
      <c r="E10616" s="30"/>
    </row>
    <row r="10617" spans="4:5" x14ac:dyDescent="0.2">
      <c r="D10617" s="30"/>
      <c r="E10617" s="30"/>
    </row>
    <row r="10618" spans="4:5" x14ac:dyDescent="0.2">
      <c r="D10618" s="30"/>
      <c r="E10618" s="30"/>
    </row>
    <row r="10619" spans="4:5" x14ac:dyDescent="0.2">
      <c r="D10619" s="30"/>
      <c r="E10619" s="30"/>
    </row>
    <row r="10620" spans="4:5" x14ac:dyDescent="0.2">
      <c r="D10620" s="30"/>
      <c r="E10620" s="30"/>
    </row>
    <row r="10621" spans="4:5" x14ac:dyDescent="0.2">
      <c r="D10621" s="30"/>
      <c r="E10621" s="30"/>
    </row>
    <row r="10622" spans="4:5" x14ac:dyDescent="0.2">
      <c r="D10622" s="30"/>
      <c r="E10622" s="30"/>
    </row>
    <row r="10623" spans="4:5" x14ac:dyDescent="0.2">
      <c r="D10623" s="30"/>
      <c r="E10623" s="30"/>
    </row>
    <row r="10624" spans="4:5" x14ac:dyDescent="0.2">
      <c r="D10624" s="30"/>
      <c r="E10624" s="30"/>
    </row>
    <row r="10625" spans="4:9" x14ac:dyDescent="0.2">
      <c r="D10625" s="30"/>
      <c r="E10625" s="30"/>
    </row>
    <row r="10626" spans="4:9" x14ac:dyDescent="0.2">
      <c r="D10626" s="30"/>
      <c r="E10626" s="30"/>
    </row>
    <row r="10627" spans="4:9" x14ac:dyDescent="0.2">
      <c r="D10627" s="30"/>
      <c r="E10627" s="30"/>
      <c r="I10627" s="30"/>
    </row>
    <row r="10628" spans="4:9" x14ac:dyDescent="0.2">
      <c r="D10628" s="30"/>
      <c r="E10628" s="30"/>
      <c r="I10628" s="30"/>
    </row>
    <row r="10629" spans="4:9" x14ac:dyDescent="0.2">
      <c r="D10629" s="30"/>
      <c r="E10629" s="30"/>
      <c r="I10629" s="30"/>
    </row>
    <row r="10630" spans="4:9" x14ac:dyDescent="0.2">
      <c r="D10630" s="30"/>
      <c r="E10630" s="30"/>
      <c r="I10630" s="30"/>
    </row>
    <row r="10631" spans="4:9" x14ac:dyDescent="0.2">
      <c r="D10631" s="30"/>
      <c r="E10631" s="30"/>
      <c r="I10631" s="30"/>
    </row>
    <row r="10632" spans="4:9" x14ac:dyDescent="0.2">
      <c r="D10632" s="30"/>
      <c r="E10632" s="30"/>
      <c r="I10632" s="30"/>
    </row>
    <row r="10633" spans="4:9" x14ac:dyDescent="0.2">
      <c r="D10633" s="30"/>
      <c r="E10633" s="30"/>
      <c r="I10633" s="30"/>
    </row>
    <row r="10634" spans="4:9" x14ac:dyDescent="0.2">
      <c r="D10634" s="30"/>
      <c r="E10634" s="30"/>
      <c r="I10634" s="30"/>
    </row>
    <row r="10635" spans="4:9" x14ac:dyDescent="0.2">
      <c r="D10635" s="30"/>
      <c r="E10635" s="30"/>
      <c r="I10635" s="30"/>
    </row>
    <row r="10636" spans="4:9" x14ac:dyDescent="0.2">
      <c r="D10636" s="30"/>
      <c r="E10636" s="30"/>
      <c r="I10636" s="30"/>
    </row>
    <row r="10637" spans="4:9" x14ac:dyDescent="0.2">
      <c r="D10637" s="30"/>
      <c r="E10637" s="30"/>
      <c r="I10637" s="30"/>
    </row>
    <row r="10638" spans="4:9" x14ac:dyDescent="0.2">
      <c r="D10638" s="30"/>
      <c r="E10638" s="30"/>
      <c r="I10638" s="30"/>
    </row>
    <row r="10639" spans="4:9" x14ac:dyDescent="0.2">
      <c r="D10639" s="30"/>
      <c r="E10639" s="30"/>
      <c r="I10639" s="30"/>
    </row>
    <row r="10640" spans="4:9" x14ac:dyDescent="0.2">
      <c r="D10640" s="30"/>
      <c r="E10640" s="30"/>
      <c r="I10640" s="30"/>
    </row>
    <row r="10641" spans="4:9" x14ac:dyDescent="0.2">
      <c r="D10641" s="30"/>
      <c r="E10641" s="30"/>
      <c r="I10641" s="30"/>
    </row>
    <row r="10642" spans="4:9" x14ac:dyDescent="0.2">
      <c r="D10642" s="30"/>
      <c r="E10642" s="30"/>
      <c r="I10642" s="30"/>
    </row>
    <row r="10643" spans="4:9" x14ac:dyDescent="0.2">
      <c r="D10643" s="30"/>
      <c r="E10643" s="30"/>
      <c r="I10643" s="30"/>
    </row>
    <row r="10644" spans="4:9" x14ac:dyDescent="0.2">
      <c r="D10644" s="30"/>
      <c r="E10644" s="30"/>
      <c r="I10644" s="30"/>
    </row>
    <row r="10645" spans="4:9" x14ac:dyDescent="0.2">
      <c r="D10645" s="30"/>
      <c r="E10645" s="30"/>
      <c r="I10645" s="30"/>
    </row>
    <row r="10646" spans="4:9" x14ac:dyDescent="0.2">
      <c r="D10646" s="30"/>
      <c r="E10646" s="30"/>
      <c r="I10646" s="30"/>
    </row>
    <row r="10647" spans="4:9" x14ac:dyDescent="0.2">
      <c r="D10647" s="30"/>
      <c r="E10647" s="30"/>
      <c r="I10647" s="30"/>
    </row>
    <row r="10648" spans="4:9" x14ac:dyDescent="0.2">
      <c r="D10648" s="30"/>
      <c r="E10648" s="30"/>
      <c r="I10648" s="30"/>
    </row>
    <row r="10649" spans="4:9" x14ac:dyDescent="0.2">
      <c r="D10649" s="30"/>
      <c r="E10649" s="30"/>
      <c r="I10649" s="30"/>
    </row>
    <row r="10650" spans="4:9" x14ac:dyDescent="0.2">
      <c r="D10650" s="30"/>
      <c r="E10650" s="30"/>
      <c r="I10650" s="30"/>
    </row>
    <row r="10651" spans="4:9" x14ac:dyDescent="0.2">
      <c r="D10651" s="30"/>
      <c r="E10651" s="30"/>
      <c r="I10651" s="30"/>
    </row>
    <row r="10652" spans="4:9" x14ac:dyDescent="0.2">
      <c r="D10652" s="30"/>
      <c r="E10652" s="30"/>
      <c r="I10652" s="30"/>
    </row>
    <row r="10653" spans="4:9" x14ac:dyDescent="0.2">
      <c r="D10653" s="30"/>
      <c r="E10653" s="30"/>
    </row>
    <row r="10654" spans="4:9" x14ac:dyDescent="0.2">
      <c r="D10654" s="30"/>
      <c r="E10654" s="30"/>
    </row>
    <row r="10655" spans="4:9" x14ac:dyDescent="0.2">
      <c r="D10655" s="30"/>
      <c r="E10655" s="30"/>
    </row>
    <row r="10656" spans="4:9" x14ac:dyDescent="0.2">
      <c r="D10656" s="30"/>
      <c r="E10656" s="30"/>
    </row>
    <row r="10657" spans="4:5" x14ac:dyDescent="0.2">
      <c r="D10657" s="30"/>
      <c r="E10657" s="30"/>
    </row>
    <row r="10658" spans="4:5" x14ac:dyDescent="0.2">
      <c r="D10658" s="30"/>
      <c r="E10658" s="30"/>
    </row>
    <row r="10659" spans="4:5" x14ac:dyDescent="0.2">
      <c r="D10659" s="30"/>
      <c r="E10659" s="30"/>
    </row>
    <row r="10660" spans="4:5" x14ac:dyDescent="0.2">
      <c r="D10660" s="30"/>
      <c r="E10660" s="30"/>
    </row>
    <row r="10661" spans="4:5" x14ac:dyDescent="0.2">
      <c r="D10661" s="30"/>
      <c r="E10661" s="30"/>
    </row>
    <row r="10662" spans="4:5" x14ac:dyDescent="0.2">
      <c r="D10662" s="30"/>
      <c r="E10662" s="30"/>
    </row>
    <row r="10663" spans="4:5" x14ac:dyDescent="0.2">
      <c r="D10663" s="30"/>
      <c r="E10663" s="30"/>
    </row>
    <row r="10664" spans="4:5" x14ac:dyDescent="0.2">
      <c r="D10664" s="30"/>
      <c r="E10664" s="30"/>
    </row>
    <row r="10665" spans="4:5" x14ac:dyDescent="0.2">
      <c r="D10665" s="30"/>
      <c r="E10665" s="30"/>
    </row>
    <row r="10666" spans="4:5" x14ac:dyDescent="0.2">
      <c r="D10666" s="30"/>
      <c r="E10666" s="30"/>
    </row>
    <row r="10667" spans="4:5" x14ac:dyDescent="0.2">
      <c r="D10667" s="30"/>
      <c r="E10667" s="30"/>
    </row>
    <row r="10668" spans="4:5" x14ac:dyDescent="0.2">
      <c r="D10668" s="30"/>
      <c r="E10668" s="30"/>
    </row>
    <row r="10669" spans="4:5" x14ac:dyDescent="0.2">
      <c r="D10669" s="30"/>
      <c r="E10669" s="30"/>
    </row>
    <row r="10670" spans="4:5" x14ac:dyDescent="0.2">
      <c r="D10670" s="30"/>
      <c r="E10670" s="30"/>
    </row>
    <row r="10671" spans="4:5" x14ac:dyDescent="0.2">
      <c r="D10671" s="30"/>
      <c r="E10671" s="30"/>
    </row>
    <row r="10672" spans="4:5" x14ac:dyDescent="0.2">
      <c r="D10672" s="30"/>
      <c r="E10672" s="30"/>
    </row>
    <row r="10673" spans="4:5" x14ac:dyDescent="0.2">
      <c r="D10673" s="30"/>
      <c r="E10673" s="30"/>
    </row>
    <row r="10674" spans="4:5" x14ac:dyDescent="0.2">
      <c r="D10674" s="30"/>
      <c r="E10674" s="30"/>
    </row>
    <row r="10675" spans="4:5" x14ac:dyDescent="0.2">
      <c r="D10675" s="30"/>
      <c r="E10675" s="30"/>
    </row>
    <row r="10676" spans="4:5" x14ac:dyDescent="0.2">
      <c r="D10676" s="30"/>
      <c r="E10676" s="30"/>
    </row>
    <row r="10677" spans="4:5" x14ac:dyDescent="0.2">
      <c r="D10677" s="30"/>
      <c r="E10677" s="30"/>
    </row>
    <row r="10678" spans="4:5" x14ac:dyDescent="0.2">
      <c r="D10678" s="30"/>
      <c r="E10678" s="30"/>
    </row>
    <row r="10679" spans="4:5" x14ac:dyDescent="0.2">
      <c r="D10679" s="30"/>
      <c r="E10679" s="30"/>
    </row>
    <row r="10680" spans="4:5" x14ac:dyDescent="0.2">
      <c r="D10680" s="30"/>
      <c r="E10680" s="30"/>
    </row>
    <row r="10681" spans="4:5" x14ac:dyDescent="0.2">
      <c r="D10681" s="30"/>
      <c r="E10681" s="30"/>
    </row>
    <row r="10682" spans="4:5" x14ac:dyDescent="0.2">
      <c r="D10682" s="30"/>
      <c r="E10682" s="30"/>
    </row>
    <row r="10683" spans="4:5" x14ac:dyDescent="0.2">
      <c r="D10683" s="30"/>
      <c r="E10683" s="30"/>
    </row>
    <row r="10684" spans="4:5" x14ac:dyDescent="0.2">
      <c r="D10684" s="30"/>
      <c r="E10684" s="30"/>
    </row>
    <row r="10685" spans="4:5" x14ac:dyDescent="0.2">
      <c r="D10685" s="30"/>
      <c r="E10685" s="30"/>
    </row>
    <row r="10686" spans="4:5" x14ac:dyDescent="0.2">
      <c r="D10686" s="30"/>
      <c r="E10686" s="30"/>
    </row>
    <row r="10687" spans="4:5" x14ac:dyDescent="0.2">
      <c r="D10687" s="30"/>
      <c r="E10687" s="30"/>
    </row>
    <row r="10688" spans="4:5" x14ac:dyDescent="0.2">
      <c r="D10688" s="30"/>
      <c r="E10688" s="30"/>
    </row>
    <row r="10689" spans="4:5" x14ac:dyDescent="0.2">
      <c r="D10689" s="30"/>
      <c r="E10689" s="30"/>
    </row>
    <row r="10690" spans="4:5" x14ac:dyDescent="0.2">
      <c r="D10690" s="30"/>
      <c r="E10690" s="30"/>
    </row>
    <row r="10691" spans="4:5" x14ac:dyDescent="0.2">
      <c r="D10691" s="30"/>
      <c r="E10691" s="30"/>
    </row>
    <row r="10692" spans="4:5" x14ac:dyDescent="0.2">
      <c r="D10692" s="30"/>
      <c r="E10692" s="30"/>
    </row>
    <row r="10693" spans="4:5" x14ac:dyDescent="0.2">
      <c r="D10693" s="30"/>
      <c r="E10693" s="30"/>
    </row>
    <row r="10694" spans="4:5" x14ac:dyDescent="0.2">
      <c r="D10694" s="30"/>
      <c r="E10694" s="30"/>
    </row>
    <row r="10695" spans="4:5" x14ac:dyDescent="0.2">
      <c r="D10695" s="30"/>
      <c r="E10695" s="30"/>
    </row>
    <row r="10696" spans="4:5" x14ac:dyDescent="0.2">
      <c r="D10696" s="30"/>
      <c r="E10696" s="30"/>
    </row>
    <row r="10697" spans="4:5" x14ac:dyDescent="0.2">
      <c r="D10697" s="30"/>
      <c r="E10697" s="30"/>
    </row>
    <row r="10698" spans="4:5" x14ac:dyDescent="0.2">
      <c r="D10698" s="30"/>
      <c r="E10698" s="30"/>
    </row>
    <row r="10699" spans="4:5" x14ac:dyDescent="0.2">
      <c r="D10699" s="30"/>
      <c r="E10699" s="30"/>
    </row>
    <row r="10700" spans="4:5" x14ac:dyDescent="0.2">
      <c r="D10700" s="30"/>
      <c r="E10700" s="30"/>
    </row>
    <row r="10701" spans="4:5" x14ac:dyDescent="0.2">
      <c r="D10701" s="30"/>
      <c r="E10701" s="30"/>
    </row>
    <row r="10702" spans="4:5" x14ac:dyDescent="0.2">
      <c r="D10702" s="30"/>
      <c r="E10702" s="30"/>
    </row>
    <row r="10703" spans="4:5" x14ac:dyDescent="0.2">
      <c r="D10703" s="30"/>
      <c r="E10703" s="30"/>
    </row>
    <row r="10704" spans="4:5" x14ac:dyDescent="0.2">
      <c r="D10704" s="30"/>
      <c r="E10704" s="30"/>
    </row>
    <row r="10705" spans="4:9" x14ac:dyDescent="0.2">
      <c r="D10705" s="30"/>
      <c r="E10705" s="30"/>
    </row>
    <row r="10706" spans="4:9" x14ac:dyDescent="0.2">
      <c r="D10706" s="30"/>
      <c r="E10706" s="30"/>
    </row>
    <row r="10707" spans="4:9" x14ac:dyDescent="0.2">
      <c r="D10707" s="30"/>
      <c r="E10707" s="30"/>
    </row>
    <row r="10708" spans="4:9" x14ac:dyDescent="0.2">
      <c r="D10708" s="30"/>
      <c r="E10708" s="30"/>
    </row>
    <row r="10709" spans="4:9" x14ac:dyDescent="0.2">
      <c r="D10709" s="30"/>
      <c r="E10709" s="30"/>
    </row>
    <row r="10710" spans="4:9" x14ac:dyDescent="0.2">
      <c r="D10710" s="30"/>
      <c r="E10710" s="30"/>
    </row>
    <row r="10711" spans="4:9" x14ac:dyDescent="0.2">
      <c r="D10711" s="30"/>
      <c r="E10711" s="30"/>
    </row>
    <row r="10712" spans="4:9" x14ac:dyDescent="0.2">
      <c r="D10712" s="30"/>
      <c r="E10712" s="30"/>
    </row>
    <row r="10713" spans="4:9" x14ac:dyDescent="0.2">
      <c r="D10713" s="30"/>
      <c r="E10713" s="30"/>
    </row>
    <row r="10714" spans="4:9" x14ac:dyDescent="0.2">
      <c r="D10714" s="30"/>
      <c r="E10714" s="30"/>
    </row>
    <row r="10715" spans="4:9" x14ac:dyDescent="0.2">
      <c r="D10715" s="30"/>
      <c r="E10715" s="30"/>
    </row>
    <row r="10716" spans="4:9" x14ac:dyDescent="0.2">
      <c r="D10716" s="30"/>
      <c r="E10716" s="30"/>
    </row>
    <row r="10717" spans="4:9" x14ac:dyDescent="0.2">
      <c r="D10717" s="30"/>
      <c r="E10717" s="30"/>
      <c r="I10717" s="30"/>
    </row>
    <row r="10718" spans="4:9" x14ac:dyDescent="0.2">
      <c r="D10718" s="30"/>
      <c r="E10718" s="30"/>
      <c r="I10718" s="30"/>
    </row>
    <row r="10719" spans="4:9" x14ac:dyDescent="0.2">
      <c r="D10719" s="30"/>
      <c r="E10719" s="30"/>
      <c r="I10719" s="30"/>
    </row>
    <row r="10720" spans="4:9" x14ac:dyDescent="0.2">
      <c r="D10720" s="30"/>
      <c r="E10720" s="30"/>
      <c r="I10720" s="30"/>
    </row>
    <row r="10721" spans="4:9" x14ac:dyDescent="0.2">
      <c r="D10721" s="30"/>
      <c r="E10721" s="30"/>
      <c r="I10721" s="30"/>
    </row>
    <row r="10722" spans="4:9" x14ac:dyDescent="0.2">
      <c r="D10722" s="30"/>
      <c r="E10722" s="30"/>
      <c r="I10722" s="30"/>
    </row>
    <row r="10723" spans="4:9" x14ac:dyDescent="0.2">
      <c r="D10723" s="30"/>
      <c r="E10723" s="30"/>
      <c r="I10723" s="30"/>
    </row>
    <row r="10724" spans="4:9" x14ac:dyDescent="0.2">
      <c r="D10724" s="30"/>
      <c r="E10724" s="30"/>
      <c r="I10724" s="30"/>
    </row>
    <row r="10725" spans="4:9" x14ac:dyDescent="0.2">
      <c r="D10725" s="30"/>
      <c r="E10725" s="30"/>
      <c r="I10725" s="30"/>
    </row>
    <row r="10726" spans="4:9" x14ac:dyDescent="0.2">
      <c r="D10726" s="30"/>
      <c r="E10726" s="30"/>
      <c r="I10726" s="30"/>
    </row>
    <row r="10727" spans="4:9" x14ac:dyDescent="0.2">
      <c r="D10727" s="30"/>
      <c r="E10727" s="30"/>
      <c r="I10727" s="30"/>
    </row>
    <row r="10728" spans="4:9" x14ac:dyDescent="0.2">
      <c r="D10728" s="30"/>
      <c r="E10728" s="30"/>
      <c r="I10728" s="30"/>
    </row>
    <row r="10729" spans="4:9" x14ac:dyDescent="0.2">
      <c r="D10729" s="30"/>
      <c r="E10729" s="30"/>
      <c r="I10729" s="30"/>
    </row>
    <row r="10730" spans="4:9" x14ac:dyDescent="0.2">
      <c r="D10730" s="30"/>
      <c r="E10730" s="30"/>
      <c r="I10730" s="30"/>
    </row>
    <row r="10731" spans="4:9" x14ac:dyDescent="0.2">
      <c r="D10731" s="30"/>
      <c r="E10731" s="30"/>
      <c r="I10731" s="30"/>
    </row>
    <row r="10732" spans="4:9" x14ac:dyDescent="0.2">
      <c r="D10732" s="30"/>
      <c r="E10732" s="30"/>
      <c r="I10732" s="30"/>
    </row>
    <row r="10733" spans="4:9" x14ac:dyDescent="0.2">
      <c r="D10733" s="30"/>
      <c r="E10733" s="30"/>
      <c r="I10733" s="30"/>
    </row>
    <row r="10734" spans="4:9" x14ac:dyDescent="0.2">
      <c r="D10734" s="30"/>
      <c r="E10734" s="30"/>
      <c r="I10734" s="30"/>
    </row>
    <row r="10735" spans="4:9" x14ac:dyDescent="0.2">
      <c r="D10735" s="30"/>
      <c r="E10735" s="30"/>
      <c r="I10735" s="30"/>
    </row>
    <row r="10736" spans="4:9" x14ac:dyDescent="0.2">
      <c r="D10736" s="30"/>
      <c r="E10736" s="30"/>
      <c r="I10736" s="30"/>
    </row>
    <row r="10737" spans="4:9" x14ac:dyDescent="0.2">
      <c r="D10737" s="30"/>
      <c r="E10737" s="30"/>
      <c r="I10737" s="30"/>
    </row>
    <row r="10738" spans="4:9" x14ac:dyDescent="0.2">
      <c r="D10738" s="30"/>
      <c r="E10738" s="30"/>
      <c r="I10738" s="30"/>
    </row>
    <row r="10739" spans="4:9" x14ac:dyDescent="0.2">
      <c r="D10739" s="30"/>
      <c r="E10739" s="30"/>
      <c r="I10739" s="30"/>
    </row>
    <row r="10740" spans="4:9" x14ac:dyDescent="0.2">
      <c r="D10740" s="30"/>
      <c r="E10740" s="30"/>
      <c r="I10740" s="30"/>
    </row>
    <row r="10741" spans="4:9" x14ac:dyDescent="0.2">
      <c r="D10741" s="30"/>
      <c r="E10741" s="30"/>
      <c r="I10741" s="30"/>
    </row>
    <row r="10742" spans="4:9" x14ac:dyDescent="0.2">
      <c r="D10742" s="30"/>
      <c r="E10742" s="30"/>
      <c r="I10742" s="30"/>
    </row>
    <row r="10743" spans="4:9" x14ac:dyDescent="0.2">
      <c r="D10743" s="30"/>
      <c r="E10743" s="30"/>
    </row>
    <row r="10744" spans="4:9" x14ac:dyDescent="0.2">
      <c r="D10744" s="30"/>
      <c r="E10744" s="30"/>
    </row>
    <row r="10745" spans="4:9" x14ac:dyDescent="0.2">
      <c r="D10745" s="30"/>
      <c r="E10745" s="30"/>
    </row>
    <row r="10746" spans="4:9" x14ac:dyDescent="0.2">
      <c r="D10746" s="30"/>
      <c r="E10746" s="30"/>
    </row>
    <row r="10747" spans="4:9" x14ac:dyDescent="0.2">
      <c r="D10747" s="30"/>
      <c r="E10747" s="30"/>
    </row>
    <row r="10748" spans="4:9" x14ac:dyDescent="0.2">
      <c r="D10748" s="30"/>
      <c r="E10748" s="30"/>
    </row>
    <row r="10749" spans="4:9" x14ac:dyDescent="0.2">
      <c r="D10749" s="30"/>
      <c r="E10749" s="30"/>
    </row>
    <row r="10750" spans="4:9" x14ac:dyDescent="0.2">
      <c r="D10750" s="30"/>
      <c r="E10750" s="30"/>
    </row>
    <row r="10751" spans="4:9" x14ac:dyDescent="0.2">
      <c r="D10751" s="30"/>
      <c r="E10751" s="30"/>
    </row>
    <row r="10752" spans="4:9" x14ac:dyDescent="0.2">
      <c r="D10752" s="30"/>
      <c r="E10752" s="30"/>
    </row>
    <row r="10753" spans="4:5" x14ac:dyDescent="0.2">
      <c r="D10753" s="30"/>
      <c r="E10753" s="30"/>
    </row>
    <row r="10754" spans="4:5" x14ac:dyDescent="0.2">
      <c r="D10754" s="30"/>
      <c r="E10754" s="30"/>
    </row>
    <row r="10755" spans="4:5" x14ac:dyDescent="0.2">
      <c r="D10755" s="30"/>
      <c r="E10755" s="30"/>
    </row>
    <row r="10756" spans="4:5" x14ac:dyDescent="0.2">
      <c r="D10756" s="30"/>
      <c r="E10756" s="30"/>
    </row>
    <row r="10757" spans="4:5" x14ac:dyDescent="0.2">
      <c r="D10757" s="30"/>
      <c r="E10757" s="30"/>
    </row>
    <row r="10758" spans="4:5" x14ac:dyDescent="0.2">
      <c r="D10758" s="30"/>
      <c r="E10758" s="30"/>
    </row>
    <row r="10759" spans="4:5" x14ac:dyDescent="0.2">
      <c r="D10759" s="30"/>
      <c r="E10759" s="30"/>
    </row>
    <row r="10760" spans="4:5" x14ac:dyDescent="0.2">
      <c r="D10760" s="30"/>
      <c r="E10760" s="30"/>
    </row>
    <row r="10761" spans="4:5" x14ac:dyDescent="0.2">
      <c r="D10761" s="30"/>
      <c r="E10761" s="30"/>
    </row>
    <row r="10762" spans="4:5" x14ac:dyDescent="0.2">
      <c r="D10762" s="30"/>
      <c r="E10762" s="30"/>
    </row>
    <row r="10763" spans="4:5" x14ac:dyDescent="0.2">
      <c r="D10763" s="30"/>
      <c r="E10763" s="30"/>
    </row>
    <row r="10764" spans="4:5" x14ac:dyDescent="0.2">
      <c r="D10764" s="30"/>
      <c r="E10764" s="30"/>
    </row>
    <row r="10765" spans="4:5" x14ac:dyDescent="0.2">
      <c r="D10765" s="30"/>
      <c r="E10765" s="30"/>
    </row>
    <row r="10766" spans="4:5" x14ac:dyDescent="0.2">
      <c r="D10766" s="30"/>
      <c r="E10766" s="30"/>
    </row>
    <row r="10767" spans="4:5" x14ac:dyDescent="0.2">
      <c r="D10767" s="30"/>
      <c r="E10767" s="30"/>
    </row>
    <row r="10768" spans="4:5" x14ac:dyDescent="0.2">
      <c r="D10768" s="30"/>
      <c r="E10768" s="30"/>
    </row>
    <row r="10769" spans="4:9" x14ac:dyDescent="0.2">
      <c r="D10769" s="30"/>
      <c r="E10769" s="30"/>
    </row>
    <row r="10770" spans="4:9" x14ac:dyDescent="0.2">
      <c r="D10770" s="30"/>
      <c r="E10770" s="30"/>
    </row>
    <row r="10771" spans="4:9" x14ac:dyDescent="0.2">
      <c r="D10771" s="30"/>
      <c r="E10771" s="30"/>
    </row>
    <row r="10772" spans="4:9" x14ac:dyDescent="0.2">
      <c r="D10772" s="30"/>
      <c r="E10772" s="30"/>
    </row>
    <row r="10773" spans="4:9" x14ac:dyDescent="0.2">
      <c r="D10773" s="30"/>
      <c r="E10773" s="30"/>
    </row>
    <row r="10774" spans="4:9" x14ac:dyDescent="0.2">
      <c r="D10774" s="30"/>
      <c r="E10774" s="30"/>
    </row>
    <row r="10775" spans="4:9" x14ac:dyDescent="0.2">
      <c r="D10775" s="30"/>
      <c r="E10775" s="30"/>
    </row>
    <row r="10776" spans="4:9" x14ac:dyDescent="0.2">
      <c r="D10776" s="30"/>
      <c r="E10776" s="30"/>
    </row>
    <row r="10777" spans="4:9" x14ac:dyDescent="0.2">
      <c r="D10777" s="30"/>
      <c r="E10777" s="30"/>
    </row>
    <row r="10778" spans="4:9" x14ac:dyDescent="0.2">
      <c r="D10778" s="30"/>
      <c r="E10778" s="30"/>
    </row>
    <row r="10779" spans="4:9" x14ac:dyDescent="0.2">
      <c r="D10779" s="30"/>
      <c r="E10779" s="30"/>
    </row>
    <row r="10780" spans="4:9" x14ac:dyDescent="0.2">
      <c r="D10780" s="30"/>
      <c r="E10780" s="30"/>
    </row>
    <row r="10781" spans="4:9" x14ac:dyDescent="0.2">
      <c r="D10781" s="30"/>
      <c r="E10781" s="30"/>
    </row>
    <row r="10782" spans="4:9" x14ac:dyDescent="0.2">
      <c r="D10782" s="30"/>
      <c r="E10782" s="30"/>
    </row>
    <row r="10783" spans="4:9" x14ac:dyDescent="0.2">
      <c r="D10783" s="30"/>
      <c r="E10783" s="30"/>
      <c r="I10783" s="30"/>
    </row>
    <row r="10784" spans="4:9" x14ac:dyDescent="0.2">
      <c r="D10784" s="30"/>
      <c r="E10784" s="30"/>
      <c r="I10784" s="30"/>
    </row>
    <row r="10785" spans="4:9" x14ac:dyDescent="0.2">
      <c r="D10785" s="30"/>
      <c r="E10785" s="30"/>
      <c r="I10785" s="30"/>
    </row>
    <row r="10786" spans="4:9" x14ac:dyDescent="0.2">
      <c r="D10786" s="30"/>
      <c r="E10786" s="30"/>
      <c r="I10786" s="30"/>
    </row>
    <row r="10787" spans="4:9" x14ac:dyDescent="0.2">
      <c r="D10787" s="30"/>
      <c r="E10787" s="30"/>
      <c r="I10787" s="30"/>
    </row>
    <row r="10788" spans="4:9" x14ac:dyDescent="0.2">
      <c r="D10788" s="30"/>
      <c r="E10788" s="30"/>
      <c r="I10788" s="30"/>
    </row>
    <row r="10789" spans="4:9" x14ac:dyDescent="0.2">
      <c r="D10789" s="30"/>
      <c r="E10789" s="30"/>
      <c r="I10789" s="30"/>
    </row>
    <row r="10790" spans="4:9" x14ac:dyDescent="0.2">
      <c r="D10790" s="30"/>
      <c r="E10790" s="30"/>
      <c r="I10790" s="30"/>
    </row>
    <row r="10791" spans="4:9" x14ac:dyDescent="0.2">
      <c r="D10791" s="30"/>
      <c r="E10791" s="30"/>
      <c r="I10791" s="30"/>
    </row>
    <row r="10792" spans="4:9" x14ac:dyDescent="0.2">
      <c r="D10792" s="30"/>
      <c r="E10792" s="30"/>
      <c r="I10792" s="30"/>
    </row>
    <row r="10793" spans="4:9" x14ac:dyDescent="0.2">
      <c r="D10793" s="30"/>
      <c r="E10793" s="30"/>
      <c r="I10793" s="30"/>
    </row>
    <row r="10794" spans="4:9" x14ac:dyDescent="0.2">
      <c r="D10794" s="30"/>
      <c r="E10794" s="30"/>
      <c r="I10794" s="30"/>
    </row>
    <row r="10795" spans="4:9" x14ac:dyDescent="0.2">
      <c r="D10795" s="30"/>
      <c r="E10795" s="30"/>
      <c r="I10795" s="30"/>
    </row>
    <row r="10796" spans="4:9" x14ac:dyDescent="0.2">
      <c r="D10796" s="30"/>
      <c r="E10796" s="30"/>
      <c r="I10796" s="30"/>
    </row>
    <row r="10797" spans="4:9" x14ac:dyDescent="0.2">
      <c r="D10797" s="30"/>
      <c r="E10797" s="30"/>
      <c r="I10797" s="30"/>
    </row>
    <row r="10798" spans="4:9" x14ac:dyDescent="0.2">
      <c r="D10798" s="30"/>
      <c r="E10798" s="30"/>
      <c r="I10798" s="30"/>
    </row>
    <row r="10799" spans="4:9" x14ac:dyDescent="0.2">
      <c r="D10799" s="30"/>
      <c r="E10799" s="30"/>
      <c r="I10799" s="30"/>
    </row>
    <row r="10800" spans="4:9" x14ac:dyDescent="0.2">
      <c r="D10800" s="30"/>
      <c r="E10800" s="30"/>
      <c r="I10800" s="30"/>
    </row>
    <row r="10801" spans="4:9" x14ac:dyDescent="0.2">
      <c r="D10801" s="30"/>
      <c r="E10801" s="30"/>
      <c r="I10801" s="30"/>
    </row>
    <row r="10802" spans="4:9" x14ac:dyDescent="0.2">
      <c r="D10802" s="30"/>
      <c r="E10802" s="30"/>
      <c r="I10802" s="30"/>
    </row>
    <row r="10803" spans="4:9" x14ac:dyDescent="0.2">
      <c r="D10803" s="30"/>
      <c r="E10803" s="30"/>
      <c r="I10803" s="30"/>
    </row>
    <row r="10804" spans="4:9" x14ac:dyDescent="0.2">
      <c r="D10804" s="30"/>
      <c r="E10804" s="30"/>
      <c r="I10804" s="30"/>
    </row>
    <row r="10805" spans="4:9" x14ac:dyDescent="0.2">
      <c r="D10805" s="30"/>
      <c r="E10805" s="30"/>
      <c r="I10805" s="30"/>
    </row>
    <row r="10806" spans="4:9" x14ac:dyDescent="0.2">
      <c r="D10806" s="30"/>
      <c r="E10806" s="30"/>
      <c r="I10806" s="30"/>
    </row>
    <row r="10807" spans="4:9" x14ac:dyDescent="0.2">
      <c r="D10807" s="30"/>
      <c r="E10807" s="30"/>
      <c r="I10807" s="30"/>
    </row>
    <row r="10808" spans="4:9" x14ac:dyDescent="0.2">
      <c r="D10808" s="30"/>
      <c r="E10808" s="30"/>
      <c r="I10808" s="30"/>
    </row>
    <row r="10809" spans="4:9" x14ac:dyDescent="0.2">
      <c r="D10809" s="30"/>
      <c r="E10809" s="30"/>
    </row>
    <row r="10810" spans="4:9" x14ac:dyDescent="0.2">
      <c r="D10810" s="30"/>
      <c r="E10810" s="30"/>
    </row>
    <row r="10811" spans="4:9" x14ac:dyDescent="0.2">
      <c r="D10811" s="30"/>
      <c r="E10811" s="30"/>
    </row>
    <row r="10812" spans="4:9" x14ac:dyDescent="0.2">
      <c r="D10812" s="30"/>
      <c r="E10812" s="30"/>
    </row>
    <row r="10813" spans="4:9" x14ac:dyDescent="0.2">
      <c r="D10813" s="30"/>
      <c r="E10813" s="30"/>
    </row>
    <row r="10814" spans="4:9" x14ac:dyDescent="0.2">
      <c r="D10814" s="30"/>
      <c r="E10814" s="30"/>
    </row>
    <row r="10815" spans="4:9" x14ac:dyDescent="0.2">
      <c r="D10815" s="30"/>
      <c r="E10815" s="30"/>
    </row>
    <row r="10816" spans="4:9" x14ac:dyDescent="0.2">
      <c r="D10816" s="30"/>
      <c r="E10816" s="30"/>
    </row>
    <row r="10817" spans="4:9" x14ac:dyDescent="0.2">
      <c r="D10817" s="30"/>
      <c r="E10817" s="30"/>
    </row>
    <row r="10818" spans="4:9" x14ac:dyDescent="0.2">
      <c r="D10818" s="30"/>
      <c r="E10818" s="30"/>
    </row>
    <row r="10819" spans="4:9" x14ac:dyDescent="0.2">
      <c r="D10819" s="30"/>
      <c r="E10819" s="30"/>
    </row>
    <row r="10820" spans="4:9" x14ac:dyDescent="0.2">
      <c r="D10820" s="30"/>
      <c r="E10820" s="30"/>
    </row>
    <row r="10821" spans="4:9" x14ac:dyDescent="0.2">
      <c r="D10821" s="30"/>
      <c r="E10821" s="30"/>
      <c r="I10821" s="30"/>
    </row>
    <row r="10822" spans="4:9" x14ac:dyDescent="0.2">
      <c r="D10822" s="30"/>
      <c r="E10822" s="30"/>
      <c r="I10822" s="30"/>
    </row>
    <row r="10823" spans="4:9" x14ac:dyDescent="0.2">
      <c r="D10823" s="30"/>
      <c r="E10823" s="30"/>
      <c r="I10823" s="30"/>
    </row>
    <row r="10824" spans="4:9" x14ac:dyDescent="0.2">
      <c r="D10824" s="30"/>
      <c r="E10824" s="30"/>
      <c r="I10824" s="30"/>
    </row>
    <row r="10825" spans="4:9" x14ac:dyDescent="0.2">
      <c r="D10825" s="30"/>
      <c r="E10825" s="30"/>
      <c r="I10825" s="30"/>
    </row>
    <row r="10826" spans="4:9" x14ac:dyDescent="0.2">
      <c r="D10826" s="30"/>
      <c r="E10826" s="30"/>
      <c r="I10826" s="30"/>
    </row>
    <row r="10827" spans="4:9" x14ac:dyDescent="0.2">
      <c r="D10827" s="30"/>
      <c r="E10827" s="30"/>
      <c r="I10827" s="30"/>
    </row>
    <row r="10828" spans="4:9" x14ac:dyDescent="0.2">
      <c r="D10828" s="30"/>
      <c r="E10828" s="30"/>
      <c r="I10828" s="30"/>
    </row>
    <row r="10829" spans="4:9" x14ac:dyDescent="0.2">
      <c r="D10829" s="30"/>
      <c r="E10829" s="30"/>
      <c r="I10829" s="30"/>
    </row>
    <row r="10830" spans="4:9" x14ac:dyDescent="0.2">
      <c r="D10830" s="30"/>
      <c r="E10830" s="30"/>
      <c r="I10830" s="30"/>
    </row>
    <row r="10831" spans="4:9" x14ac:dyDescent="0.2">
      <c r="D10831" s="30"/>
      <c r="E10831" s="30"/>
      <c r="I10831" s="30"/>
    </row>
    <row r="10832" spans="4:9" x14ac:dyDescent="0.2">
      <c r="D10832" s="30"/>
      <c r="E10832" s="30"/>
      <c r="I10832" s="30"/>
    </row>
    <row r="10833" spans="4:9" x14ac:dyDescent="0.2">
      <c r="D10833" s="30"/>
      <c r="E10833" s="30"/>
      <c r="I10833" s="30"/>
    </row>
    <row r="10834" spans="4:9" x14ac:dyDescent="0.2">
      <c r="D10834" s="30"/>
      <c r="E10834" s="30"/>
      <c r="I10834" s="30"/>
    </row>
    <row r="10835" spans="4:9" x14ac:dyDescent="0.2">
      <c r="D10835" s="30"/>
      <c r="E10835" s="30"/>
      <c r="I10835" s="30"/>
    </row>
    <row r="10836" spans="4:9" x14ac:dyDescent="0.2">
      <c r="D10836" s="30"/>
      <c r="E10836" s="30"/>
      <c r="I10836" s="30"/>
    </row>
    <row r="10837" spans="4:9" x14ac:dyDescent="0.2">
      <c r="D10837" s="30"/>
      <c r="E10837" s="30"/>
      <c r="I10837" s="30"/>
    </row>
    <row r="10838" spans="4:9" x14ac:dyDescent="0.2">
      <c r="D10838" s="30"/>
      <c r="E10838" s="30"/>
      <c r="I10838" s="30"/>
    </row>
    <row r="10839" spans="4:9" x14ac:dyDescent="0.2">
      <c r="D10839" s="30"/>
      <c r="E10839" s="30"/>
      <c r="I10839" s="30"/>
    </row>
    <row r="10840" spans="4:9" x14ac:dyDescent="0.2">
      <c r="D10840" s="30"/>
      <c r="E10840" s="30"/>
      <c r="I10840" s="30"/>
    </row>
    <row r="10841" spans="4:9" x14ac:dyDescent="0.2">
      <c r="D10841" s="30"/>
      <c r="E10841" s="30"/>
      <c r="I10841" s="30"/>
    </row>
    <row r="10842" spans="4:9" x14ac:dyDescent="0.2">
      <c r="D10842" s="30"/>
      <c r="E10842" s="30"/>
      <c r="I10842" s="30"/>
    </row>
    <row r="10843" spans="4:9" x14ac:dyDescent="0.2">
      <c r="D10843" s="30"/>
      <c r="E10843" s="30"/>
      <c r="I10843" s="30"/>
    </row>
    <row r="10844" spans="4:9" x14ac:dyDescent="0.2">
      <c r="D10844" s="30"/>
      <c r="E10844" s="30"/>
      <c r="I10844" s="30"/>
    </row>
    <row r="10845" spans="4:9" x14ac:dyDescent="0.2">
      <c r="D10845" s="30"/>
      <c r="E10845" s="30"/>
      <c r="I10845" s="30"/>
    </row>
    <row r="10846" spans="4:9" x14ac:dyDescent="0.2">
      <c r="D10846" s="30"/>
      <c r="E10846" s="30"/>
      <c r="I10846" s="30"/>
    </row>
    <row r="10847" spans="4:9" x14ac:dyDescent="0.2">
      <c r="D10847" s="30"/>
      <c r="E10847" s="30"/>
    </row>
    <row r="10848" spans="4:9" x14ac:dyDescent="0.2">
      <c r="D10848" s="30"/>
      <c r="E10848" s="30"/>
    </row>
    <row r="10849" spans="4:5" x14ac:dyDescent="0.2">
      <c r="D10849" s="30"/>
      <c r="E10849" s="30"/>
    </row>
    <row r="10850" spans="4:5" x14ac:dyDescent="0.2">
      <c r="D10850" s="30"/>
      <c r="E10850" s="30"/>
    </row>
    <row r="10851" spans="4:5" x14ac:dyDescent="0.2">
      <c r="D10851" s="30"/>
      <c r="E10851" s="30"/>
    </row>
    <row r="10852" spans="4:5" x14ac:dyDescent="0.2">
      <c r="D10852" s="30"/>
      <c r="E10852" s="30"/>
    </row>
    <row r="10853" spans="4:5" x14ac:dyDescent="0.2">
      <c r="D10853" s="30"/>
      <c r="E10853" s="30"/>
    </row>
    <row r="10854" spans="4:5" x14ac:dyDescent="0.2">
      <c r="D10854" s="30"/>
      <c r="E10854" s="30"/>
    </row>
    <row r="10855" spans="4:5" x14ac:dyDescent="0.2">
      <c r="D10855" s="30"/>
      <c r="E10855" s="30"/>
    </row>
    <row r="10856" spans="4:5" x14ac:dyDescent="0.2">
      <c r="D10856" s="30"/>
      <c r="E10856" s="30"/>
    </row>
    <row r="10857" spans="4:5" x14ac:dyDescent="0.2">
      <c r="D10857" s="30"/>
      <c r="E10857" s="30"/>
    </row>
    <row r="10858" spans="4:5" x14ac:dyDescent="0.2">
      <c r="D10858" s="30"/>
      <c r="E10858" s="30"/>
    </row>
    <row r="10859" spans="4:5" x14ac:dyDescent="0.2">
      <c r="D10859" s="30"/>
      <c r="E10859" s="30"/>
    </row>
    <row r="10860" spans="4:5" x14ac:dyDescent="0.2">
      <c r="D10860" s="30"/>
      <c r="E10860" s="30"/>
    </row>
    <row r="10861" spans="4:5" x14ac:dyDescent="0.2">
      <c r="D10861" s="30"/>
      <c r="E10861" s="30"/>
    </row>
    <row r="10862" spans="4:5" x14ac:dyDescent="0.2">
      <c r="D10862" s="30"/>
      <c r="E10862" s="30"/>
    </row>
    <row r="10863" spans="4:5" x14ac:dyDescent="0.2">
      <c r="D10863" s="30"/>
      <c r="E10863" s="30"/>
    </row>
    <row r="10864" spans="4:5" x14ac:dyDescent="0.2">
      <c r="D10864" s="30"/>
      <c r="E10864" s="30"/>
    </row>
    <row r="10865" spans="4:5" x14ac:dyDescent="0.2">
      <c r="D10865" s="30"/>
      <c r="E10865" s="30"/>
    </row>
    <row r="10866" spans="4:5" x14ac:dyDescent="0.2">
      <c r="D10866" s="30"/>
      <c r="E10866" s="30"/>
    </row>
    <row r="10867" spans="4:5" x14ac:dyDescent="0.2">
      <c r="D10867" s="30"/>
      <c r="E10867" s="30"/>
    </row>
    <row r="10868" spans="4:5" x14ac:dyDescent="0.2">
      <c r="D10868" s="30"/>
      <c r="E10868" s="30"/>
    </row>
    <row r="10869" spans="4:5" x14ac:dyDescent="0.2">
      <c r="D10869" s="30"/>
      <c r="E10869" s="30"/>
    </row>
    <row r="10870" spans="4:5" x14ac:dyDescent="0.2">
      <c r="D10870" s="30"/>
      <c r="E10870" s="30"/>
    </row>
    <row r="10871" spans="4:5" x14ac:dyDescent="0.2">
      <c r="D10871" s="30"/>
      <c r="E10871" s="30"/>
    </row>
    <row r="10872" spans="4:5" x14ac:dyDescent="0.2">
      <c r="D10872" s="30"/>
      <c r="E10872" s="30"/>
    </row>
    <row r="10873" spans="4:5" x14ac:dyDescent="0.2">
      <c r="D10873" s="30"/>
      <c r="E10873" s="30"/>
    </row>
    <row r="10874" spans="4:5" x14ac:dyDescent="0.2">
      <c r="D10874" s="30"/>
      <c r="E10874" s="30"/>
    </row>
    <row r="10875" spans="4:5" x14ac:dyDescent="0.2">
      <c r="D10875" s="30"/>
      <c r="E10875" s="30"/>
    </row>
    <row r="10876" spans="4:5" x14ac:dyDescent="0.2">
      <c r="D10876" s="30"/>
      <c r="E10876" s="30"/>
    </row>
    <row r="10877" spans="4:5" x14ac:dyDescent="0.2">
      <c r="D10877" s="30"/>
      <c r="E10877" s="30"/>
    </row>
    <row r="10878" spans="4:5" x14ac:dyDescent="0.2">
      <c r="D10878" s="30"/>
      <c r="E10878" s="30"/>
    </row>
    <row r="10879" spans="4:5" x14ac:dyDescent="0.2">
      <c r="D10879" s="30"/>
      <c r="E10879" s="30"/>
    </row>
    <row r="10880" spans="4:5" x14ac:dyDescent="0.2">
      <c r="D10880" s="30"/>
      <c r="E10880" s="30"/>
    </row>
    <row r="10881" spans="4:5" x14ac:dyDescent="0.2">
      <c r="D10881" s="30"/>
      <c r="E10881" s="30"/>
    </row>
    <row r="10882" spans="4:5" x14ac:dyDescent="0.2">
      <c r="D10882" s="30"/>
      <c r="E10882" s="30"/>
    </row>
    <row r="10883" spans="4:5" x14ac:dyDescent="0.2">
      <c r="D10883" s="30"/>
      <c r="E10883" s="30"/>
    </row>
    <row r="10884" spans="4:5" x14ac:dyDescent="0.2">
      <c r="D10884" s="30"/>
      <c r="E10884" s="30"/>
    </row>
    <row r="10885" spans="4:5" x14ac:dyDescent="0.2">
      <c r="D10885" s="30"/>
      <c r="E10885" s="30"/>
    </row>
    <row r="10886" spans="4:5" x14ac:dyDescent="0.2">
      <c r="D10886" s="30"/>
      <c r="E10886" s="30"/>
    </row>
    <row r="10887" spans="4:5" x14ac:dyDescent="0.2">
      <c r="D10887" s="30"/>
      <c r="E10887" s="30"/>
    </row>
    <row r="10888" spans="4:5" x14ac:dyDescent="0.2">
      <c r="D10888" s="30"/>
      <c r="E10888" s="30"/>
    </row>
    <row r="10889" spans="4:5" x14ac:dyDescent="0.2">
      <c r="D10889" s="30"/>
      <c r="E10889" s="30"/>
    </row>
    <row r="10890" spans="4:5" x14ac:dyDescent="0.2">
      <c r="D10890" s="30"/>
      <c r="E10890" s="30"/>
    </row>
    <row r="10891" spans="4:5" x14ac:dyDescent="0.2">
      <c r="D10891" s="30"/>
      <c r="E10891" s="30"/>
    </row>
    <row r="10892" spans="4:5" x14ac:dyDescent="0.2">
      <c r="D10892" s="30"/>
      <c r="E10892" s="30"/>
    </row>
    <row r="10893" spans="4:5" x14ac:dyDescent="0.2">
      <c r="D10893" s="30"/>
      <c r="E10893" s="30"/>
    </row>
    <row r="10894" spans="4:5" x14ac:dyDescent="0.2">
      <c r="D10894" s="30"/>
      <c r="E10894" s="30"/>
    </row>
    <row r="10895" spans="4:5" x14ac:dyDescent="0.2">
      <c r="D10895" s="30"/>
      <c r="E10895" s="30"/>
    </row>
    <row r="10896" spans="4:5" x14ac:dyDescent="0.2">
      <c r="D10896" s="30"/>
      <c r="E10896" s="30"/>
    </row>
    <row r="10897" spans="4:5" x14ac:dyDescent="0.2">
      <c r="D10897" s="30"/>
      <c r="E10897" s="30"/>
    </row>
    <row r="10898" spans="4:5" x14ac:dyDescent="0.2">
      <c r="D10898" s="30"/>
      <c r="E10898" s="30"/>
    </row>
    <row r="10899" spans="4:5" x14ac:dyDescent="0.2">
      <c r="D10899" s="30"/>
      <c r="E10899" s="30"/>
    </row>
    <row r="10900" spans="4:5" x14ac:dyDescent="0.2">
      <c r="D10900" s="30"/>
      <c r="E10900" s="30"/>
    </row>
    <row r="10901" spans="4:5" x14ac:dyDescent="0.2">
      <c r="D10901" s="30"/>
      <c r="E10901" s="30"/>
    </row>
    <row r="10902" spans="4:5" x14ac:dyDescent="0.2">
      <c r="D10902" s="30"/>
      <c r="E10902" s="30"/>
    </row>
    <row r="10903" spans="4:5" x14ac:dyDescent="0.2">
      <c r="D10903" s="30"/>
      <c r="E10903" s="30"/>
    </row>
    <row r="10904" spans="4:5" x14ac:dyDescent="0.2">
      <c r="D10904" s="30"/>
      <c r="E10904" s="30"/>
    </row>
    <row r="10905" spans="4:5" x14ac:dyDescent="0.2">
      <c r="D10905" s="30"/>
      <c r="E10905" s="30"/>
    </row>
    <row r="10906" spans="4:5" x14ac:dyDescent="0.2">
      <c r="D10906" s="30"/>
      <c r="E10906" s="30"/>
    </row>
    <row r="10907" spans="4:5" x14ac:dyDescent="0.2">
      <c r="D10907" s="30"/>
      <c r="E10907" s="30"/>
    </row>
    <row r="10908" spans="4:5" x14ac:dyDescent="0.2">
      <c r="D10908" s="30"/>
      <c r="E10908" s="30"/>
    </row>
    <row r="10909" spans="4:5" x14ac:dyDescent="0.2">
      <c r="D10909" s="30"/>
      <c r="E10909" s="30"/>
    </row>
    <row r="10910" spans="4:5" x14ac:dyDescent="0.2">
      <c r="D10910" s="30"/>
      <c r="E10910" s="30"/>
    </row>
    <row r="10911" spans="4:5" x14ac:dyDescent="0.2">
      <c r="D10911" s="30"/>
      <c r="E10911" s="30"/>
    </row>
    <row r="10912" spans="4:5" x14ac:dyDescent="0.2">
      <c r="D10912" s="30"/>
      <c r="E10912" s="30"/>
    </row>
    <row r="10913" spans="4:5" x14ac:dyDescent="0.2">
      <c r="D10913" s="30"/>
      <c r="E10913" s="30"/>
    </row>
    <row r="10914" spans="4:5" x14ac:dyDescent="0.2">
      <c r="D10914" s="30"/>
      <c r="E10914" s="30"/>
    </row>
    <row r="10915" spans="4:5" x14ac:dyDescent="0.2">
      <c r="D10915" s="30"/>
      <c r="E10915" s="30"/>
    </row>
    <row r="10916" spans="4:5" x14ac:dyDescent="0.2">
      <c r="D10916" s="30"/>
      <c r="E10916" s="30"/>
    </row>
    <row r="10917" spans="4:5" x14ac:dyDescent="0.2">
      <c r="D10917" s="30"/>
      <c r="E10917" s="30"/>
    </row>
    <row r="10918" spans="4:5" x14ac:dyDescent="0.2">
      <c r="D10918" s="30"/>
      <c r="E10918" s="30"/>
    </row>
    <row r="10919" spans="4:5" x14ac:dyDescent="0.2">
      <c r="D10919" s="30"/>
      <c r="E10919" s="30"/>
    </row>
    <row r="10920" spans="4:5" x14ac:dyDescent="0.2">
      <c r="D10920" s="30"/>
      <c r="E10920" s="30"/>
    </row>
    <row r="10921" spans="4:5" x14ac:dyDescent="0.2">
      <c r="D10921" s="30"/>
      <c r="E10921" s="30"/>
    </row>
    <row r="10922" spans="4:5" x14ac:dyDescent="0.2">
      <c r="D10922" s="30"/>
      <c r="E10922" s="30"/>
    </row>
    <row r="10923" spans="4:5" x14ac:dyDescent="0.2">
      <c r="D10923" s="30"/>
      <c r="E10923" s="30"/>
    </row>
    <row r="10924" spans="4:5" x14ac:dyDescent="0.2">
      <c r="D10924" s="30"/>
      <c r="E10924" s="30"/>
    </row>
    <row r="10925" spans="4:5" x14ac:dyDescent="0.2">
      <c r="D10925" s="30"/>
      <c r="E10925" s="30"/>
    </row>
    <row r="10926" spans="4:5" x14ac:dyDescent="0.2">
      <c r="D10926" s="30"/>
      <c r="E10926" s="30"/>
    </row>
    <row r="10927" spans="4:5" x14ac:dyDescent="0.2">
      <c r="D10927" s="30"/>
      <c r="E10927" s="30"/>
    </row>
    <row r="10928" spans="4:5" x14ac:dyDescent="0.2">
      <c r="D10928" s="30"/>
      <c r="E10928" s="30"/>
    </row>
    <row r="10929" spans="4:5" x14ac:dyDescent="0.2">
      <c r="D10929" s="30"/>
      <c r="E10929" s="30"/>
    </row>
    <row r="10930" spans="4:5" x14ac:dyDescent="0.2">
      <c r="D10930" s="30"/>
      <c r="E10930" s="30"/>
    </row>
    <row r="10931" spans="4:5" x14ac:dyDescent="0.2">
      <c r="D10931" s="30"/>
      <c r="E10931" s="30"/>
    </row>
    <row r="10932" spans="4:5" x14ac:dyDescent="0.2">
      <c r="D10932" s="30"/>
      <c r="E10932" s="30"/>
    </row>
    <row r="10933" spans="4:5" x14ac:dyDescent="0.2">
      <c r="D10933" s="30"/>
      <c r="E10933" s="30"/>
    </row>
    <row r="10934" spans="4:5" x14ac:dyDescent="0.2">
      <c r="D10934" s="30"/>
      <c r="E10934" s="30"/>
    </row>
    <row r="10935" spans="4:5" x14ac:dyDescent="0.2">
      <c r="D10935" s="30"/>
      <c r="E10935" s="30"/>
    </row>
    <row r="10936" spans="4:5" x14ac:dyDescent="0.2">
      <c r="D10936" s="30"/>
      <c r="E10936" s="30"/>
    </row>
    <row r="10937" spans="4:5" x14ac:dyDescent="0.2">
      <c r="D10937" s="30"/>
      <c r="E10937" s="30"/>
    </row>
    <row r="10938" spans="4:5" x14ac:dyDescent="0.2">
      <c r="D10938" s="30"/>
      <c r="E10938" s="30"/>
    </row>
    <row r="10939" spans="4:5" x14ac:dyDescent="0.2">
      <c r="D10939" s="30"/>
      <c r="E10939" s="30"/>
    </row>
    <row r="10940" spans="4:5" x14ac:dyDescent="0.2">
      <c r="D10940" s="30"/>
      <c r="E10940" s="30"/>
    </row>
    <row r="10941" spans="4:5" x14ac:dyDescent="0.2">
      <c r="D10941" s="30"/>
      <c r="E10941" s="30"/>
    </row>
    <row r="10942" spans="4:5" x14ac:dyDescent="0.2">
      <c r="D10942" s="30"/>
      <c r="E10942" s="30"/>
    </row>
    <row r="10943" spans="4:5" x14ac:dyDescent="0.2">
      <c r="D10943" s="30"/>
      <c r="E10943" s="30"/>
    </row>
    <row r="10944" spans="4:5" x14ac:dyDescent="0.2">
      <c r="D10944" s="30"/>
      <c r="E10944" s="30"/>
    </row>
    <row r="10945" spans="4:5" x14ac:dyDescent="0.2">
      <c r="D10945" s="30"/>
      <c r="E10945" s="30"/>
    </row>
    <row r="10946" spans="4:5" x14ac:dyDescent="0.2">
      <c r="D10946" s="30"/>
      <c r="E10946" s="30"/>
    </row>
    <row r="10947" spans="4:5" x14ac:dyDescent="0.2">
      <c r="D10947" s="30"/>
      <c r="E10947" s="30"/>
    </row>
    <row r="10948" spans="4:5" x14ac:dyDescent="0.2">
      <c r="D10948" s="30"/>
      <c r="E10948" s="30"/>
    </row>
    <row r="10949" spans="4:5" x14ac:dyDescent="0.2">
      <c r="D10949" s="30"/>
      <c r="E10949" s="30"/>
    </row>
    <row r="10950" spans="4:5" x14ac:dyDescent="0.2">
      <c r="D10950" s="30"/>
      <c r="E10950" s="30"/>
    </row>
    <row r="10951" spans="4:5" x14ac:dyDescent="0.2">
      <c r="D10951" s="30"/>
      <c r="E10951" s="30"/>
    </row>
    <row r="10952" spans="4:5" x14ac:dyDescent="0.2">
      <c r="D10952" s="30"/>
      <c r="E10952" s="30"/>
    </row>
    <row r="10953" spans="4:5" x14ac:dyDescent="0.2">
      <c r="D10953" s="30"/>
      <c r="E10953" s="30"/>
    </row>
    <row r="10954" spans="4:5" x14ac:dyDescent="0.2">
      <c r="D10954" s="30"/>
      <c r="E10954" s="30"/>
    </row>
    <row r="10955" spans="4:5" x14ac:dyDescent="0.2">
      <c r="D10955" s="30"/>
      <c r="E10955" s="30"/>
    </row>
    <row r="10956" spans="4:5" x14ac:dyDescent="0.2">
      <c r="D10956" s="30"/>
      <c r="E10956" s="30"/>
    </row>
    <row r="10957" spans="4:5" x14ac:dyDescent="0.2">
      <c r="D10957" s="30"/>
      <c r="E10957" s="30"/>
    </row>
    <row r="10958" spans="4:5" x14ac:dyDescent="0.2">
      <c r="D10958" s="30"/>
      <c r="E10958" s="30"/>
    </row>
    <row r="10959" spans="4:5" x14ac:dyDescent="0.2">
      <c r="D10959" s="30"/>
      <c r="E10959" s="30"/>
    </row>
    <row r="10960" spans="4:5" x14ac:dyDescent="0.2">
      <c r="D10960" s="30"/>
      <c r="E10960" s="30"/>
    </row>
    <row r="10961" spans="4:9" x14ac:dyDescent="0.2">
      <c r="D10961" s="30"/>
      <c r="E10961" s="30"/>
    </row>
    <row r="10962" spans="4:9" x14ac:dyDescent="0.2">
      <c r="D10962" s="30"/>
      <c r="E10962" s="30"/>
    </row>
    <row r="10963" spans="4:9" x14ac:dyDescent="0.2">
      <c r="D10963" s="30"/>
      <c r="E10963" s="30"/>
    </row>
    <row r="10964" spans="4:9" x14ac:dyDescent="0.2">
      <c r="D10964" s="30"/>
      <c r="E10964" s="30"/>
    </row>
    <row r="10965" spans="4:9" x14ac:dyDescent="0.2">
      <c r="D10965" s="30"/>
      <c r="E10965" s="30"/>
      <c r="I10965" s="30"/>
    </row>
    <row r="10966" spans="4:9" x14ac:dyDescent="0.2">
      <c r="D10966" s="30"/>
      <c r="E10966" s="30"/>
      <c r="I10966" s="30"/>
    </row>
    <row r="10967" spans="4:9" x14ac:dyDescent="0.2">
      <c r="D10967" s="30"/>
      <c r="E10967" s="30"/>
      <c r="I10967" s="30"/>
    </row>
    <row r="10968" spans="4:9" x14ac:dyDescent="0.2">
      <c r="D10968" s="30"/>
      <c r="E10968" s="30"/>
      <c r="I10968" s="30"/>
    </row>
    <row r="10969" spans="4:9" x14ac:dyDescent="0.2">
      <c r="D10969" s="30"/>
      <c r="E10969" s="30"/>
      <c r="I10969" s="30"/>
    </row>
    <row r="10970" spans="4:9" x14ac:dyDescent="0.2">
      <c r="D10970" s="30"/>
      <c r="E10970" s="30"/>
      <c r="I10970" s="30"/>
    </row>
    <row r="10971" spans="4:9" x14ac:dyDescent="0.2">
      <c r="D10971" s="30"/>
      <c r="E10971" s="30"/>
      <c r="I10971" s="30"/>
    </row>
    <row r="10972" spans="4:9" x14ac:dyDescent="0.2">
      <c r="D10972" s="30"/>
      <c r="E10972" s="30"/>
      <c r="I10972" s="30"/>
    </row>
    <row r="10973" spans="4:9" x14ac:dyDescent="0.2">
      <c r="D10973" s="30"/>
      <c r="E10973" s="30"/>
      <c r="I10973" s="30"/>
    </row>
    <row r="10974" spans="4:9" x14ac:dyDescent="0.2">
      <c r="D10974" s="30"/>
      <c r="E10974" s="30"/>
      <c r="I10974" s="30"/>
    </row>
    <row r="10975" spans="4:9" x14ac:dyDescent="0.2">
      <c r="D10975" s="30"/>
      <c r="E10975" s="30"/>
      <c r="I10975" s="30"/>
    </row>
    <row r="10976" spans="4:9" x14ac:dyDescent="0.2">
      <c r="D10976" s="30"/>
      <c r="E10976" s="30"/>
      <c r="I10976" s="30"/>
    </row>
    <row r="10977" spans="4:9" x14ac:dyDescent="0.2">
      <c r="D10977" s="30"/>
      <c r="E10977" s="30"/>
      <c r="I10977" s="30"/>
    </row>
    <row r="10978" spans="4:9" x14ac:dyDescent="0.2">
      <c r="D10978" s="30"/>
      <c r="E10978" s="30"/>
      <c r="I10978" s="30"/>
    </row>
    <row r="10979" spans="4:9" x14ac:dyDescent="0.2">
      <c r="D10979" s="30"/>
      <c r="E10979" s="30"/>
      <c r="I10979" s="30"/>
    </row>
    <row r="10980" spans="4:9" x14ac:dyDescent="0.2">
      <c r="D10980" s="30"/>
      <c r="E10980" s="30"/>
      <c r="I10980" s="30"/>
    </row>
    <row r="10981" spans="4:9" x14ac:dyDescent="0.2">
      <c r="D10981" s="30"/>
      <c r="E10981" s="30"/>
      <c r="I10981" s="30"/>
    </row>
    <row r="10982" spans="4:9" x14ac:dyDescent="0.2">
      <c r="D10982" s="30"/>
      <c r="E10982" s="30"/>
      <c r="I10982" s="30"/>
    </row>
    <row r="10983" spans="4:9" x14ac:dyDescent="0.2">
      <c r="D10983" s="30"/>
      <c r="E10983" s="30"/>
      <c r="I10983" s="30"/>
    </row>
    <row r="10984" spans="4:9" x14ac:dyDescent="0.2">
      <c r="D10984" s="30"/>
      <c r="E10984" s="30"/>
      <c r="I10984" s="30"/>
    </row>
    <row r="10985" spans="4:9" x14ac:dyDescent="0.2">
      <c r="D10985" s="30"/>
      <c r="E10985" s="30"/>
      <c r="I10985" s="30"/>
    </row>
    <row r="10986" spans="4:9" x14ac:dyDescent="0.2">
      <c r="D10986" s="30"/>
      <c r="E10986" s="30"/>
      <c r="I10986" s="30"/>
    </row>
    <row r="10987" spans="4:9" x14ac:dyDescent="0.2">
      <c r="D10987" s="30"/>
      <c r="E10987" s="30"/>
      <c r="I10987" s="30"/>
    </row>
    <row r="10988" spans="4:9" x14ac:dyDescent="0.2">
      <c r="D10988" s="30"/>
      <c r="E10988" s="30"/>
      <c r="I10988" s="30"/>
    </row>
    <row r="10989" spans="4:9" x14ac:dyDescent="0.2">
      <c r="D10989" s="30"/>
      <c r="E10989" s="30"/>
      <c r="I10989" s="30"/>
    </row>
    <row r="10990" spans="4:9" x14ac:dyDescent="0.2">
      <c r="D10990" s="30"/>
      <c r="E10990" s="30"/>
      <c r="I10990" s="30"/>
    </row>
    <row r="10991" spans="4:9" x14ac:dyDescent="0.2">
      <c r="D10991" s="30"/>
      <c r="E10991" s="30"/>
    </row>
    <row r="10992" spans="4:9" x14ac:dyDescent="0.2">
      <c r="D10992" s="30"/>
      <c r="E10992" s="30"/>
    </row>
    <row r="10993" spans="4:5" x14ac:dyDescent="0.2">
      <c r="D10993" s="30"/>
      <c r="E10993" s="30"/>
    </row>
    <row r="10994" spans="4:5" x14ac:dyDescent="0.2">
      <c r="D10994" s="30"/>
      <c r="E10994" s="30"/>
    </row>
    <row r="10995" spans="4:5" x14ac:dyDescent="0.2">
      <c r="D10995" s="30"/>
      <c r="E10995" s="30"/>
    </row>
    <row r="10996" spans="4:5" x14ac:dyDescent="0.2">
      <c r="D10996" s="30"/>
      <c r="E10996" s="30"/>
    </row>
    <row r="10997" spans="4:5" x14ac:dyDescent="0.2">
      <c r="D10997" s="30"/>
      <c r="E10997" s="30"/>
    </row>
    <row r="10998" spans="4:5" x14ac:dyDescent="0.2">
      <c r="D10998" s="30"/>
      <c r="E10998" s="30"/>
    </row>
    <row r="10999" spans="4:5" x14ac:dyDescent="0.2">
      <c r="D10999" s="30"/>
      <c r="E10999" s="30"/>
    </row>
    <row r="11000" spans="4:5" x14ac:dyDescent="0.2">
      <c r="D11000" s="30"/>
      <c r="E11000" s="30"/>
    </row>
    <row r="11001" spans="4:5" x14ac:dyDescent="0.2">
      <c r="D11001" s="30"/>
      <c r="E11001" s="30"/>
    </row>
    <row r="11002" spans="4:5" x14ac:dyDescent="0.2">
      <c r="D11002" s="30"/>
      <c r="E11002" s="30"/>
    </row>
    <row r="11003" spans="4:5" x14ac:dyDescent="0.2">
      <c r="D11003" s="30"/>
      <c r="E11003" s="30"/>
    </row>
    <row r="11004" spans="4:5" x14ac:dyDescent="0.2">
      <c r="D11004" s="30"/>
      <c r="E11004" s="30"/>
    </row>
    <row r="11005" spans="4:5" x14ac:dyDescent="0.2">
      <c r="D11005" s="30"/>
      <c r="E11005" s="30"/>
    </row>
    <row r="11006" spans="4:5" x14ac:dyDescent="0.2">
      <c r="D11006" s="30"/>
      <c r="E11006" s="30"/>
    </row>
    <row r="11007" spans="4:5" x14ac:dyDescent="0.2">
      <c r="D11007" s="30"/>
      <c r="E11007" s="30"/>
    </row>
    <row r="11008" spans="4:5" x14ac:dyDescent="0.2">
      <c r="D11008" s="30"/>
      <c r="E11008" s="30"/>
    </row>
    <row r="11009" spans="4:5" x14ac:dyDescent="0.2">
      <c r="D11009" s="30"/>
      <c r="E11009" s="30"/>
    </row>
    <row r="11010" spans="4:5" x14ac:dyDescent="0.2">
      <c r="D11010" s="30"/>
      <c r="E11010" s="30"/>
    </row>
    <row r="11011" spans="4:5" x14ac:dyDescent="0.2">
      <c r="D11011" s="30"/>
      <c r="E11011" s="30"/>
    </row>
    <row r="11012" spans="4:5" x14ac:dyDescent="0.2">
      <c r="D11012" s="30"/>
      <c r="E11012" s="30"/>
    </row>
    <row r="11013" spans="4:5" x14ac:dyDescent="0.2">
      <c r="D11013" s="30"/>
      <c r="E11013" s="30"/>
    </row>
    <row r="11014" spans="4:5" x14ac:dyDescent="0.2">
      <c r="D11014" s="30"/>
      <c r="E11014" s="30"/>
    </row>
    <row r="11015" spans="4:5" x14ac:dyDescent="0.2">
      <c r="D11015" s="30"/>
      <c r="E11015" s="30"/>
    </row>
    <row r="11016" spans="4:5" x14ac:dyDescent="0.2">
      <c r="D11016" s="30"/>
      <c r="E11016" s="30"/>
    </row>
    <row r="11017" spans="4:5" x14ac:dyDescent="0.2">
      <c r="D11017" s="30"/>
      <c r="E11017" s="30"/>
    </row>
    <row r="11018" spans="4:5" x14ac:dyDescent="0.2">
      <c r="D11018" s="30"/>
      <c r="E11018" s="30"/>
    </row>
    <row r="11019" spans="4:5" x14ac:dyDescent="0.2">
      <c r="D11019" s="30"/>
      <c r="E11019" s="30"/>
    </row>
    <row r="11020" spans="4:5" x14ac:dyDescent="0.2">
      <c r="D11020" s="30"/>
      <c r="E11020" s="30"/>
    </row>
    <row r="11021" spans="4:5" x14ac:dyDescent="0.2">
      <c r="D11021" s="30"/>
      <c r="E11021" s="30"/>
    </row>
    <row r="11022" spans="4:5" x14ac:dyDescent="0.2">
      <c r="D11022" s="30"/>
      <c r="E11022" s="30"/>
    </row>
    <row r="11023" spans="4:5" x14ac:dyDescent="0.2">
      <c r="D11023" s="30"/>
      <c r="E11023" s="30"/>
    </row>
    <row r="11024" spans="4:5" x14ac:dyDescent="0.2">
      <c r="D11024" s="30"/>
      <c r="E11024" s="30"/>
    </row>
    <row r="11025" spans="4:9" x14ac:dyDescent="0.2">
      <c r="D11025" s="30"/>
      <c r="E11025" s="30"/>
    </row>
    <row r="11026" spans="4:9" x14ac:dyDescent="0.2">
      <c r="D11026" s="30"/>
      <c r="E11026" s="30"/>
    </row>
    <row r="11027" spans="4:9" x14ac:dyDescent="0.2">
      <c r="D11027" s="30"/>
      <c r="E11027" s="30"/>
    </row>
    <row r="11028" spans="4:9" x14ac:dyDescent="0.2">
      <c r="D11028" s="30"/>
      <c r="E11028" s="30"/>
    </row>
    <row r="11029" spans="4:9" x14ac:dyDescent="0.2">
      <c r="D11029" s="30"/>
      <c r="E11029" s="30"/>
      <c r="I11029" s="30"/>
    </row>
    <row r="11030" spans="4:9" x14ac:dyDescent="0.2">
      <c r="D11030" s="30"/>
      <c r="E11030" s="30"/>
      <c r="I11030" s="30"/>
    </row>
    <row r="11031" spans="4:9" x14ac:dyDescent="0.2">
      <c r="D11031" s="30"/>
      <c r="E11031" s="30"/>
      <c r="I11031" s="30"/>
    </row>
    <row r="11032" spans="4:9" x14ac:dyDescent="0.2">
      <c r="D11032" s="30"/>
      <c r="E11032" s="30"/>
      <c r="I11032" s="30"/>
    </row>
    <row r="11033" spans="4:9" x14ac:dyDescent="0.2">
      <c r="D11033" s="30"/>
      <c r="E11033" s="30"/>
      <c r="I11033" s="30"/>
    </row>
    <row r="11034" spans="4:9" x14ac:dyDescent="0.2">
      <c r="D11034" s="30"/>
      <c r="E11034" s="30"/>
      <c r="I11034" s="30"/>
    </row>
    <row r="11035" spans="4:9" x14ac:dyDescent="0.2">
      <c r="D11035" s="30"/>
      <c r="E11035" s="30"/>
      <c r="I11035" s="30"/>
    </row>
    <row r="11036" spans="4:9" x14ac:dyDescent="0.2">
      <c r="D11036" s="30"/>
      <c r="E11036" s="30"/>
      <c r="I11036" s="30"/>
    </row>
    <row r="11037" spans="4:9" x14ac:dyDescent="0.2">
      <c r="D11037" s="30"/>
      <c r="E11037" s="30"/>
      <c r="I11037" s="30"/>
    </row>
    <row r="11038" spans="4:9" x14ac:dyDescent="0.2">
      <c r="D11038" s="30"/>
      <c r="E11038" s="30"/>
      <c r="I11038" s="30"/>
    </row>
    <row r="11039" spans="4:9" x14ac:dyDescent="0.2">
      <c r="D11039" s="30"/>
      <c r="E11039" s="30"/>
      <c r="I11039" s="30"/>
    </row>
    <row r="11040" spans="4:9" x14ac:dyDescent="0.2">
      <c r="D11040" s="30"/>
      <c r="E11040" s="30"/>
      <c r="I11040" s="30"/>
    </row>
    <row r="11041" spans="4:9" x14ac:dyDescent="0.2">
      <c r="D11041" s="30"/>
      <c r="E11041" s="30"/>
      <c r="I11041" s="30"/>
    </row>
    <row r="11042" spans="4:9" x14ac:dyDescent="0.2">
      <c r="D11042" s="30"/>
      <c r="E11042" s="30"/>
      <c r="I11042" s="30"/>
    </row>
    <row r="11043" spans="4:9" x14ac:dyDescent="0.2">
      <c r="D11043" s="30"/>
      <c r="E11043" s="30"/>
      <c r="I11043" s="30"/>
    </row>
    <row r="11044" spans="4:9" x14ac:dyDescent="0.2">
      <c r="D11044" s="30"/>
      <c r="E11044" s="30"/>
      <c r="I11044" s="30"/>
    </row>
    <row r="11045" spans="4:9" x14ac:dyDescent="0.2">
      <c r="D11045" s="30"/>
      <c r="E11045" s="30"/>
      <c r="I11045" s="30"/>
    </row>
    <row r="11046" spans="4:9" x14ac:dyDescent="0.2">
      <c r="D11046" s="30"/>
      <c r="E11046" s="30"/>
      <c r="I11046" s="30"/>
    </row>
    <row r="11047" spans="4:9" x14ac:dyDescent="0.2">
      <c r="D11047" s="30"/>
      <c r="E11047" s="30"/>
      <c r="I11047" s="30"/>
    </row>
    <row r="11048" spans="4:9" x14ac:dyDescent="0.2">
      <c r="D11048" s="30"/>
      <c r="E11048" s="30"/>
      <c r="I11048" s="30"/>
    </row>
    <row r="11049" spans="4:9" x14ac:dyDescent="0.2">
      <c r="D11049" s="30"/>
      <c r="E11049" s="30"/>
      <c r="I11049" s="30"/>
    </row>
    <row r="11050" spans="4:9" x14ac:dyDescent="0.2">
      <c r="D11050" s="30"/>
      <c r="E11050" s="30"/>
      <c r="I11050" s="30"/>
    </row>
    <row r="11051" spans="4:9" x14ac:dyDescent="0.2">
      <c r="D11051" s="30"/>
      <c r="E11051" s="30"/>
      <c r="I11051" s="30"/>
    </row>
    <row r="11052" spans="4:9" x14ac:dyDescent="0.2">
      <c r="D11052" s="30"/>
      <c r="E11052" s="30"/>
      <c r="I11052" s="30"/>
    </row>
    <row r="11053" spans="4:9" x14ac:dyDescent="0.2">
      <c r="D11053" s="30"/>
      <c r="E11053" s="30"/>
      <c r="I11053" s="30"/>
    </row>
    <row r="11054" spans="4:9" x14ac:dyDescent="0.2">
      <c r="D11054" s="30"/>
      <c r="E11054" s="30"/>
      <c r="I11054" s="30"/>
    </row>
    <row r="11055" spans="4:9" x14ac:dyDescent="0.2">
      <c r="D11055" s="30"/>
      <c r="E11055" s="30"/>
      <c r="I11055" s="30"/>
    </row>
    <row r="11056" spans="4:9" x14ac:dyDescent="0.2">
      <c r="D11056" s="30"/>
      <c r="E11056" s="30"/>
    </row>
    <row r="11057" spans="4:9" x14ac:dyDescent="0.2">
      <c r="D11057" s="30"/>
      <c r="E11057" s="30"/>
    </row>
    <row r="11058" spans="4:9" x14ac:dyDescent="0.2">
      <c r="D11058" s="30"/>
      <c r="E11058" s="30"/>
    </row>
    <row r="11059" spans="4:9" x14ac:dyDescent="0.2">
      <c r="D11059" s="30"/>
      <c r="E11059" s="30"/>
      <c r="I11059" s="30"/>
    </row>
    <row r="11060" spans="4:9" x14ac:dyDescent="0.2">
      <c r="D11060" s="30"/>
      <c r="E11060" s="30"/>
      <c r="I11060" s="30"/>
    </row>
    <row r="11061" spans="4:9" x14ac:dyDescent="0.2">
      <c r="D11061" s="30"/>
      <c r="E11061" s="30"/>
      <c r="I11061" s="30"/>
    </row>
    <row r="11062" spans="4:9" x14ac:dyDescent="0.2">
      <c r="D11062" s="30"/>
      <c r="E11062" s="30"/>
      <c r="I11062" s="30"/>
    </row>
    <row r="11063" spans="4:9" x14ac:dyDescent="0.2">
      <c r="D11063" s="30"/>
      <c r="E11063" s="30"/>
      <c r="I11063" s="30"/>
    </row>
    <row r="11064" spans="4:9" x14ac:dyDescent="0.2">
      <c r="D11064" s="30"/>
      <c r="E11064" s="30"/>
      <c r="I11064" s="30"/>
    </row>
    <row r="11065" spans="4:9" x14ac:dyDescent="0.2">
      <c r="D11065" s="30"/>
      <c r="E11065" s="30"/>
      <c r="I11065" s="30"/>
    </row>
    <row r="11066" spans="4:9" x14ac:dyDescent="0.2">
      <c r="D11066" s="30"/>
      <c r="E11066" s="30"/>
      <c r="I11066" s="30"/>
    </row>
    <row r="11067" spans="4:9" x14ac:dyDescent="0.2">
      <c r="D11067" s="30"/>
      <c r="E11067" s="30"/>
      <c r="I11067" s="30"/>
    </row>
    <row r="11068" spans="4:9" x14ac:dyDescent="0.2">
      <c r="D11068" s="30"/>
      <c r="E11068" s="30"/>
      <c r="I11068" s="30"/>
    </row>
    <row r="11069" spans="4:9" x14ac:dyDescent="0.2">
      <c r="D11069" s="30"/>
      <c r="E11069" s="30"/>
      <c r="I11069" s="30"/>
    </row>
    <row r="11070" spans="4:9" x14ac:dyDescent="0.2">
      <c r="D11070" s="30"/>
      <c r="E11070" s="30"/>
      <c r="I11070" s="30"/>
    </row>
    <row r="11071" spans="4:9" x14ac:dyDescent="0.2">
      <c r="D11071" s="30"/>
      <c r="E11071" s="30"/>
      <c r="I11071" s="30"/>
    </row>
    <row r="11072" spans="4:9" x14ac:dyDescent="0.2">
      <c r="D11072" s="30"/>
      <c r="E11072" s="30"/>
      <c r="I11072" s="30"/>
    </row>
    <row r="11073" spans="4:9" x14ac:dyDescent="0.2">
      <c r="D11073" s="30"/>
      <c r="E11073" s="30"/>
      <c r="I11073" s="30"/>
    </row>
    <row r="11074" spans="4:9" x14ac:dyDescent="0.2">
      <c r="D11074" s="30"/>
      <c r="E11074" s="30"/>
      <c r="I11074" s="30"/>
    </row>
    <row r="11075" spans="4:9" x14ac:dyDescent="0.2">
      <c r="D11075" s="30"/>
      <c r="E11075" s="30"/>
      <c r="I11075" s="30"/>
    </row>
    <row r="11076" spans="4:9" x14ac:dyDescent="0.2">
      <c r="D11076" s="30"/>
      <c r="E11076" s="30"/>
      <c r="I11076" s="30"/>
    </row>
    <row r="11077" spans="4:9" x14ac:dyDescent="0.2">
      <c r="D11077" s="30"/>
      <c r="E11077" s="30"/>
      <c r="I11077" s="30"/>
    </row>
    <row r="11078" spans="4:9" x14ac:dyDescent="0.2">
      <c r="D11078" s="30"/>
      <c r="E11078" s="30"/>
      <c r="I11078" s="30"/>
    </row>
    <row r="11079" spans="4:9" x14ac:dyDescent="0.2">
      <c r="D11079" s="30"/>
      <c r="E11079" s="30"/>
      <c r="I11079" s="30"/>
    </row>
    <row r="11080" spans="4:9" x14ac:dyDescent="0.2">
      <c r="D11080" s="30"/>
      <c r="E11080" s="30"/>
      <c r="I11080" s="30"/>
    </row>
    <row r="11081" spans="4:9" x14ac:dyDescent="0.2">
      <c r="D11081" s="30"/>
      <c r="E11081" s="30"/>
    </row>
    <row r="11082" spans="4:9" x14ac:dyDescent="0.2">
      <c r="D11082" s="30"/>
      <c r="E11082" s="30"/>
    </row>
    <row r="11083" spans="4:9" x14ac:dyDescent="0.2">
      <c r="D11083" s="30"/>
      <c r="E11083" s="30"/>
    </row>
    <row r="11084" spans="4:9" x14ac:dyDescent="0.2">
      <c r="D11084" s="30"/>
      <c r="E11084" s="30"/>
    </row>
    <row r="11085" spans="4:9" x14ac:dyDescent="0.2">
      <c r="D11085" s="30"/>
      <c r="E11085" s="30"/>
    </row>
    <row r="11086" spans="4:9" x14ac:dyDescent="0.2">
      <c r="D11086" s="30"/>
      <c r="E11086" s="30"/>
    </row>
    <row r="11087" spans="4:9" x14ac:dyDescent="0.2">
      <c r="D11087" s="30"/>
      <c r="E11087" s="30"/>
    </row>
    <row r="11088" spans="4:9" x14ac:dyDescent="0.2">
      <c r="D11088" s="30"/>
      <c r="E11088" s="30"/>
    </row>
    <row r="11089" spans="4:5" x14ac:dyDescent="0.2">
      <c r="D11089" s="30"/>
      <c r="E11089" s="30"/>
    </row>
    <row r="11090" spans="4:5" x14ac:dyDescent="0.2">
      <c r="D11090" s="30"/>
      <c r="E11090" s="30"/>
    </row>
    <row r="11091" spans="4:5" x14ac:dyDescent="0.2">
      <c r="D11091" s="30"/>
      <c r="E11091" s="30"/>
    </row>
    <row r="11092" spans="4:5" x14ac:dyDescent="0.2">
      <c r="D11092" s="30"/>
      <c r="E11092" s="30"/>
    </row>
    <row r="11093" spans="4:5" x14ac:dyDescent="0.2">
      <c r="D11093" s="30"/>
      <c r="E11093" s="30"/>
    </row>
    <row r="11094" spans="4:5" x14ac:dyDescent="0.2">
      <c r="D11094" s="30"/>
      <c r="E11094" s="30"/>
    </row>
    <row r="11095" spans="4:5" x14ac:dyDescent="0.2">
      <c r="D11095" s="30"/>
      <c r="E11095" s="30"/>
    </row>
    <row r="11096" spans="4:5" x14ac:dyDescent="0.2">
      <c r="D11096" s="30"/>
      <c r="E11096" s="30"/>
    </row>
    <row r="11097" spans="4:5" x14ac:dyDescent="0.2">
      <c r="D11097" s="30"/>
      <c r="E11097" s="30"/>
    </row>
    <row r="11098" spans="4:5" x14ac:dyDescent="0.2">
      <c r="D11098" s="30"/>
      <c r="E11098" s="30"/>
    </row>
    <row r="11099" spans="4:5" x14ac:dyDescent="0.2">
      <c r="D11099" s="30"/>
      <c r="E11099" s="30"/>
    </row>
    <row r="11100" spans="4:5" x14ac:dyDescent="0.2">
      <c r="D11100" s="30"/>
      <c r="E11100" s="30"/>
    </row>
    <row r="11101" spans="4:5" x14ac:dyDescent="0.2">
      <c r="D11101" s="30"/>
      <c r="E11101" s="30"/>
    </row>
    <row r="11102" spans="4:5" x14ac:dyDescent="0.2">
      <c r="D11102" s="30"/>
      <c r="E11102" s="30"/>
    </row>
    <row r="11103" spans="4:5" x14ac:dyDescent="0.2">
      <c r="D11103" s="30"/>
      <c r="E11103" s="30"/>
    </row>
    <row r="11104" spans="4:5" x14ac:dyDescent="0.2">
      <c r="D11104" s="30"/>
      <c r="E11104" s="30"/>
    </row>
    <row r="11105" spans="4:5" x14ac:dyDescent="0.2">
      <c r="D11105" s="30"/>
      <c r="E11105" s="30"/>
    </row>
    <row r="11106" spans="4:5" x14ac:dyDescent="0.2">
      <c r="D11106" s="30"/>
      <c r="E11106" s="30"/>
    </row>
    <row r="11107" spans="4:5" x14ac:dyDescent="0.2">
      <c r="D11107" s="30"/>
      <c r="E11107" s="30"/>
    </row>
    <row r="11108" spans="4:5" x14ac:dyDescent="0.2">
      <c r="D11108" s="30"/>
      <c r="E11108" s="30"/>
    </row>
    <row r="11109" spans="4:5" x14ac:dyDescent="0.2">
      <c r="D11109" s="30"/>
      <c r="E11109" s="30"/>
    </row>
    <row r="11110" spans="4:5" x14ac:dyDescent="0.2">
      <c r="D11110" s="30"/>
      <c r="E11110" s="30"/>
    </row>
    <row r="11111" spans="4:5" x14ac:dyDescent="0.2">
      <c r="D11111" s="30"/>
      <c r="E11111" s="30"/>
    </row>
    <row r="11112" spans="4:5" x14ac:dyDescent="0.2">
      <c r="D11112" s="30"/>
      <c r="E11112" s="30"/>
    </row>
    <row r="11113" spans="4:5" x14ac:dyDescent="0.2">
      <c r="D11113" s="30"/>
      <c r="E11113" s="30"/>
    </row>
    <row r="11114" spans="4:5" x14ac:dyDescent="0.2">
      <c r="D11114" s="30"/>
      <c r="E11114" s="30"/>
    </row>
    <row r="11115" spans="4:5" x14ac:dyDescent="0.2">
      <c r="D11115" s="30"/>
      <c r="E11115" s="30"/>
    </row>
    <row r="11116" spans="4:5" x14ac:dyDescent="0.2">
      <c r="D11116" s="30"/>
      <c r="E11116" s="30"/>
    </row>
    <row r="11117" spans="4:5" x14ac:dyDescent="0.2">
      <c r="D11117" s="30"/>
      <c r="E11117" s="30"/>
    </row>
    <row r="11118" spans="4:5" x14ac:dyDescent="0.2">
      <c r="D11118" s="30"/>
      <c r="E11118" s="30"/>
    </row>
    <row r="11119" spans="4:5" x14ac:dyDescent="0.2">
      <c r="D11119" s="30"/>
      <c r="E11119" s="30"/>
    </row>
    <row r="11120" spans="4:5" x14ac:dyDescent="0.2">
      <c r="D11120" s="30"/>
      <c r="E11120" s="30"/>
    </row>
    <row r="11121" spans="4:5" x14ac:dyDescent="0.2">
      <c r="D11121" s="30"/>
      <c r="E11121" s="30"/>
    </row>
    <row r="11122" spans="4:5" x14ac:dyDescent="0.2">
      <c r="D11122" s="30"/>
      <c r="E11122" s="30"/>
    </row>
    <row r="11123" spans="4:5" x14ac:dyDescent="0.2">
      <c r="D11123" s="30"/>
      <c r="E11123" s="30"/>
    </row>
    <row r="11124" spans="4:5" x14ac:dyDescent="0.2">
      <c r="D11124" s="30"/>
      <c r="E11124" s="30"/>
    </row>
    <row r="11125" spans="4:5" x14ac:dyDescent="0.2">
      <c r="D11125" s="30"/>
      <c r="E11125" s="30"/>
    </row>
    <row r="11126" spans="4:5" x14ac:dyDescent="0.2">
      <c r="D11126" s="30"/>
      <c r="E11126" s="30"/>
    </row>
    <row r="11127" spans="4:5" x14ac:dyDescent="0.2">
      <c r="D11127" s="30"/>
      <c r="E11127" s="30"/>
    </row>
    <row r="11128" spans="4:5" x14ac:dyDescent="0.2">
      <c r="D11128" s="30"/>
      <c r="E11128" s="30"/>
    </row>
    <row r="11129" spans="4:5" x14ac:dyDescent="0.2">
      <c r="D11129" s="30"/>
      <c r="E11129" s="30"/>
    </row>
    <row r="11130" spans="4:5" x14ac:dyDescent="0.2">
      <c r="D11130" s="30"/>
      <c r="E11130" s="30"/>
    </row>
    <row r="11131" spans="4:5" x14ac:dyDescent="0.2">
      <c r="D11131" s="30"/>
      <c r="E11131" s="30"/>
    </row>
    <row r="11132" spans="4:5" x14ac:dyDescent="0.2">
      <c r="D11132" s="30"/>
      <c r="E11132" s="30"/>
    </row>
    <row r="11133" spans="4:5" x14ac:dyDescent="0.2">
      <c r="D11133" s="30"/>
      <c r="E11133" s="30"/>
    </row>
    <row r="11134" spans="4:5" x14ac:dyDescent="0.2">
      <c r="D11134" s="30"/>
      <c r="E11134" s="30"/>
    </row>
    <row r="11135" spans="4:5" x14ac:dyDescent="0.2">
      <c r="D11135" s="30"/>
      <c r="E11135" s="30"/>
    </row>
    <row r="11136" spans="4:5" x14ac:dyDescent="0.2">
      <c r="D11136" s="30"/>
      <c r="E11136" s="30"/>
    </row>
    <row r="11137" spans="4:5" x14ac:dyDescent="0.2">
      <c r="D11137" s="30"/>
      <c r="E11137" s="30"/>
    </row>
    <row r="11138" spans="4:5" x14ac:dyDescent="0.2">
      <c r="D11138" s="30"/>
      <c r="E11138" s="30"/>
    </row>
    <row r="11139" spans="4:5" x14ac:dyDescent="0.2">
      <c r="D11139" s="30"/>
      <c r="E11139" s="30"/>
    </row>
    <row r="11140" spans="4:5" x14ac:dyDescent="0.2">
      <c r="D11140" s="30"/>
      <c r="E11140" s="30"/>
    </row>
    <row r="11141" spans="4:5" x14ac:dyDescent="0.2">
      <c r="D11141" s="30"/>
      <c r="E11141" s="30"/>
    </row>
    <row r="11142" spans="4:5" x14ac:dyDescent="0.2">
      <c r="D11142" s="30"/>
      <c r="E11142" s="30"/>
    </row>
    <row r="11143" spans="4:5" x14ac:dyDescent="0.2">
      <c r="D11143" s="30"/>
      <c r="E11143" s="30"/>
    </row>
    <row r="11144" spans="4:5" x14ac:dyDescent="0.2">
      <c r="D11144" s="30"/>
      <c r="E11144" s="30"/>
    </row>
    <row r="11145" spans="4:5" x14ac:dyDescent="0.2">
      <c r="D11145" s="30"/>
      <c r="E11145" s="30"/>
    </row>
    <row r="11146" spans="4:5" x14ac:dyDescent="0.2">
      <c r="D11146" s="30"/>
      <c r="E11146" s="30"/>
    </row>
    <row r="11147" spans="4:5" x14ac:dyDescent="0.2">
      <c r="D11147" s="30"/>
      <c r="E11147" s="30"/>
    </row>
    <row r="11148" spans="4:5" x14ac:dyDescent="0.2">
      <c r="D11148" s="30"/>
      <c r="E11148" s="30"/>
    </row>
    <row r="11149" spans="4:5" x14ac:dyDescent="0.2">
      <c r="D11149" s="30"/>
      <c r="E11149" s="30"/>
    </row>
    <row r="11150" spans="4:5" x14ac:dyDescent="0.2">
      <c r="D11150" s="30"/>
      <c r="E11150" s="30"/>
    </row>
    <row r="11151" spans="4:5" x14ac:dyDescent="0.2">
      <c r="D11151" s="30"/>
      <c r="E11151" s="30"/>
    </row>
    <row r="11152" spans="4:5" x14ac:dyDescent="0.2">
      <c r="D11152" s="30"/>
      <c r="E11152" s="30"/>
    </row>
    <row r="11153" spans="4:5" x14ac:dyDescent="0.2">
      <c r="D11153" s="30"/>
      <c r="E11153" s="30"/>
    </row>
    <row r="11154" spans="4:5" x14ac:dyDescent="0.2">
      <c r="D11154" s="30"/>
      <c r="E11154" s="30"/>
    </row>
    <row r="11155" spans="4:5" x14ac:dyDescent="0.2">
      <c r="D11155" s="30"/>
      <c r="E11155" s="30"/>
    </row>
    <row r="11156" spans="4:5" x14ac:dyDescent="0.2">
      <c r="D11156" s="30"/>
      <c r="E11156" s="30"/>
    </row>
    <row r="11157" spans="4:5" x14ac:dyDescent="0.2">
      <c r="D11157" s="30"/>
      <c r="E11157" s="30"/>
    </row>
    <row r="11158" spans="4:5" x14ac:dyDescent="0.2">
      <c r="D11158" s="30"/>
      <c r="E11158" s="30"/>
    </row>
    <row r="11159" spans="4:5" x14ac:dyDescent="0.2">
      <c r="D11159" s="30"/>
      <c r="E11159" s="30"/>
    </row>
    <row r="11160" spans="4:5" x14ac:dyDescent="0.2">
      <c r="D11160" s="30"/>
      <c r="E11160" s="30"/>
    </row>
    <row r="11161" spans="4:5" x14ac:dyDescent="0.2">
      <c r="D11161" s="30"/>
      <c r="E11161" s="30"/>
    </row>
    <row r="11162" spans="4:5" x14ac:dyDescent="0.2">
      <c r="D11162" s="30"/>
      <c r="E11162" s="30"/>
    </row>
    <row r="11163" spans="4:5" x14ac:dyDescent="0.2">
      <c r="D11163" s="30"/>
      <c r="E11163" s="30"/>
    </row>
    <row r="11164" spans="4:5" x14ac:dyDescent="0.2">
      <c r="D11164" s="30"/>
      <c r="E11164" s="30"/>
    </row>
    <row r="11165" spans="4:5" x14ac:dyDescent="0.2">
      <c r="D11165" s="30"/>
      <c r="E11165" s="30"/>
    </row>
    <row r="11166" spans="4:5" x14ac:dyDescent="0.2">
      <c r="D11166" s="30"/>
      <c r="E11166" s="30"/>
    </row>
    <row r="11167" spans="4:5" x14ac:dyDescent="0.2">
      <c r="D11167" s="30"/>
      <c r="E11167" s="30"/>
    </row>
    <row r="11168" spans="4:5" x14ac:dyDescent="0.2">
      <c r="D11168" s="30"/>
      <c r="E11168" s="30"/>
    </row>
    <row r="11169" spans="4:5" x14ac:dyDescent="0.2">
      <c r="D11169" s="30"/>
      <c r="E11169" s="30"/>
    </row>
    <row r="11170" spans="4:5" x14ac:dyDescent="0.2">
      <c r="D11170" s="30"/>
      <c r="E11170" s="30"/>
    </row>
    <row r="11171" spans="4:5" x14ac:dyDescent="0.2">
      <c r="D11171" s="30"/>
      <c r="E11171" s="30"/>
    </row>
    <row r="11172" spans="4:5" x14ac:dyDescent="0.2">
      <c r="D11172" s="30"/>
      <c r="E11172" s="30"/>
    </row>
    <row r="11173" spans="4:5" x14ac:dyDescent="0.2">
      <c r="D11173" s="30"/>
      <c r="E11173" s="30"/>
    </row>
    <row r="11174" spans="4:5" x14ac:dyDescent="0.2">
      <c r="D11174" s="30"/>
      <c r="E11174" s="30"/>
    </row>
    <row r="11175" spans="4:5" x14ac:dyDescent="0.2">
      <c r="D11175" s="30"/>
      <c r="E11175" s="30"/>
    </row>
    <row r="11176" spans="4:5" x14ac:dyDescent="0.2">
      <c r="D11176" s="30"/>
      <c r="E11176" s="30"/>
    </row>
    <row r="11177" spans="4:5" x14ac:dyDescent="0.2">
      <c r="D11177" s="30"/>
      <c r="E11177" s="30"/>
    </row>
    <row r="11178" spans="4:5" x14ac:dyDescent="0.2">
      <c r="D11178" s="30"/>
      <c r="E11178" s="30"/>
    </row>
    <row r="11179" spans="4:5" x14ac:dyDescent="0.2">
      <c r="D11179" s="30"/>
      <c r="E11179" s="30"/>
    </row>
    <row r="11180" spans="4:5" x14ac:dyDescent="0.2">
      <c r="D11180" s="30"/>
      <c r="E11180" s="30"/>
    </row>
    <row r="11181" spans="4:5" x14ac:dyDescent="0.2">
      <c r="D11181" s="30"/>
      <c r="E11181" s="30"/>
    </row>
    <row r="11182" spans="4:5" x14ac:dyDescent="0.2">
      <c r="D11182" s="30"/>
      <c r="E11182" s="30"/>
    </row>
    <row r="11183" spans="4:5" x14ac:dyDescent="0.2">
      <c r="D11183" s="30"/>
      <c r="E11183" s="30"/>
    </row>
    <row r="11184" spans="4:5" x14ac:dyDescent="0.2">
      <c r="D11184" s="30"/>
      <c r="E11184" s="30"/>
    </row>
    <row r="11185" spans="4:9" x14ac:dyDescent="0.2">
      <c r="D11185" s="30"/>
      <c r="E11185" s="30"/>
      <c r="I11185" s="30"/>
    </row>
    <row r="11186" spans="4:9" x14ac:dyDescent="0.2">
      <c r="D11186" s="30"/>
      <c r="E11186" s="30"/>
    </row>
    <row r="11187" spans="4:9" x14ac:dyDescent="0.2">
      <c r="D11187" s="30"/>
      <c r="E11187" s="30"/>
    </row>
    <row r="11188" spans="4:9" x14ac:dyDescent="0.2">
      <c r="D11188" s="30"/>
      <c r="E11188" s="30"/>
    </row>
    <row r="11189" spans="4:9" x14ac:dyDescent="0.2">
      <c r="D11189" s="30"/>
      <c r="E11189" s="30"/>
      <c r="I11189" s="30"/>
    </row>
    <row r="11190" spans="4:9" x14ac:dyDescent="0.2">
      <c r="D11190" s="30"/>
      <c r="E11190" s="30"/>
      <c r="I11190" s="30"/>
    </row>
    <row r="11191" spans="4:9" x14ac:dyDescent="0.2">
      <c r="D11191" s="30"/>
      <c r="E11191" s="30"/>
      <c r="I11191" s="30"/>
    </row>
    <row r="11192" spans="4:9" x14ac:dyDescent="0.2">
      <c r="D11192" s="30"/>
      <c r="E11192" s="30"/>
      <c r="I11192" s="30"/>
    </row>
    <row r="11193" spans="4:9" x14ac:dyDescent="0.2">
      <c r="D11193" s="30"/>
      <c r="E11193" s="30"/>
      <c r="I11193" s="30"/>
    </row>
    <row r="11194" spans="4:9" x14ac:dyDescent="0.2">
      <c r="D11194" s="30"/>
      <c r="E11194" s="30"/>
      <c r="I11194" s="30"/>
    </row>
    <row r="11195" spans="4:9" x14ac:dyDescent="0.2">
      <c r="D11195" s="30"/>
      <c r="E11195" s="30"/>
      <c r="I11195" s="30"/>
    </row>
    <row r="11196" spans="4:9" x14ac:dyDescent="0.2">
      <c r="D11196" s="30"/>
      <c r="E11196" s="30"/>
      <c r="I11196" s="30"/>
    </row>
    <row r="11197" spans="4:9" x14ac:dyDescent="0.2">
      <c r="D11197" s="30"/>
      <c r="E11197" s="30"/>
      <c r="I11197" s="30"/>
    </row>
    <row r="11198" spans="4:9" x14ac:dyDescent="0.2">
      <c r="D11198" s="30"/>
      <c r="E11198" s="30"/>
      <c r="I11198" s="30"/>
    </row>
    <row r="11199" spans="4:9" x14ac:dyDescent="0.2">
      <c r="D11199" s="30"/>
      <c r="E11199" s="30"/>
      <c r="I11199" s="30"/>
    </row>
    <row r="11200" spans="4:9" x14ac:dyDescent="0.2">
      <c r="D11200" s="30"/>
      <c r="E11200" s="30"/>
      <c r="I11200" s="30"/>
    </row>
    <row r="11201" spans="4:9" x14ac:dyDescent="0.2">
      <c r="D11201" s="30"/>
      <c r="E11201" s="30"/>
      <c r="I11201" s="30"/>
    </row>
    <row r="11202" spans="4:9" x14ac:dyDescent="0.2">
      <c r="D11202" s="30"/>
      <c r="E11202" s="30"/>
      <c r="I11202" s="30"/>
    </row>
    <row r="11203" spans="4:9" x14ac:dyDescent="0.2">
      <c r="D11203" s="30"/>
      <c r="E11203" s="30"/>
      <c r="I11203" s="30"/>
    </row>
    <row r="11204" spans="4:9" x14ac:dyDescent="0.2">
      <c r="D11204" s="30"/>
      <c r="E11204" s="30"/>
      <c r="I11204" s="30"/>
    </row>
    <row r="11205" spans="4:9" x14ac:dyDescent="0.2">
      <c r="D11205" s="30"/>
      <c r="E11205" s="30"/>
      <c r="I11205" s="30"/>
    </row>
    <row r="11206" spans="4:9" x14ac:dyDescent="0.2">
      <c r="D11206" s="30"/>
      <c r="E11206" s="30"/>
      <c r="I11206" s="30"/>
    </row>
    <row r="11207" spans="4:9" x14ac:dyDescent="0.2">
      <c r="D11207" s="30"/>
      <c r="E11207" s="30"/>
      <c r="I11207" s="30"/>
    </row>
    <row r="11208" spans="4:9" x14ac:dyDescent="0.2">
      <c r="D11208" s="30"/>
      <c r="E11208" s="30"/>
      <c r="I11208" s="30"/>
    </row>
    <row r="11209" spans="4:9" x14ac:dyDescent="0.2">
      <c r="D11209" s="30"/>
      <c r="E11209" s="30"/>
      <c r="I11209" s="30"/>
    </row>
    <row r="11210" spans="4:9" x14ac:dyDescent="0.2">
      <c r="D11210" s="30"/>
      <c r="E11210" s="30"/>
      <c r="I11210" s="30"/>
    </row>
    <row r="11211" spans="4:9" x14ac:dyDescent="0.2">
      <c r="D11211" s="30"/>
      <c r="E11211" s="30"/>
      <c r="I11211" s="30"/>
    </row>
    <row r="11212" spans="4:9" x14ac:dyDescent="0.2">
      <c r="D11212" s="30"/>
      <c r="E11212" s="30"/>
      <c r="I11212" s="30"/>
    </row>
    <row r="11213" spans="4:9" x14ac:dyDescent="0.2">
      <c r="D11213" s="30"/>
      <c r="E11213" s="30"/>
      <c r="I11213" s="30"/>
    </row>
    <row r="11214" spans="4:9" x14ac:dyDescent="0.2">
      <c r="D11214" s="30"/>
      <c r="E11214" s="30"/>
      <c r="I11214" s="30"/>
    </row>
    <row r="11215" spans="4:9" x14ac:dyDescent="0.2">
      <c r="D11215" s="30"/>
      <c r="E11215" s="30"/>
      <c r="I11215" s="30"/>
    </row>
    <row r="11216" spans="4:9" x14ac:dyDescent="0.2">
      <c r="D11216" s="30"/>
      <c r="E11216" s="30"/>
      <c r="I11216" s="30"/>
    </row>
    <row r="11217" spans="4:9" x14ac:dyDescent="0.2">
      <c r="D11217" s="30"/>
      <c r="E11217" s="30"/>
      <c r="I11217" s="30"/>
    </row>
    <row r="11218" spans="4:9" x14ac:dyDescent="0.2">
      <c r="D11218" s="30"/>
      <c r="E11218" s="30"/>
      <c r="I11218" s="30"/>
    </row>
    <row r="11219" spans="4:9" x14ac:dyDescent="0.2">
      <c r="D11219" s="30"/>
      <c r="E11219" s="30"/>
      <c r="I11219" s="30"/>
    </row>
    <row r="11220" spans="4:9" x14ac:dyDescent="0.2">
      <c r="D11220" s="30"/>
      <c r="E11220" s="30"/>
      <c r="I11220" s="30"/>
    </row>
    <row r="11221" spans="4:9" x14ac:dyDescent="0.2">
      <c r="D11221" s="30"/>
      <c r="E11221" s="30"/>
      <c r="I11221" s="30"/>
    </row>
    <row r="11222" spans="4:9" x14ac:dyDescent="0.2">
      <c r="D11222" s="30"/>
      <c r="E11222" s="30"/>
      <c r="I11222" s="30"/>
    </row>
    <row r="11223" spans="4:9" x14ac:dyDescent="0.2">
      <c r="D11223" s="30"/>
      <c r="E11223" s="30"/>
      <c r="I11223" s="30"/>
    </row>
    <row r="11224" spans="4:9" x14ac:dyDescent="0.2">
      <c r="D11224" s="30"/>
      <c r="E11224" s="30"/>
      <c r="I11224" s="30"/>
    </row>
    <row r="11225" spans="4:9" x14ac:dyDescent="0.2">
      <c r="D11225" s="30"/>
      <c r="E11225" s="30"/>
    </row>
    <row r="11226" spans="4:9" x14ac:dyDescent="0.2">
      <c r="D11226" s="30"/>
      <c r="E11226" s="30"/>
    </row>
    <row r="11227" spans="4:9" x14ac:dyDescent="0.2">
      <c r="D11227" s="30"/>
      <c r="E11227" s="30"/>
    </row>
    <row r="11228" spans="4:9" x14ac:dyDescent="0.2">
      <c r="D11228" s="30"/>
      <c r="E11228" s="30"/>
    </row>
    <row r="11229" spans="4:9" x14ac:dyDescent="0.2">
      <c r="D11229" s="30"/>
      <c r="E11229" s="30"/>
    </row>
    <row r="11230" spans="4:9" x14ac:dyDescent="0.2">
      <c r="D11230" s="30"/>
      <c r="E11230" s="30"/>
    </row>
    <row r="11231" spans="4:9" x14ac:dyDescent="0.2">
      <c r="D11231" s="30"/>
      <c r="E11231" s="30"/>
    </row>
    <row r="11232" spans="4:9" x14ac:dyDescent="0.2">
      <c r="D11232" s="30"/>
      <c r="E11232" s="30"/>
    </row>
    <row r="11233" spans="4:5" x14ac:dyDescent="0.2">
      <c r="D11233" s="30"/>
      <c r="E11233" s="30"/>
    </row>
    <row r="11234" spans="4:5" x14ac:dyDescent="0.2">
      <c r="D11234" s="30"/>
      <c r="E11234" s="30"/>
    </row>
    <row r="11235" spans="4:5" x14ac:dyDescent="0.2">
      <c r="D11235" s="30"/>
      <c r="E11235" s="30"/>
    </row>
    <row r="11236" spans="4:5" x14ac:dyDescent="0.2">
      <c r="D11236" s="30"/>
      <c r="E11236" s="30"/>
    </row>
    <row r="11237" spans="4:5" x14ac:dyDescent="0.2">
      <c r="D11237" s="30"/>
      <c r="E11237" s="30"/>
    </row>
    <row r="11238" spans="4:5" x14ac:dyDescent="0.2">
      <c r="D11238" s="30"/>
      <c r="E11238" s="30"/>
    </row>
    <row r="11239" spans="4:5" x14ac:dyDescent="0.2">
      <c r="D11239" s="30"/>
      <c r="E11239" s="30"/>
    </row>
    <row r="11240" spans="4:5" x14ac:dyDescent="0.2">
      <c r="D11240" s="30"/>
      <c r="E11240" s="30"/>
    </row>
    <row r="11241" spans="4:5" x14ac:dyDescent="0.2">
      <c r="D11241" s="30"/>
      <c r="E11241" s="30"/>
    </row>
    <row r="11242" spans="4:5" x14ac:dyDescent="0.2">
      <c r="D11242" s="30"/>
      <c r="E11242" s="30"/>
    </row>
    <row r="11243" spans="4:5" x14ac:dyDescent="0.2">
      <c r="D11243" s="30"/>
      <c r="E11243" s="30"/>
    </row>
    <row r="11244" spans="4:5" x14ac:dyDescent="0.2">
      <c r="D11244" s="30"/>
      <c r="E11244" s="30"/>
    </row>
    <row r="11245" spans="4:5" x14ac:dyDescent="0.2">
      <c r="D11245" s="30"/>
      <c r="E11245" s="30"/>
    </row>
    <row r="11246" spans="4:5" x14ac:dyDescent="0.2">
      <c r="D11246" s="30"/>
      <c r="E11246" s="30"/>
    </row>
    <row r="11247" spans="4:5" x14ac:dyDescent="0.2">
      <c r="D11247" s="30"/>
      <c r="E11247" s="30"/>
    </row>
    <row r="11248" spans="4:5" x14ac:dyDescent="0.2">
      <c r="D11248" s="30"/>
      <c r="E11248" s="30"/>
    </row>
    <row r="11249" spans="4:5" x14ac:dyDescent="0.2">
      <c r="D11249" s="30"/>
      <c r="E11249" s="30"/>
    </row>
    <row r="11250" spans="4:5" x14ac:dyDescent="0.2">
      <c r="D11250" s="30"/>
      <c r="E11250" s="30"/>
    </row>
    <row r="11251" spans="4:5" x14ac:dyDescent="0.2">
      <c r="D11251" s="30"/>
      <c r="E11251" s="30"/>
    </row>
    <row r="11252" spans="4:5" x14ac:dyDescent="0.2">
      <c r="D11252" s="30"/>
      <c r="E11252" s="30"/>
    </row>
    <row r="11253" spans="4:5" x14ac:dyDescent="0.2">
      <c r="D11253" s="30"/>
      <c r="E11253" s="30"/>
    </row>
    <row r="11254" spans="4:5" x14ac:dyDescent="0.2">
      <c r="D11254" s="30"/>
      <c r="E11254" s="30"/>
    </row>
    <row r="11255" spans="4:5" x14ac:dyDescent="0.2">
      <c r="D11255" s="30"/>
      <c r="E11255" s="30"/>
    </row>
    <row r="11256" spans="4:5" x14ac:dyDescent="0.2">
      <c r="D11256" s="30"/>
      <c r="E11256" s="30"/>
    </row>
    <row r="11257" spans="4:5" x14ac:dyDescent="0.2">
      <c r="D11257" s="30"/>
      <c r="E11257" s="30"/>
    </row>
    <row r="11258" spans="4:5" x14ac:dyDescent="0.2">
      <c r="D11258" s="30"/>
      <c r="E11258" s="30"/>
    </row>
    <row r="11259" spans="4:5" x14ac:dyDescent="0.2">
      <c r="D11259" s="30"/>
      <c r="E11259" s="30"/>
    </row>
    <row r="11260" spans="4:5" x14ac:dyDescent="0.2">
      <c r="D11260" s="30"/>
      <c r="E11260" s="30"/>
    </row>
    <row r="11261" spans="4:5" x14ac:dyDescent="0.2">
      <c r="D11261" s="30"/>
      <c r="E11261" s="30"/>
    </row>
    <row r="11262" spans="4:5" x14ac:dyDescent="0.2">
      <c r="D11262" s="30"/>
      <c r="E11262" s="30"/>
    </row>
    <row r="11263" spans="4:5" x14ac:dyDescent="0.2">
      <c r="D11263" s="30"/>
      <c r="E11263" s="30"/>
    </row>
    <row r="11264" spans="4:5" x14ac:dyDescent="0.2">
      <c r="D11264" s="30"/>
      <c r="E11264" s="30"/>
    </row>
    <row r="11265" spans="4:5" x14ac:dyDescent="0.2">
      <c r="D11265" s="30"/>
      <c r="E11265" s="30"/>
    </row>
    <row r="11266" spans="4:5" x14ac:dyDescent="0.2">
      <c r="D11266" s="30"/>
      <c r="E11266" s="30"/>
    </row>
    <row r="11267" spans="4:5" x14ac:dyDescent="0.2">
      <c r="D11267" s="30"/>
      <c r="E11267" s="30"/>
    </row>
    <row r="11268" spans="4:5" x14ac:dyDescent="0.2">
      <c r="D11268" s="30"/>
      <c r="E11268" s="30"/>
    </row>
    <row r="11269" spans="4:5" x14ac:dyDescent="0.2">
      <c r="D11269" s="30"/>
      <c r="E11269" s="30"/>
    </row>
    <row r="11270" spans="4:5" x14ac:dyDescent="0.2">
      <c r="D11270" s="30"/>
      <c r="E11270" s="30"/>
    </row>
    <row r="11271" spans="4:5" x14ac:dyDescent="0.2">
      <c r="D11271" s="30"/>
      <c r="E11271" s="30"/>
    </row>
    <row r="11272" spans="4:5" x14ac:dyDescent="0.2">
      <c r="D11272" s="30"/>
      <c r="E11272" s="30"/>
    </row>
    <row r="11273" spans="4:5" x14ac:dyDescent="0.2">
      <c r="D11273" s="30"/>
      <c r="E11273" s="30"/>
    </row>
    <row r="11274" spans="4:5" x14ac:dyDescent="0.2">
      <c r="D11274" s="30"/>
      <c r="E11274" s="30"/>
    </row>
    <row r="11275" spans="4:5" x14ac:dyDescent="0.2">
      <c r="D11275" s="30"/>
      <c r="E11275" s="30"/>
    </row>
    <row r="11276" spans="4:5" x14ac:dyDescent="0.2">
      <c r="D11276" s="30"/>
      <c r="E11276" s="30"/>
    </row>
    <row r="11277" spans="4:5" x14ac:dyDescent="0.2">
      <c r="D11277" s="30"/>
      <c r="E11277" s="30"/>
    </row>
    <row r="11278" spans="4:5" x14ac:dyDescent="0.2">
      <c r="D11278" s="30"/>
      <c r="E11278" s="30"/>
    </row>
    <row r="11279" spans="4:5" x14ac:dyDescent="0.2">
      <c r="D11279" s="30"/>
      <c r="E11279" s="30"/>
    </row>
    <row r="11280" spans="4:5" x14ac:dyDescent="0.2">
      <c r="D11280" s="30"/>
      <c r="E11280" s="30"/>
    </row>
    <row r="11281" spans="4:5" x14ac:dyDescent="0.2">
      <c r="D11281" s="30"/>
      <c r="E11281" s="30"/>
    </row>
    <row r="11282" spans="4:5" x14ac:dyDescent="0.2">
      <c r="D11282" s="30"/>
      <c r="E11282" s="30"/>
    </row>
    <row r="11283" spans="4:5" x14ac:dyDescent="0.2">
      <c r="D11283" s="30"/>
      <c r="E11283" s="30"/>
    </row>
    <row r="11284" spans="4:5" x14ac:dyDescent="0.2">
      <c r="D11284" s="30"/>
      <c r="E11284" s="30"/>
    </row>
    <row r="11285" spans="4:5" x14ac:dyDescent="0.2">
      <c r="D11285" s="30"/>
      <c r="E11285" s="30"/>
    </row>
    <row r="11286" spans="4:5" x14ac:dyDescent="0.2">
      <c r="D11286" s="30"/>
      <c r="E11286" s="30"/>
    </row>
    <row r="11287" spans="4:5" x14ac:dyDescent="0.2">
      <c r="D11287" s="30"/>
      <c r="E11287" s="30"/>
    </row>
    <row r="11288" spans="4:5" x14ac:dyDescent="0.2">
      <c r="D11288" s="30"/>
      <c r="E11288" s="30"/>
    </row>
    <row r="11289" spans="4:5" x14ac:dyDescent="0.2">
      <c r="D11289" s="30"/>
      <c r="E11289" s="30"/>
    </row>
    <row r="11290" spans="4:5" x14ac:dyDescent="0.2">
      <c r="D11290" s="30"/>
      <c r="E11290" s="30"/>
    </row>
    <row r="11291" spans="4:5" x14ac:dyDescent="0.2">
      <c r="D11291" s="30"/>
      <c r="E11291" s="30"/>
    </row>
    <row r="11292" spans="4:5" x14ac:dyDescent="0.2">
      <c r="D11292" s="30"/>
      <c r="E11292" s="30"/>
    </row>
    <row r="11293" spans="4:5" x14ac:dyDescent="0.2">
      <c r="D11293" s="30"/>
      <c r="E11293" s="30"/>
    </row>
    <row r="11294" spans="4:5" x14ac:dyDescent="0.2">
      <c r="D11294" s="30"/>
      <c r="E11294" s="30"/>
    </row>
    <row r="11295" spans="4:5" x14ac:dyDescent="0.2">
      <c r="D11295" s="30"/>
      <c r="E11295" s="30"/>
    </row>
    <row r="11296" spans="4:5" x14ac:dyDescent="0.2">
      <c r="D11296" s="30"/>
      <c r="E11296" s="30"/>
    </row>
    <row r="11297" spans="4:9" x14ac:dyDescent="0.2">
      <c r="D11297" s="30"/>
      <c r="E11297" s="30"/>
    </row>
    <row r="11298" spans="4:9" x14ac:dyDescent="0.2">
      <c r="D11298" s="30"/>
      <c r="E11298" s="30"/>
    </row>
    <row r="11299" spans="4:9" x14ac:dyDescent="0.2">
      <c r="D11299" s="30"/>
      <c r="E11299" s="30"/>
    </row>
    <row r="11300" spans="4:9" x14ac:dyDescent="0.2">
      <c r="D11300" s="30"/>
      <c r="E11300" s="30"/>
    </row>
    <row r="11301" spans="4:9" x14ac:dyDescent="0.2">
      <c r="D11301" s="30"/>
      <c r="E11301" s="30"/>
    </row>
    <row r="11302" spans="4:9" x14ac:dyDescent="0.2">
      <c r="D11302" s="30"/>
      <c r="E11302" s="30"/>
    </row>
    <row r="11303" spans="4:9" x14ac:dyDescent="0.2">
      <c r="D11303" s="30"/>
      <c r="E11303" s="30"/>
      <c r="I11303" s="30"/>
    </row>
    <row r="11304" spans="4:9" x14ac:dyDescent="0.2">
      <c r="D11304" s="30"/>
      <c r="E11304" s="30"/>
      <c r="I11304" s="30"/>
    </row>
    <row r="11305" spans="4:9" x14ac:dyDescent="0.2">
      <c r="D11305" s="30"/>
      <c r="E11305" s="30"/>
      <c r="I11305" s="30"/>
    </row>
    <row r="11306" spans="4:9" x14ac:dyDescent="0.2">
      <c r="D11306" s="30"/>
      <c r="E11306" s="30"/>
      <c r="I11306" s="30"/>
    </row>
    <row r="11307" spans="4:9" x14ac:dyDescent="0.2">
      <c r="D11307" s="30"/>
      <c r="E11307" s="30"/>
      <c r="I11307" s="30"/>
    </row>
    <row r="11308" spans="4:9" x14ac:dyDescent="0.2">
      <c r="D11308" s="30"/>
      <c r="E11308" s="30"/>
      <c r="I11308" s="30"/>
    </row>
    <row r="11309" spans="4:9" x14ac:dyDescent="0.2">
      <c r="D11309" s="30"/>
      <c r="E11309" s="30"/>
      <c r="I11309" s="30"/>
    </row>
    <row r="11310" spans="4:9" x14ac:dyDescent="0.2">
      <c r="D11310" s="30"/>
      <c r="E11310" s="30"/>
      <c r="I11310" s="30"/>
    </row>
    <row r="11311" spans="4:9" x14ac:dyDescent="0.2">
      <c r="D11311" s="30"/>
      <c r="E11311" s="30"/>
      <c r="I11311" s="30"/>
    </row>
    <row r="11312" spans="4:9" x14ac:dyDescent="0.2">
      <c r="D11312" s="30"/>
      <c r="E11312" s="30"/>
      <c r="I11312" s="30"/>
    </row>
    <row r="11313" spans="4:9" x14ac:dyDescent="0.2">
      <c r="D11313" s="30"/>
      <c r="E11313" s="30"/>
      <c r="I11313" s="30"/>
    </row>
    <row r="11314" spans="4:9" x14ac:dyDescent="0.2">
      <c r="D11314" s="30"/>
      <c r="E11314" s="30"/>
      <c r="I11314" s="30"/>
    </row>
    <row r="11315" spans="4:9" x14ac:dyDescent="0.2">
      <c r="D11315" s="30"/>
      <c r="E11315" s="30"/>
      <c r="I11315" s="30"/>
    </row>
    <row r="11316" spans="4:9" x14ac:dyDescent="0.2">
      <c r="D11316" s="30"/>
      <c r="E11316" s="30"/>
      <c r="I11316" s="30"/>
    </row>
    <row r="11317" spans="4:9" x14ac:dyDescent="0.2">
      <c r="D11317" s="30"/>
      <c r="E11317" s="30"/>
      <c r="I11317" s="30"/>
    </row>
    <row r="11318" spans="4:9" x14ac:dyDescent="0.2">
      <c r="D11318" s="30"/>
      <c r="E11318" s="30"/>
      <c r="I11318" s="30"/>
    </row>
    <row r="11319" spans="4:9" x14ac:dyDescent="0.2">
      <c r="D11319" s="30"/>
      <c r="E11319" s="30"/>
      <c r="I11319" s="30"/>
    </row>
    <row r="11320" spans="4:9" x14ac:dyDescent="0.2">
      <c r="D11320" s="30"/>
      <c r="E11320" s="30"/>
      <c r="I11320" s="30"/>
    </row>
    <row r="11321" spans="4:9" x14ac:dyDescent="0.2">
      <c r="D11321" s="30"/>
      <c r="E11321" s="30"/>
      <c r="I11321" s="30"/>
    </row>
    <row r="11322" spans="4:9" x14ac:dyDescent="0.2">
      <c r="D11322" s="30"/>
      <c r="E11322" s="30"/>
      <c r="I11322" s="30"/>
    </row>
    <row r="11323" spans="4:9" x14ac:dyDescent="0.2">
      <c r="D11323" s="30"/>
      <c r="E11323" s="30"/>
      <c r="I11323" s="30"/>
    </row>
    <row r="11324" spans="4:9" x14ac:dyDescent="0.2">
      <c r="D11324" s="30"/>
      <c r="E11324" s="30"/>
      <c r="I11324" s="30"/>
    </row>
    <row r="11325" spans="4:9" x14ac:dyDescent="0.2">
      <c r="D11325" s="30"/>
      <c r="E11325" s="30"/>
      <c r="I11325" s="30"/>
    </row>
    <row r="11326" spans="4:9" x14ac:dyDescent="0.2">
      <c r="D11326" s="30"/>
      <c r="E11326" s="30"/>
      <c r="I11326" s="30"/>
    </row>
    <row r="11327" spans="4:9" x14ac:dyDescent="0.2">
      <c r="D11327" s="30"/>
      <c r="E11327" s="30"/>
      <c r="I11327" s="30"/>
    </row>
    <row r="11328" spans="4:9" x14ac:dyDescent="0.2">
      <c r="D11328" s="30"/>
      <c r="E11328" s="30"/>
      <c r="I11328" s="30"/>
    </row>
    <row r="11329" spans="4:9" x14ac:dyDescent="0.2">
      <c r="D11329" s="30"/>
      <c r="E11329" s="30"/>
      <c r="I11329" s="30"/>
    </row>
    <row r="11330" spans="4:9" x14ac:dyDescent="0.2">
      <c r="D11330" s="30"/>
      <c r="E11330" s="30"/>
      <c r="I11330" s="30"/>
    </row>
    <row r="11331" spans="4:9" x14ac:dyDescent="0.2">
      <c r="D11331" s="30"/>
      <c r="E11331" s="30"/>
      <c r="I11331" s="30"/>
    </row>
    <row r="11332" spans="4:9" x14ac:dyDescent="0.2">
      <c r="D11332" s="30"/>
      <c r="E11332" s="30"/>
      <c r="I11332" s="30"/>
    </row>
    <row r="11333" spans="4:9" x14ac:dyDescent="0.2">
      <c r="D11333" s="30"/>
      <c r="E11333" s="30"/>
      <c r="I11333" s="30"/>
    </row>
    <row r="11334" spans="4:9" x14ac:dyDescent="0.2">
      <c r="D11334" s="30"/>
      <c r="E11334" s="30"/>
      <c r="I11334" s="30"/>
    </row>
    <row r="11335" spans="4:9" x14ac:dyDescent="0.2">
      <c r="D11335" s="30"/>
      <c r="E11335" s="30"/>
      <c r="I11335" s="30"/>
    </row>
    <row r="11336" spans="4:9" x14ac:dyDescent="0.2">
      <c r="D11336" s="30"/>
      <c r="E11336" s="30"/>
      <c r="I11336" s="30"/>
    </row>
    <row r="11337" spans="4:9" x14ac:dyDescent="0.2">
      <c r="D11337" s="30"/>
      <c r="E11337" s="30"/>
      <c r="I11337" s="30"/>
    </row>
    <row r="11338" spans="4:9" x14ac:dyDescent="0.2">
      <c r="D11338" s="30"/>
      <c r="E11338" s="30"/>
      <c r="I11338" s="30"/>
    </row>
    <row r="11339" spans="4:9" x14ac:dyDescent="0.2">
      <c r="D11339" s="30"/>
      <c r="E11339" s="30"/>
      <c r="I11339" s="30"/>
    </row>
    <row r="11340" spans="4:9" x14ac:dyDescent="0.2">
      <c r="D11340" s="30"/>
      <c r="E11340" s="30"/>
      <c r="I11340" s="30"/>
    </row>
    <row r="11341" spans="4:9" x14ac:dyDescent="0.2">
      <c r="D11341" s="30"/>
      <c r="E11341" s="30"/>
      <c r="I11341" s="30"/>
    </row>
    <row r="11342" spans="4:9" x14ac:dyDescent="0.2">
      <c r="D11342" s="30"/>
      <c r="E11342" s="30"/>
    </row>
    <row r="11343" spans="4:9" x14ac:dyDescent="0.2">
      <c r="D11343" s="30"/>
      <c r="E11343" s="30"/>
    </row>
    <row r="11344" spans="4:9" x14ac:dyDescent="0.2">
      <c r="D11344" s="30"/>
      <c r="E11344" s="30"/>
    </row>
    <row r="11345" spans="4:9" x14ac:dyDescent="0.2">
      <c r="D11345" s="30"/>
      <c r="E11345" s="30"/>
      <c r="I11345" s="30"/>
    </row>
    <row r="11346" spans="4:9" x14ac:dyDescent="0.2">
      <c r="D11346" s="30"/>
      <c r="E11346" s="30"/>
      <c r="I11346" s="30"/>
    </row>
    <row r="11347" spans="4:9" x14ac:dyDescent="0.2">
      <c r="D11347" s="30"/>
      <c r="E11347" s="30"/>
      <c r="I11347" s="30"/>
    </row>
    <row r="11348" spans="4:9" x14ac:dyDescent="0.2">
      <c r="D11348" s="30"/>
      <c r="E11348" s="30"/>
      <c r="I11348" s="30"/>
    </row>
    <row r="11349" spans="4:9" x14ac:dyDescent="0.2">
      <c r="D11349" s="30"/>
      <c r="E11349" s="30"/>
      <c r="I11349" s="30"/>
    </row>
    <row r="11350" spans="4:9" x14ac:dyDescent="0.2">
      <c r="D11350" s="30"/>
      <c r="E11350" s="30"/>
      <c r="I11350" s="30"/>
    </row>
    <row r="11351" spans="4:9" x14ac:dyDescent="0.2">
      <c r="D11351" s="30"/>
      <c r="E11351" s="30"/>
      <c r="I11351" s="30"/>
    </row>
    <row r="11352" spans="4:9" x14ac:dyDescent="0.2">
      <c r="D11352" s="30"/>
      <c r="E11352" s="30"/>
      <c r="I11352" s="30"/>
    </row>
    <row r="11353" spans="4:9" x14ac:dyDescent="0.2">
      <c r="D11353" s="30"/>
      <c r="E11353" s="30"/>
      <c r="I11353" s="30"/>
    </row>
    <row r="11354" spans="4:9" x14ac:dyDescent="0.2">
      <c r="D11354" s="30"/>
      <c r="E11354" s="30"/>
      <c r="I11354" s="30"/>
    </row>
    <row r="11355" spans="4:9" x14ac:dyDescent="0.2">
      <c r="D11355" s="30"/>
      <c r="E11355" s="30"/>
      <c r="I11355" s="30"/>
    </row>
    <row r="11356" spans="4:9" x14ac:dyDescent="0.2">
      <c r="D11356" s="30"/>
      <c r="E11356" s="30"/>
      <c r="I11356" s="30"/>
    </row>
    <row r="11357" spans="4:9" x14ac:dyDescent="0.2">
      <c r="D11357" s="30"/>
      <c r="E11357" s="30"/>
      <c r="I11357" s="30"/>
    </row>
    <row r="11358" spans="4:9" x14ac:dyDescent="0.2">
      <c r="D11358" s="30"/>
      <c r="E11358" s="30"/>
      <c r="I11358" s="30"/>
    </row>
    <row r="11359" spans="4:9" x14ac:dyDescent="0.2">
      <c r="D11359" s="30"/>
      <c r="E11359" s="30"/>
      <c r="I11359" s="30"/>
    </row>
    <row r="11360" spans="4:9" x14ac:dyDescent="0.2">
      <c r="D11360" s="30"/>
      <c r="E11360" s="30"/>
      <c r="I11360" s="30"/>
    </row>
    <row r="11361" spans="4:9" x14ac:dyDescent="0.2">
      <c r="D11361" s="30"/>
      <c r="E11361" s="30"/>
      <c r="I11361" s="30"/>
    </row>
    <row r="11362" spans="4:9" x14ac:dyDescent="0.2">
      <c r="D11362" s="30"/>
      <c r="E11362" s="30"/>
      <c r="I11362" s="30"/>
    </row>
    <row r="11363" spans="4:9" x14ac:dyDescent="0.2">
      <c r="D11363" s="30"/>
      <c r="E11363" s="30"/>
      <c r="I11363" s="30"/>
    </row>
    <row r="11364" spans="4:9" x14ac:dyDescent="0.2">
      <c r="D11364" s="30"/>
      <c r="E11364" s="30"/>
      <c r="I11364" s="30"/>
    </row>
    <row r="11365" spans="4:9" x14ac:dyDescent="0.2">
      <c r="D11365" s="30"/>
      <c r="E11365" s="30"/>
      <c r="I11365" s="30"/>
    </row>
    <row r="11366" spans="4:9" x14ac:dyDescent="0.2">
      <c r="D11366" s="30"/>
      <c r="E11366" s="30"/>
      <c r="I11366" s="30"/>
    </row>
    <row r="11367" spans="4:9" x14ac:dyDescent="0.2">
      <c r="D11367" s="30"/>
      <c r="E11367" s="30"/>
    </row>
    <row r="11368" spans="4:9" x14ac:dyDescent="0.2">
      <c r="D11368" s="30"/>
      <c r="E11368" s="30"/>
    </row>
    <row r="11369" spans="4:9" x14ac:dyDescent="0.2">
      <c r="D11369" s="30"/>
      <c r="E11369" s="30"/>
    </row>
    <row r="11370" spans="4:9" x14ac:dyDescent="0.2">
      <c r="D11370" s="30"/>
      <c r="E11370" s="30"/>
    </row>
    <row r="11371" spans="4:9" x14ac:dyDescent="0.2">
      <c r="D11371" s="30"/>
      <c r="E11371" s="30"/>
    </row>
    <row r="11372" spans="4:9" x14ac:dyDescent="0.2">
      <c r="D11372" s="30"/>
      <c r="E11372" s="30"/>
    </row>
    <row r="11373" spans="4:9" x14ac:dyDescent="0.2">
      <c r="D11373" s="30"/>
      <c r="E11373" s="30"/>
    </row>
    <row r="11374" spans="4:9" x14ac:dyDescent="0.2">
      <c r="D11374" s="30"/>
      <c r="E11374" s="30"/>
    </row>
    <row r="11375" spans="4:9" x14ac:dyDescent="0.2">
      <c r="D11375" s="30"/>
      <c r="E11375" s="30"/>
    </row>
    <row r="11376" spans="4:9" x14ac:dyDescent="0.2">
      <c r="D11376" s="30"/>
      <c r="E11376" s="30"/>
    </row>
    <row r="11377" spans="4:5" x14ac:dyDescent="0.2">
      <c r="D11377" s="30"/>
      <c r="E11377" s="30"/>
    </row>
    <row r="11378" spans="4:5" x14ac:dyDescent="0.2">
      <c r="D11378" s="30"/>
      <c r="E11378" s="30"/>
    </row>
    <row r="11379" spans="4:5" x14ac:dyDescent="0.2">
      <c r="D11379" s="30"/>
      <c r="E11379" s="30"/>
    </row>
    <row r="11380" spans="4:5" x14ac:dyDescent="0.2">
      <c r="D11380" s="30"/>
      <c r="E11380" s="30"/>
    </row>
    <row r="11381" spans="4:5" x14ac:dyDescent="0.2">
      <c r="D11381" s="30"/>
      <c r="E11381" s="30"/>
    </row>
    <row r="11382" spans="4:5" x14ac:dyDescent="0.2">
      <c r="D11382" s="30"/>
      <c r="E11382" s="30"/>
    </row>
    <row r="11383" spans="4:5" x14ac:dyDescent="0.2">
      <c r="D11383" s="30"/>
      <c r="E11383" s="30"/>
    </row>
    <row r="11384" spans="4:5" x14ac:dyDescent="0.2">
      <c r="D11384" s="30"/>
      <c r="E11384" s="30"/>
    </row>
    <row r="11385" spans="4:5" x14ac:dyDescent="0.2">
      <c r="D11385" s="30"/>
      <c r="E11385" s="30"/>
    </row>
    <row r="11386" spans="4:5" x14ac:dyDescent="0.2">
      <c r="D11386" s="30"/>
      <c r="E11386" s="30"/>
    </row>
    <row r="11387" spans="4:5" x14ac:dyDescent="0.2">
      <c r="D11387" s="30"/>
      <c r="E11387" s="30"/>
    </row>
    <row r="11388" spans="4:5" x14ac:dyDescent="0.2">
      <c r="D11388" s="30"/>
      <c r="E11388" s="30"/>
    </row>
    <row r="11389" spans="4:5" x14ac:dyDescent="0.2">
      <c r="D11389" s="30"/>
      <c r="E11389" s="30"/>
    </row>
    <row r="11390" spans="4:5" x14ac:dyDescent="0.2">
      <c r="D11390" s="30"/>
      <c r="E11390" s="30"/>
    </row>
    <row r="11391" spans="4:5" x14ac:dyDescent="0.2">
      <c r="D11391" s="30"/>
      <c r="E11391" s="30"/>
    </row>
    <row r="11392" spans="4:5" x14ac:dyDescent="0.2">
      <c r="D11392" s="30"/>
      <c r="E11392" s="30"/>
    </row>
    <row r="11393" spans="4:5" x14ac:dyDescent="0.2">
      <c r="D11393" s="30"/>
      <c r="E11393" s="30"/>
    </row>
    <row r="11394" spans="4:5" x14ac:dyDescent="0.2">
      <c r="D11394" s="30"/>
      <c r="E11394" s="30"/>
    </row>
    <row r="11395" spans="4:5" x14ac:dyDescent="0.2">
      <c r="D11395" s="30"/>
      <c r="E11395" s="30"/>
    </row>
    <row r="11396" spans="4:5" x14ac:dyDescent="0.2">
      <c r="D11396" s="30"/>
      <c r="E11396" s="30"/>
    </row>
    <row r="11397" spans="4:5" x14ac:dyDescent="0.2">
      <c r="D11397" s="30"/>
      <c r="E11397" s="30"/>
    </row>
    <row r="11398" spans="4:5" x14ac:dyDescent="0.2">
      <c r="D11398" s="30"/>
      <c r="E11398" s="30"/>
    </row>
    <row r="11399" spans="4:5" x14ac:dyDescent="0.2">
      <c r="D11399" s="30"/>
      <c r="E11399" s="30"/>
    </row>
    <row r="11400" spans="4:5" x14ac:dyDescent="0.2">
      <c r="D11400" s="30"/>
      <c r="E11400" s="30"/>
    </row>
    <row r="11401" spans="4:5" x14ac:dyDescent="0.2">
      <c r="D11401" s="30"/>
      <c r="E11401" s="30"/>
    </row>
    <row r="11402" spans="4:5" x14ac:dyDescent="0.2">
      <c r="D11402" s="30"/>
      <c r="E11402" s="30"/>
    </row>
    <row r="11403" spans="4:5" x14ac:dyDescent="0.2">
      <c r="D11403" s="30"/>
      <c r="E11403" s="30"/>
    </row>
    <row r="11404" spans="4:5" x14ac:dyDescent="0.2">
      <c r="D11404" s="30"/>
      <c r="E11404" s="30"/>
    </row>
    <row r="11405" spans="4:5" x14ac:dyDescent="0.2">
      <c r="D11405" s="30"/>
      <c r="E11405" s="30"/>
    </row>
    <row r="11406" spans="4:5" x14ac:dyDescent="0.2">
      <c r="D11406" s="30"/>
      <c r="E11406" s="30"/>
    </row>
    <row r="11407" spans="4:5" x14ac:dyDescent="0.2">
      <c r="D11407" s="30"/>
      <c r="E11407" s="30"/>
    </row>
    <row r="11408" spans="4:5" x14ac:dyDescent="0.2">
      <c r="D11408" s="30"/>
      <c r="E11408" s="30"/>
    </row>
    <row r="11409" spans="4:5" x14ac:dyDescent="0.2">
      <c r="D11409" s="30"/>
      <c r="E11409" s="30"/>
    </row>
    <row r="11410" spans="4:5" x14ac:dyDescent="0.2">
      <c r="D11410" s="30"/>
      <c r="E11410" s="30"/>
    </row>
    <row r="11411" spans="4:5" x14ac:dyDescent="0.2">
      <c r="D11411" s="30"/>
      <c r="E11411" s="30"/>
    </row>
    <row r="11412" spans="4:5" x14ac:dyDescent="0.2">
      <c r="D11412" s="30"/>
      <c r="E11412" s="30"/>
    </row>
    <row r="11413" spans="4:5" x14ac:dyDescent="0.2">
      <c r="D11413" s="30"/>
      <c r="E11413" s="30"/>
    </row>
    <row r="11414" spans="4:5" x14ac:dyDescent="0.2">
      <c r="D11414" s="30"/>
      <c r="E11414" s="30"/>
    </row>
    <row r="11415" spans="4:5" x14ac:dyDescent="0.2">
      <c r="D11415" s="30"/>
      <c r="E11415" s="30"/>
    </row>
    <row r="11416" spans="4:5" x14ac:dyDescent="0.2">
      <c r="D11416" s="30"/>
      <c r="E11416" s="30"/>
    </row>
    <row r="11417" spans="4:5" x14ac:dyDescent="0.2">
      <c r="D11417" s="30"/>
      <c r="E11417" s="30"/>
    </row>
    <row r="11418" spans="4:5" x14ac:dyDescent="0.2">
      <c r="D11418" s="30"/>
      <c r="E11418" s="30"/>
    </row>
    <row r="11419" spans="4:5" x14ac:dyDescent="0.2">
      <c r="D11419" s="30"/>
      <c r="E11419" s="30"/>
    </row>
    <row r="11420" spans="4:5" x14ac:dyDescent="0.2">
      <c r="D11420" s="30"/>
      <c r="E11420" s="30"/>
    </row>
    <row r="11421" spans="4:5" x14ac:dyDescent="0.2">
      <c r="D11421" s="30"/>
      <c r="E11421" s="30"/>
    </row>
    <row r="11422" spans="4:5" x14ac:dyDescent="0.2">
      <c r="D11422" s="30"/>
      <c r="E11422" s="30"/>
    </row>
    <row r="11423" spans="4:5" x14ac:dyDescent="0.2">
      <c r="D11423" s="30"/>
      <c r="E11423" s="30"/>
    </row>
    <row r="11424" spans="4:5" x14ac:dyDescent="0.2">
      <c r="D11424" s="30"/>
      <c r="E11424" s="30"/>
    </row>
    <row r="11425" spans="4:5" x14ac:dyDescent="0.2">
      <c r="D11425" s="30"/>
      <c r="E11425" s="30"/>
    </row>
    <row r="11426" spans="4:5" x14ac:dyDescent="0.2">
      <c r="D11426" s="30"/>
      <c r="E11426" s="30"/>
    </row>
    <row r="11427" spans="4:5" x14ac:dyDescent="0.2">
      <c r="D11427" s="30"/>
      <c r="E11427" s="30"/>
    </row>
    <row r="11428" spans="4:5" x14ac:dyDescent="0.2">
      <c r="D11428" s="30"/>
      <c r="E11428" s="30"/>
    </row>
    <row r="11429" spans="4:5" x14ac:dyDescent="0.2">
      <c r="D11429" s="30"/>
      <c r="E11429" s="30"/>
    </row>
    <row r="11430" spans="4:5" x14ac:dyDescent="0.2">
      <c r="D11430" s="30"/>
      <c r="E11430" s="30"/>
    </row>
    <row r="11431" spans="4:5" x14ac:dyDescent="0.2">
      <c r="D11431" s="30"/>
      <c r="E11431" s="30"/>
    </row>
    <row r="11432" spans="4:5" x14ac:dyDescent="0.2">
      <c r="D11432" s="30"/>
      <c r="E11432" s="30"/>
    </row>
    <row r="11433" spans="4:5" x14ac:dyDescent="0.2">
      <c r="D11433" s="30"/>
      <c r="E11433" s="30"/>
    </row>
    <row r="11434" spans="4:5" x14ac:dyDescent="0.2">
      <c r="D11434" s="30"/>
      <c r="E11434" s="30"/>
    </row>
    <row r="11435" spans="4:5" x14ac:dyDescent="0.2">
      <c r="D11435" s="30"/>
      <c r="E11435" s="30"/>
    </row>
    <row r="11436" spans="4:5" x14ac:dyDescent="0.2">
      <c r="D11436" s="30"/>
      <c r="E11436" s="30"/>
    </row>
    <row r="11437" spans="4:5" x14ac:dyDescent="0.2">
      <c r="D11437" s="30"/>
      <c r="E11437" s="30"/>
    </row>
    <row r="11438" spans="4:5" x14ac:dyDescent="0.2">
      <c r="D11438" s="30"/>
      <c r="E11438" s="30"/>
    </row>
    <row r="11439" spans="4:5" x14ac:dyDescent="0.2">
      <c r="D11439" s="30"/>
      <c r="E11439" s="30"/>
    </row>
    <row r="11440" spans="4:5" x14ac:dyDescent="0.2">
      <c r="D11440" s="30"/>
      <c r="E11440" s="30"/>
    </row>
    <row r="11441" spans="4:5" x14ac:dyDescent="0.2">
      <c r="D11441" s="30"/>
      <c r="E11441" s="30"/>
    </row>
    <row r="11442" spans="4:5" x14ac:dyDescent="0.2">
      <c r="D11442" s="30"/>
      <c r="E11442" s="30"/>
    </row>
    <row r="11443" spans="4:5" x14ac:dyDescent="0.2">
      <c r="D11443" s="30"/>
      <c r="E11443" s="30"/>
    </row>
    <row r="11444" spans="4:5" x14ac:dyDescent="0.2">
      <c r="D11444" s="30"/>
      <c r="E11444" s="30"/>
    </row>
    <row r="11445" spans="4:5" x14ac:dyDescent="0.2">
      <c r="D11445" s="30"/>
      <c r="E11445" s="30"/>
    </row>
    <row r="11446" spans="4:5" x14ac:dyDescent="0.2">
      <c r="D11446" s="30"/>
      <c r="E11446" s="30"/>
    </row>
    <row r="11447" spans="4:5" x14ac:dyDescent="0.2">
      <c r="D11447" s="30"/>
      <c r="E11447" s="30"/>
    </row>
    <row r="11448" spans="4:5" x14ac:dyDescent="0.2">
      <c r="D11448" s="30"/>
      <c r="E11448" s="30"/>
    </row>
    <row r="11449" spans="4:5" x14ac:dyDescent="0.2">
      <c r="D11449" s="30"/>
      <c r="E11449" s="30"/>
    </row>
    <row r="11450" spans="4:5" x14ac:dyDescent="0.2">
      <c r="D11450" s="30"/>
      <c r="E11450" s="30"/>
    </row>
    <row r="11451" spans="4:5" x14ac:dyDescent="0.2">
      <c r="D11451" s="30"/>
      <c r="E11451" s="30"/>
    </row>
    <row r="11452" spans="4:5" x14ac:dyDescent="0.2">
      <c r="D11452" s="30"/>
      <c r="E11452" s="30"/>
    </row>
    <row r="11453" spans="4:5" x14ac:dyDescent="0.2">
      <c r="D11453" s="30"/>
      <c r="E11453" s="30"/>
    </row>
    <row r="11454" spans="4:5" x14ac:dyDescent="0.2">
      <c r="D11454" s="30"/>
      <c r="E11454" s="30"/>
    </row>
    <row r="11455" spans="4:5" x14ac:dyDescent="0.2">
      <c r="D11455" s="30"/>
      <c r="E11455" s="30"/>
    </row>
    <row r="11456" spans="4:5" x14ac:dyDescent="0.2">
      <c r="D11456" s="30"/>
      <c r="E11456" s="30"/>
    </row>
    <row r="11457" spans="4:9" x14ac:dyDescent="0.2">
      <c r="D11457" s="30"/>
      <c r="E11457" s="30"/>
    </row>
    <row r="11458" spans="4:9" x14ac:dyDescent="0.2">
      <c r="D11458" s="30"/>
      <c r="E11458" s="30"/>
    </row>
    <row r="11459" spans="4:9" x14ac:dyDescent="0.2">
      <c r="D11459" s="30"/>
      <c r="E11459" s="30"/>
    </row>
    <row r="11460" spans="4:9" x14ac:dyDescent="0.2">
      <c r="D11460" s="30"/>
      <c r="E11460" s="30"/>
    </row>
    <row r="11461" spans="4:9" x14ac:dyDescent="0.2">
      <c r="D11461" s="30"/>
      <c r="E11461" s="30"/>
    </row>
    <row r="11462" spans="4:9" x14ac:dyDescent="0.2">
      <c r="D11462" s="30"/>
      <c r="E11462" s="30"/>
    </row>
    <row r="11463" spans="4:9" x14ac:dyDescent="0.2">
      <c r="D11463" s="30"/>
      <c r="E11463" s="30"/>
    </row>
    <row r="11464" spans="4:9" x14ac:dyDescent="0.2">
      <c r="D11464" s="30"/>
      <c r="E11464" s="30"/>
    </row>
    <row r="11465" spans="4:9" x14ac:dyDescent="0.2">
      <c r="D11465" s="30"/>
      <c r="E11465" s="30"/>
    </row>
    <row r="11466" spans="4:9" x14ac:dyDescent="0.2">
      <c r="D11466" s="30"/>
      <c r="E11466" s="30"/>
    </row>
    <row r="11467" spans="4:9" x14ac:dyDescent="0.2">
      <c r="D11467" s="30"/>
      <c r="E11467" s="30"/>
    </row>
    <row r="11468" spans="4:9" x14ac:dyDescent="0.2">
      <c r="D11468" s="30"/>
      <c r="E11468" s="30"/>
    </row>
    <row r="11469" spans="4:9" x14ac:dyDescent="0.2">
      <c r="D11469" s="30"/>
      <c r="E11469" s="30"/>
    </row>
    <row r="11470" spans="4:9" x14ac:dyDescent="0.2">
      <c r="D11470" s="30"/>
      <c r="E11470" s="30"/>
    </row>
    <row r="11471" spans="4:9" x14ac:dyDescent="0.2">
      <c r="D11471" s="30"/>
      <c r="E11471" s="30"/>
      <c r="I11471" s="30"/>
    </row>
    <row r="11472" spans="4:9" x14ac:dyDescent="0.2">
      <c r="D11472" s="30"/>
      <c r="E11472" s="30"/>
    </row>
    <row r="11473" spans="4:9" x14ac:dyDescent="0.2">
      <c r="D11473" s="30"/>
      <c r="E11473" s="30"/>
    </row>
    <row r="11474" spans="4:9" x14ac:dyDescent="0.2">
      <c r="D11474" s="30"/>
      <c r="E11474" s="30"/>
    </row>
    <row r="11475" spans="4:9" x14ac:dyDescent="0.2">
      <c r="D11475" s="30"/>
      <c r="E11475" s="30"/>
      <c r="I11475" s="30"/>
    </row>
    <row r="11476" spans="4:9" x14ac:dyDescent="0.2">
      <c r="D11476" s="30"/>
      <c r="E11476" s="30"/>
      <c r="I11476" s="30"/>
    </row>
    <row r="11477" spans="4:9" x14ac:dyDescent="0.2">
      <c r="D11477" s="30"/>
      <c r="E11477" s="30"/>
      <c r="I11477" s="30"/>
    </row>
    <row r="11478" spans="4:9" x14ac:dyDescent="0.2">
      <c r="D11478" s="30"/>
      <c r="E11478" s="30"/>
      <c r="I11478" s="30"/>
    </row>
    <row r="11479" spans="4:9" x14ac:dyDescent="0.2">
      <c r="D11479" s="30"/>
      <c r="E11479" s="30"/>
      <c r="I11479" s="30"/>
    </row>
    <row r="11480" spans="4:9" x14ac:dyDescent="0.2">
      <c r="D11480" s="30"/>
      <c r="E11480" s="30"/>
      <c r="I11480" s="30"/>
    </row>
    <row r="11481" spans="4:9" x14ac:dyDescent="0.2">
      <c r="D11481" s="30"/>
      <c r="E11481" s="30"/>
      <c r="I11481" s="30"/>
    </row>
    <row r="11482" spans="4:9" x14ac:dyDescent="0.2">
      <c r="D11482" s="30"/>
      <c r="E11482" s="30"/>
      <c r="I11482" s="30"/>
    </row>
    <row r="11483" spans="4:9" x14ac:dyDescent="0.2">
      <c r="D11483" s="30"/>
      <c r="E11483" s="30"/>
      <c r="I11483" s="30"/>
    </row>
    <row r="11484" spans="4:9" x14ac:dyDescent="0.2">
      <c r="D11484" s="30"/>
      <c r="E11484" s="30"/>
      <c r="I11484" s="30"/>
    </row>
    <row r="11485" spans="4:9" x14ac:dyDescent="0.2">
      <c r="D11485" s="30"/>
      <c r="E11485" s="30"/>
      <c r="I11485" s="30"/>
    </row>
    <row r="11486" spans="4:9" x14ac:dyDescent="0.2">
      <c r="D11486" s="30"/>
      <c r="E11486" s="30"/>
      <c r="I11486" s="30"/>
    </row>
    <row r="11487" spans="4:9" x14ac:dyDescent="0.2">
      <c r="D11487" s="30"/>
      <c r="E11487" s="30"/>
      <c r="I11487" s="30"/>
    </row>
    <row r="11488" spans="4:9" x14ac:dyDescent="0.2">
      <c r="D11488" s="30"/>
      <c r="E11488" s="30"/>
      <c r="I11488" s="30"/>
    </row>
    <row r="11489" spans="4:9" x14ac:dyDescent="0.2">
      <c r="D11489" s="30"/>
      <c r="E11489" s="30"/>
      <c r="I11489" s="30"/>
    </row>
    <row r="11490" spans="4:9" x14ac:dyDescent="0.2">
      <c r="D11490" s="30"/>
      <c r="E11490" s="30"/>
      <c r="I11490" s="30"/>
    </row>
    <row r="11491" spans="4:9" x14ac:dyDescent="0.2">
      <c r="D11491" s="30"/>
      <c r="E11491" s="30"/>
      <c r="I11491" s="30"/>
    </row>
    <row r="11492" spans="4:9" x14ac:dyDescent="0.2">
      <c r="D11492" s="30"/>
      <c r="E11492" s="30"/>
      <c r="I11492" s="30"/>
    </row>
    <row r="11493" spans="4:9" x14ac:dyDescent="0.2">
      <c r="D11493" s="30"/>
      <c r="E11493" s="30"/>
      <c r="I11493" s="30"/>
    </row>
    <row r="11494" spans="4:9" x14ac:dyDescent="0.2">
      <c r="D11494" s="30"/>
      <c r="E11494" s="30"/>
      <c r="I11494" s="30"/>
    </row>
    <row r="11495" spans="4:9" x14ac:dyDescent="0.2">
      <c r="D11495" s="30"/>
      <c r="E11495" s="30"/>
      <c r="I11495" s="30"/>
    </row>
    <row r="11496" spans="4:9" x14ac:dyDescent="0.2">
      <c r="D11496" s="30"/>
      <c r="E11496" s="30"/>
      <c r="I11496" s="30"/>
    </row>
    <row r="11497" spans="4:9" x14ac:dyDescent="0.2">
      <c r="D11497" s="30"/>
      <c r="E11497" s="30"/>
    </row>
    <row r="11498" spans="4:9" x14ac:dyDescent="0.2">
      <c r="D11498" s="30"/>
      <c r="E11498" s="30"/>
    </row>
    <row r="11499" spans="4:9" x14ac:dyDescent="0.2">
      <c r="D11499" s="30"/>
      <c r="E11499" s="30"/>
    </row>
    <row r="11500" spans="4:9" x14ac:dyDescent="0.2">
      <c r="D11500" s="30"/>
      <c r="E11500" s="30"/>
    </row>
    <row r="11501" spans="4:9" x14ac:dyDescent="0.2">
      <c r="D11501" s="30"/>
      <c r="E11501" s="30"/>
    </row>
    <row r="11502" spans="4:9" x14ac:dyDescent="0.2">
      <c r="D11502" s="30"/>
      <c r="E11502" s="30"/>
    </row>
    <row r="11503" spans="4:9" x14ac:dyDescent="0.2">
      <c r="D11503" s="30"/>
      <c r="E11503" s="30"/>
    </row>
    <row r="11504" spans="4:9" x14ac:dyDescent="0.2">
      <c r="D11504" s="30"/>
      <c r="E11504" s="30"/>
    </row>
    <row r="11505" spans="4:9" x14ac:dyDescent="0.2">
      <c r="D11505" s="30"/>
      <c r="E11505" s="30"/>
    </row>
    <row r="11506" spans="4:9" x14ac:dyDescent="0.2">
      <c r="D11506" s="30"/>
      <c r="E11506" s="30"/>
    </row>
    <row r="11507" spans="4:9" x14ac:dyDescent="0.2">
      <c r="D11507" s="30"/>
      <c r="E11507" s="30"/>
    </row>
    <row r="11508" spans="4:9" x14ac:dyDescent="0.2">
      <c r="D11508" s="30"/>
      <c r="E11508" s="30"/>
    </row>
    <row r="11509" spans="4:9" x14ac:dyDescent="0.2">
      <c r="D11509" s="30"/>
      <c r="E11509" s="30"/>
    </row>
    <row r="11510" spans="4:9" x14ac:dyDescent="0.2">
      <c r="D11510" s="30"/>
      <c r="E11510" s="30"/>
    </row>
    <row r="11511" spans="4:9" x14ac:dyDescent="0.2">
      <c r="D11511" s="30"/>
      <c r="E11511" s="30"/>
      <c r="I11511" s="30"/>
    </row>
    <row r="11512" spans="4:9" x14ac:dyDescent="0.2">
      <c r="D11512" s="30"/>
      <c r="E11512" s="30"/>
      <c r="I11512" s="30"/>
    </row>
    <row r="11513" spans="4:9" x14ac:dyDescent="0.2">
      <c r="D11513" s="30"/>
      <c r="E11513" s="30"/>
      <c r="I11513" s="30"/>
    </row>
    <row r="11514" spans="4:9" x14ac:dyDescent="0.2">
      <c r="D11514" s="30"/>
      <c r="E11514" s="30"/>
      <c r="I11514" s="30"/>
    </row>
    <row r="11515" spans="4:9" x14ac:dyDescent="0.2">
      <c r="D11515" s="30"/>
      <c r="E11515" s="30"/>
      <c r="I11515" s="30"/>
    </row>
    <row r="11516" spans="4:9" x14ac:dyDescent="0.2">
      <c r="D11516" s="30"/>
      <c r="E11516" s="30"/>
      <c r="I11516" s="30"/>
    </row>
    <row r="11517" spans="4:9" x14ac:dyDescent="0.2">
      <c r="D11517" s="30"/>
      <c r="E11517" s="30"/>
      <c r="I11517" s="30"/>
    </row>
    <row r="11518" spans="4:9" x14ac:dyDescent="0.2">
      <c r="D11518" s="30"/>
      <c r="E11518" s="30"/>
      <c r="I11518" s="30"/>
    </row>
    <row r="11519" spans="4:9" x14ac:dyDescent="0.2">
      <c r="D11519" s="30"/>
      <c r="E11519" s="30"/>
      <c r="I11519" s="30"/>
    </row>
    <row r="11520" spans="4:9" x14ac:dyDescent="0.2">
      <c r="D11520" s="30"/>
      <c r="E11520" s="30"/>
      <c r="I11520" s="30"/>
    </row>
    <row r="11521" spans="4:9" x14ac:dyDescent="0.2">
      <c r="D11521" s="30"/>
      <c r="E11521" s="30"/>
      <c r="I11521" s="30"/>
    </row>
    <row r="11522" spans="4:9" x14ac:dyDescent="0.2">
      <c r="D11522" s="30"/>
      <c r="E11522" s="30"/>
      <c r="I11522" s="30"/>
    </row>
    <row r="11523" spans="4:9" x14ac:dyDescent="0.2">
      <c r="D11523" s="30"/>
      <c r="E11523" s="30"/>
      <c r="I11523" s="30"/>
    </row>
    <row r="11524" spans="4:9" x14ac:dyDescent="0.2">
      <c r="D11524" s="30"/>
      <c r="E11524" s="30"/>
      <c r="I11524" s="30"/>
    </row>
    <row r="11525" spans="4:9" x14ac:dyDescent="0.2">
      <c r="D11525" s="30"/>
      <c r="E11525" s="30"/>
      <c r="I11525" s="30"/>
    </row>
    <row r="11526" spans="4:9" x14ac:dyDescent="0.2">
      <c r="D11526" s="30"/>
      <c r="E11526" s="30"/>
      <c r="I11526" s="30"/>
    </row>
    <row r="11527" spans="4:9" x14ac:dyDescent="0.2">
      <c r="D11527" s="30"/>
      <c r="E11527" s="30"/>
      <c r="I11527" s="30"/>
    </row>
    <row r="11528" spans="4:9" x14ac:dyDescent="0.2">
      <c r="D11528" s="30"/>
      <c r="E11528" s="30"/>
      <c r="I11528" s="30"/>
    </row>
    <row r="11529" spans="4:9" x14ac:dyDescent="0.2">
      <c r="D11529" s="30"/>
      <c r="E11529" s="30"/>
      <c r="I11529" s="30"/>
    </row>
    <row r="11530" spans="4:9" x14ac:dyDescent="0.2">
      <c r="D11530" s="30"/>
      <c r="E11530" s="30"/>
      <c r="I11530" s="30"/>
    </row>
    <row r="11531" spans="4:9" x14ac:dyDescent="0.2">
      <c r="D11531" s="30"/>
      <c r="E11531" s="30"/>
      <c r="I11531" s="30"/>
    </row>
    <row r="11532" spans="4:9" x14ac:dyDescent="0.2">
      <c r="D11532" s="30"/>
      <c r="E11532" s="30"/>
      <c r="I11532" s="30"/>
    </row>
    <row r="11533" spans="4:9" x14ac:dyDescent="0.2">
      <c r="D11533" s="30"/>
      <c r="E11533" s="30"/>
      <c r="I11533" s="30"/>
    </row>
    <row r="11534" spans="4:9" x14ac:dyDescent="0.2">
      <c r="D11534" s="30"/>
      <c r="E11534" s="30"/>
      <c r="I11534" s="30"/>
    </row>
    <row r="11535" spans="4:9" x14ac:dyDescent="0.2">
      <c r="D11535" s="30"/>
      <c r="E11535" s="30"/>
      <c r="I11535" s="30"/>
    </row>
    <row r="11536" spans="4:9" x14ac:dyDescent="0.2">
      <c r="D11536" s="30"/>
      <c r="E11536" s="30"/>
      <c r="I11536" s="30"/>
    </row>
    <row r="11537" spans="4:9" x14ac:dyDescent="0.2">
      <c r="D11537" s="30"/>
      <c r="E11537" s="30"/>
      <c r="I11537" s="30"/>
    </row>
    <row r="11538" spans="4:9" x14ac:dyDescent="0.2">
      <c r="D11538" s="30"/>
      <c r="E11538" s="30"/>
    </row>
    <row r="11539" spans="4:9" x14ac:dyDescent="0.2">
      <c r="D11539" s="30"/>
      <c r="E11539" s="30"/>
    </row>
    <row r="11540" spans="4:9" x14ac:dyDescent="0.2">
      <c r="D11540" s="30"/>
      <c r="E11540" s="30"/>
    </row>
    <row r="11541" spans="4:9" x14ac:dyDescent="0.2">
      <c r="D11541" s="30"/>
      <c r="E11541" s="30"/>
      <c r="I11541" s="30"/>
    </row>
    <row r="11542" spans="4:9" x14ac:dyDescent="0.2">
      <c r="D11542" s="30"/>
      <c r="E11542" s="30"/>
      <c r="I11542" s="30"/>
    </row>
    <row r="11543" spans="4:9" x14ac:dyDescent="0.2">
      <c r="D11543" s="30"/>
      <c r="E11543" s="30"/>
      <c r="I11543" s="30"/>
    </row>
    <row r="11544" spans="4:9" x14ac:dyDescent="0.2">
      <c r="D11544" s="30"/>
      <c r="E11544" s="30"/>
      <c r="I11544" s="30"/>
    </row>
    <row r="11545" spans="4:9" x14ac:dyDescent="0.2">
      <c r="D11545" s="30"/>
      <c r="E11545" s="30"/>
      <c r="I11545" s="30"/>
    </row>
    <row r="11546" spans="4:9" x14ac:dyDescent="0.2">
      <c r="D11546" s="30"/>
      <c r="E11546" s="30"/>
      <c r="I11546" s="30"/>
    </row>
    <row r="11547" spans="4:9" x14ac:dyDescent="0.2">
      <c r="D11547" s="30"/>
      <c r="E11547" s="30"/>
      <c r="I11547" s="30"/>
    </row>
    <row r="11548" spans="4:9" x14ac:dyDescent="0.2">
      <c r="D11548" s="30"/>
      <c r="E11548" s="30"/>
      <c r="I11548" s="30"/>
    </row>
    <row r="11549" spans="4:9" x14ac:dyDescent="0.2">
      <c r="D11549" s="30"/>
      <c r="E11549" s="30"/>
      <c r="I11549" s="30"/>
    </row>
    <row r="11550" spans="4:9" x14ac:dyDescent="0.2">
      <c r="D11550" s="30"/>
      <c r="E11550" s="30"/>
      <c r="I11550" s="30"/>
    </row>
    <row r="11551" spans="4:9" x14ac:dyDescent="0.2">
      <c r="D11551" s="30"/>
      <c r="E11551" s="30"/>
      <c r="I11551" s="30"/>
    </row>
    <row r="11552" spans="4:9" x14ac:dyDescent="0.2">
      <c r="D11552" s="30"/>
      <c r="E11552" s="30"/>
      <c r="I11552" s="30"/>
    </row>
    <row r="11553" spans="4:9" x14ac:dyDescent="0.2">
      <c r="D11553" s="30"/>
      <c r="E11553" s="30"/>
      <c r="I11553" s="30"/>
    </row>
    <row r="11554" spans="4:9" x14ac:dyDescent="0.2">
      <c r="D11554" s="30"/>
      <c r="E11554" s="30"/>
      <c r="I11554" s="30"/>
    </row>
    <row r="11555" spans="4:9" x14ac:dyDescent="0.2">
      <c r="D11555" s="30"/>
      <c r="E11555" s="30"/>
      <c r="I11555" s="30"/>
    </row>
    <row r="11556" spans="4:9" x14ac:dyDescent="0.2">
      <c r="D11556" s="30"/>
      <c r="E11556" s="30"/>
      <c r="I11556" s="30"/>
    </row>
    <row r="11557" spans="4:9" x14ac:dyDescent="0.2">
      <c r="D11557" s="30"/>
      <c r="E11557" s="30"/>
      <c r="I11557" s="30"/>
    </row>
    <row r="11558" spans="4:9" x14ac:dyDescent="0.2">
      <c r="D11558" s="30"/>
      <c r="E11558" s="30"/>
      <c r="I11558" s="30"/>
    </row>
    <row r="11559" spans="4:9" x14ac:dyDescent="0.2">
      <c r="D11559" s="30"/>
      <c r="E11559" s="30"/>
      <c r="I11559" s="30"/>
    </row>
    <row r="11560" spans="4:9" x14ac:dyDescent="0.2">
      <c r="D11560" s="30"/>
      <c r="E11560" s="30"/>
      <c r="I11560" s="30"/>
    </row>
    <row r="11561" spans="4:9" x14ac:dyDescent="0.2">
      <c r="D11561" s="30"/>
      <c r="E11561" s="30"/>
      <c r="I11561" s="30"/>
    </row>
    <row r="11562" spans="4:9" x14ac:dyDescent="0.2">
      <c r="D11562" s="30"/>
      <c r="E11562" s="30"/>
      <c r="I11562" s="30"/>
    </row>
    <row r="11563" spans="4:9" x14ac:dyDescent="0.2">
      <c r="D11563" s="30"/>
      <c r="E11563" s="30"/>
    </row>
    <row r="11564" spans="4:9" x14ac:dyDescent="0.2">
      <c r="D11564" s="30"/>
      <c r="E11564" s="30"/>
    </row>
    <row r="11565" spans="4:9" x14ac:dyDescent="0.2">
      <c r="D11565" s="30"/>
      <c r="E11565" s="30"/>
    </row>
    <row r="11566" spans="4:9" x14ac:dyDescent="0.2">
      <c r="D11566" s="30"/>
      <c r="E11566" s="30"/>
    </row>
    <row r="11567" spans="4:9" x14ac:dyDescent="0.2">
      <c r="D11567" s="30"/>
      <c r="E11567" s="30"/>
    </row>
    <row r="11568" spans="4:9" x14ac:dyDescent="0.2">
      <c r="D11568" s="30"/>
      <c r="E11568" s="30"/>
    </row>
    <row r="11569" spans="4:5" x14ac:dyDescent="0.2">
      <c r="D11569" s="30"/>
      <c r="E11569" s="30"/>
    </row>
    <row r="11570" spans="4:5" x14ac:dyDescent="0.2">
      <c r="D11570" s="30"/>
      <c r="E11570" s="30"/>
    </row>
    <row r="11571" spans="4:5" x14ac:dyDescent="0.2">
      <c r="D11571" s="30"/>
      <c r="E11571" s="30"/>
    </row>
    <row r="11572" spans="4:5" x14ac:dyDescent="0.2">
      <c r="D11572" s="30"/>
      <c r="E11572" s="30"/>
    </row>
    <row r="11573" spans="4:5" x14ac:dyDescent="0.2">
      <c r="D11573" s="30"/>
      <c r="E11573" s="30"/>
    </row>
    <row r="11574" spans="4:5" x14ac:dyDescent="0.2">
      <c r="D11574" s="30"/>
      <c r="E11574" s="30"/>
    </row>
    <row r="11575" spans="4:5" x14ac:dyDescent="0.2">
      <c r="D11575" s="30"/>
      <c r="E11575" s="30"/>
    </row>
    <row r="11576" spans="4:5" x14ac:dyDescent="0.2">
      <c r="D11576" s="30"/>
      <c r="E11576" s="30"/>
    </row>
    <row r="11577" spans="4:5" x14ac:dyDescent="0.2">
      <c r="D11577" s="30"/>
      <c r="E11577" s="30"/>
    </row>
    <row r="11578" spans="4:5" x14ac:dyDescent="0.2">
      <c r="D11578" s="30"/>
      <c r="E11578" s="30"/>
    </row>
    <row r="11579" spans="4:5" x14ac:dyDescent="0.2">
      <c r="D11579" s="30"/>
      <c r="E11579" s="30"/>
    </row>
    <row r="11580" spans="4:5" x14ac:dyDescent="0.2">
      <c r="D11580" s="30"/>
      <c r="E11580" s="30"/>
    </row>
    <row r="11581" spans="4:5" x14ac:dyDescent="0.2">
      <c r="D11581" s="30"/>
      <c r="E11581" s="30"/>
    </row>
    <row r="11582" spans="4:5" x14ac:dyDescent="0.2">
      <c r="D11582" s="30"/>
      <c r="E11582" s="30"/>
    </row>
    <row r="11583" spans="4:5" x14ac:dyDescent="0.2">
      <c r="D11583" s="30"/>
      <c r="E11583" s="30"/>
    </row>
    <row r="11584" spans="4:5" x14ac:dyDescent="0.2">
      <c r="D11584" s="30"/>
      <c r="E11584" s="30"/>
    </row>
    <row r="11585" spans="4:5" x14ac:dyDescent="0.2">
      <c r="D11585" s="30"/>
      <c r="E11585" s="30"/>
    </row>
    <row r="11586" spans="4:5" x14ac:dyDescent="0.2">
      <c r="D11586" s="30"/>
      <c r="E11586" s="30"/>
    </row>
    <row r="11587" spans="4:5" x14ac:dyDescent="0.2">
      <c r="D11587" s="30"/>
      <c r="E11587" s="30"/>
    </row>
    <row r="11588" spans="4:5" x14ac:dyDescent="0.2">
      <c r="D11588" s="30"/>
      <c r="E11588" s="30"/>
    </row>
    <row r="11589" spans="4:5" x14ac:dyDescent="0.2">
      <c r="D11589" s="30"/>
      <c r="E11589" s="30"/>
    </row>
    <row r="11590" spans="4:5" x14ac:dyDescent="0.2">
      <c r="D11590" s="30"/>
      <c r="E11590" s="30"/>
    </row>
    <row r="11591" spans="4:5" x14ac:dyDescent="0.2">
      <c r="D11591" s="30"/>
      <c r="E11591" s="30"/>
    </row>
    <row r="11592" spans="4:5" x14ac:dyDescent="0.2">
      <c r="D11592" s="30"/>
      <c r="E11592" s="30"/>
    </row>
    <row r="11593" spans="4:5" x14ac:dyDescent="0.2">
      <c r="D11593" s="30"/>
      <c r="E11593" s="30"/>
    </row>
    <row r="11594" spans="4:5" x14ac:dyDescent="0.2">
      <c r="D11594" s="30"/>
      <c r="E11594" s="30"/>
    </row>
    <row r="11595" spans="4:5" x14ac:dyDescent="0.2">
      <c r="D11595" s="30"/>
      <c r="E11595" s="30"/>
    </row>
    <row r="11596" spans="4:5" x14ac:dyDescent="0.2">
      <c r="D11596" s="30"/>
      <c r="E11596" s="30"/>
    </row>
    <row r="11597" spans="4:5" x14ac:dyDescent="0.2">
      <c r="D11597" s="30"/>
      <c r="E11597" s="30"/>
    </row>
    <row r="11598" spans="4:5" x14ac:dyDescent="0.2">
      <c r="D11598" s="30"/>
      <c r="E11598" s="30"/>
    </row>
    <row r="11599" spans="4:5" x14ac:dyDescent="0.2">
      <c r="D11599" s="30"/>
      <c r="E11599" s="30"/>
    </row>
    <row r="11600" spans="4:5" x14ac:dyDescent="0.2">
      <c r="D11600" s="30"/>
      <c r="E11600" s="30"/>
    </row>
    <row r="11601" spans="4:9" x14ac:dyDescent="0.2">
      <c r="D11601" s="30"/>
      <c r="E11601" s="30"/>
      <c r="I11601" s="30"/>
    </row>
    <row r="11602" spans="4:9" x14ac:dyDescent="0.2">
      <c r="D11602" s="30"/>
      <c r="E11602" s="30"/>
    </row>
    <row r="11603" spans="4:9" x14ac:dyDescent="0.2">
      <c r="D11603" s="30"/>
      <c r="E11603" s="30"/>
    </row>
    <row r="11604" spans="4:9" x14ac:dyDescent="0.2">
      <c r="D11604" s="30"/>
      <c r="E11604" s="30"/>
    </row>
    <row r="11605" spans="4:9" x14ac:dyDescent="0.2">
      <c r="D11605" s="30"/>
      <c r="E11605" s="30"/>
      <c r="I11605" s="30"/>
    </row>
    <row r="11606" spans="4:9" x14ac:dyDescent="0.2">
      <c r="D11606" s="30"/>
      <c r="E11606" s="30"/>
      <c r="I11606" s="30"/>
    </row>
    <row r="11607" spans="4:9" x14ac:dyDescent="0.2">
      <c r="D11607" s="30"/>
      <c r="E11607" s="30"/>
      <c r="I11607" s="30"/>
    </row>
    <row r="11608" spans="4:9" x14ac:dyDescent="0.2">
      <c r="D11608" s="30"/>
      <c r="E11608" s="30"/>
      <c r="I11608" s="30"/>
    </row>
    <row r="11609" spans="4:9" x14ac:dyDescent="0.2">
      <c r="D11609" s="30"/>
      <c r="E11609" s="30"/>
      <c r="I11609" s="30"/>
    </row>
    <row r="11610" spans="4:9" x14ac:dyDescent="0.2">
      <c r="D11610" s="30"/>
      <c r="E11610" s="30"/>
      <c r="I11610" s="30"/>
    </row>
    <row r="11611" spans="4:9" x14ac:dyDescent="0.2">
      <c r="D11611" s="30"/>
      <c r="E11611" s="30"/>
      <c r="I11611" s="30"/>
    </row>
    <row r="11612" spans="4:9" x14ac:dyDescent="0.2">
      <c r="D11612" s="30"/>
      <c r="E11612" s="30"/>
      <c r="I11612" s="30"/>
    </row>
    <row r="11613" spans="4:9" x14ac:dyDescent="0.2">
      <c r="D11613" s="30"/>
      <c r="E11613" s="30"/>
      <c r="I11613" s="30"/>
    </row>
    <row r="11614" spans="4:9" x14ac:dyDescent="0.2">
      <c r="D11614" s="30"/>
      <c r="E11614" s="30"/>
      <c r="I11614" s="30"/>
    </row>
    <row r="11615" spans="4:9" x14ac:dyDescent="0.2">
      <c r="D11615" s="30"/>
      <c r="E11615" s="30"/>
      <c r="I11615" s="30"/>
    </row>
    <row r="11616" spans="4:9" x14ac:dyDescent="0.2">
      <c r="D11616" s="30"/>
      <c r="E11616" s="30"/>
      <c r="I11616" s="30"/>
    </row>
    <row r="11617" spans="4:9" x14ac:dyDescent="0.2">
      <c r="D11617" s="30"/>
      <c r="E11617" s="30"/>
      <c r="I11617" s="30"/>
    </row>
    <row r="11618" spans="4:9" x14ac:dyDescent="0.2">
      <c r="D11618" s="30"/>
      <c r="E11618" s="30"/>
      <c r="I11618" s="30"/>
    </row>
    <row r="11619" spans="4:9" x14ac:dyDescent="0.2">
      <c r="D11619" s="30"/>
      <c r="E11619" s="30"/>
      <c r="I11619" s="30"/>
    </row>
    <row r="11620" spans="4:9" x14ac:dyDescent="0.2">
      <c r="D11620" s="30"/>
      <c r="E11620" s="30"/>
      <c r="I11620" s="30"/>
    </row>
    <row r="11621" spans="4:9" x14ac:dyDescent="0.2">
      <c r="D11621" s="30"/>
      <c r="E11621" s="30"/>
      <c r="I11621" s="30"/>
    </row>
    <row r="11622" spans="4:9" x14ac:dyDescent="0.2">
      <c r="D11622" s="30"/>
      <c r="E11622" s="30"/>
      <c r="I11622" s="30"/>
    </row>
    <row r="11623" spans="4:9" x14ac:dyDescent="0.2">
      <c r="D11623" s="30"/>
      <c r="E11623" s="30"/>
      <c r="I11623" s="30"/>
    </row>
    <row r="11624" spans="4:9" x14ac:dyDescent="0.2">
      <c r="D11624" s="30"/>
      <c r="E11624" s="30"/>
      <c r="I11624" s="30"/>
    </row>
    <row r="11625" spans="4:9" x14ac:dyDescent="0.2">
      <c r="D11625" s="30"/>
      <c r="E11625" s="30"/>
      <c r="I11625" s="30"/>
    </row>
    <row r="11626" spans="4:9" x14ac:dyDescent="0.2">
      <c r="D11626" s="30"/>
      <c r="E11626" s="30"/>
      <c r="I11626" s="30"/>
    </row>
    <row r="11627" spans="4:9" x14ac:dyDescent="0.2">
      <c r="D11627" s="30"/>
      <c r="E11627" s="30"/>
    </row>
    <row r="11628" spans="4:9" x14ac:dyDescent="0.2">
      <c r="D11628" s="30"/>
      <c r="E11628" s="30"/>
    </row>
    <row r="11629" spans="4:9" x14ac:dyDescent="0.2">
      <c r="D11629" s="30"/>
      <c r="E11629" s="30"/>
    </row>
    <row r="11630" spans="4:9" x14ac:dyDescent="0.2">
      <c r="D11630" s="30"/>
      <c r="E11630" s="30"/>
    </row>
    <row r="11631" spans="4:9" x14ac:dyDescent="0.2">
      <c r="D11631" s="30"/>
      <c r="E11631" s="30"/>
    </row>
    <row r="11632" spans="4:9" x14ac:dyDescent="0.2">
      <c r="D11632" s="30"/>
      <c r="E11632" s="30"/>
    </row>
    <row r="11633" spans="4:5" x14ac:dyDescent="0.2">
      <c r="D11633" s="30"/>
      <c r="E11633" s="30"/>
    </row>
    <row r="11634" spans="4:5" x14ac:dyDescent="0.2">
      <c r="D11634" s="30"/>
      <c r="E11634" s="30"/>
    </row>
    <row r="11635" spans="4:5" x14ac:dyDescent="0.2">
      <c r="D11635" s="30"/>
      <c r="E11635" s="30"/>
    </row>
    <row r="11636" spans="4:5" x14ac:dyDescent="0.2">
      <c r="D11636" s="30"/>
      <c r="E11636" s="30"/>
    </row>
    <row r="11637" spans="4:5" x14ac:dyDescent="0.2">
      <c r="D11637" s="30"/>
      <c r="E11637" s="30"/>
    </row>
    <row r="11638" spans="4:5" x14ac:dyDescent="0.2">
      <c r="D11638" s="30"/>
      <c r="E11638" s="30"/>
    </row>
    <row r="11639" spans="4:5" x14ac:dyDescent="0.2">
      <c r="D11639" s="30"/>
      <c r="E11639" s="30"/>
    </row>
    <row r="11640" spans="4:5" x14ac:dyDescent="0.2">
      <c r="D11640" s="30"/>
      <c r="E11640" s="30"/>
    </row>
    <row r="11641" spans="4:5" x14ac:dyDescent="0.2">
      <c r="D11641" s="30"/>
      <c r="E11641" s="30"/>
    </row>
    <row r="11642" spans="4:5" x14ac:dyDescent="0.2">
      <c r="D11642" s="30"/>
      <c r="E11642" s="30"/>
    </row>
    <row r="11643" spans="4:5" x14ac:dyDescent="0.2">
      <c r="D11643" s="30"/>
      <c r="E11643" s="30"/>
    </row>
    <row r="11644" spans="4:5" x14ac:dyDescent="0.2">
      <c r="D11644" s="30"/>
      <c r="E11644" s="30"/>
    </row>
    <row r="11645" spans="4:5" x14ac:dyDescent="0.2">
      <c r="D11645" s="30"/>
      <c r="E11645" s="30"/>
    </row>
    <row r="11646" spans="4:5" x14ac:dyDescent="0.2">
      <c r="D11646" s="30"/>
      <c r="E11646" s="30"/>
    </row>
    <row r="11647" spans="4:5" x14ac:dyDescent="0.2">
      <c r="D11647" s="30"/>
      <c r="E11647" s="30"/>
    </row>
    <row r="11648" spans="4:5" x14ac:dyDescent="0.2">
      <c r="D11648" s="30"/>
      <c r="E11648" s="30"/>
    </row>
    <row r="11649" spans="4:5" x14ac:dyDescent="0.2">
      <c r="D11649" s="30"/>
      <c r="E11649" s="30"/>
    </row>
    <row r="11650" spans="4:5" x14ac:dyDescent="0.2">
      <c r="D11650" s="30"/>
      <c r="E11650" s="30"/>
    </row>
    <row r="11651" spans="4:5" x14ac:dyDescent="0.2">
      <c r="D11651" s="30"/>
      <c r="E11651" s="30"/>
    </row>
    <row r="11652" spans="4:5" x14ac:dyDescent="0.2">
      <c r="D11652" s="30"/>
      <c r="E11652" s="30"/>
    </row>
    <row r="11653" spans="4:5" x14ac:dyDescent="0.2">
      <c r="D11653" s="30"/>
      <c r="E11653" s="30"/>
    </row>
    <row r="11654" spans="4:5" x14ac:dyDescent="0.2">
      <c r="D11654" s="30"/>
      <c r="E11654" s="30"/>
    </row>
    <row r="11655" spans="4:5" x14ac:dyDescent="0.2">
      <c r="D11655" s="30"/>
      <c r="E11655" s="30"/>
    </row>
    <row r="11656" spans="4:5" x14ac:dyDescent="0.2">
      <c r="D11656" s="30"/>
      <c r="E11656" s="30"/>
    </row>
    <row r="11657" spans="4:5" x14ac:dyDescent="0.2">
      <c r="D11657" s="30"/>
      <c r="E11657" s="30"/>
    </row>
    <row r="11658" spans="4:5" x14ac:dyDescent="0.2">
      <c r="D11658" s="30"/>
      <c r="E11658" s="30"/>
    </row>
    <row r="11659" spans="4:5" x14ac:dyDescent="0.2">
      <c r="D11659" s="30"/>
      <c r="E11659" s="30"/>
    </row>
    <row r="11660" spans="4:5" x14ac:dyDescent="0.2">
      <c r="D11660" s="30"/>
      <c r="E11660" s="30"/>
    </row>
    <row r="11661" spans="4:5" x14ac:dyDescent="0.2">
      <c r="D11661" s="30"/>
      <c r="E11661" s="30"/>
    </row>
    <row r="11662" spans="4:5" x14ac:dyDescent="0.2">
      <c r="D11662" s="30"/>
      <c r="E11662" s="30"/>
    </row>
    <row r="11663" spans="4:5" x14ac:dyDescent="0.2">
      <c r="D11663" s="30"/>
      <c r="E11663" s="30"/>
    </row>
    <row r="11664" spans="4:5" x14ac:dyDescent="0.2">
      <c r="D11664" s="30"/>
      <c r="E11664" s="30"/>
    </row>
    <row r="11665" spans="4:9" x14ac:dyDescent="0.2">
      <c r="D11665" s="30"/>
      <c r="E11665" s="30"/>
    </row>
    <row r="11666" spans="4:9" x14ac:dyDescent="0.2">
      <c r="D11666" s="30"/>
      <c r="E11666" s="30"/>
    </row>
    <row r="11667" spans="4:9" x14ac:dyDescent="0.2">
      <c r="D11667" s="30"/>
      <c r="E11667" s="30"/>
      <c r="I11667" s="30"/>
    </row>
    <row r="11668" spans="4:9" x14ac:dyDescent="0.2">
      <c r="D11668" s="30"/>
      <c r="E11668" s="30"/>
    </row>
    <row r="11669" spans="4:9" x14ac:dyDescent="0.2">
      <c r="D11669" s="30"/>
      <c r="E11669" s="30"/>
    </row>
    <row r="11670" spans="4:9" x14ac:dyDescent="0.2">
      <c r="D11670" s="30"/>
      <c r="E11670" s="30"/>
    </row>
    <row r="11671" spans="4:9" x14ac:dyDescent="0.2">
      <c r="D11671" s="30"/>
      <c r="E11671" s="30"/>
      <c r="I11671" s="30"/>
    </row>
    <row r="11672" spans="4:9" x14ac:dyDescent="0.2">
      <c r="D11672" s="30"/>
      <c r="E11672" s="30"/>
      <c r="I11672" s="30"/>
    </row>
    <row r="11673" spans="4:9" x14ac:dyDescent="0.2">
      <c r="D11673" s="30"/>
      <c r="E11673" s="30"/>
      <c r="I11673" s="30"/>
    </row>
    <row r="11674" spans="4:9" x14ac:dyDescent="0.2">
      <c r="D11674" s="30"/>
      <c r="E11674" s="30"/>
      <c r="I11674" s="30"/>
    </row>
    <row r="11675" spans="4:9" x14ac:dyDescent="0.2">
      <c r="D11675" s="30"/>
      <c r="E11675" s="30"/>
      <c r="I11675" s="30"/>
    </row>
    <row r="11676" spans="4:9" x14ac:dyDescent="0.2">
      <c r="D11676" s="30"/>
      <c r="E11676" s="30"/>
      <c r="I11676" s="30"/>
    </row>
    <row r="11677" spans="4:9" x14ac:dyDescent="0.2">
      <c r="D11677" s="30"/>
      <c r="E11677" s="30"/>
      <c r="I11677" s="30"/>
    </row>
    <row r="11678" spans="4:9" x14ac:dyDescent="0.2">
      <c r="D11678" s="30"/>
      <c r="E11678" s="30"/>
      <c r="I11678" s="30"/>
    </row>
    <row r="11679" spans="4:9" x14ac:dyDescent="0.2">
      <c r="D11679" s="30"/>
      <c r="E11679" s="30"/>
      <c r="I11679" s="30"/>
    </row>
    <row r="11680" spans="4:9" x14ac:dyDescent="0.2">
      <c r="D11680" s="30"/>
      <c r="E11680" s="30"/>
      <c r="I11680" s="30"/>
    </row>
    <row r="11681" spans="4:9" x14ac:dyDescent="0.2">
      <c r="D11681" s="30"/>
      <c r="E11681" s="30"/>
      <c r="I11681" s="30"/>
    </row>
    <row r="11682" spans="4:9" x14ac:dyDescent="0.2">
      <c r="D11682" s="30"/>
      <c r="E11682" s="30"/>
      <c r="I11682" s="30"/>
    </row>
    <row r="11683" spans="4:9" x14ac:dyDescent="0.2">
      <c r="D11683" s="30"/>
      <c r="E11683" s="30"/>
      <c r="I11683" s="30"/>
    </row>
    <row r="11684" spans="4:9" x14ac:dyDescent="0.2">
      <c r="D11684" s="30"/>
      <c r="E11684" s="30"/>
      <c r="I11684" s="30"/>
    </row>
    <row r="11685" spans="4:9" x14ac:dyDescent="0.2">
      <c r="D11685" s="30"/>
      <c r="E11685" s="30"/>
      <c r="I11685" s="30"/>
    </row>
    <row r="11686" spans="4:9" x14ac:dyDescent="0.2">
      <c r="D11686" s="30"/>
      <c r="E11686" s="30"/>
      <c r="I11686" s="30"/>
    </row>
    <row r="11687" spans="4:9" x14ac:dyDescent="0.2">
      <c r="D11687" s="30"/>
      <c r="E11687" s="30"/>
      <c r="I11687" s="30"/>
    </row>
    <row r="11688" spans="4:9" x14ac:dyDescent="0.2">
      <c r="D11688" s="30"/>
      <c r="E11688" s="30"/>
      <c r="I11688" s="30"/>
    </row>
    <row r="11689" spans="4:9" x14ac:dyDescent="0.2">
      <c r="D11689" s="30"/>
      <c r="E11689" s="30"/>
      <c r="I11689" s="30"/>
    </row>
    <row r="11690" spans="4:9" x14ac:dyDescent="0.2">
      <c r="D11690" s="30"/>
      <c r="E11690" s="30"/>
      <c r="I11690" s="30"/>
    </row>
    <row r="11691" spans="4:9" x14ac:dyDescent="0.2">
      <c r="D11691" s="30"/>
      <c r="E11691" s="30"/>
      <c r="I11691" s="30"/>
    </row>
    <row r="11692" spans="4:9" x14ac:dyDescent="0.2">
      <c r="D11692" s="30"/>
      <c r="E11692" s="30"/>
      <c r="I11692" s="30"/>
    </row>
    <row r="11693" spans="4:9" x14ac:dyDescent="0.2">
      <c r="D11693" s="30"/>
      <c r="E11693" s="30"/>
    </row>
    <row r="11694" spans="4:9" x14ac:dyDescent="0.2">
      <c r="D11694" s="30"/>
      <c r="E11694" s="30"/>
    </row>
    <row r="11695" spans="4:9" x14ac:dyDescent="0.2">
      <c r="D11695" s="30"/>
      <c r="E11695" s="30"/>
    </row>
    <row r="11696" spans="4:9" x14ac:dyDescent="0.2">
      <c r="D11696" s="30"/>
      <c r="E11696" s="30"/>
    </row>
    <row r="11697" spans="4:5" x14ac:dyDescent="0.2">
      <c r="D11697" s="30"/>
      <c r="E11697" s="30"/>
    </row>
    <row r="11698" spans="4:5" x14ac:dyDescent="0.2">
      <c r="D11698" s="30"/>
      <c r="E11698" s="30"/>
    </row>
    <row r="11699" spans="4:5" x14ac:dyDescent="0.2">
      <c r="D11699" s="30"/>
      <c r="E11699" s="30"/>
    </row>
    <row r="11700" spans="4:5" x14ac:dyDescent="0.2">
      <c r="D11700" s="30"/>
      <c r="E11700" s="30"/>
    </row>
    <row r="11701" spans="4:5" x14ac:dyDescent="0.2">
      <c r="D11701" s="30"/>
      <c r="E11701" s="30"/>
    </row>
    <row r="11702" spans="4:5" x14ac:dyDescent="0.2">
      <c r="D11702" s="30"/>
      <c r="E11702" s="30"/>
    </row>
    <row r="11703" spans="4:5" x14ac:dyDescent="0.2">
      <c r="D11703" s="30"/>
      <c r="E11703" s="30"/>
    </row>
    <row r="11704" spans="4:5" x14ac:dyDescent="0.2">
      <c r="D11704" s="30"/>
      <c r="E11704" s="30"/>
    </row>
    <row r="11705" spans="4:5" x14ac:dyDescent="0.2">
      <c r="D11705" s="30"/>
      <c r="E11705" s="30"/>
    </row>
    <row r="11706" spans="4:5" x14ac:dyDescent="0.2">
      <c r="D11706" s="30"/>
      <c r="E11706" s="30"/>
    </row>
    <row r="11707" spans="4:5" x14ac:dyDescent="0.2">
      <c r="D11707" s="30"/>
      <c r="E11707" s="30"/>
    </row>
    <row r="11708" spans="4:5" x14ac:dyDescent="0.2">
      <c r="D11708" s="30"/>
      <c r="E11708" s="30"/>
    </row>
    <row r="11709" spans="4:5" x14ac:dyDescent="0.2">
      <c r="D11709" s="30"/>
      <c r="E11709" s="30"/>
    </row>
    <row r="11710" spans="4:5" x14ac:dyDescent="0.2">
      <c r="D11710" s="30"/>
      <c r="E11710" s="30"/>
    </row>
    <row r="11711" spans="4:5" x14ac:dyDescent="0.2">
      <c r="D11711" s="30"/>
      <c r="E11711" s="30"/>
    </row>
    <row r="11712" spans="4:5" x14ac:dyDescent="0.2">
      <c r="D11712" s="30"/>
      <c r="E11712" s="30"/>
    </row>
    <row r="11713" spans="4:5" x14ac:dyDescent="0.2">
      <c r="D11713" s="30"/>
      <c r="E11713" s="30"/>
    </row>
    <row r="11714" spans="4:5" x14ac:dyDescent="0.2">
      <c r="D11714" s="30"/>
      <c r="E11714" s="30"/>
    </row>
    <row r="11715" spans="4:5" x14ac:dyDescent="0.2">
      <c r="D11715" s="30"/>
      <c r="E11715" s="30"/>
    </row>
    <row r="11716" spans="4:5" x14ac:dyDescent="0.2">
      <c r="D11716" s="30"/>
      <c r="E11716" s="30"/>
    </row>
    <row r="11717" spans="4:5" x14ac:dyDescent="0.2">
      <c r="D11717" s="30"/>
      <c r="E11717" s="30"/>
    </row>
    <row r="11718" spans="4:5" x14ac:dyDescent="0.2">
      <c r="D11718" s="30"/>
      <c r="E11718" s="30"/>
    </row>
    <row r="11719" spans="4:5" x14ac:dyDescent="0.2">
      <c r="D11719" s="30"/>
      <c r="E11719" s="30"/>
    </row>
    <row r="11720" spans="4:5" x14ac:dyDescent="0.2">
      <c r="D11720" s="30"/>
      <c r="E11720" s="30"/>
    </row>
    <row r="11721" spans="4:5" x14ac:dyDescent="0.2">
      <c r="D11721" s="30"/>
      <c r="E11721" s="30"/>
    </row>
    <row r="11722" spans="4:5" x14ac:dyDescent="0.2">
      <c r="D11722" s="30"/>
      <c r="E11722" s="30"/>
    </row>
    <row r="11723" spans="4:5" x14ac:dyDescent="0.2">
      <c r="D11723" s="30"/>
      <c r="E11723" s="30"/>
    </row>
    <row r="11724" spans="4:5" x14ac:dyDescent="0.2">
      <c r="D11724" s="30"/>
      <c r="E11724" s="30"/>
    </row>
    <row r="11725" spans="4:5" x14ac:dyDescent="0.2">
      <c r="D11725" s="30"/>
      <c r="E11725" s="30"/>
    </row>
    <row r="11726" spans="4:5" x14ac:dyDescent="0.2">
      <c r="D11726" s="30"/>
      <c r="E11726" s="30"/>
    </row>
    <row r="11727" spans="4:5" x14ac:dyDescent="0.2">
      <c r="D11727" s="30"/>
      <c r="E11727" s="30"/>
    </row>
    <row r="11728" spans="4:5" x14ac:dyDescent="0.2">
      <c r="D11728" s="30"/>
      <c r="E11728" s="30"/>
    </row>
    <row r="11729" spans="4:9" x14ac:dyDescent="0.2">
      <c r="D11729" s="30"/>
      <c r="E11729" s="30"/>
    </row>
    <row r="11730" spans="4:9" x14ac:dyDescent="0.2">
      <c r="D11730" s="30"/>
      <c r="E11730" s="30"/>
    </row>
    <row r="11731" spans="4:9" x14ac:dyDescent="0.2">
      <c r="D11731" s="30"/>
      <c r="E11731" s="30"/>
      <c r="I11731" s="30"/>
    </row>
    <row r="11732" spans="4:9" x14ac:dyDescent="0.2">
      <c r="D11732" s="30"/>
      <c r="E11732" s="30"/>
    </row>
    <row r="11733" spans="4:9" x14ac:dyDescent="0.2">
      <c r="D11733" s="30"/>
      <c r="E11733" s="30"/>
    </row>
    <row r="11734" spans="4:9" x14ac:dyDescent="0.2">
      <c r="D11734" s="30"/>
      <c r="E11734" s="30"/>
    </row>
    <row r="11735" spans="4:9" x14ac:dyDescent="0.2">
      <c r="D11735" s="30"/>
      <c r="E11735" s="30"/>
      <c r="I11735" s="30"/>
    </row>
    <row r="11736" spans="4:9" x14ac:dyDescent="0.2">
      <c r="D11736" s="30"/>
      <c r="E11736" s="30"/>
      <c r="I11736" s="30"/>
    </row>
    <row r="11737" spans="4:9" x14ac:dyDescent="0.2">
      <c r="D11737" s="30"/>
      <c r="E11737" s="30"/>
      <c r="I11737" s="30"/>
    </row>
    <row r="11738" spans="4:9" x14ac:dyDescent="0.2">
      <c r="D11738" s="30"/>
      <c r="E11738" s="30"/>
      <c r="I11738" s="30"/>
    </row>
    <row r="11739" spans="4:9" x14ac:dyDescent="0.2">
      <c r="D11739" s="30"/>
      <c r="E11739" s="30"/>
      <c r="I11739" s="30"/>
    </row>
    <row r="11740" spans="4:9" x14ac:dyDescent="0.2">
      <c r="D11740" s="30"/>
      <c r="E11740" s="30"/>
      <c r="I11740" s="30"/>
    </row>
    <row r="11741" spans="4:9" x14ac:dyDescent="0.2">
      <c r="D11741" s="30"/>
      <c r="E11741" s="30"/>
      <c r="I11741" s="30"/>
    </row>
    <row r="11742" spans="4:9" x14ac:dyDescent="0.2">
      <c r="D11742" s="30"/>
      <c r="E11742" s="30"/>
      <c r="I11742" s="30"/>
    </row>
    <row r="11743" spans="4:9" x14ac:dyDescent="0.2">
      <c r="D11743" s="30"/>
      <c r="E11743" s="30"/>
      <c r="I11743" s="30"/>
    </row>
    <row r="11744" spans="4:9" x14ac:dyDescent="0.2">
      <c r="D11744" s="30"/>
      <c r="E11744" s="30"/>
      <c r="I11744" s="30"/>
    </row>
    <row r="11745" spans="4:9" x14ac:dyDescent="0.2">
      <c r="D11745" s="30"/>
      <c r="E11745" s="30"/>
      <c r="I11745" s="30"/>
    </row>
    <row r="11746" spans="4:9" x14ac:dyDescent="0.2">
      <c r="D11746" s="30"/>
      <c r="E11746" s="30"/>
      <c r="I11746" s="30"/>
    </row>
    <row r="11747" spans="4:9" x14ac:dyDescent="0.2">
      <c r="D11747" s="30"/>
      <c r="E11747" s="30"/>
      <c r="I11747" s="30"/>
    </row>
    <row r="11748" spans="4:9" x14ac:dyDescent="0.2">
      <c r="D11748" s="30"/>
      <c r="E11748" s="30"/>
      <c r="I11748" s="30"/>
    </row>
    <row r="11749" spans="4:9" x14ac:dyDescent="0.2">
      <c r="D11749" s="30"/>
      <c r="E11749" s="30"/>
      <c r="I11749" s="30"/>
    </row>
    <row r="11750" spans="4:9" x14ac:dyDescent="0.2">
      <c r="D11750" s="30"/>
      <c r="E11750" s="30"/>
      <c r="I11750" s="30"/>
    </row>
    <row r="11751" spans="4:9" x14ac:dyDescent="0.2">
      <c r="D11751" s="30"/>
      <c r="E11751" s="30"/>
      <c r="I11751" s="30"/>
    </row>
    <row r="11752" spans="4:9" x14ac:dyDescent="0.2">
      <c r="D11752" s="30"/>
      <c r="E11752" s="30"/>
      <c r="I11752" s="30"/>
    </row>
    <row r="11753" spans="4:9" x14ac:dyDescent="0.2">
      <c r="D11753" s="30"/>
      <c r="E11753" s="30"/>
      <c r="I11753" s="30"/>
    </row>
    <row r="11754" spans="4:9" x14ac:dyDescent="0.2">
      <c r="D11754" s="30"/>
      <c r="E11754" s="30"/>
      <c r="I11754" s="30"/>
    </row>
    <row r="11755" spans="4:9" x14ac:dyDescent="0.2">
      <c r="D11755" s="30"/>
      <c r="E11755" s="30"/>
      <c r="I11755" s="30"/>
    </row>
    <row r="11756" spans="4:9" x14ac:dyDescent="0.2">
      <c r="D11756" s="30"/>
      <c r="E11756" s="30"/>
      <c r="I11756" s="30"/>
    </row>
    <row r="11757" spans="4:9" x14ac:dyDescent="0.2">
      <c r="D11757" s="30"/>
      <c r="E11757" s="30"/>
    </row>
    <row r="11758" spans="4:9" x14ac:dyDescent="0.2">
      <c r="D11758" s="30"/>
      <c r="E11758" s="30"/>
    </row>
    <row r="11759" spans="4:9" x14ac:dyDescent="0.2">
      <c r="D11759" s="30"/>
      <c r="E11759" s="30"/>
    </row>
    <row r="11760" spans="4:9" x14ac:dyDescent="0.2">
      <c r="D11760" s="30"/>
      <c r="E11760" s="30"/>
    </row>
    <row r="11761" spans="4:5" x14ac:dyDescent="0.2">
      <c r="D11761" s="30"/>
      <c r="E11761" s="30"/>
    </row>
    <row r="11762" spans="4:5" x14ac:dyDescent="0.2">
      <c r="D11762" s="30"/>
      <c r="E11762" s="30"/>
    </row>
    <row r="11763" spans="4:5" x14ac:dyDescent="0.2">
      <c r="D11763" s="30"/>
      <c r="E11763" s="30"/>
    </row>
    <row r="11764" spans="4:5" x14ac:dyDescent="0.2">
      <c r="D11764" s="30"/>
      <c r="E11764" s="30"/>
    </row>
    <row r="11765" spans="4:5" x14ac:dyDescent="0.2">
      <c r="D11765" s="30"/>
      <c r="E11765" s="30"/>
    </row>
    <row r="11766" spans="4:5" x14ac:dyDescent="0.2">
      <c r="D11766" s="30"/>
      <c r="E11766" s="30"/>
    </row>
    <row r="11767" spans="4:5" x14ac:dyDescent="0.2">
      <c r="D11767" s="30"/>
      <c r="E11767" s="30"/>
    </row>
    <row r="11768" spans="4:5" x14ac:dyDescent="0.2">
      <c r="D11768" s="30"/>
      <c r="E11768" s="30"/>
    </row>
    <row r="11769" spans="4:5" x14ac:dyDescent="0.2">
      <c r="D11769" s="30"/>
      <c r="E11769" s="30"/>
    </row>
    <row r="11770" spans="4:5" x14ac:dyDescent="0.2">
      <c r="D11770" s="30"/>
      <c r="E11770" s="30"/>
    </row>
    <row r="11771" spans="4:5" x14ac:dyDescent="0.2">
      <c r="D11771" s="30"/>
      <c r="E11771" s="30"/>
    </row>
    <row r="11772" spans="4:5" x14ac:dyDescent="0.2">
      <c r="D11772" s="30"/>
      <c r="E11772" s="30"/>
    </row>
    <row r="11773" spans="4:5" x14ac:dyDescent="0.2">
      <c r="D11773" s="30"/>
      <c r="E11773" s="30"/>
    </row>
    <row r="11774" spans="4:5" x14ac:dyDescent="0.2">
      <c r="D11774" s="30"/>
      <c r="E11774" s="30"/>
    </row>
    <row r="11775" spans="4:5" x14ac:dyDescent="0.2">
      <c r="D11775" s="30"/>
      <c r="E11775" s="30"/>
    </row>
    <row r="11776" spans="4:5" x14ac:dyDescent="0.2">
      <c r="D11776" s="30"/>
      <c r="E11776" s="30"/>
    </row>
    <row r="11777" spans="4:5" x14ac:dyDescent="0.2">
      <c r="D11777" s="30"/>
      <c r="E11777" s="30"/>
    </row>
    <row r="11778" spans="4:5" x14ac:dyDescent="0.2">
      <c r="D11778" s="30"/>
      <c r="E11778" s="30"/>
    </row>
    <row r="11779" spans="4:5" x14ac:dyDescent="0.2">
      <c r="D11779" s="30"/>
      <c r="E11779" s="30"/>
    </row>
    <row r="11780" spans="4:5" x14ac:dyDescent="0.2">
      <c r="D11780" s="30"/>
      <c r="E11780" s="30"/>
    </row>
    <row r="11781" spans="4:5" x14ac:dyDescent="0.2">
      <c r="D11781" s="30"/>
      <c r="E11781" s="30"/>
    </row>
    <row r="11782" spans="4:5" x14ac:dyDescent="0.2">
      <c r="D11782" s="30"/>
      <c r="E11782" s="30"/>
    </row>
    <row r="11783" spans="4:5" x14ac:dyDescent="0.2">
      <c r="D11783" s="30"/>
      <c r="E11783" s="30"/>
    </row>
    <row r="11784" spans="4:5" x14ac:dyDescent="0.2">
      <c r="D11784" s="30"/>
      <c r="E11784" s="30"/>
    </row>
    <row r="11785" spans="4:5" x14ac:dyDescent="0.2">
      <c r="D11785" s="30"/>
      <c r="E11785" s="30"/>
    </row>
    <row r="11786" spans="4:5" x14ac:dyDescent="0.2">
      <c r="D11786" s="30"/>
      <c r="E11786" s="30"/>
    </row>
    <row r="11787" spans="4:5" x14ac:dyDescent="0.2">
      <c r="D11787" s="30"/>
      <c r="E11787" s="30"/>
    </row>
    <row r="11788" spans="4:5" x14ac:dyDescent="0.2">
      <c r="D11788" s="30"/>
      <c r="E11788" s="30"/>
    </row>
    <row r="11789" spans="4:5" x14ac:dyDescent="0.2">
      <c r="D11789" s="30"/>
      <c r="E11789" s="30"/>
    </row>
    <row r="11790" spans="4:5" x14ac:dyDescent="0.2">
      <c r="D11790" s="30"/>
      <c r="E11790" s="30"/>
    </row>
    <row r="11791" spans="4:5" x14ac:dyDescent="0.2">
      <c r="D11791" s="30"/>
      <c r="E11791" s="30"/>
    </row>
    <row r="11792" spans="4:5" x14ac:dyDescent="0.2">
      <c r="D11792" s="30"/>
      <c r="E11792" s="30"/>
    </row>
    <row r="11793" spans="4:9" x14ac:dyDescent="0.2">
      <c r="D11793" s="30"/>
      <c r="E11793" s="30"/>
    </row>
    <row r="11794" spans="4:9" x14ac:dyDescent="0.2">
      <c r="D11794" s="30"/>
      <c r="E11794" s="30"/>
    </row>
    <row r="11795" spans="4:9" x14ac:dyDescent="0.2">
      <c r="D11795" s="30"/>
      <c r="E11795" s="30"/>
    </row>
    <row r="11796" spans="4:9" x14ac:dyDescent="0.2">
      <c r="D11796" s="30"/>
      <c r="E11796" s="30"/>
    </row>
    <row r="11797" spans="4:9" x14ac:dyDescent="0.2">
      <c r="D11797" s="30"/>
      <c r="E11797" s="30"/>
      <c r="I11797" s="30"/>
    </row>
    <row r="11798" spans="4:9" x14ac:dyDescent="0.2">
      <c r="D11798" s="30"/>
      <c r="E11798" s="30"/>
    </row>
    <row r="11799" spans="4:9" x14ac:dyDescent="0.2">
      <c r="D11799" s="30"/>
      <c r="E11799" s="30"/>
    </row>
    <row r="11800" spans="4:9" x14ac:dyDescent="0.2">
      <c r="D11800" s="30"/>
      <c r="E11800" s="30"/>
    </row>
    <row r="11801" spans="4:9" x14ac:dyDescent="0.2">
      <c r="D11801" s="30"/>
      <c r="E11801" s="30"/>
      <c r="I11801" s="30"/>
    </row>
    <row r="11802" spans="4:9" x14ac:dyDescent="0.2">
      <c r="D11802" s="30"/>
      <c r="E11802" s="30"/>
      <c r="I11802" s="30"/>
    </row>
    <row r="11803" spans="4:9" x14ac:dyDescent="0.2">
      <c r="D11803" s="30"/>
      <c r="E11803" s="30"/>
      <c r="I11803" s="30"/>
    </row>
    <row r="11804" spans="4:9" x14ac:dyDescent="0.2">
      <c r="D11804" s="30"/>
      <c r="E11804" s="30"/>
      <c r="I11804" s="30"/>
    </row>
    <row r="11805" spans="4:9" x14ac:dyDescent="0.2">
      <c r="D11805" s="30"/>
      <c r="E11805" s="30"/>
      <c r="I11805" s="30"/>
    </row>
    <row r="11806" spans="4:9" x14ac:dyDescent="0.2">
      <c r="D11806" s="30"/>
      <c r="E11806" s="30"/>
      <c r="I11806" s="30"/>
    </row>
    <row r="11807" spans="4:9" x14ac:dyDescent="0.2">
      <c r="D11807" s="30"/>
      <c r="E11807" s="30"/>
      <c r="I11807" s="30"/>
    </row>
    <row r="11808" spans="4:9" x14ac:dyDescent="0.2">
      <c r="D11808" s="30"/>
      <c r="E11808" s="30"/>
      <c r="I11808" s="30"/>
    </row>
    <row r="11809" spans="4:9" x14ac:dyDescent="0.2">
      <c r="D11809" s="30"/>
      <c r="E11809" s="30"/>
      <c r="I11809" s="30"/>
    </row>
    <row r="11810" spans="4:9" x14ac:dyDescent="0.2">
      <c r="D11810" s="30"/>
      <c r="E11810" s="30"/>
      <c r="I11810" s="30"/>
    </row>
    <row r="11811" spans="4:9" x14ac:dyDescent="0.2">
      <c r="D11811" s="30"/>
      <c r="E11811" s="30"/>
      <c r="I11811" s="30"/>
    </row>
    <row r="11812" spans="4:9" x14ac:dyDescent="0.2">
      <c r="D11812" s="30"/>
      <c r="E11812" s="30"/>
      <c r="I11812" s="30"/>
    </row>
    <row r="11813" spans="4:9" x14ac:dyDescent="0.2">
      <c r="D11813" s="30"/>
      <c r="E11813" s="30"/>
      <c r="I11813" s="30"/>
    </row>
    <row r="11814" spans="4:9" x14ac:dyDescent="0.2">
      <c r="D11814" s="30"/>
      <c r="E11814" s="30"/>
      <c r="I11814" s="30"/>
    </row>
    <row r="11815" spans="4:9" x14ac:dyDescent="0.2">
      <c r="D11815" s="30"/>
      <c r="E11815" s="30"/>
      <c r="I11815" s="30"/>
    </row>
    <row r="11816" spans="4:9" x14ac:dyDescent="0.2">
      <c r="D11816" s="30"/>
      <c r="E11816" s="30"/>
      <c r="I11816" s="30"/>
    </row>
    <row r="11817" spans="4:9" x14ac:dyDescent="0.2">
      <c r="D11817" s="30"/>
      <c r="E11817" s="30"/>
      <c r="I11817" s="30"/>
    </row>
    <row r="11818" spans="4:9" x14ac:dyDescent="0.2">
      <c r="D11818" s="30"/>
      <c r="E11818" s="30"/>
      <c r="I11818" s="30"/>
    </row>
    <row r="11819" spans="4:9" x14ac:dyDescent="0.2">
      <c r="D11819" s="30"/>
      <c r="E11819" s="30"/>
      <c r="I11819" s="30"/>
    </row>
    <row r="11820" spans="4:9" x14ac:dyDescent="0.2">
      <c r="D11820" s="30"/>
      <c r="E11820" s="30"/>
      <c r="I11820" s="30"/>
    </row>
    <row r="11821" spans="4:9" x14ac:dyDescent="0.2">
      <c r="D11821" s="30"/>
      <c r="E11821" s="30"/>
      <c r="I11821" s="30"/>
    </row>
    <row r="11822" spans="4:9" x14ac:dyDescent="0.2">
      <c r="D11822" s="30"/>
      <c r="E11822" s="30"/>
      <c r="I11822" s="30"/>
    </row>
    <row r="11823" spans="4:9" x14ac:dyDescent="0.2">
      <c r="D11823" s="30"/>
      <c r="E11823" s="30"/>
      <c r="I11823" s="30"/>
    </row>
    <row r="11824" spans="4:9" x14ac:dyDescent="0.2">
      <c r="D11824" s="30"/>
      <c r="E11824" s="30"/>
      <c r="I11824" s="30"/>
    </row>
    <row r="11825" spans="4:9" x14ac:dyDescent="0.2">
      <c r="D11825" s="30"/>
      <c r="E11825" s="30"/>
      <c r="I11825" s="30"/>
    </row>
    <row r="11826" spans="4:9" x14ac:dyDescent="0.2">
      <c r="D11826" s="30"/>
      <c r="E11826" s="30"/>
      <c r="I11826" s="30"/>
    </row>
    <row r="11827" spans="4:9" x14ac:dyDescent="0.2">
      <c r="D11827" s="30"/>
      <c r="E11827" s="30"/>
      <c r="I11827" s="30"/>
    </row>
    <row r="11828" spans="4:9" x14ac:dyDescent="0.2">
      <c r="D11828" s="30"/>
      <c r="E11828" s="30"/>
      <c r="I11828" s="30"/>
    </row>
    <row r="11829" spans="4:9" x14ac:dyDescent="0.2">
      <c r="D11829" s="30"/>
      <c r="E11829" s="30"/>
      <c r="I11829" s="30"/>
    </row>
    <row r="11830" spans="4:9" x14ac:dyDescent="0.2">
      <c r="D11830" s="30"/>
      <c r="E11830" s="30"/>
      <c r="I11830" s="30"/>
    </row>
    <row r="11831" spans="4:9" x14ac:dyDescent="0.2">
      <c r="D11831" s="30"/>
      <c r="E11831" s="30"/>
      <c r="I11831" s="30"/>
    </row>
    <row r="11832" spans="4:9" x14ac:dyDescent="0.2">
      <c r="D11832" s="30"/>
      <c r="E11832" s="30"/>
      <c r="I11832" s="30"/>
    </row>
    <row r="11833" spans="4:9" x14ac:dyDescent="0.2">
      <c r="D11833" s="30"/>
      <c r="E11833" s="30"/>
      <c r="I11833" s="30"/>
    </row>
    <row r="11834" spans="4:9" x14ac:dyDescent="0.2">
      <c r="D11834" s="30"/>
      <c r="E11834" s="30"/>
      <c r="I11834" s="30"/>
    </row>
    <row r="11835" spans="4:9" x14ac:dyDescent="0.2">
      <c r="D11835" s="30"/>
      <c r="E11835" s="30"/>
      <c r="I11835" s="30"/>
    </row>
    <row r="11836" spans="4:9" x14ac:dyDescent="0.2">
      <c r="D11836" s="30"/>
      <c r="E11836" s="30"/>
      <c r="I11836" s="30"/>
    </row>
    <row r="11837" spans="4:9" x14ac:dyDescent="0.2">
      <c r="D11837" s="30"/>
      <c r="E11837" s="30"/>
      <c r="I11837" s="30"/>
    </row>
    <row r="11838" spans="4:9" x14ac:dyDescent="0.2">
      <c r="D11838" s="30"/>
      <c r="E11838" s="30"/>
      <c r="I11838" s="30"/>
    </row>
    <row r="11839" spans="4:9" x14ac:dyDescent="0.2">
      <c r="D11839" s="30"/>
      <c r="E11839" s="30"/>
      <c r="I11839" s="30"/>
    </row>
    <row r="11840" spans="4:9" x14ac:dyDescent="0.2">
      <c r="D11840" s="30"/>
      <c r="E11840" s="30"/>
      <c r="I11840" s="30"/>
    </row>
    <row r="11841" spans="4:9" x14ac:dyDescent="0.2">
      <c r="D11841" s="30"/>
      <c r="E11841" s="30"/>
      <c r="I11841" s="30"/>
    </row>
    <row r="11842" spans="4:9" x14ac:dyDescent="0.2">
      <c r="D11842" s="30"/>
      <c r="E11842" s="30"/>
      <c r="I11842" s="30"/>
    </row>
    <row r="11843" spans="4:9" x14ac:dyDescent="0.2">
      <c r="D11843" s="30"/>
      <c r="E11843" s="30"/>
      <c r="I11843" s="30"/>
    </row>
    <row r="11844" spans="4:9" x14ac:dyDescent="0.2">
      <c r="D11844" s="30"/>
      <c r="E11844" s="30"/>
      <c r="I11844" s="30"/>
    </row>
    <row r="11845" spans="4:9" x14ac:dyDescent="0.2">
      <c r="D11845" s="30"/>
      <c r="E11845" s="30"/>
      <c r="I11845" s="30"/>
    </row>
    <row r="11846" spans="4:9" x14ac:dyDescent="0.2">
      <c r="D11846" s="30"/>
      <c r="E11846" s="30"/>
      <c r="I11846" s="30"/>
    </row>
    <row r="11847" spans="4:9" x14ac:dyDescent="0.2">
      <c r="D11847" s="30"/>
      <c r="E11847" s="30"/>
      <c r="I11847" s="30"/>
    </row>
    <row r="11848" spans="4:9" x14ac:dyDescent="0.2">
      <c r="D11848" s="30"/>
      <c r="E11848" s="30"/>
      <c r="I11848" s="30"/>
    </row>
    <row r="11849" spans="4:9" x14ac:dyDescent="0.2">
      <c r="D11849" s="30"/>
      <c r="E11849" s="30"/>
    </row>
    <row r="11850" spans="4:9" x14ac:dyDescent="0.2">
      <c r="D11850" s="30"/>
      <c r="E11850" s="30"/>
    </row>
    <row r="11851" spans="4:9" x14ac:dyDescent="0.2">
      <c r="D11851" s="30"/>
      <c r="E11851" s="30"/>
    </row>
    <row r="11852" spans="4:9" x14ac:dyDescent="0.2">
      <c r="D11852" s="30"/>
      <c r="E11852" s="30"/>
    </row>
    <row r="11853" spans="4:9" x14ac:dyDescent="0.2">
      <c r="D11853" s="30"/>
      <c r="E11853" s="30"/>
    </row>
    <row r="11854" spans="4:9" x14ac:dyDescent="0.2">
      <c r="D11854" s="30"/>
      <c r="E11854" s="30"/>
    </row>
    <row r="11855" spans="4:9" x14ac:dyDescent="0.2">
      <c r="D11855" s="30"/>
      <c r="E11855" s="30"/>
    </row>
    <row r="11856" spans="4:9" x14ac:dyDescent="0.2">
      <c r="D11856" s="30"/>
      <c r="E11856" s="30"/>
    </row>
    <row r="11857" spans="4:5" x14ac:dyDescent="0.2">
      <c r="D11857" s="30"/>
      <c r="E11857" s="30"/>
    </row>
    <row r="11858" spans="4:5" x14ac:dyDescent="0.2">
      <c r="D11858" s="30"/>
      <c r="E11858" s="30"/>
    </row>
    <row r="11859" spans="4:5" x14ac:dyDescent="0.2">
      <c r="D11859" s="30"/>
      <c r="E11859" s="30"/>
    </row>
    <row r="11860" spans="4:5" x14ac:dyDescent="0.2">
      <c r="D11860" s="30"/>
      <c r="E11860" s="30"/>
    </row>
    <row r="11861" spans="4:5" x14ac:dyDescent="0.2">
      <c r="D11861" s="30"/>
      <c r="E11861" s="30"/>
    </row>
    <row r="11862" spans="4:5" x14ac:dyDescent="0.2">
      <c r="D11862" s="30"/>
      <c r="E11862" s="30"/>
    </row>
    <row r="11863" spans="4:5" x14ac:dyDescent="0.2">
      <c r="D11863" s="30"/>
      <c r="E11863" s="30"/>
    </row>
    <row r="11864" spans="4:5" x14ac:dyDescent="0.2">
      <c r="D11864" s="30"/>
      <c r="E11864" s="30"/>
    </row>
    <row r="11865" spans="4:5" x14ac:dyDescent="0.2">
      <c r="D11865" s="30"/>
      <c r="E11865" s="30"/>
    </row>
    <row r="11866" spans="4:5" x14ac:dyDescent="0.2">
      <c r="D11866" s="30"/>
      <c r="E11866" s="30"/>
    </row>
    <row r="11867" spans="4:5" x14ac:dyDescent="0.2">
      <c r="D11867" s="30"/>
      <c r="E11867" s="30"/>
    </row>
    <row r="11868" spans="4:5" x14ac:dyDescent="0.2">
      <c r="D11868" s="30"/>
      <c r="E11868" s="30"/>
    </row>
    <row r="11869" spans="4:5" x14ac:dyDescent="0.2">
      <c r="D11869" s="30"/>
      <c r="E11869" s="30"/>
    </row>
    <row r="11870" spans="4:5" x14ac:dyDescent="0.2">
      <c r="D11870" s="30"/>
      <c r="E11870" s="30"/>
    </row>
    <row r="11871" spans="4:5" x14ac:dyDescent="0.2">
      <c r="D11871" s="30"/>
      <c r="E11871" s="30"/>
    </row>
    <row r="11872" spans="4:5" x14ac:dyDescent="0.2">
      <c r="D11872" s="30"/>
      <c r="E11872" s="30"/>
    </row>
    <row r="11873" spans="4:5" x14ac:dyDescent="0.2">
      <c r="D11873" s="30"/>
      <c r="E11873" s="30"/>
    </row>
    <row r="11874" spans="4:5" x14ac:dyDescent="0.2">
      <c r="D11874" s="30"/>
      <c r="E11874" s="30"/>
    </row>
    <row r="11875" spans="4:5" x14ac:dyDescent="0.2">
      <c r="D11875" s="30"/>
      <c r="E11875" s="30"/>
    </row>
    <row r="11876" spans="4:5" x14ac:dyDescent="0.2">
      <c r="D11876" s="30"/>
      <c r="E11876" s="30"/>
    </row>
    <row r="11877" spans="4:5" x14ac:dyDescent="0.2">
      <c r="D11877" s="30"/>
      <c r="E11877" s="30"/>
    </row>
    <row r="11878" spans="4:5" x14ac:dyDescent="0.2">
      <c r="D11878" s="30"/>
      <c r="E11878" s="30"/>
    </row>
    <row r="11879" spans="4:5" x14ac:dyDescent="0.2">
      <c r="D11879" s="30"/>
      <c r="E11879" s="30"/>
    </row>
    <row r="11880" spans="4:5" x14ac:dyDescent="0.2">
      <c r="D11880" s="30"/>
      <c r="E11880" s="30"/>
    </row>
    <row r="11881" spans="4:5" x14ac:dyDescent="0.2">
      <c r="D11881" s="30"/>
      <c r="E11881" s="30"/>
    </row>
    <row r="11882" spans="4:5" x14ac:dyDescent="0.2">
      <c r="D11882" s="30"/>
      <c r="E11882" s="30"/>
    </row>
    <row r="11883" spans="4:5" x14ac:dyDescent="0.2">
      <c r="D11883" s="30"/>
      <c r="E11883" s="30"/>
    </row>
    <row r="11884" spans="4:5" x14ac:dyDescent="0.2">
      <c r="D11884" s="30"/>
      <c r="E11884" s="30"/>
    </row>
    <row r="11885" spans="4:5" x14ac:dyDescent="0.2">
      <c r="D11885" s="30"/>
      <c r="E11885" s="30"/>
    </row>
    <row r="11886" spans="4:5" x14ac:dyDescent="0.2">
      <c r="D11886" s="30"/>
      <c r="E11886" s="30"/>
    </row>
    <row r="11887" spans="4:5" x14ac:dyDescent="0.2">
      <c r="D11887" s="30"/>
      <c r="E11887" s="30"/>
    </row>
    <row r="11888" spans="4:5" x14ac:dyDescent="0.2">
      <c r="D11888" s="30"/>
      <c r="E11888" s="30"/>
    </row>
    <row r="11889" spans="4:5" x14ac:dyDescent="0.2">
      <c r="D11889" s="30"/>
      <c r="E11889" s="30"/>
    </row>
    <row r="11890" spans="4:5" x14ac:dyDescent="0.2">
      <c r="D11890" s="30"/>
      <c r="E11890" s="30"/>
    </row>
    <row r="11891" spans="4:5" x14ac:dyDescent="0.2">
      <c r="D11891" s="30"/>
      <c r="E11891" s="30"/>
    </row>
    <row r="11892" spans="4:5" x14ac:dyDescent="0.2">
      <c r="D11892" s="30"/>
      <c r="E11892" s="30"/>
    </row>
    <row r="11893" spans="4:5" x14ac:dyDescent="0.2">
      <c r="D11893" s="30"/>
      <c r="E11893" s="30"/>
    </row>
    <row r="11894" spans="4:5" x14ac:dyDescent="0.2">
      <c r="D11894" s="30"/>
      <c r="E11894" s="30"/>
    </row>
    <row r="11895" spans="4:5" x14ac:dyDescent="0.2">
      <c r="D11895" s="30"/>
      <c r="E11895" s="30"/>
    </row>
    <row r="11896" spans="4:5" x14ac:dyDescent="0.2">
      <c r="D11896" s="30"/>
      <c r="E11896" s="30"/>
    </row>
    <row r="11897" spans="4:5" x14ac:dyDescent="0.2">
      <c r="D11897" s="30"/>
      <c r="E11897" s="30"/>
    </row>
    <row r="11898" spans="4:5" x14ac:dyDescent="0.2">
      <c r="D11898" s="30"/>
      <c r="E11898" s="30"/>
    </row>
    <row r="11899" spans="4:5" x14ac:dyDescent="0.2">
      <c r="D11899" s="30"/>
      <c r="E11899" s="30"/>
    </row>
    <row r="11900" spans="4:5" x14ac:dyDescent="0.2">
      <c r="D11900" s="30"/>
      <c r="E11900" s="30"/>
    </row>
    <row r="11901" spans="4:5" x14ac:dyDescent="0.2">
      <c r="D11901" s="30"/>
      <c r="E11901" s="30"/>
    </row>
    <row r="11902" spans="4:5" x14ac:dyDescent="0.2">
      <c r="D11902" s="30"/>
      <c r="E11902" s="30"/>
    </row>
    <row r="11903" spans="4:5" x14ac:dyDescent="0.2">
      <c r="D11903" s="30"/>
      <c r="E11903" s="30"/>
    </row>
    <row r="11904" spans="4:5" x14ac:dyDescent="0.2">
      <c r="D11904" s="30"/>
      <c r="E11904" s="30"/>
    </row>
    <row r="11905" spans="4:9" x14ac:dyDescent="0.2">
      <c r="D11905" s="30"/>
      <c r="E11905" s="30"/>
    </row>
    <row r="11906" spans="4:9" x14ac:dyDescent="0.2">
      <c r="D11906" s="30"/>
      <c r="E11906" s="30"/>
    </row>
    <row r="11907" spans="4:9" x14ac:dyDescent="0.2">
      <c r="D11907" s="30"/>
      <c r="E11907" s="30"/>
    </row>
    <row r="11908" spans="4:9" x14ac:dyDescent="0.2">
      <c r="D11908" s="30"/>
      <c r="E11908" s="30"/>
    </row>
    <row r="11909" spans="4:9" x14ac:dyDescent="0.2">
      <c r="D11909" s="30"/>
      <c r="E11909" s="30"/>
    </row>
    <row r="11910" spans="4:9" x14ac:dyDescent="0.2">
      <c r="D11910" s="30"/>
      <c r="E11910" s="30"/>
    </row>
    <row r="11911" spans="4:9" x14ac:dyDescent="0.2">
      <c r="D11911" s="30"/>
      <c r="E11911" s="30"/>
    </row>
    <row r="11912" spans="4:9" x14ac:dyDescent="0.2">
      <c r="D11912" s="30"/>
      <c r="E11912" s="30"/>
    </row>
    <row r="11913" spans="4:9" x14ac:dyDescent="0.2">
      <c r="D11913" s="30"/>
      <c r="E11913" s="30"/>
      <c r="I11913" s="30"/>
    </row>
    <row r="11914" spans="4:9" x14ac:dyDescent="0.2">
      <c r="D11914" s="30"/>
      <c r="E11914" s="30"/>
    </row>
    <row r="11915" spans="4:9" x14ac:dyDescent="0.2">
      <c r="D11915" s="30"/>
      <c r="E11915" s="30"/>
    </row>
    <row r="11916" spans="4:9" x14ac:dyDescent="0.2">
      <c r="D11916" s="30"/>
      <c r="E11916" s="30"/>
    </row>
    <row r="11917" spans="4:9" x14ac:dyDescent="0.2">
      <c r="D11917" s="30"/>
      <c r="E11917" s="30"/>
      <c r="I11917" s="30"/>
    </row>
    <row r="11918" spans="4:9" x14ac:dyDescent="0.2">
      <c r="D11918" s="30"/>
      <c r="E11918" s="30"/>
      <c r="I11918" s="30"/>
    </row>
    <row r="11919" spans="4:9" x14ac:dyDescent="0.2">
      <c r="D11919" s="30"/>
      <c r="E11919" s="30"/>
      <c r="I11919" s="30"/>
    </row>
    <row r="11920" spans="4:9" x14ac:dyDescent="0.2">
      <c r="D11920" s="30"/>
      <c r="E11920" s="30"/>
      <c r="I11920" s="30"/>
    </row>
    <row r="11921" spans="4:9" x14ac:dyDescent="0.2">
      <c r="D11921" s="30"/>
      <c r="E11921" s="30"/>
      <c r="I11921" s="30"/>
    </row>
    <row r="11922" spans="4:9" x14ac:dyDescent="0.2">
      <c r="D11922" s="30"/>
      <c r="E11922" s="30"/>
      <c r="I11922" s="30"/>
    </row>
    <row r="11923" spans="4:9" x14ac:dyDescent="0.2">
      <c r="D11923" s="30"/>
      <c r="E11923" s="30"/>
      <c r="I11923" s="30"/>
    </row>
    <row r="11924" spans="4:9" x14ac:dyDescent="0.2">
      <c r="D11924" s="30"/>
      <c r="E11924" s="30"/>
      <c r="I11924" s="30"/>
    </row>
    <row r="11925" spans="4:9" x14ac:dyDescent="0.2">
      <c r="D11925" s="30"/>
      <c r="E11925" s="30"/>
      <c r="I11925" s="30"/>
    </row>
    <row r="11926" spans="4:9" x14ac:dyDescent="0.2">
      <c r="D11926" s="30"/>
      <c r="E11926" s="30"/>
      <c r="I11926" s="30"/>
    </row>
    <row r="11927" spans="4:9" x14ac:dyDescent="0.2">
      <c r="D11927" s="30"/>
      <c r="E11927" s="30"/>
      <c r="I11927" s="30"/>
    </row>
    <row r="11928" spans="4:9" x14ac:dyDescent="0.2">
      <c r="D11928" s="30"/>
      <c r="E11928" s="30"/>
      <c r="I11928" s="30"/>
    </row>
    <row r="11929" spans="4:9" x14ac:dyDescent="0.2">
      <c r="D11929" s="30"/>
      <c r="E11929" s="30"/>
      <c r="I11929" s="30"/>
    </row>
    <row r="11930" spans="4:9" x14ac:dyDescent="0.2">
      <c r="D11930" s="30"/>
      <c r="E11930" s="30"/>
      <c r="I11930" s="30"/>
    </row>
    <row r="11931" spans="4:9" x14ac:dyDescent="0.2">
      <c r="D11931" s="30"/>
      <c r="E11931" s="30"/>
      <c r="I11931" s="30"/>
    </row>
    <row r="11932" spans="4:9" x14ac:dyDescent="0.2">
      <c r="D11932" s="30"/>
      <c r="E11932" s="30"/>
      <c r="I11932" s="30"/>
    </row>
    <row r="11933" spans="4:9" x14ac:dyDescent="0.2">
      <c r="D11933" s="30"/>
      <c r="E11933" s="30"/>
      <c r="I11933" s="30"/>
    </row>
    <row r="11934" spans="4:9" x14ac:dyDescent="0.2">
      <c r="D11934" s="30"/>
      <c r="E11934" s="30"/>
      <c r="I11934" s="30"/>
    </row>
    <row r="11935" spans="4:9" x14ac:dyDescent="0.2">
      <c r="D11935" s="30"/>
      <c r="E11935" s="30"/>
      <c r="I11935" s="30"/>
    </row>
    <row r="11936" spans="4:9" x14ac:dyDescent="0.2">
      <c r="D11936" s="30"/>
      <c r="E11936" s="30"/>
      <c r="I11936" s="30"/>
    </row>
    <row r="11937" spans="4:9" x14ac:dyDescent="0.2">
      <c r="D11937" s="30"/>
      <c r="E11937" s="30"/>
      <c r="I11937" s="30"/>
    </row>
    <row r="11938" spans="4:9" x14ac:dyDescent="0.2">
      <c r="D11938" s="30"/>
      <c r="E11938" s="30"/>
      <c r="I11938" s="30"/>
    </row>
    <row r="11939" spans="4:9" x14ac:dyDescent="0.2">
      <c r="D11939" s="30"/>
      <c r="E11939" s="30"/>
    </row>
    <row r="11940" spans="4:9" x14ac:dyDescent="0.2">
      <c r="D11940" s="30"/>
      <c r="E11940" s="30"/>
    </row>
    <row r="11941" spans="4:9" x14ac:dyDescent="0.2">
      <c r="D11941" s="30"/>
      <c r="E11941" s="30"/>
    </row>
    <row r="11942" spans="4:9" x14ac:dyDescent="0.2">
      <c r="D11942" s="30"/>
      <c r="E11942" s="30"/>
    </row>
    <row r="11943" spans="4:9" x14ac:dyDescent="0.2">
      <c r="D11943" s="30"/>
      <c r="E11943" s="30"/>
    </row>
    <row r="11944" spans="4:9" x14ac:dyDescent="0.2">
      <c r="D11944" s="30"/>
      <c r="E11944" s="30"/>
    </row>
    <row r="11945" spans="4:9" x14ac:dyDescent="0.2">
      <c r="D11945" s="30"/>
      <c r="E11945" s="30"/>
    </row>
    <row r="11946" spans="4:9" x14ac:dyDescent="0.2">
      <c r="D11946" s="30"/>
      <c r="E11946" s="30"/>
    </row>
    <row r="11947" spans="4:9" x14ac:dyDescent="0.2">
      <c r="D11947" s="30"/>
      <c r="E11947" s="30"/>
    </row>
    <row r="11948" spans="4:9" x14ac:dyDescent="0.2">
      <c r="D11948" s="30"/>
      <c r="E11948" s="30"/>
    </row>
    <row r="11949" spans="4:9" x14ac:dyDescent="0.2">
      <c r="D11949" s="30"/>
      <c r="E11949" s="30"/>
    </row>
    <row r="11950" spans="4:9" x14ac:dyDescent="0.2">
      <c r="D11950" s="30"/>
      <c r="E11950" s="30"/>
    </row>
    <row r="11951" spans="4:9" x14ac:dyDescent="0.2">
      <c r="D11951" s="30"/>
      <c r="E11951" s="30"/>
    </row>
    <row r="11952" spans="4:9" x14ac:dyDescent="0.2">
      <c r="D11952" s="30"/>
      <c r="E11952" s="30"/>
    </row>
    <row r="11953" spans="4:9" x14ac:dyDescent="0.2">
      <c r="D11953" s="30"/>
      <c r="E11953" s="30"/>
      <c r="I11953" s="30"/>
    </row>
    <row r="11954" spans="4:9" x14ac:dyDescent="0.2">
      <c r="D11954" s="30"/>
      <c r="E11954" s="30"/>
    </row>
    <row r="11955" spans="4:9" x14ac:dyDescent="0.2">
      <c r="D11955" s="30"/>
      <c r="E11955" s="30"/>
    </row>
    <row r="11956" spans="4:9" x14ac:dyDescent="0.2">
      <c r="D11956" s="30"/>
      <c r="E11956" s="30"/>
    </row>
    <row r="11957" spans="4:9" x14ac:dyDescent="0.2">
      <c r="D11957" s="30"/>
      <c r="E11957" s="30"/>
      <c r="I11957" s="30"/>
    </row>
    <row r="11958" spans="4:9" x14ac:dyDescent="0.2">
      <c r="D11958" s="30"/>
      <c r="E11958" s="30"/>
      <c r="I11958" s="30"/>
    </row>
    <row r="11959" spans="4:9" x14ac:dyDescent="0.2">
      <c r="D11959" s="30"/>
      <c r="E11959" s="30"/>
      <c r="I11959" s="30"/>
    </row>
    <row r="11960" spans="4:9" x14ac:dyDescent="0.2">
      <c r="D11960" s="30"/>
      <c r="E11960" s="30"/>
      <c r="I11960" s="30"/>
    </row>
    <row r="11961" spans="4:9" x14ac:dyDescent="0.2">
      <c r="D11961" s="30"/>
      <c r="E11961" s="30"/>
      <c r="I11961" s="30"/>
    </row>
    <row r="11962" spans="4:9" x14ac:dyDescent="0.2">
      <c r="D11962" s="30"/>
      <c r="E11962" s="30"/>
      <c r="I11962" s="30"/>
    </row>
    <row r="11963" spans="4:9" x14ac:dyDescent="0.2">
      <c r="D11963" s="30"/>
      <c r="E11963" s="30"/>
      <c r="I11963" s="30"/>
    </row>
    <row r="11964" spans="4:9" x14ac:dyDescent="0.2">
      <c r="D11964" s="30"/>
      <c r="E11964" s="30"/>
      <c r="I11964" s="30"/>
    </row>
    <row r="11965" spans="4:9" x14ac:dyDescent="0.2">
      <c r="D11965" s="30"/>
      <c r="E11965" s="30"/>
      <c r="I11965" s="30"/>
    </row>
    <row r="11966" spans="4:9" x14ac:dyDescent="0.2">
      <c r="D11966" s="30"/>
      <c r="E11966" s="30"/>
      <c r="I11966" s="30"/>
    </row>
    <row r="11967" spans="4:9" x14ac:dyDescent="0.2">
      <c r="D11967" s="30"/>
      <c r="E11967" s="30"/>
      <c r="I11967" s="30"/>
    </row>
    <row r="11968" spans="4:9" x14ac:dyDescent="0.2">
      <c r="D11968" s="30"/>
      <c r="E11968" s="30"/>
      <c r="I11968" s="30"/>
    </row>
    <row r="11969" spans="4:9" x14ac:dyDescent="0.2">
      <c r="D11969" s="30"/>
      <c r="E11969" s="30"/>
      <c r="I11969" s="30"/>
    </row>
    <row r="11970" spans="4:9" x14ac:dyDescent="0.2">
      <c r="D11970" s="30"/>
      <c r="E11970" s="30"/>
      <c r="I11970" s="30"/>
    </row>
    <row r="11971" spans="4:9" x14ac:dyDescent="0.2">
      <c r="D11971" s="30"/>
      <c r="E11971" s="30"/>
      <c r="I11971" s="30"/>
    </row>
    <row r="11972" spans="4:9" x14ac:dyDescent="0.2">
      <c r="D11972" s="30"/>
      <c r="E11972" s="30"/>
      <c r="I11972" s="30"/>
    </row>
    <row r="11973" spans="4:9" x14ac:dyDescent="0.2">
      <c r="D11973" s="30"/>
      <c r="E11973" s="30"/>
      <c r="I11973" s="30"/>
    </row>
    <row r="11974" spans="4:9" x14ac:dyDescent="0.2">
      <c r="D11974" s="30"/>
      <c r="E11974" s="30"/>
      <c r="I11974" s="30"/>
    </row>
    <row r="11975" spans="4:9" x14ac:dyDescent="0.2">
      <c r="D11975" s="30"/>
      <c r="E11975" s="30"/>
      <c r="I11975" s="30"/>
    </row>
    <row r="11976" spans="4:9" x14ac:dyDescent="0.2">
      <c r="D11976" s="30"/>
      <c r="E11976" s="30"/>
      <c r="I11976" s="30"/>
    </row>
    <row r="11977" spans="4:9" x14ac:dyDescent="0.2">
      <c r="D11977" s="30"/>
      <c r="E11977" s="30"/>
      <c r="I11977" s="30"/>
    </row>
    <row r="11978" spans="4:9" x14ac:dyDescent="0.2">
      <c r="D11978" s="30"/>
      <c r="E11978" s="30"/>
      <c r="I11978" s="30"/>
    </row>
    <row r="11979" spans="4:9" x14ac:dyDescent="0.2">
      <c r="D11979" s="30"/>
      <c r="E11979" s="30"/>
    </row>
    <row r="11980" spans="4:9" x14ac:dyDescent="0.2">
      <c r="D11980" s="30"/>
      <c r="E11980" s="30"/>
    </row>
    <row r="11981" spans="4:9" x14ac:dyDescent="0.2">
      <c r="D11981" s="30"/>
      <c r="E11981" s="30"/>
    </row>
    <row r="11982" spans="4:9" x14ac:dyDescent="0.2">
      <c r="D11982" s="30"/>
      <c r="E11982" s="30"/>
    </row>
    <row r="11983" spans="4:9" x14ac:dyDescent="0.2">
      <c r="D11983" s="30"/>
      <c r="E11983" s="30"/>
    </row>
    <row r="11984" spans="4:9" x14ac:dyDescent="0.2">
      <c r="D11984" s="30"/>
      <c r="E11984" s="30"/>
    </row>
    <row r="11985" spans="4:9" x14ac:dyDescent="0.2">
      <c r="D11985" s="30"/>
      <c r="E11985" s="30"/>
    </row>
    <row r="11986" spans="4:9" x14ac:dyDescent="0.2">
      <c r="D11986" s="30"/>
      <c r="E11986" s="30"/>
    </row>
    <row r="11987" spans="4:9" x14ac:dyDescent="0.2">
      <c r="D11987" s="30"/>
      <c r="E11987" s="30"/>
    </row>
    <row r="11988" spans="4:9" x14ac:dyDescent="0.2">
      <c r="D11988" s="30"/>
      <c r="E11988" s="30"/>
    </row>
    <row r="11989" spans="4:9" x14ac:dyDescent="0.2">
      <c r="D11989" s="30"/>
      <c r="E11989" s="30"/>
    </row>
    <row r="11990" spans="4:9" x14ac:dyDescent="0.2">
      <c r="D11990" s="30"/>
      <c r="E11990" s="30"/>
    </row>
    <row r="11991" spans="4:9" x14ac:dyDescent="0.2">
      <c r="D11991" s="30"/>
      <c r="E11991" s="30"/>
      <c r="I11991" s="30"/>
    </row>
    <row r="11992" spans="4:9" x14ac:dyDescent="0.2">
      <c r="D11992" s="30"/>
      <c r="E11992" s="30"/>
    </row>
    <row r="11993" spans="4:9" x14ac:dyDescent="0.2">
      <c r="D11993" s="30"/>
      <c r="E11993" s="30"/>
    </row>
    <row r="11994" spans="4:9" x14ac:dyDescent="0.2">
      <c r="D11994" s="30"/>
      <c r="E11994" s="30"/>
    </row>
    <row r="11995" spans="4:9" x14ac:dyDescent="0.2">
      <c r="D11995" s="30"/>
      <c r="E11995" s="30"/>
      <c r="I11995" s="30"/>
    </row>
    <row r="11996" spans="4:9" x14ac:dyDescent="0.2">
      <c r="D11996" s="30"/>
      <c r="E11996" s="30"/>
      <c r="I11996" s="30"/>
    </row>
    <row r="11997" spans="4:9" x14ac:dyDescent="0.2">
      <c r="D11997" s="30"/>
      <c r="E11997" s="30"/>
      <c r="I11997" s="30"/>
    </row>
    <row r="11998" spans="4:9" x14ac:dyDescent="0.2">
      <c r="D11998" s="30"/>
      <c r="E11998" s="30"/>
      <c r="I11998" s="30"/>
    </row>
    <row r="11999" spans="4:9" x14ac:dyDescent="0.2">
      <c r="D11999" s="30"/>
      <c r="E11999" s="30"/>
      <c r="I11999" s="30"/>
    </row>
    <row r="12000" spans="4:9" x14ac:dyDescent="0.2">
      <c r="D12000" s="30"/>
      <c r="E12000" s="30"/>
      <c r="I12000" s="30"/>
    </row>
    <row r="12001" spans="4:9" x14ac:dyDescent="0.2">
      <c r="D12001" s="30"/>
      <c r="E12001" s="30"/>
      <c r="I12001" s="30"/>
    </row>
    <row r="12002" spans="4:9" x14ac:dyDescent="0.2">
      <c r="D12002" s="30"/>
      <c r="E12002" s="30"/>
      <c r="I12002" s="30"/>
    </row>
    <row r="12003" spans="4:9" x14ac:dyDescent="0.2">
      <c r="D12003" s="30"/>
      <c r="E12003" s="30"/>
      <c r="I12003" s="30"/>
    </row>
    <row r="12004" spans="4:9" x14ac:dyDescent="0.2">
      <c r="D12004" s="30"/>
      <c r="E12004" s="30"/>
      <c r="I12004" s="30"/>
    </row>
    <row r="12005" spans="4:9" x14ac:dyDescent="0.2">
      <c r="D12005" s="30"/>
      <c r="E12005" s="30"/>
      <c r="I12005" s="30"/>
    </row>
    <row r="12006" spans="4:9" x14ac:dyDescent="0.2">
      <c r="D12006" s="30"/>
      <c r="E12006" s="30"/>
      <c r="I12006" s="30"/>
    </row>
    <row r="12007" spans="4:9" x14ac:dyDescent="0.2">
      <c r="D12007" s="30"/>
      <c r="E12007" s="30"/>
      <c r="I12007" s="30"/>
    </row>
    <row r="12008" spans="4:9" x14ac:dyDescent="0.2">
      <c r="D12008" s="30"/>
      <c r="E12008" s="30"/>
      <c r="I12008" s="30"/>
    </row>
    <row r="12009" spans="4:9" x14ac:dyDescent="0.2">
      <c r="D12009" s="30"/>
      <c r="E12009" s="30"/>
      <c r="I12009" s="30"/>
    </row>
    <row r="12010" spans="4:9" x14ac:dyDescent="0.2">
      <c r="D12010" s="30"/>
      <c r="E12010" s="30"/>
      <c r="I12010" s="30"/>
    </row>
    <row r="12011" spans="4:9" x14ac:dyDescent="0.2">
      <c r="D12011" s="30"/>
      <c r="E12011" s="30"/>
      <c r="I12011" s="30"/>
    </row>
    <row r="12012" spans="4:9" x14ac:dyDescent="0.2">
      <c r="D12012" s="30"/>
      <c r="E12012" s="30"/>
      <c r="I12012" s="30"/>
    </row>
    <row r="12013" spans="4:9" x14ac:dyDescent="0.2">
      <c r="D12013" s="30"/>
      <c r="E12013" s="30"/>
      <c r="I12013" s="30"/>
    </row>
    <row r="12014" spans="4:9" x14ac:dyDescent="0.2">
      <c r="D12014" s="30"/>
      <c r="E12014" s="30"/>
      <c r="I12014" s="30"/>
    </row>
    <row r="12015" spans="4:9" x14ac:dyDescent="0.2">
      <c r="D12015" s="30"/>
      <c r="E12015" s="30"/>
      <c r="I12015" s="30"/>
    </row>
    <row r="12016" spans="4:9" x14ac:dyDescent="0.2">
      <c r="D12016" s="30"/>
      <c r="E12016" s="30"/>
      <c r="I12016" s="30"/>
    </row>
    <row r="12017" spans="4:5" x14ac:dyDescent="0.2">
      <c r="D12017" s="30"/>
      <c r="E12017" s="30"/>
    </row>
    <row r="12018" spans="4:5" x14ac:dyDescent="0.2">
      <c r="D12018" s="30"/>
      <c r="E12018" s="30"/>
    </row>
    <row r="12019" spans="4:5" x14ac:dyDescent="0.2">
      <c r="D12019" s="30"/>
      <c r="E12019" s="30"/>
    </row>
    <row r="12020" spans="4:5" x14ac:dyDescent="0.2">
      <c r="D12020" s="30"/>
      <c r="E12020" s="30"/>
    </row>
    <row r="12021" spans="4:5" x14ac:dyDescent="0.2">
      <c r="D12021" s="30"/>
      <c r="E12021" s="30"/>
    </row>
    <row r="12022" spans="4:5" x14ac:dyDescent="0.2">
      <c r="D12022" s="30"/>
      <c r="E12022" s="30"/>
    </row>
    <row r="12023" spans="4:5" x14ac:dyDescent="0.2">
      <c r="D12023" s="30"/>
      <c r="E12023" s="30"/>
    </row>
    <row r="12024" spans="4:5" x14ac:dyDescent="0.2">
      <c r="D12024" s="30"/>
      <c r="E12024" s="30"/>
    </row>
    <row r="12025" spans="4:5" x14ac:dyDescent="0.2">
      <c r="D12025" s="30"/>
      <c r="E12025" s="30"/>
    </row>
    <row r="12026" spans="4:5" x14ac:dyDescent="0.2">
      <c r="D12026" s="30"/>
      <c r="E12026" s="30"/>
    </row>
    <row r="12027" spans="4:5" x14ac:dyDescent="0.2">
      <c r="D12027" s="30"/>
      <c r="E12027" s="30"/>
    </row>
    <row r="12028" spans="4:5" x14ac:dyDescent="0.2">
      <c r="D12028" s="30"/>
      <c r="E12028" s="30"/>
    </row>
    <row r="12029" spans="4:5" x14ac:dyDescent="0.2">
      <c r="D12029" s="30"/>
      <c r="E12029" s="30"/>
    </row>
    <row r="12030" spans="4:5" x14ac:dyDescent="0.2">
      <c r="D12030" s="30"/>
      <c r="E12030" s="30"/>
    </row>
    <row r="12031" spans="4:5" x14ac:dyDescent="0.2">
      <c r="D12031" s="30"/>
      <c r="E12031" s="30"/>
    </row>
    <row r="12032" spans="4:5" x14ac:dyDescent="0.2">
      <c r="D12032" s="30"/>
      <c r="E12032" s="30"/>
    </row>
    <row r="12033" spans="4:5" x14ac:dyDescent="0.2">
      <c r="D12033" s="30"/>
      <c r="E12033" s="30"/>
    </row>
    <row r="12034" spans="4:5" x14ac:dyDescent="0.2">
      <c r="D12034" s="30"/>
      <c r="E12034" s="30"/>
    </row>
    <row r="12035" spans="4:5" x14ac:dyDescent="0.2">
      <c r="D12035" s="30"/>
      <c r="E12035" s="30"/>
    </row>
    <row r="12036" spans="4:5" x14ac:dyDescent="0.2">
      <c r="D12036" s="30"/>
      <c r="E12036" s="30"/>
    </row>
    <row r="12037" spans="4:5" x14ac:dyDescent="0.2">
      <c r="D12037" s="30"/>
      <c r="E12037" s="30"/>
    </row>
    <row r="12038" spans="4:5" x14ac:dyDescent="0.2">
      <c r="D12038" s="30"/>
      <c r="E12038" s="30"/>
    </row>
    <row r="12039" spans="4:5" x14ac:dyDescent="0.2">
      <c r="D12039" s="30"/>
      <c r="E12039" s="30"/>
    </row>
    <row r="12040" spans="4:5" x14ac:dyDescent="0.2">
      <c r="D12040" s="30"/>
      <c r="E12040" s="30"/>
    </row>
    <row r="12041" spans="4:5" x14ac:dyDescent="0.2">
      <c r="D12041" s="30"/>
      <c r="E12041" s="30"/>
    </row>
    <row r="12042" spans="4:5" x14ac:dyDescent="0.2">
      <c r="D12042" s="30"/>
      <c r="E12042" s="30"/>
    </row>
    <row r="12043" spans="4:5" x14ac:dyDescent="0.2">
      <c r="D12043" s="30"/>
      <c r="E12043" s="30"/>
    </row>
    <row r="12044" spans="4:5" x14ac:dyDescent="0.2">
      <c r="D12044" s="30"/>
      <c r="E12044" s="30"/>
    </row>
    <row r="12045" spans="4:5" x14ac:dyDescent="0.2">
      <c r="D12045" s="30"/>
      <c r="E12045" s="30"/>
    </row>
    <row r="12046" spans="4:5" x14ac:dyDescent="0.2">
      <c r="D12046" s="30"/>
      <c r="E12046" s="30"/>
    </row>
    <row r="12047" spans="4:5" x14ac:dyDescent="0.2">
      <c r="D12047" s="30"/>
      <c r="E12047" s="30"/>
    </row>
    <row r="12048" spans="4:5" x14ac:dyDescent="0.2">
      <c r="D12048" s="30"/>
      <c r="E12048" s="30"/>
    </row>
    <row r="12049" spans="4:5" x14ac:dyDescent="0.2">
      <c r="D12049" s="30"/>
      <c r="E12049" s="30"/>
    </row>
    <row r="12050" spans="4:5" x14ac:dyDescent="0.2">
      <c r="D12050" s="30"/>
      <c r="E12050" s="30"/>
    </row>
    <row r="12051" spans="4:5" x14ac:dyDescent="0.2">
      <c r="D12051" s="30"/>
      <c r="E12051" s="30"/>
    </row>
    <row r="12052" spans="4:5" x14ac:dyDescent="0.2">
      <c r="D12052" s="30"/>
      <c r="E12052" s="30"/>
    </row>
    <row r="12053" spans="4:5" x14ac:dyDescent="0.2">
      <c r="D12053" s="30"/>
      <c r="E12053" s="30"/>
    </row>
    <row r="12054" spans="4:5" x14ac:dyDescent="0.2">
      <c r="D12054" s="30"/>
      <c r="E12054" s="30"/>
    </row>
    <row r="12055" spans="4:5" x14ac:dyDescent="0.2">
      <c r="D12055" s="30"/>
      <c r="E12055" s="30"/>
    </row>
    <row r="12056" spans="4:5" x14ac:dyDescent="0.2">
      <c r="D12056" s="30"/>
      <c r="E12056" s="30"/>
    </row>
    <row r="12057" spans="4:5" x14ac:dyDescent="0.2">
      <c r="D12057" s="30"/>
      <c r="E12057" s="30"/>
    </row>
    <row r="12058" spans="4:5" x14ac:dyDescent="0.2">
      <c r="D12058" s="30"/>
      <c r="E12058" s="30"/>
    </row>
    <row r="12059" spans="4:5" x14ac:dyDescent="0.2">
      <c r="D12059" s="30"/>
      <c r="E12059" s="30"/>
    </row>
    <row r="12060" spans="4:5" x14ac:dyDescent="0.2">
      <c r="D12060" s="30"/>
      <c r="E12060" s="30"/>
    </row>
    <row r="12061" spans="4:5" x14ac:dyDescent="0.2">
      <c r="D12061" s="30"/>
      <c r="E12061" s="30"/>
    </row>
    <row r="12062" spans="4:5" x14ac:dyDescent="0.2">
      <c r="D12062" s="30"/>
      <c r="E12062" s="30"/>
    </row>
    <row r="12063" spans="4:5" x14ac:dyDescent="0.2">
      <c r="D12063" s="30"/>
      <c r="E12063" s="30"/>
    </row>
    <row r="12064" spans="4:5" x14ac:dyDescent="0.2">
      <c r="D12064" s="30"/>
      <c r="E12064" s="30"/>
    </row>
    <row r="12065" spans="4:5" x14ac:dyDescent="0.2">
      <c r="D12065" s="30"/>
      <c r="E12065" s="30"/>
    </row>
    <row r="12066" spans="4:5" x14ac:dyDescent="0.2">
      <c r="D12066" s="30"/>
      <c r="E12066" s="30"/>
    </row>
    <row r="12067" spans="4:5" x14ac:dyDescent="0.2">
      <c r="D12067" s="30"/>
      <c r="E12067" s="30"/>
    </row>
    <row r="12068" spans="4:5" x14ac:dyDescent="0.2">
      <c r="D12068" s="30"/>
      <c r="E12068" s="30"/>
    </row>
    <row r="12069" spans="4:5" x14ac:dyDescent="0.2">
      <c r="D12069" s="30"/>
      <c r="E12069" s="30"/>
    </row>
    <row r="12070" spans="4:5" x14ac:dyDescent="0.2">
      <c r="D12070" s="30"/>
      <c r="E12070" s="30"/>
    </row>
    <row r="12071" spans="4:5" x14ac:dyDescent="0.2">
      <c r="D12071" s="30"/>
      <c r="E12071" s="30"/>
    </row>
    <row r="12072" spans="4:5" x14ac:dyDescent="0.2">
      <c r="D12072" s="30"/>
      <c r="E12072" s="30"/>
    </row>
    <row r="12073" spans="4:5" x14ac:dyDescent="0.2">
      <c r="D12073" s="30"/>
      <c r="E12073" s="30"/>
    </row>
    <row r="12074" spans="4:5" x14ac:dyDescent="0.2">
      <c r="D12074" s="30"/>
      <c r="E12074" s="30"/>
    </row>
    <row r="12075" spans="4:5" x14ac:dyDescent="0.2">
      <c r="D12075" s="30"/>
      <c r="E12075" s="30"/>
    </row>
    <row r="12076" spans="4:5" x14ac:dyDescent="0.2">
      <c r="D12076" s="30"/>
      <c r="E12076" s="30"/>
    </row>
    <row r="12077" spans="4:5" x14ac:dyDescent="0.2">
      <c r="D12077" s="30"/>
      <c r="E12077" s="30"/>
    </row>
    <row r="12078" spans="4:5" x14ac:dyDescent="0.2">
      <c r="D12078" s="30"/>
      <c r="E12078" s="30"/>
    </row>
    <row r="12079" spans="4:5" x14ac:dyDescent="0.2">
      <c r="D12079" s="30"/>
      <c r="E12079" s="30"/>
    </row>
    <row r="12080" spans="4:5" x14ac:dyDescent="0.2">
      <c r="D12080" s="30"/>
      <c r="E12080" s="30"/>
    </row>
    <row r="12081" spans="4:9" x14ac:dyDescent="0.2">
      <c r="D12081" s="30"/>
      <c r="E12081" s="30"/>
    </row>
    <row r="12082" spans="4:9" x14ac:dyDescent="0.2">
      <c r="D12082" s="30"/>
      <c r="E12082" s="30"/>
    </row>
    <row r="12083" spans="4:9" x14ac:dyDescent="0.2">
      <c r="D12083" s="30"/>
      <c r="E12083" s="30"/>
      <c r="I12083" s="30"/>
    </row>
    <row r="12084" spans="4:9" x14ac:dyDescent="0.2">
      <c r="D12084" s="30"/>
      <c r="E12084" s="30"/>
    </row>
    <row r="12085" spans="4:9" x14ac:dyDescent="0.2">
      <c r="D12085" s="30"/>
      <c r="E12085" s="30"/>
    </row>
    <row r="12086" spans="4:9" x14ac:dyDescent="0.2">
      <c r="D12086" s="30"/>
      <c r="E12086" s="30"/>
    </row>
    <row r="12087" spans="4:9" x14ac:dyDescent="0.2">
      <c r="D12087" s="30"/>
      <c r="E12087" s="30"/>
      <c r="I12087" s="30"/>
    </row>
    <row r="12088" spans="4:9" x14ac:dyDescent="0.2">
      <c r="D12088" s="30"/>
      <c r="E12088" s="30"/>
      <c r="I12088" s="30"/>
    </row>
    <row r="12089" spans="4:9" x14ac:dyDescent="0.2">
      <c r="D12089" s="30"/>
      <c r="E12089" s="30"/>
      <c r="I12089" s="30"/>
    </row>
    <row r="12090" spans="4:9" x14ac:dyDescent="0.2">
      <c r="D12090" s="30"/>
      <c r="E12090" s="30"/>
      <c r="I12090" s="30"/>
    </row>
    <row r="12091" spans="4:9" x14ac:dyDescent="0.2">
      <c r="D12091" s="30"/>
      <c r="E12091" s="30"/>
      <c r="I12091" s="30"/>
    </row>
    <row r="12092" spans="4:9" x14ac:dyDescent="0.2">
      <c r="D12092" s="30"/>
      <c r="E12092" s="30"/>
      <c r="I12092" s="30"/>
    </row>
    <row r="12093" spans="4:9" x14ac:dyDescent="0.2">
      <c r="D12093" s="30"/>
      <c r="E12093" s="30"/>
      <c r="I12093" s="30"/>
    </row>
    <row r="12094" spans="4:9" x14ac:dyDescent="0.2">
      <c r="D12094" s="30"/>
      <c r="E12094" s="30"/>
      <c r="I12094" s="30"/>
    </row>
    <row r="12095" spans="4:9" x14ac:dyDescent="0.2">
      <c r="D12095" s="30"/>
      <c r="E12095" s="30"/>
      <c r="I12095" s="30"/>
    </row>
    <row r="12096" spans="4:9" x14ac:dyDescent="0.2">
      <c r="D12096" s="30"/>
      <c r="E12096" s="30"/>
      <c r="I12096" s="30"/>
    </row>
    <row r="12097" spans="4:9" x14ac:dyDescent="0.2">
      <c r="D12097" s="30"/>
      <c r="E12097" s="30"/>
      <c r="I12097" s="30"/>
    </row>
    <row r="12098" spans="4:9" x14ac:dyDescent="0.2">
      <c r="D12098" s="30"/>
      <c r="E12098" s="30"/>
      <c r="I12098" s="30"/>
    </row>
    <row r="12099" spans="4:9" x14ac:dyDescent="0.2">
      <c r="D12099" s="30"/>
      <c r="E12099" s="30"/>
      <c r="I12099" s="30"/>
    </row>
    <row r="12100" spans="4:9" x14ac:dyDescent="0.2">
      <c r="D12100" s="30"/>
      <c r="E12100" s="30"/>
      <c r="I12100" s="30"/>
    </row>
    <row r="12101" spans="4:9" x14ac:dyDescent="0.2">
      <c r="D12101" s="30"/>
      <c r="E12101" s="30"/>
      <c r="I12101" s="30"/>
    </row>
    <row r="12102" spans="4:9" x14ac:dyDescent="0.2">
      <c r="D12102" s="30"/>
      <c r="E12102" s="30"/>
      <c r="I12102" s="30"/>
    </row>
    <row r="12103" spans="4:9" x14ac:dyDescent="0.2">
      <c r="D12103" s="30"/>
      <c r="E12103" s="30"/>
      <c r="I12103" s="30"/>
    </row>
    <row r="12104" spans="4:9" x14ac:dyDescent="0.2">
      <c r="D12104" s="30"/>
      <c r="E12104" s="30"/>
      <c r="I12104" s="30"/>
    </row>
    <row r="12105" spans="4:9" x14ac:dyDescent="0.2">
      <c r="D12105" s="30"/>
      <c r="E12105" s="30"/>
      <c r="I12105" s="30"/>
    </row>
    <row r="12106" spans="4:9" x14ac:dyDescent="0.2">
      <c r="D12106" s="30"/>
      <c r="E12106" s="30"/>
      <c r="I12106" s="30"/>
    </row>
    <row r="12107" spans="4:9" x14ac:dyDescent="0.2">
      <c r="D12107" s="30"/>
      <c r="E12107" s="30"/>
      <c r="I12107" s="30"/>
    </row>
    <row r="12108" spans="4:9" x14ac:dyDescent="0.2">
      <c r="D12108" s="30"/>
      <c r="E12108" s="30"/>
      <c r="I12108" s="30"/>
    </row>
    <row r="12109" spans="4:9" x14ac:dyDescent="0.2">
      <c r="D12109" s="30"/>
      <c r="E12109" s="30"/>
    </row>
    <row r="12110" spans="4:9" x14ac:dyDescent="0.2">
      <c r="D12110" s="30"/>
      <c r="E12110" s="30"/>
    </row>
    <row r="12111" spans="4:9" x14ac:dyDescent="0.2">
      <c r="D12111" s="30"/>
      <c r="E12111" s="30"/>
    </row>
    <row r="12112" spans="4:9" x14ac:dyDescent="0.2">
      <c r="D12112" s="30"/>
      <c r="E12112" s="30"/>
    </row>
    <row r="12113" spans="4:9" x14ac:dyDescent="0.2">
      <c r="D12113" s="30"/>
      <c r="E12113" s="30"/>
    </row>
    <row r="12114" spans="4:9" x14ac:dyDescent="0.2">
      <c r="D12114" s="30"/>
      <c r="E12114" s="30"/>
    </row>
    <row r="12115" spans="4:9" x14ac:dyDescent="0.2">
      <c r="D12115" s="30"/>
      <c r="E12115" s="30"/>
    </row>
    <row r="12116" spans="4:9" x14ac:dyDescent="0.2">
      <c r="D12116" s="30"/>
      <c r="E12116" s="30"/>
    </row>
    <row r="12117" spans="4:9" x14ac:dyDescent="0.2">
      <c r="D12117" s="30"/>
      <c r="E12117" s="30"/>
    </row>
    <row r="12118" spans="4:9" x14ac:dyDescent="0.2">
      <c r="D12118" s="30"/>
      <c r="E12118" s="30"/>
    </row>
    <row r="12119" spans="4:9" x14ac:dyDescent="0.2">
      <c r="D12119" s="30"/>
      <c r="E12119" s="30"/>
    </row>
    <row r="12120" spans="4:9" x14ac:dyDescent="0.2">
      <c r="D12120" s="30"/>
      <c r="E12120" s="30"/>
    </row>
    <row r="12121" spans="4:9" x14ac:dyDescent="0.2">
      <c r="D12121" s="30"/>
      <c r="E12121" s="30"/>
      <c r="I12121" s="30"/>
    </row>
    <row r="12122" spans="4:9" x14ac:dyDescent="0.2">
      <c r="D12122" s="30"/>
      <c r="E12122" s="30"/>
    </row>
    <row r="12123" spans="4:9" x14ac:dyDescent="0.2">
      <c r="D12123" s="30"/>
      <c r="E12123" s="30"/>
    </row>
    <row r="12124" spans="4:9" x14ac:dyDescent="0.2">
      <c r="D12124" s="30"/>
      <c r="E12124" s="30"/>
    </row>
    <row r="12125" spans="4:9" x14ac:dyDescent="0.2">
      <c r="D12125" s="30"/>
      <c r="E12125" s="30"/>
      <c r="I12125" s="30"/>
    </row>
    <row r="12126" spans="4:9" x14ac:dyDescent="0.2">
      <c r="D12126" s="30"/>
      <c r="E12126" s="30"/>
      <c r="I12126" s="30"/>
    </row>
    <row r="12127" spans="4:9" x14ac:dyDescent="0.2">
      <c r="D12127" s="30"/>
      <c r="E12127" s="30"/>
      <c r="I12127" s="30"/>
    </row>
    <row r="12128" spans="4:9" x14ac:dyDescent="0.2">
      <c r="D12128" s="30"/>
      <c r="E12128" s="30"/>
      <c r="I12128" s="30"/>
    </row>
    <row r="12129" spans="4:9" x14ac:dyDescent="0.2">
      <c r="D12129" s="30"/>
      <c r="E12129" s="30"/>
      <c r="I12129" s="30"/>
    </row>
    <row r="12130" spans="4:9" x14ac:dyDescent="0.2">
      <c r="D12130" s="30"/>
      <c r="E12130" s="30"/>
      <c r="I12130" s="30"/>
    </row>
    <row r="12131" spans="4:9" x14ac:dyDescent="0.2">
      <c r="D12131" s="30"/>
      <c r="E12131" s="30"/>
      <c r="I12131" s="30"/>
    </row>
    <row r="12132" spans="4:9" x14ac:dyDescent="0.2">
      <c r="D12132" s="30"/>
      <c r="E12132" s="30"/>
      <c r="I12132" s="30"/>
    </row>
    <row r="12133" spans="4:9" x14ac:dyDescent="0.2">
      <c r="D12133" s="30"/>
      <c r="E12133" s="30"/>
      <c r="I12133" s="30"/>
    </row>
    <row r="12134" spans="4:9" x14ac:dyDescent="0.2">
      <c r="D12134" s="30"/>
      <c r="E12134" s="30"/>
      <c r="I12134" s="30"/>
    </row>
    <row r="12135" spans="4:9" x14ac:dyDescent="0.2">
      <c r="D12135" s="30"/>
      <c r="E12135" s="30"/>
      <c r="I12135" s="30"/>
    </row>
    <row r="12136" spans="4:9" x14ac:dyDescent="0.2">
      <c r="D12136" s="30"/>
      <c r="E12136" s="30"/>
      <c r="I12136" s="30"/>
    </row>
    <row r="12137" spans="4:9" x14ac:dyDescent="0.2">
      <c r="D12137" s="30"/>
      <c r="E12137" s="30"/>
      <c r="I12137" s="30"/>
    </row>
    <row r="12138" spans="4:9" x14ac:dyDescent="0.2">
      <c r="D12138" s="30"/>
      <c r="E12138" s="30"/>
      <c r="I12138" s="30"/>
    </row>
    <row r="12139" spans="4:9" x14ac:dyDescent="0.2">
      <c r="D12139" s="30"/>
      <c r="E12139" s="30"/>
      <c r="I12139" s="30"/>
    </row>
    <row r="12140" spans="4:9" x14ac:dyDescent="0.2">
      <c r="D12140" s="30"/>
      <c r="E12140" s="30"/>
      <c r="I12140" s="30"/>
    </row>
    <row r="12141" spans="4:9" x14ac:dyDescent="0.2">
      <c r="D12141" s="30"/>
      <c r="E12141" s="30"/>
      <c r="I12141" s="30"/>
    </row>
    <row r="12142" spans="4:9" x14ac:dyDescent="0.2">
      <c r="D12142" s="30"/>
      <c r="E12142" s="30"/>
      <c r="I12142" s="30"/>
    </row>
    <row r="12143" spans="4:9" x14ac:dyDescent="0.2">
      <c r="D12143" s="30"/>
      <c r="E12143" s="30"/>
      <c r="I12143" s="30"/>
    </row>
    <row r="12144" spans="4:9" x14ac:dyDescent="0.2">
      <c r="D12144" s="30"/>
      <c r="E12144" s="30"/>
      <c r="I12144" s="30"/>
    </row>
    <row r="12145" spans="4:9" x14ac:dyDescent="0.2">
      <c r="D12145" s="30"/>
      <c r="E12145" s="30"/>
      <c r="I12145" s="30"/>
    </row>
    <row r="12146" spans="4:9" x14ac:dyDescent="0.2">
      <c r="D12146" s="30"/>
      <c r="E12146" s="30"/>
      <c r="I12146" s="30"/>
    </row>
    <row r="12147" spans="4:9" x14ac:dyDescent="0.2">
      <c r="D12147" s="30"/>
      <c r="E12147" s="30"/>
    </row>
    <row r="12148" spans="4:9" x14ac:dyDescent="0.2">
      <c r="D12148" s="30"/>
      <c r="E12148" s="30"/>
    </row>
    <row r="12149" spans="4:9" x14ac:dyDescent="0.2">
      <c r="D12149" s="30"/>
      <c r="E12149" s="30"/>
    </row>
    <row r="12150" spans="4:9" x14ac:dyDescent="0.2">
      <c r="D12150" s="30"/>
      <c r="E12150" s="30"/>
    </row>
    <row r="12151" spans="4:9" x14ac:dyDescent="0.2">
      <c r="D12151" s="30"/>
      <c r="E12151" s="30"/>
    </row>
    <row r="12152" spans="4:9" x14ac:dyDescent="0.2">
      <c r="D12152" s="30"/>
      <c r="E12152" s="30"/>
    </row>
    <row r="12153" spans="4:9" x14ac:dyDescent="0.2">
      <c r="D12153" s="30"/>
      <c r="E12153" s="30"/>
    </row>
    <row r="12154" spans="4:9" x14ac:dyDescent="0.2">
      <c r="D12154" s="30"/>
      <c r="E12154" s="30"/>
    </row>
    <row r="12155" spans="4:9" x14ac:dyDescent="0.2">
      <c r="D12155" s="30"/>
      <c r="E12155" s="30"/>
    </row>
    <row r="12156" spans="4:9" x14ac:dyDescent="0.2">
      <c r="D12156" s="30"/>
      <c r="E12156" s="30"/>
    </row>
    <row r="12157" spans="4:9" x14ac:dyDescent="0.2">
      <c r="D12157" s="30"/>
      <c r="E12157" s="30"/>
    </row>
    <row r="12158" spans="4:9" x14ac:dyDescent="0.2">
      <c r="D12158" s="30"/>
      <c r="E12158" s="30"/>
    </row>
    <row r="12159" spans="4:9" x14ac:dyDescent="0.2">
      <c r="D12159" s="30"/>
      <c r="E12159" s="30"/>
    </row>
    <row r="12160" spans="4:9" x14ac:dyDescent="0.2">
      <c r="D12160" s="30"/>
      <c r="E12160" s="30"/>
    </row>
    <row r="12161" spans="4:5" x14ac:dyDescent="0.2">
      <c r="D12161" s="30"/>
      <c r="E12161" s="30"/>
    </row>
    <row r="12162" spans="4:5" x14ac:dyDescent="0.2">
      <c r="D12162" s="30"/>
      <c r="E12162" s="30"/>
    </row>
    <row r="12163" spans="4:5" x14ac:dyDescent="0.2">
      <c r="D12163" s="30"/>
      <c r="E12163" s="30"/>
    </row>
    <row r="12164" spans="4:5" x14ac:dyDescent="0.2">
      <c r="D12164" s="30"/>
      <c r="E12164" s="30"/>
    </row>
    <row r="12165" spans="4:5" x14ac:dyDescent="0.2">
      <c r="D12165" s="30"/>
      <c r="E12165" s="30"/>
    </row>
    <row r="12166" spans="4:5" x14ac:dyDescent="0.2">
      <c r="D12166" s="30"/>
      <c r="E12166" s="30"/>
    </row>
    <row r="12167" spans="4:5" x14ac:dyDescent="0.2">
      <c r="D12167" s="30"/>
      <c r="E12167" s="30"/>
    </row>
    <row r="12168" spans="4:5" x14ac:dyDescent="0.2">
      <c r="D12168" s="30"/>
      <c r="E12168" s="30"/>
    </row>
    <row r="12169" spans="4:5" x14ac:dyDescent="0.2">
      <c r="D12169" s="30"/>
      <c r="E12169" s="30"/>
    </row>
    <row r="12170" spans="4:5" x14ac:dyDescent="0.2">
      <c r="D12170" s="30"/>
      <c r="E12170" s="30"/>
    </row>
    <row r="12171" spans="4:5" x14ac:dyDescent="0.2">
      <c r="D12171" s="30"/>
      <c r="E12171" s="30"/>
    </row>
    <row r="12172" spans="4:5" x14ac:dyDescent="0.2">
      <c r="D12172" s="30"/>
      <c r="E12172" s="30"/>
    </row>
    <row r="12173" spans="4:5" x14ac:dyDescent="0.2">
      <c r="D12173" s="30"/>
      <c r="E12173" s="30"/>
    </row>
    <row r="12174" spans="4:5" x14ac:dyDescent="0.2">
      <c r="D12174" s="30"/>
      <c r="E12174" s="30"/>
    </row>
    <row r="12175" spans="4:5" x14ac:dyDescent="0.2">
      <c r="D12175" s="30"/>
      <c r="E12175" s="30"/>
    </row>
    <row r="12176" spans="4:5" x14ac:dyDescent="0.2">
      <c r="D12176" s="30"/>
      <c r="E12176" s="30"/>
    </row>
    <row r="12177" spans="4:5" x14ac:dyDescent="0.2">
      <c r="D12177" s="30"/>
      <c r="E12177" s="30"/>
    </row>
    <row r="12178" spans="4:5" x14ac:dyDescent="0.2">
      <c r="D12178" s="30"/>
      <c r="E12178" s="30"/>
    </row>
    <row r="12179" spans="4:5" x14ac:dyDescent="0.2">
      <c r="D12179" s="30"/>
      <c r="E12179" s="30"/>
    </row>
    <row r="12180" spans="4:5" x14ac:dyDescent="0.2">
      <c r="D12180" s="30"/>
      <c r="E12180" s="30"/>
    </row>
    <row r="12181" spans="4:5" x14ac:dyDescent="0.2">
      <c r="D12181" s="30"/>
      <c r="E12181" s="30"/>
    </row>
    <row r="12182" spans="4:5" x14ac:dyDescent="0.2">
      <c r="D12182" s="30"/>
      <c r="E12182" s="30"/>
    </row>
    <row r="12183" spans="4:5" x14ac:dyDescent="0.2">
      <c r="D12183" s="30"/>
      <c r="E12183" s="30"/>
    </row>
    <row r="12184" spans="4:5" x14ac:dyDescent="0.2">
      <c r="D12184" s="30"/>
      <c r="E12184" s="30"/>
    </row>
    <row r="12185" spans="4:5" x14ac:dyDescent="0.2">
      <c r="D12185" s="30"/>
      <c r="E12185" s="30"/>
    </row>
    <row r="12186" spans="4:5" x14ac:dyDescent="0.2">
      <c r="D12186" s="30"/>
      <c r="E12186" s="30"/>
    </row>
    <row r="12187" spans="4:5" x14ac:dyDescent="0.2">
      <c r="D12187" s="30"/>
      <c r="E12187" s="30"/>
    </row>
    <row r="12188" spans="4:5" x14ac:dyDescent="0.2">
      <c r="D12188" s="30"/>
      <c r="E12188" s="30"/>
    </row>
    <row r="12189" spans="4:5" x14ac:dyDescent="0.2">
      <c r="D12189" s="30"/>
      <c r="E12189" s="30"/>
    </row>
    <row r="12190" spans="4:5" x14ac:dyDescent="0.2">
      <c r="D12190" s="30"/>
      <c r="E12190" s="30"/>
    </row>
    <row r="12191" spans="4:5" x14ac:dyDescent="0.2">
      <c r="D12191" s="30"/>
      <c r="E12191" s="30"/>
    </row>
    <row r="12192" spans="4:5" x14ac:dyDescent="0.2">
      <c r="D12192" s="30"/>
      <c r="E12192" s="30"/>
    </row>
    <row r="12193" spans="4:5" x14ac:dyDescent="0.2">
      <c r="D12193" s="30"/>
      <c r="E12193" s="30"/>
    </row>
    <row r="12194" spans="4:5" x14ac:dyDescent="0.2">
      <c r="D12194" s="30"/>
      <c r="E12194" s="30"/>
    </row>
    <row r="12195" spans="4:5" x14ac:dyDescent="0.2">
      <c r="D12195" s="30"/>
      <c r="E12195" s="30"/>
    </row>
    <row r="12196" spans="4:5" x14ac:dyDescent="0.2">
      <c r="D12196" s="30"/>
      <c r="E12196" s="30"/>
    </row>
    <row r="12197" spans="4:5" x14ac:dyDescent="0.2">
      <c r="D12197" s="30"/>
      <c r="E12197" s="30"/>
    </row>
    <row r="12198" spans="4:5" x14ac:dyDescent="0.2">
      <c r="D12198" s="30"/>
      <c r="E12198" s="30"/>
    </row>
    <row r="12199" spans="4:5" x14ac:dyDescent="0.2">
      <c r="D12199" s="30"/>
      <c r="E12199" s="30"/>
    </row>
    <row r="12200" spans="4:5" x14ac:dyDescent="0.2">
      <c r="D12200" s="30"/>
      <c r="E12200" s="30"/>
    </row>
    <row r="12201" spans="4:5" x14ac:dyDescent="0.2">
      <c r="D12201" s="30"/>
      <c r="E12201" s="30"/>
    </row>
    <row r="12202" spans="4:5" x14ac:dyDescent="0.2">
      <c r="D12202" s="30"/>
      <c r="E12202" s="30"/>
    </row>
    <row r="12203" spans="4:5" x14ac:dyDescent="0.2">
      <c r="D12203" s="30"/>
      <c r="E12203" s="30"/>
    </row>
    <row r="12204" spans="4:5" x14ac:dyDescent="0.2">
      <c r="D12204" s="30"/>
      <c r="E12204" s="30"/>
    </row>
    <row r="12205" spans="4:5" x14ac:dyDescent="0.2">
      <c r="D12205" s="30"/>
      <c r="E12205" s="30"/>
    </row>
    <row r="12206" spans="4:5" x14ac:dyDescent="0.2">
      <c r="D12206" s="30"/>
      <c r="E12206" s="30"/>
    </row>
    <row r="12207" spans="4:5" x14ac:dyDescent="0.2">
      <c r="D12207" s="30"/>
      <c r="E12207" s="30"/>
    </row>
    <row r="12208" spans="4:5" x14ac:dyDescent="0.2">
      <c r="D12208" s="30"/>
      <c r="E12208" s="30"/>
    </row>
    <row r="12209" spans="4:9" x14ac:dyDescent="0.2">
      <c r="D12209" s="30"/>
      <c r="E12209" s="30"/>
    </row>
    <row r="12210" spans="4:9" x14ac:dyDescent="0.2">
      <c r="D12210" s="30"/>
      <c r="E12210" s="30"/>
    </row>
    <row r="12211" spans="4:9" x14ac:dyDescent="0.2">
      <c r="D12211" s="30"/>
      <c r="E12211" s="30"/>
    </row>
    <row r="12212" spans="4:9" x14ac:dyDescent="0.2">
      <c r="D12212" s="30"/>
      <c r="E12212" s="30"/>
    </row>
    <row r="12213" spans="4:9" x14ac:dyDescent="0.2">
      <c r="D12213" s="30"/>
      <c r="E12213" s="30"/>
      <c r="I12213" s="30"/>
    </row>
    <row r="12214" spans="4:9" x14ac:dyDescent="0.2">
      <c r="D12214" s="30"/>
      <c r="E12214" s="30"/>
    </row>
    <row r="12215" spans="4:9" x14ac:dyDescent="0.2">
      <c r="D12215" s="30"/>
      <c r="E12215" s="30"/>
    </row>
    <row r="12216" spans="4:9" x14ac:dyDescent="0.2">
      <c r="D12216" s="30"/>
      <c r="E12216" s="30"/>
    </row>
    <row r="12217" spans="4:9" x14ac:dyDescent="0.2">
      <c r="D12217" s="30"/>
      <c r="E12217" s="30"/>
      <c r="I12217" s="30"/>
    </row>
    <row r="12218" spans="4:9" x14ac:dyDescent="0.2">
      <c r="D12218" s="30"/>
      <c r="E12218" s="30"/>
      <c r="I12218" s="30"/>
    </row>
    <row r="12219" spans="4:9" x14ac:dyDescent="0.2">
      <c r="D12219" s="30"/>
      <c r="E12219" s="30"/>
      <c r="I12219" s="30"/>
    </row>
    <row r="12220" spans="4:9" x14ac:dyDescent="0.2">
      <c r="D12220" s="30"/>
      <c r="E12220" s="30"/>
      <c r="I12220" s="30"/>
    </row>
    <row r="12221" spans="4:9" x14ac:dyDescent="0.2">
      <c r="D12221" s="30"/>
      <c r="E12221" s="30"/>
      <c r="I12221" s="30"/>
    </row>
    <row r="12222" spans="4:9" x14ac:dyDescent="0.2">
      <c r="D12222" s="30"/>
      <c r="E12222" s="30"/>
      <c r="I12222" s="30"/>
    </row>
    <row r="12223" spans="4:9" x14ac:dyDescent="0.2">
      <c r="D12223" s="30"/>
      <c r="E12223" s="30"/>
      <c r="I12223" s="30"/>
    </row>
    <row r="12224" spans="4:9" x14ac:dyDescent="0.2">
      <c r="D12224" s="30"/>
      <c r="E12224" s="30"/>
      <c r="I12224" s="30"/>
    </row>
    <row r="12225" spans="4:9" x14ac:dyDescent="0.2">
      <c r="D12225" s="30"/>
      <c r="E12225" s="30"/>
      <c r="I12225" s="30"/>
    </row>
    <row r="12226" spans="4:9" x14ac:dyDescent="0.2">
      <c r="D12226" s="30"/>
      <c r="E12226" s="30"/>
      <c r="I12226" s="30"/>
    </row>
    <row r="12227" spans="4:9" x14ac:dyDescent="0.2">
      <c r="D12227" s="30"/>
      <c r="E12227" s="30"/>
      <c r="I12227" s="30"/>
    </row>
    <row r="12228" spans="4:9" x14ac:dyDescent="0.2">
      <c r="D12228" s="30"/>
      <c r="E12228" s="30"/>
      <c r="I12228" s="30"/>
    </row>
    <row r="12229" spans="4:9" x14ac:dyDescent="0.2">
      <c r="D12229" s="30"/>
      <c r="E12229" s="30"/>
      <c r="I12229" s="30"/>
    </row>
    <row r="12230" spans="4:9" x14ac:dyDescent="0.2">
      <c r="D12230" s="30"/>
      <c r="E12230" s="30"/>
      <c r="I12230" s="30"/>
    </row>
    <row r="12231" spans="4:9" x14ac:dyDescent="0.2">
      <c r="D12231" s="30"/>
      <c r="E12231" s="30"/>
      <c r="I12231" s="30"/>
    </row>
    <row r="12232" spans="4:9" x14ac:dyDescent="0.2">
      <c r="D12232" s="30"/>
      <c r="E12232" s="30"/>
      <c r="I12232" s="30"/>
    </row>
    <row r="12233" spans="4:9" x14ac:dyDescent="0.2">
      <c r="D12233" s="30"/>
      <c r="E12233" s="30"/>
      <c r="I12233" s="30"/>
    </row>
    <row r="12234" spans="4:9" x14ac:dyDescent="0.2">
      <c r="D12234" s="30"/>
      <c r="E12234" s="30"/>
      <c r="I12234" s="30"/>
    </row>
    <row r="12235" spans="4:9" x14ac:dyDescent="0.2">
      <c r="D12235" s="30"/>
      <c r="E12235" s="30"/>
      <c r="I12235" s="30"/>
    </row>
    <row r="12236" spans="4:9" x14ac:dyDescent="0.2">
      <c r="D12236" s="30"/>
      <c r="E12236" s="30"/>
      <c r="I12236" s="30"/>
    </row>
    <row r="12237" spans="4:9" x14ac:dyDescent="0.2">
      <c r="D12237" s="30"/>
      <c r="E12237" s="30"/>
      <c r="I12237" s="30"/>
    </row>
    <row r="12238" spans="4:9" x14ac:dyDescent="0.2">
      <c r="D12238" s="30"/>
      <c r="E12238" s="30"/>
      <c r="I12238" s="30"/>
    </row>
    <row r="12239" spans="4:9" x14ac:dyDescent="0.2">
      <c r="D12239" s="30"/>
      <c r="E12239" s="30"/>
      <c r="I12239" s="30"/>
    </row>
    <row r="12240" spans="4:9" x14ac:dyDescent="0.2">
      <c r="D12240" s="30"/>
      <c r="E12240" s="30"/>
      <c r="I12240" s="30"/>
    </row>
    <row r="12241" spans="4:9" x14ac:dyDescent="0.2">
      <c r="D12241" s="30"/>
      <c r="E12241" s="30"/>
      <c r="I12241" s="30"/>
    </row>
    <row r="12242" spans="4:9" x14ac:dyDescent="0.2">
      <c r="D12242" s="30"/>
      <c r="E12242" s="30"/>
      <c r="I12242" s="30"/>
    </row>
    <row r="12243" spans="4:9" x14ac:dyDescent="0.2">
      <c r="D12243" s="30"/>
      <c r="E12243" s="30"/>
      <c r="I12243" s="30"/>
    </row>
    <row r="12244" spans="4:9" x14ac:dyDescent="0.2">
      <c r="D12244" s="30"/>
      <c r="E12244" s="30"/>
      <c r="I12244" s="30"/>
    </row>
    <row r="12245" spans="4:9" x14ac:dyDescent="0.2">
      <c r="D12245" s="30"/>
      <c r="E12245" s="30"/>
      <c r="I12245" s="30"/>
    </row>
    <row r="12246" spans="4:9" x14ac:dyDescent="0.2">
      <c r="D12246" s="30"/>
      <c r="E12246" s="30"/>
      <c r="I12246" s="30"/>
    </row>
    <row r="12247" spans="4:9" x14ac:dyDescent="0.2">
      <c r="D12247" s="30"/>
      <c r="E12247" s="30"/>
      <c r="I12247" s="30"/>
    </row>
    <row r="12248" spans="4:9" x14ac:dyDescent="0.2">
      <c r="D12248" s="30"/>
      <c r="E12248" s="30"/>
      <c r="I12248" s="30"/>
    </row>
    <row r="12249" spans="4:9" x14ac:dyDescent="0.2">
      <c r="D12249" s="30"/>
      <c r="E12249" s="30"/>
      <c r="I12249" s="30"/>
    </row>
    <row r="12250" spans="4:9" x14ac:dyDescent="0.2">
      <c r="D12250" s="30"/>
      <c r="E12250" s="30"/>
      <c r="I12250" s="30"/>
    </row>
    <row r="12251" spans="4:9" x14ac:dyDescent="0.2">
      <c r="D12251" s="30"/>
      <c r="E12251" s="30"/>
    </row>
    <row r="12252" spans="4:9" x14ac:dyDescent="0.2">
      <c r="D12252" s="30"/>
      <c r="E12252" s="30"/>
    </row>
    <row r="12253" spans="4:9" x14ac:dyDescent="0.2">
      <c r="D12253" s="30"/>
      <c r="E12253" s="30"/>
    </row>
    <row r="12254" spans="4:9" x14ac:dyDescent="0.2">
      <c r="D12254" s="30"/>
      <c r="E12254" s="30"/>
    </row>
    <row r="12255" spans="4:9" x14ac:dyDescent="0.2">
      <c r="D12255" s="30"/>
      <c r="E12255" s="30"/>
    </row>
    <row r="12256" spans="4:9" x14ac:dyDescent="0.2">
      <c r="D12256" s="30"/>
      <c r="E12256" s="30"/>
    </row>
    <row r="12257" spans="4:5" x14ac:dyDescent="0.2">
      <c r="D12257" s="30"/>
      <c r="E12257" s="30"/>
    </row>
    <row r="12258" spans="4:5" x14ac:dyDescent="0.2">
      <c r="D12258" s="30"/>
      <c r="E12258" s="30"/>
    </row>
    <row r="12259" spans="4:5" x14ac:dyDescent="0.2">
      <c r="D12259" s="30"/>
      <c r="E12259" s="30"/>
    </row>
    <row r="12260" spans="4:5" x14ac:dyDescent="0.2">
      <c r="D12260" s="30"/>
      <c r="E12260" s="30"/>
    </row>
    <row r="12261" spans="4:5" x14ac:dyDescent="0.2">
      <c r="D12261" s="30"/>
      <c r="E12261" s="30"/>
    </row>
    <row r="12262" spans="4:5" x14ac:dyDescent="0.2">
      <c r="D12262" s="30"/>
      <c r="E12262" s="30"/>
    </row>
    <row r="12263" spans="4:5" x14ac:dyDescent="0.2">
      <c r="D12263" s="30"/>
      <c r="E12263" s="30"/>
    </row>
    <row r="12264" spans="4:5" x14ac:dyDescent="0.2">
      <c r="D12264" s="30"/>
      <c r="E12264" s="30"/>
    </row>
    <row r="12265" spans="4:5" x14ac:dyDescent="0.2">
      <c r="D12265" s="30"/>
      <c r="E12265" s="30"/>
    </row>
    <row r="12266" spans="4:5" x14ac:dyDescent="0.2">
      <c r="D12266" s="30"/>
      <c r="E12266" s="30"/>
    </row>
    <row r="12267" spans="4:5" x14ac:dyDescent="0.2">
      <c r="D12267" s="30"/>
      <c r="E12267" s="30"/>
    </row>
    <row r="12268" spans="4:5" x14ac:dyDescent="0.2">
      <c r="D12268" s="30"/>
      <c r="E12268" s="30"/>
    </row>
    <row r="12269" spans="4:5" x14ac:dyDescent="0.2">
      <c r="D12269" s="30"/>
      <c r="E12269" s="30"/>
    </row>
    <row r="12270" spans="4:5" x14ac:dyDescent="0.2">
      <c r="D12270" s="30"/>
      <c r="E12270" s="30"/>
    </row>
    <row r="12271" spans="4:5" x14ac:dyDescent="0.2">
      <c r="D12271" s="30"/>
      <c r="E12271" s="30"/>
    </row>
    <row r="12272" spans="4:5" x14ac:dyDescent="0.2">
      <c r="D12272" s="30"/>
      <c r="E12272" s="30"/>
    </row>
    <row r="12273" spans="4:9" x14ac:dyDescent="0.2">
      <c r="D12273" s="30"/>
      <c r="E12273" s="30"/>
    </row>
    <row r="12274" spans="4:9" x14ac:dyDescent="0.2">
      <c r="D12274" s="30"/>
      <c r="E12274" s="30"/>
    </row>
    <row r="12275" spans="4:9" x14ac:dyDescent="0.2">
      <c r="D12275" s="30"/>
      <c r="E12275" s="30"/>
    </row>
    <row r="12276" spans="4:9" x14ac:dyDescent="0.2">
      <c r="D12276" s="30"/>
      <c r="E12276" s="30"/>
    </row>
    <row r="12277" spans="4:9" x14ac:dyDescent="0.2">
      <c r="D12277" s="30"/>
      <c r="E12277" s="30"/>
      <c r="I12277" s="30"/>
    </row>
    <row r="12278" spans="4:9" x14ac:dyDescent="0.2">
      <c r="D12278" s="30"/>
      <c r="E12278" s="30"/>
    </row>
    <row r="12279" spans="4:9" x14ac:dyDescent="0.2">
      <c r="D12279" s="30"/>
      <c r="E12279" s="30"/>
    </row>
    <row r="12280" spans="4:9" x14ac:dyDescent="0.2">
      <c r="D12280" s="30"/>
      <c r="E12280" s="30"/>
    </row>
    <row r="12281" spans="4:9" x14ac:dyDescent="0.2">
      <c r="D12281" s="30"/>
      <c r="E12281" s="30"/>
      <c r="I12281" s="30"/>
    </row>
    <row r="12282" spans="4:9" x14ac:dyDescent="0.2">
      <c r="D12282" s="30"/>
      <c r="E12282" s="30"/>
      <c r="I12282" s="30"/>
    </row>
    <row r="12283" spans="4:9" x14ac:dyDescent="0.2">
      <c r="D12283" s="30"/>
      <c r="E12283" s="30"/>
      <c r="I12283" s="30"/>
    </row>
    <row r="12284" spans="4:9" x14ac:dyDescent="0.2">
      <c r="D12284" s="30"/>
      <c r="E12284" s="30"/>
      <c r="I12284" s="30"/>
    </row>
    <row r="12285" spans="4:9" x14ac:dyDescent="0.2">
      <c r="D12285" s="30"/>
      <c r="E12285" s="30"/>
      <c r="I12285" s="30"/>
    </row>
    <row r="12286" spans="4:9" x14ac:dyDescent="0.2">
      <c r="D12286" s="30"/>
      <c r="E12286" s="30"/>
      <c r="I12286" s="30"/>
    </row>
    <row r="12287" spans="4:9" x14ac:dyDescent="0.2">
      <c r="D12287" s="30"/>
      <c r="E12287" s="30"/>
      <c r="I12287" s="30"/>
    </row>
    <row r="12288" spans="4:9" x14ac:dyDescent="0.2">
      <c r="D12288" s="30"/>
      <c r="E12288" s="30"/>
      <c r="I12288" s="30"/>
    </row>
    <row r="12289" spans="4:9" x14ac:dyDescent="0.2">
      <c r="D12289" s="30"/>
      <c r="E12289" s="30"/>
      <c r="I12289" s="30"/>
    </row>
    <row r="12290" spans="4:9" x14ac:dyDescent="0.2">
      <c r="D12290" s="30"/>
      <c r="E12290" s="30"/>
      <c r="I12290" s="30"/>
    </row>
    <row r="12291" spans="4:9" x14ac:dyDescent="0.2">
      <c r="D12291" s="30"/>
      <c r="E12291" s="30"/>
      <c r="I12291" s="30"/>
    </row>
    <row r="12292" spans="4:9" x14ac:dyDescent="0.2">
      <c r="D12292" s="30"/>
      <c r="E12292" s="30"/>
      <c r="I12292" s="30"/>
    </row>
    <row r="12293" spans="4:9" x14ac:dyDescent="0.2">
      <c r="D12293" s="30"/>
      <c r="E12293" s="30"/>
      <c r="I12293" s="30"/>
    </row>
    <row r="12294" spans="4:9" x14ac:dyDescent="0.2">
      <c r="D12294" s="30"/>
      <c r="E12294" s="30"/>
      <c r="I12294" s="30"/>
    </row>
    <row r="12295" spans="4:9" x14ac:dyDescent="0.2">
      <c r="D12295" s="30"/>
      <c r="E12295" s="30"/>
      <c r="I12295" s="30"/>
    </row>
    <row r="12296" spans="4:9" x14ac:dyDescent="0.2">
      <c r="D12296" s="30"/>
      <c r="E12296" s="30"/>
      <c r="I12296" s="30"/>
    </row>
    <row r="12297" spans="4:9" x14ac:dyDescent="0.2">
      <c r="D12297" s="30"/>
      <c r="E12297" s="30"/>
      <c r="I12297" s="30"/>
    </row>
    <row r="12298" spans="4:9" x14ac:dyDescent="0.2">
      <c r="D12298" s="30"/>
      <c r="E12298" s="30"/>
      <c r="I12298" s="30"/>
    </row>
    <row r="12299" spans="4:9" x14ac:dyDescent="0.2">
      <c r="D12299" s="30"/>
      <c r="E12299" s="30"/>
      <c r="I12299" s="30"/>
    </row>
    <row r="12300" spans="4:9" x14ac:dyDescent="0.2">
      <c r="D12300" s="30"/>
      <c r="E12300" s="30"/>
      <c r="I12300" s="30"/>
    </row>
    <row r="12301" spans="4:9" x14ac:dyDescent="0.2">
      <c r="D12301" s="30"/>
      <c r="E12301" s="30"/>
      <c r="I12301" s="30"/>
    </row>
    <row r="12302" spans="4:9" x14ac:dyDescent="0.2">
      <c r="D12302" s="30"/>
      <c r="E12302" s="30"/>
      <c r="I12302" s="30"/>
    </row>
    <row r="12303" spans="4:9" x14ac:dyDescent="0.2">
      <c r="D12303" s="30"/>
      <c r="E12303" s="30"/>
      <c r="I12303" s="30"/>
    </row>
    <row r="12304" spans="4:9" x14ac:dyDescent="0.2">
      <c r="D12304" s="30"/>
      <c r="E12304" s="30"/>
      <c r="I12304" s="30"/>
    </row>
    <row r="12305" spans="4:9" x14ac:dyDescent="0.2">
      <c r="D12305" s="30"/>
      <c r="E12305" s="30"/>
      <c r="I12305" s="30"/>
    </row>
    <row r="12306" spans="4:9" x14ac:dyDescent="0.2">
      <c r="D12306" s="30"/>
      <c r="E12306" s="30"/>
      <c r="I12306" s="30"/>
    </row>
    <row r="12307" spans="4:9" x14ac:dyDescent="0.2">
      <c r="D12307" s="30"/>
      <c r="E12307" s="30"/>
      <c r="I12307" s="30"/>
    </row>
    <row r="12308" spans="4:9" x14ac:dyDescent="0.2">
      <c r="D12308" s="30"/>
      <c r="E12308" s="30"/>
      <c r="I12308" s="30"/>
    </row>
    <row r="12309" spans="4:9" x14ac:dyDescent="0.2">
      <c r="D12309" s="30"/>
      <c r="E12309" s="30"/>
      <c r="I12309" s="30"/>
    </row>
    <row r="12310" spans="4:9" x14ac:dyDescent="0.2">
      <c r="D12310" s="30"/>
      <c r="E12310" s="30"/>
      <c r="I12310" s="30"/>
    </row>
    <row r="12311" spans="4:9" x14ac:dyDescent="0.2">
      <c r="D12311" s="30"/>
      <c r="E12311" s="30"/>
      <c r="I12311" s="30"/>
    </row>
    <row r="12312" spans="4:9" x14ac:dyDescent="0.2">
      <c r="D12312" s="30"/>
      <c r="E12312" s="30"/>
      <c r="I12312" s="30"/>
    </row>
    <row r="12313" spans="4:9" x14ac:dyDescent="0.2">
      <c r="D12313" s="30"/>
      <c r="E12313" s="30"/>
      <c r="I12313" s="30"/>
    </row>
    <row r="12314" spans="4:9" x14ac:dyDescent="0.2">
      <c r="D12314" s="30"/>
      <c r="E12314" s="30"/>
      <c r="I12314" s="30"/>
    </row>
    <row r="12315" spans="4:9" x14ac:dyDescent="0.2">
      <c r="D12315" s="30"/>
      <c r="E12315" s="30"/>
      <c r="I12315" s="30"/>
    </row>
    <row r="12316" spans="4:9" x14ac:dyDescent="0.2">
      <c r="D12316" s="30"/>
      <c r="E12316" s="30"/>
      <c r="I12316" s="30"/>
    </row>
    <row r="12317" spans="4:9" x14ac:dyDescent="0.2">
      <c r="D12317" s="30"/>
      <c r="E12317" s="30"/>
    </row>
    <row r="12318" spans="4:9" x14ac:dyDescent="0.2">
      <c r="D12318" s="30"/>
      <c r="E12318" s="30"/>
    </row>
    <row r="12319" spans="4:9" x14ac:dyDescent="0.2">
      <c r="D12319" s="30"/>
      <c r="E12319" s="30"/>
    </row>
    <row r="12320" spans="4:9" x14ac:dyDescent="0.2">
      <c r="D12320" s="30"/>
      <c r="E12320" s="30"/>
    </row>
    <row r="12321" spans="4:5" x14ac:dyDescent="0.2">
      <c r="D12321" s="30"/>
      <c r="E12321" s="30"/>
    </row>
    <row r="12322" spans="4:5" x14ac:dyDescent="0.2">
      <c r="D12322" s="30"/>
      <c r="E12322" s="30"/>
    </row>
    <row r="12323" spans="4:5" x14ac:dyDescent="0.2">
      <c r="D12323" s="30"/>
      <c r="E12323" s="30"/>
    </row>
    <row r="12324" spans="4:5" x14ac:dyDescent="0.2">
      <c r="D12324" s="30"/>
      <c r="E12324" s="30"/>
    </row>
    <row r="12325" spans="4:5" x14ac:dyDescent="0.2">
      <c r="D12325" s="30"/>
      <c r="E12325" s="30"/>
    </row>
    <row r="12326" spans="4:5" x14ac:dyDescent="0.2">
      <c r="D12326" s="30"/>
      <c r="E12326" s="30"/>
    </row>
    <row r="12327" spans="4:5" x14ac:dyDescent="0.2">
      <c r="D12327" s="30"/>
      <c r="E12327" s="30"/>
    </row>
    <row r="12328" spans="4:5" x14ac:dyDescent="0.2">
      <c r="D12328" s="30"/>
      <c r="E12328" s="30"/>
    </row>
    <row r="12329" spans="4:5" x14ac:dyDescent="0.2">
      <c r="D12329" s="30"/>
      <c r="E12329" s="30"/>
    </row>
    <row r="12330" spans="4:5" x14ac:dyDescent="0.2">
      <c r="D12330" s="30"/>
      <c r="E12330" s="30"/>
    </row>
    <row r="12331" spans="4:5" x14ac:dyDescent="0.2">
      <c r="D12331" s="30"/>
      <c r="E12331" s="30"/>
    </row>
    <row r="12332" spans="4:5" x14ac:dyDescent="0.2">
      <c r="D12332" s="30"/>
      <c r="E12332" s="30"/>
    </row>
    <row r="12333" spans="4:5" x14ac:dyDescent="0.2">
      <c r="D12333" s="30"/>
      <c r="E12333" s="30"/>
    </row>
    <row r="12334" spans="4:5" x14ac:dyDescent="0.2">
      <c r="D12334" s="30"/>
      <c r="E12334" s="30"/>
    </row>
    <row r="12335" spans="4:5" x14ac:dyDescent="0.2">
      <c r="D12335" s="30"/>
      <c r="E12335" s="30"/>
    </row>
    <row r="12336" spans="4:5" x14ac:dyDescent="0.2">
      <c r="D12336" s="30"/>
      <c r="E12336" s="30"/>
    </row>
    <row r="12337" spans="4:5" x14ac:dyDescent="0.2">
      <c r="D12337" s="30"/>
      <c r="E12337" s="30"/>
    </row>
    <row r="12338" spans="4:5" x14ac:dyDescent="0.2">
      <c r="D12338" s="30"/>
      <c r="E12338" s="30"/>
    </row>
    <row r="12339" spans="4:5" x14ac:dyDescent="0.2">
      <c r="D12339" s="30"/>
      <c r="E12339" s="30"/>
    </row>
    <row r="12340" spans="4:5" x14ac:dyDescent="0.2">
      <c r="D12340" s="30"/>
      <c r="E12340" s="30"/>
    </row>
    <row r="12341" spans="4:5" x14ac:dyDescent="0.2">
      <c r="D12341" s="30"/>
      <c r="E12341" s="30"/>
    </row>
    <row r="12342" spans="4:5" x14ac:dyDescent="0.2">
      <c r="D12342" s="30"/>
      <c r="E12342" s="30"/>
    </row>
    <row r="12343" spans="4:5" x14ac:dyDescent="0.2">
      <c r="D12343" s="30"/>
      <c r="E12343" s="30"/>
    </row>
    <row r="12344" spans="4:5" x14ac:dyDescent="0.2">
      <c r="D12344" s="30"/>
      <c r="E12344" s="30"/>
    </row>
    <row r="12345" spans="4:5" x14ac:dyDescent="0.2">
      <c r="D12345" s="30"/>
      <c r="E12345" s="30"/>
    </row>
    <row r="12346" spans="4:5" x14ac:dyDescent="0.2">
      <c r="D12346" s="30"/>
      <c r="E12346" s="30"/>
    </row>
    <row r="12347" spans="4:5" x14ac:dyDescent="0.2">
      <c r="D12347" s="30"/>
      <c r="E12347" s="30"/>
    </row>
    <row r="12348" spans="4:5" x14ac:dyDescent="0.2">
      <c r="D12348" s="30"/>
      <c r="E12348" s="30"/>
    </row>
    <row r="12349" spans="4:5" x14ac:dyDescent="0.2">
      <c r="D12349" s="30"/>
      <c r="E12349" s="30"/>
    </row>
    <row r="12350" spans="4:5" x14ac:dyDescent="0.2">
      <c r="D12350" s="30"/>
      <c r="E12350" s="30"/>
    </row>
    <row r="12351" spans="4:5" x14ac:dyDescent="0.2">
      <c r="D12351" s="30"/>
      <c r="E12351" s="30"/>
    </row>
    <row r="12352" spans="4:5" x14ac:dyDescent="0.2">
      <c r="D12352" s="30"/>
      <c r="E12352" s="30"/>
    </row>
    <row r="12353" spans="4:5" x14ac:dyDescent="0.2">
      <c r="D12353" s="30"/>
      <c r="E12353" s="30"/>
    </row>
    <row r="12354" spans="4:5" x14ac:dyDescent="0.2">
      <c r="D12354" s="30"/>
      <c r="E12354" s="30"/>
    </row>
    <row r="12355" spans="4:5" x14ac:dyDescent="0.2">
      <c r="D12355" s="30"/>
      <c r="E12355" s="30"/>
    </row>
    <row r="12356" spans="4:5" x14ac:dyDescent="0.2">
      <c r="D12356" s="30"/>
      <c r="E12356" s="30"/>
    </row>
    <row r="12357" spans="4:5" x14ac:dyDescent="0.2">
      <c r="D12357" s="30"/>
      <c r="E12357" s="30"/>
    </row>
    <row r="12358" spans="4:5" x14ac:dyDescent="0.2">
      <c r="D12358" s="30"/>
      <c r="E12358" s="30"/>
    </row>
    <row r="12359" spans="4:5" x14ac:dyDescent="0.2">
      <c r="D12359" s="30"/>
      <c r="E12359" s="30"/>
    </row>
    <row r="12360" spans="4:5" x14ac:dyDescent="0.2">
      <c r="D12360" s="30"/>
      <c r="E12360" s="30"/>
    </row>
    <row r="12361" spans="4:5" x14ac:dyDescent="0.2">
      <c r="D12361" s="30"/>
      <c r="E12361" s="30"/>
    </row>
    <row r="12362" spans="4:5" x14ac:dyDescent="0.2">
      <c r="D12362" s="30"/>
      <c r="E12362" s="30"/>
    </row>
    <row r="12363" spans="4:5" x14ac:dyDescent="0.2">
      <c r="D12363" s="30"/>
      <c r="E12363" s="30"/>
    </row>
    <row r="12364" spans="4:5" x14ac:dyDescent="0.2">
      <c r="D12364" s="30"/>
      <c r="E12364" s="30"/>
    </row>
    <row r="12365" spans="4:5" x14ac:dyDescent="0.2">
      <c r="D12365" s="30"/>
      <c r="E12365" s="30"/>
    </row>
    <row r="12366" spans="4:5" x14ac:dyDescent="0.2">
      <c r="D12366" s="30"/>
      <c r="E12366" s="30"/>
    </row>
    <row r="12367" spans="4:5" x14ac:dyDescent="0.2">
      <c r="D12367" s="30"/>
      <c r="E12367" s="30"/>
    </row>
    <row r="12368" spans="4:5" x14ac:dyDescent="0.2">
      <c r="D12368" s="30"/>
      <c r="E12368" s="30"/>
    </row>
    <row r="12369" spans="4:5" x14ac:dyDescent="0.2">
      <c r="D12369" s="30"/>
      <c r="E12369" s="30"/>
    </row>
    <row r="12370" spans="4:5" x14ac:dyDescent="0.2">
      <c r="D12370" s="30"/>
      <c r="E12370" s="30"/>
    </row>
    <row r="12371" spans="4:5" x14ac:dyDescent="0.2">
      <c r="D12371" s="30"/>
      <c r="E12371" s="30"/>
    </row>
    <row r="12372" spans="4:5" x14ac:dyDescent="0.2">
      <c r="D12372" s="30"/>
      <c r="E12372" s="30"/>
    </row>
    <row r="12373" spans="4:5" x14ac:dyDescent="0.2">
      <c r="D12373" s="30"/>
      <c r="E12373" s="30"/>
    </row>
    <row r="12374" spans="4:5" x14ac:dyDescent="0.2">
      <c r="D12374" s="30"/>
      <c r="E12374" s="30"/>
    </row>
    <row r="12375" spans="4:5" x14ac:dyDescent="0.2">
      <c r="D12375" s="30"/>
      <c r="E12375" s="30"/>
    </row>
    <row r="12376" spans="4:5" x14ac:dyDescent="0.2">
      <c r="D12376" s="30"/>
      <c r="E12376" s="30"/>
    </row>
    <row r="12377" spans="4:5" x14ac:dyDescent="0.2">
      <c r="D12377" s="30"/>
      <c r="E12377" s="30"/>
    </row>
    <row r="12378" spans="4:5" x14ac:dyDescent="0.2">
      <c r="D12378" s="30"/>
      <c r="E12378" s="30"/>
    </row>
    <row r="12379" spans="4:5" x14ac:dyDescent="0.2">
      <c r="D12379" s="30"/>
      <c r="E12379" s="30"/>
    </row>
    <row r="12380" spans="4:5" x14ac:dyDescent="0.2">
      <c r="D12380" s="30"/>
      <c r="E12380" s="30"/>
    </row>
    <row r="12381" spans="4:5" x14ac:dyDescent="0.2">
      <c r="D12381" s="30"/>
      <c r="E12381" s="30"/>
    </row>
    <row r="12382" spans="4:5" x14ac:dyDescent="0.2">
      <c r="D12382" s="30"/>
      <c r="E12382" s="30"/>
    </row>
    <row r="12383" spans="4:5" x14ac:dyDescent="0.2">
      <c r="D12383" s="30"/>
      <c r="E12383" s="30"/>
    </row>
    <row r="12384" spans="4:5" x14ac:dyDescent="0.2">
      <c r="D12384" s="30"/>
      <c r="E12384" s="30"/>
    </row>
    <row r="12385" spans="4:9" x14ac:dyDescent="0.2">
      <c r="D12385" s="30"/>
      <c r="E12385" s="30"/>
    </row>
    <row r="12386" spans="4:9" x14ac:dyDescent="0.2">
      <c r="D12386" s="30"/>
      <c r="E12386" s="30"/>
    </row>
    <row r="12387" spans="4:9" x14ac:dyDescent="0.2">
      <c r="D12387" s="30"/>
      <c r="E12387" s="30"/>
    </row>
    <row r="12388" spans="4:9" x14ac:dyDescent="0.2">
      <c r="D12388" s="30"/>
      <c r="E12388" s="30"/>
    </row>
    <row r="12389" spans="4:9" x14ac:dyDescent="0.2">
      <c r="D12389" s="30"/>
      <c r="E12389" s="30"/>
    </row>
    <row r="12390" spans="4:9" x14ac:dyDescent="0.2">
      <c r="D12390" s="30"/>
      <c r="E12390" s="30"/>
    </row>
    <row r="12391" spans="4:9" x14ac:dyDescent="0.2">
      <c r="D12391" s="30"/>
      <c r="E12391" s="30"/>
    </row>
    <row r="12392" spans="4:9" x14ac:dyDescent="0.2">
      <c r="D12392" s="30"/>
      <c r="E12392" s="30"/>
    </row>
    <row r="12393" spans="4:9" x14ac:dyDescent="0.2">
      <c r="D12393" s="30"/>
      <c r="E12393" s="30"/>
    </row>
    <row r="12394" spans="4:9" x14ac:dyDescent="0.2">
      <c r="D12394" s="30"/>
      <c r="E12394" s="30"/>
    </row>
    <row r="12395" spans="4:9" x14ac:dyDescent="0.2">
      <c r="D12395" s="30"/>
      <c r="E12395" s="30"/>
      <c r="I12395" s="30"/>
    </row>
    <row r="12396" spans="4:9" x14ac:dyDescent="0.2">
      <c r="D12396" s="30"/>
      <c r="E12396" s="30"/>
    </row>
    <row r="12397" spans="4:9" x14ac:dyDescent="0.2">
      <c r="D12397" s="30"/>
      <c r="E12397" s="30"/>
    </row>
    <row r="12398" spans="4:9" x14ac:dyDescent="0.2">
      <c r="D12398" s="30"/>
      <c r="E12398" s="30"/>
    </row>
    <row r="12399" spans="4:9" x14ac:dyDescent="0.2">
      <c r="D12399" s="30"/>
      <c r="E12399" s="30"/>
      <c r="I12399" s="30"/>
    </row>
    <row r="12400" spans="4:9" x14ac:dyDescent="0.2">
      <c r="D12400" s="30"/>
      <c r="E12400" s="30"/>
      <c r="I12400" s="30"/>
    </row>
    <row r="12401" spans="4:9" x14ac:dyDescent="0.2">
      <c r="D12401" s="30"/>
      <c r="E12401" s="30"/>
      <c r="I12401" s="30"/>
    </row>
    <row r="12402" spans="4:9" x14ac:dyDescent="0.2">
      <c r="D12402" s="30"/>
      <c r="E12402" s="30"/>
      <c r="I12402" s="30"/>
    </row>
    <row r="12403" spans="4:9" x14ac:dyDescent="0.2">
      <c r="D12403" s="30"/>
      <c r="E12403" s="30"/>
      <c r="I12403" s="30"/>
    </row>
    <row r="12404" spans="4:9" x14ac:dyDescent="0.2">
      <c r="D12404" s="30"/>
      <c r="E12404" s="30"/>
      <c r="I12404" s="30"/>
    </row>
    <row r="12405" spans="4:9" x14ac:dyDescent="0.2">
      <c r="D12405" s="30"/>
      <c r="E12405" s="30"/>
      <c r="I12405" s="30"/>
    </row>
    <row r="12406" spans="4:9" x14ac:dyDescent="0.2">
      <c r="D12406" s="30"/>
      <c r="E12406" s="30"/>
      <c r="I12406" s="30"/>
    </row>
    <row r="12407" spans="4:9" x14ac:dyDescent="0.2">
      <c r="D12407" s="30"/>
      <c r="E12407" s="30"/>
      <c r="I12407" s="30"/>
    </row>
    <row r="12408" spans="4:9" x14ac:dyDescent="0.2">
      <c r="D12408" s="30"/>
      <c r="E12408" s="30"/>
      <c r="I12408" s="30"/>
    </row>
    <row r="12409" spans="4:9" x14ac:dyDescent="0.2">
      <c r="D12409" s="30"/>
      <c r="E12409" s="30"/>
      <c r="I12409" s="30"/>
    </row>
    <row r="12410" spans="4:9" x14ac:dyDescent="0.2">
      <c r="D12410" s="30"/>
      <c r="E12410" s="30"/>
      <c r="I12410" s="30"/>
    </row>
    <row r="12411" spans="4:9" x14ac:dyDescent="0.2">
      <c r="D12411" s="30"/>
      <c r="E12411" s="30"/>
      <c r="I12411" s="30"/>
    </row>
    <row r="12412" spans="4:9" x14ac:dyDescent="0.2">
      <c r="D12412" s="30"/>
      <c r="E12412" s="30"/>
      <c r="I12412" s="30"/>
    </row>
    <row r="12413" spans="4:9" x14ac:dyDescent="0.2">
      <c r="D12413" s="30"/>
      <c r="E12413" s="30"/>
      <c r="I12413" s="30"/>
    </row>
    <row r="12414" spans="4:9" x14ac:dyDescent="0.2">
      <c r="D12414" s="30"/>
      <c r="E12414" s="30"/>
      <c r="I12414" s="30"/>
    </row>
    <row r="12415" spans="4:9" x14ac:dyDescent="0.2">
      <c r="D12415" s="30"/>
      <c r="E12415" s="30"/>
      <c r="I12415" s="30"/>
    </row>
    <row r="12416" spans="4:9" x14ac:dyDescent="0.2">
      <c r="D12416" s="30"/>
      <c r="E12416" s="30"/>
      <c r="I12416" s="30"/>
    </row>
    <row r="12417" spans="4:9" x14ac:dyDescent="0.2">
      <c r="D12417" s="30"/>
      <c r="E12417" s="30"/>
      <c r="I12417" s="30"/>
    </row>
    <row r="12418" spans="4:9" x14ac:dyDescent="0.2">
      <c r="D12418" s="30"/>
      <c r="E12418" s="30"/>
      <c r="I12418" s="30"/>
    </row>
    <row r="12419" spans="4:9" x14ac:dyDescent="0.2">
      <c r="D12419" s="30"/>
      <c r="E12419" s="30"/>
      <c r="I12419" s="30"/>
    </row>
    <row r="12420" spans="4:9" x14ac:dyDescent="0.2">
      <c r="D12420" s="30"/>
      <c r="E12420" s="30"/>
      <c r="I12420" s="30"/>
    </row>
    <row r="12421" spans="4:9" x14ac:dyDescent="0.2">
      <c r="D12421" s="30"/>
      <c r="E12421" s="30"/>
    </row>
    <row r="12422" spans="4:9" x14ac:dyDescent="0.2">
      <c r="D12422" s="30"/>
      <c r="E12422" s="30"/>
    </row>
    <row r="12423" spans="4:9" x14ac:dyDescent="0.2">
      <c r="D12423" s="30"/>
      <c r="E12423" s="30"/>
    </row>
    <row r="12424" spans="4:9" x14ac:dyDescent="0.2">
      <c r="D12424" s="30"/>
      <c r="E12424" s="30"/>
    </row>
    <row r="12425" spans="4:9" x14ac:dyDescent="0.2">
      <c r="D12425" s="30"/>
      <c r="E12425" s="30"/>
    </row>
    <row r="12426" spans="4:9" x14ac:dyDescent="0.2">
      <c r="D12426" s="30"/>
      <c r="E12426" s="30"/>
    </row>
    <row r="12427" spans="4:9" x14ac:dyDescent="0.2">
      <c r="D12427" s="30"/>
      <c r="E12427" s="30"/>
    </row>
    <row r="12428" spans="4:9" x14ac:dyDescent="0.2">
      <c r="D12428" s="30"/>
      <c r="E12428" s="30"/>
    </row>
    <row r="12429" spans="4:9" x14ac:dyDescent="0.2">
      <c r="D12429" s="30"/>
      <c r="E12429" s="30"/>
    </row>
    <row r="12430" spans="4:9" x14ac:dyDescent="0.2">
      <c r="D12430" s="30"/>
      <c r="E12430" s="30"/>
    </row>
    <row r="12431" spans="4:9" x14ac:dyDescent="0.2">
      <c r="D12431" s="30"/>
      <c r="E12431" s="30"/>
    </row>
    <row r="12432" spans="4:9" x14ac:dyDescent="0.2">
      <c r="D12432" s="30"/>
      <c r="E12432" s="30"/>
    </row>
    <row r="12433" spans="4:5" x14ac:dyDescent="0.2">
      <c r="D12433" s="30"/>
      <c r="E12433" s="30"/>
    </row>
    <row r="12434" spans="4:5" x14ac:dyDescent="0.2">
      <c r="D12434" s="30"/>
      <c r="E12434" s="30"/>
    </row>
    <row r="12435" spans="4:5" x14ac:dyDescent="0.2">
      <c r="D12435" s="30"/>
      <c r="E12435" s="30"/>
    </row>
    <row r="12436" spans="4:5" x14ac:dyDescent="0.2">
      <c r="D12436" s="30"/>
      <c r="E12436" s="30"/>
    </row>
    <row r="12437" spans="4:5" x14ac:dyDescent="0.2">
      <c r="D12437" s="30"/>
      <c r="E12437" s="30"/>
    </row>
    <row r="12438" spans="4:5" x14ac:dyDescent="0.2">
      <c r="D12438" s="30"/>
      <c r="E12438" s="30"/>
    </row>
    <row r="12439" spans="4:5" x14ac:dyDescent="0.2">
      <c r="D12439" s="30"/>
      <c r="E12439" s="30"/>
    </row>
    <row r="12440" spans="4:5" x14ac:dyDescent="0.2">
      <c r="D12440" s="30"/>
      <c r="E12440" s="30"/>
    </row>
    <row r="12441" spans="4:5" x14ac:dyDescent="0.2">
      <c r="D12441" s="30"/>
      <c r="E12441" s="30"/>
    </row>
    <row r="12442" spans="4:5" x14ac:dyDescent="0.2">
      <c r="D12442" s="30"/>
      <c r="E12442" s="30"/>
    </row>
    <row r="12443" spans="4:5" x14ac:dyDescent="0.2">
      <c r="D12443" s="30"/>
      <c r="E12443" s="30"/>
    </row>
    <row r="12444" spans="4:5" x14ac:dyDescent="0.2">
      <c r="D12444" s="30"/>
      <c r="E12444" s="30"/>
    </row>
    <row r="12445" spans="4:5" x14ac:dyDescent="0.2">
      <c r="D12445" s="30"/>
      <c r="E12445" s="30"/>
    </row>
    <row r="12446" spans="4:5" x14ac:dyDescent="0.2">
      <c r="D12446" s="30"/>
      <c r="E12446" s="30"/>
    </row>
    <row r="12447" spans="4:5" x14ac:dyDescent="0.2">
      <c r="D12447" s="30"/>
      <c r="E12447" s="30"/>
    </row>
    <row r="12448" spans="4:5" x14ac:dyDescent="0.2">
      <c r="D12448" s="30"/>
      <c r="E12448" s="30"/>
    </row>
    <row r="12449" spans="4:5" x14ac:dyDescent="0.2">
      <c r="D12449" s="30"/>
      <c r="E12449" s="30"/>
    </row>
    <row r="12450" spans="4:5" x14ac:dyDescent="0.2">
      <c r="D12450" s="30"/>
      <c r="E12450" s="30"/>
    </row>
    <row r="12451" spans="4:5" x14ac:dyDescent="0.2">
      <c r="D12451" s="30"/>
      <c r="E12451" s="30"/>
    </row>
    <row r="12452" spans="4:5" x14ac:dyDescent="0.2">
      <c r="D12452" s="30"/>
      <c r="E12452" s="30"/>
    </row>
    <row r="12453" spans="4:5" x14ac:dyDescent="0.2">
      <c r="D12453" s="30"/>
      <c r="E12453" s="30"/>
    </row>
    <row r="12454" spans="4:5" x14ac:dyDescent="0.2">
      <c r="D12454" s="30"/>
      <c r="E12454" s="30"/>
    </row>
    <row r="12455" spans="4:5" x14ac:dyDescent="0.2">
      <c r="D12455" s="30"/>
      <c r="E12455" s="30"/>
    </row>
    <row r="12456" spans="4:5" x14ac:dyDescent="0.2">
      <c r="D12456" s="30"/>
      <c r="E12456" s="30"/>
    </row>
    <row r="12457" spans="4:5" x14ac:dyDescent="0.2">
      <c r="D12457" s="30"/>
      <c r="E12457" s="30"/>
    </row>
    <row r="12458" spans="4:5" x14ac:dyDescent="0.2">
      <c r="D12458" s="30"/>
      <c r="E12458" s="30"/>
    </row>
    <row r="12459" spans="4:5" x14ac:dyDescent="0.2">
      <c r="D12459" s="30"/>
      <c r="E12459" s="30"/>
    </row>
    <row r="12460" spans="4:5" x14ac:dyDescent="0.2">
      <c r="D12460" s="30"/>
      <c r="E12460" s="30"/>
    </row>
    <row r="12461" spans="4:5" x14ac:dyDescent="0.2">
      <c r="D12461" s="30"/>
      <c r="E12461" s="30"/>
    </row>
    <row r="12462" spans="4:5" x14ac:dyDescent="0.2">
      <c r="D12462" s="30"/>
      <c r="E12462" s="30"/>
    </row>
    <row r="12463" spans="4:5" x14ac:dyDescent="0.2">
      <c r="D12463" s="30"/>
      <c r="E12463" s="30"/>
    </row>
    <row r="12464" spans="4:5" x14ac:dyDescent="0.2">
      <c r="D12464" s="30"/>
      <c r="E12464" s="30"/>
    </row>
    <row r="12465" spans="4:9" x14ac:dyDescent="0.2">
      <c r="D12465" s="30"/>
      <c r="E12465" s="30"/>
    </row>
    <row r="12466" spans="4:9" x14ac:dyDescent="0.2">
      <c r="D12466" s="30"/>
      <c r="E12466" s="30"/>
    </row>
    <row r="12467" spans="4:9" x14ac:dyDescent="0.2">
      <c r="D12467" s="30"/>
      <c r="E12467" s="30"/>
    </row>
    <row r="12468" spans="4:9" x14ac:dyDescent="0.2">
      <c r="D12468" s="30"/>
      <c r="E12468" s="30"/>
    </row>
    <row r="12469" spans="4:9" x14ac:dyDescent="0.2">
      <c r="D12469" s="30"/>
      <c r="E12469" s="30"/>
    </row>
    <row r="12470" spans="4:9" x14ac:dyDescent="0.2">
      <c r="D12470" s="30"/>
      <c r="E12470" s="30"/>
    </row>
    <row r="12471" spans="4:9" x14ac:dyDescent="0.2">
      <c r="D12471" s="30"/>
      <c r="E12471" s="30"/>
    </row>
    <row r="12472" spans="4:9" x14ac:dyDescent="0.2">
      <c r="D12472" s="30"/>
      <c r="E12472" s="30"/>
    </row>
    <row r="12473" spans="4:9" x14ac:dyDescent="0.2">
      <c r="D12473" s="30"/>
      <c r="E12473" s="30"/>
      <c r="I12473" s="30"/>
    </row>
    <row r="12474" spans="4:9" x14ac:dyDescent="0.2">
      <c r="D12474" s="30"/>
      <c r="E12474" s="30"/>
    </row>
    <row r="12475" spans="4:9" x14ac:dyDescent="0.2">
      <c r="D12475" s="30"/>
      <c r="E12475" s="30"/>
    </row>
    <row r="12476" spans="4:9" x14ac:dyDescent="0.2">
      <c r="D12476" s="30"/>
      <c r="E12476" s="30"/>
    </row>
    <row r="12477" spans="4:9" x14ac:dyDescent="0.2">
      <c r="D12477" s="30"/>
      <c r="E12477" s="30"/>
      <c r="I12477" s="30"/>
    </row>
    <row r="12478" spans="4:9" x14ac:dyDescent="0.2">
      <c r="D12478" s="30"/>
      <c r="E12478" s="30"/>
      <c r="I12478" s="30"/>
    </row>
    <row r="12479" spans="4:9" x14ac:dyDescent="0.2">
      <c r="D12479" s="30"/>
      <c r="E12479" s="30"/>
      <c r="I12479" s="30"/>
    </row>
    <row r="12480" spans="4:9" x14ac:dyDescent="0.2">
      <c r="D12480" s="30"/>
      <c r="E12480" s="30"/>
      <c r="I12480" s="30"/>
    </row>
    <row r="12481" spans="4:9" x14ac:dyDescent="0.2">
      <c r="D12481" s="30"/>
      <c r="E12481" s="30"/>
      <c r="I12481" s="30"/>
    </row>
    <row r="12482" spans="4:9" x14ac:dyDescent="0.2">
      <c r="D12482" s="30"/>
      <c r="E12482" s="30"/>
      <c r="I12482" s="30"/>
    </row>
    <row r="12483" spans="4:9" x14ac:dyDescent="0.2">
      <c r="D12483" s="30"/>
      <c r="E12483" s="30"/>
      <c r="I12483" s="30"/>
    </row>
    <row r="12484" spans="4:9" x14ac:dyDescent="0.2">
      <c r="D12484" s="30"/>
      <c r="E12484" s="30"/>
      <c r="I12484" s="30"/>
    </row>
    <row r="12485" spans="4:9" x14ac:dyDescent="0.2">
      <c r="D12485" s="30"/>
      <c r="E12485" s="30"/>
      <c r="I12485" s="30"/>
    </row>
    <row r="12486" spans="4:9" x14ac:dyDescent="0.2">
      <c r="D12486" s="30"/>
      <c r="E12486" s="30"/>
      <c r="I12486" s="30"/>
    </row>
    <row r="12487" spans="4:9" x14ac:dyDescent="0.2">
      <c r="D12487" s="30"/>
      <c r="E12487" s="30"/>
      <c r="I12487" s="30"/>
    </row>
    <row r="12488" spans="4:9" x14ac:dyDescent="0.2">
      <c r="D12488" s="30"/>
      <c r="E12488" s="30"/>
      <c r="I12488" s="30"/>
    </row>
    <row r="12489" spans="4:9" x14ac:dyDescent="0.2">
      <c r="D12489" s="30"/>
      <c r="E12489" s="30"/>
      <c r="I12489" s="30"/>
    </row>
    <row r="12490" spans="4:9" x14ac:dyDescent="0.2">
      <c r="D12490" s="30"/>
      <c r="E12490" s="30"/>
      <c r="I12490" s="30"/>
    </row>
    <row r="12491" spans="4:9" x14ac:dyDescent="0.2">
      <c r="D12491" s="30"/>
      <c r="E12491" s="30"/>
      <c r="I12491" s="30"/>
    </row>
    <row r="12492" spans="4:9" x14ac:dyDescent="0.2">
      <c r="D12492" s="30"/>
      <c r="E12492" s="30"/>
      <c r="I12492" s="30"/>
    </row>
    <row r="12493" spans="4:9" x14ac:dyDescent="0.2">
      <c r="D12493" s="30"/>
      <c r="E12493" s="30"/>
      <c r="I12493" s="30"/>
    </row>
    <row r="12494" spans="4:9" x14ac:dyDescent="0.2">
      <c r="D12494" s="30"/>
      <c r="E12494" s="30"/>
      <c r="I12494" s="30"/>
    </row>
    <row r="12495" spans="4:9" x14ac:dyDescent="0.2">
      <c r="D12495" s="30"/>
      <c r="E12495" s="30"/>
      <c r="I12495" s="30"/>
    </row>
    <row r="12496" spans="4:9" x14ac:dyDescent="0.2">
      <c r="D12496" s="30"/>
      <c r="E12496" s="30"/>
      <c r="I12496" s="30"/>
    </row>
    <row r="12497" spans="4:9" x14ac:dyDescent="0.2">
      <c r="D12497" s="30"/>
      <c r="E12497" s="30"/>
      <c r="I12497" s="30"/>
    </row>
    <row r="12498" spans="4:9" x14ac:dyDescent="0.2">
      <c r="D12498" s="30"/>
      <c r="E12498" s="30"/>
      <c r="I12498" s="30"/>
    </row>
    <row r="12499" spans="4:9" x14ac:dyDescent="0.2">
      <c r="D12499" s="30"/>
      <c r="E12499" s="30"/>
      <c r="I12499" s="30"/>
    </row>
    <row r="12500" spans="4:9" x14ac:dyDescent="0.2">
      <c r="D12500" s="30"/>
      <c r="E12500" s="30"/>
      <c r="I12500" s="30"/>
    </row>
    <row r="12501" spans="4:9" x14ac:dyDescent="0.2">
      <c r="D12501" s="30"/>
      <c r="E12501" s="30"/>
      <c r="I12501" s="30"/>
    </row>
    <row r="12502" spans="4:9" x14ac:dyDescent="0.2">
      <c r="D12502" s="30"/>
      <c r="E12502" s="30"/>
      <c r="I12502" s="30"/>
    </row>
    <row r="12503" spans="4:9" x14ac:dyDescent="0.2">
      <c r="D12503" s="30"/>
      <c r="E12503" s="30"/>
      <c r="I12503" s="30"/>
    </row>
    <row r="12504" spans="4:9" x14ac:dyDescent="0.2">
      <c r="D12504" s="30"/>
      <c r="E12504" s="30"/>
      <c r="I12504" s="30"/>
    </row>
    <row r="12505" spans="4:9" x14ac:dyDescent="0.2">
      <c r="D12505" s="30"/>
      <c r="E12505" s="30"/>
      <c r="I12505" s="30"/>
    </row>
    <row r="12506" spans="4:9" x14ac:dyDescent="0.2">
      <c r="D12506" s="30"/>
      <c r="E12506" s="30"/>
      <c r="I12506" s="30"/>
    </row>
    <row r="12507" spans="4:9" x14ac:dyDescent="0.2">
      <c r="D12507" s="30"/>
      <c r="E12507" s="30"/>
      <c r="I12507" s="30"/>
    </row>
    <row r="12508" spans="4:9" x14ac:dyDescent="0.2">
      <c r="D12508" s="30"/>
      <c r="E12508" s="30"/>
      <c r="I12508" s="30"/>
    </row>
    <row r="12509" spans="4:9" x14ac:dyDescent="0.2">
      <c r="D12509" s="30"/>
      <c r="E12509" s="30"/>
      <c r="I12509" s="30"/>
    </row>
    <row r="12510" spans="4:9" x14ac:dyDescent="0.2">
      <c r="D12510" s="30"/>
      <c r="E12510" s="30"/>
      <c r="I12510" s="30"/>
    </row>
    <row r="12511" spans="4:9" x14ac:dyDescent="0.2">
      <c r="D12511" s="30"/>
      <c r="E12511" s="30"/>
    </row>
    <row r="12512" spans="4:9" x14ac:dyDescent="0.2">
      <c r="D12512" s="30"/>
      <c r="E12512" s="30"/>
    </row>
    <row r="12513" spans="4:5" x14ac:dyDescent="0.2">
      <c r="D12513" s="30"/>
      <c r="E12513" s="30"/>
    </row>
    <row r="12514" spans="4:5" x14ac:dyDescent="0.2">
      <c r="D12514" s="30"/>
      <c r="E12514" s="30"/>
    </row>
    <row r="12515" spans="4:5" x14ac:dyDescent="0.2">
      <c r="D12515" s="30"/>
      <c r="E12515" s="30"/>
    </row>
    <row r="12516" spans="4:5" x14ac:dyDescent="0.2">
      <c r="D12516" s="30"/>
      <c r="E12516" s="30"/>
    </row>
    <row r="12517" spans="4:5" x14ac:dyDescent="0.2">
      <c r="D12517" s="30"/>
      <c r="E12517" s="30"/>
    </row>
    <row r="12518" spans="4:5" x14ac:dyDescent="0.2">
      <c r="D12518" s="30"/>
      <c r="E12518" s="30"/>
    </row>
    <row r="12519" spans="4:5" x14ac:dyDescent="0.2">
      <c r="D12519" s="30"/>
      <c r="E12519" s="30"/>
    </row>
    <row r="12520" spans="4:5" x14ac:dyDescent="0.2">
      <c r="D12520" s="30"/>
      <c r="E12520" s="30"/>
    </row>
    <row r="12521" spans="4:5" x14ac:dyDescent="0.2">
      <c r="D12521" s="30"/>
      <c r="E12521" s="30"/>
    </row>
    <row r="12522" spans="4:5" x14ac:dyDescent="0.2">
      <c r="D12522" s="30"/>
      <c r="E12522" s="30"/>
    </row>
    <row r="12523" spans="4:5" x14ac:dyDescent="0.2">
      <c r="D12523" s="30"/>
      <c r="E12523" s="30"/>
    </row>
    <row r="12524" spans="4:5" x14ac:dyDescent="0.2">
      <c r="D12524" s="30"/>
      <c r="E12524" s="30"/>
    </row>
    <row r="12525" spans="4:5" x14ac:dyDescent="0.2">
      <c r="D12525" s="30"/>
      <c r="E12525" s="30"/>
    </row>
    <row r="12526" spans="4:5" x14ac:dyDescent="0.2">
      <c r="D12526" s="30"/>
      <c r="E12526" s="30"/>
    </row>
    <row r="12527" spans="4:5" x14ac:dyDescent="0.2">
      <c r="D12527" s="30"/>
      <c r="E12527" s="30"/>
    </row>
    <row r="12528" spans="4:5" x14ac:dyDescent="0.2">
      <c r="D12528" s="30"/>
      <c r="E12528" s="30"/>
    </row>
    <row r="12529" spans="4:9" x14ac:dyDescent="0.2">
      <c r="D12529" s="30"/>
      <c r="E12529" s="30"/>
    </row>
    <row r="12530" spans="4:9" x14ac:dyDescent="0.2">
      <c r="D12530" s="30"/>
      <c r="E12530" s="30"/>
    </row>
    <row r="12531" spans="4:9" x14ac:dyDescent="0.2">
      <c r="D12531" s="30"/>
      <c r="E12531" s="30"/>
    </row>
    <row r="12532" spans="4:9" x14ac:dyDescent="0.2">
      <c r="D12532" s="30"/>
      <c r="E12532" s="30"/>
    </row>
    <row r="12533" spans="4:9" x14ac:dyDescent="0.2">
      <c r="D12533" s="30"/>
      <c r="E12533" s="30"/>
    </row>
    <row r="12534" spans="4:9" x14ac:dyDescent="0.2">
      <c r="D12534" s="30"/>
      <c r="E12534" s="30"/>
    </row>
    <row r="12535" spans="4:9" x14ac:dyDescent="0.2">
      <c r="D12535" s="30"/>
      <c r="E12535" s="30"/>
    </row>
    <row r="12536" spans="4:9" x14ac:dyDescent="0.2">
      <c r="D12536" s="30"/>
      <c r="E12536" s="30"/>
    </row>
    <row r="12537" spans="4:9" x14ac:dyDescent="0.2">
      <c r="D12537" s="30"/>
      <c r="E12537" s="30"/>
      <c r="I12537" s="30"/>
    </row>
    <row r="12538" spans="4:9" x14ac:dyDescent="0.2">
      <c r="D12538" s="30"/>
      <c r="E12538" s="30"/>
    </row>
    <row r="12539" spans="4:9" x14ac:dyDescent="0.2">
      <c r="D12539" s="30"/>
      <c r="E12539" s="30"/>
    </row>
    <row r="12540" spans="4:9" x14ac:dyDescent="0.2">
      <c r="D12540" s="30"/>
      <c r="E12540" s="30"/>
    </row>
    <row r="12541" spans="4:9" x14ac:dyDescent="0.2">
      <c r="D12541" s="30"/>
      <c r="E12541" s="30"/>
      <c r="I12541" s="30"/>
    </row>
    <row r="12542" spans="4:9" x14ac:dyDescent="0.2">
      <c r="D12542" s="30"/>
      <c r="E12542" s="30"/>
      <c r="I12542" s="30"/>
    </row>
    <row r="12543" spans="4:9" x14ac:dyDescent="0.2">
      <c r="D12543" s="30"/>
      <c r="E12543" s="30"/>
      <c r="I12543" s="30"/>
    </row>
    <row r="12544" spans="4:9" x14ac:dyDescent="0.2">
      <c r="D12544" s="30"/>
      <c r="E12544" s="30"/>
      <c r="I12544" s="30"/>
    </row>
    <row r="12545" spans="4:9" x14ac:dyDescent="0.2">
      <c r="D12545" s="30"/>
      <c r="E12545" s="30"/>
      <c r="I12545" s="30"/>
    </row>
    <row r="12546" spans="4:9" x14ac:dyDescent="0.2">
      <c r="D12546" s="30"/>
      <c r="E12546" s="30"/>
      <c r="I12546" s="30"/>
    </row>
    <row r="12547" spans="4:9" x14ac:dyDescent="0.2">
      <c r="D12547" s="30"/>
      <c r="E12547" s="30"/>
      <c r="I12547" s="30"/>
    </row>
    <row r="12548" spans="4:9" x14ac:dyDescent="0.2">
      <c r="D12548" s="30"/>
      <c r="E12548" s="30"/>
      <c r="I12548" s="30"/>
    </row>
    <row r="12549" spans="4:9" x14ac:dyDescent="0.2">
      <c r="D12549" s="30"/>
      <c r="E12549" s="30"/>
      <c r="I12549" s="30"/>
    </row>
    <row r="12550" spans="4:9" x14ac:dyDescent="0.2">
      <c r="D12550" s="30"/>
      <c r="E12550" s="30"/>
      <c r="I12550" s="30"/>
    </row>
    <row r="12551" spans="4:9" x14ac:dyDescent="0.2">
      <c r="D12551" s="30"/>
      <c r="E12551" s="30"/>
      <c r="I12551" s="30"/>
    </row>
    <row r="12552" spans="4:9" x14ac:dyDescent="0.2">
      <c r="D12552" s="30"/>
      <c r="E12552" s="30"/>
      <c r="I12552" s="30"/>
    </row>
    <row r="12553" spans="4:9" x14ac:dyDescent="0.2">
      <c r="D12553" s="30"/>
      <c r="E12553" s="30"/>
      <c r="I12553" s="30"/>
    </row>
    <row r="12554" spans="4:9" x14ac:dyDescent="0.2">
      <c r="D12554" s="30"/>
      <c r="E12554" s="30"/>
      <c r="I12554" s="30"/>
    </row>
    <row r="12555" spans="4:9" x14ac:dyDescent="0.2">
      <c r="D12555" s="30"/>
      <c r="E12555" s="30"/>
      <c r="I12555" s="30"/>
    </row>
    <row r="12556" spans="4:9" x14ac:dyDescent="0.2">
      <c r="D12556" s="30"/>
      <c r="E12556" s="30"/>
      <c r="I12556" s="30"/>
    </row>
    <row r="12557" spans="4:9" x14ac:dyDescent="0.2">
      <c r="D12557" s="30"/>
      <c r="E12557" s="30"/>
      <c r="I12557" s="30"/>
    </row>
    <row r="12558" spans="4:9" x14ac:dyDescent="0.2">
      <c r="D12558" s="30"/>
      <c r="E12558" s="30"/>
      <c r="I12558" s="30"/>
    </row>
    <row r="12559" spans="4:9" x14ac:dyDescent="0.2">
      <c r="D12559" s="30"/>
      <c r="E12559" s="30"/>
      <c r="I12559" s="30"/>
    </row>
    <row r="12560" spans="4:9" x14ac:dyDescent="0.2">
      <c r="D12560" s="30"/>
      <c r="E12560" s="30"/>
      <c r="I12560" s="30"/>
    </row>
    <row r="12561" spans="4:9" x14ac:dyDescent="0.2">
      <c r="D12561" s="30"/>
      <c r="E12561" s="30"/>
      <c r="I12561" s="30"/>
    </row>
    <row r="12562" spans="4:9" x14ac:dyDescent="0.2">
      <c r="D12562" s="30"/>
      <c r="E12562" s="30"/>
      <c r="I12562" s="30"/>
    </row>
    <row r="12563" spans="4:9" x14ac:dyDescent="0.2">
      <c r="D12563" s="30"/>
      <c r="E12563" s="30"/>
    </row>
    <row r="12564" spans="4:9" x14ac:dyDescent="0.2">
      <c r="D12564" s="30"/>
      <c r="E12564" s="30"/>
    </row>
    <row r="12565" spans="4:9" x14ac:dyDescent="0.2">
      <c r="D12565" s="30"/>
      <c r="E12565" s="30"/>
    </row>
    <row r="12566" spans="4:9" x14ac:dyDescent="0.2">
      <c r="D12566" s="30"/>
      <c r="E12566" s="30"/>
    </row>
    <row r="12567" spans="4:9" x14ac:dyDescent="0.2">
      <c r="D12567" s="30"/>
      <c r="E12567" s="30"/>
    </row>
    <row r="12568" spans="4:9" x14ac:dyDescent="0.2">
      <c r="D12568" s="30"/>
      <c r="E12568" s="30"/>
    </row>
    <row r="12569" spans="4:9" x14ac:dyDescent="0.2">
      <c r="D12569" s="30"/>
      <c r="E12569" s="30"/>
    </row>
    <row r="12570" spans="4:9" x14ac:dyDescent="0.2">
      <c r="D12570" s="30"/>
      <c r="E12570" s="30"/>
    </row>
    <row r="12571" spans="4:9" x14ac:dyDescent="0.2">
      <c r="D12571" s="30"/>
      <c r="E12571" s="30"/>
    </row>
    <row r="12572" spans="4:9" x14ac:dyDescent="0.2">
      <c r="D12572" s="30"/>
      <c r="E12572" s="30"/>
    </row>
    <row r="12573" spans="4:9" x14ac:dyDescent="0.2">
      <c r="D12573" s="30"/>
      <c r="E12573" s="30"/>
    </row>
    <row r="12574" spans="4:9" x14ac:dyDescent="0.2">
      <c r="D12574" s="30"/>
      <c r="E12574" s="30"/>
    </row>
    <row r="12575" spans="4:9" x14ac:dyDescent="0.2">
      <c r="D12575" s="30"/>
      <c r="E12575" s="30"/>
    </row>
    <row r="12576" spans="4:9" x14ac:dyDescent="0.2">
      <c r="D12576" s="30"/>
      <c r="E12576" s="30"/>
    </row>
    <row r="12577" spans="4:5" x14ac:dyDescent="0.2">
      <c r="D12577" s="30"/>
      <c r="E12577" s="30"/>
    </row>
    <row r="12578" spans="4:5" x14ac:dyDescent="0.2">
      <c r="D12578" s="30"/>
      <c r="E12578" s="30"/>
    </row>
    <row r="12579" spans="4:5" x14ac:dyDescent="0.2">
      <c r="D12579" s="30"/>
      <c r="E12579" s="30"/>
    </row>
    <row r="12580" spans="4:5" x14ac:dyDescent="0.2">
      <c r="D12580" s="30"/>
      <c r="E12580" s="30"/>
    </row>
    <row r="12581" spans="4:5" x14ac:dyDescent="0.2">
      <c r="D12581" s="30"/>
      <c r="E12581" s="30"/>
    </row>
    <row r="12582" spans="4:5" x14ac:dyDescent="0.2">
      <c r="D12582" s="30"/>
      <c r="E12582" s="30"/>
    </row>
    <row r="12583" spans="4:5" x14ac:dyDescent="0.2">
      <c r="D12583" s="30"/>
      <c r="E12583" s="30"/>
    </row>
    <row r="12584" spans="4:5" x14ac:dyDescent="0.2">
      <c r="D12584" s="30"/>
      <c r="E12584" s="30"/>
    </row>
    <row r="12585" spans="4:5" x14ac:dyDescent="0.2">
      <c r="D12585" s="30"/>
      <c r="E12585" s="30"/>
    </row>
    <row r="12586" spans="4:5" x14ac:dyDescent="0.2">
      <c r="D12586" s="30"/>
      <c r="E12586" s="30"/>
    </row>
    <row r="12587" spans="4:5" x14ac:dyDescent="0.2">
      <c r="D12587" s="30"/>
      <c r="E12587" s="30"/>
    </row>
    <row r="12588" spans="4:5" x14ac:dyDescent="0.2">
      <c r="D12588" s="30"/>
      <c r="E12588" s="30"/>
    </row>
    <row r="12589" spans="4:5" x14ac:dyDescent="0.2">
      <c r="D12589" s="30"/>
      <c r="E12589" s="30"/>
    </row>
    <row r="12590" spans="4:5" x14ac:dyDescent="0.2">
      <c r="D12590" s="30"/>
      <c r="E12590" s="30"/>
    </row>
    <row r="12591" spans="4:5" x14ac:dyDescent="0.2">
      <c r="D12591" s="30"/>
      <c r="E12591" s="30"/>
    </row>
    <row r="12592" spans="4:5" x14ac:dyDescent="0.2">
      <c r="D12592" s="30"/>
      <c r="E12592" s="30"/>
    </row>
    <row r="12593" spans="4:9" x14ac:dyDescent="0.2">
      <c r="D12593" s="30"/>
      <c r="E12593" s="30"/>
    </row>
    <row r="12594" spans="4:9" x14ac:dyDescent="0.2">
      <c r="D12594" s="30"/>
      <c r="E12594" s="30"/>
    </row>
    <row r="12595" spans="4:9" x14ac:dyDescent="0.2">
      <c r="D12595" s="30"/>
      <c r="E12595" s="30"/>
    </row>
    <row r="12596" spans="4:9" x14ac:dyDescent="0.2">
      <c r="D12596" s="30"/>
      <c r="E12596" s="30"/>
    </row>
    <row r="12597" spans="4:9" x14ac:dyDescent="0.2">
      <c r="D12597" s="30"/>
      <c r="E12597" s="30"/>
    </row>
    <row r="12598" spans="4:9" x14ac:dyDescent="0.2">
      <c r="D12598" s="30"/>
      <c r="E12598" s="30"/>
    </row>
    <row r="12599" spans="4:9" x14ac:dyDescent="0.2">
      <c r="D12599" s="30"/>
      <c r="E12599" s="30"/>
    </row>
    <row r="12600" spans="4:9" x14ac:dyDescent="0.2">
      <c r="D12600" s="30"/>
      <c r="E12600" s="30"/>
    </row>
    <row r="12601" spans="4:9" x14ac:dyDescent="0.2">
      <c r="D12601" s="30"/>
      <c r="E12601" s="30"/>
    </row>
    <row r="12602" spans="4:9" x14ac:dyDescent="0.2">
      <c r="D12602" s="30"/>
      <c r="E12602" s="30"/>
    </row>
    <row r="12603" spans="4:9" x14ac:dyDescent="0.2">
      <c r="D12603" s="30"/>
      <c r="E12603" s="30"/>
      <c r="I12603" s="30"/>
    </row>
    <row r="12604" spans="4:9" x14ac:dyDescent="0.2">
      <c r="D12604" s="30"/>
      <c r="E12604" s="30"/>
    </row>
    <row r="12605" spans="4:9" x14ac:dyDescent="0.2">
      <c r="D12605" s="30"/>
      <c r="E12605" s="30"/>
    </row>
    <row r="12606" spans="4:9" x14ac:dyDescent="0.2">
      <c r="D12606" s="30"/>
      <c r="E12606" s="30"/>
    </row>
    <row r="12607" spans="4:9" x14ac:dyDescent="0.2">
      <c r="D12607" s="30"/>
      <c r="E12607" s="30"/>
      <c r="I12607" s="30"/>
    </row>
    <row r="12608" spans="4:9" x14ac:dyDescent="0.2">
      <c r="D12608" s="30"/>
      <c r="E12608" s="30"/>
      <c r="I12608" s="30"/>
    </row>
    <row r="12609" spans="4:9" x14ac:dyDescent="0.2">
      <c r="D12609" s="30"/>
      <c r="E12609" s="30"/>
      <c r="I12609" s="30"/>
    </row>
    <row r="12610" spans="4:9" x14ac:dyDescent="0.2">
      <c r="D12610" s="30"/>
      <c r="E12610" s="30"/>
      <c r="I12610" s="30"/>
    </row>
    <row r="12611" spans="4:9" x14ac:dyDescent="0.2">
      <c r="D12611" s="30"/>
      <c r="E12611" s="30"/>
      <c r="I12611" s="30"/>
    </row>
    <row r="12612" spans="4:9" x14ac:dyDescent="0.2">
      <c r="D12612" s="30"/>
      <c r="E12612" s="30"/>
      <c r="I12612" s="30"/>
    </row>
    <row r="12613" spans="4:9" x14ac:dyDescent="0.2">
      <c r="D12613" s="30"/>
      <c r="E12613" s="30"/>
      <c r="I12613" s="30"/>
    </row>
    <row r="12614" spans="4:9" x14ac:dyDescent="0.2">
      <c r="D12614" s="30"/>
      <c r="E12614" s="30"/>
      <c r="I12614" s="30"/>
    </row>
    <row r="12615" spans="4:9" x14ac:dyDescent="0.2">
      <c r="D12615" s="30"/>
      <c r="E12615" s="30"/>
      <c r="I12615" s="30"/>
    </row>
    <row r="12616" spans="4:9" x14ac:dyDescent="0.2">
      <c r="D12616" s="30"/>
      <c r="E12616" s="30"/>
      <c r="I12616" s="30"/>
    </row>
    <row r="12617" spans="4:9" x14ac:dyDescent="0.2">
      <c r="D12617" s="30"/>
      <c r="E12617" s="30"/>
      <c r="I12617" s="30"/>
    </row>
    <row r="12618" spans="4:9" x14ac:dyDescent="0.2">
      <c r="D12618" s="30"/>
      <c r="E12618" s="30"/>
      <c r="I12618" s="30"/>
    </row>
    <row r="12619" spans="4:9" x14ac:dyDescent="0.2">
      <c r="D12619" s="30"/>
      <c r="E12619" s="30"/>
      <c r="I12619" s="30"/>
    </row>
    <row r="12620" spans="4:9" x14ac:dyDescent="0.2">
      <c r="D12620" s="30"/>
      <c r="E12620" s="30"/>
      <c r="I12620" s="30"/>
    </row>
    <row r="12621" spans="4:9" x14ac:dyDescent="0.2">
      <c r="D12621" s="30"/>
      <c r="E12621" s="30"/>
      <c r="I12621" s="30"/>
    </row>
    <row r="12622" spans="4:9" x14ac:dyDescent="0.2">
      <c r="D12622" s="30"/>
      <c r="E12622" s="30"/>
      <c r="I12622" s="30"/>
    </row>
    <row r="12623" spans="4:9" x14ac:dyDescent="0.2">
      <c r="D12623" s="30"/>
      <c r="E12623" s="30"/>
      <c r="I12623" s="30"/>
    </row>
    <row r="12624" spans="4:9" x14ac:dyDescent="0.2">
      <c r="D12624" s="30"/>
      <c r="E12624" s="30"/>
      <c r="I12624" s="30"/>
    </row>
    <row r="12625" spans="4:9" x14ac:dyDescent="0.2">
      <c r="D12625" s="30"/>
      <c r="E12625" s="30"/>
      <c r="I12625" s="30"/>
    </row>
    <row r="12626" spans="4:9" x14ac:dyDescent="0.2">
      <c r="D12626" s="30"/>
      <c r="E12626" s="30"/>
      <c r="I12626" s="30"/>
    </row>
    <row r="12627" spans="4:9" x14ac:dyDescent="0.2">
      <c r="D12627" s="30"/>
      <c r="E12627" s="30"/>
      <c r="I12627" s="30"/>
    </row>
    <row r="12628" spans="4:9" x14ac:dyDescent="0.2">
      <c r="D12628" s="30"/>
      <c r="E12628" s="30"/>
      <c r="I12628" s="30"/>
    </row>
    <row r="12629" spans="4:9" x14ac:dyDescent="0.2">
      <c r="D12629" s="30"/>
      <c r="E12629" s="30"/>
    </row>
    <row r="12630" spans="4:9" x14ac:dyDescent="0.2">
      <c r="D12630" s="30"/>
      <c r="E12630" s="30"/>
    </row>
    <row r="12631" spans="4:9" x14ac:dyDescent="0.2">
      <c r="D12631" s="30"/>
      <c r="E12631" s="30"/>
    </row>
    <row r="12632" spans="4:9" x14ac:dyDescent="0.2">
      <c r="D12632" s="30"/>
      <c r="E12632" s="30"/>
    </row>
    <row r="12633" spans="4:9" x14ac:dyDescent="0.2">
      <c r="D12633" s="30"/>
      <c r="E12633" s="30"/>
    </row>
    <row r="12634" spans="4:9" x14ac:dyDescent="0.2">
      <c r="D12634" s="30"/>
      <c r="E12634" s="30"/>
    </row>
    <row r="12635" spans="4:9" x14ac:dyDescent="0.2">
      <c r="D12635" s="30"/>
      <c r="E12635" s="30"/>
    </row>
    <row r="12636" spans="4:9" x14ac:dyDescent="0.2">
      <c r="D12636" s="30"/>
      <c r="E12636" s="30"/>
    </row>
    <row r="12637" spans="4:9" x14ac:dyDescent="0.2">
      <c r="D12637" s="30"/>
      <c r="E12637" s="30"/>
    </row>
    <row r="12638" spans="4:9" x14ac:dyDescent="0.2">
      <c r="D12638" s="30"/>
      <c r="E12638" s="30"/>
    </row>
    <row r="12639" spans="4:9" x14ac:dyDescent="0.2">
      <c r="D12639" s="30"/>
      <c r="E12639" s="30"/>
    </row>
    <row r="12640" spans="4:9" x14ac:dyDescent="0.2">
      <c r="D12640" s="30"/>
      <c r="E12640" s="30"/>
    </row>
    <row r="12641" spans="4:5" x14ac:dyDescent="0.2">
      <c r="D12641" s="30"/>
      <c r="E12641" s="30"/>
    </row>
    <row r="12642" spans="4:5" x14ac:dyDescent="0.2">
      <c r="D12642" s="30"/>
      <c r="E12642" s="30"/>
    </row>
    <row r="12643" spans="4:5" x14ac:dyDescent="0.2">
      <c r="D12643" s="30"/>
      <c r="E12643" s="30"/>
    </row>
    <row r="12644" spans="4:5" x14ac:dyDescent="0.2">
      <c r="D12644" s="30"/>
      <c r="E12644" s="30"/>
    </row>
    <row r="12645" spans="4:5" x14ac:dyDescent="0.2">
      <c r="D12645" s="30"/>
      <c r="E12645" s="30"/>
    </row>
    <row r="12646" spans="4:5" x14ac:dyDescent="0.2">
      <c r="D12646" s="30"/>
      <c r="E12646" s="30"/>
    </row>
    <row r="12647" spans="4:5" x14ac:dyDescent="0.2">
      <c r="D12647" s="30"/>
      <c r="E12647" s="30"/>
    </row>
    <row r="12648" spans="4:5" x14ac:dyDescent="0.2">
      <c r="D12648" s="30"/>
      <c r="E12648" s="30"/>
    </row>
    <row r="12649" spans="4:5" x14ac:dyDescent="0.2">
      <c r="D12649" s="30"/>
      <c r="E12649" s="30"/>
    </row>
    <row r="12650" spans="4:5" x14ac:dyDescent="0.2">
      <c r="D12650" s="30"/>
      <c r="E12650" s="30"/>
    </row>
    <row r="12651" spans="4:5" x14ac:dyDescent="0.2">
      <c r="D12651" s="30"/>
      <c r="E12651" s="30"/>
    </row>
    <row r="12652" spans="4:5" x14ac:dyDescent="0.2">
      <c r="D12652" s="30"/>
      <c r="E12652" s="30"/>
    </row>
    <row r="12653" spans="4:5" x14ac:dyDescent="0.2">
      <c r="D12653" s="30"/>
      <c r="E12653" s="30"/>
    </row>
    <row r="12654" spans="4:5" x14ac:dyDescent="0.2">
      <c r="D12654" s="30"/>
      <c r="E12654" s="30"/>
    </row>
    <row r="12655" spans="4:5" x14ac:dyDescent="0.2">
      <c r="D12655" s="30"/>
      <c r="E12655" s="30"/>
    </row>
    <row r="12656" spans="4:5" x14ac:dyDescent="0.2">
      <c r="D12656" s="30"/>
      <c r="E12656" s="30"/>
    </row>
    <row r="12657" spans="4:5" x14ac:dyDescent="0.2">
      <c r="D12657" s="30"/>
      <c r="E12657" s="30"/>
    </row>
    <row r="12658" spans="4:5" x14ac:dyDescent="0.2">
      <c r="D12658" s="30"/>
      <c r="E12658" s="30"/>
    </row>
    <row r="12659" spans="4:5" x14ac:dyDescent="0.2">
      <c r="D12659" s="30"/>
      <c r="E12659" s="30"/>
    </row>
    <row r="12660" spans="4:5" x14ac:dyDescent="0.2">
      <c r="D12660" s="30"/>
      <c r="E12660" s="30"/>
    </row>
    <row r="12661" spans="4:5" x14ac:dyDescent="0.2">
      <c r="D12661" s="30"/>
      <c r="E12661" s="30"/>
    </row>
    <row r="12662" spans="4:5" x14ac:dyDescent="0.2">
      <c r="D12662" s="30"/>
      <c r="E12662" s="30"/>
    </row>
    <row r="12663" spans="4:5" x14ac:dyDescent="0.2">
      <c r="D12663" s="30"/>
      <c r="E12663" s="30"/>
    </row>
    <row r="12664" spans="4:5" x14ac:dyDescent="0.2">
      <c r="D12664" s="30"/>
      <c r="E12664" s="30"/>
    </row>
    <row r="12665" spans="4:5" x14ac:dyDescent="0.2">
      <c r="D12665" s="30"/>
      <c r="E12665" s="30"/>
    </row>
    <row r="12666" spans="4:5" x14ac:dyDescent="0.2">
      <c r="D12666" s="30"/>
      <c r="E12666" s="30"/>
    </row>
    <row r="12667" spans="4:5" x14ac:dyDescent="0.2">
      <c r="D12667" s="30"/>
      <c r="E12667" s="30"/>
    </row>
    <row r="12668" spans="4:5" x14ac:dyDescent="0.2">
      <c r="D12668" s="30"/>
      <c r="E12668" s="30"/>
    </row>
    <row r="12669" spans="4:5" x14ac:dyDescent="0.2">
      <c r="D12669" s="30"/>
      <c r="E12669" s="30"/>
    </row>
    <row r="12670" spans="4:5" x14ac:dyDescent="0.2">
      <c r="D12670" s="30"/>
      <c r="E12670" s="30"/>
    </row>
    <row r="12671" spans="4:5" x14ac:dyDescent="0.2">
      <c r="D12671" s="30"/>
      <c r="E12671" s="30"/>
    </row>
    <row r="12672" spans="4:5" x14ac:dyDescent="0.2">
      <c r="D12672" s="30"/>
      <c r="E12672" s="30"/>
    </row>
    <row r="12673" spans="4:5" x14ac:dyDescent="0.2">
      <c r="D12673" s="30"/>
      <c r="E12673" s="30"/>
    </row>
    <row r="12674" spans="4:5" x14ac:dyDescent="0.2">
      <c r="D12674" s="30"/>
      <c r="E12674" s="30"/>
    </row>
    <row r="12675" spans="4:5" x14ac:dyDescent="0.2">
      <c r="D12675" s="30"/>
      <c r="E12675" s="30"/>
    </row>
    <row r="12676" spans="4:5" x14ac:dyDescent="0.2">
      <c r="D12676" s="30"/>
      <c r="E12676" s="30"/>
    </row>
    <row r="12677" spans="4:5" x14ac:dyDescent="0.2">
      <c r="D12677" s="30"/>
      <c r="E12677" s="30"/>
    </row>
    <row r="12678" spans="4:5" x14ac:dyDescent="0.2">
      <c r="D12678" s="30"/>
      <c r="E12678" s="30"/>
    </row>
    <row r="12679" spans="4:5" x14ac:dyDescent="0.2">
      <c r="D12679" s="30"/>
      <c r="E12679" s="30"/>
    </row>
    <row r="12680" spans="4:5" x14ac:dyDescent="0.2">
      <c r="D12680" s="30"/>
      <c r="E12680" s="30"/>
    </row>
    <row r="12681" spans="4:5" x14ac:dyDescent="0.2">
      <c r="D12681" s="30"/>
      <c r="E12681" s="30"/>
    </row>
    <row r="12682" spans="4:5" x14ac:dyDescent="0.2">
      <c r="D12682" s="30"/>
      <c r="E12682" s="30"/>
    </row>
    <row r="12683" spans="4:5" x14ac:dyDescent="0.2">
      <c r="D12683" s="30"/>
      <c r="E12683" s="30"/>
    </row>
    <row r="12684" spans="4:5" x14ac:dyDescent="0.2">
      <c r="D12684" s="30"/>
      <c r="E12684" s="30"/>
    </row>
    <row r="12685" spans="4:5" x14ac:dyDescent="0.2">
      <c r="D12685" s="30"/>
      <c r="E12685" s="30"/>
    </row>
    <row r="12686" spans="4:5" x14ac:dyDescent="0.2">
      <c r="D12686" s="30"/>
      <c r="E12686" s="30"/>
    </row>
    <row r="12687" spans="4:5" x14ac:dyDescent="0.2">
      <c r="D12687" s="30"/>
      <c r="E12687" s="30"/>
    </row>
    <row r="12688" spans="4:5" x14ac:dyDescent="0.2">
      <c r="D12688" s="30"/>
      <c r="E12688" s="30"/>
    </row>
    <row r="12689" spans="4:5" x14ac:dyDescent="0.2">
      <c r="D12689" s="30"/>
      <c r="E12689" s="30"/>
    </row>
    <row r="12690" spans="4:5" x14ac:dyDescent="0.2">
      <c r="D12690" s="30"/>
      <c r="E12690" s="30"/>
    </row>
    <row r="12691" spans="4:5" x14ac:dyDescent="0.2">
      <c r="D12691" s="30"/>
      <c r="E12691" s="30"/>
    </row>
    <row r="12692" spans="4:5" x14ac:dyDescent="0.2">
      <c r="D12692" s="30"/>
      <c r="E12692" s="30"/>
    </row>
    <row r="12693" spans="4:5" x14ac:dyDescent="0.2">
      <c r="D12693" s="30"/>
      <c r="E12693" s="30"/>
    </row>
    <row r="12694" spans="4:5" x14ac:dyDescent="0.2">
      <c r="D12694" s="30"/>
      <c r="E12694" s="30"/>
    </row>
    <row r="12695" spans="4:5" x14ac:dyDescent="0.2">
      <c r="D12695" s="30"/>
      <c r="E12695" s="30"/>
    </row>
    <row r="12696" spans="4:5" x14ac:dyDescent="0.2">
      <c r="D12696" s="30"/>
      <c r="E12696" s="30"/>
    </row>
    <row r="12697" spans="4:5" x14ac:dyDescent="0.2">
      <c r="D12697" s="30"/>
      <c r="E12697" s="30"/>
    </row>
    <row r="12698" spans="4:5" x14ac:dyDescent="0.2">
      <c r="D12698" s="30"/>
      <c r="E12698" s="30"/>
    </row>
    <row r="12699" spans="4:5" x14ac:dyDescent="0.2">
      <c r="D12699" s="30"/>
      <c r="E12699" s="30"/>
    </row>
    <row r="12700" spans="4:5" x14ac:dyDescent="0.2">
      <c r="D12700" s="30"/>
      <c r="E12700" s="30"/>
    </row>
    <row r="12701" spans="4:5" x14ac:dyDescent="0.2">
      <c r="D12701" s="30"/>
      <c r="E12701" s="30"/>
    </row>
    <row r="12702" spans="4:5" x14ac:dyDescent="0.2">
      <c r="D12702" s="30"/>
      <c r="E12702" s="30"/>
    </row>
    <row r="12703" spans="4:5" x14ac:dyDescent="0.2">
      <c r="D12703" s="30"/>
      <c r="E12703" s="30"/>
    </row>
    <row r="12704" spans="4:5" x14ac:dyDescent="0.2">
      <c r="D12704" s="30"/>
      <c r="E12704" s="30"/>
    </row>
    <row r="12705" spans="4:9" x14ac:dyDescent="0.2">
      <c r="D12705" s="30"/>
      <c r="E12705" s="30"/>
    </row>
    <row r="12706" spans="4:9" x14ac:dyDescent="0.2">
      <c r="D12706" s="30"/>
      <c r="E12706" s="30"/>
    </row>
    <row r="12707" spans="4:9" x14ac:dyDescent="0.2">
      <c r="D12707" s="30"/>
      <c r="E12707" s="30"/>
      <c r="I12707" s="30"/>
    </row>
    <row r="12708" spans="4:9" x14ac:dyDescent="0.2">
      <c r="D12708" s="30"/>
      <c r="E12708" s="30"/>
    </row>
    <row r="12709" spans="4:9" x14ac:dyDescent="0.2">
      <c r="D12709" s="30"/>
      <c r="E12709" s="30"/>
    </row>
    <row r="12710" spans="4:9" x14ac:dyDescent="0.2">
      <c r="D12710" s="30"/>
      <c r="E12710" s="30"/>
    </row>
    <row r="12711" spans="4:9" x14ac:dyDescent="0.2">
      <c r="D12711" s="30"/>
      <c r="E12711" s="30"/>
      <c r="I12711" s="30"/>
    </row>
    <row r="12712" spans="4:9" x14ac:dyDescent="0.2">
      <c r="D12712" s="30"/>
      <c r="E12712" s="30"/>
      <c r="I12712" s="30"/>
    </row>
    <row r="12713" spans="4:9" x14ac:dyDescent="0.2">
      <c r="D12713" s="30"/>
      <c r="E12713" s="30"/>
      <c r="I12713" s="30"/>
    </row>
    <row r="12714" spans="4:9" x14ac:dyDescent="0.2">
      <c r="D12714" s="30"/>
      <c r="E12714" s="30"/>
      <c r="I12714" s="30"/>
    </row>
    <row r="12715" spans="4:9" x14ac:dyDescent="0.2">
      <c r="D12715" s="30"/>
      <c r="E12715" s="30"/>
      <c r="I12715" s="30"/>
    </row>
    <row r="12716" spans="4:9" x14ac:dyDescent="0.2">
      <c r="D12716" s="30"/>
      <c r="E12716" s="30"/>
      <c r="I12716" s="30"/>
    </row>
    <row r="12717" spans="4:9" x14ac:dyDescent="0.2">
      <c r="D12717" s="30"/>
      <c r="E12717" s="30"/>
      <c r="I12717" s="30"/>
    </row>
    <row r="12718" spans="4:9" x14ac:dyDescent="0.2">
      <c r="D12718" s="30"/>
      <c r="E12718" s="30"/>
      <c r="I12718" s="30"/>
    </row>
    <row r="12719" spans="4:9" x14ac:dyDescent="0.2">
      <c r="D12719" s="30"/>
      <c r="E12719" s="30"/>
      <c r="I12719" s="30"/>
    </row>
    <row r="12720" spans="4:9" x14ac:dyDescent="0.2">
      <c r="D12720" s="30"/>
      <c r="E12720" s="30"/>
      <c r="I12720" s="30"/>
    </row>
    <row r="12721" spans="4:9" x14ac:dyDescent="0.2">
      <c r="D12721" s="30"/>
      <c r="E12721" s="30"/>
      <c r="I12721" s="30"/>
    </row>
    <row r="12722" spans="4:9" x14ac:dyDescent="0.2">
      <c r="D12722" s="30"/>
      <c r="E12722" s="30"/>
      <c r="I12722" s="30"/>
    </row>
    <row r="12723" spans="4:9" x14ac:dyDescent="0.2">
      <c r="D12723" s="30"/>
      <c r="E12723" s="30"/>
      <c r="I12723" s="30"/>
    </row>
    <row r="12724" spans="4:9" x14ac:dyDescent="0.2">
      <c r="D12724" s="30"/>
      <c r="E12724" s="30"/>
      <c r="I12724" s="30"/>
    </row>
    <row r="12725" spans="4:9" x14ac:dyDescent="0.2">
      <c r="D12725" s="30"/>
      <c r="E12725" s="30"/>
      <c r="I12725" s="30"/>
    </row>
    <row r="12726" spans="4:9" x14ac:dyDescent="0.2">
      <c r="D12726" s="30"/>
      <c r="E12726" s="30"/>
      <c r="I12726" s="30"/>
    </row>
    <row r="12727" spans="4:9" x14ac:dyDescent="0.2">
      <c r="D12727" s="30"/>
      <c r="E12727" s="30"/>
      <c r="I12727" s="30"/>
    </row>
    <row r="12728" spans="4:9" x14ac:dyDescent="0.2">
      <c r="D12728" s="30"/>
      <c r="E12728" s="30"/>
      <c r="I12728" s="30"/>
    </row>
    <row r="12729" spans="4:9" x14ac:dyDescent="0.2">
      <c r="D12729" s="30"/>
      <c r="E12729" s="30"/>
      <c r="I12729" s="30"/>
    </row>
    <row r="12730" spans="4:9" x14ac:dyDescent="0.2">
      <c r="D12730" s="30"/>
      <c r="E12730" s="30"/>
      <c r="I12730" s="30"/>
    </row>
    <row r="12731" spans="4:9" x14ac:dyDescent="0.2">
      <c r="D12731" s="30"/>
      <c r="E12731" s="30"/>
      <c r="I12731" s="30"/>
    </row>
    <row r="12732" spans="4:9" x14ac:dyDescent="0.2">
      <c r="D12732" s="30"/>
      <c r="E12732" s="30"/>
      <c r="I12732" s="30"/>
    </row>
    <row r="12733" spans="4:9" x14ac:dyDescent="0.2">
      <c r="D12733" s="30"/>
      <c r="E12733" s="30"/>
    </row>
    <row r="12734" spans="4:9" x14ac:dyDescent="0.2">
      <c r="D12734" s="30"/>
      <c r="E12734" s="30"/>
    </row>
    <row r="12735" spans="4:9" x14ac:dyDescent="0.2">
      <c r="D12735" s="30"/>
      <c r="E12735" s="30"/>
    </row>
    <row r="12736" spans="4:9" x14ac:dyDescent="0.2">
      <c r="D12736" s="30"/>
      <c r="E12736" s="30"/>
    </row>
    <row r="12737" spans="4:5" x14ac:dyDescent="0.2">
      <c r="D12737" s="30"/>
      <c r="E12737" s="30"/>
    </row>
    <row r="12738" spans="4:5" x14ac:dyDescent="0.2">
      <c r="D12738" s="30"/>
      <c r="E12738" s="30"/>
    </row>
    <row r="12739" spans="4:5" x14ac:dyDescent="0.2">
      <c r="D12739" s="30"/>
      <c r="E12739" s="30"/>
    </row>
    <row r="12740" spans="4:5" x14ac:dyDescent="0.2">
      <c r="D12740" s="30"/>
      <c r="E12740" s="30"/>
    </row>
    <row r="12741" spans="4:5" x14ac:dyDescent="0.2">
      <c r="D12741" s="30"/>
      <c r="E12741" s="30"/>
    </row>
    <row r="12742" spans="4:5" x14ac:dyDescent="0.2">
      <c r="D12742" s="30"/>
      <c r="E12742" s="30"/>
    </row>
    <row r="12743" spans="4:5" x14ac:dyDescent="0.2">
      <c r="D12743" s="30"/>
      <c r="E12743" s="30"/>
    </row>
    <row r="12744" spans="4:5" x14ac:dyDescent="0.2">
      <c r="D12744" s="30"/>
      <c r="E12744" s="30"/>
    </row>
    <row r="12745" spans="4:5" x14ac:dyDescent="0.2">
      <c r="D12745" s="30"/>
      <c r="E12745" s="30"/>
    </row>
    <row r="12746" spans="4:5" x14ac:dyDescent="0.2">
      <c r="D12746" s="30"/>
      <c r="E12746" s="30"/>
    </row>
    <row r="12747" spans="4:5" x14ac:dyDescent="0.2">
      <c r="D12747" s="30"/>
      <c r="E12747" s="30"/>
    </row>
    <row r="12748" spans="4:5" x14ac:dyDescent="0.2">
      <c r="D12748" s="30"/>
      <c r="E12748" s="30"/>
    </row>
    <row r="12749" spans="4:5" x14ac:dyDescent="0.2">
      <c r="D12749" s="30"/>
      <c r="E12749" s="30"/>
    </row>
    <row r="12750" spans="4:5" x14ac:dyDescent="0.2">
      <c r="D12750" s="30"/>
      <c r="E12750" s="30"/>
    </row>
    <row r="12751" spans="4:5" x14ac:dyDescent="0.2">
      <c r="D12751" s="30"/>
      <c r="E12751" s="30"/>
    </row>
    <row r="12752" spans="4:5" x14ac:dyDescent="0.2">
      <c r="D12752" s="30"/>
      <c r="E12752" s="30"/>
    </row>
    <row r="12753" spans="4:9" x14ac:dyDescent="0.2">
      <c r="D12753" s="30"/>
      <c r="E12753" s="30"/>
    </row>
    <row r="12754" spans="4:9" x14ac:dyDescent="0.2">
      <c r="D12754" s="30"/>
      <c r="E12754" s="30"/>
    </row>
    <row r="12755" spans="4:9" x14ac:dyDescent="0.2">
      <c r="D12755" s="30"/>
      <c r="E12755" s="30"/>
    </row>
    <row r="12756" spans="4:9" x14ac:dyDescent="0.2">
      <c r="D12756" s="30"/>
      <c r="E12756" s="30"/>
    </row>
    <row r="12757" spans="4:9" x14ac:dyDescent="0.2">
      <c r="D12757" s="30"/>
      <c r="E12757" s="30"/>
    </row>
    <row r="12758" spans="4:9" x14ac:dyDescent="0.2">
      <c r="D12758" s="30"/>
      <c r="E12758" s="30"/>
    </row>
    <row r="12759" spans="4:9" x14ac:dyDescent="0.2">
      <c r="D12759" s="30"/>
      <c r="E12759" s="30"/>
      <c r="I12759" s="30"/>
    </row>
    <row r="12760" spans="4:9" x14ac:dyDescent="0.2">
      <c r="D12760" s="30"/>
      <c r="E12760" s="30"/>
    </row>
    <row r="12761" spans="4:9" x14ac:dyDescent="0.2">
      <c r="D12761" s="30"/>
      <c r="E12761" s="30"/>
    </row>
    <row r="12762" spans="4:9" x14ac:dyDescent="0.2">
      <c r="D12762" s="30"/>
      <c r="E12762" s="30"/>
    </row>
    <row r="12763" spans="4:9" x14ac:dyDescent="0.2">
      <c r="D12763" s="30"/>
      <c r="E12763" s="30"/>
      <c r="I12763" s="30"/>
    </row>
    <row r="12764" spans="4:9" x14ac:dyDescent="0.2">
      <c r="D12764" s="30"/>
      <c r="E12764" s="30"/>
      <c r="I12764" s="30"/>
    </row>
    <row r="12765" spans="4:9" x14ac:dyDescent="0.2">
      <c r="D12765" s="30"/>
      <c r="E12765" s="30"/>
      <c r="I12765" s="30"/>
    </row>
    <row r="12766" spans="4:9" x14ac:dyDescent="0.2">
      <c r="D12766" s="30"/>
      <c r="E12766" s="30"/>
      <c r="I12766" s="30"/>
    </row>
    <row r="12767" spans="4:9" x14ac:dyDescent="0.2">
      <c r="D12767" s="30"/>
      <c r="E12767" s="30"/>
      <c r="I12767" s="30"/>
    </row>
    <row r="12768" spans="4:9" x14ac:dyDescent="0.2">
      <c r="D12768" s="30"/>
      <c r="E12768" s="30"/>
      <c r="I12768" s="30"/>
    </row>
    <row r="12769" spans="4:9" x14ac:dyDescent="0.2">
      <c r="D12769" s="30"/>
      <c r="E12769" s="30"/>
      <c r="I12769" s="30"/>
    </row>
    <row r="12770" spans="4:9" x14ac:dyDescent="0.2">
      <c r="D12770" s="30"/>
      <c r="E12770" s="30"/>
      <c r="I12770" s="30"/>
    </row>
    <row r="12771" spans="4:9" x14ac:dyDescent="0.2">
      <c r="D12771" s="30"/>
      <c r="E12771" s="30"/>
      <c r="I12771" s="30"/>
    </row>
    <row r="12772" spans="4:9" x14ac:dyDescent="0.2">
      <c r="D12772" s="30"/>
      <c r="E12772" s="30"/>
      <c r="I12772" s="30"/>
    </row>
    <row r="12773" spans="4:9" x14ac:dyDescent="0.2">
      <c r="D12773" s="30"/>
      <c r="E12773" s="30"/>
      <c r="I12773" s="30"/>
    </row>
    <row r="12774" spans="4:9" x14ac:dyDescent="0.2">
      <c r="D12774" s="30"/>
      <c r="E12774" s="30"/>
      <c r="I12774" s="30"/>
    </row>
    <row r="12775" spans="4:9" x14ac:dyDescent="0.2">
      <c r="D12775" s="30"/>
      <c r="E12775" s="30"/>
      <c r="I12775" s="30"/>
    </row>
    <row r="12776" spans="4:9" x14ac:dyDescent="0.2">
      <c r="D12776" s="30"/>
      <c r="E12776" s="30"/>
      <c r="I12776" s="30"/>
    </row>
    <row r="12777" spans="4:9" x14ac:dyDescent="0.2">
      <c r="D12777" s="30"/>
      <c r="E12777" s="30"/>
      <c r="I12777" s="30"/>
    </row>
    <row r="12778" spans="4:9" x14ac:dyDescent="0.2">
      <c r="D12778" s="30"/>
      <c r="E12778" s="30"/>
      <c r="I12778" s="30"/>
    </row>
    <row r="12779" spans="4:9" x14ac:dyDescent="0.2">
      <c r="D12779" s="30"/>
      <c r="E12779" s="30"/>
      <c r="I12779" s="30"/>
    </row>
    <row r="12780" spans="4:9" x14ac:dyDescent="0.2">
      <c r="D12780" s="30"/>
      <c r="E12780" s="30"/>
      <c r="I12780" s="30"/>
    </row>
    <row r="12781" spans="4:9" x14ac:dyDescent="0.2">
      <c r="D12781" s="30"/>
      <c r="E12781" s="30"/>
      <c r="I12781" s="30"/>
    </row>
    <row r="12782" spans="4:9" x14ac:dyDescent="0.2">
      <c r="D12782" s="30"/>
      <c r="E12782" s="30"/>
      <c r="I12782" s="30"/>
    </row>
    <row r="12783" spans="4:9" x14ac:dyDescent="0.2">
      <c r="D12783" s="30"/>
      <c r="E12783" s="30"/>
      <c r="I12783" s="30"/>
    </row>
    <row r="12784" spans="4:9" x14ac:dyDescent="0.2">
      <c r="D12784" s="30"/>
      <c r="E12784" s="30"/>
      <c r="I12784" s="30"/>
    </row>
    <row r="12785" spans="4:5" x14ac:dyDescent="0.2">
      <c r="D12785" s="30"/>
      <c r="E12785" s="30"/>
    </row>
    <row r="12786" spans="4:5" x14ac:dyDescent="0.2">
      <c r="D12786" s="30"/>
      <c r="E12786" s="30"/>
    </row>
    <row r="12787" spans="4:5" x14ac:dyDescent="0.2">
      <c r="D12787" s="30"/>
      <c r="E12787" s="30"/>
    </row>
    <row r="12788" spans="4:5" x14ac:dyDescent="0.2">
      <c r="D12788" s="30"/>
      <c r="E12788" s="30"/>
    </row>
    <row r="12789" spans="4:5" x14ac:dyDescent="0.2">
      <c r="D12789" s="30"/>
      <c r="E12789" s="30"/>
    </row>
    <row r="12790" spans="4:5" x14ac:dyDescent="0.2">
      <c r="D12790" s="30"/>
      <c r="E12790" s="30"/>
    </row>
    <row r="12791" spans="4:5" x14ac:dyDescent="0.2">
      <c r="D12791" s="30"/>
      <c r="E12791" s="30"/>
    </row>
    <row r="12792" spans="4:5" x14ac:dyDescent="0.2">
      <c r="D12792" s="30"/>
      <c r="E12792" s="30"/>
    </row>
    <row r="12793" spans="4:5" x14ac:dyDescent="0.2">
      <c r="D12793" s="30"/>
      <c r="E12793" s="30"/>
    </row>
    <row r="12794" spans="4:5" x14ac:dyDescent="0.2">
      <c r="D12794" s="30"/>
      <c r="E12794" s="30"/>
    </row>
    <row r="12795" spans="4:5" x14ac:dyDescent="0.2">
      <c r="D12795" s="30"/>
      <c r="E12795" s="30"/>
    </row>
    <row r="12796" spans="4:5" x14ac:dyDescent="0.2">
      <c r="D12796" s="30"/>
      <c r="E12796" s="30"/>
    </row>
    <row r="12797" spans="4:5" x14ac:dyDescent="0.2">
      <c r="D12797" s="30"/>
      <c r="E12797" s="30"/>
    </row>
    <row r="12798" spans="4:5" x14ac:dyDescent="0.2">
      <c r="D12798" s="30"/>
      <c r="E12798" s="30"/>
    </row>
    <row r="12799" spans="4:5" x14ac:dyDescent="0.2">
      <c r="D12799" s="30"/>
      <c r="E12799" s="30"/>
    </row>
    <row r="12800" spans="4:5" x14ac:dyDescent="0.2">
      <c r="D12800" s="30"/>
      <c r="E12800" s="30"/>
    </row>
    <row r="12801" spans="4:5" x14ac:dyDescent="0.2">
      <c r="D12801" s="30"/>
      <c r="E12801" s="30"/>
    </row>
    <row r="12802" spans="4:5" x14ac:dyDescent="0.2">
      <c r="D12802" s="30"/>
      <c r="E12802" s="30"/>
    </row>
    <row r="12803" spans="4:5" x14ac:dyDescent="0.2">
      <c r="D12803" s="30"/>
      <c r="E12803" s="30"/>
    </row>
    <row r="12804" spans="4:5" x14ac:dyDescent="0.2">
      <c r="D12804" s="30"/>
      <c r="E12804" s="30"/>
    </row>
    <row r="12805" spans="4:5" x14ac:dyDescent="0.2">
      <c r="D12805" s="30"/>
      <c r="E12805" s="30"/>
    </row>
    <row r="12806" spans="4:5" x14ac:dyDescent="0.2">
      <c r="D12806" s="30"/>
      <c r="E12806" s="30"/>
    </row>
    <row r="12807" spans="4:5" x14ac:dyDescent="0.2">
      <c r="D12807" s="30"/>
      <c r="E12807" s="30"/>
    </row>
    <row r="12808" spans="4:5" x14ac:dyDescent="0.2">
      <c r="D12808" s="30"/>
      <c r="E12808" s="30"/>
    </row>
    <row r="12809" spans="4:5" x14ac:dyDescent="0.2">
      <c r="D12809" s="30"/>
      <c r="E12809" s="30"/>
    </row>
    <row r="12810" spans="4:5" x14ac:dyDescent="0.2">
      <c r="D12810" s="30"/>
      <c r="E12810" s="30"/>
    </row>
    <row r="12811" spans="4:5" x14ac:dyDescent="0.2">
      <c r="D12811" s="30"/>
      <c r="E12811" s="30"/>
    </row>
    <row r="12812" spans="4:5" x14ac:dyDescent="0.2">
      <c r="D12812" s="30"/>
      <c r="E12812" s="30"/>
    </row>
    <row r="12813" spans="4:5" x14ac:dyDescent="0.2">
      <c r="D12813" s="30"/>
      <c r="E12813" s="30"/>
    </row>
    <row r="12814" spans="4:5" x14ac:dyDescent="0.2">
      <c r="D12814" s="30"/>
      <c r="E12814" s="30"/>
    </row>
    <row r="12815" spans="4:5" x14ac:dyDescent="0.2">
      <c r="D12815" s="30"/>
      <c r="E12815" s="30"/>
    </row>
    <row r="12816" spans="4:5" x14ac:dyDescent="0.2">
      <c r="D12816" s="30"/>
      <c r="E12816" s="30"/>
    </row>
    <row r="12817" spans="4:9" x14ac:dyDescent="0.2">
      <c r="D12817" s="30"/>
      <c r="E12817" s="30"/>
    </row>
    <row r="12818" spans="4:9" x14ac:dyDescent="0.2">
      <c r="D12818" s="30"/>
      <c r="E12818" s="30"/>
    </row>
    <row r="12819" spans="4:9" x14ac:dyDescent="0.2">
      <c r="D12819" s="30"/>
      <c r="E12819" s="30"/>
    </row>
    <row r="12820" spans="4:9" x14ac:dyDescent="0.2">
      <c r="D12820" s="30"/>
      <c r="E12820" s="30"/>
    </row>
    <row r="12821" spans="4:9" x14ac:dyDescent="0.2">
      <c r="D12821" s="30"/>
      <c r="E12821" s="30"/>
    </row>
    <row r="12822" spans="4:9" x14ac:dyDescent="0.2">
      <c r="D12822" s="30"/>
      <c r="E12822" s="30"/>
    </row>
    <row r="12823" spans="4:9" x14ac:dyDescent="0.2">
      <c r="D12823" s="30"/>
      <c r="E12823" s="30"/>
      <c r="I12823" s="30"/>
    </row>
    <row r="12824" spans="4:9" x14ac:dyDescent="0.2">
      <c r="D12824" s="30"/>
      <c r="E12824" s="30"/>
    </row>
    <row r="12825" spans="4:9" x14ac:dyDescent="0.2">
      <c r="D12825" s="30"/>
      <c r="E12825" s="30"/>
    </row>
    <row r="12826" spans="4:9" x14ac:dyDescent="0.2">
      <c r="D12826" s="30"/>
      <c r="E12826" s="30"/>
    </row>
    <row r="12827" spans="4:9" x14ac:dyDescent="0.2">
      <c r="D12827" s="30"/>
      <c r="E12827" s="30"/>
      <c r="I12827" s="30"/>
    </row>
    <row r="12828" spans="4:9" x14ac:dyDescent="0.2">
      <c r="D12828" s="30"/>
      <c r="E12828" s="30"/>
      <c r="I12828" s="30"/>
    </row>
    <row r="12829" spans="4:9" x14ac:dyDescent="0.2">
      <c r="D12829" s="30"/>
      <c r="E12829" s="30"/>
      <c r="I12829" s="30"/>
    </row>
    <row r="12830" spans="4:9" x14ac:dyDescent="0.2">
      <c r="D12830" s="30"/>
      <c r="E12830" s="30"/>
      <c r="I12830" s="30"/>
    </row>
    <row r="12831" spans="4:9" x14ac:dyDescent="0.2">
      <c r="D12831" s="30"/>
      <c r="E12831" s="30"/>
      <c r="I12831" s="30"/>
    </row>
    <row r="12832" spans="4:9" x14ac:dyDescent="0.2">
      <c r="D12832" s="30"/>
      <c r="E12832" s="30"/>
      <c r="I12832" s="30"/>
    </row>
    <row r="12833" spans="4:9" x14ac:dyDescent="0.2">
      <c r="D12833" s="30"/>
      <c r="E12833" s="30"/>
      <c r="I12833" s="30"/>
    </row>
    <row r="12834" spans="4:9" x14ac:dyDescent="0.2">
      <c r="D12834" s="30"/>
      <c r="E12834" s="30"/>
      <c r="I12834" s="30"/>
    </row>
    <row r="12835" spans="4:9" x14ac:dyDescent="0.2">
      <c r="D12835" s="30"/>
      <c r="E12835" s="30"/>
      <c r="I12835" s="30"/>
    </row>
    <row r="12836" spans="4:9" x14ac:dyDescent="0.2">
      <c r="D12836" s="30"/>
      <c r="E12836" s="30"/>
      <c r="I12836" s="30"/>
    </row>
    <row r="12837" spans="4:9" x14ac:dyDescent="0.2">
      <c r="D12837" s="30"/>
      <c r="E12837" s="30"/>
      <c r="I12837" s="30"/>
    </row>
    <row r="12838" spans="4:9" x14ac:dyDescent="0.2">
      <c r="D12838" s="30"/>
      <c r="E12838" s="30"/>
      <c r="I12838" s="30"/>
    </row>
    <row r="12839" spans="4:9" x14ac:dyDescent="0.2">
      <c r="D12839" s="30"/>
      <c r="E12839" s="30"/>
      <c r="I12839" s="30"/>
    </row>
    <row r="12840" spans="4:9" x14ac:dyDescent="0.2">
      <c r="D12840" s="30"/>
      <c r="E12840" s="30"/>
      <c r="I12840" s="30"/>
    </row>
    <row r="12841" spans="4:9" x14ac:dyDescent="0.2">
      <c r="D12841" s="30"/>
      <c r="E12841" s="30"/>
      <c r="I12841" s="30"/>
    </row>
    <row r="12842" spans="4:9" x14ac:dyDescent="0.2">
      <c r="D12842" s="30"/>
      <c r="E12842" s="30"/>
      <c r="I12842" s="30"/>
    </row>
    <row r="12843" spans="4:9" x14ac:dyDescent="0.2">
      <c r="D12843" s="30"/>
      <c r="E12843" s="30"/>
      <c r="I12843" s="30"/>
    </row>
    <row r="12844" spans="4:9" x14ac:dyDescent="0.2">
      <c r="D12844" s="30"/>
      <c r="E12844" s="30"/>
      <c r="I12844" s="30"/>
    </row>
    <row r="12845" spans="4:9" x14ac:dyDescent="0.2">
      <c r="D12845" s="30"/>
      <c r="E12845" s="30"/>
      <c r="I12845" s="30"/>
    </row>
    <row r="12846" spans="4:9" x14ac:dyDescent="0.2">
      <c r="D12846" s="30"/>
      <c r="E12846" s="30"/>
      <c r="I12846" s="30"/>
    </row>
    <row r="12847" spans="4:9" x14ac:dyDescent="0.2">
      <c r="D12847" s="30"/>
      <c r="E12847" s="30"/>
      <c r="I12847" s="30"/>
    </row>
    <row r="12848" spans="4:9" x14ac:dyDescent="0.2">
      <c r="D12848" s="30"/>
      <c r="E12848" s="30"/>
      <c r="I12848" s="30"/>
    </row>
    <row r="12849" spans="4:5" x14ac:dyDescent="0.2">
      <c r="D12849" s="30"/>
      <c r="E12849" s="30"/>
    </row>
    <row r="12850" spans="4:5" x14ac:dyDescent="0.2">
      <c r="D12850" s="30"/>
      <c r="E12850" s="30"/>
    </row>
    <row r="12851" spans="4:5" x14ac:dyDescent="0.2">
      <c r="D12851" s="30"/>
      <c r="E12851" s="30"/>
    </row>
    <row r="12852" spans="4:5" x14ac:dyDescent="0.2">
      <c r="D12852" s="30"/>
      <c r="E12852" s="30"/>
    </row>
    <row r="12853" spans="4:5" x14ac:dyDescent="0.2">
      <c r="D12853" s="30"/>
      <c r="E12853" s="30"/>
    </row>
    <row r="12854" spans="4:5" x14ac:dyDescent="0.2">
      <c r="D12854" s="30"/>
      <c r="E12854" s="30"/>
    </row>
    <row r="12855" spans="4:5" x14ac:dyDescent="0.2">
      <c r="D12855" s="30"/>
      <c r="E12855" s="30"/>
    </row>
    <row r="12856" spans="4:5" x14ac:dyDescent="0.2">
      <c r="D12856" s="30"/>
      <c r="E12856" s="30"/>
    </row>
    <row r="12857" spans="4:5" x14ac:dyDescent="0.2">
      <c r="D12857" s="30"/>
      <c r="E12857" s="30"/>
    </row>
    <row r="12858" spans="4:5" x14ac:dyDescent="0.2">
      <c r="D12858" s="30"/>
      <c r="E12858" s="30"/>
    </row>
    <row r="12859" spans="4:5" x14ac:dyDescent="0.2">
      <c r="D12859" s="30"/>
      <c r="E12859" s="30"/>
    </row>
    <row r="12860" spans="4:5" x14ac:dyDescent="0.2">
      <c r="D12860" s="30"/>
      <c r="E12860" s="30"/>
    </row>
    <row r="12861" spans="4:5" x14ac:dyDescent="0.2">
      <c r="D12861" s="30"/>
      <c r="E12861" s="30"/>
    </row>
    <row r="12862" spans="4:5" x14ac:dyDescent="0.2">
      <c r="D12862" s="30"/>
      <c r="E12862" s="30"/>
    </row>
    <row r="12863" spans="4:5" x14ac:dyDescent="0.2">
      <c r="D12863" s="30"/>
      <c r="E12863" s="30"/>
    </row>
    <row r="12864" spans="4:5" x14ac:dyDescent="0.2">
      <c r="D12864" s="30"/>
      <c r="E12864" s="30"/>
    </row>
    <row r="12865" spans="4:5" x14ac:dyDescent="0.2">
      <c r="D12865" s="30"/>
      <c r="E12865" s="30"/>
    </row>
    <row r="12866" spans="4:5" x14ac:dyDescent="0.2">
      <c r="D12866" s="30"/>
      <c r="E12866" s="30"/>
    </row>
    <row r="12867" spans="4:5" x14ac:dyDescent="0.2">
      <c r="D12867" s="30"/>
      <c r="E12867" s="30"/>
    </row>
    <row r="12868" spans="4:5" x14ac:dyDescent="0.2">
      <c r="D12868" s="30"/>
      <c r="E12868" s="30"/>
    </row>
    <row r="12869" spans="4:5" x14ac:dyDescent="0.2">
      <c r="D12869" s="30"/>
      <c r="E12869" s="30"/>
    </row>
    <row r="12870" spans="4:5" x14ac:dyDescent="0.2">
      <c r="D12870" s="30"/>
      <c r="E12870" s="30"/>
    </row>
    <row r="12871" spans="4:5" x14ac:dyDescent="0.2">
      <c r="D12871" s="30"/>
      <c r="E12871" s="30"/>
    </row>
    <row r="12872" spans="4:5" x14ac:dyDescent="0.2">
      <c r="D12872" s="30"/>
      <c r="E12872" s="30"/>
    </row>
    <row r="12873" spans="4:5" x14ac:dyDescent="0.2">
      <c r="D12873" s="30"/>
      <c r="E12873" s="30"/>
    </row>
    <row r="12874" spans="4:5" x14ac:dyDescent="0.2">
      <c r="D12874" s="30"/>
      <c r="E12874" s="30"/>
    </row>
    <row r="12875" spans="4:5" x14ac:dyDescent="0.2">
      <c r="D12875" s="30"/>
      <c r="E12875" s="30"/>
    </row>
    <row r="12876" spans="4:5" x14ac:dyDescent="0.2">
      <c r="D12876" s="30"/>
      <c r="E12876" s="30"/>
    </row>
    <row r="12877" spans="4:5" x14ac:dyDescent="0.2">
      <c r="D12877" s="30"/>
      <c r="E12877" s="30"/>
    </row>
    <row r="12878" spans="4:5" x14ac:dyDescent="0.2">
      <c r="D12878" s="30"/>
      <c r="E12878" s="30"/>
    </row>
    <row r="12879" spans="4:5" x14ac:dyDescent="0.2">
      <c r="D12879" s="30"/>
      <c r="E12879" s="30"/>
    </row>
    <row r="12880" spans="4:5" x14ac:dyDescent="0.2">
      <c r="D12880" s="30"/>
      <c r="E12880" s="30"/>
    </row>
    <row r="12881" spans="4:5" x14ac:dyDescent="0.2">
      <c r="D12881" s="30"/>
      <c r="E12881" s="30"/>
    </row>
    <row r="12882" spans="4:5" x14ac:dyDescent="0.2">
      <c r="D12882" s="30"/>
      <c r="E12882" s="30"/>
    </row>
    <row r="12883" spans="4:5" x14ac:dyDescent="0.2">
      <c r="D12883" s="30"/>
      <c r="E12883" s="30"/>
    </row>
    <row r="12884" spans="4:5" x14ac:dyDescent="0.2">
      <c r="D12884" s="30"/>
      <c r="E12884" s="30"/>
    </row>
    <row r="12885" spans="4:5" x14ac:dyDescent="0.2">
      <c r="D12885" s="30"/>
      <c r="E12885" s="30"/>
    </row>
    <row r="12886" spans="4:5" x14ac:dyDescent="0.2">
      <c r="D12886" s="30"/>
      <c r="E12886" s="30"/>
    </row>
    <row r="12887" spans="4:5" x14ac:dyDescent="0.2">
      <c r="D12887" s="30"/>
      <c r="E12887" s="30"/>
    </row>
    <row r="12888" spans="4:5" x14ac:dyDescent="0.2">
      <c r="D12888" s="30"/>
      <c r="E12888" s="30"/>
    </row>
    <row r="12889" spans="4:5" x14ac:dyDescent="0.2">
      <c r="D12889" s="30"/>
      <c r="E12889" s="30"/>
    </row>
    <row r="12890" spans="4:5" x14ac:dyDescent="0.2">
      <c r="D12890" s="30"/>
      <c r="E12890" s="30"/>
    </row>
    <row r="12891" spans="4:5" x14ac:dyDescent="0.2">
      <c r="D12891" s="30"/>
      <c r="E12891" s="30"/>
    </row>
    <row r="12892" spans="4:5" x14ac:dyDescent="0.2">
      <c r="D12892" s="30"/>
      <c r="E12892" s="30"/>
    </row>
    <row r="12893" spans="4:5" x14ac:dyDescent="0.2">
      <c r="D12893" s="30"/>
      <c r="E12893" s="30"/>
    </row>
    <row r="12894" spans="4:5" x14ac:dyDescent="0.2">
      <c r="D12894" s="30"/>
      <c r="E12894" s="30"/>
    </row>
    <row r="12895" spans="4:5" x14ac:dyDescent="0.2">
      <c r="D12895" s="30"/>
      <c r="E12895" s="30"/>
    </row>
    <row r="12896" spans="4:5" x14ac:dyDescent="0.2">
      <c r="D12896" s="30"/>
      <c r="E12896" s="30"/>
    </row>
    <row r="12897" spans="4:5" x14ac:dyDescent="0.2">
      <c r="D12897" s="30"/>
      <c r="E12897" s="30"/>
    </row>
    <row r="12898" spans="4:5" x14ac:dyDescent="0.2">
      <c r="D12898" s="30"/>
      <c r="E12898" s="30"/>
    </row>
    <row r="12899" spans="4:5" x14ac:dyDescent="0.2">
      <c r="D12899" s="30"/>
      <c r="E12899" s="30"/>
    </row>
    <row r="12900" spans="4:5" x14ac:dyDescent="0.2">
      <c r="D12900" s="30"/>
      <c r="E12900" s="30"/>
    </row>
    <row r="12901" spans="4:5" x14ac:dyDescent="0.2">
      <c r="D12901" s="30"/>
      <c r="E12901" s="30"/>
    </row>
    <row r="12902" spans="4:5" x14ac:dyDescent="0.2">
      <c r="D12902" s="30"/>
      <c r="E12902" s="30"/>
    </row>
    <row r="12903" spans="4:5" x14ac:dyDescent="0.2">
      <c r="D12903" s="30"/>
      <c r="E12903" s="30"/>
    </row>
    <row r="12904" spans="4:5" x14ac:dyDescent="0.2">
      <c r="D12904" s="30"/>
      <c r="E12904" s="30"/>
    </row>
    <row r="12905" spans="4:5" x14ac:dyDescent="0.2">
      <c r="D12905" s="30"/>
      <c r="E12905" s="30"/>
    </row>
    <row r="12906" spans="4:5" x14ac:dyDescent="0.2">
      <c r="D12906" s="30"/>
      <c r="E12906" s="30"/>
    </row>
    <row r="12907" spans="4:5" x14ac:dyDescent="0.2">
      <c r="D12907" s="30"/>
      <c r="E12907" s="30"/>
    </row>
    <row r="12908" spans="4:5" x14ac:dyDescent="0.2">
      <c r="D12908" s="30"/>
      <c r="E12908" s="30"/>
    </row>
    <row r="12909" spans="4:5" x14ac:dyDescent="0.2">
      <c r="D12909" s="30"/>
      <c r="E12909" s="30"/>
    </row>
    <row r="12910" spans="4:5" x14ac:dyDescent="0.2">
      <c r="D12910" s="30"/>
      <c r="E12910" s="30"/>
    </row>
    <row r="12911" spans="4:5" x14ac:dyDescent="0.2">
      <c r="D12911" s="30"/>
      <c r="E12911" s="30"/>
    </row>
    <row r="12912" spans="4:5" x14ac:dyDescent="0.2">
      <c r="D12912" s="30"/>
      <c r="E12912" s="30"/>
    </row>
    <row r="12913" spans="4:5" x14ac:dyDescent="0.2">
      <c r="D12913" s="30"/>
      <c r="E12913" s="30"/>
    </row>
    <row r="12914" spans="4:5" x14ac:dyDescent="0.2">
      <c r="D12914" s="30"/>
      <c r="E12914" s="30"/>
    </row>
    <row r="12915" spans="4:5" x14ac:dyDescent="0.2">
      <c r="D12915" s="30"/>
      <c r="E12915" s="30"/>
    </row>
    <row r="12916" spans="4:5" x14ac:dyDescent="0.2">
      <c r="D12916" s="30"/>
      <c r="E12916" s="30"/>
    </row>
    <row r="12917" spans="4:5" x14ac:dyDescent="0.2">
      <c r="D12917" s="30"/>
      <c r="E12917" s="30"/>
    </row>
    <row r="12918" spans="4:5" x14ac:dyDescent="0.2">
      <c r="D12918" s="30"/>
      <c r="E12918" s="30"/>
    </row>
    <row r="12919" spans="4:5" x14ac:dyDescent="0.2">
      <c r="D12919" s="30"/>
      <c r="E12919" s="30"/>
    </row>
    <row r="12920" spans="4:5" x14ac:dyDescent="0.2">
      <c r="D12920" s="30"/>
      <c r="E12920" s="30"/>
    </row>
    <row r="12921" spans="4:5" x14ac:dyDescent="0.2">
      <c r="D12921" s="30"/>
      <c r="E12921" s="30"/>
    </row>
    <row r="12922" spans="4:5" x14ac:dyDescent="0.2">
      <c r="D12922" s="30"/>
      <c r="E12922" s="30"/>
    </row>
    <row r="12923" spans="4:5" x14ac:dyDescent="0.2">
      <c r="D12923" s="30"/>
      <c r="E12923" s="30"/>
    </row>
    <row r="12924" spans="4:5" x14ac:dyDescent="0.2">
      <c r="D12924" s="30"/>
      <c r="E12924" s="30"/>
    </row>
    <row r="12925" spans="4:5" x14ac:dyDescent="0.2">
      <c r="D12925" s="30"/>
      <c r="E12925" s="30"/>
    </row>
    <row r="12926" spans="4:5" x14ac:dyDescent="0.2">
      <c r="D12926" s="30"/>
      <c r="E12926" s="30"/>
    </row>
    <row r="12927" spans="4:5" x14ac:dyDescent="0.2">
      <c r="D12927" s="30"/>
      <c r="E12927" s="30"/>
    </row>
    <row r="12928" spans="4:5" x14ac:dyDescent="0.2">
      <c r="D12928" s="30"/>
      <c r="E12928" s="30"/>
    </row>
    <row r="12929" spans="4:5" x14ac:dyDescent="0.2">
      <c r="D12929" s="30"/>
      <c r="E12929" s="30"/>
    </row>
    <row r="12930" spans="4:5" x14ac:dyDescent="0.2">
      <c r="D12930" s="30"/>
      <c r="E12930" s="30"/>
    </row>
    <row r="12931" spans="4:5" x14ac:dyDescent="0.2">
      <c r="D12931" s="30"/>
      <c r="E12931" s="30"/>
    </row>
    <row r="12932" spans="4:5" x14ac:dyDescent="0.2">
      <c r="D12932" s="30"/>
      <c r="E12932" s="30"/>
    </row>
    <row r="12933" spans="4:5" x14ac:dyDescent="0.2">
      <c r="D12933" s="30"/>
      <c r="E12933" s="30"/>
    </row>
    <row r="12934" spans="4:5" x14ac:dyDescent="0.2">
      <c r="D12934" s="30"/>
      <c r="E12934" s="30"/>
    </row>
    <row r="12935" spans="4:5" x14ac:dyDescent="0.2">
      <c r="D12935" s="30"/>
      <c r="E12935" s="30"/>
    </row>
    <row r="12936" spans="4:5" x14ac:dyDescent="0.2">
      <c r="D12936" s="30"/>
      <c r="E12936" s="30"/>
    </row>
    <row r="12937" spans="4:5" x14ac:dyDescent="0.2">
      <c r="D12937" s="30"/>
      <c r="E12937" s="30"/>
    </row>
    <row r="12938" spans="4:5" x14ac:dyDescent="0.2">
      <c r="D12938" s="30"/>
      <c r="E12938" s="30"/>
    </row>
    <row r="12939" spans="4:5" x14ac:dyDescent="0.2">
      <c r="D12939" s="30"/>
      <c r="E12939" s="30"/>
    </row>
    <row r="12940" spans="4:5" x14ac:dyDescent="0.2">
      <c r="D12940" s="30"/>
      <c r="E12940" s="30"/>
    </row>
    <row r="12941" spans="4:5" x14ac:dyDescent="0.2">
      <c r="D12941" s="30"/>
      <c r="E12941" s="30"/>
    </row>
    <row r="12942" spans="4:5" x14ac:dyDescent="0.2">
      <c r="D12942" s="30"/>
      <c r="E12942" s="30"/>
    </row>
    <row r="12943" spans="4:5" x14ac:dyDescent="0.2">
      <c r="D12943" s="30"/>
      <c r="E12943" s="30"/>
    </row>
    <row r="12944" spans="4:5" x14ac:dyDescent="0.2">
      <c r="D12944" s="30"/>
      <c r="E12944" s="30"/>
    </row>
    <row r="12945" spans="4:5" x14ac:dyDescent="0.2">
      <c r="D12945" s="30"/>
      <c r="E12945" s="30"/>
    </row>
    <row r="12946" spans="4:5" x14ac:dyDescent="0.2">
      <c r="D12946" s="30"/>
      <c r="E12946" s="30"/>
    </row>
    <row r="12947" spans="4:5" x14ac:dyDescent="0.2">
      <c r="D12947" s="30"/>
      <c r="E12947" s="30"/>
    </row>
    <row r="12948" spans="4:5" x14ac:dyDescent="0.2">
      <c r="D12948" s="30"/>
      <c r="E12948" s="30"/>
    </row>
    <row r="12949" spans="4:5" x14ac:dyDescent="0.2">
      <c r="D12949" s="30"/>
      <c r="E12949" s="30"/>
    </row>
    <row r="12950" spans="4:5" x14ac:dyDescent="0.2">
      <c r="D12950" s="30"/>
      <c r="E12950" s="30"/>
    </row>
    <row r="12951" spans="4:5" x14ac:dyDescent="0.2">
      <c r="D12951" s="30"/>
      <c r="E12951" s="30"/>
    </row>
    <row r="12952" spans="4:5" x14ac:dyDescent="0.2">
      <c r="D12952" s="30"/>
      <c r="E12952" s="30"/>
    </row>
    <row r="12953" spans="4:5" x14ac:dyDescent="0.2">
      <c r="D12953" s="30"/>
      <c r="E12953" s="30"/>
    </row>
    <row r="12954" spans="4:5" x14ac:dyDescent="0.2">
      <c r="D12954" s="30"/>
      <c r="E12954" s="30"/>
    </row>
    <row r="12955" spans="4:5" x14ac:dyDescent="0.2">
      <c r="D12955" s="30"/>
      <c r="E12955" s="30"/>
    </row>
    <row r="12956" spans="4:5" x14ac:dyDescent="0.2">
      <c r="D12956" s="30"/>
      <c r="E12956" s="30"/>
    </row>
    <row r="12957" spans="4:5" x14ac:dyDescent="0.2">
      <c r="D12957" s="30"/>
      <c r="E12957" s="30"/>
    </row>
    <row r="12958" spans="4:5" x14ac:dyDescent="0.2">
      <c r="D12958" s="30"/>
      <c r="E12958" s="30"/>
    </row>
    <row r="12959" spans="4:5" x14ac:dyDescent="0.2">
      <c r="D12959" s="30"/>
      <c r="E12959" s="30"/>
    </row>
    <row r="12960" spans="4:5" x14ac:dyDescent="0.2">
      <c r="D12960" s="30"/>
      <c r="E12960" s="30"/>
    </row>
    <row r="12961" spans="4:9" x14ac:dyDescent="0.2">
      <c r="D12961" s="30"/>
      <c r="E12961" s="30"/>
    </row>
    <row r="12962" spans="4:9" x14ac:dyDescent="0.2">
      <c r="D12962" s="30"/>
      <c r="E12962" s="30"/>
    </row>
    <row r="12963" spans="4:9" x14ac:dyDescent="0.2">
      <c r="D12963" s="30"/>
      <c r="E12963" s="30"/>
    </row>
    <row r="12964" spans="4:9" x14ac:dyDescent="0.2">
      <c r="D12964" s="30"/>
      <c r="E12964" s="30"/>
    </row>
    <row r="12965" spans="4:9" x14ac:dyDescent="0.2">
      <c r="D12965" s="30"/>
      <c r="E12965" s="30"/>
    </row>
    <row r="12966" spans="4:9" x14ac:dyDescent="0.2">
      <c r="D12966" s="30"/>
      <c r="E12966" s="30"/>
    </row>
    <row r="12967" spans="4:9" x14ac:dyDescent="0.2">
      <c r="D12967" s="30"/>
      <c r="E12967" s="30"/>
      <c r="I12967" s="30"/>
    </row>
    <row r="12968" spans="4:9" x14ac:dyDescent="0.2">
      <c r="D12968" s="30"/>
      <c r="E12968" s="30"/>
    </row>
    <row r="12969" spans="4:9" x14ac:dyDescent="0.2">
      <c r="D12969" s="30"/>
      <c r="E12969" s="30"/>
    </row>
    <row r="12970" spans="4:9" x14ac:dyDescent="0.2">
      <c r="D12970" s="30"/>
      <c r="E12970" s="30"/>
    </row>
    <row r="12971" spans="4:9" x14ac:dyDescent="0.2">
      <c r="D12971" s="30"/>
      <c r="E12971" s="30"/>
      <c r="I12971" s="30"/>
    </row>
    <row r="12972" spans="4:9" x14ac:dyDescent="0.2">
      <c r="D12972" s="30"/>
      <c r="E12972" s="30"/>
      <c r="I12972" s="30"/>
    </row>
    <row r="12973" spans="4:9" x14ac:dyDescent="0.2">
      <c r="D12973" s="30"/>
      <c r="E12973" s="30"/>
      <c r="I12973" s="30"/>
    </row>
    <row r="12974" spans="4:9" x14ac:dyDescent="0.2">
      <c r="D12974" s="30"/>
      <c r="E12974" s="30"/>
      <c r="I12974" s="30"/>
    </row>
    <row r="12975" spans="4:9" x14ac:dyDescent="0.2">
      <c r="D12975" s="30"/>
      <c r="E12975" s="30"/>
      <c r="I12975" s="30"/>
    </row>
    <row r="12976" spans="4:9" x14ac:dyDescent="0.2">
      <c r="D12976" s="30"/>
      <c r="E12976" s="30"/>
      <c r="I12976" s="30"/>
    </row>
    <row r="12977" spans="4:9" x14ac:dyDescent="0.2">
      <c r="D12977" s="30"/>
      <c r="E12977" s="30"/>
      <c r="I12977" s="30"/>
    </row>
    <row r="12978" spans="4:9" x14ac:dyDescent="0.2">
      <c r="D12978" s="30"/>
      <c r="E12978" s="30"/>
      <c r="I12978" s="30"/>
    </row>
    <row r="12979" spans="4:9" x14ac:dyDescent="0.2">
      <c r="D12979" s="30"/>
      <c r="E12979" s="30"/>
      <c r="I12979" s="30"/>
    </row>
    <row r="12980" spans="4:9" x14ac:dyDescent="0.2">
      <c r="D12980" s="30"/>
      <c r="E12980" s="30"/>
      <c r="I12980" s="30"/>
    </row>
    <row r="12981" spans="4:9" x14ac:dyDescent="0.2">
      <c r="D12981" s="30"/>
      <c r="E12981" s="30"/>
      <c r="I12981" s="30"/>
    </row>
    <row r="12982" spans="4:9" x14ac:dyDescent="0.2">
      <c r="D12982" s="30"/>
      <c r="E12982" s="30"/>
      <c r="I12982" s="30"/>
    </row>
    <row r="12983" spans="4:9" x14ac:dyDescent="0.2">
      <c r="D12983" s="30"/>
      <c r="E12983" s="30"/>
      <c r="I12983" s="30"/>
    </row>
    <row r="12984" spans="4:9" x14ac:dyDescent="0.2">
      <c r="D12984" s="30"/>
      <c r="E12984" s="30"/>
      <c r="I12984" s="30"/>
    </row>
    <row r="12985" spans="4:9" x14ac:dyDescent="0.2">
      <c r="D12985" s="30"/>
      <c r="E12985" s="30"/>
      <c r="I12985" s="30"/>
    </row>
    <row r="12986" spans="4:9" x14ac:dyDescent="0.2">
      <c r="D12986" s="30"/>
      <c r="E12986" s="30"/>
      <c r="I12986" s="30"/>
    </row>
    <row r="12987" spans="4:9" x14ac:dyDescent="0.2">
      <c r="D12987" s="30"/>
      <c r="E12987" s="30"/>
      <c r="I12987" s="30"/>
    </row>
    <row r="12988" spans="4:9" x14ac:dyDescent="0.2">
      <c r="D12988" s="30"/>
      <c r="E12988" s="30"/>
      <c r="I12988" s="30"/>
    </row>
    <row r="12989" spans="4:9" x14ac:dyDescent="0.2">
      <c r="D12989" s="30"/>
      <c r="E12989" s="30"/>
      <c r="I12989" s="30"/>
    </row>
    <row r="12990" spans="4:9" x14ac:dyDescent="0.2">
      <c r="D12990" s="30"/>
      <c r="E12990" s="30"/>
      <c r="I12990" s="30"/>
    </row>
    <row r="12991" spans="4:9" x14ac:dyDescent="0.2">
      <c r="D12991" s="30"/>
      <c r="E12991" s="30"/>
      <c r="I12991" s="30"/>
    </row>
    <row r="12992" spans="4:9" x14ac:dyDescent="0.2">
      <c r="D12992" s="30"/>
      <c r="E12992" s="30"/>
      <c r="I12992" s="30"/>
    </row>
    <row r="12993" spans="4:5" x14ac:dyDescent="0.2">
      <c r="D12993" s="30"/>
      <c r="E12993" s="30"/>
    </row>
    <row r="12994" spans="4:5" x14ac:dyDescent="0.2">
      <c r="D12994" s="30"/>
      <c r="E12994" s="30"/>
    </row>
    <row r="12995" spans="4:5" x14ac:dyDescent="0.2">
      <c r="D12995" s="30"/>
      <c r="E12995" s="30"/>
    </row>
    <row r="12996" spans="4:5" x14ac:dyDescent="0.2">
      <c r="D12996" s="30"/>
      <c r="E12996" s="30"/>
    </row>
    <row r="12997" spans="4:5" x14ac:dyDescent="0.2">
      <c r="D12997" s="30"/>
      <c r="E12997" s="30"/>
    </row>
    <row r="12998" spans="4:5" x14ac:dyDescent="0.2">
      <c r="D12998" s="30"/>
      <c r="E12998" s="30"/>
    </row>
    <row r="12999" spans="4:5" x14ac:dyDescent="0.2">
      <c r="D12999" s="30"/>
      <c r="E12999" s="30"/>
    </row>
    <row r="13000" spans="4:5" x14ac:dyDescent="0.2">
      <c r="D13000" s="30"/>
      <c r="E13000" s="30"/>
    </row>
    <row r="13001" spans="4:5" x14ac:dyDescent="0.2">
      <c r="D13001" s="30"/>
      <c r="E13001" s="30"/>
    </row>
    <row r="13002" spans="4:5" x14ac:dyDescent="0.2">
      <c r="D13002" s="30"/>
      <c r="E13002" s="30"/>
    </row>
    <row r="13003" spans="4:5" x14ac:dyDescent="0.2">
      <c r="D13003" s="30"/>
      <c r="E13003" s="30"/>
    </row>
    <row r="13004" spans="4:5" x14ac:dyDescent="0.2">
      <c r="D13004" s="30"/>
      <c r="E13004" s="30"/>
    </row>
    <row r="13005" spans="4:5" x14ac:dyDescent="0.2">
      <c r="D13005" s="30"/>
      <c r="E13005" s="30"/>
    </row>
    <row r="13006" spans="4:5" x14ac:dyDescent="0.2">
      <c r="D13006" s="30"/>
      <c r="E13006" s="30"/>
    </row>
    <row r="13007" spans="4:5" x14ac:dyDescent="0.2">
      <c r="D13007" s="30"/>
      <c r="E13007" s="30"/>
    </row>
    <row r="13008" spans="4:5" x14ac:dyDescent="0.2">
      <c r="D13008" s="30"/>
      <c r="E13008" s="30"/>
    </row>
    <row r="13009" spans="4:9" x14ac:dyDescent="0.2">
      <c r="D13009" s="30"/>
      <c r="E13009" s="30"/>
    </row>
    <row r="13010" spans="4:9" x14ac:dyDescent="0.2">
      <c r="D13010" s="30"/>
      <c r="E13010" s="30"/>
    </row>
    <row r="13011" spans="4:9" x14ac:dyDescent="0.2">
      <c r="D13011" s="30"/>
      <c r="E13011" s="30"/>
    </row>
    <row r="13012" spans="4:9" x14ac:dyDescent="0.2">
      <c r="D13012" s="30"/>
      <c r="E13012" s="30"/>
    </row>
    <row r="13013" spans="4:9" x14ac:dyDescent="0.2">
      <c r="D13013" s="30"/>
      <c r="E13013" s="30"/>
    </row>
    <row r="13014" spans="4:9" x14ac:dyDescent="0.2">
      <c r="D13014" s="30"/>
      <c r="E13014" s="30"/>
    </row>
    <row r="13015" spans="4:9" x14ac:dyDescent="0.2">
      <c r="D13015" s="30"/>
      <c r="E13015" s="30"/>
    </row>
    <row r="13016" spans="4:9" x14ac:dyDescent="0.2">
      <c r="D13016" s="30"/>
      <c r="E13016" s="30"/>
    </row>
    <row r="13017" spans="4:9" x14ac:dyDescent="0.2">
      <c r="D13017" s="30"/>
      <c r="E13017" s="30"/>
    </row>
    <row r="13018" spans="4:9" x14ac:dyDescent="0.2">
      <c r="D13018" s="30"/>
      <c r="E13018" s="30"/>
    </row>
    <row r="13019" spans="4:9" x14ac:dyDescent="0.2">
      <c r="D13019" s="30"/>
      <c r="E13019" s="30"/>
      <c r="I13019" s="30"/>
    </row>
    <row r="13020" spans="4:9" x14ac:dyDescent="0.2">
      <c r="D13020" s="30"/>
      <c r="E13020" s="30"/>
    </row>
    <row r="13021" spans="4:9" x14ac:dyDescent="0.2">
      <c r="D13021" s="30"/>
      <c r="E13021" s="30"/>
    </row>
    <row r="13022" spans="4:9" x14ac:dyDescent="0.2">
      <c r="D13022" s="30"/>
      <c r="E13022" s="30"/>
    </row>
    <row r="13023" spans="4:9" x14ac:dyDescent="0.2">
      <c r="D13023" s="30"/>
      <c r="E13023" s="30"/>
      <c r="I13023" s="30"/>
    </row>
    <row r="13024" spans="4:9" x14ac:dyDescent="0.2">
      <c r="D13024" s="30"/>
      <c r="E13024" s="30"/>
      <c r="I13024" s="30"/>
    </row>
    <row r="13025" spans="4:9" x14ac:dyDescent="0.2">
      <c r="D13025" s="30"/>
      <c r="E13025" s="30"/>
      <c r="I13025" s="30"/>
    </row>
    <row r="13026" spans="4:9" x14ac:dyDescent="0.2">
      <c r="D13026" s="30"/>
      <c r="E13026" s="30"/>
      <c r="I13026" s="30"/>
    </row>
    <row r="13027" spans="4:9" x14ac:dyDescent="0.2">
      <c r="D13027" s="30"/>
      <c r="E13027" s="30"/>
      <c r="I13027" s="30"/>
    </row>
    <row r="13028" spans="4:9" x14ac:dyDescent="0.2">
      <c r="D13028" s="30"/>
      <c r="E13028" s="30"/>
      <c r="I13028" s="30"/>
    </row>
    <row r="13029" spans="4:9" x14ac:dyDescent="0.2">
      <c r="D13029" s="30"/>
      <c r="E13029" s="30"/>
      <c r="I13029" s="30"/>
    </row>
    <row r="13030" spans="4:9" x14ac:dyDescent="0.2">
      <c r="D13030" s="30"/>
      <c r="E13030" s="30"/>
      <c r="I13030" s="30"/>
    </row>
    <row r="13031" spans="4:9" x14ac:dyDescent="0.2">
      <c r="D13031" s="30"/>
      <c r="E13031" s="30"/>
      <c r="I13031" s="30"/>
    </row>
    <row r="13032" spans="4:9" x14ac:dyDescent="0.2">
      <c r="D13032" s="30"/>
      <c r="E13032" s="30"/>
      <c r="I13032" s="30"/>
    </row>
    <row r="13033" spans="4:9" x14ac:dyDescent="0.2">
      <c r="D13033" s="30"/>
      <c r="E13033" s="30"/>
      <c r="I13033" s="30"/>
    </row>
    <row r="13034" spans="4:9" x14ac:dyDescent="0.2">
      <c r="D13034" s="30"/>
      <c r="E13034" s="30"/>
      <c r="I13034" s="30"/>
    </row>
    <row r="13035" spans="4:9" x14ac:dyDescent="0.2">
      <c r="D13035" s="30"/>
      <c r="E13035" s="30"/>
      <c r="I13035" s="30"/>
    </row>
    <row r="13036" spans="4:9" x14ac:dyDescent="0.2">
      <c r="D13036" s="30"/>
      <c r="E13036" s="30"/>
      <c r="I13036" s="30"/>
    </row>
    <row r="13037" spans="4:9" x14ac:dyDescent="0.2">
      <c r="D13037" s="30"/>
      <c r="E13037" s="30"/>
      <c r="I13037" s="30"/>
    </row>
    <row r="13038" spans="4:9" x14ac:dyDescent="0.2">
      <c r="D13038" s="30"/>
      <c r="E13038" s="30"/>
      <c r="I13038" s="30"/>
    </row>
    <row r="13039" spans="4:9" x14ac:dyDescent="0.2">
      <c r="D13039" s="30"/>
      <c r="E13039" s="30"/>
      <c r="I13039" s="30"/>
    </row>
    <row r="13040" spans="4:9" x14ac:dyDescent="0.2">
      <c r="D13040" s="30"/>
      <c r="E13040" s="30"/>
      <c r="I13040" s="30"/>
    </row>
    <row r="13041" spans="4:9" x14ac:dyDescent="0.2">
      <c r="D13041" s="30"/>
      <c r="E13041" s="30"/>
      <c r="I13041" s="30"/>
    </row>
    <row r="13042" spans="4:9" x14ac:dyDescent="0.2">
      <c r="D13042" s="30"/>
      <c r="E13042" s="30"/>
      <c r="I13042" s="30"/>
    </row>
    <row r="13043" spans="4:9" x14ac:dyDescent="0.2">
      <c r="D13043" s="30"/>
      <c r="E13043" s="30"/>
      <c r="I13043" s="30"/>
    </row>
    <row r="13044" spans="4:9" x14ac:dyDescent="0.2">
      <c r="D13044" s="30"/>
      <c r="E13044" s="30"/>
      <c r="I13044" s="30"/>
    </row>
    <row r="13045" spans="4:9" x14ac:dyDescent="0.2">
      <c r="D13045" s="30"/>
      <c r="E13045" s="30"/>
      <c r="I13045" s="30"/>
    </row>
    <row r="13046" spans="4:9" x14ac:dyDescent="0.2">
      <c r="D13046" s="30"/>
      <c r="E13046" s="30"/>
      <c r="I13046" s="30"/>
    </row>
    <row r="13047" spans="4:9" x14ac:dyDescent="0.2">
      <c r="D13047" s="30"/>
      <c r="E13047" s="30"/>
      <c r="I13047" s="30"/>
    </row>
    <row r="13048" spans="4:9" x14ac:dyDescent="0.2">
      <c r="D13048" s="30"/>
      <c r="E13048" s="30"/>
      <c r="I13048" s="30"/>
    </row>
    <row r="13049" spans="4:9" x14ac:dyDescent="0.2">
      <c r="D13049" s="30"/>
      <c r="E13049" s="30"/>
      <c r="I13049" s="30"/>
    </row>
    <row r="13050" spans="4:9" x14ac:dyDescent="0.2">
      <c r="D13050" s="30"/>
      <c r="E13050" s="30"/>
      <c r="I13050" s="30"/>
    </row>
    <row r="13051" spans="4:9" x14ac:dyDescent="0.2">
      <c r="D13051" s="30"/>
      <c r="E13051" s="30"/>
      <c r="I13051" s="30"/>
    </row>
    <row r="13052" spans="4:9" x14ac:dyDescent="0.2">
      <c r="D13052" s="30"/>
      <c r="E13052" s="30"/>
      <c r="I13052" s="30"/>
    </row>
    <row r="13053" spans="4:9" x14ac:dyDescent="0.2">
      <c r="D13053" s="30"/>
      <c r="E13053" s="30"/>
      <c r="I13053" s="30"/>
    </row>
    <row r="13054" spans="4:9" x14ac:dyDescent="0.2">
      <c r="D13054" s="30"/>
      <c r="E13054" s="30"/>
      <c r="I13054" s="30"/>
    </row>
    <row r="13055" spans="4:9" x14ac:dyDescent="0.2">
      <c r="D13055" s="30"/>
      <c r="E13055" s="30"/>
      <c r="I13055" s="30"/>
    </row>
    <row r="13056" spans="4:9" x14ac:dyDescent="0.2">
      <c r="D13056" s="30"/>
      <c r="E13056" s="30"/>
      <c r="I13056" s="30"/>
    </row>
    <row r="13057" spans="4:9" x14ac:dyDescent="0.2">
      <c r="D13057" s="30"/>
      <c r="E13057" s="30"/>
      <c r="I13057" s="30"/>
    </row>
    <row r="13058" spans="4:9" x14ac:dyDescent="0.2">
      <c r="D13058" s="30"/>
      <c r="E13058" s="30"/>
    </row>
    <row r="13059" spans="4:9" x14ac:dyDescent="0.2">
      <c r="D13059" s="30"/>
      <c r="E13059" s="30"/>
    </row>
    <row r="13060" spans="4:9" x14ac:dyDescent="0.2">
      <c r="D13060" s="30"/>
      <c r="E13060" s="30"/>
    </row>
    <row r="13061" spans="4:9" x14ac:dyDescent="0.2">
      <c r="D13061" s="30"/>
      <c r="E13061" s="30"/>
      <c r="I13061" s="30"/>
    </row>
    <row r="13062" spans="4:9" x14ac:dyDescent="0.2">
      <c r="D13062" s="30"/>
      <c r="E13062" s="30"/>
      <c r="I13062" s="30"/>
    </row>
    <row r="13063" spans="4:9" x14ac:dyDescent="0.2">
      <c r="D13063" s="30"/>
      <c r="E13063" s="30"/>
      <c r="I13063" s="30"/>
    </row>
    <row r="13064" spans="4:9" x14ac:dyDescent="0.2">
      <c r="D13064" s="30"/>
      <c r="E13064" s="30"/>
      <c r="I13064" s="30"/>
    </row>
    <row r="13065" spans="4:9" x14ac:dyDescent="0.2">
      <c r="D13065" s="30"/>
      <c r="E13065" s="30"/>
      <c r="I13065" s="30"/>
    </row>
    <row r="13066" spans="4:9" x14ac:dyDescent="0.2">
      <c r="D13066" s="30"/>
      <c r="E13066" s="30"/>
      <c r="I13066" s="30"/>
    </row>
    <row r="13067" spans="4:9" x14ac:dyDescent="0.2">
      <c r="D13067" s="30"/>
      <c r="E13067" s="30"/>
      <c r="I13067" s="30"/>
    </row>
    <row r="13068" spans="4:9" x14ac:dyDescent="0.2">
      <c r="D13068" s="30"/>
      <c r="E13068" s="30"/>
      <c r="I13068" s="30"/>
    </row>
    <row r="13069" spans="4:9" x14ac:dyDescent="0.2">
      <c r="D13069" s="30"/>
      <c r="E13069" s="30"/>
      <c r="I13069" s="30"/>
    </row>
    <row r="13070" spans="4:9" x14ac:dyDescent="0.2">
      <c r="D13070" s="30"/>
      <c r="E13070" s="30"/>
      <c r="I13070" s="30"/>
    </row>
    <row r="13071" spans="4:9" x14ac:dyDescent="0.2">
      <c r="D13071" s="30"/>
      <c r="E13071" s="30"/>
      <c r="I13071" s="30"/>
    </row>
    <row r="13072" spans="4:9" x14ac:dyDescent="0.2">
      <c r="D13072" s="30"/>
      <c r="E13072" s="30"/>
      <c r="I13072" s="30"/>
    </row>
    <row r="13073" spans="4:9" x14ac:dyDescent="0.2">
      <c r="D13073" s="30"/>
      <c r="E13073" s="30"/>
      <c r="I13073" s="30"/>
    </row>
    <row r="13074" spans="4:9" x14ac:dyDescent="0.2">
      <c r="D13074" s="30"/>
      <c r="E13074" s="30"/>
      <c r="I13074" s="30"/>
    </row>
    <row r="13075" spans="4:9" x14ac:dyDescent="0.2">
      <c r="D13075" s="30"/>
      <c r="E13075" s="30"/>
      <c r="I13075" s="30"/>
    </row>
    <row r="13076" spans="4:9" x14ac:dyDescent="0.2">
      <c r="D13076" s="30"/>
      <c r="E13076" s="30"/>
      <c r="I13076" s="30"/>
    </row>
    <row r="13077" spans="4:9" x14ac:dyDescent="0.2">
      <c r="D13077" s="30"/>
      <c r="E13077" s="30"/>
      <c r="I13077" s="30"/>
    </row>
    <row r="13078" spans="4:9" x14ac:dyDescent="0.2">
      <c r="D13078" s="30"/>
      <c r="E13078" s="30"/>
      <c r="I13078" s="30"/>
    </row>
    <row r="13079" spans="4:9" x14ac:dyDescent="0.2">
      <c r="D13079" s="30"/>
      <c r="E13079" s="30"/>
      <c r="I13079" s="30"/>
    </row>
    <row r="13080" spans="4:9" x14ac:dyDescent="0.2">
      <c r="D13080" s="30"/>
      <c r="E13080" s="30"/>
      <c r="I13080" s="30"/>
    </row>
    <row r="13081" spans="4:9" x14ac:dyDescent="0.2">
      <c r="D13081" s="30"/>
      <c r="E13081" s="30"/>
      <c r="I13081" s="30"/>
    </row>
    <row r="13082" spans="4:9" x14ac:dyDescent="0.2">
      <c r="D13082" s="30"/>
      <c r="E13082" s="30"/>
      <c r="I13082" s="30"/>
    </row>
    <row r="13083" spans="4:9" x14ac:dyDescent="0.2">
      <c r="D13083" s="30"/>
      <c r="E13083" s="30"/>
    </row>
    <row r="13084" spans="4:9" x14ac:dyDescent="0.2">
      <c r="D13084" s="30"/>
      <c r="E13084" s="30"/>
    </row>
    <row r="13085" spans="4:9" x14ac:dyDescent="0.2">
      <c r="D13085" s="30"/>
      <c r="E13085" s="30"/>
    </row>
    <row r="13086" spans="4:9" x14ac:dyDescent="0.2">
      <c r="D13086" s="30"/>
      <c r="E13086" s="30"/>
    </row>
    <row r="13087" spans="4:9" x14ac:dyDescent="0.2">
      <c r="D13087" s="30"/>
      <c r="E13087" s="30"/>
    </row>
    <row r="13088" spans="4:9" x14ac:dyDescent="0.2">
      <c r="D13088" s="30"/>
      <c r="E13088" s="30"/>
    </row>
    <row r="13089" spans="4:5" x14ac:dyDescent="0.2">
      <c r="D13089" s="30"/>
      <c r="E13089" s="30"/>
    </row>
    <row r="13090" spans="4:5" x14ac:dyDescent="0.2">
      <c r="D13090" s="30"/>
      <c r="E13090" s="30"/>
    </row>
    <row r="13091" spans="4:5" x14ac:dyDescent="0.2">
      <c r="D13091" s="30"/>
      <c r="E13091" s="30"/>
    </row>
    <row r="13092" spans="4:5" x14ac:dyDescent="0.2">
      <c r="D13092" s="30"/>
      <c r="E13092" s="30"/>
    </row>
    <row r="13093" spans="4:5" x14ac:dyDescent="0.2">
      <c r="D13093" s="30"/>
      <c r="E13093" s="30"/>
    </row>
    <row r="13094" spans="4:5" x14ac:dyDescent="0.2">
      <c r="D13094" s="30"/>
      <c r="E13094" s="30"/>
    </row>
    <row r="13095" spans="4:5" x14ac:dyDescent="0.2">
      <c r="D13095" s="30"/>
      <c r="E13095" s="30"/>
    </row>
    <row r="13096" spans="4:5" x14ac:dyDescent="0.2">
      <c r="D13096" s="30"/>
      <c r="E13096" s="30"/>
    </row>
    <row r="13097" spans="4:5" x14ac:dyDescent="0.2">
      <c r="D13097" s="30"/>
      <c r="E13097" s="30"/>
    </row>
    <row r="13098" spans="4:5" x14ac:dyDescent="0.2">
      <c r="D13098" s="30"/>
      <c r="E13098" s="30"/>
    </row>
    <row r="13099" spans="4:5" x14ac:dyDescent="0.2">
      <c r="D13099" s="30"/>
      <c r="E13099" s="30"/>
    </row>
    <row r="13100" spans="4:5" x14ac:dyDescent="0.2">
      <c r="D13100" s="30"/>
      <c r="E13100" s="30"/>
    </row>
    <row r="13101" spans="4:5" x14ac:dyDescent="0.2">
      <c r="D13101" s="30"/>
      <c r="E13101" s="30"/>
    </row>
    <row r="13102" spans="4:5" x14ac:dyDescent="0.2">
      <c r="D13102" s="30"/>
      <c r="E13102" s="30"/>
    </row>
    <row r="13103" spans="4:5" x14ac:dyDescent="0.2">
      <c r="D13103" s="30"/>
      <c r="E13103" s="30"/>
    </row>
    <row r="13104" spans="4:5" x14ac:dyDescent="0.2">
      <c r="D13104" s="30"/>
      <c r="E13104" s="30"/>
    </row>
    <row r="13105" spans="4:5" x14ac:dyDescent="0.2">
      <c r="D13105" s="30"/>
      <c r="E13105" s="30"/>
    </row>
    <row r="13106" spans="4:5" x14ac:dyDescent="0.2">
      <c r="D13106" s="30"/>
      <c r="E13106" s="30"/>
    </row>
    <row r="13107" spans="4:5" x14ac:dyDescent="0.2">
      <c r="D13107" s="30"/>
      <c r="E13107" s="30"/>
    </row>
    <row r="13108" spans="4:5" x14ac:dyDescent="0.2">
      <c r="D13108" s="30"/>
      <c r="E13108" s="30"/>
    </row>
    <row r="13109" spans="4:5" x14ac:dyDescent="0.2">
      <c r="D13109" s="30"/>
      <c r="E13109" s="30"/>
    </row>
    <row r="13110" spans="4:5" x14ac:dyDescent="0.2">
      <c r="D13110" s="30"/>
      <c r="E13110" s="30"/>
    </row>
    <row r="13111" spans="4:5" x14ac:dyDescent="0.2">
      <c r="D13111" s="30"/>
      <c r="E13111" s="30"/>
    </row>
    <row r="13112" spans="4:5" x14ac:dyDescent="0.2">
      <c r="D13112" s="30"/>
      <c r="E13112" s="30"/>
    </row>
    <row r="13113" spans="4:5" x14ac:dyDescent="0.2">
      <c r="D13113" s="30"/>
      <c r="E13113" s="30"/>
    </row>
    <row r="13114" spans="4:5" x14ac:dyDescent="0.2">
      <c r="D13114" s="30"/>
      <c r="E13114" s="30"/>
    </row>
    <row r="13115" spans="4:5" x14ac:dyDescent="0.2">
      <c r="D13115" s="30"/>
      <c r="E13115" s="30"/>
    </row>
    <row r="13116" spans="4:5" x14ac:dyDescent="0.2">
      <c r="D13116" s="30"/>
      <c r="E13116" s="30"/>
    </row>
    <row r="13117" spans="4:5" x14ac:dyDescent="0.2">
      <c r="D13117" s="30"/>
      <c r="E13117" s="30"/>
    </row>
    <row r="13118" spans="4:5" x14ac:dyDescent="0.2">
      <c r="D13118" s="30"/>
      <c r="E13118" s="30"/>
    </row>
    <row r="13119" spans="4:5" x14ac:dyDescent="0.2">
      <c r="D13119" s="30"/>
      <c r="E13119" s="30"/>
    </row>
    <row r="13120" spans="4:5" x14ac:dyDescent="0.2">
      <c r="D13120" s="30"/>
      <c r="E13120" s="30"/>
    </row>
    <row r="13121" spans="4:5" x14ac:dyDescent="0.2">
      <c r="D13121" s="30"/>
      <c r="E13121" s="30"/>
    </row>
    <row r="13122" spans="4:5" x14ac:dyDescent="0.2">
      <c r="D13122" s="30"/>
      <c r="E13122" s="30"/>
    </row>
    <row r="13123" spans="4:5" x14ac:dyDescent="0.2">
      <c r="D13123" s="30"/>
      <c r="E13123" s="30"/>
    </row>
    <row r="13124" spans="4:5" x14ac:dyDescent="0.2">
      <c r="D13124" s="30"/>
      <c r="E13124" s="30"/>
    </row>
    <row r="13125" spans="4:5" x14ac:dyDescent="0.2">
      <c r="D13125" s="30"/>
      <c r="E13125" s="30"/>
    </row>
    <row r="13126" spans="4:5" x14ac:dyDescent="0.2">
      <c r="D13126" s="30"/>
      <c r="E13126" s="30"/>
    </row>
    <row r="13127" spans="4:5" x14ac:dyDescent="0.2">
      <c r="D13127" s="30"/>
      <c r="E13127" s="30"/>
    </row>
    <row r="13128" spans="4:5" x14ac:dyDescent="0.2">
      <c r="D13128" s="30"/>
      <c r="E13128" s="30"/>
    </row>
    <row r="13129" spans="4:5" x14ac:dyDescent="0.2">
      <c r="D13129" s="30"/>
      <c r="E13129" s="30"/>
    </row>
    <row r="13130" spans="4:5" x14ac:dyDescent="0.2">
      <c r="D13130" s="30"/>
      <c r="E13130" s="30"/>
    </row>
    <row r="13131" spans="4:5" x14ac:dyDescent="0.2">
      <c r="D13131" s="30"/>
      <c r="E13131" s="30"/>
    </row>
    <row r="13132" spans="4:5" x14ac:dyDescent="0.2">
      <c r="D13132" s="30"/>
      <c r="E13132" s="30"/>
    </row>
    <row r="13133" spans="4:5" x14ac:dyDescent="0.2">
      <c r="D13133" s="30"/>
      <c r="E13133" s="30"/>
    </row>
    <row r="13134" spans="4:5" x14ac:dyDescent="0.2">
      <c r="D13134" s="30"/>
      <c r="E13134" s="30"/>
    </row>
    <row r="13135" spans="4:5" x14ac:dyDescent="0.2">
      <c r="D13135" s="30"/>
      <c r="E13135" s="30"/>
    </row>
    <row r="13136" spans="4:5" x14ac:dyDescent="0.2">
      <c r="D13136" s="30"/>
      <c r="E13136" s="30"/>
    </row>
    <row r="13137" spans="4:5" x14ac:dyDescent="0.2">
      <c r="D13137" s="30"/>
      <c r="E13137" s="30"/>
    </row>
    <row r="13138" spans="4:5" x14ac:dyDescent="0.2">
      <c r="D13138" s="30"/>
      <c r="E13138" s="30"/>
    </row>
    <row r="13139" spans="4:5" x14ac:dyDescent="0.2">
      <c r="D13139" s="30"/>
      <c r="E13139" s="30"/>
    </row>
    <row r="13140" spans="4:5" x14ac:dyDescent="0.2">
      <c r="D13140" s="30"/>
      <c r="E13140" s="30"/>
    </row>
    <row r="13141" spans="4:5" x14ac:dyDescent="0.2">
      <c r="D13141" s="30"/>
      <c r="E13141" s="30"/>
    </row>
    <row r="13142" spans="4:5" x14ac:dyDescent="0.2">
      <c r="D13142" s="30"/>
      <c r="E13142" s="30"/>
    </row>
    <row r="13143" spans="4:5" x14ac:dyDescent="0.2">
      <c r="D13143" s="30"/>
      <c r="E13143" s="30"/>
    </row>
    <row r="13144" spans="4:5" x14ac:dyDescent="0.2">
      <c r="D13144" s="30"/>
      <c r="E13144" s="30"/>
    </row>
    <row r="13145" spans="4:5" x14ac:dyDescent="0.2">
      <c r="D13145" s="30"/>
      <c r="E13145" s="30"/>
    </row>
    <row r="13146" spans="4:5" x14ac:dyDescent="0.2">
      <c r="D13146" s="30"/>
      <c r="E13146" s="30"/>
    </row>
    <row r="13147" spans="4:5" x14ac:dyDescent="0.2">
      <c r="D13147" s="30"/>
      <c r="E13147" s="30"/>
    </row>
    <row r="13148" spans="4:5" x14ac:dyDescent="0.2">
      <c r="D13148" s="30"/>
      <c r="E13148" s="30"/>
    </row>
    <row r="13149" spans="4:5" x14ac:dyDescent="0.2">
      <c r="D13149" s="30"/>
      <c r="E13149" s="30"/>
    </row>
    <row r="13150" spans="4:5" x14ac:dyDescent="0.2">
      <c r="D13150" s="30"/>
      <c r="E13150" s="30"/>
    </row>
    <row r="13151" spans="4:5" x14ac:dyDescent="0.2">
      <c r="D13151" s="30"/>
      <c r="E13151" s="30"/>
    </row>
    <row r="13152" spans="4:5" x14ac:dyDescent="0.2">
      <c r="D13152" s="30"/>
      <c r="E13152" s="30"/>
    </row>
    <row r="13153" spans="4:9" x14ac:dyDescent="0.2">
      <c r="D13153" s="30"/>
      <c r="E13153" s="30"/>
    </row>
    <row r="13154" spans="4:9" x14ac:dyDescent="0.2">
      <c r="D13154" s="30"/>
      <c r="E13154" s="30"/>
    </row>
    <row r="13155" spans="4:9" x14ac:dyDescent="0.2">
      <c r="D13155" s="30"/>
      <c r="E13155" s="30"/>
    </row>
    <row r="13156" spans="4:9" x14ac:dyDescent="0.2">
      <c r="D13156" s="30"/>
      <c r="E13156" s="30"/>
    </row>
    <row r="13157" spans="4:9" x14ac:dyDescent="0.2">
      <c r="D13157" s="30"/>
      <c r="E13157" s="30"/>
    </row>
    <row r="13158" spans="4:9" x14ac:dyDescent="0.2">
      <c r="D13158" s="30"/>
      <c r="E13158" s="30"/>
    </row>
    <row r="13159" spans="4:9" x14ac:dyDescent="0.2">
      <c r="D13159" s="30"/>
      <c r="E13159" s="30"/>
    </row>
    <row r="13160" spans="4:9" x14ac:dyDescent="0.2">
      <c r="D13160" s="30"/>
      <c r="E13160" s="30"/>
    </row>
    <row r="13161" spans="4:9" x14ac:dyDescent="0.2">
      <c r="D13161" s="30"/>
      <c r="E13161" s="30"/>
      <c r="I13161" s="30"/>
    </row>
    <row r="13162" spans="4:9" x14ac:dyDescent="0.2">
      <c r="D13162" s="30"/>
      <c r="E13162" s="30"/>
    </row>
    <row r="13163" spans="4:9" x14ac:dyDescent="0.2">
      <c r="D13163" s="30"/>
      <c r="E13163" s="30"/>
    </row>
    <row r="13164" spans="4:9" x14ac:dyDescent="0.2">
      <c r="D13164" s="30"/>
      <c r="E13164" s="30"/>
    </row>
    <row r="13165" spans="4:9" x14ac:dyDescent="0.2">
      <c r="D13165" s="30"/>
      <c r="E13165" s="30"/>
      <c r="I13165" s="30"/>
    </row>
    <row r="13166" spans="4:9" x14ac:dyDescent="0.2">
      <c r="D13166" s="30"/>
      <c r="E13166" s="30"/>
      <c r="I13166" s="30"/>
    </row>
    <row r="13167" spans="4:9" x14ac:dyDescent="0.2">
      <c r="D13167" s="30"/>
      <c r="E13167" s="30"/>
      <c r="I13167" s="30"/>
    </row>
    <row r="13168" spans="4:9" x14ac:dyDescent="0.2">
      <c r="D13168" s="30"/>
      <c r="E13168" s="30"/>
      <c r="I13168" s="30"/>
    </row>
    <row r="13169" spans="4:9" x14ac:dyDescent="0.2">
      <c r="D13169" s="30"/>
      <c r="E13169" s="30"/>
      <c r="I13169" s="30"/>
    </row>
    <row r="13170" spans="4:9" x14ac:dyDescent="0.2">
      <c r="D13170" s="30"/>
      <c r="E13170" s="30"/>
      <c r="I13170" s="30"/>
    </row>
    <row r="13171" spans="4:9" x14ac:dyDescent="0.2">
      <c r="D13171" s="30"/>
      <c r="E13171" s="30"/>
      <c r="I13171" s="30"/>
    </row>
    <row r="13172" spans="4:9" x14ac:dyDescent="0.2">
      <c r="D13172" s="30"/>
      <c r="E13172" s="30"/>
      <c r="I13172" s="30"/>
    </row>
    <row r="13173" spans="4:9" x14ac:dyDescent="0.2">
      <c r="D13173" s="30"/>
      <c r="E13173" s="30"/>
      <c r="I13173" s="30"/>
    </row>
    <row r="13174" spans="4:9" x14ac:dyDescent="0.2">
      <c r="D13174" s="30"/>
      <c r="E13174" s="30"/>
      <c r="I13174" s="30"/>
    </row>
    <row r="13175" spans="4:9" x14ac:dyDescent="0.2">
      <c r="D13175" s="30"/>
      <c r="E13175" s="30"/>
      <c r="I13175" s="30"/>
    </row>
    <row r="13176" spans="4:9" x14ac:dyDescent="0.2">
      <c r="D13176" s="30"/>
      <c r="E13176" s="30"/>
      <c r="I13176" s="30"/>
    </row>
    <row r="13177" spans="4:9" x14ac:dyDescent="0.2">
      <c r="D13177" s="30"/>
      <c r="E13177" s="30"/>
      <c r="I13177" s="30"/>
    </row>
    <row r="13178" spans="4:9" x14ac:dyDescent="0.2">
      <c r="D13178" s="30"/>
      <c r="E13178" s="30"/>
      <c r="I13178" s="30"/>
    </row>
    <row r="13179" spans="4:9" x14ac:dyDescent="0.2">
      <c r="D13179" s="30"/>
      <c r="E13179" s="30"/>
      <c r="I13179" s="30"/>
    </row>
    <row r="13180" spans="4:9" x14ac:dyDescent="0.2">
      <c r="D13180" s="30"/>
      <c r="E13180" s="30"/>
      <c r="I13180" s="30"/>
    </row>
    <row r="13181" spans="4:9" x14ac:dyDescent="0.2">
      <c r="D13181" s="30"/>
      <c r="E13181" s="30"/>
      <c r="I13181" s="30"/>
    </row>
    <row r="13182" spans="4:9" x14ac:dyDescent="0.2">
      <c r="D13182" s="30"/>
      <c r="E13182" s="30"/>
      <c r="I13182" s="30"/>
    </row>
    <row r="13183" spans="4:9" x14ac:dyDescent="0.2">
      <c r="D13183" s="30"/>
      <c r="E13183" s="30"/>
      <c r="I13183" s="30"/>
    </row>
    <row r="13184" spans="4:9" x14ac:dyDescent="0.2">
      <c r="D13184" s="30"/>
      <c r="E13184" s="30"/>
      <c r="I13184" s="30"/>
    </row>
    <row r="13185" spans="4:9" x14ac:dyDescent="0.2">
      <c r="D13185" s="30"/>
      <c r="E13185" s="30"/>
      <c r="I13185" s="30"/>
    </row>
    <row r="13186" spans="4:9" x14ac:dyDescent="0.2">
      <c r="D13186" s="30"/>
      <c r="E13186" s="30"/>
      <c r="I13186" s="30"/>
    </row>
    <row r="13187" spans="4:9" x14ac:dyDescent="0.2">
      <c r="D13187" s="30"/>
      <c r="E13187" s="30"/>
    </row>
    <row r="13188" spans="4:9" x14ac:dyDescent="0.2">
      <c r="D13188" s="30"/>
      <c r="E13188" s="30"/>
    </row>
    <row r="13189" spans="4:9" x14ac:dyDescent="0.2">
      <c r="D13189" s="30"/>
      <c r="E13189" s="30"/>
    </row>
    <row r="13190" spans="4:9" x14ac:dyDescent="0.2">
      <c r="D13190" s="30"/>
      <c r="E13190" s="30"/>
    </row>
    <row r="13191" spans="4:9" x14ac:dyDescent="0.2">
      <c r="D13191" s="30"/>
      <c r="E13191" s="30"/>
    </row>
    <row r="13192" spans="4:9" x14ac:dyDescent="0.2">
      <c r="D13192" s="30"/>
      <c r="E13192" s="30"/>
    </row>
    <row r="13193" spans="4:9" x14ac:dyDescent="0.2">
      <c r="D13193" s="30"/>
      <c r="E13193" s="30"/>
    </row>
    <row r="13194" spans="4:9" x14ac:dyDescent="0.2">
      <c r="D13194" s="30"/>
      <c r="E13194" s="30"/>
    </row>
    <row r="13195" spans="4:9" x14ac:dyDescent="0.2">
      <c r="D13195" s="30"/>
      <c r="E13195" s="30"/>
    </row>
    <row r="13196" spans="4:9" x14ac:dyDescent="0.2">
      <c r="D13196" s="30"/>
      <c r="E13196" s="30"/>
    </row>
    <row r="13197" spans="4:9" x14ac:dyDescent="0.2">
      <c r="D13197" s="30"/>
      <c r="E13197" s="30"/>
    </row>
    <row r="13198" spans="4:9" x14ac:dyDescent="0.2">
      <c r="D13198" s="30"/>
      <c r="E13198" s="30"/>
    </row>
    <row r="13199" spans="4:9" x14ac:dyDescent="0.2">
      <c r="D13199" s="30"/>
      <c r="E13199" s="30"/>
    </row>
    <row r="13200" spans="4:9" x14ac:dyDescent="0.2">
      <c r="D13200" s="30"/>
      <c r="E13200" s="30"/>
    </row>
    <row r="13201" spans="4:5" x14ac:dyDescent="0.2">
      <c r="D13201" s="30"/>
      <c r="E13201" s="30"/>
    </row>
    <row r="13202" spans="4:5" x14ac:dyDescent="0.2">
      <c r="D13202" s="30"/>
      <c r="E13202" s="30"/>
    </row>
    <row r="13203" spans="4:5" x14ac:dyDescent="0.2">
      <c r="D13203" s="30"/>
      <c r="E13203" s="30"/>
    </row>
    <row r="13204" spans="4:5" x14ac:dyDescent="0.2">
      <c r="D13204" s="30"/>
      <c r="E13204" s="30"/>
    </row>
    <row r="13205" spans="4:5" x14ac:dyDescent="0.2">
      <c r="D13205" s="30"/>
      <c r="E13205" s="30"/>
    </row>
    <row r="13206" spans="4:5" x14ac:dyDescent="0.2">
      <c r="D13206" s="30"/>
      <c r="E13206" s="30"/>
    </row>
    <row r="13207" spans="4:5" x14ac:dyDescent="0.2">
      <c r="D13207" s="30"/>
      <c r="E13207" s="30"/>
    </row>
    <row r="13208" spans="4:5" x14ac:dyDescent="0.2">
      <c r="D13208" s="30"/>
      <c r="E13208" s="30"/>
    </row>
    <row r="13209" spans="4:5" x14ac:dyDescent="0.2">
      <c r="D13209" s="30"/>
      <c r="E13209" s="30"/>
    </row>
    <row r="13210" spans="4:5" x14ac:dyDescent="0.2">
      <c r="D13210" s="30"/>
      <c r="E13210" s="30"/>
    </row>
    <row r="13211" spans="4:5" x14ac:dyDescent="0.2">
      <c r="D13211" s="30"/>
      <c r="E13211" s="30"/>
    </row>
    <row r="13212" spans="4:5" x14ac:dyDescent="0.2">
      <c r="D13212" s="30"/>
      <c r="E13212" s="30"/>
    </row>
    <row r="13213" spans="4:5" x14ac:dyDescent="0.2">
      <c r="D13213" s="30"/>
      <c r="E13213" s="30"/>
    </row>
    <row r="13214" spans="4:5" x14ac:dyDescent="0.2">
      <c r="D13214" s="30"/>
      <c r="E13214" s="30"/>
    </row>
    <row r="13215" spans="4:5" x14ac:dyDescent="0.2">
      <c r="D13215" s="30"/>
      <c r="E13215" s="30"/>
    </row>
    <row r="13216" spans="4:5" x14ac:dyDescent="0.2">
      <c r="D13216" s="30"/>
      <c r="E13216" s="30"/>
    </row>
    <row r="13217" spans="4:5" x14ac:dyDescent="0.2">
      <c r="D13217" s="30"/>
      <c r="E13217" s="30"/>
    </row>
    <row r="13218" spans="4:5" x14ac:dyDescent="0.2">
      <c r="D13218" s="30"/>
      <c r="E13218" s="30"/>
    </row>
    <row r="13219" spans="4:5" x14ac:dyDescent="0.2">
      <c r="D13219" s="30"/>
      <c r="E13219" s="30"/>
    </row>
    <row r="13220" spans="4:5" x14ac:dyDescent="0.2">
      <c r="D13220" s="30"/>
      <c r="E13220" s="30"/>
    </row>
    <row r="13221" spans="4:5" x14ac:dyDescent="0.2">
      <c r="D13221" s="30"/>
      <c r="E13221" s="30"/>
    </row>
    <row r="13222" spans="4:5" x14ac:dyDescent="0.2">
      <c r="D13222" s="30"/>
      <c r="E13222" s="30"/>
    </row>
    <row r="13223" spans="4:5" x14ac:dyDescent="0.2">
      <c r="D13223" s="30"/>
      <c r="E13223" s="30"/>
    </row>
    <row r="13224" spans="4:5" x14ac:dyDescent="0.2">
      <c r="D13224" s="30"/>
      <c r="E13224" s="30"/>
    </row>
    <row r="13225" spans="4:5" x14ac:dyDescent="0.2">
      <c r="D13225" s="30"/>
      <c r="E13225" s="30"/>
    </row>
    <row r="13226" spans="4:5" x14ac:dyDescent="0.2">
      <c r="D13226" s="30"/>
      <c r="E13226" s="30"/>
    </row>
    <row r="13227" spans="4:5" x14ac:dyDescent="0.2">
      <c r="D13227" s="30"/>
      <c r="E13227" s="30"/>
    </row>
    <row r="13228" spans="4:5" x14ac:dyDescent="0.2">
      <c r="D13228" s="30"/>
      <c r="E13228" s="30"/>
    </row>
    <row r="13229" spans="4:5" x14ac:dyDescent="0.2">
      <c r="D13229" s="30"/>
      <c r="E13229" s="30"/>
    </row>
    <row r="13230" spans="4:5" x14ac:dyDescent="0.2">
      <c r="D13230" s="30"/>
      <c r="E13230" s="30"/>
    </row>
    <row r="13231" spans="4:5" x14ac:dyDescent="0.2">
      <c r="D13231" s="30"/>
      <c r="E13231" s="30"/>
    </row>
    <row r="13232" spans="4:5" x14ac:dyDescent="0.2">
      <c r="D13232" s="30"/>
      <c r="E13232" s="30"/>
    </row>
    <row r="13233" spans="4:5" x14ac:dyDescent="0.2">
      <c r="D13233" s="30"/>
      <c r="E13233" s="30"/>
    </row>
    <row r="13234" spans="4:5" x14ac:dyDescent="0.2">
      <c r="D13234" s="30"/>
      <c r="E13234" s="30"/>
    </row>
    <row r="13235" spans="4:5" x14ac:dyDescent="0.2">
      <c r="D13235" s="30"/>
      <c r="E13235" s="30"/>
    </row>
    <row r="13236" spans="4:5" x14ac:dyDescent="0.2">
      <c r="D13236" s="30"/>
      <c r="E13236" s="30"/>
    </row>
    <row r="13237" spans="4:5" x14ac:dyDescent="0.2">
      <c r="D13237" s="30"/>
      <c r="E13237" s="30"/>
    </row>
    <row r="13238" spans="4:5" x14ac:dyDescent="0.2">
      <c r="D13238" s="30"/>
      <c r="E13238" s="30"/>
    </row>
    <row r="13239" spans="4:5" x14ac:dyDescent="0.2">
      <c r="D13239" s="30"/>
      <c r="E13239" s="30"/>
    </row>
    <row r="13240" spans="4:5" x14ac:dyDescent="0.2">
      <c r="D13240" s="30"/>
      <c r="E13240" s="30"/>
    </row>
    <row r="13241" spans="4:5" x14ac:dyDescent="0.2">
      <c r="D13241" s="30"/>
      <c r="E13241" s="30"/>
    </row>
    <row r="13242" spans="4:5" x14ac:dyDescent="0.2">
      <c r="D13242" s="30"/>
      <c r="E13242" s="30"/>
    </row>
    <row r="13243" spans="4:5" x14ac:dyDescent="0.2">
      <c r="D13243" s="30"/>
      <c r="E13243" s="30"/>
    </row>
    <row r="13244" spans="4:5" x14ac:dyDescent="0.2">
      <c r="D13244" s="30"/>
      <c r="E13244" s="30"/>
    </row>
    <row r="13245" spans="4:5" x14ac:dyDescent="0.2">
      <c r="D13245" s="30"/>
      <c r="E13245" s="30"/>
    </row>
    <row r="13246" spans="4:5" x14ac:dyDescent="0.2">
      <c r="D13246" s="30"/>
      <c r="E13246" s="30"/>
    </row>
    <row r="13247" spans="4:5" x14ac:dyDescent="0.2">
      <c r="D13247" s="30"/>
      <c r="E13247" s="30"/>
    </row>
    <row r="13248" spans="4:5" x14ac:dyDescent="0.2">
      <c r="D13248" s="30"/>
      <c r="E13248" s="30"/>
    </row>
    <row r="13249" spans="4:5" x14ac:dyDescent="0.2">
      <c r="D13249" s="30"/>
      <c r="E13249" s="30"/>
    </row>
    <row r="13250" spans="4:5" x14ac:dyDescent="0.2">
      <c r="D13250" s="30"/>
      <c r="E13250" s="30"/>
    </row>
    <row r="13251" spans="4:5" x14ac:dyDescent="0.2">
      <c r="D13251" s="30"/>
      <c r="E13251" s="30"/>
    </row>
    <row r="13252" spans="4:5" x14ac:dyDescent="0.2">
      <c r="D13252" s="30"/>
      <c r="E13252" s="30"/>
    </row>
    <row r="13253" spans="4:5" x14ac:dyDescent="0.2">
      <c r="D13253" s="30"/>
      <c r="E13253" s="30"/>
    </row>
    <row r="13254" spans="4:5" x14ac:dyDescent="0.2">
      <c r="D13254" s="30"/>
      <c r="E13254" s="30"/>
    </row>
    <row r="13255" spans="4:5" x14ac:dyDescent="0.2">
      <c r="D13255" s="30"/>
      <c r="E13255" s="30"/>
    </row>
    <row r="13256" spans="4:5" x14ac:dyDescent="0.2">
      <c r="D13256" s="30"/>
      <c r="E13256" s="30"/>
    </row>
    <row r="13257" spans="4:5" x14ac:dyDescent="0.2">
      <c r="D13257" s="30"/>
      <c r="E13257" s="30"/>
    </row>
    <row r="13258" spans="4:5" x14ac:dyDescent="0.2">
      <c r="D13258" s="30"/>
      <c r="E13258" s="30"/>
    </row>
    <row r="13259" spans="4:5" x14ac:dyDescent="0.2">
      <c r="D13259" s="30"/>
      <c r="E13259" s="30"/>
    </row>
    <row r="13260" spans="4:5" x14ac:dyDescent="0.2">
      <c r="D13260" s="30"/>
      <c r="E13260" s="30"/>
    </row>
    <row r="13261" spans="4:5" x14ac:dyDescent="0.2">
      <c r="D13261" s="30"/>
      <c r="E13261" s="30"/>
    </row>
    <row r="13262" spans="4:5" x14ac:dyDescent="0.2">
      <c r="D13262" s="30"/>
      <c r="E13262" s="30"/>
    </row>
    <row r="13263" spans="4:5" x14ac:dyDescent="0.2">
      <c r="D13263" s="30"/>
      <c r="E13263" s="30"/>
    </row>
    <row r="13264" spans="4:5" x14ac:dyDescent="0.2">
      <c r="D13264" s="30"/>
      <c r="E13264" s="30"/>
    </row>
    <row r="13265" spans="4:5" x14ac:dyDescent="0.2">
      <c r="D13265" s="30"/>
      <c r="E13265" s="30"/>
    </row>
    <row r="13266" spans="4:5" x14ac:dyDescent="0.2">
      <c r="D13266" s="30"/>
      <c r="E13266" s="30"/>
    </row>
    <row r="13267" spans="4:5" x14ac:dyDescent="0.2">
      <c r="D13267" s="30"/>
      <c r="E13267" s="30"/>
    </row>
    <row r="13268" spans="4:5" x14ac:dyDescent="0.2">
      <c r="D13268" s="30"/>
      <c r="E13268" s="30"/>
    </row>
    <row r="13269" spans="4:5" x14ac:dyDescent="0.2">
      <c r="D13269" s="30"/>
      <c r="E13269" s="30"/>
    </row>
    <row r="13270" spans="4:5" x14ac:dyDescent="0.2">
      <c r="D13270" s="30"/>
      <c r="E13270" s="30"/>
    </row>
    <row r="13271" spans="4:5" x14ac:dyDescent="0.2">
      <c r="D13271" s="30"/>
      <c r="E13271" s="30"/>
    </row>
    <row r="13272" spans="4:5" x14ac:dyDescent="0.2">
      <c r="D13272" s="30"/>
      <c r="E13272" s="30"/>
    </row>
    <row r="13273" spans="4:5" x14ac:dyDescent="0.2">
      <c r="D13273" s="30"/>
      <c r="E13273" s="30"/>
    </row>
    <row r="13274" spans="4:5" x14ac:dyDescent="0.2">
      <c r="D13274" s="30"/>
      <c r="E13274" s="30"/>
    </row>
    <row r="13275" spans="4:5" x14ac:dyDescent="0.2">
      <c r="D13275" s="30"/>
      <c r="E13275" s="30"/>
    </row>
    <row r="13276" spans="4:5" x14ac:dyDescent="0.2">
      <c r="D13276" s="30"/>
      <c r="E13276" s="30"/>
    </row>
    <row r="13277" spans="4:5" x14ac:dyDescent="0.2">
      <c r="D13277" s="30"/>
      <c r="E13277" s="30"/>
    </row>
    <row r="13278" spans="4:5" x14ac:dyDescent="0.2">
      <c r="D13278" s="30"/>
      <c r="E13278" s="30"/>
    </row>
    <row r="13279" spans="4:5" x14ac:dyDescent="0.2">
      <c r="D13279" s="30"/>
      <c r="E13279" s="30"/>
    </row>
    <row r="13280" spans="4:5" x14ac:dyDescent="0.2">
      <c r="D13280" s="30"/>
      <c r="E13280" s="30"/>
    </row>
    <row r="13281" spans="4:5" x14ac:dyDescent="0.2">
      <c r="D13281" s="30"/>
      <c r="E13281" s="30"/>
    </row>
    <row r="13282" spans="4:5" x14ac:dyDescent="0.2">
      <c r="D13282" s="30"/>
      <c r="E13282" s="30"/>
    </row>
    <row r="13283" spans="4:5" x14ac:dyDescent="0.2">
      <c r="D13283" s="30"/>
      <c r="E13283" s="30"/>
    </row>
    <row r="13284" spans="4:5" x14ac:dyDescent="0.2">
      <c r="D13284" s="30"/>
      <c r="E13284" s="30"/>
    </row>
    <row r="13285" spans="4:5" x14ac:dyDescent="0.2">
      <c r="D13285" s="30"/>
      <c r="E13285" s="30"/>
    </row>
    <row r="13286" spans="4:5" x14ac:dyDescent="0.2">
      <c r="D13286" s="30"/>
      <c r="E13286" s="30"/>
    </row>
    <row r="13287" spans="4:5" x14ac:dyDescent="0.2">
      <c r="D13287" s="30"/>
      <c r="E13287" s="30"/>
    </row>
    <row r="13288" spans="4:5" x14ac:dyDescent="0.2">
      <c r="D13288" s="30"/>
      <c r="E13288" s="30"/>
    </row>
    <row r="13289" spans="4:5" x14ac:dyDescent="0.2">
      <c r="D13289" s="30"/>
      <c r="E13289" s="30"/>
    </row>
    <row r="13290" spans="4:5" x14ac:dyDescent="0.2">
      <c r="D13290" s="30"/>
      <c r="E13290" s="30"/>
    </row>
    <row r="13291" spans="4:5" x14ac:dyDescent="0.2">
      <c r="D13291" s="30"/>
      <c r="E13291" s="30"/>
    </row>
    <row r="13292" spans="4:5" x14ac:dyDescent="0.2">
      <c r="D13292" s="30"/>
      <c r="E13292" s="30"/>
    </row>
    <row r="13293" spans="4:5" x14ac:dyDescent="0.2">
      <c r="D13293" s="30"/>
      <c r="E13293" s="30"/>
    </row>
    <row r="13294" spans="4:5" x14ac:dyDescent="0.2">
      <c r="D13294" s="30"/>
      <c r="E13294" s="30"/>
    </row>
    <row r="13295" spans="4:5" x14ac:dyDescent="0.2">
      <c r="D13295" s="30"/>
      <c r="E13295" s="30"/>
    </row>
    <row r="13296" spans="4:5" x14ac:dyDescent="0.2">
      <c r="D13296" s="30"/>
      <c r="E13296" s="30"/>
    </row>
    <row r="13297" spans="4:9" x14ac:dyDescent="0.2">
      <c r="D13297" s="30"/>
      <c r="E13297" s="30"/>
    </row>
    <row r="13298" spans="4:9" x14ac:dyDescent="0.2">
      <c r="D13298" s="30"/>
      <c r="E13298" s="30"/>
    </row>
    <row r="13299" spans="4:9" x14ac:dyDescent="0.2">
      <c r="D13299" s="30"/>
      <c r="E13299" s="30"/>
    </row>
    <row r="13300" spans="4:9" x14ac:dyDescent="0.2">
      <c r="D13300" s="30"/>
      <c r="E13300" s="30"/>
    </row>
    <row r="13301" spans="4:9" x14ac:dyDescent="0.2">
      <c r="D13301" s="30"/>
      <c r="E13301" s="30"/>
    </row>
    <row r="13302" spans="4:9" x14ac:dyDescent="0.2">
      <c r="D13302" s="30"/>
      <c r="E13302" s="30"/>
    </row>
    <row r="13303" spans="4:9" x14ac:dyDescent="0.2">
      <c r="D13303" s="30"/>
      <c r="E13303" s="30"/>
    </row>
    <row r="13304" spans="4:9" x14ac:dyDescent="0.2">
      <c r="D13304" s="30"/>
      <c r="E13304" s="30"/>
    </row>
    <row r="13305" spans="4:9" x14ac:dyDescent="0.2">
      <c r="D13305" s="30"/>
      <c r="E13305" s="30"/>
      <c r="I13305" s="30"/>
    </row>
    <row r="13306" spans="4:9" x14ac:dyDescent="0.2">
      <c r="D13306" s="30"/>
      <c r="E13306" s="30"/>
    </row>
    <row r="13307" spans="4:9" x14ac:dyDescent="0.2">
      <c r="D13307" s="30"/>
      <c r="E13307" s="30"/>
    </row>
    <row r="13308" spans="4:9" x14ac:dyDescent="0.2">
      <c r="D13308" s="30"/>
      <c r="E13308" s="30"/>
    </row>
    <row r="13309" spans="4:9" x14ac:dyDescent="0.2">
      <c r="D13309" s="30"/>
      <c r="E13309" s="30"/>
      <c r="I13309" s="30"/>
    </row>
    <row r="13310" spans="4:9" x14ac:dyDescent="0.2">
      <c r="D13310" s="30"/>
      <c r="E13310" s="30"/>
      <c r="I13310" s="30"/>
    </row>
    <row r="13311" spans="4:9" x14ac:dyDescent="0.2">
      <c r="D13311" s="30"/>
      <c r="E13311" s="30"/>
      <c r="I13311" s="30"/>
    </row>
    <row r="13312" spans="4:9" x14ac:dyDescent="0.2">
      <c r="D13312" s="30"/>
      <c r="E13312" s="30"/>
      <c r="I13312" s="30"/>
    </row>
    <row r="13313" spans="4:9" x14ac:dyDescent="0.2">
      <c r="D13313" s="30"/>
      <c r="E13313" s="30"/>
      <c r="I13313" s="30"/>
    </row>
    <row r="13314" spans="4:9" x14ac:dyDescent="0.2">
      <c r="D13314" s="30"/>
      <c r="E13314" s="30"/>
      <c r="I13314" s="30"/>
    </row>
    <row r="13315" spans="4:9" x14ac:dyDescent="0.2">
      <c r="D13315" s="30"/>
      <c r="E13315" s="30"/>
      <c r="I13315" s="30"/>
    </row>
    <row r="13316" spans="4:9" x14ac:dyDescent="0.2">
      <c r="D13316" s="30"/>
      <c r="E13316" s="30"/>
      <c r="I13316" s="30"/>
    </row>
    <row r="13317" spans="4:9" x14ac:dyDescent="0.2">
      <c r="D13317" s="30"/>
      <c r="E13317" s="30"/>
      <c r="I13317" s="30"/>
    </row>
    <row r="13318" spans="4:9" x14ac:dyDescent="0.2">
      <c r="D13318" s="30"/>
      <c r="E13318" s="30"/>
      <c r="I13318" s="30"/>
    </row>
    <row r="13319" spans="4:9" x14ac:dyDescent="0.2">
      <c r="D13319" s="30"/>
      <c r="E13319" s="30"/>
      <c r="I13319" s="30"/>
    </row>
    <row r="13320" spans="4:9" x14ac:dyDescent="0.2">
      <c r="D13320" s="30"/>
      <c r="E13320" s="30"/>
      <c r="I13320" s="30"/>
    </row>
    <row r="13321" spans="4:9" x14ac:dyDescent="0.2">
      <c r="D13321" s="30"/>
      <c r="E13321" s="30"/>
      <c r="I13321" s="30"/>
    </row>
    <row r="13322" spans="4:9" x14ac:dyDescent="0.2">
      <c r="D13322" s="30"/>
      <c r="E13322" s="30"/>
      <c r="I13322" s="30"/>
    </row>
    <row r="13323" spans="4:9" x14ac:dyDescent="0.2">
      <c r="D13323" s="30"/>
      <c r="E13323" s="30"/>
      <c r="I13323" s="30"/>
    </row>
    <row r="13324" spans="4:9" x14ac:dyDescent="0.2">
      <c r="D13324" s="30"/>
      <c r="E13324" s="30"/>
      <c r="I13324" s="30"/>
    </row>
    <row r="13325" spans="4:9" x14ac:dyDescent="0.2">
      <c r="D13325" s="30"/>
      <c r="E13325" s="30"/>
      <c r="I13325" s="30"/>
    </row>
    <row r="13326" spans="4:9" x14ac:dyDescent="0.2">
      <c r="D13326" s="30"/>
      <c r="E13326" s="30"/>
      <c r="I13326" s="30"/>
    </row>
    <row r="13327" spans="4:9" x14ac:dyDescent="0.2">
      <c r="D13327" s="30"/>
      <c r="E13327" s="30"/>
      <c r="I13327" s="30"/>
    </row>
    <row r="13328" spans="4:9" x14ac:dyDescent="0.2">
      <c r="D13328" s="30"/>
      <c r="E13328" s="30"/>
      <c r="I13328" s="30"/>
    </row>
    <row r="13329" spans="4:9" x14ac:dyDescent="0.2">
      <c r="D13329" s="30"/>
      <c r="E13329" s="30"/>
      <c r="I13329" s="30"/>
    </row>
    <row r="13330" spans="4:9" x14ac:dyDescent="0.2">
      <c r="D13330" s="30"/>
      <c r="E13330" s="30"/>
      <c r="I13330" s="30"/>
    </row>
    <row r="13331" spans="4:9" x14ac:dyDescent="0.2">
      <c r="D13331" s="30"/>
      <c r="E13331" s="30"/>
    </row>
    <row r="13332" spans="4:9" x14ac:dyDescent="0.2">
      <c r="D13332" s="30"/>
      <c r="E13332" s="30"/>
    </row>
    <row r="13333" spans="4:9" x14ac:dyDescent="0.2">
      <c r="D13333" s="30"/>
      <c r="E13333" s="30"/>
    </row>
    <row r="13334" spans="4:9" x14ac:dyDescent="0.2">
      <c r="D13334" s="30"/>
      <c r="E13334" s="30"/>
    </row>
    <row r="13335" spans="4:9" x14ac:dyDescent="0.2">
      <c r="D13335" s="30"/>
      <c r="E13335" s="30"/>
    </row>
    <row r="13336" spans="4:9" x14ac:dyDescent="0.2">
      <c r="D13336" s="30"/>
      <c r="E13336" s="30"/>
    </row>
    <row r="13337" spans="4:9" x14ac:dyDescent="0.2">
      <c r="D13337" s="30"/>
      <c r="E13337" s="30"/>
    </row>
    <row r="13338" spans="4:9" x14ac:dyDescent="0.2">
      <c r="D13338" s="30"/>
      <c r="E13338" s="30"/>
    </row>
    <row r="13339" spans="4:9" x14ac:dyDescent="0.2">
      <c r="D13339" s="30"/>
      <c r="E13339" s="30"/>
    </row>
    <row r="13340" spans="4:9" x14ac:dyDescent="0.2">
      <c r="D13340" s="30"/>
      <c r="E13340" s="30"/>
    </row>
    <row r="13341" spans="4:9" x14ac:dyDescent="0.2">
      <c r="D13341" s="30"/>
      <c r="E13341" s="30"/>
    </row>
    <row r="13342" spans="4:9" x14ac:dyDescent="0.2">
      <c r="D13342" s="30"/>
      <c r="E13342" s="30"/>
    </row>
    <row r="13343" spans="4:9" x14ac:dyDescent="0.2">
      <c r="D13343" s="30"/>
      <c r="E13343" s="30"/>
    </row>
    <row r="13344" spans="4:9" x14ac:dyDescent="0.2">
      <c r="D13344" s="30"/>
      <c r="E13344" s="30"/>
    </row>
    <row r="13345" spans="4:5" x14ac:dyDescent="0.2">
      <c r="D13345" s="30"/>
      <c r="E13345" s="30"/>
    </row>
    <row r="13346" spans="4:5" x14ac:dyDescent="0.2">
      <c r="D13346" s="30"/>
      <c r="E13346" s="30"/>
    </row>
    <row r="13347" spans="4:5" x14ac:dyDescent="0.2">
      <c r="D13347" s="30"/>
      <c r="E13347" s="30"/>
    </row>
    <row r="13348" spans="4:5" x14ac:dyDescent="0.2">
      <c r="D13348" s="30"/>
      <c r="E13348" s="30"/>
    </row>
    <row r="13349" spans="4:5" x14ac:dyDescent="0.2">
      <c r="D13349" s="30"/>
      <c r="E13349" s="30"/>
    </row>
    <row r="13350" spans="4:5" x14ac:dyDescent="0.2">
      <c r="D13350" s="30"/>
      <c r="E13350" s="30"/>
    </row>
    <row r="13351" spans="4:5" x14ac:dyDescent="0.2">
      <c r="D13351" s="30"/>
      <c r="E13351" s="30"/>
    </row>
    <row r="13352" spans="4:5" x14ac:dyDescent="0.2">
      <c r="D13352" s="30"/>
      <c r="E13352" s="30"/>
    </row>
    <row r="13353" spans="4:5" x14ac:dyDescent="0.2">
      <c r="D13353" s="30"/>
      <c r="E13353" s="30"/>
    </row>
    <row r="13354" spans="4:5" x14ac:dyDescent="0.2">
      <c r="D13354" s="30"/>
      <c r="E13354" s="30"/>
    </row>
    <row r="13355" spans="4:5" x14ac:dyDescent="0.2">
      <c r="D13355" s="30"/>
      <c r="E13355" s="30"/>
    </row>
    <row r="13356" spans="4:5" x14ac:dyDescent="0.2">
      <c r="D13356" s="30"/>
      <c r="E13356" s="30"/>
    </row>
    <row r="13357" spans="4:5" x14ac:dyDescent="0.2">
      <c r="D13357" s="30"/>
      <c r="E13357" s="30"/>
    </row>
    <row r="13358" spans="4:5" x14ac:dyDescent="0.2">
      <c r="D13358" s="30"/>
      <c r="E13358" s="30"/>
    </row>
    <row r="13359" spans="4:5" x14ac:dyDescent="0.2">
      <c r="D13359" s="30"/>
      <c r="E13359" s="30"/>
    </row>
    <row r="13360" spans="4:5" x14ac:dyDescent="0.2">
      <c r="D13360" s="30"/>
      <c r="E13360" s="30"/>
    </row>
    <row r="13361" spans="4:9" x14ac:dyDescent="0.2">
      <c r="D13361" s="30"/>
      <c r="E13361" s="30"/>
    </row>
    <row r="13362" spans="4:9" x14ac:dyDescent="0.2">
      <c r="D13362" s="30"/>
      <c r="E13362" s="30"/>
    </row>
    <row r="13363" spans="4:9" x14ac:dyDescent="0.2">
      <c r="D13363" s="30"/>
      <c r="E13363" s="30"/>
    </row>
    <row r="13364" spans="4:9" x14ac:dyDescent="0.2">
      <c r="D13364" s="30"/>
      <c r="E13364" s="30"/>
    </row>
    <row r="13365" spans="4:9" x14ac:dyDescent="0.2">
      <c r="D13365" s="30"/>
      <c r="E13365" s="30"/>
    </row>
    <row r="13366" spans="4:9" x14ac:dyDescent="0.2">
      <c r="D13366" s="30"/>
      <c r="E13366" s="30"/>
    </row>
    <row r="13367" spans="4:9" x14ac:dyDescent="0.2">
      <c r="D13367" s="30"/>
      <c r="E13367" s="30"/>
    </row>
    <row r="13368" spans="4:9" x14ac:dyDescent="0.2">
      <c r="D13368" s="30"/>
      <c r="E13368" s="30"/>
    </row>
    <row r="13369" spans="4:9" x14ac:dyDescent="0.2">
      <c r="D13369" s="30"/>
      <c r="E13369" s="30"/>
      <c r="I13369" s="30"/>
    </row>
    <row r="13370" spans="4:9" x14ac:dyDescent="0.2">
      <c r="D13370" s="30"/>
      <c r="E13370" s="30"/>
    </row>
    <row r="13371" spans="4:9" x14ac:dyDescent="0.2">
      <c r="D13371" s="30"/>
      <c r="E13371" s="30"/>
    </row>
    <row r="13372" spans="4:9" x14ac:dyDescent="0.2">
      <c r="D13372" s="30"/>
      <c r="E13372" s="30"/>
    </row>
    <row r="13373" spans="4:9" x14ac:dyDescent="0.2">
      <c r="D13373" s="30"/>
      <c r="E13373" s="30"/>
      <c r="I13373" s="30"/>
    </row>
    <row r="13374" spans="4:9" x14ac:dyDescent="0.2">
      <c r="D13374" s="30"/>
      <c r="E13374" s="30"/>
      <c r="I13374" s="30"/>
    </row>
    <row r="13375" spans="4:9" x14ac:dyDescent="0.2">
      <c r="D13375" s="30"/>
      <c r="E13375" s="30"/>
      <c r="I13375" s="30"/>
    </row>
    <row r="13376" spans="4:9" x14ac:dyDescent="0.2">
      <c r="D13376" s="30"/>
      <c r="E13376" s="30"/>
      <c r="I13376" s="30"/>
    </row>
    <row r="13377" spans="4:9" x14ac:dyDescent="0.2">
      <c r="D13377" s="30"/>
      <c r="E13377" s="30"/>
      <c r="I13377" s="30"/>
    </row>
    <row r="13378" spans="4:9" x14ac:dyDescent="0.2">
      <c r="D13378" s="30"/>
      <c r="E13378" s="30"/>
      <c r="I13378" s="30"/>
    </row>
    <row r="13379" spans="4:9" x14ac:dyDescent="0.2">
      <c r="D13379" s="30"/>
      <c r="E13379" s="30"/>
      <c r="I13379" s="30"/>
    </row>
    <row r="13380" spans="4:9" x14ac:dyDescent="0.2">
      <c r="D13380" s="30"/>
      <c r="E13380" s="30"/>
      <c r="I13380" s="30"/>
    </row>
    <row r="13381" spans="4:9" x14ac:dyDescent="0.2">
      <c r="D13381" s="30"/>
      <c r="E13381" s="30"/>
      <c r="I13381" s="30"/>
    </row>
    <row r="13382" spans="4:9" x14ac:dyDescent="0.2">
      <c r="D13382" s="30"/>
      <c r="E13382" s="30"/>
      <c r="I13382" s="30"/>
    </row>
    <row r="13383" spans="4:9" x14ac:dyDescent="0.2">
      <c r="D13383" s="30"/>
      <c r="E13383" s="30"/>
      <c r="I13383" s="30"/>
    </row>
    <row r="13384" spans="4:9" x14ac:dyDescent="0.2">
      <c r="D13384" s="30"/>
      <c r="E13384" s="30"/>
      <c r="I13384" s="30"/>
    </row>
    <row r="13385" spans="4:9" x14ac:dyDescent="0.2">
      <c r="D13385" s="30"/>
      <c r="E13385" s="30"/>
      <c r="I13385" s="30"/>
    </row>
    <row r="13386" spans="4:9" x14ac:dyDescent="0.2">
      <c r="D13386" s="30"/>
      <c r="E13386" s="30"/>
      <c r="I13386" s="30"/>
    </row>
    <row r="13387" spans="4:9" x14ac:dyDescent="0.2">
      <c r="D13387" s="30"/>
      <c r="E13387" s="30"/>
      <c r="I13387" s="30"/>
    </row>
    <row r="13388" spans="4:9" x14ac:dyDescent="0.2">
      <c r="D13388" s="30"/>
      <c r="E13388" s="30"/>
      <c r="I13388" s="30"/>
    </row>
    <row r="13389" spans="4:9" x14ac:dyDescent="0.2">
      <c r="D13389" s="30"/>
      <c r="E13389" s="30"/>
      <c r="I13389" s="30"/>
    </row>
    <row r="13390" spans="4:9" x14ac:dyDescent="0.2">
      <c r="D13390" s="30"/>
      <c r="E13390" s="30"/>
      <c r="I13390" s="30"/>
    </row>
    <row r="13391" spans="4:9" x14ac:dyDescent="0.2">
      <c r="D13391" s="30"/>
      <c r="E13391" s="30"/>
      <c r="I13391" s="30"/>
    </row>
    <row r="13392" spans="4:9" x14ac:dyDescent="0.2">
      <c r="D13392" s="30"/>
      <c r="E13392" s="30"/>
      <c r="I13392" s="30"/>
    </row>
    <row r="13393" spans="4:9" x14ac:dyDescent="0.2">
      <c r="D13393" s="30"/>
      <c r="E13393" s="30"/>
      <c r="I13393" s="30"/>
    </row>
    <row r="13394" spans="4:9" x14ac:dyDescent="0.2">
      <c r="D13394" s="30"/>
      <c r="E13394" s="30"/>
      <c r="I13394" s="30"/>
    </row>
    <row r="13395" spans="4:9" x14ac:dyDescent="0.2">
      <c r="D13395" s="30"/>
      <c r="E13395" s="30"/>
      <c r="I13395" s="30"/>
    </row>
    <row r="13396" spans="4:9" x14ac:dyDescent="0.2">
      <c r="D13396" s="30"/>
      <c r="E13396" s="30"/>
      <c r="I13396" s="30"/>
    </row>
    <row r="13397" spans="4:9" x14ac:dyDescent="0.2">
      <c r="D13397" s="30"/>
      <c r="E13397" s="30"/>
      <c r="I13397" s="30"/>
    </row>
    <row r="13398" spans="4:9" x14ac:dyDescent="0.2">
      <c r="D13398" s="30"/>
      <c r="E13398" s="30"/>
      <c r="I13398" s="30"/>
    </row>
    <row r="13399" spans="4:9" x14ac:dyDescent="0.2">
      <c r="D13399" s="30"/>
      <c r="E13399" s="30"/>
      <c r="I13399" s="30"/>
    </row>
    <row r="13400" spans="4:9" x14ac:dyDescent="0.2">
      <c r="D13400" s="30"/>
      <c r="E13400" s="30"/>
      <c r="I13400" s="30"/>
    </row>
    <row r="13401" spans="4:9" x14ac:dyDescent="0.2">
      <c r="D13401" s="30"/>
      <c r="E13401" s="30"/>
      <c r="I13401" s="30"/>
    </row>
    <row r="13402" spans="4:9" x14ac:dyDescent="0.2">
      <c r="D13402" s="30"/>
      <c r="E13402" s="30"/>
      <c r="I13402" s="30"/>
    </row>
    <row r="13403" spans="4:9" x14ac:dyDescent="0.2">
      <c r="D13403" s="30"/>
      <c r="E13403" s="30"/>
      <c r="I13403" s="30"/>
    </row>
    <row r="13404" spans="4:9" x14ac:dyDescent="0.2">
      <c r="D13404" s="30"/>
      <c r="E13404" s="30"/>
    </row>
    <row r="13405" spans="4:9" x14ac:dyDescent="0.2">
      <c r="D13405" s="30"/>
      <c r="E13405" s="30"/>
    </row>
    <row r="13406" spans="4:9" x14ac:dyDescent="0.2">
      <c r="D13406" s="30"/>
      <c r="E13406" s="30"/>
    </row>
    <row r="13407" spans="4:9" x14ac:dyDescent="0.2">
      <c r="D13407" s="30"/>
      <c r="E13407" s="30"/>
    </row>
    <row r="13408" spans="4:9" x14ac:dyDescent="0.2">
      <c r="D13408" s="30"/>
      <c r="E13408" s="30"/>
    </row>
    <row r="13409" spans="4:9" x14ac:dyDescent="0.2">
      <c r="D13409" s="30"/>
      <c r="E13409" s="30"/>
    </row>
    <row r="13410" spans="4:9" x14ac:dyDescent="0.2">
      <c r="D13410" s="30"/>
      <c r="E13410" s="30"/>
    </row>
    <row r="13411" spans="4:9" x14ac:dyDescent="0.2">
      <c r="D13411" s="30"/>
      <c r="E13411" s="30"/>
    </row>
    <row r="13412" spans="4:9" x14ac:dyDescent="0.2">
      <c r="D13412" s="30"/>
      <c r="E13412" s="30"/>
    </row>
    <row r="13413" spans="4:9" x14ac:dyDescent="0.2">
      <c r="D13413" s="30"/>
      <c r="E13413" s="30"/>
    </row>
    <row r="13414" spans="4:9" x14ac:dyDescent="0.2">
      <c r="D13414" s="30"/>
      <c r="E13414" s="30"/>
    </row>
    <row r="13415" spans="4:9" x14ac:dyDescent="0.2">
      <c r="D13415" s="30"/>
      <c r="E13415" s="30"/>
    </row>
    <row r="13416" spans="4:9" x14ac:dyDescent="0.2">
      <c r="D13416" s="30"/>
      <c r="E13416" s="30"/>
    </row>
    <row r="13417" spans="4:9" x14ac:dyDescent="0.2">
      <c r="D13417" s="30"/>
      <c r="E13417" s="30"/>
    </row>
    <row r="13418" spans="4:9" x14ac:dyDescent="0.2">
      <c r="D13418" s="30"/>
      <c r="E13418" s="30"/>
      <c r="I13418" s="30"/>
    </row>
    <row r="13419" spans="4:9" x14ac:dyDescent="0.2">
      <c r="D13419" s="30"/>
      <c r="E13419" s="30"/>
    </row>
    <row r="13420" spans="4:9" x14ac:dyDescent="0.2">
      <c r="D13420" s="30"/>
      <c r="E13420" s="30"/>
    </row>
    <row r="13421" spans="4:9" x14ac:dyDescent="0.2">
      <c r="D13421" s="30"/>
      <c r="E13421" s="30"/>
    </row>
    <row r="13422" spans="4:9" x14ac:dyDescent="0.2">
      <c r="D13422" s="30"/>
      <c r="E13422" s="30"/>
    </row>
    <row r="13423" spans="4:9" x14ac:dyDescent="0.2">
      <c r="D13423" s="30"/>
      <c r="E13423" s="30"/>
    </row>
    <row r="13424" spans="4:9" x14ac:dyDescent="0.2">
      <c r="D13424" s="30"/>
      <c r="E13424" s="30"/>
    </row>
    <row r="13425" spans="4:9" x14ac:dyDescent="0.2">
      <c r="D13425" s="30"/>
      <c r="E13425" s="30"/>
    </row>
    <row r="13426" spans="4:9" x14ac:dyDescent="0.2">
      <c r="D13426" s="30"/>
      <c r="E13426" s="30"/>
    </row>
    <row r="13427" spans="4:9" x14ac:dyDescent="0.2">
      <c r="D13427" s="30"/>
      <c r="E13427" s="30"/>
    </row>
    <row r="13428" spans="4:9" x14ac:dyDescent="0.2">
      <c r="D13428" s="30"/>
      <c r="E13428" s="30"/>
    </row>
    <row r="13429" spans="4:9" x14ac:dyDescent="0.2">
      <c r="D13429" s="30"/>
      <c r="E13429" s="30"/>
    </row>
    <row r="13430" spans="4:9" x14ac:dyDescent="0.2">
      <c r="D13430" s="30"/>
      <c r="E13430" s="30"/>
    </row>
    <row r="13431" spans="4:9" x14ac:dyDescent="0.2">
      <c r="D13431" s="30"/>
      <c r="E13431" s="30"/>
    </row>
    <row r="13432" spans="4:9" x14ac:dyDescent="0.2">
      <c r="D13432" s="30"/>
      <c r="E13432" s="30"/>
    </row>
    <row r="13433" spans="4:9" x14ac:dyDescent="0.2">
      <c r="D13433" s="30"/>
      <c r="E13433" s="30"/>
      <c r="I13433" s="30"/>
    </row>
    <row r="13434" spans="4:9" x14ac:dyDescent="0.2">
      <c r="D13434" s="30"/>
      <c r="E13434" s="30"/>
    </row>
    <row r="13435" spans="4:9" x14ac:dyDescent="0.2">
      <c r="D13435" s="30"/>
      <c r="E13435" s="30"/>
    </row>
    <row r="13436" spans="4:9" x14ac:dyDescent="0.2">
      <c r="D13436" s="30"/>
      <c r="E13436" s="30"/>
    </row>
    <row r="13437" spans="4:9" x14ac:dyDescent="0.2">
      <c r="D13437" s="30"/>
      <c r="E13437" s="30"/>
    </row>
    <row r="13438" spans="4:9" x14ac:dyDescent="0.2">
      <c r="D13438" s="30"/>
      <c r="E13438" s="30"/>
    </row>
    <row r="13439" spans="4:9" x14ac:dyDescent="0.2">
      <c r="D13439" s="30"/>
      <c r="E13439" s="30"/>
    </row>
    <row r="13440" spans="4:9" x14ac:dyDescent="0.2">
      <c r="D13440" s="30"/>
      <c r="E13440" s="30"/>
    </row>
    <row r="13441" spans="4:9" x14ac:dyDescent="0.2">
      <c r="D13441" s="30"/>
      <c r="E13441" s="30"/>
    </row>
    <row r="13442" spans="4:9" x14ac:dyDescent="0.2">
      <c r="D13442" s="30"/>
      <c r="E13442" s="30"/>
    </row>
    <row r="13443" spans="4:9" x14ac:dyDescent="0.2">
      <c r="D13443" s="30"/>
      <c r="E13443" s="30"/>
    </row>
    <row r="13444" spans="4:9" x14ac:dyDescent="0.2">
      <c r="D13444" s="30"/>
      <c r="E13444" s="30"/>
    </row>
    <row r="13445" spans="4:9" x14ac:dyDescent="0.2">
      <c r="D13445" s="30"/>
      <c r="E13445" s="30"/>
    </row>
    <row r="13446" spans="4:9" x14ac:dyDescent="0.2">
      <c r="D13446" s="30"/>
      <c r="E13446" s="30"/>
    </row>
    <row r="13447" spans="4:9" x14ac:dyDescent="0.2">
      <c r="D13447" s="30"/>
      <c r="E13447" s="30"/>
    </row>
    <row r="13448" spans="4:9" x14ac:dyDescent="0.2">
      <c r="D13448" s="30"/>
      <c r="E13448" s="30"/>
      <c r="I13448" s="30"/>
    </row>
    <row r="13449" spans="4:9" x14ac:dyDescent="0.2">
      <c r="D13449" s="30"/>
      <c r="E13449" s="30"/>
    </row>
    <row r="13450" spans="4:9" x14ac:dyDescent="0.2">
      <c r="D13450" s="30"/>
      <c r="E13450" s="30"/>
    </row>
    <row r="13451" spans="4:9" x14ac:dyDescent="0.2">
      <c r="D13451" s="30"/>
      <c r="E13451" s="30"/>
    </row>
    <row r="13452" spans="4:9" x14ac:dyDescent="0.2">
      <c r="D13452" s="30"/>
      <c r="E13452" s="30"/>
    </row>
    <row r="13453" spans="4:9" x14ac:dyDescent="0.2">
      <c r="D13453" s="30"/>
      <c r="E13453" s="30"/>
    </row>
    <row r="13454" spans="4:9" x14ac:dyDescent="0.2">
      <c r="D13454" s="30"/>
      <c r="E13454" s="30"/>
    </row>
    <row r="13455" spans="4:9" x14ac:dyDescent="0.2">
      <c r="D13455" s="30"/>
      <c r="E13455" s="30"/>
    </row>
    <row r="13456" spans="4:9" x14ac:dyDescent="0.2">
      <c r="D13456" s="30"/>
      <c r="E13456" s="30"/>
    </row>
    <row r="13457" spans="4:9" x14ac:dyDescent="0.2">
      <c r="D13457" s="30"/>
      <c r="E13457" s="30"/>
    </row>
    <row r="13458" spans="4:9" x14ac:dyDescent="0.2">
      <c r="D13458" s="30"/>
      <c r="E13458" s="30"/>
    </row>
    <row r="13459" spans="4:9" x14ac:dyDescent="0.2">
      <c r="D13459" s="30"/>
      <c r="E13459" s="30"/>
    </row>
    <row r="13460" spans="4:9" x14ac:dyDescent="0.2">
      <c r="D13460" s="30"/>
      <c r="E13460" s="30"/>
    </row>
    <row r="13461" spans="4:9" x14ac:dyDescent="0.2">
      <c r="D13461" s="30"/>
      <c r="E13461" s="30"/>
    </row>
    <row r="13462" spans="4:9" x14ac:dyDescent="0.2">
      <c r="D13462" s="30"/>
      <c r="E13462" s="30"/>
    </row>
    <row r="13463" spans="4:9" x14ac:dyDescent="0.2">
      <c r="D13463" s="30"/>
      <c r="E13463" s="30"/>
      <c r="I13463" s="30"/>
    </row>
    <row r="13464" spans="4:9" x14ac:dyDescent="0.2">
      <c r="D13464" s="30"/>
      <c r="E13464" s="30"/>
    </row>
    <row r="13465" spans="4:9" x14ac:dyDescent="0.2">
      <c r="D13465" s="30"/>
      <c r="E13465" s="30"/>
    </row>
    <row r="13466" spans="4:9" x14ac:dyDescent="0.2">
      <c r="D13466" s="30"/>
      <c r="E13466" s="30"/>
    </row>
    <row r="13467" spans="4:9" x14ac:dyDescent="0.2">
      <c r="D13467" s="30"/>
      <c r="E13467" s="30"/>
    </row>
    <row r="13468" spans="4:9" x14ac:dyDescent="0.2">
      <c r="D13468" s="30"/>
      <c r="E13468" s="30"/>
    </row>
    <row r="13469" spans="4:9" x14ac:dyDescent="0.2">
      <c r="D13469" s="30"/>
      <c r="E13469" s="30"/>
    </row>
    <row r="13470" spans="4:9" x14ac:dyDescent="0.2">
      <c r="D13470" s="30"/>
      <c r="E13470" s="30"/>
      <c r="I13470" s="30"/>
    </row>
    <row r="13471" spans="4:9" x14ac:dyDescent="0.2">
      <c r="D13471" s="30"/>
      <c r="E13471" s="30"/>
      <c r="I13471" s="30"/>
    </row>
    <row r="13472" spans="4:9" x14ac:dyDescent="0.2">
      <c r="D13472" s="30"/>
      <c r="E13472" s="30"/>
      <c r="I13472" s="30"/>
    </row>
    <row r="13473" spans="4:9" x14ac:dyDescent="0.2">
      <c r="D13473" s="30"/>
      <c r="E13473" s="30"/>
      <c r="I13473" s="30"/>
    </row>
    <row r="13474" spans="4:9" x14ac:dyDescent="0.2">
      <c r="D13474" s="30"/>
      <c r="E13474" s="30"/>
      <c r="I13474" s="30"/>
    </row>
    <row r="13475" spans="4:9" x14ac:dyDescent="0.2">
      <c r="D13475" s="30"/>
      <c r="E13475" s="30"/>
      <c r="I13475" s="30"/>
    </row>
    <row r="13476" spans="4:9" x14ac:dyDescent="0.2">
      <c r="D13476" s="30"/>
      <c r="E13476" s="30"/>
      <c r="I13476" s="30"/>
    </row>
    <row r="13477" spans="4:9" x14ac:dyDescent="0.2">
      <c r="D13477" s="30"/>
      <c r="E13477" s="30"/>
      <c r="I13477" s="30"/>
    </row>
    <row r="13478" spans="4:9" x14ac:dyDescent="0.2">
      <c r="D13478" s="30"/>
      <c r="E13478" s="30"/>
      <c r="I13478" s="30"/>
    </row>
    <row r="13479" spans="4:9" x14ac:dyDescent="0.2">
      <c r="D13479" s="30"/>
      <c r="E13479" s="30"/>
    </row>
    <row r="13480" spans="4:9" x14ac:dyDescent="0.2">
      <c r="D13480" s="30"/>
      <c r="E13480" s="30"/>
    </row>
    <row r="13481" spans="4:9" x14ac:dyDescent="0.2">
      <c r="D13481" s="30"/>
      <c r="E13481" s="30"/>
    </row>
    <row r="13482" spans="4:9" x14ac:dyDescent="0.2">
      <c r="D13482" s="30"/>
      <c r="E13482" s="30"/>
    </row>
    <row r="13483" spans="4:9" x14ac:dyDescent="0.2">
      <c r="D13483" s="30"/>
      <c r="E13483" s="30"/>
    </row>
    <row r="13484" spans="4:9" x14ac:dyDescent="0.2">
      <c r="D13484" s="30"/>
      <c r="E13484" s="30"/>
    </row>
    <row r="13485" spans="4:9" x14ac:dyDescent="0.2">
      <c r="D13485" s="30"/>
      <c r="E13485" s="30"/>
    </row>
    <row r="13486" spans="4:9" x14ac:dyDescent="0.2">
      <c r="D13486" s="30"/>
      <c r="E13486" s="30"/>
    </row>
    <row r="13487" spans="4:9" x14ac:dyDescent="0.2">
      <c r="D13487" s="30"/>
      <c r="E13487" s="30"/>
    </row>
    <row r="13488" spans="4:9" x14ac:dyDescent="0.2">
      <c r="D13488" s="30"/>
      <c r="E13488" s="30"/>
    </row>
    <row r="13489" spans="4:9" x14ac:dyDescent="0.2">
      <c r="D13489" s="30"/>
      <c r="E13489" s="30"/>
    </row>
    <row r="13490" spans="4:9" x14ac:dyDescent="0.2">
      <c r="D13490" s="30"/>
      <c r="E13490" s="30"/>
    </row>
    <row r="13491" spans="4:9" x14ac:dyDescent="0.2">
      <c r="D13491" s="30"/>
      <c r="E13491" s="30"/>
    </row>
    <row r="13492" spans="4:9" x14ac:dyDescent="0.2">
      <c r="D13492" s="30"/>
      <c r="E13492" s="30"/>
    </row>
    <row r="13493" spans="4:9" x14ac:dyDescent="0.2">
      <c r="D13493" s="30"/>
      <c r="E13493" s="30"/>
      <c r="I13493" s="30"/>
    </row>
    <row r="13494" spans="4:9" x14ac:dyDescent="0.2">
      <c r="D13494" s="30"/>
      <c r="E13494" s="30"/>
    </row>
    <row r="13495" spans="4:9" x14ac:dyDescent="0.2">
      <c r="D13495" s="30"/>
      <c r="E13495" s="30"/>
    </row>
    <row r="13496" spans="4:9" x14ac:dyDescent="0.2">
      <c r="D13496" s="30"/>
      <c r="E13496" s="30"/>
    </row>
    <row r="13497" spans="4:9" x14ac:dyDescent="0.2">
      <c r="D13497" s="30"/>
      <c r="E13497" s="30"/>
    </row>
    <row r="13498" spans="4:9" x14ac:dyDescent="0.2">
      <c r="D13498" s="30"/>
      <c r="E13498" s="30"/>
    </row>
    <row r="13499" spans="4:9" x14ac:dyDescent="0.2">
      <c r="D13499" s="30"/>
      <c r="E13499" s="30"/>
    </row>
    <row r="13500" spans="4:9" x14ac:dyDescent="0.2">
      <c r="D13500" s="30"/>
      <c r="E13500" s="30"/>
    </row>
    <row r="13501" spans="4:9" x14ac:dyDescent="0.2">
      <c r="D13501" s="30"/>
      <c r="E13501" s="30"/>
    </row>
    <row r="13502" spans="4:9" x14ac:dyDescent="0.2">
      <c r="D13502" s="30"/>
      <c r="E13502" s="30"/>
    </row>
    <row r="13503" spans="4:9" x14ac:dyDescent="0.2">
      <c r="D13503" s="30"/>
      <c r="E13503" s="30"/>
    </row>
    <row r="13504" spans="4:9" x14ac:dyDescent="0.2">
      <c r="D13504" s="30"/>
      <c r="E13504" s="30"/>
    </row>
    <row r="13505" spans="4:9" x14ac:dyDescent="0.2">
      <c r="D13505" s="30"/>
      <c r="E13505" s="30"/>
    </row>
    <row r="13506" spans="4:9" x14ac:dyDescent="0.2">
      <c r="D13506" s="30"/>
      <c r="E13506" s="30"/>
    </row>
    <row r="13507" spans="4:9" x14ac:dyDescent="0.2">
      <c r="D13507" s="30"/>
      <c r="E13507" s="30"/>
    </row>
    <row r="13508" spans="4:9" x14ac:dyDescent="0.2">
      <c r="D13508" s="30"/>
      <c r="E13508" s="30"/>
      <c r="I13508" s="30"/>
    </row>
    <row r="13509" spans="4:9" x14ac:dyDescent="0.2">
      <c r="D13509" s="30"/>
      <c r="E13509" s="30"/>
    </row>
    <row r="13510" spans="4:9" x14ac:dyDescent="0.2">
      <c r="D13510" s="30"/>
      <c r="E13510" s="30"/>
    </row>
    <row r="13511" spans="4:9" x14ac:dyDescent="0.2">
      <c r="D13511" s="30"/>
      <c r="E13511" s="30"/>
    </row>
    <row r="13512" spans="4:9" x14ac:dyDescent="0.2">
      <c r="D13512" s="30"/>
      <c r="E13512" s="30"/>
    </row>
    <row r="13513" spans="4:9" x14ac:dyDescent="0.2">
      <c r="D13513" s="30"/>
      <c r="E13513" s="30"/>
      <c r="I13513" s="30"/>
    </row>
    <row r="13514" spans="4:9" x14ac:dyDescent="0.2">
      <c r="D13514" s="30"/>
      <c r="E13514" s="30"/>
    </row>
    <row r="13515" spans="4:9" x14ac:dyDescent="0.2">
      <c r="D13515" s="30"/>
      <c r="E13515" s="30"/>
    </row>
    <row r="13516" spans="4:9" x14ac:dyDescent="0.2">
      <c r="D13516" s="30"/>
      <c r="E13516" s="30"/>
    </row>
    <row r="13517" spans="4:9" x14ac:dyDescent="0.2">
      <c r="D13517" s="30"/>
      <c r="E13517" s="30"/>
      <c r="I13517" s="30"/>
    </row>
    <row r="13518" spans="4:9" x14ac:dyDescent="0.2">
      <c r="D13518" s="30"/>
      <c r="E13518" s="30"/>
      <c r="I13518" s="30"/>
    </row>
    <row r="13519" spans="4:9" x14ac:dyDescent="0.2">
      <c r="D13519" s="30"/>
      <c r="E13519" s="30"/>
      <c r="I13519" s="30"/>
    </row>
    <row r="13520" spans="4:9" x14ac:dyDescent="0.2">
      <c r="D13520" s="30"/>
      <c r="E13520" s="30"/>
      <c r="I13520" s="30"/>
    </row>
    <row r="13521" spans="4:9" x14ac:dyDescent="0.2">
      <c r="D13521" s="30"/>
      <c r="E13521" s="30"/>
      <c r="I13521" s="30"/>
    </row>
    <row r="13522" spans="4:9" x14ac:dyDescent="0.2">
      <c r="D13522" s="30"/>
      <c r="E13522" s="30"/>
      <c r="I13522" s="30"/>
    </row>
    <row r="13523" spans="4:9" x14ac:dyDescent="0.2">
      <c r="D13523" s="30"/>
      <c r="E13523" s="30"/>
      <c r="I13523" s="30"/>
    </row>
    <row r="13524" spans="4:9" x14ac:dyDescent="0.2">
      <c r="D13524" s="30"/>
      <c r="E13524" s="30"/>
      <c r="I13524" s="30"/>
    </row>
    <row r="13525" spans="4:9" x14ac:dyDescent="0.2">
      <c r="D13525" s="30"/>
      <c r="E13525" s="30"/>
      <c r="I13525" s="30"/>
    </row>
    <row r="13526" spans="4:9" x14ac:dyDescent="0.2">
      <c r="D13526" s="30"/>
      <c r="E13526" s="30"/>
      <c r="I13526" s="30"/>
    </row>
    <row r="13527" spans="4:9" x14ac:dyDescent="0.2">
      <c r="D13527" s="30"/>
      <c r="E13527" s="30"/>
      <c r="I13527" s="30"/>
    </row>
    <row r="13528" spans="4:9" x14ac:dyDescent="0.2">
      <c r="D13528" s="30"/>
      <c r="E13528" s="30"/>
      <c r="I13528" s="30"/>
    </row>
    <row r="13529" spans="4:9" x14ac:dyDescent="0.2">
      <c r="D13529" s="30"/>
      <c r="E13529" s="30"/>
      <c r="I13529" s="30"/>
    </row>
    <row r="13530" spans="4:9" x14ac:dyDescent="0.2">
      <c r="D13530" s="30"/>
      <c r="E13530" s="30"/>
      <c r="I13530" s="30"/>
    </row>
    <row r="13531" spans="4:9" x14ac:dyDescent="0.2">
      <c r="D13531" s="30"/>
      <c r="E13531" s="30"/>
      <c r="I13531" s="30"/>
    </row>
    <row r="13532" spans="4:9" x14ac:dyDescent="0.2">
      <c r="D13532" s="30"/>
      <c r="E13532" s="30"/>
      <c r="I13532" s="30"/>
    </row>
    <row r="13533" spans="4:9" x14ac:dyDescent="0.2">
      <c r="D13533" s="30"/>
      <c r="E13533" s="30"/>
      <c r="I13533" s="30"/>
    </row>
    <row r="13534" spans="4:9" x14ac:dyDescent="0.2">
      <c r="D13534" s="30"/>
      <c r="E13534" s="30"/>
      <c r="I13534" s="30"/>
    </row>
    <row r="13535" spans="4:9" x14ac:dyDescent="0.2">
      <c r="D13535" s="30"/>
      <c r="E13535" s="30"/>
      <c r="I13535" s="30"/>
    </row>
    <row r="13536" spans="4:9" x14ac:dyDescent="0.2">
      <c r="D13536" s="30"/>
      <c r="E13536" s="30"/>
      <c r="I13536" s="30"/>
    </row>
    <row r="13537" spans="4:9" x14ac:dyDescent="0.2">
      <c r="D13537" s="30"/>
      <c r="E13537" s="30"/>
      <c r="I13537" s="30"/>
    </row>
    <row r="13538" spans="4:9" x14ac:dyDescent="0.2">
      <c r="D13538" s="30"/>
      <c r="E13538" s="30"/>
      <c r="I13538" s="30"/>
    </row>
    <row r="13539" spans="4:9" x14ac:dyDescent="0.2">
      <c r="D13539" s="30"/>
      <c r="E13539" s="30"/>
      <c r="I13539" s="30"/>
    </row>
    <row r="13540" spans="4:9" x14ac:dyDescent="0.2">
      <c r="D13540" s="30"/>
      <c r="E13540" s="30"/>
    </row>
    <row r="13541" spans="4:9" x14ac:dyDescent="0.2">
      <c r="D13541" s="30"/>
      <c r="E13541" s="30"/>
    </row>
    <row r="13542" spans="4:9" x14ac:dyDescent="0.2">
      <c r="D13542" s="30"/>
      <c r="E13542" s="30"/>
    </row>
    <row r="13543" spans="4:9" x14ac:dyDescent="0.2">
      <c r="D13543" s="30"/>
      <c r="E13543" s="30"/>
      <c r="I13543" s="30"/>
    </row>
    <row r="13544" spans="4:9" x14ac:dyDescent="0.2">
      <c r="D13544" s="30"/>
      <c r="E13544" s="30"/>
      <c r="I13544" s="30"/>
    </row>
    <row r="13545" spans="4:9" x14ac:dyDescent="0.2">
      <c r="D13545" s="30"/>
      <c r="E13545" s="30"/>
      <c r="I13545" s="30"/>
    </row>
    <row r="13546" spans="4:9" x14ac:dyDescent="0.2">
      <c r="D13546" s="30"/>
      <c r="E13546" s="30"/>
      <c r="I13546" s="30"/>
    </row>
    <row r="13547" spans="4:9" x14ac:dyDescent="0.2">
      <c r="D13547" s="30"/>
      <c r="E13547" s="30"/>
      <c r="I13547" s="30"/>
    </row>
    <row r="13548" spans="4:9" x14ac:dyDescent="0.2">
      <c r="D13548" s="30"/>
      <c r="E13548" s="30"/>
      <c r="I13548" s="30"/>
    </row>
    <row r="13549" spans="4:9" x14ac:dyDescent="0.2">
      <c r="D13549" s="30"/>
      <c r="E13549" s="30"/>
      <c r="I13549" s="30"/>
    </row>
    <row r="13550" spans="4:9" x14ac:dyDescent="0.2">
      <c r="D13550" s="30"/>
      <c r="E13550" s="30"/>
      <c r="I13550" s="30"/>
    </row>
    <row r="13551" spans="4:9" x14ac:dyDescent="0.2">
      <c r="D13551" s="30"/>
      <c r="E13551" s="30"/>
      <c r="I13551" s="30"/>
    </row>
    <row r="13552" spans="4:9" x14ac:dyDescent="0.2">
      <c r="D13552" s="30"/>
      <c r="E13552" s="30"/>
      <c r="I13552" s="30"/>
    </row>
    <row r="13553" spans="4:9" x14ac:dyDescent="0.2">
      <c r="D13553" s="30"/>
      <c r="E13553" s="30"/>
      <c r="I13553" s="30"/>
    </row>
    <row r="13554" spans="4:9" x14ac:dyDescent="0.2">
      <c r="D13554" s="30"/>
      <c r="E13554" s="30"/>
      <c r="I13554" s="30"/>
    </row>
    <row r="13555" spans="4:9" x14ac:dyDescent="0.2">
      <c r="D13555" s="30"/>
      <c r="E13555" s="30"/>
      <c r="I13555" s="30"/>
    </row>
    <row r="13556" spans="4:9" x14ac:dyDescent="0.2">
      <c r="D13556" s="30"/>
      <c r="E13556" s="30"/>
      <c r="I13556" s="30"/>
    </row>
    <row r="13557" spans="4:9" x14ac:dyDescent="0.2">
      <c r="D13557" s="30"/>
      <c r="E13557" s="30"/>
      <c r="I13557" s="30"/>
    </row>
    <row r="13558" spans="4:9" x14ac:dyDescent="0.2">
      <c r="D13558" s="30"/>
      <c r="E13558" s="30"/>
      <c r="I13558" s="30"/>
    </row>
    <row r="13559" spans="4:9" x14ac:dyDescent="0.2">
      <c r="D13559" s="30"/>
      <c r="E13559" s="30"/>
      <c r="I13559" s="30"/>
    </row>
    <row r="13560" spans="4:9" x14ac:dyDescent="0.2">
      <c r="D13560" s="30"/>
      <c r="E13560" s="30"/>
      <c r="I13560" s="30"/>
    </row>
    <row r="13561" spans="4:9" x14ac:dyDescent="0.2">
      <c r="D13561" s="30"/>
      <c r="E13561" s="30"/>
      <c r="I13561" s="30"/>
    </row>
    <row r="13562" spans="4:9" x14ac:dyDescent="0.2">
      <c r="D13562" s="30"/>
      <c r="E13562" s="30"/>
      <c r="I13562" s="30"/>
    </row>
    <row r="13563" spans="4:9" x14ac:dyDescent="0.2">
      <c r="D13563" s="30"/>
      <c r="E13563" s="30"/>
      <c r="I13563" s="30"/>
    </row>
    <row r="13564" spans="4:9" x14ac:dyDescent="0.2">
      <c r="D13564" s="30"/>
      <c r="E13564" s="30"/>
      <c r="I13564" s="30"/>
    </row>
    <row r="13565" spans="4:9" x14ac:dyDescent="0.2">
      <c r="D13565" s="30"/>
      <c r="E13565" s="30"/>
      <c r="I13565" s="30"/>
    </row>
    <row r="13566" spans="4:9" x14ac:dyDescent="0.2">
      <c r="D13566" s="30"/>
      <c r="E13566" s="30"/>
      <c r="I13566" s="30"/>
    </row>
    <row r="13567" spans="4:9" x14ac:dyDescent="0.2">
      <c r="D13567" s="30"/>
      <c r="E13567" s="30"/>
      <c r="I13567" s="30"/>
    </row>
    <row r="13568" spans="4:9" x14ac:dyDescent="0.2">
      <c r="D13568" s="30"/>
      <c r="E13568" s="30"/>
      <c r="I13568" s="30"/>
    </row>
    <row r="13569" spans="4:9" x14ac:dyDescent="0.2">
      <c r="D13569" s="30"/>
      <c r="E13569" s="30"/>
    </row>
    <row r="13570" spans="4:9" x14ac:dyDescent="0.2">
      <c r="D13570" s="30"/>
      <c r="E13570" s="30"/>
    </row>
    <row r="13571" spans="4:9" x14ac:dyDescent="0.2">
      <c r="D13571" s="30"/>
      <c r="E13571" s="30"/>
    </row>
    <row r="13572" spans="4:9" x14ac:dyDescent="0.2">
      <c r="D13572" s="30"/>
      <c r="E13572" s="30"/>
    </row>
    <row r="13573" spans="4:9" x14ac:dyDescent="0.2">
      <c r="D13573" s="30"/>
      <c r="E13573" s="30"/>
    </row>
    <row r="13574" spans="4:9" x14ac:dyDescent="0.2">
      <c r="D13574" s="30"/>
      <c r="E13574" s="30"/>
    </row>
    <row r="13575" spans="4:9" x14ac:dyDescent="0.2">
      <c r="D13575" s="30"/>
      <c r="E13575" s="30"/>
    </row>
    <row r="13576" spans="4:9" x14ac:dyDescent="0.2">
      <c r="D13576" s="30"/>
      <c r="E13576" s="30"/>
    </row>
    <row r="13577" spans="4:9" x14ac:dyDescent="0.2">
      <c r="D13577" s="30"/>
      <c r="E13577" s="30"/>
    </row>
    <row r="13578" spans="4:9" x14ac:dyDescent="0.2">
      <c r="D13578" s="30"/>
      <c r="E13578" s="30"/>
    </row>
    <row r="13579" spans="4:9" x14ac:dyDescent="0.2">
      <c r="D13579" s="30"/>
      <c r="E13579" s="30"/>
    </row>
    <row r="13580" spans="4:9" x14ac:dyDescent="0.2">
      <c r="D13580" s="30"/>
      <c r="E13580" s="30"/>
    </row>
    <row r="13581" spans="4:9" x14ac:dyDescent="0.2">
      <c r="D13581" s="30"/>
      <c r="E13581" s="30"/>
    </row>
    <row r="13582" spans="4:9" x14ac:dyDescent="0.2">
      <c r="D13582" s="30"/>
      <c r="E13582" s="30"/>
    </row>
    <row r="13583" spans="4:9" x14ac:dyDescent="0.2">
      <c r="D13583" s="30"/>
      <c r="E13583" s="30"/>
      <c r="I13583" s="30"/>
    </row>
    <row r="13584" spans="4:9" x14ac:dyDescent="0.2">
      <c r="D13584" s="30"/>
      <c r="E13584" s="30"/>
    </row>
    <row r="13585" spans="4:9" x14ac:dyDescent="0.2">
      <c r="D13585" s="30"/>
      <c r="E13585" s="30"/>
    </row>
    <row r="13586" spans="4:9" x14ac:dyDescent="0.2">
      <c r="D13586" s="30"/>
      <c r="E13586" s="30"/>
    </row>
    <row r="13587" spans="4:9" x14ac:dyDescent="0.2">
      <c r="D13587" s="30"/>
      <c r="E13587" s="30"/>
    </row>
    <row r="13588" spans="4:9" x14ac:dyDescent="0.2">
      <c r="D13588" s="30"/>
      <c r="E13588" s="30"/>
    </row>
    <row r="13589" spans="4:9" x14ac:dyDescent="0.2">
      <c r="D13589" s="30"/>
      <c r="E13589" s="30"/>
    </row>
    <row r="13590" spans="4:9" x14ac:dyDescent="0.2">
      <c r="D13590" s="30"/>
      <c r="E13590" s="30"/>
    </row>
    <row r="13591" spans="4:9" x14ac:dyDescent="0.2">
      <c r="D13591" s="30"/>
      <c r="E13591" s="30"/>
    </row>
    <row r="13592" spans="4:9" x14ac:dyDescent="0.2">
      <c r="D13592" s="30"/>
      <c r="E13592" s="30"/>
    </row>
    <row r="13593" spans="4:9" x14ac:dyDescent="0.2">
      <c r="D13593" s="30"/>
      <c r="E13593" s="30"/>
    </row>
    <row r="13594" spans="4:9" x14ac:dyDescent="0.2">
      <c r="D13594" s="30"/>
      <c r="E13594" s="30"/>
    </row>
    <row r="13595" spans="4:9" x14ac:dyDescent="0.2">
      <c r="D13595" s="30"/>
      <c r="E13595" s="30"/>
    </row>
    <row r="13596" spans="4:9" x14ac:dyDescent="0.2">
      <c r="D13596" s="30"/>
      <c r="E13596" s="30"/>
    </row>
    <row r="13597" spans="4:9" x14ac:dyDescent="0.2">
      <c r="D13597" s="30"/>
      <c r="E13597" s="30"/>
    </row>
    <row r="13598" spans="4:9" x14ac:dyDescent="0.2">
      <c r="D13598" s="30"/>
      <c r="E13598" s="30"/>
      <c r="I13598" s="30"/>
    </row>
    <row r="13599" spans="4:9" x14ac:dyDescent="0.2">
      <c r="D13599" s="30"/>
      <c r="E13599" s="30"/>
    </row>
    <row r="13600" spans="4:9" x14ac:dyDescent="0.2">
      <c r="D13600" s="30"/>
      <c r="E13600" s="30"/>
    </row>
    <row r="13601" spans="4:9" x14ac:dyDescent="0.2">
      <c r="D13601" s="30"/>
      <c r="E13601" s="30"/>
    </row>
    <row r="13602" spans="4:9" x14ac:dyDescent="0.2">
      <c r="D13602" s="30"/>
      <c r="E13602" s="30"/>
    </row>
    <row r="13603" spans="4:9" x14ac:dyDescent="0.2">
      <c r="D13603" s="30"/>
      <c r="E13603" s="30"/>
    </row>
    <row r="13604" spans="4:9" x14ac:dyDescent="0.2">
      <c r="D13604" s="30"/>
      <c r="E13604" s="30"/>
    </row>
    <row r="13605" spans="4:9" x14ac:dyDescent="0.2">
      <c r="D13605" s="30"/>
      <c r="E13605" s="30"/>
    </row>
    <row r="13606" spans="4:9" x14ac:dyDescent="0.2">
      <c r="D13606" s="30"/>
      <c r="E13606" s="30"/>
    </row>
    <row r="13607" spans="4:9" x14ac:dyDescent="0.2">
      <c r="D13607" s="30"/>
      <c r="E13607" s="30"/>
    </row>
    <row r="13608" spans="4:9" x14ac:dyDescent="0.2">
      <c r="D13608" s="30"/>
      <c r="E13608" s="30"/>
    </row>
    <row r="13609" spans="4:9" x14ac:dyDescent="0.2">
      <c r="D13609" s="30"/>
      <c r="E13609" s="30"/>
    </row>
    <row r="13610" spans="4:9" x14ac:dyDescent="0.2">
      <c r="D13610" s="30"/>
      <c r="E13610" s="30"/>
    </row>
    <row r="13611" spans="4:9" x14ac:dyDescent="0.2">
      <c r="D13611" s="30"/>
      <c r="E13611" s="30"/>
    </row>
    <row r="13612" spans="4:9" x14ac:dyDescent="0.2">
      <c r="D13612" s="30"/>
      <c r="E13612" s="30"/>
    </row>
    <row r="13613" spans="4:9" x14ac:dyDescent="0.2">
      <c r="D13613" s="30"/>
      <c r="E13613" s="30"/>
      <c r="I13613" s="30"/>
    </row>
    <row r="13614" spans="4:9" x14ac:dyDescent="0.2">
      <c r="D13614" s="30"/>
      <c r="E13614" s="30"/>
    </row>
    <row r="13615" spans="4:9" x14ac:dyDescent="0.2">
      <c r="D13615" s="30"/>
      <c r="E13615" s="30"/>
    </row>
    <row r="13616" spans="4:9" x14ac:dyDescent="0.2">
      <c r="D13616" s="30"/>
      <c r="E13616" s="30"/>
    </row>
    <row r="13617" spans="4:9" x14ac:dyDescent="0.2">
      <c r="D13617" s="30"/>
      <c r="E13617" s="30"/>
    </row>
    <row r="13618" spans="4:9" x14ac:dyDescent="0.2">
      <c r="D13618" s="30"/>
      <c r="E13618" s="30"/>
    </row>
    <row r="13619" spans="4:9" x14ac:dyDescent="0.2">
      <c r="D13619" s="30"/>
      <c r="E13619" s="30"/>
    </row>
    <row r="13620" spans="4:9" x14ac:dyDescent="0.2">
      <c r="D13620" s="30"/>
      <c r="E13620" s="30"/>
    </row>
    <row r="13621" spans="4:9" x14ac:dyDescent="0.2">
      <c r="D13621" s="30"/>
      <c r="E13621" s="30"/>
    </row>
    <row r="13622" spans="4:9" x14ac:dyDescent="0.2">
      <c r="D13622" s="30"/>
      <c r="E13622" s="30"/>
    </row>
    <row r="13623" spans="4:9" x14ac:dyDescent="0.2">
      <c r="D13623" s="30"/>
      <c r="E13623" s="30"/>
    </row>
    <row r="13624" spans="4:9" x14ac:dyDescent="0.2">
      <c r="D13624" s="30"/>
      <c r="E13624" s="30"/>
    </row>
    <row r="13625" spans="4:9" x14ac:dyDescent="0.2">
      <c r="D13625" s="30"/>
      <c r="E13625" s="30"/>
    </row>
    <row r="13626" spans="4:9" x14ac:dyDescent="0.2">
      <c r="D13626" s="30"/>
      <c r="E13626" s="30"/>
    </row>
    <row r="13627" spans="4:9" x14ac:dyDescent="0.2">
      <c r="D13627" s="30"/>
      <c r="E13627" s="30"/>
    </row>
    <row r="13628" spans="4:9" x14ac:dyDescent="0.2">
      <c r="D13628" s="30"/>
      <c r="E13628" s="30"/>
      <c r="I13628" s="30"/>
    </row>
    <row r="13629" spans="4:9" x14ac:dyDescent="0.2">
      <c r="D13629" s="30"/>
      <c r="E13629" s="30"/>
    </row>
    <row r="13630" spans="4:9" x14ac:dyDescent="0.2">
      <c r="D13630" s="30"/>
      <c r="E13630" s="30"/>
    </row>
    <row r="13631" spans="4:9" x14ac:dyDescent="0.2">
      <c r="D13631" s="30"/>
      <c r="E13631" s="30"/>
    </row>
    <row r="13632" spans="4:9" x14ac:dyDescent="0.2">
      <c r="D13632" s="30"/>
      <c r="E13632" s="30"/>
    </row>
    <row r="13633" spans="4:9" x14ac:dyDescent="0.2">
      <c r="D13633" s="30"/>
      <c r="E13633" s="30"/>
    </row>
    <row r="13634" spans="4:9" x14ac:dyDescent="0.2">
      <c r="D13634" s="30"/>
      <c r="E13634" s="30"/>
    </row>
    <row r="13635" spans="4:9" x14ac:dyDescent="0.2">
      <c r="D13635" s="30"/>
      <c r="E13635" s="30"/>
      <c r="I13635" s="30"/>
    </row>
    <row r="13636" spans="4:9" x14ac:dyDescent="0.2">
      <c r="D13636" s="30"/>
      <c r="E13636" s="30"/>
      <c r="I13636" s="30"/>
    </row>
    <row r="13637" spans="4:9" x14ac:dyDescent="0.2">
      <c r="D13637" s="30"/>
      <c r="E13637" s="30"/>
      <c r="I13637" s="30"/>
    </row>
    <row r="13638" spans="4:9" x14ac:dyDescent="0.2">
      <c r="D13638" s="30"/>
      <c r="E13638" s="30"/>
      <c r="I13638" s="30"/>
    </row>
    <row r="13639" spans="4:9" x14ac:dyDescent="0.2">
      <c r="D13639" s="30"/>
      <c r="E13639" s="30"/>
      <c r="I13639" s="30"/>
    </row>
    <row r="13640" spans="4:9" x14ac:dyDescent="0.2">
      <c r="D13640" s="30"/>
      <c r="E13640" s="30"/>
      <c r="I13640" s="30"/>
    </row>
    <row r="13641" spans="4:9" x14ac:dyDescent="0.2">
      <c r="D13641" s="30"/>
      <c r="E13641" s="30"/>
      <c r="I13641" s="30"/>
    </row>
    <row r="13642" spans="4:9" x14ac:dyDescent="0.2">
      <c r="D13642" s="30"/>
      <c r="E13642" s="30"/>
      <c r="I13642" s="30"/>
    </row>
    <row r="13643" spans="4:9" x14ac:dyDescent="0.2">
      <c r="D13643" s="30"/>
      <c r="E13643" s="30"/>
      <c r="I13643" s="30"/>
    </row>
    <row r="13644" spans="4:9" x14ac:dyDescent="0.2">
      <c r="D13644" s="30"/>
      <c r="E13644" s="30"/>
    </row>
    <row r="13645" spans="4:9" x14ac:dyDescent="0.2">
      <c r="D13645" s="30"/>
      <c r="E13645" s="30"/>
    </row>
    <row r="13646" spans="4:9" x14ac:dyDescent="0.2">
      <c r="D13646" s="30"/>
      <c r="E13646" s="30"/>
    </row>
    <row r="13647" spans="4:9" x14ac:dyDescent="0.2">
      <c r="D13647" s="30"/>
      <c r="E13647" s="30"/>
      <c r="I13647" s="30"/>
    </row>
    <row r="13648" spans="4:9" x14ac:dyDescent="0.2">
      <c r="D13648" s="30"/>
      <c r="E13648" s="30"/>
      <c r="I13648" s="30"/>
    </row>
    <row r="13649" spans="4:9" x14ac:dyDescent="0.2">
      <c r="D13649" s="30"/>
      <c r="E13649" s="30"/>
      <c r="I13649" s="30"/>
    </row>
    <row r="13650" spans="4:9" x14ac:dyDescent="0.2">
      <c r="D13650" s="30"/>
      <c r="E13650" s="30"/>
      <c r="I13650" s="30"/>
    </row>
    <row r="13651" spans="4:9" x14ac:dyDescent="0.2">
      <c r="D13651" s="30"/>
      <c r="E13651" s="30"/>
      <c r="I13651" s="30"/>
    </row>
    <row r="13652" spans="4:9" x14ac:dyDescent="0.2">
      <c r="D13652" s="30"/>
      <c r="E13652" s="30"/>
      <c r="I13652" s="30"/>
    </row>
    <row r="13653" spans="4:9" x14ac:dyDescent="0.2">
      <c r="D13653" s="30"/>
      <c r="E13653" s="30"/>
      <c r="I13653" s="30"/>
    </row>
    <row r="13654" spans="4:9" x14ac:dyDescent="0.2">
      <c r="D13654" s="30"/>
      <c r="E13654" s="30"/>
      <c r="I13654" s="30"/>
    </row>
    <row r="13655" spans="4:9" x14ac:dyDescent="0.2">
      <c r="D13655" s="30"/>
      <c r="E13655" s="30"/>
      <c r="I13655" s="30"/>
    </row>
    <row r="13656" spans="4:9" x14ac:dyDescent="0.2">
      <c r="D13656" s="30"/>
      <c r="E13656" s="30"/>
      <c r="I13656" s="30"/>
    </row>
    <row r="13657" spans="4:9" x14ac:dyDescent="0.2">
      <c r="D13657" s="30"/>
      <c r="E13657" s="30"/>
      <c r="I13657" s="30"/>
    </row>
    <row r="13658" spans="4:9" x14ac:dyDescent="0.2">
      <c r="D13658" s="30"/>
      <c r="E13658" s="30"/>
      <c r="I13658" s="30"/>
    </row>
    <row r="13659" spans="4:9" x14ac:dyDescent="0.2">
      <c r="D13659" s="30"/>
      <c r="E13659" s="30"/>
      <c r="I13659" s="30"/>
    </row>
    <row r="13660" spans="4:9" x14ac:dyDescent="0.2">
      <c r="D13660" s="30"/>
      <c r="E13660" s="30"/>
      <c r="I13660" s="30"/>
    </row>
    <row r="13661" spans="4:9" x14ac:dyDescent="0.2">
      <c r="D13661" s="30"/>
      <c r="E13661" s="30"/>
      <c r="I13661" s="30"/>
    </row>
    <row r="13662" spans="4:9" x14ac:dyDescent="0.2">
      <c r="D13662" s="30"/>
      <c r="E13662" s="30"/>
      <c r="I13662" s="30"/>
    </row>
    <row r="13663" spans="4:9" x14ac:dyDescent="0.2">
      <c r="D13663" s="30"/>
      <c r="E13663" s="30"/>
      <c r="I13663" s="30"/>
    </row>
    <row r="13664" spans="4:9" x14ac:dyDescent="0.2">
      <c r="D13664" s="30"/>
      <c r="E13664" s="30"/>
      <c r="I13664" s="30"/>
    </row>
    <row r="13665" spans="4:9" x14ac:dyDescent="0.2">
      <c r="D13665" s="30"/>
      <c r="E13665" s="30"/>
      <c r="I13665" s="30"/>
    </row>
    <row r="13666" spans="4:9" x14ac:dyDescent="0.2">
      <c r="D13666" s="30"/>
      <c r="E13666" s="30"/>
      <c r="I13666" s="30"/>
    </row>
    <row r="13667" spans="4:9" x14ac:dyDescent="0.2">
      <c r="D13667" s="30"/>
      <c r="E13667" s="30"/>
      <c r="I13667" s="30"/>
    </row>
    <row r="13668" spans="4:9" x14ac:dyDescent="0.2">
      <c r="D13668" s="30"/>
      <c r="E13668" s="30"/>
      <c r="I13668" s="30"/>
    </row>
    <row r="13669" spans="4:9" x14ac:dyDescent="0.2">
      <c r="D13669" s="30"/>
      <c r="E13669" s="30"/>
    </row>
    <row r="13670" spans="4:9" x14ac:dyDescent="0.2">
      <c r="D13670" s="30"/>
      <c r="E13670" s="30"/>
    </row>
    <row r="13671" spans="4:9" x14ac:dyDescent="0.2">
      <c r="D13671" s="30"/>
      <c r="E13671" s="30"/>
    </row>
    <row r="13672" spans="4:9" x14ac:dyDescent="0.2">
      <c r="D13672" s="30"/>
      <c r="E13672" s="30"/>
    </row>
    <row r="13673" spans="4:9" x14ac:dyDescent="0.2">
      <c r="D13673" s="30"/>
      <c r="E13673" s="30"/>
      <c r="I13673" s="30"/>
    </row>
    <row r="13674" spans="4:9" x14ac:dyDescent="0.2">
      <c r="D13674" s="30"/>
      <c r="E13674" s="30"/>
    </row>
    <row r="13675" spans="4:9" x14ac:dyDescent="0.2">
      <c r="D13675" s="30"/>
      <c r="E13675" s="30"/>
    </row>
    <row r="13676" spans="4:9" x14ac:dyDescent="0.2">
      <c r="D13676" s="30"/>
      <c r="E13676" s="30"/>
    </row>
    <row r="13677" spans="4:9" x14ac:dyDescent="0.2">
      <c r="D13677" s="30"/>
      <c r="E13677" s="30"/>
    </row>
    <row r="13678" spans="4:9" x14ac:dyDescent="0.2">
      <c r="D13678" s="30"/>
      <c r="E13678" s="30"/>
    </row>
    <row r="13679" spans="4:9" x14ac:dyDescent="0.2">
      <c r="D13679" s="30"/>
      <c r="E13679" s="30"/>
    </row>
    <row r="13680" spans="4:9" x14ac:dyDescent="0.2">
      <c r="D13680" s="30"/>
      <c r="E13680" s="30"/>
    </row>
    <row r="13681" spans="4:9" x14ac:dyDescent="0.2">
      <c r="D13681" s="30"/>
      <c r="E13681" s="30"/>
    </row>
    <row r="13682" spans="4:9" x14ac:dyDescent="0.2">
      <c r="D13682" s="30"/>
      <c r="E13682" s="30"/>
    </row>
    <row r="13683" spans="4:9" x14ac:dyDescent="0.2">
      <c r="D13683" s="30"/>
      <c r="E13683" s="30"/>
    </row>
    <row r="13684" spans="4:9" x14ac:dyDescent="0.2">
      <c r="D13684" s="30"/>
      <c r="E13684" s="30"/>
    </row>
    <row r="13685" spans="4:9" x14ac:dyDescent="0.2">
      <c r="D13685" s="30"/>
      <c r="E13685" s="30"/>
    </row>
    <row r="13686" spans="4:9" x14ac:dyDescent="0.2">
      <c r="D13686" s="30"/>
      <c r="E13686" s="30"/>
    </row>
    <row r="13687" spans="4:9" x14ac:dyDescent="0.2">
      <c r="D13687" s="30"/>
      <c r="E13687" s="30"/>
    </row>
    <row r="13688" spans="4:9" x14ac:dyDescent="0.2">
      <c r="D13688" s="30"/>
      <c r="E13688" s="30"/>
      <c r="I13688" s="30"/>
    </row>
    <row r="13689" spans="4:9" x14ac:dyDescent="0.2">
      <c r="D13689" s="30"/>
      <c r="E13689" s="30"/>
    </row>
    <row r="13690" spans="4:9" x14ac:dyDescent="0.2">
      <c r="D13690" s="30"/>
      <c r="E13690" s="30"/>
    </row>
    <row r="13691" spans="4:9" x14ac:dyDescent="0.2">
      <c r="D13691" s="30"/>
      <c r="E13691" s="30"/>
    </row>
    <row r="13692" spans="4:9" x14ac:dyDescent="0.2">
      <c r="D13692" s="30"/>
      <c r="E13692" s="30"/>
    </row>
    <row r="13693" spans="4:9" x14ac:dyDescent="0.2">
      <c r="D13693" s="30"/>
      <c r="E13693" s="30"/>
    </row>
    <row r="13694" spans="4:9" x14ac:dyDescent="0.2">
      <c r="D13694" s="30"/>
      <c r="E13694" s="30"/>
    </row>
    <row r="13695" spans="4:9" x14ac:dyDescent="0.2">
      <c r="D13695" s="30"/>
      <c r="E13695" s="30"/>
    </row>
    <row r="13696" spans="4:9" x14ac:dyDescent="0.2">
      <c r="D13696" s="30"/>
      <c r="E13696" s="30"/>
    </row>
    <row r="13697" spans="4:9" x14ac:dyDescent="0.2">
      <c r="D13697" s="30"/>
      <c r="E13697" s="30"/>
    </row>
    <row r="13698" spans="4:9" x14ac:dyDescent="0.2">
      <c r="D13698" s="30"/>
      <c r="E13698" s="30"/>
    </row>
    <row r="13699" spans="4:9" x14ac:dyDescent="0.2">
      <c r="D13699" s="30"/>
      <c r="E13699" s="30"/>
    </row>
    <row r="13700" spans="4:9" x14ac:dyDescent="0.2">
      <c r="D13700" s="30"/>
      <c r="E13700" s="30"/>
    </row>
    <row r="13701" spans="4:9" x14ac:dyDescent="0.2">
      <c r="D13701" s="30"/>
      <c r="E13701" s="30"/>
    </row>
    <row r="13702" spans="4:9" x14ac:dyDescent="0.2">
      <c r="D13702" s="30"/>
      <c r="E13702" s="30"/>
    </row>
    <row r="13703" spans="4:9" x14ac:dyDescent="0.2">
      <c r="D13703" s="30"/>
      <c r="E13703" s="30"/>
      <c r="I13703" s="30"/>
    </row>
    <row r="13704" spans="4:9" x14ac:dyDescent="0.2">
      <c r="D13704" s="30"/>
      <c r="E13704" s="30"/>
    </row>
    <row r="13705" spans="4:9" x14ac:dyDescent="0.2">
      <c r="D13705" s="30"/>
      <c r="E13705" s="30"/>
    </row>
    <row r="13706" spans="4:9" x14ac:dyDescent="0.2">
      <c r="D13706" s="30"/>
      <c r="E13706" s="30"/>
    </row>
    <row r="13707" spans="4:9" x14ac:dyDescent="0.2">
      <c r="D13707" s="30"/>
      <c r="E13707" s="30"/>
    </row>
    <row r="13708" spans="4:9" x14ac:dyDescent="0.2">
      <c r="D13708" s="30"/>
      <c r="E13708" s="30"/>
    </row>
    <row r="13709" spans="4:9" x14ac:dyDescent="0.2">
      <c r="D13709" s="30"/>
      <c r="E13709" s="30"/>
    </row>
    <row r="13710" spans="4:9" x14ac:dyDescent="0.2">
      <c r="D13710" s="30"/>
      <c r="E13710" s="30"/>
      <c r="I13710" s="30"/>
    </row>
    <row r="13711" spans="4:9" x14ac:dyDescent="0.2">
      <c r="D13711" s="30"/>
      <c r="E13711" s="30"/>
      <c r="I13711" s="30"/>
    </row>
    <row r="13712" spans="4:9" x14ac:dyDescent="0.2">
      <c r="D13712" s="30"/>
      <c r="E13712" s="30"/>
      <c r="I13712" s="30"/>
    </row>
    <row r="13713" spans="4:9" x14ac:dyDescent="0.2">
      <c r="D13713" s="30"/>
      <c r="E13713" s="30"/>
      <c r="I13713" s="30"/>
    </row>
    <row r="13714" spans="4:9" x14ac:dyDescent="0.2">
      <c r="D13714" s="30"/>
      <c r="E13714" s="30"/>
      <c r="I13714" s="30"/>
    </row>
    <row r="13715" spans="4:9" x14ac:dyDescent="0.2">
      <c r="D13715" s="30"/>
      <c r="E13715" s="30"/>
      <c r="I13715" s="30"/>
    </row>
    <row r="13716" spans="4:9" x14ac:dyDescent="0.2">
      <c r="D13716" s="30"/>
      <c r="E13716" s="30"/>
      <c r="I13716" s="30"/>
    </row>
    <row r="13717" spans="4:9" x14ac:dyDescent="0.2">
      <c r="D13717" s="30"/>
      <c r="E13717" s="30"/>
      <c r="I13717" s="30"/>
    </row>
    <row r="13718" spans="4:9" x14ac:dyDescent="0.2">
      <c r="D13718" s="30"/>
      <c r="E13718" s="30"/>
      <c r="I13718" s="30"/>
    </row>
    <row r="13719" spans="4:9" x14ac:dyDescent="0.2">
      <c r="D13719" s="30"/>
      <c r="E13719" s="30"/>
    </row>
    <row r="13720" spans="4:9" x14ac:dyDescent="0.2">
      <c r="D13720" s="30"/>
      <c r="E13720" s="30"/>
    </row>
    <row r="13721" spans="4:9" x14ac:dyDescent="0.2">
      <c r="D13721" s="30"/>
      <c r="E13721" s="30"/>
    </row>
    <row r="13722" spans="4:9" x14ac:dyDescent="0.2">
      <c r="D13722" s="30"/>
      <c r="E13722" s="30"/>
    </row>
    <row r="13723" spans="4:9" x14ac:dyDescent="0.2">
      <c r="D13723" s="30"/>
      <c r="E13723" s="30"/>
    </row>
    <row r="13724" spans="4:9" x14ac:dyDescent="0.2">
      <c r="D13724" s="30"/>
      <c r="E13724" s="30"/>
    </row>
    <row r="13725" spans="4:9" x14ac:dyDescent="0.2">
      <c r="D13725" s="30"/>
      <c r="E13725" s="30"/>
    </row>
    <row r="13726" spans="4:9" x14ac:dyDescent="0.2">
      <c r="D13726" s="30"/>
      <c r="E13726" s="30"/>
    </row>
    <row r="13727" spans="4:9" x14ac:dyDescent="0.2">
      <c r="D13727" s="30"/>
      <c r="E13727" s="30"/>
    </row>
    <row r="13728" spans="4:9" x14ac:dyDescent="0.2">
      <c r="D13728" s="30"/>
      <c r="E13728" s="30"/>
    </row>
    <row r="13729" spans="4:9" x14ac:dyDescent="0.2">
      <c r="D13729" s="30"/>
      <c r="E13729" s="30"/>
    </row>
    <row r="13730" spans="4:9" x14ac:dyDescent="0.2">
      <c r="D13730" s="30"/>
      <c r="E13730" s="30"/>
    </row>
    <row r="13731" spans="4:9" x14ac:dyDescent="0.2">
      <c r="D13731" s="30"/>
      <c r="E13731" s="30"/>
    </row>
    <row r="13732" spans="4:9" x14ac:dyDescent="0.2">
      <c r="D13732" s="30"/>
      <c r="E13732" s="30"/>
    </row>
    <row r="13733" spans="4:9" x14ac:dyDescent="0.2">
      <c r="D13733" s="30"/>
      <c r="E13733" s="30"/>
      <c r="I13733" s="30"/>
    </row>
    <row r="13734" spans="4:9" x14ac:dyDescent="0.2">
      <c r="D13734" s="30"/>
      <c r="E13734" s="30"/>
    </row>
    <row r="13735" spans="4:9" x14ac:dyDescent="0.2">
      <c r="D13735" s="30"/>
      <c r="E13735" s="30"/>
    </row>
    <row r="13736" spans="4:9" x14ac:dyDescent="0.2">
      <c r="D13736" s="30"/>
      <c r="E13736" s="30"/>
    </row>
    <row r="13737" spans="4:9" x14ac:dyDescent="0.2">
      <c r="D13737" s="30"/>
      <c r="E13737" s="30"/>
    </row>
    <row r="13738" spans="4:9" x14ac:dyDescent="0.2">
      <c r="D13738" s="30"/>
      <c r="E13738" s="30"/>
    </row>
    <row r="13739" spans="4:9" x14ac:dyDescent="0.2">
      <c r="D13739" s="30"/>
      <c r="E13739" s="30"/>
    </row>
    <row r="13740" spans="4:9" x14ac:dyDescent="0.2">
      <c r="D13740" s="30"/>
      <c r="E13740" s="30"/>
    </row>
    <row r="13741" spans="4:9" x14ac:dyDescent="0.2">
      <c r="D13741" s="30"/>
      <c r="E13741" s="30"/>
    </row>
    <row r="13742" spans="4:9" x14ac:dyDescent="0.2">
      <c r="D13742" s="30"/>
      <c r="E13742" s="30"/>
    </row>
    <row r="13743" spans="4:9" x14ac:dyDescent="0.2">
      <c r="D13743" s="30"/>
      <c r="E13743" s="30"/>
    </row>
    <row r="13744" spans="4:9" x14ac:dyDescent="0.2">
      <c r="D13744" s="30"/>
      <c r="E13744" s="30"/>
    </row>
    <row r="13745" spans="4:9" x14ac:dyDescent="0.2">
      <c r="D13745" s="30"/>
      <c r="E13745" s="30"/>
    </row>
    <row r="13746" spans="4:9" x14ac:dyDescent="0.2">
      <c r="D13746" s="30"/>
      <c r="E13746" s="30"/>
    </row>
    <row r="13747" spans="4:9" x14ac:dyDescent="0.2">
      <c r="D13747" s="30"/>
      <c r="E13747" s="30"/>
    </row>
    <row r="13748" spans="4:9" x14ac:dyDescent="0.2">
      <c r="D13748" s="30"/>
      <c r="E13748" s="30"/>
      <c r="I13748" s="30"/>
    </row>
    <row r="13749" spans="4:9" x14ac:dyDescent="0.2">
      <c r="D13749" s="30"/>
      <c r="E13749" s="30"/>
    </row>
    <row r="13750" spans="4:9" x14ac:dyDescent="0.2">
      <c r="D13750" s="30"/>
      <c r="E13750" s="30"/>
    </row>
    <row r="13751" spans="4:9" x14ac:dyDescent="0.2">
      <c r="D13751" s="30"/>
      <c r="E13751" s="30"/>
    </row>
    <row r="13752" spans="4:9" x14ac:dyDescent="0.2">
      <c r="D13752" s="30"/>
      <c r="E13752" s="30"/>
    </row>
    <row r="13753" spans="4:9" x14ac:dyDescent="0.2">
      <c r="D13753" s="30"/>
      <c r="E13753" s="30"/>
    </row>
    <row r="13754" spans="4:9" x14ac:dyDescent="0.2">
      <c r="D13754" s="30"/>
      <c r="E13754" s="30"/>
    </row>
    <row r="13755" spans="4:9" x14ac:dyDescent="0.2">
      <c r="D13755" s="30"/>
      <c r="E13755" s="30"/>
    </row>
    <row r="13756" spans="4:9" x14ac:dyDescent="0.2">
      <c r="D13756" s="30"/>
      <c r="E13756" s="30"/>
    </row>
    <row r="13757" spans="4:9" x14ac:dyDescent="0.2">
      <c r="D13757" s="30"/>
      <c r="E13757" s="30"/>
    </row>
    <row r="13758" spans="4:9" x14ac:dyDescent="0.2">
      <c r="D13758" s="30"/>
      <c r="E13758" s="30"/>
    </row>
    <row r="13759" spans="4:9" x14ac:dyDescent="0.2">
      <c r="D13759" s="30"/>
      <c r="E13759" s="30"/>
    </row>
    <row r="13760" spans="4:9" x14ac:dyDescent="0.2">
      <c r="D13760" s="30"/>
      <c r="E13760" s="30"/>
    </row>
    <row r="13761" spans="4:9" x14ac:dyDescent="0.2">
      <c r="D13761" s="30"/>
      <c r="E13761" s="30"/>
    </row>
    <row r="13762" spans="4:9" x14ac:dyDescent="0.2">
      <c r="D13762" s="30"/>
      <c r="E13762" s="30"/>
    </row>
    <row r="13763" spans="4:9" x14ac:dyDescent="0.2">
      <c r="D13763" s="30"/>
      <c r="E13763" s="30"/>
      <c r="I13763" s="30"/>
    </row>
    <row r="13764" spans="4:9" x14ac:dyDescent="0.2">
      <c r="D13764" s="30"/>
      <c r="E13764" s="30"/>
    </row>
    <row r="13765" spans="4:9" x14ac:dyDescent="0.2">
      <c r="D13765" s="30"/>
      <c r="E13765" s="30"/>
    </row>
    <row r="13766" spans="4:9" x14ac:dyDescent="0.2">
      <c r="D13766" s="30"/>
      <c r="E13766" s="30"/>
    </row>
    <row r="13767" spans="4:9" x14ac:dyDescent="0.2">
      <c r="D13767" s="30"/>
      <c r="E13767" s="30"/>
    </row>
    <row r="13768" spans="4:9" x14ac:dyDescent="0.2">
      <c r="D13768" s="30"/>
      <c r="E13768" s="30"/>
    </row>
    <row r="13769" spans="4:9" x14ac:dyDescent="0.2">
      <c r="D13769" s="30"/>
      <c r="E13769" s="30"/>
    </row>
    <row r="13770" spans="4:9" x14ac:dyDescent="0.2">
      <c r="D13770" s="30"/>
      <c r="E13770" s="30"/>
    </row>
    <row r="13771" spans="4:9" x14ac:dyDescent="0.2">
      <c r="D13771" s="30"/>
      <c r="E13771" s="30"/>
    </row>
    <row r="13772" spans="4:9" x14ac:dyDescent="0.2">
      <c r="D13772" s="30"/>
      <c r="E13772" s="30"/>
    </row>
    <row r="13773" spans="4:9" x14ac:dyDescent="0.2">
      <c r="D13773" s="30"/>
      <c r="E13773" s="30"/>
    </row>
    <row r="13774" spans="4:9" x14ac:dyDescent="0.2">
      <c r="D13774" s="30"/>
      <c r="E13774" s="30"/>
    </row>
    <row r="13775" spans="4:9" x14ac:dyDescent="0.2">
      <c r="D13775" s="30"/>
      <c r="E13775" s="30"/>
    </row>
    <row r="13776" spans="4:9" x14ac:dyDescent="0.2">
      <c r="D13776" s="30"/>
      <c r="E13776" s="30"/>
    </row>
    <row r="13777" spans="4:9" x14ac:dyDescent="0.2">
      <c r="D13777" s="30"/>
      <c r="E13777" s="30"/>
    </row>
    <row r="13778" spans="4:9" x14ac:dyDescent="0.2">
      <c r="D13778" s="30"/>
      <c r="E13778" s="30"/>
      <c r="I13778" s="30"/>
    </row>
    <row r="13779" spans="4:9" x14ac:dyDescent="0.2">
      <c r="D13779" s="30"/>
      <c r="E13779" s="30"/>
    </row>
    <row r="13780" spans="4:9" x14ac:dyDescent="0.2">
      <c r="D13780" s="30"/>
      <c r="E13780" s="30"/>
    </row>
    <row r="13781" spans="4:9" x14ac:dyDescent="0.2">
      <c r="D13781" s="30"/>
      <c r="E13781" s="30"/>
    </row>
    <row r="13782" spans="4:9" x14ac:dyDescent="0.2">
      <c r="D13782" s="30"/>
      <c r="E13782" s="30"/>
    </row>
    <row r="13783" spans="4:9" x14ac:dyDescent="0.2">
      <c r="D13783" s="30"/>
      <c r="E13783" s="30"/>
    </row>
    <row r="13784" spans="4:9" x14ac:dyDescent="0.2">
      <c r="D13784" s="30"/>
      <c r="E13784" s="30"/>
    </row>
    <row r="13785" spans="4:9" x14ac:dyDescent="0.2">
      <c r="D13785" s="30"/>
      <c r="E13785" s="30"/>
      <c r="I13785" s="30"/>
    </row>
    <row r="13786" spans="4:9" x14ac:dyDescent="0.2">
      <c r="D13786" s="30"/>
      <c r="E13786" s="30"/>
      <c r="I13786" s="30"/>
    </row>
    <row r="13787" spans="4:9" x14ac:dyDescent="0.2">
      <c r="D13787" s="30"/>
      <c r="E13787" s="30"/>
      <c r="I13787" s="30"/>
    </row>
    <row r="13788" spans="4:9" x14ac:dyDescent="0.2">
      <c r="D13788" s="30"/>
      <c r="E13788" s="30"/>
      <c r="I13788" s="30"/>
    </row>
    <row r="13789" spans="4:9" x14ac:dyDescent="0.2">
      <c r="D13789" s="30"/>
      <c r="E13789" s="30"/>
      <c r="I13789" s="30"/>
    </row>
    <row r="13790" spans="4:9" x14ac:dyDescent="0.2">
      <c r="D13790" s="30"/>
      <c r="E13790" s="30"/>
      <c r="I13790" s="30"/>
    </row>
    <row r="13791" spans="4:9" x14ac:dyDescent="0.2">
      <c r="D13791" s="30"/>
      <c r="E13791" s="30"/>
      <c r="I13791" s="30"/>
    </row>
    <row r="13792" spans="4:9" x14ac:dyDescent="0.2">
      <c r="D13792" s="30"/>
      <c r="E13792" s="30"/>
      <c r="I13792" s="30"/>
    </row>
    <row r="13793" spans="4:9" x14ac:dyDescent="0.2">
      <c r="D13793" s="30"/>
      <c r="E13793" s="30"/>
      <c r="I13793" s="30"/>
    </row>
    <row r="13794" spans="4:9" x14ac:dyDescent="0.2">
      <c r="D13794" s="30"/>
      <c r="E13794" s="30"/>
    </row>
    <row r="13795" spans="4:9" x14ac:dyDescent="0.2">
      <c r="D13795" s="30"/>
      <c r="E13795" s="30"/>
    </row>
    <row r="13796" spans="4:9" x14ac:dyDescent="0.2">
      <c r="D13796" s="30"/>
      <c r="E13796" s="30"/>
    </row>
    <row r="13797" spans="4:9" x14ac:dyDescent="0.2">
      <c r="D13797" s="30"/>
      <c r="E13797" s="30"/>
    </row>
    <row r="13798" spans="4:9" x14ac:dyDescent="0.2">
      <c r="D13798" s="30"/>
      <c r="E13798" s="30"/>
    </row>
    <row r="13799" spans="4:9" x14ac:dyDescent="0.2">
      <c r="D13799" s="30"/>
      <c r="E13799" s="30"/>
    </row>
    <row r="13800" spans="4:9" x14ac:dyDescent="0.2">
      <c r="D13800" s="30"/>
      <c r="E13800" s="30"/>
    </row>
    <row r="13801" spans="4:9" x14ac:dyDescent="0.2">
      <c r="D13801" s="30"/>
      <c r="E13801" s="30"/>
    </row>
    <row r="13802" spans="4:9" x14ac:dyDescent="0.2">
      <c r="D13802" s="30"/>
      <c r="E13802" s="30"/>
    </row>
    <row r="13803" spans="4:9" x14ac:dyDescent="0.2">
      <c r="D13803" s="30"/>
      <c r="E13803" s="30"/>
    </row>
    <row r="13804" spans="4:9" x14ac:dyDescent="0.2">
      <c r="D13804" s="30"/>
      <c r="E13804" s="30"/>
    </row>
    <row r="13805" spans="4:9" x14ac:dyDescent="0.2">
      <c r="D13805" s="30"/>
      <c r="E13805" s="30"/>
    </row>
    <row r="13806" spans="4:9" x14ac:dyDescent="0.2">
      <c r="D13806" s="30"/>
      <c r="E13806" s="30"/>
    </row>
    <row r="13807" spans="4:9" x14ac:dyDescent="0.2">
      <c r="D13807" s="30"/>
      <c r="E13807" s="30"/>
    </row>
    <row r="13808" spans="4:9" x14ac:dyDescent="0.2">
      <c r="D13808" s="30"/>
      <c r="E13808" s="30"/>
      <c r="I13808" s="30"/>
    </row>
    <row r="13809" spans="4:9" x14ac:dyDescent="0.2">
      <c r="D13809" s="30"/>
      <c r="E13809" s="30"/>
    </row>
    <row r="13810" spans="4:9" x14ac:dyDescent="0.2">
      <c r="D13810" s="30"/>
      <c r="E13810" s="30"/>
    </row>
    <row r="13811" spans="4:9" x14ac:dyDescent="0.2">
      <c r="D13811" s="30"/>
      <c r="E13811" s="30"/>
    </row>
    <row r="13812" spans="4:9" x14ac:dyDescent="0.2">
      <c r="D13812" s="30"/>
      <c r="E13812" s="30"/>
    </row>
    <row r="13813" spans="4:9" x14ac:dyDescent="0.2">
      <c r="D13813" s="30"/>
      <c r="E13813" s="30"/>
    </row>
    <row r="13814" spans="4:9" x14ac:dyDescent="0.2">
      <c r="D13814" s="30"/>
      <c r="E13814" s="30"/>
    </row>
    <row r="13815" spans="4:9" x14ac:dyDescent="0.2">
      <c r="D13815" s="30"/>
      <c r="E13815" s="30"/>
    </row>
    <row r="13816" spans="4:9" x14ac:dyDescent="0.2">
      <c r="D13816" s="30"/>
      <c r="E13816" s="30"/>
    </row>
    <row r="13817" spans="4:9" x14ac:dyDescent="0.2">
      <c r="D13817" s="30"/>
      <c r="E13817" s="30"/>
    </row>
    <row r="13818" spans="4:9" x14ac:dyDescent="0.2">
      <c r="D13818" s="30"/>
      <c r="E13818" s="30"/>
    </row>
    <row r="13819" spans="4:9" x14ac:dyDescent="0.2">
      <c r="D13819" s="30"/>
      <c r="E13819" s="30"/>
    </row>
    <row r="13820" spans="4:9" x14ac:dyDescent="0.2">
      <c r="D13820" s="30"/>
      <c r="E13820" s="30"/>
    </row>
    <row r="13821" spans="4:9" x14ac:dyDescent="0.2">
      <c r="D13821" s="30"/>
      <c r="E13821" s="30"/>
    </row>
    <row r="13822" spans="4:9" x14ac:dyDescent="0.2">
      <c r="D13822" s="30"/>
      <c r="E13822" s="30"/>
    </row>
    <row r="13823" spans="4:9" x14ac:dyDescent="0.2">
      <c r="D13823" s="30"/>
      <c r="E13823" s="30"/>
      <c r="I13823" s="30"/>
    </row>
    <row r="13824" spans="4:9" x14ac:dyDescent="0.2">
      <c r="D13824" s="30"/>
      <c r="E13824" s="30"/>
    </row>
    <row r="13825" spans="4:9" x14ac:dyDescent="0.2">
      <c r="D13825" s="30"/>
      <c r="E13825" s="30"/>
    </row>
    <row r="13826" spans="4:9" x14ac:dyDescent="0.2">
      <c r="D13826" s="30"/>
      <c r="E13826" s="30"/>
    </row>
    <row r="13827" spans="4:9" x14ac:dyDescent="0.2">
      <c r="D13827" s="30"/>
      <c r="E13827" s="30"/>
    </row>
    <row r="13828" spans="4:9" x14ac:dyDescent="0.2">
      <c r="D13828" s="30"/>
      <c r="E13828" s="30"/>
    </row>
    <row r="13829" spans="4:9" x14ac:dyDescent="0.2">
      <c r="D13829" s="30"/>
      <c r="E13829" s="30"/>
    </row>
    <row r="13830" spans="4:9" x14ac:dyDescent="0.2">
      <c r="D13830" s="30"/>
      <c r="E13830" s="30"/>
    </row>
    <row r="13831" spans="4:9" x14ac:dyDescent="0.2">
      <c r="D13831" s="30"/>
      <c r="E13831" s="30"/>
      <c r="I13831" s="30"/>
    </row>
    <row r="13832" spans="4:9" x14ac:dyDescent="0.2">
      <c r="D13832" s="30"/>
      <c r="E13832" s="30"/>
    </row>
    <row r="13833" spans="4:9" x14ac:dyDescent="0.2">
      <c r="D13833" s="30"/>
      <c r="E13833" s="30"/>
      <c r="I13833" s="30"/>
    </row>
    <row r="13834" spans="4:9" x14ac:dyDescent="0.2">
      <c r="D13834" s="30"/>
      <c r="E13834" s="30"/>
    </row>
    <row r="13835" spans="4:9" x14ac:dyDescent="0.2">
      <c r="D13835" s="30"/>
      <c r="E13835" s="30"/>
      <c r="I13835" s="30"/>
    </row>
    <row r="13836" spans="4:9" x14ac:dyDescent="0.2">
      <c r="D13836" s="30"/>
      <c r="E13836" s="30"/>
    </row>
    <row r="13837" spans="4:9" x14ac:dyDescent="0.2">
      <c r="D13837" s="30"/>
      <c r="E13837" s="30"/>
      <c r="I13837" s="30"/>
    </row>
    <row r="13838" spans="4:9" x14ac:dyDescent="0.2">
      <c r="D13838" s="30"/>
      <c r="E13838" s="30"/>
      <c r="I13838" s="30"/>
    </row>
    <row r="13839" spans="4:9" x14ac:dyDescent="0.2">
      <c r="D13839" s="30"/>
      <c r="E13839" s="30"/>
    </row>
    <row r="13840" spans="4:9" x14ac:dyDescent="0.2">
      <c r="D13840" s="30"/>
      <c r="E13840" s="30"/>
    </row>
    <row r="13841" spans="4:9" x14ac:dyDescent="0.2">
      <c r="D13841" s="30"/>
      <c r="E13841" s="30"/>
    </row>
    <row r="13842" spans="4:9" x14ac:dyDescent="0.2">
      <c r="D13842" s="30"/>
      <c r="E13842" s="30"/>
    </row>
    <row r="13843" spans="4:9" x14ac:dyDescent="0.2">
      <c r="D13843" s="30"/>
      <c r="E13843" s="30"/>
    </row>
    <row r="13844" spans="4:9" x14ac:dyDescent="0.2">
      <c r="D13844" s="30"/>
      <c r="E13844" s="30"/>
    </row>
    <row r="13845" spans="4:9" x14ac:dyDescent="0.2">
      <c r="D13845" s="30"/>
      <c r="E13845" s="30"/>
    </row>
    <row r="13846" spans="4:9" x14ac:dyDescent="0.2">
      <c r="D13846" s="30"/>
      <c r="E13846" s="30"/>
    </row>
    <row r="13847" spans="4:9" x14ac:dyDescent="0.2">
      <c r="D13847" s="30"/>
      <c r="E13847" s="30"/>
    </row>
    <row r="13848" spans="4:9" x14ac:dyDescent="0.2">
      <c r="D13848" s="30"/>
      <c r="E13848" s="30"/>
    </row>
    <row r="13849" spans="4:9" x14ac:dyDescent="0.2">
      <c r="D13849" s="30"/>
      <c r="E13849" s="30"/>
    </row>
    <row r="13850" spans="4:9" x14ac:dyDescent="0.2">
      <c r="D13850" s="30"/>
      <c r="E13850" s="30"/>
    </row>
    <row r="13851" spans="4:9" x14ac:dyDescent="0.2">
      <c r="D13851" s="30"/>
      <c r="E13851" s="30"/>
      <c r="I13851" s="30"/>
    </row>
    <row r="13852" spans="4:9" x14ac:dyDescent="0.2">
      <c r="D13852" s="30"/>
      <c r="E13852" s="30"/>
    </row>
    <row r="13853" spans="4:9" x14ac:dyDescent="0.2">
      <c r="D13853" s="30"/>
      <c r="E13853" s="30"/>
      <c r="I13853" s="30"/>
    </row>
    <row r="13854" spans="4:9" x14ac:dyDescent="0.2">
      <c r="D13854" s="30"/>
      <c r="E13854" s="30"/>
    </row>
    <row r="13855" spans="4:9" x14ac:dyDescent="0.2">
      <c r="D13855" s="30"/>
      <c r="E13855" s="30"/>
      <c r="I13855" s="30"/>
    </row>
    <row r="13856" spans="4:9" x14ac:dyDescent="0.2">
      <c r="D13856" s="30"/>
      <c r="E13856" s="30"/>
      <c r="I13856" s="30"/>
    </row>
    <row r="13857" spans="4:9" x14ac:dyDescent="0.2">
      <c r="D13857" s="30"/>
      <c r="E13857" s="30"/>
      <c r="I13857" s="30"/>
    </row>
    <row r="13858" spans="4:9" x14ac:dyDescent="0.2">
      <c r="D13858" s="30"/>
      <c r="E13858" s="30"/>
      <c r="I13858" s="30"/>
    </row>
    <row r="13859" spans="4:9" x14ac:dyDescent="0.2">
      <c r="D13859" s="30"/>
      <c r="E13859" s="30"/>
      <c r="I13859" s="30"/>
    </row>
    <row r="13860" spans="4:9" x14ac:dyDescent="0.2">
      <c r="D13860" s="30"/>
      <c r="E13860" s="30"/>
      <c r="I13860" s="30"/>
    </row>
    <row r="13861" spans="4:9" x14ac:dyDescent="0.2">
      <c r="D13861" s="30"/>
      <c r="E13861" s="30"/>
      <c r="I13861" s="30"/>
    </row>
    <row r="13862" spans="4:9" x14ac:dyDescent="0.2">
      <c r="D13862" s="30"/>
      <c r="E13862" s="30"/>
      <c r="I13862" s="30"/>
    </row>
    <row r="13863" spans="4:9" x14ac:dyDescent="0.2">
      <c r="D13863" s="30"/>
      <c r="E13863" s="30"/>
      <c r="I13863" s="30"/>
    </row>
    <row r="13864" spans="4:9" x14ac:dyDescent="0.2">
      <c r="D13864" s="30"/>
      <c r="E13864" s="30"/>
      <c r="I13864" s="30"/>
    </row>
    <row r="13865" spans="4:9" x14ac:dyDescent="0.2">
      <c r="D13865" s="30"/>
      <c r="E13865" s="30"/>
      <c r="I13865" s="30"/>
    </row>
    <row r="13866" spans="4:9" x14ac:dyDescent="0.2">
      <c r="D13866" s="30"/>
      <c r="E13866" s="30"/>
      <c r="I13866" s="30"/>
    </row>
    <row r="13867" spans="4:9" x14ac:dyDescent="0.2">
      <c r="D13867" s="30"/>
      <c r="E13867" s="30"/>
      <c r="I13867" s="30"/>
    </row>
    <row r="13868" spans="4:9" x14ac:dyDescent="0.2">
      <c r="D13868" s="30"/>
      <c r="E13868" s="30"/>
      <c r="I13868" s="30"/>
    </row>
    <row r="13869" spans="4:9" x14ac:dyDescent="0.2">
      <c r="D13869" s="30"/>
      <c r="E13869" s="30"/>
      <c r="I13869" s="30"/>
    </row>
    <row r="13870" spans="4:9" x14ac:dyDescent="0.2">
      <c r="D13870" s="30"/>
      <c r="E13870" s="30"/>
      <c r="I13870" s="30"/>
    </row>
    <row r="13871" spans="4:9" x14ac:dyDescent="0.2">
      <c r="D13871" s="30"/>
      <c r="E13871" s="30"/>
      <c r="I13871" s="30"/>
    </row>
    <row r="13872" spans="4:9" x14ac:dyDescent="0.2">
      <c r="D13872" s="30"/>
      <c r="E13872" s="30"/>
      <c r="I13872" s="30"/>
    </row>
    <row r="13873" spans="4:9" x14ac:dyDescent="0.2">
      <c r="D13873" s="30"/>
      <c r="E13873" s="30"/>
      <c r="I13873" s="30"/>
    </row>
    <row r="13874" spans="4:9" x14ac:dyDescent="0.2">
      <c r="D13874" s="30"/>
      <c r="E13874" s="30"/>
      <c r="I13874" s="30"/>
    </row>
    <row r="13875" spans="4:9" x14ac:dyDescent="0.2">
      <c r="D13875" s="30"/>
      <c r="E13875" s="30"/>
      <c r="I13875" s="30"/>
    </row>
    <row r="13876" spans="4:9" x14ac:dyDescent="0.2">
      <c r="D13876" s="30"/>
      <c r="E13876" s="30"/>
      <c r="I13876" s="30"/>
    </row>
    <row r="13877" spans="4:9" x14ac:dyDescent="0.2">
      <c r="D13877" s="30"/>
      <c r="E13877" s="30"/>
      <c r="I13877" s="30"/>
    </row>
    <row r="13878" spans="4:9" x14ac:dyDescent="0.2">
      <c r="D13878" s="30"/>
      <c r="E13878" s="30"/>
    </row>
    <row r="13879" spans="4:9" x14ac:dyDescent="0.2">
      <c r="D13879" s="30"/>
      <c r="E13879" s="30"/>
    </row>
    <row r="13880" spans="4:9" x14ac:dyDescent="0.2">
      <c r="D13880" s="30"/>
      <c r="E13880" s="30"/>
    </row>
    <row r="13881" spans="4:9" x14ac:dyDescent="0.2">
      <c r="D13881" s="30"/>
      <c r="E13881" s="30"/>
      <c r="I13881" s="30"/>
    </row>
    <row r="13882" spans="4:9" x14ac:dyDescent="0.2">
      <c r="D13882" s="30"/>
      <c r="E13882" s="30"/>
      <c r="I13882" s="30"/>
    </row>
    <row r="13883" spans="4:9" x14ac:dyDescent="0.2">
      <c r="D13883" s="30"/>
      <c r="E13883" s="30"/>
      <c r="I13883" s="30"/>
    </row>
    <row r="13884" spans="4:9" x14ac:dyDescent="0.2">
      <c r="D13884" s="30"/>
      <c r="E13884" s="30"/>
      <c r="I13884" s="30"/>
    </row>
    <row r="13885" spans="4:9" x14ac:dyDescent="0.2">
      <c r="D13885" s="30"/>
      <c r="E13885" s="30"/>
      <c r="I13885" s="30"/>
    </row>
    <row r="13886" spans="4:9" x14ac:dyDescent="0.2">
      <c r="D13886" s="30"/>
      <c r="E13886" s="30"/>
      <c r="I13886" s="30"/>
    </row>
    <row r="13887" spans="4:9" x14ac:dyDescent="0.2">
      <c r="D13887" s="30"/>
      <c r="E13887" s="30"/>
      <c r="I13887" s="30"/>
    </row>
    <row r="13888" spans="4:9" x14ac:dyDescent="0.2">
      <c r="D13888" s="30"/>
      <c r="E13888" s="30"/>
      <c r="I13888" s="30"/>
    </row>
    <row r="13889" spans="4:9" x14ac:dyDescent="0.2">
      <c r="D13889" s="30"/>
      <c r="E13889" s="30"/>
      <c r="I13889" s="30"/>
    </row>
    <row r="13890" spans="4:9" x14ac:dyDescent="0.2">
      <c r="D13890" s="30"/>
      <c r="E13890" s="30"/>
      <c r="I13890" s="30"/>
    </row>
    <row r="13891" spans="4:9" x14ac:dyDescent="0.2">
      <c r="D13891" s="30"/>
      <c r="E13891" s="30"/>
      <c r="I13891" s="30"/>
    </row>
    <row r="13892" spans="4:9" x14ac:dyDescent="0.2">
      <c r="D13892" s="30"/>
      <c r="E13892" s="30"/>
      <c r="I13892" s="30"/>
    </row>
    <row r="13893" spans="4:9" x14ac:dyDescent="0.2">
      <c r="D13893" s="30"/>
      <c r="E13893" s="30"/>
      <c r="I13893" s="30"/>
    </row>
    <row r="13894" spans="4:9" x14ac:dyDescent="0.2">
      <c r="D13894" s="30"/>
      <c r="E13894" s="30"/>
      <c r="I13894" s="30"/>
    </row>
    <row r="13895" spans="4:9" x14ac:dyDescent="0.2">
      <c r="D13895" s="30"/>
      <c r="E13895" s="30"/>
      <c r="I13895" s="30"/>
    </row>
    <row r="13896" spans="4:9" x14ac:dyDescent="0.2">
      <c r="D13896" s="30"/>
      <c r="E13896" s="30"/>
      <c r="I13896" s="30"/>
    </row>
    <row r="13897" spans="4:9" x14ac:dyDescent="0.2">
      <c r="D13897" s="30"/>
      <c r="E13897" s="30"/>
      <c r="I13897" s="30"/>
    </row>
    <row r="13898" spans="4:9" x14ac:dyDescent="0.2">
      <c r="D13898" s="30"/>
      <c r="E13898" s="30"/>
      <c r="I13898" s="30"/>
    </row>
    <row r="13899" spans="4:9" x14ac:dyDescent="0.2">
      <c r="D13899" s="30"/>
      <c r="E13899" s="30"/>
      <c r="I13899" s="30"/>
    </row>
    <row r="13900" spans="4:9" x14ac:dyDescent="0.2">
      <c r="D13900" s="30"/>
      <c r="E13900" s="30"/>
      <c r="I13900" s="30"/>
    </row>
    <row r="13901" spans="4:9" x14ac:dyDescent="0.2">
      <c r="D13901" s="30"/>
      <c r="E13901" s="30"/>
      <c r="I13901" s="30"/>
    </row>
    <row r="13902" spans="4:9" x14ac:dyDescent="0.2">
      <c r="D13902" s="30"/>
      <c r="E13902" s="30"/>
      <c r="I13902" s="30"/>
    </row>
    <row r="13903" spans="4:9" x14ac:dyDescent="0.2">
      <c r="D13903" s="30"/>
      <c r="E13903" s="30"/>
    </row>
    <row r="13904" spans="4:9" x14ac:dyDescent="0.2">
      <c r="D13904" s="30"/>
      <c r="E13904" s="30"/>
    </row>
    <row r="13905" spans="4:9" x14ac:dyDescent="0.2">
      <c r="D13905" s="30"/>
      <c r="E13905" s="30"/>
    </row>
    <row r="13906" spans="4:9" x14ac:dyDescent="0.2">
      <c r="D13906" s="30"/>
      <c r="E13906" s="30"/>
      <c r="I13906" s="30"/>
    </row>
    <row r="13907" spans="4:9" x14ac:dyDescent="0.2">
      <c r="D13907" s="30"/>
      <c r="E13907" s="30"/>
    </row>
    <row r="13908" spans="4:9" x14ac:dyDescent="0.2">
      <c r="D13908" s="30"/>
      <c r="E13908" s="30"/>
      <c r="I13908" s="30"/>
    </row>
    <row r="13909" spans="4:9" x14ac:dyDescent="0.2">
      <c r="D13909" s="30"/>
      <c r="E13909" s="30"/>
    </row>
    <row r="13910" spans="4:9" x14ac:dyDescent="0.2">
      <c r="D13910" s="30"/>
      <c r="E13910" s="30"/>
    </row>
    <row r="13911" spans="4:9" x14ac:dyDescent="0.2">
      <c r="D13911" s="30"/>
      <c r="E13911" s="30"/>
    </row>
    <row r="13912" spans="4:9" x14ac:dyDescent="0.2">
      <c r="D13912" s="30"/>
      <c r="E13912" s="30"/>
    </row>
    <row r="13913" spans="4:9" x14ac:dyDescent="0.2">
      <c r="D13913" s="30"/>
      <c r="E13913" s="30"/>
      <c r="I13913" s="30"/>
    </row>
    <row r="13914" spans="4:9" x14ac:dyDescent="0.2">
      <c r="D13914" s="30"/>
      <c r="E13914" s="30"/>
    </row>
    <row r="13915" spans="4:9" x14ac:dyDescent="0.2">
      <c r="D13915" s="30"/>
      <c r="E13915" s="30"/>
    </row>
    <row r="13916" spans="4:9" x14ac:dyDescent="0.2">
      <c r="D13916" s="30"/>
      <c r="E13916" s="30"/>
    </row>
    <row r="13917" spans="4:9" x14ac:dyDescent="0.2">
      <c r="D13917" s="30"/>
      <c r="E13917" s="30"/>
    </row>
    <row r="13918" spans="4:9" x14ac:dyDescent="0.2">
      <c r="D13918" s="30"/>
      <c r="E13918" s="30"/>
    </row>
    <row r="13919" spans="4:9" x14ac:dyDescent="0.2">
      <c r="D13919" s="30"/>
      <c r="E13919" s="30"/>
    </row>
    <row r="13920" spans="4:9" x14ac:dyDescent="0.2">
      <c r="D13920" s="30"/>
      <c r="E13920" s="30"/>
    </row>
    <row r="13921" spans="4:9" x14ac:dyDescent="0.2">
      <c r="D13921" s="30"/>
      <c r="E13921" s="30"/>
      <c r="I13921" s="30"/>
    </row>
    <row r="13922" spans="4:9" x14ac:dyDescent="0.2">
      <c r="D13922" s="30"/>
      <c r="E13922" s="30"/>
    </row>
    <row r="13923" spans="4:9" x14ac:dyDescent="0.2">
      <c r="D13923" s="30"/>
      <c r="E13923" s="30"/>
      <c r="I13923" s="30"/>
    </row>
    <row r="13924" spans="4:9" x14ac:dyDescent="0.2">
      <c r="D13924" s="30"/>
      <c r="E13924" s="30"/>
    </row>
    <row r="13925" spans="4:9" x14ac:dyDescent="0.2">
      <c r="D13925" s="30"/>
      <c r="E13925" s="30"/>
    </row>
    <row r="13926" spans="4:9" x14ac:dyDescent="0.2">
      <c r="D13926" s="30"/>
      <c r="E13926" s="30"/>
    </row>
    <row r="13927" spans="4:9" x14ac:dyDescent="0.2">
      <c r="D13927" s="30"/>
      <c r="E13927" s="30"/>
    </row>
    <row r="13928" spans="4:9" x14ac:dyDescent="0.2">
      <c r="D13928" s="30"/>
      <c r="E13928" s="30"/>
      <c r="I13928" s="30"/>
    </row>
    <row r="13929" spans="4:9" x14ac:dyDescent="0.2">
      <c r="D13929" s="30"/>
      <c r="E13929" s="30"/>
    </row>
    <row r="13930" spans="4:9" x14ac:dyDescent="0.2">
      <c r="D13930" s="30"/>
      <c r="E13930" s="30"/>
    </row>
    <row r="13931" spans="4:9" x14ac:dyDescent="0.2">
      <c r="D13931" s="30"/>
      <c r="E13931" s="30"/>
    </row>
    <row r="13932" spans="4:9" x14ac:dyDescent="0.2">
      <c r="D13932" s="30"/>
      <c r="E13932" s="30"/>
    </row>
    <row r="13933" spans="4:9" x14ac:dyDescent="0.2">
      <c r="D13933" s="30"/>
      <c r="E13933" s="30"/>
    </row>
    <row r="13934" spans="4:9" x14ac:dyDescent="0.2">
      <c r="D13934" s="30"/>
      <c r="E13934" s="30"/>
    </row>
    <row r="13935" spans="4:9" x14ac:dyDescent="0.2">
      <c r="D13935" s="30"/>
      <c r="E13935" s="30"/>
    </row>
    <row r="13936" spans="4:9" x14ac:dyDescent="0.2">
      <c r="D13936" s="30"/>
      <c r="E13936" s="30"/>
      <c r="I13936" s="30"/>
    </row>
    <row r="13937" spans="4:9" x14ac:dyDescent="0.2">
      <c r="D13937" s="30"/>
      <c r="E13937" s="30"/>
    </row>
    <row r="13938" spans="4:9" x14ac:dyDescent="0.2">
      <c r="D13938" s="30"/>
      <c r="E13938" s="30"/>
      <c r="I13938" s="30"/>
    </row>
    <row r="13939" spans="4:9" x14ac:dyDescent="0.2">
      <c r="D13939" s="30"/>
      <c r="E13939" s="30"/>
    </row>
    <row r="13940" spans="4:9" x14ac:dyDescent="0.2">
      <c r="D13940" s="30"/>
      <c r="E13940" s="30"/>
      <c r="I13940" s="30"/>
    </row>
    <row r="13941" spans="4:9" x14ac:dyDescent="0.2">
      <c r="D13941" s="30"/>
      <c r="E13941" s="30"/>
    </row>
    <row r="13942" spans="4:9" x14ac:dyDescent="0.2">
      <c r="D13942" s="30"/>
      <c r="E13942" s="30"/>
      <c r="I13942" s="30"/>
    </row>
    <row r="13943" spans="4:9" x14ac:dyDescent="0.2">
      <c r="D13943" s="30"/>
      <c r="E13943" s="30"/>
      <c r="I13943" s="30"/>
    </row>
    <row r="13944" spans="4:9" x14ac:dyDescent="0.2">
      <c r="D13944" s="30"/>
      <c r="E13944" s="30"/>
    </row>
    <row r="13945" spans="4:9" x14ac:dyDescent="0.2">
      <c r="D13945" s="30"/>
      <c r="E13945" s="30"/>
    </row>
    <row r="13946" spans="4:9" x14ac:dyDescent="0.2">
      <c r="D13946" s="30"/>
      <c r="E13946" s="30"/>
    </row>
    <row r="13947" spans="4:9" x14ac:dyDescent="0.2">
      <c r="D13947" s="30"/>
      <c r="E13947" s="30"/>
    </row>
    <row r="13948" spans="4:9" x14ac:dyDescent="0.2">
      <c r="D13948" s="30"/>
      <c r="E13948" s="30"/>
    </row>
    <row r="13949" spans="4:9" x14ac:dyDescent="0.2">
      <c r="D13949" s="30"/>
      <c r="E13949" s="30"/>
    </row>
    <row r="13950" spans="4:9" x14ac:dyDescent="0.2">
      <c r="D13950" s="30"/>
      <c r="E13950" s="30"/>
    </row>
    <row r="13951" spans="4:9" x14ac:dyDescent="0.2">
      <c r="D13951" s="30"/>
      <c r="E13951" s="30"/>
    </row>
    <row r="13952" spans="4:9" x14ac:dyDescent="0.2">
      <c r="D13952" s="30"/>
      <c r="E13952" s="30"/>
    </row>
    <row r="13953" spans="4:9" x14ac:dyDescent="0.2">
      <c r="D13953" s="30"/>
      <c r="E13953" s="30"/>
    </row>
    <row r="13954" spans="4:9" x14ac:dyDescent="0.2">
      <c r="D13954" s="30"/>
      <c r="E13954" s="30"/>
    </row>
    <row r="13955" spans="4:9" x14ac:dyDescent="0.2">
      <c r="D13955" s="30"/>
      <c r="E13955" s="30"/>
    </row>
    <row r="13956" spans="4:9" x14ac:dyDescent="0.2">
      <c r="D13956" s="30"/>
      <c r="E13956" s="30"/>
    </row>
    <row r="13957" spans="4:9" x14ac:dyDescent="0.2">
      <c r="D13957" s="30"/>
      <c r="E13957" s="30"/>
    </row>
    <row r="13958" spans="4:9" x14ac:dyDescent="0.2">
      <c r="D13958" s="30"/>
      <c r="E13958" s="30"/>
      <c r="I13958" s="30"/>
    </row>
    <row r="13959" spans="4:9" x14ac:dyDescent="0.2">
      <c r="D13959" s="30"/>
      <c r="E13959" s="30"/>
    </row>
    <row r="13960" spans="4:9" x14ac:dyDescent="0.2">
      <c r="D13960" s="30"/>
      <c r="E13960" s="30"/>
    </row>
    <row r="13961" spans="4:9" x14ac:dyDescent="0.2">
      <c r="D13961" s="30"/>
      <c r="E13961" s="30"/>
    </row>
    <row r="13962" spans="4:9" x14ac:dyDescent="0.2">
      <c r="D13962" s="30"/>
      <c r="E13962" s="30"/>
    </row>
    <row r="13963" spans="4:9" x14ac:dyDescent="0.2">
      <c r="D13963" s="30"/>
      <c r="E13963" s="30"/>
    </row>
    <row r="13964" spans="4:9" x14ac:dyDescent="0.2">
      <c r="D13964" s="30"/>
      <c r="E13964" s="30"/>
    </row>
    <row r="13965" spans="4:9" x14ac:dyDescent="0.2">
      <c r="D13965" s="30"/>
      <c r="E13965" s="30"/>
    </row>
    <row r="13966" spans="4:9" x14ac:dyDescent="0.2">
      <c r="D13966" s="30"/>
      <c r="E13966" s="30"/>
    </row>
    <row r="13967" spans="4:9" x14ac:dyDescent="0.2">
      <c r="D13967" s="30"/>
      <c r="E13967" s="30"/>
    </row>
    <row r="13968" spans="4:9" x14ac:dyDescent="0.2">
      <c r="D13968" s="30"/>
      <c r="E13968" s="30"/>
    </row>
    <row r="13969" spans="4:9" x14ac:dyDescent="0.2">
      <c r="D13969" s="30"/>
      <c r="E13969" s="30"/>
    </row>
    <row r="13970" spans="4:9" x14ac:dyDescent="0.2">
      <c r="D13970" s="30"/>
      <c r="E13970" s="30"/>
    </row>
    <row r="13971" spans="4:9" x14ac:dyDescent="0.2">
      <c r="D13971" s="30"/>
      <c r="E13971" s="30"/>
    </row>
    <row r="13972" spans="4:9" x14ac:dyDescent="0.2">
      <c r="D13972" s="30"/>
      <c r="E13972" s="30"/>
    </row>
    <row r="13973" spans="4:9" x14ac:dyDescent="0.2">
      <c r="D13973" s="30"/>
      <c r="E13973" s="30"/>
      <c r="I13973" s="30"/>
    </row>
    <row r="13974" spans="4:9" x14ac:dyDescent="0.2">
      <c r="D13974" s="30"/>
      <c r="E13974" s="30"/>
    </row>
    <row r="13975" spans="4:9" x14ac:dyDescent="0.2">
      <c r="D13975" s="30"/>
      <c r="E13975" s="30"/>
    </row>
    <row r="13976" spans="4:9" x14ac:dyDescent="0.2">
      <c r="D13976" s="30"/>
      <c r="E13976" s="30"/>
    </row>
    <row r="13977" spans="4:9" x14ac:dyDescent="0.2">
      <c r="D13977" s="30"/>
      <c r="E13977" s="30"/>
    </row>
    <row r="13978" spans="4:9" x14ac:dyDescent="0.2">
      <c r="D13978" s="30"/>
      <c r="E13978" s="30"/>
    </row>
    <row r="13979" spans="4:9" x14ac:dyDescent="0.2">
      <c r="D13979" s="30"/>
      <c r="E13979" s="30"/>
    </row>
    <row r="13980" spans="4:9" x14ac:dyDescent="0.2">
      <c r="D13980" s="30"/>
      <c r="E13980" s="30"/>
    </row>
    <row r="13981" spans="4:9" x14ac:dyDescent="0.2">
      <c r="D13981" s="30"/>
      <c r="E13981" s="30"/>
    </row>
    <row r="13982" spans="4:9" x14ac:dyDescent="0.2">
      <c r="D13982" s="30"/>
      <c r="E13982" s="30"/>
    </row>
    <row r="13983" spans="4:9" x14ac:dyDescent="0.2">
      <c r="D13983" s="30"/>
      <c r="E13983" s="30"/>
    </row>
    <row r="13984" spans="4:9" x14ac:dyDescent="0.2">
      <c r="D13984" s="30"/>
      <c r="E13984" s="30"/>
    </row>
    <row r="13985" spans="4:9" x14ac:dyDescent="0.2">
      <c r="D13985" s="30"/>
      <c r="E13985" s="30"/>
    </row>
    <row r="13986" spans="4:9" x14ac:dyDescent="0.2">
      <c r="D13986" s="30"/>
      <c r="E13986" s="30"/>
    </row>
    <row r="13987" spans="4:9" x14ac:dyDescent="0.2">
      <c r="D13987" s="30"/>
      <c r="E13987" s="30"/>
    </row>
    <row r="13988" spans="4:9" x14ac:dyDescent="0.2">
      <c r="D13988" s="30"/>
      <c r="E13988" s="30"/>
      <c r="I13988" s="30"/>
    </row>
    <row r="13989" spans="4:9" x14ac:dyDescent="0.2">
      <c r="D13989" s="30"/>
      <c r="E13989" s="30"/>
    </row>
    <row r="13990" spans="4:9" x14ac:dyDescent="0.2">
      <c r="D13990" s="30"/>
      <c r="E13990" s="30"/>
    </row>
    <row r="13991" spans="4:9" x14ac:dyDescent="0.2">
      <c r="D13991" s="30"/>
      <c r="E13991" s="30"/>
    </row>
    <row r="13992" spans="4:9" x14ac:dyDescent="0.2">
      <c r="D13992" s="30"/>
      <c r="E13992" s="30"/>
    </row>
    <row r="13993" spans="4:9" x14ac:dyDescent="0.2">
      <c r="D13993" s="30"/>
      <c r="E13993" s="30"/>
    </row>
    <row r="13994" spans="4:9" x14ac:dyDescent="0.2">
      <c r="D13994" s="30"/>
      <c r="E13994" s="30"/>
    </row>
    <row r="13995" spans="4:9" x14ac:dyDescent="0.2">
      <c r="D13995" s="30"/>
      <c r="E13995" s="30"/>
    </row>
    <row r="13996" spans="4:9" x14ac:dyDescent="0.2">
      <c r="D13996" s="30"/>
      <c r="E13996" s="30"/>
    </row>
    <row r="13997" spans="4:9" x14ac:dyDescent="0.2">
      <c r="D13997" s="30"/>
      <c r="E13997" s="30"/>
    </row>
    <row r="13998" spans="4:9" x14ac:dyDescent="0.2">
      <c r="D13998" s="30"/>
      <c r="E13998" s="30"/>
    </row>
    <row r="13999" spans="4:9" x14ac:dyDescent="0.2">
      <c r="D13999" s="30"/>
      <c r="E13999" s="30"/>
    </row>
    <row r="14000" spans="4:9" x14ac:dyDescent="0.2">
      <c r="D14000" s="30"/>
      <c r="E14000" s="30"/>
    </row>
    <row r="14001" spans="4:9" x14ac:dyDescent="0.2">
      <c r="D14001" s="30"/>
      <c r="E14001" s="30"/>
    </row>
    <row r="14002" spans="4:9" x14ac:dyDescent="0.2">
      <c r="D14002" s="30"/>
      <c r="E14002" s="30"/>
    </row>
    <row r="14003" spans="4:9" x14ac:dyDescent="0.2">
      <c r="D14003" s="30"/>
      <c r="E14003" s="30"/>
      <c r="I14003" s="30"/>
    </row>
    <row r="14004" spans="4:9" x14ac:dyDescent="0.2">
      <c r="D14004" s="30"/>
      <c r="E14004" s="30"/>
    </row>
    <row r="14005" spans="4:9" x14ac:dyDescent="0.2">
      <c r="D14005" s="30"/>
      <c r="E14005" s="30"/>
    </row>
    <row r="14006" spans="4:9" x14ac:dyDescent="0.2">
      <c r="D14006" s="30"/>
      <c r="E14006" s="30"/>
    </row>
    <row r="14007" spans="4:9" x14ac:dyDescent="0.2">
      <c r="D14007" s="30"/>
      <c r="E14007" s="30"/>
      <c r="I14007" s="30"/>
    </row>
    <row r="14008" spans="4:9" x14ac:dyDescent="0.2">
      <c r="D14008" s="30"/>
      <c r="E14008" s="30"/>
    </row>
    <row r="14009" spans="4:9" x14ac:dyDescent="0.2">
      <c r="D14009" s="30"/>
      <c r="E14009" s="30"/>
    </row>
    <row r="14010" spans="4:9" x14ac:dyDescent="0.2">
      <c r="D14010" s="30"/>
      <c r="E14010" s="30"/>
    </row>
    <row r="14011" spans="4:9" x14ac:dyDescent="0.2">
      <c r="D14011" s="30"/>
      <c r="E14011" s="30"/>
      <c r="I14011" s="30"/>
    </row>
    <row r="14012" spans="4:9" x14ac:dyDescent="0.2">
      <c r="D14012" s="30"/>
      <c r="E14012" s="30"/>
      <c r="I14012" s="30"/>
    </row>
    <row r="14013" spans="4:9" x14ac:dyDescent="0.2">
      <c r="D14013" s="30"/>
      <c r="E14013" s="30"/>
      <c r="I14013" s="30"/>
    </row>
    <row r="14014" spans="4:9" x14ac:dyDescent="0.2">
      <c r="D14014" s="30"/>
      <c r="E14014" s="30"/>
      <c r="I14014" s="30"/>
    </row>
    <row r="14015" spans="4:9" x14ac:dyDescent="0.2">
      <c r="D14015" s="30"/>
      <c r="E14015" s="30"/>
      <c r="I14015" s="30"/>
    </row>
    <row r="14016" spans="4:9" x14ac:dyDescent="0.2">
      <c r="D14016" s="30"/>
      <c r="E14016" s="30"/>
      <c r="I14016" s="30"/>
    </row>
    <row r="14017" spans="4:9" x14ac:dyDescent="0.2">
      <c r="D14017" s="30"/>
      <c r="E14017" s="30"/>
      <c r="I14017" s="30"/>
    </row>
    <row r="14018" spans="4:9" x14ac:dyDescent="0.2">
      <c r="D14018" s="30"/>
      <c r="E14018" s="30"/>
      <c r="I14018" s="30"/>
    </row>
    <row r="14019" spans="4:9" x14ac:dyDescent="0.2">
      <c r="D14019" s="30"/>
      <c r="E14019" s="30"/>
      <c r="I14019" s="30"/>
    </row>
    <row r="14020" spans="4:9" x14ac:dyDescent="0.2">
      <c r="D14020" s="30"/>
      <c r="E14020" s="30"/>
      <c r="I14020" s="30"/>
    </row>
    <row r="14021" spans="4:9" x14ac:dyDescent="0.2">
      <c r="D14021" s="30"/>
      <c r="E14021" s="30"/>
      <c r="I14021" s="30"/>
    </row>
    <row r="14022" spans="4:9" x14ac:dyDescent="0.2">
      <c r="D14022" s="30"/>
      <c r="E14022" s="30"/>
      <c r="I14022" s="30"/>
    </row>
    <row r="14023" spans="4:9" x14ac:dyDescent="0.2">
      <c r="D14023" s="30"/>
      <c r="E14023" s="30"/>
      <c r="I14023" s="30"/>
    </row>
    <row r="14024" spans="4:9" x14ac:dyDescent="0.2">
      <c r="D14024" s="30"/>
      <c r="E14024" s="30"/>
      <c r="I14024" s="30"/>
    </row>
    <row r="14025" spans="4:9" x14ac:dyDescent="0.2">
      <c r="D14025" s="30"/>
      <c r="E14025" s="30"/>
      <c r="I14025" s="30"/>
    </row>
    <row r="14026" spans="4:9" x14ac:dyDescent="0.2">
      <c r="D14026" s="30"/>
      <c r="E14026" s="30"/>
      <c r="I14026" s="30"/>
    </row>
    <row r="14027" spans="4:9" x14ac:dyDescent="0.2">
      <c r="D14027" s="30"/>
      <c r="E14027" s="30"/>
      <c r="I14027" s="30"/>
    </row>
    <row r="14028" spans="4:9" x14ac:dyDescent="0.2">
      <c r="D14028" s="30"/>
      <c r="E14028" s="30"/>
      <c r="I14028" s="30"/>
    </row>
    <row r="14029" spans="4:9" x14ac:dyDescent="0.2">
      <c r="D14029" s="30"/>
      <c r="E14029" s="30"/>
      <c r="I14029" s="30"/>
    </row>
    <row r="14030" spans="4:9" x14ac:dyDescent="0.2">
      <c r="D14030" s="30"/>
      <c r="E14030" s="30"/>
      <c r="I14030" s="30"/>
    </row>
    <row r="14031" spans="4:9" x14ac:dyDescent="0.2">
      <c r="D14031" s="30"/>
      <c r="E14031" s="30"/>
      <c r="I14031" s="30"/>
    </row>
    <row r="14032" spans="4:9" x14ac:dyDescent="0.2">
      <c r="D14032" s="30"/>
      <c r="E14032" s="30"/>
      <c r="I14032" s="30"/>
    </row>
    <row r="14033" spans="4:9" x14ac:dyDescent="0.2">
      <c r="D14033" s="30"/>
      <c r="E14033" s="30"/>
      <c r="I14033" s="30"/>
    </row>
    <row r="14034" spans="4:9" x14ac:dyDescent="0.2">
      <c r="D14034" s="30"/>
      <c r="E14034" s="30"/>
    </row>
    <row r="14035" spans="4:9" x14ac:dyDescent="0.2">
      <c r="D14035" s="30"/>
      <c r="E14035" s="30"/>
    </row>
    <row r="14036" spans="4:9" x14ac:dyDescent="0.2">
      <c r="D14036" s="30"/>
      <c r="E14036" s="30"/>
    </row>
    <row r="14037" spans="4:9" x14ac:dyDescent="0.2">
      <c r="D14037" s="30"/>
      <c r="E14037" s="30"/>
    </row>
    <row r="14038" spans="4:9" x14ac:dyDescent="0.2">
      <c r="D14038" s="30"/>
      <c r="E14038" s="30"/>
    </row>
    <row r="14039" spans="4:9" x14ac:dyDescent="0.2">
      <c r="D14039" s="30"/>
      <c r="E14039" s="30"/>
    </row>
    <row r="14040" spans="4:9" x14ac:dyDescent="0.2">
      <c r="D14040" s="30"/>
      <c r="E14040" s="30"/>
    </row>
    <row r="14041" spans="4:9" x14ac:dyDescent="0.2">
      <c r="D14041" s="30"/>
      <c r="E14041" s="30"/>
    </row>
    <row r="14042" spans="4:9" x14ac:dyDescent="0.2">
      <c r="D14042" s="30"/>
      <c r="E14042" s="30"/>
    </row>
    <row r="14043" spans="4:9" x14ac:dyDescent="0.2">
      <c r="D14043" s="30"/>
      <c r="E14043" s="30"/>
    </row>
    <row r="14044" spans="4:9" x14ac:dyDescent="0.2">
      <c r="D14044" s="30"/>
      <c r="E14044" s="30"/>
    </row>
    <row r="14045" spans="4:9" x14ac:dyDescent="0.2">
      <c r="D14045" s="30"/>
      <c r="E14045" s="30"/>
    </row>
    <row r="14046" spans="4:9" x14ac:dyDescent="0.2">
      <c r="D14046" s="30"/>
      <c r="E14046" s="30"/>
    </row>
    <row r="14047" spans="4:9" x14ac:dyDescent="0.2">
      <c r="D14047" s="30"/>
      <c r="E14047" s="30"/>
    </row>
    <row r="14048" spans="4:9" x14ac:dyDescent="0.2">
      <c r="D14048" s="30"/>
      <c r="E14048" s="30"/>
      <c r="I14048" s="30"/>
    </row>
    <row r="14049" spans="4:9" x14ac:dyDescent="0.2">
      <c r="D14049" s="30"/>
      <c r="E14049" s="30"/>
    </row>
    <row r="14050" spans="4:9" x14ac:dyDescent="0.2">
      <c r="D14050" s="30"/>
      <c r="E14050" s="30"/>
    </row>
    <row r="14051" spans="4:9" x14ac:dyDescent="0.2">
      <c r="D14051" s="30"/>
      <c r="E14051" s="30"/>
    </row>
    <row r="14052" spans="4:9" x14ac:dyDescent="0.2">
      <c r="D14052" s="30"/>
      <c r="E14052" s="30"/>
    </row>
    <row r="14053" spans="4:9" x14ac:dyDescent="0.2">
      <c r="D14053" s="30"/>
      <c r="E14053" s="30"/>
    </row>
    <row r="14054" spans="4:9" x14ac:dyDescent="0.2">
      <c r="D14054" s="30"/>
      <c r="E14054" s="30"/>
    </row>
    <row r="14055" spans="4:9" x14ac:dyDescent="0.2">
      <c r="D14055" s="30"/>
      <c r="E14055" s="30"/>
    </row>
    <row r="14056" spans="4:9" x14ac:dyDescent="0.2">
      <c r="D14056" s="30"/>
      <c r="E14056" s="30"/>
    </row>
    <row r="14057" spans="4:9" x14ac:dyDescent="0.2">
      <c r="D14057" s="30"/>
      <c r="E14057" s="30"/>
    </row>
    <row r="14058" spans="4:9" x14ac:dyDescent="0.2">
      <c r="D14058" s="30"/>
      <c r="E14058" s="30"/>
    </row>
    <row r="14059" spans="4:9" x14ac:dyDescent="0.2">
      <c r="D14059" s="30"/>
      <c r="E14059" s="30"/>
    </row>
    <row r="14060" spans="4:9" x14ac:dyDescent="0.2">
      <c r="D14060" s="30"/>
      <c r="E14060" s="30"/>
      <c r="I14060" s="30"/>
    </row>
    <row r="14061" spans="4:9" x14ac:dyDescent="0.2">
      <c r="D14061" s="30"/>
      <c r="E14061" s="30"/>
    </row>
    <row r="14062" spans="4:9" x14ac:dyDescent="0.2">
      <c r="D14062" s="30"/>
      <c r="E14062" s="30"/>
      <c r="I14062" s="30"/>
    </row>
    <row r="14063" spans="4:9" x14ac:dyDescent="0.2">
      <c r="D14063" s="30"/>
      <c r="E14063" s="30"/>
      <c r="I14063" s="30"/>
    </row>
    <row r="14064" spans="4:9" x14ac:dyDescent="0.2">
      <c r="D14064" s="30"/>
      <c r="E14064" s="30"/>
    </row>
    <row r="14065" spans="4:9" x14ac:dyDescent="0.2">
      <c r="D14065" s="30"/>
      <c r="E14065" s="30"/>
    </row>
    <row r="14066" spans="4:9" x14ac:dyDescent="0.2">
      <c r="D14066" s="30"/>
      <c r="E14066" s="30"/>
    </row>
    <row r="14067" spans="4:9" x14ac:dyDescent="0.2">
      <c r="D14067" s="30"/>
      <c r="E14067" s="30"/>
    </row>
    <row r="14068" spans="4:9" x14ac:dyDescent="0.2">
      <c r="D14068" s="30"/>
      <c r="E14068" s="30"/>
    </row>
    <row r="14069" spans="4:9" x14ac:dyDescent="0.2">
      <c r="D14069" s="30"/>
      <c r="E14069" s="30"/>
    </row>
    <row r="14070" spans="4:9" x14ac:dyDescent="0.2">
      <c r="D14070" s="30"/>
      <c r="E14070" s="30"/>
    </row>
    <row r="14071" spans="4:9" x14ac:dyDescent="0.2">
      <c r="D14071" s="30"/>
      <c r="E14071" s="30"/>
      <c r="I14071" s="30"/>
    </row>
    <row r="14072" spans="4:9" x14ac:dyDescent="0.2">
      <c r="D14072" s="30"/>
      <c r="E14072" s="30"/>
    </row>
    <row r="14073" spans="4:9" x14ac:dyDescent="0.2">
      <c r="D14073" s="30"/>
      <c r="E14073" s="30"/>
      <c r="I14073" s="30"/>
    </row>
    <row r="14074" spans="4:9" x14ac:dyDescent="0.2">
      <c r="D14074" s="30"/>
      <c r="E14074" s="30"/>
    </row>
    <row r="14075" spans="4:9" x14ac:dyDescent="0.2">
      <c r="D14075" s="30"/>
      <c r="E14075" s="30"/>
      <c r="I14075" s="30"/>
    </row>
    <row r="14076" spans="4:9" x14ac:dyDescent="0.2">
      <c r="D14076" s="30"/>
      <c r="E14076" s="30"/>
    </row>
    <row r="14077" spans="4:9" x14ac:dyDescent="0.2">
      <c r="D14077" s="30"/>
      <c r="E14077" s="30"/>
      <c r="I14077" s="30"/>
    </row>
    <row r="14078" spans="4:9" x14ac:dyDescent="0.2">
      <c r="D14078" s="30"/>
      <c r="E14078" s="30"/>
      <c r="I14078" s="30"/>
    </row>
    <row r="14079" spans="4:9" x14ac:dyDescent="0.2">
      <c r="D14079" s="30"/>
      <c r="E14079" s="30"/>
    </row>
    <row r="14080" spans="4:9" x14ac:dyDescent="0.2">
      <c r="D14080" s="30"/>
      <c r="E14080" s="30"/>
    </row>
    <row r="14081" spans="4:9" x14ac:dyDescent="0.2">
      <c r="D14081" s="30"/>
      <c r="E14081" s="30"/>
    </row>
    <row r="14082" spans="4:9" x14ac:dyDescent="0.2">
      <c r="D14082" s="30"/>
      <c r="E14082" s="30"/>
    </row>
    <row r="14083" spans="4:9" x14ac:dyDescent="0.2">
      <c r="D14083" s="30"/>
      <c r="E14083" s="30"/>
    </row>
    <row r="14084" spans="4:9" x14ac:dyDescent="0.2">
      <c r="D14084" s="30"/>
      <c r="E14084" s="30"/>
    </row>
    <row r="14085" spans="4:9" x14ac:dyDescent="0.2">
      <c r="D14085" s="30"/>
      <c r="E14085" s="30"/>
    </row>
    <row r="14086" spans="4:9" x14ac:dyDescent="0.2">
      <c r="D14086" s="30"/>
      <c r="E14086" s="30"/>
    </row>
    <row r="14087" spans="4:9" x14ac:dyDescent="0.2">
      <c r="D14087" s="30"/>
      <c r="E14087" s="30"/>
    </row>
    <row r="14088" spans="4:9" x14ac:dyDescent="0.2">
      <c r="D14088" s="30"/>
      <c r="E14088" s="30"/>
    </row>
    <row r="14089" spans="4:9" x14ac:dyDescent="0.2">
      <c r="D14089" s="30"/>
      <c r="E14089" s="30"/>
    </row>
    <row r="14090" spans="4:9" x14ac:dyDescent="0.2">
      <c r="D14090" s="30"/>
      <c r="E14090" s="30"/>
    </row>
    <row r="14091" spans="4:9" x14ac:dyDescent="0.2">
      <c r="D14091" s="30"/>
      <c r="E14091" s="30"/>
    </row>
    <row r="14092" spans="4:9" x14ac:dyDescent="0.2">
      <c r="D14092" s="30"/>
      <c r="E14092" s="30"/>
    </row>
    <row r="14093" spans="4:9" x14ac:dyDescent="0.2">
      <c r="D14093" s="30"/>
      <c r="E14093" s="30"/>
      <c r="I14093" s="30"/>
    </row>
    <row r="14094" spans="4:9" x14ac:dyDescent="0.2">
      <c r="D14094" s="30"/>
      <c r="E14094" s="30"/>
    </row>
    <row r="14095" spans="4:9" x14ac:dyDescent="0.2">
      <c r="D14095" s="30"/>
      <c r="E14095" s="30"/>
    </row>
    <row r="14096" spans="4:9" x14ac:dyDescent="0.2">
      <c r="D14096" s="30"/>
      <c r="E14096" s="30"/>
    </row>
    <row r="14097" spans="4:9" x14ac:dyDescent="0.2">
      <c r="D14097" s="30"/>
      <c r="E14097" s="30"/>
    </row>
    <row r="14098" spans="4:9" x14ac:dyDescent="0.2">
      <c r="D14098" s="30"/>
      <c r="E14098" s="30"/>
    </row>
    <row r="14099" spans="4:9" x14ac:dyDescent="0.2">
      <c r="D14099" s="30"/>
      <c r="E14099" s="30"/>
    </row>
    <row r="14100" spans="4:9" x14ac:dyDescent="0.2">
      <c r="D14100" s="30"/>
      <c r="E14100" s="30"/>
    </row>
    <row r="14101" spans="4:9" x14ac:dyDescent="0.2">
      <c r="D14101" s="30"/>
      <c r="E14101" s="30"/>
      <c r="I14101" s="30"/>
    </row>
    <row r="14102" spans="4:9" x14ac:dyDescent="0.2">
      <c r="D14102" s="30"/>
      <c r="E14102" s="30"/>
    </row>
    <row r="14103" spans="4:9" x14ac:dyDescent="0.2">
      <c r="D14103" s="30"/>
      <c r="E14103" s="30"/>
      <c r="I14103" s="30"/>
    </row>
    <row r="14104" spans="4:9" x14ac:dyDescent="0.2">
      <c r="D14104" s="30"/>
      <c r="E14104" s="30"/>
    </row>
    <row r="14105" spans="4:9" x14ac:dyDescent="0.2">
      <c r="D14105" s="30"/>
      <c r="E14105" s="30"/>
      <c r="I14105" s="30"/>
    </row>
    <row r="14106" spans="4:9" x14ac:dyDescent="0.2">
      <c r="D14106" s="30"/>
      <c r="E14106" s="30"/>
    </row>
    <row r="14107" spans="4:9" x14ac:dyDescent="0.2">
      <c r="D14107" s="30"/>
      <c r="E14107" s="30"/>
      <c r="I14107" s="30"/>
    </row>
    <row r="14108" spans="4:9" x14ac:dyDescent="0.2">
      <c r="D14108" s="30"/>
      <c r="E14108" s="30"/>
      <c r="I14108" s="30"/>
    </row>
    <row r="14109" spans="4:9" x14ac:dyDescent="0.2">
      <c r="D14109" s="30"/>
      <c r="E14109" s="30"/>
    </row>
    <row r="14110" spans="4:9" x14ac:dyDescent="0.2">
      <c r="D14110" s="30"/>
      <c r="E14110" s="30"/>
    </row>
    <row r="14111" spans="4:9" x14ac:dyDescent="0.2">
      <c r="D14111" s="30"/>
      <c r="E14111" s="30"/>
    </row>
    <row r="14112" spans="4:9" x14ac:dyDescent="0.2">
      <c r="D14112" s="30"/>
      <c r="E14112" s="30"/>
    </row>
    <row r="14113" spans="4:9" x14ac:dyDescent="0.2">
      <c r="D14113" s="30"/>
      <c r="E14113" s="30"/>
    </row>
    <row r="14114" spans="4:9" x14ac:dyDescent="0.2">
      <c r="D14114" s="30"/>
      <c r="E14114" s="30"/>
    </row>
    <row r="14115" spans="4:9" x14ac:dyDescent="0.2">
      <c r="D14115" s="30"/>
      <c r="E14115" s="30"/>
    </row>
    <row r="14116" spans="4:9" x14ac:dyDescent="0.2">
      <c r="D14116" s="30"/>
      <c r="E14116" s="30"/>
    </row>
    <row r="14117" spans="4:9" x14ac:dyDescent="0.2">
      <c r="D14117" s="30"/>
      <c r="E14117" s="30"/>
    </row>
    <row r="14118" spans="4:9" x14ac:dyDescent="0.2">
      <c r="D14118" s="30"/>
      <c r="E14118" s="30"/>
    </row>
    <row r="14119" spans="4:9" x14ac:dyDescent="0.2">
      <c r="D14119" s="30"/>
      <c r="E14119" s="30"/>
    </row>
    <row r="14120" spans="4:9" x14ac:dyDescent="0.2">
      <c r="D14120" s="30"/>
      <c r="E14120" s="30"/>
    </row>
    <row r="14121" spans="4:9" x14ac:dyDescent="0.2">
      <c r="D14121" s="30"/>
      <c r="E14121" s="30"/>
    </row>
    <row r="14122" spans="4:9" x14ac:dyDescent="0.2">
      <c r="D14122" s="30"/>
      <c r="E14122" s="30"/>
    </row>
    <row r="14123" spans="4:9" x14ac:dyDescent="0.2">
      <c r="D14123" s="30"/>
      <c r="E14123" s="30"/>
      <c r="I14123" s="30"/>
    </row>
    <row r="14124" spans="4:9" x14ac:dyDescent="0.2">
      <c r="D14124" s="30"/>
      <c r="E14124" s="30"/>
    </row>
    <row r="14125" spans="4:9" x14ac:dyDescent="0.2">
      <c r="D14125" s="30"/>
      <c r="E14125" s="30"/>
    </row>
    <row r="14126" spans="4:9" x14ac:dyDescent="0.2">
      <c r="D14126" s="30"/>
      <c r="E14126" s="30"/>
    </row>
    <row r="14127" spans="4:9" x14ac:dyDescent="0.2">
      <c r="D14127" s="30"/>
      <c r="E14127" s="30"/>
    </row>
    <row r="14128" spans="4:9" x14ac:dyDescent="0.2">
      <c r="D14128" s="30"/>
      <c r="E14128" s="30"/>
    </row>
    <row r="14129" spans="4:9" x14ac:dyDescent="0.2">
      <c r="D14129" s="30"/>
      <c r="E14129" s="30"/>
    </row>
    <row r="14130" spans="4:9" x14ac:dyDescent="0.2">
      <c r="D14130" s="30"/>
      <c r="E14130" s="30"/>
    </row>
    <row r="14131" spans="4:9" x14ac:dyDescent="0.2">
      <c r="D14131" s="30"/>
      <c r="E14131" s="30"/>
    </row>
    <row r="14132" spans="4:9" x14ac:dyDescent="0.2">
      <c r="D14132" s="30"/>
      <c r="E14132" s="30"/>
    </row>
    <row r="14133" spans="4:9" x14ac:dyDescent="0.2">
      <c r="D14133" s="30"/>
      <c r="E14133" s="30"/>
    </row>
    <row r="14134" spans="4:9" x14ac:dyDescent="0.2">
      <c r="D14134" s="30"/>
      <c r="E14134" s="30"/>
    </row>
    <row r="14135" spans="4:9" x14ac:dyDescent="0.2">
      <c r="D14135" s="30"/>
      <c r="E14135" s="30"/>
    </row>
    <row r="14136" spans="4:9" x14ac:dyDescent="0.2">
      <c r="D14136" s="30"/>
      <c r="E14136" s="30"/>
    </row>
    <row r="14137" spans="4:9" x14ac:dyDescent="0.2">
      <c r="D14137" s="30"/>
      <c r="E14137" s="30"/>
      <c r="I14137" s="30"/>
    </row>
    <row r="14138" spans="4:9" x14ac:dyDescent="0.2">
      <c r="D14138" s="30"/>
      <c r="E14138" s="30"/>
      <c r="I14138" s="30"/>
    </row>
    <row r="14139" spans="4:9" x14ac:dyDescent="0.2">
      <c r="D14139" s="30"/>
      <c r="E14139" s="30"/>
    </row>
    <row r="14140" spans="4:9" x14ac:dyDescent="0.2">
      <c r="D14140" s="30"/>
      <c r="E14140" s="30"/>
    </row>
    <row r="14141" spans="4:9" x14ac:dyDescent="0.2">
      <c r="D14141" s="30"/>
      <c r="E14141" s="30"/>
      <c r="I14141" s="30"/>
    </row>
    <row r="14142" spans="4:9" x14ac:dyDescent="0.2">
      <c r="D14142" s="30"/>
      <c r="E14142" s="30"/>
      <c r="I14142" s="30"/>
    </row>
    <row r="14143" spans="4:9" x14ac:dyDescent="0.2">
      <c r="D14143" s="30"/>
      <c r="E14143" s="30"/>
      <c r="I14143" s="30"/>
    </row>
    <row r="14144" spans="4:9" x14ac:dyDescent="0.2">
      <c r="D14144" s="30"/>
      <c r="E14144" s="30"/>
      <c r="I14144" s="30"/>
    </row>
    <row r="14145" spans="4:9" x14ac:dyDescent="0.2">
      <c r="D14145" s="30"/>
      <c r="E14145" s="30"/>
      <c r="I14145" s="30"/>
    </row>
    <row r="14146" spans="4:9" x14ac:dyDescent="0.2">
      <c r="D14146" s="30"/>
      <c r="E14146" s="30"/>
      <c r="I14146" s="30"/>
    </row>
    <row r="14147" spans="4:9" x14ac:dyDescent="0.2">
      <c r="D14147" s="30"/>
      <c r="E14147" s="30"/>
      <c r="I14147" s="30"/>
    </row>
    <row r="14148" spans="4:9" x14ac:dyDescent="0.2">
      <c r="D14148" s="30"/>
      <c r="E14148" s="30"/>
      <c r="I14148" s="30"/>
    </row>
    <row r="14149" spans="4:9" x14ac:dyDescent="0.2">
      <c r="D14149" s="30"/>
      <c r="E14149" s="30"/>
      <c r="I14149" s="30"/>
    </row>
    <row r="14150" spans="4:9" x14ac:dyDescent="0.2">
      <c r="D14150" s="30"/>
      <c r="E14150" s="30"/>
      <c r="I14150" s="30"/>
    </row>
    <row r="14151" spans="4:9" x14ac:dyDescent="0.2">
      <c r="D14151" s="30"/>
      <c r="E14151" s="30"/>
      <c r="I14151" s="30"/>
    </row>
    <row r="14152" spans="4:9" x14ac:dyDescent="0.2">
      <c r="D14152" s="30"/>
      <c r="E14152" s="30"/>
      <c r="I14152" s="30"/>
    </row>
    <row r="14153" spans="4:9" x14ac:dyDescent="0.2">
      <c r="D14153" s="30"/>
      <c r="E14153" s="30"/>
      <c r="I14153" s="30"/>
    </row>
    <row r="14154" spans="4:9" x14ac:dyDescent="0.2">
      <c r="D14154" s="30"/>
      <c r="E14154" s="30"/>
      <c r="I14154" s="30"/>
    </row>
    <row r="14155" spans="4:9" x14ac:dyDescent="0.2">
      <c r="D14155" s="30"/>
      <c r="E14155" s="30"/>
      <c r="I14155" s="30"/>
    </row>
    <row r="14156" spans="4:9" x14ac:dyDescent="0.2">
      <c r="D14156" s="30"/>
      <c r="E14156" s="30"/>
      <c r="I14156" s="30"/>
    </row>
    <row r="14157" spans="4:9" x14ac:dyDescent="0.2">
      <c r="D14157" s="30"/>
      <c r="E14157" s="30"/>
      <c r="I14157" s="30"/>
    </row>
    <row r="14158" spans="4:9" x14ac:dyDescent="0.2">
      <c r="D14158" s="30"/>
      <c r="E14158" s="30"/>
      <c r="I14158" s="30"/>
    </row>
    <row r="14159" spans="4:9" x14ac:dyDescent="0.2">
      <c r="D14159" s="30"/>
      <c r="E14159" s="30"/>
      <c r="I14159" s="30"/>
    </row>
    <row r="14160" spans="4:9" x14ac:dyDescent="0.2">
      <c r="D14160" s="30"/>
      <c r="E14160" s="30"/>
      <c r="I14160" s="30"/>
    </row>
    <row r="14161" spans="4:9" x14ac:dyDescent="0.2">
      <c r="D14161" s="30"/>
      <c r="E14161" s="30"/>
      <c r="I14161" s="30"/>
    </row>
    <row r="14162" spans="4:9" x14ac:dyDescent="0.2">
      <c r="D14162" s="30"/>
      <c r="E14162" s="30"/>
      <c r="I14162" s="30"/>
    </row>
    <row r="14163" spans="4:9" x14ac:dyDescent="0.2">
      <c r="D14163" s="30"/>
      <c r="E14163" s="30"/>
      <c r="I14163" s="30"/>
    </row>
    <row r="14164" spans="4:9" x14ac:dyDescent="0.2">
      <c r="D14164" s="30"/>
      <c r="E14164" s="30"/>
    </row>
    <row r="14165" spans="4:9" x14ac:dyDescent="0.2">
      <c r="D14165" s="30"/>
      <c r="E14165" s="30"/>
    </row>
    <row r="14166" spans="4:9" x14ac:dyDescent="0.2">
      <c r="D14166" s="30"/>
      <c r="E14166" s="30"/>
    </row>
    <row r="14167" spans="4:9" x14ac:dyDescent="0.2">
      <c r="D14167" s="30"/>
      <c r="E14167" s="30"/>
      <c r="I14167" s="30"/>
    </row>
    <row r="14168" spans="4:9" x14ac:dyDescent="0.2">
      <c r="D14168" s="30"/>
      <c r="E14168" s="30"/>
      <c r="I14168" s="30"/>
    </row>
    <row r="14169" spans="4:9" x14ac:dyDescent="0.2">
      <c r="D14169" s="30"/>
      <c r="E14169" s="30"/>
      <c r="I14169" s="30"/>
    </row>
    <row r="14170" spans="4:9" x14ac:dyDescent="0.2">
      <c r="D14170" s="30"/>
      <c r="E14170" s="30"/>
      <c r="I14170" s="30"/>
    </row>
    <row r="14171" spans="4:9" x14ac:dyDescent="0.2">
      <c r="D14171" s="30"/>
      <c r="E14171" s="30"/>
      <c r="I14171" s="30"/>
    </row>
    <row r="14172" spans="4:9" x14ac:dyDescent="0.2">
      <c r="D14172" s="30"/>
      <c r="E14172" s="30"/>
      <c r="I14172" s="30"/>
    </row>
    <row r="14173" spans="4:9" x14ac:dyDescent="0.2">
      <c r="D14173" s="30"/>
      <c r="E14173" s="30"/>
      <c r="I14173" s="30"/>
    </row>
    <row r="14174" spans="4:9" x14ac:dyDescent="0.2">
      <c r="D14174" s="30"/>
      <c r="E14174" s="30"/>
      <c r="I14174" s="30"/>
    </row>
    <row r="14175" spans="4:9" x14ac:dyDescent="0.2">
      <c r="D14175" s="30"/>
      <c r="E14175" s="30"/>
      <c r="I14175" s="30"/>
    </row>
    <row r="14176" spans="4:9" x14ac:dyDescent="0.2">
      <c r="D14176" s="30"/>
      <c r="E14176" s="30"/>
      <c r="I14176" s="30"/>
    </row>
    <row r="14177" spans="4:9" x14ac:dyDescent="0.2">
      <c r="D14177" s="30"/>
      <c r="E14177" s="30"/>
      <c r="I14177" s="30"/>
    </row>
    <row r="14178" spans="4:9" x14ac:dyDescent="0.2">
      <c r="D14178" s="30"/>
      <c r="E14178" s="30"/>
      <c r="I14178" s="30"/>
    </row>
    <row r="14179" spans="4:9" x14ac:dyDescent="0.2">
      <c r="D14179" s="30"/>
      <c r="E14179" s="30"/>
      <c r="I14179" s="30"/>
    </row>
    <row r="14180" spans="4:9" x14ac:dyDescent="0.2">
      <c r="D14180" s="30"/>
      <c r="E14180" s="30"/>
      <c r="I14180" s="30"/>
    </row>
    <row r="14181" spans="4:9" x14ac:dyDescent="0.2">
      <c r="D14181" s="30"/>
      <c r="E14181" s="30"/>
      <c r="I14181" s="30"/>
    </row>
    <row r="14182" spans="4:9" x14ac:dyDescent="0.2">
      <c r="D14182" s="30"/>
      <c r="E14182" s="30"/>
      <c r="I14182" s="30"/>
    </row>
    <row r="14183" spans="4:9" x14ac:dyDescent="0.2">
      <c r="D14183" s="30"/>
      <c r="E14183" s="30"/>
      <c r="I14183" s="30"/>
    </row>
    <row r="14184" spans="4:9" x14ac:dyDescent="0.2">
      <c r="D14184" s="30"/>
      <c r="E14184" s="30"/>
      <c r="I14184" s="30"/>
    </row>
    <row r="14185" spans="4:9" x14ac:dyDescent="0.2">
      <c r="D14185" s="30"/>
      <c r="E14185" s="30"/>
      <c r="I14185" s="30"/>
    </row>
    <row r="14186" spans="4:9" x14ac:dyDescent="0.2">
      <c r="D14186" s="30"/>
      <c r="E14186" s="30"/>
      <c r="I14186" s="30"/>
    </row>
    <row r="14187" spans="4:9" x14ac:dyDescent="0.2">
      <c r="D14187" s="30"/>
      <c r="E14187" s="30"/>
      <c r="I14187" s="30"/>
    </row>
    <row r="14188" spans="4:9" x14ac:dyDescent="0.2">
      <c r="D14188" s="30"/>
      <c r="E14188" s="30"/>
      <c r="I14188" s="30"/>
    </row>
    <row r="14189" spans="4:9" x14ac:dyDescent="0.2">
      <c r="D14189" s="30"/>
      <c r="E14189" s="30"/>
    </row>
    <row r="14190" spans="4:9" x14ac:dyDescent="0.2">
      <c r="D14190" s="30"/>
      <c r="E14190" s="30"/>
    </row>
    <row r="14191" spans="4:9" x14ac:dyDescent="0.2">
      <c r="D14191" s="30"/>
      <c r="E14191" s="30"/>
    </row>
    <row r="14192" spans="4:9" x14ac:dyDescent="0.2">
      <c r="D14192" s="30"/>
      <c r="E14192" s="30"/>
    </row>
    <row r="14193" spans="4:9" x14ac:dyDescent="0.2">
      <c r="D14193" s="30"/>
      <c r="E14193" s="30"/>
    </row>
    <row r="14194" spans="4:9" x14ac:dyDescent="0.2">
      <c r="D14194" s="30"/>
      <c r="E14194" s="30"/>
    </row>
    <row r="14195" spans="4:9" x14ac:dyDescent="0.2">
      <c r="D14195" s="30"/>
      <c r="E14195" s="30"/>
    </row>
    <row r="14196" spans="4:9" x14ac:dyDescent="0.2">
      <c r="D14196" s="30"/>
      <c r="E14196" s="30"/>
    </row>
    <row r="14197" spans="4:9" x14ac:dyDescent="0.2">
      <c r="D14197" s="30"/>
      <c r="E14197" s="30"/>
    </row>
    <row r="14198" spans="4:9" x14ac:dyDescent="0.2">
      <c r="D14198" s="30"/>
      <c r="E14198" s="30"/>
      <c r="I14198" s="30"/>
    </row>
    <row r="14199" spans="4:9" x14ac:dyDescent="0.2">
      <c r="D14199" s="30"/>
      <c r="E14199" s="30"/>
    </row>
    <row r="14200" spans="4:9" x14ac:dyDescent="0.2">
      <c r="D14200" s="30"/>
      <c r="E14200" s="30"/>
    </row>
    <row r="14201" spans="4:9" x14ac:dyDescent="0.2">
      <c r="D14201" s="30"/>
      <c r="E14201" s="30"/>
    </row>
    <row r="14202" spans="4:9" x14ac:dyDescent="0.2">
      <c r="D14202" s="30"/>
      <c r="E14202" s="30"/>
    </row>
    <row r="14203" spans="4:9" x14ac:dyDescent="0.2">
      <c r="D14203" s="30"/>
      <c r="E14203" s="30"/>
    </row>
    <row r="14204" spans="4:9" x14ac:dyDescent="0.2">
      <c r="D14204" s="30"/>
      <c r="E14204" s="30"/>
    </row>
    <row r="14205" spans="4:9" x14ac:dyDescent="0.2">
      <c r="D14205" s="30"/>
      <c r="E14205" s="30"/>
    </row>
    <row r="14206" spans="4:9" x14ac:dyDescent="0.2">
      <c r="D14206" s="30"/>
      <c r="E14206" s="30"/>
    </row>
    <row r="14207" spans="4:9" x14ac:dyDescent="0.2">
      <c r="D14207" s="30"/>
      <c r="E14207" s="30"/>
    </row>
    <row r="14208" spans="4:9" x14ac:dyDescent="0.2">
      <c r="D14208" s="30"/>
      <c r="E14208" s="30"/>
    </row>
    <row r="14209" spans="4:9" x14ac:dyDescent="0.2">
      <c r="D14209" s="30"/>
      <c r="E14209" s="30"/>
    </row>
    <row r="14210" spans="4:9" x14ac:dyDescent="0.2">
      <c r="D14210" s="30"/>
      <c r="E14210" s="30"/>
    </row>
    <row r="14211" spans="4:9" x14ac:dyDescent="0.2">
      <c r="D14211" s="30"/>
      <c r="E14211" s="30"/>
    </row>
    <row r="14212" spans="4:9" x14ac:dyDescent="0.2">
      <c r="D14212" s="30"/>
      <c r="E14212" s="30"/>
    </row>
    <row r="14213" spans="4:9" x14ac:dyDescent="0.2">
      <c r="D14213" s="30"/>
      <c r="E14213" s="30"/>
      <c r="I14213" s="30"/>
    </row>
    <row r="14214" spans="4:9" x14ac:dyDescent="0.2">
      <c r="D14214" s="30"/>
      <c r="E14214" s="30"/>
    </row>
    <row r="14215" spans="4:9" x14ac:dyDescent="0.2">
      <c r="D14215" s="30"/>
      <c r="E14215" s="30"/>
      <c r="I14215" s="30"/>
    </row>
    <row r="14216" spans="4:9" x14ac:dyDescent="0.2">
      <c r="D14216" s="30"/>
      <c r="E14216" s="30"/>
    </row>
    <row r="14217" spans="4:9" x14ac:dyDescent="0.2">
      <c r="D14217" s="30"/>
      <c r="E14217" s="30"/>
    </row>
    <row r="14218" spans="4:9" x14ac:dyDescent="0.2">
      <c r="D14218" s="30"/>
      <c r="E14218" s="30"/>
    </row>
    <row r="14219" spans="4:9" x14ac:dyDescent="0.2">
      <c r="D14219" s="30"/>
      <c r="E14219" s="30"/>
      <c r="I14219" s="30"/>
    </row>
    <row r="14220" spans="4:9" x14ac:dyDescent="0.2">
      <c r="D14220" s="30"/>
      <c r="E14220" s="30"/>
      <c r="I14220" s="30"/>
    </row>
    <row r="14221" spans="4:9" x14ac:dyDescent="0.2">
      <c r="D14221" s="30"/>
      <c r="E14221" s="30"/>
      <c r="I14221" s="30"/>
    </row>
    <row r="14222" spans="4:9" x14ac:dyDescent="0.2">
      <c r="D14222" s="30"/>
      <c r="E14222" s="30"/>
      <c r="I14222" s="30"/>
    </row>
    <row r="14223" spans="4:9" x14ac:dyDescent="0.2">
      <c r="D14223" s="30"/>
      <c r="E14223" s="30"/>
      <c r="I14223" s="30"/>
    </row>
    <row r="14224" spans="4:9" x14ac:dyDescent="0.2">
      <c r="D14224" s="30"/>
      <c r="E14224" s="30"/>
      <c r="I14224" s="30"/>
    </row>
    <row r="14225" spans="4:9" x14ac:dyDescent="0.2">
      <c r="D14225" s="30"/>
      <c r="E14225" s="30"/>
      <c r="I14225" s="30"/>
    </row>
    <row r="14226" spans="4:9" x14ac:dyDescent="0.2">
      <c r="D14226" s="30"/>
      <c r="E14226" s="30"/>
      <c r="I14226" s="30"/>
    </row>
    <row r="14227" spans="4:9" x14ac:dyDescent="0.2">
      <c r="D14227" s="30"/>
      <c r="E14227" s="30"/>
      <c r="I14227" s="30"/>
    </row>
    <row r="14228" spans="4:9" x14ac:dyDescent="0.2">
      <c r="D14228" s="30"/>
      <c r="E14228" s="30"/>
      <c r="I14228" s="30"/>
    </row>
    <row r="14229" spans="4:9" x14ac:dyDescent="0.2">
      <c r="D14229" s="30"/>
      <c r="E14229" s="30"/>
      <c r="I14229" s="30"/>
    </row>
    <row r="14230" spans="4:9" x14ac:dyDescent="0.2">
      <c r="D14230" s="30"/>
      <c r="E14230" s="30"/>
      <c r="I14230" s="30"/>
    </row>
    <row r="14231" spans="4:9" x14ac:dyDescent="0.2">
      <c r="D14231" s="30"/>
      <c r="E14231" s="30"/>
      <c r="I14231" s="30"/>
    </row>
    <row r="14232" spans="4:9" x14ac:dyDescent="0.2">
      <c r="D14232" s="30"/>
      <c r="E14232" s="30"/>
      <c r="I14232" s="30"/>
    </row>
    <row r="14233" spans="4:9" x14ac:dyDescent="0.2">
      <c r="D14233" s="30"/>
      <c r="E14233" s="30"/>
      <c r="I14233" s="30"/>
    </row>
    <row r="14234" spans="4:9" x14ac:dyDescent="0.2">
      <c r="D14234" s="30"/>
      <c r="E14234" s="30"/>
      <c r="I14234" s="30"/>
    </row>
    <row r="14235" spans="4:9" x14ac:dyDescent="0.2">
      <c r="D14235" s="30"/>
      <c r="E14235" s="30"/>
      <c r="I14235" s="30"/>
    </row>
    <row r="14236" spans="4:9" x14ac:dyDescent="0.2">
      <c r="D14236" s="30"/>
      <c r="E14236" s="30"/>
      <c r="I14236" s="30"/>
    </row>
    <row r="14237" spans="4:9" x14ac:dyDescent="0.2">
      <c r="D14237" s="30"/>
      <c r="E14237" s="30"/>
      <c r="I14237" s="30"/>
    </row>
    <row r="14238" spans="4:9" x14ac:dyDescent="0.2">
      <c r="D14238" s="30"/>
      <c r="E14238" s="30"/>
      <c r="I14238" s="30"/>
    </row>
    <row r="14239" spans="4:9" x14ac:dyDescent="0.2">
      <c r="D14239" s="30"/>
      <c r="E14239" s="30"/>
      <c r="I14239" s="30"/>
    </row>
    <row r="14240" spans="4:9" x14ac:dyDescent="0.2">
      <c r="D14240" s="30"/>
      <c r="E14240" s="30"/>
      <c r="I14240" s="30"/>
    </row>
    <row r="14241" spans="4:9" x14ac:dyDescent="0.2">
      <c r="D14241" s="30"/>
      <c r="E14241" s="30"/>
    </row>
    <row r="14242" spans="4:9" x14ac:dyDescent="0.2">
      <c r="D14242" s="30"/>
      <c r="E14242" s="30"/>
    </row>
    <row r="14243" spans="4:9" x14ac:dyDescent="0.2">
      <c r="D14243" s="30"/>
      <c r="E14243" s="30"/>
      <c r="I14243" s="30"/>
    </row>
    <row r="14244" spans="4:9" x14ac:dyDescent="0.2">
      <c r="D14244" s="30"/>
      <c r="E14244" s="30"/>
    </row>
    <row r="14245" spans="4:9" x14ac:dyDescent="0.2">
      <c r="D14245" s="30"/>
      <c r="E14245" s="30"/>
    </row>
    <row r="14246" spans="4:9" x14ac:dyDescent="0.2">
      <c r="D14246" s="30"/>
      <c r="E14246" s="30"/>
    </row>
    <row r="14247" spans="4:9" x14ac:dyDescent="0.2">
      <c r="D14247" s="30"/>
      <c r="E14247" s="30"/>
    </row>
    <row r="14248" spans="4:9" x14ac:dyDescent="0.2">
      <c r="D14248" s="30"/>
      <c r="E14248" s="30"/>
    </row>
    <row r="14249" spans="4:9" x14ac:dyDescent="0.2">
      <c r="D14249" s="30"/>
      <c r="E14249" s="30"/>
    </row>
    <row r="14250" spans="4:9" x14ac:dyDescent="0.2">
      <c r="D14250" s="30"/>
      <c r="E14250" s="30"/>
    </row>
    <row r="14251" spans="4:9" x14ac:dyDescent="0.2">
      <c r="D14251" s="30"/>
      <c r="E14251" s="30"/>
      <c r="I14251" s="30"/>
    </row>
    <row r="14252" spans="4:9" x14ac:dyDescent="0.2">
      <c r="D14252" s="30"/>
      <c r="E14252" s="30"/>
    </row>
    <row r="14253" spans="4:9" x14ac:dyDescent="0.2">
      <c r="D14253" s="30"/>
      <c r="E14253" s="30"/>
      <c r="I14253" s="30"/>
    </row>
    <row r="14254" spans="4:9" x14ac:dyDescent="0.2">
      <c r="D14254" s="30"/>
      <c r="E14254" s="30"/>
    </row>
    <row r="14255" spans="4:9" x14ac:dyDescent="0.2">
      <c r="D14255" s="30"/>
      <c r="E14255" s="30"/>
      <c r="I14255" s="30"/>
    </row>
    <row r="14256" spans="4:9" x14ac:dyDescent="0.2">
      <c r="D14256" s="30"/>
      <c r="E14256" s="30"/>
    </row>
    <row r="14257" spans="4:9" x14ac:dyDescent="0.2">
      <c r="D14257" s="30"/>
      <c r="E14257" s="30"/>
      <c r="I14257" s="30"/>
    </row>
    <row r="14258" spans="4:9" x14ac:dyDescent="0.2">
      <c r="D14258" s="30"/>
      <c r="E14258" s="30"/>
      <c r="I14258" s="30"/>
    </row>
    <row r="14259" spans="4:9" x14ac:dyDescent="0.2">
      <c r="D14259" s="30"/>
      <c r="E14259" s="30"/>
    </row>
    <row r="14260" spans="4:9" x14ac:dyDescent="0.2">
      <c r="D14260" s="30"/>
      <c r="E14260" s="30"/>
    </row>
    <row r="14261" spans="4:9" x14ac:dyDescent="0.2">
      <c r="D14261" s="30"/>
      <c r="E14261" s="30"/>
    </row>
    <row r="14262" spans="4:9" x14ac:dyDescent="0.2">
      <c r="D14262" s="30"/>
      <c r="E14262" s="30"/>
    </row>
    <row r="14263" spans="4:9" x14ac:dyDescent="0.2">
      <c r="D14263" s="30"/>
      <c r="E14263" s="30"/>
    </row>
    <row r="14264" spans="4:9" x14ac:dyDescent="0.2">
      <c r="D14264" s="30"/>
      <c r="E14264" s="30"/>
    </row>
    <row r="14265" spans="4:9" x14ac:dyDescent="0.2">
      <c r="D14265" s="30"/>
      <c r="E14265" s="30"/>
    </row>
    <row r="14266" spans="4:9" x14ac:dyDescent="0.2">
      <c r="D14266" s="30"/>
      <c r="E14266" s="30"/>
    </row>
    <row r="14267" spans="4:9" x14ac:dyDescent="0.2">
      <c r="D14267" s="30"/>
      <c r="E14267" s="30"/>
    </row>
    <row r="14268" spans="4:9" x14ac:dyDescent="0.2">
      <c r="D14268" s="30"/>
      <c r="E14268" s="30"/>
    </row>
    <row r="14269" spans="4:9" x14ac:dyDescent="0.2">
      <c r="D14269" s="30"/>
      <c r="E14269" s="30"/>
    </row>
    <row r="14270" spans="4:9" x14ac:dyDescent="0.2">
      <c r="D14270" s="30"/>
      <c r="E14270" s="30"/>
    </row>
    <row r="14271" spans="4:9" x14ac:dyDescent="0.2">
      <c r="D14271" s="30"/>
      <c r="E14271" s="30"/>
    </row>
    <row r="14272" spans="4:9" x14ac:dyDescent="0.2">
      <c r="D14272" s="30"/>
      <c r="E14272" s="30"/>
    </row>
    <row r="14273" spans="4:9" x14ac:dyDescent="0.2">
      <c r="D14273" s="30"/>
      <c r="E14273" s="30"/>
      <c r="I14273" s="30"/>
    </row>
    <row r="14274" spans="4:9" x14ac:dyDescent="0.2">
      <c r="D14274" s="30"/>
      <c r="E14274" s="30"/>
    </row>
    <row r="14275" spans="4:9" x14ac:dyDescent="0.2">
      <c r="D14275" s="30"/>
      <c r="E14275" s="30"/>
    </row>
    <row r="14276" spans="4:9" x14ac:dyDescent="0.2">
      <c r="D14276" s="30"/>
      <c r="E14276" s="30"/>
    </row>
    <row r="14277" spans="4:9" x14ac:dyDescent="0.2">
      <c r="D14277" s="30"/>
      <c r="E14277" s="30"/>
    </row>
    <row r="14278" spans="4:9" x14ac:dyDescent="0.2">
      <c r="D14278" s="30"/>
      <c r="E14278" s="30"/>
    </row>
    <row r="14279" spans="4:9" x14ac:dyDescent="0.2">
      <c r="D14279" s="30"/>
      <c r="E14279" s="30"/>
    </row>
    <row r="14280" spans="4:9" x14ac:dyDescent="0.2">
      <c r="D14280" s="30"/>
      <c r="E14280" s="30"/>
    </row>
    <row r="14281" spans="4:9" x14ac:dyDescent="0.2">
      <c r="D14281" s="30"/>
      <c r="E14281" s="30"/>
    </row>
    <row r="14282" spans="4:9" x14ac:dyDescent="0.2">
      <c r="D14282" s="30"/>
      <c r="E14282" s="30"/>
    </row>
    <row r="14283" spans="4:9" x14ac:dyDescent="0.2">
      <c r="D14283" s="30"/>
      <c r="E14283" s="30"/>
    </row>
    <row r="14284" spans="4:9" x14ac:dyDescent="0.2">
      <c r="D14284" s="30"/>
      <c r="E14284" s="30"/>
    </row>
    <row r="14285" spans="4:9" x14ac:dyDescent="0.2">
      <c r="D14285" s="30"/>
      <c r="E14285" s="30"/>
    </row>
    <row r="14286" spans="4:9" x14ac:dyDescent="0.2">
      <c r="D14286" s="30"/>
      <c r="E14286" s="30"/>
    </row>
    <row r="14287" spans="4:9" x14ac:dyDescent="0.2">
      <c r="D14287" s="30"/>
      <c r="E14287" s="30"/>
    </row>
    <row r="14288" spans="4:9" x14ac:dyDescent="0.2">
      <c r="D14288" s="30"/>
      <c r="E14288" s="30"/>
      <c r="I14288" s="30"/>
    </row>
    <row r="14289" spans="4:9" x14ac:dyDescent="0.2">
      <c r="D14289" s="30"/>
      <c r="E14289" s="30"/>
    </row>
    <row r="14290" spans="4:9" x14ac:dyDescent="0.2">
      <c r="D14290" s="30"/>
      <c r="E14290" s="30"/>
    </row>
    <row r="14291" spans="4:9" x14ac:dyDescent="0.2">
      <c r="D14291" s="30"/>
      <c r="E14291" s="30"/>
    </row>
    <row r="14292" spans="4:9" x14ac:dyDescent="0.2">
      <c r="D14292" s="30"/>
      <c r="E14292" s="30"/>
    </row>
    <row r="14293" spans="4:9" x14ac:dyDescent="0.2">
      <c r="D14293" s="30"/>
      <c r="E14293" s="30"/>
    </row>
    <row r="14294" spans="4:9" x14ac:dyDescent="0.2">
      <c r="D14294" s="30"/>
      <c r="E14294" s="30"/>
    </row>
    <row r="14295" spans="4:9" x14ac:dyDescent="0.2">
      <c r="D14295" s="30"/>
      <c r="E14295" s="30"/>
    </row>
    <row r="14296" spans="4:9" x14ac:dyDescent="0.2">
      <c r="D14296" s="30"/>
      <c r="E14296" s="30"/>
    </row>
    <row r="14297" spans="4:9" x14ac:dyDescent="0.2">
      <c r="D14297" s="30"/>
      <c r="E14297" s="30"/>
    </row>
    <row r="14298" spans="4:9" x14ac:dyDescent="0.2">
      <c r="D14298" s="30"/>
      <c r="E14298" s="30"/>
    </row>
    <row r="14299" spans="4:9" x14ac:dyDescent="0.2">
      <c r="D14299" s="30"/>
      <c r="E14299" s="30"/>
    </row>
    <row r="14300" spans="4:9" x14ac:dyDescent="0.2">
      <c r="D14300" s="30"/>
      <c r="E14300" s="30"/>
    </row>
    <row r="14301" spans="4:9" x14ac:dyDescent="0.2">
      <c r="D14301" s="30"/>
      <c r="E14301" s="30"/>
    </row>
    <row r="14302" spans="4:9" x14ac:dyDescent="0.2">
      <c r="D14302" s="30"/>
      <c r="E14302" s="30"/>
    </row>
    <row r="14303" spans="4:9" x14ac:dyDescent="0.2">
      <c r="D14303" s="30"/>
      <c r="E14303" s="30"/>
      <c r="I14303" s="30"/>
    </row>
    <row r="14304" spans="4:9" x14ac:dyDescent="0.2">
      <c r="D14304" s="30"/>
      <c r="E14304" s="30"/>
    </row>
    <row r="14305" spans="4:9" x14ac:dyDescent="0.2">
      <c r="D14305" s="30"/>
      <c r="E14305" s="30"/>
    </row>
    <row r="14306" spans="4:9" x14ac:dyDescent="0.2">
      <c r="D14306" s="30"/>
      <c r="E14306" s="30"/>
    </row>
    <row r="14307" spans="4:9" x14ac:dyDescent="0.2">
      <c r="D14307" s="30"/>
      <c r="E14307" s="30"/>
    </row>
    <row r="14308" spans="4:9" x14ac:dyDescent="0.2">
      <c r="D14308" s="30"/>
      <c r="E14308" s="30"/>
    </row>
    <row r="14309" spans="4:9" x14ac:dyDescent="0.2">
      <c r="D14309" s="30"/>
      <c r="E14309" s="30"/>
    </row>
    <row r="14310" spans="4:9" x14ac:dyDescent="0.2">
      <c r="D14310" s="30"/>
      <c r="E14310" s="30"/>
    </row>
    <row r="14311" spans="4:9" x14ac:dyDescent="0.2">
      <c r="D14311" s="30"/>
      <c r="E14311" s="30"/>
    </row>
    <row r="14312" spans="4:9" x14ac:dyDescent="0.2">
      <c r="D14312" s="30"/>
      <c r="E14312" s="30"/>
    </row>
    <row r="14313" spans="4:9" x14ac:dyDescent="0.2">
      <c r="D14313" s="30"/>
      <c r="E14313" s="30"/>
    </row>
    <row r="14314" spans="4:9" x14ac:dyDescent="0.2">
      <c r="D14314" s="30"/>
      <c r="E14314" s="30"/>
    </row>
    <row r="14315" spans="4:9" x14ac:dyDescent="0.2">
      <c r="D14315" s="30"/>
      <c r="E14315" s="30"/>
    </row>
    <row r="14316" spans="4:9" x14ac:dyDescent="0.2">
      <c r="D14316" s="30"/>
      <c r="E14316" s="30"/>
    </row>
    <row r="14317" spans="4:9" x14ac:dyDescent="0.2">
      <c r="D14317" s="30"/>
      <c r="E14317" s="30"/>
    </row>
    <row r="14318" spans="4:9" x14ac:dyDescent="0.2">
      <c r="D14318" s="30"/>
      <c r="E14318" s="30"/>
      <c r="I14318" s="30"/>
    </row>
    <row r="14319" spans="4:9" x14ac:dyDescent="0.2">
      <c r="D14319" s="30"/>
      <c r="E14319" s="30"/>
    </row>
    <row r="14320" spans="4:9" x14ac:dyDescent="0.2">
      <c r="D14320" s="30"/>
      <c r="E14320" s="30"/>
    </row>
    <row r="14321" spans="4:9" x14ac:dyDescent="0.2">
      <c r="D14321" s="30"/>
      <c r="E14321" s="30"/>
    </row>
    <row r="14322" spans="4:9" x14ac:dyDescent="0.2">
      <c r="D14322" s="30"/>
      <c r="E14322" s="30"/>
    </row>
    <row r="14323" spans="4:9" x14ac:dyDescent="0.2">
      <c r="D14323" s="30"/>
      <c r="E14323" s="30"/>
    </row>
    <row r="14324" spans="4:9" x14ac:dyDescent="0.2">
      <c r="D14324" s="30"/>
      <c r="E14324" s="30"/>
    </row>
    <row r="14325" spans="4:9" x14ac:dyDescent="0.2">
      <c r="D14325" s="30"/>
      <c r="E14325" s="30"/>
    </row>
    <row r="14326" spans="4:9" x14ac:dyDescent="0.2">
      <c r="D14326" s="30"/>
      <c r="E14326" s="30"/>
    </row>
    <row r="14327" spans="4:9" x14ac:dyDescent="0.2">
      <c r="D14327" s="30"/>
      <c r="E14327" s="30"/>
    </row>
    <row r="14328" spans="4:9" x14ac:dyDescent="0.2">
      <c r="D14328" s="30"/>
      <c r="E14328" s="30"/>
    </row>
    <row r="14329" spans="4:9" x14ac:dyDescent="0.2">
      <c r="D14329" s="30"/>
      <c r="E14329" s="30"/>
    </row>
    <row r="14330" spans="4:9" x14ac:dyDescent="0.2">
      <c r="D14330" s="30"/>
      <c r="E14330" s="30"/>
    </row>
    <row r="14331" spans="4:9" x14ac:dyDescent="0.2">
      <c r="D14331" s="30"/>
      <c r="E14331" s="30"/>
    </row>
    <row r="14332" spans="4:9" x14ac:dyDescent="0.2">
      <c r="D14332" s="30"/>
      <c r="E14332" s="30"/>
    </row>
    <row r="14333" spans="4:9" x14ac:dyDescent="0.2">
      <c r="D14333" s="30"/>
      <c r="E14333" s="30"/>
      <c r="I14333" s="30"/>
    </row>
    <row r="14334" spans="4:9" x14ac:dyDescent="0.2">
      <c r="D14334" s="30"/>
      <c r="E14334" s="30"/>
    </row>
    <row r="14335" spans="4:9" x14ac:dyDescent="0.2">
      <c r="D14335" s="30"/>
      <c r="E14335" s="30"/>
    </row>
    <row r="14336" spans="4:9" x14ac:dyDescent="0.2">
      <c r="D14336" s="30"/>
      <c r="E14336" s="30"/>
    </row>
    <row r="14337" spans="4:9" x14ac:dyDescent="0.2">
      <c r="D14337" s="30"/>
      <c r="E14337" s="30"/>
    </row>
    <row r="14338" spans="4:9" x14ac:dyDescent="0.2">
      <c r="D14338" s="30"/>
      <c r="E14338" s="30"/>
    </row>
    <row r="14339" spans="4:9" x14ac:dyDescent="0.2">
      <c r="D14339" s="30"/>
      <c r="E14339" s="30"/>
    </row>
    <row r="14340" spans="4:9" x14ac:dyDescent="0.2">
      <c r="D14340" s="30"/>
      <c r="E14340" s="30"/>
    </row>
    <row r="14341" spans="4:9" x14ac:dyDescent="0.2">
      <c r="D14341" s="30"/>
      <c r="E14341" s="30"/>
    </row>
    <row r="14342" spans="4:9" x14ac:dyDescent="0.2">
      <c r="D14342" s="30"/>
      <c r="E14342" s="30"/>
    </row>
    <row r="14343" spans="4:9" x14ac:dyDescent="0.2">
      <c r="D14343" s="30"/>
      <c r="E14343" s="30"/>
    </row>
    <row r="14344" spans="4:9" x14ac:dyDescent="0.2">
      <c r="D14344" s="30"/>
      <c r="E14344" s="30"/>
    </row>
    <row r="14345" spans="4:9" x14ac:dyDescent="0.2">
      <c r="D14345" s="30"/>
      <c r="E14345" s="30"/>
    </row>
    <row r="14346" spans="4:9" x14ac:dyDescent="0.2">
      <c r="D14346" s="30"/>
      <c r="E14346" s="30"/>
    </row>
    <row r="14347" spans="4:9" x14ac:dyDescent="0.2">
      <c r="D14347" s="30"/>
      <c r="E14347" s="30"/>
    </row>
    <row r="14348" spans="4:9" x14ac:dyDescent="0.2">
      <c r="D14348" s="30"/>
      <c r="E14348" s="30"/>
      <c r="I14348" s="30"/>
    </row>
    <row r="14349" spans="4:9" x14ac:dyDescent="0.2">
      <c r="D14349" s="30"/>
      <c r="E14349" s="30"/>
    </row>
    <row r="14350" spans="4:9" x14ac:dyDescent="0.2">
      <c r="D14350" s="30"/>
      <c r="E14350" s="30"/>
    </row>
    <row r="14351" spans="4:9" x14ac:dyDescent="0.2">
      <c r="D14351" s="30"/>
      <c r="E14351" s="30"/>
    </row>
    <row r="14352" spans="4:9" x14ac:dyDescent="0.2">
      <c r="D14352" s="30"/>
      <c r="E14352" s="30"/>
    </row>
    <row r="14353" spans="4:9" x14ac:dyDescent="0.2">
      <c r="D14353" s="30"/>
      <c r="E14353" s="30"/>
    </row>
    <row r="14354" spans="4:9" x14ac:dyDescent="0.2">
      <c r="D14354" s="30"/>
      <c r="E14354" s="30"/>
    </row>
    <row r="14355" spans="4:9" x14ac:dyDescent="0.2">
      <c r="D14355" s="30"/>
      <c r="E14355" s="30"/>
    </row>
    <row r="14356" spans="4:9" x14ac:dyDescent="0.2">
      <c r="D14356" s="30"/>
      <c r="E14356" s="30"/>
    </row>
    <row r="14357" spans="4:9" x14ac:dyDescent="0.2">
      <c r="D14357" s="30"/>
      <c r="E14357" s="30"/>
    </row>
    <row r="14358" spans="4:9" x14ac:dyDescent="0.2">
      <c r="D14358" s="30"/>
      <c r="E14358" s="30"/>
    </row>
    <row r="14359" spans="4:9" x14ac:dyDescent="0.2">
      <c r="D14359" s="30"/>
      <c r="E14359" s="30"/>
    </row>
    <row r="14360" spans="4:9" x14ac:dyDescent="0.2">
      <c r="D14360" s="30"/>
      <c r="E14360" s="30"/>
    </row>
    <row r="14361" spans="4:9" x14ac:dyDescent="0.2">
      <c r="D14361" s="30"/>
      <c r="E14361" s="30"/>
    </row>
    <row r="14362" spans="4:9" x14ac:dyDescent="0.2">
      <c r="D14362" s="30"/>
      <c r="E14362" s="30"/>
    </row>
    <row r="14363" spans="4:9" x14ac:dyDescent="0.2">
      <c r="D14363" s="30"/>
      <c r="E14363" s="30"/>
      <c r="I14363" s="30"/>
    </row>
    <row r="14364" spans="4:9" x14ac:dyDescent="0.2">
      <c r="D14364" s="30"/>
      <c r="E14364" s="30"/>
    </row>
    <row r="14365" spans="4:9" x14ac:dyDescent="0.2">
      <c r="D14365" s="30"/>
      <c r="E14365" s="30"/>
    </row>
    <row r="14366" spans="4:9" x14ac:dyDescent="0.2">
      <c r="D14366" s="30"/>
      <c r="E14366" s="30"/>
    </row>
    <row r="14367" spans="4:9" x14ac:dyDescent="0.2">
      <c r="D14367" s="30"/>
      <c r="E14367" s="30"/>
    </row>
    <row r="14368" spans="4:9" x14ac:dyDescent="0.2">
      <c r="D14368" s="30"/>
      <c r="E14368" s="30"/>
    </row>
    <row r="14369" spans="4:9" x14ac:dyDescent="0.2">
      <c r="D14369" s="30"/>
      <c r="E14369" s="30"/>
    </row>
    <row r="14370" spans="4:9" x14ac:dyDescent="0.2">
      <c r="D14370" s="30"/>
      <c r="E14370" s="30"/>
    </row>
    <row r="14371" spans="4:9" x14ac:dyDescent="0.2">
      <c r="D14371" s="30"/>
      <c r="E14371" s="30"/>
    </row>
    <row r="14372" spans="4:9" x14ac:dyDescent="0.2">
      <c r="D14372" s="30"/>
      <c r="E14372" s="30"/>
    </row>
    <row r="14373" spans="4:9" x14ac:dyDescent="0.2">
      <c r="D14373" s="30"/>
      <c r="E14373" s="30"/>
    </row>
    <row r="14374" spans="4:9" x14ac:dyDescent="0.2">
      <c r="D14374" s="30"/>
      <c r="E14374" s="30"/>
    </row>
    <row r="14375" spans="4:9" x14ac:dyDescent="0.2">
      <c r="D14375" s="30"/>
      <c r="E14375" s="30"/>
    </row>
    <row r="14376" spans="4:9" x14ac:dyDescent="0.2">
      <c r="D14376" s="30"/>
      <c r="E14376" s="30"/>
    </row>
    <row r="14377" spans="4:9" x14ac:dyDescent="0.2">
      <c r="D14377" s="30"/>
      <c r="E14377" s="30"/>
    </row>
    <row r="14378" spans="4:9" x14ac:dyDescent="0.2">
      <c r="D14378" s="30"/>
      <c r="E14378" s="30"/>
      <c r="I14378" s="30"/>
    </row>
    <row r="14379" spans="4:9" x14ac:dyDescent="0.2">
      <c r="D14379" s="30"/>
      <c r="E14379" s="30"/>
    </row>
    <row r="14380" spans="4:9" x14ac:dyDescent="0.2">
      <c r="D14380" s="30"/>
      <c r="E14380" s="30"/>
    </row>
    <row r="14381" spans="4:9" x14ac:dyDescent="0.2">
      <c r="D14381" s="30"/>
      <c r="E14381" s="30"/>
    </row>
    <row r="14382" spans="4:9" x14ac:dyDescent="0.2">
      <c r="D14382" s="30"/>
      <c r="E14382" s="30"/>
    </row>
    <row r="14383" spans="4:9" x14ac:dyDescent="0.2">
      <c r="D14383" s="30"/>
      <c r="E14383" s="30"/>
    </row>
    <row r="14384" spans="4:9" x14ac:dyDescent="0.2">
      <c r="D14384" s="30"/>
      <c r="E14384" s="30"/>
    </row>
    <row r="14385" spans="4:9" x14ac:dyDescent="0.2">
      <c r="D14385" s="30"/>
      <c r="E14385" s="30"/>
    </row>
    <row r="14386" spans="4:9" x14ac:dyDescent="0.2">
      <c r="D14386" s="30"/>
      <c r="E14386" s="30"/>
    </row>
    <row r="14387" spans="4:9" x14ac:dyDescent="0.2">
      <c r="D14387" s="30"/>
      <c r="E14387" s="30"/>
    </row>
    <row r="14388" spans="4:9" x14ac:dyDescent="0.2">
      <c r="D14388" s="30"/>
      <c r="E14388" s="30"/>
    </row>
    <row r="14389" spans="4:9" x14ac:dyDescent="0.2">
      <c r="D14389" s="30"/>
      <c r="E14389" s="30"/>
    </row>
    <row r="14390" spans="4:9" x14ac:dyDescent="0.2">
      <c r="D14390" s="30"/>
      <c r="E14390" s="30"/>
    </row>
    <row r="14391" spans="4:9" x14ac:dyDescent="0.2">
      <c r="D14391" s="30"/>
      <c r="E14391" s="30"/>
    </row>
    <row r="14392" spans="4:9" x14ac:dyDescent="0.2">
      <c r="D14392" s="30"/>
      <c r="E14392" s="30"/>
    </row>
    <row r="14393" spans="4:9" x14ac:dyDescent="0.2">
      <c r="D14393" s="30"/>
      <c r="E14393" s="30"/>
      <c r="I14393" s="30"/>
    </row>
    <row r="14394" spans="4:9" x14ac:dyDescent="0.2">
      <c r="D14394" s="30"/>
      <c r="E14394" s="30"/>
    </row>
    <row r="14395" spans="4:9" x14ac:dyDescent="0.2">
      <c r="D14395" s="30"/>
      <c r="E14395" s="30"/>
    </row>
    <row r="14396" spans="4:9" x14ac:dyDescent="0.2">
      <c r="D14396" s="30"/>
      <c r="E14396" s="30"/>
    </row>
    <row r="14397" spans="4:9" x14ac:dyDescent="0.2">
      <c r="D14397" s="30"/>
      <c r="E14397" s="30"/>
    </row>
    <row r="14398" spans="4:9" x14ac:dyDescent="0.2">
      <c r="D14398" s="30"/>
      <c r="E14398" s="30"/>
    </row>
    <row r="14399" spans="4:9" x14ac:dyDescent="0.2">
      <c r="D14399" s="30"/>
      <c r="E14399" s="30"/>
    </row>
    <row r="14400" spans="4:9" x14ac:dyDescent="0.2">
      <c r="D14400" s="30"/>
      <c r="E14400" s="30"/>
    </row>
    <row r="14401" spans="4:9" x14ac:dyDescent="0.2">
      <c r="D14401" s="30"/>
      <c r="E14401" s="30"/>
    </row>
    <row r="14402" spans="4:9" x14ac:dyDescent="0.2">
      <c r="D14402" s="30"/>
      <c r="E14402" s="30"/>
    </row>
    <row r="14403" spans="4:9" x14ac:dyDescent="0.2">
      <c r="D14403" s="30"/>
      <c r="E14403" s="30"/>
    </row>
    <row r="14404" spans="4:9" x14ac:dyDescent="0.2">
      <c r="D14404" s="30"/>
      <c r="E14404" s="30"/>
    </row>
    <row r="14405" spans="4:9" x14ac:dyDescent="0.2">
      <c r="D14405" s="30"/>
      <c r="E14405" s="30"/>
    </row>
    <row r="14406" spans="4:9" x14ac:dyDescent="0.2">
      <c r="D14406" s="30"/>
      <c r="E14406" s="30"/>
    </row>
    <row r="14407" spans="4:9" x14ac:dyDescent="0.2">
      <c r="D14407" s="30"/>
      <c r="E14407" s="30"/>
    </row>
    <row r="14408" spans="4:9" x14ac:dyDescent="0.2">
      <c r="D14408" s="30"/>
      <c r="E14408" s="30"/>
      <c r="I14408" s="30"/>
    </row>
    <row r="14409" spans="4:9" x14ac:dyDescent="0.2">
      <c r="D14409" s="30"/>
      <c r="E14409" s="30"/>
    </row>
    <row r="14410" spans="4:9" x14ac:dyDescent="0.2">
      <c r="D14410" s="30"/>
      <c r="E14410" s="30"/>
    </row>
    <row r="14411" spans="4:9" x14ac:dyDescent="0.2">
      <c r="D14411" s="30"/>
      <c r="E14411" s="30"/>
    </row>
    <row r="14412" spans="4:9" x14ac:dyDescent="0.2">
      <c r="D14412" s="30"/>
      <c r="E14412" s="30"/>
    </row>
    <row r="14413" spans="4:9" x14ac:dyDescent="0.2">
      <c r="D14413" s="30"/>
      <c r="E14413" s="30"/>
    </row>
    <row r="14414" spans="4:9" x14ac:dyDescent="0.2">
      <c r="D14414" s="30"/>
      <c r="E14414" s="30"/>
    </row>
    <row r="14415" spans="4:9" x14ac:dyDescent="0.2">
      <c r="D14415" s="30"/>
      <c r="E14415" s="30"/>
    </row>
    <row r="14416" spans="4:9" x14ac:dyDescent="0.2">
      <c r="D14416" s="30"/>
      <c r="E14416" s="30"/>
      <c r="I14416" s="30"/>
    </row>
    <row r="14417" spans="4:9" x14ac:dyDescent="0.2">
      <c r="D14417" s="30"/>
      <c r="E14417" s="30"/>
    </row>
    <row r="14418" spans="4:9" x14ac:dyDescent="0.2">
      <c r="D14418" s="30"/>
      <c r="E14418" s="30"/>
      <c r="I14418" s="30"/>
    </row>
    <row r="14419" spans="4:9" x14ac:dyDescent="0.2">
      <c r="D14419" s="30"/>
      <c r="E14419" s="30"/>
    </row>
    <row r="14420" spans="4:9" x14ac:dyDescent="0.2">
      <c r="D14420" s="30"/>
      <c r="E14420" s="30"/>
      <c r="I14420" s="30"/>
    </row>
    <row r="14421" spans="4:9" x14ac:dyDescent="0.2">
      <c r="D14421" s="30"/>
      <c r="E14421" s="30"/>
    </row>
    <row r="14422" spans="4:9" x14ac:dyDescent="0.2">
      <c r="D14422" s="30"/>
      <c r="E14422" s="30"/>
      <c r="I14422" s="30"/>
    </row>
    <row r="14423" spans="4:9" x14ac:dyDescent="0.2">
      <c r="D14423" s="30"/>
      <c r="E14423" s="30"/>
      <c r="I14423" s="30"/>
    </row>
    <row r="14424" spans="4:9" x14ac:dyDescent="0.2">
      <c r="D14424" s="30"/>
      <c r="E14424" s="30"/>
    </row>
    <row r="14425" spans="4:9" x14ac:dyDescent="0.2">
      <c r="D14425" s="30"/>
      <c r="E14425" s="30"/>
    </row>
    <row r="14426" spans="4:9" x14ac:dyDescent="0.2">
      <c r="D14426" s="30"/>
      <c r="E14426" s="30"/>
    </row>
    <row r="14427" spans="4:9" x14ac:dyDescent="0.2">
      <c r="D14427" s="30"/>
      <c r="E14427" s="30"/>
    </row>
    <row r="14428" spans="4:9" x14ac:dyDescent="0.2">
      <c r="D14428" s="30"/>
      <c r="E14428" s="30"/>
    </row>
    <row r="14429" spans="4:9" x14ac:dyDescent="0.2">
      <c r="D14429" s="30"/>
      <c r="E14429" s="30"/>
    </row>
    <row r="14430" spans="4:9" x14ac:dyDescent="0.2">
      <c r="D14430" s="30"/>
      <c r="E14430" s="30"/>
    </row>
    <row r="14431" spans="4:9" x14ac:dyDescent="0.2">
      <c r="D14431" s="30"/>
      <c r="E14431" s="30"/>
    </row>
    <row r="14432" spans="4:9" x14ac:dyDescent="0.2">
      <c r="D14432" s="30"/>
      <c r="E14432" s="30"/>
    </row>
    <row r="14433" spans="4:9" x14ac:dyDescent="0.2">
      <c r="D14433" s="30"/>
      <c r="E14433" s="30"/>
    </row>
    <row r="14434" spans="4:9" x14ac:dyDescent="0.2">
      <c r="D14434" s="30"/>
      <c r="E14434" s="30"/>
    </row>
    <row r="14435" spans="4:9" x14ac:dyDescent="0.2">
      <c r="D14435" s="30"/>
      <c r="E14435" s="30"/>
    </row>
    <row r="14436" spans="4:9" x14ac:dyDescent="0.2">
      <c r="D14436" s="30"/>
      <c r="E14436" s="30"/>
    </row>
    <row r="14437" spans="4:9" x14ac:dyDescent="0.2">
      <c r="D14437" s="30"/>
      <c r="E14437" s="30"/>
    </row>
    <row r="14438" spans="4:9" x14ac:dyDescent="0.2">
      <c r="D14438" s="30"/>
      <c r="E14438" s="30"/>
      <c r="I14438" s="30"/>
    </row>
    <row r="14439" spans="4:9" x14ac:dyDescent="0.2">
      <c r="D14439" s="30"/>
      <c r="E14439" s="30"/>
    </row>
    <row r="14440" spans="4:9" x14ac:dyDescent="0.2">
      <c r="D14440" s="30"/>
      <c r="E14440" s="30"/>
    </row>
    <row r="14441" spans="4:9" x14ac:dyDescent="0.2">
      <c r="D14441" s="30"/>
      <c r="E14441" s="30"/>
    </row>
    <row r="14442" spans="4:9" x14ac:dyDescent="0.2">
      <c r="D14442" s="30"/>
      <c r="E14442" s="30"/>
    </row>
    <row r="14443" spans="4:9" x14ac:dyDescent="0.2">
      <c r="D14443" s="30"/>
      <c r="E14443" s="30"/>
    </row>
    <row r="14444" spans="4:9" x14ac:dyDescent="0.2">
      <c r="D14444" s="30"/>
      <c r="E14444" s="30"/>
    </row>
    <row r="14445" spans="4:9" x14ac:dyDescent="0.2">
      <c r="D14445" s="30"/>
      <c r="E14445" s="30"/>
    </row>
    <row r="14446" spans="4:9" x14ac:dyDescent="0.2">
      <c r="D14446" s="30"/>
      <c r="E14446" s="30"/>
    </row>
    <row r="14447" spans="4:9" x14ac:dyDescent="0.2">
      <c r="D14447" s="30"/>
      <c r="E14447" s="30"/>
    </row>
    <row r="14448" spans="4:9" x14ac:dyDescent="0.2">
      <c r="D14448" s="30"/>
      <c r="E14448" s="30"/>
    </row>
    <row r="14449" spans="4:9" x14ac:dyDescent="0.2">
      <c r="D14449" s="30"/>
      <c r="E14449" s="30"/>
      <c r="I14449" s="30"/>
    </row>
    <row r="14450" spans="4:9" x14ac:dyDescent="0.2">
      <c r="D14450" s="30"/>
      <c r="E14450" s="30"/>
    </row>
    <row r="14451" spans="4:9" x14ac:dyDescent="0.2">
      <c r="D14451" s="30"/>
      <c r="E14451" s="30"/>
    </row>
    <row r="14452" spans="4:9" x14ac:dyDescent="0.2">
      <c r="D14452" s="30"/>
      <c r="E14452" s="30"/>
    </row>
    <row r="14453" spans="4:9" x14ac:dyDescent="0.2">
      <c r="D14453" s="30"/>
      <c r="E14453" s="30"/>
      <c r="I14453" s="30"/>
    </row>
    <row r="14454" spans="4:9" x14ac:dyDescent="0.2">
      <c r="D14454" s="30"/>
      <c r="E14454" s="30"/>
      <c r="I14454" s="30"/>
    </row>
    <row r="14455" spans="4:9" x14ac:dyDescent="0.2">
      <c r="D14455" s="30"/>
      <c r="E14455" s="30"/>
      <c r="I14455" s="30"/>
    </row>
    <row r="14456" spans="4:9" x14ac:dyDescent="0.2">
      <c r="D14456" s="30"/>
      <c r="E14456" s="30"/>
      <c r="I14456" s="30"/>
    </row>
    <row r="14457" spans="4:9" x14ac:dyDescent="0.2">
      <c r="D14457" s="30"/>
      <c r="E14457" s="30"/>
      <c r="I14457" s="30"/>
    </row>
    <row r="14458" spans="4:9" x14ac:dyDescent="0.2">
      <c r="D14458" s="30"/>
      <c r="E14458" s="30"/>
      <c r="I14458" s="30"/>
    </row>
    <row r="14459" spans="4:9" x14ac:dyDescent="0.2">
      <c r="D14459" s="30"/>
      <c r="E14459" s="30"/>
      <c r="I14459" s="30"/>
    </row>
    <row r="14460" spans="4:9" x14ac:dyDescent="0.2">
      <c r="D14460" s="30"/>
      <c r="E14460" s="30"/>
      <c r="I14460" s="30"/>
    </row>
    <row r="14461" spans="4:9" x14ac:dyDescent="0.2">
      <c r="D14461" s="30"/>
      <c r="E14461" s="30"/>
      <c r="I14461" s="30"/>
    </row>
    <row r="14462" spans="4:9" x14ac:dyDescent="0.2">
      <c r="D14462" s="30"/>
      <c r="E14462" s="30"/>
      <c r="I14462" s="30"/>
    </row>
    <row r="14463" spans="4:9" x14ac:dyDescent="0.2">
      <c r="D14463" s="30"/>
      <c r="E14463" s="30"/>
      <c r="I14463" s="30"/>
    </row>
    <row r="14464" spans="4:9" x14ac:dyDescent="0.2">
      <c r="D14464" s="30"/>
      <c r="E14464" s="30"/>
      <c r="I14464" s="30"/>
    </row>
    <row r="14465" spans="4:9" x14ac:dyDescent="0.2">
      <c r="D14465" s="30"/>
      <c r="E14465" s="30"/>
      <c r="I14465" s="30"/>
    </row>
    <row r="14466" spans="4:9" x14ac:dyDescent="0.2">
      <c r="D14466" s="30"/>
      <c r="E14466" s="30"/>
      <c r="I14466" s="30"/>
    </row>
    <row r="14467" spans="4:9" x14ac:dyDescent="0.2">
      <c r="D14467" s="30"/>
      <c r="E14467" s="30"/>
      <c r="I14467" s="30"/>
    </row>
    <row r="14468" spans="4:9" x14ac:dyDescent="0.2">
      <c r="D14468" s="30"/>
      <c r="E14468" s="30"/>
      <c r="I14468" s="30"/>
    </row>
    <row r="14469" spans="4:9" x14ac:dyDescent="0.2">
      <c r="D14469" s="30"/>
      <c r="E14469" s="30"/>
      <c r="I14469" s="30"/>
    </row>
    <row r="14470" spans="4:9" x14ac:dyDescent="0.2">
      <c r="D14470" s="30"/>
      <c r="E14470" s="30"/>
      <c r="I14470" s="30"/>
    </row>
    <row r="14471" spans="4:9" x14ac:dyDescent="0.2">
      <c r="D14471" s="30"/>
      <c r="E14471" s="30"/>
      <c r="I14471" s="30"/>
    </row>
    <row r="14472" spans="4:9" x14ac:dyDescent="0.2">
      <c r="D14472" s="30"/>
      <c r="E14472" s="30"/>
      <c r="I14472" s="30"/>
    </row>
    <row r="14473" spans="4:9" x14ac:dyDescent="0.2">
      <c r="D14473" s="30"/>
      <c r="E14473" s="30"/>
      <c r="I14473" s="30"/>
    </row>
    <row r="14474" spans="4:9" x14ac:dyDescent="0.2">
      <c r="D14474" s="30"/>
      <c r="E14474" s="30"/>
      <c r="I14474" s="30"/>
    </row>
    <row r="14475" spans="4:9" x14ac:dyDescent="0.2">
      <c r="D14475" s="30"/>
      <c r="E14475" s="30"/>
    </row>
    <row r="14476" spans="4:9" x14ac:dyDescent="0.2">
      <c r="D14476" s="30"/>
      <c r="E14476" s="30"/>
    </row>
    <row r="14477" spans="4:9" x14ac:dyDescent="0.2">
      <c r="D14477" s="30"/>
      <c r="E14477" s="30"/>
    </row>
    <row r="14478" spans="4:9" x14ac:dyDescent="0.2">
      <c r="D14478" s="30"/>
      <c r="E14478" s="30"/>
    </row>
    <row r="14479" spans="4:9" x14ac:dyDescent="0.2">
      <c r="D14479" s="30"/>
      <c r="E14479" s="30"/>
    </row>
    <row r="14480" spans="4:9" x14ac:dyDescent="0.2">
      <c r="D14480" s="30"/>
      <c r="E14480" s="30"/>
    </row>
    <row r="14481" spans="4:9" x14ac:dyDescent="0.2">
      <c r="D14481" s="30"/>
      <c r="E14481" s="30"/>
    </row>
    <row r="14482" spans="4:9" x14ac:dyDescent="0.2">
      <c r="D14482" s="30"/>
      <c r="E14482" s="30"/>
    </row>
    <row r="14483" spans="4:9" x14ac:dyDescent="0.2">
      <c r="D14483" s="30"/>
      <c r="E14483" s="30"/>
      <c r="I14483" s="30"/>
    </row>
    <row r="14484" spans="4:9" x14ac:dyDescent="0.2">
      <c r="D14484" s="30"/>
      <c r="E14484" s="30"/>
    </row>
    <row r="14485" spans="4:9" x14ac:dyDescent="0.2">
      <c r="D14485" s="30"/>
      <c r="E14485" s="30"/>
    </row>
    <row r="14486" spans="4:9" x14ac:dyDescent="0.2">
      <c r="D14486" s="30"/>
      <c r="E14486" s="30"/>
    </row>
    <row r="14487" spans="4:9" x14ac:dyDescent="0.2">
      <c r="D14487" s="30"/>
      <c r="E14487" s="30"/>
    </row>
    <row r="14488" spans="4:9" x14ac:dyDescent="0.2">
      <c r="D14488" s="30"/>
      <c r="E14488" s="30"/>
    </row>
    <row r="14489" spans="4:9" x14ac:dyDescent="0.2">
      <c r="D14489" s="30"/>
      <c r="E14489" s="30"/>
    </row>
    <row r="14490" spans="4:9" x14ac:dyDescent="0.2">
      <c r="D14490" s="30"/>
      <c r="E14490" s="30"/>
    </row>
    <row r="14491" spans="4:9" x14ac:dyDescent="0.2">
      <c r="D14491" s="30"/>
      <c r="E14491" s="30"/>
    </row>
    <row r="14492" spans="4:9" x14ac:dyDescent="0.2">
      <c r="D14492" s="30"/>
      <c r="E14492" s="30"/>
    </row>
    <row r="14493" spans="4:9" x14ac:dyDescent="0.2">
      <c r="D14493" s="30"/>
      <c r="E14493" s="30"/>
    </row>
    <row r="14494" spans="4:9" x14ac:dyDescent="0.2">
      <c r="D14494" s="30"/>
      <c r="E14494" s="30"/>
    </row>
    <row r="14495" spans="4:9" x14ac:dyDescent="0.2">
      <c r="D14495" s="30"/>
      <c r="E14495" s="30"/>
    </row>
    <row r="14496" spans="4:9" x14ac:dyDescent="0.2">
      <c r="D14496" s="30"/>
      <c r="E14496" s="30"/>
    </row>
    <row r="14497" spans="4:9" x14ac:dyDescent="0.2">
      <c r="D14497" s="30"/>
      <c r="E14497" s="30"/>
    </row>
    <row r="14498" spans="4:9" x14ac:dyDescent="0.2">
      <c r="D14498" s="30"/>
      <c r="E14498" s="30"/>
      <c r="I14498" s="30"/>
    </row>
    <row r="14499" spans="4:9" x14ac:dyDescent="0.2">
      <c r="D14499" s="30"/>
      <c r="E14499" s="30"/>
    </row>
    <row r="14500" spans="4:9" x14ac:dyDescent="0.2">
      <c r="D14500" s="30"/>
      <c r="E14500" s="30"/>
    </row>
    <row r="14501" spans="4:9" x14ac:dyDescent="0.2">
      <c r="D14501" s="30"/>
      <c r="E14501" s="30"/>
    </row>
    <row r="14502" spans="4:9" x14ac:dyDescent="0.2">
      <c r="D14502" s="30"/>
      <c r="E14502" s="30"/>
    </row>
    <row r="14503" spans="4:9" x14ac:dyDescent="0.2">
      <c r="D14503" s="30"/>
      <c r="E14503" s="30"/>
    </row>
    <row r="14504" spans="4:9" x14ac:dyDescent="0.2">
      <c r="D14504" s="30"/>
      <c r="E14504" s="30"/>
    </row>
    <row r="14505" spans="4:9" x14ac:dyDescent="0.2">
      <c r="D14505" s="30"/>
      <c r="E14505" s="30"/>
    </row>
    <row r="14506" spans="4:9" x14ac:dyDescent="0.2">
      <c r="D14506" s="30"/>
      <c r="E14506" s="30"/>
    </row>
    <row r="14507" spans="4:9" x14ac:dyDescent="0.2">
      <c r="D14507" s="30"/>
      <c r="E14507" s="30"/>
    </row>
    <row r="14508" spans="4:9" x14ac:dyDescent="0.2">
      <c r="D14508" s="30"/>
      <c r="E14508" s="30"/>
    </row>
    <row r="14509" spans="4:9" x14ac:dyDescent="0.2">
      <c r="D14509" s="30"/>
      <c r="E14509" s="30"/>
    </row>
    <row r="14510" spans="4:9" x14ac:dyDescent="0.2">
      <c r="D14510" s="30"/>
      <c r="E14510" s="30"/>
    </row>
    <row r="14511" spans="4:9" x14ac:dyDescent="0.2">
      <c r="D14511" s="30"/>
      <c r="E14511" s="30"/>
    </row>
    <row r="14512" spans="4:9" x14ac:dyDescent="0.2">
      <c r="D14512" s="30"/>
      <c r="E14512" s="30"/>
    </row>
    <row r="14513" spans="4:9" x14ac:dyDescent="0.2">
      <c r="D14513" s="30"/>
      <c r="E14513" s="30"/>
      <c r="I14513" s="30"/>
    </row>
    <row r="14514" spans="4:9" x14ac:dyDescent="0.2">
      <c r="D14514" s="30"/>
      <c r="E14514" s="30"/>
    </row>
    <row r="14515" spans="4:9" x14ac:dyDescent="0.2">
      <c r="D14515" s="30"/>
      <c r="E14515" s="30"/>
    </row>
    <row r="14516" spans="4:9" x14ac:dyDescent="0.2">
      <c r="D14516" s="30"/>
      <c r="E14516" s="30"/>
    </row>
    <row r="14517" spans="4:9" x14ac:dyDescent="0.2">
      <c r="D14517" s="30"/>
      <c r="E14517" s="30"/>
    </row>
    <row r="14518" spans="4:9" x14ac:dyDescent="0.2">
      <c r="D14518" s="30"/>
      <c r="E14518" s="30"/>
    </row>
    <row r="14519" spans="4:9" x14ac:dyDescent="0.2">
      <c r="D14519" s="30"/>
      <c r="E14519" s="30"/>
    </row>
    <row r="14520" spans="4:9" x14ac:dyDescent="0.2">
      <c r="D14520" s="30"/>
      <c r="E14520" s="30"/>
    </row>
    <row r="14521" spans="4:9" x14ac:dyDescent="0.2">
      <c r="D14521" s="30"/>
      <c r="E14521" s="30"/>
    </row>
    <row r="14522" spans="4:9" x14ac:dyDescent="0.2">
      <c r="D14522" s="30"/>
      <c r="E14522" s="30"/>
    </row>
    <row r="14523" spans="4:9" x14ac:dyDescent="0.2">
      <c r="D14523" s="30"/>
      <c r="E14523" s="30"/>
    </row>
    <row r="14524" spans="4:9" x14ac:dyDescent="0.2">
      <c r="D14524" s="30"/>
      <c r="E14524" s="30"/>
    </row>
    <row r="14525" spans="4:9" x14ac:dyDescent="0.2">
      <c r="D14525" s="30"/>
      <c r="E14525" s="30"/>
    </row>
    <row r="14526" spans="4:9" x14ac:dyDescent="0.2">
      <c r="D14526" s="30"/>
      <c r="E14526" s="30"/>
    </row>
    <row r="14527" spans="4:9" x14ac:dyDescent="0.2">
      <c r="D14527" s="30"/>
      <c r="E14527" s="30"/>
      <c r="I14527" s="30"/>
    </row>
    <row r="14528" spans="4:9" x14ac:dyDescent="0.2">
      <c r="D14528" s="30"/>
      <c r="E14528" s="30"/>
      <c r="I14528" s="30"/>
    </row>
    <row r="14529" spans="4:9" x14ac:dyDescent="0.2">
      <c r="D14529" s="30"/>
      <c r="E14529" s="30"/>
    </row>
    <row r="14530" spans="4:9" x14ac:dyDescent="0.2">
      <c r="D14530" s="30"/>
      <c r="E14530" s="30"/>
    </row>
    <row r="14531" spans="4:9" x14ac:dyDescent="0.2">
      <c r="D14531" s="30"/>
      <c r="E14531" s="30"/>
      <c r="I14531" s="30"/>
    </row>
    <row r="14532" spans="4:9" x14ac:dyDescent="0.2">
      <c r="D14532" s="30"/>
      <c r="E14532" s="30"/>
      <c r="I14532" s="30"/>
    </row>
    <row r="14533" spans="4:9" x14ac:dyDescent="0.2">
      <c r="D14533" s="30"/>
      <c r="E14533" s="30"/>
      <c r="I14533" s="30"/>
    </row>
    <row r="14534" spans="4:9" x14ac:dyDescent="0.2">
      <c r="D14534" s="30"/>
      <c r="E14534" s="30"/>
      <c r="I14534" s="30"/>
    </row>
    <row r="14535" spans="4:9" x14ac:dyDescent="0.2">
      <c r="D14535" s="30"/>
      <c r="E14535" s="30"/>
      <c r="I14535" s="30"/>
    </row>
    <row r="14536" spans="4:9" x14ac:dyDescent="0.2">
      <c r="D14536" s="30"/>
      <c r="E14536" s="30"/>
      <c r="I14536" s="30"/>
    </row>
    <row r="14537" spans="4:9" x14ac:dyDescent="0.2">
      <c r="D14537" s="30"/>
      <c r="E14537" s="30"/>
      <c r="I14537" s="30"/>
    </row>
    <row r="14538" spans="4:9" x14ac:dyDescent="0.2">
      <c r="D14538" s="30"/>
      <c r="E14538" s="30"/>
      <c r="I14538" s="30"/>
    </row>
    <row r="14539" spans="4:9" x14ac:dyDescent="0.2">
      <c r="D14539" s="30"/>
      <c r="E14539" s="30"/>
      <c r="I14539" s="30"/>
    </row>
    <row r="14540" spans="4:9" x14ac:dyDescent="0.2">
      <c r="D14540" s="30"/>
      <c r="E14540" s="30"/>
      <c r="I14540" s="30"/>
    </row>
    <row r="14541" spans="4:9" x14ac:dyDescent="0.2">
      <c r="D14541" s="30"/>
      <c r="E14541" s="30"/>
      <c r="I14541" s="30"/>
    </row>
    <row r="14542" spans="4:9" x14ac:dyDescent="0.2">
      <c r="D14542" s="30"/>
      <c r="E14542" s="30"/>
      <c r="I14542" s="30"/>
    </row>
    <row r="14543" spans="4:9" x14ac:dyDescent="0.2">
      <c r="D14543" s="30"/>
      <c r="E14543" s="30"/>
      <c r="I14543" s="30"/>
    </row>
    <row r="14544" spans="4:9" x14ac:dyDescent="0.2">
      <c r="D14544" s="30"/>
      <c r="E14544" s="30"/>
      <c r="I14544" s="30"/>
    </row>
    <row r="14545" spans="4:9" x14ac:dyDescent="0.2">
      <c r="D14545" s="30"/>
      <c r="E14545" s="30"/>
      <c r="I14545" s="30"/>
    </row>
    <row r="14546" spans="4:9" x14ac:dyDescent="0.2">
      <c r="D14546" s="30"/>
      <c r="E14546" s="30"/>
      <c r="I14546" s="30"/>
    </row>
    <row r="14547" spans="4:9" x14ac:dyDescent="0.2">
      <c r="D14547" s="30"/>
      <c r="E14547" s="30"/>
      <c r="I14547" s="30"/>
    </row>
    <row r="14548" spans="4:9" x14ac:dyDescent="0.2">
      <c r="D14548" s="30"/>
      <c r="E14548" s="30"/>
      <c r="I14548" s="30"/>
    </row>
    <row r="14549" spans="4:9" x14ac:dyDescent="0.2">
      <c r="D14549" s="30"/>
      <c r="E14549" s="30"/>
      <c r="I14549" s="30"/>
    </row>
    <row r="14550" spans="4:9" x14ac:dyDescent="0.2">
      <c r="D14550" s="30"/>
      <c r="E14550" s="30"/>
      <c r="I14550" s="30"/>
    </row>
    <row r="14551" spans="4:9" x14ac:dyDescent="0.2">
      <c r="D14551" s="30"/>
      <c r="E14551" s="30"/>
      <c r="I14551" s="30"/>
    </row>
    <row r="14552" spans="4:9" x14ac:dyDescent="0.2">
      <c r="D14552" s="30"/>
      <c r="E14552" s="30"/>
      <c r="I14552" s="30"/>
    </row>
    <row r="14553" spans="4:9" x14ac:dyDescent="0.2">
      <c r="D14553" s="30"/>
      <c r="E14553" s="30"/>
      <c r="I14553" s="30"/>
    </row>
    <row r="14554" spans="4:9" x14ac:dyDescent="0.2">
      <c r="D14554" s="30"/>
      <c r="E14554" s="30"/>
      <c r="I14554" s="30"/>
    </row>
    <row r="14555" spans="4:9" x14ac:dyDescent="0.2">
      <c r="D14555" s="30"/>
      <c r="E14555" s="30"/>
      <c r="I14555" s="30"/>
    </row>
    <row r="14556" spans="4:9" x14ac:dyDescent="0.2">
      <c r="D14556" s="30"/>
      <c r="E14556" s="30"/>
      <c r="I14556" s="30"/>
    </row>
    <row r="14557" spans="4:9" x14ac:dyDescent="0.2">
      <c r="D14557" s="30"/>
      <c r="E14557" s="30"/>
      <c r="I14557" s="30"/>
    </row>
    <row r="14558" spans="4:9" x14ac:dyDescent="0.2">
      <c r="D14558" s="30"/>
      <c r="E14558" s="30"/>
      <c r="I14558" s="30"/>
    </row>
    <row r="14559" spans="4:9" x14ac:dyDescent="0.2">
      <c r="D14559" s="30"/>
      <c r="E14559" s="30"/>
      <c r="I14559" s="30"/>
    </row>
    <row r="14560" spans="4:9" x14ac:dyDescent="0.2">
      <c r="D14560" s="30"/>
      <c r="E14560" s="30"/>
      <c r="I14560" s="30"/>
    </row>
    <row r="14561" spans="4:9" x14ac:dyDescent="0.2">
      <c r="D14561" s="30"/>
      <c r="E14561" s="30"/>
      <c r="I14561" s="30"/>
    </row>
    <row r="14562" spans="4:9" x14ac:dyDescent="0.2">
      <c r="D14562" s="30"/>
      <c r="E14562" s="30"/>
      <c r="I14562" s="30"/>
    </row>
    <row r="14563" spans="4:9" x14ac:dyDescent="0.2">
      <c r="D14563" s="30"/>
      <c r="E14563" s="30"/>
      <c r="I14563" s="30"/>
    </row>
    <row r="14564" spans="4:9" x14ac:dyDescent="0.2">
      <c r="D14564" s="30"/>
      <c r="E14564" s="30"/>
      <c r="I14564" s="30"/>
    </row>
    <row r="14565" spans="4:9" x14ac:dyDescent="0.2">
      <c r="D14565" s="30"/>
      <c r="E14565" s="30"/>
      <c r="I14565" s="30"/>
    </row>
    <row r="14566" spans="4:9" x14ac:dyDescent="0.2">
      <c r="D14566" s="30"/>
      <c r="E14566" s="30"/>
      <c r="I14566" s="30"/>
    </row>
    <row r="14567" spans="4:9" x14ac:dyDescent="0.2">
      <c r="D14567" s="30"/>
      <c r="E14567" s="30"/>
      <c r="I14567" s="30"/>
    </row>
    <row r="14568" spans="4:9" x14ac:dyDescent="0.2">
      <c r="D14568" s="30"/>
      <c r="E14568" s="30"/>
      <c r="I14568" s="30"/>
    </row>
    <row r="14569" spans="4:9" x14ac:dyDescent="0.2">
      <c r="D14569" s="30"/>
      <c r="E14569" s="30"/>
      <c r="I14569" s="30"/>
    </row>
    <row r="14570" spans="4:9" x14ac:dyDescent="0.2">
      <c r="D14570" s="30"/>
      <c r="E14570" s="30"/>
      <c r="I14570" s="30"/>
    </row>
    <row r="14571" spans="4:9" x14ac:dyDescent="0.2">
      <c r="D14571" s="30"/>
      <c r="E14571" s="30"/>
      <c r="I14571" s="30"/>
    </row>
    <row r="14572" spans="4:9" x14ac:dyDescent="0.2">
      <c r="D14572" s="30"/>
      <c r="E14572" s="30"/>
      <c r="I14572" s="30"/>
    </row>
    <row r="14573" spans="4:9" x14ac:dyDescent="0.2">
      <c r="D14573" s="30"/>
      <c r="E14573" s="30"/>
      <c r="I14573" s="30"/>
    </row>
    <row r="14574" spans="4:9" x14ac:dyDescent="0.2">
      <c r="D14574" s="30"/>
      <c r="E14574" s="30"/>
      <c r="I14574" s="30"/>
    </row>
    <row r="14575" spans="4:9" x14ac:dyDescent="0.2">
      <c r="D14575" s="30"/>
      <c r="E14575" s="30"/>
      <c r="I14575" s="30"/>
    </row>
    <row r="14576" spans="4:9" x14ac:dyDescent="0.2">
      <c r="D14576" s="30"/>
      <c r="E14576" s="30"/>
      <c r="I14576" s="30"/>
    </row>
    <row r="14577" spans="4:9" x14ac:dyDescent="0.2">
      <c r="D14577" s="30"/>
      <c r="E14577" s="30"/>
      <c r="I14577" s="30"/>
    </row>
    <row r="14578" spans="4:9" x14ac:dyDescent="0.2">
      <c r="D14578" s="30"/>
      <c r="E14578" s="30"/>
      <c r="I14578" s="30"/>
    </row>
    <row r="14579" spans="4:9" x14ac:dyDescent="0.2">
      <c r="D14579" s="30"/>
      <c r="E14579" s="30"/>
      <c r="I14579" s="30"/>
    </row>
    <row r="14580" spans="4:9" x14ac:dyDescent="0.2">
      <c r="D14580" s="30"/>
      <c r="E14580" s="30"/>
      <c r="I14580" s="30"/>
    </row>
    <row r="14581" spans="4:9" x14ac:dyDescent="0.2">
      <c r="D14581" s="30"/>
      <c r="E14581" s="30"/>
      <c r="I14581" s="30"/>
    </row>
    <row r="14582" spans="4:9" x14ac:dyDescent="0.2">
      <c r="D14582" s="30"/>
      <c r="E14582" s="30"/>
      <c r="I14582" s="30"/>
    </row>
    <row r="14583" spans="4:9" x14ac:dyDescent="0.2">
      <c r="D14583" s="30"/>
      <c r="E14583" s="30"/>
    </row>
    <row r="14584" spans="4:9" x14ac:dyDescent="0.2">
      <c r="D14584" s="30"/>
      <c r="E14584" s="30"/>
    </row>
    <row r="14585" spans="4:9" x14ac:dyDescent="0.2">
      <c r="D14585" s="30"/>
      <c r="E14585" s="30"/>
    </row>
    <row r="14586" spans="4:9" x14ac:dyDescent="0.2">
      <c r="D14586" s="30"/>
      <c r="E14586" s="30"/>
    </row>
    <row r="14587" spans="4:9" x14ac:dyDescent="0.2">
      <c r="D14587" s="30"/>
      <c r="E14587" s="30"/>
    </row>
    <row r="14588" spans="4:9" x14ac:dyDescent="0.2">
      <c r="D14588" s="30"/>
      <c r="E14588" s="30"/>
      <c r="I14588" s="30"/>
    </row>
    <row r="14589" spans="4:9" x14ac:dyDescent="0.2">
      <c r="D14589" s="30"/>
      <c r="E14589" s="30"/>
    </row>
    <row r="14590" spans="4:9" x14ac:dyDescent="0.2">
      <c r="D14590" s="30"/>
      <c r="E14590" s="30"/>
    </row>
    <row r="14591" spans="4:9" x14ac:dyDescent="0.2">
      <c r="D14591" s="30"/>
      <c r="E14591" s="30"/>
    </row>
    <row r="14592" spans="4:9" x14ac:dyDescent="0.2">
      <c r="D14592" s="30"/>
      <c r="E14592" s="30"/>
    </row>
    <row r="14593" spans="4:9" x14ac:dyDescent="0.2">
      <c r="D14593" s="30"/>
      <c r="E14593" s="30"/>
    </row>
    <row r="14594" spans="4:9" x14ac:dyDescent="0.2">
      <c r="D14594" s="30"/>
      <c r="E14594" s="30"/>
    </row>
    <row r="14595" spans="4:9" x14ac:dyDescent="0.2">
      <c r="D14595" s="30"/>
      <c r="E14595" s="30"/>
    </row>
    <row r="14596" spans="4:9" x14ac:dyDescent="0.2">
      <c r="D14596" s="30"/>
      <c r="E14596" s="30"/>
    </row>
    <row r="14597" spans="4:9" x14ac:dyDescent="0.2">
      <c r="D14597" s="30"/>
      <c r="E14597" s="30"/>
    </row>
    <row r="14598" spans="4:9" x14ac:dyDescent="0.2">
      <c r="D14598" s="30"/>
      <c r="E14598" s="30"/>
    </row>
    <row r="14599" spans="4:9" x14ac:dyDescent="0.2">
      <c r="D14599" s="30"/>
      <c r="E14599" s="30"/>
    </row>
    <row r="14600" spans="4:9" x14ac:dyDescent="0.2">
      <c r="D14600" s="30"/>
      <c r="E14600" s="30"/>
    </row>
    <row r="14601" spans="4:9" x14ac:dyDescent="0.2">
      <c r="D14601" s="30"/>
      <c r="E14601" s="30"/>
    </row>
    <row r="14602" spans="4:9" x14ac:dyDescent="0.2">
      <c r="D14602" s="30"/>
      <c r="E14602" s="30"/>
    </row>
    <row r="14603" spans="4:9" x14ac:dyDescent="0.2">
      <c r="D14603" s="30"/>
      <c r="E14603" s="30"/>
      <c r="I14603" s="30"/>
    </row>
    <row r="14604" spans="4:9" x14ac:dyDescent="0.2">
      <c r="D14604" s="30"/>
      <c r="E14604" s="30"/>
    </row>
    <row r="14605" spans="4:9" x14ac:dyDescent="0.2">
      <c r="D14605" s="30"/>
      <c r="E14605" s="30"/>
    </row>
    <row r="14606" spans="4:9" x14ac:dyDescent="0.2">
      <c r="D14606" s="30"/>
      <c r="E14606" s="30"/>
    </row>
    <row r="14607" spans="4:9" x14ac:dyDescent="0.2">
      <c r="D14607" s="30"/>
      <c r="E14607" s="30"/>
    </row>
    <row r="14608" spans="4:9" x14ac:dyDescent="0.2">
      <c r="D14608" s="30"/>
      <c r="E14608" s="30"/>
    </row>
    <row r="14609" spans="4:9" x14ac:dyDescent="0.2">
      <c r="D14609" s="30"/>
      <c r="E14609" s="30"/>
    </row>
    <row r="14610" spans="4:9" x14ac:dyDescent="0.2">
      <c r="D14610" s="30"/>
      <c r="E14610" s="30"/>
    </row>
    <row r="14611" spans="4:9" x14ac:dyDescent="0.2">
      <c r="D14611" s="30"/>
      <c r="E14611" s="30"/>
      <c r="I14611" s="30"/>
    </row>
    <row r="14612" spans="4:9" x14ac:dyDescent="0.2">
      <c r="D14612" s="30"/>
      <c r="E14612" s="30"/>
    </row>
    <row r="14613" spans="4:9" x14ac:dyDescent="0.2">
      <c r="D14613" s="30"/>
      <c r="E14613" s="30"/>
      <c r="I14613" s="30"/>
    </row>
    <row r="14614" spans="4:9" x14ac:dyDescent="0.2">
      <c r="D14614" s="30"/>
      <c r="E14614" s="30"/>
    </row>
    <row r="14615" spans="4:9" x14ac:dyDescent="0.2">
      <c r="D14615" s="30"/>
      <c r="E14615" s="30"/>
      <c r="I14615" s="30"/>
    </row>
    <row r="14616" spans="4:9" x14ac:dyDescent="0.2">
      <c r="D14616" s="30"/>
      <c r="E14616" s="30"/>
    </row>
    <row r="14617" spans="4:9" x14ac:dyDescent="0.2">
      <c r="D14617" s="30"/>
      <c r="E14617" s="30"/>
      <c r="I14617" s="30"/>
    </row>
    <row r="14618" spans="4:9" x14ac:dyDescent="0.2">
      <c r="D14618" s="30"/>
      <c r="E14618" s="30"/>
      <c r="I14618" s="30"/>
    </row>
    <row r="14619" spans="4:9" x14ac:dyDescent="0.2">
      <c r="D14619" s="30"/>
      <c r="E14619" s="30"/>
    </row>
    <row r="14620" spans="4:9" x14ac:dyDescent="0.2">
      <c r="D14620" s="30"/>
      <c r="E14620" s="30"/>
    </row>
    <row r="14621" spans="4:9" x14ac:dyDescent="0.2">
      <c r="D14621" s="30"/>
      <c r="E14621" s="30"/>
    </row>
    <row r="14622" spans="4:9" x14ac:dyDescent="0.2">
      <c r="D14622" s="30"/>
      <c r="E14622" s="30"/>
    </row>
    <row r="14623" spans="4:9" x14ac:dyDescent="0.2">
      <c r="D14623" s="30"/>
      <c r="E14623" s="30"/>
    </row>
    <row r="14624" spans="4:9" x14ac:dyDescent="0.2">
      <c r="D14624" s="30"/>
      <c r="E14624" s="30"/>
    </row>
    <row r="14625" spans="4:9" x14ac:dyDescent="0.2">
      <c r="D14625" s="30"/>
      <c r="E14625" s="30"/>
    </row>
    <row r="14626" spans="4:9" x14ac:dyDescent="0.2">
      <c r="D14626" s="30"/>
      <c r="E14626" s="30"/>
    </row>
    <row r="14627" spans="4:9" x14ac:dyDescent="0.2">
      <c r="D14627" s="30"/>
      <c r="E14627" s="30"/>
    </row>
    <row r="14628" spans="4:9" x14ac:dyDescent="0.2">
      <c r="D14628" s="30"/>
      <c r="E14628" s="30"/>
    </row>
    <row r="14629" spans="4:9" x14ac:dyDescent="0.2">
      <c r="D14629" s="30"/>
      <c r="E14629" s="30"/>
    </row>
    <row r="14630" spans="4:9" x14ac:dyDescent="0.2">
      <c r="D14630" s="30"/>
      <c r="E14630" s="30"/>
    </row>
    <row r="14631" spans="4:9" x14ac:dyDescent="0.2">
      <c r="D14631" s="30"/>
      <c r="E14631" s="30"/>
    </row>
    <row r="14632" spans="4:9" x14ac:dyDescent="0.2">
      <c r="D14632" s="30"/>
      <c r="E14632" s="30"/>
    </row>
    <row r="14633" spans="4:9" x14ac:dyDescent="0.2">
      <c r="D14633" s="30"/>
      <c r="E14633" s="30"/>
      <c r="I14633" s="30"/>
    </row>
    <row r="14634" spans="4:9" x14ac:dyDescent="0.2">
      <c r="D14634" s="30"/>
      <c r="E14634" s="30"/>
    </row>
    <row r="14635" spans="4:9" x14ac:dyDescent="0.2">
      <c r="D14635" s="30"/>
      <c r="E14635" s="30"/>
    </row>
    <row r="14636" spans="4:9" x14ac:dyDescent="0.2">
      <c r="D14636" s="30"/>
      <c r="E14636" s="30"/>
    </row>
    <row r="14637" spans="4:9" x14ac:dyDescent="0.2">
      <c r="D14637" s="30"/>
      <c r="E14637" s="30"/>
    </row>
    <row r="14638" spans="4:9" x14ac:dyDescent="0.2">
      <c r="D14638" s="30"/>
      <c r="E14638" s="30"/>
    </row>
    <row r="14639" spans="4:9" x14ac:dyDescent="0.2">
      <c r="D14639" s="30"/>
      <c r="E14639" s="30"/>
    </row>
    <row r="14640" spans="4:9" x14ac:dyDescent="0.2">
      <c r="D14640" s="30"/>
      <c r="E14640" s="30"/>
    </row>
    <row r="14641" spans="4:9" x14ac:dyDescent="0.2">
      <c r="D14641" s="30"/>
      <c r="E14641" s="30"/>
    </row>
    <row r="14642" spans="4:9" x14ac:dyDescent="0.2">
      <c r="D14642" s="30"/>
      <c r="E14642" s="30"/>
    </row>
    <row r="14643" spans="4:9" x14ac:dyDescent="0.2">
      <c r="D14643" s="30"/>
      <c r="E14643" s="30"/>
    </row>
    <row r="14644" spans="4:9" x14ac:dyDescent="0.2">
      <c r="D14644" s="30"/>
      <c r="E14644" s="30"/>
    </row>
    <row r="14645" spans="4:9" x14ac:dyDescent="0.2">
      <c r="D14645" s="30"/>
      <c r="E14645" s="30"/>
    </row>
    <row r="14646" spans="4:9" x14ac:dyDescent="0.2">
      <c r="D14646" s="30"/>
      <c r="E14646" s="30"/>
    </row>
    <row r="14647" spans="4:9" x14ac:dyDescent="0.2">
      <c r="D14647" s="30"/>
      <c r="E14647" s="30"/>
    </row>
    <row r="14648" spans="4:9" x14ac:dyDescent="0.2">
      <c r="D14648" s="30"/>
      <c r="E14648" s="30"/>
      <c r="I14648" s="30"/>
    </row>
    <row r="14649" spans="4:9" x14ac:dyDescent="0.2">
      <c r="D14649" s="30"/>
      <c r="E14649" s="30"/>
    </row>
    <row r="14650" spans="4:9" x14ac:dyDescent="0.2">
      <c r="D14650" s="30"/>
      <c r="E14650" s="30"/>
    </row>
    <row r="14651" spans="4:9" x14ac:dyDescent="0.2">
      <c r="D14651" s="30"/>
      <c r="E14651" s="30"/>
    </row>
    <row r="14652" spans="4:9" x14ac:dyDescent="0.2">
      <c r="D14652" s="30"/>
      <c r="E14652" s="30"/>
    </row>
    <row r="14653" spans="4:9" x14ac:dyDescent="0.2">
      <c r="D14653" s="30"/>
      <c r="E14653" s="30"/>
    </row>
    <row r="14654" spans="4:9" x14ac:dyDescent="0.2">
      <c r="D14654" s="30"/>
      <c r="E14654" s="30"/>
    </row>
    <row r="14655" spans="4:9" x14ac:dyDescent="0.2">
      <c r="D14655" s="30"/>
      <c r="E14655" s="30"/>
    </row>
    <row r="14656" spans="4:9" x14ac:dyDescent="0.2">
      <c r="D14656" s="30"/>
      <c r="E14656" s="30"/>
    </row>
    <row r="14657" spans="4:9" x14ac:dyDescent="0.2">
      <c r="D14657" s="30"/>
      <c r="E14657" s="30"/>
    </row>
    <row r="14658" spans="4:9" x14ac:dyDescent="0.2">
      <c r="D14658" s="30"/>
      <c r="E14658" s="30"/>
    </row>
    <row r="14659" spans="4:9" x14ac:dyDescent="0.2">
      <c r="D14659" s="30"/>
      <c r="E14659" s="30"/>
    </row>
    <row r="14660" spans="4:9" x14ac:dyDescent="0.2">
      <c r="D14660" s="30"/>
      <c r="E14660" s="30"/>
    </row>
    <row r="14661" spans="4:9" x14ac:dyDescent="0.2">
      <c r="D14661" s="30"/>
      <c r="E14661" s="30"/>
    </row>
    <row r="14662" spans="4:9" x14ac:dyDescent="0.2">
      <c r="D14662" s="30"/>
      <c r="E14662" s="30"/>
    </row>
    <row r="14663" spans="4:9" x14ac:dyDescent="0.2">
      <c r="D14663" s="30"/>
      <c r="E14663" s="30"/>
      <c r="I14663" s="30"/>
    </row>
    <row r="14664" spans="4:9" x14ac:dyDescent="0.2">
      <c r="D14664" s="30"/>
      <c r="E14664" s="30"/>
    </row>
    <row r="14665" spans="4:9" x14ac:dyDescent="0.2">
      <c r="D14665" s="30"/>
      <c r="E14665" s="30"/>
    </row>
    <row r="14666" spans="4:9" x14ac:dyDescent="0.2">
      <c r="D14666" s="30"/>
      <c r="E14666" s="30"/>
    </row>
    <row r="14667" spans="4:9" x14ac:dyDescent="0.2">
      <c r="D14667" s="30"/>
      <c r="E14667" s="30"/>
    </row>
    <row r="14668" spans="4:9" x14ac:dyDescent="0.2">
      <c r="D14668" s="30"/>
      <c r="E14668" s="30"/>
    </row>
    <row r="14669" spans="4:9" x14ac:dyDescent="0.2">
      <c r="D14669" s="30"/>
      <c r="E14669" s="30"/>
    </row>
    <row r="14670" spans="4:9" x14ac:dyDescent="0.2">
      <c r="D14670" s="30"/>
      <c r="E14670" s="30"/>
    </row>
    <row r="14671" spans="4:9" x14ac:dyDescent="0.2">
      <c r="D14671" s="30"/>
      <c r="E14671" s="30"/>
    </row>
    <row r="14672" spans="4:9" x14ac:dyDescent="0.2">
      <c r="D14672" s="30"/>
      <c r="E14672" s="30"/>
    </row>
    <row r="14673" spans="4:9" x14ac:dyDescent="0.2">
      <c r="D14673" s="30"/>
      <c r="E14673" s="30"/>
    </row>
    <row r="14674" spans="4:9" x14ac:dyDescent="0.2">
      <c r="D14674" s="30"/>
      <c r="E14674" s="30"/>
    </row>
    <row r="14675" spans="4:9" x14ac:dyDescent="0.2">
      <c r="D14675" s="30"/>
      <c r="E14675" s="30"/>
    </row>
    <row r="14676" spans="4:9" x14ac:dyDescent="0.2">
      <c r="D14676" s="30"/>
      <c r="E14676" s="30"/>
    </row>
    <row r="14677" spans="4:9" x14ac:dyDescent="0.2">
      <c r="D14677" s="30"/>
      <c r="E14677" s="30"/>
    </row>
    <row r="14678" spans="4:9" x14ac:dyDescent="0.2">
      <c r="D14678" s="30"/>
      <c r="E14678" s="30"/>
      <c r="I14678" s="30"/>
    </row>
    <row r="14679" spans="4:9" x14ac:dyDescent="0.2">
      <c r="D14679" s="30"/>
      <c r="E14679" s="30"/>
    </row>
    <row r="14680" spans="4:9" x14ac:dyDescent="0.2">
      <c r="D14680" s="30"/>
      <c r="E14680" s="30"/>
    </row>
    <row r="14681" spans="4:9" x14ac:dyDescent="0.2">
      <c r="D14681" s="30"/>
      <c r="E14681" s="30"/>
    </row>
    <row r="14682" spans="4:9" x14ac:dyDescent="0.2">
      <c r="D14682" s="30"/>
      <c r="E14682" s="30"/>
    </row>
    <row r="14683" spans="4:9" x14ac:dyDescent="0.2">
      <c r="D14683" s="30"/>
      <c r="E14683" s="30"/>
    </row>
    <row r="14684" spans="4:9" x14ac:dyDescent="0.2">
      <c r="D14684" s="30"/>
      <c r="E14684" s="30"/>
    </row>
    <row r="14685" spans="4:9" x14ac:dyDescent="0.2">
      <c r="D14685" s="30"/>
      <c r="E14685" s="30"/>
    </row>
    <row r="14686" spans="4:9" x14ac:dyDescent="0.2">
      <c r="D14686" s="30"/>
      <c r="E14686" s="30"/>
    </row>
    <row r="14687" spans="4:9" x14ac:dyDescent="0.2">
      <c r="D14687" s="30"/>
      <c r="E14687" s="30"/>
    </row>
    <row r="14688" spans="4:9" x14ac:dyDescent="0.2">
      <c r="D14688" s="30"/>
      <c r="E14688" s="30"/>
    </row>
    <row r="14689" spans="4:9" x14ac:dyDescent="0.2">
      <c r="D14689" s="30"/>
      <c r="E14689" s="30"/>
    </row>
    <row r="14690" spans="4:9" x14ac:dyDescent="0.2">
      <c r="D14690" s="30"/>
      <c r="E14690" s="30"/>
    </row>
    <row r="14691" spans="4:9" x14ac:dyDescent="0.2">
      <c r="D14691" s="30"/>
      <c r="E14691" s="30"/>
    </row>
    <row r="14692" spans="4:9" x14ac:dyDescent="0.2">
      <c r="D14692" s="30"/>
      <c r="E14692" s="30"/>
    </row>
    <row r="14693" spans="4:9" x14ac:dyDescent="0.2">
      <c r="D14693" s="30"/>
      <c r="E14693" s="30"/>
      <c r="I14693" s="30"/>
    </row>
    <row r="14694" spans="4:9" x14ac:dyDescent="0.2">
      <c r="D14694" s="30"/>
      <c r="E14694" s="30"/>
    </row>
    <row r="14695" spans="4:9" x14ac:dyDescent="0.2">
      <c r="D14695" s="30"/>
      <c r="E14695" s="30"/>
    </row>
    <row r="14696" spans="4:9" x14ac:dyDescent="0.2">
      <c r="D14696" s="30"/>
      <c r="E14696" s="30"/>
    </row>
    <row r="14697" spans="4:9" x14ac:dyDescent="0.2">
      <c r="D14697" s="30"/>
      <c r="E14697" s="30"/>
    </row>
    <row r="14698" spans="4:9" x14ac:dyDescent="0.2">
      <c r="D14698" s="30"/>
      <c r="E14698" s="30"/>
    </row>
    <row r="14699" spans="4:9" x14ac:dyDescent="0.2">
      <c r="D14699" s="30"/>
      <c r="E14699" s="30"/>
    </row>
    <row r="14700" spans="4:9" x14ac:dyDescent="0.2">
      <c r="D14700" s="30"/>
      <c r="E14700" s="30"/>
    </row>
    <row r="14701" spans="4:9" x14ac:dyDescent="0.2">
      <c r="D14701" s="30"/>
      <c r="E14701" s="30"/>
    </row>
    <row r="14702" spans="4:9" x14ac:dyDescent="0.2">
      <c r="D14702" s="30"/>
      <c r="E14702" s="30"/>
    </row>
    <row r="14703" spans="4:9" x14ac:dyDescent="0.2">
      <c r="D14703" s="30"/>
      <c r="E14703" s="30"/>
      <c r="I14703" s="30"/>
    </row>
    <row r="14704" spans="4:9" x14ac:dyDescent="0.2">
      <c r="D14704" s="30"/>
      <c r="E14704" s="30"/>
      <c r="I14704" s="30"/>
    </row>
    <row r="14705" spans="4:9" x14ac:dyDescent="0.2">
      <c r="D14705" s="30"/>
      <c r="E14705" s="30"/>
      <c r="I14705" s="30"/>
    </row>
    <row r="14706" spans="4:9" x14ac:dyDescent="0.2">
      <c r="D14706" s="30"/>
      <c r="E14706" s="30"/>
      <c r="I14706" s="30"/>
    </row>
    <row r="14707" spans="4:9" x14ac:dyDescent="0.2">
      <c r="D14707" s="30"/>
      <c r="E14707" s="30"/>
    </row>
    <row r="14708" spans="4:9" x14ac:dyDescent="0.2">
      <c r="D14708" s="30"/>
      <c r="E14708" s="30"/>
      <c r="I14708" s="30"/>
    </row>
    <row r="14709" spans="4:9" x14ac:dyDescent="0.2">
      <c r="D14709" s="30"/>
      <c r="E14709" s="30"/>
      <c r="I14709" s="30"/>
    </row>
    <row r="14710" spans="4:9" x14ac:dyDescent="0.2">
      <c r="D14710" s="30"/>
      <c r="E14710" s="30"/>
      <c r="I14710" s="30"/>
    </row>
    <row r="14711" spans="4:9" x14ac:dyDescent="0.2">
      <c r="D14711" s="30"/>
      <c r="E14711" s="30"/>
      <c r="I14711" s="30"/>
    </row>
    <row r="14712" spans="4:9" x14ac:dyDescent="0.2">
      <c r="D14712" s="30"/>
      <c r="E14712" s="30"/>
      <c r="I14712" s="30"/>
    </row>
    <row r="14713" spans="4:9" x14ac:dyDescent="0.2">
      <c r="D14713" s="30"/>
      <c r="E14713" s="30"/>
      <c r="I14713" s="30"/>
    </row>
    <row r="14714" spans="4:9" x14ac:dyDescent="0.2">
      <c r="D14714" s="30"/>
      <c r="E14714" s="30"/>
      <c r="I14714" s="30"/>
    </row>
    <row r="14715" spans="4:9" x14ac:dyDescent="0.2">
      <c r="D14715" s="30"/>
      <c r="E14715" s="30"/>
      <c r="I14715" s="30"/>
    </row>
    <row r="14716" spans="4:9" x14ac:dyDescent="0.2">
      <c r="D14716" s="30"/>
      <c r="E14716" s="30"/>
      <c r="I14716" s="30"/>
    </row>
    <row r="14717" spans="4:9" x14ac:dyDescent="0.2">
      <c r="D14717" s="30"/>
      <c r="E14717" s="30"/>
      <c r="I14717" s="30"/>
    </row>
    <row r="14718" spans="4:9" x14ac:dyDescent="0.2">
      <c r="D14718" s="30"/>
      <c r="E14718" s="30"/>
      <c r="I14718" s="30"/>
    </row>
    <row r="14719" spans="4:9" x14ac:dyDescent="0.2">
      <c r="D14719" s="30"/>
      <c r="E14719" s="30"/>
      <c r="I14719" s="30"/>
    </row>
    <row r="14720" spans="4:9" x14ac:dyDescent="0.2">
      <c r="D14720" s="30"/>
      <c r="E14720" s="30"/>
      <c r="I14720" s="30"/>
    </row>
    <row r="14721" spans="4:9" x14ac:dyDescent="0.2">
      <c r="D14721" s="30"/>
      <c r="E14721" s="30"/>
      <c r="I14721" s="30"/>
    </row>
    <row r="14722" spans="4:9" x14ac:dyDescent="0.2">
      <c r="D14722" s="30"/>
      <c r="E14722" s="30"/>
      <c r="I14722" s="30"/>
    </row>
    <row r="14723" spans="4:9" x14ac:dyDescent="0.2">
      <c r="D14723" s="30"/>
      <c r="E14723" s="30"/>
      <c r="I14723" s="30"/>
    </row>
    <row r="14724" spans="4:9" x14ac:dyDescent="0.2">
      <c r="D14724" s="30"/>
      <c r="E14724" s="30"/>
      <c r="I14724" s="30"/>
    </row>
    <row r="14725" spans="4:9" x14ac:dyDescent="0.2">
      <c r="D14725" s="30"/>
      <c r="E14725" s="30"/>
      <c r="I14725" s="30"/>
    </row>
    <row r="14726" spans="4:9" x14ac:dyDescent="0.2">
      <c r="D14726" s="30"/>
      <c r="E14726" s="30"/>
      <c r="I14726" s="30"/>
    </row>
    <row r="14727" spans="4:9" x14ac:dyDescent="0.2">
      <c r="D14727" s="30"/>
      <c r="E14727" s="30"/>
      <c r="I14727" s="30"/>
    </row>
    <row r="14728" spans="4:9" x14ac:dyDescent="0.2">
      <c r="D14728" s="30"/>
      <c r="E14728" s="30"/>
      <c r="I14728" s="30"/>
    </row>
    <row r="14729" spans="4:9" x14ac:dyDescent="0.2">
      <c r="D14729" s="30"/>
      <c r="E14729" s="30"/>
      <c r="I14729" s="30"/>
    </row>
    <row r="14730" spans="4:9" x14ac:dyDescent="0.2">
      <c r="D14730" s="30"/>
      <c r="E14730" s="30"/>
      <c r="I14730" s="30"/>
    </row>
    <row r="14731" spans="4:9" x14ac:dyDescent="0.2">
      <c r="D14731" s="30"/>
      <c r="E14731" s="30"/>
      <c r="I14731" s="30"/>
    </row>
    <row r="14732" spans="4:9" x14ac:dyDescent="0.2">
      <c r="D14732" s="30"/>
      <c r="E14732" s="30"/>
      <c r="I14732" s="30"/>
    </row>
    <row r="14733" spans="4:9" x14ac:dyDescent="0.2">
      <c r="D14733" s="30"/>
      <c r="E14733" s="30"/>
      <c r="I14733" s="30"/>
    </row>
    <row r="14734" spans="4:9" x14ac:dyDescent="0.2">
      <c r="D14734" s="30"/>
      <c r="E14734" s="30"/>
    </row>
    <row r="14735" spans="4:9" x14ac:dyDescent="0.2">
      <c r="D14735" s="30"/>
      <c r="E14735" s="30"/>
      <c r="I14735" s="30"/>
    </row>
    <row r="14736" spans="4:9" x14ac:dyDescent="0.2">
      <c r="D14736" s="30"/>
      <c r="E14736" s="30"/>
    </row>
    <row r="14737" spans="4:9" x14ac:dyDescent="0.2">
      <c r="D14737" s="30"/>
      <c r="E14737" s="30"/>
      <c r="I14737" s="30"/>
    </row>
    <row r="14738" spans="4:9" x14ac:dyDescent="0.2">
      <c r="D14738" s="30"/>
      <c r="E14738" s="30"/>
      <c r="I14738" s="30"/>
    </row>
    <row r="14739" spans="4:9" x14ac:dyDescent="0.2">
      <c r="D14739" s="30"/>
      <c r="E14739" s="30"/>
    </row>
    <row r="14740" spans="4:9" x14ac:dyDescent="0.2">
      <c r="D14740" s="30"/>
      <c r="E14740" s="30"/>
    </row>
    <row r="14741" spans="4:9" x14ac:dyDescent="0.2">
      <c r="D14741" s="30"/>
      <c r="E14741" s="30"/>
    </row>
    <row r="14742" spans="4:9" x14ac:dyDescent="0.2">
      <c r="D14742" s="30"/>
      <c r="E14742" s="30"/>
    </row>
    <row r="14743" spans="4:9" x14ac:dyDescent="0.2">
      <c r="D14743" s="30"/>
      <c r="E14743" s="30"/>
    </row>
    <row r="14744" spans="4:9" x14ac:dyDescent="0.2">
      <c r="D14744" s="30"/>
      <c r="E14744" s="30"/>
    </row>
    <row r="14745" spans="4:9" x14ac:dyDescent="0.2">
      <c r="D14745" s="30"/>
      <c r="E14745" s="30"/>
    </row>
    <row r="14746" spans="4:9" x14ac:dyDescent="0.2">
      <c r="D14746" s="30"/>
      <c r="E14746" s="30"/>
    </row>
    <row r="14747" spans="4:9" x14ac:dyDescent="0.2">
      <c r="D14747" s="30"/>
      <c r="E14747" s="30"/>
    </row>
    <row r="14748" spans="4:9" x14ac:dyDescent="0.2">
      <c r="D14748" s="30"/>
      <c r="E14748" s="30"/>
    </row>
    <row r="14749" spans="4:9" x14ac:dyDescent="0.2">
      <c r="D14749" s="30"/>
      <c r="E14749" s="30"/>
    </row>
    <row r="14750" spans="4:9" x14ac:dyDescent="0.2">
      <c r="D14750" s="30"/>
      <c r="E14750" s="30"/>
    </row>
    <row r="14751" spans="4:9" x14ac:dyDescent="0.2">
      <c r="D14751" s="30"/>
      <c r="E14751" s="30"/>
    </row>
    <row r="14752" spans="4:9" x14ac:dyDescent="0.2">
      <c r="D14752" s="30"/>
      <c r="E14752" s="30"/>
    </row>
    <row r="14753" spans="4:5" x14ac:dyDescent="0.2">
      <c r="D14753" s="30"/>
      <c r="E14753" s="30"/>
    </row>
    <row r="14754" spans="4:5" x14ac:dyDescent="0.2">
      <c r="D14754" s="30"/>
      <c r="E14754" s="30"/>
    </row>
    <row r="14755" spans="4:5" x14ac:dyDescent="0.2">
      <c r="D14755" s="30"/>
      <c r="E14755" s="30"/>
    </row>
    <row r="14756" spans="4:5" x14ac:dyDescent="0.2">
      <c r="D14756" s="30"/>
      <c r="E14756" s="30"/>
    </row>
    <row r="14757" spans="4:5" x14ac:dyDescent="0.2">
      <c r="D14757" s="30"/>
      <c r="E14757" s="30"/>
    </row>
    <row r="14758" spans="4:5" x14ac:dyDescent="0.2">
      <c r="D14758" s="30"/>
      <c r="E14758" s="30"/>
    </row>
    <row r="14759" spans="4:5" x14ac:dyDescent="0.2">
      <c r="D14759" s="30"/>
      <c r="E14759" s="30"/>
    </row>
    <row r="14760" spans="4:5" x14ac:dyDescent="0.2">
      <c r="D14760" s="30"/>
      <c r="E14760" s="30"/>
    </row>
    <row r="14761" spans="4:5" x14ac:dyDescent="0.2">
      <c r="D14761" s="30"/>
      <c r="E14761" s="30"/>
    </row>
    <row r="14762" spans="4:5" x14ac:dyDescent="0.2">
      <c r="D14762" s="30"/>
      <c r="E14762" s="30"/>
    </row>
    <row r="14763" spans="4:5" x14ac:dyDescent="0.2">
      <c r="D14763" s="30"/>
      <c r="E14763" s="30"/>
    </row>
    <row r="14764" spans="4:5" x14ac:dyDescent="0.2">
      <c r="D14764" s="30"/>
      <c r="E14764" s="30"/>
    </row>
    <row r="14765" spans="4:5" x14ac:dyDescent="0.2">
      <c r="D14765" s="30"/>
      <c r="E14765" s="30"/>
    </row>
    <row r="14766" spans="4:5" x14ac:dyDescent="0.2">
      <c r="D14766" s="30"/>
      <c r="E14766" s="30"/>
    </row>
    <row r="14767" spans="4:5" x14ac:dyDescent="0.2">
      <c r="D14767" s="30"/>
      <c r="E14767" s="30"/>
    </row>
    <row r="14768" spans="4:5" x14ac:dyDescent="0.2">
      <c r="D14768" s="30"/>
      <c r="E14768" s="30"/>
    </row>
    <row r="14769" spans="4:9" x14ac:dyDescent="0.2">
      <c r="D14769" s="30"/>
      <c r="E14769" s="30"/>
    </row>
    <row r="14770" spans="4:9" x14ac:dyDescent="0.2">
      <c r="D14770" s="30"/>
      <c r="E14770" s="30"/>
    </row>
    <row r="14771" spans="4:9" x14ac:dyDescent="0.2">
      <c r="D14771" s="30"/>
      <c r="E14771" s="30"/>
    </row>
    <row r="14772" spans="4:9" x14ac:dyDescent="0.2">
      <c r="D14772" s="30"/>
      <c r="E14772" s="30"/>
    </row>
    <row r="14773" spans="4:9" x14ac:dyDescent="0.2">
      <c r="D14773" s="30"/>
      <c r="E14773" s="30"/>
    </row>
    <row r="14774" spans="4:9" x14ac:dyDescent="0.2">
      <c r="D14774" s="30"/>
      <c r="E14774" s="30"/>
      <c r="I14774" s="30"/>
    </row>
    <row r="14775" spans="4:9" x14ac:dyDescent="0.2">
      <c r="D14775" s="30"/>
      <c r="E14775" s="30"/>
    </row>
    <row r="14776" spans="4:9" x14ac:dyDescent="0.2">
      <c r="D14776" s="30"/>
      <c r="E14776" s="30"/>
    </row>
    <row r="14777" spans="4:9" x14ac:dyDescent="0.2">
      <c r="D14777" s="30"/>
      <c r="E14777" s="30"/>
    </row>
    <row r="14778" spans="4:9" x14ac:dyDescent="0.2">
      <c r="D14778" s="30"/>
      <c r="E14778" s="30"/>
    </row>
    <row r="14779" spans="4:9" x14ac:dyDescent="0.2">
      <c r="D14779" s="30"/>
      <c r="E14779" s="30"/>
    </row>
    <row r="14780" spans="4:9" x14ac:dyDescent="0.2">
      <c r="D14780" s="30"/>
      <c r="E14780" s="30"/>
    </row>
    <row r="14781" spans="4:9" x14ac:dyDescent="0.2">
      <c r="D14781" s="30"/>
      <c r="E14781" s="30"/>
    </row>
    <row r="14782" spans="4:9" x14ac:dyDescent="0.2">
      <c r="D14782" s="30"/>
      <c r="E14782" s="30"/>
    </row>
    <row r="14783" spans="4:9" x14ac:dyDescent="0.2">
      <c r="D14783" s="30"/>
      <c r="E14783" s="30"/>
    </row>
    <row r="14784" spans="4:9" x14ac:dyDescent="0.2">
      <c r="D14784" s="30"/>
      <c r="E14784" s="30"/>
    </row>
    <row r="14785" spans="4:9" x14ac:dyDescent="0.2">
      <c r="D14785" s="30"/>
      <c r="E14785" s="30"/>
    </row>
    <row r="14786" spans="4:9" x14ac:dyDescent="0.2">
      <c r="D14786" s="30"/>
      <c r="E14786" s="30"/>
    </row>
    <row r="14787" spans="4:9" x14ac:dyDescent="0.2">
      <c r="D14787" s="30"/>
      <c r="E14787" s="30"/>
    </row>
    <row r="14788" spans="4:9" x14ac:dyDescent="0.2">
      <c r="D14788" s="30"/>
      <c r="E14788" s="30"/>
    </row>
    <row r="14789" spans="4:9" x14ac:dyDescent="0.2">
      <c r="D14789" s="30"/>
      <c r="E14789" s="30"/>
      <c r="I14789" s="30"/>
    </row>
    <row r="14790" spans="4:9" x14ac:dyDescent="0.2">
      <c r="D14790" s="30"/>
      <c r="E14790" s="30"/>
    </row>
    <row r="14791" spans="4:9" x14ac:dyDescent="0.2">
      <c r="D14791" s="30"/>
      <c r="E14791" s="30"/>
    </row>
    <row r="14792" spans="4:9" x14ac:dyDescent="0.2">
      <c r="D14792" s="30"/>
      <c r="E14792" s="30"/>
    </row>
    <row r="14793" spans="4:9" x14ac:dyDescent="0.2">
      <c r="D14793" s="30"/>
      <c r="E14793" s="30"/>
      <c r="I14793" s="30"/>
    </row>
    <row r="14794" spans="4:9" x14ac:dyDescent="0.2">
      <c r="D14794" s="30"/>
      <c r="E14794" s="30"/>
      <c r="I14794" s="30"/>
    </row>
    <row r="14795" spans="4:9" x14ac:dyDescent="0.2">
      <c r="D14795" s="30"/>
      <c r="E14795" s="30"/>
      <c r="I14795" s="30"/>
    </row>
    <row r="14796" spans="4:9" x14ac:dyDescent="0.2">
      <c r="D14796" s="30"/>
      <c r="E14796" s="30"/>
      <c r="I14796" s="30"/>
    </row>
    <row r="14797" spans="4:9" x14ac:dyDescent="0.2">
      <c r="D14797" s="30"/>
      <c r="E14797" s="30"/>
    </row>
    <row r="14798" spans="4:9" x14ac:dyDescent="0.2">
      <c r="D14798" s="30"/>
      <c r="E14798" s="30"/>
    </row>
    <row r="14799" spans="4:9" x14ac:dyDescent="0.2">
      <c r="D14799" s="30"/>
      <c r="E14799" s="30"/>
      <c r="I14799" s="30"/>
    </row>
    <row r="14800" spans="4:9" x14ac:dyDescent="0.2">
      <c r="D14800" s="30"/>
      <c r="E14800" s="30"/>
      <c r="I14800" s="30"/>
    </row>
    <row r="14801" spans="4:9" x14ac:dyDescent="0.2">
      <c r="D14801" s="30"/>
      <c r="E14801" s="30"/>
      <c r="I14801" s="30"/>
    </row>
    <row r="14802" spans="4:9" x14ac:dyDescent="0.2">
      <c r="D14802" s="30"/>
      <c r="E14802" s="30"/>
      <c r="I14802" s="30"/>
    </row>
    <row r="14803" spans="4:9" x14ac:dyDescent="0.2">
      <c r="D14803" s="30"/>
      <c r="E14803" s="30"/>
      <c r="I14803" s="30"/>
    </row>
    <row r="14804" spans="4:9" x14ac:dyDescent="0.2">
      <c r="D14804" s="30"/>
      <c r="E14804" s="30"/>
      <c r="I14804" s="30"/>
    </row>
    <row r="14805" spans="4:9" x14ac:dyDescent="0.2">
      <c r="D14805" s="30"/>
      <c r="E14805" s="30"/>
      <c r="I14805" s="30"/>
    </row>
    <row r="14806" spans="4:9" x14ac:dyDescent="0.2">
      <c r="D14806" s="30"/>
      <c r="E14806" s="30"/>
      <c r="I14806" s="30"/>
    </row>
    <row r="14807" spans="4:9" x14ac:dyDescent="0.2">
      <c r="D14807" s="30"/>
      <c r="E14807" s="30"/>
      <c r="I14807" s="30"/>
    </row>
    <row r="14808" spans="4:9" x14ac:dyDescent="0.2">
      <c r="D14808" s="30"/>
      <c r="E14808" s="30"/>
      <c r="I14808" s="30"/>
    </row>
    <row r="14809" spans="4:9" x14ac:dyDescent="0.2">
      <c r="D14809" s="30"/>
      <c r="E14809" s="30"/>
      <c r="I14809" s="30"/>
    </row>
    <row r="14810" spans="4:9" x14ac:dyDescent="0.2">
      <c r="D14810" s="30"/>
      <c r="E14810" s="30"/>
      <c r="I14810" s="30"/>
    </row>
    <row r="14811" spans="4:9" x14ac:dyDescent="0.2">
      <c r="D14811" s="30"/>
      <c r="E14811" s="30"/>
      <c r="I14811" s="30"/>
    </row>
    <row r="14812" spans="4:9" x14ac:dyDescent="0.2">
      <c r="D14812" s="30"/>
      <c r="E14812" s="30"/>
      <c r="I14812" s="30"/>
    </row>
    <row r="14813" spans="4:9" x14ac:dyDescent="0.2">
      <c r="D14813" s="30"/>
      <c r="E14813" s="30"/>
      <c r="I14813" s="30"/>
    </row>
    <row r="14814" spans="4:9" x14ac:dyDescent="0.2">
      <c r="D14814" s="30"/>
      <c r="E14814" s="30"/>
      <c r="I14814" s="30"/>
    </row>
    <row r="14815" spans="4:9" x14ac:dyDescent="0.2">
      <c r="D14815" s="30"/>
      <c r="E14815" s="30"/>
      <c r="I14815" s="30"/>
    </row>
    <row r="14816" spans="4:9" x14ac:dyDescent="0.2">
      <c r="D14816" s="30"/>
      <c r="E14816" s="30"/>
      <c r="I14816" s="30"/>
    </row>
    <row r="14817" spans="4:9" x14ac:dyDescent="0.2">
      <c r="D14817" s="30"/>
      <c r="E14817" s="30"/>
      <c r="I14817" s="30"/>
    </row>
    <row r="14818" spans="4:9" x14ac:dyDescent="0.2">
      <c r="D14818" s="30"/>
      <c r="E14818" s="30"/>
      <c r="I14818" s="30"/>
    </row>
    <row r="14819" spans="4:9" x14ac:dyDescent="0.2">
      <c r="D14819" s="30"/>
      <c r="E14819" s="30"/>
      <c r="I14819" s="30"/>
    </row>
    <row r="14820" spans="4:9" x14ac:dyDescent="0.2">
      <c r="D14820" s="30"/>
      <c r="E14820" s="30"/>
      <c r="I14820" s="30"/>
    </row>
    <row r="14821" spans="4:9" x14ac:dyDescent="0.2">
      <c r="D14821" s="30"/>
      <c r="E14821" s="30"/>
      <c r="I14821" s="30"/>
    </row>
    <row r="14822" spans="4:9" x14ac:dyDescent="0.2">
      <c r="D14822" s="30"/>
      <c r="E14822" s="30"/>
      <c r="I14822" s="30"/>
    </row>
    <row r="14823" spans="4:9" x14ac:dyDescent="0.2">
      <c r="D14823" s="30"/>
      <c r="E14823" s="30"/>
    </row>
    <row r="14824" spans="4:9" x14ac:dyDescent="0.2">
      <c r="D14824" s="30"/>
      <c r="E14824" s="30"/>
    </row>
    <row r="14825" spans="4:9" x14ac:dyDescent="0.2">
      <c r="D14825" s="30"/>
      <c r="E14825" s="30"/>
    </row>
    <row r="14826" spans="4:9" x14ac:dyDescent="0.2">
      <c r="D14826" s="30"/>
      <c r="E14826" s="30"/>
    </row>
    <row r="14827" spans="4:9" x14ac:dyDescent="0.2">
      <c r="D14827" s="30"/>
      <c r="E14827" s="30"/>
    </row>
    <row r="14828" spans="4:9" x14ac:dyDescent="0.2">
      <c r="D14828" s="30"/>
      <c r="E14828" s="30"/>
    </row>
    <row r="14829" spans="4:9" x14ac:dyDescent="0.2">
      <c r="D14829" s="30"/>
      <c r="E14829" s="30"/>
      <c r="I14829" s="30"/>
    </row>
    <row r="14830" spans="4:9" x14ac:dyDescent="0.2">
      <c r="D14830" s="30"/>
      <c r="E14830" s="30"/>
      <c r="I14830" s="30"/>
    </row>
    <row r="14831" spans="4:9" x14ac:dyDescent="0.2">
      <c r="D14831" s="30"/>
      <c r="E14831" s="30"/>
      <c r="I14831" s="30"/>
    </row>
    <row r="14832" spans="4:9" x14ac:dyDescent="0.2">
      <c r="D14832" s="30"/>
      <c r="E14832" s="30"/>
      <c r="I14832" s="30"/>
    </row>
    <row r="14833" spans="4:9" x14ac:dyDescent="0.2">
      <c r="D14833" s="30"/>
      <c r="E14833" s="30"/>
      <c r="I14833" s="30"/>
    </row>
    <row r="14834" spans="4:9" x14ac:dyDescent="0.2">
      <c r="D14834" s="30"/>
      <c r="E14834" s="30"/>
      <c r="I14834" s="30"/>
    </row>
    <row r="14835" spans="4:9" x14ac:dyDescent="0.2">
      <c r="D14835" s="30"/>
      <c r="E14835" s="30"/>
    </row>
    <row r="14836" spans="4:9" x14ac:dyDescent="0.2">
      <c r="D14836" s="30"/>
      <c r="E14836" s="30"/>
    </row>
    <row r="14837" spans="4:9" x14ac:dyDescent="0.2">
      <c r="D14837" s="30"/>
      <c r="E14837" s="30"/>
    </row>
    <row r="14838" spans="4:9" x14ac:dyDescent="0.2">
      <c r="D14838" s="30"/>
      <c r="E14838" s="30"/>
    </row>
    <row r="14839" spans="4:9" x14ac:dyDescent="0.2">
      <c r="D14839" s="30"/>
      <c r="E14839" s="30"/>
    </row>
    <row r="14840" spans="4:9" x14ac:dyDescent="0.2">
      <c r="D14840" s="30"/>
      <c r="E14840" s="30"/>
    </row>
    <row r="14841" spans="4:9" x14ac:dyDescent="0.2">
      <c r="D14841" s="30"/>
      <c r="E14841" s="30"/>
    </row>
    <row r="14842" spans="4:9" x14ac:dyDescent="0.2">
      <c r="D14842" s="30"/>
      <c r="E14842" s="30"/>
    </row>
    <row r="14843" spans="4:9" x14ac:dyDescent="0.2">
      <c r="D14843" s="30"/>
      <c r="E14843" s="30"/>
    </row>
    <row r="14844" spans="4:9" x14ac:dyDescent="0.2">
      <c r="D14844" s="30"/>
      <c r="E14844" s="30"/>
    </row>
    <row r="14845" spans="4:9" x14ac:dyDescent="0.2">
      <c r="D14845" s="30"/>
      <c r="E14845" s="30"/>
    </row>
    <row r="14846" spans="4:9" x14ac:dyDescent="0.2">
      <c r="D14846" s="30"/>
      <c r="E14846" s="30"/>
    </row>
    <row r="14847" spans="4:9" x14ac:dyDescent="0.2">
      <c r="D14847" s="30"/>
      <c r="E14847" s="30"/>
    </row>
    <row r="14848" spans="4:9" x14ac:dyDescent="0.2">
      <c r="D14848" s="30"/>
      <c r="E14848" s="30"/>
    </row>
    <row r="14849" spans="4:5" x14ac:dyDescent="0.2">
      <c r="D14849" s="30"/>
      <c r="E14849" s="30"/>
    </row>
    <row r="14850" spans="4:5" x14ac:dyDescent="0.2">
      <c r="D14850" s="30"/>
      <c r="E14850" s="30"/>
    </row>
    <row r="14851" spans="4:5" x14ac:dyDescent="0.2">
      <c r="D14851" s="30"/>
      <c r="E14851" s="30"/>
    </row>
    <row r="14852" spans="4:5" x14ac:dyDescent="0.2">
      <c r="D14852" s="30"/>
      <c r="E14852" s="30"/>
    </row>
    <row r="14853" spans="4:5" x14ac:dyDescent="0.2">
      <c r="D14853" s="30"/>
      <c r="E14853" s="30"/>
    </row>
    <row r="14854" spans="4:5" x14ac:dyDescent="0.2">
      <c r="D14854" s="30"/>
      <c r="E14854" s="30"/>
    </row>
    <row r="14855" spans="4:5" x14ac:dyDescent="0.2">
      <c r="D14855" s="30"/>
      <c r="E14855" s="30"/>
    </row>
    <row r="14856" spans="4:5" x14ac:dyDescent="0.2">
      <c r="D14856" s="30"/>
      <c r="E14856" s="30"/>
    </row>
    <row r="14857" spans="4:5" x14ac:dyDescent="0.2">
      <c r="D14857" s="30"/>
      <c r="E14857" s="30"/>
    </row>
    <row r="14858" spans="4:5" x14ac:dyDescent="0.2">
      <c r="D14858" s="30"/>
      <c r="E14858" s="30"/>
    </row>
    <row r="14859" spans="4:5" x14ac:dyDescent="0.2">
      <c r="D14859" s="30"/>
      <c r="E14859" s="30"/>
    </row>
    <row r="14860" spans="4:5" x14ac:dyDescent="0.2">
      <c r="D14860" s="30"/>
      <c r="E14860" s="30"/>
    </row>
    <row r="14861" spans="4:5" x14ac:dyDescent="0.2">
      <c r="D14861" s="30"/>
      <c r="E14861" s="30"/>
    </row>
    <row r="14862" spans="4:5" x14ac:dyDescent="0.2">
      <c r="D14862" s="30"/>
      <c r="E14862" s="30"/>
    </row>
    <row r="14863" spans="4:5" x14ac:dyDescent="0.2">
      <c r="D14863" s="30"/>
      <c r="E14863" s="30"/>
    </row>
    <row r="14864" spans="4:5" x14ac:dyDescent="0.2">
      <c r="D14864" s="30"/>
      <c r="E14864" s="30"/>
    </row>
    <row r="14865" spans="4:5" x14ac:dyDescent="0.2">
      <c r="D14865" s="30"/>
      <c r="E14865" s="30"/>
    </row>
    <row r="14866" spans="4:5" x14ac:dyDescent="0.2">
      <c r="D14866" s="30"/>
      <c r="E14866" s="30"/>
    </row>
    <row r="14867" spans="4:5" x14ac:dyDescent="0.2">
      <c r="D14867" s="30"/>
      <c r="E14867" s="30"/>
    </row>
    <row r="14868" spans="4:5" x14ac:dyDescent="0.2">
      <c r="D14868" s="30"/>
      <c r="E14868" s="30"/>
    </row>
    <row r="14869" spans="4:5" x14ac:dyDescent="0.2">
      <c r="D14869" s="30"/>
      <c r="E14869" s="30"/>
    </row>
    <row r="14870" spans="4:5" x14ac:dyDescent="0.2">
      <c r="D14870" s="30"/>
      <c r="E14870" s="30"/>
    </row>
    <row r="14871" spans="4:5" x14ac:dyDescent="0.2">
      <c r="D14871" s="30"/>
      <c r="E14871" s="30"/>
    </row>
    <row r="14872" spans="4:5" x14ac:dyDescent="0.2">
      <c r="D14872" s="30"/>
      <c r="E14872" s="30"/>
    </row>
    <row r="14873" spans="4:5" x14ac:dyDescent="0.2">
      <c r="D14873" s="30"/>
      <c r="E14873" s="30"/>
    </row>
    <row r="14874" spans="4:5" x14ac:dyDescent="0.2">
      <c r="D14874" s="30"/>
      <c r="E14874" s="30"/>
    </row>
    <row r="14875" spans="4:5" x14ac:dyDescent="0.2">
      <c r="D14875" s="30"/>
      <c r="E14875" s="30"/>
    </row>
    <row r="14876" spans="4:5" x14ac:dyDescent="0.2">
      <c r="D14876" s="30"/>
      <c r="E14876" s="30"/>
    </row>
    <row r="14877" spans="4:5" x14ac:dyDescent="0.2">
      <c r="D14877" s="30"/>
      <c r="E14877" s="30"/>
    </row>
    <row r="14878" spans="4:5" x14ac:dyDescent="0.2">
      <c r="D14878" s="30"/>
      <c r="E14878" s="30"/>
    </row>
    <row r="14879" spans="4:5" x14ac:dyDescent="0.2">
      <c r="D14879" s="30"/>
      <c r="E14879" s="30"/>
    </row>
    <row r="14880" spans="4:5" x14ac:dyDescent="0.2">
      <c r="D14880" s="30"/>
      <c r="E14880" s="30"/>
    </row>
    <row r="14881" spans="4:9" x14ac:dyDescent="0.2">
      <c r="D14881" s="30"/>
      <c r="E14881" s="30"/>
    </row>
    <row r="14882" spans="4:9" x14ac:dyDescent="0.2">
      <c r="D14882" s="30"/>
      <c r="E14882" s="30"/>
    </row>
    <row r="14883" spans="4:9" x14ac:dyDescent="0.2">
      <c r="D14883" s="30"/>
      <c r="E14883" s="30"/>
    </row>
    <row r="14884" spans="4:9" x14ac:dyDescent="0.2">
      <c r="D14884" s="30"/>
      <c r="E14884" s="30"/>
    </row>
    <row r="14885" spans="4:9" x14ac:dyDescent="0.2">
      <c r="D14885" s="30"/>
      <c r="E14885" s="30"/>
    </row>
    <row r="14886" spans="4:9" x14ac:dyDescent="0.2">
      <c r="D14886" s="30"/>
      <c r="E14886" s="30"/>
    </row>
    <row r="14887" spans="4:9" x14ac:dyDescent="0.2">
      <c r="D14887" s="30"/>
      <c r="E14887" s="30"/>
    </row>
    <row r="14888" spans="4:9" x14ac:dyDescent="0.2">
      <c r="D14888" s="30"/>
      <c r="E14888" s="30"/>
    </row>
    <row r="14889" spans="4:9" x14ac:dyDescent="0.2">
      <c r="D14889" s="30"/>
      <c r="E14889" s="30"/>
    </row>
    <row r="14890" spans="4:9" x14ac:dyDescent="0.2">
      <c r="D14890" s="30"/>
      <c r="E14890" s="30"/>
    </row>
    <row r="14891" spans="4:9" x14ac:dyDescent="0.2">
      <c r="D14891" s="30"/>
      <c r="E14891" s="30"/>
    </row>
    <row r="14892" spans="4:9" x14ac:dyDescent="0.2">
      <c r="D14892" s="30"/>
      <c r="E14892" s="30"/>
    </row>
    <row r="14893" spans="4:9" x14ac:dyDescent="0.2">
      <c r="D14893" s="30"/>
      <c r="E14893" s="30"/>
    </row>
    <row r="14894" spans="4:9" x14ac:dyDescent="0.2">
      <c r="D14894" s="30"/>
      <c r="E14894" s="30"/>
    </row>
    <row r="14895" spans="4:9" x14ac:dyDescent="0.2">
      <c r="D14895" s="30"/>
      <c r="E14895" s="30"/>
      <c r="I14895" s="30"/>
    </row>
    <row r="14896" spans="4:9" x14ac:dyDescent="0.2">
      <c r="D14896" s="30"/>
      <c r="E14896" s="30"/>
      <c r="I14896" s="30"/>
    </row>
    <row r="14897" spans="4:9" x14ac:dyDescent="0.2">
      <c r="D14897" s="30"/>
      <c r="E14897" s="30"/>
      <c r="I14897" s="30"/>
    </row>
    <row r="14898" spans="4:9" x14ac:dyDescent="0.2">
      <c r="D14898" s="30"/>
      <c r="E14898" s="30"/>
      <c r="I14898" s="30"/>
    </row>
    <row r="14899" spans="4:9" x14ac:dyDescent="0.2">
      <c r="D14899" s="30"/>
      <c r="E14899" s="30"/>
    </row>
    <row r="14900" spans="4:9" x14ac:dyDescent="0.2">
      <c r="D14900" s="30"/>
      <c r="E14900" s="30"/>
    </row>
    <row r="14901" spans="4:9" x14ac:dyDescent="0.2">
      <c r="D14901" s="30"/>
      <c r="E14901" s="30"/>
      <c r="I14901" s="30"/>
    </row>
    <row r="14902" spans="4:9" x14ac:dyDescent="0.2">
      <c r="D14902" s="30"/>
      <c r="E14902" s="30"/>
      <c r="I14902" s="30"/>
    </row>
    <row r="14903" spans="4:9" x14ac:dyDescent="0.2">
      <c r="D14903" s="30"/>
      <c r="E14903" s="30"/>
      <c r="I14903" s="30"/>
    </row>
    <row r="14904" spans="4:9" x14ac:dyDescent="0.2">
      <c r="D14904" s="30"/>
      <c r="E14904" s="30"/>
      <c r="I14904" s="30"/>
    </row>
    <row r="14905" spans="4:9" x14ac:dyDescent="0.2">
      <c r="D14905" s="30"/>
      <c r="E14905" s="30"/>
      <c r="I14905" s="30"/>
    </row>
    <row r="14906" spans="4:9" x14ac:dyDescent="0.2">
      <c r="D14906" s="30"/>
      <c r="E14906" s="30"/>
      <c r="I14906" s="30"/>
    </row>
    <row r="14907" spans="4:9" x14ac:dyDescent="0.2">
      <c r="D14907" s="30"/>
      <c r="E14907" s="30"/>
      <c r="I14907" s="30"/>
    </row>
    <row r="14908" spans="4:9" x14ac:dyDescent="0.2">
      <c r="D14908" s="30"/>
      <c r="E14908" s="30"/>
      <c r="I14908" s="30"/>
    </row>
    <row r="14909" spans="4:9" x14ac:dyDescent="0.2">
      <c r="D14909" s="30"/>
      <c r="E14909" s="30"/>
      <c r="I14909" s="30"/>
    </row>
    <row r="14910" spans="4:9" x14ac:dyDescent="0.2">
      <c r="D14910" s="30"/>
      <c r="E14910" s="30"/>
      <c r="I14910" s="30"/>
    </row>
    <row r="14911" spans="4:9" x14ac:dyDescent="0.2">
      <c r="D14911" s="30"/>
      <c r="E14911" s="30"/>
      <c r="I14911" s="30"/>
    </row>
    <row r="14912" spans="4:9" x14ac:dyDescent="0.2">
      <c r="D14912" s="30"/>
      <c r="E14912" s="30"/>
      <c r="I14912" s="30"/>
    </row>
    <row r="14913" spans="4:9" x14ac:dyDescent="0.2">
      <c r="D14913" s="30"/>
      <c r="E14913" s="30"/>
      <c r="I14913" s="30"/>
    </row>
    <row r="14914" spans="4:9" x14ac:dyDescent="0.2">
      <c r="D14914" s="30"/>
      <c r="E14914" s="30"/>
      <c r="I14914" s="30"/>
    </row>
    <row r="14915" spans="4:9" x14ac:dyDescent="0.2">
      <c r="D14915" s="30"/>
      <c r="E14915" s="30"/>
      <c r="I14915" s="30"/>
    </row>
    <row r="14916" spans="4:9" x14ac:dyDescent="0.2">
      <c r="D14916" s="30"/>
      <c r="E14916" s="30"/>
      <c r="I14916" s="30"/>
    </row>
    <row r="14917" spans="4:9" x14ac:dyDescent="0.2">
      <c r="D14917" s="30"/>
      <c r="E14917" s="30"/>
      <c r="I14917" s="30"/>
    </row>
    <row r="14918" spans="4:9" x14ac:dyDescent="0.2">
      <c r="D14918" s="30"/>
      <c r="E14918" s="30"/>
      <c r="I14918" s="30"/>
    </row>
    <row r="14919" spans="4:9" x14ac:dyDescent="0.2">
      <c r="D14919" s="30"/>
      <c r="E14919" s="30"/>
      <c r="I14919" s="30"/>
    </row>
    <row r="14920" spans="4:9" x14ac:dyDescent="0.2">
      <c r="D14920" s="30"/>
      <c r="E14920" s="30"/>
      <c r="I14920" s="30"/>
    </row>
    <row r="14921" spans="4:9" x14ac:dyDescent="0.2">
      <c r="D14921" s="30"/>
      <c r="E14921" s="30"/>
      <c r="I14921" s="30"/>
    </row>
    <row r="14922" spans="4:9" x14ac:dyDescent="0.2">
      <c r="D14922" s="30"/>
      <c r="E14922" s="30"/>
      <c r="I14922" s="30"/>
    </row>
    <row r="14923" spans="4:9" x14ac:dyDescent="0.2">
      <c r="D14923" s="30"/>
      <c r="E14923" s="30"/>
      <c r="I14923" s="30"/>
    </row>
    <row r="14924" spans="4:9" x14ac:dyDescent="0.2">
      <c r="D14924" s="30"/>
      <c r="E14924" s="30"/>
      <c r="I14924" s="30"/>
    </row>
    <row r="14925" spans="4:9" x14ac:dyDescent="0.2">
      <c r="D14925" s="30"/>
      <c r="E14925" s="30"/>
      <c r="I14925" s="30"/>
    </row>
    <row r="14926" spans="4:9" x14ac:dyDescent="0.2">
      <c r="D14926" s="30"/>
      <c r="E14926" s="30"/>
      <c r="I14926" s="30"/>
    </row>
    <row r="14927" spans="4:9" x14ac:dyDescent="0.2">
      <c r="D14927" s="30"/>
      <c r="E14927" s="30"/>
      <c r="I14927" s="30"/>
    </row>
    <row r="14928" spans="4:9" x14ac:dyDescent="0.2">
      <c r="D14928" s="30"/>
      <c r="E14928" s="30"/>
      <c r="I14928" s="30"/>
    </row>
    <row r="14929" spans="4:9" x14ac:dyDescent="0.2">
      <c r="D14929" s="30"/>
      <c r="E14929" s="30"/>
      <c r="I14929" s="30"/>
    </row>
    <row r="14930" spans="4:9" x14ac:dyDescent="0.2">
      <c r="D14930" s="30"/>
      <c r="E14930" s="30"/>
      <c r="I14930" s="30"/>
    </row>
    <row r="14931" spans="4:9" x14ac:dyDescent="0.2">
      <c r="D14931" s="30"/>
      <c r="E14931" s="30"/>
      <c r="I14931" s="30"/>
    </row>
    <row r="14932" spans="4:9" x14ac:dyDescent="0.2">
      <c r="D14932" s="30"/>
      <c r="E14932" s="30"/>
      <c r="I14932" s="30"/>
    </row>
    <row r="14933" spans="4:9" x14ac:dyDescent="0.2">
      <c r="D14933" s="30"/>
      <c r="E14933" s="30"/>
      <c r="I14933" s="30"/>
    </row>
    <row r="14934" spans="4:9" x14ac:dyDescent="0.2">
      <c r="D14934" s="30"/>
      <c r="E14934" s="30"/>
      <c r="I14934" s="30"/>
    </row>
    <row r="14935" spans="4:9" x14ac:dyDescent="0.2">
      <c r="D14935" s="30"/>
      <c r="E14935" s="30"/>
      <c r="I14935" s="30"/>
    </row>
    <row r="14936" spans="4:9" x14ac:dyDescent="0.2">
      <c r="D14936" s="30"/>
      <c r="E14936" s="30"/>
      <c r="I14936" s="30"/>
    </row>
    <row r="14937" spans="4:9" x14ac:dyDescent="0.2">
      <c r="D14937" s="30"/>
      <c r="E14937" s="30"/>
      <c r="I14937" s="30"/>
    </row>
    <row r="14938" spans="4:9" x14ac:dyDescent="0.2">
      <c r="D14938" s="30"/>
      <c r="E14938" s="30"/>
      <c r="I14938" s="30"/>
    </row>
    <row r="14939" spans="4:9" x14ac:dyDescent="0.2">
      <c r="D14939" s="30"/>
      <c r="E14939" s="30"/>
      <c r="I14939" s="30"/>
    </row>
    <row r="14940" spans="4:9" x14ac:dyDescent="0.2">
      <c r="D14940" s="30"/>
      <c r="E14940" s="30"/>
      <c r="I14940" s="30"/>
    </row>
    <row r="14941" spans="4:9" x14ac:dyDescent="0.2">
      <c r="D14941" s="30"/>
      <c r="E14941" s="30"/>
      <c r="I14941" s="30"/>
    </row>
    <row r="14942" spans="4:9" x14ac:dyDescent="0.2">
      <c r="D14942" s="30"/>
      <c r="E14942" s="30"/>
      <c r="I14942" s="30"/>
    </row>
    <row r="14943" spans="4:9" x14ac:dyDescent="0.2">
      <c r="D14943" s="30"/>
      <c r="E14943" s="30"/>
    </row>
    <row r="14944" spans="4:9" x14ac:dyDescent="0.2">
      <c r="D14944" s="30"/>
      <c r="E14944" s="30"/>
    </row>
    <row r="14945" spans="4:5" x14ac:dyDescent="0.2">
      <c r="D14945" s="30"/>
      <c r="E14945" s="30"/>
    </row>
    <row r="14946" spans="4:5" x14ac:dyDescent="0.2">
      <c r="D14946" s="30"/>
      <c r="E14946" s="30"/>
    </row>
    <row r="14947" spans="4:5" x14ac:dyDescent="0.2">
      <c r="D14947" s="30"/>
      <c r="E14947" s="30"/>
    </row>
    <row r="14948" spans="4:5" x14ac:dyDescent="0.2">
      <c r="D14948" s="30"/>
      <c r="E14948" s="30"/>
    </row>
    <row r="14949" spans="4:5" x14ac:dyDescent="0.2">
      <c r="D14949" s="30"/>
      <c r="E14949" s="30"/>
    </row>
    <row r="14950" spans="4:5" x14ac:dyDescent="0.2">
      <c r="D14950" s="30"/>
      <c r="E14950" s="30"/>
    </row>
    <row r="14951" spans="4:5" x14ac:dyDescent="0.2">
      <c r="D14951" s="30"/>
      <c r="E14951" s="30"/>
    </row>
    <row r="14952" spans="4:5" x14ac:dyDescent="0.2">
      <c r="D14952" s="30"/>
      <c r="E14952" s="30"/>
    </row>
    <row r="14953" spans="4:5" x14ac:dyDescent="0.2">
      <c r="D14953" s="30"/>
      <c r="E14953" s="30"/>
    </row>
    <row r="14954" spans="4:5" x14ac:dyDescent="0.2">
      <c r="D14954" s="30"/>
      <c r="E14954" s="30"/>
    </row>
    <row r="14955" spans="4:5" x14ac:dyDescent="0.2">
      <c r="D14955" s="30"/>
      <c r="E14955" s="30"/>
    </row>
    <row r="14956" spans="4:5" x14ac:dyDescent="0.2">
      <c r="D14956" s="30"/>
      <c r="E14956" s="30"/>
    </row>
    <row r="14957" spans="4:5" x14ac:dyDescent="0.2">
      <c r="D14957" s="30"/>
      <c r="E14957" s="30"/>
    </row>
    <row r="14958" spans="4:5" x14ac:dyDescent="0.2">
      <c r="D14958" s="30"/>
      <c r="E14958" s="30"/>
    </row>
    <row r="14959" spans="4:5" x14ac:dyDescent="0.2">
      <c r="D14959" s="30"/>
      <c r="E14959" s="30"/>
    </row>
    <row r="14960" spans="4:5" x14ac:dyDescent="0.2">
      <c r="D14960" s="30"/>
      <c r="E14960" s="30"/>
    </row>
    <row r="14961" spans="4:5" x14ac:dyDescent="0.2">
      <c r="D14961" s="30"/>
      <c r="E14961" s="30"/>
    </row>
    <row r="14962" spans="4:5" x14ac:dyDescent="0.2">
      <c r="D14962" s="30"/>
      <c r="E14962" s="30"/>
    </row>
    <row r="14963" spans="4:5" x14ac:dyDescent="0.2">
      <c r="D14963" s="30"/>
      <c r="E14963" s="30"/>
    </row>
    <row r="14964" spans="4:5" x14ac:dyDescent="0.2">
      <c r="D14964" s="30"/>
      <c r="E14964" s="30"/>
    </row>
    <row r="14965" spans="4:5" x14ac:dyDescent="0.2">
      <c r="D14965" s="30"/>
      <c r="E14965" s="30"/>
    </row>
    <row r="14966" spans="4:5" x14ac:dyDescent="0.2">
      <c r="D14966" s="30"/>
      <c r="E14966" s="30"/>
    </row>
    <row r="14967" spans="4:5" x14ac:dyDescent="0.2">
      <c r="D14967" s="30"/>
      <c r="E14967" s="30"/>
    </row>
    <row r="14968" spans="4:5" x14ac:dyDescent="0.2">
      <c r="D14968" s="30"/>
      <c r="E14968" s="30"/>
    </row>
    <row r="14969" spans="4:5" x14ac:dyDescent="0.2">
      <c r="D14969" s="30"/>
      <c r="E14969" s="30"/>
    </row>
    <row r="14970" spans="4:5" x14ac:dyDescent="0.2">
      <c r="D14970" s="30"/>
      <c r="E14970" s="30"/>
    </row>
    <row r="14971" spans="4:5" x14ac:dyDescent="0.2">
      <c r="D14971" s="30"/>
      <c r="E14971" s="30"/>
    </row>
    <row r="14972" spans="4:5" x14ac:dyDescent="0.2">
      <c r="D14972" s="30"/>
      <c r="E14972" s="30"/>
    </row>
    <row r="14973" spans="4:5" x14ac:dyDescent="0.2">
      <c r="D14973" s="30"/>
      <c r="E14973" s="30"/>
    </row>
    <row r="14974" spans="4:5" x14ac:dyDescent="0.2">
      <c r="D14974" s="30"/>
      <c r="E14974" s="30"/>
    </row>
    <row r="14975" spans="4:5" x14ac:dyDescent="0.2">
      <c r="D14975" s="30"/>
      <c r="E14975" s="30"/>
    </row>
    <row r="14976" spans="4:5" x14ac:dyDescent="0.2">
      <c r="D14976" s="30"/>
      <c r="E14976" s="30"/>
    </row>
    <row r="14977" spans="4:5" x14ac:dyDescent="0.2">
      <c r="D14977" s="30"/>
      <c r="E14977" s="30"/>
    </row>
    <row r="14978" spans="4:5" x14ac:dyDescent="0.2">
      <c r="D14978" s="30"/>
      <c r="E14978" s="30"/>
    </row>
    <row r="14979" spans="4:5" x14ac:dyDescent="0.2">
      <c r="D14979" s="30"/>
      <c r="E14979" s="30"/>
    </row>
    <row r="14980" spans="4:5" x14ac:dyDescent="0.2">
      <c r="D14980" s="30"/>
      <c r="E14980" s="30"/>
    </row>
    <row r="14981" spans="4:5" x14ac:dyDescent="0.2">
      <c r="D14981" s="30"/>
      <c r="E14981" s="30"/>
    </row>
    <row r="14982" spans="4:5" x14ac:dyDescent="0.2">
      <c r="D14982" s="30"/>
      <c r="E14982" s="30"/>
    </row>
    <row r="14983" spans="4:5" x14ac:dyDescent="0.2">
      <c r="D14983" s="30"/>
      <c r="E14983" s="30"/>
    </row>
    <row r="14984" spans="4:5" x14ac:dyDescent="0.2">
      <c r="D14984" s="30"/>
      <c r="E14984" s="30"/>
    </row>
    <row r="14985" spans="4:5" x14ac:dyDescent="0.2">
      <c r="D14985" s="30"/>
      <c r="E14985" s="30"/>
    </row>
    <row r="14986" spans="4:5" x14ac:dyDescent="0.2">
      <c r="D14986" s="30"/>
      <c r="E14986" s="30"/>
    </row>
    <row r="14987" spans="4:5" x14ac:dyDescent="0.2">
      <c r="D14987" s="30"/>
      <c r="E14987" s="30"/>
    </row>
    <row r="14988" spans="4:5" x14ac:dyDescent="0.2">
      <c r="D14988" s="30"/>
      <c r="E14988" s="30"/>
    </row>
    <row r="14989" spans="4:5" x14ac:dyDescent="0.2">
      <c r="D14989" s="30"/>
      <c r="E14989" s="30"/>
    </row>
    <row r="14990" spans="4:5" x14ac:dyDescent="0.2">
      <c r="D14990" s="30"/>
      <c r="E14990" s="30"/>
    </row>
    <row r="14991" spans="4:5" x14ac:dyDescent="0.2">
      <c r="D14991" s="30"/>
      <c r="E14991" s="30"/>
    </row>
    <row r="14992" spans="4:5" x14ac:dyDescent="0.2">
      <c r="D14992" s="30"/>
      <c r="E14992" s="30"/>
    </row>
    <row r="14993" spans="4:5" x14ac:dyDescent="0.2">
      <c r="D14993" s="30"/>
      <c r="E14993" s="30"/>
    </row>
    <row r="14994" spans="4:5" x14ac:dyDescent="0.2">
      <c r="D14994" s="30"/>
      <c r="E14994" s="30"/>
    </row>
    <row r="14995" spans="4:5" x14ac:dyDescent="0.2">
      <c r="D14995" s="30"/>
      <c r="E14995" s="30"/>
    </row>
    <row r="14996" spans="4:5" x14ac:dyDescent="0.2">
      <c r="D14996" s="30"/>
      <c r="E14996" s="30"/>
    </row>
    <row r="14997" spans="4:5" x14ac:dyDescent="0.2">
      <c r="D14997" s="30"/>
      <c r="E14997" s="30"/>
    </row>
    <row r="14998" spans="4:5" x14ac:dyDescent="0.2">
      <c r="D14998" s="30"/>
      <c r="E14998" s="30"/>
    </row>
    <row r="14999" spans="4:5" x14ac:dyDescent="0.2">
      <c r="D14999" s="30"/>
      <c r="E14999" s="30"/>
    </row>
    <row r="15000" spans="4:5" x14ac:dyDescent="0.2">
      <c r="D15000" s="30"/>
      <c r="E15000" s="30"/>
    </row>
    <row r="15001" spans="4:5" x14ac:dyDescent="0.2">
      <c r="D15001" s="30"/>
      <c r="E15001" s="30"/>
    </row>
    <row r="15002" spans="4:5" x14ac:dyDescent="0.2">
      <c r="D15002" s="30"/>
      <c r="E15002" s="30"/>
    </row>
    <row r="15003" spans="4:5" x14ac:dyDescent="0.2">
      <c r="D15003" s="30"/>
      <c r="E15003" s="30"/>
    </row>
    <row r="15004" spans="4:5" x14ac:dyDescent="0.2">
      <c r="D15004" s="30"/>
      <c r="E15004" s="30"/>
    </row>
    <row r="15005" spans="4:5" x14ac:dyDescent="0.2">
      <c r="D15005" s="30"/>
      <c r="E15005" s="30"/>
    </row>
    <row r="15006" spans="4:5" x14ac:dyDescent="0.2">
      <c r="D15006" s="30"/>
      <c r="E15006" s="30"/>
    </row>
    <row r="15007" spans="4:5" x14ac:dyDescent="0.2">
      <c r="D15007" s="30"/>
      <c r="E15007" s="30"/>
    </row>
    <row r="15008" spans="4:5" x14ac:dyDescent="0.2">
      <c r="D15008" s="30"/>
      <c r="E15008" s="30"/>
    </row>
    <row r="15009" spans="4:5" x14ac:dyDescent="0.2">
      <c r="D15009" s="30"/>
      <c r="E15009" s="30"/>
    </row>
    <row r="15010" spans="4:5" x14ac:dyDescent="0.2">
      <c r="D15010" s="30"/>
      <c r="E15010" s="30"/>
    </row>
    <row r="15011" spans="4:5" x14ac:dyDescent="0.2">
      <c r="D15011" s="30"/>
      <c r="E15011" s="30"/>
    </row>
    <row r="15012" spans="4:5" x14ac:dyDescent="0.2">
      <c r="D15012" s="30"/>
      <c r="E15012" s="30"/>
    </row>
    <row r="15013" spans="4:5" x14ac:dyDescent="0.2">
      <c r="D15013" s="30"/>
      <c r="E15013" s="30"/>
    </row>
    <row r="15014" spans="4:5" x14ac:dyDescent="0.2">
      <c r="D15014" s="30"/>
      <c r="E15014" s="30"/>
    </row>
    <row r="15015" spans="4:5" x14ac:dyDescent="0.2">
      <c r="D15015" s="30"/>
      <c r="E15015" s="30"/>
    </row>
    <row r="15016" spans="4:5" x14ac:dyDescent="0.2">
      <c r="D15016" s="30"/>
      <c r="E15016" s="30"/>
    </row>
    <row r="15017" spans="4:5" x14ac:dyDescent="0.2">
      <c r="D15017" s="30"/>
      <c r="E15017" s="30"/>
    </row>
    <row r="15018" spans="4:5" x14ac:dyDescent="0.2">
      <c r="D15018" s="30"/>
      <c r="E15018" s="30"/>
    </row>
    <row r="15019" spans="4:5" x14ac:dyDescent="0.2">
      <c r="D15019" s="30"/>
      <c r="E15019" s="30"/>
    </row>
    <row r="15020" spans="4:5" x14ac:dyDescent="0.2">
      <c r="D15020" s="30"/>
      <c r="E15020" s="30"/>
    </row>
    <row r="15021" spans="4:5" x14ac:dyDescent="0.2">
      <c r="D15021" s="30"/>
      <c r="E15021" s="30"/>
    </row>
    <row r="15022" spans="4:5" x14ac:dyDescent="0.2">
      <c r="D15022" s="30"/>
      <c r="E15022" s="30"/>
    </row>
    <row r="15023" spans="4:5" x14ac:dyDescent="0.2">
      <c r="D15023" s="30"/>
      <c r="E15023" s="30"/>
    </row>
    <row r="15024" spans="4:5" x14ac:dyDescent="0.2">
      <c r="D15024" s="30"/>
      <c r="E15024" s="30"/>
    </row>
    <row r="15025" spans="4:5" x14ac:dyDescent="0.2">
      <c r="D15025" s="30"/>
      <c r="E15025" s="30"/>
    </row>
    <row r="15026" spans="4:5" x14ac:dyDescent="0.2">
      <c r="D15026" s="30"/>
      <c r="E15026" s="30"/>
    </row>
    <row r="15027" spans="4:5" x14ac:dyDescent="0.2">
      <c r="D15027" s="30"/>
      <c r="E15027" s="30"/>
    </row>
    <row r="15028" spans="4:5" x14ac:dyDescent="0.2">
      <c r="D15028" s="30"/>
      <c r="E15028" s="30"/>
    </row>
    <row r="15029" spans="4:5" x14ac:dyDescent="0.2">
      <c r="D15029" s="30"/>
      <c r="E15029" s="30"/>
    </row>
    <row r="15030" spans="4:5" x14ac:dyDescent="0.2">
      <c r="D15030" s="30"/>
      <c r="E15030" s="30"/>
    </row>
    <row r="15031" spans="4:5" x14ac:dyDescent="0.2">
      <c r="D15031" s="30"/>
      <c r="E15031" s="30"/>
    </row>
    <row r="15032" spans="4:5" x14ac:dyDescent="0.2">
      <c r="D15032" s="30"/>
      <c r="E15032" s="30"/>
    </row>
    <row r="15033" spans="4:5" x14ac:dyDescent="0.2">
      <c r="D15033" s="30"/>
      <c r="E15033" s="30"/>
    </row>
    <row r="15034" spans="4:5" x14ac:dyDescent="0.2">
      <c r="D15034" s="30"/>
      <c r="E15034" s="30"/>
    </row>
    <row r="15035" spans="4:5" x14ac:dyDescent="0.2">
      <c r="D15035" s="30"/>
      <c r="E15035" s="30"/>
    </row>
    <row r="15036" spans="4:5" x14ac:dyDescent="0.2">
      <c r="D15036" s="30"/>
      <c r="E15036" s="30"/>
    </row>
    <row r="15037" spans="4:5" x14ac:dyDescent="0.2">
      <c r="D15037" s="30"/>
      <c r="E15037" s="30"/>
    </row>
    <row r="15038" spans="4:5" x14ac:dyDescent="0.2">
      <c r="D15038" s="30"/>
      <c r="E15038" s="30"/>
    </row>
    <row r="15039" spans="4:5" x14ac:dyDescent="0.2">
      <c r="D15039" s="30"/>
      <c r="E15039" s="30"/>
    </row>
    <row r="15040" spans="4:5" x14ac:dyDescent="0.2">
      <c r="D15040" s="30"/>
      <c r="E15040" s="30"/>
    </row>
    <row r="15041" spans="4:9" x14ac:dyDescent="0.2">
      <c r="D15041" s="30"/>
      <c r="E15041" s="30"/>
    </row>
    <row r="15042" spans="4:9" x14ac:dyDescent="0.2">
      <c r="D15042" s="30"/>
      <c r="E15042" s="30"/>
    </row>
    <row r="15043" spans="4:9" x14ac:dyDescent="0.2">
      <c r="D15043" s="30"/>
      <c r="E15043" s="30"/>
    </row>
    <row r="15044" spans="4:9" x14ac:dyDescent="0.2">
      <c r="D15044" s="30"/>
      <c r="E15044" s="30"/>
    </row>
    <row r="15045" spans="4:9" x14ac:dyDescent="0.2">
      <c r="D15045" s="30"/>
      <c r="E15045" s="30"/>
      <c r="I15045" s="30"/>
    </row>
    <row r="15046" spans="4:9" x14ac:dyDescent="0.2">
      <c r="D15046" s="30"/>
      <c r="E15046" s="30"/>
      <c r="I15046" s="30"/>
    </row>
    <row r="15047" spans="4:9" x14ac:dyDescent="0.2">
      <c r="D15047" s="30"/>
      <c r="E15047" s="30"/>
      <c r="I15047" s="30"/>
    </row>
    <row r="15048" spans="4:9" x14ac:dyDescent="0.2">
      <c r="D15048" s="30"/>
      <c r="E15048" s="30"/>
      <c r="I15048" s="30"/>
    </row>
    <row r="15049" spans="4:9" x14ac:dyDescent="0.2">
      <c r="D15049" s="30"/>
      <c r="E15049" s="30"/>
    </row>
    <row r="15050" spans="4:9" x14ac:dyDescent="0.2">
      <c r="D15050" s="30"/>
      <c r="E15050" s="30"/>
    </row>
    <row r="15051" spans="4:9" x14ac:dyDescent="0.2">
      <c r="D15051" s="30"/>
      <c r="E15051" s="30"/>
      <c r="I15051" s="30"/>
    </row>
    <row r="15052" spans="4:9" x14ac:dyDescent="0.2">
      <c r="D15052" s="30"/>
      <c r="E15052" s="30"/>
      <c r="I15052" s="30"/>
    </row>
    <row r="15053" spans="4:9" x14ac:dyDescent="0.2">
      <c r="D15053" s="30"/>
      <c r="E15053" s="30"/>
      <c r="I15053" s="30"/>
    </row>
    <row r="15054" spans="4:9" x14ac:dyDescent="0.2">
      <c r="D15054" s="30"/>
      <c r="E15054" s="30"/>
      <c r="I15054" s="30"/>
    </row>
    <row r="15055" spans="4:9" x14ac:dyDescent="0.2">
      <c r="D15055" s="30"/>
      <c r="E15055" s="30"/>
      <c r="I15055" s="30"/>
    </row>
    <row r="15056" spans="4:9" x14ac:dyDescent="0.2">
      <c r="D15056" s="30"/>
      <c r="E15056" s="30"/>
      <c r="I15056" s="30"/>
    </row>
    <row r="15057" spans="4:9" x14ac:dyDescent="0.2">
      <c r="D15057" s="30"/>
      <c r="E15057" s="30"/>
      <c r="I15057" s="30"/>
    </row>
    <row r="15058" spans="4:9" x14ac:dyDescent="0.2">
      <c r="D15058" s="30"/>
      <c r="E15058" s="30"/>
      <c r="I15058" s="30"/>
    </row>
    <row r="15059" spans="4:9" x14ac:dyDescent="0.2">
      <c r="D15059" s="30"/>
      <c r="E15059" s="30"/>
      <c r="I15059" s="30"/>
    </row>
    <row r="15060" spans="4:9" x14ac:dyDescent="0.2">
      <c r="D15060" s="30"/>
      <c r="E15060" s="30"/>
      <c r="I15060" s="30"/>
    </row>
    <row r="15061" spans="4:9" x14ac:dyDescent="0.2">
      <c r="D15061" s="30"/>
      <c r="E15061" s="30"/>
      <c r="I15061" s="30"/>
    </row>
    <row r="15062" spans="4:9" x14ac:dyDescent="0.2">
      <c r="D15062" s="30"/>
      <c r="E15062" s="30"/>
      <c r="I15062" s="30"/>
    </row>
    <row r="15063" spans="4:9" x14ac:dyDescent="0.2">
      <c r="D15063" s="30"/>
      <c r="E15063" s="30"/>
      <c r="I15063" s="30"/>
    </row>
    <row r="15064" spans="4:9" x14ac:dyDescent="0.2">
      <c r="D15064" s="30"/>
      <c r="E15064" s="30"/>
      <c r="I15064" s="30"/>
    </row>
    <row r="15065" spans="4:9" x14ac:dyDescent="0.2">
      <c r="D15065" s="30"/>
      <c r="E15065" s="30"/>
      <c r="I15065" s="30"/>
    </row>
    <row r="15066" spans="4:9" x14ac:dyDescent="0.2">
      <c r="D15066" s="30"/>
      <c r="E15066" s="30"/>
      <c r="I15066" s="30"/>
    </row>
    <row r="15067" spans="4:9" x14ac:dyDescent="0.2">
      <c r="D15067" s="30"/>
      <c r="E15067" s="30"/>
      <c r="I15067" s="30"/>
    </row>
    <row r="15068" spans="4:9" x14ac:dyDescent="0.2">
      <c r="D15068" s="30"/>
      <c r="E15068" s="30"/>
      <c r="I15068" s="30"/>
    </row>
    <row r="15069" spans="4:9" x14ac:dyDescent="0.2">
      <c r="D15069" s="30"/>
      <c r="E15069" s="30"/>
      <c r="I15069" s="30"/>
    </row>
    <row r="15070" spans="4:9" x14ac:dyDescent="0.2">
      <c r="D15070" s="30"/>
      <c r="E15070" s="30"/>
      <c r="I15070" s="30"/>
    </row>
    <row r="15071" spans="4:9" x14ac:dyDescent="0.2">
      <c r="D15071" s="30"/>
      <c r="E15071" s="30"/>
      <c r="I15071" s="30"/>
    </row>
    <row r="15072" spans="4:9" x14ac:dyDescent="0.2">
      <c r="D15072" s="30"/>
      <c r="E15072" s="30"/>
      <c r="I15072" s="30"/>
    </row>
    <row r="15073" spans="4:9" x14ac:dyDescent="0.2">
      <c r="D15073" s="30"/>
      <c r="E15073" s="30"/>
      <c r="I15073" s="30"/>
    </row>
    <row r="15074" spans="4:9" x14ac:dyDescent="0.2">
      <c r="D15074" s="30"/>
      <c r="E15074" s="30"/>
      <c r="I15074" s="30"/>
    </row>
    <row r="15075" spans="4:9" x14ac:dyDescent="0.2">
      <c r="D15075" s="30"/>
      <c r="E15075" s="30"/>
    </row>
    <row r="15076" spans="4:9" x14ac:dyDescent="0.2">
      <c r="D15076" s="30"/>
      <c r="E15076" s="30"/>
    </row>
    <row r="15077" spans="4:9" x14ac:dyDescent="0.2">
      <c r="D15077" s="30"/>
      <c r="E15077" s="30"/>
    </row>
    <row r="15078" spans="4:9" x14ac:dyDescent="0.2">
      <c r="D15078" s="30"/>
      <c r="E15078" s="30"/>
    </row>
    <row r="15079" spans="4:9" x14ac:dyDescent="0.2">
      <c r="D15079" s="30"/>
      <c r="E15079" s="30"/>
    </row>
    <row r="15080" spans="4:9" x14ac:dyDescent="0.2">
      <c r="D15080" s="30"/>
      <c r="E15080" s="30"/>
    </row>
    <row r="15081" spans="4:9" x14ac:dyDescent="0.2">
      <c r="D15081" s="30"/>
      <c r="E15081" s="30"/>
    </row>
    <row r="15082" spans="4:9" x14ac:dyDescent="0.2">
      <c r="D15082" s="30"/>
      <c r="E15082" s="30"/>
    </row>
    <row r="15083" spans="4:9" x14ac:dyDescent="0.2">
      <c r="D15083" s="30"/>
      <c r="E15083" s="30"/>
    </row>
    <row r="15084" spans="4:9" x14ac:dyDescent="0.2">
      <c r="D15084" s="30"/>
      <c r="E15084" s="30"/>
    </row>
    <row r="15085" spans="4:9" x14ac:dyDescent="0.2">
      <c r="D15085" s="30"/>
      <c r="E15085" s="30"/>
    </row>
    <row r="15086" spans="4:9" x14ac:dyDescent="0.2">
      <c r="D15086" s="30"/>
      <c r="E15086" s="30"/>
    </row>
    <row r="15087" spans="4:9" x14ac:dyDescent="0.2">
      <c r="D15087" s="30"/>
      <c r="E15087" s="30"/>
    </row>
    <row r="15088" spans="4:9" x14ac:dyDescent="0.2">
      <c r="D15088" s="30"/>
      <c r="E15088" s="30"/>
    </row>
    <row r="15089" spans="4:5" x14ac:dyDescent="0.2">
      <c r="D15089" s="30"/>
      <c r="E15089" s="30"/>
    </row>
    <row r="15090" spans="4:5" x14ac:dyDescent="0.2">
      <c r="D15090" s="30"/>
      <c r="E15090" s="30"/>
    </row>
    <row r="15091" spans="4:5" x14ac:dyDescent="0.2">
      <c r="D15091" s="30"/>
      <c r="E15091" s="30"/>
    </row>
    <row r="15092" spans="4:5" x14ac:dyDescent="0.2">
      <c r="D15092" s="30"/>
      <c r="E15092" s="30"/>
    </row>
    <row r="15093" spans="4:5" x14ac:dyDescent="0.2">
      <c r="D15093" s="30"/>
      <c r="E15093" s="30"/>
    </row>
    <row r="15094" spans="4:5" x14ac:dyDescent="0.2">
      <c r="D15094" s="30"/>
      <c r="E15094" s="30"/>
    </row>
    <row r="15095" spans="4:5" x14ac:dyDescent="0.2">
      <c r="D15095" s="30"/>
      <c r="E15095" s="30"/>
    </row>
    <row r="15096" spans="4:5" x14ac:dyDescent="0.2">
      <c r="D15096" s="30"/>
      <c r="E15096" s="30"/>
    </row>
    <row r="15097" spans="4:5" x14ac:dyDescent="0.2">
      <c r="D15097" s="30"/>
      <c r="E15097" s="30"/>
    </row>
    <row r="15098" spans="4:5" x14ac:dyDescent="0.2">
      <c r="D15098" s="30"/>
      <c r="E15098" s="30"/>
    </row>
    <row r="15099" spans="4:5" x14ac:dyDescent="0.2">
      <c r="D15099" s="30"/>
      <c r="E15099" s="30"/>
    </row>
    <row r="15100" spans="4:5" x14ac:dyDescent="0.2">
      <c r="D15100" s="30"/>
      <c r="E15100" s="30"/>
    </row>
    <row r="15101" spans="4:5" x14ac:dyDescent="0.2">
      <c r="D15101" s="30"/>
      <c r="E15101" s="30"/>
    </row>
    <row r="15102" spans="4:5" x14ac:dyDescent="0.2">
      <c r="D15102" s="30"/>
      <c r="E15102" s="30"/>
    </row>
    <row r="15103" spans="4:5" x14ac:dyDescent="0.2">
      <c r="D15103" s="30"/>
      <c r="E15103" s="30"/>
    </row>
    <row r="15104" spans="4:5" x14ac:dyDescent="0.2">
      <c r="D15104" s="30"/>
      <c r="E15104" s="30"/>
    </row>
    <row r="15105" spans="4:5" x14ac:dyDescent="0.2">
      <c r="D15105" s="30"/>
      <c r="E15105" s="30"/>
    </row>
    <row r="15106" spans="4:5" x14ac:dyDescent="0.2">
      <c r="D15106" s="30"/>
      <c r="E15106" s="30"/>
    </row>
    <row r="15107" spans="4:5" x14ac:dyDescent="0.2">
      <c r="D15107" s="30"/>
      <c r="E15107" s="30"/>
    </row>
    <row r="15108" spans="4:5" x14ac:dyDescent="0.2">
      <c r="D15108" s="30"/>
      <c r="E15108" s="30"/>
    </row>
    <row r="15109" spans="4:5" x14ac:dyDescent="0.2">
      <c r="D15109" s="30"/>
      <c r="E15109" s="30"/>
    </row>
    <row r="15110" spans="4:5" x14ac:dyDescent="0.2">
      <c r="D15110" s="30"/>
      <c r="E15110" s="30"/>
    </row>
    <row r="15111" spans="4:5" x14ac:dyDescent="0.2">
      <c r="D15111" s="30"/>
      <c r="E15111" s="30"/>
    </row>
    <row r="15112" spans="4:5" x14ac:dyDescent="0.2">
      <c r="D15112" s="30"/>
      <c r="E15112" s="30"/>
    </row>
    <row r="15113" spans="4:5" x14ac:dyDescent="0.2">
      <c r="D15113" s="30"/>
      <c r="E15113" s="30"/>
    </row>
    <row r="15114" spans="4:5" x14ac:dyDescent="0.2">
      <c r="D15114" s="30"/>
      <c r="E15114" s="30"/>
    </row>
    <row r="15115" spans="4:5" x14ac:dyDescent="0.2">
      <c r="D15115" s="30"/>
      <c r="E15115" s="30"/>
    </row>
    <row r="15116" spans="4:5" x14ac:dyDescent="0.2">
      <c r="D15116" s="30"/>
      <c r="E15116" s="30"/>
    </row>
    <row r="15117" spans="4:5" x14ac:dyDescent="0.2">
      <c r="D15117" s="30"/>
      <c r="E15117" s="30"/>
    </row>
    <row r="15118" spans="4:5" x14ac:dyDescent="0.2">
      <c r="D15118" s="30"/>
      <c r="E15118" s="30"/>
    </row>
    <row r="15119" spans="4:5" x14ac:dyDescent="0.2">
      <c r="D15119" s="30"/>
      <c r="E15119" s="30"/>
    </row>
    <row r="15120" spans="4:5" x14ac:dyDescent="0.2">
      <c r="D15120" s="30"/>
      <c r="E15120" s="30"/>
    </row>
    <row r="15121" spans="4:9" x14ac:dyDescent="0.2">
      <c r="D15121" s="30"/>
      <c r="E15121" s="30"/>
    </row>
    <row r="15122" spans="4:9" x14ac:dyDescent="0.2">
      <c r="D15122" s="30"/>
      <c r="E15122" s="30"/>
    </row>
    <row r="15123" spans="4:9" x14ac:dyDescent="0.2">
      <c r="D15123" s="30"/>
      <c r="E15123" s="30"/>
      <c r="I15123" s="30"/>
    </row>
    <row r="15124" spans="4:9" x14ac:dyDescent="0.2">
      <c r="D15124" s="30"/>
      <c r="E15124" s="30"/>
      <c r="I15124" s="30"/>
    </row>
    <row r="15125" spans="4:9" x14ac:dyDescent="0.2">
      <c r="D15125" s="30"/>
      <c r="E15125" s="30"/>
      <c r="I15125" s="30"/>
    </row>
    <row r="15126" spans="4:9" x14ac:dyDescent="0.2">
      <c r="D15126" s="30"/>
      <c r="E15126" s="30"/>
      <c r="I15126" s="30"/>
    </row>
    <row r="15127" spans="4:9" x14ac:dyDescent="0.2">
      <c r="D15127" s="30"/>
      <c r="E15127" s="30"/>
    </row>
    <row r="15128" spans="4:9" x14ac:dyDescent="0.2">
      <c r="D15128" s="30"/>
      <c r="E15128" s="30"/>
    </row>
    <row r="15129" spans="4:9" x14ac:dyDescent="0.2">
      <c r="D15129" s="30"/>
      <c r="E15129" s="30"/>
      <c r="I15129" s="30"/>
    </row>
    <row r="15130" spans="4:9" x14ac:dyDescent="0.2">
      <c r="D15130" s="30"/>
      <c r="E15130" s="30"/>
      <c r="I15130" s="30"/>
    </row>
    <row r="15131" spans="4:9" x14ac:dyDescent="0.2">
      <c r="D15131" s="30"/>
      <c r="E15131" s="30"/>
      <c r="I15131" s="30"/>
    </row>
    <row r="15132" spans="4:9" x14ac:dyDescent="0.2">
      <c r="D15132" s="30"/>
      <c r="E15132" s="30"/>
      <c r="I15132" s="30"/>
    </row>
    <row r="15133" spans="4:9" x14ac:dyDescent="0.2">
      <c r="D15133" s="30"/>
      <c r="E15133" s="30"/>
      <c r="I15133" s="30"/>
    </row>
    <row r="15134" spans="4:9" x14ac:dyDescent="0.2">
      <c r="D15134" s="30"/>
      <c r="E15134" s="30"/>
      <c r="I15134" s="30"/>
    </row>
    <row r="15135" spans="4:9" x14ac:dyDescent="0.2">
      <c r="D15135" s="30"/>
      <c r="E15135" s="30"/>
      <c r="I15135" s="30"/>
    </row>
    <row r="15136" spans="4:9" x14ac:dyDescent="0.2">
      <c r="D15136" s="30"/>
      <c r="E15136" s="30"/>
      <c r="I15136" s="30"/>
    </row>
    <row r="15137" spans="4:9" x14ac:dyDescent="0.2">
      <c r="D15137" s="30"/>
      <c r="E15137" s="30"/>
      <c r="I15137" s="30"/>
    </row>
    <row r="15138" spans="4:9" x14ac:dyDescent="0.2">
      <c r="D15138" s="30"/>
      <c r="E15138" s="30"/>
      <c r="I15138" s="30"/>
    </row>
    <row r="15139" spans="4:9" x14ac:dyDescent="0.2">
      <c r="D15139" s="30"/>
      <c r="E15139" s="30"/>
      <c r="I15139" s="30"/>
    </row>
    <row r="15140" spans="4:9" x14ac:dyDescent="0.2">
      <c r="D15140" s="30"/>
      <c r="E15140" s="30"/>
      <c r="I15140" s="30"/>
    </row>
    <row r="15141" spans="4:9" x14ac:dyDescent="0.2">
      <c r="D15141" s="30"/>
      <c r="E15141" s="30"/>
      <c r="I15141" s="30"/>
    </row>
    <row r="15142" spans="4:9" x14ac:dyDescent="0.2">
      <c r="D15142" s="30"/>
      <c r="E15142" s="30"/>
      <c r="I15142" s="30"/>
    </row>
    <row r="15143" spans="4:9" x14ac:dyDescent="0.2">
      <c r="D15143" s="30"/>
      <c r="E15143" s="30"/>
      <c r="I15143" s="30"/>
    </row>
    <row r="15144" spans="4:9" x14ac:dyDescent="0.2">
      <c r="D15144" s="30"/>
      <c r="E15144" s="30"/>
      <c r="I15144" s="30"/>
    </row>
    <row r="15145" spans="4:9" x14ac:dyDescent="0.2">
      <c r="D15145" s="30"/>
      <c r="E15145" s="30"/>
      <c r="I15145" s="30"/>
    </row>
    <row r="15146" spans="4:9" x14ac:dyDescent="0.2">
      <c r="D15146" s="30"/>
      <c r="E15146" s="30"/>
      <c r="I15146" s="30"/>
    </row>
    <row r="15147" spans="4:9" x14ac:dyDescent="0.2">
      <c r="D15147" s="30"/>
      <c r="E15147" s="30"/>
      <c r="I15147" s="30"/>
    </row>
    <row r="15148" spans="4:9" x14ac:dyDescent="0.2">
      <c r="D15148" s="30"/>
      <c r="E15148" s="30"/>
      <c r="I15148" s="30"/>
    </row>
    <row r="15149" spans="4:9" x14ac:dyDescent="0.2">
      <c r="D15149" s="30"/>
      <c r="E15149" s="30"/>
      <c r="I15149" s="30"/>
    </row>
    <row r="15150" spans="4:9" x14ac:dyDescent="0.2">
      <c r="D15150" s="30"/>
      <c r="E15150" s="30"/>
      <c r="I15150" s="30"/>
    </row>
    <row r="15151" spans="4:9" x14ac:dyDescent="0.2">
      <c r="D15151" s="30"/>
      <c r="E15151" s="30"/>
      <c r="I15151" s="30"/>
    </row>
    <row r="15152" spans="4:9" x14ac:dyDescent="0.2">
      <c r="D15152" s="30"/>
      <c r="E15152" s="30"/>
      <c r="I15152" s="30"/>
    </row>
    <row r="15153" spans="4:9" x14ac:dyDescent="0.2">
      <c r="D15153" s="30"/>
      <c r="E15153" s="30"/>
      <c r="I15153" s="30"/>
    </row>
    <row r="15154" spans="4:9" x14ac:dyDescent="0.2">
      <c r="D15154" s="30"/>
      <c r="E15154" s="30"/>
      <c r="I15154" s="30"/>
    </row>
    <row r="15155" spans="4:9" x14ac:dyDescent="0.2">
      <c r="D15155" s="30"/>
      <c r="E15155" s="30"/>
      <c r="I15155" s="30"/>
    </row>
    <row r="15156" spans="4:9" x14ac:dyDescent="0.2">
      <c r="D15156" s="30"/>
      <c r="E15156" s="30"/>
      <c r="I15156" s="30"/>
    </row>
    <row r="15157" spans="4:9" x14ac:dyDescent="0.2">
      <c r="D15157" s="30"/>
      <c r="E15157" s="30"/>
      <c r="I15157" s="30"/>
    </row>
    <row r="15158" spans="4:9" x14ac:dyDescent="0.2">
      <c r="D15158" s="30"/>
      <c r="E15158" s="30"/>
      <c r="I15158" s="30"/>
    </row>
    <row r="15159" spans="4:9" x14ac:dyDescent="0.2">
      <c r="D15159" s="30"/>
      <c r="E15159" s="30"/>
      <c r="I15159" s="30"/>
    </row>
    <row r="15160" spans="4:9" x14ac:dyDescent="0.2">
      <c r="D15160" s="30"/>
      <c r="E15160" s="30"/>
      <c r="I15160" s="30"/>
    </row>
    <row r="15161" spans="4:9" x14ac:dyDescent="0.2">
      <c r="D15161" s="30"/>
      <c r="E15161" s="30"/>
      <c r="I15161" s="30"/>
    </row>
    <row r="15162" spans="4:9" x14ac:dyDescent="0.2">
      <c r="D15162" s="30"/>
      <c r="E15162" s="30"/>
      <c r="I15162" s="30"/>
    </row>
    <row r="15163" spans="4:9" x14ac:dyDescent="0.2">
      <c r="D15163" s="30"/>
      <c r="E15163" s="30"/>
      <c r="I15163" s="30"/>
    </row>
    <row r="15164" spans="4:9" x14ac:dyDescent="0.2">
      <c r="D15164" s="30"/>
      <c r="E15164" s="30"/>
      <c r="I15164" s="30"/>
    </row>
    <row r="15165" spans="4:9" x14ac:dyDescent="0.2">
      <c r="D15165" s="30"/>
      <c r="E15165" s="30"/>
    </row>
    <row r="15166" spans="4:9" x14ac:dyDescent="0.2">
      <c r="D15166" s="30"/>
      <c r="E15166" s="30"/>
    </row>
    <row r="15167" spans="4:9" x14ac:dyDescent="0.2">
      <c r="D15167" s="30"/>
      <c r="E15167" s="30"/>
    </row>
    <row r="15168" spans="4:9" x14ac:dyDescent="0.2">
      <c r="D15168" s="30"/>
      <c r="E15168" s="30"/>
    </row>
    <row r="15169" spans="4:5" x14ac:dyDescent="0.2">
      <c r="D15169" s="30"/>
      <c r="E15169" s="30"/>
    </row>
    <row r="15170" spans="4:5" x14ac:dyDescent="0.2">
      <c r="D15170" s="30"/>
      <c r="E15170" s="30"/>
    </row>
    <row r="15171" spans="4:5" x14ac:dyDescent="0.2">
      <c r="D15171" s="30"/>
      <c r="E15171" s="30"/>
    </row>
    <row r="15172" spans="4:5" x14ac:dyDescent="0.2">
      <c r="D15172" s="30"/>
      <c r="E15172" s="30"/>
    </row>
    <row r="15173" spans="4:5" x14ac:dyDescent="0.2">
      <c r="D15173" s="30"/>
      <c r="E15173" s="30"/>
    </row>
    <row r="15174" spans="4:5" x14ac:dyDescent="0.2">
      <c r="D15174" s="30"/>
      <c r="E15174" s="30"/>
    </row>
    <row r="15175" spans="4:5" x14ac:dyDescent="0.2">
      <c r="D15175" s="30"/>
      <c r="E15175" s="30"/>
    </row>
    <row r="15176" spans="4:5" x14ac:dyDescent="0.2">
      <c r="D15176" s="30"/>
      <c r="E15176" s="30"/>
    </row>
    <row r="15177" spans="4:5" x14ac:dyDescent="0.2">
      <c r="D15177" s="30"/>
      <c r="E15177" s="30"/>
    </row>
    <row r="15178" spans="4:5" x14ac:dyDescent="0.2">
      <c r="D15178" s="30"/>
      <c r="E15178" s="30"/>
    </row>
    <row r="15179" spans="4:5" x14ac:dyDescent="0.2">
      <c r="D15179" s="30"/>
      <c r="E15179" s="30"/>
    </row>
    <row r="15180" spans="4:5" x14ac:dyDescent="0.2">
      <c r="D15180" s="30"/>
      <c r="E15180" s="30"/>
    </row>
    <row r="15181" spans="4:5" x14ac:dyDescent="0.2">
      <c r="D15181" s="30"/>
      <c r="E15181" s="30"/>
    </row>
    <row r="15182" spans="4:5" x14ac:dyDescent="0.2">
      <c r="D15182" s="30"/>
      <c r="E15182" s="30"/>
    </row>
    <row r="15183" spans="4:5" x14ac:dyDescent="0.2">
      <c r="D15183" s="30"/>
      <c r="E15183" s="30"/>
    </row>
    <row r="15184" spans="4:5" x14ac:dyDescent="0.2">
      <c r="D15184" s="30"/>
      <c r="E15184" s="30"/>
    </row>
    <row r="15185" spans="4:5" x14ac:dyDescent="0.2">
      <c r="D15185" s="30"/>
      <c r="E15185" s="30"/>
    </row>
    <row r="15186" spans="4:5" x14ac:dyDescent="0.2">
      <c r="D15186" s="30"/>
      <c r="E15186" s="30"/>
    </row>
    <row r="15187" spans="4:5" x14ac:dyDescent="0.2">
      <c r="D15187" s="30"/>
      <c r="E15187" s="30"/>
    </row>
    <row r="15188" spans="4:5" x14ac:dyDescent="0.2">
      <c r="D15188" s="30"/>
      <c r="E15188" s="30"/>
    </row>
    <row r="15189" spans="4:5" x14ac:dyDescent="0.2">
      <c r="D15189" s="30"/>
      <c r="E15189" s="30"/>
    </row>
    <row r="15190" spans="4:5" x14ac:dyDescent="0.2">
      <c r="D15190" s="30"/>
      <c r="E15190" s="30"/>
    </row>
    <row r="15191" spans="4:5" x14ac:dyDescent="0.2">
      <c r="D15191" s="30"/>
      <c r="E15191" s="30"/>
    </row>
    <row r="15192" spans="4:5" x14ac:dyDescent="0.2">
      <c r="D15192" s="30"/>
      <c r="E15192" s="30"/>
    </row>
    <row r="15193" spans="4:5" x14ac:dyDescent="0.2">
      <c r="D15193" s="30"/>
      <c r="E15193" s="30"/>
    </row>
    <row r="15194" spans="4:5" x14ac:dyDescent="0.2">
      <c r="D15194" s="30"/>
      <c r="E15194" s="30"/>
    </row>
    <row r="15195" spans="4:5" x14ac:dyDescent="0.2">
      <c r="D15195" s="30"/>
      <c r="E15195" s="30"/>
    </row>
    <row r="15196" spans="4:5" x14ac:dyDescent="0.2">
      <c r="D15196" s="30"/>
      <c r="E15196" s="30"/>
    </row>
    <row r="15197" spans="4:5" x14ac:dyDescent="0.2">
      <c r="D15197" s="30"/>
      <c r="E15197" s="30"/>
    </row>
    <row r="15198" spans="4:5" x14ac:dyDescent="0.2">
      <c r="D15198" s="30"/>
      <c r="E15198" s="30"/>
    </row>
    <row r="15199" spans="4:5" x14ac:dyDescent="0.2">
      <c r="D15199" s="30"/>
      <c r="E15199" s="30"/>
    </row>
    <row r="15200" spans="4:5" x14ac:dyDescent="0.2">
      <c r="D15200" s="30"/>
      <c r="E15200" s="30"/>
    </row>
    <row r="15201" spans="4:5" x14ac:dyDescent="0.2">
      <c r="D15201" s="30"/>
      <c r="E15201" s="30"/>
    </row>
    <row r="15202" spans="4:5" x14ac:dyDescent="0.2">
      <c r="D15202" s="30"/>
      <c r="E15202" s="30"/>
    </row>
    <row r="15203" spans="4:5" x14ac:dyDescent="0.2">
      <c r="D15203" s="30"/>
      <c r="E15203" s="30"/>
    </row>
    <row r="15204" spans="4:5" x14ac:dyDescent="0.2">
      <c r="D15204" s="30"/>
      <c r="E15204" s="30"/>
    </row>
    <row r="15205" spans="4:5" x14ac:dyDescent="0.2">
      <c r="D15205" s="30"/>
      <c r="E15205" s="30"/>
    </row>
    <row r="15206" spans="4:5" x14ac:dyDescent="0.2">
      <c r="D15206" s="30"/>
      <c r="E15206" s="30"/>
    </row>
    <row r="15207" spans="4:5" x14ac:dyDescent="0.2">
      <c r="D15207" s="30"/>
      <c r="E15207" s="30"/>
    </row>
    <row r="15208" spans="4:5" x14ac:dyDescent="0.2">
      <c r="D15208" s="30"/>
      <c r="E15208" s="30"/>
    </row>
    <row r="15209" spans="4:5" x14ac:dyDescent="0.2">
      <c r="D15209" s="30"/>
      <c r="E15209" s="30"/>
    </row>
    <row r="15210" spans="4:5" x14ac:dyDescent="0.2">
      <c r="D15210" s="30"/>
      <c r="E15210" s="30"/>
    </row>
    <row r="15211" spans="4:5" x14ac:dyDescent="0.2">
      <c r="D15211" s="30"/>
      <c r="E15211" s="30"/>
    </row>
    <row r="15212" spans="4:5" x14ac:dyDescent="0.2">
      <c r="D15212" s="30"/>
      <c r="E15212" s="30"/>
    </row>
    <row r="15213" spans="4:5" x14ac:dyDescent="0.2">
      <c r="D15213" s="30"/>
      <c r="E15213" s="30"/>
    </row>
    <row r="15214" spans="4:5" x14ac:dyDescent="0.2">
      <c r="D15214" s="30"/>
      <c r="E15214" s="30"/>
    </row>
    <row r="15215" spans="4:5" x14ac:dyDescent="0.2">
      <c r="D15215" s="30"/>
      <c r="E15215" s="30"/>
    </row>
    <row r="15216" spans="4:5" x14ac:dyDescent="0.2">
      <c r="D15216" s="30"/>
      <c r="E15216" s="30"/>
    </row>
    <row r="15217" spans="4:5" x14ac:dyDescent="0.2">
      <c r="D15217" s="30"/>
      <c r="E15217" s="30"/>
    </row>
    <row r="15218" spans="4:5" x14ac:dyDescent="0.2">
      <c r="D15218" s="30"/>
      <c r="E15218" s="30"/>
    </row>
    <row r="15219" spans="4:5" x14ac:dyDescent="0.2">
      <c r="D15219" s="30"/>
      <c r="E15219" s="30"/>
    </row>
    <row r="15220" spans="4:5" x14ac:dyDescent="0.2">
      <c r="D15220" s="30"/>
      <c r="E15220" s="30"/>
    </row>
    <row r="15221" spans="4:5" x14ac:dyDescent="0.2">
      <c r="D15221" s="30"/>
      <c r="E15221" s="30"/>
    </row>
    <row r="15222" spans="4:5" x14ac:dyDescent="0.2">
      <c r="D15222" s="30"/>
      <c r="E15222" s="30"/>
    </row>
    <row r="15223" spans="4:5" x14ac:dyDescent="0.2">
      <c r="D15223" s="30"/>
      <c r="E15223" s="30"/>
    </row>
    <row r="15224" spans="4:5" x14ac:dyDescent="0.2">
      <c r="D15224" s="30"/>
      <c r="E15224" s="30"/>
    </row>
    <row r="15225" spans="4:5" x14ac:dyDescent="0.2">
      <c r="D15225" s="30"/>
      <c r="E15225" s="30"/>
    </row>
    <row r="15226" spans="4:5" x14ac:dyDescent="0.2">
      <c r="D15226" s="30"/>
      <c r="E15226" s="30"/>
    </row>
    <row r="15227" spans="4:5" x14ac:dyDescent="0.2">
      <c r="D15227" s="30"/>
      <c r="E15227" s="30"/>
    </row>
    <row r="15228" spans="4:5" x14ac:dyDescent="0.2">
      <c r="D15228" s="30"/>
      <c r="E15228" s="30"/>
    </row>
    <row r="15229" spans="4:5" x14ac:dyDescent="0.2">
      <c r="D15229" s="30"/>
      <c r="E15229" s="30"/>
    </row>
    <row r="15230" spans="4:5" x14ac:dyDescent="0.2">
      <c r="D15230" s="30"/>
      <c r="E15230" s="30"/>
    </row>
    <row r="15231" spans="4:5" x14ac:dyDescent="0.2">
      <c r="D15231" s="30"/>
      <c r="E15231" s="30"/>
    </row>
    <row r="15232" spans="4:5" x14ac:dyDescent="0.2">
      <c r="D15232" s="30"/>
      <c r="E15232" s="30"/>
    </row>
    <row r="15233" spans="4:9" x14ac:dyDescent="0.2">
      <c r="D15233" s="30"/>
      <c r="E15233" s="30"/>
    </row>
    <row r="15234" spans="4:9" x14ac:dyDescent="0.2">
      <c r="D15234" s="30"/>
      <c r="E15234" s="30"/>
    </row>
    <row r="15235" spans="4:9" x14ac:dyDescent="0.2">
      <c r="D15235" s="30"/>
      <c r="E15235" s="30"/>
    </row>
    <row r="15236" spans="4:9" x14ac:dyDescent="0.2">
      <c r="D15236" s="30"/>
      <c r="E15236" s="30"/>
    </row>
    <row r="15237" spans="4:9" x14ac:dyDescent="0.2">
      <c r="D15237" s="30"/>
      <c r="E15237" s="30"/>
    </row>
    <row r="15238" spans="4:9" x14ac:dyDescent="0.2">
      <c r="D15238" s="30"/>
      <c r="E15238" s="30"/>
    </row>
    <row r="15239" spans="4:9" x14ac:dyDescent="0.2">
      <c r="D15239" s="30"/>
      <c r="E15239" s="30"/>
    </row>
    <row r="15240" spans="4:9" x14ac:dyDescent="0.2">
      <c r="D15240" s="30"/>
      <c r="E15240" s="30"/>
    </row>
    <row r="15241" spans="4:9" x14ac:dyDescent="0.2">
      <c r="D15241" s="30"/>
      <c r="E15241" s="30"/>
    </row>
    <row r="15242" spans="4:9" x14ac:dyDescent="0.2">
      <c r="D15242" s="30"/>
      <c r="E15242" s="30"/>
    </row>
    <row r="15243" spans="4:9" x14ac:dyDescent="0.2">
      <c r="D15243" s="30"/>
      <c r="E15243" s="30"/>
      <c r="I15243" s="30"/>
    </row>
    <row r="15244" spans="4:9" x14ac:dyDescent="0.2">
      <c r="D15244" s="30"/>
      <c r="E15244" s="30"/>
      <c r="I15244" s="30"/>
    </row>
    <row r="15245" spans="4:9" x14ac:dyDescent="0.2">
      <c r="D15245" s="30"/>
      <c r="E15245" s="30"/>
      <c r="I15245" s="30"/>
    </row>
    <row r="15246" spans="4:9" x14ac:dyDescent="0.2">
      <c r="D15246" s="30"/>
      <c r="E15246" s="30"/>
      <c r="I15246" s="30"/>
    </row>
    <row r="15247" spans="4:9" x14ac:dyDescent="0.2">
      <c r="D15247" s="30"/>
      <c r="E15247" s="30"/>
    </row>
    <row r="15248" spans="4:9" x14ac:dyDescent="0.2">
      <c r="D15248" s="30"/>
      <c r="E15248" s="30"/>
    </row>
    <row r="15249" spans="4:9" x14ac:dyDescent="0.2">
      <c r="D15249" s="30"/>
      <c r="E15249" s="30"/>
      <c r="I15249" s="30"/>
    </row>
    <row r="15250" spans="4:9" x14ac:dyDescent="0.2">
      <c r="D15250" s="30"/>
      <c r="E15250" s="30"/>
      <c r="I15250" s="30"/>
    </row>
    <row r="15251" spans="4:9" x14ac:dyDescent="0.2">
      <c r="D15251" s="30"/>
      <c r="E15251" s="30"/>
      <c r="I15251" s="30"/>
    </row>
    <row r="15252" spans="4:9" x14ac:dyDescent="0.2">
      <c r="D15252" s="30"/>
      <c r="E15252" s="30"/>
      <c r="I15252" s="30"/>
    </row>
    <row r="15253" spans="4:9" x14ac:dyDescent="0.2">
      <c r="D15253" s="30"/>
      <c r="E15253" s="30"/>
      <c r="I15253" s="30"/>
    </row>
    <row r="15254" spans="4:9" x14ac:dyDescent="0.2">
      <c r="D15254" s="30"/>
      <c r="E15254" s="30"/>
      <c r="I15254" s="30"/>
    </row>
    <row r="15255" spans="4:9" x14ac:dyDescent="0.2">
      <c r="D15255" s="30"/>
      <c r="E15255" s="30"/>
      <c r="I15255" s="30"/>
    </row>
    <row r="15256" spans="4:9" x14ac:dyDescent="0.2">
      <c r="D15256" s="30"/>
      <c r="E15256" s="30"/>
      <c r="I15256" s="30"/>
    </row>
    <row r="15257" spans="4:9" x14ac:dyDescent="0.2">
      <c r="D15257" s="30"/>
      <c r="E15257" s="30"/>
      <c r="I15257" s="30"/>
    </row>
    <row r="15258" spans="4:9" x14ac:dyDescent="0.2">
      <c r="D15258" s="30"/>
      <c r="E15258" s="30"/>
      <c r="I15258" s="30"/>
    </row>
    <row r="15259" spans="4:9" x14ac:dyDescent="0.2">
      <c r="D15259" s="30"/>
      <c r="E15259" s="30"/>
      <c r="I15259" s="30"/>
    </row>
    <row r="15260" spans="4:9" x14ac:dyDescent="0.2">
      <c r="D15260" s="30"/>
      <c r="E15260" s="30"/>
      <c r="I15260" s="30"/>
    </row>
    <row r="15261" spans="4:9" x14ac:dyDescent="0.2">
      <c r="D15261" s="30"/>
      <c r="E15261" s="30"/>
      <c r="I15261" s="30"/>
    </row>
    <row r="15262" spans="4:9" x14ac:dyDescent="0.2">
      <c r="D15262" s="30"/>
      <c r="E15262" s="30"/>
      <c r="I15262" s="30"/>
    </row>
    <row r="15263" spans="4:9" x14ac:dyDescent="0.2">
      <c r="D15263" s="30"/>
      <c r="E15263" s="30"/>
      <c r="I15263" s="30"/>
    </row>
    <row r="15264" spans="4:9" x14ac:dyDescent="0.2">
      <c r="D15264" s="30"/>
      <c r="E15264" s="30"/>
      <c r="I15264" s="30"/>
    </row>
    <row r="15265" spans="4:9" x14ac:dyDescent="0.2">
      <c r="D15265" s="30"/>
      <c r="E15265" s="30"/>
      <c r="I15265" s="30"/>
    </row>
    <row r="15266" spans="4:9" x14ac:dyDescent="0.2">
      <c r="D15266" s="30"/>
      <c r="E15266" s="30"/>
      <c r="I15266" s="30"/>
    </row>
    <row r="15267" spans="4:9" x14ac:dyDescent="0.2">
      <c r="D15267" s="30"/>
      <c r="E15267" s="30"/>
      <c r="I15267" s="30"/>
    </row>
    <row r="15268" spans="4:9" x14ac:dyDescent="0.2">
      <c r="D15268" s="30"/>
      <c r="E15268" s="30"/>
      <c r="I15268" s="30"/>
    </row>
    <row r="15269" spans="4:9" x14ac:dyDescent="0.2">
      <c r="D15269" s="30"/>
      <c r="E15269" s="30"/>
      <c r="I15269" s="30"/>
    </row>
    <row r="15270" spans="4:9" x14ac:dyDescent="0.2">
      <c r="D15270" s="30"/>
      <c r="E15270" s="30"/>
      <c r="I15270" s="30"/>
    </row>
    <row r="15271" spans="4:9" x14ac:dyDescent="0.2">
      <c r="D15271" s="30"/>
      <c r="E15271" s="30"/>
      <c r="I15271" s="30"/>
    </row>
    <row r="15272" spans="4:9" x14ac:dyDescent="0.2">
      <c r="D15272" s="30"/>
      <c r="E15272" s="30"/>
      <c r="I15272" s="30"/>
    </row>
    <row r="15273" spans="4:9" x14ac:dyDescent="0.2">
      <c r="D15273" s="30"/>
      <c r="E15273" s="30"/>
      <c r="I15273" s="30"/>
    </row>
    <row r="15274" spans="4:9" x14ac:dyDescent="0.2">
      <c r="D15274" s="30"/>
      <c r="E15274" s="30"/>
      <c r="I15274" s="30"/>
    </row>
    <row r="15275" spans="4:9" x14ac:dyDescent="0.2">
      <c r="D15275" s="30"/>
      <c r="E15275" s="30"/>
      <c r="I15275" s="30"/>
    </row>
    <row r="15276" spans="4:9" x14ac:dyDescent="0.2">
      <c r="D15276" s="30"/>
      <c r="E15276" s="30"/>
      <c r="I15276" s="30"/>
    </row>
    <row r="15277" spans="4:9" x14ac:dyDescent="0.2">
      <c r="D15277" s="30"/>
      <c r="E15277" s="30"/>
      <c r="I15277" s="30"/>
    </row>
    <row r="15278" spans="4:9" x14ac:dyDescent="0.2">
      <c r="D15278" s="30"/>
      <c r="E15278" s="30"/>
      <c r="I15278" s="30"/>
    </row>
    <row r="15279" spans="4:9" x14ac:dyDescent="0.2">
      <c r="D15279" s="30"/>
      <c r="E15279" s="30"/>
      <c r="I15279" s="30"/>
    </row>
    <row r="15280" spans="4:9" x14ac:dyDescent="0.2">
      <c r="D15280" s="30"/>
      <c r="E15280" s="30"/>
      <c r="I15280" s="30"/>
    </row>
    <row r="15281" spans="4:9" x14ac:dyDescent="0.2">
      <c r="D15281" s="30"/>
      <c r="E15281" s="30"/>
      <c r="I15281" s="30"/>
    </row>
    <row r="15282" spans="4:9" x14ac:dyDescent="0.2">
      <c r="D15282" s="30"/>
      <c r="E15282" s="30"/>
      <c r="I15282" s="30"/>
    </row>
    <row r="15283" spans="4:9" x14ac:dyDescent="0.2">
      <c r="D15283" s="30"/>
      <c r="E15283" s="30"/>
      <c r="I15283" s="30"/>
    </row>
    <row r="15284" spans="4:9" x14ac:dyDescent="0.2">
      <c r="D15284" s="30"/>
      <c r="E15284" s="30"/>
      <c r="I15284" s="30"/>
    </row>
    <row r="15285" spans="4:9" x14ac:dyDescent="0.2">
      <c r="D15285" s="30"/>
      <c r="E15285" s="30"/>
      <c r="I15285" s="30"/>
    </row>
    <row r="15286" spans="4:9" x14ac:dyDescent="0.2">
      <c r="D15286" s="30"/>
      <c r="E15286" s="30"/>
      <c r="I15286" s="30"/>
    </row>
    <row r="15287" spans="4:9" x14ac:dyDescent="0.2">
      <c r="D15287" s="30"/>
      <c r="E15287" s="30"/>
      <c r="I15287" s="30"/>
    </row>
    <row r="15288" spans="4:9" x14ac:dyDescent="0.2">
      <c r="D15288" s="30"/>
      <c r="E15288" s="30"/>
      <c r="I15288" s="30"/>
    </row>
    <row r="15289" spans="4:9" x14ac:dyDescent="0.2">
      <c r="D15289" s="30"/>
      <c r="E15289" s="30"/>
      <c r="I15289" s="30"/>
    </row>
    <row r="15290" spans="4:9" x14ac:dyDescent="0.2">
      <c r="D15290" s="30"/>
      <c r="E15290" s="30"/>
      <c r="I15290" s="30"/>
    </row>
    <row r="15291" spans="4:9" x14ac:dyDescent="0.2">
      <c r="D15291" s="30"/>
      <c r="E15291" s="30"/>
      <c r="I15291" s="30"/>
    </row>
    <row r="15292" spans="4:9" x14ac:dyDescent="0.2">
      <c r="D15292" s="30"/>
      <c r="E15292" s="30"/>
      <c r="I15292" s="30"/>
    </row>
    <row r="15293" spans="4:9" x14ac:dyDescent="0.2">
      <c r="D15293" s="30"/>
      <c r="E15293" s="30"/>
      <c r="I15293" s="30"/>
    </row>
    <row r="15294" spans="4:9" x14ac:dyDescent="0.2">
      <c r="D15294" s="30"/>
      <c r="E15294" s="30"/>
      <c r="I15294" s="30"/>
    </row>
    <row r="15295" spans="4:9" x14ac:dyDescent="0.2">
      <c r="D15295" s="30"/>
      <c r="E15295" s="30"/>
      <c r="I15295" s="30"/>
    </row>
    <row r="15296" spans="4:9" x14ac:dyDescent="0.2">
      <c r="D15296" s="30"/>
      <c r="E15296" s="30"/>
      <c r="I15296" s="30"/>
    </row>
    <row r="15297" spans="4:9" x14ac:dyDescent="0.2">
      <c r="D15297" s="30"/>
      <c r="E15297" s="30"/>
      <c r="I15297" s="30"/>
    </row>
    <row r="15298" spans="4:9" x14ac:dyDescent="0.2">
      <c r="D15298" s="30"/>
      <c r="E15298" s="30"/>
      <c r="I15298" s="30"/>
    </row>
    <row r="15299" spans="4:9" x14ac:dyDescent="0.2">
      <c r="D15299" s="30"/>
      <c r="E15299" s="30"/>
      <c r="I15299" s="30"/>
    </row>
    <row r="15300" spans="4:9" x14ac:dyDescent="0.2">
      <c r="D15300" s="30"/>
      <c r="E15300" s="30"/>
      <c r="I15300" s="30"/>
    </row>
    <row r="15301" spans="4:9" x14ac:dyDescent="0.2">
      <c r="D15301" s="30"/>
      <c r="E15301" s="30"/>
      <c r="I15301" s="30"/>
    </row>
    <row r="15302" spans="4:9" x14ac:dyDescent="0.2">
      <c r="D15302" s="30"/>
      <c r="E15302" s="30"/>
      <c r="I15302" s="30"/>
    </row>
    <row r="15303" spans="4:9" x14ac:dyDescent="0.2">
      <c r="D15303" s="30"/>
      <c r="E15303" s="30"/>
    </row>
    <row r="15304" spans="4:9" x14ac:dyDescent="0.2">
      <c r="D15304" s="30"/>
      <c r="E15304" s="30"/>
    </row>
    <row r="15305" spans="4:9" x14ac:dyDescent="0.2">
      <c r="D15305" s="30"/>
      <c r="E15305" s="30"/>
    </row>
    <row r="15306" spans="4:9" x14ac:dyDescent="0.2">
      <c r="D15306" s="30"/>
      <c r="E15306" s="30"/>
    </row>
    <row r="15307" spans="4:9" x14ac:dyDescent="0.2">
      <c r="D15307" s="30"/>
      <c r="E15307" s="30"/>
    </row>
    <row r="15308" spans="4:9" x14ac:dyDescent="0.2">
      <c r="D15308" s="30"/>
      <c r="E15308" s="30"/>
    </row>
    <row r="15309" spans="4:9" x14ac:dyDescent="0.2">
      <c r="D15309" s="30"/>
      <c r="E15309" s="30"/>
    </row>
    <row r="15310" spans="4:9" x14ac:dyDescent="0.2">
      <c r="D15310" s="30"/>
      <c r="E15310" s="30"/>
    </row>
    <row r="15311" spans="4:9" x14ac:dyDescent="0.2">
      <c r="D15311" s="30"/>
      <c r="E15311" s="30"/>
    </row>
    <row r="15312" spans="4:9" x14ac:dyDescent="0.2">
      <c r="D15312" s="30"/>
      <c r="E15312" s="30"/>
    </row>
    <row r="15313" spans="4:5" x14ac:dyDescent="0.2">
      <c r="D15313" s="30"/>
      <c r="E15313" s="30"/>
    </row>
    <row r="15314" spans="4:5" x14ac:dyDescent="0.2">
      <c r="D15314" s="30"/>
      <c r="E15314" s="30"/>
    </row>
    <row r="15315" spans="4:5" x14ac:dyDescent="0.2">
      <c r="D15315" s="30"/>
      <c r="E15315" s="30"/>
    </row>
    <row r="15316" spans="4:5" x14ac:dyDescent="0.2">
      <c r="D15316" s="30"/>
      <c r="E15316" s="30"/>
    </row>
    <row r="15317" spans="4:5" x14ac:dyDescent="0.2">
      <c r="D15317" s="30"/>
      <c r="E15317" s="30"/>
    </row>
    <row r="15318" spans="4:5" x14ac:dyDescent="0.2">
      <c r="D15318" s="30"/>
      <c r="E15318" s="30"/>
    </row>
    <row r="15319" spans="4:5" x14ac:dyDescent="0.2">
      <c r="D15319" s="30"/>
      <c r="E15319" s="30"/>
    </row>
    <row r="15320" spans="4:5" x14ac:dyDescent="0.2">
      <c r="D15320" s="30"/>
      <c r="E15320" s="30"/>
    </row>
    <row r="15321" spans="4:5" x14ac:dyDescent="0.2">
      <c r="D15321" s="30"/>
      <c r="E15321" s="30"/>
    </row>
    <row r="15322" spans="4:5" x14ac:dyDescent="0.2">
      <c r="D15322" s="30"/>
      <c r="E15322" s="30"/>
    </row>
    <row r="15323" spans="4:5" x14ac:dyDescent="0.2">
      <c r="D15323" s="30"/>
      <c r="E15323" s="30"/>
    </row>
    <row r="15324" spans="4:5" x14ac:dyDescent="0.2">
      <c r="D15324" s="30"/>
      <c r="E15324" s="30"/>
    </row>
    <row r="15325" spans="4:5" x14ac:dyDescent="0.2">
      <c r="D15325" s="30"/>
      <c r="E15325" s="30"/>
    </row>
    <row r="15326" spans="4:5" x14ac:dyDescent="0.2">
      <c r="D15326" s="30"/>
      <c r="E15326" s="30"/>
    </row>
    <row r="15327" spans="4:5" x14ac:dyDescent="0.2">
      <c r="D15327" s="30"/>
      <c r="E15327" s="30"/>
    </row>
    <row r="15328" spans="4:5" x14ac:dyDescent="0.2">
      <c r="D15328" s="30"/>
      <c r="E15328" s="30"/>
    </row>
    <row r="15329" spans="4:5" x14ac:dyDescent="0.2">
      <c r="D15329" s="30"/>
      <c r="E15329" s="30"/>
    </row>
    <row r="15330" spans="4:5" x14ac:dyDescent="0.2">
      <c r="D15330" s="30"/>
      <c r="E15330" s="30"/>
    </row>
    <row r="15331" spans="4:5" x14ac:dyDescent="0.2">
      <c r="D15331" s="30"/>
      <c r="E15331" s="30"/>
    </row>
    <row r="15332" spans="4:5" x14ac:dyDescent="0.2">
      <c r="D15332" s="30"/>
      <c r="E15332" s="30"/>
    </row>
    <row r="15333" spans="4:5" x14ac:dyDescent="0.2">
      <c r="D15333" s="30"/>
      <c r="E15333" s="30"/>
    </row>
    <row r="15334" spans="4:5" x14ac:dyDescent="0.2">
      <c r="D15334" s="30"/>
      <c r="E15334" s="30"/>
    </row>
    <row r="15335" spans="4:5" x14ac:dyDescent="0.2">
      <c r="D15335" s="30"/>
      <c r="E15335" s="30"/>
    </row>
    <row r="15336" spans="4:5" x14ac:dyDescent="0.2">
      <c r="D15336" s="30"/>
      <c r="E15336" s="30"/>
    </row>
    <row r="15337" spans="4:5" x14ac:dyDescent="0.2">
      <c r="D15337" s="30"/>
      <c r="E15337" s="30"/>
    </row>
    <row r="15338" spans="4:5" x14ac:dyDescent="0.2">
      <c r="D15338" s="30"/>
      <c r="E15338" s="30"/>
    </row>
    <row r="15339" spans="4:5" x14ac:dyDescent="0.2">
      <c r="D15339" s="30"/>
      <c r="E15339" s="30"/>
    </row>
    <row r="15340" spans="4:5" x14ac:dyDescent="0.2">
      <c r="D15340" s="30"/>
      <c r="E15340" s="30"/>
    </row>
    <row r="15341" spans="4:5" x14ac:dyDescent="0.2">
      <c r="D15341" s="30"/>
      <c r="E15341" s="30"/>
    </row>
    <row r="15342" spans="4:5" x14ac:dyDescent="0.2">
      <c r="D15342" s="30"/>
      <c r="E15342" s="30"/>
    </row>
    <row r="15343" spans="4:5" x14ac:dyDescent="0.2">
      <c r="D15343" s="30"/>
      <c r="E15343" s="30"/>
    </row>
    <row r="15344" spans="4:5" x14ac:dyDescent="0.2">
      <c r="D15344" s="30"/>
      <c r="E15344" s="30"/>
    </row>
    <row r="15345" spans="4:5" x14ac:dyDescent="0.2">
      <c r="D15345" s="30"/>
      <c r="E15345" s="30"/>
    </row>
    <row r="15346" spans="4:5" x14ac:dyDescent="0.2">
      <c r="D15346" s="30"/>
      <c r="E15346" s="30"/>
    </row>
    <row r="15347" spans="4:5" x14ac:dyDescent="0.2">
      <c r="D15347" s="30"/>
      <c r="E15347" s="30"/>
    </row>
    <row r="15348" spans="4:5" x14ac:dyDescent="0.2">
      <c r="D15348" s="30"/>
      <c r="E15348" s="30"/>
    </row>
    <row r="15349" spans="4:5" x14ac:dyDescent="0.2">
      <c r="D15349" s="30"/>
      <c r="E15349" s="30"/>
    </row>
    <row r="15350" spans="4:5" x14ac:dyDescent="0.2">
      <c r="D15350" s="30"/>
      <c r="E15350" s="30"/>
    </row>
    <row r="15351" spans="4:5" x14ac:dyDescent="0.2">
      <c r="D15351" s="30"/>
      <c r="E15351" s="30"/>
    </row>
    <row r="15352" spans="4:5" x14ac:dyDescent="0.2">
      <c r="D15352" s="30"/>
      <c r="E15352" s="30"/>
    </row>
    <row r="15353" spans="4:5" x14ac:dyDescent="0.2">
      <c r="D15353" s="30"/>
      <c r="E15353" s="30"/>
    </row>
    <row r="15354" spans="4:5" x14ac:dyDescent="0.2">
      <c r="D15354" s="30"/>
      <c r="E15354" s="30"/>
    </row>
    <row r="15355" spans="4:5" x14ac:dyDescent="0.2">
      <c r="D15355" s="30"/>
      <c r="E15355" s="30"/>
    </row>
    <row r="15356" spans="4:5" x14ac:dyDescent="0.2">
      <c r="D15356" s="30"/>
      <c r="E15356" s="30"/>
    </row>
    <row r="15357" spans="4:5" x14ac:dyDescent="0.2">
      <c r="D15357" s="30"/>
      <c r="E15357" s="30"/>
    </row>
    <row r="15358" spans="4:5" x14ac:dyDescent="0.2">
      <c r="D15358" s="30"/>
      <c r="E15358" s="30"/>
    </row>
    <row r="15359" spans="4:5" x14ac:dyDescent="0.2">
      <c r="D15359" s="30"/>
      <c r="E15359" s="30"/>
    </row>
    <row r="15360" spans="4:5" x14ac:dyDescent="0.2">
      <c r="D15360" s="30"/>
      <c r="E15360" s="30"/>
    </row>
    <row r="15361" spans="4:5" x14ac:dyDescent="0.2">
      <c r="D15361" s="30"/>
      <c r="E15361" s="30"/>
    </row>
    <row r="15362" spans="4:5" x14ac:dyDescent="0.2">
      <c r="D15362" s="30"/>
      <c r="E15362" s="30"/>
    </row>
    <row r="15363" spans="4:5" x14ac:dyDescent="0.2">
      <c r="D15363" s="30"/>
      <c r="E15363" s="30"/>
    </row>
    <row r="15364" spans="4:5" x14ac:dyDescent="0.2">
      <c r="D15364" s="30"/>
      <c r="E15364" s="30"/>
    </row>
    <row r="15365" spans="4:5" x14ac:dyDescent="0.2">
      <c r="D15365" s="30"/>
      <c r="E15365" s="30"/>
    </row>
    <row r="15366" spans="4:5" x14ac:dyDescent="0.2">
      <c r="D15366" s="30"/>
      <c r="E15366" s="30"/>
    </row>
    <row r="15367" spans="4:5" x14ac:dyDescent="0.2">
      <c r="D15367" s="30"/>
      <c r="E15367" s="30"/>
    </row>
    <row r="15368" spans="4:5" x14ac:dyDescent="0.2">
      <c r="D15368" s="30"/>
      <c r="E15368" s="30"/>
    </row>
    <row r="15369" spans="4:5" x14ac:dyDescent="0.2">
      <c r="D15369" s="30"/>
      <c r="E15369" s="30"/>
    </row>
    <row r="15370" spans="4:5" x14ac:dyDescent="0.2">
      <c r="D15370" s="30"/>
      <c r="E15370" s="30"/>
    </row>
    <row r="15371" spans="4:5" x14ac:dyDescent="0.2">
      <c r="D15371" s="30"/>
      <c r="E15371" s="30"/>
    </row>
    <row r="15372" spans="4:5" x14ac:dyDescent="0.2">
      <c r="D15372" s="30"/>
      <c r="E15372" s="30"/>
    </row>
    <row r="15373" spans="4:5" x14ac:dyDescent="0.2">
      <c r="D15373" s="30"/>
      <c r="E15373" s="30"/>
    </row>
    <row r="15374" spans="4:5" x14ac:dyDescent="0.2">
      <c r="D15374" s="30"/>
      <c r="E15374" s="30"/>
    </row>
    <row r="15375" spans="4:5" x14ac:dyDescent="0.2">
      <c r="D15375" s="30"/>
      <c r="E15375" s="30"/>
    </row>
    <row r="15376" spans="4:5" x14ac:dyDescent="0.2">
      <c r="D15376" s="30"/>
      <c r="E15376" s="30"/>
    </row>
    <row r="15377" spans="4:5" x14ac:dyDescent="0.2">
      <c r="D15377" s="30"/>
      <c r="E15377" s="30"/>
    </row>
    <row r="15378" spans="4:5" x14ac:dyDescent="0.2">
      <c r="D15378" s="30"/>
      <c r="E15378" s="30"/>
    </row>
    <row r="15379" spans="4:5" x14ac:dyDescent="0.2">
      <c r="D15379" s="30"/>
      <c r="E15379" s="30"/>
    </row>
    <row r="15380" spans="4:5" x14ac:dyDescent="0.2">
      <c r="D15380" s="30"/>
      <c r="E15380" s="30"/>
    </row>
    <row r="15381" spans="4:5" x14ac:dyDescent="0.2">
      <c r="D15381" s="30"/>
      <c r="E15381" s="30"/>
    </row>
    <row r="15382" spans="4:5" x14ac:dyDescent="0.2">
      <c r="D15382" s="30"/>
      <c r="E15382" s="30"/>
    </row>
    <row r="15383" spans="4:5" x14ac:dyDescent="0.2">
      <c r="D15383" s="30"/>
      <c r="E15383" s="30"/>
    </row>
    <row r="15384" spans="4:5" x14ac:dyDescent="0.2">
      <c r="D15384" s="30"/>
      <c r="E15384" s="30"/>
    </row>
    <row r="15385" spans="4:5" x14ac:dyDescent="0.2">
      <c r="D15385" s="30"/>
      <c r="E15385" s="30"/>
    </row>
    <row r="15386" spans="4:5" x14ac:dyDescent="0.2">
      <c r="D15386" s="30"/>
      <c r="E15386" s="30"/>
    </row>
    <row r="15387" spans="4:5" x14ac:dyDescent="0.2">
      <c r="D15387" s="30"/>
      <c r="E15387" s="30"/>
    </row>
    <row r="15388" spans="4:5" x14ac:dyDescent="0.2">
      <c r="D15388" s="30"/>
      <c r="E15388" s="30"/>
    </row>
    <row r="15389" spans="4:5" x14ac:dyDescent="0.2">
      <c r="D15389" s="30"/>
      <c r="E15389" s="30"/>
    </row>
    <row r="15390" spans="4:5" x14ac:dyDescent="0.2">
      <c r="D15390" s="30"/>
      <c r="E15390" s="30"/>
    </row>
    <row r="15391" spans="4:5" x14ac:dyDescent="0.2">
      <c r="D15391" s="30"/>
      <c r="E15391" s="30"/>
    </row>
    <row r="15392" spans="4:5" x14ac:dyDescent="0.2">
      <c r="D15392" s="30"/>
      <c r="E15392" s="30"/>
    </row>
    <row r="15393" spans="4:9" x14ac:dyDescent="0.2">
      <c r="D15393" s="30"/>
      <c r="E15393" s="30"/>
      <c r="I15393" s="30"/>
    </row>
    <row r="15394" spans="4:9" x14ac:dyDescent="0.2">
      <c r="D15394" s="30"/>
      <c r="E15394" s="30"/>
      <c r="I15394" s="30"/>
    </row>
    <row r="15395" spans="4:9" x14ac:dyDescent="0.2">
      <c r="D15395" s="30"/>
      <c r="E15395" s="30"/>
      <c r="I15395" s="30"/>
    </row>
    <row r="15396" spans="4:9" x14ac:dyDescent="0.2">
      <c r="D15396" s="30"/>
      <c r="E15396" s="30"/>
      <c r="I15396" s="30"/>
    </row>
    <row r="15397" spans="4:9" x14ac:dyDescent="0.2">
      <c r="D15397" s="30"/>
      <c r="E15397" s="30"/>
    </row>
    <row r="15398" spans="4:9" x14ac:dyDescent="0.2">
      <c r="D15398" s="30"/>
      <c r="E15398" s="30"/>
    </row>
    <row r="15399" spans="4:9" x14ac:dyDescent="0.2">
      <c r="D15399" s="30"/>
      <c r="E15399" s="30"/>
      <c r="I15399" s="30"/>
    </row>
    <row r="15400" spans="4:9" x14ac:dyDescent="0.2">
      <c r="D15400" s="30"/>
      <c r="E15400" s="30"/>
      <c r="I15400" s="30"/>
    </row>
    <row r="15401" spans="4:9" x14ac:dyDescent="0.2">
      <c r="D15401" s="30"/>
      <c r="E15401" s="30"/>
      <c r="I15401" s="30"/>
    </row>
    <row r="15402" spans="4:9" x14ac:dyDescent="0.2">
      <c r="D15402" s="30"/>
      <c r="E15402" s="30"/>
      <c r="I15402" s="30"/>
    </row>
    <row r="15403" spans="4:9" x14ac:dyDescent="0.2">
      <c r="D15403" s="30"/>
      <c r="E15403" s="30"/>
      <c r="I15403" s="30"/>
    </row>
    <row r="15404" spans="4:9" x14ac:dyDescent="0.2">
      <c r="D15404" s="30"/>
      <c r="E15404" s="30"/>
      <c r="I15404" s="30"/>
    </row>
    <row r="15405" spans="4:9" x14ac:dyDescent="0.2">
      <c r="D15405" s="30"/>
      <c r="E15405" s="30"/>
      <c r="I15405" s="30"/>
    </row>
    <row r="15406" spans="4:9" x14ac:dyDescent="0.2">
      <c r="D15406" s="30"/>
      <c r="E15406" s="30"/>
      <c r="I15406" s="30"/>
    </row>
    <row r="15407" spans="4:9" x14ac:dyDescent="0.2">
      <c r="D15407" s="30"/>
      <c r="E15407" s="30"/>
      <c r="I15407" s="30"/>
    </row>
    <row r="15408" spans="4:9" x14ac:dyDescent="0.2">
      <c r="D15408" s="30"/>
      <c r="E15408" s="30"/>
      <c r="I15408" s="30"/>
    </row>
    <row r="15409" spans="4:9" x14ac:dyDescent="0.2">
      <c r="D15409" s="30"/>
      <c r="E15409" s="30"/>
      <c r="I15409" s="30"/>
    </row>
    <row r="15410" spans="4:9" x14ac:dyDescent="0.2">
      <c r="D15410" s="30"/>
      <c r="E15410" s="30"/>
      <c r="I15410" s="30"/>
    </row>
    <row r="15411" spans="4:9" x14ac:dyDescent="0.2">
      <c r="D15411" s="30"/>
      <c r="E15411" s="30"/>
      <c r="I15411" s="30"/>
    </row>
    <row r="15412" spans="4:9" x14ac:dyDescent="0.2">
      <c r="D15412" s="30"/>
      <c r="E15412" s="30"/>
      <c r="I15412" s="30"/>
    </row>
    <row r="15413" spans="4:9" x14ac:dyDescent="0.2">
      <c r="D15413" s="30"/>
      <c r="E15413" s="30"/>
      <c r="I15413" s="30"/>
    </row>
    <row r="15414" spans="4:9" x14ac:dyDescent="0.2">
      <c r="D15414" s="30"/>
      <c r="E15414" s="30"/>
      <c r="I15414" s="30"/>
    </row>
    <row r="15415" spans="4:9" x14ac:dyDescent="0.2">
      <c r="D15415" s="30"/>
      <c r="E15415" s="30"/>
      <c r="I15415" s="30"/>
    </row>
    <row r="15416" spans="4:9" x14ac:dyDescent="0.2">
      <c r="D15416" s="30"/>
      <c r="E15416" s="30"/>
      <c r="I15416" s="30"/>
    </row>
    <row r="15417" spans="4:9" x14ac:dyDescent="0.2">
      <c r="D15417" s="30"/>
      <c r="E15417" s="30"/>
      <c r="I15417" s="30"/>
    </row>
    <row r="15418" spans="4:9" x14ac:dyDescent="0.2">
      <c r="D15418" s="30"/>
      <c r="E15418" s="30"/>
      <c r="I15418" s="30"/>
    </row>
    <row r="15419" spans="4:9" x14ac:dyDescent="0.2">
      <c r="D15419" s="30"/>
      <c r="E15419" s="30"/>
      <c r="I15419" s="30"/>
    </row>
    <row r="15420" spans="4:9" x14ac:dyDescent="0.2">
      <c r="D15420" s="30"/>
      <c r="E15420" s="30"/>
      <c r="I15420" s="30"/>
    </row>
    <row r="15421" spans="4:9" x14ac:dyDescent="0.2">
      <c r="D15421" s="30"/>
      <c r="E15421" s="30"/>
      <c r="I15421" s="30"/>
    </row>
    <row r="15422" spans="4:9" x14ac:dyDescent="0.2">
      <c r="D15422" s="30"/>
      <c r="E15422" s="30"/>
      <c r="I15422" s="30"/>
    </row>
    <row r="15423" spans="4:9" x14ac:dyDescent="0.2">
      <c r="D15423" s="30"/>
      <c r="E15423" s="30"/>
      <c r="I15423" s="30"/>
    </row>
    <row r="15424" spans="4:9" x14ac:dyDescent="0.2">
      <c r="D15424" s="30"/>
      <c r="E15424" s="30"/>
      <c r="I15424" s="30"/>
    </row>
    <row r="15425" spans="4:9" x14ac:dyDescent="0.2">
      <c r="D15425" s="30"/>
      <c r="E15425" s="30"/>
      <c r="I15425" s="30"/>
    </row>
    <row r="15426" spans="4:9" x14ac:dyDescent="0.2">
      <c r="D15426" s="30"/>
      <c r="E15426" s="30"/>
      <c r="I15426" s="30"/>
    </row>
    <row r="15427" spans="4:9" x14ac:dyDescent="0.2">
      <c r="D15427" s="30"/>
      <c r="E15427" s="30"/>
    </row>
    <row r="15428" spans="4:9" x14ac:dyDescent="0.2">
      <c r="D15428" s="30"/>
      <c r="E15428" s="30"/>
    </row>
    <row r="15429" spans="4:9" x14ac:dyDescent="0.2">
      <c r="D15429" s="30"/>
      <c r="E15429" s="30"/>
      <c r="I15429" s="30"/>
    </row>
    <row r="15430" spans="4:9" x14ac:dyDescent="0.2">
      <c r="D15430" s="30"/>
      <c r="E15430" s="30"/>
      <c r="I15430" s="30"/>
    </row>
    <row r="15431" spans="4:9" x14ac:dyDescent="0.2">
      <c r="D15431" s="30"/>
      <c r="E15431" s="30"/>
      <c r="I15431" s="30"/>
    </row>
    <row r="15432" spans="4:9" x14ac:dyDescent="0.2">
      <c r="D15432" s="30"/>
      <c r="E15432" s="30"/>
      <c r="I15432" s="30"/>
    </row>
    <row r="15433" spans="4:9" x14ac:dyDescent="0.2">
      <c r="D15433" s="30"/>
      <c r="E15433" s="30"/>
      <c r="I15433" s="30"/>
    </row>
    <row r="15434" spans="4:9" x14ac:dyDescent="0.2">
      <c r="D15434" s="30"/>
      <c r="E15434" s="30"/>
      <c r="I15434" s="30"/>
    </row>
    <row r="15435" spans="4:9" x14ac:dyDescent="0.2">
      <c r="D15435" s="30"/>
      <c r="E15435" s="30"/>
      <c r="I15435" s="30"/>
    </row>
    <row r="15436" spans="4:9" x14ac:dyDescent="0.2">
      <c r="D15436" s="30"/>
      <c r="E15436" s="30"/>
      <c r="I15436" s="30"/>
    </row>
    <row r="15437" spans="4:9" x14ac:dyDescent="0.2">
      <c r="D15437" s="30"/>
      <c r="E15437" s="30"/>
      <c r="I15437" s="30"/>
    </row>
    <row r="15438" spans="4:9" x14ac:dyDescent="0.2">
      <c r="D15438" s="30"/>
      <c r="E15438" s="30"/>
      <c r="I15438" s="30"/>
    </row>
    <row r="15439" spans="4:9" x14ac:dyDescent="0.2">
      <c r="D15439" s="30"/>
      <c r="E15439" s="30"/>
      <c r="I15439" s="30"/>
    </row>
    <row r="15440" spans="4:9" x14ac:dyDescent="0.2">
      <c r="D15440" s="30"/>
      <c r="E15440" s="30"/>
      <c r="I15440" s="30"/>
    </row>
    <row r="15441" spans="4:9" x14ac:dyDescent="0.2">
      <c r="D15441" s="30"/>
      <c r="E15441" s="30"/>
      <c r="I15441" s="30"/>
    </row>
    <row r="15442" spans="4:9" x14ac:dyDescent="0.2">
      <c r="D15442" s="30"/>
      <c r="E15442" s="30"/>
      <c r="I15442" s="30"/>
    </row>
    <row r="15443" spans="4:9" x14ac:dyDescent="0.2">
      <c r="D15443" s="30"/>
      <c r="E15443" s="30"/>
      <c r="I15443" s="30"/>
    </row>
    <row r="15444" spans="4:9" x14ac:dyDescent="0.2">
      <c r="D15444" s="30"/>
      <c r="E15444" s="30"/>
      <c r="I15444" s="30"/>
    </row>
    <row r="15445" spans="4:9" x14ac:dyDescent="0.2">
      <c r="D15445" s="30"/>
      <c r="E15445" s="30"/>
      <c r="I15445" s="30"/>
    </row>
    <row r="15446" spans="4:9" x14ac:dyDescent="0.2">
      <c r="D15446" s="30"/>
      <c r="E15446" s="30"/>
      <c r="I15446" s="30"/>
    </row>
    <row r="15447" spans="4:9" x14ac:dyDescent="0.2">
      <c r="D15447" s="30"/>
      <c r="E15447" s="30"/>
      <c r="I15447" s="30"/>
    </row>
    <row r="15448" spans="4:9" x14ac:dyDescent="0.2">
      <c r="D15448" s="30"/>
      <c r="E15448" s="30"/>
      <c r="I15448" s="30"/>
    </row>
    <row r="15449" spans="4:9" x14ac:dyDescent="0.2">
      <c r="D15449" s="30"/>
      <c r="E15449" s="30"/>
      <c r="I15449" s="30"/>
    </row>
    <row r="15450" spans="4:9" x14ac:dyDescent="0.2">
      <c r="D15450" s="30"/>
      <c r="E15450" s="30"/>
      <c r="I15450" s="30"/>
    </row>
    <row r="15451" spans="4:9" x14ac:dyDescent="0.2">
      <c r="D15451" s="30"/>
      <c r="E15451" s="30"/>
      <c r="I15451" s="30"/>
    </row>
    <row r="15452" spans="4:9" x14ac:dyDescent="0.2">
      <c r="D15452" s="30"/>
      <c r="E15452" s="30"/>
      <c r="I15452" s="30"/>
    </row>
    <row r="15453" spans="4:9" x14ac:dyDescent="0.2">
      <c r="D15453" s="30"/>
      <c r="E15453" s="30"/>
    </row>
    <row r="15454" spans="4:9" x14ac:dyDescent="0.2">
      <c r="D15454" s="30"/>
      <c r="E15454" s="30"/>
    </row>
    <row r="15455" spans="4:9" x14ac:dyDescent="0.2">
      <c r="D15455" s="30"/>
      <c r="E15455" s="30"/>
    </row>
    <row r="15456" spans="4:9" x14ac:dyDescent="0.2">
      <c r="D15456" s="30"/>
      <c r="E15456" s="30"/>
    </row>
    <row r="15457" spans="4:9" x14ac:dyDescent="0.2">
      <c r="D15457" s="30"/>
      <c r="E15457" s="30"/>
    </row>
    <row r="15458" spans="4:9" x14ac:dyDescent="0.2">
      <c r="D15458" s="30"/>
      <c r="E15458" s="30"/>
    </row>
    <row r="15459" spans="4:9" x14ac:dyDescent="0.2">
      <c r="D15459" s="30"/>
      <c r="E15459" s="30"/>
    </row>
    <row r="15460" spans="4:9" x14ac:dyDescent="0.2">
      <c r="D15460" s="30"/>
      <c r="E15460" s="30"/>
    </row>
    <row r="15461" spans="4:9" x14ac:dyDescent="0.2">
      <c r="D15461" s="30"/>
      <c r="E15461" s="30"/>
    </row>
    <row r="15462" spans="4:9" x14ac:dyDescent="0.2">
      <c r="D15462" s="30"/>
      <c r="E15462" s="30"/>
    </row>
    <row r="15463" spans="4:9" x14ac:dyDescent="0.2">
      <c r="D15463" s="30"/>
      <c r="E15463" s="30"/>
    </row>
    <row r="15464" spans="4:9" x14ac:dyDescent="0.2">
      <c r="D15464" s="30"/>
      <c r="E15464" s="30"/>
    </row>
    <row r="15465" spans="4:9" x14ac:dyDescent="0.2">
      <c r="D15465" s="30"/>
      <c r="E15465" s="30"/>
      <c r="I15465" s="30"/>
    </row>
    <row r="15466" spans="4:9" x14ac:dyDescent="0.2">
      <c r="D15466" s="30"/>
      <c r="E15466" s="30"/>
      <c r="I15466" s="30"/>
    </row>
    <row r="15467" spans="4:9" x14ac:dyDescent="0.2">
      <c r="D15467" s="30"/>
      <c r="E15467" s="30"/>
      <c r="I15467" s="30"/>
    </row>
    <row r="15468" spans="4:9" x14ac:dyDescent="0.2">
      <c r="D15468" s="30"/>
      <c r="E15468" s="30"/>
      <c r="I15468" s="30"/>
    </row>
    <row r="15469" spans="4:9" x14ac:dyDescent="0.2">
      <c r="D15469" s="30"/>
      <c r="E15469" s="30"/>
    </row>
    <row r="15470" spans="4:9" x14ac:dyDescent="0.2">
      <c r="D15470" s="30"/>
      <c r="E15470" s="30"/>
    </row>
    <row r="15471" spans="4:9" x14ac:dyDescent="0.2">
      <c r="D15471" s="30"/>
      <c r="E15471" s="30"/>
      <c r="I15471" s="30"/>
    </row>
    <row r="15472" spans="4:9" x14ac:dyDescent="0.2">
      <c r="D15472" s="30"/>
      <c r="E15472" s="30"/>
      <c r="I15472" s="30"/>
    </row>
    <row r="15473" spans="4:9" x14ac:dyDescent="0.2">
      <c r="D15473" s="30"/>
      <c r="E15473" s="30"/>
      <c r="I15473" s="30"/>
    </row>
    <row r="15474" spans="4:9" x14ac:dyDescent="0.2">
      <c r="D15474" s="30"/>
      <c r="E15474" s="30"/>
      <c r="I15474" s="30"/>
    </row>
    <row r="15475" spans="4:9" x14ac:dyDescent="0.2">
      <c r="D15475" s="30"/>
      <c r="E15475" s="30"/>
      <c r="I15475" s="30"/>
    </row>
    <row r="15476" spans="4:9" x14ac:dyDescent="0.2">
      <c r="D15476" s="30"/>
      <c r="E15476" s="30"/>
      <c r="I15476" s="30"/>
    </row>
    <row r="15477" spans="4:9" x14ac:dyDescent="0.2">
      <c r="D15477" s="30"/>
      <c r="E15477" s="30"/>
      <c r="I15477" s="30"/>
    </row>
    <row r="15478" spans="4:9" x14ac:dyDescent="0.2">
      <c r="D15478" s="30"/>
      <c r="E15478" s="30"/>
      <c r="I15478" s="30"/>
    </row>
    <row r="15479" spans="4:9" x14ac:dyDescent="0.2">
      <c r="D15479" s="30"/>
      <c r="E15479" s="30"/>
      <c r="I15479" s="30"/>
    </row>
    <row r="15480" spans="4:9" x14ac:dyDescent="0.2">
      <c r="D15480" s="30"/>
      <c r="E15480" s="30"/>
      <c r="I15480" s="30"/>
    </row>
    <row r="15481" spans="4:9" x14ac:dyDescent="0.2">
      <c r="D15481" s="30"/>
      <c r="E15481" s="30"/>
      <c r="I15481" s="30"/>
    </row>
    <row r="15482" spans="4:9" x14ac:dyDescent="0.2">
      <c r="D15482" s="30"/>
      <c r="E15482" s="30"/>
      <c r="I15482" s="30"/>
    </row>
    <row r="15483" spans="4:9" x14ac:dyDescent="0.2">
      <c r="D15483" s="30"/>
      <c r="E15483" s="30"/>
      <c r="I15483" s="30"/>
    </row>
    <row r="15484" spans="4:9" x14ac:dyDescent="0.2">
      <c r="D15484" s="30"/>
      <c r="E15484" s="30"/>
      <c r="I15484" s="30"/>
    </row>
    <row r="15485" spans="4:9" x14ac:dyDescent="0.2">
      <c r="D15485" s="30"/>
      <c r="E15485" s="30"/>
      <c r="I15485" s="30"/>
    </row>
    <row r="15486" spans="4:9" x14ac:dyDescent="0.2">
      <c r="D15486" s="30"/>
      <c r="E15486" s="30"/>
      <c r="I15486" s="30"/>
    </row>
    <row r="15487" spans="4:9" x14ac:dyDescent="0.2">
      <c r="D15487" s="30"/>
      <c r="E15487" s="30"/>
      <c r="I15487" s="30"/>
    </row>
    <row r="15488" spans="4:9" x14ac:dyDescent="0.2">
      <c r="D15488" s="30"/>
      <c r="E15488" s="30"/>
      <c r="I15488" s="30"/>
    </row>
    <row r="15489" spans="4:9" x14ac:dyDescent="0.2">
      <c r="D15489" s="30"/>
      <c r="E15489" s="30"/>
      <c r="I15489" s="30"/>
    </row>
    <row r="15490" spans="4:9" x14ac:dyDescent="0.2">
      <c r="D15490" s="30"/>
      <c r="E15490" s="30"/>
      <c r="I15490" s="30"/>
    </row>
    <row r="15491" spans="4:9" x14ac:dyDescent="0.2">
      <c r="D15491" s="30"/>
      <c r="E15491" s="30"/>
      <c r="I15491" s="30"/>
    </row>
    <row r="15492" spans="4:9" x14ac:dyDescent="0.2">
      <c r="D15492" s="30"/>
      <c r="E15492" s="30"/>
      <c r="I15492" s="30"/>
    </row>
    <row r="15493" spans="4:9" x14ac:dyDescent="0.2">
      <c r="D15493" s="30"/>
      <c r="E15493" s="30"/>
      <c r="I15493" s="30"/>
    </row>
    <row r="15494" spans="4:9" x14ac:dyDescent="0.2">
      <c r="D15494" s="30"/>
      <c r="E15494" s="30"/>
      <c r="I15494" s="30"/>
    </row>
    <row r="15495" spans="4:9" x14ac:dyDescent="0.2">
      <c r="D15495" s="30"/>
      <c r="E15495" s="30"/>
    </row>
    <row r="15496" spans="4:9" x14ac:dyDescent="0.2">
      <c r="D15496" s="30"/>
      <c r="E15496" s="30"/>
    </row>
    <row r="15497" spans="4:9" x14ac:dyDescent="0.2">
      <c r="D15497" s="30"/>
      <c r="E15497" s="30"/>
    </row>
    <row r="15498" spans="4:9" x14ac:dyDescent="0.2">
      <c r="D15498" s="30"/>
      <c r="E15498" s="30"/>
    </row>
    <row r="15499" spans="4:9" x14ac:dyDescent="0.2">
      <c r="D15499" s="30"/>
      <c r="E15499" s="30"/>
    </row>
    <row r="15500" spans="4:9" x14ac:dyDescent="0.2">
      <c r="D15500" s="30"/>
      <c r="E15500" s="30"/>
    </row>
    <row r="15501" spans="4:9" x14ac:dyDescent="0.2">
      <c r="D15501" s="30"/>
      <c r="E15501" s="30"/>
    </row>
    <row r="15502" spans="4:9" x14ac:dyDescent="0.2">
      <c r="D15502" s="30"/>
      <c r="E15502" s="30"/>
    </row>
    <row r="15503" spans="4:9" x14ac:dyDescent="0.2">
      <c r="D15503" s="30"/>
      <c r="E15503" s="30"/>
    </row>
    <row r="15504" spans="4:9" x14ac:dyDescent="0.2">
      <c r="D15504" s="30"/>
      <c r="E15504" s="30"/>
    </row>
    <row r="15505" spans="4:5" x14ac:dyDescent="0.2">
      <c r="D15505" s="30"/>
      <c r="E15505" s="30"/>
    </row>
    <row r="15506" spans="4:5" x14ac:dyDescent="0.2">
      <c r="D15506" s="30"/>
      <c r="E15506" s="30"/>
    </row>
    <row r="15507" spans="4:5" x14ac:dyDescent="0.2">
      <c r="D15507" s="30"/>
      <c r="E15507" s="30"/>
    </row>
    <row r="15508" spans="4:5" x14ac:dyDescent="0.2">
      <c r="D15508" s="30"/>
      <c r="E15508" s="30"/>
    </row>
    <row r="15509" spans="4:5" x14ac:dyDescent="0.2">
      <c r="D15509" s="30"/>
      <c r="E15509" s="30"/>
    </row>
    <row r="15510" spans="4:5" x14ac:dyDescent="0.2">
      <c r="D15510" s="30"/>
      <c r="E15510" s="30"/>
    </row>
    <row r="15511" spans="4:5" x14ac:dyDescent="0.2">
      <c r="D15511" s="30"/>
      <c r="E15511" s="30"/>
    </row>
    <row r="15512" spans="4:5" x14ac:dyDescent="0.2">
      <c r="D15512" s="30"/>
      <c r="E15512" s="30"/>
    </row>
    <row r="15513" spans="4:5" x14ac:dyDescent="0.2">
      <c r="D15513" s="30"/>
      <c r="E15513" s="30"/>
    </row>
    <row r="15514" spans="4:5" x14ac:dyDescent="0.2">
      <c r="D15514" s="30"/>
      <c r="E15514" s="30"/>
    </row>
    <row r="15515" spans="4:5" x14ac:dyDescent="0.2">
      <c r="D15515" s="30"/>
      <c r="E15515" s="30"/>
    </row>
    <row r="15516" spans="4:5" x14ac:dyDescent="0.2">
      <c r="D15516" s="30"/>
      <c r="E15516" s="30"/>
    </row>
    <row r="15517" spans="4:5" x14ac:dyDescent="0.2">
      <c r="D15517" s="30"/>
      <c r="E15517" s="30"/>
    </row>
    <row r="15518" spans="4:5" x14ac:dyDescent="0.2">
      <c r="D15518" s="30"/>
      <c r="E15518" s="30"/>
    </row>
    <row r="15519" spans="4:5" x14ac:dyDescent="0.2">
      <c r="D15519" s="30"/>
      <c r="E15519" s="30"/>
    </row>
    <row r="15520" spans="4:5" x14ac:dyDescent="0.2">
      <c r="D15520" s="30"/>
      <c r="E15520" s="30"/>
    </row>
    <row r="15521" spans="4:5" x14ac:dyDescent="0.2">
      <c r="D15521" s="30"/>
      <c r="E15521" s="30"/>
    </row>
    <row r="15522" spans="4:5" x14ac:dyDescent="0.2">
      <c r="D15522" s="30"/>
      <c r="E15522" s="30"/>
    </row>
    <row r="15523" spans="4:5" x14ac:dyDescent="0.2">
      <c r="D15523" s="30"/>
      <c r="E15523" s="30"/>
    </row>
    <row r="15524" spans="4:5" x14ac:dyDescent="0.2">
      <c r="D15524" s="30"/>
      <c r="E15524" s="30"/>
    </row>
    <row r="15525" spans="4:5" x14ac:dyDescent="0.2">
      <c r="D15525" s="30"/>
      <c r="E15525" s="30"/>
    </row>
    <row r="15526" spans="4:5" x14ac:dyDescent="0.2">
      <c r="D15526" s="30"/>
      <c r="E15526" s="30"/>
    </row>
    <row r="15527" spans="4:5" x14ac:dyDescent="0.2">
      <c r="D15527" s="30"/>
      <c r="E15527" s="30"/>
    </row>
    <row r="15528" spans="4:5" x14ac:dyDescent="0.2">
      <c r="D15528" s="30"/>
      <c r="E15528" s="30"/>
    </row>
    <row r="15529" spans="4:5" x14ac:dyDescent="0.2">
      <c r="D15529" s="30"/>
      <c r="E15529" s="30"/>
    </row>
    <row r="15530" spans="4:5" x14ac:dyDescent="0.2">
      <c r="D15530" s="30"/>
      <c r="E15530" s="30"/>
    </row>
    <row r="15531" spans="4:5" x14ac:dyDescent="0.2">
      <c r="D15531" s="30"/>
      <c r="E15531" s="30"/>
    </row>
    <row r="15532" spans="4:5" x14ac:dyDescent="0.2">
      <c r="D15532" s="30"/>
      <c r="E15532" s="30"/>
    </row>
    <row r="15533" spans="4:5" x14ac:dyDescent="0.2">
      <c r="D15533" s="30"/>
      <c r="E15533" s="30"/>
    </row>
    <row r="15534" spans="4:5" x14ac:dyDescent="0.2">
      <c r="D15534" s="30"/>
      <c r="E15534" s="30"/>
    </row>
    <row r="15535" spans="4:5" x14ac:dyDescent="0.2">
      <c r="D15535" s="30"/>
      <c r="E15535" s="30"/>
    </row>
    <row r="15536" spans="4:5" x14ac:dyDescent="0.2">
      <c r="D15536" s="30"/>
      <c r="E15536" s="30"/>
    </row>
    <row r="15537" spans="4:9" x14ac:dyDescent="0.2">
      <c r="D15537" s="30"/>
      <c r="E15537" s="30"/>
    </row>
    <row r="15538" spans="4:9" x14ac:dyDescent="0.2">
      <c r="D15538" s="30"/>
      <c r="E15538" s="30"/>
    </row>
    <row r="15539" spans="4:9" x14ac:dyDescent="0.2">
      <c r="D15539" s="30"/>
      <c r="E15539" s="30"/>
    </row>
    <row r="15540" spans="4:9" x14ac:dyDescent="0.2">
      <c r="D15540" s="30"/>
      <c r="E15540" s="30"/>
    </row>
    <row r="15541" spans="4:9" x14ac:dyDescent="0.2">
      <c r="D15541" s="30"/>
      <c r="E15541" s="30"/>
    </row>
    <row r="15542" spans="4:9" x14ac:dyDescent="0.2">
      <c r="D15542" s="30"/>
      <c r="E15542" s="30"/>
    </row>
    <row r="15543" spans="4:9" x14ac:dyDescent="0.2">
      <c r="D15543" s="30"/>
      <c r="E15543" s="30"/>
      <c r="I15543" s="30"/>
    </row>
    <row r="15544" spans="4:9" x14ac:dyDescent="0.2">
      <c r="D15544" s="30"/>
      <c r="E15544" s="30"/>
      <c r="I15544" s="30"/>
    </row>
    <row r="15545" spans="4:9" x14ac:dyDescent="0.2">
      <c r="D15545" s="30"/>
      <c r="E15545" s="30"/>
      <c r="I15545" s="30"/>
    </row>
    <row r="15546" spans="4:9" x14ac:dyDescent="0.2">
      <c r="D15546" s="30"/>
      <c r="E15546" s="30"/>
      <c r="I15546" s="30"/>
    </row>
    <row r="15547" spans="4:9" x14ac:dyDescent="0.2">
      <c r="D15547" s="30"/>
      <c r="E15547" s="30"/>
    </row>
    <row r="15548" spans="4:9" x14ac:dyDescent="0.2">
      <c r="D15548" s="30"/>
      <c r="E15548" s="30"/>
    </row>
    <row r="15549" spans="4:9" x14ac:dyDescent="0.2">
      <c r="D15549" s="30"/>
      <c r="E15549" s="30"/>
      <c r="I15549" s="30"/>
    </row>
    <row r="15550" spans="4:9" x14ac:dyDescent="0.2">
      <c r="D15550" s="30"/>
      <c r="E15550" s="30"/>
      <c r="I15550" s="30"/>
    </row>
    <row r="15551" spans="4:9" x14ac:dyDescent="0.2">
      <c r="D15551" s="30"/>
      <c r="E15551" s="30"/>
      <c r="I15551" s="30"/>
    </row>
    <row r="15552" spans="4:9" x14ac:dyDescent="0.2">
      <c r="D15552" s="30"/>
      <c r="E15552" s="30"/>
      <c r="I15552" s="30"/>
    </row>
    <row r="15553" spans="4:9" x14ac:dyDescent="0.2">
      <c r="D15553" s="30"/>
      <c r="E15553" s="30"/>
      <c r="I15553" s="30"/>
    </row>
    <row r="15554" spans="4:9" x14ac:dyDescent="0.2">
      <c r="D15554" s="30"/>
      <c r="E15554" s="30"/>
      <c r="I15554" s="30"/>
    </row>
    <row r="15555" spans="4:9" x14ac:dyDescent="0.2">
      <c r="D15555" s="30"/>
      <c r="E15555" s="30"/>
      <c r="I15555" s="30"/>
    </row>
    <row r="15556" spans="4:9" x14ac:dyDescent="0.2">
      <c r="D15556" s="30"/>
      <c r="E15556" s="30"/>
      <c r="I15556" s="30"/>
    </row>
    <row r="15557" spans="4:9" x14ac:dyDescent="0.2">
      <c r="D15557" s="30"/>
      <c r="E15557" s="30"/>
      <c r="I15557" s="30"/>
    </row>
    <row r="15558" spans="4:9" x14ac:dyDescent="0.2">
      <c r="D15558" s="30"/>
      <c r="E15558" s="30"/>
      <c r="I15558" s="30"/>
    </row>
    <row r="15559" spans="4:9" x14ac:dyDescent="0.2">
      <c r="D15559" s="30"/>
      <c r="E15559" s="30"/>
      <c r="I15559" s="30"/>
    </row>
    <row r="15560" spans="4:9" x14ac:dyDescent="0.2">
      <c r="D15560" s="30"/>
      <c r="E15560" s="30"/>
      <c r="I15560" s="30"/>
    </row>
    <row r="15561" spans="4:9" x14ac:dyDescent="0.2">
      <c r="D15561" s="30"/>
      <c r="E15561" s="30"/>
      <c r="I15561" s="30"/>
    </row>
    <row r="15562" spans="4:9" x14ac:dyDescent="0.2">
      <c r="D15562" s="30"/>
      <c r="E15562" s="30"/>
      <c r="I15562" s="30"/>
    </row>
    <row r="15563" spans="4:9" x14ac:dyDescent="0.2">
      <c r="D15563" s="30"/>
      <c r="E15563" s="30"/>
      <c r="I15563" s="30"/>
    </row>
    <row r="15564" spans="4:9" x14ac:dyDescent="0.2">
      <c r="D15564" s="30"/>
      <c r="E15564" s="30"/>
      <c r="I15564" s="30"/>
    </row>
    <row r="15565" spans="4:9" x14ac:dyDescent="0.2">
      <c r="D15565" s="30"/>
      <c r="E15565" s="30"/>
      <c r="I15565" s="30"/>
    </row>
    <row r="15566" spans="4:9" x14ac:dyDescent="0.2">
      <c r="D15566" s="30"/>
      <c r="E15566" s="30"/>
      <c r="I15566" s="30"/>
    </row>
    <row r="15567" spans="4:9" x14ac:dyDescent="0.2">
      <c r="D15567" s="30"/>
      <c r="E15567" s="30"/>
      <c r="I15567" s="30"/>
    </row>
    <row r="15568" spans="4:9" x14ac:dyDescent="0.2">
      <c r="D15568" s="30"/>
      <c r="E15568" s="30"/>
      <c r="I15568" s="30"/>
    </row>
    <row r="15569" spans="4:9" x14ac:dyDescent="0.2">
      <c r="D15569" s="30"/>
      <c r="E15569" s="30"/>
      <c r="I15569" s="30"/>
    </row>
    <row r="15570" spans="4:9" x14ac:dyDescent="0.2">
      <c r="D15570" s="30"/>
      <c r="E15570" s="30"/>
      <c r="I15570" s="30"/>
    </row>
    <row r="15571" spans="4:9" x14ac:dyDescent="0.2">
      <c r="D15571" s="30"/>
      <c r="E15571" s="30"/>
      <c r="I15571" s="30"/>
    </row>
    <row r="15572" spans="4:9" x14ac:dyDescent="0.2">
      <c r="D15572" s="30"/>
      <c r="E15572" s="30"/>
      <c r="I15572" s="30"/>
    </row>
    <row r="15573" spans="4:9" x14ac:dyDescent="0.2">
      <c r="D15573" s="30"/>
      <c r="E15573" s="30"/>
    </row>
    <row r="15574" spans="4:9" x14ac:dyDescent="0.2">
      <c r="D15574" s="30"/>
      <c r="E15574" s="30"/>
    </row>
    <row r="15575" spans="4:9" x14ac:dyDescent="0.2">
      <c r="D15575" s="30"/>
      <c r="E15575" s="30"/>
    </row>
    <row r="15576" spans="4:9" x14ac:dyDescent="0.2">
      <c r="D15576" s="30"/>
      <c r="E15576" s="30"/>
    </row>
    <row r="15577" spans="4:9" x14ac:dyDescent="0.2">
      <c r="D15577" s="30"/>
      <c r="E15577" s="30"/>
    </row>
    <row r="15578" spans="4:9" x14ac:dyDescent="0.2">
      <c r="D15578" s="30"/>
      <c r="E15578" s="30"/>
    </row>
    <row r="15579" spans="4:9" x14ac:dyDescent="0.2">
      <c r="D15579" s="30"/>
      <c r="E15579" s="30"/>
    </row>
    <row r="15580" spans="4:9" x14ac:dyDescent="0.2">
      <c r="D15580" s="30"/>
      <c r="E15580" s="30"/>
    </row>
    <row r="15581" spans="4:9" x14ac:dyDescent="0.2">
      <c r="D15581" s="30"/>
      <c r="E15581" s="30"/>
    </row>
    <row r="15582" spans="4:9" x14ac:dyDescent="0.2">
      <c r="D15582" s="30"/>
      <c r="E15582" s="30"/>
    </row>
    <row r="15583" spans="4:9" x14ac:dyDescent="0.2">
      <c r="D15583" s="30"/>
      <c r="E15583" s="30"/>
    </row>
    <row r="15584" spans="4:9" x14ac:dyDescent="0.2">
      <c r="D15584" s="30"/>
      <c r="E15584" s="30"/>
    </row>
    <row r="15585" spans="4:9" x14ac:dyDescent="0.2">
      <c r="D15585" s="30"/>
      <c r="E15585" s="30"/>
      <c r="I15585" s="30"/>
    </row>
    <row r="15586" spans="4:9" x14ac:dyDescent="0.2">
      <c r="D15586" s="30"/>
      <c r="E15586" s="30"/>
      <c r="I15586" s="30"/>
    </row>
    <row r="15587" spans="4:9" x14ac:dyDescent="0.2">
      <c r="D15587" s="30"/>
      <c r="E15587" s="30"/>
      <c r="I15587" s="30"/>
    </row>
    <row r="15588" spans="4:9" x14ac:dyDescent="0.2">
      <c r="D15588" s="30"/>
      <c r="E15588" s="30"/>
      <c r="I15588" s="30"/>
    </row>
    <row r="15589" spans="4:9" x14ac:dyDescent="0.2">
      <c r="D15589" s="30"/>
      <c r="E15589" s="30"/>
    </row>
    <row r="15590" spans="4:9" x14ac:dyDescent="0.2">
      <c r="D15590" s="30"/>
      <c r="E15590" s="30"/>
    </row>
    <row r="15591" spans="4:9" x14ac:dyDescent="0.2">
      <c r="D15591" s="30"/>
      <c r="E15591" s="30"/>
      <c r="I15591" s="30"/>
    </row>
    <row r="15592" spans="4:9" x14ac:dyDescent="0.2">
      <c r="D15592" s="30"/>
      <c r="E15592" s="30"/>
      <c r="I15592" s="30"/>
    </row>
    <row r="15593" spans="4:9" x14ac:dyDescent="0.2">
      <c r="D15593" s="30"/>
      <c r="E15593" s="30"/>
      <c r="I15593" s="30"/>
    </row>
    <row r="15594" spans="4:9" x14ac:dyDescent="0.2">
      <c r="D15594" s="30"/>
      <c r="E15594" s="30"/>
      <c r="I15594" s="30"/>
    </row>
    <row r="15595" spans="4:9" x14ac:dyDescent="0.2">
      <c r="D15595" s="30"/>
      <c r="E15595" s="30"/>
      <c r="I15595" s="30"/>
    </row>
    <row r="15596" spans="4:9" x14ac:dyDescent="0.2">
      <c r="D15596" s="30"/>
      <c r="E15596" s="30"/>
      <c r="I15596" s="30"/>
    </row>
    <row r="15597" spans="4:9" x14ac:dyDescent="0.2">
      <c r="D15597" s="30"/>
      <c r="E15597" s="30"/>
      <c r="I15597" s="30"/>
    </row>
    <row r="15598" spans="4:9" x14ac:dyDescent="0.2">
      <c r="D15598" s="30"/>
      <c r="E15598" s="30"/>
      <c r="I15598" s="30"/>
    </row>
    <row r="15599" spans="4:9" x14ac:dyDescent="0.2">
      <c r="D15599" s="30"/>
      <c r="E15599" s="30"/>
      <c r="I15599" s="30"/>
    </row>
    <row r="15600" spans="4:9" x14ac:dyDescent="0.2">
      <c r="D15600" s="30"/>
      <c r="E15600" s="30"/>
      <c r="I15600" s="30"/>
    </row>
    <row r="15601" spans="4:9" x14ac:dyDescent="0.2">
      <c r="D15601" s="30"/>
      <c r="E15601" s="30"/>
      <c r="I15601" s="30"/>
    </row>
    <row r="15602" spans="4:9" x14ac:dyDescent="0.2">
      <c r="D15602" s="30"/>
      <c r="E15602" s="30"/>
      <c r="I15602" s="30"/>
    </row>
    <row r="15603" spans="4:9" x14ac:dyDescent="0.2">
      <c r="D15603" s="30"/>
      <c r="E15603" s="30"/>
      <c r="I15603" s="30"/>
    </row>
    <row r="15604" spans="4:9" x14ac:dyDescent="0.2">
      <c r="D15604" s="30"/>
      <c r="E15604" s="30"/>
      <c r="I15604" s="30"/>
    </row>
    <row r="15605" spans="4:9" x14ac:dyDescent="0.2">
      <c r="D15605" s="30"/>
      <c r="E15605" s="30"/>
      <c r="I15605" s="30"/>
    </row>
    <row r="15606" spans="4:9" x14ac:dyDescent="0.2">
      <c r="D15606" s="30"/>
      <c r="E15606" s="30"/>
      <c r="I15606" s="30"/>
    </row>
    <row r="15607" spans="4:9" x14ac:dyDescent="0.2">
      <c r="D15607" s="30"/>
      <c r="E15607" s="30"/>
      <c r="I15607" s="30"/>
    </row>
    <row r="15608" spans="4:9" x14ac:dyDescent="0.2">
      <c r="D15608" s="30"/>
      <c r="E15608" s="30"/>
      <c r="I15608" s="30"/>
    </row>
    <row r="15609" spans="4:9" x14ac:dyDescent="0.2">
      <c r="D15609" s="30"/>
      <c r="E15609" s="30"/>
      <c r="I15609" s="30"/>
    </row>
    <row r="15610" spans="4:9" x14ac:dyDescent="0.2">
      <c r="D15610" s="30"/>
      <c r="E15610" s="30"/>
      <c r="I15610" s="30"/>
    </row>
    <row r="15611" spans="4:9" x14ac:dyDescent="0.2">
      <c r="D15611" s="30"/>
      <c r="E15611" s="30"/>
      <c r="I15611" s="30"/>
    </row>
    <row r="15612" spans="4:9" x14ac:dyDescent="0.2">
      <c r="D15612" s="30"/>
      <c r="E15612" s="30"/>
      <c r="I15612" s="30"/>
    </row>
    <row r="15613" spans="4:9" x14ac:dyDescent="0.2">
      <c r="D15613" s="30"/>
      <c r="E15613" s="30"/>
      <c r="I15613" s="30"/>
    </row>
    <row r="15614" spans="4:9" x14ac:dyDescent="0.2">
      <c r="D15614" s="30"/>
      <c r="E15614" s="30"/>
      <c r="I15614" s="30"/>
    </row>
    <row r="15615" spans="4:9" x14ac:dyDescent="0.2">
      <c r="D15615" s="30"/>
      <c r="E15615" s="30"/>
      <c r="I15615" s="30"/>
    </row>
    <row r="15616" spans="4:9" x14ac:dyDescent="0.2">
      <c r="D15616" s="30"/>
      <c r="E15616" s="30"/>
      <c r="I15616" s="30"/>
    </row>
    <row r="15617" spans="4:9" x14ac:dyDescent="0.2">
      <c r="D15617" s="30"/>
      <c r="E15617" s="30"/>
      <c r="I15617" s="30"/>
    </row>
    <row r="15618" spans="4:9" x14ac:dyDescent="0.2">
      <c r="D15618" s="30"/>
      <c r="E15618" s="30"/>
      <c r="I15618" s="30"/>
    </row>
    <row r="15619" spans="4:9" x14ac:dyDescent="0.2">
      <c r="D15619" s="30"/>
      <c r="E15619" s="30"/>
    </row>
    <row r="15620" spans="4:9" x14ac:dyDescent="0.2">
      <c r="D15620" s="30"/>
      <c r="E15620" s="30"/>
    </row>
    <row r="15621" spans="4:9" x14ac:dyDescent="0.2">
      <c r="D15621" s="30"/>
      <c r="E15621" s="30"/>
      <c r="I15621" s="30"/>
    </row>
    <row r="15622" spans="4:9" x14ac:dyDescent="0.2">
      <c r="D15622" s="30"/>
      <c r="E15622" s="30"/>
      <c r="I15622" s="30"/>
    </row>
    <row r="15623" spans="4:9" x14ac:dyDescent="0.2">
      <c r="D15623" s="30"/>
      <c r="E15623" s="30"/>
      <c r="I15623" s="30"/>
    </row>
    <row r="15624" spans="4:9" x14ac:dyDescent="0.2">
      <c r="D15624" s="30"/>
      <c r="E15624" s="30"/>
      <c r="I15624" s="30"/>
    </row>
    <row r="15625" spans="4:9" x14ac:dyDescent="0.2">
      <c r="D15625" s="30"/>
      <c r="E15625" s="30"/>
      <c r="I15625" s="30"/>
    </row>
    <row r="15626" spans="4:9" x14ac:dyDescent="0.2">
      <c r="D15626" s="30"/>
      <c r="E15626" s="30"/>
      <c r="I15626" s="30"/>
    </row>
    <row r="15627" spans="4:9" x14ac:dyDescent="0.2">
      <c r="D15627" s="30"/>
      <c r="E15627" s="30"/>
      <c r="I15627" s="30"/>
    </row>
    <row r="15628" spans="4:9" x14ac:dyDescent="0.2">
      <c r="D15628" s="30"/>
      <c r="E15628" s="30"/>
      <c r="I15628" s="30"/>
    </row>
    <row r="15629" spans="4:9" x14ac:dyDescent="0.2">
      <c r="D15629" s="30"/>
      <c r="E15629" s="30"/>
      <c r="I15629" s="30"/>
    </row>
    <row r="15630" spans="4:9" x14ac:dyDescent="0.2">
      <c r="D15630" s="30"/>
      <c r="E15630" s="30"/>
      <c r="I15630" s="30"/>
    </row>
    <row r="15631" spans="4:9" x14ac:dyDescent="0.2">
      <c r="D15631" s="30"/>
      <c r="E15631" s="30"/>
      <c r="I15631" s="30"/>
    </row>
    <row r="15632" spans="4:9" x14ac:dyDescent="0.2">
      <c r="D15632" s="30"/>
      <c r="E15632" s="30"/>
      <c r="I15632" s="30"/>
    </row>
    <row r="15633" spans="4:9" x14ac:dyDescent="0.2">
      <c r="D15633" s="30"/>
      <c r="E15633" s="30"/>
      <c r="I15633" s="30"/>
    </row>
    <row r="15634" spans="4:9" x14ac:dyDescent="0.2">
      <c r="D15634" s="30"/>
      <c r="E15634" s="30"/>
      <c r="I15634" s="30"/>
    </row>
    <row r="15635" spans="4:9" x14ac:dyDescent="0.2">
      <c r="D15635" s="30"/>
      <c r="E15635" s="30"/>
      <c r="I15635" s="30"/>
    </row>
    <row r="15636" spans="4:9" x14ac:dyDescent="0.2">
      <c r="D15636" s="30"/>
      <c r="E15636" s="30"/>
      <c r="I15636" s="30"/>
    </row>
    <row r="15637" spans="4:9" x14ac:dyDescent="0.2">
      <c r="D15637" s="30"/>
      <c r="E15637" s="30"/>
      <c r="I15637" s="30"/>
    </row>
    <row r="15638" spans="4:9" x14ac:dyDescent="0.2">
      <c r="D15638" s="30"/>
      <c r="E15638" s="30"/>
      <c r="I15638" s="30"/>
    </row>
    <row r="15639" spans="4:9" x14ac:dyDescent="0.2">
      <c r="D15639" s="30"/>
      <c r="E15639" s="30"/>
      <c r="I15639" s="30"/>
    </row>
    <row r="15640" spans="4:9" x14ac:dyDescent="0.2">
      <c r="D15640" s="30"/>
      <c r="E15640" s="30"/>
      <c r="I15640" s="30"/>
    </row>
    <row r="15641" spans="4:9" x14ac:dyDescent="0.2">
      <c r="D15641" s="30"/>
      <c r="E15641" s="30"/>
      <c r="I15641" s="30"/>
    </row>
    <row r="15642" spans="4:9" x14ac:dyDescent="0.2">
      <c r="D15642" s="30"/>
      <c r="E15642" s="30"/>
      <c r="I15642" s="30"/>
    </row>
    <row r="15643" spans="4:9" x14ac:dyDescent="0.2">
      <c r="D15643" s="30"/>
      <c r="E15643" s="30"/>
      <c r="I15643" s="30"/>
    </row>
    <row r="15644" spans="4:9" x14ac:dyDescent="0.2">
      <c r="D15644" s="30"/>
      <c r="E15644" s="30"/>
      <c r="I15644" s="30"/>
    </row>
    <row r="15645" spans="4:9" x14ac:dyDescent="0.2">
      <c r="D15645" s="30"/>
      <c r="E15645" s="30"/>
      <c r="I15645" s="30"/>
    </row>
    <row r="15646" spans="4:9" x14ac:dyDescent="0.2">
      <c r="D15646" s="30"/>
      <c r="E15646" s="30"/>
      <c r="I15646" s="30"/>
    </row>
    <row r="15647" spans="4:9" x14ac:dyDescent="0.2">
      <c r="D15647" s="30"/>
      <c r="E15647" s="30"/>
      <c r="I15647" s="30"/>
    </row>
    <row r="15648" spans="4:9" x14ac:dyDescent="0.2">
      <c r="D15648" s="30"/>
      <c r="E15648" s="30"/>
      <c r="I15648" s="30"/>
    </row>
    <row r="15649" spans="4:9" x14ac:dyDescent="0.2">
      <c r="D15649" s="30"/>
      <c r="E15649" s="30"/>
      <c r="I15649" s="30"/>
    </row>
    <row r="15650" spans="4:9" x14ac:dyDescent="0.2">
      <c r="D15650" s="30"/>
      <c r="E15650" s="30"/>
      <c r="I15650" s="30"/>
    </row>
    <row r="15651" spans="4:9" x14ac:dyDescent="0.2">
      <c r="D15651" s="30"/>
      <c r="E15651" s="30"/>
      <c r="I15651" s="30"/>
    </row>
    <row r="15652" spans="4:9" x14ac:dyDescent="0.2">
      <c r="D15652" s="30"/>
      <c r="E15652" s="30"/>
      <c r="I15652" s="30"/>
    </row>
    <row r="15653" spans="4:9" x14ac:dyDescent="0.2">
      <c r="D15653" s="30"/>
      <c r="E15653" s="30"/>
      <c r="I15653" s="30"/>
    </row>
    <row r="15654" spans="4:9" x14ac:dyDescent="0.2">
      <c r="D15654" s="30"/>
      <c r="E15654" s="30"/>
      <c r="I15654" s="30"/>
    </row>
    <row r="15655" spans="4:9" x14ac:dyDescent="0.2">
      <c r="D15655" s="30"/>
      <c r="E15655" s="30"/>
      <c r="I15655" s="30"/>
    </row>
    <row r="15656" spans="4:9" x14ac:dyDescent="0.2">
      <c r="D15656" s="30"/>
      <c r="E15656" s="30"/>
      <c r="I15656" s="30"/>
    </row>
    <row r="15657" spans="4:9" x14ac:dyDescent="0.2">
      <c r="D15657" s="30"/>
      <c r="E15657" s="30"/>
      <c r="I15657" s="30"/>
    </row>
    <row r="15658" spans="4:9" x14ac:dyDescent="0.2">
      <c r="D15658" s="30"/>
      <c r="E15658" s="30"/>
      <c r="I15658" s="30"/>
    </row>
    <row r="15659" spans="4:9" x14ac:dyDescent="0.2">
      <c r="D15659" s="30"/>
      <c r="E15659" s="30"/>
      <c r="I15659" s="30"/>
    </row>
    <row r="15660" spans="4:9" x14ac:dyDescent="0.2">
      <c r="D15660" s="30"/>
      <c r="E15660" s="30"/>
      <c r="I15660" s="30"/>
    </row>
    <row r="15661" spans="4:9" x14ac:dyDescent="0.2">
      <c r="D15661" s="30"/>
      <c r="E15661" s="30"/>
      <c r="I15661" s="30"/>
    </row>
    <row r="15662" spans="4:9" x14ac:dyDescent="0.2">
      <c r="D15662" s="30"/>
      <c r="E15662" s="30"/>
      <c r="I15662" s="30"/>
    </row>
    <row r="15663" spans="4:9" x14ac:dyDescent="0.2">
      <c r="D15663" s="30"/>
      <c r="E15663" s="30"/>
      <c r="I15663" s="30"/>
    </row>
    <row r="15664" spans="4:9" x14ac:dyDescent="0.2">
      <c r="D15664" s="30"/>
      <c r="E15664" s="30"/>
      <c r="I15664" s="30"/>
    </row>
    <row r="15665" spans="4:9" x14ac:dyDescent="0.2">
      <c r="D15665" s="30"/>
      <c r="E15665" s="30"/>
      <c r="I15665" s="30"/>
    </row>
    <row r="15666" spans="4:9" x14ac:dyDescent="0.2">
      <c r="D15666" s="30"/>
      <c r="E15666" s="30"/>
      <c r="I15666" s="30"/>
    </row>
    <row r="15667" spans="4:9" x14ac:dyDescent="0.2">
      <c r="D15667" s="30"/>
      <c r="E15667" s="30"/>
    </row>
    <row r="15668" spans="4:9" x14ac:dyDescent="0.2">
      <c r="D15668" s="30"/>
      <c r="E15668" s="30"/>
    </row>
    <row r="15669" spans="4:9" x14ac:dyDescent="0.2">
      <c r="D15669" s="30"/>
      <c r="E15669" s="30"/>
      <c r="I15669" s="30"/>
    </row>
    <row r="15670" spans="4:9" x14ac:dyDescent="0.2">
      <c r="D15670" s="30"/>
      <c r="E15670" s="30"/>
      <c r="I15670" s="30"/>
    </row>
    <row r="15671" spans="4:9" x14ac:dyDescent="0.2">
      <c r="D15671" s="30"/>
      <c r="E15671" s="30"/>
      <c r="I15671" s="30"/>
    </row>
    <row r="15672" spans="4:9" x14ac:dyDescent="0.2">
      <c r="D15672" s="30"/>
      <c r="E15672" s="30"/>
      <c r="I15672" s="30"/>
    </row>
    <row r="15673" spans="4:9" x14ac:dyDescent="0.2">
      <c r="D15673" s="30"/>
      <c r="E15673" s="30"/>
      <c r="I15673" s="30"/>
    </row>
    <row r="15674" spans="4:9" x14ac:dyDescent="0.2">
      <c r="D15674" s="30"/>
      <c r="E15674" s="30"/>
      <c r="I15674" s="30"/>
    </row>
    <row r="15675" spans="4:9" x14ac:dyDescent="0.2">
      <c r="D15675" s="30"/>
      <c r="E15675" s="30"/>
      <c r="I15675" s="30"/>
    </row>
    <row r="15676" spans="4:9" x14ac:dyDescent="0.2">
      <c r="D15676" s="30"/>
      <c r="E15676" s="30"/>
      <c r="I15676" s="30"/>
    </row>
    <row r="15677" spans="4:9" x14ac:dyDescent="0.2">
      <c r="D15677" s="30"/>
      <c r="E15677" s="30"/>
      <c r="I15677" s="30"/>
    </row>
    <row r="15678" spans="4:9" x14ac:dyDescent="0.2">
      <c r="D15678" s="30"/>
      <c r="E15678" s="30"/>
      <c r="I15678" s="30"/>
    </row>
    <row r="15679" spans="4:9" x14ac:dyDescent="0.2">
      <c r="D15679" s="30"/>
      <c r="E15679" s="30"/>
      <c r="I15679" s="30"/>
    </row>
    <row r="15680" spans="4:9" x14ac:dyDescent="0.2">
      <c r="D15680" s="30"/>
      <c r="E15680" s="30"/>
      <c r="I15680" s="30"/>
    </row>
    <row r="15681" spans="4:9" x14ac:dyDescent="0.2">
      <c r="D15681" s="30"/>
      <c r="E15681" s="30"/>
      <c r="I15681" s="30"/>
    </row>
    <row r="15682" spans="4:9" x14ac:dyDescent="0.2">
      <c r="D15682" s="30"/>
      <c r="E15682" s="30"/>
      <c r="I15682" s="30"/>
    </row>
    <row r="15683" spans="4:9" x14ac:dyDescent="0.2">
      <c r="D15683" s="30"/>
      <c r="E15683" s="30"/>
      <c r="I15683" s="30"/>
    </row>
    <row r="15684" spans="4:9" x14ac:dyDescent="0.2">
      <c r="D15684" s="30"/>
      <c r="E15684" s="30"/>
      <c r="I15684" s="30"/>
    </row>
    <row r="15685" spans="4:9" x14ac:dyDescent="0.2">
      <c r="D15685" s="30"/>
      <c r="E15685" s="30"/>
      <c r="I15685" s="30"/>
    </row>
    <row r="15686" spans="4:9" x14ac:dyDescent="0.2">
      <c r="D15686" s="30"/>
      <c r="E15686" s="30"/>
      <c r="I15686" s="30"/>
    </row>
    <row r="15687" spans="4:9" x14ac:dyDescent="0.2">
      <c r="D15687" s="30"/>
      <c r="E15687" s="30"/>
      <c r="I15687" s="30"/>
    </row>
    <row r="15688" spans="4:9" x14ac:dyDescent="0.2">
      <c r="D15688" s="30"/>
      <c r="E15688" s="30"/>
      <c r="I15688" s="30"/>
    </row>
    <row r="15689" spans="4:9" x14ac:dyDescent="0.2">
      <c r="D15689" s="30"/>
      <c r="E15689" s="30"/>
      <c r="I15689" s="30"/>
    </row>
    <row r="15690" spans="4:9" x14ac:dyDescent="0.2">
      <c r="D15690" s="30"/>
      <c r="E15690" s="30"/>
      <c r="I15690" s="30"/>
    </row>
    <row r="15691" spans="4:9" x14ac:dyDescent="0.2">
      <c r="D15691" s="30"/>
      <c r="E15691" s="30"/>
      <c r="I15691" s="30"/>
    </row>
    <row r="15692" spans="4:9" x14ac:dyDescent="0.2">
      <c r="D15692" s="30"/>
      <c r="E15692" s="30"/>
      <c r="I15692" s="30"/>
    </row>
    <row r="15693" spans="4:9" x14ac:dyDescent="0.2">
      <c r="D15693" s="30"/>
      <c r="E15693" s="30"/>
    </row>
    <row r="15694" spans="4:9" x14ac:dyDescent="0.2">
      <c r="D15694" s="30"/>
      <c r="E15694" s="30"/>
    </row>
    <row r="15695" spans="4:9" x14ac:dyDescent="0.2">
      <c r="D15695" s="30"/>
      <c r="E15695" s="30"/>
    </row>
    <row r="15696" spans="4:9" x14ac:dyDescent="0.2">
      <c r="D15696" s="30"/>
      <c r="E15696" s="30"/>
    </row>
    <row r="15697" spans="4:5" x14ac:dyDescent="0.2">
      <c r="D15697" s="30"/>
      <c r="E15697" s="30"/>
    </row>
    <row r="15698" spans="4:5" x14ac:dyDescent="0.2">
      <c r="D15698" s="30"/>
      <c r="E15698" s="30"/>
    </row>
    <row r="15699" spans="4:5" x14ac:dyDescent="0.2">
      <c r="D15699" s="30"/>
      <c r="E15699" s="30"/>
    </row>
    <row r="15700" spans="4:5" x14ac:dyDescent="0.2">
      <c r="D15700" s="30"/>
      <c r="E15700" s="30"/>
    </row>
    <row r="15701" spans="4:5" x14ac:dyDescent="0.2">
      <c r="D15701" s="30"/>
      <c r="E15701" s="30"/>
    </row>
    <row r="15702" spans="4:5" x14ac:dyDescent="0.2">
      <c r="D15702" s="30"/>
      <c r="E15702" s="30"/>
    </row>
    <row r="15703" spans="4:5" x14ac:dyDescent="0.2">
      <c r="D15703" s="30"/>
      <c r="E15703" s="30"/>
    </row>
    <row r="15704" spans="4:5" x14ac:dyDescent="0.2">
      <c r="D15704" s="30"/>
      <c r="E15704" s="30"/>
    </row>
    <row r="15705" spans="4:5" x14ac:dyDescent="0.2">
      <c r="D15705" s="30"/>
      <c r="E15705" s="30"/>
    </row>
    <row r="15706" spans="4:5" x14ac:dyDescent="0.2">
      <c r="D15706" s="30"/>
      <c r="E15706" s="30"/>
    </row>
    <row r="15707" spans="4:5" x14ac:dyDescent="0.2">
      <c r="D15707" s="30"/>
      <c r="E15707" s="30"/>
    </row>
    <row r="15708" spans="4:5" x14ac:dyDescent="0.2">
      <c r="D15708" s="30"/>
      <c r="E15708" s="30"/>
    </row>
    <row r="15709" spans="4:5" x14ac:dyDescent="0.2">
      <c r="D15709" s="30"/>
      <c r="E15709" s="30"/>
    </row>
    <row r="15710" spans="4:5" x14ac:dyDescent="0.2">
      <c r="D15710" s="30"/>
      <c r="E15710" s="30"/>
    </row>
    <row r="15711" spans="4:5" x14ac:dyDescent="0.2">
      <c r="D15711" s="30"/>
      <c r="E15711" s="30"/>
    </row>
    <row r="15712" spans="4:5" x14ac:dyDescent="0.2">
      <c r="D15712" s="30"/>
      <c r="E15712" s="30"/>
    </row>
    <row r="15713" spans="4:5" x14ac:dyDescent="0.2">
      <c r="D15713" s="30"/>
      <c r="E15713" s="30"/>
    </row>
    <row r="15714" spans="4:5" x14ac:dyDescent="0.2">
      <c r="D15714" s="30"/>
      <c r="E15714" s="30"/>
    </row>
    <row r="15715" spans="4:5" x14ac:dyDescent="0.2">
      <c r="D15715" s="30"/>
      <c r="E15715" s="30"/>
    </row>
    <row r="15716" spans="4:5" x14ac:dyDescent="0.2">
      <c r="D15716" s="30"/>
      <c r="E15716" s="30"/>
    </row>
    <row r="15717" spans="4:5" x14ac:dyDescent="0.2">
      <c r="D15717" s="30"/>
      <c r="E15717" s="30"/>
    </row>
    <row r="15718" spans="4:5" x14ac:dyDescent="0.2">
      <c r="D15718" s="30"/>
      <c r="E15718" s="30"/>
    </row>
    <row r="15719" spans="4:5" x14ac:dyDescent="0.2">
      <c r="D15719" s="30"/>
      <c r="E15719" s="30"/>
    </row>
    <row r="15720" spans="4:5" x14ac:dyDescent="0.2">
      <c r="D15720" s="30"/>
      <c r="E15720" s="30"/>
    </row>
    <row r="15721" spans="4:5" x14ac:dyDescent="0.2">
      <c r="D15721" s="30"/>
      <c r="E15721" s="30"/>
    </row>
    <row r="15722" spans="4:5" x14ac:dyDescent="0.2">
      <c r="D15722" s="30"/>
      <c r="E15722" s="30"/>
    </row>
    <row r="15723" spans="4:5" x14ac:dyDescent="0.2">
      <c r="D15723" s="30"/>
      <c r="E15723" s="30"/>
    </row>
    <row r="15724" spans="4:5" x14ac:dyDescent="0.2">
      <c r="D15724" s="30"/>
      <c r="E15724" s="30"/>
    </row>
    <row r="15725" spans="4:5" x14ac:dyDescent="0.2">
      <c r="D15725" s="30"/>
      <c r="E15725" s="30"/>
    </row>
    <row r="15726" spans="4:5" x14ac:dyDescent="0.2">
      <c r="D15726" s="30"/>
      <c r="E15726" s="30"/>
    </row>
    <row r="15727" spans="4:5" x14ac:dyDescent="0.2">
      <c r="D15727" s="30"/>
      <c r="E15727" s="30"/>
    </row>
    <row r="15728" spans="4:5" x14ac:dyDescent="0.2">
      <c r="D15728" s="30"/>
      <c r="E15728" s="30"/>
    </row>
    <row r="15729" spans="4:9" x14ac:dyDescent="0.2">
      <c r="D15729" s="30"/>
      <c r="E15729" s="30"/>
    </row>
    <row r="15730" spans="4:9" x14ac:dyDescent="0.2">
      <c r="D15730" s="30"/>
      <c r="E15730" s="30"/>
    </row>
    <row r="15731" spans="4:9" x14ac:dyDescent="0.2">
      <c r="D15731" s="30"/>
      <c r="E15731" s="30"/>
    </row>
    <row r="15732" spans="4:9" x14ac:dyDescent="0.2">
      <c r="D15732" s="30"/>
      <c r="E15732" s="30"/>
    </row>
    <row r="15733" spans="4:9" x14ac:dyDescent="0.2">
      <c r="D15733" s="30"/>
      <c r="E15733" s="30"/>
    </row>
    <row r="15734" spans="4:9" x14ac:dyDescent="0.2">
      <c r="D15734" s="30"/>
      <c r="E15734" s="30"/>
    </row>
    <row r="15735" spans="4:9" x14ac:dyDescent="0.2">
      <c r="D15735" s="30"/>
      <c r="E15735" s="30"/>
      <c r="I15735" s="30"/>
    </row>
    <row r="15736" spans="4:9" x14ac:dyDescent="0.2">
      <c r="D15736" s="30"/>
      <c r="E15736" s="30"/>
      <c r="I15736" s="30"/>
    </row>
    <row r="15737" spans="4:9" x14ac:dyDescent="0.2">
      <c r="D15737" s="30"/>
      <c r="E15737" s="30"/>
      <c r="I15737" s="30"/>
    </row>
    <row r="15738" spans="4:9" x14ac:dyDescent="0.2">
      <c r="D15738" s="30"/>
      <c r="E15738" s="30"/>
      <c r="I15738" s="30"/>
    </row>
    <row r="15739" spans="4:9" x14ac:dyDescent="0.2">
      <c r="D15739" s="30"/>
      <c r="E15739" s="30"/>
    </row>
    <row r="15740" spans="4:9" x14ac:dyDescent="0.2">
      <c r="D15740" s="30"/>
      <c r="E15740" s="30"/>
    </row>
    <row r="15741" spans="4:9" x14ac:dyDescent="0.2">
      <c r="D15741" s="30"/>
      <c r="E15741" s="30"/>
      <c r="I15741" s="30"/>
    </row>
    <row r="15742" spans="4:9" x14ac:dyDescent="0.2">
      <c r="D15742" s="30"/>
      <c r="E15742" s="30"/>
      <c r="I15742" s="30"/>
    </row>
    <row r="15743" spans="4:9" x14ac:dyDescent="0.2">
      <c r="D15743" s="30"/>
      <c r="E15743" s="30"/>
      <c r="I15743" s="30"/>
    </row>
    <row r="15744" spans="4:9" x14ac:dyDescent="0.2">
      <c r="D15744" s="30"/>
      <c r="E15744" s="30"/>
      <c r="I15744" s="30"/>
    </row>
    <row r="15745" spans="4:9" x14ac:dyDescent="0.2">
      <c r="D15745" s="30"/>
      <c r="E15745" s="30"/>
      <c r="I15745" s="30"/>
    </row>
    <row r="15746" spans="4:9" x14ac:dyDescent="0.2">
      <c r="D15746" s="30"/>
      <c r="E15746" s="30"/>
      <c r="I15746" s="30"/>
    </row>
    <row r="15747" spans="4:9" x14ac:dyDescent="0.2">
      <c r="D15747" s="30"/>
      <c r="E15747" s="30"/>
      <c r="I15747" s="30"/>
    </row>
    <row r="15748" spans="4:9" x14ac:dyDescent="0.2">
      <c r="D15748" s="30"/>
      <c r="E15748" s="30"/>
      <c r="I15748" s="30"/>
    </row>
    <row r="15749" spans="4:9" x14ac:dyDescent="0.2">
      <c r="D15749" s="30"/>
      <c r="E15749" s="30"/>
      <c r="I15749" s="30"/>
    </row>
    <row r="15750" spans="4:9" x14ac:dyDescent="0.2">
      <c r="D15750" s="30"/>
      <c r="E15750" s="30"/>
      <c r="I15750" s="30"/>
    </row>
    <row r="15751" spans="4:9" x14ac:dyDescent="0.2">
      <c r="D15751" s="30"/>
      <c r="E15751" s="30"/>
      <c r="I15751" s="30"/>
    </row>
    <row r="15752" spans="4:9" x14ac:dyDescent="0.2">
      <c r="D15752" s="30"/>
      <c r="E15752" s="30"/>
      <c r="I15752" s="30"/>
    </row>
    <row r="15753" spans="4:9" x14ac:dyDescent="0.2">
      <c r="D15753" s="30"/>
      <c r="E15753" s="30"/>
      <c r="I15753" s="30"/>
    </row>
    <row r="15754" spans="4:9" x14ac:dyDescent="0.2">
      <c r="D15754" s="30"/>
      <c r="E15754" s="30"/>
      <c r="I15754" s="30"/>
    </row>
    <row r="15755" spans="4:9" x14ac:dyDescent="0.2">
      <c r="D15755" s="30"/>
      <c r="E15755" s="30"/>
      <c r="I15755" s="30"/>
    </row>
    <row r="15756" spans="4:9" x14ac:dyDescent="0.2">
      <c r="D15756" s="30"/>
      <c r="E15756" s="30"/>
      <c r="I15756" s="30"/>
    </row>
    <row r="15757" spans="4:9" x14ac:dyDescent="0.2">
      <c r="D15757" s="30"/>
      <c r="E15757" s="30"/>
      <c r="I15757" s="30"/>
    </row>
    <row r="15758" spans="4:9" x14ac:dyDescent="0.2">
      <c r="D15758" s="30"/>
      <c r="E15758" s="30"/>
      <c r="I15758" s="30"/>
    </row>
    <row r="15759" spans="4:9" x14ac:dyDescent="0.2">
      <c r="D15759" s="30"/>
      <c r="E15759" s="30"/>
      <c r="I15759" s="30"/>
    </row>
    <row r="15760" spans="4:9" x14ac:dyDescent="0.2">
      <c r="D15760" s="30"/>
      <c r="E15760" s="30"/>
      <c r="I15760" s="30"/>
    </row>
    <row r="15761" spans="4:9" x14ac:dyDescent="0.2">
      <c r="D15761" s="30"/>
      <c r="E15761" s="30"/>
      <c r="I15761" s="30"/>
    </row>
    <row r="15762" spans="4:9" x14ac:dyDescent="0.2">
      <c r="D15762" s="30"/>
      <c r="E15762" s="30"/>
      <c r="I15762" s="30"/>
    </row>
    <row r="15763" spans="4:9" x14ac:dyDescent="0.2">
      <c r="D15763" s="30"/>
      <c r="E15763" s="30"/>
      <c r="I15763" s="30"/>
    </row>
    <row r="15764" spans="4:9" x14ac:dyDescent="0.2">
      <c r="D15764" s="30"/>
      <c r="E15764" s="30"/>
      <c r="I15764" s="30"/>
    </row>
    <row r="15765" spans="4:9" x14ac:dyDescent="0.2">
      <c r="D15765" s="30"/>
      <c r="E15765" s="30"/>
      <c r="I15765" s="30"/>
    </row>
    <row r="15766" spans="4:9" x14ac:dyDescent="0.2">
      <c r="D15766" s="30"/>
      <c r="E15766" s="30"/>
      <c r="I15766" s="30"/>
    </row>
    <row r="15767" spans="4:9" x14ac:dyDescent="0.2">
      <c r="D15767" s="30"/>
      <c r="E15767" s="30"/>
      <c r="I15767" s="30"/>
    </row>
    <row r="15768" spans="4:9" x14ac:dyDescent="0.2">
      <c r="D15768" s="30"/>
      <c r="E15768" s="30"/>
      <c r="I15768" s="30"/>
    </row>
    <row r="15769" spans="4:9" x14ac:dyDescent="0.2">
      <c r="D15769" s="30"/>
      <c r="E15769" s="30"/>
      <c r="I15769" s="30"/>
    </row>
    <row r="15770" spans="4:9" x14ac:dyDescent="0.2">
      <c r="D15770" s="30"/>
      <c r="E15770" s="30"/>
      <c r="I15770" s="30"/>
    </row>
    <row r="15771" spans="4:9" x14ac:dyDescent="0.2">
      <c r="D15771" s="30"/>
      <c r="E15771" s="30"/>
      <c r="I15771" s="30"/>
    </row>
    <row r="15772" spans="4:9" x14ac:dyDescent="0.2">
      <c r="D15772" s="30"/>
      <c r="E15772" s="30"/>
      <c r="I15772" s="30"/>
    </row>
    <row r="15773" spans="4:9" x14ac:dyDescent="0.2">
      <c r="D15773" s="30"/>
      <c r="E15773" s="30"/>
      <c r="I15773" s="30"/>
    </row>
    <row r="15774" spans="4:9" x14ac:dyDescent="0.2">
      <c r="D15774" s="30"/>
      <c r="E15774" s="30"/>
      <c r="I15774" s="30"/>
    </row>
    <row r="15775" spans="4:9" x14ac:dyDescent="0.2">
      <c r="D15775" s="30"/>
      <c r="E15775" s="30"/>
      <c r="I15775" s="30"/>
    </row>
    <row r="15776" spans="4:9" x14ac:dyDescent="0.2">
      <c r="D15776" s="30"/>
      <c r="E15776" s="30"/>
      <c r="I15776" s="30"/>
    </row>
    <row r="15777" spans="4:9" x14ac:dyDescent="0.2">
      <c r="D15777" s="30"/>
      <c r="E15777" s="30"/>
      <c r="I15777" s="30"/>
    </row>
    <row r="15778" spans="4:9" x14ac:dyDescent="0.2">
      <c r="D15778" s="30"/>
      <c r="E15778" s="30"/>
      <c r="I15778" s="30"/>
    </row>
    <row r="15779" spans="4:9" x14ac:dyDescent="0.2">
      <c r="D15779" s="30"/>
      <c r="E15779" s="30"/>
      <c r="I15779" s="30"/>
    </row>
    <row r="15780" spans="4:9" x14ac:dyDescent="0.2">
      <c r="D15780" s="30"/>
      <c r="E15780" s="30"/>
      <c r="I15780" s="30"/>
    </row>
    <row r="15781" spans="4:9" x14ac:dyDescent="0.2">
      <c r="D15781" s="30"/>
      <c r="E15781" s="30"/>
      <c r="I15781" s="30"/>
    </row>
    <row r="15782" spans="4:9" x14ac:dyDescent="0.2">
      <c r="D15782" s="30"/>
      <c r="E15782" s="30"/>
      <c r="I15782" s="30"/>
    </row>
    <row r="15783" spans="4:9" x14ac:dyDescent="0.2">
      <c r="D15783" s="30"/>
      <c r="E15783" s="30"/>
      <c r="I15783" s="30"/>
    </row>
    <row r="15784" spans="4:9" x14ac:dyDescent="0.2">
      <c r="D15784" s="30"/>
      <c r="E15784" s="30"/>
      <c r="I15784" s="30"/>
    </row>
    <row r="15785" spans="4:9" x14ac:dyDescent="0.2">
      <c r="D15785" s="30"/>
      <c r="E15785" s="30"/>
      <c r="I15785" s="30"/>
    </row>
    <row r="15786" spans="4:9" x14ac:dyDescent="0.2">
      <c r="D15786" s="30"/>
      <c r="E15786" s="30"/>
      <c r="I15786" s="30"/>
    </row>
    <row r="15787" spans="4:9" x14ac:dyDescent="0.2">
      <c r="D15787" s="30"/>
      <c r="E15787" s="30"/>
      <c r="I15787" s="30"/>
    </row>
    <row r="15788" spans="4:9" x14ac:dyDescent="0.2">
      <c r="D15788" s="30"/>
      <c r="E15788" s="30"/>
      <c r="I15788" s="30"/>
    </row>
    <row r="15789" spans="4:9" x14ac:dyDescent="0.2">
      <c r="D15789" s="30"/>
      <c r="E15789" s="30"/>
      <c r="I15789" s="30"/>
    </row>
    <row r="15790" spans="4:9" x14ac:dyDescent="0.2">
      <c r="D15790" s="30"/>
      <c r="E15790" s="30"/>
      <c r="I15790" s="30"/>
    </row>
    <row r="15791" spans="4:9" x14ac:dyDescent="0.2">
      <c r="D15791" s="30"/>
      <c r="E15791" s="30"/>
      <c r="I15791" s="30"/>
    </row>
    <row r="15792" spans="4:9" x14ac:dyDescent="0.2">
      <c r="D15792" s="30"/>
      <c r="E15792" s="30"/>
      <c r="I15792" s="30"/>
    </row>
    <row r="15793" spans="4:9" x14ac:dyDescent="0.2">
      <c r="D15793" s="30"/>
      <c r="E15793" s="30"/>
      <c r="I15793" s="30"/>
    </row>
    <row r="15794" spans="4:9" x14ac:dyDescent="0.2">
      <c r="D15794" s="30"/>
      <c r="E15794" s="30"/>
      <c r="I15794" s="30"/>
    </row>
    <row r="15795" spans="4:9" x14ac:dyDescent="0.2">
      <c r="D15795" s="30"/>
      <c r="E15795" s="30"/>
    </row>
    <row r="15796" spans="4:9" x14ac:dyDescent="0.2">
      <c r="D15796" s="30"/>
      <c r="E15796" s="30"/>
    </row>
    <row r="15797" spans="4:9" x14ac:dyDescent="0.2">
      <c r="D15797" s="30"/>
      <c r="E15797" s="30"/>
    </row>
    <row r="15798" spans="4:9" x14ac:dyDescent="0.2">
      <c r="D15798" s="30"/>
      <c r="E15798" s="30"/>
    </row>
    <row r="15799" spans="4:9" x14ac:dyDescent="0.2">
      <c r="D15799" s="30"/>
      <c r="E15799" s="30"/>
    </row>
    <row r="15800" spans="4:9" x14ac:dyDescent="0.2">
      <c r="D15800" s="30"/>
      <c r="E15800" s="30"/>
    </row>
    <row r="15801" spans="4:9" x14ac:dyDescent="0.2">
      <c r="D15801" s="30"/>
      <c r="E15801" s="30"/>
    </row>
    <row r="15802" spans="4:9" x14ac:dyDescent="0.2">
      <c r="D15802" s="30"/>
      <c r="E15802" s="30"/>
    </row>
    <row r="15803" spans="4:9" x14ac:dyDescent="0.2">
      <c r="D15803" s="30"/>
      <c r="E15803" s="30"/>
    </row>
    <row r="15804" spans="4:9" x14ac:dyDescent="0.2">
      <c r="D15804" s="30"/>
      <c r="E15804" s="30"/>
    </row>
    <row r="15805" spans="4:9" x14ac:dyDescent="0.2">
      <c r="D15805" s="30"/>
      <c r="E15805" s="30"/>
    </row>
    <row r="15806" spans="4:9" x14ac:dyDescent="0.2">
      <c r="D15806" s="30"/>
      <c r="E15806" s="30"/>
    </row>
    <row r="15807" spans="4:9" x14ac:dyDescent="0.2">
      <c r="D15807" s="30"/>
      <c r="E15807" s="30"/>
    </row>
    <row r="15808" spans="4:9" x14ac:dyDescent="0.2">
      <c r="D15808" s="30"/>
      <c r="E15808" s="30"/>
    </row>
    <row r="15809" spans="4:5" x14ac:dyDescent="0.2">
      <c r="D15809" s="30"/>
      <c r="E15809" s="30"/>
    </row>
    <row r="15810" spans="4:5" x14ac:dyDescent="0.2">
      <c r="D15810" s="30"/>
      <c r="E15810" s="30"/>
    </row>
    <row r="15811" spans="4:5" x14ac:dyDescent="0.2">
      <c r="D15811" s="30"/>
      <c r="E15811" s="30"/>
    </row>
    <row r="15812" spans="4:5" x14ac:dyDescent="0.2">
      <c r="D15812" s="30"/>
      <c r="E15812" s="30"/>
    </row>
    <row r="15813" spans="4:5" x14ac:dyDescent="0.2">
      <c r="D15813" s="30"/>
      <c r="E15813" s="30"/>
    </row>
    <row r="15814" spans="4:5" x14ac:dyDescent="0.2">
      <c r="D15814" s="30"/>
      <c r="E15814" s="30"/>
    </row>
    <row r="15815" spans="4:5" x14ac:dyDescent="0.2">
      <c r="D15815" s="30"/>
      <c r="E15815" s="30"/>
    </row>
    <row r="15816" spans="4:5" x14ac:dyDescent="0.2">
      <c r="D15816" s="30"/>
      <c r="E15816" s="30"/>
    </row>
    <row r="15817" spans="4:5" x14ac:dyDescent="0.2">
      <c r="D15817" s="30"/>
      <c r="E15817" s="30"/>
    </row>
    <row r="15818" spans="4:5" x14ac:dyDescent="0.2">
      <c r="D15818" s="30"/>
      <c r="E15818" s="30"/>
    </row>
    <row r="15819" spans="4:5" x14ac:dyDescent="0.2">
      <c r="D15819" s="30"/>
      <c r="E15819" s="30"/>
    </row>
    <row r="15820" spans="4:5" x14ac:dyDescent="0.2">
      <c r="D15820" s="30"/>
      <c r="E15820" s="30"/>
    </row>
    <row r="15821" spans="4:5" x14ac:dyDescent="0.2">
      <c r="D15821" s="30"/>
      <c r="E15821" s="30"/>
    </row>
    <row r="15822" spans="4:5" x14ac:dyDescent="0.2">
      <c r="D15822" s="30"/>
      <c r="E15822" s="30"/>
    </row>
    <row r="15823" spans="4:5" x14ac:dyDescent="0.2">
      <c r="D15823" s="30"/>
      <c r="E15823" s="30"/>
    </row>
    <row r="15824" spans="4:5" x14ac:dyDescent="0.2">
      <c r="D15824" s="30"/>
      <c r="E15824" s="30"/>
    </row>
    <row r="15825" spans="4:5" x14ac:dyDescent="0.2">
      <c r="D15825" s="30"/>
      <c r="E15825" s="30"/>
    </row>
    <row r="15826" spans="4:5" x14ac:dyDescent="0.2">
      <c r="D15826" s="30"/>
      <c r="E15826" s="30"/>
    </row>
    <row r="15827" spans="4:5" x14ac:dyDescent="0.2">
      <c r="D15827" s="30"/>
      <c r="E15827" s="30"/>
    </row>
    <row r="15828" spans="4:5" x14ac:dyDescent="0.2">
      <c r="D15828" s="30"/>
      <c r="E15828" s="30"/>
    </row>
    <row r="15829" spans="4:5" x14ac:dyDescent="0.2">
      <c r="D15829" s="30"/>
      <c r="E15829" s="30"/>
    </row>
    <row r="15830" spans="4:5" x14ac:dyDescent="0.2">
      <c r="D15830" s="30"/>
      <c r="E15830" s="30"/>
    </row>
    <row r="15831" spans="4:5" x14ac:dyDescent="0.2">
      <c r="D15831" s="30"/>
      <c r="E15831" s="30"/>
    </row>
    <row r="15832" spans="4:5" x14ac:dyDescent="0.2">
      <c r="D15832" s="30"/>
      <c r="E15832" s="30"/>
    </row>
    <row r="15833" spans="4:5" x14ac:dyDescent="0.2">
      <c r="D15833" s="30"/>
      <c r="E15833" s="30"/>
    </row>
    <row r="15834" spans="4:5" x14ac:dyDescent="0.2">
      <c r="D15834" s="30"/>
      <c r="E15834" s="30"/>
    </row>
    <row r="15835" spans="4:5" x14ac:dyDescent="0.2">
      <c r="D15835" s="30"/>
      <c r="E15835" s="30"/>
    </row>
    <row r="15836" spans="4:5" x14ac:dyDescent="0.2">
      <c r="D15836" s="30"/>
      <c r="E15836" s="30"/>
    </row>
    <row r="15837" spans="4:5" x14ac:dyDescent="0.2">
      <c r="D15837" s="30"/>
      <c r="E15837" s="30"/>
    </row>
    <row r="15838" spans="4:5" x14ac:dyDescent="0.2">
      <c r="D15838" s="30"/>
      <c r="E15838" s="30"/>
    </row>
    <row r="15839" spans="4:5" x14ac:dyDescent="0.2">
      <c r="D15839" s="30"/>
      <c r="E15839" s="30"/>
    </row>
    <row r="15840" spans="4:5" x14ac:dyDescent="0.2">
      <c r="D15840" s="30"/>
      <c r="E15840" s="30"/>
    </row>
    <row r="15841" spans="4:9" x14ac:dyDescent="0.2">
      <c r="D15841" s="30"/>
      <c r="E15841" s="30"/>
    </row>
    <row r="15842" spans="4:9" x14ac:dyDescent="0.2">
      <c r="D15842" s="30"/>
      <c r="E15842" s="30"/>
    </row>
    <row r="15843" spans="4:9" x14ac:dyDescent="0.2">
      <c r="D15843" s="30"/>
      <c r="E15843" s="30"/>
      <c r="I15843" s="30"/>
    </row>
    <row r="15844" spans="4:9" x14ac:dyDescent="0.2">
      <c r="D15844" s="30"/>
      <c r="E15844" s="30"/>
      <c r="I15844" s="30"/>
    </row>
    <row r="15845" spans="4:9" x14ac:dyDescent="0.2">
      <c r="D15845" s="30"/>
      <c r="E15845" s="30"/>
      <c r="I15845" s="30"/>
    </row>
    <row r="15846" spans="4:9" x14ac:dyDescent="0.2">
      <c r="D15846" s="30"/>
      <c r="E15846" s="30"/>
      <c r="I15846" s="30"/>
    </row>
    <row r="15847" spans="4:9" x14ac:dyDescent="0.2">
      <c r="D15847" s="30"/>
      <c r="E15847" s="30"/>
    </row>
    <row r="15848" spans="4:9" x14ac:dyDescent="0.2">
      <c r="D15848" s="30"/>
      <c r="E15848" s="30"/>
    </row>
    <row r="15849" spans="4:9" x14ac:dyDescent="0.2">
      <c r="D15849" s="30"/>
      <c r="E15849" s="30"/>
      <c r="I15849" s="30"/>
    </row>
    <row r="15850" spans="4:9" x14ac:dyDescent="0.2">
      <c r="D15850" s="30"/>
      <c r="E15850" s="30"/>
      <c r="I15850" s="30"/>
    </row>
    <row r="15851" spans="4:9" x14ac:dyDescent="0.2">
      <c r="D15851" s="30"/>
      <c r="E15851" s="30"/>
      <c r="I15851" s="30"/>
    </row>
    <row r="15852" spans="4:9" x14ac:dyDescent="0.2">
      <c r="D15852" s="30"/>
      <c r="E15852" s="30"/>
      <c r="I15852" s="30"/>
    </row>
    <row r="15853" spans="4:9" x14ac:dyDescent="0.2">
      <c r="D15853" s="30"/>
      <c r="E15853" s="30"/>
      <c r="I15853" s="30"/>
    </row>
    <row r="15854" spans="4:9" x14ac:dyDescent="0.2">
      <c r="D15854" s="30"/>
      <c r="E15854" s="30"/>
      <c r="I15854" s="30"/>
    </row>
    <row r="15855" spans="4:9" x14ac:dyDescent="0.2">
      <c r="D15855" s="30"/>
      <c r="E15855" s="30"/>
      <c r="I15855" s="30"/>
    </row>
    <row r="15856" spans="4:9" x14ac:dyDescent="0.2">
      <c r="D15856" s="30"/>
      <c r="E15856" s="30"/>
      <c r="I15856" s="30"/>
    </row>
    <row r="15857" spans="4:9" x14ac:dyDescent="0.2">
      <c r="D15857" s="30"/>
      <c r="E15857" s="30"/>
      <c r="I15857" s="30"/>
    </row>
    <row r="15858" spans="4:9" x14ac:dyDescent="0.2">
      <c r="D15858" s="30"/>
      <c r="E15858" s="30"/>
      <c r="I15858" s="30"/>
    </row>
    <row r="15859" spans="4:9" x14ac:dyDescent="0.2">
      <c r="D15859" s="30"/>
      <c r="E15859" s="30"/>
      <c r="I15859" s="30"/>
    </row>
    <row r="15860" spans="4:9" x14ac:dyDescent="0.2">
      <c r="D15860" s="30"/>
      <c r="E15860" s="30"/>
      <c r="I15860" s="30"/>
    </row>
    <row r="15861" spans="4:9" x14ac:dyDescent="0.2">
      <c r="D15861" s="30"/>
      <c r="E15861" s="30"/>
      <c r="I15861" s="30"/>
    </row>
    <row r="15862" spans="4:9" x14ac:dyDescent="0.2">
      <c r="D15862" s="30"/>
      <c r="E15862" s="30"/>
      <c r="I15862" s="30"/>
    </row>
    <row r="15863" spans="4:9" x14ac:dyDescent="0.2">
      <c r="D15863" s="30"/>
      <c r="E15863" s="30"/>
      <c r="I15863" s="30"/>
    </row>
    <row r="15864" spans="4:9" x14ac:dyDescent="0.2">
      <c r="D15864" s="30"/>
      <c r="E15864" s="30"/>
      <c r="I15864" s="30"/>
    </row>
    <row r="15865" spans="4:9" x14ac:dyDescent="0.2">
      <c r="D15865" s="30"/>
      <c r="E15865" s="30"/>
      <c r="I15865" s="30"/>
    </row>
    <row r="15866" spans="4:9" x14ac:dyDescent="0.2">
      <c r="D15866" s="30"/>
      <c r="E15866" s="30"/>
      <c r="I15866" s="30"/>
    </row>
    <row r="15867" spans="4:9" x14ac:dyDescent="0.2">
      <c r="D15867" s="30"/>
      <c r="E15867" s="30"/>
      <c r="I15867" s="30"/>
    </row>
    <row r="15868" spans="4:9" x14ac:dyDescent="0.2">
      <c r="D15868" s="30"/>
      <c r="E15868" s="30"/>
      <c r="I15868" s="30"/>
    </row>
    <row r="15869" spans="4:9" x14ac:dyDescent="0.2">
      <c r="D15869" s="30"/>
      <c r="E15869" s="30"/>
      <c r="I15869" s="30"/>
    </row>
    <row r="15870" spans="4:9" x14ac:dyDescent="0.2">
      <c r="D15870" s="30"/>
      <c r="E15870" s="30"/>
      <c r="I15870" s="30"/>
    </row>
    <row r="15871" spans="4:9" x14ac:dyDescent="0.2">
      <c r="D15871" s="30"/>
      <c r="E15871" s="30"/>
      <c r="I15871" s="30"/>
    </row>
    <row r="15872" spans="4:9" x14ac:dyDescent="0.2">
      <c r="D15872" s="30"/>
      <c r="E15872" s="30"/>
      <c r="I15872" s="30"/>
    </row>
    <row r="15873" spans="4:9" x14ac:dyDescent="0.2">
      <c r="D15873" s="30"/>
      <c r="E15873" s="30"/>
    </row>
    <row r="15874" spans="4:9" x14ac:dyDescent="0.2">
      <c r="D15874" s="30"/>
      <c r="E15874" s="30"/>
    </row>
    <row r="15875" spans="4:9" x14ac:dyDescent="0.2">
      <c r="D15875" s="30"/>
      <c r="E15875" s="30"/>
    </row>
    <row r="15876" spans="4:9" x14ac:dyDescent="0.2">
      <c r="D15876" s="30"/>
      <c r="E15876" s="30"/>
    </row>
    <row r="15877" spans="4:9" x14ac:dyDescent="0.2">
      <c r="D15877" s="30"/>
      <c r="E15877" s="30"/>
    </row>
    <row r="15878" spans="4:9" x14ac:dyDescent="0.2">
      <c r="D15878" s="30"/>
      <c r="E15878" s="30"/>
    </row>
    <row r="15879" spans="4:9" x14ac:dyDescent="0.2">
      <c r="D15879" s="30"/>
      <c r="E15879" s="30"/>
    </row>
    <row r="15880" spans="4:9" x14ac:dyDescent="0.2">
      <c r="D15880" s="30"/>
      <c r="E15880" s="30"/>
    </row>
    <row r="15881" spans="4:9" x14ac:dyDescent="0.2">
      <c r="D15881" s="30"/>
      <c r="E15881" s="30"/>
    </row>
    <row r="15882" spans="4:9" x14ac:dyDescent="0.2">
      <c r="D15882" s="30"/>
      <c r="E15882" s="30"/>
    </row>
    <row r="15883" spans="4:9" x14ac:dyDescent="0.2">
      <c r="D15883" s="30"/>
      <c r="E15883" s="30"/>
    </row>
    <row r="15884" spans="4:9" x14ac:dyDescent="0.2">
      <c r="D15884" s="30"/>
      <c r="E15884" s="30"/>
    </row>
    <row r="15885" spans="4:9" x14ac:dyDescent="0.2">
      <c r="D15885" s="30"/>
      <c r="E15885" s="30"/>
      <c r="I15885" s="30"/>
    </row>
    <row r="15886" spans="4:9" x14ac:dyDescent="0.2">
      <c r="D15886" s="30"/>
      <c r="E15886" s="30"/>
      <c r="I15886" s="30"/>
    </row>
    <row r="15887" spans="4:9" x14ac:dyDescent="0.2">
      <c r="D15887" s="30"/>
      <c r="E15887" s="30"/>
      <c r="I15887" s="30"/>
    </row>
    <row r="15888" spans="4:9" x14ac:dyDescent="0.2">
      <c r="D15888" s="30"/>
      <c r="E15888" s="30"/>
      <c r="I15888" s="30"/>
    </row>
    <row r="15889" spans="4:9" x14ac:dyDescent="0.2">
      <c r="D15889" s="30"/>
      <c r="E15889" s="30"/>
    </row>
    <row r="15890" spans="4:9" x14ac:dyDescent="0.2">
      <c r="D15890" s="30"/>
      <c r="E15890" s="30"/>
    </row>
    <row r="15891" spans="4:9" x14ac:dyDescent="0.2">
      <c r="D15891" s="30"/>
      <c r="E15891" s="30"/>
      <c r="I15891" s="30"/>
    </row>
    <row r="15892" spans="4:9" x14ac:dyDescent="0.2">
      <c r="D15892" s="30"/>
      <c r="E15892" s="30"/>
      <c r="I15892" s="30"/>
    </row>
    <row r="15893" spans="4:9" x14ac:dyDescent="0.2">
      <c r="D15893" s="30"/>
      <c r="E15893" s="30"/>
      <c r="I15893" s="30"/>
    </row>
    <row r="15894" spans="4:9" x14ac:dyDescent="0.2">
      <c r="D15894" s="30"/>
      <c r="E15894" s="30"/>
      <c r="I15894" s="30"/>
    </row>
    <row r="15895" spans="4:9" x14ac:dyDescent="0.2">
      <c r="D15895" s="30"/>
      <c r="E15895" s="30"/>
      <c r="I15895" s="30"/>
    </row>
    <row r="15896" spans="4:9" x14ac:dyDescent="0.2">
      <c r="D15896" s="30"/>
      <c r="E15896" s="30"/>
      <c r="I15896" s="30"/>
    </row>
    <row r="15897" spans="4:9" x14ac:dyDescent="0.2">
      <c r="D15897" s="30"/>
      <c r="E15897" s="30"/>
      <c r="I15897" s="30"/>
    </row>
    <row r="15898" spans="4:9" x14ac:dyDescent="0.2">
      <c r="D15898" s="30"/>
      <c r="E15898" s="30"/>
      <c r="I15898" s="30"/>
    </row>
    <row r="15899" spans="4:9" x14ac:dyDescent="0.2">
      <c r="D15899" s="30"/>
      <c r="E15899" s="30"/>
      <c r="I15899" s="30"/>
    </row>
    <row r="15900" spans="4:9" x14ac:dyDescent="0.2">
      <c r="D15900" s="30"/>
      <c r="E15900" s="30"/>
      <c r="I15900" s="30"/>
    </row>
    <row r="15901" spans="4:9" x14ac:dyDescent="0.2">
      <c r="D15901" s="30"/>
      <c r="E15901" s="30"/>
      <c r="I15901" s="30"/>
    </row>
    <row r="15902" spans="4:9" x14ac:dyDescent="0.2">
      <c r="D15902" s="30"/>
      <c r="E15902" s="30"/>
      <c r="I15902" s="30"/>
    </row>
    <row r="15903" spans="4:9" x14ac:dyDescent="0.2">
      <c r="D15903" s="30"/>
      <c r="E15903" s="30"/>
      <c r="I15903" s="30"/>
    </row>
    <row r="15904" spans="4:9" x14ac:dyDescent="0.2">
      <c r="D15904" s="30"/>
      <c r="E15904" s="30"/>
      <c r="I15904" s="30"/>
    </row>
    <row r="15905" spans="4:9" x14ac:dyDescent="0.2">
      <c r="D15905" s="30"/>
      <c r="E15905" s="30"/>
      <c r="I15905" s="30"/>
    </row>
    <row r="15906" spans="4:9" x14ac:dyDescent="0.2">
      <c r="D15906" s="30"/>
      <c r="E15906" s="30"/>
      <c r="I15906" s="30"/>
    </row>
    <row r="15907" spans="4:9" x14ac:dyDescent="0.2">
      <c r="D15907" s="30"/>
      <c r="E15907" s="30"/>
      <c r="I15907" s="30"/>
    </row>
    <row r="15908" spans="4:9" x14ac:dyDescent="0.2">
      <c r="D15908" s="30"/>
      <c r="E15908" s="30"/>
      <c r="I15908" s="30"/>
    </row>
    <row r="15909" spans="4:9" x14ac:dyDescent="0.2">
      <c r="D15909" s="30"/>
      <c r="E15909" s="30"/>
      <c r="I15909" s="30"/>
    </row>
    <row r="15910" spans="4:9" x14ac:dyDescent="0.2">
      <c r="D15910" s="30"/>
      <c r="E15910" s="30"/>
      <c r="I15910" s="30"/>
    </row>
    <row r="15911" spans="4:9" x14ac:dyDescent="0.2">
      <c r="D15911" s="30"/>
      <c r="E15911" s="30"/>
      <c r="I15911" s="30"/>
    </row>
    <row r="15912" spans="4:9" x14ac:dyDescent="0.2">
      <c r="D15912" s="30"/>
      <c r="E15912" s="30"/>
      <c r="I15912" s="30"/>
    </row>
    <row r="15913" spans="4:9" x14ac:dyDescent="0.2">
      <c r="D15913" s="30"/>
      <c r="E15913" s="30"/>
      <c r="I15913" s="30"/>
    </row>
    <row r="15914" spans="4:9" x14ac:dyDescent="0.2">
      <c r="D15914" s="30"/>
      <c r="E15914" s="30"/>
      <c r="I15914" s="30"/>
    </row>
    <row r="15915" spans="4:9" x14ac:dyDescent="0.2">
      <c r="D15915" s="30"/>
      <c r="E15915" s="30"/>
    </row>
    <row r="15916" spans="4:9" x14ac:dyDescent="0.2">
      <c r="D15916" s="30"/>
      <c r="E15916" s="30"/>
    </row>
    <row r="15917" spans="4:9" x14ac:dyDescent="0.2">
      <c r="D15917" s="30"/>
      <c r="E15917" s="30"/>
    </row>
    <row r="15918" spans="4:9" x14ac:dyDescent="0.2">
      <c r="D15918" s="30"/>
      <c r="E15918" s="30"/>
    </row>
    <row r="15919" spans="4:9" x14ac:dyDescent="0.2">
      <c r="D15919" s="30"/>
      <c r="E15919" s="30"/>
    </row>
    <row r="15920" spans="4:9" x14ac:dyDescent="0.2">
      <c r="D15920" s="30"/>
      <c r="E15920" s="30"/>
    </row>
    <row r="15921" spans="4:9" x14ac:dyDescent="0.2">
      <c r="D15921" s="30"/>
      <c r="E15921" s="30"/>
    </row>
    <row r="15922" spans="4:9" x14ac:dyDescent="0.2">
      <c r="D15922" s="30"/>
      <c r="E15922" s="30"/>
    </row>
    <row r="15923" spans="4:9" x14ac:dyDescent="0.2">
      <c r="D15923" s="30"/>
      <c r="E15923" s="30"/>
    </row>
    <row r="15924" spans="4:9" x14ac:dyDescent="0.2">
      <c r="D15924" s="30"/>
      <c r="E15924" s="30"/>
    </row>
    <row r="15925" spans="4:9" x14ac:dyDescent="0.2">
      <c r="D15925" s="30"/>
      <c r="E15925" s="30"/>
    </row>
    <row r="15926" spans="4:9" x14ac:dyDescent="0.2">
      <c r="D15926" s="30"/>
      <c r="E15926" s="30"/>
    </row>
    <row r="15927" spans="4:9" x14ac:dyDescent="0.2">
      <c r="D15927" s="30"/>
      <c r="E15927" s="30"/>
    </row>
    <row r="15928" spans="4:9" x14ac:dyDescent="0.2">
      <c r="D15928" s="30"/>
      <c r="E15928" s="30"/>
    </row>
    <row r="15929" spans="4:9" x14ac:dyDescent="0.2">
      <c r="D15929" s="30"/>
      <c r="E15929" s="30"/>
    </row>
    <row r="15930" spans="4:9" x14ac:dyDescent="0.2">
      <c r="D15930" s="30"/>
      <c r="E15930" s="30"/>
    </row>
    <row r="15931" spans="4:9" x14ac:dyDescent="0.2">
      <c r="D15931" s="30"/>
      <c r="E15931" s="30"/>
    </row>
    <row r="15932" spans="4:9" x14ac:dyDescent="0.2">
      <c r="D15932" s="30"/>
      <c r="E15932" s="30"/>
    </row>
    <row r="15933" spans="4:9" x14ac:dyDescent="0.2">
      <c r="D15933" s="30"/>
      <c r="E15933" s="30"/>
      <c r="I15933" s="30"/>
    </row>
    <row r="15934" spans="4:9" x14ac:dyDescent="0.2">
      <c r="D15934" s="30"/>
      <c r="E15934" s="30"/>
      <c r="I15934" s="30"/>
    </row>
    <row r="15935" spans="4:9" x14ac:dyDescent="0.2">
      <c r="D15935" s="30"/>
      <c r="E15935" s="30"/>
      <c r="I15935" s="30"/>
    </row>
    <row r="15936" spans="4:9" x14ac:dyDescent="0.2">
      <c r="D15936" s="30"/>
      <c r="E15936" s="30"/>
      <c r="I15936" s="30"/>
    </row>
    <row r="15937" spans="4:9" x14ac:dyDescent="0.2">
      <c r="D15937" s="30"/>
      <c r="E15937" s="30"/>
    </row>
    <row r="15938" spans="4:9" x14ac:dyDescent="0.2">
      <c r="D15938" s="30"/>
      <c r="E15938" s="30"/>
    </row>
    <row r="15939" spans="4:9" x14ac:dyDescent="0.2">
      <c r="D15939" s="30"/>
      <c r="E15939" s="30"/>
      <c r="I15939" s="30"/>
    </row>
    <row r="15940" spans="4:9" x14ac:dyDescent="0.2">
      <c r="D15940" s="30"/>
      <c r="E15940" s="30"/>
      <c r="I15940" s="30"/>
    </row>
    <row r="15941" spans="4:9" x14ac:dyDescent="0.2">
      <c r="D15941" s="30"/>
      <c r="E15941" s="30"/>
      <c r="I15941" s="30"/>
    </row>
    <row r="15942" spans="4:9" x14ac:dyDescent="0.2">
      <c r="D15942" s="30"/>
      <c r="E15942" s="30"/>
      <c r="I15942" s="30"/>
    </row>
    <row r="15943" spans="4:9" x14ac:dyDescent="0.2">
      <c r="D15943" s="30"/>
      <c r="E15943" s="30"/>
      <c r="I15943" s="30"/>
    </row>
    <row r="15944" spans="4:9" x14ac:dyDescent="0.2">
      <c r="D15944" s="30"/>
      <c r="E15944" s="30"/>
      <c r="I15944" s="30"/>
    </row>
    <row r="15945" spans="4:9" x14ac:dyDescent="0.2">
      <c r="D15945" s="30"/>
      <c r="E15945" s="30"/>
      <c r="I15945" s="30"/>
    </row>
    <row r="15946" spans="4:9" x14ac:dyDescent="0.2">
      <c r="D15946" s="30"/>
      <c r="E15946" s="30"/>
      <c r="I15946" s="30"/>
    </row>
    <row r="15947" spans="4:9" x14ac:dyDescent="0.2">
      <c r="D15947" s="30"/>
      <c r="E15947" s="30"/>
      <c r="I15947" s="30"/>
    </row>
    <row r="15948" spans="4:9" x14ac:dyDescent="0.2">
      <c r="D15948" s="30"/>
      <c r="E15948" s="30"/>
      <c r="I15948" s="30"/>
    </row>
    <row r="15949" spans="4:9" x14ac:dyDescent="0.2">
      <c r="D15949" s="30"/>
      <c r="E15949" s="30"/>
      <c r="I15949" s="30"/>
    </row>
    <row r="15950" spans="4:9" x14ac:dyDescent="0.2">
      <c r="D15950" s="30"/>
      <c r="E15950" s="30"/>
      <c r="I15950" s="30"/>
    </row>
    <row r="15951" spans="4:9" x14ac:dyDescent="0.2">
      <c r="D15951" s="30"/>
      <c r="E15951" s="30"/>
      <c r="I15951" s="30"/>
    </row>
    <row r="15952" spans="4:9" x14ac:dyDescent="0.2">
      <c r="D15952" s="30"/>
      <c r="E15952" s="30"/>
      <c r="I15952" s="30"/>
    </row>
    <row r="15953" spans="4:9" x14ac:dyDescent="0.2">
      <c r="D15953" s="30"/>
      <c r="E15953" s="30"/>
      <c r="I15953" s="30"/>
    </row>
    <row r="15954" spans="4:9" x14ac:dyDescent="0.2">
      <c r="D15954" s="30"/>
      <c r="E15954" s="30"/>
      <c r="I15954" s="30"/>
    </row>
    <row r="15955" spans="4:9" x14ac:dyDescent="0.2">
      <c r="D15955" s="30"/>
      <c r="E15955" s="30"/>
      <c r="I15955" s="30"/>
    </row>
    <row r="15956" spans="4:9" x14ac:dyDescent="0.2">
      <c r="D15956" s="30"/>
      <c r="E15956" s="30"/>
      <c r="I15956" s="30"/>
    </row>
    <row r="15957" spans="4:9" x14ac:dyDescent="0.2">
      <c r="D15957" s="30"/>
      <c r="E15957" s="30"/>
      <c r="I15957" s="30"/>
    </row>
    <row r="15958" spans="4:9" x14ac:dyDescent="0.2">
      <c r="D15958" s="30"/>
      <c r="E15958" s="30"/>
      <c r="I15958" s="30"/>
    </row>
    <row r="15959" spans="4:9" x14ac:dyDescent="0.2">
      <c r="D15959" s="30"/>
      <c r="E15959" s="30"/>
      <c r="I15959" s="30"/>
    </row>
    <row r="15960" spans="4:9" x14ac:dyDescent="0.2">
      <c r="D15960" s="30"/>
      <c r="E15960" s="30"/>
      <c r="I15960" s="30"/>
    </row>
    <row r="15961" spans="4:9" x14ac:dyDescent="0.2">
      <c r="D15961" s="30"/>
      <c r="E15961" s="30"/>
      <c r="I15961" s="30"/>
    </row>
    <row r="15962" spans="4:9" x14ac:dyDescent="0.2">
      <c r="D15962" s="30"/>
      <c r="E15962" s="30"/>
      <c r="I15962" s="30"/>
    </row>
    <row r="15963" spans="4:9" x14ac:dyDescent="0.2">
      <c r="D15963" s="30"/>
      <c r="E15963" s="30"/>
      <c r="I15963" s="30"/>
    </row>
    <row r="15964" spans="4:9" x14ac:dyDescent="0.2">
      <c r="D15964" s="30"/>
      <c r="E15964" s="30"/>
      <c r="I15964" s="30"/>
    </row>
    <row r="15965" spans="4:9" x14ac:dyDescent="0.2">
      <c r="D15965" s="30"/>
      <c r="E15965" s="30"/>
      <c r="I15965" s="30"/>
    </row>
    <row r="15966" spans="4:9" x14ac:dyDescent="0.2">
      <c r="D15966" s="30"/>
      <c r="E15966" s="30"/>
      <c r="I15966" s="30"/>
    </row>
    <row r="15967" spans="4:9" x14ac:dyDescent="0.2">
      <c r="D15967" s="30"/>
      <c r="E15967" s="30"/>
    </row>
    <row r="15968" spans="4:9" x14ac:dyDescent="0.2">
      <c r="D15968" s="30"/>
      <c r="E15968" s="30"/>
    </row>
    <row r="15969" spans="4:9" x14ac:dyDescent="0.2">
      <c r="D15969" s="30"/>
      <c r="E15969" s="30"/>
      <c r="I15969" s="30"/>
    </row>
    <row r="15970" spans="4:9" x14ac:dyDescent="0.2">
      <c r="D15970" s="30"/>
      <c r="E15970" s="30"/>
      <c r="I15970" s="30"/>
    </row>
    <row r="15971" spans="4:9" x14ac:dyDescent="0.2">
      <c r="D15971" s="30"/>
      <c r="E15971" s="30"/>
      <c r="I15971" s="30"/>
    </row>
    <row r="15972" spans="4:9" x14ac:dyDescent="0.2">
      <c r="D15972" s="30"/>
      <c r="E15972" s="30"/>
      <c r="I15972" s="30"/>
    </row>
    <row r="15973" spans="4:9" x14ac:dyDescent="0.2">
      <c r="D15973" s="30"/>
      <c r="E15973" s="30"/>
      <c r="I15973" s="30"/>
    </row>
    <row r="15974" spans="4:9" x14ac:dyDescent="0.2">
      <c r="D15974" s="30"/>
      <c r="E15974" s="30"/>
      <c r="I15974" s="30"/>
    </row>
    <row r="15975" spans="4:9" x14ac:dyDescent="0.2">
      <c r="D15975" s="30"/>
      <c r="E15975" s="30"/>
      <c r="I15975" s="30"/>
    </row>
    <row r="15976" spans="4:9" x14ac:dyDescent="0.2">
      <c r="D15976" s="30"/>
      <c r="E15976" s="30"/>
      <c r="I15976" s="30"/>
    </row>
    <row r="15977" spans="4:9" x14ac:dyDescent="0.2">
      <c r="D15977" s="30"/>
      <c r="E15977" s="30"/>
      <c r="I15977" s="30"/>
    </row>
    <row r="15978" spans="4:9" x14ac:dyDescent="0.2">
      <c r="D15978" s="30"/>
      <c r="E15978" s="30"/>
      <c r="I15978" s="30"/>
    </row>
    <row r="15979" spans="4:9" x14ac:dyDescent="0.2">
      <c r="D15979" s="30"/>
      <c r="E15979" s="30"/>
      <c r="I15979" s="30"/>
    </row>
    <row r="15980" spans="4:9" x14ac:dyDescent="0.2">
      <c r="D15980" s="30"/>
      <c r="E15980" s="30"/>
      <c r="I15980" s="30"/>
    </row>
    <row r="15981" spans="4:9" x14ac:dyDescent="0.2">
      <c r="D15981" s="30"/>
      <c r="E15981" s="30"/>
      <c r="I15981" s="30"/>
    </row>
    <row r="15982" spans="4:9" x14ac:dyDescent="0.2">
      <c r="D15982" s="30"/>
      <c r="E15982" s="30"/>
      <c r="I15982" s="30"/>
    </row>
    <row r="15983" spans="4:9" x14ac:dyDescent="0.2">
      <c r="D15983" s="30"/>
      <c r="E15983" s="30"/>
      <c r="I15983" s="30"/>
    </row>
    <row r="15984" spans="4:9" x14ac:dyDescent="0.2">
      <c r="D15984" s="30"/>
      <c r="E15984" s="30"/>
      <c r="I15984" s="30"/>
    </row>
    <row r="15985" spans="4:9" x14ac:dyDescent="0.2">
      <c r="D15985" s="30"/>
      <c r="E15985" s="30"/>
      <c r="I15985" s="30"/>
    </row>
    <row r="15986" spans="4:9" x14ac:dyDescent="0.2">
      <c r="D15986" s="30"/>
      <c r="E15986" s="30"/>
      <c r="I15986" s="30"/>
    </row>
    <row r="15987" spans="4:9" x14ac:dyDescent="0.2">
      <c r="D15987" s="30"/>
      <c r="E15987" s="30"/>
      <c r="I15987" s="30"/>
    </row>
    <row r="15988" spans="4:9" x14ac:dyDescent="0.2">
      <c r="D15988" s="30"/>
      <c r="E15988" s="30"/>
      <c r="I15988" s="30"/>
    </row>
    <row r="15989" spans="4:9" x14ac:dyDescent="0.2">
      <c r="D15989" s="30"/>
      <c r="E15989" s="30"/>
      <c r="I15989" s="30"/>
    </row>
    <row r="15990" spans="4:9" x14ac:dyDescent="0.2">
      <c r="D15990" s="30"/>
      <c r="E15990" s="30"/>
      <c r="I15990" s="30"/>
    </row>
    <row r="15991" spans="4:9" x14ac:dyDescent="0.2">
      <c r="D15991" s="30"/>
      <c r="E15991" s="30"/>
      <c r="I15991" s="30"/>
    </row>
    <row r="15992" spans="4:9" x14ac:dyDescent="0.2">
      <c r="D15992" s="30"/>
      <c r="E15992" s="30"/>
      <c r="I15992" s="30"/>
    </row>
    <row r="15993" spans="4:9" x14ac:dyDescent="0.2">
      <c r="D15993" s="30"/>
      <c r="E15993" s="30"/>
      <c r="I15993" s="30"/>
    </row>
    <row r="15994" spans="4:9" x14ac:dyDescent="0.2">
      <c r="D15994" s="30"/>
      <c r="E15994" s="30"/>
      <c r="I15994" s="30"/>
    </row>
    <row r="15995" spans="4:9" x14ac:dyDescent="0.2">
      <c r="D15995" s="30"/>
      <c r="E15995" s="30"/>
      <c r="I15995" s="30"/>
    </row>
    <row r="15996" spans="4:9" x14ac:dyDescent="0.2">
      <c r="D15996" s="30"/>
      <c r="E15996" s="30"/>
      <c r="I15996" s="30"/>
    </row>
    <row r="15997" spans="4:9" x14ac:dyDescent="0.2">
      <c r="D15997" s="30"/>
      <c r="E15997" s="30"/>
      <c r="I15997" s="30"/>
    </row>
    <row r="15998" spans="4:9" x14ac:dyDescent="0.2">
      <c r="D15998" s="30"/>
      <c r="E15998" s="30"/>
      <c r="I15998" s="30"/>
    </row>
    <row r="15999" spans="4:9" x14ac:dyDescent="0.2">
      <c r="D15999" s="30"/>
      <c r="E15999" s="30"/>
      <c r="I15999" s="30"/>
    </row>
    <row r="16000" spans="4:9" x14ac:dyDescent="0.2">
      <c r="D16000" s="30"/>
      <c r="E16000" s="30"/>
      <c r="I16000" s="30"/>
    </row>
    <row r="16001" spans="4:9" x14ac:dyDescent="0.2">
      <c r="D16001" s="30"/>
      <c r="E16001" s="30"/>
      <c r="I16001" s="30"/>
    </row>
    <row r="16002" spans="4:9" x14ac:dyDescent="0.2">
      <c r="D16002" s="30"/>
      <c r="E16002" s="30"/>
      <c r="I16002" s="30"/>
    </row>
    <row r="16003" spans="4:9" x14ac:dyDescent="0.2">
      <c r="D16003" s="30"/>
      <c r="E16003" s="30"/>
      <c r="I16003" s="30"/>
    </row>
    <row r="16004" spans="4:9" x14ac:dyDescent="0.2">
      <c r="D16004" s="30"/>
      <c r="E16004" s="30"/>
      <c r="I16004" s="30"/>
    </row>
    <row r="16005" spans="4:9" x14ac:dyDescent="0.2">
      <c r="D16005" s="30"/>
      <c r="E16005" s="30"/>
      <c r="I16005" s="30"/>
    </row>
    <row r="16006" spans="4:9" x14ac:dyDescent="0.2">
      <c r="D16006" s="30"/>
      <c r="E16006" s="30"/>
      <c r="I16006" s="30"/>
    </row>
    <row r="16007" spans="4:9" x14ac:dyDescent="0.2">
      <c r="D16007" s="30"/>
      <c r="E16007" s="30"/>
      <c r="I16007" s="30"/>
    </row>
    <row r="16008" spans="4:9" x14ac:dyDescent="0.2">
      <c r="D16008" s="30"/>
      <c r="E16008" s="30"/>
      <c r="I16008" s="30"/>
    </row>
    <row r="16009" spans="4:9" x14ac:dyDescent="0.2">
      <c r="D16009" s="30"/>
      <c r="E16009" s="30"/>
    </row>
    <row r="16010" spans="4:9" x14ac:dyDescent="0.2">
      <c r="D16010" s="30"/>
      <c r="E16010" s="30"/>
    </row>
    <row r="16011" spans="4:9" x14ac:dyDescent="0.2">
      <c r="D16011" s="30"/>
      <c r="E16011" s="30"/>
      <c r="I16011" s="30"/>
    </row>
    <row r="16012" spans="4:9" x14ac:dyDescent="0.2">
      <c r="D16012" s="30"/>
      <c r="E16012" s="30"/>
      <c r="I16012" s="30"/>
    </row>
    <row r="16013" spans="4:9" x14ac:dyDescent="0.2">
      <c r="D16013" s="30"/>
      <c r="E16013" s="30"/>
      <c r="I16013" s="30"/>
    </row>
    <row r="16014" spans="4:9" x14ac:dyDescent="0.2">
      <c r="D16014" s="30"/>
      <c r="E16014" s="30"/>
      <c r="I16014" s="30"/>
    </row>
    <row r="16015" spans="4:9" x14ac:dyDescent="0.2">
      <c r="D16015" s="30"/>
      <c r="E16015" s="30"/>
      <c r="I16015" s="30"/>
    </row>
    <row r="16016" spans="4:9" x14ac:dyDescent="0.2">
      <c r="D16016" s="30"/>
      <c r="E16016" s="30"/>
      <c r="I16016" s="30"/>
    </row>
    <row r="16017" spans="4:9" x14ac:dyDescent="0.2">
      <c r="D16017" s="30"/>
      <c r="E16017" s="30"/>
      <c r="I16017" s="30"/>
    </row>
    <row r="16018" spans="4:9" x14ac:dyDescent="0.2">
      <c r="D16018" s="30"/>
      <c r="E16018" s="30"/>
      <c r="I16018" s="30"/>
    </row>
    <row r="16019" spans="4:9" x14ac:dyDescent="0.2">
      <c r="D16019" s="30"/>
      <c r="E16019" s="30"/>
      <c r="I16019" s="30"/>
    </row>
    <row r="16020" spans="4:9" x14ac:dyDescent="0.2">
      <c r="D16020" s="30"/>
      <c r="E16020" s="30"/>
      <c r="I16020" s="30"/>
    </row>
    <row r="16021" spans="4:9" x14ac:dyDescent="0.2">
      <c r="D16021" s="30"/>
      <c r="E16021" s="30"/>
      <c r="I16021" s="30"/>
    </row>
    <row r="16022" spans="4:9" x14ac:dyDescent="0.2">
      <c r="D16022" s="30"/>
      <c r="E16022" s="30"/>
      <c r="I16022" s="30"/>
    </row>
    <row r="16023" spans="4:9" x14ac:dyDescent="0.2">
      <c r="D16023" s="30"/>
      <c r="E16023" s="30"/>
      <c r="I16023" s="30"/>
    </row>
    <row r="16024" spans="4:9" x14ac:dyDescent="0.2">
      <c r="D16024" s="30"/>
      <c r="E16024" s="30"/>
      <c r="I16024" s="30"/>
    </row>
    <row r="16025" spans="4:9" x14ac:dyDescent="0.2">
      <c r="D16025" s="30"/>
      <c r="E16025" s="30"/>
      <c r="I16025" s="30"/>
    </row>
    <row r="16026" spans="4:9" x14ac:dyDescent="0.2">
      <c r="D16026" s="30"/>
      <c r="E16026" s="30"/>
      <c r="I16026" s="30"/>
    </row>
    <row r="16027" spans="4:9" x14ac:dyDescent="0.2">
      <c r="D16027" s="30"/>
      <c r="E16027" s="30"/>
      <c r="I16027" s="30"/>
    </row>
    <row r="16028" spans="4:9" x14ac:dyDescent="0.2">
      <c r="D16028" s="30"/>
      <c r="E16028" s="30"/>
      <c r="I16028" s="30"/>
    </row>
    <row r="16029" spans="4:9" x14ac:dyDescent="0.2">
      <c r="D16029" s="30"/>
      <c r="E16029" s="30"/>
      <c r="I16029" s="30"/>
    </row>
    <row r="16030" spans="4:9" x14ac:dyDescent="0.2">
      <c r="D16030" s="30"/>
      <c r="E16030" s="30"/>
      <c r="I16030" s="30"/>
    </row>
    <row r="16031" spans="4:9" x14ac:dyDescent="0.2">
      <c r="D16031" s="30"/>
      <c r="E16031" s="30"/>
      <c r="I16031" s="30"/>
    </row>
    <row r="16032" spans="4:9" x14ac:dyDescent="0.2">
      <c r="D16032" s="30"/>
      <c r="E16032" s="30"/>
      <c r="I16032" s="30"/>
    </row>
    <row r="16033" spans="4:9" x14ac:dyDescent="0.2">
      <c r="D16033" s="30"/>
      <c r="E16033" s="30"/>
      <c r="I16033" s="30"/>
    </row>
    <row r="16034" spans="4:9" x14ac:dyDescent="0.2">
      <c r="D16034" s="30"/>
      <c r="E16034" s="30"/>
      <c r="I16034" s="30"/>
    </row>
    <row r="16035" spans="4:9" x14ac:dyDescent="0.2">
      <c r="D16035" s="30"/>
      <c r="E16035" s="30"/>
    </row>
    <row r="16036" spans="4:9" x14ac:dyDescent="0.2">
      <c r="D16036" s="30"/>
      <c r="E16036" s="30"/>
    </row>
    <row r="16037" spans="4:9" x14ac:dyDescent="0.2">
      <c r="D16037" s="30"/>
      <c r="E16037" s="30"/>
    </row>
    <row r="16038" spans="4:9" x14ac:dyDescent="0.2">
      <c r="D16038" s="30"/>
      <c r="E16038" s="30"/>
    </row>
    <row r="16039" spans="4:9" x14ac:dyDescent="0.2">
      <c r="D16039" s="30"/>
      <c r="E16039" s="30"/>
    </row>
    <row r="16040" spans="4:9" x14ac:dyDescent="0.2">
      <c r="D16040" s="30"/>
      <c r="E16040" s="30"/>
    </row>
    <row r="16041" spans="4:9" x14ac:dyDescent="0.2">
      <c r="D16041" s="30"/>
      <c r="E16041" s="30"/>
    </row>
    <row r="16042" spans="4:9" x14ac:dyDescent="0.2">
      <c r="D16042" s="30"/>
      <c r="E16042" s="30"/>
    </row>
    <row r="16043" spans="4:9" x14ac:dyDescent="0.2">
      <c r="D16043" s="30"/>
      <c r="E16043" s="30"/>
    </row>
    <row r="16044" spans="4:9" x14ac:dyDescent="0.2">
      <c r="D16044" s="30"/>
      <c r="E16044" s="30"/>
    </row>
    <row r="16045" spans="4:9" x14ac:dyDescent="0.2">
      <c r="D16045" s="30"/>
      <c r="E16045" s="30"/>
    </row>
    <row r="16046" spans="4:9" x14ac:dyDescent="0.2">
      <c r="D16046" s="30"/>
      <c r="E16046" s="30"/>
    </row>
    <row r="16047" spans="4:9" x14ac:dyDescent="0.2">
      <c r="D16047" s="30"/>
      <c r="E16047" s="30"/>
    </row>
    <row r="16048" spans="4:9" x14ac:dyDescent="0.2">
      <c r="D16048" s="30"/>
      <c r="E16048" s="30"/>
    </row>
    <row r="16049" spans="4:5" x14ac:dyDescent="0.2">
      <c r="D16049" s="30"/>
      <c r="E16049" s="30"/>
    </row>
    <row r="16050" spans="4:5" x14ac:dyDescent="0.2">
      <c r="D16050" s="30"/>
      <c r="E16050" s="30"/>
    </row>
    <row r="16051" spans="4:5" x14ac:dyDescent="0.2">
      <c r="D16051" s="30"/>
      <c r="E16051" s="30"/>
    </row>
    <row r="16052" spans="4:5" x14ac:dyDescent="0.2">
      <c r="D16052" s="30"/>
      <c r="E16052" s="30"/>
    </row>
    <row r="16053" spans="4:5" x14ac:dyDescent="0.2">
      <c r="D16053" s="30"/>
      <c r="E16053" s="30"/>
    </row>
    <row r="16054" spans="4:5" x14ac:dyDescent="0.2">
      <c r="D16054" s="30"/>
      <c r="E16054" s="30"/>
    </row>
    <row r="16055" spans="4:5" x14ac:dyDescent="0.2">
      <c r="D16055" s="30"/>
      <c r="E16055" s="30"/>
    </row>
    <row r="16056" spans="4:5" x14ac:dyDescent="0.2">
      <c r="D16056" s="30"/>
      <c r="E16056" s="30"/>
    </row>
    <row r="16057" spans="4:5" x14ac:dyDescent="0.2">
      <c r="D16057" s="30"/>
      <c r="E16057" s="30"/>
    </row>
    <row r="16058" spans="4:5" x14ac:dyDescent="0.2">
      <c r="D16058" s="30"/>
      <c r="E16058" s="30"/>
    </row>
    <row r="16059" spans="4:5" x14ac:dyDescent="0.2">
      <c r="D16059" s="30"/>
      <c r="E16059" s="30"/>
    </row>
    <row r="16060" spans="4:5" x14ac:dyDescent="0.2">
      <c r="D16060" s="30"/>
      <c r="E16060" s="30"/>
    </row>
    <row r="16061" spans="4:5" x14ac:dyDescent="0.2">
      <c r="D16061" s="30"/>
      <c r="E16061" s="30"/>
    </row>
    <row r="16062" spans="4:5" x14ac:dyDescent="0.2">
      <c r="D16062" s="30"/>
      <c r="E16062" s="30"/>
    </row>
    <row r="16063" spans="4:5" x14ac:dyDescent="0.2">
      <c r="D16063" s="30"/>
      <c r="E16063" s="30"/>
    </row>
    <row r="16064" spans="4:5" x14ac:dyDescent="0.2">
      <c r="D16064" s="30"/>
      <c r="E16064" s="30"/>
    </row>
    <row r="16065" spans="4:5" x14ac:dyDescent="0.2">
      <c r="D16065" s="30"/>
      <c r="E16065" s="30"/>
    </row>
    <row r="16066" spans="4:5" x14ac:dyDescent="0.2">
      <c r="D16066" s="30"/>
      <c r="E16066" s="30"/>
    </row>
    <row r="16067" spans="4:5" x14ac:dyDescent="0.2">
      <c r="D16067" s="30"/>
      <c r="E16067" s="30"/>
    </row>
    <row r="16068" spans="4:5" x14ac:dyDescent="0.2">
      <c r="D16068" s="30"/>
      <c r="E16068" s="30"/>
    </row>
    <row r="16069" spans="4:5" x14ac:dyDescent="0.2">
      <c r="D16069" s="30"/>
      <c r="E16069" s="30"/>
    </row>
    <row r="16070" spans="4:5" x14ac:dyDescent="0.2">
      <c r="D16070" s="30"/>
      <c r="E16070" s="30"/>
    </row>
    <row r="16071" spans="4:5" x14ac:dyDescent="0.2">
      <c r="D16071" s="30"/>
      <c r="E16071" s="30"/>
    </row>
    <row r="16072" spans="4:5" x14ac:dyDescent="0.2">
      <c r="D16072" s="30"/>
      <c r="E16072" s="30"/>
    </row>
    <row r="16073" spans="4:5" x14ac:dyDescent="0.2">
      <c r="D16073" s="30"/>
      <c r="E16073" s="30"/>
    </row>
    <row r="16074" spans="4:5" x14ac:dyDescent="0.2">
      <c r="D16074" s="30"/>
      <c r="E16074" s="30"/>
    </row>
    <row r="16075" spans="4:5" x14ac:dyDescent="0.2">
      <c r="D16075" s="30"/>
      <c r="E16075" s="30"/>
    </row>
    <row r="16076" spans="4:5" x14ac:dyDescent="0.2">
      <c r="D16076" s="30"/>
      <c r="E16076" s="30"/>
    </row>
    <row r="16077" spans="4:5" x14ac:dyDescent="0.2">
      <c r="D16077" s="30"/>
      <c r="E16077" s="30"/>
    </row>
    <row r="16078" spans="4:5" x14ac:dyDescent="0.2">
      <c r="D16078" s="30"/>
      <c r="E16078" s="30"/>
    </row>
    <row r="16079" spans="4:5" x14ac:dyDescent="0.2">
      <c r="D16079" s="30"/>
      <c r="E16079" s="30"/>
    </row>
    <row r="16080" spans="4:5" x14ac:dyDescent="0.2">
      <c r="D16080" s="30"/>
      <c r="E16080" s="30"/>
    </row>
    <row r="16081" spans="4:9" x14ac:dyDescent="0.2">
      <c r="D16081" s="30"/>
      <c r="E16081" s="30"/>
    </row>
    <row r="16082" spans="4:9" x14ac:dyDescent="0.2">
      <c r="D16082" s="30"/>
      <c r="E16082" s="30"/>
    </row>
    <row r="16083" spans="4:9" x14ac:dyDescent="0.2">
      <c r="D16083" s="30"/>
      <c r="E16083" s="30"/>
    </row>
    <row r="16084" spans="4:9" x14ac:dyDescent="0.2">
      <c r="D16084" s="30"/>
      <c r="E16084" s="30"/>
    </row>
    <row r="16085" spans="4:9" x14ac:dyDescent="0.2">
      <c r="D16085" s="30"/>
      <c r="E16085" s="30"/>
    </row>
    <row r="16086" spans="4:9" x14ac:dyDescent="0.2">
      <c r="D16086" s="30"/>
      <c r="E16086" s="30"/>
    </row>
    <row r="16087" spans="4:9" x14ac:dyDescent="0.2">
      <c r="D16087" s="30"/>
      <c r="E16087" s="30"/>
    </row>
    <row r="16088" spans="4:9" x14ac:dyDescent="0.2">
      <c r="D16088" s="30"/>
      <c r="E16088" s="30"/>
    </row>
    <row r="16089" spans="4:9" x14ac:dyDescent="0.2">
      <c r="D16089" s="30"/>
      <c r="E16089" s="30"/>
    </row>
    <row r="16090" spans="4:9" x14ac:dyDescent="0.2">
      <c r="D16090" s="30"/>
      <c r="E16090" s="30"/>
    </row>
    <row r="16091" spans="4:9" x14ac:dyDescent="0.2">
      <c r="D16091" s="30"/>
      <c r="E16091" s="30"/>
    </row>
    <row r="16092" spans="4:9" x14ac:dyDescent="0.2">
      <c r="D16092" s="30"/>
      <c r="E16092" s="30"/>
    </row>
    <row r="16093" spans="4:9" x14ac:dyDescent="0.2">
      <c r="D16093" s="30"/>
      <c r="E16093" s="30"/>
    </row>
    <row r="16094" spans="4:9" x14ac:dyDescent="0.2">
      <c r="D16094" s="30"/>
      <c r="E16094" s="30"/>
    </row>
    <row r="16095" spans="4:9" x14ac:dyDescent="0.2">
      <c r="D16095" s="30"/>
      <c r="E16095" s="30"/>
      <c r="I16095" s="30"/>
    </row>
    <row r="16096" spans="4:9" x14ac:dyDescent="0.2">
      <c r="D16096" s="30"/>
      <c r="E16096" s="30"/>
      <c r="I16096" s="30"/>
    </row>
    <row r="16097" spans="4:9" x14ac:dyDescent="0.2">
      <c r="D16097" s="30"/>
      <c r="E16097" s="30"/>
      <c r="I16097" s="30"/>
    </row>
    <row r="16098" spans="4:9" x14ac:dyDescent="0.2">
      <c r="D16098" s="30"/>
      <c r="E16098" s="30"/>
      <c r="I16098" s="30"/>
    </row>
    <row r="16099" spans="4:9" x14ac:dyDescent="0.2">
      <c r="D16099" s="30"/>
      <c r="E16099" s="30"/>
    </row>
    <row r="16100" spans="4:9" x14ac:dyDescent="0.2">
      <c r="D16100" s="30"/>
      <c r="E16100" s="30"/>
    </row>
    <row r="16101" spans="4:9" x14ac:dyDescent="0.2">
      <c r="D16101" s="30"/>
      <c r="E16101" s="30"/>
      <c r="I16101" s="30"/>
    </row>
    <row r="16102" spans="4:9" x14ac:dyDescent="0.2">
      <c r="D16102" s="30"/>
      <c r="E16102" s="30"/>
      <c r="I16102" s="30"/>
    </row>
    <row r="16103" spans="4:9" x14ac:dyDescent="0.2">
      <c r="D16103" s="30"/>
      <c r="E16103" s="30"/>
      <c r="I16103" s="30"/>
    </row>
    <row r="16104" spans="4:9" x14ac:dyDescent="0.2">
      <c r="D16104" s="30"/>
      <c r="E16104" s="30"/>
      <c r="I16104" s="30"/>
    </row>
    <row r="16105" spans="4:9" x14ac:dyDescent="0.2">
      <c r="D16105" s="30"/>
      <c r="E16105" s="30"/>
      <c r="I16105" s="30"/>
    </row>
    <row r="16106" spans="4:9" x14ac:dyDescent="0.2">
      <c r="D16106" s="30"/>
      <c r="E16106" s="30"/>
      <c r="I16106" s="30"/>
    </row>
    <row r="16107" spans="4:9" x14ac:dyDescent="0.2">
      <c r="D16107" s="30"/>
      <c r="E16107" s="30"/>
      <c r="I16107" s="30"/>
    </row>
    <row r="16108" spans="4:9" x14ac:dyDescent="0.2">
      <c r="D16108" s="30"/>
      <c r="E16108" s="30"/>
      <c r="I16108" s="30"/>
    </row>
    <row r="16109" spans="4:9" x14ac:dyDescent="0.2">
      <c r="D16109" s="30"/>
      <c r="E16109" s="30"/>
      <c r="I16109" s="30"/>
    </row>
    <row r="16110" spans="4:9" x14ac:dyDescent="0.2">
      <c r="D16110" s="30"/>
      <c r="E16110" s="30"/>
      <c r="I16110" s="30"/>
    </row>
    <row r="16111" spans="4:9" x14ac:dyDescent="0.2">
      <c r="D16111" s="30"/>
      <c r="E16111" s="30"/>
      <c r="I16111" s="30"/>
    </row>
    <row r="16112" spans="4:9" x14ac:dyDescent="0.2">
      <c r="D16112" s="30"/>
      <c r="E16112" s="30"/>
      <c r="I16112" s="30"/>
    </row>
    <row r="16113" spans="4:9" x14ac:dyDescent="0.2">
      <c r="D16113" s="30"/>
      <c r="E16113" s="30"/>
      <c r="I16113" s="30"/>
    </row>
    <row r="16114" spans="4:9" x14ac:dyDescent="0.2">
      <c r="D16114" s="30"/>
      <c r="E16114" s="30"/>
      <c r="I16114" s="30"/>
    </row>
    <row r="16115" spans="4:9" x14ac:dyDescent="0.2">
      <c r="D16115" s="30"/>
      <c r="E16115" s="30"/>
      <c r="I16115" s="30"/>
    </row>
    <row r="16116" spans="4:9" x14ac:dyDescent="0.2">
      <c r="D16116" s="30"/>
      <c r="E16116" s="30"/>
      <c r="I16116" s="30"/>
    </row>
    <row r="16117" spans="4:9" x14ac:dyDescent="0.2">
      <c r="D16117" s="30"/>
      <c r="E16117" s="30"/>
      <c r="I16117" s="30"/>
    </row>
    <row r="16118" spans="4:9" x14ac:dyDescent="0.2">
      <c r="D16118" s="30"/>
      <c r="E16118" s="30"/>
      <c r="I16118" s="30"/>
    </row>
    <row r="16119" spans="4:9" x14ac:dyDescent="0.2">
      <c r="D16119" s="30"/>
      <c r="E16119" s="30"/>
      <c r="I16119" s="30"/>
    </row>
    <row r="16120" spans="4:9" x14ac:dyDescent="0.2">
      <c r="D16120" s="30"/>
      <c r="E16120" s="30"/>
      <c r="I16120" s="30"/>
    </row>
    <row r="16121" spans="4:9" x14ac:dyDescent="0.2">
      <c r="D16121" s="30"/>
      <c r="E16121" s="30"/>
      <c r="I16121" s="30"/>
    </row>
    <row r="16122" spans="4:9" x14ac:dyDescent="0.2">
      <c r="D16122" s="30"/>
      <c r="E16122" s="30"/>
      <c r="I16122" s="30"/>
    </row>
    <row r="16123" spans="4:9" x14ac:dyDescent="0.2">
      <c r="D16123" s="30"/>
      <c r="E16123" s="30"/>
      <c r="I16123" s="30"/>
    </row>
    <row r="16124" spans="4:9" x14ac:dyDescent="0.2">
      <c r="D16124" s="30"/>
      <c r="E16124" s="30"/>
      <c r="I16124" s="30"/>
    </row>
    <row r="16125" spans="4:9" x14ac:dyDescent="0.2">
      <c r="D16125" s="30"/>
      <c r="E16125" s="30"/>
    </row>
    <row r="16126" spans="4:9" x14ac:dyDescent="0.2">
      <c r="D16126" s="30"/>
      <c r="E16126" s="30"/>
    </row>
    <row r="16127" spans="4:9" x14ac:dyDescent="0.2">
      <c r="D16127" s="30"/>
      <c r="E16127" s="30"/>
    </row>
    <row r="16128" spans="4:9" x14ac:dyDescent="0.2">
      <c r="D16128" s="30"/>
      <c r="E16128" s="30"/>
    </row>
    <row r="16129" spans="4:9" x14ac:dyDescent="0.2">
      <c r="D16129" s="30"/>
      <c r="E16129" s="30"/>
    </row>
    <row r="16130" spans="4:9" x14ac:dyDescent="0.2">
      <c r="D16130" s="30"/>
      <c r="E16130" s="30"/>
    </row>
    <row r="16131" spans="4:9" x14ac:dyDescent="0.2">
      <c r="D16131" s="30"/>
      <c r="E16131" s="30"/>
    </row>
    <row r="16132" spans="4:9" x14ac:dyDescent="0.2">
      <c r="D16132" s="30"/>
      <c r="E16132" s="30"/>
    </row>
    <row r="16133" spans="4:9" x14ac:dyDescent="0.2">
      <c r="D16133" s="30"/>
      <c r="E16133" s="30"/>
    </row>
    <row r="16134" spans="4:9" x14ac:dyDescent="0.2">
      <c r="D16134" s="30"/>
      <c r="E16134" s="30"/>
    </row>
    <row r="16135" spans="4:9" x14ac:dyDescent="0.2">
      <c r="D16135" s="30"/>
      <c r="E16135" s="30"/>
    </row>
    <row r="16136" spans="4:9" x14ac:dyDescent="0.2">
      <c r="D16136" s="30"/>
      <c r="E16136" s="30"/>
    </row>
    <row r="16137" spans="4:9" x14ac:dyDescent="0.2">
      <c r="D16137" s="30"/>
      <c r="E16137" s="30"/>
    </row>
    <row r="16138" spans="4:9" x14ac:dyDescent="0.2">
      <c r="D16138" s="30"/>
      <c r="E16138" s="30"/>
    </row>
    <row r="16139" spans="4:9" x14ac:dyDescent="0.2">
      <c r="D16139" s="30"/>
      <c r="E16139" s="30"/>
    </row>
    <row r="16140" spans="4:9" x14ac:dyDescent="0.2">
      <c r="D16140" s="30"/>
      <c r="E16140" s="30"/>
    </row>
    <row r="16141" spans="4:9" x14ac:dyDescent="0.2">
      <c r="D16141" s="30"/>
      <c r="E16141" s="30"/>
    </row>
    <row r="16142" spans="4:9" x14ac:dyDescent="0.2">
      <c r="D16142" s="30"/>
      <c r="E16142" s="30"/>
    </row>
    <row r="16143" spans="4:9" x14ac:dyDescent="0.2">
      <c r="D16143" s="30"/>
      <c r="E16143" s="30"/>
      <c r="I16143" s="30"/>
    </row>
    <row r="16144" spans="4:9" x14ac:dyDescent="0.2">
      <c r="D16144" s="30"/>
      <c r="E16144" s="30"/>
      <c r="I16144" s="30"/>
    </row>
    <row r="16145" spans="4:9" x14ac:dyDescent="0.2">
      <c r="D16145" s="30"/>
      <c r="E16145" s="30"/>
      <c r="I16145" s="30"/>
    </row>
    <row r="16146" spans="4:9" x14ac:dyDescent="0.2">
      <c r="D16146" s="30"/>
      <c r="E16146" s="30"/>
      <c r="I16146" s="30"/>
    </row>
    <row r="16147" spans="4:9" x14ac:dyDescent="0.2">
      <c r="D16147" s="30"/>
      <c r="E16147" s="30"/>
    </row>
    <row r="16148" spans="4:9" x14ac:dyDescent="0.2">
      <c r="D16148" s="30"/>
      <c r="E16148" s="30"/>
    </row>
    <row r="16149" spans="4:9" x14ac:dyDescent="0.2">
      <c r="D16149" s="30"/>
      <c r="E16149" s="30"/>
      <c r="I16149" s="30"/>
    </row>
    <row r="16150" spans="4:9" x14ac:dyDescent="0.2">
      <c r="D16150" s="30"/>
      <c r="E16150" s="30"/>
      <c r="I16150" s="30"/>
    </row>
    <row r="16151" spans="4:9" x14ac:dyDescent="0.2">
      <c r="D16151" s="30"/>
      <c r="E16151" s="30"/>
      <c r="I16151" s="30"/>
    </row>
    <row r="16152" spans="4:9" x14ac:dyDescent="0.2">
      <c r="D16152" s="30"/>
      <c r="E16152" s="30"/>
      <c r="I16152" s="30"/>
    </row>
    <row r="16153" spans="4:9" x14ac:dyDescent="0.2">
      <c r="D16153" s="30"/>
      <c r="E16153" s="30"/>
      <c r="I16153" s="30"/>
    </row>
    <row r="16154" spans="4:9" x14ac:dyDescent="0.2">
      <c r="D16154" s="30"/>
      <c r="E16154" s="30"/>
      <c r="I16154" s="30"/>
    </row>
    <row r="16155" spans="4:9" x14ac:dyDescent="0.2">
      <c r="D16155" s="30"/>
      <c r="E16155" s="30"/>
      <c r="I16155" s="30"/>
    </row>
    <row r="16156" spans="4:9" x14ac:dyDescent="0.2">
      <c r="D16156" s="30"/>
      <c r="E16156" s="30"/>
      <c r="I16156" s="30"/>
    </row>
    <row r="16157" spans="4:9" x14ac:dyDescent="0.2">
      <c r="D16157" s="30"/>
      <c r="E16157" s="30"/>
      <c r="I16157" s="30"/>
    </row>
    <row r="16158" spans="4:9" x14ac:dyDescent="0.2">
      <c r="D16158" s="30"/>
      <c r="E16158" s="30"/>
      <c r="I16158" s="30"/>
    </row>
    <row r="16159" spans="4:9" x14ac:dyDescent="0.2">
      <c r="D16159" s="30"/>
      <c r="E16159" s="30"/>
      <c r="I16159" s="30"/>
    </row>
    <row r="16160" spans="4:9" x14ac:dyDescent="0.2">
      <c r="D16160" s="30"/>
      <c r="E16160" s="30"/>
      <c r="I16160" s="30"/>
    </row>
    <row r="16161" spans="4:9" x14ac:dyDescent="0.2">
      <c r="D16161" s="30"/>
      <c r="E16161" s="30"/>
      <c r="I16161" s="30"/>
    </row>
    <row r="16162" spans="4:9" x14ac:dyDescent="0.2">
      <c r="D16162" s="30"/>
      <c r="E16162" s="30"/>
      <c r="I16162" s="30"/>
    </row>
    <row r="16163" spans="4:9" x14ac:dyDescent="0.2">
      <c r="D16163" s="30"/>
      <c r="E16163" s="30"/>
      <c r="I16163" s="30"/>
    </row>
    <row r="16164" spans="4:9" x14ac:dyDescent="0.2">
      <c r="D16164" s="30"/>
      <c r="E16164" s="30"/>
      <c r="I16164" s="30"/>
    </row>
    <row r="16165" spans="4:9" x14ac:dyDescent="0.2">
      <c r="D16165" s="30"/>
      <c r="E16165" s="30"/>
      <c r="I16165" s="30"/>
    </row>
    <row r="16166" spans="4:9" x14ac:dyDescent="0.2">
      <c r="D16166" s="30"/>
      <c r="E16166" s="30"/>
      <c r="I16166" s="30"/>
    </row>
    <row r="16167" spans="4:9" x14ac:dyDescent="0.2">
      <c r="D16167" s="30"/>
      <c r="E16167" s="30"/>
      <c r="I16167" s="30"/>
    </row>
    <row r="16168" spans="4:9" x14ac:dyDescent="0.2">
      <c r="D16168" s="30"/>
      <c r="E16168" s="30"/>
      <c r="I16168" s="30"/>
    </row>
    <row r="16169" spans="4:9" x14ac:dyDescent="0.2">
      <c r="D16169" s="30"/>
      <c r="E16169" s="30"/>
      <c r="I16169" s="30"/>
    </row>
    <row r="16170" spans="4:9" x14ac:dyDescent="0.2">
      <c r="D16170" s="30"/>
      <c r="E16170" s="30"/>
      <c r="I16170" s="30"/>
    </row>
    <row r="16171" spans="4:9" x14ac:dyDescent="0.2">
      <c r="D16171" s="30"/>
      <c r="E16171" s="30"/>
      <c r="I16171" s="30"/>
    </row>
    <row r="16172" spans="4:9" x14ac:dyDescent="0.2">
      <c r="D16172" s="30"/>
      <c r="E16172" s="30"/>
      <c r="I16172" s="30"/>
    </row>
    <row r="16173" spans="4:9" x14ac:dyDescent="0.2">
      <c r="D16173" s="30"/>
      <c r="E16173" s="30"/>
    </row>
    <row r="16174" spans="4:9" x14ac:dyDescent="0.2">
      <c r="D16174" s="30"/>
      <c r="E16174" s="30"/>
    </row>
    <row r="16175" spans="4:9" x14ac:dyDescent="0.2">
      <c r="D16175" s="30"/>
      <c r="E16175" s="30"/>
    </row>
    <row r="16176" spans="4:9" x14ac:dyDescent="0.2">
      <c r="D16176" s="30"/>
      <c r="E16176" s="30"/>
    </row>
    <row r="16177" spans="4:9" x14ac:dyDescent="0.2">
      <c r="D16177" s="30"/>
      <c r="E16177" s="30"/>
    </row>
    <row r="16178" spans="4:9" x14ac:dyDescent="0.2">
      <c r="D16178" s="30"/>
      <c r="E16178" s="30"/>
    </row>
    <row r="16179" spans="4:9" x14ac:dyDescent="0.2">
      <c r="D16179" s="30"/>
      <c r="E16179" s="30"/>
    </row>
    <row r="16180" spans="4:9" x14ac:dyDescent="0.2">
      <c r="D16180" s="30"/>
      <c r="E16180" s="30"/>
    </row>
    <row r="16181" spans="4:9" x14ac:dyDescent="0.2">
      <c r="D16181" s="30"/>
      <c r="E16181" s="30"/>
    </row>
    <row r="16182" spans="4:9" x14ac:dyDescent="0.2">
      <c r="D16182" s="30"/>
      <c r="E16182" s="30"/>
    </row>
    <row r="16183" spans="4:9" x14ac:dyDescent="0.2">
      <c r="D16183" s="30"/>
      <c r="E16183" s="30"/>
    </row>
    <row r="16184" spans="4:9" x14ac:dyDescent="0.2">
      <c r="D16184" s="30"/>
      <c r="E16184" s="30"/>
    </row>
    <row r="16185" spans="4:9" x14ac:dyDescent="0.2">
      <c r="D16185" s="30"/>
      <c r="E16185" s="30"/>
      <c r="I16185" s="30"/>
    </row>
    <row r="16186" spans="4:9" x14ac:dyDescent="0.2">
      <c r="D16186" s="30"/>
      <c r="E16186" s="30"/>
      <c r="I16186" s="30"/>
    </row>
    <row r="16187" spans="4:9" x14ac:dyDescent="0.2">
      <c r="D16187" s="30"/>
      <c r="E16187" s="30"/>
      <c r="I16187" s="30"/>
    </row>
    <row r="16188" spans="4:9" x14ac:dyDescent="0.2">
      <c r="D16188" s="30"/>
      <c r="E16188" s="30"/>
      <c r="I16188" s="30"/>
    </row>
    <row r="16189" spans="4:9" x14ac:dyDescent="0.2">
      <c r="D16189" s="30"/>
      <c r="E16189" s="30"/>
    </row>
    <row r="16190" spans="4:9" x14ac:dyDescent="0.2">
      <c r="D16190" s="30"/>
      <c r="E16190" s="30"/>
    </row>
    <row r="16191" spans="4:9" x14ac:dyDescent="0.2">
      <c r="D16191" s="30"/>
      <c r="E16191" s="30"/>
      <c r="I16191" s="30"/>
    </row>
    <row r="16192" spans="4:9" x14ac:dyDescent="0.2">
      <c r="D16192" s="30"/>
      <c r="E16192" s="30"/>
      <c r="I16192" s="30"/>
    </row>
    <row r="16193" spans="4:9" x14ac:dyDescent="0.2">
      <c r="D16193" s="30"/>
      <c r="E16193" s="30"/>
      <c r="I16193" s="30"/>
    </row>
    <row r="16194" spans="4:9" x14ac:dyDescent="0.2">
      <c r="D16194" s="30"/>
      <c r="E16194" s="30"/>
      <c r="I16194" s="30"/>
    </row>
    <row r="16195" spans="4:9" x14ac:dyDescent="0.2">
      <c r="D16195" s="30"/>
      <c r="E16195" s="30"/>
      <c r="I16195" s="30"/>
    </row>
    <row r="16196" spans="4:9" x14ac:dyDescent="0.2">
      <c r="D16196" s="30"/>
      <c r="E16196" s="30"/>
      <c r="I16196" s="30"/>
    </row>
    <row r="16197" spans="4:9" x14ac:dyDescent="0.2">
      <c r="D16197" s="30"/>
      <c r="E16197" s="30"/>
      <c r="I16197" s="30"/>
    </row>
    <row r="16198" spans="4:9" x14ac:dyDescent="0.2">
      <c r="D16198" s="30"/>
      <c r="E16198" s="30"/>
      <c r="I16198" s="30"/>
    </row>
    <row r="16199" spans="4:9" x14ac:dyDescent="0.2">
      <c r="D16199" s="30"/>
      <c r="E16199" s="30"/>
      <c r="I16199" s="30"/>
    </row>
    <row r="16200" spans="4:9" x14ac:dyDescent="0.2">
      <c r="D16200" s="30"/>
      <c r="E16200" s="30"/>
      <c r="I16200" s="30"/>
    </row>
    <row r="16201" spans="4:9" x14ac:dyDescent="0.2">
      <c r="D16201" s="30"/>
      <c r="E16201" s="30"/>
      <c r="I16201" s="30"/>
    </row>
    <row r="16202" spans="4:9" x14ac:dyDescent="0.2">
      <c r="D16202" s="30"/>
      <c r="E16202" s="30"/>
      <c r="I16202" s="30"/>
    </row>
    <row r="16203" spans="4:9" x14ac:dyDescent="0.2">
      <c r="D16203" s="30"/>
      <c r="E16203" s="30"/>
      <c r="I16203" s="30"/>
    </row>
    <row r="16204" spans="4:9" x14ac:dyDescent="0.2">
      <c r="D16204" s="30"/>
      <c r="E16204" s="30"/>
      <c r="I16204" s="30"/>
    </row>
    <row r="16205" spans="4:9" x14ac:dyDescent="0.2">
      <c r="D16205" s="30"/>
      <c r="E16205" s="30"/>
      <c r="I16205" s="30"/>
    </row>
    <row r="16206" spans="4:9" x14ac:dyDescent="0.2">
      <c r="D16206" s="30"/>
      <c r="E16206" s="30"/>
      <c r="I16206" s="30"/>
    </row>
    <row r="16207" spans="4:9" x14ac:dyDescent="0.2">
      <c r="D16207" s="30"/>
      <c r="E16207" s="30"/>
      <c r="I16207" s="30"/>
    </row>
    <row r="16208" spans="4:9" x14ac:dyDescent="0.2">
      <c r="D16208" s="30"/>
      <c r="E16208" s="30"/>
      <c r="I16208" s="30"/>
    </row>
    <row r="16209" spans="4:9" x14ac:dyDescent="0.2">
      <c r="D16209" s="30"/>
      <c r="E16209" s="30"/>
      <c r="I16209" s="30"/>
    </row>
    <row r="16210" spans="4:9" x14ac:dyDescent="0.2">
      <c r="D16210" s="30"/>
      <c r="E16210" s="30"/>
      <c r="I16210" s="30"/>
    </row>
    <row r="16211" spans="4:9" x14ac:dyDescent="0.2">
      <c r="D16211" s="30"/>
      <c r="E16211" s="30"/>
      <c r="I16211" s="30"/>
    </row>
    <row r="16212" spans="4:9" x14ac:dyDescent="0.2">
      <c r="D16212" s="30"/>
      <c r="E16212" s="30"/>
      <c r="I16212" s="30"/>
    </row>
    <row r="16213" spans="4:9" x14ac:dyDescent="0.2">
      <c r="D16213" s="30"/>
      <c r="E16213" s="30"/>
      <c r="I16213" s="30"/>
    </row>
    <row r="16214" spans="4:9" x14ac:dyDescent="0.2">
      <c r="D16214" s="30"/>
      <c r="E16214" s="30"/>
      <c r="I16214" s="30"/>
    </row>
    <row r="16215" spans="4:9" x14ac:dyDescent="0.2">
      <c r="D16215" s="30"/>
      <c r="E16215" s="30"/>
    </row>
    <row r="16216" spans="4:9" x14ac:dyDescent="0.2">
      <c r="D16216" s="30"/>
      <c r="E16216" s="30"/>
    </row>
    <row r="16217" spans="4:9" x14ac:dyDescent="0.2">
      <c r="D16217" s="30"/>
      <c r="E16217" s="30"/>
    </row>
    <row r="16218" spans="4:9" x14ac:dyDescent="0.2">
      <c r="D16218" s="30"/>
      <c r="E16218" s="30"/>
    </row>
    <row r="16219" spans="4:9" x14ac:dyDescent="0.2">
      <c r="D16219" s="30"/>
      <c r="E16219" s="30"/>
    </row>
    <row r="16220" spans="4:9" x14ac:dyDescent="0.2">
      <c r="D16220" s="30"/>
      <c r="E16220" s="30"/>
    </row>
    <row r="16221" spans="4:9" x14ac:dyDescent="0.2">
      <c r="D16221" s="30"/>
      <c r="E16221" s="30"/>
    </row>
    <row r="16222" spans="4:9" x14ac:dyDescent="0.2">
      <c r="D16222" s="30"/>
      <c r="E16222" s="30"/>
    </row>
    <row r="16223" spans="4:9" x14ac:dyDescent="0.2">
      <c r="D16223" s="30"/>
      <c r="E16223" s="30"/>
    </row>
    <row r="16224" spans="4:9" x14ac:dyDescent="0.2">
      <c r="D16224" s="30"/>
      <c r="E16224" s="30"/>
    </row>
    <row r="16225" spans="4:5" x14ac:dyDescent="0.2">
      <c r="D16225" s="30"/>
      <c r="E16225" s="30"/>
    </row>
    <row r="16226" spans="4:5" x14ac:dyDescent="0.2">
      <c r="D16226" s="30"/>
      <c r="E16226" s="30"/>
    </row>
    <row r="16227" spans="4:5" x14ac:dyDescent="0.2">
      <c r="D16227" s="30"/>
      <c r="E16227" s="30"/>
    </row>
    <row r="16228" spans="4:5" x14ac:dyDescent="0.2">
      <c r="D16228" s="30"/>
      <c r="E16228" s="30"/>
    </row>
    <row r="16229" spans="4:5" x14ac:dyDescent="0.2">
      <c r="D16229" s="30"/>
      <c r="E16229" s="30"/>
    </row>
    <row r="16230" spans="4:5" x14ac:dyDescent="0.2">
      <c r="D16230" s="30"/>
      <c r="E16230" s="30"/>
    </row>
    <row r="16231" spans="4:5" x14ac:dyDescent="0.2">
      <c r="D16231" s="30"/>
      <c r="E16231" s="30"/>
    </row>
    <row r="16232" spans="4:5" x14ac:dyDescent="0.2">
      <c r="D16232" s="30"/>
      <c r="E16232" s="30"/>
    </row>
    <row r="16233" spans="4:5" x14ac:dyDescent="0.2">
      <c r="D16233" s="30"/>
      <c r="E16233" s="30"/>
    </row>
    <row r="16234" spans="4:5" x14ac:dyDescent="0.2">
      <c r="D16234" s="30"/>
      <c r="E16234" s="30"/>
    </row>
    <row r="16235" spans="4:5" x14ac:dyDescent="0.2">
      <c r="D16235" s="30"/>
      <c r="E16235" s="30"/>
    </row>
    <row r="16236" spans="4:5" x14ac:dyDescent="0.2">
      <c r="D16236" s="30"/>
      <c r="E16236" s="30"/>
    </row>
    <row r="16237" spans="4:5" x14ac:dyDescent="0.2">
      <c r="D16237" s="30"/>
      <c r="E16237" s="30"/>
    </row>
    <row r="16238" spans="4:5" x14ac:dyDescent="0.2">
      <c r="D16238" s="30"/>
      <c r="E16238" s="30"/>
    </row>
    <row r="16239" spans="4:5" x14ac:dyDescent="0.2">
      <c r="D16239" s="30"/>
      <c r="E16239" s="30"/>
    </row>
    <row r="16240" spans="4:5" x14ac:dyDescent="0.2">
      <c r="D16240" s="30"/>
      <c r="E16240" s="30"/>
    </row>
    <row r="16241" spans="4:5" x14ac:dyDescent="0.2">
      <c r="D16241" s="30"/>
      <c r="E16241" s="30"/>
    </row>
    <row r="16242" spans="4:5" x14ac:dyDescent="0.2">
      <c r="D16242" s="30"/>
      <c r="E16242" s="30"/>
    </row>
    <row r="16243" spans="4:5" x14ac:dyDescent="0.2">
      <c r="D16243" s="30"/>
      <c r="E16243" s="30"/>
    </row>
    <row r="16244" spans="4:5" x14ac:dyDescent="0.2">
      <c r="D16244" s="30"/>
      <c r="E16244" s="30"/>
    </row>
    <row r="16245" spans="4:5" x14ac:dyDescent="0.2">
      <c r="D16245" s="30"/>
      <c r="E16245" s="30"/>
    </row>
    <row r="16246" spans="4:5" x14ac:dyDescent="0.2">
      <c r="D16246" s="30"/>
      <c r="E16246" s="30"/>
    </row>
    <row r="16247" spans="4:5" x14ac:dyDescent="0.2">
      <c r="D16247" s="30"/>
      <c r="E16247" s="30"/>
    </row>
    <row r="16248" spans="4:5" x14ac:dyDescent="0.2">
      <c r="D16248" s="30"/>
      <c r="E16248" s="30"/>
    </row>
    <row r="16249" spans="4:5" x14ac:dyDescent="0.2">
      <c r="D16249" s="30"/>
      <c r="E16249" s="30"/>
    </row>
    <row r="16250" spans="4:5" x14ac:dyDescent="0.2">
      <c r="D16250" s="30"/>
      <c r="E16250" s="30"/>
    </row>
    <row r="16251" spans="4:5" x14ac:dyDescent="0.2">
      <c r="D16251" s="30"/>
      <c r="E16251" s="30"/>
    </row>
    <row r="16252" spans="4:5" x14ac:dyDescent="0.2">
      <c r="D16252" s="30"/>
      <c r="E16252" s="30"/>
    </row>
    <row r="16253" spans="4:5" x14ac:dyDescent="0.2">
      <c r="D16253" s="30"/>
      <c r="E16253" s="30"/>
    </row>
    <row r="16254" spans="4:5" x14ac:dyDescent="0.2">
      <c r="D16254" s="30"/>
      <c r="E16254" s="30"/>
    </row>
    <row r="16255" spans="4:5" x14ac:dyDescent="0.2">
      <c r="D16255" s="30"/>
      <c r="E16255" s="30"/>
    </row>
    <row r="16256" spans="4:5" x14ac:dyDescent="0.2">
      <c r="D16256" s="30"/>
      <c r="E16256" s="30"/>
    </row>
    <row r="16257" spans="4:5" x14ac:dyDescent="0.2">
      <c r="D16257" s="30"/>
      <c r="E16257" s="30"/>
    </row>
    <row r="16258" spans="4:5" x14ac:dyDescent="0.2">
      <c r="D16258" s="30"/>
      <c r="E16258" s="30"/>
    </row>
    <row r="16259" spans="4:5" x14ac:dyDescent="0.2">
      <c r="D16259" s="30"/>
      <c r="E16259" s="30"/>
    </row>
    <row r="16260" spans="4:5" x14ac:dyDescent="0.2">
      <c r="D16260" s="30"/>
      <c r="E16260" s="30"/>
    </row>
    <row r="16261" spans="4:5" x14ac:dyDescent="0.2">
      <c r="D16261" s="30"/>
      <c r="E16261" s="30"/>
    </row>
    <row r="16262" spans="4:5" x14ac:dyDescent="0.2">
      <c r="D16262" s="30"/>
      <c r="E16262" s="30"/>
    </row>
    <row r="16263" spans="4:5" x14ac:dyDescent="0.2">
      <c r="D16263" s="30"/>
      <c r="E16263" s="30"/>
    </row>
    <row r="16264" spans="4:5" x14ac:dyDescent="0.2">
      <c r="D16264" s="30"/>
      <c r="E16264" s="30"/>
    </row>
    <row r="16265" spans="4:5" x14ac:dyDescent="0.2">
      <c r="D16265" s="30"/>
      <c r="E16265" s="30"/>
    </row>
    <row r="16266" spans="4:5" x14ac:dyDescent="0.2">
      <c r="D16266" s="30"/>
      <c r="E16266" s="30"/>
    </row>
    <row r="16267" spans="4:5" x14ac:dyDescent="0.2">
      <c r="D16267" s="30"/>
      <c r="E16267" s="30"/>
    </row>
    <row r="16268" spans="4:5" x14ac:dyDescent="0.2">
      <c r="D16268" s="30"/>
      <c r="E16268" s="30"/>
    </row>
    <row r="16269" spans="4:5" x14ac:dyDescent="0.2">
      <c r="D16269" s="30"/>
      <c r="E16269" s="30"/>
    </row>
    <row r="16270" spans="4:5" x14ac:dyDescent="0.2">
      <c r="D16270" s="30"/>
      <c r="E16270" s="30"/>
    </row>
    <row r="16271" spans="4:5" x14ac:dyDescent="0.2">
      <c r="D16271" s="30"/>
      <c r="E16271" s="30"/>
    </row>
    <row r="16272" spans="4:5" x14ac:dyDescent="0.2">
      <c r="D16272" s="30"/>
      <c r="E16272" s="30"/>
    </row>
    <row r="16273" spans="4:9" x14ac:dyDescent="0.2">
      <c r="D16273" s="30"/>
      <c r="E16273" s="30"/>
    </row>
    <row r="16274" spans="4:9" x14ac:dyDescent="0.2">
      <c r="D16274" s="30"/>
      <c r="E16274" s="30"/>
    </row>
    <row r="16275" spans="4:9" x14ac:dyDescent="0.2">
      <c r="D16275" s="30"/>
      <c r="E16275" s="30"/>
      <c r="I16275" s="30"/>
    </row>
    <row r="16276" spans="4:9" x14ac:dyDescent="0.2">
      <c r="D16276" s="30"/>
      <c r="E16276" s="30"/>
      <c r="I16276" s="30"/>
    </row>
    <row r="16277" spans="4:9" x14ac:dyDescent="0.2">
      <c r="D16277" s="30"/>
      <c r="E16277" s="30"/>
      <c r="I16277" s="30"/>
    </row>
    <row r="16278" spans="4:9" x14ac:dyDescent="0.2">
      <c r="D16278" s="30"/>
      <c r="E16278" s="30"/>
      <c r="I16278" s="30"/>
    </row>
    <row r="16279" spans="4:9" x14ac:dyDescent="0.2">
      <c r="D16279" s="30"/>
      <c r="E16279" s="30"/>
    </row>
    <row r="16280" spans="4:9" x14ac:dyDescent="0.2">
      <c r="D16280" s="30"/>
      <c r="E16280" s="30"/>
    </row>
    <row r="16281" spans="4:9" x14ac:dyDescent="0.2">
      <c r="D16281" s="30"/>
      <c r="E16281" s="30"/>
      <c r="I16281" s="30"/>
    </row>
    <row r="16282" spans="4:9" x14ac:dyDescent="0.2">
      <c r="D16282" s="30"/>
      <c r="E16282" s="30"/>
      <c r="I16282" s="30"/>
    </row>
    <row r="16283" spans="4:9" x14ac:dyDescent="0.2">
      <c r="D16283" s="30"/>
      <c r="E16283" s="30"/>
      <c r="I16283" s="30"/>
    </row>
    <row r="16284" spans="4:9" x14ac:dyDescent="0.2">
      <c r="D16284" s="30"/>
      <c r="E16284" s="30"/>
      <c r="I16284" s="30"/>
    </row>
    <row r="16285" spans="4:9" x14ac:dyDescent="0.2">
      <c r="D16285" s="30"/>
      <c r="E16285" s="30"/>
      <c r="I16285" s="30"/>
    </row>
    <row r="16286" spans="4:9" x14ac:dyDescent="0.2">
      <c r="D16286" s="30"/>
      <c r="E16286" s="30"/>
      <c r="I16286" s="30"/>
    </row>
    <row r="16287" spans="4:9" x14ac:dyDescent="0.2">
      <c r="D16287" s="30"/>
      <c r="E16287" s="30"/>
      <c r="I16287" s="30"/>
    </row>
    <row r="16288" spans="4:9" x14ac:dyDescent="0.2">
      <c r="D16288" s="30"/>
      <c r="E16288" s="30"/>
      <c r="I16288" s="30"/>
    </row>
    <row r="16289" spans="4:9" x14ac:dyDescent="0.2">
      <c r="D16289" s="30"/>
      <c r="E16289" s="30"/>
      <c r="I16289" s="30"/>
    </row>
    <row r="16290" spans="4:9" x14ac:dyDescent="0.2">
      <c r="D16290" s="30"/>
      <c r="E16290" s="30"/>
      <c r="I16290" s="30"/>
    </row>
    <row r="16291" spans="4:9" x14ac:dyDescent="0.2">
      <c r="D16291" s="30"/>
      <c r="E16291" s="30"/>
      <c r="I16291" s="30"/>
    </row>
    <row r="16292" spans="4:9" x14ac:dyDescent="0.2">
      <c r="D16292" s="30"/>
      <c r="E16292" s="30"/>
      <c r="I16292" s="30"/>
    </row>
    <row r="16293" spans="4:9" x14ac:dyDescent="0.2">
      <c r="D16293" s="30"/>
      <c r="E16293" s="30"/>
      <c r="I16293" s="30"/>
    </row>
    <row r="16294" spans="4:9" x14ac:dyDescent="0.2">
      <c r="D16294" s="30"/>
      <c r="E16294" s="30"/>
      <c r="I16294" s="30"/>
    </row>
    <row r="16295" spans="4:9" x14ac:dyDescent="0.2">
      <c r="D16295" s="30"/>
      <c r="E16295" s="30"/>
      <c r="I16295" s="30"/>
    </row>
    <row r="16296" spans="4:9" x14ac:dyDescent="0.2">
      <c r="D16296" s="30"/>
      <c r="E16296" s="30"/>
      <c r="I16296" s="30"/>
    </row>
    <row r="16297" spans="4:9" x14ac:dyDescent="0.2">
      <c r="D16297" s="30"/>
      <c r="E16297" s="30"/>
      <c r="I16297" s="30"/>
    </row>
    <row r="16298" spans="4:9" x14ac:dyDescent="0.2">
      <c r="D16298" s="30"/>
      <c r="E16298" s="30"/>
      <c r="I16298" s="30"/>
    </row>
    <row r="16299" spans="4:9" x14ac:dyDescent="0.2">
      <c r="D16299" s="30"/>
      <c r="E16299" s="30"/>
      <c r="I16299" s="30"/>
    </row>
    <row r="16300" spans="4:9" x14ac:dyDescent="0.2">
      <c r="D16300" s="30"/>
      <c r="E16300" s="30"/>
      <c r="I16300" s="30"/>
    </row>
    <row r="16301" spans="4:9" x14ac:dyDescent="0.2">
      <c r="D16301" s="30"/>
      <c r="E16301" s="30"/>
      <c r="I16301" s="30"/>
    </row>
    <row r="16302" spans="4:9" x14ac:dyDescent="0.2">
      <c r="D16302" s="30"/>
      <c r="E16302" s="30"/>
      <c r="I16302" s="30"/>
    </row>
    <row r="16303" spans="4:9" x14ac:dyDescent="0.2">
      <c r="D16303" s="30"/>
      <c r="E16303" s="30"/>
      <c r="I16303" s="30"/>
    </row>
    <row r="16304" spans="4:9" x14ac:dyDescent="0.2">
      <c r="D16304" s="30"/>
      <c r="E16304" s="30"/>
      <c r="I16304" s="30"/>
    </row>
    <row r="16305" spans="4:9" x14ac:dyDescent="0.2">
      <c r="D16305" s="30"/>
      <c r="E16305" s="30"/>
      <c r="I16305" s="30"/>
    </row>
    <row r="16306" spans="4:9" x14ac:dyDescent="0.2">
      <c r="D16306" s="30"/>
      <c r="E16306" s="30"/>
      <c r="I16306" s="30"/>
    </row>
    <row r="16307" spans="4:9" x14ac:dyDescent="0.2">
      <c r="D16307" s="30"/>
      <c r="E16307" s="30"/>
      <c r="I16307" s="30"/>
    </row>
    <row r="16308" spans="4:9" x14ac:dyDescent="0.2">
      <c r="D16308" s="30"/>
      <c r="E16308" s="30"/>
      <c r="I16308" s="30"/>
    </row>
    <row r="16309" spans="4:9" x14ac:dyDescent="0.2">
      <c r="D16309" s="30"/>
      <c r="E16309" s="30"/>
    </row>
    <row r="16310" spans="4:9" x14ac:dyDescent="0.2">
      <c r="D16310" s="30"/>
      <c r="E16310" s="30"/>
    </row>
    <row r="16311" spans="4:9" x14ac:dyDescent="0.2">
      <c r="D16311" s="30"/>
      <c r="E16311" s="30"/>
      <c r="I16311" s="30"/>
    </row>
    <row r="16312" spans="4:9" x14ac:dyDescent="0.2">
      <c r="D16312" s="30"/>
      <c r="E16312" s="30"/>
      <c r="I16312" s="30"/>
    </row>
    <row r="16313" spans="4:9" x14ac:dyDescent="0.2">
      <c r="D16313" s="30"/>
      <c r="E16313" s="30"/>
      <c r="I16313" s="30"/>
    </row>
    <row r="16314" spans="4:9" x14ac:dyDescent="0.2">
      <c r="D16314" s="30"/>
      <c r="E16314" s="30"/>
      <c r="I16314" s="30"/>
    </row>
    <row r="16315" spans="4:9" x14ac:dyDescent="0.2">
      <c r="D16315" s="30"/>
      <c r="E16315" s="30"/>
      <c r="I16315" s="30"/>
    </row>
    <row r="16316" spans="4:9" x14ac:dyDescent="0.2">
      <c r="D16316" s="30"/>
      <c r="E16316" s="30"/>
      <c r="I16316" s="30"/>
    </row>
    <row r="16317" spans="4:9" x14ac:dyDescent="0.2">
      <c r="D16317" s="30"/>
      <c r="E16317" s="30"/>
      <c r="I16317" s="30"/>
    </row>
    <row r="16318" spans="4:9" x14ac:dyDescent="0.2">
      <c r="D16318" s="30"/>
      <c r="E16318" s="30"/>
      <c r="I16318" s="30"/>
    </row>
    <row r="16319" spans="4:9" x14ac:dyDescent="0.2">
      <c r="D16319" s="30"/>
      <c r="E16319" s="30"/>
      <c r="I16319" s="30"/>
    </row>
    <row r="16320" spans="4:9" x14ac:dyDescent="0.2">
      <c r="D16320" s="30"/>
      <c r="E16320" s="30"/>
      <c r="I16320" s="30"/>
    </row>
    <row r="16321" spans="4:9" x14ac:dyDescent="0.2">
      <c r="D16321" s="30"/>
      <c r="E16321" s="30"/>
      <c r="I16321" s="30"/>
    </row>
    <row r="16322" spans="4:9" x14ac:dyDescent="0.2">
      <c r="D16322" s="30"/>
      <c r="E16322" s="30"/>
      <c r="I16322" s="30"/>
    </row>
    <row r="16323" spans="4:9" x14ac:dyDescent="0.2">
      <c r="D16323" s="30"/>
      <c r="E16323" s="30"/>
      <c r="I16323" s="30"/>
    </row>
    <row r="16324" spans="4:9" x14ac:dyDescent="0.2">
      <c r="D16324" s="30"/>
      <c r="E16324" s="30"/>
      <c r="I16324" s="30"/>
    </row>
    <row r="16325" spans="4:9" x14ac:dyDescent="0.2">
      <c r="D16325" s="30"/>
      <c r="E16325" s="30"/>
      <c r="I16325" s="30"/>
    </row>
    <row r="16326" spans="4:9" x14ac:dyDescent="0.2">
      <c r="D16326" s="30"/>
      <c r="E16326" s="30"/>
      <c r="I16326" s="30"/>
    </row>
    <row r="16327" spans="4:9" x14ac:dyDescent="0.2">
      <c r="D16327" s="30"/>
      <c r="E16327" s="30"/>
      <c r="I16327" s="30"/>
    </row>
    <row r="16328" spans="4:9" x14ac:dyDescent="0.2">
      <c r="D16328" s="30"/>
      <c r="E16328" s="30"/>
      <c r="I16328" s="30"/>
    </row>
    <row r="16329" spans="4:9" x14ac:dyDescent="0.2">
      <c r="D16329" s="30"/>
      <c r="E16329" s="30"/>
      <c r="I16329" s="30"/>
    </row>
    <row r="16330" spans="4:9" x14ac:dyDescent="0.2">
      <c r="D16330" s="30"/>
      <c r="E16330" s="30"/>
      <c r="I16330" s="30"/>
    </row>
    <row r="16331" spans="4:9" x14ac:dyDescent="0.2">
      <c r="D16331" s="30"/>
      <c r="E16331" s="30"/>
      <c r="I16331" s="30"/>
    </row>
    <row r="16332" spans="4:9" x14ac:dyDescent="0.2">
      <c r="D16332" s="30"/>
      <c r="E16332" s="30"/>
      <c r="I16332" s="30"/>
    </row>
    <row r="16333" spans="4:9" x14ac:dyDescent="0.2">
      <c r="D16333" s="30"/>
      <c r="E16333" s="30"/>
      <c r="I16333" s="30"/>
    </row>
    <row r="16334" spans="4:9" x14ac:dyDescent="0.2">
      <c r="D16334" s="30"/>
      <c r="E16334" s="30"/>
      <c r="I16334" s="30"/>
    </row>
    <row r="16335" spans="4:9" x14ac:dyDescent="0.2">
      <c r="D16335" s="30"/>
      <c r="E16335" s="30"/>
      <c r="I16335" s="30"/>
    </row>
    <row r="16336" spans="4:9" x14ac:dyDescent="0.2">
      <c r="D16336" s="30"/>
      <c r="E16336" s="30"/>
      <c r="I16336" s="30"/>
    </row>
    <row r="16337" spans="4:9" x14ac:dyDescent="0.2">
      <c r="D16337" s="30"/>
      <c r="E16337" s="30"/>
      <c r="I16337" s="30"/>
    </row>
    <row r="16338" spans="4:9" x14ac:dyDescent="0.2">
      <c r="D16338" s="30"/>
      <c r="E16338" s="30"/>
      <c r="I16338" s="30"/>
    </row>
    <row r="16339" spans="4:9" x14ac:dyDescent="0.2">
      <c r="D16339" s="30"/>
      <c r="E16339" s="30"/>
      <c r="I16339" s="30"/>
    </row>
    <row r="16340" spans="4:9" x14ac:dyDescent="0.2">
      <c r="D16340" s="30"/>
      <c r="E16340" s="30"/>
      <c r="I16340" s="30"/>
    </row>
    <row r="16341" spans="4:9" x14ac:dyDescent="0.2">
      <c r="D16341" s="30"/>
      <c r="E16341" s="30"/>
      <c r="I16341" s="30"/>
    </row>
    <row r="16342" spans="4:9" x14ac:dyDescent="0.2">
      <c r="D16342" s="30"/>
      <c r="E16342" s="30"/>
      <c r="I16342" s="30"/>
    </row>
    <row r="16343" spans="4:9" x14ac:dyDescent="0.2">
      <c r="D16343" s="30"/>
      <c r="E16343" s="30"/>
      <c r="I16343" s="30"/>
    </row>
    <row r="16344" spans="4:9" x14ac:dyDescent="0.2">
      <c r="D16344" s="30"/>
      <c r="E16344" s="30"/>
      <c r="I16344" s="30"/>
    </row>
    <row r="16345" spans="4:9" x14ac:dyDescent="0.2">
      <c r="D16345" s="30"/>
      <c r="E16345" s="30"/>
      <c r="I16345" s="30"/>
    </row>
    <row r="16346" spans="4:9" x14ac:dyDescent="0.2">
      <c r="D16346" s="30"/>
      <c r="E16346" s="30"/>
      <c r="I16346" s="30"/>
    </row>
    <row r="16347" spans="4:9" x14ac:dyDescent="0.2">
      <c r="D16347" s="30"/>
      <c r="E16347" s="30"/>
      <c r="I16347" s="30"/>
    </row>
    <row r="16348" spans="4:9" x14ac:dyDescent="0.2">
      <c r="D16348" s="30"/>
      <c r="E16348" s="30"/>
      <c r="I16348" s="30"/>
    </row>
    <row r="16349" spans="4:9" x14ac:dyDescent="0.2">
      <c r="D16349" s="30"/>
      <c r="E16349" s="30"/>
      <c r="I16349" s="30"/>
    </row>
    <row r="16350" spans="4:9" x14ac:dyDescent="0.2">
      <c r="D16350" s="30"/>
      <c r="E16350" s="30"/>
      <c r="I16350" s="30"/>
    </row>
    <row r="16351" spans="4:9" x14ac:dyDescent="0.2">
      <c r="D16351" s="30"/>
      <c r="E16351" s="30"/>
      <c r="I16351" s="30"/>
    </row>
    <row r="16352" spans="4:9" x14ac:dyDescent="0.2">
      <c r="D16352" s="30"/>
      <c r="E16352" s="30"/>
      <c r="I16352" s="30"/>
    </row>
    <row r="16353" spans="4:5" x14ac:dyDescent="0.2">
      <c r="D16353" s="30"/>
      <c r="E16353" s="30"/>
    </row>
    <row r="16354" spans="4:5" x14ac:dyDescent="0.2">
      <c r="D16354" s="30"/>
      <c r="E16354" s="30"/>
    </row>
    <row r="16355" spans="4:5" x14ac:dyDescent="0.2">
      <c r="D16355" s="30"/>
      <c r="E16355" s="30"/>
    </row>
    <row r="16356" spans="4:5" x14ac:dyDescent="0.2">
      <c r="D16356" s="30"/>
      <c r="E16356" s="30"/>
    </row>
    <row r="16357" spans="4:5" x14ac:dyDescent="0.2">
      <c r="D16357" s="30"/>
      <c r="E16357" s="30"/>
    </row>
    <row r="16358" spans="4:5" x14ac:dyDescent="0.2">
      <c r="D16358" s="30"/>
      <c r="E16358" s="30"/>
    </row>
    <row r="16359" spans="4:5" x14ac:dyDescent="0.2">
      <c r="D16359" s="30"/>
      <c r="E16359" s="30"/>
    </row>
    <row r="16360" spans="4:5" x14ac:dyDescent="0.2">
      <c r="D16360" s="30"/>
      <c r="E16360" s="30"/>
    </row>
    <row r="16361" spans="4:5" x14ac:dyDescent="0.2">
      <c r="D16361" s="30"/>
      <c r="E16361" s="30"/>
    </row>
    <row r="16362" spans="4:5" x14ac:dyDescent="0.2">
      <c r="D16362" s="30"/>
      <c r="E16362" s="30"/>
    </row>
    <row r="16363" spans="4:5" x14ac:dyDescent="0.2">
      <c r="D16363" s="30"/>
      <c r="E16363" s="30"/>
    </row>
    <row r="16364" spans="4:5" x14ac:dyDescent="0.2">
      <c r="D16364" s="30"/>
      <c r="E16364" s="30"/>
    </row>
    <row r="16365" spans="4:5" x14ac:dyDescent="0.2">
      <c r="D16365" s="30"/>
      <c r="E16365" s="30"/>
    </row>
    <row r="16366" spans="4:5" x14ac:dyDescent="0.2">
      <c r="D16366" s="30"/>
      <c r="E16366" s="30"/>
    </row>
    <row r="16367" spans="4:5" x14ac:dyDescent="0.2">
      <c r="D16367" s="30"/>
      <c r="E16367" s="30"/>
    </row>
    <row r="16368" spans="4:5" x14ac:dyDescent="0.2">
      <c r="D16368" s="30"/>
      <c r="E16368" s="30"/>
    </row>
    <row r="16369" spans="4:5" x14ac:dyDescent="0.2">
      <c r="D16369" s="30"/>
      <c r="E16369" s="30"/>
    </row>
    <row r="16370" spans="4:5" x14ac:dyDescent="0.2">
      <c r="D16370" s="30"/>
      <c r="E16370" s="30"/>
    </row>
    <row r="16371" spans="4:5" x14ac:dyDescent="0.2">
      <c r="D16371" s="30"/>
      <c r="E16371" s="30"/>
    </row>
    <row r="16372" spans="4:5" x14ac:dyDescent="0.2">
      <c r="D16372" s="30"/>
      <c r="E16372" s="30"/>
    </row>
    <row r="16373" spans="4:5" x14ac:dyDescent="0.2">
      <c r="D16373" s="30"/>
      <c r="E16373" s="30"/>
    </row>
    <row r="16374" spans="4:5" x14ac:dyDescent="0.2">
      <c r="D16374" s="30"/>
      <c r="E16374" s="30"/>
    </row>
    <row r="16375" spans="4:5" x14ac:dyDescent="0.2">
      <c r="D16375" s="30"/>
      <c r="E16375" s="30"/>
    </row>
    <row r="16376" spans="4:5" x14ac:dyDescent="0.2">
      <c r="D16376" s="30"/>
      <c r="E16376" s="30"/>
    </row>
    <row r="16377" spans="4:5" x14ac:dyDescent="0.2">
      <c r="D16377" s="30"/>
      <c r="E16377" s="30"/>
    </row>
    <row r="16378" spans="4:5" x14ac:dyDescent="0.2">
      <c r="D16378" s="30"/>
      <c r="E16378" s="30"/>
    </row>
    <row r="16379" spans="4:5" x14ac:dyDescent="0.2">
      <c r="D16379" s="30"/>
      <c r="E16379" s="30"/>
    </row>
    <row r="16380" spans="4:5" x14ac:dyDescent="0.2">
      <c r="D16380" s="30"/>
      <c r="E16380" s="30"/>
    </row>
    <row r="16381" spans="4:5" x14ac:dyDescent="0.2">
      <c r="D16381" s="30"/>
      <c r="E16381" s="30"/>
    </row>
    <row r="16382" spans="4:5" x14ac:dyDescent="0.2">
      <c r="D16382" s="30"/>
      <c r="E16382" s="30"/>
    </row>
    <row r="16383" spans="4:5" x14ac:dyDescent="0.2">
      <c r="D16383" s="30"/>
      <c r="E16383" s="30"/>
    </row>
    <row r="16384" spans="4:5" x14ac:dyDescent="0.2">
      <c r="D16384" s="30"/>
      <c r="E16384" s="30"/>
    </row>
    <row r="16385" spans="4:5" x14ac:dyDescent="0.2">
      <c r="D16385" s="30"/>
      <c r="E16385" s="30"/>
    </row>
    <row r="16386" spans="4:5" x14ac:dyDescent="0.2">
      <c r="D16386" s="30"/>
      <c r="E16386" s="30"/>
    </row>
    <row r="16387" spans="4:5" x14ac:dyDescent="0.2">
      <c r="D16387" s="30"/>
      <c r="E16387" s="30"/>
    </row>
    <row r="16388" spans="4:5" x14ac:dyDescent="0.2">
      <c r="D16388" s="30"/>
      <c r="E16388" s="30"/>
    </row>
    <row r="16389" spans="4:5" x14ac:dyDescent="0.2">
      <c r="D16389" s="30"/>
      <c r="E16389" s="30"/>
    </row>
    <row r="16390" spans="4:5" x14ac:dyDescent="0.2">
      <c r="D16390" s="30"/>
      <c r="E16390" s="30"/>
    </row>
    <row r="16391" spans="4:5" x14ac:dyDescent="0.2">
      <c r="D16391" s="30"/>
      <c r="E16391" s="30"/>
    </row>
    <row r="16392" spans="4:5" x14ac:dyDescent="0.2">
      <c r="D16392" s="30"/>
      <c r="E16392" s="30"/>
    </row>
    <row r="16393" spans="4:5" x14ac:dyDescent="0.2">
      <c r="D16393" s="30"/>
      <c r="E16393" s="30"/>
    </row>
    <row r="16394" spans="4:5" x14ac:dyDescent="0.2">
      <c r="D16394" s="30"/>
      <c r="E16394" s="30"/>
    </row>
    <row r="16395" spans="4:5" x14ac:dyDescent="0.2">
      <c r="D16395" s="30"/>
      <c r="E16395" s="30"/>
    </row>
    <row r="16396" spans="4:5" x14ac:dyDescent="0.2">
      <c r="D16396" s="30"/>
      <c r="E16396" s="30"/>
    </row>
    <row r="16397" spans="4:5" x14ac:dyDescent="0.2">
      <c r="D16397" s="30"/>
      <c r="E16397" s="30"/>
    </row>
    <row r="16398" spans="4:5" x14ac:dyDescent="0.2">
      <c r="D16398" s="30"/>
      <c r="E16398" s="30"/>
    </row>
    <row r="16399" spans="4:5" x14ac:dyDescent="0.2">
      <c r="D16399" s="30"/>
      <c r="E16399" s="30"/>
    </row>
    <row r="16400" spans="4:5" x14ac:dyDescent="0.2">
      <c r="D16400" s="30"/>
      <c r="E16400" s="30"/>
    </row>
    <row r="16401" spans="4:5" x14ac:dyDescent="0.2">
      <c r="D16401" s="30"/>
      <c r="E16401" s="30"/>
    </row>
    <row r="16402" spans="4:5" x14ac:dyDescent="0.2">
      <c r="D16402" s="30"/>
      <c r="E16402" s="30"/>
    </row>
    <row r="16403" spans="4:5" x14ac:dyDescent="0.2">
      <c r="D16403" s="30"/>
      <c r="E16403" s="30"/>
    </row>
    <row r="16404" spans="4:5" x14ac:dyDescent="0.2">
      <c r="D16404" s="30"/>
      <c r="E16404" s="30"/>
    </row>
    <row r="16405" spans="4:5" x14ac:dyDescent="0.2">
      <c r="D16405" s="30"/>
      <c r="E16405" s="30"/>
    </row>
    <row r="16406" spans="4:5" x14ac:dyDescent="0.2">
      <c r="D16406" s="30"/>
      <c r="E16406" s="30"/>
    </row>
    <row r="16407" spans="4:5" x14ac:dyDescent="0.2">
      <c r="D16407" s="30"/>
      <c r="E16407" s="30"/>
    </row>
    <row r="16408" spans="4:5" x14ac:dyDescent="0.2">
      <c r="D16408" s="30"/>
      <c r="E16408" s="30"/>
    </row>
    <row r="16409" spans="4:5" x14ac:dyDescent="0.2">
      <c r="D16409" s="30"/>
      <c r="E16409" s="30"/>
    </row>
    <row r="16410" spans="4:5" x14ac:dyDescent="0.2">
      <c r="D16410" s="30"/>
      <c r="E16410" s="30"/>
    </row>
    <row r="16411" spans="4:5" x14ac:dyDescent="0.2">
      <c r="D16411" s="30"/>
      <c r="E16411" s="30"/>
    </row>
    <row r="16412" spans="4:5" x14ac:dyDescent="0.2">
      <c r="D16412" s="30"/>
      <c r="E16412" s="30"/>
    </row>
    <row r="16413" spans="4:5" x14ac:dyDescent="0.2">
      <c r="D16413" s="30"/>
      <c r="E16413" s="30"/>
    </row>
    <row r="16414" spans="4:5" x14ac:dyDescent="0.2">
      <c r="D16414" s="30"/>
      <c r="E16414" s="30"/>
    </row>
    <row r="16415" spans="4:5" x14ac:dyDescent="0.2">
      <c r="D16415" s="30"/>
      <c r="E16415" s="30"/>
    </row>
    <row r="16416" spans="4:5" x14ac:dyDescent="0.2">
      <c r="D16416" s="30"/>
      <c r="E16416" s="30"/>
    </row>
    <row r="16417" spans="4:5" x14ac:dyDescent="0.2">
      <c r="D16417" s="30"/>
      <c r="E16417" s="30"/>
    </row>
    <row r="16418" spans="4:5" x14ac:dyDescent="0.2">
      <c r="D16418" s="30"/>
      <c r="E16418" s="30"/>
    </row>
    <row r="16419" spans="4:5" x14ac:dyDescent="0.2">
      <c r="D16419" s="30"/>
      <c r="E16419" s="30"/>
    </row>
    <row r="16420" spans="4:5" x14ac:dyDescent="0.2">
      <c r="D16420" s="30"/>
      <c r="E16420" s="30"/>
    </row>
    <row r="16421" spans="4:5" x14ac:dyDescent="0.2">
      <c r="D16421" s="30"/>
      <c r="E16421" s="30"/>
    </row>
    <row r="16422" spans="4:5" x14ac:dyDescent="0.2">
      <c r="D16422" s="30"/>
      <c r="E16422" s="30"/>
    </row>
    <row r="16423" spans="4:5" x14ac:dyDescent="0.2">
      <c r="D16423" s="30"/>
      <c r="E16423" s="30"/>
    </row>
    <row r="16424" spans="4:5" x14ac:dyDescent="0.2">
      <c r="D16424" s="30"/>
      <c r="E16424" s="30"/>
    </row>
    <row r="16425" spans="4:5" x14ac:dyDescent="0.2">
      <c r="D16425" s="30"/>
      <c r="E16425" s="30"/>
    </row>
    <row r="16426" spans="4:5" x14ac:dyDescent="0.2">
      <c r="D16426" s="30"/>
      <c r="E16426" s="30"/>
    </row>
    <row r="16427" spans="4:5" x14ac:dyDescent="0.2">
      <c r="D16427" s="30"/>
      <c r="E16427" s="30"/>
    </row>
    <row r="16428" spans="4:5" x14ac:dyDescent="0.2">
      <c r="D16428" s="30"/>
      <c r="E16428" s="30"/>
    </row>
    <row r="16429" spans="4:5" x14ac:dyDescent="0.2">
      <c r="D16429" s="30"/>
      <c r="E16429" s="30"/>
    </row>
    <row r="16430" spans="4:5" x14ac:dyDescent="0.2">
      <c r="D16430" s="30"/>
      <c r="E16430" s="30"/>
    </row>
    <row r="16431" spans="4:5" x14ac:dyDescent="0.2">
      <c r="D16431" s="30"/>
      <c r="E16431" s="30"/>
    </row>
    <row r="16432" spans="4:5" x14ac:dyDescent="0.2">
      <c r="D16432" s="30"/>
      <c r="E16432" s="30"/>
    </row>
    <row r="16433" spans="4:5" x14ac:dyDescent="0.2">
      <c r="D16433" s="30"/>
      <c r="E16433" s="30"/>
    </row>
    <row r="16434" spans="4:5" x14ac:dyDescent="0.2">
      <c r="D16434" s="30"/>
      <c r="E16434" s="30"/>
    </row>
    <row r="16435" spans="4:5" x14ac:dyDescent="0.2">
      <c r="D16435" s="30"/>
      <c r="E16435" s="30"/>
    </row>
    <row r="16436" spans="4:5" x14ac:dyDescent="0.2">
      <c r="D16436" s="30"/>
      <c r="E16436" s="30"/>
    </row>
    <row r="16437" spans="4:5" x14ac:dyDescent="0.2">
      <c r="D16437" s="30"/>
      <c r="E16437" s="30"/>
    </row>
    <row r="16438" spans="4:5" x14ac:dyDescent="0.2">
      <c r="D16438" s="30"/>
      <c r="E16438" s="30"/>
    </row>
    <row r="16439" spans="4:5" x14ac:dyDescent="0.2">
      <c r="D16439" s="30"/>
      <c r="E16439" s="30"/>
    </row>
    <row r="16440" spans="4:5" x14ac:dyDescent="0.2">
      <c r="D16440" s="30"/>
      <c r="E16440" s="30"/>
    </row>
    <row r="16441" spans="4:5" x14ac:dyDescent="0.2">
      <c r="D16441" s="30"/>
      <c r="E16441" s="30"/>
    </row>
    <row r="16442" spans="4:5" x14ac:dyDescent="0.2">
      <c r="D16442" s="30"/>
      <c r="E16442" s="30"/>
    </row>
    <row r="16443" spans="4:5" x14ac:dyDescent="0.2">
      <c r="D16443" s="30"/>
      <c r="E16443" s="30"/>
    </row>
    <row r="16444" spans="4:5" x14ac:dyDescent="0.2">
      <c r="D16444" s="30"/>
      <c r="E16444" s="30"/>
    </row>
    <row r="16445" spans="4:5" x14ac:dyDescent="0.2">
      <c r="D16445" s="30"/>
      <c r="E16445" s="30"/>
    </row>
    <row r="16446" spans="4:5" x14ac:dyDescent="0.2">
      <c r="D16446" s="30"/>
      <c r="E16446" s="30"/>
    </row>
    <row r="16447" spans="4:5" x14ac:dyDescent="0.2">
      <c r="D16447" s="30"/>
      <c r="E16447" s="30"/>
    </row>
    <row r="16448" spans="4:5" x14ac:dyDescent="0.2">
      <c r="D16448" s="30"/>
      <c r="E16448" s="30"/>
    </row>
    <row r="16449" spans="4:5" x14ac:dyDescent="0.2">
      <c r="D16449" s="30"/>
      <c r="E16449" s="30"/>
    </row>
    <row r="16450" spans="4:5" x14ac:dyDescent="0.2">
      <c r="D16450" s="30"/>
      <c r="E16450" s="30"/>
    </row>
    <row r="16451" spans="4:5" x14ac:dyDescent="0.2">
      <c r="D16451" s="30"/>
      <c r="E16451" s="30"/>
    </row>
    <row r="16452" spans="4:5" x14ac:dyDescent="0.2">
      <c r="D16452" s="30"/>
      <c r="E16452" s="30"/>
    </row>
    <row r="16453" spans="4:5" x14ac:dyDescent="0.2">
      <c r="D16453" s="30"/>
      <c r="E16453" s="30"/>
    </row>
    <row r="16454" spans="4:5" x14ac:dyDescent="0.2">
      <c r="D16454" s="30"/>
      <c r="E16454" s="30"/>
    </row>
    <row r="16455" spans="4:5" x14ac:dyDescent="0.2">
      <c r="D16455" s="30"/>
      <c r="E16455" s="30"/>
    </row>
    <row r="16456" spans="4:5" x14ac:dyDescent="0.2">
      <c r="D16456" s="30"/>
      <c r="E16456" s="30"/>
    </row>
    <row r="16457" spans="4:5" x14ac:dyDescent="0.2">
      <c r="D16457" s="30"/>
      <c r="E16457" s="30"/>
    </row>
    <row r="16458" spans="4:5" x14ac:dyDescent="0.2">
      <c r="D16458" s="30"/>
      <c r="E16458" s="30"/>
    </row>
    <row r="16459" spans="4:5" x14ac:dyDescent="0.2">
      <c r="D16459" s="30"/>
      <c r="E16459" s="30"/>
    </row>
    <row r="16460" spans="4:5" x14ac:dyDescent="0.2">
      <c r="D16460" s="30"/>
      <c r="E16460" s="30"/>
    </row>
    <row r="16461" spans="4:5" x14ac:dyDescent="0.2">
      <c r="D16461" s="30"/>
      <c r="E16461" s="30"/>
    </row>
    <row r="16462" spans="4:5" x14ac:dyDescent="0.2">
      <c r="D16462" s="30"/>
      <c r="E16462" s="30"/>
    </row>
    <row r="16463" spans="4:5" x14ac:dyDescent="0.2">
      <c r="D16463" s="30"/>
      <c r="E16463" s="30"/>
    </row>
    <row r="16464" spans="4:5" x14ac:dyDescent="0.2">
      <c r="D16464" s="30"/>
      <c r="E16464" s="30"/>
    </row>
    <row r="16465" spans="4:5" x14ac:dyDescent="0.2">
      <c r="D16465" s="30"/>
      <c r="E16465" s="30"/>
    </row>
    <row r="16466" spans="4:5" x14ac:dyDescent="0.2">
      <c r="D16466" s="30"/>
      <c r="E16466" s="30"/>
    </row>
    <row r="16467" spans="4:5" x14ac:dyDescent="0.2">
      <c r="D16467" s="30"/>
      <c r="E16467" s="30"/>
    </row>
    <row r="16468" spans="4:5" x14ac:dyDescent="0.2">
      <c r="D16468" s="30"/>
      <c r="E16468" s="30"/>
    </row>
    <row r="16469" spans="4:5" x14ac:dyDescent="0.2">
      <c r="D16469" s="30"/>
      <c r="E16469" s="30"/>
    </row>
    <row r="16470" spans="4:5" x14ac:dyDescent="0.2">
      <c r="D16470" s="30"/>
      <c r="E16470" s="30"/>
    </row>
    <row r="16471" spans="4:5" x14ac:dyDescent="0.2">
      <c r="D16471" s="30"/>
      <c r="E16471" s="30"/>
    </row>
    <row r="16472" spans="4:5" x14ac:dyDescent="0.2">
      <c r="D16472" s="30"/>
      <c r="E16472" s="30"/>
    </row>
    <row r="16473" spans="4:5" x14ac:dyDescent="0.2">
      <c r="D16473" s="30"/>
      <c r="E16473" s="30"/>
    </row>
    <row r="16474" spans="4:5" x14ac:dyDescent="0.2">
      <c r="D16474" s="30"/>
      <c r="E16474" s="30"/>
    </row>
    <row r="16475" spans="4:5" x14ac:dyDescent="0.2">
      <c r="D16475" s="30"/>
      <c r="E16475" s="30"/>
    </row>
    <row r="16476" spans="4:5" x14ac:dyDescent="0.2">
      <c r="D16476" s="30"/>
      <c r="E16476" s="30"/>
    </row>
    <row r="16477" spans="4:5" x14ac:dyDescent="0.2">
      <c r="D16477" s="30"/>
      <c r="E16477" s="30"/>
    </row>
    <row r="16478" spans="4:5" x14ac:dyDescent="0.2">
      <c r="D16478" s="30"/>
      <c r="E16478" s="30"/>
    </row>
    <row r="16479" spans="4:5" x14ac:dyDescent="0.2">
      <c r="D16479" s="30"/>
      <c r="E16479" s="30"/>
    </row>
    <row r="16480" spans="4:5" x14ac:dyDescent="0.2">
      <c r="D16480" s="30"/>
      <c r="E16480" s="30"/>
    </row>
    <row r="16481" spans="4:9" x14ac:dyDescent="0.2">
      <c r="D16481" s="30"/>
      <c r="E16481" s="30"/>
    </row>
    <row r="16482" spans="4:9" x14ac:dyDescent="0.2">
      <c r="D16482" s="30"/>
      <c r="E16482" s="30"/>
    </row>
    <row r="16483" spans="4:9" x14ac:dyDescent="0.2">
      <c r="D16483" s="30"/>
      <c r="E16483" s="30"/>
    </row>
    <row r="16484" spans="4:9" x14ac:dyDescent="0.2">
      <c r="D16484" s="30"/>
      <c r="E16484" s="30"/>
    </row>
    <row r="16485" spans="4:9" x14ac:dyDescent="0.2">
      <c r="D16485" s="30"/>
      <c r="E16485" s="30"/>
      <c r="I16485" s="30"/>
    </row>
    <row r="16486" spans="4:9" x14ac:dyDescent="0.2">
      <c r="D16486" s="30"/>
      <c r="E16486" s="30"/>
      <c r="I16486" s="30"/>
    </row>
    <row r="16487" spans="4:9" x14ac:dyDescent="0.2">
      <c r="D16487" s="30"/>
      <c r="E16487" s="30"/>
      <c r="I16487" s="30"/>
    </row>
    <row r="16488" spans="4:9" x14ac:dyDescent="0.2">
      <c r="D16488" s="30"/>
      <c r="E16488" s="30"/>
      <c r="I16488" s="30"/>
    </row>
    <row r="16489" spans="4:9" x14ac:dyDescent="0.2">
      <c r="D16489" s="30"/>
      <c r="E16489" s="30"/>
    </row>
    <row r="16490" spans="4:9" x14ac:dyDescent="0.2">
      <c r="D16490" s="30"/>
      <c r="E16490" s="30"/>
    </row>
    <row r="16491" spans="4:9" x14ac:dyDescent="0.2">
      <c r="D16491" s="30"/>
      <c r="E16491" s="30"/>
      <c r="I16491" s="30"/>
    </row>
    <row r="16492" spans="4:9" x14ac:dyDescent="0.2">
      <c r="D16492" s="30"/>
      <c r="E16492" s="30"/>
      <c r="I16492" s="30"/>
    </row>
    <row r="16493" spans="4:9" x14ac:dyDescent="0.2">
      <c r="D16493" s="30"/>
      <c r="E16493" s="30"/>
      <c r="I16493" s="30"/>
    </row>
    <row r="16494" spans="4:9" x14ac:dyDescent="0.2">
      <c r="D16494" s="30"/>
      <c r="E16494" s="30"/>
      <c r="I16494" s="30"/>
    </row>
    <row r="16495" spans="4:9" x14ac:dyDescent="0.2">
      <c r="D16495" s="30"/>
      <c r="E16495" s="30"/>
      <c r="I16495" s="30"/>
    </row>
    <row r="16496" spans="4:9" x14ac:dyDescent="0.2">
      <c r="D16496" s="30"/>
      <c r="E16496" s="30"/>
      <c r="I16496" s="30"/>
    </row>
    <row r="16497" spans="4:9" x14ac:dyDescent="0.2">
      <c r="D16497" s="30"/>
      <c r="E16497" s="30"/>
      <c r="I16497" s="30"/>
    </row>
    <row r="16498" spans="4:9" x14ac:dyDescent="0.2">
      <c r="D16498" s="30"/>
      <c r="E16498" s="30"/>
      <c r="I16498" s="30"/>
    </row>
    <row r="16499" spans="4:9" x14ac:dyDescent="0.2">
      <c r="D16499" s="30"/>
      <c r="E16499" s="30"/>
      <c r="I16499" s="30"/>
    </row>
    <row r="16500" spans="4:9" x14ac:dyDescent="0.2">
      <c r="D16500" s="30"/>
      <c r="E16500" s="30"/>
      <c r="I16500" s="30"/>
    </row>
    <row r="16501" spans="4:9" x14ac:dyDescent="0.2">
      <c r="D16501" s="30"/>
      <c r="E16501" s="30"/>
      <c r="I16501" s="30"/>
    </row>
    <row r="16502" spans="4:9" x14ac:dyDescent="0.2">
      <c r="D16502" s="30"/>
      <c r="E16502" s="30"/>
      <c r="I16502" s="30"/>
    </row>
    <row r="16503" spans="4:9" x14ac:dyDescent="0.2">
      <c r="D16503" s="30"/>
      <c r="E16503" s="30"/>
      <c r="I16503" s="30"/>
    </row>
    <row r="16504" spans="4:9" x14ac:dyDescent="0.2">
      <c r="D16504" s="30"/>
      <c r="E16504" s="30"/>
      <c r="I16504" s="30"/>
    </row>
    <row r="16505" spans="4:9" x14ac:dyDescent="0.2">
      <c r="D16505" s="30"/>
      <c r="E16505" s="30"/>
      <c r="I16505" s="30"/>
    </row>
    <row r="16506" spans="4:9" x14ac:dyDescent="0.2">
      <c r="D16506" s="30"/>
      <c r="E16506" s="30"/>
      <c r="I16506" s="30"/>
    </row>
    <row r="16507" spans="4:9" x14ac:dyDescent="0.2">
      <c r="D16507" s="30"/>
      <c r="E16507" s="30"/>
      <c r="I16507" s="30"/>
    </row>
    <row r="16508" spans="4:9" x14ac:dyDescent="0.2">
      <c r="D16508" s="30"/>
      <c r="E16508" s="30"/>
      <c r="I16508" s="30"/>
    </row>
    <row r="16509" spans="4:9" x14ac:dyDescent="0.2">
      <c r="D16509" s="30"/>
      <c r="E16509" s="30"/>
      <c r="I16509" s="30"/>
    </row>
    <row r="16510" spans="4:9" x14ac:dyDescent="0.2">
      <c r="D16510" s="30"/>
      <c r="E16510" s="30"/>
      <c r="I16510" s="30"/>
    </row>
    <row r="16511" spans="4:9" x14ac:dyDescent="0.2">
      <c r="D16511" s="30"/>
      <c r="E16511" s="30"/>
      <c r="I16511" s="30"/>
    </row>
    <row r="16512" spans="4:9" x14ac:dyDescent="0.2">
      <c r="D16512" s="30"/>
      <c r="E16512" s="30"/>
      <c r="I16512" s="30"/>
    </row>
    <row r="16513" spans="4:9" x14ac:dyDescent="0.2">
      <c r="D16513" s="30"/>
      <c r="E16513" s="30"/>
      <c r="I16513" s="30"/>
    </row>
    <row r="16514" spans="4:9" x14ac:dyDescent="0.2">
      <c r="D16514" s="30"/>
      <c r="E16514" s="30"/>
      <c r="I16514" s="30"/>
    </row>
    <row r="16515" spans="4:9" x14ac:dyDescent="0.2">
      <c r="D16515" s="30"/>
      <c r="E16515" s="30"/>
    </row>
    <row r="16516" spans="4:9" x14ac:dyDescent="0.2">
      <c r="D16516" s="30"/>
      <c r="E16516" s="30"/>
    </row>
    <row r="16517" spans="4:9" x14ac:dyDescent="0.2">
      <c r="D16517" s="30"/>
      <c r="E16517" s="30"/>
    </row>
    <row r="16518" spans="4:9" x14ac:dyDescent="0.2">
      <c r="D16518" s="30"/>
      <c r="E16518" s="30"/>
    </row>
    <row r="16519" spans="4:9" x14ac:dyDescent="0.2">
      <c r="D16519" s="30"/>
      <c r="E16519" s="30"/>
    </row>
    <row r="16520" spans="4:9" x14ac:dyDescent="0.2">
      <c r="D16520" s="30"/>
      <c r="E16520" s="30"/>
    </row>
    <row r="16521" spans="4:9" x14ac:dyDescent="0.2">
      <c r="D16521" s="30"/>
      <c r="E16521" s="30"/>
    </row>
    <row r="16522" spans="4:9" x14ac:dyDescent="0.2">
      <c r="D16522" s="30"/>
      <c r="E16522" s="30"/>
    </row>
    <row r="16523" spans="4:9" x14ac:dyDescent="0.2">
      <c r="D16523" s="30"/>
      <c r="E16523" s="30"/>
    </row>
    <row r="16524" spans="4:9" x14ac:dyDescent="0.2">
      <c r="D16524" s="30"/>
      <c r="E16524" s="30"/>
    </row>
    <row r="16525" spans="4:9" x14ac:dyDescent="0.2">
      <c r="D16525" s="30"/>
      <c r="E16525" s="30"/>
    </row>
    <row r="16526" spans="4:9" x14ac:dyDescent="0.2">
      <c r="D16526" s="30"/>
      <c r="E16526" s="30"/>
    </row>
    <row r="16527" spans="4:9" x14ac:dyDescent="0.2">
      <c r="D16527" s="30"/>
      <c r="E16527" s="30"/>
    </row>
    <row r="16528" spans="4:9" x14ac:dyDescent="0.2">
      <c r="D16528" s="30"/>
      <c r="E16528" s="30"/>
    </row>
    <row r="16529" spans="4:9" x14ac:dyDescent="0.2">
      <c r="D16529" s="30"/>
      <c r="E16529" s="30"/>
    </row>
    <row r="16530" spans="4:9" x14ac:dyDescent="0.2">
      <c r="D16530" s="30"/>
      <c r="E16530" s="30"/>
    </row>
    <row r="16531" spans="4:9" x14ac:dyDescent="0.2">
      <c r="D16531" s="30"/>
      <c r="E16531" s="30"/>
    </row>
    <row r="16532" spans="4:9" x14ac:dyDescent="0.2">
      <c r="D16532" s="30"/>
      <c r="E16532" s="30"/>
    </row>
    <row r="16533" spans="4:9" x14ac:dyDescent="0.2">
      <c r="D16533" s="30"/>
      <c r="E16533" s="30"/>
      <c r="I16533" s="30"/>
    </row>
    <row r="16534" spans="4:9" x14ac:dyDescent="0.2">
      <c r="D16534" s="30"/>
      <c r="E16534" s="30"/>
      <c r="I16534" s="30"/>
    </row>
    <row r="16535" spans="4:9" x14ac:dyDescent="0.2">
      <c r="D16535" s="30"/>
      <c r="E16535" s="30"/>
      <c r="I16535" s="30"/>
    </row>
    <row r="16536" spans="4:9" x14ac:dyDescent="0.2">
      <c r="D16536" s="30"/>
      <c r="E16536" s="30"/>
      <c r="I16536" s="30"/>
    </row>
    <row r="16537" spans="4:9" x14ac:dyDescent="0.2">
      <c r="D16537" s="30"/>
      <c r="E16537" s="30"/>
    </row>
    <row r="16538" spans="4:9" x14ac:dyDescent="0.2">
      <c r="D16538" s="30"/>
      <c r="E16538" s="30"/>
    </row>
    <row r="16539" spans="4:9" x14ac:dyDescent="0.2">
      <c r="D16539" s="30"/>
      <c r="E16539" s="30"/>
      <c r="I16539" s="30"/>
    </row>
    <row r="16540" spans="4:9" x14ac:dyDescent="0.2">
      <c r="D16540" s="30"/>
      <c r="E16540" s="30"/>
      <c r="I16540" s="30"/>
    </row>
    <row r="16541" spans="4:9" x14ac:dyDescent="0.2">
      <c r="D16541" s="30"/>
      <c r="E16541" s="30"/>
      <c r="I16541" s="30"/>
    </row>
    <row r="16542" spans="4:9" x14ac:dyDescent="0.2">
      <c r="D16542" s="30"/>
      <c r="E16542" s="30"/>
      <c r="I16542" s="30"/>
    </row>
    <row r="16543" spans="4:9" x14ac:dyDescent="0.2">
      <c r="D16543" s="30"/>
      <c r="E16543" s="30"/>
      <c r="I16543" s="30"/>
    </row>
    <row r="16544" spans="4:9" x14ac:dyDescent="0.2">
      <c r="D16544" s="30"/>
      <c r="E16544" s="30"/>
      <c r="I16544" s="30"/>
    </row>
    <row r="16545" spans="4:9" x14ac:dyDescent="0.2">
      <c r="D16545" s="30"/>
      <c r="E16545" s="30"/>
      <c r="I16545" s="30"/>
    </row>
    <row r="16546" spans="4:9" x14ac:dyDescent="0.2">
      <c r="D16546" s="30"/>
      <c r="E16546" s="30"/>
      <c r="I16546" s="30"/>
    </row>
    <row r="16547" spans="4:9" x14ac:dyDescent="0.2">
      <c r="D16547" s="30"/>
      <c r="E16547" s="30"/>
      <c r="I16547" s="30"/>
    </row>
    <row r="16548" spans="4:9" x14ac:dyDescent="0.2">
      <c r="D16548" s="30"/>
      <c r="E16548" s="30"/>
      <c r="I16548" s="30"/>
    </row>
    <row r="16549" spans="4:9" x14ac:dyDescent="0.2">
      <c r="D16549" s="30"/>
      <c r="E16549" s="30"/>
      <c r="I16549" s="30"/>
    </row>
    <row r="16550" spans="4:9" x14ac:dyDescent="0.2">
      <c r="D16550" s="30"/>
      <c r="E16550" s="30"/>
      <c r="I16550" s="30"/>
    </row>
    <row r="16551" spans="4:9" x14ac:dyDescent="0.2">
      <c r="D16551" s="30"/>
      <c r="E16551" s="30"/>
      <c r="I16551" s="30"/>
    </row>
    <row r="16552" spans="4:9" x14ac:dyDescent="0.2">
      <c r="D16552" s="30"/>
      <c r="E16552" s="30"/>
      <c r="I16552" s="30"/>
    </row>
    <row r="16553" spans="4:9" x14ac:dyDescent="0.2">
      <c r="D16553" s="30"/>
      <c r="E16553" s="30"/>
      <c r="I16553" s="30"/>
    </row>
    <row r="16554" spans="4:9" x14ac:dyDescent="0.2">
      <c r="D16554" s="30"/>
      <c r="E16554" s="30"/>
      <c r="I16554" s="30"/>
    </row>
    <row r="16555" spans="4:9" x14ac:dyDescent="0.2">
      <c r="D16555" s="30"/>
      <c r="E16555" s="30"/>
      <c r="I16555" s="30"/>
    </row>
    <row r="16556" spans="4:9" x14ac:dyDescent="0.2">
      <c r="D16556" s="30"/>
      <c r="E16556" s="30"/>
      <c r="I16556" s="30"/>
    </row>
    <row r="16557" spans="4:9" x14ac:dyDescent="0.2">
      <c r="D16557" s="30"/>
      <c r="E16557" s="30"/>
      <c r="I16557" s="30"/>
    </row>
    <row r="16558" spans="4:9" x14ac:dyDescent="0.2">
      <c r="D16558" s="30"/>
      <c r="E16558" s="30"/>
      <c r="I16558" s="30"/>
    </row>
    <row r="16559" spans="4:9" x14ac:dyDescent="0.2">
      <c r="D16559" s="30"/>
      <c r="E16559" s="30"/>
      <c r="I16559" s="30"/>
    </row>
    <row r="16560" spans="4:9" x14ac:dyDescent="0.2">
      <c r="D16560" s="30"/>
      <c r="E16560" s="30"/>
      <c r="I16560" s="30"/>
    </row>
    <row r="16561" spans="4:9" x14ac:dyDescent="0.2">
      <c r="D16561" s="30"/>
      <c r="E16561" s="30"/>
      <c r="I16561" s="30"/>
    </row>
    <row r="16562" spans="4:9" x14ac:dyDescent="0.2">
      <c r="D16562" s="30"/>
      <c r="E16562" s="30"/>
      <c r="I16562" s="30"/>
    </row>
    <row r="16563" spans="4:9" x14ac:dyDescent="0.2">
      <c r="D16563" s="30"/>
      <c r="E16563" s="30"/>
    </row>
    <row r="16564" spans="4:9" x14ac:dyDescent="0.2">
      <c r="D16564" s="30"/>
      <c r="E16564" s="30"/>
    </row>
    <row r="16565" spans="4:9" x14ac:dyDescent="0.2">
      <c r="D16565" s="30"/>
      <c r="E16565" s="30"/>
    </row>
    <row r="16566" spans="4:9" x14ac:dyDescent="0.2">
      <c r="D16566" s="30"/>
      <c r="E16566" s="30"/>
    </row>
    <row r="16567" spans="4:9" x14ac:dyDescent="0.2">
      <c r="D16567" s="30"/>
      <c r="E16567" s="30"/>
    </row>
    <row r="16568" spans="4:9" x14ac:dyDescent="0.2">
      <c r="D16568" s="30"/>
      <c r="E16568" s="30"/>
    </row>
    <row r="16569" spans="4:9" x14ac:dyDescent="0.2">
      <c r="D16569" s="30"/>
      <c r="E16569" s="30"/>
    </row>
    <row r="16570" spans="4:9" x14ac:dyDescent="0.2">
      <c r="D16570" s="30"/>
      <c r="E16570" s="30"/>
    </row>
    <row r="16571" spans="4:9" x14ac:dyDescent="0.2">
      <c r="D16571" s="30"/>
      <c r="E16571" s="30"/>
    </row>
    <row r="16572" spans="4:9" x14ac:dyDescent="0.2">
      <c r="D16572" s="30"/>
      <c r="E16572" s="30"/>
    </row>
    <row r="16573" spans="4:9" x14ac:dyDescent="0.2">
      <c r="D16573" s="30"/>
      <c r="E16573" s="30"/>
    </row>
    <row r="16574" spans="4:9" x14ac:dyDescent="0.2">
      <c r="D16574" s="30"/>
      <c r="E16574" s="30"/>
    </row>
    <row r="16575" spans="4:9" x14ac:dyDescent="0.2">
      <c r="D16575" s="30"/>
      <c r="E16575" s="30"/>
    </row>
    <row r="16576" spans="4:9" x14ac:dyDescent="0.2">
      <c r="D16576" s="30"/>
      <c r="E16576" s="30"/>
    </row>
    <row r="16577" spans="4:5" x14ac:dyDescent="0.2">
      <c r="D16577" s="30"/>
      <c r="E16577" s="30"/>
    </row>
    <row r="16578" spans="4:5" x14ac:dyDescent="0.2">
      <c r="D16578" s="30"/>
      <c r="E16578" s="30"/>
    </row>
    <row r="16579" spans="4:5" x14ac:dyDescent="0.2">
      <c r="D16579" s="30"/>
      <c r="E16579" s="30"/>
    </row>
    <row r="16580" spans="4:5" x14ac:dyDescent="0.2">
      <c r="D16580" s="30"/>
      <c r="E16580" s="30"/>
    </row>
    <row r="16581" spans="4:5" x14ac:dyDescent="0.2">
      <c r="D16581" s="30"/>
      <c r="E16581" s="30"/>
    </row>
    <row r="16582" spans="4:5" x14ac:dyDescent="0.2">
      <c r="D16582" s="30"/>
      <c r="E16582" s="30"/>
    </row>
    <row r="16583" spans="4:5" x14ac:dyDescent="0.2">
      <c r="D16583" s="30"/>
      <c r="E16583" s="30"/>
    </row>
    <row r="16584" spans="4:5" x14ac:dyDescent="0.2">
      <c r="D16584" s="30"/>
      <c r="E16584" s="30"/>
    </row>
    <row r="16585" spans="4:5" x14ac:dyDescent="0.2">
      <c r="D16585" s="30"/>
      <c r="E16585" s="30"/>
    </row>
    <row r="16586" spans="4:5" x14ac:dyDescent="0.2">
      <c r="D16586" s="30"/>
      <c r="E16586" s="30"/>
    </row>
    <row r="16587" spans="4:5" x14ac:dyDescent="0.2">
      <c r="D16587" s="30"/>
      <c r="E16587" s="30"/>
    </row>
    <row r="16588" spans="4:5" x14ac:dyDescent="0.2">
      <c r="D16588" s="30"/>
      <c r="E16588" s="30"/>
    </row>
    <row r="16589" spans="4:5" x14ac:dyDescent="0.2">
      <c r="D16589" s="30"/>
      <c r="E16589" s="30"/>
    </row>
    <row r="16590" spans="4:5" x14ac:dyDescent="0.2">
      <c r="D16590" s="30"/>
      <c r="E16590" s="30"/>
    </row>
    <row r="16591" spans="4:5" x14ac:dyDescent="0.2">
      <c r="D16591" s="30"/>
      <c r="E16591" s="30"/>
    </row>
    <row r="16592" spans="4:5" x14ac:dyDescent="0.2">
      <c r="D16592" s="30"/>
      <c r="E16592" s="30"/>
    </row>
    <row r="16593" spans="4:5" x14ac:dyDescent="0.2">
      <c r="D16593" s="30"/>
      <c r="E16593" s="30"/>
    </row>
    <row r="16594" spans="4:5" x14ac:dyDescent="0.2">
      <c r="D16594" s="30"/>
      <c r="E16594" s="30"/>
    </row>
    <row r="16595" spans="4:5" x14ac:dyDescent="0.2">
      <c r="D16595" s="30"/>
      <c r="E16595" s="30"/>
    </row>
    <row r="16596" spans="4:5" x14ac:dyDescent="0.2">
      <c r="D16596" s="30"/>
      <c r="E16596" s="30"/>
    </row>
    <row r="16597" spans="4:5" x14ac:dyDescent="0.2">
      <c r="D16597" s="30"/>
      <c r="E16597" s="30"/>
    </row>
    <row r="16598" spans="4:5" x14ac:dyDescent="0.2">
      <c r="D16598" s="30"/>
      <c r="E16598" s="30"/>
    </row>
    <row r="16599" spans="4:5" x14ac:dyDescent="0.2">
      <c r="D16599" s="30"/>
      <c r="E16599" s="30"/>
    </row>
    <row r="16600" spans="4:5" x14ac:dyDescent="0.2">
      <c r="D16600" s="30"/>
      <c r="E16600" s="30"/>
    </row>
    <row r="16601" spans="4:5" x14ac:dyDescent="0.2">
      <c r="D16601" s="30"/>
      <c r="E16601" s="30"/>
    </row>
    <row r="16602" spans="4:5" x14ac:dyDescent="0.2">
      <c r="D16602" s="30"/>
      <c r="E16602" s="30"/>
    </row>
    <row r="16603" spans="4:5" x14ac:dyDescent="0.2">
      <c r="D16603" s="30"/>
      <c r="E16603" s="30"/>
    </row>
    <row r="16604" spans="4:5" x14ac:dyDescent="0.2">
      <c r="D16604" s="30"/>
      <c r="E16604" s="30"/>
    </row>
    <row r="16605" spans="4:5" x14ac:dyDescent="0.2">
      <c r="D16605" s="30"/>
      <c r="E16605" s="30"/>
    </row>
    <row r="16606" spans="4:5" x14ac:dyDescent="0.2">
      <c r="D16606" s="30"/>
      <c r="E16606" s="30"/>
    </row>
    <row r="16607" spans="4:5" x14ac:dyDescent="0.2">
      <c r="D16607" s="30"/>
      <c r="E16607" s="30"/>
    </row>
    <row r="16608" spans="4:5" x14ac:dyDescent="0.2">
      <c r="D16608" s="30"/>
      <c r="E16608" s="30"/>
    </row>
    <row r="16609" spans="4:5" x14ac:dyDescent="0.2">
      <c r="D16609" s="30"/>
      <c r="E16609" s="30"/>
    </row>
    <row r="16610" spans="4:5" x14ac:dyDescent="0.2">
      <c r="D16610" s="30"/>
      <c r="E16610" s="30"/>
    </row>
    <row r="16611" spans="4:5" x14ac:dyDescent="0.2">
      <c r="D16611" s="30"/>
      <c r="E16611" s="30"/>
    </row>
    <row r="16612" spans="4:5" x14ac:dyDescent="0.2">
      <c r="D16612" s="30"/>
      <c r="E16612" s="30"/>
    </row>
    <row r="16613" spans="4:5" x14ac:dyDescent="0.2">
      <c r="D16613" s="30"/>
      <c r="E16613" s="30"/>
    </row>
    <row r="16614" spans="4:5" x14ac:dyDescent="0.2">
      <c r="D16614" s="30"/>
      <c r="E16614" s="30"/>
    </row>
    <row r="16615" spans="4:5" x14ac:dyDescent="0.2">
      <c r="D16615" s="30"/>
      <c r="E16615" s="30"/>
    </row>
    <row r="16616" spans="4:5" x14ac:dyDescent="0.2">
      <c r="D16616" s="30"/>
      <c r="E16616" s="30"/>
    </row>
    <row r="16617" spans="4:5" x14ac:dyDescent="0.2">
      <c r="D16617" s="30"/>
      <c r="E16617" s="30"/>
    </row>
    <row r="16618" spans="4:5" x14ac:dyDescent="0.2">
      <c r="D16618" s="30"/>
      <c r="E16618" s="30"/>
    </row>
    <row r="16619" spans="4:5" x14ac:dyDescent="0.2">
      <c r="D16619" s="30"/>
      <c r="E16619" s="30"/>
    </row>
    <row r="16620" spans="4:5" x14ac:dyDescent="0.2">
      <c r="D16620" s="30"/>
      <c r="E16620" s="30"/>
    </row>
    <row r="16621" spans="4:5" x14ac:dyDescent="0.2">
      <c r="D16621" s="30"/>
      <c r="E16621" s="30"/>
    </row>
    <row r="16622" spans="4:5" x14ac:dyDescent="0.2">
      <c r="D16622" s="30"/>
      <c r="E16622" s="30"/>
    </row>
    <row r="16623" spans="4:5" x14ac:dyDescent="0.2">
      <c r="D16623" s="30"/>
      <c r="E16623" s="30"/>
    </row>
    <row r="16624" spans="4:5" x14ac:dyDescent="0.2">
      <c r="D16624" s="30"/>
      <c r="E16624" s="30"/>
    </row>
    <row r="16625" spans="4:5" x14ac:dyDescent="0.2">
      <c r="D16625" s="30"/>
      <c r="E16625" s="30"/>
    </row>
    <row r="16626" spans="4:5" x14ac:dyDescent="0.2">
      <c r="D16626" s="30"/>
      <c r="E16626" s="30"/>
    </row>
    <row r="16627" spans="4:5" x14ac:dyDescent="0.2">
      <c r="D16627" s="30"/>
      <c r="E16627" s="30"/>
    </row>
    <row r="16628" spans="4:5" x14ac:dyDescent="0.2">
      <c r="D16628" s="30"/>
      <c r="E16628" s="30"/>
    </row>
    <row r="16629" spans="4:5" x14ac:dyDescent="0.2">
      <c r="D16629" s="30"/>
      <c r="E16629" s="30"/>
    </row>
    <row r="16630" spans="4:5" x14ac:dyDescent="0.2">
      <c r="D16630" s="30"/>
      <c r="E16630" s="30"/>
    </row>
    <row r="16631" spans="4:5" x14ac:dyDescent="0.2">
      <c r="D16631" s="30"/>
      <c r="E16631" s="30"/>
    </row>
    <row r="16632" spans="4:5" x14ac:dyDescent="0.2">
      <c r="D16632" s="30"/>
      <c r="E16632" s="30"/>
    </row>
    <row r="16633" spans="4:5" x14ac:dyDescent="0.2">
      <c r="D16633" s="30"/>
      <c r="E16633" s="30"/>
    </row>
    <row r="16634" spans="4:5" x14ac:dyDescent="0.2">
      <c r="D16634" s="30"/>
      <c r="E16634" s="30"/>
    </row>
    <row r="16635" spans="4:5" x14ac:dyDescent="0.2">
      <c r="D16635" s="30"/>
      <c r="E16635" s="30"/>
    </row>
    <row r="16636" spans="4:5" x14ac:dyDescent="0.2">
      <c r="D16636" s="30"/>
      <c r="E16636" s="30"/>
    </row>
    <row r="16637" spans="4:5" x14ac:dyDescent="0.2">
      <c r="D16637" s="30"/>
      <c r="E16637" s="30"/>
    </row>
    <row r="16638" spans="4:5" x14ac:dyDescent="0.2">
      <c r="D16638" s="30"/>
      <c r="E16638" s="30"/>
    </row>
    <row r="16639" spans="4:5" x14ac:dyDescent="0.2">
      <c r="D16639" s="30"/>
      <c r="E16639" s="30"/>
    </row>
    <row r="16640" spans="4:5" x14ac:dyDescent="0.2">
      <c r="D16640" s="30"/>
      <c r="E16640" s="30"/>
    </row>
    <row r="16641" spans="4:5" x14ac:dyDescent="0.2">
      <c r="D16641" s="30"/>
      <c r="E16641" s="30"/>
    </row>
    <row r="16642" spans="4:5" x14ac:dyDescent="0.2">
      <c r="D16642" s="30"/>
      <c r="E16642" s="30"/>
    </row>
    <row r="16643" spans="4:5" x14ac:dyDescent="0.2">
      <c r="D16643" s="30"/>
      <c r="E16643" s="30"/>
    </row>
    <row r="16644" spans="4:5" x14ac:dyDescent="0.2">
      <c r="D16644" s="30"/>
      <c r="E16644" s="30"/>
    </row>
    <row r="16645" spans="4:5" x14ac:dyDescent="0.2">
      <c r="D16645" s="30"/>
      <c r="E16645" s="30"/>
    </row>
    <row r="16646" spans="4:5" x14ac:dyDescent="0.2">
      <c r="D16646" s="30"/>
      <c r="E16646" s="30"/>
    </row>
    <row r="16647" spans="4:5" x14ac:dyDescent="0.2">
      <c r="D16647" s="30"/>
      <c r="E16647" s="30"/>
    </row>
    <row r="16648" spans="4:5" x14ac:dyDescent="0.2">
      <c r="D16648" s="30"/>
      <c r="E16648" s="30"/>
    </row>
    <row r="16649" spans="4:5" x14ac:dyDescent="0.2">
      <c r="D16649" s="30"/>
      <c r="E16649" s="30"/>
    </row>
    <row r="16650" spans="4:5" x14ac:dyDescent="0.2">
      <c r="D16650" s="30"/>
      <c r="E16650" s="30"/>
    </row>
    <row r="16651" spans="4:5" x14ac:dyDescent="0.2">
      <c r="D16651" s="30"/>
      <c r="E16651" s="30"/>
    </row>
    <row r="16652" spans="4:5" x14ac:dyDescent="0.2">
      <c r="D16652" s="30"/>
      <c r="E16652" s="30"/>
    </row>
    <row r="16653" spans="4:5" x14ac:dyDescent="0.2">
      <c r="D16653" s="30"/>
      <c r="E16653" s="30"/>
    </row>
    <row r="16654" spans="4:5" x14ac:dyDescent="0.2">
      <c r="D16654" s="30"/>
      <c r="E16654" s="30"/>
    </row>
    <row r="16655" spans="4:5" x14ac:dyDescent="0.2">
      <c r="D16655" s="30"/>
      <c r="E16655" s="30"/>
    </row>
    <row r="16656" spans="4:5" x14ac:dyDescent="0.2">
      <c r="D16656" s="30"/>
      <c r="E16656" s="30"/>
    </row>
    <row r="16657" spans="4:9" x14ac:dyDescent="0.2">
      <c r="D16657" s="30"/>
      <c r="E16657" s="30"/>
    </row>
    <row r="16658" spans="4:9" x14ac:dyDescent="0.2">
      <c r="D16658" s="30"/>
      <c r="E16658" s="30"/>
    </row>
    <row r="16659" spans="4:9" x14ac:dyDescent="0.2">
      <c r="D16659" s="30"/>
      <c r="E16659" s="30"/>
    </row>
    <row r="16660" spans="4:9" x14ac:dyDescent="0.2">
      <c r="D16660" s="30"/>
      <c r="E16660" s="30"/>
    </row>
    <row r="16661" spans="4:9" x14ac:dyDescent="0.2">
      <c r="D16661" s="30"/>
      <c r="E16661" s="30"/>
    </row>
    <row r="16662" spans="4:9" x14ac:dyDescent="0.2">
      <c r="D16662" s="30"/>
      <c r="E16662" s="30"/>
    </row>
    <row r="16663" spans="4:9" x14ac:dyDescent="0.2">
      <c r="D16663" s="30"/>
      <c r="E16663" s="30"/>
    </row>
    <row r="16664" spans="4:9" x14ac:dyDescent="0.2">
      <c r="D16664" s="30"/>
      <c r="E16664" s="30"/>
    </row>
    <row r="16665" spans="4:9" x14ac:dyDescent="0.2">
      <c r="D16665" s="30"/>
      <c r="E16665" s="30"/>
      <c r="I16665" s="30"/>
    </row>
    <row r="16666" spans="4:9" x14ac:dyDescent="0.2">
      <c r="D16666" s="30"/>
      <c r="E16666" s="30"/>
      <c r="I16666" s="30"/>
    </row>
    <row r="16667" spans="4:9" x14ac:dyDescent="0.2">
      <c r="D16667" s="30"/>
      <c r="E16667" s="30"/>
      <c r="I16667" s="30"/>
    </row>
    <row r="16668" spans="4:9" x14ac:dyDescent="0.2">
      <c r="D16668" s="30"/>
      <c r="E16668" s="30"/>
      <c r="I16668" s="30"/>
    </row>
    <row r="16669" spans="4:9" x14ac:dyDescent="0.2">
      <c r="D16669" s="30"/>
      <c r="E16669" s="30"/>
    </row>
    <row r="16670" spans="4:9" x14ac:dyDescent="0.2">
      <c r="D16670" s="30"/>
      <c r="E16670" s="30"/>
    </row>
    <row r="16671" spans="4:9" x14ac:dyDescent="0.2">
      <c r="D16671" s="30"/>
      <c r="E16671" s="30"/>
      <c r="I16671" s="30"/>
    </row>
    <row r="16672" spans="4:9" x14ac:dyDescent="0.2">
      <c r="D16672" s="30"/>
      <c r="E16672" s="30"/>
      <c r="I16672" s="30"/>
    </row>
    <row r="16673" spans="4:9" x14ac:dyDescent="0.2">
      <c r="D16673" s="30"/>
      <c r="E16673" s="30"/>
      <c r="I16673" s="30"/>
    </row>
    <row r="16674" spans="4:9" x14ac:dyDescent="0.2">
      <c r="D16674" s="30"/>
      <c r="E16674" s="30"/>
      <c r="I16674" s="30"/>
    </row>
    <row r="16675" spans="4:9" x14ac:dyDescent="0.2">
      <c r="D16675" s="30"/>
      <c r="E16675" s="30"/>
      <c r="I16675" s="30"/>
    </row>
    <row r="16676" spans="4:9" x14ac:dyDescent="0.2">
      <c r="D16676" s="30"/>
      <c r="E16676" s="30"/>
      <c r="I16676" s="30"/>
    </row>
    <row r="16677" spans="4:9" x14ac:dyDescent="0.2">
      <c r="D16677" s="30"/>
      <c r="E16677" s="30"/>
      <c r="I16677" s="30"/>
    </row>
    <row r="16678" spans="4:9" x14ac:dyDescent="0.2">
      <c r="D16678" s="30"/>
      <c r="E16678" s="30"/>
      <c r="I16678" s="30"/>
    </row>
    <row r="16679" spans="4:9" x14ac:dyDescent="0.2">
      <c r="D16679" s="30"/>
      <c r="E16679" s="30"/>
      <c r="I16679" s="30"/>
    </row>
    <row r="16680" spans="4:9" x14ac:dyDescent="0.2">
      <c r="D16680" s="30"/>
      <c r="E16680" s="30"/>
      <c r="I16680" s="30"/>
    </row>
    <row r="16681" spans="4:9" x14ac:dyDescent="0.2">
      <c r="D16681" s="30"/>
      <c r="E16681" s="30"/>
      <c r="I16681" s="30"/>
    </row>
    <row r="16682" spans="4:9" x14ac:dyDescent="0.2">
      <c r="D16682" s="30"/>
      <c r="E16682" s="30"/>
      <c r="I16682" s="30"/>
    </row>
    <row r="16683" spans="4:9" x14ac:dyDescent="0.2">
      <c r="D16683" s="30"/>
      <c r="E16683" s="30"/>
      <c r="I16683" s="30"/>
    </row>
    <row r="16684" spans="4:9" x14ac:dyDescent="0.2">
      <c r="D16684" s="30"/>
      <c r="E16684" s="30"/>
      <c r="I16684" s="30"/>
    </row>
    <row r="16685" spans="4:9" x14ac:dyDescent="0.2">
      <c r="D16685" s="30"/>
      <c r="E16685" s="30"/>
      <c r="I16685" s="30"/>
    </row>
    <row r="16686" spans="4:9" x14ac:dyDescent="0.2">
      <c r="D16686" s="30"/>
      <c r="E16686" s="30"/>
      <c r="I16686" s="30"/>
    </row>
    <row r="16687" spans="4:9" x14ac:dyDescent="0.2">
      <c r="D16687" s="30"/>
      <c r="E16687" s="30"/>
      <c r="I16687" s="30"/>
    </row>
    <row r="16688" spans="4:9" x14ac:dyDescent="0.2">
      <c r="D16688" s="30"/>
      <c r="E16688" s="30"/>
      <c r="I16688" s="30"/>
    </row>
    <row r="16689" spans="4:9" x14ac:dyDescent="0.2">
      <c r="D16689" s="30"/>
      <c r="E16689" s="30"/>
      <c r="I16689" s="30"/>
    </row>
    <row r="16690" spans="4:9" x14ac:dyDescent="0.2">
      <c r="D16690" s="30"/>
      <c r="E16690" s="30"/>
      <c r="I16690" s="30"/>
    </row>
    <row r="16691" spans="4:9" x14ac:dyDescent="0.2">
      <c r="D16691" s="30"/>
      <c r="E16691" s="30"/>
      <c r="I16691" s="30"/>
    </row>
    <row r="16692" spans="4:9" x14ac:dyDescent="0.2">
      <c r="D16692" s="30"/>
      <c r="E16692" s="30"/>
      <c r="I16692" s="30"/>
    </row>
    <row r="16693" spans="4:9" x14ac:dyDescent="0.2">
      <c r="D16693" s="30"/>
      <c r="E16693" s="30"/>
      <c r="I16693" s="30"/>
    </row>
    <row r="16694" spans="4:9" x14ac:dyDescent="0.2">
      <c r="D16694" s="30"/>
      <c r="E16694" s="30"/>
      <c r="I16694" s="30"/>
    </row>
    <row r="16695" spans="4:9" x14ac:dyDescent="0.2">
      <c r="D16695" s="30"/>
      <c r="E16695" s="30"/>
    </row>
    <row r="16696" spans="4:9" x14ac:dyDescent="0.2">
      <c r="D16696" s="30"/>
      <c r="E16696" s="30"/>
    </row>
    <row r="16697" spans="4:9" x14ac:dyDescent="0.2">
      <c r="D16697" s="30"/>
      <c r="E16697" s="30"/>
    </row>
    <row r="16698" spans="4:9" x14ac:dyDescent="0.2">
      <c r="D16698" s="30"/>
      <c r="E16698" s="30"/>
    </row>
    <row r="16699" spans="4:9" x14ac:dyDescent="0.2">
      <c r="D16699" s="30"/>
      <c r="E16699" s="30"/>
    </row>
    <row r="16700" spans="4:9" x14ac:dyDescent="0.2">
      <c r="D16700" s="30"/>
      <c r="E16700" s="30"/>
    </row>
    <row r="16701" spans="4:9" x14ac:dyDescent="0.2">
      <c r="D16701" s="30"/>
      <c r="E16701" s="30"/>
    </row>
    <row r="16702" spans="4:9" x14ac:dyDescent="0.2">
      <c r="D16702" s="30"/>
      <c r="E16702" s="30"/>
    </row>
    <row r="16703" spans="4:9" x14ac:dyDescent="0.2">
      <c r="D16703" s="30"/>
      <c r="E16703" s="30"/>
    </row>
    <row r="16704" spans="4:9" x14ac:dyDescent="0.2">
      <c r="D16704" s="30"/>
      <c r="E16704" s="30"/>
    </row>
    <row r="16705" spans="4:5" x14ac:dyDescent="0.2">
      <c r="D16705" s="30"/>
      <c r="E16705" s="30"/>
    </row>
    <row r="16706" spans="4:5" x14ac:dyDescent="0.2">
      <c r="D16706" s="30"/>
      <c r="E16706" s="30"/>
    </row>
    <row r="16707" spans="4:5" x14ac:dyDescent="0.2">
      <c r="D16707" s="30"/>
      <c r="E16707" s="30"/>
    </row>
    <row r="16708" spans="4:5" x14ac:dyDescent="0.2">
      <c r="D16708" s="30"/>
      <c r="E16708" s="30"/>
    </row>
    <row r="16709" spans="4:5" x14ac:dyDescent="0.2">
      <c r="D16709" s="30"/>
      <c r="E16709" s="30"/>
    </row>
    <row r="16710" spans="4:5" x14ac:dyDescent="0.2">
      <c r="D16710" s="30"/>
      <c r="E16710" s="30"/>
    </row>
    <row r="16711" spans="4:5" x14ac:dyDescent="0.2">
      <c r="D16711" s="30"/>
      <c r="E16711" s="30"/>
    </row>
    <row r="16712" spans="4:5" x14ac:dyDescent="0.2">
      <c r="D16712" s="30"/>
      <c r="E16712" s="30"/>
    </row>
    <row r="16713" spans="4:5" x14ac:dyDescent="0.2">
      <c r="D16713" s="30"/>
      <c r="E16713" s="30"/>
    </row>
    <row r="16714" spans="4:5" x14ac:dyDescent="0.2">
      <c r="D16714" s="30"/>
      <c r="E16714" s="30"/>
    </row>
    <row r="16715" spans="4:5" x14ac:dyDescent="0.2">
      <c r="D16715" s="30"/>
      <c r="E16715" s="30"/>
    </row>
    <row r="16716" spans="4:5" x14ac:dyDescent="0.2">
      <c r="D16716" s="30"/>
      <c r="E16716" s="30"/>
    </row>
    <row r="16717" spans="4:5" x14ac:dyDescent="0.2">
      <c r="D16717" s="30"/>
      <c r="E16717" s="30"/>
    </row>
    <row r="16718" spans="4:5" x14ac:dyDescent="0.2">
      <c r="D16718" s="30"/>
      <c r="E16718" s="30"/>
    </row>
    <row r="16719" spans="4:5" x14ac:dyDescent="0.2">
      <c r="D16719" s="30"/>
      <c r="E16719" s="30"/>
    </row>
    <row r="16720" spans="4:5" x14ac:dyDescent="0.2">
      <c r="D16720" s="30"/>
      <c r="E16720" s="30"/>
    </row>
    <row r="16721" spans="4:5" x14ac:dyDescent="0.2">
      <c r="D16721" s="30"/>
      <c r="E16721" s="30"/>
    </row>
    <row r="16722" spans="4:5" x14ac:dyDescent="0.2">
      <c r="D16722" s="30"/>
      <c r="E16722" s="30"/>
    </row>
    <row r="16723" spans="4:5" x14ac:dyDescent="0.2">
      <c r="D16723" s="30"/>
      <c r="E16723" s="30"/>
    </row>
    <row r="16724" spans="4:5" x14ac:dyDescent="0.2">
      <c r="D16724" s="30"/>
      <c r="E16724" s="30"/>
    </row>
    <row r="16725" spans="4:5" x14ac:dyDescent="0.2">
      <c r="D16725" s="30"/>
      <c r="E16725" s="30"/>
    </row>
    <row r="16726" spans="4:5" x14ac:dyDescent="0.2">
      <c r="D16726" s="30"/>
      <c r="E16726" s="30"/>
    </row>
    <row r="16727" spans="4:5" x14ac:dyDescent="0.2">
      <c r="D16727" s="30"/>
      <c r="E16727" s="30"/>
    </row>
    <row r="16728" spans="4:5" x14ac:dyDescent="0.2">
      <c r="D16728" s="30"/>
      <c r="E16728" s="30"/>
    </row>
    <row r="16729" spans="4:5" x14ac:dyDescent="0.2">
      <c r="D16729" s="30"/>
      <c r="E16729" s="30"/>
    </row>
    <row r="16730" spans="4:5" x14ac:dyDescent="0.2">
      <c r="D16730" s="30"/>
      <c r="E16730" s="30"/>
    </row>
    <row r="16731" spans="4:5" x14ac:dyDescent="0.2">
      <c r="D16731" s="30"/>
      <c r="E16731" s="30"/>
    </row>
    <row r="16732" spans="4:5" x14ac:dyDescent="0.2">
      <c r="D16732" s="30"/>
      <c r="E16732" s="30"/>
    </row>
    <row r="16733" spans="4:5" x14ac:dyDescent="0.2">
      <c r="D16733" s="30"/>
      <c r="E16733" s="30"/>
    </row>
    <row r="16734" spans="4:5" x14ac:dyDescent="0.2">
      <c r="D16734" s="30"/>
      <c r="E16734" s="30"/>
    </row>
    <row r="16735" spans="4:5" x14ac:dyDescent="0.2">
      <c r="D16735" s="30"/>
      <c r="E16735" s="30"/>
    </row>
    <row r="16736" spans="4:5" x14ac:dyDescent="0.2">
      <c r="D16736" s="30"/>
      <c r="E16736" s="30"/>
    </row>
    <row r="16737" spans="4:5" x14ac:dyDescent="0.2">
      <c r="D16737" s="30"/>
      <c r="E16737" s="30"/>
    </row>
    <row r="16738" spans="4:5" x14ac:dyDescent="0.2">
      <c r="D16738" s="30"/>
      <c r="E16738" s="30"/>
    </row>
    <row r="16739" spans="4:5" x14ac:dyDescent="0.2">
      <c r="D16739" s="30"/>
      <c r="E16739" s="30"/>
    </row>
    <row r="16740" spans="4:5" x14ac:dyDescent="0.2">
      <c r="D16740" s="30"/>
      <c r="E16740" s="30"/>
    </row>
    <row r="16741" spans="4:5" x14ac:dyDescent="0.2">
      <c r="D16741" s="30"/>
      <c r="E16741" s="30"/>
    </row>
    <row r="16742" spans="4:5" x14ac:dyDescent="0.2">
      <c r="D16742" s="30"/>
      <c r="E16742" s="30"/>
    </row>
    <row r="16743" spans="4:5" x14ac:dyDescent="0.2">
      <c r="D16743" s="30"/>
      <c r="E16743" s="30"/>
    </row>
    <row r="16744" spans="4:5" x14ac:dyDescent="0.2">
      <c r="D16744" s="30"/>
      <c r="E16744" s="30"/>
    </row>
    <row r="16745" spans="4:5" x14ac:dyDescent="0.2">
      <c r="D16745" s="30"/>
      <c r="E16745" s="30"/>
    </row>
    <row r="16746" spans="4:5" x14ac:dyDescent="0.2">
      <c r="D16746" s="30"/>
      <c r="E16746" s="30"/>
    </row>
    <row r="16747" spans="4:5" x14ac:dyDescent="0.2">
      <c r="D16747" s="30"/>
      <c r="E16747" s="30"/>
    </row>
    <row r="16748" spans="4:5" x14ac:dyDescent="0.2">
      <c r="D16748" s="30"/>
      <c r="E16748" s="30"/>
    </row>
    <row r="16749" spans="4:5" x14ac:dyDescent="0.2">
      <c r="D16749" s="30"/>
      <c r="E16749" s="30"/>
    </row>
    <row r="16750" spans="4:5" x14ac:dyDescent="0.2">
      <c r="D16750" s="30"/>
      <c r="E16750" s="30"/>
    </row>
    <row r="16751" spans="4:5" x14ac:dyDescent="0.2">
      <c r="D16751" s="30"/>
      <c r="E16751" s="30"/>
    </row>
    <row r="16752" spans="4:5" x14ac:dyDescent="0.2">
      <c r="D16752" s="30"/>
      <c r="E16752" s="30"/>
    </row>
    <row r="16753" spans="4:5" x14ac:dyDescent="0.2">
      <c r="D16753" s="30"/>
      <c r="E16753" s="30"/>
    </row>
    <row r="16754" spans="4:5" x14ac:dyDescent="0.2">
      <c r="D16754" s="30"/>
      <c r="E16754" s="30"/>
    </row>
    <row r="16755" spans="4:5" x14ac:dyDescent="0.2">
      <c r="D16755" s="30"/>
      <c r="E16755" s="30"/>
    </row>
    <row r="16756" spans="4:5" x14ac:dyDescent="0.2">
      <c r="D16756" s="30"/>
      <c r="E16756" s="30"/>
    </row>
    <row r="16757" spans="4:5" x14ac:dyDescent="0.2">
      <c r="D16757" s="30"/>
      <c r="E16757" s="30"/>
    </row>
    <row r="16758" spans="4:5" x14ac:dyDescent="0.2">
      <c r="D16758" s="30"/>
      <c r="E16758" s="30"/>
    </row>
    <row r="16759" spans="4:5" x14ac:dyDescent="0.2">
      <c r="D16759" s="30"/>
      <c r="E16759" s="30"/>
    </row>
    <row r="16760" spans="4:5" x14ac:dyDescent="0.2">
      <c r="D16760" s="30"/>
      <c r="E16760" s="30"/>
    </row>
    <row r="16761" spans="4:5" x14ac:dyDescent="0.2">
      <c r="D16761" s="30"/>
      <c r="E16761" s="30"/>
    </row>
    <row r="16762" spans="4:5" x14ac:dyDescent="0.2">
      <c r="D16762" s="30"/>
      <c r="E16762" s="30"/>
    </row>
    <row r="16763" spans="4:5" x14ac:dyDescent="0.2">
      <c r="D16763" s="30"/>
      <c r="E16763" s="30"/>
    </row>
    <row r="16764" spans="4:5" x14ac:dyDescent="0.2">
      <c r="D16764" s="30"/>
      <c r="E16764" s="30"/>
    </row>
    <row r="16765" spans="4:5" x14ac:dyDescent="0.2">
      <c r="D16765" s="30"/>
      <c r="E16765" s="30"/>
    </row>
    <row r="16766" spans="4:5" x14ac:dyDescent="0.2">
      <c r="D16766" s="30"/>
      <c r="E16766" s="30"/>
    </row>
    <row r="16767" spans="4:5" x14ac:dyDescent="0.2">
      <c r="D16767" s="30"/>
      <c r="E16767" s="30"/>
    </row>
    <row r="16768" spans="4:5" x14ac:dyDescent="0.2">
      <c r="D16768" s="30"/>
      <c r="E16768" s="30"/>
    </row>
    <row r="16769" spans="4:5" x14ac:dyDescent="0.2">
      <c r="D16769" s="30"/>
      <c r="E16769" s="30"/>
    </row>
    <row r="16770" spans="4:5" x14ac:dyDescent="0.2">
      <c r="D16770" s="30"/>
      <c r="E16770" s="30"/>
    </row>
    <row r="16771" spans="4:5" x14ac:dyDescent="0.2">
      <c r="D16771" s="30"/>
      <c r="E16771" s="30"/>
    </row>
    <row r="16772" spans="4:5" x14ac:dyDescent="0.2">
      <c r="D16772" s="30"/>
      <c r="E16772" s="30"/>
    </row>
    <row r="16773" spans="4:5" x14ac:dyDescent="0.2">
      <c r="D16773" s="30"/>
      <c r="E16773" s="30"/>
    </row>
    <row r="16774" spans="4:5" x14ac:dyDescent="0.2">
      <c r="D16774" s="30"/>
      <c r="E16774" s="30"/>
    </row>
    <row r="16775" spans="4:5" x14ac:dyDescent="0.2">
      <c r="D16775" s="30"/>
      <c r="E16775" s="30"/>
    </row>
    <row r="16776" spans="4:5" x14ac:dyDescent="0.2">
      <c r="D16776" s="30"/>
      <c r="E16776" s="30"/>
    </row>
    <row r="16777" spans="4:5" x14ac:dyDescent="0.2">
      <c r="D16777" s="30"/>
      <c r="E16777" s="30"/>
    </row>
    <row r="16778" spans="4:5" x14ac:dyDescent="0.2">
      <c r="D16778" s="30"/>
      <c r="E16778" s="30"/>
    </row>
    <row r="16779" spans="4:5" x14ac:dyDescent="0.2">
      <c r="D16779" s="30"/>
      <c r="E16779" s="30"/>
    </row>
    <row r="16780" spans="4:5" x14ac:dyDescent="0.2">
      <c r="D16780" s="30"/>
      <c r="E16780" s="30"/>
    </row>
    <row r="16781" spans="4:5" x14ac:dyDescent="0.2">
      <c r="D16781" s="30"/>
      <c r="E16781" s="30"/>
    </row>
    <row r="16782" spans="4:5" x14ac:dyDescent="0.2">
      <c r="D16782" s="30"/>
      <c r="E16782" s="30"/>
    </row>
    <row r="16783" spans="4:5" x14ac:dyDescent="0.2">
      <c r="D16783" s="30"/>
      <c r="E16783" s="30"/>
    </row>
    <row r="16784" spans="4:5" x14ac:dyDescent="0.2">
      <c r="D16784" s="30"/>
      <c r="E16784" s="30"/>
    </row>
    <row r="16785" spans="4:5" x14ac:dyDescent="0.2">
      <c r="D16785" s="30"/>
      <c r="E16785" s="30"/>
    </row>
    <row r="16786" spans="4:5" x14ac:dyDescent="0.2">
      <c r="D16786" s="30"/>
      <c r="E16786" s="30"/>
    </row>
    <row r="16787" spans="4:5" x14ac:dyDescent="0.2">
      <c r="D16787" s="30"/>
      <c r="E16787" s="30"/>
    </row>
    <row r="16788" spans="4:5" x14ac:dyDescent="0.2">
      <c r="D16788" s="30"/>
      <c r="E16788" s="30"/>
    </row>
    <row r="16789" spans="4:5" x14ac:dyDescent="0.2">
      <c r="D16789" s="30"/>
      <c r="E16789" s="30"/>
    </row>
    <row r="16790" spans="4:5" x14ac:dyDescent="0.2">
      <c r="D16790" s="30"/>
      <c r="E16790" s="30"/>
    </row>
    <row r="16791" spans="4:5" x14ac:dyDescent="0.2">
      <c r="D16791" s="30"/>
      <c r="E16791" s="30"/>
    </row>
    <row r="16792" spans="4:5" x14ac:dyDescent="0.2">
      <c r="D16792" s="30"/>
      <c r="E16792" s="30"/>
    </row>
    <row r="16793" spans="4:5" x14ac:dyDescent="0.2">
      <c r="D16793" s="30"/>
      <c r="E16793" s="30"/>
    </row>
    <row r="16794" spans="4:5" x14ac:dyDescent="0.2">
      <c r="D16794" s="30"/>
      <c r="E16794" s="30"/>
    </row>
    <row r="16795" spans="4:5" x14ac:dyDescent="0.2">
      <c r="D16795" s="30"/>
      <c r="E16795" s="30"/>
    </row>
    <row r="16796" spans="4:5" x14ac:dyDescent="0.2">
      <c r="D16796" s="30"/>
      <c r="E16796" s="30"/>
    </row>
    <row r="16797" spans="4:5" x14ac:dyDescent="0.2">
      <c r="D16797" s="30"/>
      <c r="E16797" s="30"/>
    </row>
    <row r="16798" spans="4:5" x14ac:dyDescent="0.2">
      <c r="D16798" s="30"/>
      <c r="E16798" s="30"/>
    </row>
    <row r="16799" spans="4:5" x14ac:dyDescent="0.2">
      <c r="D16799" s="30"/>
      <c r="E16799" s="30"/>
    </row>
    <row r="16800" spans="4:5" x14ac:dyDescent="0.2">
      <c r="D16800" s="30"/>
      <c r="E16800" s="30"/>
    </row>
    <row r="16801" spans="4:9" x14ac:dyDescent="0.2">
      <c r="D16801" s="30"/>
      <c r="E16801" s="30"/>
    </row>
    <row r="16802" spans="4:9" x14ac:dyDescent="0.2">
      <c r="D16802" s="30"/>
      <c r="E16802" s="30"/>
    </row>
    <row r="16803" spans="4:9" x14ac:dyDescent="0.2">
      <c r="D16803" s="30"/>
      <c r="E16803" s="30"/>
      <c r="I16803" s="30"/>
    </row>
    <row r="16804" spans="4:9" x14ac:dyDescent="0.2">
      <c r="D16804" s="30"/>
      <c r="E16804" s="30"/>
      <c r="I16804" s="30"/>
    </row>
    <row r="16805" spans="4:9" x14ac:dyDescent="0.2">
      <c r="D16805" s="30"/>
      <c r="E16805" s="30"/>
      <c r="I16805" s="30"/>
    </row>
    <row r="16806" spans="4:9" x14ac:dyDescent="0.2">
      <c r="D16806" s="30"/>
      <c r="E16806" s="30"/>
      <c r="I16806" s="30"/>
    </row>
    <row r="16807" spans="4:9" x14ac:dyDescent="0.2">
      <c r="D16807" s="30"/>
      <c r="E16807" s="30"/>
    </row>
    <row r="16808" spans="4:9" x14ac:dyDescent="0.2">
      <c r="D16808" s="30"/>
      <c r="E16808" s="30"/>
    </row>
    <row r="16809" spans="4:9" x14ac:dyDescent="0.2">
      <c r="D16809" s="30"/>
      <c r="E16809" s="30"/>
      <c r="I16809" s="30"/>
    </row>
    <row r="16810" spans="4:9" x14ac:dyDescent="0.2">
      <c r="D16810" s="30"/>
      <c r="E16810" s="30"/>
      <c r="I16810" s="30"/>
    </row>
    <row r="16811" spans="4:9" x14ac:dyDescent="0.2">
      <c r="D16811" s="30"/>
      <c r="E16811" s="30"/>
      <c r="I16811" s="30"/>
    </row>
    <row r="16812" spans="4:9" x14ac:dyDescent="0.2">
      <c r="D16812" s="30"/>
      <c r="E16812" s="30"/>
      <c r="I16812" s="30"/>
    </row>
    <row r="16813" spans="4:9" x14ac:dyDescent="0.2">
      <c r="D16813" s="30"/>
      <c r="E16813" s="30"/>
      <c r="I16813" s="30"/>
    </row>
    <row r="16814" spans="4:9" x14ac:dyDescent="0.2">
      <c r="D16814" s="30"/>
      <c r="E16814" s="30"/>
      <c r="I16814" s="30"/>
    </row>
    <row r="16815" spans="4:9" x14ac:dyDescent="0.2">
      <c r="D16815" s="30"/>
      <c r="E16815" s="30"/>
      <c r="I16815" s="30"/>
    </row>
    <row r="16816" spans="4:9" x14ac:dyDescent="0.2">
      <c r="D16816" s="30"/>
      <c r="E16816" s="30"/>
      <c r="I16816" s="30"/>
    </row>
    <row r="16817" spans="4:9" x14ac:dyDescent="0.2">
      <c r="D16817" s="30"/>
      <c r="E16817" s="30"/>
      <c r="I16817" s="30"/>
    </row>
    <row r="16818" spans="4:9" x14ac:dyDescent="0.2">
      <c r="D16818" s="30"/>
      <c r="E16818" s="30"/>
      <c r="I16818" s="30"/>
    </row>
    <row r="16819" spans="4:9" x14ac:dyDescent="0.2">
      <c r="D16819" s="30"/>
      <c r="E16819" s="30"/>
      <c r="I16819" s="30"/>
    </row>
    <row r="16820" spans="4:9" x14ac:dyDescent="0.2">
      <c r="D16820" s="30"/>
      <c r="E16820" s="30"/>
      <c r="I16820" s="30"/>
    </row>
    <row r="16821" spans="4:9" x14ac:dyDescent="0.2">
      <c r="D16821" s="30"/>
      <c r="E16821" s="30"/>
      <c r="I16821" s="30"/>
    </row>
    <row r="16822" spans="4:9" x14ac:dyDescent="0.2">
      <c r="D16822" s="30"/>
      <c r="E16822" s="30"/>
      <c r="I16822" s="30"/>
    </row>
    <row r="16823" spans="4:9" x14ac:dyDescent="0.2">
      <c r="D16823" s="30"/>
      <c r="E16823" s="30"/>
      <c r="I16823" s="30"/>
    </row>
    <row r="16824" spans="4:9" x14ac:dyDescent="0.2">
      <c r="D16824" s="30"/>
      <c r="E16824" s="30"/>
      <c r="I16824" s="30"/>
    </row>
    <row r="16825" spans="4:9" x14ac:dyDescent="0.2">
      <c r="D16825" s="30"/>
      <c r="E16825" s="30"/>
      <c r="I16825" s="30"/>
    </row>
    <row r="16826" spans="4:9" x14ac:dyDescent="0.2">
      <c r="D16826" s="30"/>
      <c r="E16826" s="30"/>
      <c r="I16826" s="30"/>
    </row>
    <row r="16827" spans="4:9" x14ac:dyDescent="0.2">
      <c r="D16827" s="30"/>
      <c r="E16827" s="30"/>
      <c r="I16827" s="30"/>
    </row>
    <row r="16828" spans="4:9" x14ac:dyDescent="0.2">
      <c r="D16828" s="30"/>
      <c r="E16828" s="30"/>
      <c r="I16828" s="30"/>
    </row>
    <row r="16829" spans="4:9" x14ac:dyDescent="0.2">
      <c r="D16829" s="30"/>
      <c r="E16829" s="30"/>
      <c r="I16829" s="30"/>
    </row>
    <row r="16830" spans="4:9" x14ac:dyDescent="0.2">
      <c r="D16830" s="30"/>
      <c r="E16830" s="30"/>
      <c r="I16830" s="30"/>
    </row>
    <row r="16831" spans="4:9" x14ac:dyDescent="0.2">
      <c r="D16831" s="30"/>
      <c r="E16831" s="30"/>
      <c r="I16831" s="30"/>
    </row>
    <row r="16832" spans="4:9" x14ac:dyDescent="0.2">
      <c r="D16832" s="30"/>
      <c r="E16832" s="30"/>
      <c r="I16832" s="30"/>
    </row>
    <row r="16833" spans="4:5" x14ac:dyDescent="0.2">
      <c r="D16833" s="30"/>
      <c r="E16833" s="30"/>
    </row>
    <row r="16834" spans="4:5" x14ac:dyDescent="0.2">
      <c r="D16834" s="30"/>
      <c r="E16834" s="30"/>
    </row>
    <row r="16835" spans="4:5" x14ac:dyDescent="0.2">
      <c r="D16835" s="30"/>
      <c r="E16835" s="30"/>
    </row>
    <row r="16836" spans="4:5" x14ac:dyDescent="0.2">
      <c r="D16836" s="30"/>
      <c r="E16836" s="30"/>
    </row>
    <row r="16837" spans="4:5" x14ac:dyDescent="0.2">
      <c r="D16837" s="30"/>
      <c r="E16837" s="30"/>
    </row>
    <row r="16838" spans="4:5" x14ac:dyDescent="0.2">
      <c r="D16838" s="30"/>
      <c r="E16838" s="30"/>
    </row>
    <row r="16839" spans="4:5" x14ac:dyDescent="0.2">
      <c r="D16839" s="30"/>
      <c r="E16839" s="30"/>
    </row>
    <row r="16840" spans="4:5" x14ac:dyDescent="0.2">
      <c r="D16840" s="30"/>
      <c r="E16840" s="30"/>
    </row>
    <row r="16841" spans="4:5" x14ac:dyDescent="0.2">
      <c r="D16841" s="30"/>
      <c r="E16841" s="30"/>
    </row>
    <row r="16842" spans="4:5" x14ac:dyDescent="0.2">
      <c r="D16842" s="30"/>
      <c r="E16842" s="30"/>
    </row>
    <row r="16843" spans="4:5" x14ac:dyDescent="0.2">
      <c r="D16843" s="30"/>
      <c r="E16843" s="30"/>
    </row>
    <row r="16844" spans="4:5" x14ac:dyDescent="0.2">
      <c r="D16844" s="30"/>
      <c r="E16844" s="30"/>
    </row>
    <row r="16845" spans="4:5" x14ac:dyDescent="0.2">
      <c r="D16845" s="30"/>
      <c r="E16845" s="30"/>
    </row>
    <row r="16846" spans="4:5" x14ac:dyDescent="0.2">
      <c r="D16846" s="30"/>
      <c r="E16846" s="30"/>
    </row>
    <row r="16847" spans="4:5" x14ac:dyDescent="0.2">
      <c r="D16847" s="30"/>
      <c r="E16847" s="30"/>
    </row>
    <row r="16848" spans="4:5" x14ac:dyDescent="0.2">
      <c r="D16848" s="30"/>
      <c r="E16848" s="30"/>
    </row>
    <row r="16849" spans="4:5" x14ac:dyDescent="0.2">
      <c r="D16849" s="30"/>
      <c r="E16849" s="30"/>
    </row>
    <row r="16850" spans="4:5" x14ac:dyDescent="0.2">
      <c r="D16850" s="30"/>
      <c r="E16850" s="30"/>
    </row>
    <row r="16851" spans="4:5" x14ac:dyDescent="0.2">
      <c r="D16851" s="30"/>
      <c r="E16851" s="30"/>
    </row>
    <row r="16852" spans="4:5" x14ac:dyDescent="0.2">
      <c r="D16852" s="30"/>
      <c r="E16852" s="30"/>
    </row>
    <row r="16853" spans="4:5" x14ac:dyDescent="0.2">
      <c r="D16853" s="30"/>
      <c r="E16853" s="30"/>
    </row>
    <row r="16854" spans="4:5" x14ac:dyDescent="0.2">
      <c r="D16854" s="30"/>
      <c r="E16854" s="30"/>
    </row>
    <row r="16855" spans="4:5" x14ac:dyDescent="0.2">
      <c r="D16855" s="30"/>
      <c r="E16855" s="30"/>
    </row>
    <row r="16856" spans="4:5" x14ac:dyDescent="0.2">
      <c r="D16856" s="30"/>
      <c r="E16856" s="30"/>
    </row>
    <row r="16857" spans="4:5" x14ac:dyDescent="0.2">
      <c r="D16857" s="30"/>
      <c r="E16857" s="30"/>
    </row>
    <row r="16858" spans="4:5" x14ac:dyDescent="0.2">
      <c r="D16858" s="30"/>
      <c r="E16858" s="30"/>
    </row>
    <row r="16859" spans="4:5" x14ac:dyDescent="0.2">
      <c r="D16859" s="30"/>
      <c r="E16859" s="30"/>
    </row>
    <row r="16860" spans="4:5" x14ac:dyDescent="0.2">
      <c r="D16860" s="30"/>
      <c r="E16860" s="30"/>
    </row>
    <row r="16861" spans="4:5" x14ac:dyDescent="0.2">
      <c r="D16861" s="30"/>
      <c r="E16861" s="30"/>
    </row>
    <row r="16862" spans="4:5" x14ac:dyDescent="0.2">
      <c r="D16862" s="30"/>
      <c r="E16862" s="30"/>
    </row>
    <row r="16863" spans="4:5" x14ac:dyDescent="0.2">
      <c r="D16863" s="30"/>
      <c r="E16863" s="30"/>
    </row>
    <row r="16864" spans="4:5" x14ac:dyDescent="0.2">
      <c r="D16864" s="30"/>
      <c r="E16864" s="30"/>
    </row>
    <row r="16865" spans="4:9" x14ac:dyDescent="0.2">
      <c r="D16865" s="30"/>
      <c r="E16865" s="30"/>
    </row>
    <row r="16866" spans="4:9" x14ac:dyDescent="0.2">
      <c r="D16866" s="30"/>
      <c r="E16866" s="30"/>
    </row>
    <row r="16867" spans="4:9" x14ac:dyDescent="0.2">
      <c r="D16867" s="30"/>
      <c r="E16867" s="30"/>
    </row>
    <row r="16868" spans="4:9" x14ac:dyDescent="0.2">
      <c r="D16868" s="30"/>
      <c r="E16868" s="30"/>
    </row>
    <row r="16869" spans="4:9" x14ac:dyDescent="0.2">
      <c r="D16869" s="30"/>
      <c r="E16869" s="30"/>
    </row>
    <row r="16870" spans="4:9" x14ac:dyDescent="0.2">
      <c r="D16870" s="30"/>
      <c r="E16870" s="30"/>
    </row>
    <row r="16871" spans="4:9" x14ac:dyDescent="0.2">
      <c r="D16871" s="30"/>
      <c r="E16871" s="30"/>
    </row>
    <row r="16872" spans="4:9" x14ac:dyDescent="0.2">
      <c r="D16872" s="30"/>
      <c r="E16872" s="30"/>
    </row>
    <row r="16873" spans="4:9" x14ac:dyDescent="0.2">
      <c r="D16873" s="30"/>
      <c r="E16873" s="30"/>
    </row>
    <row r="16874" spans="4:9" x14ac:dyDescent="0.2">
      <c r="D16874" s="30"/>
      <c r="E16874" s="30"/>
    </row>
    <row r="16875" spans="4:9" x14ac:dyDescent="0.2">
      <c r="D16875" s="30"/>
      <c r="E16875" s="30"/>
      <c r="I16875" s="30"/>
    </row>
    <row r="16876" spans="4:9" x14ac:dyDescent="0.2">
      <c r="D16876" s="30"/>
      <c r="E16876" s="30"/>
      <c r="I16876" s="30"/>
    </row>
    <row r="16877" spans="4:9" x14ac:dyDescent="0.2">
      <c r="D16877" s="30"/>
      <c r="E16877" s="30"/>
      <c r="I16877" s="30"/>
    </row>
    <row r="16878" spans="4:9" x14ac:dyDescent="0.2">
      <c r="D16878" s="30"/>
      <c r="E16878" s="30"/>
      <c r="I16878" s="30"/>
    </row>
    <row r="16879" spans="4:9" x14ac:dyDescent="0.2">
      <c r="D16879" s="30"/>
      <c r="E16879" s="30"/>
    </row>
    <row r="16880" spans="4:9" x14ac:dyDescent="0.2">
      <c r="D16880" s="30"/>
      <c r="E16880" s="30"/>
    </row>
    <row r="16881" spans="4:9" x14ac:dyDescent="0.2">
      <c r="D16881" s="30"/>
      <c r="E16881" s="30"/>
      <c r="I16881" s="30"/>
    </row>
    <row r="16882" spans="4:9" x14ac:dyDescent="0.2">
      <c r="D16882" s="30"/>
      <c r="E16882" s="30"/>
      <c r="I16882" s="30"/>
    </row>
    <row r="16883" spans="4:9" x14ac:dyDescent="0.2">
      <c r="D16883" s="30"/>
      <c r="E16883" s="30"/>
      <c r="I16883" s="30"/>
    </row>
    <row r="16884" spans="4:9" x14ac:dyDescent="0.2">
      <c r="D16884" s="30"/>
      <c r="E16884" s="30"/>
      <c r="I16884" s="30"/>
    </row>
    <row r="16885" spans="4:9" x14ac:dyDescent="0.2">
      <c r="D16885" s="30"/>
      <c r="E16885" s="30"/>
      <c r="I16885" s="30"/>
    </row>
    <row r="16886" spans="4:9" x14ac:dyDescent="0.2">
      <c r="D16886" s="30"/>
      <c r="E16886" s="30"/>
      <c r="I16886" s="30"/>
    </row>
    <row r="16887" spans="4:9" x14ac:dyDescent="0.2">
      <c r="D16887" s="30"/>
      <c r="E16887" s="30"/>
      <c r="I16887" s="30"/>
    </row>
    <row r="16888" spans="4:9" x14ac:dyDescent="0.2">
      <c r="D16888" s="30"/>
      <c r="E16888" s="30"/>
      <c r="I16888" s="30"/>
    </row>
    <row r="16889" spans="4:9" x14ac:dyDescent="0.2">
      <c r="D16889" s="30"/>
      <c r="E16889" s="30"/>
      <c r="I16889" s="30"/>
    </row>
    <row r="16890" spans="4:9" x14ac:dyDescent="0.2">
      <c r="D16890" s="30"/>
      <c r="E16890" s="30"/>
      <c r="I16890" s="30"/>
    </row>
    <row r="16891" spans="4:9" x14ac:dyDescent="0.2">
      <c r="D16891" s="30"/>
      <c r="E16891" s="30"/>
      <c r="I16891" s="30"/>
    </row>
    <row r="16892" spans="4:9" x14ac:dyDescent="0.2">
      <c r="D16892" s="30"/>
      <c r="E16892" s="30"/>
      <c r="I16892" s="30"/>
    </row>
    <row r="16893" spans="4:9" x14ac:dyDescent="0.2">
      <c r="D16893" s="30"/>
      <c r="E16893" s="30"/>
      <c r="I16893" s="30"/>
    </row>
    <row r="16894" spans="4:9" x14ac:dyDescent="0.2">
      <c r="D16894" s="30"/>
      <c r="E16894" s="30"/>
      <c r="I16894" s="30"/>
    </row>
    <row r="16895" spans="4:9" x14ac:dyDescent="0.2">
      <c r="D16895" s="30"/>
      <c r="E16895" s="30"/>
      <c r="I16895" s="30"/>
    </row>
    <row r="16896" spans="4:9" x14ac:dyDescent="0.2">
      <c r="D16896" s="30"/>
      <c r="E16896" s="30"/>
      <c r="I16896" s="30"/>
    </row>
    <row r="16897" spans="4:9" x14ac:dyDescent="0.2">
      <c r="D16897" s="30"/>
      <c r="E16897" s="30"/>
      <c r="I16897" s="30"/>
    </row>
    <row r="16898" spans="4:9" x14ac:dyDescent="0.2">
      <c r="D16898" s="30"/>
      <c r="E16898" s="30"/>
      <c r="I16898" s="30"/>
    </row>
    <row r="16899" spans="4:9" x14ac:dyDescent="0.2">
      <c r="D16899" s="30"/>
      <c r="E16899" s="30"/>
      <c r="I16899" s="30"/>
    </row>
    <row r="16900" spans="4:9" x14ac:dyDescent="0.2">
      <c r="D16900" s="30"/>
      <c r="E16900" s="30"/>
      <c r="I16900" s="30"/>
    </row>
    <row r="16901" spans="4:9" x14ac:dyDescent="0.2">
      <c r="D16901" s="30"/>
      <c r="E16901" s="30"/>
      <c r="I16901" s="30"/>
    </row>
    <row r="16902" spans="4:9" x14ac:dyDescent="0.2">
      <c r="D16902" s="30"/>
      <c r="E16902" s="30"/>
      <c r="I16902" s="30"/>
    </row>
    <row r="16903" spans="4:9" x14ac:dyDescent="0.2">
      <c r="D16903" s="30"/>
      <c r="E16903" s="30"/>
      <c r="I16903" s="30"/>
    </row>
    <row r="16904" spans="4:9" x14ac:dyDescent="0.2">
      <c r="D16904" s="30"/>
      <c r="E16904" s="30"/>
      <c r="I16904" s="30"/>
    </row>
    <row r="16905" spans="4:9" x14ac:dyDescent="0.2">
      <c r="D16905" s="30"/>
      <c r="E16905" s="30"/>
    </row>
    <row r="16906" spans="4:9" x14ac:dyDescent="0.2">
      <c r="D16906" s="30"/>
      <c r="E16906" s="30"/>
    </row>
    <row r="16907" spans="4:9" x14ac:dyDescent="0.2">
      <c r="D16907" s="30"/>
      <c r="E16907" s="30"/>
    </row>
    <row r="16908" spans="4:9" x14ac:dyDescent="0.2">
      <c r="D16908" s="30"/>
      <c r="E16908" s="30"/>
    </row>
    <row r="16909" spans="4:9" x14ac:dyDescent="0.2">
      <c r="D16909" s="30"/>
      <c r="E16909" s="30"/>
    </row>
    <row r="16910" spans="4:9" x14ac:dyDescent="0.2">
      <c r="D16910" s="30"/>
      <c r="E16910" s="30"/>
    </row>
    <row r="16911" spans="4:9" x14ac:dyDescent="0.2">
      <c r="D16911" s="30"/>
      <c r="E16911" s="30"/>
    </row>
    <row r="16912" spans="4:9" x14ac:dyDescent="0.2">
      <c r="D16912" s="30"/>
      <c r="E16912" s="30"/>
    </row>
    <row r="16913" spans="4:9" x14ac:dyDescent="0.2">
      <c r="D16913" s="30"/>
      <c r="E16913" s="30"/>
    </row>
    <row r="16914" spans="4:9" x14ac:dyDescent="0.2">
      <c r="D16914" s="30"/>
      <c r="E16914" s="30"/>
    </row>
    <row r="16915" spans="4:9" x14ac:dyDescent="0.2">
      <c r="D16915" s="30"/>
      <c r="E16915" s="30"/>
    </row>
    <row r="16916" spans="4:9" x14ac:dyDescent="0.2">
      <c r="D16916" s="30"/>
      <c r="E16916" s="30"/>
    </row>
    <row r="16917" spans="4:9" x14ac:dyDescent="0.2">
      <c r="D16917" s="30"/>
      <c r="E16917" s="30"/>
    </row>
    <row r="16918" spans="4:9" x14ac:dyDescent="0.2">
      <c r="D16918" s="30"/>
      <c r="E16918" s="30"/>
    </row>
    <row r="16919" spans="4:9" x14ac:dyDescent="0.2">
      <c r="D16919" s="30"/>
      <c r="E16919" s="30"/>
    </row>
    <row r="16920" spans="4:9" x14ac:dyDescent="0.2">
      <c r="D16920" s="30"/>
      <c r="E16920" s="30"/>
    </row>
    <row r="16921" spans="4:9" x14ac:dyDescent="0.2">
      <c r="D16921" s="30"/>
      <c r="E16921" s="30"/>
    </row>
    <row r="16922" spans="4:9" x14ac:dyDescent="0.2">
      <c r="D16922" s="30"/>
      <c r="E16922" s="30"/>
    </row>
    <row r="16923" spans="4:9" x14ac:dyDescent="0.2">
      <c r="D16923" s="30"/>
      <c r="E16923" s="30"/>
      <c r="I16923" s="30"/>
    </row>
    <row r="16924" spans="4:9" x14ac:dyDescent="0.2">
      <c r="D16924" s="30"/>
      <c r="E16924" s="30"/>
      <c r="I16924" s="30"/>
    </row>
    <row r="16925" spans="4:9" x14ac:dyDescent="0.2">
      <c r="D16925" s="30"/>
      <c r="E16925" s="30"/>
      <c r="I16925" s="30"/>
    </row>
    <row r="16926" spans="4:9" x14ac:dyDescent="0.2">
      <c r="D16926" s="30"/>
      <c r="E16926" s="30"/>
      <c r="I16926" s="30"/>
    </row>
    <row r="16927" spans="4:9" x14ac:dyDescent="0.2">
      <c r="D16927" s="30"/>
      <c r="E16927" s="30"/>
    </row>
    <row r="16928" spans="4:9" x14ac:dyDescent="0.2">
      <c r="D16928" s="30"/>
      <c r="E16928" s="30"/>
    </row>
    <row r="16929" spans="4:9" x14ac:dyDescent="0.2">
      <c r="D16929" s="30"/>
      <c r="E16929" s="30"/>
      <c r="I16929" s="30"/>
    </row>
    <row r="16930" spans="4:9" x14ac:dyDescent="0.2">
      <c r="D16930" s="30"/>
      <c r="E16930" s="30"/>
      <c r="I16930" s="30"/>
    </row>
    <row r="16931" spans="4:9" x14ac:dyDescent="0.2">
      <c r="D16931" s="30"/>
      <c r="E16931" s="30"/>
      <c r="I16931" s="30"/>
    </row>
    <row r="16932" spans="4:9" x14ac:dyDescent="0.2">
      <c r="D16932" s="30"/>
      <c r="E16932" s="30"/>
      <c r="I16932" s="30"/>
    </row>
    <row r="16933" spans="4:9" x14ac:dyDescent="0.2">
      <c r="D16933" s="30"/>
      <c r="E16933" s="30"/>
      <c r="I16933" s="30"/>
    </row>
    <row r="16934" spans="4:9" x14ac:dyDescent="0.2">
      <c r="D16934" s="30"/>
      <c r="E16934" s="30"/>
      <c r="I16934" s="30"/>
    </row>
    <row r="16935" spans="4:9" x14ac:dyDescent="0.2">
      <c r="D16935" s="30"/>
      <c r="E16935" s="30"/>
      <c r="I16935" s="30"/>
    </row>
    <row r="16936" spans="4:9" x14ac:dyDescent="0.2">
      <c r="D16936" s="30"/>
      <c r="E16936" s="30"/>
      <c r="I16936" s="30"/>
    </row>
    <row r="16937" spans="4:9" x14ac:dyDescent="0.2">
      <c r="D16937" s="30"/>
      <c r="E16937" s="30"/>
      <c r="I16937" s="30"/>
    </row>
    <row r="16938" spans="4:9" x14ac:dyDescent="0.2">
      <c r="D16938" s="30"/>
      <c r="E16938" s="30"/>
      <c r="I16938" s="30"/>
    </row>
    <row r="16939" spans="4:9" x14ac:dyDescent="0.2">
      <c r="D16939" s="30"/>
      <c r="E16939" s="30"/>
      <c r="I16939" s="30"/>
    </row>
    <row r="16940" spans="4:9" x14ac:dyDescent="0.2">
      <c r="D16940" s="30"/>
      <c r="E16940" s="30"/>
      <c r="I16940" s="30"/>
    </row>
    <row r="16941" spans="4:9" x14ac:dyDescent="0.2">
      <c r="D16941" s="30"/>
      <c r="E16941" s="30"/>
      <c r="I16941" s="30"/>
    </row>
    <row r="16942" spans="4:9" x14ac:dyDescent="0.2">
      <c r="D16942" s="30"/>
      <c r="E16942" s="30"/>
      <c r="I16942" s="30"/>
    </row>
    <row r="16943" spans="4:9" x14ac:dyDescent="0.2">
      <c r="D16943" s="30"/>
      <c r="E16943" s="30"/>
      <c r="I16943" s="30"/>
    </row>
    <row r="16944" spans="4:9" x14ac:dyDescent="0.2">
      <c r="D16944" s="30"/>
      <c r="E16944" s="30"/>
      <c r="I16944" s="30"/>
    </row>
    <row r="16945" spans="4:9" x14ac:dyDescent="0.2">
      <c r="D16945" s="30"/>
      <c r="E16945" s="30"/>
      <c r="I16945" s="30"/>
    </row>
    <row r="16946" spans="4:9" x14ac:dyDescent="0.2">
      <c r="D16946" s="30"/>
      <c r="E16946" s="30"/>
      <c r="I16946" s="30"/>
    </row>
    <row r="16947" spans="4:9" x14ac:dyDescent="0.2">
      <c r="D16947" s="30"/>
      <c r="E16947" s="30"/>
      <c r="I16947" s="30"/>
    </row>
    <row r="16948" spans="4:9" x14ac:dyDescent="0.2">
      <c r="D16948" s="30"/>
      <c r="E16948" s="30"/>
      <c r="I16948" s="30"/>
    </row>
    <row r="16949" spans="4:9" x14ac:dyDescent="0.2">
      <c r="D16949" s="30"/>
      <c r="E16949" s="30"/>
      <c r="I16949" s="30"/>
    </row>
    <row r="16950" spans="4:9" x14ac:dyDescent="0.2">
      <c r="D16950" s="30"/>
      <c r="E16950" s="30"/>
      <c r="I16950" s="30"/>
    </row>
    <row r="16951" spans="4:9" x14ac:dyDescent="0.2">
      <c r="D16951" s="30"/>
      <c r="E16951" s="30"/>
      <c r="I16951" s="30"/>
    </row>
    <row r="16952" spans="4:9" x14ac:dyDescent="0.2">
      <c r="D16952" s="30"/>
      <c r="E16952" s="30"/>
      <c r="I16952" s="30"/>
    </row>
    <row r="16953" spans="4:9" x14ac:dyDescent="0.2">
      <c r="D16953" s="30"/>
      <c r="E16953" s="30"/>
    </row>
    <row r="16954" spans="4:9" x14ac:dyDescent="0.2">
      <c r="D16954" s="30"/>
      <c r="E16954" s="30"/>
    </row>
    <row r="16955" spans="4:9" x14ac:dyDescent="0.2">
      <c r="D16955" s="30"/>
      <c r="E16955" s="30"/>
    </row>
    <row r="16956" spans="4:9" x14ac:dyDescent="0.2">
      <c r="D16956" s="30"/>
      <c r="E16956" s="30"/>
    </row>
    <row r="16957" spans="4:9" x14ac:dyDescent="0.2">
      <c r="D16957" s="30"/>
      <c r="E16957" s="30"/>
    </row>
    <row r="16958" spans="4:9" x14ac:dyDescent="0.2">
      <c r="D16958" s="30"/>
      <c r="E16958" s="30"/>
    </row>
    <row r="16959" spans="4:9" x14ac:dyDescent="0.2">
      <c r="D16959" s="30"/>
      <c r="E16959" s="30"/>
    </row>
    <row r="16960" spans="4:9" x14ac:dyDescent="0.2">
      <c r="D16960" s="30"/>
      <c r="E16960" s="30"/>
    </row>
    <row r="16961" spans="4:5" x14ac:dyDescent="0.2">
      <c r="D16961" s="30"/>
      <c r="E16961" s="30"/>
    </row>
    <row r="16962" spans="4:5" x14ac:dyDescent="0.2">
      <c r="D16962" s="30"/>
      <c r="E16962" s="30"/>
    </row>
    <row r="16963" spans="4:5" x14ac:dyDescent="0.2">
      <c r="D16963" s="30"/>
      <c r="E16963" s="30"/>
    </row>
    <row r="16964" spans="4:5" x14ac:dyDescent="0.2">
      <c r="D16964" s="30"/>
      <c r="E16964" s="30"/>
    </row>
    <row r="16965" spans="4:5" x14ac:dyDescent="0.2">
      <c r="D16965" s="30"/>
      <c r="E16965" s="30"/>
    </row>
    <row r="16966" spans="4:5" x14ac:dyDescent="0.2">
      <c r="D16966" s="30"/>
      <c r="E16966" s="30"/>
    </row>
    <row r="16967" spans="4:5" x14ac:dyDescent="0.2">
      <c r="D16967" s="30"/>
      <c r="E16967" s="30"/>
    </row>
    <row r="16968" spans="4:5" x14ac:dyDescent="0.2">
      <c r="D16968" s="30"/>
      <c r="E16968" s="30"/>
    </row>
    <row r="16969" spans="4:5" x14ac:dyDescent="0.2">
      <c r="D16969" s="30"/>
      <c r="E16969" s="30"/>
    </row>
    <row r="16970" spans="4:5" x14ac:dyDescent="0.2">
      <c r="D16970" s="30"/>
      <c r="E16970" s="30"/>
    </row>
    <row r="16971" spans="4:5" x14ac:dyDescent="0.2">
      <c r="D16971" s="30"/>
      <c r="E16971" s="30"/>
    </row>
    <row r="16972" spans="4:5" x14ac:dyDescent="0.2">
      <c r="D16972" s="30"/>
      <c r="E16972" s="30"/>
    </row>
    <row r="16973" spans="4:5" x14ac:dyDescent="0.2">
      <c r="D16973" s="30"/>
      <c r="E16973" s="30"/>
    </row>
    <row r="16974" spans="4:5" x14ac:dyDescent="0.2">
      <c r="D16974" s="30"/>
      <c r="E16974" s="30"/>
    </row>
    <row r="16975" spans="4:5" x14ac:dyDescent="0.2">
      <c r="D16975" s="30"/>
      <c r="E16975" s="30"/>
    </row>
    <row r="16976" spans="4:5" x14ac:dyDescent="0.2">
      <c r="D16976" s="30"/>
      <c r="E16976" s="30"/>
    </row>
    <row r="16977" spans="4:5" x14ac:dyDescent="0.2">
      <c r="D16977" s="30"/>
      <c r="E16977" s="30"/>
    </row>
    <row r="16978" spans="4:5" x14ac:dyDescent="0.2">
      <c r="D16978" s="30"/>
      <c r="E16978" s="30"/>
    </row>
    <row r="16979" spans="4:5" x14ac:dyDescent="0.2">
      <c r="D16979" s="30"/>
      <c r="E16979" s="30"/>
    </row>
    <row r="16980" spans="4:5" x14ac:dyDescent="0.2">
      <c r="D16980" s="30"/>
      <c r="E16980" s="30"/>
    </row>
    <row r="16981" spans="4:5" x14ac:dyDescent="0.2">
      <c r="D16981" s="30"/>
      <c r="E16981" s="30"/>
    </row>
    <row r="16982" spans="4:5" x14ac:dyDescent="0.2">
      <c r="D16982" s="30"/>
      <c r="E16982" s="30"/>
    </row>
    <row r="16983" spans="4:5" x14ac:dyDescent="0.2">
      <c r="D16983" s="30"/>
      <c r="E16983" s="30"/>
    </row>
    <row r="16984" spans="4:5" x14ac:dyDescent="0.2">
      <c r="D16984" s="30"/>
      <c r="E16984" s="30"/>
    </row>
    <row r="16985" spans="4:5" x14ac:dyDescent="0.2">
      <c r="D16985" s="30"/>
      <c r="E16985" s="30"/>
    </row>
    <row r="16986" spans="4:5" x14ac:dyDescent="0.2">
      <c r="D16986" s="30"/>
      <c r="E16986" s="30"/>
    </row>
    <row r="16987" spans="4:5" x14ac:dyDescent="0.2">
      <c r="D16987" s="30"/>
      <c r="E16987" s="30"/>
    </row>
    <row r="16988" spans="4:5" x14ac:dyDescent="0.2">
      <c r="D16988" s="30"/>
      <c r="E16988" s="30"/>
    </row>
    <row r="16989" spans="4:5" x14ac:dyDescent="0.2">
      <c r="D16989" s="30"/>
      <c r="E16989" s="30"/>
    </row>
    <row r="16990" spans="4:5" x14ac:dyDescent="0.2">
      <c r="D16990" s="30"/>
      <c r="E16990" s="30"/>
    </row>
    <row r="16991" spans="4:5" x14ac:dyDescent="0.2">
      <c r="D16991" s="30"/>
      <c r="E16991" s="30"/>
    </row>
    <row r="16992" spans="4:5" x14ac:dyDescent="0.2">
      <c r="D16992" s="30"/>
      <c r="E16992" s="30"/>
    </row>
    <row r="16993" spans="4:5" x14ac:dyDescent="0.2">
      <c r="D16993" s="30"/>
      <c r="E16993" s="30"/>
    </row>
    <row r="16994" spans="4:5" x14ac:dyDescent="0.2">
      <c r="D16994" s="30"/>
      <c r="E16994" s="30"/>
    </row>
    <row r="16995" spans="4:5" x14ac:dyDescent="0.2">
      <c r="D16995" s="30"/>
      <c r="E16995" s="30"/>
    </row>
    <row r="16996" spans="4:5" x14ac:dyDescent="0.2">
      <c r="D16996" s="30"/>
      <c r="E16996" s="30"/>
    </row>
    <row r="16997" spans="4:5" x14ac:dyDescent="0.2">
      <c r="D16997" s="30"/>
      <c r="E16997" s="30"/>
    </row>
    <row r="16998" spans="4:5" x14ac:dyDescent="0.2">
      <c r="D16998" s="30"/>
      <c r="E16998" s="30"/>
    </row>
    <row r="16999" spans="4:5" x14ac:dyDescent="0.2">
      <c r="D16999" s="30"/>
      <c r="E16999" s="30"/>
    </row>
    <row r="17000" spans="4:5" x14ac:dyDescent="0.2">
      <c r="D17000" s="30"/>
      <c r="E17000" s="30"/>
    </row>
    <row r="17001" spans="4:5" x14ac:dyDescent="0.2">
      <c r="D17001" s="30"/>
      <c r="E17001" s="30"/>
    </row>
    <row r="17002" spans="4:5" x14ac:dyDescent="0.2">
      <c r="D17002" s="30"/>
      <c r="E17002" s="30"/>
    </row>
    <row r="17003" spans="4:5" x14ac:dyDescent="0.2">
      <c r="D17003" s="30"/>
      <c r="E17003" s="30"/>
    </row>
    <row r="17004" spans="4:5" x14ac:dyDescent="0.2">
      <c r="D17004" s="30"/>
      <c r="E17004" s="30"/>
    </row>
    <row r="17005" spans="4:5" x14ac:dyDescent="0.2">
      <c r="D17005" s="30"/>
      <c r="E17005" s="30"/>
    </row>
    <row r="17006" spans="4:5" x14ac:dyDescent="0.2">
      <c r="D17006" s="30"/>
      <c r="E17006" s="30"/>
    </row>
    <row r="17007" spans="4:5" x14ac:dyDescent="0.2">
      <c r="D17007" s="30"/>
      <c r="E17007" s="30"/>
    </row>
    <row r="17008" spans="4:5" x14ac:dyDescent="0.2">
      <c r="D17008" s="30"/>
      <c r="E17008" s="30"/>
    </row>
    <row r="17009" spans="4:5" x14ac:dyDescent="0.2">
      <c r="D17009" s="30"/>
      <c r="E17009" s="30"/>
    </row>
    <row r="17010" spans="4:5" x14ac:dyDescent="0.2">
      <c r="D17010" s="30"/>
      <c r="E17010" s="30"/>
    </row>
    <row r="17011" spans="4:5" x14ac:dyDescent="0.2">
      <c r="D17011" s="30"/>
      <c r="E17011" s="30"/>
    </row>
    <row r="17012" spans="4:5" x14ac:dyDescent="0.2">
      <c r="D17012" s="30"/>
      <c r="E17012" s="30"/>
    </row>
    <row r="17013" spans="4:5" x14ac:dyDescent="0.2">
      <c r="D17013" s="30"/>
      <c r="E17013" s="30"/>
    </row>
    <row r="17014" spans="4:5" x14ac:dyDescent="0.2">
      <c r="D17014" s="30"/>
      <c r="E17014" s="30"/>
    </row>
    <row r="17015" spans="4:5" x14ac:dyDescent="0.2">
      <c r="D17015" s="30"/>
      <c r="E17015" s="30"/>
    </row>
    <row r="17016" spans="4:5" x14ac:dyDescent="0.2">
      <c r="D17016" s="30"/>
      <c r="E17016" s="30"/>
    </row>
    <row r="17017" spans="4:5" x14ac:dyDescent="0.2">
      <c r="D17017" s="30"/>
      <c r="E17017" s="30"/>
    </row>
    <row r="17018" spans="4:5" x14ac:dyDescent="0.2">
      <c r="D17018" s="30"/>
      <c r="E17018" s="30"/>
    </row>
    <row r="17019" spans="4:5" x14ac:dyDescent="0.2">
      <c r="D17019" s="30"/>
      <c r="E17019" s="30"/>
    </row>
    <row r="17020" spans="4:5" x14ac:dyDescent="0.2">
      <c r="D17020" s="30"/>
      <c r="E17020" s="30"/>
    </row>
    <row r="17021" spans="4:5" x14ac:dyDescent="0.2">
      <c r="D17021" s="30"/>
      <c r="E17021" s="30"/>
    </row>
    <row r="17022" spans="4:5" x14ac:dyDescent="0.2">
      <c r="D17022" s="30"/>
      <c r="E17022" s="30"/>
    </row>
    <row r="17023" spans="4:5" x14ac:dyDescent="0.2">
      <c r="D17023" s="30"/>
      <c r="E17023" s="30"/>
    </row>
    <row r="17024" spans="4:5" x14ac:dyDescent="0.2">
      <c r="D17024" s="30"/>
      <c r="E17024" s="30"/>
    </row>
    <row r="17025" spans="4:5" x14ac:dyDescent="0.2">
      <c r="D17025" s="30"/>
      <c r="E17025" s="30"/>
    </row>
    <row r="17026" spans="4:5" x14ac:dyDescent="0.2">
      <c r="D17026" s="30"/>
      <c r="E17026" s="30"/>
    </row>
    <row r="17027" spans="4:5" x14ac:dyDescent="0.2">
      <c r="D17027" s="30"/>
      <c r="E17027" s="30"/>
    </row>
    <row r="17028" spans="4:5" x14ac:dyDescent="0.2">
      <c r="D17028" s="30"/>
      <c r="E17028" s="30"/>
    </row>
    <row r="17029" spans="4:5" x14ac:dyDescent="0.2">
      <c r="D17029" s="30"/>
      <c r="E17029" s="30"/>
    </row>
    <row r="17030" spans="4:5" x14ac:dyDescent="0.2">
      <c r="D17030" s="30"/>
      <c r="E17030" s="30"/>
    </row>
    <row r="17031" spans="4:5" x14ac:dyDescent="0.2">
      <c r="D17031" s="30"/>
      <c r="E17031" s="30"/>
    </row>
    <row r="17032" spans="4:5" x14ac:dyDescent="0.2">
      <c r="D17032" s="30"/>
      <c r="E17032" s="30"/>
    </row>
    <row r="17033" spans="4:5" x14ac:dyDescent="0.2">
      <c r="D17033" s="30"/>
      <c r="E17033" s="30"/>
    </row>
    <row r="17034" spans="4:5" x14ac:dyDescent="0.2">
      <c r="D17034" s="30"/>
      <c r="E17034" s="30"/>
    </row>
    <row r="17035" spans="4:5" x14ac:dyDescent="0.2">
      <c r="D17035" s="30"/>
      <c r="E17035" s="30"/>
    </row>
    <row r="17036" spans="4:5" x14ac:dyDescent="0.2">
      <c r="D17036" s="30"/>
      <c r="E17036" s="30"/>
    </row>
    <row r="17037" spans="4:5" x14ac:dyDescent="0.2">
      <c r="D17037" s="30"/>
      <c r="E17037" s="30"/>
    </row>
    <row r="17038" spans="4:5" x14ac:dyDescent="0.2">
      <c r="D17038" s="30"/>
      <c r="E17038" s="30"/>
    </row>
    <row r="17039" spans="4:5" x14ac:dyDescent="0.2">
      <c r="D17039" s="30"/>
      <c r="E17039" s="30"/>
    </row>
    <row r="17040" spans="4:5" x14ac:dyDescent="0.2">
      <c r="D17040" s="30"/>
      <c r="E17040" s="30"/>
    </row>
    <row r="17041" spans="4:5" x14ac:dyDescent="0.2">
      <c r="D17041" s="30"/>
      <c r="E17041" s="30"/>
    </row>
    <row r="17042" spans="4:5" x14ac:dyDescent="0.2">
      <c r="D17042" s="30"/>
      <c r="E17042" s="30"/>
    </row>
    <row r="17043" spans="4:5" x14ac:dyDescent="0.2">
      <c r="D17043" s="30"/>
      <c r="E17043" s="30"/>
    </row>
    <row r="17044" spans="4:5" x14ac:dyDescent="0.2">
      <c r="D17044" s="30"/>
      <c r="E17044" s="30"/>
    </row>
    <row r="17045" spans="4:5" x14ac:dyDescent="0.2">
      <c r="D17045" s="30"/>
      <c r="E17045" s="30"/>
    </row>
    <row r="17046" spans="4:5" x14ac:dyDescent="0.2">
      <c r="D17046" s="30"/>
      <c r="E17046" s="30"/>
    </row>
    <row r="17047" spans="4:5" x14ac:dyDescent="0.2">
      <c r="D17047" s="30"/>
      <c r="E17047" s="30"/>
    </row>
    <row r="17048" spans="4:5" x14ac:dyDescent="0.2">
      <c r="D17048" s="30"/>
      <c r="E17048" s="30"/>
    </row>
    <row r="17049" spans="4:5" x14ac:dyDescent="0.2">
      <c r="D17049" s="30"/>
      <c r="E17049" s="30"/>
    </row>
    <row r="17050" spans="4:5" x14ac:dyDescent="0.2">
      <c r="D17050" s="30"/>
      <c r="E17050" s="30"/>
    </row>
    <row r="17051" spans="4:5" x14ac:dyDescent="0.2">
      <c r="D17051" s="30"/>
      <c r="E17051" s="30"/>
    </row>
    <row r="17052" spans="4:5" x14ac:dyDescent="0.2">
      <c r="D17052" s="30"/>
      <c r="E17052" s="30"/>
    </row>
    <row r="17053" spans="4:5" x14ac:dyDescent="0.2">
      <c r="D17053" s="30"/>
      <c r="E17053" s="30"/>
    </row>
    <row r="17054" spans="4:5" x14ac:dyDescent="0.2">
      <c r="D17054" s="30"/>
      <c r="E17054" s="30"/>
    </row>
    <row r="17055" spans="4:5" x14ac:dyDescent="0.2">
      <c r="D17055" s="30"/>
      <c r="E17055" s="30"/>
    </row>
    <row r="17056" spans="4:5" x14ac:dyDescent="0.2">
      <c r="D17056" s="30"/>
      <c r="E17056" s="30"/>
    </row>
    <row r="17057" spans="4:5" x14ac:dyDescent="0.2">
      <c r="D17057" s="30"/>
      <c r="E17057" s="30"/>
    </row>
    <row r="17058" spans="4:5" x14ac:dyDescent="0.2">
      <c r="D17058" s="30"/>
      <c r="E17058" s="30"/>
    </row>
    <row r="17059" spans="4:5" x14ac:dyDescent="0.2">
      <c r="D17059" s="30"/>
      <c r="E17059" s="30"/>
    </row>
    <row r="17060" spans="4:5" x14ac:dyDescent="0.2">
      <c r="D17060" s="30"/>
      <c r="E17060" s="30"/>
    </row>
    <row r="17061" spans="4:5" x14ac:dyDescent="0.2">
      <c r="D17061" s="30"/>
      <c r="E17061" s="30"/>
    </row>
    <row r="17062" spans="4:5" x14ac:dyDescent="0.2">
      <c r="D17062" s="30"/>
      <c r="E17062" s="30"/>
    </row>
    <row r="17063" spans="4:5" x14ac:dyDescent="0.2">
      <c r="D17063" s="30"/>
      <c r="E17063" s="30"/>
    </row>
    <row r="17064" spans="4:5" x14ac:dyDescent="0.2">
      <c r="D17064" s="30"/>
      <c r="E17064" s="30"/>
    </row>
    <row r="17065" spans="4:5" x14ac:dyDescent="0.2">
      <c r="D17065" s="30"/>
      <c r="E17065" s="30"/>
    </row>
    <row r="17066" spans="4:5" x14ac:dyDescent="0.2">
      <c r="D17066" s="30"/>
      <c r="E17066" s="30"/>
    </row>
    <row r="17067" spans="4:5" x14ac:dyDescent="0.2">
      <c r="D17067" s="30"/>
      <c r="E17067" s="30"/>
    </row>
    <row r="17068" spans="4:5" x14ac:dyDescent="0.2">
      <c r="D17068" s="30"/>
      <c r="E17068" s="30"/>
    </row>
    <row r="17069" spans="4:5" x14ac:dyDescent="0.2">
      <c r="D17069" s="30"/>
      <c r="E17069" s="30"/>
    </row>
    <row r="17070" spans="4:5" x14ac:dyDescent="0.2">
      <c r="D17070" s="30"/>
      <c r="E17070" s="30"/>
    </row>
    <row r="17071" spans="4:5" x14ac:dyDescent="0.2">
      <c r="D17071" s="30"/>
      <c r="E17071" s="30"/>
    </row>
    <row r="17072" spans="4:5" x14ac:dyDescent="0.2">
      <c r="D17072" s="30"/>
      <c r="E17072" s="30"/>
    </row>
    <row r="17073" spans="4:5" x14ac:dyDescent="0.2">
      <c r="D17073" s="30"/>
      <c r="E17073" s="30"/>
    </row>
    <row r="17074" spans="4:5" x14ac:dyDescent="0.2">
      <c r="D17074" s="30"/>
      <c r="E17074" s="30"/>
    </row>
    <row r="17075" spans="4:5" x14ac:dyDescent="0.2">
      <c r="D17075" s="30"/>
      <c r="E17075" s="30"/>
    </row>
    <row r="17076" spans="4:5" x14ac:dyDescent="0.2">
      <c r="D17076" s="30"/>
      <c r="E17076" s="30"/>
    </row>
    <row r="17077" spans="4:5" x14ac:dyDescent="0.2">
      <c r="D17077" s="30"/>
      <c r="E17077" s="30"/>
    </row>
    <row r="17078" spans="4:5" x14ac:dyDescent="0.2">
      <c r="D17078" s="30"/>
      <c r="E17078" s="30"/>
    </row>
    <row r="17079" spans="4:5" x14ac:dyDescent="0.2">
      <c r="D17079" s="30"/>
      <c r="E17079" s="30"/>
    </row>
    <row r="17080" spans="4:5" x14ac:dyDescent="0.2">
      <c r="D17080" s="30"/>
      <c r="E17080" s="30"/>
    </row>
    <row r="17081" spans="4:5" x14ac:dyDescent="0.2">
      <c r="D17081" s="30"/>
      <c r="E17081" s="30"/>
    </row>
    <row r="17082" spans="4:5" x14ac:dyDescent="0.2">
      <c r="D17082" s="30"/>
      <c r="E17082" s="30"/>
    </row>
    <row r="17083" spans="4:5" x14ac:dyDescent="0.2">
      <c r="D17083" s="30"/>
      <c r="E17083" s="30"/>
    </row>
    <row r="17084" spans="4:5" x14ac:dyDescent="0.2">
      <c r="D17084" s="30"/>
      <c r="E17084" s="30"/>
    </row>
    <row r="17085" spans="4:5" x14ac:dyDescent="0.2">
      <c r="D17085" s="30"/>
      <c r="E17085" s="30"/>
    </row>
    <row r="17086" spans="4:5" x14ac:dyDescent="0.2">
      <c r="D17086" s="30"/>
      <c r="E17086" s="30"/>
    </row>
    <row r="17087" spans="4:5" x14ac:dyDescent="0.2">
      <c r="D17087" s="30"/>
      <c r="E17087" s="30"/>
    </row>
    <row r="17088" spans="4:5" x14ac:dyDescent="0.2">
      <c r="D17088" s="30"/>
      <c r="E17088" s="30"/>
    </row>
    <row r="17089" spans="4:5" x14ac:dyDescent="0.2">
      <c r="D17089" s="30"/>
      <c r="E17089" s="30"/>
    </row>
    <row r="17090" spans="4:5" x14ac:dyDescent="0.2">
      <c r="D17090" s="30"/>
      <c r="E17090" s="30"/>
    </row>
    <row r="17091" spans="4:5" x14ac:dyDescent="0.2">
      <c r="D17091" s="30"/>
      <c r="E17091" s="30"/>
    </row>
    <row r="17092" spans="4:5" x14ac:dyDescent="0.2">
      <c r="D17092" s="30"/>
      <c r="E17092" s="30"/>
    </row>
    <row r="17093" spans="4:5" x14ac:dyDescent="0.2">
      <c r="D17093" s="30"/>
      <c r="E17093" s="30"/>
    </row>
    <row r="17094" spans="4:5" x14ac:dyDescent="0.2">
      <c r="D17094" s="30"/>
      <c r="E17094" s="30"/>
    </row>
    <row r="17095" spans="4:5" x14ac:dyDescent="0.2">
      <c r="D17095" s="30"/>
      <c r="E17095" s="30"/>
    </row>
    <row r="17096" spans="4:5" x14ac:dyDescent="0.2">
      <c r="D17096" s="30"/>
      <c r="E17096" s="30"/>
    </row>
    <row r="17097" spans="4:5" x14ac:dyDescent="0.2">
      <c r="D17097" s="30"/>
      <c r="E17097" s="30"/>
    </row>
    <row r="17098" spans="4:5" x14ac:dyDescent="0.2">
      <c r="D17098" s="30"/>
      <c r="E17098" s="30"/>
    </row>
    <row r="17099" spans="4:5" x14ac:dyDescent="0.2">
      <c r="D17099" s="30"/>
      <c r="E17099" s="30"/>
    </row>
    <row r="17100" spans="4:5" x14ac:dyDescent="0.2">
      <c r="D17100" s="30"/>
      <c r="E17100" s="30"/>
    </row>
    <row r="17101" spans="4:5" x14ac:dyDescent="0.2">
      <c r="D17101" s="30"/>
      <c r="E17101" s="30"/>
    </row>
    <row r="17102" spans="4:5" x14ac:dyDescent="0.2">
      <c r="D17102" s="30"/>
      <c r="E17102" s="30"/>
    </row>
    <row r="17103" spans="4:5" x14ac:dyDescent="0.2">
      <c r="D17103" s="30"/>
      <c r="E17103" s="30"/>
    </row>
    <row r="17104" spans="4:5" x14ac:dyDescent="0.2">
      <c r="D17104" s="30"/>
      <c r="E17104" s="30"/>
    </row>
    <row r="17105" spans="4:5" x14ac:dyDescent="0.2">
      <c r="D17105" s="30"/>
      <c r="E17105" s="30"/>
    </row>
    <row r="17106" spans="4:5" x14ac:dyDescent="0.2">
      <c r="D17106" s="30"/>
      <c r="E17106" s="30"/>
    </row>
    <row r="17107" spans="4:5" x14ac:dyDescent="0.2">
      <c r="D17107" s="30"/>
      <c r="E17107" s="30"/>
    </row>
    <row r="17108" spans="4:5" x14ac:dyDescent="0.2">
      <c r="D17108" s="30"/>
      <c r="E17108" s="30"/>
    </row>
    <row r="17109" spans="4:5" x14ac:dyDescent="0.2">
      <c r="D17109" s="30"/>
      <c r="E17109" s="30"/>
    </row>
    <row r="17110" spans="4:5" x14ac:dyDescent="0.2">
      <c r="D17110" s="30"/>
      <c r="E17110" s="30"/>
    </row>
    <row r="17111" spans="4:5" x14ac:dyDescent="0.2">
      <c r="D17111" s="30"/>
      <c r="E17111" s="30"/>
    </row>
    <row r="17112" spans="4:5" x14ac:dyDescent="0.2">
      <c r="D17112" s="30"/>
      <c r="E17112" s="30"/>
    </row>
    <row r="17113" spans="4:5" x14ac:dyDescent="0.2">
      <c r="D17113" s="30"/>
      <c r="E17113" s="30"/>
    </row>
    <row r="17114" spans="4:5" x14ac:dyDescent="0.2">
      <c r="D17114" s="30"/>
      <c r="E17114" s="30"/>
    </row>
    <row r="17115" spans="4:5" x14ac:dyDescent="0.2">
      <c r="D17115" s="30"/>
      <c r="E17115" s="30"/>
    </row>
    <row r="17116" spans="4:5" x14ac:dyDescent="0.2">
      <c r="D17116" s="30"/>
      <c r="E17116" s="30"/>
    </row>
    <row r="17117" spans="4:5" x14ac:dyDescent="0.2">
      <c r="D17117" s="30"/>
      <c r="E17117" s="30"/>
    </row>
    <row r="17118" spans="4:5" x14ac:dyDescent="0.2">
      <c r="D17118" s="30"/>
      <c r="E17118" s="30"/>
    </row>
    <row r="17119" spans="4:5" x14ac:dyDescent="0.2">
      <c r="D17119" s="30"/>
      <c r="E17119" s="30"/>
    </row>
    <row r="17120" spans="4:5" x14ac:dyDescent="0.2">
      <c r="D17120" s="30"/>
      <c r="E17120" s="30"/>
    </row>
    <row r="17121" spans="4:5" x14ac:dyDescent="0.2">
      <c r="D17121" s="30"/>
      <c r="E17121" s="30"/>
    </row>
    <row r="17122" spans="4:5" x14ac:dyDescent="0.2">
      <c r="D17122" s="30"/>
      <c r="E17122" s="30"/>
    </row>
    <row r="17123" spans="4:5" x14ac:dyDescent="0.2">
      <c r="D17123" s="30"/>
      <c r="E17123" s="30"/>
    </row>
    <row r="17124" spans="4:5" x14ac:dyDescent="0.2">
      <c r="D17124" s="30"/>
      <c r="E17124" s="30"/>
    </row>
    <row r="17125" spans="4:5" x14ac:dyDescent="0.2">
      <c r="D17125" s="30"/>
      <c r="E17125" s="30"/>
    </row>
    <row r="17126" spans="4:5" x14ac:dyDescent="0.2">
      <c r="D17126" s="30"/>
      <c r="E17126" s="30"/>
    </row>
    <row r="17127" spans="4:5" x14ac:dyDescent="0.2">
      <c r="D17127" s="30"/>
      <c r="E17127" s="30"/>
    </row>
    <row r="17128" spans="4:5" x14ac:dyDescent="0.2">
      <c r="D17128" s="30"/>
      <c r="E17128" s="30"/>
    </row>
    <row r="17129" spans="4:5" x14ac:dyDescent="0.2">
      <c r="D17129" s="30"/>
      <c r="E17129" s="30"/>
    </row>
    <row r="17130" spans="4:5" x14ac:dyDescent="0.2">
      <c r="D17130" s="30"/>
      <c r="E17130" s="30"/>
    </row>
    <row r="17131" spans="4:5" x14ac:dyDescent="0.2">
      <c r="D17131" s="30"/>
      <c r="E17131" s="30"/>
    </row>
    <row r="17132" spans="4:5" x14ac:dyDescent="0.2">
      <c r="D17132" s="30"/>
      <c r="E17132" s="30"/>
    </row>
    <row r="17133" spans="4:5" x14ac:dyDescent="0.2">
      <c r="D17133" s="30"/>
      <c r="E17133" s="30"/>
    </row>
    <row r="17134" spans="4:5" x14ac:dyDescent="0.2">
      <c r="D17134" s="30"/>
      <c r="E17134" s="30"/>
    </row>
    <row r="17135" spans="4:5" x14ac:dyDescent="0.2">
      <c r="D17135" s="30"/>
      <c r="E17135" s="30"/>
    </row>
    <row r="17136" spans="4:5" x14ac:dyDescent="0.2">
      <c r="D17136" s="30"/>
      <c r="E17136" s="30"/>
    </row>
    <row r="17137" spans="4:9" x14ac:dyDescent="0.2">
      <c r="D17137" s="30"/>
      <c r="E17137" s="30"/>
    </row>
    <row r="17138" spans="4:9" x14ac:dyDescent="0.2">
      <c r="D17138" s="30"/>
      <c r="E17138" s="30"/>
    </row>
    <row r="17139" spans="4:9" x14ac:dyDescent="0.2">
      <c r="D17139" s="30"/>
      <c r="E17139" s="30"/>
    </row>
    <row r="17140" spans="4:9" x14ac:dyDescent="0.2">
      <c r="D17140" s="30"/>
      <c r="E17140" s="30"/>
    </row>
    <row r="17141" spans="4:9" x14ac:dyDescent="0.2">
      <c r="D17141" s="30"/>
      <c r="E17141" s="30"/>
    </row>
    <row r="17142" spans="4:9" x14ac:dyDescent="0.2">
      <c r="D17142" s="30"/>
      <c r="E17142" s="30"/>
    </row>
    <row r="17143" spans="4:9" x14ac:dyDescent="0.2">
      <c r="D17143" s="30"/>
      <c r="E17143" s="30"/>
    </row>
    <row r="17144" spans="4:9" x14ac:dyDescent="0.2">
      <c r="D17144" s="30"/>
      <c r="E17144" s="30"/>
    </row>
    <row r="17145" spans="4:9" x14ac:dyDescent="0.2">
      <c r="D17145" s="30"/>
      <c r="E17145" s="30"/>
      <c r="I17145" s="30"/>
    </row>
    <row r="17146" spans="4:9" x14ac:dyDescent="0.2">
      <c r="D17146" s="30"/>
      <c r="E17146" s="30"/>
      <c r="I17146" s="30"/>
    </row>
    <row r="17147" spans="4:9" x14ac:dyDescent="0.2">
      <c r="D17147" s="30"/>
      <c r="E17147" s="30"/>
      <c r="I17147" s="30"/>
    </row>
    <row r="17148" spans="4:9" x14ac:dyDescent="0.2">
      <c r="D17148" s="30"/>
      <c r="E17148" s="30"/>
      <c r="I17148" s="30"/>
    </row>
    <row r="17149" spans="4:9" x14ac:dyDescent="0.2">
      <c r="D17149" s="30"/>
      <c r="E17149" s="30"/>
    </row>
    <row r="17150" spans="4:9" x14ac:dyDescent="0.2">
      <c r="D17150" s="30"/>
      <c r="E17150" s="30"/>
    </row>
    <row r="17151" spans="4:9" x14ac:dyDescent="0.2">
      <c r="D17151" s="30"/>
      <c r="E17151" s="30"/>
      <c r="I17151" s="30"/>
    </row>
    <row r="17152" spans="4:9" x14ac:dyDescent="0.2">
      <c r="D17152" s="30"/>
      <c r="E17152" s="30"/>
      <c r="I17152" s="30"/>
    </row>
    <row r="17153" spans="4:9" x14ac:dyDescent="0.2">
      <c r="D17153" s="30"/>
      <c r="E17153" s="30"/>
      <c r="I17153" s="30"/>
    </row>
    <row r="17154" spans="4:9" x14ac:dyDescent="0.2">
      <c r="D17154" s="30"/>
      <c r="E17154" s="30"/>
      <c r="I17154" s="30"/>
    </row>
    <row r="17155" spans="4:9" x14ac:dyDescent="0.2">
      <c r="D17155" s="30"/>
      <c r="E17155" s="30"/>
      <c r="I17155" s="30"/>
    </row>
    <row r="17156" spans="4:9" x14ac:dyDescent="0.2">
      <c r="D17156" s="30"/>
      <c r="E17156" s="30"/>
      <c r="I17156" s="30"/>
    </row>
    <row r="17157" spans="4:9" x14ac:dyDescent="0.2">
      <c r="D17157" s="30"/>
      <c r="E17157" s="30"/>
      <c r="I17157" s="30"/>
    </row>
    <row r="17158" spans="4:9" x14ac:dyDescent="0.2">
      <c r="D17158" s="30"/>
      <c r="E17158" s="30"/>
      <c r="I17158" s="30"/>
    </row>
    <row r="17159" spans="4:9" x14ac:dyDescent="0.2">
      <c r="D17159" s="30"/>
      <c r="E17159" s="30"/>
      <c r="I17159" s="30"/>
    </row>
    <row r="17160" spans="4:9" x14ac:dyDescent="0.2">
      <c r="D17160" s="30"/>
      <c r="E17160" s="30"/>
      <c r="I17160" s="30"/>
    </row>
    <row r="17161" spans="4:9" x14ac:dyDescent="0.2">
      <c r="D17161" s="30"/>
      <c r="E17161" s="30"/>
      <c r="I17161" s="30"/>
    </row>
    <row r="17162" spans="4:9" x14ac:dyDescent="0.2">
      <c r="D17162" s="30"/>
      <c r="E17162" s="30"/>
      <c r="I17162" s="30"/>
    </row>
    <row r="17163" spans="4:9" x14ac:dyDescent="0.2">
      <c r="D17163" s="30"/>
      <c r="E17163" s="30"/>
      <c r="I17163" s="30"/>
    </row>
    <row r="17164" spans="4:9" x14ac:dyDescent="0.2">
      <c r="D17164" s="30"/>
      <c r="E17164" s="30"/>
      <c r="I17164" s="30"/>
    </row>
    <row r="17165" spans="4:9" x14ac:dyDescent="0.2">
      <c r="D17165" s="30"/>
      <c r="E17165" s="30"/>
      <c r="I17165" s="30"/>
    </row>
    <row r="17166" spans="4:9" x14ac:dyDescent="0.2">
      <c r="D17166" s="30"/>
      <c r="E17166" s="30"/>
      <c r="I17166" s="30"/>
    </row>
    <row r="17167" spans="4:9" x14ac:dyDescent="0.2">
      <c r="D17167" s="30"/>
      <c r="E17167" s="30"/>
      <c r="I17167" s="30"/>
    </row>
    <row r="17168" spans="4:9" x14ac:dyDescent="0.2">
      <c r="D17168" s="30"/>
      <c r="E17168" s="30"/>
      <c r="I17168" s="30"/>
    </row>
    <row r="17169" spans="4:9" x14ac:dyDescent="0.2">
      <c r="D17169" s="30"/>
      <c r="E17169" s="30"/>
      <c r="I17169" s="30"/>
    </row>
    <row r="17170" spans="4:9" x14ac:dyDescent="0.2">
      <c r="D17170" s="30"/>
      <c r="E17170" s="30"/>
      <c r="I17170" s="30"/>
    </row>
    <row r="17171" spans="4:9" x14ac:dyDescent="0.2">
      <c r="D17171" s="30"/>
      <c r="E17171" s="30"/>
      <c r="I17171" s="30"/>
    </row>
    <row r="17172" spans="4:9" x14ac:dyDescent="0.2">
      <c r="D17172" s="30"/>
      <c r="E17172" s="30"/>
      <c r="I17172" s="30"/>
    </row>
    <row r="17173" spans="4:9" x14ac:dyDescent="0.2">
      <c r="D17173" s="30"/>
      <c r="E17173" s="30"/>
      <c r="I17173" s="30"/>
    </row>
    <row r="17174" spans="4:9" x14ac:dyDescent="0.2">
      <c r="D17174" s="30"/>
      <c r="E17174" s="30"/>
      <c r="I17174" s="30"/>
    </row>
    <row r="17175" spans="4:9" x14ac:dyDescent="0.2">
      <c r="D17175" s="30"/>
      <c r="E17175" s="30"/>
      <c r="I17175" s="30"/>
    </row>
    <row r="17176" spans="4:9" x14ac:dyDescent="0.2">
      <c r="D17176" s="30"/>
      <c r="E17176" s="30"/>
      <c r="I17176" s="30"/>
    </row>
    <row r="17177" spans="4:9" x14ac:dyDescent="0.2">
      <c r="D17177" s="30"/>
      <c r="E17177" s="30"/>
      <c r="I17177" s="30"/>
    </row>
    <row r="17178" spans="4:9" x14ac:dyDescent="0.2">
      <c r="D17178" s="30"/>
      <c r="E17178" s="30"/>
      <c r="I17178" s="30"/>
    </row>
    <row r="17179" spans="4:9" x14ac:dyDescent="0.2">
      <c r="D17179" s="30"/>
      <c r="E17179" s="30"/>
      <c r="I17179" s="30"/>
    </row>
    <row r="17180" spans="4:9" x14ac:dyDescent="0.2">
      <c r="D17180" s="30"/>
      <c r="E17180" s="30"/>
      <c r="I17180" s="30"/>
    </row>
    <row r="17181" spans="4:9" x14ac:dyDescent="0.2">
      <c r="D17181" s="30"/>
      <c r="E17181" s="30"/>
      <c r="I17181" s="30"/>
    </row>
    <row r="17182" spans="4:9" x14ac:dyDescent="0.2">
      <c r="D17182" s="30"/>
      <c r="E17182" s="30"/>
      <c r="I17182" s="30"/>
    </row>
    <row r="17183" spans="4:9" x14ac:dyDescent="0.2">
      <c r="D17183" s="30"/>
      <c r="E17183" s="30"/>
      <c r="I17183" s="30"/>
    </row>
    <row r="17184" spans="4:9" x14ac:dyDescent="0.2">
      <c r="D17184" s="30"/>
      <c r="E17184" s="30"/>
      <c r="I17184" s="30"/>
    </row>
    <row r="17185" spans="4:9" x14ac:dyDescent="0.2">
      <c r="D17185" s="30"/>
      <c r="E17185" s="30"/>
      <c r="I17185" s="30"/>
    </row>
    <row r="17186" spans="4:9" x14ac:dyDescent="0.2">
      <c r="D17186" s="30"/>
      <c r="E17186" s="30"/>
      <c r="I17186" s="30"/>
    </row>
    <row r="17187" spans="4:9" x14ac:dyDescent="0.2">
      <c r="D17187" s="30"/>
      <c r="E17187" s="30"/>
      <c r="I17187" s="30"/>
    </row>
    <row r="17188" spans="4:9" x14ac:dyDescent="0.2">
      <c r="D17188" s="30"/>
      <c r="E17188" s="30"/>
      <c r="I17188" s="30"/>
    </row>
    <row r="17189" spans="4:9" x14ac:dyDescent="0.2">
      <c r="D17189" s="30"/>
      <c r="E17189" s="30"/>
      <c r="I17189" s="30"/>
    </row>
    <row r="17190" spans="4:9" x14ac:dyDescent="0.2">
      <c r="D17190" s="30"/>
      <c r="E17190" s="30"/>
      <c r="I17190" s="30"/>
    </row>
    <row r="17191" spans="4:9" x14ac:dyDescent="0.2">
      <c r="D17191" s="30"/>
      <c r="E17191" s="30"/>
      <c r="I17191" s="30"/>
    </row>
    <row r="17192" spans="4:9" x14ac:dyDescent="0.2">
      <c r="D17192" s="30"/>
      <c r="E17192" s="30"/>
      <c r="I17192" s="30"/>
    </row>
    <row r="17193" spans="4:9" x14ac:dyDescent="0.2">
      <c r="D17193" s="30"/>
      <c r="E17193" s="30"/>
      <c r="I17193" s="30"/>
    </row>
    <row r="17194" spans="4:9" x14ac:dyDescent="0.2">
      <c r="D17194" s="30"/>
      <c r="E17194" s="30"/>
    </row>
    <row r="17195" spans="4:9" x14ac:dyDescent="0.2">
      <c r="D17195" s="30"/>
      <c r="E17195" s="30"/>
      <c r="I17195" s="30"/>
    </row>
    <row r="17196" spans="4:9" x14ac:dyDescent="0.2">
      <c r="D17196" s="30"/>
      <c r="E17196" s="30"/>
      <c r="I17196" s="30"/>
    </row>
    <row r="17197" spans="4:9" x14ac:dyDescent="0.2">
      <c r="D17197" s="30"/>
      <c r="E17197" s="30"/>
      <c r="I17197" s="30"/>
    </row>
    <row r="17198" spans="4:9" x14ac:dyDescent="0.2">
      <c r="D17198" s="30"/>
      <c r="E17198" s="30"/>
      <c r="I17198" s="30"/>
    </row>
    <row r="17199" spans="4:9" x14ac:dyDescent="0.2">
      <c r="D17199" s="30"/>
      <c r="E17199" s="30"/>
      <c r="I17199" s="30"/>
    </row>
    <row r="17200" spans="4:9" x14ac:dyDescent="0.2">
      <c r="D17200" s="30"/>
      <c r="E17200" s="30"/>
      <c r="I17200" s="30"/>
    </row>
    <row r="17201" spans="4:9" x14ac:dyDescent="0.2">
      <c r="D17201" s="30"/>
      <c r="E17201" s="30"/>
      <c r="I17201" s="30"/>
    </row>
    <row r="17202" spans="4:9" x14ac:dyDescent="0.2">
      <c r="D17202" s="30"/>
      <c r="E17202" s="30"/>
      <c r="I17202" s="30"/>
    </row>
    <row r="17203" spans="4:9" x14ac:dyDescent="0.2">
      <c r="D17203" s="30"/>
      <c r="E17203" s="30"/>
      <c r="I17203" s="30"/>
    </row>
    <row r="17204" spans="4:9" x14ac:dyDescent="0.2">
      <c r="D17204" s="30"/>
      <c r="E17204" s="30"/>
      <c r="I17204" s="30"/>
    </row>
    <row r="17205" spans="4:9" x14ac:dyDescent="0.2">
      <c r="D17205" s="30"/>
      <c r="E17205" s="30"/>
      <c r="I17205" s="30"/>
    </row>
    <row r="17206" spans="4:9" x14ac:dyDescent="0.2">
      <c r="D17206" s="30"/>
      <c r="E17206" s="30"/>
      <c r="I17206" s="30"/>
    </row>
    <row r="17207" spans="4:9" x14ac:dyDescent="0.2">
      <c r="D17207" s="30"/>
      <c r="E17207" s="30"/>
      <c r="I17207" s="30"/>
    </row>
    <row r="17208" spans="4:9" x14ac:dyDescent="0.2">
      <c r="D17208" s="30"/>
      <c r="E17208" s="30"/>
      <c r="I17208" s="30"/>
    </row>
    <row r="17209" spans="4:9" x14ac:dyDescent="0.2">
      <c r="D17209" s="30"/>
      <c r="E17209" s="30"/>
      <c r="I17209" s="30"/>
    </row>
    <row r="17210" spans="4:9" x14ac:dyDescent="0.2">
      <c r="D17210" s="30"/>
      <c r="E17210" s="30"/>
      <c r="I17210" s="30"/>
    </row>
    <row r="17211" spans="4:9" x14ac:dyDescent="0.2">
      <c r="D17211" s="30"/>
      <c r="E17211" s="30"/>
      <c r="I17211" s="30"/>
    </row>
    <row r="17212" spans="4:9" x14ac:dyDescent="0.2">
      <c r="D17212" s="30"/>
      <c r="E17212" s="30"/>
      <c r="I17212" s="30"/>
    </row>
    <row r="17213" spans="4:9" x14ac:dyDescent="0.2">
      <c r="D17213" s="30"/>
      <c r="E17213" s="30"/>
      <c r="I17213" s="30"/>
    </row>
    <row r="17214" spans="4:9" x14ac:dyDescent="0.2">
      <c r="D17214" s="30"/>
      <c r="E17214" s="30"/>
      <c r="I17214" s="30"/>
    </row>
    <row r="17215" spans="4:9" x14ac:dyDescent="0.2">
      <c r="D17215" s="30"/>
      <c r="E17215" s="30"/>
      <c r="I17215" s="30"/>
    </row>
    <row r="17216" spans="4:9" x14ac:dyDescent="0.2">
      <c r="D17216" s="30"/>
      <c r="E17216" s="30"/>
      <c r="I17216" s="30"/>
    </row>
    <row r="17217" spans="4:5" x14ac:dyDescent="0.2">
      <c r="D17217" s="30"/>
      <c r="E17217" s="30"/>
    </row>
    <row r="17218" spans="4:5" x14ac:dyDescent="0.2">
      <c r="D17218" s="30"/>
      <c r="E17218" s="30"/>
    </row>
    <row r="17219" spans="4:5" x14ac:dyDescent="0.2">
      <c r="D17219" s="30"/>
      <c r="E17219" s="30"/>
    </row>
    <row r="17220" spans="4:5" x14ac:dyDescent="0.2">
      <c r="D17220" s="30"/>
      <c r="E17220" s="30"/>
    </row>
    <row r="17221" spans="4:5" x14ac:dyDescent="0.2">
      <c r="D17221" s="30"/>
      <c r="E17221" s="30"/>
    </row>
    <row r="17222" spans="4:5" x14ac:dyDescent="0.2">
      <c r="D17222" s="30"/>
      <c r="E17222" s="30"/>
    </row>
    <row r="17223" spans="4:5" x14ac:dyDescent="0.2">
      <c r="D17223" s="30"/>
      <c r="E17223" s="30"/>
    </row>
    <row r="17224" spans="4:5" x14ac:dyDescent="0.2">
      <c r="D17224" s="30"/>
      <c r="E17224" s="30"/>
    </row>
    <row r="17225" spans="4:5" x14ac:dyDescent="0.2">
      <c r="D17225" s="30"/>
      <c r="E17225" s="30"/>
    </row>
    <row r="17226" spans="4:5" x14ac:dyDescent="0.2">
      <c r="D17226" s="30"/>
      <c r="E17226" s="30"/>
    </row>
    <row r="17227" spans="4:5" x14ac:dyDescent="0.2">
      <c r="D17227" s="30"/>
      <c r="E17227" s="30"/>
    </row>
    <row r="17228" spans="4:5" x14ac:dyDescent="0.2">
      <c r="D17228" s="30"/>
      <c r="E17228" s="30"/>
    </row>
    <row r="17229" spans="4:5" x14ac:dyDescent="0.2">
      <c r="D17229" s="30"/>
      <c r="E17229" s="30"/>
    </row>
    <row r="17230" spans="4:5" x14ac:dyDescent="0.2">
      <c r="D17230" s="30"/>
      <c r="E17230" s="30"/>
    </row>
    <row r="17231" spans="4:5" x14ac:dyDescent="0.2">
      <c r="D17231" s="30"/>
      <c r="E17231" s="30"/>
    </row>
    <row r="17232" spans="4:5" x14ac:dyDescent="0.2">
      <c r="D17232" s="30"/>
      <c r="E17232" s="30"/>
    </row>
    <row r="17233" spans="4:5" x14ac:dyDescent="0.2">
      <c r="D17233" s="30"/>
      <c r="E17233" s="30"/>
    </row>
    <row r="17234" spans="4:5" x14ac:dyDescent="0.2">
      <c r="D17234" s="30"/>
      <c r="E17234" s="30"/>
    </row>
    <row r="17235" spans="4:5" x14ac:dyDescent="0.2">
      <c r="D17235" s="30"/>
      <c r="E17235" s="30"/>
    </row>
    <row r="17236" spans="4:5" x14ac:dyDescent="0.2">
      <c r="D17236" s="30"/>
      <c r="E17236" s="30"/>
    </row>
    <row r="17237" spans="4:5" x14ac:dyDescent="0.2">
      <c r="D17237" s="30"/>
      <c r="E17237" s="30"/>
    </row>
    <row r="17238" spans="4:5" x14ac:dyDescent="0.2">
      <c r="D17238" s="30"/>
      <c r="E17238" s="30"/>
    </row>
    <row r="17239" spans="4:5" x14ac:dyDescent="0.2">
      <c r="D17239" s="30"/>
      <c r="E17239" s="30"/>
    </row>
    <row r="17240" spans="4:5" x14ac:dyDescent="0.2">
      <c r="D17240" s="30"/>
      <c r="E17240" s="30"/>
    </row>
    <row r="17241" spans="4:5" x14ac:dyDescent="0.2">
      <c r="D17241" s="30"/>
      <c r="E17241" s="30"/>
    </row>
    <row r="17242" spans="4:5" x14ac:dyDescent="0.2">
      <c r="D17242" s="30"/>
      <c r="E17242" s="30"/>
    </row>
    <row r="17243" spans="4:5" x14ac:dyDescent="0.2">
      <c r="D17243" s="30"/>
      <c r="E17243" s="30"/>
    </row>
    <row r="17244" spans="4:5" x14ac:dyDescent="0.2">
      <c r="D17244" s="30"/>
      <c r="E17244" s="30"/>
    </row>
    <row r="17245" spans="4:5" x14ac:dyDescent="0.2">
      <c r="D17245" s="30"/>
      <c r="E17245" s="30"/>
    </row>
    <row r="17246" spans="4:5" x14ac:dyDescent="0.2">
      <c r="D17246" s="30"/>
      <c r="E17246" s="30"/>
    </row>
    <row r="17247" spans="4:5" x14ac:dyDescent="0.2">
      <c r="D17247" s="30"/>
      <c r="E17247" s="30"/>
    </row>
    <row r="17248" spans="4:5" x14ac:dyDescent="0.2">
      <c r="D17248" s="30"/>
      <c r="E17248" s="30"/>
    </row>
    <row r="17249" spans="4:5" x14ac:dyDescent="0.2">
      <c r="D17249" s="30"/>
      <c r="E17249" s="30"/>
    </row>
    <row r="17250" spans="4:5" x14ac:dyDescent="0.2">
      <c r="D17250" s="30"/>
      <c r="E17250" s="30"/>
    </row>
    <row r="17251" spans="4:5" x14ac:dyDescent="0.2">
      <c r="D17251" s="30"/>
      <c r="E17251" s="30"/>
    </row>
    <row r="17252" spans="4:5" x14ac:dyDescent="0.2">
      <c r="D17252" s="30"/>
      <c r="E17252" s="30"/>
    </row>
    <row r="17253" spans="4:5" x14ac:dyDescent="0.2">
      <c r="D17253" s="30"/>
      <c r="E17253" s="30"/>
    </row>
    <row r="17254" spans="4:5" x14ac:dyDescent="0.2">
      <c r="D17254" s="30"/>
      <c r="E17254" s="30"/>
    </row>
    <row r="17255" spans="4:5" x14ac:dyDescent="0.2">
      <c r="D17255" s="30"/>
      <c r="E17255" s="30"/>
    </row>
    <row r="17256" spans="4:5" x14ac:dyDescent="0.2">
      <c r="D17256" s="30"/>
      <c r="E17256" s="30"/>
    </row>
    <row r="17257" spans="4:5" x14ac:dyDescent="0.2">
      <c r="D17257" s="30"/>
      <c r="E17257" s="30"/>
    </row>
    <row r="17258" spans="4:5" x14ac:dyDescent="0.2">
      <c r="D17258" s="30"/>
      <c r="E17258" s="30"/>
    </row>
    <row r="17259" spans="4:5" x14ac:dyDescent="0.2">
      <c r="D17259" s="30"/>
      <c r="E17259" s="30"/>
    </row>
    <row r="17260" spans="4:5" x14ac:dyDescent="0.2">
      <c r="D17260" s="30"/>
      <c r="E17260" s="30"/>
    </row>
    <row r="17261" spans="4:5" x14ac:dyDescent="0.2">
      <c r="D17261" s="30"/>
      <c r="E17261" s="30"/>
    </row>
    <row r="17262" spans="4:5" x14ac:dyDescent="0.2">
      <c r="D17262" s="30"/>
      <c r="E17262" s="30"/>
    </row>
    <row r="17263" spans="4:5" x14ac:dyDescent="0.2">
      <c r="D17263" s="30"/>
      <c r="E17263" s="30"/>
    </row>
    <row r="17264" spans="4:5" x14ac:dyDescent="0.2">
      <c r="D17264" s="30"/>
      <c r="E17264" s="30"/>
    </row>
    <row r="17265" spans="4:9" x14ac:dyDescent="0.2">
      <c r="D17265" s="30"/>
      <c r="E17265" s="30"/>
      <c r="I17265" s="30"/>
    </row>
    <row r="17266" spans="4:9" x14ac:dyDescent="0.2">
      <c r="D17266" s="30"/>
      <c r="E17266" s="30"/>
      <c r="I17266" s="30"/>
    </row>
    <row r="17267" spans="4:9" x14ac:dyDescent="0.2">
      <c r="D17267" s="30"/>
      <c r="E17267" s="30"/>
      <c r="I17267" s="30"/>
    </row>
    <row r="17268" spans="4:9" x14ac:dyDescent="0.2">
      <c r="D17268" s="30"/>
      <c r="E17268" s="30"/>
      <c r="I17268" s="30"/>
    </row>
    <row r="17269" spans="4:9" x14ac:dyDescent="0.2">
      <c r="D17269" s="30"/>
      <c r="E17269" s="30"/>
    </row>
    <row r="17270" spans="4:9" x14ac:dyDescent="0.2">
      <c r="D17270" s="30"/>
      <c r="E17270" s="30"/>
    </row>
    <row r="17271" spans="4:9" x14ac:dyDescent="0.2">
      <c r="D17271" s="30"/>
      <c r="E17271" s="30"/>
      <c r="I17271" s="30"/>
    </row>
    <row r="17272" spans="4:9" x14ac:dyDescent="0.2">
      <c r="D17272" s="30"/>
      <c r="E17272" s="30"/>
      <c r="I17272" s="30"/>
    </row>
    <row r="17273" spans="4:9" x14ac:dyDescent="0.2">
      <c r="D17273" s="30"/>
      <c r="E17273" s="30"/>
      <c r="I17273" s="30"/>
    </row>
    <row r="17274" spans="4:9" x14ac:dyDescent="0.2">
      <c r="D17274" s="30"/>
      <c r="E17274" s="30"/>
      <c r="I17274" s="30"/>
    </row>
    <row r="17275" spans="4:9" x14ac:dyDescent="0.2">
      <c r="D17275" s="30"/>
      <c r="E17275" s="30"/>
      <c r="I17275" s="30"/>
    </row>
    <row r="17276" spans="4:9" x14ac:dyDescent="0.2">
      <c r="D17276" s="30"/>
      <c r="E17276" s="30"/>
      <c r="I17276" s="30"/>
    </row>
    <row r="17277" spans="4:9" x14ac:dyDescent="0.2">
      <c r="D17277" s="30"/>
      <c r="E17277" s="30"/>
      <c r="I17277" s="30"/>
    </row>
    <row r="17278" spans="4:9" x14ac:dyDescent="0.2">
      <c r="D17278" s="30"/>
      <c r="E17278" s="30"/>
      <c r="I17278" s="30"/>
    </row>
    <row r="17279" spans="4:9" x14ac:dyDescent="0.2">
      <c r="D17279" s="30"/>
      <c r="E17279" s="30"/>
      <c r="I17279" s="30"/>
    </row>
    <row r="17280" spans="4:9" x14ac:dyDescent="0.2">
      <c r="D17280" s="30"/>
      <c r="E17280" s="30"/>
      <c r="I17280" s="30"/>
    </row>
    <row r="17281" spans="4:9" x14ac:dyDescent="0.2">
      <c r="D17281" s="30"/>
      <c r="E17281" s="30"/>
      <c r="I17281" s="30"/>
    </row>
    <row r="17282" spans="4:9" x14ac:dyDescent="0.2">
      <c r="D17282" s="30"/>
      <c r="E17282" s="30"/>
      <c r="I17282" s="30"/>
    </row>
    <row r="17283" spans="4:9" x14ac:dyDescent="0.2">
      <c r="D17283" s="30"/>
      <c r="E17283" s="30"/>
      <c r="I17283" s="30"/>
    </row>
    <row r="17284" spans="4:9" x14ac:dyDescent="0.2">
      <c r="D17284" s="30"/>
      <c r="E17284" s="30"/>
      <c r="I17284" s="30"/>
    </row>
    <row r="17285" spans="4:9" x14ac:dyDescent="0.2">
      <c r="D17285" s="30"/>
      <c r="E17285" s="30"/>
      <c r="I17285" s="30"/>
    </row>
    <row r="17286" spans="4:9" x14ac:dyDescent="0.2">
      <c r="D17286" s="30"/>
      <c r="E17286" s="30"/>
      <c r="I17286" s="30"/>
    </row>
    <row r="17287" spans="4:9" x14ac:dyDescent="0.2">
      <c r="D17287" s="30"/>
      <c r="E17287" s="30"/>
      <c r="I17287" s="30"/>
    </row>
    <row r="17288" spans="4:9" x14ac:dyDescent="0.2">
      <c r="D17288" s="30"/>
      <c r="E17288" s="30"/>
      <c r="I17288" s="30"/>
    </row>
    <row r="17289" spans="4:9" x14ac:dyDescent="0.2">
      <c r="D17289" s="30"/>
      <c r="E17289" s="30"/>
      <c r="I17289" s="30"/>
    </row>
    <row r="17290" spans="4:9" x14ac:dyDescent="0.2">
      <c r="D17290" s="30"/>
      <c r="E17290" s="30"/>
      <c r="I17290" s="30"/>
    </row>
    <row r="17291" spans="4:9" x14ac:dyDescent="0.2">
      <c r="D17291" s="30"/>
      <c r="E17291" s="30"/>
      <c r="I17291" s="30"/>
    </row>
    <row r="17292" spans="4:9" x14ac:dyDescent="0.2">
      <c r="D17292" s="30"/>
      <c r="E17292" s="30"/>
      <c r="I17292" s="30"/>
    </row>
    <row r="17293" spans="4:9" x14ac:dyDescent="0.2">
      <c r="D17293" s="30"/>
      <c r="E17293" s="30"/>
      <c r="I17293" s="30"/>
    </row>
    <row r="17294" spans="4:9" x14ac:dyDescent="0.2">
      <c r="D17294" s="30"/>
      <c r="E17294" s="30"/>
      <c r="I17294" s="30"/>
    </row>
    <row r="17295" spans="4:9" x14ac:dyDescent="0.2">
      <c r="D17295" s="30"/>
      <c r="E17295" s="30"/>
    </row>
    <row r="17296" spans="4:9" x14ac:dyDescent="0.2">
      <c r="D17296" s="30"/>
      <c r="E17296" s="30"/>
    </row>
    <row r="17297" spans="4:5" x14ac:dyDescent="0.2">
      <c r="D17297" s="30"/>
      <c r="E17297" s="30"/>
    </row>
    <row r="17298" spans="4:5" x14ac:dyDescent="0.2">
      <c r="D17298" s="30"/>
      <c r="E17298" s="30"/>
    </row>
    <row r="17299" spans="4:5" x14ac:dyDescent="0.2">
      <c r="D17299" s="30"/>
      <c r="E17299" s="30"/>
    </row>
    <row r="17300" spans="4:5" x14ac:dyDescent="0.2">
      <c r="D17300" s="30"/>
      <c r="E17300" s="30"/>
    </row>
    <row r="17301" spans="4:5" x14ac:dyDescent="0.2">
      <c r="D17301" s="30"/>
      <c r="E17301" s="30"/>
    </row>
    <row r="17302" spans="4:5" x14ac:dyDescent="0.2">
      <c r="D17302" s="30"/>
      <c r="E17302" s="30"/>
    </row>
    <row r="17303" spans="4:5" x14ac:dyDescent="0.2">
      <c r="D17303" s="30"/>
      <c r="E17303" s="30"/>
    </row>
    <row r="17304" spans="4:5" x14ac:dyDescent="0.2">
      <c r="D17304" s="30"/>
      <c r="E17304" s="30"/>
    </row>
    <row r="17305" spans="4:5" x14ac:dyDescent="0.2">
      <c r="D17305" s="30"/>
      <c r="E17305" s="30"/>
    </row>
    <row r="17306" spans="4:5" x14ac:dyDescent="0.2">
      <c r="D17306" s="30"/>
      <c r="E17306" s="30"/>
    </row>
    <row r="17307" spans="4:5" x14ac:dyDescent="0.2">
      <c r="D17307" s="30"/>
      <c r="E17307" s="30"/>
    </row>
    <row r="17308" spans="4:5" x14ac:dyDescent="0.2">
      <c r="D17308" s="30"/>
      <c r="E17308" s="30"/>
    </row>
    <row r="17309" spans="4:5" x14ac:dyDescent="0.2">
      <c r="D17309" s="30"/>
      <c r="E17309" s="30"/>
    </row>
    <row r="17310" spans="4:5" x14ac:dyDescent="0.2">
      <c r="D17310" s="30"/>
      <c r="E17310" s="30"/>
    </row>
    <row r="17311" spans="4:5" x14ac:dyDescent="0.2">
      <c r="D17311" s="30"/>
      <c r="E17311" s="30"/>
    </row>
    <row r="17312" spans="4:5" x14ac:dyDescent="0.2">
      <c r="D17312" s="30"/>
      <c r="E17312" s="30"/>
    </row>
    <row r="17313" spans="4:9" x14ac:dyDescent="0.2">
      <c r="D17313" s="30"/>
      <c r="E17313" s="30"/>
      <c r="I17313" s="30"/>
    </row>
    <row r="17314" spans="4:9" x14ac:dyDescent="0.2">
      <c r="D17314" s="30"/>
      <c r="E17314" s="30"/>
    </row>
    <row r="17315" spans="4:9" x14ac:dyDescent="0.2">
      <c r="D17315" s="30"/>
      <c r="E17315" s="30"/>
      <c r="I17315" s="30"/>
    </row>
    <row r="17316" spans="4:9" x14ac:dyDescent="0.2">
      <c r="D17316" s="30"/>
      <c r="E17316" s="30"/>
      <c r="I17316" s="30"/>
    </row>
    <row r="17317" spans="4:9" x14ac:dyDescent="0.2">
      <c r="D17317" s="30"/>
      <c r="E17317" s="30"/>
      <c r="I17317" s="30"/>
    </row>
    <row r="17318" spans="4:9" x14ac:dyDescent="0.2">
      <c r="D17318" s="30"/>
      <c r="E17318" s="30"/>
      <c r="I17318" s="30"/>
    </row>
    <row r="17319" spans="4:9" x14ac:dyDescent="0.2">
      <c r="D17319" s="30"/>
      <c r="E17319" s="30"/>
      <c r="I17319" s="30"/>
    </row>
    <row r="17320" spans="4:9" x14ac:dyDescent="0.2">
      <c r="D17320" s="30"/>
      <c r="E17320" s="30"/>
      <c r="I17320" s="30"/>
    </row>
    <row r="17321" spans="4:9" x14ac:dyDescent="0.2">
      <c r="D17321" s="30"/>
      <c r="E17321" s="30"/>
      <c r="I17321" s="30"/>
    </row>
    <row r="17322" spans="4:9" x14ac:dyDescent="0.2">
      <c r="D17322" s="30"/>
      <c r="E17322" s="30"/>
      <c r="I17322" s="30"/>
    </row>
    <row r="17323" spans="4:9" x14ac:dyDescent="0.2">
      <c r="D17323" s="30"/>
      <c r="E17323" s="30"/>
      <c r="I17323" s="30"/>
    </row>
    <row r="17324" spans="4:9" x14ac:dyDescent="0.2">
      <c r="D17324" s="30"/>
      <c r="E17324" s="30"/>
      <c r="I17324" s="30"/>
    </row>
    <row r="17325" spans="4:9" x14ac:dyDescent="0.2">
      <c r="D17325" s="30"/>
      <c r="E17325" s="30"/>
      <c r="I17325" s="30"/>
    </row>
    <row r="17326" spans="4:9" x14ac:dyDescent="0.2">
      <c r="D17326" s="30"/>
      <c r="E17326" s="30"/>
      <c r="I17326" s="30"/>
    </row>
    <row r="17327" spans="4:9" x14ac:dyDescent="0.2">
      <c r="D17327" s="30"/>
      <c r="E17327" s="30"/>
      <c r="I17327" s="30"/>
    </row>
    <row r="17328" spans="4:9" x14ac:dyDescent="0.2">
      <c r="D17328" s="30"/>
      <c r="E17328" s="30"/>
      <c r="I17328" s="30"/>
    </row>
    <row r="17329" spans="4:9" x14ac:dyDescent="0.2">
      <c r="D17329" s="30"/>
      <c r="E17329" s="30"/>
      <c r="I17329" s="30"/>
    </row>
    <row r="17330" spans="4:9" x14ac:dyDescent="0.2">
      <c r="D17330" s="30"/>
      <c r="E17330" s="30"/>
      <c r="I17330" s="30"/>
    </row>
    <row r="17331" spans="4:9" x14ac:dyDescent="0.2">
      <c r="D17331" s="30"/>
      <c r="E17331" s="30"/>
      <c r="I17331" s="30"/>
    </row>
    <row r="17332" spans="4:9" x14ac:dyDescent="0.2">
      <c r="D17332" s="30"/>
      <c r="E17332" s="30"/>
      <c r="I17332" s="30"/>
    </row>
    <row r="17333" spans="4:9" x14ac:dyDescent="0.2">
      <c r="D17333" s="30"/>
      <c r="E17333" s="30"/>
      <c r="I17333" s="30"/>
    </row>
    <row r="17334" spans="4:9" x14ac:dyDescent="0.2">
      <c r="D17334" s="30"/>
      <c r="E17334" s="30"/>
      <c r="I17334" s="30"/>
    </row>
    <row r="17335" spans="4:9" x14ac:dyDescent="0.2">
      <c r="D17335" s="30"/>
      <c r="E17335" s="30"/>
      <c r="I17335" s="30"/>
    </row>
    <row r="17336" spans="4:9" x14ac:dyDescent="0.2">
      <c r="D17336" s="30"/>
      <c r="E17336" s="30"/>
      <c r="I17336" s="30"/>
    </row>
    <row r="17337" spans="4:9" x14ac:dyDescent="0.2">
      <c r="D17337" s="30"/>
      <c r="E17337" s="30"/>
    </row>
    <row r="17338" spans="4:9" x14ac:dyDescent="0.2">
      <c r="D17338" s="30"/>
      <c r="E17338" s="30"/>
    </row>
    <row r="17339" spans="4:9" x14ac:dyDescent="0.2">
      <c r="D17339" s="30"/>
      <c r="E17339" s="30"/>
    </row>
    <row r="17340" spans="4:9" x14ac:dyDescent="0.2">
      <c r="D17340" s="30"/>
      <c r="E17340" s="30"/>
    </row>
    <row r="17341" spans="4:9" x14ac:dyDescent="0.2">
      <c r="D17341" s="30"/>
      <c r="E17341" s="30"/>
    </row>
    <row r="17342" spans="4:9" x14ac:dyDescent="0.2">
      <c r="D17342" s="30"/>
      <c r="E17342" s="30"/>
    </row>
    <row r="17343" spans="4:9" x14ac:dyDescent="0.2">
      <c r="D17343" s="30"/>
      <c r="E17343" s="30"/>
    </row>
    <row r="17344" spans="4:9" x14ac:dyDescent="0.2">
      <c r="D17344" s="30"/>
      <c r="E17344" s="30"/>
    </row>
    <row r="17345" spans="4:5" x14ac:dyDescent="0.2">
      <c r="D17345" s="30"/>
      <c r="E17345" s="30"/>
    </row>
    <row r="17346" spans="4:5" x14ac:dyDescent="0.2">
      <c r="D17346" s="30"/>
      <c r="E17346" s="30"/>
    </row>
    <row r="17347" spans="4:5" x14ac:dyDescent="0.2">
      <c r="D17347" s="30"/>
      <c r="E17347" s="30"/>
    </row>
    <row r="17348" spans="4:5" x14ac:dyDescent="0.2">
      <c r="D17348" s="30"/>
      <c r="E17348" s="30"/>
    </row>
    <row r="17349" spans="4:5" x14ac:dyDescent="0.2">
      <c r="D17349" s="30"/>
      <c r="E17349" s="30"/>
    </row>
    <row r="17350" spans="4:5" x14ac:dyDescent="0.2">
      <c r="D17350" s="30"/>
      <c r="E17350" s="30"/>
    </row>
    <row r="17351" spans="4:5" x14ac:dyDescent="0.2">
      <c r="D17351" s="30"/>
      <c r="E17351" s="30"/>
    </row>
    <row r="17352" spans="4:5" x14ac:dyDescent="0.2">
      <c r="D17352" s="30"/>
      <c r="E17352" s="30"/>
    </row>
    <row r="17353" spans="4:5" x14ac:dyDescent="0.2">
      <c r="D17353" s="30"/>
      <c r="E17353" s="30"/>
    </row>
    <row r="17354" spans="4:5" x14ac:dyDescent="0.2">
      <c r="D17354" s="30"/>
      <c r="E17354" s="30"/>
    </row>
    <row r="17355" spans="4:5" x14ac:dyDescent="0.2">
      <c r="D17355" s="30"/>
      <c r="E17355" s="30"/>
    </row>
    <row r="17356" spans="4:5" x14ac:dyDescent="0.2">
      <c r="D17356" s="30"/>
      <c r="E17356" s="30"/>
    </row>
    <row r="17357" spans="4:5" x14ac:dyDescent="0.2">
      <c r="D17357" s="30"/>
      <c r="E17357" s="30"/>
    </row>
    <row r="17358" spans="4:5" x14ac:dyDescent="0.2">
      <c r="D17358" s="30"/>
      <c r="E17358" s="30"/>
    </row>
    <row r="17359" spans="4:5" x14ac:dyDescent="0.2">
      <c r="D17359" s="30"/>
      <c r="E17359" s="30"/>
    </row>
    <row r="17360" spans="4:5" x14ac:dyDescent="0.2">
      <c r="D17360" s="30"/>
      <c r="E17360" s="30"/>
    </row>
    <row r="17361" spans="4:5" x14ac:dyDescent="0.2">
      <c r="D17361" s="30"/>
      <c r="E17361" s="30"/>
    </row>
    <row r="17362" spans="4:5" x14ac:dyDescent="0.2">
      <c r="D17362" s="30"/>
      <c r="E17362" s="30"/>
    </row>
    <row r="17363" spans="4:5" x14ac:dyDescent="0.2">
      <c r="D17363" s="30"/>
      <c r="E17363" s="30"/>
    </row>
    <row r="17364" spans="4:5" x14ac:dyDescent="0.2">
      <c r="D17364" s="30"/>
      <c r="E17364" s="30"/>
    </row>
    <row r="17365" spans="4:5" x14ac:dyDescent="0.2">
      <c r="D17365" s="30"/>
      <c r="E17365" s="30"/>
    </row>
    <row r="17366" spans="4:5" x14ac:dyDescent="0.2">
      <c r="D17366" s="30"/>
      <c r="E17366" s="30"/>
    </row>
    <row r="17367" spans="4:5" x14ac:dyDescent="0.2">
      <c r="D17367" s="30"/>
      <c r="E17367" s="30"/>
    </row>
    <row r="17368" spans="4:5" x14ac:dyDescent="0.2">
      <c r="D17368" s="30"/>
      <c r="E17368" s="30"/>
    </row>
    <row r="17369" spans="4:5" x14ac:dyDescent="0.2">
      <c r="D17369" s="30"/>
      <c r="E17369" s="30"/>
    </row>
    <row r="17370" spans="4:5" x14ac:dyDescent="0.2">
      <c r="D17370" s="30"/>
      <c r="E17370" s="30"/>
    </row>
    <row r="17371" spans="4:5" x14ac:dyDescent="0.2">
      <c r="D17371" s="30"/>
      <c r="E17371" s="30"/>
    </row>
    <row r="17372" spans="4:5" x14ac:dyDescent="0.2">
      <c r="D17372" s="30"/>
      <c r="E17372" s="30"/>
    </row>
    <row r="17373" spans="4:5" x14ac:dyDescent="0.2">
      <c r="D17373" s="30"/>
      <c r="E17373" s="30"/>
    </row>
    <row r="17374" spans="4:5" x14ac:dyDescent="0.2">
      <c r="D17374" s="30"/>
      <c r="E17374" s="30"/>
    </row>
    <row r="17375" spans="4:5" x14ac:dyDescent="0.2">
      <c r="D17375" s="30"/>
      <c r="E17375" s="30"/>
    </row>
    <row r="17376" spans="4:5" x14ac:dyDescent="0.2">
      <c r="D17376" s="30"/>
      <c r="E17376" s="30"/>
    </row>
    <row r="17377" spans="4:5" x14ac:dyDescent="0.2">
      <c r="D17377" s="30"/>
      <c r="E17377" s="30"/>
    </row>
    <row r="17378" spans="4:5" x14ac:dyDescent="0.2">
      <c r="D17378" s="30"/>
      <c r="E17378" s="30"/>
    </row>
    <row r="17379" spans="4:5" x14ac:dyDescent="0.2">
      <c r="D17379" s="30"/>
      <c r="E17379" s="30"/>
    </row>
    <row r="17380" spans="4:5" x14ac:dyDescent="0.2">
      <c r="D17380" s="30"/>
      <c r="E17380" s="30"/>
    </row>
    <row r="17381" spans="4:5" x14ac:dyDescent="0.2">
      <c r="D17381" s="30"/>
      <c r="E17381" s="30"/>
    </row>
    <row r="17382" spans="4:5" x14ac:dyDescent="0.2">
      <c r="D17382" s="30"/>
      <c r="E17382" s="30"/>
    </row>
    <row r="17383" spans="4:5" x14ac:dyDescent="0.2">
      <c r="D17383" s="30"/>
      <c r="E17383" s="30"/>
    </row>
    <row r="17384" spans="4:5" x14ac:dyDescent="0.2">
      <c r="D17384" s="30"/>
      <c r="E17384" s="30"/>
    </row>
    <row r="17385" spans="4:5" x14ac:dyDescent="0.2">
      <c r="D17385" s="30"/>
      <c r="E17385" s="30"/>
    </row>
    <row r="17386" spans="4:5" x14ac:dyDescent="0.2">
      <c r="D17386" s="30"/>
      <c r="E17386" s="30"/>
    </row>
    <row r="17387" spans="4:5" x14ac:dyDescent="0.2">
      <c r="D17387" s="30"/>
      <c r="E17387" s="30"/>
    </row>
    <row r="17388" spans="4:5" x14ac:dyDescent="0.2">
      <c r="D17388" s="30"/>
      <c r="E17388" s="30"/>
    </row>
    <row r="17389" spans="4:5" x14ac:dyDescent="0.2">
      <c r="D17389" s="30"/>
      <c r="E17389" s="30"/>
    </row>
    <row r="17390" spans="4:5" x14ac:dyDescent="0.2">
      <c r="D17390" s="30"/>
      <c r="E17390" s="30"/>
    </row>
    <row r="17391" spans="4:5" x14ac:dyDescent="0.2">
      <c r="D17391" s="30"/>
      <c r="E17391" s="30"/>
    </row>
    <row r="17392" spans="4:5" x14ac:dyDescent="0.2">
      <c r="D17392" s="30"/>
      <c r="E17392" s="30"/>
    </row>
    <row r="17393" spans="4:5" x14ac:dyDescent="0.2">
      <c r="D17393" s="30"/>
      <c r="E17393" s="30"/>
    </row>
    <row r="17394" spans="4:5" x14ac:dyDescent="0.2">
      <c r="D17394" s="30"/>
      <c r="E17394" s="30"/>
    </row>
    <row r="17395" spans="4:5" x14ac:dyDescent="0.2">
      <c r="D17395" s="30"/>
      <c r="E17395" s="30"/>
    </row>
    <row r="17396" spans="4:5" x14ac:dyDescent="0.2">
      <c r="D17396" s="30"/>
      <c r="E17396" s="30"/>
    </row>
    <row r="17397" spans="4:5" x14ac:dyDescent="0.2">
      <c r="D17397" s="30"/>
      <c r="E17397" s="30"/>
    </row>
    <row r="17398" spans="4:5" x14ac:dyDescent="0.2">
      <c r="D17398" s="30"/>
      <c r="E17398" s="30"/>
    </row>
    <row r="17399" spans="4:5" x14ac:dyDescent="0.2">
      <c r="D17399" s="30"/>
      <c r="E17399" s="30"/>
    </row>
    <row r="17400" spans="4:5" x14ac:dyDescent="0.2">
      <c r="D17400" s="30"/>
      <c r="E17400" s="30"/>
    </row>
    <row r="17401" spans="4:5" x14ac:dyDescent="0.2">
      <c r="D17401" s="30"/>
      <c r="E17401" s="30"/>
    </row>
    <row r="17402" spans="4:5" x14ac:dyDescent="0.2">
      <c r="D17402" s="30"/>
      <c r="E17402" s="30"/>
    </row>
    <row r="17403" spans="4:5" x14ac:dyDescent="0.2">
      <c r="D17403" s="30"/>
      <c r="E17403" s="30"/>
    </row>
    <row r="17404" spans="4:5" x14ac:dyDescent="0.2">
      <c r="D17404" s="30"/>
      <c r="E17404" s="30"/>
    </row>
    <row r="17405" spans="4:5" x14ac:dyDescent="0.2">
      <c r="D17405" s="30"/>
      <c r="E17405" s="30"/>
    </row>
    <row r="17406" spans="4:5" x14ac:dyDescent="0.2">
      <c r="D17406" s="30"/>
      <c r="E17406" s="30"/>
    </row>
    <row r="17407" spans="4:5" x14ac:dyDescent="0.2">
      <c r="D17407" s="30"/>
      <c r="E17407" s="30"/>
    </row>
    <row r="17408" spans="4:5" x14ac:dyDescent="0.2">
      <c r="D17408" s="30"/>
      <c r="E17408" s="30"/>
    </row>
    <row r="17409" spans="4:5" x14ac:dyDescent="0.2">
      <c r="D17409" s="30"/>
      <c r="E17409" s="30"/>
    </row>
    <row r="17410" spans="4:5" x14ac:dyDescent="0.2">
      <c r="D17410" s="30"/>
      <c r="E17410" s="30"/>
    </row>
    <row r="17411" spans="4:5" x14ac:dyDescent="0.2">
      <c r="D17411" s="30"/>
      <c r="E17411" s="30"/>
    </row>
    <row r="17412" spans="4:5" x14ac:dyDescent="0.2">
      <c r="D17412" s="30"/>
      <c r="E17412" s="30"/>
    </row>
    <row r="17413" spans="4:5" x14ac:dyDescent="0.2">
      <c r="D17413" s="30"/>
      <c r="E17413" s="30"/>
    </row>
    <row r="17414" spans="4:5" x14ac:dyDescent="0.2">
      <c r="D17414" s="30"/>
      <c r="E17414" s="30"/>
    </row>
    <row r="17415" spans="4:5" x14ac:dyDescent="0.2">
      <c r="D17415" s="30"/>
      <c r="E17415" s="30"/>
    </row>
    <row r="17416" spans="4:5" x14ac:dyDescent="0.2">
      <c r="D17416" s="30"/>
      <c r="E17416" s="30"/>
    </row>
    <row r="17417" spans="4:5" x14ac:dyDescent="0.2">
      <c r="D17417" s="30"/>
      <c r="E17417" s="30"/>
    </row>
    <row r="17418" spans="4:5" x14ac:dyDescent="0.2">
      <c r="D17418" s="30"/>
      <c r="E17418" s="30"/>
    </row>
    <row r="17419" spans="4:5" x14ac:dyDescent="0.2">
      <c r="D17419" s="30"/>
      <c r="E17419" s="30"/>
    </row>
    <row r="17420" spans="4:5" x14ac:dyDescent="0.2">
      <c r="D17420" s="30"/>
      <c r="E17420" s="30"/>
    </row>
    <row r="17421" spans="4:5" x14ac:dyDescent="0.2">
      <c r="D17421" s="30"/>
      <c r="E17421" s="30"/>
    </row>
    <row r="17422" spans="4:5" x14ac:dyDescent="0.2">
      <c r="D17422" s="30"/>
      <c r="E17422" s="30"/>
    </row>
    <row r="17423" spans="4:5" x14ac:dyDescent="0.2">
      <c r="D17423" s="30"/>
      <c r="E17423" s="30"/>
    </row>
    <row r="17424" spans="4:5" x14ac:dyDescent="0.2">
      <c r="D17424" s="30"/>
      <c r="E17424" s="30"/>
    </row>
    <row r="17425" spans="4:9" x14ac:dyDescent="0.2">
      <c r="D17425" s="30"/>
      <c r="E17425" s="30"/>
    </row>
    <row r="17426" spans="4:9" x14ac:dyDescent="0.2">
      <c r="D17426" s="30"/>
      <c r="E17426" s="30"/>
    </row>
    <row r="17427" spans="4:9" x14ac:dyDescent="0.2">
      <c r="D17427" s="30"/>
      <c r="E17427" s="30"/>
    </row>
    <row r="17428" spans="4:9" x14ac:dyDescent="0.2">
      <c r="D17428" s="30"/>
      <c r="E17428" s="30"/>
    </row>
    <row r="17429" spans="4:9" x14ac:dyDescent="0.2">
      <c r="D17429" s="30"/>
      <c r="E17429" s="30"/>
    </row>
    <row r="17430" spans="4:9" x14ac:dyDescent="0.2">
      <c r="D17430" s="30"/>
      <c r="E17430" s="30"/>
    </row>
    <row r="17431" spans="4:9" x14ac:dyDescent="0.2">
      <c r="D17431" s="30"/>
      <c r="E17431" s="30"/>
    </row>
    <row r="17432" spans="4:9" x14ac:dyDescent="0.2">
      <c r="D17432" s="30"/>
      <c r="E17432" s="30"/>
    </row>
    <row r="17433" spans="4:9" x14ac:dyDescent="0.2">
      <c r="D17433" s="30"/>
      <c r="E17433" s="30"/>
      <c r="I17433" s="30"/>
    </row>
    <row r="17434" spans="4:9" x14ac:dyDescent="0.2">
      <c r="D17434" s="30"/>
      <c r="E17434" s="30"/>
    </row>
    <row r="17435" spans="4:9" x14ac:dyDescent="0.2">
      <c r="D17435" s="30"/>
      <c r="E17435" s="30"/>
      <c r="I17435" s="30"/>
    </row>
    <row r="17436" spans="4:9" x14ac:dyDescent="0.2">
      <c r="D17436" s="30"/>
      <c r="E17436" s="30"/>
      <c r="I17436" s="30"/>
    </row>
    <row r="17437" spans="4:9" x14ac:dyDescent="0.2">
      <c r="D17437" s="30"/>
      <c r="E17437" s="30"/>
      <c r="I17437" s="30"/>
    </row>
    <row r="17438" spans="4:9" x14ac:dyDescent="0.2">
      <c r="D17438" s="30"/>
      <c r="E17438" s="30"/>
      <c r="I17438" s="30"/>
    </row>
    <row r="17439" spans="4:9" x14ac:dyDescent="0.2">
      <c r="D17439" s="30"/>
      <c r="E17439" s="30"/>
      <c r="I17439" s="30"/>
    </row>
    <row r="17440" spans="4:9" x14ac:dyDescent="0.2">
      <c r="D17440" s="30"/>
      <c r="E17440" s="30"/>
      <c r="I17440" s="30"/>
    </row>
    <row r="17441" spans="4:9" x14ac:dyDescent="0.2">
      <c r="D17441" s="30"/>
      <c r="E17441" s="30"/>
      <c r="I17441" s="30"/>
    </row>
    <row r="17442" spans="4:9" x14ac:dyDescent="0.2">
      <c r="D17442" s="30"/>
      <c r="E17442" s="30"/>
      <c r="I17442" s="30"/>
    </row>
    <row r="17443" spans="4:9" x14ac:dyDescent="0.2">
      <c r="D17443" s="30"/>
      <c r="E17443" s="30"/>
      <c r="I17443" s="30"/>
    </row>
    <row r="17444" spans="4:9" x14ac:dyDescent="0.2">
      <c r="D17444" s="30"/>
      <c r="E17444" s="30"/>
      <c r="I17444" s="30"/>
    </row>
    <row r="17445" spans="4:9" x14ac:dyDescent="0.2">
      <c r="D17445" s="30"/>
      <c r="E17445" s="30"/>
      <c r="I17445" s="30"/>
    </row>
    <row r="17446" spans="4:9" x14ac:dyDescent="0.2">
      <c r="D17446" s="30"/>
      <c r="E17446" s="30"/>
      <c r="I17446" s="30"/>
    </row>
    <row r="17447" spans="4:9" x14ac:dyDescent="0.2">
      <c r="D17447" s="30"/>
      <c r="E17447" s="30"/>
      <c r="I17447" s="30"/>
    </row>
    <row r="17448" spans="4:9" x14ac:dyDescent="0.2">
      <c r="D17448" s="30"/>
      <c r="E17448" s="30"/>
      <c r="I17448" s="30"/>
    </row>
    <row r="17449" spans="4:9" x14ac:dyDescent="0.2">
      <c r="D17449" s="30"/>
      <c r="E17449" s="30"/>
      <c r="I17449" s="30"/>
    </row>
    <row r="17450" spans="4:9" x14ac:dyDescent="0.2">
      <c r="D17450" s="30"/>
      <c r="E17450" s="30"/>
      <c r="I17450" s="30"/>
    </row>
    <row r="17451" spans="4:9" x14ac:dyDescent="0.2">
      <c r="D17451" s="30"/>
      <c r="E17451" s="30"/>
      <c r="I17451" s="30"/>
    </row>
    <row r="17452" spans="4:9" x14ac:dyDescent="0.2">
      <c r="D17452" s="30"/>
      <c r="E17452" s="30"/>
      <c r="I17452" s="30"/>
    </row>
    <row r="17453" spans="4:9" x14ac:dyDescent="0.2">
      <c r="D17453" s="30"/>
      <c r="E17453" s="30"/>
      <c r="I17453" s="30"/>
    </row>
    <row r="17454" spans="4:9" x14ac:dyDescent="0.2">
      <c r="D17454" s="30"/>
      <c r="E17454" s="30"/>
      <c r="I17454" s="30"/>
    </row>
    <row r="17455" spans="4:9" x14ac:dyDescent="0.2">
      <c r="D17455" s="30"/>
      <c r="E17455" s="30"/>
      <c r="I17455" s="30"/>
    </row>
    <row r="17456" spans="4:9" x14ac:dyDescent="0.2">
      <c r="D17456" s="30"/>
      <c r="E17456" s="30"/>
      <c r="I17456" s="30"/>
    </row>
    <row r="17457" spans="4:9" x14ac:dyDescent="0.2">
      <c r="D17457" s="30"/>
      <c r="E17457" s="30"/>
      <c r="I17457" s="30"/>
    </row>
    <row r="17458" spans="4:9" x14ac:dyDescent="0.2">
      <c r="D17458" s="30"/>
      <c r="E17458" s="30"/>
    </row>
    <row r="17459" spans="4:9" x14ac:dyDescent="0.2">
      <c r="D17459" s="30"/>
      <c r="E17459" s="30"/>
      <c r="I17459" s="30"/>
    </row>
    <row r="17460" spans="4:9" x14ac:dyDescent="0.2">
      <c r="D17460" s="30"/>
      <c r="E17460" s="30"/>
      <c r="I17460" s="30"/>
    </row>
    <row r="17461" spans="4:9" x14ac:dyDescent="0.2">
      <c r="D17461" s="30"/>
      <c r="E17461" s="30"/>
      <c r="I17461" s="30"/>
    </row>
    <row r="17462" spans="4:9" x14ac:dyDescent="0.2">
      <c r="D17462" s="30"/>
      <c r="E17462" s="30"/>
      <c r="I17462" s="30"/>
    </row>
    <row r="17463" spans="4:9" x14ac:dyDescent="0.2">
      <c r="D17463" s="30"/>
      <c r="E17463" s="30"/>
      <c r="I17463" s="30"/>
    </row>
    <row r="17464" spans="4:9" x14ac:dyDescent="0.2">
      <c r="D17464" s="30"/>
      <c r="E17464" s="30"/>
      <c r="I17464" s="30"/>
    </row>
    <row r="17465" spans="4:9" x14ac:dyDescent="0.2">
      <c r="D17465" s="30"/>
      <c r="E17465" s="30"/>
      <c r="I17465" s="30"/>
    </row>
    <row r="17466" spans="4:9" x14ac:dyDescent="0.2">
      <c r="D17466" s="30"/>
      <c r="E17466" s="30"/>
      <c r="I17466" s="30"/>
    </row>
    <row r="17467" spans="4:9" x14ac:dyDescent="0.2">
      <c r="D17467" s="30"/>
      <c r="E17467" s="30"/>
      <c r="I17467" s="30"/>
    </row>
    <row r="17468" spans="4:9" x14ac:dyDescent="0.2">
      <c r="D17468" s="30"/>
      <c r="E17468" s="30"/>
      <c r="I17468" s="30"/>
    </row>
    <row r="17469" spans="4:9" x14ac:dyDescent="0.2">
      <c r="D17469" s="30"/>
      <c r="E17469" s="30"/>
      <c r="I17469" s="30"/>
    </row>
    <row r="17470" spans="4:9" x14ac:dyDescent="0.2">
      <c r="D17470" s="30"/>
      <c r="E17470" s="30"/>
      <c r="I17470" s="30"/>
    </row>
    <row r="17471" spans="4:9" x14ac:dyDescent="0.2">
      <c r="D17471" s="30"/>
      <c r="E17471" s="30"/>
      <c r="I17471" s="30"/>
    </row>
    <row r="17472" spans="4:9" x14ac:dyDescent="0.2">
      <c r="D17472" s="30"/>
      <c r="E17472" s="30"/>
      <c r="I17472" s="30"/>
    </row>
    <row r="17473" spans="4:9" x14ac:dyDescent="0.2">
      <c r="D17473" s="30"/>
      <c r="E17473" s="30"/>
      <c r="I17473" s="30"/>
    </row>
    <row r="17474" spans="4:9" x14ac:dyDescent="0.2">
      <c r="D17474" s="30"/>
      <c r="E17474" s="30"/>
      <c r="I17474" s="30"/>
    </row>
    <row r="17475" spans="4:9" x14ac:dyDescent="0.2">
      <c r="D17475" s="30"/>
      <c r="E17475" s="30"/>
      <c r="I17475" s="30"/>
    </row>
    <row r="17476" spans="4:9" x14ac:dyDescent="0.2">
      <c r="D17476" s="30"/>
      <c r="E17476" s="30"/>
      <c r="I17476" s="30"/>
    </row>
    <row r="17477" spans="4:9" x14ac:dyDescent="0.2">
      <c r="D17477" s="30"/>
      <c r="E17477" s="30"/>
      <c r="I17477" s="30"/>
    </row>
    <row r="17478" spans="4:9" x14ac:dyDescent="0.2">
      <c r="D17478" s="30"/>
      <c r="E17478" s="30"/>
      <c r="I17478" s="30"/>
    </row>
    <row r="17479" spans="4:9" x14ac:dyDescent="0.2">
      <c r="D17479" s="30"/>
      <c r="E17479" s="30"/>
      <c r="I17479" s="30"/>
    </row>
    <row r="17480" spans="4:9" x14ac:dyDescent="0.2">
      <c r="D17480" s="30"/>
      <c r="E17480" s="30"/>
      <c r="I17480" s="30"/>
    </row>
    <row r="17481" spans="4:9" x14ac:dyDescent="0.2">
      <c r="D17481" s="30"/>
      <c r="E17481" s="30"/>
    </row>
    <row r="17482" spans="4:9" x14ac:dyDescent="0.2">
      <c r="D17482" s="30"/>
      <c r="E17482" s="30"/>
    </row>
    <row r="17483" spans="4:9" x14ac:dyDescent="0.2">
      <c r="D17483" s="30"/>
      <c r="E17483" s="30"/>
    </row>
    <row r="17484" spans="4:9" x14ac:dyDescent="0.2">
      <c r="D17484" s="30"/>
      <c r="E17484" s="30"/>
    </row>
    <row r="17485" spans="4:9" x14ac:dyDescent="0.2">
      <c r="D17485" s="30"/>
      <c r="E17485" s="30"/>
    </row>
    <row r="17486" spans="4:9" x14ac:dyDescent="0.2">
      <c r="D17486" s="30"/>
      <c r="E17486" s="30"/>
    </row>
    <row r="17487" spans="4:9" x14ac:dyDescent="0.2">
      <c r="D17487" s="30"/>
      <c r="E17487" s="30"/>
    </row>
    <row r="17488" spans="4:9" x14ac:dyDescent="0.2">
      <c r="D17488" s="30"/>
      <c r="E17488" s="30"/>
    </row>
    <row r="17489" spans="4:5" x14ac:dyDescent="0.2">
      <c r="D17489" s="30"/>
      <c r="E17489" s="30"/>
    </row>
    <row r="17490" spans="4:5" x14ac:dyDescent="0.2">
      <c r="D17490" s="30"/>
      <c r="E17490" s="30"/>
    </row>
    <row r="17491" spans="4:5" x14ac:dyDescent="0.2">
      <c r="D17491" s="30"/>
      <c r="E17491" s="30"/>
    </row>
    <row r="17492" spans="4:5" x14ac:dyDescent="0.2">
      <c r="D17492" s="30"/>
      <c r="E17492" s="30"/>
    </row>
    <row r="17493" spans="4:5" x14ac:dyDescent="0.2">
      <c r="D17493" s="30"/>
      <c r="E17493" s="30"/>
    </row>
    <row r="17494" spans="4:5" x14ac:dyDescent="0.2">
      <c r="D17494" s="30"/>
      <c r="E17494" s="30"/>
    </row>
    <row r="17495" spans="4:5" x14ac:dyDescent="0.2">
      <c r="D17495" s="30"/>
      <c r="E17495" s="30"/>
    </row>
    <row r="17496" spans="4:5" x14ac:dyDescent="0.2">
      <c r="D17496" s="30"/>
      <c r="E17496" s="30"/>
    </row>
    <row r="17497" spans="4:5" x14ac:dyDescent="0.2">
      <c r="D17497" s="30"/>
      <c r="E17497" s="30"/>
    </row>
    <row r="17498" spans="4:5" x14ac:dyDescent="0.2">
      <c r="D17498" s="30"/>
      <c r="E17498" s="30"/>
    </row>
    <row r="17499" spans="4:5" x14ac:dyDescent="0.2">
      <c r="D17499" s="30"/>
      <c r="E17499" s="30"/>
    </row>
    <row r="17500" spans="4:5" x14ac:dyDescent="0.2">
      <c r="D17500" s="30"/>
      <c r="E17500" s="30"/>
    </row>
    <row r="17501" spans="4:5" x14ac:dyDescent="0.2">
      <c r="D17501" s="30"/>
      <c r="E17501" s="30"/>
    </row>
    <row r="17502" spans="4:5" x14ac:dyDescent="0.2">
      <c r="D17502" s="30"/>
      <c r="E17502" s="30"/>
    </row>
    <row r="17503" spans="4:5" x14ac:dyDescent="0.2">
      <c r="D17503" s="30"/>
      <c r="E17503" s="30"/>
    </row>
    <row r="17504" spans="4:5" x14ac:dyDescent="0.2">
      <c r="D17504" s="30"/>
      <c r="E17504" s="30"/>
    </row>
    <row r="17505" spans="4:9" x14ac:dyDescent="0.2">
      <c r="D17505" s="30"/>
      <c r="E17505" s="30"/>
      <c r="I17505" s="30"/>
    </row>
    <row r="17506" spans="4:9" x14ac:dyDescent="0.2">
      <c r="D17506" s="30"/>
      <c r="E17506" s="30"/>
      <c r="I17506" s="30"/>
    </row>
    <row r="17507" spans="4:9" x14ac:dyDescent="0.2">
      <c r="D17507" s="30"/>
      <c r="E17507" s="30"/>
      <c r="I17507" s="30"/>
    </row>
    <row r="17508" spans="4:9" x14ac:dyDescent="0.2">
      <c r="D17508" s="30"/>
      <c r="E17508" s="30"/>
      <c r="I17508" s="30"/>
    </row>
    <row r="17509" spans="4:9" x14ac:dyDescent="0.2">
      <c r="D17509" s="30"/>
      <c r="E17509" s="30"/>
    </row>
    <row r="17510" spans="4:9" x14ac:dyDescent="0.2">
      <c r="D17510" s="30"/>
      <c r="E17510" s="30"/>
    </row>
    <row r="17511" spans="4:9" x14ac:dyDescent="0.2">
      <c r="D17511" s="30"/>
      <c r="E17511" s="30"/>
      <c r="I17511" s="30"/>
    </row>
    <row r="17512" spans="4:9" x14ac:dyDescent="0.2">
      <c r="D17512" s="30"/>
      <c r="E17512" s="30"/>
      <c r="I17512" s="30"/>
    </row>
    <row r="17513" spans="4:9" x14ac:dyDescent="0.2">
      <c r="D17513" s="30"/>
      <c r="E17513" s="30"/>
      <c r="I17513" s="30"/>
    </row>
    <row r="17514" spans="4:9" x14ac:dyDescent="0.2">
      <c r="D17514" s="30"/>
      <c r="E17514" s="30"/>
      <c r="I17514" s="30"/>
    </row>
    <row r="17515" spans="4:9" x14ac:dyDescent="0.2">
      <c r="D17515" s="30"/>
      <c r="E17515" s="30"/>
      <c r="I17515" s="30"/>
    </row>
    <row r="17516" spans="4:9" x14ac:dyDescent="0.2">
      <c r="D17516" s="30"/>
      <c r="E17516" s="30"/>
      <c r="I17516" s="30"/>
    </row>
    <row r="17517" spans="4:9" x14ac:dyDescent="0.2">
      <c r="D17517" s="30"/>
      <c r="E17517" s="30"/>
      <c r="I17517" s="30"/>
    </row>
    <row r="17518" spans="4:9" x14ac:dyDescent="0.2">
      <c r="D17518" s="30"/>
      <c r="E17518" s="30"/>
      <c r="I17518" s="30"/>
    </row>
    <row r="17519" spans="4:9" x14ac:dyDescent="0.2">
      <c r="D17519" s="30"/>
      <c r="E17519" s="30"/>
      <c r="I17519" s="30"/>
    </row>
    <row r="17520" spans="4:9" x14ac:dyDescent="0.2">
      <c r="D17520" s="30"/>
      <c r="E17520" s="30"/>
      <c r="I17520" s="30"/>
    </row>
    <row r="17521" spans="4:9" x14ac:dyDescent="0.2">
      <c r="D17521" s="30"/>
      <c r="E17521" s="30"/>
      <c r="I17521" s="30"/>
    </row>
    <row r="17522" spans="4:9" x14ac:dyDescent="0.2">
      <c r="D17522" s="30"/>
      <c r="E17522" s="30"/>
      <c r="I17522" s="30"/>
    </row>
    <row r="17523" spans="4:9" x14ac:dyDescent="0.2">
      <c r="D17523" s="30"/>
      <c r="E17523" s="30"/>
      <c r="I17523" s="30"/>
    </row>
    <row r="17524" spans="4:9" x14ac:dyDescent="0.2">
      <c r="D17524" s="30"/>
      <c r="E17524" s="30"/>
      <c r="I17524" s="30"/>
    </row>
    <row r="17525" spans="4:9" x14ac:dyDescent="0.2">
      <c r="D17525" s="30"/>
      <c r="E17525" s="30"/>
      <c r="I17525" s="30"/>
    </row>
    <row r="17526" spans="4:9" x14ac:dyDescent="0.2">
      <c r="D17526" s="30"/>
      <c r="E17526" s="30"/>
      <c r="I17526" s="30"/>
    </row>
    <row r="17527" spans="4:9" x14ac:dyDescent="0.2">
      <c r="D17527" s="30"/>
      <c r="E17527" s="30"/>
      <c r="I17527" s="30"/>
    </row>
    <row r="17528" spans="4:9" x14ac:dyDescent="0.2">
      <c r="D17528" s="30"/>
      <c r="E17528" s="30"/>
      <c r="I17528" s="30"/>
    </row>
    <row r="17529" spans="4:9" x14ac:dyDescent="0.2">
      <c r="D17529" s="30"/>
      <c r="E17529" s="30"/>
      <c r="I17529" s="30"/>
    </row>
    <row r="17530" spans="4:9" x14ac:dyDescent="0.2">
      <c r="D17530" s="30"/>
      <c r="E17530" s="30"/>
      <c r="I17530" s="30"/>
    </row>
    <row r="17531" spans="4:9" x14ac:dyDescent="0.2">
      <c r="D17531" s="30"/>
      <c r="E17531" s="30"/>
      <c r="I17531" s="30"/>
    </row>
    <row r="17532" spans="4:9" x14ac:dyDescent="0.2">
      <c r="D17532" s="30"/>
      <c r="E17532" s="30"/>
      <c r="I17532" s="30"/>
    </row>
    <row r="17533" spans="4:9" x14ac:dyDescent="0.2">
      <c r="D17533" s="30"/>
      <c r="E17533" s="30"/>
      <c r="I17533" s="30"/>
    </row>
    <row r="17534" spans="4:9" x14ac:dyDescent="0.2">
      <c r="D17534" s="30"/>
      <c r="E17534" s="30"/>
      <c r="I17534" s="30"/>
    </row>
    <row r="17535" spans="4:9" x14ac:dyDescent="0.2">
      <c r="D17535" s="30"/>
      <c r="E17535" s="30"/>
      <c r="I17535" s="30"/>
    </row>
    <row r="17536" spans="4:9" x14ac:dyDescent="0.2">
      <c r="D17536" s="30"/>
      <c r="E17536" s="30"/>
    </row>
    <row r="17537" spans="4:9" x14ac:dyDescent="0.2">
      <c r="D17537" s="30"/>
      <c r="E17537" s="30"/>
      <c r="I17537" s="30"/>
    </row>
    <row r="17538" spans="4:9" x14ac:dyDescent="0.2">
      <c r="D17538" s="30"/>
      <c r="E17538" s="30"/>
      <c r="I17538" s="30"/>
    </row>
    <row r="17539" spans="4:9" x14ac:dyDescent="0.2">
      <c r="D17539" s="30"/>
      <c r="E17539" s="30"/>
      <c r="I17539" s="30"/>
    </row>
    <row r="17540" spans="4:9" x14ac:dyDescent="0.2">
      <c r="D17540" s="30"/>
      <c r="E17540" s="30"/>
      <c r="I17540" s="30"/>
    </row>
    <row r="17541" spans="4:9" x14ac:dyDescent="0.2">
      <c r="D17541" s="30"/>
      <c r="E17541" s="30"/>
      <c r="I17541" s="30"/>
    </row>
    <row r="17542" spans="4:9" x14ac:dyDescent="0.2">
      <c r="D17542" s="30"/>
      <c r="E17542" s="30"/>
      <c r="I17542" s="30"/>
    </row>
    <row r="17543" spans="4:9" x14ac:dyDescent="0.2">
      <c r="D17543" s="30"/>
      <c r="E17543" s="30"/>
      <c r="I17543" s="30"/>
    </row>
    <row r="17544" spans="4:9" x14ac:dyDescent="0.2">
      <c r="D17544" s="30"/>
      <c r="E17544" s="30"/>
      <c r="I17544" s="30"/>
    </row>
    <row r="17545" spans="4:9" x14ac:dyDescent="0.2">
      <c r="D17545" s="30"/>
      <c r="E17545" s="30"/>
      <c r="I17545" s="30"/>
    </row>
    <row r="17546" spans="4:9" x14ac:dyDescent="0.2">
      <c r="D17546" s="30"/>
      <c r="E17546" s="30"/>
      <c r="I17546" s="30"/>
    </row>
    <row r="17547" spans="4:9" x14ac:dyDescent="0.2">
      <c r="D17547" s="30"/>
      <c r="E17547" s="30"/>
      <c r="I17547" s="30"/>
    </row>
    <row r="17548" spans="4:9" x14ac:dyDescent="0.2">
      <c r="D17548" s="30"/>
      <c r="E17548" s="30"/>
      <c r="I17548" s="30"/>
    </row>
    <row r="17549" spans="4:9" x14ac:dyDescent="0.2">
      <c r="D17549" s="30"/>
      <c r="E17549" s="30"/>
      <c r="I17549" s="30"/>
    </row>
    <row r="17550" spans="4:9" x14ac:dyDescent="0.2">
      <c r="D17550" s="30"/>
      <c r="E17550" s="30"/>
      <c r="I17550" s="30"/>
    </row>
    <row r="17551" spans="4:9" x14ac:dyDescent="0.2">
      <c r="D17551" s="30"/>
      <c r="E17551" s="30"/>
      <c r="I17551" s="30"/>
    </row>
    <row r="17552" spans="4:9" x14ac:dyDescent="0.2">
      <c r="D17552" s="30"/>
      <c r="E17552" s="30"/>
      <c r="I17552" s="30"/>
    </row>
    <row r="17553" spans="4:9" x14ac:dyDescent="0.2">
      <c r="D17553" s="30"/>
      <c r="E17553" s="30"/>
      <c r="I17553" s="30"/>
    </row>
    <row r="17554" spans="4:9" x14ac:dyDescent="0.2">
      <c r="D17554" s="30"/>
      <c r="E17554" s="30"/>
      <c r="I17554" s="30"/>
    </row>
    <row r="17555" spans="4:9" x14ac:dyDescent="0.2">
      <c r="D17555" s="30"/>
      <c r="E17555" s="30"/>
      <c r="I17555" s="30"/>
    </row>
    <row r="17556" spans="4:9" x14ac:dyDescent="0.2">
      <c r="D17556" s="30"/>
      <c r="E17556" s="30"/>
      <c r="I17556" s="30"/>
    </row>
    <row r="17557" spans="4:9" x14ac:dyDescent="0.2">
      <c r="D17557" s="30"/>
      <c r="E17557" s="30"/>
      <c r="I17557" s="30"/>
    </row>
    <row r="17558" spans="4:9" x14ac:dyDescent="0.2">
      <c r="D17558" s="30"/>
      <c r="E17558" s="30"/>
      <c r="I17558" s="30"/>
    </row>
    <row r="17559" spans="4:9" x14ac:dyDescent="0.2">
      <c r="D17559" s="30"/>
      <c r="E17559" s="30"/>
    </row>
    <row r="17560" spans="4:9" x14ac:dyDescent="0.2">
      <c r="D17560" s="30"/>
      <c r="E17560" s="30"/>
    </row>
    <row r="17561" spans="4:9" x14ac:dyDescent="0.2">
      <c r="D17561" s="30"/>
      <c r="E17561" s="30"/>
    </row>
    <row r="17562" spans="4:9" x14ac:dyDescent="0.2">
      <c r="D17562" s="30"/>
      <c r="E17562" s="30"/>
    </row>
    <row r="17563" spans="4:9" x14ac:dyDescent="0.2">
      <c r="D17563" s="30"/>
      <c r="E17563" s="30"/>
    </row>
    <row r="17564" spans="4:9" x14ac:dyDescent="0.2">
      <c r="D17564" s="30"/>
      <c r="E17564" s="30"/>
    </row>
    <row r="17565" spans="4:9" x14ac:dyDescent="0.2">
      <c r="D17565" s="30"/>
      <c r="E17565" s="30"/>
    </row>
    <row r="17566" spans="4:9" x14ac:dyDescent="0.2">
      <c r="D17566" s="30"/>
      <c r="E17566" s="30"/>
    </row>
    <row r="17567" spans="4:9" x14ac:dyDescent="0.2">
      <c r="D17567" s="30"/>
      <c r="E17567" s="30"/>
    </row>
    <row r="17568" spans="4:9" x14ac:dyDescent="0.2">
      <c r="D17568" s="30"/>
      <c r="E17568" s="30"/>
    </row>
    <row r="17569" spans="4:9" x14ac:dyDescent="0.2">
      <c r="D17569" s="30"/>
      <c r="E17569" s="30"/>
    </row>
    <row r="17570" spans="4:9" x14ac:dyDescent="0.2">
      <c r="D17570" s="30"/>
      <c r="E17570" s="30"/>
    </row>
    <row r="17571" spans="4:9" x14ac:dyDescent="0.2">
      <c r="D17571" s="30"/>
      <c r="E17571" s="30"/>
    </row>
    <row r="17572" spans="4:9" x14ac:dyDescent="0.2">
      <c r="D17572" s="30"/>
      <c r="E17572" s="30"/>
    </row>
    <row r="17573" spans="4:9" x14ac:dyDescent="0.2">
      <c r="D17573" s="30"/>
      <c r="E17573" s="30"/>
    </row>
    <row r="17574" spans="4:9" x14ac:dyDescent="0.2">
      <c r="D17574" s="30"/>
      <c r="E17574" s="30"/>
    </row>
    <row r="17575" spans="4:9" x14ac:dyDescent="0.2">
      <c r="D17575" s="30"/>
      <c r="E17575" s="30"/>
    </row>
    <row r="17576" spans="4:9" x14ac:dyDescent="0.2">
      <c r="D17576" s="30"/>
      <c r="E17576" s="30"/>
    </row>
    <row r="17577" spans="4:9" x14ac:dyDescent="0.2">
      <c r="D17577" s="30"/>
      <c r="E17577" s="30"/>
      <c r="I17577" s="30"/>
    </row>
    <row r="17578" spans="4:9" x14ac:dyDescent="0.2">
      <c r="D17578" s="30"/>
      <c r="E17578" s="30"/>
    </row>
    <row r="17579" spans="4:9" x14ac:dyDescent="0.2">
      <c r="D17579" s="30"/>
      <c r="E17579" s="30"/>
      <c r="I17579" s="30"/>
    </row>
    <row r="17580" spans="4:9" x14ac:dyDescent="0.2">
      <c r="D17580" s="30"/>
      <c r="E17580" s="30"/>
      <c r="I17580" s="30"/>
    </row>
    <row r="17581" spans="4:9" x14ac:dyDescent="0.2">
      <c r="D17581" s="30"/>
      <c r="E17581" s="30"/>
      <c r="I17581" s="30"/>
    </row>
    <row r="17582" spans="4:9" x14ac:dyDescent="0.2">
      <c r="D17582" s="30"/>
      <c r="E17582" s="30"/>
      <c r="I17582" s="30"/>
    </row>
    <row r="17583" spans="4:9" x14ac:dyDescent="0.2">
      <c r="D17583" s="30"/>
      <c r="E17583" s="30"/>
      <c r="I17583" s="30"/>
    </row>
    <row r="17584" spans="4:9" x14ac:dyDescent="0.2">
      <c r="D17584" s="30"/>
      <c r="E17584" s="30"/>
      <c r="I17584" s="30"/>
    </row>
    <row r="17585" spans="4:9" x14ac:dyDescent="0.2">
      <c r="D17585" s="30"/>
      <c r="E17585" s="30"/>
      <c r="I17585" s="30"/>
    </row>
    <row r="17586" spans="4:9" x14ac:dyDescent="0.2">
      <c r="D17586" s="30"/>
      <c r="E17586" s="30"/>
      <c r="I17586" s="30"/>
    </row>
    <row r="17587" spans="4:9" x14ac:dyDescent="0.2">
      <c r="D17587" s="30"/>
      <c r="E17587" s="30"/>
      <c r="I17587" s="30"/>
    </row>
    <row r="17588" spans="4:9" x14ac:dyDescent="0.2">
      <c r="D17588" s="30"/>
      <c r="E17588" s="30"/>
      <c r="I17588" s="30"/>
    </row>
    <row r="17589" spans="4:9" x14ac:dyDescent="0.2">
      <c r="D17589" s="30"/>
      <c r="E17589" s="30"/>
      <c r="I17589" s="30"/>
    </row>
    <row r="17590" spans="4:9" x14ac:dyDescent="0.2">
      <c r="D17590" s="30"/>
      <c r="E17590" s="30"/>
      <c r="I17590" s="30"/>
    </row>
    <row r="17591" spans="4:9" x14ac:dyDescent="0.2">
      <c r="D17591" s="30"/>
      <c r="E17591" s="30"/>
      <c r="I17591" s="30"/>
    </row>
    <row r="17592" spans="4:9" x14ac:dyDescent="0.2">
      <c r="D17592" s="30"/>
      <c r="E17592" s="30"/>
      <c r="I17592" s="30"/>
    </row>
    <row r="17593" spans="4:9" x14ac:dyDescent="0.2">
      <c r="D17593" s="30"/>
      <c r="E17593" s="30"/>
      <c r="I17593" s="30"/>
    </row>
    <row r="17594" spans="4:9" x14ac:dyDescent="0.2">
      <c r="D17594" s="30"/>
      <c r="E17594" s="30"/>
      <c r="I17594" s="30"/>
    </row>
    <row r="17595" spans="4:9" x14ac:dyDescent="0.2">
      <c r="D17595" s="30"/>
      <c r="E17595" s="30"/>
      <c r="I17595" s="30"/>
    </row>
    <row r="17596" spans="4:9" x14ac:dyDescent="0.2">
      <c r="D17596" s="30"/>
      <c r="E17596" s="30"/>
      <c r="I17596" s="30"/>
    </row>
    <row r="17597" spans="4:9" x14ac:dyDescent="0.2">
      <c r="D17597" s="30"/>
      <c r="E17597" s="30"/>
      <c r="I17597" s="30"/>
    </row>
    <row r="17598" spans="4:9" x14ac:dyDescent="0.2">
      <c r="D17598" s="30"/>
      <c r="E17598" s="30"/>
      <c r="I17598" s="30"/>
    </row>
    <row r="17599" spans="4:9" x14ac:dyDescent="0.2">
      <c r="D17599" s="30"/>
      <c r="E17599" s="30"/>
      <c r="I17599" s="30"/>
    </row>
    <row r="17600" spans="4:9" x14ac:dyDescent="0.2">
      <c r="D17600" s="30"/>
      <c r="E17600" s="30"/>
      <c r="I17600" s="30"/>
    </row>
    <row r="17601" spans="4:5" x14ac:dyDescent="0.2">
      <c r="D17601" s="30"/>
      <c r="E17601" s="30"/>
    </row>
    <row r="17602" spans="4:5" x14ac:dyDescent="0.2">
      <c r="D17602" s="30"/>
      <c r="E17602" s="30"/>
    </row>
    <row r="17603" spans="4:5" x14ac:dyDescent="0.2">
      <c r="D17603" s="30"/>
      <c r="E17603" s="30"/>
    </row>
    <row r="17604" spans="4:5" x14ac:dyDescent="0.2">
      <c r="D17604" s="30"/>
      <c r="E17604" s="30"/>
    </row>
    <row r="17605" spans="4:5" x14ac:dyDescent="0.2">
      <c r="D17605" s="30"/>
      <c r="E17605" s="30"/>
    </row>
    <row r="17606" spans="4:5" x14ac:dyDescent="0.2">
      <c r="D17606" s="30"/>
      <c r="E17606" s="30"/>
    </row>
    <row r="17607" spans="4:5" x14ac:dyDescent="0.2">
      <c r="D17607" s="30"/>
      <c r="E17607" s="30"/>
    </row>
    <row r="17608" spans="4:5" x14ac:dyDescent="0.2">
      <c r="D17608" s="30"/>
      <c r="E17608" s="30"/>
    </row>
    <row r="17609" spans="4:5" x14ac:dyDescent="0.2">
      <c r="D17609" s="30"/>
      <c r="E17609" s="30"/>
    </row>
    <row r="17610" spans="4:5" x14ac:dyDescent="0.2">
      <c r="D17610" s="30"/>
      <c r="E17610" s="30"/>
    </row>
    <row r="17611" spans="4:5" x14ac:dyDescent="0.2">
      <c r="D17611" s="30"/>
      <c r="E17611" s="30"/>
    </row>
    <row r="17612" spans="4:5" x14ac:dyDescent="0.2">
      <c r="D17612" s="30"/>
      <c r="E17612" s="30"/>
    </row>
    <row r="17613" spans="4:5" x14ac:dyDescent="0.2">
      <c r="D17613" s="30"/>
      <c r="E17613" s="30"/>
    </row>
    <row r="17614" spans="4:5" x14ac:dyDescent="0.2">
      <c r="D17614" s="30"/>
      <c r="E17614" s="30"/>
    </row>
    <row r="17615" spans="4:5" x14ac:dyDescent="0.2">
      <c r="D17615" s="30"/>
      <c r="E17615" s="30"/>
    </row>
    <row r="17616" spans="4:5" x14ac:dyDescent="0.2">
      <c r="D17616" s="30"/>
      <c r="E17616" s="30"/>
    </row>
    <row r="17617" spans="4:5" x14ac:dyDescent="0.2">
      <c r="D17617" s="30"/>
      <c r="E17617" s="30"/>
    </row>
    <row r="17618" spans="4:5" x14ac:dyDescent="0.2">
      <c r="D17618" s="30"/>
      <c r="E17618" s="30"/>
    </row>
    <row r="17619" spans="4:5" x14ac:dyDescent="0.2">
      <c r="D17619" s="30"/>
      <c r="E17619" s="30"/>
    </row>
    <row r="17620" spans="4:5" x14ac:dyDescent="0.2">
      <c r="D17620" s="30"/>
      <c r="E17620" s="30"/>
    </row>
    <row r="17621" spans="4:5" x14ac:dyDescent="0.2">
      <c r="D17621" s="30"/>
      <c r="E17621" s="30"/>
    </row>
    <row r="17622" spans="4:5" x14ac:dyDescent="0.2">
      <c r="D17622" s="30"/>
      <c r="E17622" s="30"/>
    </row>
    <row r="17623" spans="4:5" x14ac:dyDescent="0.2">
      <c r="D17623" s="30"/>
      <c r="E17623" s="30"/>
    </row>
    <row r="17624" spans="4:5" x14ac:dyDescent="0.2">
      <c r="D17624" s="30"/>
      <c r="E17624" s="30"/>
    </row>
    <row r="17625" spans="4:5" x14ac:dyDescent="0.2">
      <c r="D17625" s="30"/>
      <c r="E17625" s="30"/>
    </row>
    <row r="17626" spans="4:5" x14ac:dyDescent="0.2">
      <c r="D17626" s="30"/>
      <c r="E17626" s="30"/>
    </row>
    <row r="17627" spans="4:5" x14ac:dyDescent="0.2">
      <c r="D17627" s="30"/>
      <c r="E17627" s="30"/>
    </row>
    <row r="17628" spans="4:5" x14ac:dyDescent="0.2">
      <c r="D17628" s="30"/>
      <c r="E17628" s="30"/>
    </row>
    <row r="17629" spans="4:5" x14ac:dyDescent="0.2">
      <c r="D17629" s="30"/>
      <c r="E17629" s="30"/>
    </row>
    <row r="17630" spans="4:5" x14ac:dyDescent="0.2">
      <c r="D17630" s="30"/>
      <c r="E17630" s="30"/>
    </row>
    <row r="17631" spans="4:5" x14ac:dyDescent="0.2">
      <c r="D17631" s="30"/>
      <c r="E17631" s="30"/>
    </row>
    <row r="17632" spans="4:5" x14ac:dyDescent="0.2">
      <c r="D17632" s="30"/>
      <c r="E17632" s="30"/>
    </row>
    <row r="17633" spans="4:5" x14ac:dyDescent="0.2">
      <c r="D17633" s="30"/>
      <c r="E17633" s="30"/>
    </row>
    <row r="17634" spans="4:5" x14ac:dyDescent="0.2">
      <c r="D17634" s="30"/>
      <c r="E17634" s="30"/>
    </row>
    <row r="17635" spans="4:5" x14ac:dyDescent="0.2">
      <c r="D17635" s="30"/>
      <c r="E17635" s="30"/>
    </row>
    <row r="17636" spans="4:5" x14ac:dyDescent="0.2">
      <c r="D17636" s="30"/>
      <c r="E17636" s="30"/>
    </row>
    <row r="17637" spans="4:5" x14ac:dyDescent="0.2">
      <c r="D17637" s="30"/>
      <c r="E17637" s="30"/>
    </row>
    <row r="17638" spans="4:5" x14ac:dyDescent="0.2">
      <c r="D17638" s="30"/>
      <c r="E17638" s="30"/>
    </row>
    <row r="17639" spans="4:5" x14ac:dyDescent="0.2">
      <c r="D17639" s="30"/>
      <c r="E17639" s="30"/>
    </row>
    <row r="17640" spans="4:5" x14ac:dyDescent="0.2">
      <c r="D17640" s="30"/>
      <c r="E17640" s="30"/>
    </row>
    <row r="17641" spans="4:5" x14ac:dyDescent="0.2">
      <c r="D17641" s="30"/>
      <c r="E17641" s="30"/>
    </row>
    <row r="17642" spans="4:5" x14ac:dyDescent="0.2">
      <c r="D17642" s="30"/>
      <c r="E17642" s="30"/>
    </row>
    <row r="17643" spans="4:5" x14ac:dyDescent="0.2">
      <c r="D17643" s="30"/>
      <c r="E17643" s="30"/>
    </row>
    <row r="17644" spans="4:5" x14ac:dyDescent="0.2">
      <c r="D17644" s="30"/>
      <c r="E17644" s="30"/>
    </row>
    <row r="17645" spans="4:5" x14ac:dyDescent="0.2">
      <c r="D17645" s="30"/>
      <c r="E17645" s="30"/>
    </row>
    <row r="17646" spans="4:5" x14ac:dyDescent="0.2">
      <c r="D17646" s="30"/>
      <c r="E17646" s="30"/>
    </row>
    <row r="17647" spans="4:5" x14ac:dyDescent="0.2">
      <c r="D17647" s="30"/>
      <c r="E17647" s="30"/>
    </row>
    <row r="17648" spans="4:5" x14ac:dyDescent="0.2">
      <c r="D17648" s="30"/>
      <c r="E17648" s="30"/>
    </row>
    <row r="17649" spans="4:9" x14ac:dyDescent="0.2">
      <c r="D17649" s="30"/>
      <c r="E17649" s="30"/>
    </row>
    <row r="17650" spans="4:9" x14ac:dyDescent="0.2">
      <c r="D17650" s="30"/>
      <c r="E17650" s="30"/>
    </row>
    <row r="17651" spans="4:9" x14ac:dyDescent="0.2">
      <c r="D17651" s="30"/>
      <c r="E17651" s="30"/>
    </row>
    <row r="17652" spans="4:9" x14ac:dyDescent="0.2">
      <c r="D17652" s="30"/>
      <c r="E17652" s="30"/>
    </row>
    <row r="17653" spans="4:9" x14ac:dyDescent="0.2">
      <c r="D17653" s="30"/>
      <c r="E17653" s="30"/>
    </row>
    <row r="17654" spans="4:9" x14ac:dyDescent="0.2">
      <c r="D17654" s="30"/>
      <c r="E17654" s="30"/>
    </row>
    <row r="17655" spans="4:9" x14ac:dyDescent="0.2">
      <c r="D17655" s="30"/>
      <c r="E17655" s="30"/>
      <c r="I17655" s="30"/>
    </row>
    <row r="17656" spans="4:9" x14ac:dyDescent="0.2">
      <c r="D17656" s="30"/>
      <c r="E17656" s="30"/>
    </row>
    <row r="17657" spans="4:9" x14ac:dyDescent="0.2">
      <c r="D17657" s="30"/>
      <c r="E17657" s="30"/>
      <c r="I17657" s="30"/>
    </row>
    <row r="17658" spans="4:9" x14ac:dyDescent="0.2">
      <c r="D17658" s="30"/>
      <c r="E17658" s="30"/>
      <c r="I17658" s="30"/>
    </row>
    <row r="17659" spans="4:9" x14ac:dyDescent="0.2">
      <c r="D17659" s="30"/>
      <c r="E17659" s="30"/>
      <c r="I17659" s="30"/>
    </row>
    <row r="17660" spans="4:9" x14ac:dyDescent="0.2">
      <c r="D17660" s="30"/>
      <c r="E17660" s="30"/>
      <c r="I17660" s="30"/>
    </row>
    <row r="17661" spans="4:9" x14ac:dyDescent="0.2">
      <c r="D17661" s="30"/>
      <c r="E17661" s="30"/>
      <c r="I17661" s="30"/>
    </row>
    <row r="17662" spans="4:9" x14ac:dyDescent="0.2">
      <c r="D17662" s="30"/>
      <c r="E17662" s="30"/>
      <c r="I17662" s="30"/>
    </row>
    <row r="17663" spans="4:9" x14ac:dyDescent="0.2">
      <c r="D17663" s="30"/>
      <c r="E17663" s="30"/>
      <c r="I17663" s="30"/>
    </row>
    <row r="17664" spans="4:9" x14ac:dyDescent="0.2">
      <c r="D17664" s="30"/>
      <c r="E17664" s="30"/>
      <c r="I17664" s="30"/>
    </row>
    <row r="17665" spans="4:9" x14ac:dyDescent="0.2">
      <c r="D17665" s="30"/>
      <c r="E17665" s="30"/>
      <c r="I17665" s="30"/>
    </row>
    <row r="17666" spans="4:9" x14ac:dyDescent="0.2">
      <c r="D17666" s="30"/>
      <c r="E17666" s="30"/>
      <c r="I17666" s="30"/>
    </row>
    <row r="17667" spans="4:9" x14ac:dyDescent="0.2">
      <c r="D17667" s="30"/>
      <c r="E17667" s="30"/>
      <c r="I17667" s="30"/>
    </row>
    <row r="17668" spans="4:9" x14ac:dyDescent="0.2">
      <c r="D17668" s="30"/>
      <c r="E17668" s="30"/>
      <c r="I17668" s="30"/>
    </row>
    <row r="17669" spans="4:9" x14ac:dyDescent="0.2">
      <c r="D17669" s="30"/>
      <c r="E17669" s="30"/>
      <c r="I17669" s="30"/>
    </row>
    <row r="17670" spans="4:9" x14ac:dyDescent="0.2">
      <c r="D17670" s="30"/>
      <c r="E17670" s="30"/>
      <c r="I17670" s="30"/>
    </row>
    <row r="17671" spans="4:9" x14ac:dyDescent="0.2">
      <c r="D17671" s="30"/>
      <c r="E17671" s="30"/>
      <c r="I17671" s="30"/>
    </row>
    <row r="17672" spans="4:9" x14ac:dyDescent="0.2">
      <c r="D17672" s="30"/>
      <c r="E17672" s="30"/>
      <c r="I17672" s="30"/>
    </row>
    <row r="17673" spans="4:9" x14ac:dyDescent="0.2">
      <c r="D17673" s="30"/>
      <c r="E17673" s="30"/>
      <c r="I17673" s="30"/>
    </row>
    <row r="17674" spans="4:9" x14ac:dyDescent="0.2">
      <c r="D17674" s="30"/>
      <c r="E17674" s="30"/>
      <c r="I17674" s="30"/>
    </row>
    <row r="17675" spans="4:9" x14ac:dyDescent="0.2">
      <c r="D17675" s="30"/>
      <c r="E17675" s="30"/>
      <c r="I17675" s="30"/>
    </row>
    <row r="17676" spans="4:9" x14ac:dyDescent="0.2">
      <c r="D17676" s="30"/>
      <c r="E17676" s="30"/>
      <c r="I17676" s="30"/>
    </row>
    <row r="17677" spans="4:9" x14ac:dyDescent="0.2">
      <c r="D17677" s="30"/>
      <c r="E17677" s="30"/>
      <c r="I17677" s="30"/>
    </row>
    <row r="17678" spans="4:9" x14ac:dyDescent="0.2">
      <c r="D17678" s="30"/>
      <c r="E17678" s="30"/>
      <c r="I17678" s="30"/>
    </row>
    <row r="17679" spans="4:9" x14ac:dyDescent="0.2">
      <c r="D17679" s="30"/>
      <c r="E17679" s="30"/>
    </row>
    <row r="17680" spans="4:9" x14ac:dyDescent="0.2">
      <c r="D17680" s="30"/>
      <c r="E17680" s="30"/>
    </row>
    <row r="17681" spans="4:5" x14ac:dyDescent="0.2">
      <c r="D17681" s="30"/>
      <c r="E17681" s="30"/>
    </row>
    <row r="17682" spans="4:5" x14ac:dyDescent="0.2">
      <c r="D17682" s="30"/>
      <c r="E17682" s="30"/>
    </row>
    <row r="17683" spans="4:5" x14ac:dyDescent="0.2">
      <c r="D17683" s="30"/>
      <c r="E17683" s="30"/>
    </row>
    <row r="17684" spans="4:5" x14ac:dyDescent="0.2">
      <c r="D17684" s="30"/>
      <c r="E17684" s="30"/>
    </row>
    <row r="17685" spans="4:5" x14ac:dyDescent="0.2">
      <c r="D17685" s="30"/>
      <c r="E17685" s="30"/>
    </row>
    <row r="17686" spans="4:5" x14ac:dyDescent="0.2">
      <c r="D17686" s="30"/>
      <c r="E17686" s="30"/>
    </row>
    <row r="17687" spans="4:5" x14ac:dyDescent="0.2">
      <c r="D17687" s="30"/>
      <c r="E17687" s="30"/>
    </row>
    <row r="17688" spans="4:5" x14ac:dyDescent="0.2">
      <c r="D17688" s="30"/>
      <c r="E17688" s="30"/>
    </row>
    <row r="17689" spans="4:5" x14ac:dyDescent="0.2">
      <c r="D17689" s="30"/>
      <c r="E17689" s="30"/>
    </row>
    <row r="17690" spans="4:5" x14ac:dyDescent="0.2">
      <c r="D17690" s="30"/>
      <c r="E17690" s="30"/>
    </row>
    <row r="17691" spans="4:5" x14ac:dyDescent="0.2">
      <c r="D17691" s="30"/>
      <c r="E17691" s="30"/>
    </row>
    <row r="17692" spans="4:5" x14ac:dyDescent="0.2">
      <c r="D17692" s="30"/>
      <c r="E17692" s="30"/>
    </row>
    <row r="17693" spans="4:5" x14ac:dyDescent="0.2">
      <c r="D17693" s="30"/>
      <c r="E17693" s="30"/>
    </row>
    <row r="17694" spans="4:5" x14ac:dyDescent="0.2">
      <c r="D17694" s="30"/>
      <c r="E17694" s="30"/>
    </row>
    <row r="17695" spans="4:5" x14ac:dyDescent="0.2">
      <c r="D17695" s="30"/>
      <c r="E17695" s="30"/>
    </row>
    <row r="17696" spans="4:5" x14ac:dyDescent="0.2">
      <c r="D17696" s="30"/>
      <c r="E17696" s="30"/>
    </row>
    <row r="17697" spans="4:9" x14ac:dyDescent="0.2">
      <c r="D17697" s="30"/>
      <c r="E17697" s="30"/>
      <c r="I17697" s="30"/>
    </row>
    <row r="17698" spans="4:9" x14ac:dyDescent="0.2">
      <c r="D17698" s="30"/>
      <c r="E17698" s="30"/>
    </row>
    <row r="17699" spans="4:9" x14ac:dyDescent="0.2">
      <c r="D17699" s="30"/>
      <c r="E17699" s="30"/>
      <c r="I17699" s="30"/>
    </row>
    <row r="17700" spans="4:9" x14ac:dyDescent="0.2">
      <c r="D17700" s="30"/>
      <c r="E17700" s="30"/>
      <c r="I17700" s="30"/>
    </row>
    <row r="17701" spans="4:9" x14ac:dyDescent="0.2">
      <c r="D17701" s="30"/>
      <c r="E17701" s="30"/>
      <c r="I17701" s="30"/>
    </row>
    <row r="17702" spans="4:9" x14ac:dyDescent="0.2">
      <c r="D17702" s="30"/>
      <c r="E17702" s="30"/>
      <c r="I17702" s="30"/>
    </row>
    <row r="17703" spans="4:9" x14ac:dyDescent="0.2">
      <c r="D17703" s="30"/>
      <c r="E17703" s="30"/>
      <c r="I17703" s="30"/>
    </row>
    <row r="17704" spans="4:9" x14ac:dyDescent="0.2">
      <c r="D17704" s="30"/>
      <c r="E17704" s="30"/>
      <c r="I17704" s="30"/>
    </row>
    <row r="17705" spans="4:9" x14ac:dyDescent="0.2">
      <c r="D17705" s="30"/>
      <c r="E17705" s="30"/>
      <c r="I17705" s="30"/>
    </row>
    <row r="17706" spans="4:9" x14ac:dyDescent="0.2">
      <c r="D17706" s="30"/>
      <c r="E17706" s="30"/>
      <c r="I17706" s="30"/>
    </row>
    <row r="17707" spans="4:9" x14ac:dyDescent="0.2">
      <c r="D17707" s="30"/>
      <c r="E17707" s="30"/>
      <c r="I17707" s="30"/>
    </row>
    <row r="17708" spans="4:9" x14ac:dyDescent="0.2">
      <c r="D17708" s="30"/>
      <c r="E17708" s="30"/>
      <c r="I17708" s="30"/>
    </row>
    <row r="17709" spans="4:9" x14ac:dyDescent="0.2">
      <c r="D17709" s="30"/>
      <c r="E17709" s="30"/>
      <c r="I17709" s="30"/>
    </row>
    <row r="17710" spans="4:9" x14ac:dyDescent="0.2">
      <c r="D17710" s="30"/>
      <c r="E17710" s="30"/>
      <c r="I17710" s="30"/>
    </row>
    <row r="17711" spans="4:9" x14ac:dyDescent="0.2">
      <c r="D17711" s="30"/>
      <c r="E17711" s="30"/>
      <c r="I17711" s="30"/>
    </row>
    <row r="17712" spans="4:9" x14ac:dyDescent="0.2">
      <c r="D17712" s="30"/>
      <c r="E17712" s="30"/>
      <c r="I17712" s="30"/>
    </row>
    <row r="17713" spans="4:9" x14ac:dyDescent="0.2">
      <c r="D17713" s="30"/>
      <c r="E17713" s="30"/>
      <c r="I17713" s="30"/>
    </row>
    <row r="17714" spans="4:9" x14ac:dyDescent="0.2">
      <c r="D17714" s="30"/>
      <c r="E17714" s="30"/>
      <c r="I17714" s="30"/>
    </row>
    <row r="17715" spans="4:9" x14ac:dyDescent="0.2">
      <c r="D17715" s="30"/>
      <c r="E17715" s="30"/>
      <c r="I17715" s="30"/>
    </row>
    <row r="17716" spans="4:9" x14ac:dyDescent="0.2">
      <c r="D17716" s="30"/>
      <c r="E17716" s="30"/>
      <c r="I17716" s="30"/>
    </row>
    <row r="17717" spans="4:9" x14ac:dyDescent="0.2">
      <c r="D17717" s="30"/>
      <c r="E17717" s="30"/>
      <c r="I17717" s="30"/>
    </row>
    <row r="17718" spans="4:9" x14ac:dyDescent="0.2">
      <c r="D17718" s="30"/>
      <c r="E17718" s="30"/>
      <c r="I17718" s="30"/>
    </row>
    <row r="17719" spans="4:9" x14ac:dyDescent="0.2">
      <c r="D17719" s="30"/>
      <c r="E17719" s="30"/>
      <c r="I17719" s="30"/>
    </row>
    <row r="17720" spans="4:9" x14ac:dyDescent="0.2">
      <c r="D17720" s="30"/>
      <c r="E17720" s="30"/>
      <c r="I17720" s="30"/>
    </row>
    <row r="17721" spans="4:9" x14ac:dyDescent="0.2">
      <c r="D17721" s="30"/>
      <c r="E17721" s="30"/>
    </row>
    <row r="17722" spans="4:9" x14ac:dyDescent="0.2">
      <c r="D17722" s="30"/>
      <c r="E17722" s="30"/>
    </row>
    <row r="17723" spans="4:9" x14ac:dyDescent="0.2">
      <c r="D17723" s="30"/>
      <c r="E17723" s="30"/>
    </row>
    <row r="17724" spans="4:9" x14ac:dyDescent="0.2">
      <c r="D17724" s="30"/>
      <c r="E17724" s="30"/>
    </row>
    <row r="17725" spans="4:9" x14ac:dyDescent="0.2">
      <c r="D17725" s="30"/>
      <c r="E17725" s="30"/>
    </row>
    <row r="17726" spans="4:9" x14ac:dyDescent="0.2">
      <c r="D17726" s="30"/>
      <c r="E17726" s="30"/>
    </row>
    <row r="17727" spans="4:9" x14ac:dyDescent="0.2">
      <c r="D17727" s="30"/>
      <c r="E17727" s="30"/>
    </row>
    <row r="17728" spans="4:9" x14ac:dyDescent="0.2">
      <c r="D17728" s="30"/>
      <c r="E17728" s="30"/>
    </row>
    <row r="17729" spans="4:5" x14ac:dyDescent="0.2">
      <c r="D17729" s="30"/>
      <c r="E17729" s="30"/>
    </row>
    <row r="17730" spans="4:5" x14ac:dyDescent="0.2">
      <c r="D17730" s="30"/>
      <c r="E17730" s="30"/>
    </row>
    <row r="17731" spans="4:5" x14ac:dyDescent="0.2">
      <c r="D17731" s="30"/>
      <c r="E17731" s="30"/>
    </row>
    <row r="17732" spans="4:5" x14ac:dyDescent="0.2">
      <c r="D17732" s="30"/>
      <c r="E17732" s="30"/>
    </row>
    <row r="17733" spans="4:5" x14ac:dyDescent="0.2">
      <c r="D17733" s="30"/>
      <c r="E17733" s="30"/>
    </row>
    <row r="17734" spans="4:5" x14ac:dyDescent="0.2">
      <c r="D17734" s="30"/>
      <c r="E17734" s="30"/>
    </row>
    <row r="17735" spans="4:5" x14ac:dyDescent="0.2">
      <c r="D17735" s="30"/>
      <c r="E17735" s="30"/>
    </row>
    <row r="17736" spans="4:5" x14ac:dyDescent="0.2">
      <c r="D17736" s="30"/>
      <c r="E17736" s="30"/>
    </row>
    <row r="17737" spans="4:5" x14ac:dyDescent="0.2">
      <c r="D17737" s="30"/>
      <c r="E17737" s="30"/>
    </row>
    <row r="17738" spans="4:5" x14ac:dyDescent="0.2">
      <c r="D17738" s="30"/>
      <c r="E17738" s="30"/>
    </row>
    <row r="17739" spans="4:5" x14ac:dyDescent="0.2">
      <c r="D17739" s="30"/>
      <c r="E17739" s="30"/>
    </row>
    <row r="17740" spans="4:5" x14ac:dyDescent="0.2">
      <c r="D17740" s="30"/>
      <c r="E17740" s="30"/>
    </row>
    <row r="17741" spans="4:5" x14ac:dyDescent="0.2">
      <c r="D17741" s="30"/>
      <c r="E17741" s="30"/>
    </row>
    <row r="17742" spans="4:5" x14ac:dyDescent="0.2">
      <c r="D17742" s="30"/>
      <c r="E17742" s="30"/>
    </row>
    <row r="17743" spans="4:5" x14ac:dyDescent="0.2">
      <c r="D17743" s="30"/>
      <c r="E17743" s="30"/>
    </row>
    <row r="17744" spans="4:5" x14ac:dyDescent="0.2">
      <c r="D17744" s="30"/>
      <c r="E17744" s="30"/>
    </row>
    <row r="17745" spans="4:5" x14ac:dyDescent="0.2">
      <c r="D17745" s="30"/>
      <c r="E17745" s="30"/>
    </row>
    <row r="17746" spans="4:5" x14ac:dyDescent="0.2">
      <c r="D17746" s="30"/>
      <c r="E17746" s="30"/>
    </row>
    <row r="17747" spans="4:5" x14ac:dyDescent="0.2">
      <c r="D17747" s="30"/>
      <c r="E17747" s="30"/>
    </row>
    <row r="17748" spans="4:5" x14ac:dyDescent="0.2">
      <c r="D17748" s="30"/>
      <c r="E17748" s="30"/>
    </row>
    <row r="17749" spans="4:5" x14ac:dyDescent="0.2">
      <c r="D17749" s="30"/>
      <c r="E17749" s="30"/>
    </row>
    <row r="17750" spans="4:5" x14ac:dyDescent="0.2">
      <c r="D17750" s="30"/>
      <c r="E17750" s="30"/>
    </row>
    <row r="17751" spans="4:5" x14ac:dyDescent="0.2">
      <c r="D17751" s="30"/>
      <c r="E17751" s="30"/>
    </row>
    <row r="17752" spans="4:5" x14ac:dyDescent="0.2">
      <c r="D17752" s="30"/>
      <c r="E17752" s="30"/>
    </row>
    <row r="17753" spans="4:5" x14ac:dyDescent="0.2">
      <c r="D17753" s="30"/>
      <c r="E17753" s="30"/>
    </row>
    <row r="17754" spans="4:5" x14ac:dyDescent="0.2">
      <c r="D17754" s="30"/>
      <c r="E17754" s="30"/>
    </row>
    <row r="17755" spans="4:5" x14ac:dyDescent="0.2">
      <c r="D17755" s="30"/>
      <c r="E17755" s="30"/>
    </row>
    <row r="17756" spans="4:5" x14ac:dyDescent="0.2">
      <c r="D17756" s="30"/>
      <c r="E17756" s="30"/>
    </row>
    <row r="17757" spans="4:5" x14ac:dyDescent="0.2">
      <c r="D17757" s="30"/>
      <c r="E17757" s="30"/>
    </row>
    <row r="17758" spans="4:5" x14ac:dyDescent="0.2">
      <c r="D17758" s="30"/>
      <c r="E17758" s="30"/>
    </row>
    <row r="17759" spans="4:5" x14ac:dyDescent="0.2">
      <c r="D17759" s="30"/>
      <c r="E17759" s="30"/>
    </row>
    <row r="17760" spans="4:5" x14ac:dyDescent="0.2">
      <c r="D17760" s="30"/>
      <c r="E17760" s="30"/>
    </row>
    <row r="17761" spans="4:9" x14ac:dyDescent="0.2">
      <c r="D17761" s="30"/>
      <c r="E17761" s="30"/>
    </row>
    <row r="17762" spans="4:9" x14ac:dyDescent="0.2">
      <c r="D17762" s="30"/>
      <c r="E17762" s="30"/>
    </row>
    <row r="17763" spans="4:9" x14ac:dyDescent="0.2">
      <c r="D17763" s="30"/>
      <c r="E17763" s="30"/>
    </row>
    <row r="17764" spans="4:9" x14ac:dyDescent="0.2">
      <c r="D17764" s="30"/>
      <c r="E17764" s="30"/>
    </row>
    <row r="17765" spans="4:9" x14ac:dyDescent="0.2">
      <c r="D17765" s="30"/>
      <c r="E17765" s="30"/>
    </row>
    <row r="17766" spans="4:9" x14ac:dyDescent="0.2">
      <c r="D17766" s="30"/>
      <c r="E17766" s="30"/>
    </row>
    <row r="17767" spans="4:9" x14ac:dyDescent="0.2">
      <c r="D17767" s="30"/>
      <c r="E17767" s="30"/>
    </row>
    <row r="17768" spans="4:9" x14ac:dyDescent="0.2">
      <c r="D17768" s="30"/>
      <c r="E17768" s="30"/>
    </row>
    <row r="17769" spans="4:9" x14ac:dyDescent="0.2">
      <c r="D17769" s="30"/>
      <c r="E17769" s="30"/>
    </row>
    <row r="17770" spans="4:9" x14ac:dyDescent="0.2">
      <c r="D17770" s="30"/>
      <c r="E17770" s="30"/>
    </row>
    <row r="17771" spans="4:9" x14ac:dyDescent="0.2">
      <c r="D17771" s="30"/>
      <c r="E17771" s="30"/>
    </row>
    <row r="17772" spans="4:9" x14ac:dyDescent="0.2">
      <c r="D17772" s="30"/>
      <c r="E17772" s="30"/>
    </row>
    <row r="17773" spans="4:9" x14ac:dyDescent="0.2">
      <c r="D17773" s="30"/>
      <c r="E17773" s="30"/>
    </row>
    <row r="17774" spans="4:9" x14ac:dyDescent="0.2">
      <c r="D17774" s="30"/>
      <c r="E17774" s="30"/>
    </row>
    <row r="17775" spans="4:9" x14ac:dyDescent="0.2">
      <c r="D17775" s="30"/>
      <c r="E17775" s="30"/>
      <c r="I17775" s="30"/>
    </row>
    <row r="17776" spans="4:9" x14ac:dyDescent="0.2">
      <c r="D17776" s="30"/>
      <c r="E17776" s="30"/>
    </row>
    <row r="17777" spans="4:9" x14ac:dyDescent="0.2">
      <c r="D17777" s="30"/>
      <c r="E17777" s="30"/>
      <c r="I17777" s="30"/>
    </row>
    <row r="17778" spans="4:9" x14ac:dyDescent="0.2">
      <c r="D17778" s="30"/>
      <c r="E17778" s="30"/>
      <c r="I17778" s="30"/>
    </row>
    <row r="17779" spans="4:9" x14ac:dyDescent="0.2">
      <c r="D17779" s="30"/>
      <c r="E17779" s="30"/>
      <c r="I17779" s="30"/>
    </row>
    <row r="17780" spans="4:9" x14ac:dyDescent="0.2">
      <c r="D17780" s="30"/>
      <c r="E17780" s="30"/>
      <c r="I17780" s="30"/>
    </row>
    <row r="17781" spans="4:9" x14ac:dyDescent="0.2">
      <c r="D17781" s="30"/>
      <c r="E17781" s="30"/>
      <c r="I17781" s="30"/>
    </row>
    <row r="17782" spans="4:9" x14ac:dyDescent="0.2">
      <c r="D17782" s="30"/>
      <c r="E17782" s="30"/>
      <c r="I17782" s="30"/>
    </row>
    <row r="17783" spans="4:9" x14ac:dyDescent="0.2">
      <c r="D17783" s="30"/>
      <c r="E17783" s="30"/>
      <c r="I17783" s="30"/>
    </row>
    <row r="17784" spans="4:9" x14ac:dyDescent="0.2">
      <c r="D17784" s="30"/>
      <c r="E17784" s="30"/>
      <c r="I17784" s="30"/>
    </row>
    <row r="17785" spans="4:9" x14ac:dyDescent="0.2">
      <c r="D17785" s="30"/>
      <c r="E17785" s="30"/>
      <c r="I17785" s="30"/>
    </row>
    <row r="17786" spans="4:9" x14ac:dyDescent="0.2">
      <c r="D17786" s="30"/>
      <c r="E17786" s="30"/>
      <c r="I17786" s="30"/>
    </row>
    <row r="17787" spans="4:9" x14ac:dyDescent="0.2">
      <c r="D17787" s="30"/>
      <c r="E17787" s="30"/>
      <c r="I17787" s="30"/>
    </row>
    <row r="17788" spans="4:9" x14ac:dyDescent="0.2">
      <c r="D17788" s="30"/>
      <c r="E17788" s="30"/>
      <c r="I17788" s="30"/>
    </row>
    <row r="17789" spans="4:9" x14ac:dyDescent="0.2">
      <c r="D17789" s="30"/>
      <c r="E17789" s="30"/>
      <c r="I17789" s="30"/>
    </row>
    <row r="17790" spans="4:9" x14ac:dyDescent="0.2">
      <c r="D17790" s="30"/>
      <c r="E17790" s="30"/>
      <c r="I17790" s="30"/>
    </row>
    <row r="17791" spans="4:9" x14ac:dyDescent="0.2">
      <c r="D17791" s="30"/>
      <c r="E17791" s="30"/>
      <c r="I17791" s="30"/>
    </row>
    <row r="17792" spans="4:9" x14ac:dyDescent="0.2">
      <c r="D17792" s="30"/>
      <c r="E17792" s="30"/>
      <c r="I17792" s="30"/>
    </row>
    <row r="17793" spans="4:9" x14ac:dyDescent="0.2">
      <c r="D17793" s="30"/>
      <c r="E17793" s="30"/>
      <c r="I17793" s="30"/>
    </row>
    <row r="17794" spans="4:9" x14ac:dyDescent="0.2">
      <c r="D17794" s="30"/>
      <c r="E17794" s="30"/>
      <c r="I17794" s="30"/>
    </row>
    <row r="17795" spans="4:9" x14ac:dyDescent="0.2">
      <c r="D17795" s="30"/>
      <c r="E17795" s="30"/>
      <c r="I17795" s="30"/>
    </row>
    <row r="17796" spans="4:9" x14ac:dyDescent="0.2">
      <c r="D17796" s="30"/>
      <c r="E17796" s="30"/>
      <c r="I17796" s="30"/>
    </row>
    <row r="17797" spans="4:9" x14ac:dyDescent="0.2">
      <c r="D17797" s="30"/>
      <c r="E17797" s="30"/>
      <c r="I17797" s="30"/>
    </row>
    <row r="17798" spans="4:9" x14ac:dyDescent="0.2">
      <c r="D17798" s="30"/>
      <c r="E17798" s="30"/>
      <c r="I17798" s="30"/>
    </row>
    <row r="17799" spans="4:9" x14ac:dyDescent="0.2">
      <c r="D17799" s="30"/>
      <c r="E17799" s="30"/>
      <c r="I17799" s="30"/>
    </row>
    <row r="17800" spans="4:9" x14ac:dyDescent="0.2">
      <c r="D17800" s="30"/>
      <c r="E17800" s="30"/>
    </row>
    <row r="17801" spans="4:9" x14ac:dyDescent="0.2">
      <c r="D17801" s="30"/>
      <c r="E17801" s="30"/>
      <c r="I17801" s="30"/>
    </row>
    <row r="17802" spans="4:9" x14ac:dyDescent="0.2">
      <c r="D17802" s="30"/>
      <c r="E17802" s="30"/>
      <c r="I17802" s="30"/>
    </row>
    <row r="17803" spans="4:9" x14ac:dyDescent="0.2">
      <c r="D17803" s="30"/>
      <c r="E17803" s="30"/>
      <c r="I17803" s="30"/>
    </row>
    <row r="17804" spans="4:9" x14ac:dyDescent="0.2">
      <c r="D17804" s="30"/>
      <c r="E17804" s="30"/>
      <c r="I17804" s="30"/>
    </row>
    <row r="17805" spans="4:9" x14ac:dyDescent="0.2">
      <c r="D17805" s="30"/>
      <c r="E17805" s="30"/>
      <c r="I17805" s="30"/>
    </row>
    <row r="17806" spans="4:9" x14ac:dyDescent="0.2">
      <c r="D17806" s="30"/>
      <c r="E17806" s="30"/>
      <c r="I17806" s="30"/>
    </row>
    <row r="17807" spans="4:9" x14ac:dyDescent="0.2">
      <c r="D17807" s="30"/>
      <c r="E17807" s="30"/>
      <c r="I17807" s="30"/>
    </row>
    <row r="17808" spans="4:9" x14ac:dyDescent="0.2">
      <c r="D17808" s="30"/>
      <c r="E17808" s="30"/>
      <c r="I17808" s="30"/>
    </row>
    <row r="17809" spans="4:9" x14ac:dyDescent="0.2">
      <c r="D17809" s="30"/>
      <c r="E17809" s="30"/>
      <c r="I17809" s="30"/>
    </row>
    <row r="17810" spans="4:9" x14ac:dyDescent="0.2">
      <c r="D17810" s="30"/>
      <c r="E17810" s="30"/>
      <c r="I17810" s="30"/>
    </row>
    <row r="17811" spans="4:9" x14ac:dyDescent="0.2">
      <c r="D17811" s="30"/>
      <c r="E17811" s="30"/>
      <c r="I17811" s="30"/>
    </row>
    <row r="17812" spans="4:9" x14ac:dyDescent="0.2">
      <c r="D17812" s="30"/>
      <c r="E17812" s="30"/>
      <c r="I17812" s="30"/>
    </row>
    <row r="17813" spans="4:9" x14ac:dyDescent="0.2">
      <c r="D17813" s="30"/>
      <c r="E17813" s="30"/>
      <c r="I17813" s="30"/>
    </row>
    <row r="17814" spans="4:9" x14ac:dyDescent="0.2">
      <c r="D17814" s="30"/>
      <c r="E17814" s="30"/>
      <c r="I17814" s="30"/>
    </row>
    <row r="17815" spans="4:9" x14ac:dyDescent="0.2">
      <c r="D17815" s="30"/>
      <c r="E17815" s="30"/>
      <c r="I17815" s="30"/>
    </row>
    <row r="17816" spans="4:9" x14ac:dyDescent="0.2">
      <c r="D17816" s="30"/>
      <c r="E17816" s="30"/>
      <c r="I17816" s="30"/>
    </row>
    <row r="17817" spans="4:9" x14ac:dyDescent="0.2">
      <c r="D17817" s="30"/>
      <c r="E17817" s="30"/>
      <c r="I17817" s="30"/>
    </row>
    <row r="17818" spans="4:9" x14ac:dyDescent="0.2">
      <c r="D17818" s="30"/>
      <c r="E17818" s="30"/>
      <c r="I17818" s="30"/>
    </row>
    <row r="17819" spans="4:9" x14ac:dyDescent="0.2">
      <c r="D17819" s="30"/>
      <c r="E17819" s="30"/>
      <c r="I17819" s="30"/>
    </row>
    <row r="17820" spans="4:9" x14ac:dyDescent="0.2">
      <c r="D17820" s="30"/>
      <c r="E17820" s="30"/>
      <c r="I17820" s="30"/>
    </row>
    <row r="17821" spans="4:9" x14ac:dyDescent="0.2">
      <c r="D17821" s="30"/>
      <c r="E17821" s="30"/>
      <c r="I17821" s="30"/>
    </row>
    <row r="17822" spans="4:9" x14ac:dyDescent="0.2">
      <c r="D17822" s="30"/>
      <c r="E17822" s="30"/>
      <c r="I17822" s="30"/>
    </row>
    <row r="17823" spans="4:9" x14ac:dyDescent="0.2">
      <c r="D17823" s="30"/>
      <c r="E17823" s="30"/>
      <c r="I17823" s="30"/>
    </row>
    <row r="17824" spans="4:9" x14ac:dyDescent="0.2">
      <c r="D17824" s="30"/>
      <c r="E17824" s="30"/>
      <c r="I17824" s="30"/>
    </row>
    <row r="17825" spans="4:9" x14ac:dyDescent="0.2">
      <c r="D17825" s="30"/>
      <c r="E17825" s="30"/>
      <c r="I17825" s="30"/>
    </row>
    <row r="17826" spans="4:9" x14ac:dyDescent="0.2">
      <c r="D17826" s="30"/>
      <c r="E17826" s="30"/>
      <c r="I17826" s="30"/>
    </row>
    <row r="17827" spans="4:9" x14ac:dyDescent="0.2">
      <c r="D17827" s="30"/>
      <c r="E17827" s="30"/>
      <c r="I17827" s="30"/>
    </row>
    <row r="17828" spans="4:9" x14ac:dyDescent="0.2">
      <c r="D17828" s="30"/>
      <c r="E17828" s="30"/>
      <c r="I17828" s="30"/>
    </row>
    <row r="17829" spans="4:9" x14ac:dyDescent="0.2">
      <c r="D17829" s="30"/>
      <c r="E17829" s="30"/>
      <c r="I17829" s="30"/>
    </row>
    <row r="17830" spans="4:9" x14ac:dyDescent="0.2">
      <c r="D17830" s="30"/>
      <c r="E17830" s="30"/>
      <c r="I17830" s="30"/>
    </row>
    <row r="17831" spans="4:9" x14ac:dyDescent="0.2">
      <c r="D17831" s="30"/>
      <c r="E17831" s="30"/>
      <c r="I17831" s="30"/>
    </row>
    <row r="17832" spans="4:9" x14ac:dyDescent="0.2">
      <c r="D17832" s="30"/>
      <c r="E17832" s="30"/>
      <c r="I17832" s="30"/>
    </row>
    <row r="17833" spans="4:9" x14ac:dyDescent="0.2">
      <c r="D17833" s="30"/>
      <c r="E17833" s="30"/>
      <c r="I17833" s="30"/>
    </row>
    <row r="17834" spans="4:9" x14ac:dyDescent="0.2">
      <c r="D17834" s="30"/>
      <c r="E17834" s="30"/>
      <c r="I17834" s="30"/>
    </row>
    <row r="17835" spans="4:9" x14ac:dyDescent="0.2">
      <c r="D17835" s="30"/>
      <c r="E17835" s="30"/>
      <c r="I17835" s="30"/>
    </row>
    <row r="17836" spans="4:9" x14ac:dyDescent="0.2">
      <c r="D17836" s="30"/>
      <c r="E17836" s="30"/>
      <c r="I17836" s="30"/>
    </row>
    <row r="17837" spans="4:9" x14ac:dyDescent="0.2">
      <c r="D17837" s="30"/>
      <c r="E17837" s="30"/>
      <c r="I17837" s="30"/>
    </row>
    <row r="17838" spans="4:9" x14ac:dyDescent="0.2">
      <c r="D17838" s="30"/>
      <c r="E17838" s="30"/>
      <c r="I17838" s="30"/>
    </row>
    <row r="17839" spans="4:9" x14ac:dyDescent="0.2">
      <c r="D17839" s="30"/>
      <c r="E17839" s="30"/>
      <c r="I17839" s="30"/>
    </row>
    <row r="17840" spans="4:9" x14ac:dyDescent="0.2">
      <c r="D17840" s="30"/>
      <c r="E17840" s="30"/>
      <c r="I17840" s="30"/>
    </row>
    <row r="17841" spans="4:5" x14ac:dyDescent="0.2">
      <c r="D17841" s="30"/>
      <c r="E17841" s="30"/>
    </row>
    <row r="17842" spans="4:5" x14ac:dyDescent="0.2">
      <c r="D17842" s="30"/>
      <c r="E17842" s="30"/>
    </row>
    <row r="17843" spans="4:5" x14ac:dyDescent="0.2">
      <c r="D17843" s="30"/>
      <c r="E17843" s="30"/>
    </row>
    <row r="17844" spans="4:5" x14ac:dyDescent="0.2">
      <c r="D17844" s="30"/>
      <c r="E17844" s="30"/>
    </row>
    <row r="17845" spans="4:5" x14ac:dyDescent="0.2">
      <c r="D17845" s="30"/>
      <c r="E17845" s="30"/>
    </row>
    <row r="17846" spans="4:5" x14ac:dyDescent="0.2">
      <c r="D17846" s="30"/>
      <c r="E17846" s="30"/>
    </row>
    <row r="17847" spans="4:5" x14ac:dyDescent="0.2">
      <c r="D17847" s="30"/>
      <c r="E17847" s="30"/>
    </row>
    <row r="17848" spans="4:5" x14ac:dyDescent="0.2">
      <c r="D17848" s="30"/>
      <c r="E17848" s="30"/>
    </row>
    <row r="17849" spans="4:5" x14ac:dyDescent="0.2">
      <c r="D17849" s="30"/>
      <c r="E17849" s="30"/>
    </row>
    <row r="17850" spans="4:5" x14ac:dyDescent="0.2">
      <c r="D17850" s="30"/>
      <c r="E17850" s="30"/>
    </row>
    <row r="17851" spans="4:5" x14ac:dyDescent="0.2">
      <c r="D17851" s="30"/>
      <c r="E17851" s="30"/>
    </row>
    <row r="17852" spans="4:5" x14ac:dyDescent="0.2">
      <c r="D17852" s="30"/>
      <c r="E17852" s="30"/>
    </row>
    <row r="17853" spans="4:5" x14ac:dyDescent="0.2">
      <c r="D17853" s="30"/>
      <c r="E17853" s="30"/>
    </row>
    <row r="17854" spans="4:5" x14ac:dyDescent="0.2">
      <c r="D17854" s="30"/>
      <c r="E17854" s="30"/>
    </row>
    <row r="17855" spans="4:5" x14ac:dyDescent="0.2">
      <c r="D17855" s="30"/>
      <c r="E17855" s="30"/>
    </row>
    <row r="17856" spans="4:5" x14ac:dyDescent="0.2">
      <c r="D17856" s="30"/>
      <c r="E17856" s="30"/>
    </row>
    <row r="17857" spans="4:5" x14ac:dyDescent="0.2">
      <c r="D17857" s="30"/>
      <c r="E17857" s="30"/>
    </row>
    <row r="17858" spans="4:5" x14ac:dyDescent="0.2">
      <c r="D17858" s="30"/>
      <c r="E17858" s="30"/>
    </row>
    <row r="17859" spans="4:5" x14ac:dyDescent="0.2">
      <c r="D17859" s="30"/>
      <c r="E17859" s="30"/>
    </row>
    <row r="17860" spans="4:5" x14ac:dyDescent="0.2">
      <c r="D17860" s="30"/>
      <c r="E17860" s="30"/>
    </row>
    <row r="17861" spans="4:5" x14ac:dyDescent="0.2">
      <c r="D17861" s="30"/>
      <c r="E17861" s="30"/>
    </row>
    <row r="17862" spans="4:5" x14ac:dyDescent="0.2">
      <c r="D17862" s="30"/>
      <c r="E17862" s="30"/>
    </row>
    <row r="17863" spans="4:5" x14ac:dyDescent="0.2">
      <c r="D17863" s="30"/>
      <c r="E17863" s="30"/>
    </row>
    <row r="17864" spans="4:5" x14ac:dyDescent="0.2">
      <c r="D17864" s="30"/>
      <c r="E17864" s="30"/>
    </row>
    <row r="17865" spans="4:5" x14ac:dyDescent="0.2">
      <c r="D17865" s="30"/>
      <c r="E17865" s="30"/>
    </row>
    <row r="17866" spans="4:5" x14ac:dyDescent="0.2">
      <c r="D17866" s="30"/>
      <c r="E17866" s="30"/>
    </row>
    <row r="17867" spans="4:5" x14ac:dyDescent="0.2">
      <c r="D17867" s="30"/>
      <c r="E17867" s="30"/>
    </row>
    <row r="17868" spans="4:5" x14ac:dyDescent="0.2">
      <c r="D17868" s="30"/>
      <c r="E17868" s="30"/>
    </row>
    <row r="17869" spans="4:5" x14ac:dyDescent="0.2">
      <c r="D17869" s="30"/>
      <c r="E17869" s="30"/>
    </row>
    <row r="17870" spans="4:5" x14ac:dyDescent="0.2">
      <c r="D17870" s="30"/>
      <c r="E17870" s="30"/>
    </row>
    <row r="17871" spans="4:5" x14ac:dyDescent="0.2">
      <c r="D17871" s="30"/>
      <c r="E17871" s="30"/>
    </row>
    <row r="17872" spans="4:5" x14ac:dyDescent="0.2">
      <c r="D17872" s="30"/>
      <c r="E17872" s="30"/>
    </row>
    <row r="17873" spans="4:5" x14ac:dyDescent="0.2">
      <c r="D17873" s="30"/>
      <c r="E17873" s="30"/>
    </row>
    <row r="17874" spans="4:5" x14ac:dyDescent="0.2">
      <c r="D17874" s="30"/>
      <c r="E17874" s="30"/>
    </row>
    <row r="17875" spans="4:5" x14ac:dyDescent="0.2">
      <c r="D17875" s="30"/>
      <c r="E17875" s="30"/>
    </row>
    <row r="17876" spans="4:5" x14ac:dyDescent="0.2">
      <c r="D17876" s="30"/>
      <c r="E17876" s="30"/>
    </row>
    <row r="17877" spans="4:5" x14ac:dyDescent="0.2">
      <c r="D17877" s="30"/>
      <c r="E17877" s="30"/>
    </row>
    <row r="17878" spans="4:5" x14ac:dyDescent="0.2">
      <c r="D17878" s="30"/>
      <c r="E17878" s="30"/>
    </row>
    <row r="17879" spans="4:5" x14ac:dyDescent="0.2">
      <c r="D17879" s="30"/>
      <c r="E17879" s="30"/>
    </row>
    <row r="17880" spans="4:5" x14ac:dyDescent="0.2">
      <c r="D17880" s="30"/>
      <c r="E17880" s="30"/>
    </row>
    <row r="17881" spans="4:5" x14ac:dyDescent="0.2">
      <c r="D17881" s="30"/>
      <c r="E17881" s="30"/>
    </row>
    <row r="17882" spans="4:5" x14ac:dyDescent="0.2">
      <c r="D17882" s="30"/>
      <c r="E17882" s="30"/>
    </row>
    <row r="17883" spans="4:5" x14ac:dyDescent="0.2">
      <c r="D17883" s="30"/>
      <c r="E17883" s="30"/>
    </row>
    <row r="17884" spans="4:5" x14ac:dyDescent="0.2">
      <c r="D17884" s="30"/>
      <c r="E17884" s="30"/>
    </row>
    <row r="17885" spans="4:5" x14ac:dyDescent="0.2">
      <c r="D17885" s="30"/>
      <c r="E17885" s="30"/>
    </row>
    <row r="17886" spans="4:5" x14ac:dyDescent="0.2">
      <c r="D17886" s="30"/>
      <c r="E17886" s="30"/>
    </row>
    <row r="17887" spans="4:5" x14ac:dyDescent="0.2">
      <c r="D17887" s="30"/>
      <c r="E17887" s="30"/>
    </row>
    <row r="17888" spans="4:5" x14ac:dyDescent="0.2">
      <c r="D17888" s="30"/>
      <c r="E17888" s="30"/>
    </row>
    <row r="17889" spans="4:9" x14ac:dyDescent="0.2">
      <c r="D17889" s="30"/>
      <c r="E17889" s="30"/>
      <c r="I17889" s="30"/>
    </row>
    <row r="17890" spans="4:9" x14ac:dyDescent="0.2">
      <c r="D17890" s="30"/>
      <c r="E17890" s="30"/>
    </row>
    <row r="17891" spans="4:9" x14ac:dyDescent="0.2">
      <c r="D17891" s="30"/>
      <c r="E17891" s="30"/>
      <c r="I17891" s="30"/>
    </row>
    <row r="17892" spans="4:9" x14ac:dyDescent="0.2">
      <c r="D17892" s="30"/>
      <c r="E17892" s="30"/>
      <c r="I17892" s="30"/>
    </row>
    <row r="17893" spans="4:9" x14ac:dyDescent="0.2">
      <c r="D17893" s="30"/>
      <c r="E17893" s="30"/>
      <c r="I17893" s="30"/>
    </row>
    <row r="17894" spans="4:9" x14ac:dyDescent="0.2">
      <c r="D17894" s="30"/>
      <c r="E17894" s="30"/>
      <c r="I17894" s="30"/>
    </row>
    <row r="17895" spans="4:9" x14ac:dyDescent="0.2">
      <c r="D17895" s="30"/>
      <c r="E17895" s="30"/>
      <c r="I17895" s="30"/>
    </row>
    <row r="17896" spans="4:9" x14ac:dyDescent="0.2">
      <c r="D17896" s="30"/>
      <c r="E17896" s="30"/>
      <c r="I17896" s="30"/>
    </row>
    <row r="17897" spans="4:9" x14ac:dyDescent="0.2">
      <c r="D17897" s="30"/>
      <c r="E17897" s="30"/>
      <c r="I17897" s="30"/>
    </row>
    <row r="17898" spans="4:9" x14ac:dyDescent="0.2">
      <c r="D17898" s="30"/>
      <c r="E17898" s="30"/>
      <c r="I17898" s="30"/>
    </row>
    <row r="17899" spans="4:9" x14ac:dyDescent="0.2">
      <c r="D17899" s="30"/>
      <c r="E17899" s="30"/>
      <c r="I17899" s="30"/>
    </row>
    <row r="17900" spans="4:9" x14ac:dyDescent="0.2">
      <c r="D17900" s="30"/>
      <c r="E17900" s="30"/>
      <c r="I17900" s="30"/>
    </row>
    <row r="17901" spans="4:9" x14ac:dyDescent="0.2">
      <c r="D17901" s="30"/>
      <c r="E17901" s="30"/>
      <c r="I17901" s="30"/>
    </row>
    <row r="17902" spans="4:9" x14ac:dyDescent="0.2">
      <c r="D17902" s="30"/>
      <c r="E17902" s="30"/>
      <c r="I17902" s="30"/>
    </row>
    <row r="17903" spans="4:9" x14ac:dyDescent="0.2">
      <c r="D17903" s="30"/>
      <c r="E17903" s="30"/>
      <c r="I17903" s="30"/>
    </row>
    <row r="17904" spans="4:9" x14ac:dyDescent="0.2">
      <c r="D17904" s="30"/>
      <c r="E17904" s="30"/>
      <c r="I17904" s="30"/>
    </row>
    <row r="17905" spans="4:9" x14ac:dyDescent="0.2">
      <c r="D17905" s="30"/>
      <c r="E17905" s="30"/>
      <c r="I17905" s="30"/>
    </row>
    <row r="17906" spans="4:9" x14ac:dyDescent="0.2">
      <c r="D17906" s="30"/>
      <c r="E17906" s="30"/>
      <c r="I17906" s="30"/>
    </row>
    <row r="17907" spans="4:9" x14ac:dyDescent="0.2">
      <c r="D17907" s="30"/>
      <c r="E17907" s="30"/>
      <c r="I17907" s="30"/>
    </row>
    <row r="17908" spans="4:9" x14ac:dyDescent="0.2">
      <c r="D17908" s="30"/>
      <c r="E17908" s="30"/>
      <c r="I17908" s="30"/>
    </row>
    <row r="17909" spans="4:9" x14ac:dyDescent="0.2">
      <c r="D17909" s="30"/>
      <c r="E17909" s="30"/>
      <c r="I17909" s="30"/>
    </row>
    <row r="17910" spans="4:9" x14ac:dyDescent="0.2">
      <c r="D17910" s="30"/>
      <c r="E17910" s="30"/>
      <c r="I17910" s="30"/>
    </row>
    <row r="17911" spans="4:9" x14ac:dyDescent="0.2">
      <c r="D17911" s="30"/>
      <c r="E17911" s="30"/>
      <c r="I17911" s="30"/>
    </row>
    <row r="17912" spans="4:9" x14ac:dyDescent="0.2">
      <c r="D17912" s="30"/>
      <c r="E17912" s="30"/>
      <c r="I17912" s="30"/>
    </row>
    <row r="17913" spans="4:9" x14ac:dyDescent="0.2">
      <c r="D17913" s="30"/>
      <c r="E17913" s="30"/>
    </row>
    <row r="17914" spans="4:9" x14ac:dyDescent="0.2">
      <c r="D17914" s="30"/>
      <c r="E17914" s="30"/>
    </row>
    <row r="17915" spans="4:9" x14ac:dyDescent="0.2">
      <c r="D17915" s="30"/>
      <c r="E17915" s="30"/>
    </row>
    <row r="17916" spans="4:9" x14ac:dyDescent="0.2">
      <c r="D17916" s="30"/>
      <c r="E17916" s="30"/>
    </row>
    <row r="17917" spans="4:9" x14ac:dyDescent="0.2">
      <c r="D17917" s="30"/>
      <c r="E17917" s="30"/>
    </row>
    <row r="17918" spans="4:9" x14ac:dyDescent="0.2">
      <c r="D17918" s="30"/>
      <c r="E17918" s="30"/>
    </row>
    <row r="17919" spans="4:9" x14ac:dyDescent="0.2">
      <c r="D17919" s="30"/>
      <c r="E17919" s="30"/>
      <c r="I17919" s="30"/>
    </row>
    <row r="17920" spans="4:9" x14ac:dyDescent="0.2">
      <c r="D17920" s="30"/>
      <c r="E17920" s="30"/>
    </row>
    <row r="17921" spans="4:9" x14ac:dyDescent="0.2">
      <c r="D17921" s="30"/>
      <c r="E17921" s="30"/>
      <c r="I17921" s="30"/>
    </row>
    <row r="17922" spans="4:9" x14ac:dyDescent="0.2">
      <c r="D17922" s="30"/>
      <c r="E17922" s="30"/>
      <c r="I17922" s="30"/>
    </row>
    <row r="17923" spans="4:9" x14ac:dyDescent="0.2">
      <c r="D17923" s="30"/>
      <c r="E17923" s="30"/>
      <c r="I17923" s="30"/>
    </row>
    <row r="17924" spans="4:9" x14ac:dyDescent="0.2">
      <c r="D17924" s="30"/>
      <c r="E17924" s="30"/>
      <c r="I17924" s="30"/>
    </row>
    <row r="17925" spans="4:9" x14ac:dyDescent="0.2">
      <c r="D17925" s="30"/>
      <c r="E17925" s="30"/>
      <c r="I17925" s="30"/>
    </row>
    <row r="17926" spans="4:9" x14ac:dyDescent="0.2">
      <c r="D17926" s="30"/>
      <c r="E17926" s="30"/>
      <c r="I17926" s="30"/>
    </row>
    <row r="17927" spans="4:9" x14ac:dyDescent="0.2">
      <c r="D17927" s="30"/>
      <c r="E17927" s="30"/>
      <c r="I17927" s="30"/>
    </row>
    <row r="17928" spans="4:9" x14ac:dyDescent="0.2">
      <c r="D17928" s="30"/>
      <c r="E17928" s="30"/>
      <c r="I17928" s="30"/>
    </row>
    <row r="17929" spans="4:9" x14ac:dyDescent="0.2">
      <c r="D17929" s="30"/>
      <c r="E17929" s="30"/>
      <c r="I17929" s="30"/>
    </row>
    <row r="17930" spans="4:9" x14ac:dyDescent="0.2">
      <c r="D17930" s="30"/>
      <c r="E17930" s="30"/>
      <c r="I17930" s="30"/>
    </row>
    <row r="17931" spans="4:9" x14ac:dyDescent="0.2">
      <c r="D17931" s="30"/>
      <c r="E17931" s="30"/>
      <c r="I17931" s="30"/>
    </row>
    <row r="17932" spans="4:9" x14ac:dyDescent="0.2">
      <c r="D17932" s="30"/>
      <c r="E17932" s="30"/>
      <c r="I17932" s="30"/>
    </row>
    <row r="17933" spans="4:9" x14ac:dyDescent="0.2">
      <c r="D17933" s="30"/>
      <c r="E17933" s="30"/>
      <c r="I17933" s="30"/>
    </row>
    <row r="17934" spans="4:9" x14ac:dyDescent="0.2">
      <c r="D17934" s="30"/>
      <c r="E17934" s="30"/>
      <c r="I17934" s="30"/>
    </row>
    <row r="17935" spans="4:9" x14ac:dyDescent="0.2">
      <c r="D17935" s="30"/>
      <c r="E17935" s="30"/>
      <c r="I17935" s="30"/>
    </row>
    <row r="17936" spans="4:9" x14ac:dyDescent="0.2">
      <c r="D17936" s="30"/>
      <c r="E17936" s="30"/>
      <c r="I17936" s="30"/>
    </row>
    <row r="17937" spans="4:9" x14ac:dyDescent="0.2">
      <c r="D17937" s="30"/>
      <c r="E17937" s="30"/>
      <c r="I17937" s="30"/>
    </row>
    <row r="17938" spans="4:9" x14ac:dyDescent="0.2">
      <c r="D17938" s="30"/>
      <c r="E17938" s="30"/>
      <c r="I17938" s="30"/>
    </row>
    <row r="17939" spans="4:9" x14ac:dyDescent="0.2">
      <c r="D17939" s="30"/>
      <c r="E17939" s="30"/>
      <c r="I17939" s="30"/>
    </row>
    <row r="17940" spans="4:9" x14ac:dyDescent="0.2">
      <c r="D17940" s="30"/>
      <c r="E17940" s="30"/>
      <c r="I17940" s="30"/>
    </row>
    <row r="17941" spans="4:9" x14ac:dyDescent="0.2">
      <c r="D17941" s="30"/>
      <c r="E17941" s="30"/>
      <c r="I17941" s="30"/>
    </row>
    <row r="17942" spans="4:9" x14ac:dyDescent="0.2">
      <c r="D17942" s="30"/>
      <c r="E17942" s="30"/>
      <c r="I17942" s="30"/>
    </row>
    <row r="17943" spans="4:9" x14ac:dyDescent="0.2">
      <c r="D17943" s="30"/>
      <c r="E17943" s="30"/>
    </row>
    <row r="17944" spans="4:9" x14ac:dyDescent="0.2">
      <c r="D17944" s="30"/>
      <c r="E17944" s="30"/>
    </row>
    <row r="17945" spans="4:9" x14ac:dyDescent="0.2">
      <c r="D17945" s="30"/>
      <c r="E17945" s="30"/>
    </row>
    <row r="17946" spans="4:9" x14ac:dyDescent="0.2">
      <c r="D17946" s="30"/>
      <c r="E17946" s="30"/>
    </row>
    <row r="17947" spans="4:9" x14ac:dyDescent="0.2">
      <c r="D17947" s="30"/>
      <c r="E17947" s="30"/>
    </row>
    <row r="17948" spans="4:9" x14ac:dyDescent="0.2">
      <c r="D17948" s="30"/>
      <c r="E17948" s="30"/>
    </row>
    <row r="17949" spans="4:9" x14ac:dyDescent="0.2">
      <c r="D17949" s="30"/>
      <c r="E17949" s="30"/>
    </row>
    <row r="17950" spans="4:9" x14ac:dyDescent="0.2">
      <c r="D17950" s="30"/>
      <c r="E17950" s="30"/>
    </row>
    <row r="17951" spans="4:9" x14ac:dyDescent="0.2">
      <c r="D17951" s="30"/>
      <c r="E17951" s="30"/>
    </row>
    <row r="17952" spans="4:9" x14ac:dyDescent="0.2">
      <c r="D17952" s="30"/>
      <c r="E17952" s="30"/>
    </row>
    <row r="17953" spans="4:5" x14ac:dyDescent="0.2">
      <c r="D17953" s="30"/>
      <c r="E17953" s="30"/>
    </row>
    <row r="17954" spans="4:5" x14ac:dyDescent="0.2">
      <c r="D17954" s="30"/>
      <c r="E17954" s="30"/>
    </row>
    <row r="17955" spans="4:5" x14ac:dyDescent="0.2">
      <c r="D17955" s="30"/>
      <c r="E17955" s="30"/>
    </row>
    <row r="17956" spans="4:5" x14ac:dyDescent="0.2">
      <c r="D17956" s="30"/>
      <c r="E17956" s="30"/>
    </row>
    <row r="17957" spans="4:5" x14ac:dyDescent="0.2">
      <c r="D17957" s="30"/>
      <c r="E17957" s="30"/>
    </row>
    <row r="17958" spans="4:5" x14ac:dyDescent="0.2">
      <c r="D17958" s="30"/>
      <c r="E17958" s="30"/>
    </row>
    <row r="17959" spans="4:5" x14ac:dyDescent="0.2">
      <c r="D17959" s="30"/>
      <c r="E17959" s="30"/>
    </row>
    <row r="17960" spans="4:5" x14ac:dyDescent="0.2">
      <c r="D17960" s="30"/>
      <c r="E17960" s="30"/>
    </row>
    <row r="17961" spans="4:5" x14ac:dyDescent="0.2">
      <c r="D17961" s="30"/>
      <c r="E17961" s="30"/>
    </row>
    <row r="17962" spans="4:5" x14ac:dyDescent="0.2">
      <c r="D17962" s="30"/>
      <c r="E17962" s="30"/>
    </row>
    <row r="17963" spans="4:5" x14ac:dyDescent="0.2">
      <c r="D17963" s="30"/>
      <c r="E17963" s="30"/>
    </row>
    <row r="17964" spans="4:5" x14ac:dyDescent="0.2">
      <c r="D17964" s="30"/>
      <c r="E17964" s="30"/>
    </row>
    <row r="17965" spans="4:5" x14ac:dyDescent="0.2">
      <c r="D17965" s="30"/>
      <c r="E17965" s="30"/>
    </row>
    <row r="17966" spans="4:5" x14ac:dyDescent="0.2">
      <c r="D17966" s="30"/>
      <c r="E17966" s="30"/>
    </row>
    <row r="17967" spans="4:5" x14ac:dyDescent="0.2">
      <c r="D17967" s="30"/>
      <c r="E17967" s="30"/>
    </row>
    <row r="17968" spans="4:5" x14ac:dyDescent="0.2">
      <c r="D17968" s="30"/>
      <c r="E17968" s="30"/>
    </row>
    <row r="17969" spans="4:5" x14ac:dyDescent="0.2">
      <c r="D17969" s="30"/>
      <c r="E17969" s="30"/>
    </row>
    <row r="17970" spans="4:5" x14ac:dyDescent="0.2">
      <c r="D17970" s="30"/>
      <c r="E17970" s="30"/>
    </row>
    <row r="17971" spans="4:5" x14ac:dyDescent="0.2">
      <c r="D17971" s="30"/>
      <c r="E17971" s="30"/>
    </row>
    <row r="17972" spans="4:5" x14ac:dyDescent="0.2">
      <c r="D17972" s="30"/>
      <c r="E17972" s="30"/>
    </row>
    <row r="17973" spans="4:5" x14ac:dyDescent="0.2">
      <c r="D17973" s="30"/>
      <c r="E17973" s="30"/>
    </row>
    <row r="17974" spans="4:5" x14ac:dyDescent="0.2">
      <c r="D17974" s="30"/>
      <c r="E17974" s="30"/>
    </row>
    <row r="17975" spans="4:5" x14ac:dyDescent="0.2">
      <c r="D17975" s="30"/>
      <c r="E17975" s="30"/>
    </row>
    <row r="17976" spans="4:5" x14ac:dyDescent="0.2">
      <c r="D17976" s="30"/>
      <c r="E17976" s="30"/>
    </row>
    <row r="17977" spans="4:5" x14ac:dyDescent="0.2">
      <c r="D17977" s="30"/>
      <c r="E17977" s="30"/>
    </row>
    <row r="17978" spans="4:5" x14ac:dyDescent="0.2">
      <c r="D17978" s="30"/>
      <c r="E17978" s="30"/>
    </row>
    <row r="17979" spans="4:5" x14ac:dyDescent="0.2">
      <c r="D17979" s="30"/>
      <c r="E17979" s="30"/>
    </row>
    <row r="17980" spans="4:5" x14ac:dyDescent="0.2">
      <c r="D17980" s="30"/>
      <c r="E17980" s="30"/>
    </row>
    <row r="17981" spans="4:5" x14ac:dyDescent="0.2">
      <c r="D17981" s="30"/>
      <c r="E17981" s="30"/>
    </row>
    <row r="17982" spans="4:5" x14ac:dyDescent="0.2">
      <c r="D17982" s="30"/>
      <c r="E17982" s="30"/>
    </row>
    <row r="17983" spans="4:5" x14ac:dyDescent="0.2">
      <c r="D17983" s="30"/>
      <c r="E17983" s="30"/>
    </row>
    <row r="17984" spans="4:5" x14ac:dyDescent="0.2">
      <c r="D17984" s="30"/>
      <c r="E17984" s="30"/>
    </row>
    <row r="17985" spans="4:9" x14ac:dyDescent="0.2">
      <c r="D17985" s="30"/>
      <c r="E17985" s="30"/>
      <c r="I17985" s="30"/>
    </row>
    <row r="17986" spans="4:9" x14ac:dyDescent="0.2">
      <c r="D17986" s="30"/>
      <c r="E17986" s="30"/>
    </row>
    <row r="17987" spans="4:9" x14ac:dyDescent="0.2">
      <c r="D17987" s="30"/>
      <c r="E17987" s="30"/>
      <c r="I17987" s="30"/>
    </row>
    <row r="17988" spans="4:9" x14ac:dyDescent="0.2">
      <c r="D17988" s="30"/>
      <c r="E17988" s="30"/>
      <c r="I17988" s="30"/>
    </row>
    <row r="17989" spans="4:9" x14ac:dyDescent="0.2">
      <c r="D17989" s="30"/>
      <c r="E17989" s="30"/>
      <c r="I17989" s="30"/>
    </row>
    <row r="17990" spans="4:9" x14ac:dyDescent="0.2">
      <c r="D17990" s="30"/>
      <c r="E17990" s="30"/>
      <c r="I17990" s="30"/>
    </row>
    <row r="17991" spans="4:9" x14ac:dyDescent="0.2">
      <c r="D17991" s="30"/>
      <c r="E17991" s="30"/>
      <c r="I17991" s="30"/>
    </row>
    <row r="17992" spans="4:9" x14ac:dyDescent="0.2">
      <c r="D17992" s="30"/>
      <c r="E17992" s="30"/>
      <c r="I17992" s="30"/>
    </row>
    <row r="17993" spans="4:9" x14ac:dyDescent="0.2">
      <c r="D17993" s="30"/>
      <c r="E17993" s="30"/>
      <c r="I17993" s="30"/>
    </row>
    <row r="17994" spans="4:9" x14ac:dyDescent="0.2">
      <c r="D17994" s="30"/>
      <c r="E17994" s="30"/>
      <c r="I17994" s="30"/>
    </row>
    <row r="17995" spans="4:9" x14ac:dyDescent="0.2">
      <c r="D17995" s="30"/>
      <c r="E17995" s="30"/>
      <c r="I17995" s="30"/>
    </row>
    <row r="17996" spans="4:9" x14ac:dyDescent="0.2">
      <c r="D17996" s="30"/>
      <c r="E17996" s="30"/>
      <c r="I17996" s="30"/>
    </row>
    <row r="17997" spans="4:9" x14ac:dyDescent="0.2">
      <c r="D17997" s="30"/>
      <c r="E17997" s="30"/>
      <c r="I17997" s="30"/>
    </row>
    <row r="17998" spans="4:9" x14ac:dyDescent="0.2">
      <c r="D17998" s="30"/>
      <c r="E17998" s="30"/>
      <c r="I17998" s="30"/>
    </row>
    <row r="17999" spans="4:9" x14ac:dyDescent="0.2">
      <c r="D17999" s="30"/>
      <c r="E17999" s="30"/>
      <c r="I17999" s="30"/>
    </row>
    <row r="18000" spans="4:9" x14ac:dyDescent="0.2">
      <c r="D18000" s="30"/>
      <c r="E18000" s="30"/>
      <c r="I18000" s="30"/>
    </row>
    <row r="18001" spans="4:9" x14ac:dyDescent="0.2">
      <c r="D18001" s="30"/>
      <c r="E18001" s="30"/>
      <c r="I18001" s="30"/>
    </row>
    <row r="18002" spans="4:9" x14ac:dyDescent="0.2">
      <c r="D18002" s="30"/>
      <c r="E18002" s="30"/>
      <c r="I18002" s="30"/>
    </row>
    <row r="18003" spans="4:9" x14ac:dyDescent="0.2">
      <c r="D18003" s="30"/>
      <c r="E18003" s="30"/>
      <c r="I18003" s="30"/>
    </row>
    <row r="18004" spans="4:9" x14ac:dyDescent="0.2">
      <c r="D18004" s="30"/>
      <c r="E18004" s="30"/>
      <c r="I18004" s="30"/>
    </row>
    <row r="18005" spans="4:9" x14ac:dyDescent="0.2">
      <c r="D18005" s="30"/>
      <c r="E18005" s="30"/>
      <c r="I18005" s="30"/>
    </row>
    <row r="18006" spans="4:9" x14ac:dyDescent="0.2">
      <c r="D18006" s="30"/>
      <c r="E18006" s="30"/>
      <c r="I18006" s="30"/>
    </row>
    <row r="18007" spans="4:9" x14ac:dyDescent="0.2">
      <c r="D18007" s="30"/>
      <c r="E18007" s="30"/>
      <c r="I18007" s="30"/>
    </row>
    <row r="18008" spans="4:9" x14ac:dyDescent="0.2">
      <c r="D18008" s="30"/>
      <c r="E18008" s="30"/>
      <c r="I18008" s="30"/>
    </row>
    <row r="18009" spans="4:9" x14ac:dyDescent="0.2">
      <c r="D18009" s="30"/>
      <c r="E18009" s="30"/>
    </row>
    <row r="18010" spans="4:9" x14ac:dyDescent="0.2">
      <c r="D18010" s="30"/>
      <c r="E18010" s="30"/>
    </row>
    <row r="18011" spans="4:9" x14ac:dyDescent="0.2">
      <c r="D18011" s="30"/>
      <c r="E18011" s="30"/>
    </row>
    <row r="18012" spans="4:9" x14ac:dyDescent="0.2">
      <c r="D18012" s="30"/>
      <c r="E18012" s="30"/>
    </row>
    <row r="18013" spans="4:9" x14ac:dyDescent="0.2">
      <c r="D18013" s="30"/>
      <c r="E18013" s="30"/>
    </row>
    <row r="18014" spans="4:9" x14ac:dyDescent="0.2">
      <c r="D18014" s="30"/>
      <c r="E18014" s="30"/>
    </row>
    <row r="18015" spans="4:9" x14ac:dyDescent="0.2">
      <c r="D18015" s="30"/>
      <c r="E18015" s="30"/>
    </row>
    <row r="18016" spans="4:9" x14ac:dyDescent="0.2">
      <c r="D18016" s="30"/>
      <c r="E18016" s="30"/>
    </row>
    <row r="18017" spans="4:5" x14ac:dyDescent="0.2">
      <c r="D18017" s="30"/>
      <c r="E18017" s="30"/>
    </row>
    <row r="18018" spans="4:5" x14ac:dyDescent="0.2">
      <c r="D18018" s="30"/>
      <c r="E18018" s="30"/>
    </row>
    <row r="18019" spans="4:5" x14ac:dyDescent="0.2">
      <c r="D18019" s="30"/>
      <c r="E18019" s="30"/>
    </row>
    <row r="18020" spans="4:5" x14ac:dyDescent="0.2">
      <c r="D18020" s="30"/>
      <c r="E18020" s="30"/>
    </row>
    <row r="18021" spans="4:5" x14ac:dyDescent="0.2">
      <c r="D18021" s="30"/>
      <c r="E18021" s="30"/>
    </row>
    <row r="18022" spans="4:5" x14ac:dyDescent="0.2">
      <c r="D18022" s="30"/>
      <c r="E18022" s="30"/>
    </row>
    <row r="18023" spans="4:5" x14ac:dyDescent="0.2">
      <c r="D18023" s="30"/>
      <c r="E18023" s="30"/>
    </row>
    <row r="18024" spans="4:5" x14ac:dyDescent="0.2">
      <c r="D18024" s="30"/>
      <c r="E18024" s="30"/>
    </row>
    <row r="18025" spans="4:5" x14ac:dyDescent="0.2">
      <c r="D18025" s="30"/>
      <c r="E18025" s="30"/>
    </row>
    <row r="18026" spans="4:5" x14ac:dyDescent="0.2">
      <c r="D18026" s="30"/>
      <c r="E18026" s="30"/>
    </row>
    <row r="18027" spans="4:5" x14ac:dyDescent="0.2">
      <c r="D18027" s="30"/>
      <c r="E18027" s="30"/>
    </row>
    <row r="18028" spans="4:5" x14ac:dyDescent="0.2">
      <c r="D18028" s="30"/>
      <c r="E18028" s="30"/>
    </row>
    <row r="18029" spans="4:5" x14ac:dyDescent="0.2">
      <c r="D18029" s="30"/>
      <c r="E18029" s="30"/>
    </row>
    <row r="18030" spans="4:5" x14ac:dyDescent="0.2">
      <c r="D18030" s="30"/>
      <c r="E18030" s="30"/>
    </row>
    <row r="18031" spans="4:5" x14ac:dyDescent="0.2">
      <c r="D18031" s="30"/>
      <c r="E18031" s="30"/>
    </row>
    <row r="18032" spans="4:5" x14ac:dyDescent="0.2">
      <c r="D18032" s="30"/>
      <c r="E18032" s="30"/>
    </row>
    <row r="18033" spans="4:9" x14ac:dyDescent="0.2">
      <c r="D18033" s="30"/>
      <c r="E18033" s="30"/>
    </row>
    <row r="18034" spans="4:9" x14ac:dyDescent="0.2">
      <c r="D18034" s="30"/>
      <c r="E18034" s="30"/>
    </row>
    <row r="18035" spans="4:9" x14ac:dyDescent="0.2">
      <c r="D18035" s="30"/>
      <c r="E18035" s="30"/>
    </row>
    <row r="18036" spans="4:9" x14ac:dyDescent="0.2">
      <c r="D18036" s="30"/>
      <c r="E18036" s="30"/>
    </row>
    <row r="18037" spans="4:9" x14ac:dyDescent="0.2">
      <c r="D18037" s="30"/>
      <c r="E18037" s="30"/>
    </row>
    <row r="18038" spans="4:9" x14ac:dyDescent="0.2">
      <c r="D18038" s="30"/>
      <c r="E18038" s="30"/>
    </row>
    <row r="18039" spans="4:9" x14ac:dyDescent="0.2">
      <c r="D18039" s="30"/>
      <c r="E18039" s="30"/>
      <c r="I18039" s="30"/>
    </row>
    <row r="18040" spans="4:9" x14ac:dyDescent="0.2">
      <c r="D18040" s="30"/>
      <c r="E18040" s="30"/>
    </row>
    <row r="18041" spans="4:9" x14ac:dyDescent="0.2">
      <c r="D18041" s="30"/>
      <c r="E18041" s="30"/>
      <c r="I18041" s="30"/>
    </row>
    <row r="18042" spans="4:9" x14ac:dyDescent="0.2">
      <c r="D18042" s="30"/>
      <c r="E18042" s="30"/>
      <c r="I18042" s="30"/>
    </row>
    <row r="18043" spans="4:9" x14ac:dyDescent="0.2">
      <c r="D18043" s="30"/>
      <c r="E18043" s="30"/>
      <c r="I18043" s="30"/>
    </row>
    <row r="18044" spans="4:9" x14ac:dyDescent="0.2">
      <c r="D18044" s="30"/>
      <c r="E18044" s="30"/>
      <c r="I18044" s="30"/>
    </row>
    <row r="18045" spans="4:9" x14ac:dyDescent="0.2">
      <c r="D18045" s="30"/>
      <c r="E18045" s="30"/>
      <c r="I18045" s="30"/>
    </row>
    <row r="18046" spans="4:9" x14ac:dyDescent="0.2">
      <c r="D18046" s="30"/>
      <c r="E18046" s="30"/>
      <c r="I18046" s="30"/>
    </row>
    <row r="18047" spans="4:9" x14ac:dyDescent="0.2">
      <c r="D18047" s="30"/>
      <c r="E18047" s="30"/>
      <c r="I18047" s="30"/>
    </row>
    <row r="18048" spans="4:9" x14ac:dyDescent="0.2">
      <c r="D18048" s="30"/>
      <c r="E18048" s="30"/>
      <c r="I18048" s="30"/>
    </row>
    <row r="18049" spans="4:9" x14ac:dyDescent="0.2">
      <c r="D18049" s="30"/>
      <c r="E18049" s="30"/>
      <c r="I18049" s="30"/>
    </row>
    <row r="18050" spans="4:9" x14ac:dyDescent="0.2">
      <c r="D18050" s="30"/>
      <c r="E18050" s="30"/>
      <c r="I18050" s="30"/>
    </row>
    <row r="18051" spans="4:9" x14ac:dyDescent="0.2">
      <c r="D18051" s="30"/>
      <c r="E18051" s="30"/>
      <c r="I18051" s="30"/>
    </row>
    <row r="18052" spans="4:9" x14ac:dyDescent="0.2">
      <c r="D18052" s="30"/>
      <c r="E18052" s="30"/>
      <c r="I18052" s="30"/>
    </row>
    <row r="18053" spans="4:9" x14ac:dyDescent="0.2">
      <c r="D18053" s="30"/>
      <c r="E18053" s="30"/>
      <c r="I18053" s="30"/>
    </row>
    <row r="18054" spans="4:9" x14ac:dyDescent="0.2">
      <c r="D18054" s="30"/>
      <c r="E18054" s="30"/>
      <c r="I18054" s="30"/>
    </row>
    <row r="18055" spans="4:9" x14ac:dyDescent="0.2">
      <c r="D18055" s="30"/>
      <c r="E18055" s="30"/>
      <c r="I18055" s="30"/>
    </row>
    <row r="18056" spans="4:9" x14ac:dyDescent="0.2">
      <c r="D18056" s="30"/>
      <c r="E18056" s="30"/>
      <c r="I18056" s="30"/>
    </row>
    <row r="18057" spans="4:9" x14ac:dyDescent="0.2">
      <c r="D18057" s="30"/>
      <c r="E18057" s="30"/>
      <c r="I18057" s="30"/>
    </row>
    <row r="18058" spans="4:9" x14ac:dyDescent="0.2">
      <c r="D18058" s="30"/>
      <c r="E18058" s="30"/>
      <c r="I18058" s="30"/>
    </row>
    <row r="18059" spans="4:9" x14ac:dyDescent="0.2">
      <c r="D18059" s="30"/>
      <c r="E18059" s="30"/>
      <c r="I18059" s="30"/>
    </row>
    <row r="18060" spans="4:9" x14ac:dyDescent="0.2">
      <c r="D18060" s="30"/>
      <c r="E18060" s="30"/>
      <c r="I18060" s="30"/>
    </row>
    <row r="18061" spans="4:9" x14ac:dyDescent="0.2">
      <c r="D18061" s="30"/>
      <c r="E18061" s="30"/>
      <c r="I18061" s="30"/>
    </row>
    <row r="18062" spans="4:9" x14ac:dyDescent="0.2">
      <c r="D18062" s="30"/>
      <c r="E18062" s="30"/>
      <c r="I18062" s="30"/>
    </row>
    <row r="18063" spans="4:9" x14ac:dyDescent="0.2">
      <c r="D18063" s="30"/>
      <c r="E18063" s="30"/>
      <c r="I18063" s="30"/>
    </row>
    <row r="18064" spans="4:9" x14ac:dyDescent="0.2">
      <c r="D18064" s="30"/>
      <c r="E18064" s="30"/>
      <c r="I18064" s="30"/>
    </row>
    <row r="18065" spans="4:9" x14ac:dyDescent="0.2">
      <c r="D18065" s="30"/>
      <c r="E18065" s="30"/>
      <c r="I18065" s="30"/>
    </row>
    <row r="18066" spans="4:9" x14ac:dyDescent="0.2">
      <c r="D18066" s="30"/>
      <c r="E18066" s="30"/>
      <c r="I18066" s="30"/>
    </row>
    <row r="18067" spans="4:9" x14ac:dyDescent="0.2">
      <c r="D18067" s="30"/>
      <c r="E18067" s="30"/>
      <c r="I18067" s="30"/>
    </row>
    <row r="18068" spans="4:9" x14ac:dyDescent="0.2">
      <c r="D18068" s="30"/>
      <c r="E18068" s="30"/>
      <c r="I18068" s="30"/>
    </row>
    <row r="18069" spans="4:9" x14ac:dyDescent="0.2">
      <c r="D18069" s="30"/>
      <c r="E18069" s="30"/>
      <c r="I18069" s="30"/>
    </row>
    <row r="18070" spans="4:9" x14ac:dyDescent="0.2">
      <c r="D18070" s="30"/>
      <c r="E18070" s="30"/>
      <c r="I18070" s="30"/>
    </row>
    <row r="18071" spans="4:9" x14ac:dyDescent="0.2">
      <c r="D18071" s="30"/>
      <c r="E18071" s="30"/>
      <c r="I18071" s="30"/>
    </row>
    <row r="18072" spans="4:9" x14ac:dyDescent="0.2">
      <c r="D18072" s="30"/>
      <c r="E18072" s="30"/>
      <c r="I18072" s="30"/>
    </row>
    <row r="18073" spans="4:9" x14ac:dyDescent="0.2">
      <c r="D18073" s="30"/>
      <c r="E18073" s="30"/>
      <c r="I18073" s="30"/>
    </row>
    <row r="18074" spans="4:9" x14ac:dyDescent="0.2">
      <c r="D18074" s="30"/>
      <c r="E18074" s="30"/>
      <c r="I18074" s="30"/>
    </row>
    <row r="18075" spans="4:9" x14ac:dyDescent="0.2">
      <c r="D18075" s="30"/>
      <c r="E18075" s="30"/>
      <c r="I18075" s="30"/>
    </row>
    <row r="18076" spans="4:9" x14ac:dyDescent="0.2">
      <c r="D18076" s="30"/>
      <c r="E18076" s="30"/>
      <c r="I18076" s="30"/>
    </row>
    <row r="18077" spans="4:9" x14ac:dyDescent="0.2">
      <c r="D18077" s="30"/>
      <c r="E18077" s="30"/>
      <c r="I18077" s="30"/>
    </row>
    <row r="18078" spans="4:9" x14ac:dyDescent="0.2">
      <c r="D18078" s="30"/>
      <c r="E18078" s="30"/>
      <c r="I18078" s="30"/>
    </row>
    <row r="18079" spans="4:9" x14ac:dyDescent="0.2">
      <c r="D18079" s="30"/>
      <c r="E18079" s="30"/>
      <c r="I18079" s="30"/>
    </row>
    <row r="18080" spans="4:9" x14ac:dyDescent="0.2">
      <c r="D18080" s="30"/>
      <c r="E18080" s="30"/>
      <c r="I18080" s="30"/>
    </row>
    <row r="18081" spans="4:5" x14ac:dyDescent="0.2">
      <c r="D18081" s="30"/>
      <c r="E18081" s="30"/>
    </row>
    <row r="18082" spans="4:5" x14ac:dyDescent="0.2">
      <c r="D18082" s="30"/>
      <c r="E18082" s="30"/>
    </row>
    <row r="18083" spans="4:5" x14ac:dyDescent="0.2">
      <c r="D18083" s="30"/>
      <c r="E18083" s="30"/>
    </row>
    <row r="18084" spans="4:5" x14ac:dyDescent="0.2">
      <c r="D18084" s="30"/>
      <c r="E18084" s="30"/>
    </row>
    <row r="18085" spans="4:5" x14ac:dyDescent="0.2">
      <c r="D18085" s="30"/>
      <c r="E18085" s="30"/>
    </row>
    <row r="18086" spans="4:5" x14ac:dyDescent="0.2">
      <c r="D18086" s="30"/>
      <c r="E18086" s="30"/>
    </row>
    <row r="18087" spans="4:5" x14ac:dyDescent="0.2">
      <c r="D18087" s="30"/>
      <c r="E18087" s="30"/>
    </row>
    <row r="18088" spans="4:5" x14ac:dyDescent="0.2">
      <c r="D18088" s="30"/>
      <c r="E18088" s="30"/>
    </row>
    <row r="18089" spans="4:5" x14ac:dyDescent="0.2">
      <c r="D18089" s="30"/>
      <c r="E18089" s="30"/>
    </row>
    <row r="18090" spans="4:5" x14ac:dyDescent="0.2">
      <c r="D18090" s="30"/>
      <c r="E18090" s="30"/>
    </row>
    <row r="18091" spans="4:5" x14ac:dyDescent="0.2">
      <c r="D18091" s="30"/>
      <c r="E18091" s="30"/>
    </row>
    <row r="18092" spans="4:5" x14ac:dyDescent="0.2">
      <c r="D18092" s="30"/>
      <c r="E18092" s="30"/>
    </row>
    <row r="18093" spans="4:5" x14ac:dyDescent="0.2">
      <c r="D18093" s="30"/>
      <c r="E18093" s="30"/>
    </row>
    <row r="18094" spans="4:5" x14ac:dyDescent="0.2">
      <c r="D18094" s="30"/>
      <c r="E18094" s="30"/>
    </row>
    <row r="18095" spans="4:5" x14ac:dyDescent="0.2">
      <c r="D18095" s="30"/>
      <c r="E18095" s="30"/>
    </row>
    <row r="18096" spans="4:5" x14ac:dyDescent="0.2">
      <c r="D18096" s="30"/>
      <c r="E18096" s="30"/>
    </row>
    <row r="18097" spans="4:5" x14ac:dyDescent="0.2">
      <c r="D18097" s="30"/>
      <c r="E18097" s="30"/>
    </row>
    <row r="18098" spans="4:5" x14ac:dyDescent="0.2">
      <c r="D18098" s="30"/>
      <c r="E18098" s="30"/>
    </row>
    <row r="18099" spans="4:5" x14ac:dyDescent="0.2">
      <c r="D18099" s="30"/>
      <c r="E18099" s="30"/>
    </row>
    <row r="18100" spans="4:5" x14ac:dyDescent="0.2">
      <c r="D18100" s="30"/>
      <c r="E18100" s="30"/>
    </row>
    <row r="18101" spans="4:5" x14ac:dyDescent="0.2">
      <c r="D18101" s="30"/>
      <c r="E18101" s="30"/>
    </row>
    <row r="18102" spans="4:5" x14ac:dyDescent="0.2">
      <c r="D18102" s="30"/>
      <c r="E18102" s="30"/>
    </row>
    <row r="18103" spans="4:5" x14ac:dyDescent="0.2">
      <c r="D18103" s="30"/>
      <c r="E18103" s="30"/>
    </row>
    <row r="18104" spans="4:5" x14ac:dyDescent="0.2">
      <c r="D18104" s="30"/>
      <c r="E18104" s="30"/>
    </row>
    <row r="18105" spans="4:5" x14ac:dyDescent="0.2">
      <c r="D18105" s="30"/>
      <c r="E18105" s="30"/>
    </row>
    <row r="18106" spans="4:5" x14ac:dyDescent="0.2">
      <c r="D18106" s="30"/>
      <c r="E18106" s="30"/>
    </row>
    <row r="18107" spans="4:5" x14ac:dyDescent="0.2">
      <c r="D18107" s="30"/>
      <c r="E18107" s="30"/>
    </row>
    <row r="18108" spans="4:5" x14ac:dyDescent="0.2">
      <c r="D18108" s="30"/>
      <c r="E18108" s="30"/>
    </row>
    <row r="18109" spans="4:5" x14ac:dyDescent="0.2">
      <c r="D18109" s="30"/>
      <c r="E18109" s="30"/>
    </row>
    <row r="18110" spans="4:5" x14ac:dyDescent="0.2">
      <c r="D18110" s="30"/>
      <c r="E18110" s="30"/>
    </row>
    <row r="18111" spans="4:5" x14ac:dyDescent="0.2">
      <c r="D18111" s="30"/>
      <c r="E18111" s="30"/>
    </row>
    <row r="18112" spans="4:5" x14ac:dyDescent="0.2">
      <c r="D18112" s="30"/>
      <c r="E18112" s="30"/>
    </row>
    <row r="18113" spans="4:5" x14ac:dyDescent="0.2">
      <c r="D18113" s="30"/>
      <c r="E18113" s="30"/>
    </row>
    <row r="18114" spans="4:5" x14ac:dyDescent="0.2">
      <c r="D18114" s="30"/>
      <c r="E18114" s="30"/>
    </row>
    <row r="18115" spans="4:5" x14ac:dyDescent="0.2">
      <c r="D18115" s="30"/>
      <c r="E18115" s="30"/>
    </row>
    <row r="18116" spans="4:5" x14ac:dyDescent="0.2">
      <c r="D18116" s="30"/>
      <c r="E18116" s="30"/>
    </row>
    <row r="18117" spans="4:5" x14ac:dyDescent="0.2">
      <c r="D18117" s="30"/>
      <c r="E18117" s="30"/>
    </row>
    <row r="18118" spans="4:5" x14ac:dyDescent="0.2">
      <c r="D18118" s="30"/>
      <c r="E18118" s="30"/>
    </row>
    <row r="18119" spans="4:5" x14ac:dyDescent="0.2">
      <c r="D18119" s="30"/>
      <c r="E18119" s="30"/>
    </row>
    <row r="18120" spans="4:5" x14ac:dyDescent="0.2">
      <c r="D18120" s="30"/>
      <c r="E18120" s="30"/>
    </row>
    <row r="18121" spans="4:5" x14ac:dyDescent="0.2">
      <c r="D18121" s="30"/>
      <c r="E18121" s="30"/>
    </row>
    <row r="18122" spans="4:5" x14ac:dyDescent="0.2">
      <c r="D18122" s="30"/>
      <c r="E18122" s="30"/>
    </row>
    <row r="18123" spans="4:5" x14ac:dyDescent="0.2">
      <c r="D18123" s="30"/>
      <c r="E18123" s="30"/>
    </row>
    <row r="18124" spans="4:5" x14ac:dyDescent="0.2">
      <c r="D18124" s="30"/>
      <c r="E18124" s="30"/>
    </row>
    <row r="18125" spans="4:5" x14ac:dyDescent="0.2">
      <c r="D18125" s="30"/>
      <c r="E18125" s="30"/>
    </row>
    <row r="18126" spans="4:5" x14ac:dyDescent="0.2">
      <c r="D18126" s="30"/>
      <c r="E18126" s="30"/>
    </row>
    <row r="18127" spans="4:5" x14ac:dyDescent="0.2">
      <c r="D18127" s="30"/>
      <c r="E18127" s="30"/>
    </row>
    <row r="18128" spans="4:5" x14ac:dyDescent="0.2">
      <c r="D18128" s="30"/>
      <c r="E18128" s="30"/>
    </row>
    <row r="18129" spans="4:5" x14ac:dyDescent="0.2">
      <c r="D18129" s="30"/>
      <c r="E18129" s="30"/>
    </row>
    <row r="18130" spans="4:5" x14ac:dyDescent="0.2">
      <c r="D18130" s="30"/>
      <c r="E18130" s="30"/>
    </row>
    <row r="18131" spans="4:5" x14ac:dyDescent="0.2">
      <c r="D18131" s="30"/>
      <c r="E18131" s="30"/>
    </row>
    <row r="18132" spans="4:5" x14ac:dyDescent="0.2">
      <c r="D18132" s="30"/>
      <c r="E18132" s="30"/>
    </row>
    <row r="18133" spans="4:5" x14ac:dyDescent="0.2">
      <c r="D18133" s="30"/>
      <c r="E18133" s="30"/>
    </row>
    <row r="18134" spans="4:5" x14ac:dyDescent="0.2">
      <c r="D18134" s="30"/>
      <c r="E18134" s="30"/>
    </row>
    <row r="18135" spans="4:5" x14ac:dyDescent="0.2">
      <c r="D18135" s="30"/>
      <c r="E18135" s="30"/>
    </row>
    <row r="18136" spans="4:5" x14ac:dyDescent="0.2">
      <c r="D18136" s="30"/>
      <c r="E18136" s="30"/>
    </row>
    <row r="18137" spans="4:5" x14ac:dyDescent="0.2">
      <c r="D18137" s="30"/>
      <c r="E18137" s="30"/>
    </row>
    <row r="18138" spans="4:5" x14ac:dyDescent="0.2">
      <c r="D18138" s="30"/>
      <c r="E18138" s="30"/>
    </row>
    <row r="18139" spans="4:5" x14ac:dyDescent="0.2">
      <c r="D18139" s="30"/>
      <c r="E18139" s="30"/>
    </row>
    <row r="18140" spans="4:5" x14ac:dyDescent="0.2">
      <c r="D18140" s="30"/>
      <c r="E18140" s="30"/>
    </row>
    <row r="18141" spans="4:5" x14ac:dyDescent="0.2">
      <c r="D18141" s="30"/>
      <c r="E18141" s="30"/>
    </row>
    <row r="18142" spans="4:5" x14ac:dyDescent="0.2">
      <c r="D18142" s="30"/>
      <c r="E18142" s="30"/>
    </row>
    <row r="18143" spans="4:5" x14ac:dyDescent="0.2">
      <c r="D18143" s="30"/>
      <c r="E18143" s="30"/>
    </row>
    <row r="18144" spans="4:5" x14ac:dyDescent="0.2">
      <c r="D18144" s="30"/>
      <c r="E18144" s="30"/>
    </row>
    <row r="18145" spans="4:9" x14ac:dyDescent="0.2">
      <c r="D18145" s="30"/>
      <c r="E18145" s="30"/>
    </row>
    <row r="18146" spans="4:9" x14ac:dyDescent="0.2">
      <c r="D18146" s="30"/>
      <c r="E18146" s="30"/>
    </row>
    <row r="18147" spans="4:9" x14ac:dyDescent="0.2">
      <c r="D18147" s="30"/>
      <c r="E18147" s="30"/>
    </row>
    <row r="18148" spans="4:9" x14ac:dyDescent="0.2">
      <c r="D18148" s="30"/>
      <c r="E18148" s="30"/>
    </row>
    <row r="18149" spans="4:9" x14ac:dyDescent="0.2">
      <c r="D18149" s="30"/>
      <c r="E18149" s="30"/>
    </row>
    <row r="18150" spans="4:9" x14ac:dyDescent="0.2">
      <c r="D18150" s="30"/>
      <c r="E18150" s="30"/>
    </row>
    <row r="18151" spans="4:9" x14ac:dyDescent="0.2">
      <c r="D18151" s="30"/>
      <c r="E18151" s="30"/>
    </row>
    <row r="18152" spans="4:9" x14ac:dyDescent="0.2">
      <c r="D18152" s="30"/>
      <c r="E18152" s="30"/>
    </row>
    <row r="18153" spans="4:9" x14ac:dyDescent="0.2">
      <c r="D18153" s="30"/>
      <c r="E18153" s="30"/>
    </row>
    <row r="18154" spans="4:9" x14ac:dyDescent="0.2">
      <c r="D18154" s="30"/>
      <c r="E18154" s="30"/>
    </row>
    <row r="18155" spans="4:9" x14ac:dyDescent="0.2">
      <c r="D18155" s="30"/>
      <c r="E18155" s="30"/>
    </row>
    <row r="18156" spans="4:9" x14ac:dyDescent="0.2">
      <c r="D18156" s="30"/>
      <c r="E18156" s="30"/>
    </row>
    <row r="18157" spans="4:9" x14ac:dyDescent="0.2">
      <c r="D18157" s="30"/>
      <c r="E18157" s="30"/>
    </row>
    <row r="18158" spans="4:9" x14ac:dyDescent="0.2">
      <c r="D18158" s="30"/>
      <c r="E18158" s="30"/>
    </row>
    <row r="18159" spans="4:9" x14ac:dyDescent="0.2">
      <c r="D18159" s="30"/>
      <c r="E18159" s="30"/>
      <c r="I18159" s="30"/>
    </row>
    <row r="18160" spans="4:9" x14ac:dyDescent="0.2">
      <c r="D18160" s="30"/>
      <c r="E18160" s="30"/>
    </row>
    <row r="18161" spans="4:9" x14ac:dyDescent="0.2">
      <c r="D18161" s="30"/>
      <c r="E18161" s="30"/>
      <c r="I18161" s="30"/>
    </row>
    <row r="18162" spans="4:9" x14ac:dyDescent="0.2">
      <c r="D18162" s="30"/>
      <c r="E18162" s="30"/>
      <c r="I18162" s="30"/>
    </row>
    <row r="18163" spans="4:9" x14ac:dyDescent="0.2">
      <c r="D18163" s="30"/>
      <c r="E18163" s="30"/>
      <c r="I18163" s="30"/>
    </row>
    <row r="18164" spans="4:9" x14ac:dyDescent="0.2">
      <c r="D18164" s="30"/>
      <c r="E18164" s="30"/>
      <c r="I18164" s="30"/>
    </row>
    <row r="18165" spans="4:9" x14ac:dyDescent="0.2">
      <c r="D18165" s="30"/>
      <c r="E18165" s="30"/>
      <c r="I18165" s="30"/>
    </row>
    <row r="18166" spans="4:9" x14ac:dyDescent="0.2">
      <c r="D18166" s="30"/>
      <c r="E18166" s="30"/>
      <c r="I18166" s="30"/>
    </row>
    <row r="18167" spans="4:9" x14ac:dyDescent="0.2">
      <c r="D18167" s="30"/>
      <c r="E18167" s="30"/>
      <c r="I18167" s="30"/>
    </row>
    <row r="18168" spans="4:9" x14ac:dyDescent="0.2">
      <c r="D18168" s="30"/>
      <c r="E18168" s="30"/>
      <c r="I18168" s="30"/>
    </row>
    <row r="18169" spans="4:9" x14ac:dyDescent="0.2">
      <c r="D18169" s="30"/>
      <c r="E18169" s="30"/>
      <c r="I18169" s="30"/>
    </row>
    <row r="18170" spans="4:9" x14ac:dyDescent="0.2">
      <c r="D18170" s="30"/>
      <c r="E18170" s="30"/>
      <c r="I18170" s="30"/>
    </row>
    <row r="18171" spans="4:9" x14ac:dyDescent="0.2">
      <c r="D18171" s="30"/>
      <c r="E18171" s="30"/>
      <c r="I18171" s="30"/>
    </row>
    <row r="18172" spans="4:9" x14ac:dyDescent="0.2">
      <c r="D18172" s="30"/>
      <c r="E18172" s="30"/>
      <c r="I18172" s="30"/>
    </row>
    <row r="18173" spans="4:9" x14ac:dyDescent="0.2">
      <c r="D18173" s="30"/>
      <c r="E18173" s="30"/>
      <c r="I18173" s="30"/>
    </row>
    <row r="18174" spans="4:9" x14ac:dyDescent="0.2">
      <c r="D18174" s="30"/>
      <c r="E18174" s="30"/>
      <c r="I18174" s="30"/>
    </row>
    <row r="18175" spans="4:9" x14ac:dyDescent="0.2">
      <c r="D18175" s="30"/>
      <c r="E18175" s="30"/>
      <c r="I18175" s="30"/>
    </row>
    <row r="18176" spans="4:9" x14ac:dyDescent="0.2">
      <c r="D18176" s="30"/>
      <c r="E18176" s="30"/>
      <c r="I18176" s="30"/>
    </row>
    <row r="18177" spans="4:9" x14ac:dyDescent="0.2">
      <c r="D18177" s="30"/>
      <c r="E18177" s="30"/>
      <c r="I18177" s="30"/>
    </row>
    <row r="18178" spans="4:9" x14ac:dyDescent="0.2">
      <c r="D18178" s="30"/>
      <c r="E18178" s="30"/>
      <c r="I18178" s="30"/>
    </row>
    <row r="18179" spans="4:9" x14ac:dyDescent="0.2">
      <c r="D18179" s="30"/>
      <c r="E18179" s="30"/>
      <c r="I18179" s="30"/>
    </row>
    <row r="18180" spans="4:9" x14ac:dyDescent="0.2">
      <c r="D18180" s="30"/>
      <c r="E18180" s="30"/>
      <c r="I18180" s="30"/>
    </row>
    <row r="18181" spans="4:9" x14ac:dyDescent="0.2">
      <c r="D18181" s="30"/>
      <c r="E18181" s="30"/>
      <c r="I18181" s="30"/>
    </row>
    <row r="18182" spans="4:9" x14ac:dyDescent="0.2">
      <c r="D18182" s="30"/>
      <c r="E18182" s="30"/>
      <c r="I18182" s="30"/>
    </row>
    <row r="18183" spans="4:9" x14ac:dyDescent="0.2">
      <c r="D18183" s="30"/>
      <c r="E18183" s="30"/>
      <c r="I18183" s="30"/>
    </row>
    <row r="18184" spans="4:9" x14ac:dyDescent="0.2">
      <c r="D18184" s="30"/>
      <c r="E18184" s="30"/>
      <c r="I18184" s="30"/>
    </row>
    <row r="18185" spans="4:9" x14ac:dyDescent="0.2">
      <c r="D18185" s="30"/>
      <c r="E18185" s="30"/>
      <c r="I18185" s="30"/>
    </row>
    <row r="18186" spans="4:9" x14ac:dyDescent="0.2">
      <c r="D18186" s="30"/>
      <c r="E18186" s="30"/>
      <c r="I18186" s="30"/>
    </row>
    <row r="18187" spans="4:9" x14ac:dyDescent="0.2">
      <c r="D18187" s="30"/>
      <c r="E18187" s="30"/>
      <c r="I18187" s="30"/>
    </row>
    <row r="18188" spans="4:9" x14ac:dyDescent="0.2">
      <c r="D18188" s="30"/>
      <c r="E18188" s="30"/>
      <c r="I18188" s="30"/>
    </row>
    <row r="18189" spans="4:9" x14ac:dyDescent="0.2">
      <c r="D18189" s="30"/>
      <c r="E18189" s="30"/>
      <c r="I18189" s="30"/>
    </row>
    <row r="18190" spans="4:9" x14ac:dyDescent="0.2">
      <c r="D18190" s="30"/>
      <c r="E18190" s="30"/>
      <c r="I18190" s="30"/>
    </row>
    <row r="18191" spans="4:9" x14ac:dyDescent="0.2">
      <c r="D18191" s="30"/>
      <c r="E18191" s="30"/>
      <c r="I18191" s="30"/>
    </row>
    <row r="18192" spans="4:9" x14ac:dyDescent="0.2">
      <c r="D18192" s="30"/>
      <c r="E18192" s="30"/>
      <c r="I18192" s="30"/>
    </row>
    <row r="18193" spans="4:9" x14ac:dyDescent="0.2">
      <c r="D18193" s="30"/>
      <c r="E18193" s="30"/>
      <c r="I18193" s="30"/>
    </row>
    <row r="18194" spans="4:9" x14ac:dyDescent="0.2">
      <c r="D18194" s="30"/>
      <c r="E18194" s="30"/>
      <c r="I18194" s="30"/>
    </row>
    <row r="18195" spans="4:9" x14ac:dyDescent="0.2">
      <c r="D18195" s="30"/>
      <c r="E18195" s="30"/>
      <c r="I18195" s="30"/>
    </row>
    <row r="18196" spans="4:9" x14ac:dyDescent="0.2">
      <c r="D18196" s="30"/>
      <c r="E18196" s="30"/>
      <c r="I18196" s="30"/>
    </row>
    <row r="18197" spans="4:9" x14ac:dyDescent="0.2">
      <c r="D18197" s="30"/>
      <c r="E18197" s="30"/>
      <c r="I18197" s="30"/>
    </row>
    <row r="18198" spans="4:9" x14ac:dyDescent="0.2">
      <c r="D18198" s="30"/>
      <c r="E18198" s="30"/>
      <c r="I18198" s="30"/>
    </row>
    <row r="18199" spans="4:9" x14ac:dyDescent="0.2">
      <c r="D18199" s="30"/>
      <c r="E18199" s="30"/>
      <c r="I18199" s="30"/>
    </row>
    <row r="18200" spans="4:9" x14ac:dyDescent="0.2">
      <c r="D18200" s="30"/>
      <c r="E18200" s="30"/>
      <c r="I18200" s="30"/>
    </row>
    <row r="18201" spans="4:9" x14ac:dyDescent="0.2">
      <c r="D18201" s="30"/>
      <c r="E18201" s="30"/>
    </row>
    <row r="18202" spans="4:9" x14ac:dyDescent="0.2">
      <c r="D18202" s="30"/>
      <c r="E18202" s="30"/>
    </row>
    <row r="18203" spans="4:9" x14ac:dyDescent="0.2">
      <c r="D18203" s="30"/>
      <c r="E18203" s="30"/>
    </row>
    <row r="18204" spans="4:9" x14ac:dyDescent="0.2">
      <c r="D18204" s="30"/>
      <c r="E18204" s="30"/>
    </row>
    <row r="18205" spans="4:9" x14ac:dyDescent="0.2">
      <c r="D18205" s="30"/>
      <c r="E18205" s="30"/>
    </row>
    <row r="18206" spans="4:9" x14ac:dyDescent="0.2">
      <c r="D18206" s="30"/>
      <c r="E18206" s="30"/>
    </row>
    <row r="18207" spans="4:9" x14ac:dyDescent="0.2">
      <c r="D18207" s="30"/>
      <c r="E18207" s="30"/>
    </row>
    <row r="18208" spans="4:9" x14ac:dyDescent="0.2">
      <c r="D18208" s="30"/>
      <c r="E18208" s="30"/>
    </row>
    <row r="18209" spans="4:5" x14ac:dyDescent="0.2">
      <c r="D18209" s="30"/>
      <c r="E18209" s="30"/>
    </row>
    <row r="18210" spans="4:5" x14ac:dyDescent="0.2">
      <c r="D18210" s="30"/>
      <c r="E18210" s="30"/>
    </row>
    <row r="18211" spans="4:5" x14ac:dyDescent="0.2">
      <c r="D18211" s="30"/>
      <c r="E18211" s="30"/>
    </row>
    <row r="18212" spans="4:5" x14ac:dyDescent="0.2">
      <c r="D18212" s="30"/>
      <c r="E18212" s="30"/>
    </row>
    <row r="18213" spans="4:5" x14ac:dyDescent="0.2">
      <c r="D18213" s="30"/>
      <c r="E18213" s="30"/>
    </row>
    <row r="18214" spans="4:5" x14ac:dyDescent="0.2">
      <c r="D18214" s="30"/>
      <c r="E18214" s="30"/>
    </row>
    <row r="18215" spans="4:5" x14ac:dyDescent="0.2">
      <c r="D18215" s="30"/>
      <c r="E18215" s="30"/>
    </row>
    <row r="18216" spans="4:5" x14ac:dyDescent="0.2">
      <c r="D18216" s="30"/>
      <c r="E18216" s="30"/>
    </row>
    <row r="18217" spans="4:5" x14ac:dyDescent="0.2">
      <c r="D18217" s="30"/>
      <c r="E18217" s="30"/>
    </row>
    <row r="18218" spans="4:5" x14ac:dyDescent="0.2">
      <c r="D18218" s="30"/>
      <c r="E18218" s="30"/>
    </row>
    <row r="18219" spans="4:5" x14ac:dyDescent="0.2">
      <c r="D18219" s="30"/>
      <c r="E18219" s="30"/>
    </row>
    <row r="18220" spans="4:5" x14ac:dyDescent="0.2">
      <c r="D18220" s="30"/>
      <c r="E18220" s="30"/>
    </row>
    <row r="18221" spans="4:5" x14ac:dyDescent="0.2">
      <c r="D18221" s="30"/>
      <c r="E18221" s="30"/>
    </row>
    <row r="18222" spans="4:5" x14ac:dyDescent="0.2">
      <c r="D18222" s="30"/>
      <c r="E18222" s="30"/>
    </row>
    <row r="18223" spans="4:5" x14ac:dyDescent="0.2">
      <c r="D18223" s="30"/>
      <c r="E18223" s="30"/>
    </row>
    <row r="18224" spans="4:5" x14ac:dyDescent="0.2">
      <c r="D18224" s="30"/>
      <c r="E18224" s="30"/>
    </row>
    <row r="18225" spans="4:9" x14ac:dyDescent="0.2">
      <c r="D18225" s="30"/>
      <c r="E18225" s="30"/>
    </row>
    <row r="18226" spans="4:9" x14ac:dyDescent="0.2">
      <c r="D18226" s="30"/>
      <c r="E18226" s="30"/>
    </row>
    <row r="18227" spans="4:9" x14ac:dyDescent="0.2">
      <c r="D18227" s="30"/>
      <c r="E18227" s="30"/>
    </row>
    <row r="18228" spans="4:9" x14ac:dyDescent="0.2">
      <c r="D18228" s="30"/>
      <c r="E18228" s="30"/>
    </row>
    <row r="18229" spans="4:9" x14ac:dyDescent="0.2">
      <c r="D18229" s="30"/>
      <c r="E18229" s="30"/>
    </row>
    <row r="18230" spans="4:9" x14ac:dyDescent="0.2">
      <c r="D18230" s="30"/>
      <c r="E18230" s="30"/>
    </row>
    <row r="18231" spans="4:9" x14ac:dyDescent="0.2">
      <c r="D18231" s="30"/>
      <c r="E18231" s="30"/>
      <c r="I18231" s="30"/>
    </row>
    <row r="18232" spans="4:9" x14ac:dyDescent="0.2">
      <c r="D18232" s="30"/>
      <c r="E18232" s="30"/>
    </row>
    <row r="18233" spans="4:9" x14ac:dyDescent="0.2">
      <c r="D18233" s="30"/>
      <c r="E18233" s="30"/>
      <c r="I18233" s="30"/>
    </row>
    <row r="18234" spans="4:9" x14ac:dyDescent="0.2">
      <c r="D18234" s="30"/>
      <c r="E18234" s="30"/>
      <c r="I18234" s="30"/>
    </row>
    <row r="18235" spans="4:9" x14ac:dyDescent="0.2">
      <c r="D18235" s="30"/>
      <c r="E18235" s="30"/>
      <c r="I18235" s="30"/>
    </row>
    <row r="18236" spans="4:9" x14ac:dyDescent="0.2">
      <c r="D18236" s="30"/>
      <c r="E18236" s="30"/>
      <c r="I18236" s="30"/>
    </row>
    <row r="18237" spans="4:9" x14ac:dyDescent="0.2">
      <c r="D18237" s="30"/>
      <c r="E18237" s="30"/>
      <c r="I18237" s="30"/>
    </row>
    <row r="18238" spans="4:9" x14ac:dyDescent="0.2">
      <c r="D18238" s="30"/>
      <c r="E18238" s="30"/>
      <c r="I18238" s="30"/>
    </row>
    <row r="18239" spans="4:9" x14ac:dyDescent="0.2">
      <c r="D18239" s="30"/>
      <c r="E18239" s="30"/>
      <c r="I18239" s="30"/>
    </row>
    <row r="18240" spans="4:9" x14ac:dyDescent="0.2">
      <c r="D18240" s="30"/>
      <c r="E18240" s="30"/>
      <c r="I18240" s="30"/>
    </row>
    <row r="18241" spans="4:9" x14ac:dyDescent="0.2">
      <c r="D18241" s="30"/>
      <c r="E18241" s="30"/>
      <c r="I18241" s="30"/>
    </row>
    <row r="18242" spans="4:9" x14ac:dyDescent="0.2">
      <c r="D18242" s="30"/>
      <c r="E18242" s="30"/>
      <c r="I18242" s="30"/>
    </row>
    <row r="18243" spans="4:9" x14ac:dyDescent="0.2">
      <c r="D18243" s="30"/>
      <c r="E18243" s="30"/>
      <c r="I18243" s="30"/>
    </row>
    <row r="18244" spans="4:9" x14ac:dyDescent="0.2">
      <c r="D18244" s="30"/>
      <c r="E18244" s="30"/>
      <c r="I18244" s="30"/>
    </row>
    <row r="18245" spans="4:9" x14ac:dyDescent="0.2">
      <c r="D18245" s="30"/>
      <c r="E18245" s="30"/>
      <c r="I18245" s="30"/>
    </row>
    <row r="18246" spans="4:9" x14ac:dyDescent="0.2">
      <c r="D18246" s="30"/>
      <c r="E18246" s="30"/>
      <c r="I18246" s="30"/>
    </row>
    <row r="18247" spans="4:9" x14ac:dyDescent="0.2">
      <c r="D18247" s="30"/>
      <c r="E18247" s="30"/>
      <c r="I18247" s="30"/>
    </row>
    <row r="18248" spans="4:9" x14ac:dyDescent="0.2">
      <c r="D18248" s="30"/>
      <c r="E18248" s="30"/>
      <c r="I18248" s="30"/>
    </row>
    <row r="18249" spans="4:9" x14ac:dyDescent="0.2">
      <c r="D18249" s="30"/>
      <c r="E18249" s="30"/>
      <c r="I18249" s="30"/>
    </row>
    <row r="18250" spans="4:9" x14ac:dyDescent="0.2">
      <c r="D18250" s="30"/>
      <c r="E18250" s="30"/>
      <c r="I18250" s="30"/>
    </row>
    <row r="18251" spans="4:9" x14ac:dyDescent="0.2">
      <c r="D18251" s="30"/>
      <c r="E18251" s="30"/>
      <c r="I18251" s="30"/>
    </row>
    <row r="18252" spans="4:9" x14ac:dyDescent="0.2">
      <c r="D18252" s="30"/>
      <c r="E18252" s="30"/>
      <c r="I18252" s="30"/>
    </row>
    <row r="18253" spans="4:9" x14ac:dyDescent="0.2">
      <c r="D18253" s="30"/>
      <c r="E18253" s="30"/>
      <c r="I18253" s="30"/>
    </row>
    <row r="18254" spans="4:9" x14ac:dyDescent="0.2">
      <c r="D18254" s="30"/>
      <c r="E18254" s="30"/>
      <c r="I18254" s="30"/>
    </row>
    <row r="18255" spans="4:9" x14ac:dyDescent="0.2">
      <c r="D18255" s="30"/>
      <c r="E18255" s="30"/>
    </row>
    <row r="18256" spans="4:9" x14ac:dyDescent="0.2">
      <c r="D18256" s="30"/>
      <c r="E18256" s="30"/>
    </row>
    <row r="18257" spans="4:5" x14ac:dyDescent="0.2">
      <c r="D18257" s="30"/>
      <c r="E18257" s="30"/>
    </row>
    <row r="18258" spans="4:5" x14ac:dyDescent="0.2">
      <c r="D18258" s="30"/>
      <c r="E18258" s="30"/>
    </row>
    <row r="18259" spans="4:5" x14ac:dyDescent="0.2">
      <c r="D18259" s="30"/>
      <c r="E18259" s="30"/>
    </row>
    <row r="18260" spans="4:5" x14ac:dyDescent="0.2">
      <c r="D18260" s="30"/>
      <c r="E18260" s="30"/>
    </row>
    <row r="18261" spans="4:5" x14ac:dyDescent="0.2">
      <c r="D18261" s="30"/>
      <c r="E18261" s="30"/>
    </row>
    <row r="18262" spans="4:5" x14ac:dyDescent="0.2">
      <c r="D18262" s="30"/>
      <c r="E18262" s="30"/>
    </row>
    <row r="18263" spans="4:5" x14ac:dyDescent="0.2">
      <c r="D18263" s="30"/>
      <c r="E18263" s="30"/>
    </row>
    <row r="18264" spans="4:5" x14ac:dyDescent="0.2">
      <c r="D18264" s="30"/>
      <c r="E18264" s="30"/>
    </row>
    <row r="18265" spans="4:5" x14ac:dyDescent="0.2">
      <c r="D18265" s="30"/>
      <c r="E18265" s="30"/>
    </row>
    <row r="18266" spans="4:5" x14ac:dyDescent="0.2">
      <c r="D18266" s="30"/>
      <c r="E18266" s="30"/>
    </row>
    <row r="18267" spans="4:5" x14ac:dyDescent="0.2">
      <c r="D18267" s="30"/>
      <c r="E18267" s="30"/>
    </row>
    <row r="18268" spans="4:5" x14ac:dyDescent="0.2">
      <c r="D18268" s="30"/>
      <c r="E18268" s="30"/>
    </row>
    <row r="18269" spans="4:5" x14ac:dyDescent="0.2">
      <c r="D18269" s="30"/>
      <c r="E18269" s="30"/>
    </row>
    <row r="18270" spans="4:5" x14ac:dyDescent="0.2">
      <c r="D18270" s="30"/>
      <c r="E18270" s="30"/>
    </row>
    <row r="18271" spans="4:5" x14ac:dyDescent="0.2">
      <c r="D18271" s="30"/>
      <c r="E18271" s="30"/>
    </row>
    <row r="18272" spans="4:5" x14ac:dyDescent="0.2">
      <c r="D18272" s="30"/>
      <c r="E18272" s="30"/>
    </row>
    <row r="18273" spans="4:9" x14ac:dyDescent="0.2">
      <c r="D18273" s="30"/>
      <c r="E18273" s="30"/>
      <c r="I18273" s="30"/>
    </row>
    <row r="18274" spans="4:9" x14ac:dyDescent="0.2">
      <c r="D18274" s="30"/>
      <c r="E18274" s="30"/>
    </row>
    <row r="18275" spans="4:9" x14ac:dyDescent="0.2">
      <c r="D18275" s="30"/>
      <c r="E18275" s="30"/>
      <c r="I18275" s="30"/>
    </row>
    <row r="18276" spans="4:9" x14ac:dyDescent="0.2">
      <c r="D18276" s="30"/>
      <c r="E18276" s="30"/>
      <c r="I18276" s="30"/>
    </row>
    <row r="18277" spans="4:9" x14ac:dyDescent="0.2">
      <c r="D18277" s="30"/>
      <c r="E18277" s="30"/>
      <c r="I18277" s="30"/>
    </row>
    <row r="18278" spans="4:9" x14ac:dyDescent="0.2">
      <c r="D18278" s="30"/>
      <c r="E18278" s="30"/>
      <c r="I18278" s="30"/>
    </row>
    <row r="18279" spans="4:9" x14ac:dyDescent="0.2">
      <c r="D18279" s="30"/>
      <c r="E18279" s="30"/>
      <c r="I18279" s="30"/>
    </row>
    <row r="18280" spans="4:9" x14ac:dyDescent="0.2">
      <c r="D18280" s="30"/>
      <c r="E18280" s="30"/>
      <c r="I18280" s="30"/>
    </row>
    <row r="18281" spans="4:9" x14ac:dyDescent="0.2">
      <c r="D18281" s="30"/>
      <c r="E18281" s="30"/>
      <c r="I18281" s="30"/>
    </row>
    <row r="18282" spans="4:9" x14ac:dyDescent="0.2">
      <c r="D18282" s="30"/>
      <c r="E18282" s="30"/>
      <c r="I18282" s="30"/>
    </row>
    <row r="18283" spans="4:9" x14ac:dyDescent="0.2">
      <c r="D18283" s="30"/>
      <c r="E18283" s="30"/>
      <c r="I18283" s="30"/>
    </row>
    <row r="18284" spans="4:9" x14ac:dyDescent="0.2">
      <c r="D18284" s="30"/>
      <c r="E18284" s="30"/>
      <c r="I18284" s="30"/>
    </row>
    <row r="18285" spans="4:9" x14ac:dyDescent="0.2">
      <c r="D18285" s="30"/>
      <c r="E18285" s="30"/>
      <c r="I18285" s="30"/>
    </row>
    <row r="18286" spans="4:9" x14ac:dyDescent="0.2">
      <c r="D18286" s="30"/>
      <c r="E18286" s="30"/>
      <c r="I18286" s="30"/>
    </row>
    <row r="18287" spans="4:9" x14ac:dyDescent="0.2">
      <c r="D18287" s="30"/>
      <c r="E18287" s="30"/>
      <c r="I18287" s="30"/>
    </row>
    <row r="18288" spans="4:9" x14ac:dyDescent="0.2">
      <c r="D18288" s="30"/>
      <c r="E18288" s="30"/>
      <c r="I18288" s="30"/>
    </row>
    <row r="18289" spans="4:9" x14ac:dyDescent="0.2">
      <c r="D18289" s="30"/>
      <c r="E18289" s="30"/>
      <c r="I18289" s="30"/>
    </row>
    <row r="18290" spans="4:9" x14ac:dyDescent="0.2">
      <c r="D18290" s="30"/>
      <c r="E18290" s="30"/>
      <c r="I18290" s="30"/>
    </row>
    <row r="18291" spans="4:9" x14ac:dyDescent="0.2">
      <c r="D18291" s="30"/>
      <c r="E18291" s="30"/>
      <c r="I18291" s="30"/>
    </row>
    <row r="18292" spans="4:9" x14ac:dyDescent="0.2">
      <c r="D18292" s="30"/>
      <c r="E18292" s="30"/>
      <c r="I18292" s="30"/>
    </row>
    <row r="18293" spans="4:9" x14ac:dyDescent="0.2">
      <c r="D18293" s="30"/>
      <c r="E18293" s="30"/>
      <c r="I18293" s="30"/>
    </row>
    <row r="18294" spans="4:9" x14ac:dyDescent="0.2">
      <c r="D18294" s="30"/>
      <c r="E18294" s="30"/>
      <c r="I18294" s="30"/>
    </row>
    <row r="18295" spans="4:9" x14ac:dyDescent="0.2">
      <c r="D18295" s="30"/>
      <c r="E18295" s="30"/>
      <c r="I18295" s="30"/>
    </row>
    <row r="18296" spans="4:9" x14ac:dyDescent="0.2">
      <c r="D18296" s="30"/>
      <c r="E18296" s="30"/>
      <c r="I18296" s="30"/>
    </row>
    <row r="18297" spans="4:9" x14ac:dyDescent="0.2">
      <c r="D18297" s="30"/>
      <c r="E18297" s="30"/>
    </row>
    <row r="18298" spans="4:9" x14ac:dyDescent="0.2">
      <c r="D18298" s="30"/>
      <c r="E18298" s="30"/>
    </row>
    <row r="18299" spans="4:9" x14ac:dyDescent="0.2">
      <c r="D18299" s="30"/>
      <c r="E18299" s="30"/>
    </row>
    <row r="18300" spans="4:9" x14ac:dyDescent="0.2">
      <c r="D18300" s="30"/>
      <c r="E18300" s="30"/>
    </row>
    <row r="18301" spans="4:9" x14ac:dyDescent="0.2">
      <c r="D18301" s="30"/>
      <c r="E18301" s="30"/>
    </row>
    <row r="18302" spans="4:9" x14ac:dyDescent="0.2">
      <c r="D18302" s="30"/>
      <c r="E18302" s="30"/>
    </row>
    <row r="18303" spans="4:9" x14ac:dyDescent="0.2">
      <c r="D18303" s="30"/>
      <c r="E18303" s="30"/>
    </row>
    <row r="18304" spans="4:9" x14ac:dyDescent="0.2">
      <c r="D18304" s="30"/>
      <c r="E18304" s="30"/>
    </row>
    <row r="18305" spans="4:5" x14ac:dyDescent="0.2">
      <c r="D18305" s="30"/>
      <c r="E18305" s="30"/>
    </row>
    <row r="18306" spans="4:5" x14ac:dyDescent="0.2">
      <c r="D18306" s="30"/>
      <c r="E18306" s="30"/>
    </row>
    <row r="18307" spans="4:5" x14ac:dyDescent="0.2">
      <c r="D18307" s="30"/>
      <c r="E18307" s="30"/>
    </row>
    <row r="18308" spans="4:5" x14ac:dyDescent="0.2">
      <c r="D18308" s="30"/>
      <c r="E18308" s="30"/>
    </row>
    <row r="18309" spans="4:5" x14ac:dyDescent="0.2">
      <c r="D18309" s="30"/>
      <c r="E18309" s="30"/>
    </row>
    <row r="18310" spans="4:5" x14ac:dyDescent="0.2">
      <c r="D18310" s="30"/>
      <c r="E18310" s="30"/>
    </row>
    <row r="18311" spans="4:5" x14ac:dyDescent="0.2">
      <c r="D18311" s="30"/>
      <c r="E18311" s="30"/>
    </row>
    <row r="18312" spans="4:5" x14ac:dyDescent="0.2">
      <c r="D18312" s="30"/>
      <c r="E18312" s="30"/>
    </row>
    <row r="18313" spans="4:5" x14ac:dyDescent="0.2">
      <c r="D18313" s="30"/>
      <c r="E18313" s="30"/>
    </row>
    <row r="18314" spans="4:5" x14ac:dyDescent="0.2">
      <c r="D18314" s="30"/>
      <c r="E18314" s="30"/>
    </row>
    <row r="18315" spans="4:5" x14ac:dyDescent="0.2">
      <c r="D18315" s="30"/>
      <c r="E18315" s="30"/>
    </row>
    <row r="18316" spans="4:5" x14ac:dyDescent="0.2">
      <c r="D18316" s="30"/>
      <c r="E18316" s="30"/>
    </row>
    <row r="18317" spans="4:5" x14ac:dyDescent="0.2">
      <c r="D18317" s="30"/>
      <c r="E18317" s="30"/>
    </row>
    <row r="18318" spans="4:5" x14ac:dyDescent="0.2">
      <c r="D18318" s="30"/>
      <c r="E18318" s="30"/>
    </row>
    <row r="18319" spans="4:5" x14ac:dyDescent="0.2">
      <c r="D18319" s="30"/>
      <c r="E18319" s="30"/>
    </row>
    <row r="18320" spans="4:5" x14ac:dyDescent="0.2">
      <c r="D18320" s="30"/>
      <c r="E18320" s="30"/>
    </row>
    <row r="18321" spans="4:9" x14ac:dyDescent="0.2">
      <c r="D18321" s="30"/>
      <c r="E18321" s="30"/>
      <c r="I18321" s="30"/>
    </row>
    <row r="18322" spans="4:9" x14ac:dyDescent="0.2">
      <c r="D18322" s="30"/>
      <c r="E18322" s="30"/>
    </row>
    <row r="18323" spans="4:9" x14ac:dyDescent="0.2">
      <c r="D18323" s="30"/>
      <c r="E18323" s="30"/>
      <c r="I18323" s="30"/>
    </row>
    <row r="18324" spans="4:9" x14ac:dyDescent="0.2">
      <c r="D18324" s="30"/>
      <c r="E18324" s="30"/>
      <c r="I18324" s="30"/>
    </row>
    <row r="18325" spans="4:9" x14ac:dyDescent="0.2">
      <c r="D18325" s="30"/>
      <c r="E18325" s="30"/>
      <c r="I18325" s="30"/>
    </row>
    <row r="18326" spans="4:9" x14ac:dyDescent="0.2">
      <c r="D18326" s="30"/>
      <c r="E18326" s="30"/>
      <c r="I18326" s="30"/>
    </row>
    <row r="18327" spans="4:9" x14ac:dyDescent="0.2">
      <c r="D18327" s="30"/>
      <c r="E18327" s="30"/>
      <c r="I18327" s="30"/>
    </row>
    <row r="18328" spans="4:9" x14ac:dyDescent="0.2">
      <c r="D18328" s="30"/>
      <c r="E18328" s="30"/>
      <c r="I18328" s="30"/>
    </row>
    <row r="18329" spans="4:9" x14ac:dyDescent="0.2">
      <c r="D18329" s="30"/>
      <c r="E18329" s="30"/>
      <c r="I18329" s="30"/>
    </row>
    <row r="18330" spans="4:9" x14ac:dyDescent="0.2">
      <c r="D18330" s="30"/>
      <c r="E18330" s="30"/>
      <c r="I18330" s="30"/>
    </row>
    <row r="18331" spans="4:9" x14ac:dyDescent="0.2">
      <c r="D18331" s="30"/>
      <c r="E18331" s="30"/>
      <c r="I18331" s="30"/>
    </row>
    <row r="18332" spans="4:9" x14ac:dyDescent="0.2">
      <c r="D18332" s="30"/>
      <c r="E18332" s="30"/>
      <c r="I18332" s="30"/>
    </row>
    <row r="18333" spans="4:9" x14ac:dyDescent="0.2">
      <c r="D18333" s="30"/>
      <c r="E18333" s="30"/>
      <c r="I18333" s="30"/>
    </row>
    <row r="18334" spans="4:9" x14ac:dyDescent="0.2">
      <c r="D18334" s="30"/>
      <c r="E18334" s="30"/>
      <c r="I18334" s="30"/>
    </row>
    <row r="18335" spans="4:9" x14ac:dyDescent="0.2">
      <c r="D18335" s="30"/>
      <c r="E18335" s="30"/>
      <c r="I18335" s="30"/>
    </row>
    <row r="18336" spans="4:9" x14ac:dyDescent="0.2">
      <c r="D18336" s="30"/>
      <c r="E18336" s="30"/>
      <c r="I18336" s="30"/>
    </row>
    <row r="18337" spans="4:9" x14ac:dyDescent="0.2">
      <c r="D18337" s="30"/>
      <c r="E18337" s="30"/>
      <c r="I18337" s="30"/>
    </row>
    <row r="18338" spans="4:9" x14ac:dyDescent="0.2">
      <c r="D18338" s="30"/>
      <c r="E18338" s="30"/>
      <c r="I18338" s="30"/>
    </row>
    <row r="18339" spans="4:9" x14ac:dyDescent="0.2">
      <c r="D18339" s="30"/>
      <c r="E18339" s="30"/>
      <c r="I18339" s="30"/>
    </row>
    <row r="18340" spans="4:9" x14ac:dyDescent="0.2">
      <c r="D18340" s="30"/>
      <c r="E18340" s="30"/>
      <c r="I18340" s="30"/>
    </row>
    <row r="18341" spans="4:9" x14ac:dyDescent="0.2">
      <c r="D18341" s="30"/>
      <c r="E18341" s="30"/>
      <c r="I18341" s="30"/>
    </row>
    <row r="18342" spans="4:9" x14ac:dyDescent="0.2">
      <c r="D18342" s="30"/>
      <c r="E18342" s="30"/>
      <c r="I18342" s="30"/>
    </row>
    <row r="18343" spans="4:9" x14ac:dyDescent="0.2">
      <c r="D18343" s="30"/>
      <c r="E18343" s="30"/>
      <c r="I18343" s="30"/>
    </row>
    <row r="18344" spans="4:9" x14ac:dyDescent="0.2">
      <c r="D18344" s="30"/>
      <c r="E18344" s="30"/>
      <c r="I18344" s="30"/>
    </row>
    <row r="18345" spans="4:9" x14ac:dyDescent="0.2">
      <c r="D18345" s="30"/>
      <c r="E18345" s="30"/>
      <c r="I18345" s="30"/>
    </row>
    <row r="18346" spans="4:9" x14ac:dyDescent="0.2">
      <c r="D18346" s="30"/>
      <c r="E18346" s="30"/>
      <c r="I18346" s="30"/>
    </row>
    <row r="18347" spans="4:9" x14ac:dyDescent="0.2">
      <c r="D18347" s="30"/>
      <c r="E18347" s="30"/>
      <c r="I18347" s="30"/>
    </row>
    <row r="18348" spans="4:9" x14ac:dyDescent="0.2">
      <c r="D18348" s="30"/>
      <c r="E18348" s="30"/>
      <c r="I18348" s="30"/>
    </row>
    <row r="18349" spans="4:9" x14ac:dyDescent="0.2">
      <c r="D18349" s="30"/>
      <c r="E18349" s="30"/>
      <c r="I18349" s="30"/>
    </row>
    <row r="18350" spans="4:9" x14ac:dyDescent="0.2">
      <c r="D18350" s="30"/>
      <c r="E18350" s="30"/>
      <c r="I18350" s="30"/>
    </row>
    <row r="18351" spans="4:9" x14ac:dyDescent="0.2">
      <c r="D18351" s="30"/>
      <c r="E18351" s="30"/>
    </row>
    <row r="18352" spans="4:9" x14ac:dyDescent="0.2">
      <c r="D18352" s="30"/>
      <c r="E18352" s="30"/>
    </row>
    <row r="18353" spans="4:5" x14ac:dyDescent="0.2">
      <c r="D18353" s="30"/>
      <c r="E18353" s="30"/>
    </row>
    <row r="18354" spans="4:5" x14ac:dyDescent="0.2">
      <c r="D18354" s="30"/>
      <c r="E18354" s="30"/>
    </row>
    <row r="18355" spans="4:5" x14ac:dyDescent="0.2">
      <c r="D18355" s="30"/>
      <c r="E18355" s="30"/>
    </row>
    <row r="18356" spans="4:5" x14ac:dyDescent="0.2">
      <c r="D18356" s="30"/>
      <c r="E18356" s="30"/>
    </row>
    <row r="18357" spans="4:5" x14ac:dyDescent="0.2">
      <c r="D18357" s="30"/>
      <c r="E18357" s="30"/>
    </row>
    <row r="18358" spans="4:5" x14ac:dyDescent="0.2">
      <c r="D18358" s="30"/>
      <c r="E18358" s="30"/>
    </row>
    <row r="18359" spans="4:5" x14ac:dyDescent="0.2">
      <c r="D18359" s="30"/>
      <c r="E18359" s="30"/>
    </row>
    <row r="18360" spans="4:5" x14ac:dyDescent="0.2">
      <c r="D18360" s="30"/>
      <c r="E18360" s="30"/>
    </row>
    <row r="18361" spans="4:5" x14ac:dyDescent="0.2">
      <c r="D18361" s="30"/>
      <c r="E18361" s="30"/>
    </row>
    <row r="18362" spans="4:5" x14ac:dyDescent="0.2">
      <c r="D18362" s="30"/>
      <c r="E18362" s="30"/>
    </row>
    <row r="18363" spans="4:5" x14ac:dyDescent="0.2">
      <c r="D18363" s="30"/>
      <c r="E18363" s="30"/>
    </row>
    <row r="18364" spans="4:5" x14ac:dyDescent="0.2">
      <c r="D18364" s="30"/>
      <c r="E18364" s="30"/>
    </row>
    <row r="18365" spans="4:5" x14ac:dyDescent="0.2">
      <c r="D18365" s="30"/>
      <c r="E18365" s="30"/>
    </row>
    <row r="18366" spans="4:5" x14ac:dyDescent="0.2">
      <c r="D18366" s="30"/>
      <c r="E18366" s="30"/>
    </row>
    <row r="18367" spans="4:5" x14ac:dyDescent="0.2">
      <c r="D18367" s="30"/>
      <c r="E18367" s="30"/>
    </row>
    <row r="18368" spans="4:5" x14ac:dyDescent="0.2">
      <c r="D18368" s="30"/>
      <c r="E18368" s="30"/>
    </row>
    <row r="18369" spans="4:5" x14ac:dyDescent="0.2">
      <c r="D18369" s="30"/>
      <c r="E18369" s="30"/>
    </row>
    <row r="18370" spans="4:5" x14ac:dyDescent="0.2">
      <c r="D18370" s="30"/>
      <c r="E18370" s="30"/>
    </row>
    <row r="18371" spans="4:5" x14ac:dyDescent="0.2">
      <c r="D18371" s="30"/>
      <c r="E18371" s="30"/>
    </row>
    <row r="18372" spans="4:5" x14ac:dyDescent="0.2">
      <c r="D18372" s="30"/>
      <c r="E18372" s="30"/>
    </row>
    <row r="18373" spans="4:5" x14ac:dyDescent="0.2">
      <c r="D18373" s="30"/>
      <c r="E18373" s="30"/>
    </row>
    <row r="18374" spans="4:5" x14ac:dyDescent="0.2">
      <c r="D18374" s="30"/>
      <c r="E18374" s="30"/>
    </row>
    <row r="18375" spans="4:5" x14ac:dyDescent="0.2">
      <c r="D18375" s="30"/>
      <c r="E18375" s="30"/>
    </row>
    <row r="18376" spans="4:5" x14ac:dyDescent="0.2">
      <c r="D18376" s="30"/>
      <c r="E18376" s="30"/>
    </row>
    <row r="18377" spans="4:5" x14ac:dyDescent="0.2">
      <c r="D18377" s="30"/>
      <c r="E18377" s="30"/>
    </row>
    <row r="18378" spans="4:5" x14ac:dyDescent="0.2">
      <c r="D18378" s="30"/>
      <c r="E18378" s="30"/>
    </row>
    <row r="18379" spans="4:5" x14ac:dyDescent="0.2">
      <c r="D18379" s="30"/>
      <c r="E18379" s="30"/>
    </row>
    <row r="18380" spans="4:5" x14ac:dyDescent="0.2">
      <c r="D18380" s="30"/>
      <c r="E18380" s="30"/>
    </row>
    <row r="18381" spans="4:5" x14ac:dyDescent="0.2">
      <c r="D18381" s="30"/>
      <c r="E18381" s="30"/>
    </row>
    <row r="18382" spans="4:5" x14ac:dyDescent="0.2">
      <c r="D18382" s="30"/>
      <c r="E18382" s="30"/>
    </row>
    <row r="18383" spans="4:5" x14ac:dyDescent="0.2">
      <c r="D18383" s="30"/>
      <c r="E18383" s="30"/>
    </row>
    <row r="18384" spans="4:5" x14ac:dyDescent="0.2">
      <c r="D18384" s="30"/>
      <c r="E18384" s="30"/>
    </row>
    <row r="18385" spans="4:9" x14ac:dyDescent="0.2">
      <c r="D18385" s="30"/>
      <c r="E18385" s="30"/>
    </row>
    <row r="18386" spans="4:9" x14ac:dyDescent="0.2">
      <c r="D18386" s="30"/>
      <c r="E18386" s="30"/>
    </row>
    <row r="18387" spans="4:9" x14ac:dyDescent="0.2">
      <c r="D18387" s="30"/>
      <c r="E18387" s="30"/>
    </row>
    <row r="18388" spans="4:9" x14ac:dyDescent="0.2">
      <c r="D18388" s="30"/>
      <c r="E18388" s="30"/>
    </row>
    <row r="18389" spans="4:9" x14ac:dyDescent="0.2">
      <c r="D18389" s="30"/>
      <c r="E18389" s="30"/>
    </row>
    <row r="18390" spans="4:9" x14ac:dyDescent="0.2">
      <c r="D18390" s="30"/>
      <c r="E18390" s="30"/>
    </row>
    <row r="18391" spans="4:9" x14ac:dyDescent="0.2">
      <c r="D18391" s="30"/>
      <c r="E18391" s="30"/>
    </row>
    <row r="18392" spans="4:9" x14ac:dyDescent="0.2">
      <c r="D18392" s="30"/>
      <c r="E18392" s="30"/>
    </row>
    <row r="18393" spans="4:9" x14ac:dyDescent="0.2">
      <c r="D18393" s="30"/>
      <c r="E18393" s="30"/>
    </row>
    <row r="18394" spans="4:9" x14ac:dyDescent="0.2">
      <c r="D18394" s="30"/>
      <c r="E18394" s="30"/>
    </row>
    <row r="18395" spans="4:9" x14ac:dyDescent="0.2">
      <c r="D18395" s="30"/>
      <c r="E18395" s="30"/>
    </row>
    <row r="18396" spans="4:9" x14ac:dyDescent="0.2">
      <c r="D18396" s="30"/>
      <c r="E18396" s="30"/>
    </row>
    <row r="18397" spans="4:9" x14ac:dyDescent="0.2">
      <c r="D18397" s="30"/>
      <c r="E18397" s="30"/>
    </row>
    <row r="18398" spans="4:9" x14ac:dyDescent="0.2">
      <c r="D18398" s="30"/>
      <c r="E18398" s="30"/>
    </row>
    <row r="18399" spans="4:9" x14ac:dyDescent="0.2">
      <c r="D18399" s="30"/>
      <c r="E18399" s="30"/>
      <c r="I18399" s="30"/>
    </row>
    <row r="18400" spans="4:9" x14ac:dyDescent="0.2">
      <c r="D18400" s="30"/>
      <c r="E18400" s="30"/>
    </row>
    <row r="18401" spans="4:9" x14ac:dyDescent="0.2">
      <c r="D18401" s="30"/>
      <c r="E18401" s="30"/>
      <c r="I18401" s="30"/>
    </row>
    <row r="18402" spans="4:9" x14ac:dyDescent="0.2">
      <c r="D18402" s="30"/>
      <c r="E18402" s="30"/>
      <c r="I18402" s="30"/>
    </row>
    <row r="18403" spans="4:9" x14ac:dyDescent="0.2">
      <c r="D18403" s="30"/>
      <c r="E18403" s="30"/>
      <c r="I18403" s="30"/>
    </row>
    <row r="18404" spans="4:9" x14ac:dyDescent="0.2">
      <c r="D18404" s="30"/>
      <c r="E18404" s="30"/>
      <c r="I18404" s="30"/>
    </row>
    <row r="18405" spans="4:9" x14ac:dyDescent="0.2">
      <c r="D18405" s="30"/>
      <c r="E18405" s="30"/>
      <c r="I18405" s="30"/>
    </row>
    <row r="18406" spans="4:9" x14ac:dyDescent="0.2">
      <c r="D18406" s="30"/>
      <c r="E18406" s="30"/>
      <c r="I18406" s="30"/>
    </row>
    <row r="18407" spans="4:9" x14ac:dyDescent="0.2">
      <c r="D18407" s="30"/>
      <c r="E18407" s="30"/>
      <c r="I18407" s="30"/>
    </row>
    <row r="18408" spans="4:9" x14ac:dyDescent="0.2">
      <c r="D18408" s="30"/>
      <c r="E18408" s="30"/>
      <c r="I18408" s="30"/>
    </row>
    <row r="18409" spans="4:9" x14ac:dyDescent="0.2">
      <c r="D18409" s="30"/>
      <c r="E18409" s="30"/>
      <c r="I18409" s="30"/>
    </row>
    <row r="18410" spans="4:9" x14ac:dyDescent="0.2">
      <c r="D18410" s="30"/>
      <c r="E18410" s="30"/>
      <c r="I18410" s="30"/>
    </row>
    <row r="18411" spans="4:9" x14ac:dyDescent="0.2">
      <c r="D18411" s="30"/>
      <c r="E18411" s="30"/>
      <c r="I18411" s="30"/>
    </row>
    <row r="18412" spans="4:9" x14ac:dyDescent="0.2">
      <c r="D18412" s="30"/>
      <c r="E18412" s="30"/>
      <c r="I18412" s="30"/>
    </row>
    <row r="18413" spans="4:9" x14ac:dyDescent="0.2">
      <c r="D18413" s="30"/>
      <c r="E18413" s="30"/>
      <c r="I18413" s="30"/>
    </row>
    <row r="18414" spans="4:9" x14ac:dyDescent="0.2">
      <c r="D18414" s="30"/>
      <c r="E18414" s="30"/>
      <c r="I18414" s="30"/>
    </row>
    <row r="18415" spans="4:9" x14ac:dyDescent="0.2">
      <c r="D18415" s="30"/>
      <c r="E18415" s="30"/>
      <c r="I18415" s="30"/>
    </row>
    <row r="18416" spans="4:9" x14ac:dyDescent="0.2">
      <c r="D18416" s="30"/>
      <c r="E18416" s="30"/>
      <c r="I18416" s="30"/>
    </row>
    <row r="18417" spans="4:9" x14ac:dyDescent="0.2">
      <c r="D18417" s="30"/>
      <c r="E18417" s="30"/>
      <c r="I18417" s="30"/>
    </row>
    <row r="18418" spans="4:9" x14ac:dyDescent="0.2">
      <c r="D18418" s="30"/>
      <c r="E18418" s="30"/>
      <c r="I18418" s="30"/>
    </row>
    <row r="18419" spans="4:9" x14ac:dyDescent="0.2">
      <c r="D18419" s="30"/>
      <c r="E18419" s="30"/>
      <c r="I18419" s="30"/>
    </row>
    <row r="18420" spans="4:9" x14ac:dyDescent="0.2">
      <c r="D18420" s="30"/>
      <c r="E18420" s="30"/>
      <c r="I18420" s="30"/>
    </row>
    <row r="18421" spans="4:9" x14ac:dyDescent="0.2">
      <c r="D18421" s="30"/>
      <c r="E18421" s="30"/>
      <c r="I18421" s="30"/>
    </row>
    <row r="18422" spans="4:9" x14ac:dyDescent="0.2">
      <c r="D18422" s="30"/>
      <c r="E18422" s="30"/>
      <c r="I18422" s="30"/>
    </row>
    <row r="18423" spans="4:9" x14ac:dyDescent="0.2">
      <c r="D18423" s="30"/>
      <c r="E18423" s="30"/>
    </row>
    <row r="18424" spans="4:9" x14ac:dyDescent="0.2">
      <c r="D18424" s="30"/>
      <c r="E18424" s="30"/>
    </row>
    <row r="18425" spans="4:9" x14ac:dyDescent="0.2">
      <c r="D18425" s="30"/>
      <c r="E18425" s="30"/>
    </row>
    <row r="18426" spans="4:9" x14ac:dyDescent="0.2">
      <c r="D18426" s="30"/>
      <c r="E18426" s="30"/>
    </row>
    <row r="18427" spans="4:9" x14ac:dyDescent="0.2">
      <c r="D18427" s="30"/>
      <c r="E18427" s="30"/>
    </row>
    <row r="18428" spans="4:9" x14ac:dyDescent="0.2">
      <c r="D18428" s="30"/>
      <c r="E18428" s="30"/>
    </row>
    <row r="18429" spans="4:9" x14ac:dyDescent="0.2">
      <c r="D18429" s="30"/>
      <c r="E18429" s="30"/>
    </row>
    <row r="18430" spans="4:9" x14ac:dyDescent="0.2">
      <c r="D18430" s="30"/>
      <c r="E18430" s="30"/>
    </row>
    <row r="18431" spans="4:9" x14ac:dyDescent="0.2">
      <c r="D18431" s="30"/>
      <c r="E18431" s="30"/>
    </row>
    <row r="18432" spans="4:9" x14ac:dyDescent="0.2">
      <c r="D18432" s="30"/>
      <c r="E18432" s="30"/>
    </row>
    <row r="18433" spans="4:5" x14ac:dyDescent="0.2">
      <c r="D18433" s="30"/>
      <c r="E18433" s="30"/>
    </row>
    <row r="18434" spans="4:5" x14ac:dyDescent="0.2">
      <c r="D18434" s="30"/>
      <c r="E18434" s="30"/>
    </row>
    <row r="18435" spans="4:5" x14ac:dyDescent="0.2">
      <c r="D18435" s="30"/>
      <c r="E18435" s="30"/>
    </row>
    <row r="18436" spans="4:5" x14ac:dyDescent="0.2">
      <c r="D18436" s="30"/>
      <c r="E18436" s="30"/>
    </row>
    <row r="18437" spans="4:5" x14ac:dyDescent="0.2">
      <c r="D18437" s="30"/>
      <c r="E18437" s="30"/>
    </row>
    <row r="18438" spans="4:5" x14ac:dyDescent="0.2">
      <c r="D18438" s="30"/>
      <c r="E18438" s="30"/>
    </row>
    <row r="18439" spans="4:5" x14ac:dyDescent="0.2">
      <c r="D18439" s="30"/>
      <c r="E18439" s="30"/>
    </row>
    <row r="18440" spans="4:5" x14ac:dyDescent="0.2">
      <c r="D18440" s="30"/>
      <c r="E18440" s="30"/>
    </row>
    <row r="18441" spans="4:5" x14ac:dyDescent="0.2">
      <c r="D18441" s="30"/>
      <c r="E18441" s="30"/>
    </row>
    <row r="18442" spans="4:5" x14ac:dyDescent="0.2">
      <c r="D18442" s="30"/>
      <c r="E18442" s="30"/>
    </row>
    <row r="18443" spans="4:5" x14ac:dyDescent="0.2">
      <c r="D18443" s="30"/>
      <c r="E18443" s="30"/>
    </row>
    <row r="18444" spans="4:5" x14ac:dyDescent="0.2">
      <c r="D18444" s="30"/>
      <c r="E18444" s="30"/>
    </row>
    <row r="18445" spans="4:5" x14ac:dyDescent="0.2">
      <c r="D18445" s="30"/>
      <c r="E18445" s="30"/>
    </row>
    <row r="18446" spans="4:5" x14ac:dyDescent="0.2">
      <c r="D18446" s="30"/>
      <c r="E18446" s="30"/>
    </row>
    <row r="18447" spans="4:5" x14ac:dyDescent="0.2">
      <c r="D18447" s="30"/>
      <c r="E18447" s="30"/>
    </row>
    <row r="18448" spans="4:5" x14ac:dyDescent="0.2">
      <c r="D18448" s="30"/>
      <c r="E18448" s="30"/>
    </row>
    <row r="18449" spans="4:5" x14ac:dyDescent="0.2">
      <c r="D18449" s="30"/>
      <c r="E18449" s="30"/>
    </row>
    <row r="18450" spans="4:5" x14ac:dyDescent="0.2">
      <c r="D18450" s="30"/>
      <c r="E18450" s="30"/>
    </row>
    <row r="18451" spans="4:5" x14ac:dyDescent="0.2">
      <c r="D18451" s="30"/>
      <c r="E18451" s="30"/>
    </row>
    <row r="18452" spans="4:5" x14ac:dyDescent="0.2">
      <c r="D18452" s="30"/>
      <c r="E18452" s="30"/>
    </row>
    <row r="18453" spans="4:5" x14ac:dyDescent="0.2">
      <c r="D18453" s="30"/>
      <c r="E18453" s="30"/>
    </row>
    <row r="18454" spans="4:5" x14ac:dyDescent="0.2">
      <c r="D18454" s="30"/>
      <c r="E18454" s="30"/>
    </row>
    <row r="18455" spans="4:5" x14ac:dyDescent="0.2">
      <c r="D18455" s="30"/>
      <c r="E18455" s="30"/>
    </row>
    <row r="18456" spans="4:5" x14ac:dyDescent="0.2">
      <c r="D18456" s="30"/>
      <c r="E18456" s="30"/>
    </row>
    <row r="18457" spans="4:5" x14ac:dyDescent="0.2">
      <c r="D18457" s="30"/>
      <c r="E18457" s="30"/>
    </row>
    <row r="18458" spans="4:5" x14ac:dyDescent="0.2">
      <c r="D18458" s="30"/>
      <c r="E18458" s="30"/>
    </row>
    <row r="18459" spans="4:5" x14ac:dyDescent="0.2">
      <c r="D18459" s="30"/>
      <c r="E18459" s="30"/>
    </row>
    <row r="18460" spans="4:5" x14ac:dyDescent="0.2">
      <c r="D18460" s="30"/>
      <c r="E18460" s="30"/>
    </row>
    <row r="18461" spans="4:5" x14ac:dyDescent="0.2">
      <c r="D18461" s="30"/>
      <c r="E18461" s="30"/>
    </row>
    <row r="18462" spans="4:5" x14ac:dyDescent="0.2">
      <c r="D18462" s="30"/>
      <c r="E18462" s="30"/>
    </row>
    <row r="18463" spans="4:5" x14ac:dyDescent="0.2">
      <c r="D18463" s="30"/>
      <c r="E18463" s="30"/>
    </row>
    <row r="18464" spans="4:5" x14ac:dyDescent="0.2">
      <c r="D18464" s="30"/>
      <c r="E18464" s="30"/>
    </row>
    <row r="18465" spans="4:5" x14ac:dyDescent="0.2">
      <c r="D18465" s="30"/>
      <c r="E18465" s="30"/>
    </row>
    <row r="18466" spans="4:5" x14ac:dyDescent="0.2">
      <c r="D18466" s="30"/>
      <c r="E18466" s="30"/>
    </row>
    <row r="18467" spans="4:5" x14ac:dyDescent="0.2">
      <c r="D18467" s="30"/>
      <c r="E18467" s="30"/>
    </row>
    <row r="18468" spans="4:5" x14ac:dyDescent="0.2">
      <c r="D18468" s="30"/>
      <c r="E18468" s="30"/>
    </row>
    <row r="18469" spans="4:5" x14ac:dyDescent="0.2">
      <c r="D18469" s="30"/>
      <c r="E18469" s="30"/>
    </row>
    <row r="18470" spans="4:5" x14ac:dyDescent="0.2">
      <c r="D18470" s="30"/>
      <c r="E18470" s="30"/>
    </row>
    <row r="18471" spans="4:5" x14ac:dyDescent="0.2">
      <c r="D18471" s="30"/>
      <c r="E18471" s="30"/>
    </row>
    <row r="18472" spans="4:5" x14ac:dyDescent="0.2">
      <c r="D18472" s="30"/>
      <c r="E18472" s="30"/>
    </row>
    <row r="18473" spans="4:5" x14ac:dyDescent="0.2">
      <c r="D18473" s="30"/>
      <c r="E18473" s="30"/>
    </row>
    <row r="18474" spans="4:5" x14ac:dyDescent="0.2">
      <c r="D18474" s="30"/>
      <c r="E18474" s="30"/>
    </row>
    <row r="18475" spans="4:5" x14ac:dyDescent="0.2">
      <c r="D18475" s="30"/>
      <c r="E18475" s="30"/>
    </row>
    <row r="18476" spans="4:5" x14ac:dyDescent="0.2">
      <c r="D18476" s="30"/>
      <c r="E18476" s="30"/>
    </row>
    <row r="18477" spans="4:5" x14ac:dyDescent="0.2">
      <c r="D18477" s="30"/>
      <c r="E18477" s="30"/>
    </row>
    <row r="18478" spans="4:5" x14ac:dyDescent="0.2">
      <c r="D18478" s="30"/>
      <c r="E18478" s="30"/>
    </row>
    <row r="18479" spans="4:5" x14ac:dyDescent="0.2">
      <c r="D18479" s="30"/>
      <c r="E18479" s="30"/>
    </row>
    <row r="18480" spans="4:5" x14ac:dyDescent="0.2">
      <c r="D18480" s="30"/>
      <c r="E18480" s="30"/>
    </row>
    <row r="18481" spans="4:5" x14ac:dyDescent="0.2">
      <c r="D18481" s="30"/>
      <c r="E18481" s="30"/>
    </row>
    <row r="18482" spans="4:5" x14ac:dyDescent="0.2">
      <c r="D18482" s="30"/>
      <c r="E18482" s="30"/>
    </row>
    <row r="18483" spans="4:5" x14ac:dyDescent="0.2">
      <c r="D18483" s="30"/>
      <c r="E18483" s="30"/>
    </row>
    <row r="18484" spans="4:5" x14ac:dyDescent="0.2">
      <c r="D18484" s="30"/>
      <c r="E18484" s="30"/>
    </row>
    <row r="18485" spans="4:5" x14ac:dyDescent="0.2">
      <c r="D18485" s="30"/>
      <c r="E18485" s="30"/>
    </row>
    <row r="18486" spans="4:5" x14ac:dyDescent="0.2">
      <c r="D18486" s="30"/>
      <c r="E18486" s="30"/>
    </row>
    <row r="18487" spans="4:5" x14ac:dyDescent="0.2">
      <c r="D18487" s="30"/>
      <c r="E18487" s="30"/>
    </row>
    <row r="18488" spans="4:5" x14ac:dyDescent="0.2">
      <c r="D18488" s="30"/>
      <c r="E18488" s="30"/>
    </row>
    <row r="18489" spans="4:5" x14ac:dyDescent="0.2">
      <c r="D18489" s="30"/>
      <c r="E18489" s="30"/>
    </row>
    <row r="18490" spans="4:5" x14ac:dyDescent="0.2">
      <c r="D18490" s="30"/>
      <c r="E18490" s="30"/>
    </row>
    <row r="18491" spans="4:5" x14ac:dyDescent="0.2">
      <c r="D18491" s="30"/>
      <c r="E18491" s="30"/>
    </row>
    <row r="18492" spans="4:5" x14ac:dyDescent="0.2">
      <c r="D18492" s="30"/>
      <c r="E18492" s="30"/>
    </row>
    <row r="18493" spans="4:5" x14ac:dyDescent="0.2">
      <c r="D18493" s="30"/>
      <c r="E18493" s="30"/>
    </row>
    <row r="18494" spans="4:5" x14ac:dyDescent="0.2">
      <c r="D18494" s="30"/>
      <c r="E18494" s="30"/>
    </row>
    <row r="18495" spans="4:5" x14ac:dyDescent="0.2">
      <c r="D18495" s="30"/>
      <c r="E18495" s="30"/>
    </row>
    <row r="18496" spans="4:5" x14ac:dyDescent="0.2">
      <c r="D18496" s="30"/>
      <c r="E18496" s="30"/>
    </row>
    <row r="18497" spans="4:5" x14ac:dyDescent="0.2">
      <c r="D18497" s="30"/>
      <c r="E18497" s="30"/>
    </row>
    <row r="18498" spans="4:5" x14ac:dyDescent="0.2">
      <c r="D18498" s="30"/>
      <c r="E18498" s="30"/>
    </row>
    <row r="18499" spans="4:5" x14ac:dyDescent="0.2">
      <c r="D18499" s="30"/>
      <c r="E18499" s="30"/>
    </row>
    <row r="18500" spans="4:5" x14ac:dyDescent="0.2">
      <c r="D18500" s="30"/>
      <c r="E18500" s="30"/>
    </row>
    <row r="18501" spans="4:5" x14ac:dyDescent="0.2">
      <c r="D18501" s="30"/>
      <c r="E18501" s="30"/>
    </row>
    <row r="18502" spans="4:5" x14ac:dyDescent="0.2">
      <c r="D18502" s="30"/>
      <c r="E18502" s="30"/>
    </row>
    <row r="18503" spans="4:5" x14ac:dyDescent="0.2">
      <c r="D18503" s="30"/>
      <c r="E18503" s="30"/>
    </row>
    <row r="18504" spans="4:5" x14ac:dyDescent="0.2">
      <c r="D18504" s="30"/>
      <c r="E18504" s="30"/>
    </row>
    <row r="18505" spans="4:5" x14ac:dyDescent="0.2">
      <c r="D18505" s="30"/>
      <c r="E18505" s="30"/>
    </row>
    <row r="18506" spans="4:5" x14ac:dyDescent="0.2">
      <c r="D18506" s="30"/>
      <c r="E18506" s="30"/>
    </row>
    <row r="18507" spans="4:5" x14ac:dyDescent="0.2">
      <c r="D18507" s="30"/>
      <c r="E18507" s="30"/>
    </row>
    <row r="18508" spans="4:5" x14ac:dyDescent="0.2">
      <c r="D18508" s="30"/>
      <c r="E18508" s="30"/>
    </row>
    <row r="18509" spans="4:5" x14ac:dyDescent="0.2">
      <c r="D18509" s="30"/>
      <c r="E18509" s="30"/>
    </row>
    <row r="18510" spans="4:5" x14ac:dyDescent="0.2">
      <c r="D18510" s="30"/>
      <c r="E18510" s="30"/>
    </row>
    <row r="18511" spans="4:5" x14ac:dyDescent="0.2">
      <c r="D18511" s="30"/>
      <c r="E18511" s="30"/>
    </row>
    <row r="18512" spans="4:5" x14ac:dyDescent="0.2">
      <c r="D18512" s="30"/>
      <c r="E18512" s="30"/>
    </row>
    <row r="18513" spans="4:9" x14ac:dyDescent="0.2">
      <c r="D18513" s="30"/>
      <c r="E18513" s="30"/>
      <c r="I18513" s="30"/>
    </row>
    <row r="18514" spans="4:9" x14ac:dyDescent="0.2">
      <c r="D18514" s="30"/>
      <c r="E18514" s="30"/>
    </row>
    <row r="18515" spans="4:9" x14ac:dyDescent="0.2">
      <c r="D18515" s="30"/>
      <c r="E18515" s="30"/>
      <c r="I18515" s="30"/>
    </row>
    <row r="18516" spans="4:9" x14ac:dyDescent="0.2">
      <c r="D18516" s="30"/>
      <c r="E18516" s="30"/>
      <c r="I18516" s="30"/>
    </row>
    <row r="18517" spans="4:9" x14ac:dyDescent="0.2">
      <c r="D18517" s="30"/>
      <c r="E18517" s="30"/>
      <c r="I18517" s="30"/>
    </row>
    <row r="18518" spans="4:9" x14ac:dyDescent="0.2">
      <c r="D18518" s="30"/>
      <c r="E18518" s="30"/>
      <c r="I18518" s="30"/>
    </row>
    <row r="18519" spans="4:9" x14ac:dyDescent="0.2">
      <c r="D18519" s="30"/>
      <c r="E18519" s="30"/>
      <c r="I18519" s="30"/>
    </row>
    <row r="18520" spans="4:9" x14ac:dyDescent="0.2">
      <c r="D18520" s="30"/>
      <c r="E18520" s="30"/>
      <c r="I18520" s="30"/>
    </row>
    <row r="18521" spans="4:9" x14ac:dyDescent="0.2">
      <c r="D18521" s="30"/>
      <c r="E18521" s="30"/>
      <c r="I18521" s="30"/>
    </row>
    <row r="18522" spans="4:9" x14ac:dyDescent="0.2">
      <c r="D18522" s="30"/>
      <c r="E18522" s="30"/>
      <c r="I18522" s="30"/>
    </row>
    <row r="18523" spans="4:9" x14ac:dyDescent="0.2">
      <c r="D18523" s="30"/>
      <c r="E18523" s="30"/>
      <c r="I18523" s="30"/>
    </row>
    <row r="18524" spans="4:9" x14ac:dyDescent="0.2">
      <c r="D18524" s="30"/>
      <c r="E18524" s="30"/>
      <c r="I18524" s="30"/>
    </row>
    <row r="18525" spans="4:9" x14ac:dyDescent="0.2">
      <c r="D18525" s="30"/>
      <c r="E18525" s="30"/>
      <c r="I18525" s="30"/>
    </row>
    <row r="18526" spans="4:9" x14ac:dyDescent="0.2">
      <c r="D18526" s="30"/>
      <c r="E18526" s="30"/>
      <c r="I18526" s="30"/>
    </row>
    <row r="18527" spans="4:9" x14ac:dyDescent="0.2">
      <c r="D18527" s="30"/>
      <c r="E18527" s="30"/>
      <c r="I18527" s="30"/>
    </row>
    <row r="18528" spans="4:9" x14ac:dyDescent="0.2">
      <c r="D18528" s="30"/>
      <c r="E18528" s="30"/>
      <c r="I18528" s="30"/>
    </row>
    <row r="18529" spans="4:9" x14ac:dyDescent="0.2">
      <c r="D18529" s="30"/>
      <c r="E18529" s="30"/>
      <c r="I18529" s="30"/>
    </row>
    <row r="18530" spans="4:9" x14ac:dyDescent="0.2">
      <c r="D18530" s="30"/>
      <c r="E18530" s="30"/>
      <c r="I18530" s="30"/>
    </row>
    <row r="18531" spans="4:9" x14ac:dyDescent="0.2">
      <c r="D18531" s="30"/>
      <c r="E18531" s="30"/>
      <c r="I18531" s="30"/>
    </row>
    <row r="18532" spans="4:9" x14ac:dyDescent="0.2">
      <c r="D18532" s="30"/>
      <c r="E18532" s="30"/>
      <c r="I18532" s="30"/>
    </row>
    <row r="18533" spans="4:9" x14ac:dyDescent="0.2">
      <c r="D18533" s="30"/>
      <c r="E18533" s="30"/>
      <c r="I18533" s="30"/>
    </row>
    <row r="18534" spans="4:9" x14ac:dyDescent="0.2">
      <c r="D18534" s="30"/>
      <c r="E18534" s="30"/>
      <c r="I18534" s="30"/>
    </row>
    <row r="18535" spans="4:9" x14ac:dyDescent="0.2">
      <c r="D18535" s="30"/>
      <c r="E18535" s="30"/>
      <c r="I18535" s="30"/>
    </row>
    <row r="18536" spans="4:9" x14ac:dyDescent="0.2">
      <c r="D18536" s="30"/>
      <c r="E18536" s="30"/>
      <c r="I18536" s="30"/>
    </row>
    <row r="18537" spans="4:9" x14ac:dyDescent="0.2">
      <c r="D18537" s="30"/>
      <c r="E18537" s="30"/>
      <c r="I18537" s="30"/>
    </row>
    <row r="18538" spans="4:9" x14ac:dyDescent="0.2">
      <c r="D18538" s="30"/>
      <c r="E18538" s="30"/>
      <c r="I18538" s="30"/>
    </row>
    <row r="18539" spans="4:9" x14ac:dyDescent="0.2">
      <c r="D18539" s="30"/>
      <c r="E18539" s="30"/>
      <c r="I18539" s="30"/>
    </row>
    <row r="18540" spans="4:9" x14ac:dyDescent="0.2">
      <c r="D18540" s="30"/>
      <c r="E18540" s="30"/>
      <c r="I18540" s="30"/>
    </row>
    <row r="18541" spans="4:9" x14ac:dyDescent="0.2">
      <c r="D18541" s="30"/>
      <c r="E18541" s="30"/>
      <c r="I18541" s="30"/>
    </row>
    <row r="18542" spans="4:9" x14ac:dyDescent="0.2">
      <c r="D18542" s="30"/>
      <c r="E18542" s="30"/>
      <c r="I18542" s="30"/>
    </row>
    <row r="18543" spans="4:9" x14ac:dyDescent="0.2">
      <c r="D18543" s="30"/>
      <c r="E18543" s="30"/>
    </row>
    <row r="18544" spans="4:9" x14ac:dyDescent="0.2">
      <c r="D18544" s="30"/>
      <c r="E18544" s="30"/>
    </row>
    <row r="18545" spans="4:5" x14ac:dyDescent="0.2">
      <c r="D18545" s="30"/>
      <c r="E18545" s="30"/>
    </row>
    <row r="18546" spans="4:5" x14ac:dyDescent="0.2">
      <c r="D18546" s="30"/>
      <c r="E18546" s="30"/>
    </row>
    <row r="18547" spans="4:5" x14ac:dyDescent="0.2">
      <c r="D18547" s="30"/>
      <c r="E18547" s="30"/>
    </row>
    <row r="18548" spans="4:5" x14ac:dyDescent="0.2">
      <c r="D18548" s="30"/>
      <c r="E18548" s="30"/>
    </row>
    <row r="18549" spans="4:5" x14ac:dyDescent="0.2">
      <c r="D18549" s="30"/>
      <c r="E18549" s="30"/>
    </row>
    <row r="18550" spans="4:5" x14ac:dyDescent="0.2">
      <c r="D18550" s="30"/>
      <c r="E18550" s="30"/>
    </row>
    <row r="18551" spans="4:5" x14ac:dyDescent="0.2">
      <c r="D18551" s="30"/>
      <c r="E18551" s="30"/>
    </row>
    <row r="18552" spans="4:5" x14ac:dyDescent="0.2">
      <c r="D18552" s="30"/>
      <c r="E18552" s="30"/>
    </row>
    <row r="18553" spans="4:5" x14ac:dyDescent="0.2">
      <c r="D18553" s="30"/>
      <c r="E18553" s="30"/>
    </row>
    <row r="18554" spans="4:5" x14ac:dyDescent="0.2">
      <c r="D18554" s="30"/>
      <c r="E18554" s="30"/>
    </row>
    <row r="18555" spans="4:5" x14ac:dyDescent="0.2">
      <c r="D18555" s="30"/>
      <c r="E18555" s="30"/>
    </row>
    <row r="18556" spans="4:5" x14ac:dyDescent="0.2">
      <c r="D18556" s="30"/>
      <c r="E18556" s="30"/>
    </row>
    <row r="18557" spans="4:5" x14ac:dyDescent="0.2">
      <c r="D18557" s="30"/>
      <c r="E18557" s="30"/>
    </row>
    <row r="18558" spans="4:5" x14ac:dyDescent="0.2">
      <c r="D18558" s="30"/>
      <c r="E18558" s="30"/>
    </row>
    <row r="18559" spans="4:5" x14ac:dyDescent="0.2">
      <c r="D18559" s="30"/>
      <c r="E18559" s="30"/>
    </row>
    <row r="18560" spans="4:5" x14ac:dyDescent="0.2">
      <c r="D18560" s="30"/>
      <c r="E18560" s="30"/>
    </row>
    <row r="18561" spans="4:9" x14ac:dyDescent="0.2">
      <c r="D18561" s="30"/>
      <c r="E18561" s="30"/>
      <c r="I18561" s="30"/>
    </row>
    <row r="18562" spans="4:9" x14ac:dyDescent="0.2">
      <c r="D18562" s="30"/>
      <c r="E18562" s="30"/>
    </row>
    <row r="18563" spans="4:9" x14ac:dyDescent="0.2">
      <c r="D18563" s="30"/>
      <c r="E18563" s="30"/>
      <c r="I18563" s="30"/>
    </row>
    <row r="18564" spans="4:9" x14ac:dyDescent="0.2">
      <c r="D18564" s="30"/>
      <c r="E18564" s="30"/>
      <c r="I18564" s="30"/>
    </row>
    <row r="18565" spans="4:9" x14ac:dyDescent="0.2">
      <c r="D18565" s="30"/>
      <c r="E18565" s="30"/>
      <c r="I18565" s="30"/>
    </row>
    <row r="18566" spans="4:9" x14ac:dyDescent="0.2">
      <c r="D18566" s="30"/>
      <c r="E18566" s="30"/>
      <c r="I18566" s="30"/>
    </row>
    <row r="18567" spans="4:9" x14ac:dyDescent="0.2">
      <c r="D18567" s="30"/>
      <c r="E18567" s="30"/>
      <c r="I18567" s="30"/>
    </row>
    <row r="18568" spans="4:9" x14ac:dyDescent="0.2">
      <c r="D18568" s="30"/>
      <c r="E18568" s="30"/>
      <c r="I18568" s="30"/>
    </row>
    <row r="18569" spans="4:9" x14ac:dyDescent="0.2">
      <c r="D18569" s="30"/>
      <c r="E18569" s="30"/>
      <c r="I18569" s="30"/>
    </row>
    <row r="18570" spans="4:9" x14ac:dyDescent="0.2">
      <c r="D18570" s="30"/>
      <c r="E18570" s="30"/>
      <c r="I18570" s="30"/>
    </row>
    <row r="18571" spans="4:9" x14ac:dyDescent="0.2">
      <c r="D18571" s="30"/>
      <c r="E18571" s="30"/>
      <c r="I18571" s="30"/>
    </row>
    <row r="18572" spans="4:9" x14ac:dyDescent="0.2">
      <c r="D18572" s="30"/>
      <c r="E18572" s="30"/>
      <c r="I18572" s="30"/>
    </row>
    <row r="18573" spans="4:9" x14ac:dyDescent="0.2">
      <c r="D18573" s="30"/>
      <c r="E18573" s="30"/>
      <c r="I18573" s="30"/>
    </row>
    <row r="18574" spans="4:9" x14ac:dyDescent="0.2">
      <c r="D18574" s="30"/>
      <c r="E18574" s="30"/>
      <c r="I18574" s="30"/>
    </row>
    <row r="18575" spans="4:9" x14ac:dyDescent="0.2">
      <c r="D18575" s="30"/>
      <c r="E18575" s="30"/>
      <c r="I18575" s="30"/>
    </row>
    <row r="18576" spans="4:9" x14ac:dyDescent="0.2">
      <c r="D18576" s="30"/>
      <c r="E18576" s="30"/>
      <c r="I18576" s="30"/>
    </row>
    <row r="18577" spans="4:9" x14ac:dyDescent="0.2">
      <c r="D18577" s="30"/>
      <c r="E18577" s="30"/>
      <c r="I18577" s="30"/>
    </row>
    <row r="18578" spans="4:9" x14ac:dyDescent="0.2">
      <c r="D18578" s="30"/>
      <c r="E18578" s="30"/>
      <c r="I18578" s="30"/>
    </row>
    <row r="18579" spans="4:9" x14ac:dyDescent="0.2">
      <c r="D18579" s="30"/>
      <c r="E18579" s="30"/>
      <c r="I18579" s="30"/>
    </row>
    <row r="18580" spans="4:9" x14ac:dyDescent="0.2">
      <c r="D18580" s="30"/>
      <c r="E18580" s="30"/>
      <c r="I18580" s="30"/>
    </row>
    <row r="18581" spans="4:9" x14ac:dyDescent="0.2">
      <c r="D18581" s="30"/>
      <c r="E18581" s="30"/>
      <c r="I18581" s="30"/>
    </row>
    <row r="18582" spans="4:9" x14ac:dyDescent="0.2">
      <c r="D18582" s="30"/>
      <c r="E18582" s="30"/>
      <c r="I18582" s="30"/>
    </row>
    <row r="18583" spans="4:9" x14ac:dyDescent="0.2">
      <c r="D18583" s="30"/>
      <c r="E18583" s="30"/>
      <c r="I18583" s="30"/>
    </row>
    <row r="18584" spans="4:9" x14ac:dyDescent="0.2">
      <c r="D18584" s="30"/>
      <c r="E18584" s="30"/>
      <c r="I18584" s="30"/>
    </row>
    <row r="18585" spans="4:9" x14ac:dyDescent="0.2">
      <c r="D18585" s="30"/>
      <c r="E18585" s="30"/>
    </row>
    <row r="18586" spans="4:9" x14ac:dyDescent="0.2">
      <c r="D18586" s="30"/>
      <c r="E18586" s="30"/>
    </row>
    <row r="18587" spans="4:9" x14ac:dyDescent="0.2">
      <c r="D18587" s="30"/>
      <c r="E18587" s="30"/>
    </row>
    <row r="18588" spans="4:9" x14ac:dyDescent="0.2">
      <c r="D18588" s="30"/>
      <c r="E18588" s="30"/>
    </row>
    <row r="18589" spans="4:9" x14ac:dyDescent="0.2">
      <c r="D18589" s="30"/>
      <c r="E18589" s="30"/>
    </row>
    <row r="18590" spans="4:9" x14ac:dyDescent="0.2">
      <c r="D18590" s="30"/>
      <c r="E18590" s="30"/>
    </row>
    <row r="18591" spans="4:9" x14ac:dyDescent="0.2">
      <c r="D18591" s="30"/>
      <c r="E18591" s="30"/>
    </row>
    <row r="18592" spans="4:9" x14ac:dyDescent="0.2">
      <c r="D18592" s="30"/>
      <c r="E18592" s="30"/>
    </row>
    <row r="18593" spans="4:5" x14ac:dyDescent="0.2">
      <c r="D18593" s="30"/>
      <c r="E18593" s="30"/>
    </row>
    <row r="18594" spans="4:5" x14ac:dyDescent="0.2">
      <c r="D18594" s="30"/>
      <c r="E18594" s="30"/>
    </row>
    <row r="18595" spans="4:5" x14ac:dyDescent="0.2">
      <c r="D18595" s="30"/>
      <c r="E18595" s="30"/>
    </row>
    <row r="18596" spans="4:5" x14ac:dyDescent="0.2">
      <c r="D18596" s="30"/>
      <c r="E18596" s="30"/>
    </row>
    <row r="18597" spans="4:5" x14ac:dyDescent="0.2">
      <c r="D18597" s="30"/>
      <c r="E18597" s="30"/>
    </row>
    <row r="18598" spans="4:5" x14ac:dyDescent="0.2">
      <c r="D18598" s="30"/>
      <c r="E18598" s="30"/>
    </row>
    <row r="18599" spans="4:5" x14ac:dyDescent="0.2">
      <c r="D18599" s="30"/>
      <c r="E18599" s="30"/>
    </row>
    <row r="18600" spans="4:5" x14ac:dyDescent="0.2">
      <c r="D18600" s="30"/>
      <c r="E18600" s="30"/>
    </row>
    <row r="18601" spans="4:5" x14ac:dyDescent="0.2">
      <c r="D18601" s="30"/>
      <c r="E18601" s="30"/>
    </row>
    <row r="18602" spans="4:5" x14ac:dyDescent="0.2">
      <c r="D18602" s="30"/>
      <c r="E18602" s="30"/>
    </row>
    <row r="18603" spans="4:5" x14ac:dyDescent="0.2">
      <c r="D18603" s="30"/>
      <c r="E18603" s="30"/>
    </row>
    <row r="18604" spans="4:5" x14ac:dyDescent="0.2">
      <c r="D18604" s="30"/>
      <c r="E18604" s="30"/>
    </row>
    <row r="18605" spans="4:5" x14ac:dyDescent="0.2">
      <c r="D18605" s="30"/>
      <c r="E18605" s="30"/>
    </row>
    <row r="18606" spans="4:5" x14ac:dyDescent="0.2">
      <c r="D18606" s="30"/>
      <c r="E18606" s="30"/>
    </row>
    <row r="18607" spans="4:5" x14ac:dyDescent="0.2">
      <c r="D18607" s="30"/>
      <c r="E18607" s="30"/>
    </row>
    <row r="18608" spans="4:5" x14ac:dyDescent="0.2">
      <c r="D18608" s="30"/>
      <c r="E18608" s="30"/>
    </row>
    <row r="18609" spans="4:9" x14ac:dyDescent="0.2">
      <c r="D18609" s="30"/>
      <c r="E18609" s="30"/>
    </row>
    <row r="18610" spans="4:9" x14ac:dyDescent="0.2">
      <c r="D18610" s="30"/>
      <c r="E18610" s="30"/>
    </row>
    <row r="18611" spans="4:9" x14ac:dyDescent="0.2">
      <c r="D18611" s="30"/>
      <c r="E18611" s="30"/>
    </row>
    <row r="18612" spans="4:9" x14ac:dyDescent="0.2">
      <c r="D18612" s="30"/>
      <c r="E18612" s="30"/>
    </row>
    <row r="18613" spans="4:9" x14ac:dyDescent="0.2">
      <c r="D18613" s="30"/>
      <c r="E18613" s="30"/>
    </row>
    <row r="18614" spans="4:9" x14ac:dyDescent="0.2">
      <c r="D18614" s="30"/>
      <c r="E18614" s="30"/>
    </row>
    <row r="18615" spans="4:9" x14ac:dyDescent="0.2">
      <c r="D18615" s="30"/>
      <c r="E18615" s="30"/>
      <c r="I18615" s="30"/>
    </row>
    <row r="18616" spans="4:9" x14ac:dyDescent="0.2">
      <c r="D18616" s="30"/>
      <c r="E18616" s="30"/>
    </row>
    <row r="18617" spans="4:9" x14ac:dyDescent="0.2">
      <c r="D18617" s="30"/>
      <c r="E18617" s="30"/>
      <c r="I18617" s="30"/>
    </row>
    <row r="18618" spans="4:9" x14ac:dyDescent="0.2">
      <c r="D18618" s="30"/>
      <c r="E18618" s="30"/>
      <c r="I18618" s="30"/>
    </row>
    <row r="18619" spans="4:9" x14ac:dyDescent="0.2">
      <c r="D18619" s="30"/>
      <c r="E18619" s="30"/>
      <c r="I18619" s="30"/>
    </row>
    <row r="18620" spans="4:9" x14ac:dyDescent="0.2">
      <c r="D18620" s="30"/>
      <c r="E18620" s="30"/>
      <c r="I18620" s="30"/>
    </row>
    <row r="18621" spans="4:9" x14ac:dyDescent="0.2">
      <c r="D18621" s="30"/>
      <c r="E18621" s="30"/>
      <c r="I18621" s="30"/>
    </row>
    <row r="18622" spans="4:9" x14ac:dyDescent="0.2">
      <c r="D18622" s="30"/>
      <c r="E18622" s="30"/>
      <c r="I18622" s="30"/>
    </row>
    <row r="18623" spans="4:9" x14ac:dyDescent="0.2">
      <c r="D18623" s="30"/>
      <c r="E18623" s="30"/>
      <c r="I18623" s="30"/>
    </row>
    <row r="18624" spans="4:9" x14ac:dyDescent="0.2">
      <c r="D18624" s="30"/>
      <c r="E18624" s="30"/>
      <c r="I18624" s="30"/>
    </row>
    <row r="18625" spans="4:9" x14ac:dyDescent="0.2">
      <c r="D18625" s="30"/>
      <c r="E18625" s="30"/>
      <c r="I18625" s="30"/>
    </row>
    <row r="18626" spans="4:9" x14ac:dyDescent="0.2">
      <c r="D18626" s="30"/>
      <c r="E18626" s="30"/>
      <c r="I18626" s="30"/>
    </row>
    <row r="18627" spans="4:9" x14ac:dyDescent="0.2">
      <c r="D18627" s="30"/>
      <c r="E18627" s="30"/>
      <c r="I18627" s="30"/>
    </row>
    <row r="18628" spans="4:9" x14ac:dyDescent="0.2">
      <c r="D18628" s="30"/>
      <c r="E18628" s="30"/>
      <c r="I18628" s="30"/>
    </row>
    <row r="18629" spans="4:9" x14ac:dyDescent="0.2">
      <c r="D18629" s="30"/>
      <c r="E18629" s="30"/>
      <c r="I18629" s="30"/>
    </row>
    <row r="18630" spans="4:9" x14ac:dyDescent="0.2">
      <c r="D18630" s="30"/>
      <c r="E18630" s="30"/>
      <c r="I18630" s="30"/>
    </row>
    <row r="18631" spans="4:9" x14ac:dyDescent="0.2">
      <c r="D18631" s="30"/>
      <c r="E18631" s="30"/>
      <c r="I18631" s="30"/>
    </row>
    <row r="18632" spans="4:9" x14ac:dyDescent="0.2">
      <c r="D18632" s="30"/>
      <c r="E18632" s="30"/>
      <c r="I18632" s="30"/>
    </row>
    <row r="18633" spans="4:9" x14ac:dyDescent="0.2">
      <c r="D18633" s="30"/>
      <c r="E18633" s="30"/>
      <c r="I18633" s="30"/>
    </row>
    <row r="18634" spans="4:9" x14ac:dyDescent="0.2">
      <c r="D18634" s="30"/>
      <c r="E18634" s="30"/>
      <c r="I18634" s="30"/>
    </row>
    <row r="18635" spans="4:9" x14ac:dyDescent="0.2">
      <c r="D18635" s="30"/>
      <c r="E18635" s="30"/>
      <c r="I18635" s="30"/>
    </row>
    <row r="18636" spans="4:9" x14ac:dyDescent="0.2">
      <c r="D18636" s="30"/>
      <c r="E18636" s="30"/>
      <c r="I18636" s="30"/>
    </row>
    <row r="18637" spans="4:9" x14ac:dyDescent="0.2">
      <c r="D18637" s="30"/>
      <c r="E18637" s="30"/>
      <c r="I18637" s="30"/>
    </row>
    <row r="18638" spans="4:9" x14ac:dyDescent="0.2">
      <c r="D18638" s="30"/>
      <c r="E18638" s="30"/>
      <c r="I18638" s="30"/>
    </row>
    <row r="18639" spans="4:9" x14ac:dyDescent="0.2">
      <c r="D18639" s="30"/>
      <c r="E18639" s="30"/>
    </row>
    <row r="18640" spans="4:9" x14ac:dyDescent="0.2">
      <c r="D18640" s="30"/>
      <c r="E18640" s="30"/>
    </row>
    <row r="18641" spans="4:5" x14ac:dyDescent="0.2">
      <c r="D18641" s="30"/>
      <c r="E18641" s="30"/>
    </row>
    <row r="18642" spans="4:5" x14ac:dyDescent="0.2">
      <c r="D18642" s="30"/>
      <c r="E18642" s="30"/>
    </row>
    <row r="18643" spans="4:5" x14ac:dyDescent="0.2">
      <c r="D18643" s="30"/>
      <c r="E18643" s="30"/>
    </row>
    <row r="18644" spans="4:5" x14ac:dyDescent="0.2">
      <c r="D18644" s="30"/>
      <c r="E18644" s="30"/>
    </row>
    <row r="18645" spans="4:5" x14ac:dyDescent="0.2">
      <c r="D18645" s="30"/>
      <c r="E18645" s="30"/>
    </row>
    <row r="18646" spans="4:5" x14ac:dyDescent="0.2">
      <c r="D18646" s="30"/>
      <c r="E18646" s="30"/>
    </row>
    <row r="18647" spans="4:5" x14ac:dyDescent="0.2">
      <c r="D18647" s="30"/>
      <c r="E18647" s="30"/>
    </row>
    <row r="18648" spans="4:5" x14ac:dyDescent="0.2">
      <c r="D18648" s="30"/>
      <c r="E18648" s="30"/>
    </row>
    <row r="18649" spans="4:5" x14ac:dyDescent="0.2">
      <c r="D18649" s="30"/>
      <c r="E18649" s="30"/>
    </row>
    <row r="18650" spans="4:5" x14ac:dyDescent="0.2">
      <c r="D18650" s="30"/>
      <c r="E18650" s="30"/>
    </row>
    <row r="18651" spans="4:5" x14ac:dyDescent="0.2">
      <c r="D18651" s="30"/>
      <c r="E18651" s="30"/>
    </row>
    <row r="18652" spans="4:5" x14ac:dyDescent="0.2">
      <c r="D18652" s="30"/>
      <c r="E18652" s="30"/>
    </row>
    <row r="18653" spans="4:5" x14ac:dyDescent="0.2">
      <c r="D18653" s="30"/>
      <c r="E18653" s="30"/>
    </row>
    <row r="18654" spans="4:5" x14ac:dyDescent="0.2">
      <c r="D18654" s="30"/>
      <c r="E18654" s="30"/>
    </row>
    <row r="18655" spans="4:5" x14ac:dyDescent="0.2">
      <c r="D18655" s="30"/>
      <c r="E18655" s="30"/>
    </row>
    <row r="18656" spans="4:5" x14ac:dyDescent="0.2">
      <c r="D18656" s="30"/>
      <c r="E18656" s="30"/>
    </row>
    <row r="18657" spans="4:9" x14ac:dyDescent="0.2">
      <c r="D18657" s="30"/>
      <c r="E18657" s="30"/>
    </row>
    <row r="18658" spans="4:9" x14ac:dyDescent="0.2">
      <c r="D18658" s="30"/>
      <c r="E18658" s="30"/>
    </row>
    <row r="18659" spans="4:9" x14ac:dyDescent="0.2">
      <c r="D18659" s="30"/>
      <c r="E18659" s="30"/>
    </row>
    <row r="18660" spans="4:9" x14ac:dyDescent="0.2">
      <c r="D18660" s="30"/>
      <c r="E18660" s="30"/>
    </row>
    <row r="18661" spans="4:9" x14ac:dyDescent="0.2">
      <c r="D18661" s="30"/>
      <c r="E18661" s="30"/>
    </row>
    <row r="18662" spans="4:9" x14ac:dyDescent="0.2">
      <c r="D18662" s="30"/>
      <c r="E18662" s="30"/>
    </row>
    <row r="18663" spans="4:9" x14ac:dyDescent="0.2">
      <c r="D18663" s="30"/>
      <c r="E18663" s="30"/>
      <c r="I18663" s="30"/>
    </row>
    <row r="18664" spans="4:9" x14ac:dyDescent="0.2">
      <c r="D18664" s="30"/>
      <c r="E18664" s="30"/>
    </row>
    <row r="18665" spans="4:9" x14ac:dyDescent="0.2">
      <c r="D18665" s="30"/>
      <c r="E18665" s="30"/>
      <c r="I18665" s="30"/>
    </row>
    <row r="18666" spans="4:9" x14ac:dyDescent="0.2">
      <c r="D18666" s="30"/>
      <c r="E18666" s="30"/>
      <c r="I18666" s="30"/>
    </row>
    <row r="18667" spans="4:9" x14ac:dyDescent="0.2">
      <c r="D18667" s="30"/>
      <c r="E18667" s="30"/>
      <c r="I18667" s="30"/>
    </row>
    <row r="18668" spans="4:9" x14ac:dyDescent="0.2">
      <c r="D18668" s="30"/>
      <c r="E18668" s="30"/>
      <c r="I18668" s="30"/>
    </row>
    <row r="18669" spans="4:9" x14ac:dyDescent="0.2">
      <c r="D18669" s="30"/>
      <c r="E18669" s="30"/>
      <c r="I18669" s="30"/>
    </row>
    <row r="18670" spans="4:9" x14ac:dyDescent="0.2">
      <c r="D18670" s="30"/>
      <c r="E18670" s="30"/>
      <c r="I18670" s="30"/>
    </row>
    <row r="18671" spans="4:9" x14ac:dyDescent="0.2">
      <c r="D18671" s="30"/>
      <c r="E18671" s="30"/>
      <c r="I18671" s="30"/>
    </row>
    <row r="18672" spans="4:9" x14ac:dyDescent="0.2">
      <c r="D18672" s="30"/>
      <c r="E18672" s="30"/>
      <c r="I18672" s="30"/>
    </row>
    <row r="18673" spans="4:9" x14ac:dyDescent="0.2">
      <c r="D18673" s="30"/>
      <c r="E18673" s="30"/>
      <c r="I18673" s="30"/>
    </row>
    <row r="18674" spans="4:9" x14ac:dyDescent="0.2">
      <c r="D18674" s="30"/>
      <c r="E18674" s="30"/>
      <c r="I18674" s="30"/>
    </row>
    <row r="18675" spans="4:9" x14ac:dyDescent="0.2">
      <c r="D18675" s="30"/>
      <c r="E18675" s="30"/>
      <c r="I18675" s="30"/>
    </row>
    <row r="18676" spans="4:9" x14ac:dyDescent="0.2">
      <c r="D18676" s="30"/>
      <c r="E18676" s="30"/>
      <c r="I18676" s="30"/>
    </row>
    <row r="18677" spans="4:9" x14ac:dyDescent="0.2">
      <c r="D18677" s="30"/>
      <c r="E18677" s="30"/>
      <c r="I18677" s="30"/>
    </row>
    <row r="18678" spans="4:9" x14ac:dyDescent="0.2">
      <c r="D18678" s="30"/>
      <c r="E18678" s="30"/>
      <c r="I18678" s="30"/>
    </row>
    <row r="18679" spans="4:9" x14ac:dyDescent="0.2">
      <c r="D18679" s="30"/>
      <c r="E18679" s="30"/>
      <c r="I18679" s="30"/>
    </row>
    <row r="18680" spans="4:9" x14ac:dyDescent="0.2">
      <c r="D18680" s="30"/>
      <c r="E18680" s="30"/>
      <c r="I18680" s="30"/>
    </row>
    <row r="18681" spans="4:9" x14ac:dyDescent="0.2">
      <c r="D18681" s="30"/>
      <c r="E18681" s="30"/>
      <c r="I18681" s="30"/>
    </row>
    <row r="18682" spans="4:9" x14ac:dyDescent="0.2">
      <c r="D18682" s="30"/>
      <c r="E18682" s="30"/>
      <c r="I18682" s="30"/>
    </row>
    <row r="18683" spans="4:9" x14ac:dyDescent="0.2">
      <c r="D18683" s="30"/>
      <c r="E18683" s="30"/>
      <c r="I18683" s="30"/>
    </row>
    <row r="18684" spans="4:9" x14ac:dyDescent="0.2">
      <c r="D18684" s="30"/>
      <c r="E18684" s="30"/>
      <c r="I18684" s="30"/>
    </row>
    <row r="18685" spans="4:9" x14ac:dyDescent="0.2">
      <c r="D18685" s="30"/>
      <c r="E18685" s="30"/>
      <c r="I18685" s="30"/>
    </row>
    <row r="18686" spans="4:9" x14ac:dyDescent="0.2">
      <c r="D18686" s="30"/>
      <c r="E18686" s="30"/>
      <c r="I18686" s="30"/>
    </row>
    <row r="18687" spans="4:9" x14ac:dyDescent="0.2">
      <c r="D18687" s="30"/>
      <c r="E18687" s="30"/>
    </row>
    <row r="18688" spans="4:9" x14ac:dyDescent="0.2">
      <c r="D18688" s="30"/>
      <c r="E18688" s="30"/>
    </row>
    <row r="18689" spans="4:5" x14ac:dyDescent="0.2">
      <c r="D18689" s="30"/>
      <c r="E18689" s="30"/>
    </row>
    <row r="18690" spans="4:5" x14ac:dyDescent="0.2">
      <c r="D18690" s="30"/>
      <c r="E18690" s="30"/>
    </row>
    <row r="18691" spans="4:5" x14ac:dyDescent="0.2">
      <c r="D18691" s="30"/>
      <c r="E18691" s="30"/>
    </row>
    <row r="18692" spans="4:5" x14ac:dyDescent="0.2">
      <c r="D18692" s="30"/>
      <c r="E18692" s="30"/>
    </row>
    <row r="18693" spans="4:5" x14ac:dyDescent="0.2">
      <c r="D18693" s="30"/>
      <c r="E18693" s="30"/>
    </row>
    <row r="18694" spans="4:5" x14ac:dyDescent="0.2">
      <c r="D18694" s="30"/>
      <c r="E18694" s="30"/>
    </row>
    <row r="18695" spans="4:5" x14ac:dyDescent="0.2">
      <c r="D18695" s="30"/>
      <c r="E18695" s="30"/>
    </row>
    <row r="18696" spans="4:5" x14ac:dyDescent="0.2">
      <c r="D18696" s="30"/>
      <c r="E18696" s="30"/>
    </row>
    <row r="18697" spans="4:5" x14ac:dyDescent="0.2">
      <c r="D18697" s="30"/>
      <c r="E18697" s="30"/>
    </row>
    <row r="18698" spans="4:5" x14ac:dyDescent="0.2">
      <c r="D18698" s="30"/>
      <c r="E18698" s="30"/>
    </row>
    <row r="18699" spans="4:5" x14ac:dyDescent="0.2">
      <c r="D18699" s="30"/>
      <c r="E18699" s="30"/>
    </row>
    <row r="18700" spans="4:5" x14ac:dyDescent="0.2">
      <c r="D18700" s="30"/>
      <c r="E18700" s="30"/>
    </row>
    <row r="18701" spans="4:5" x14ac:dyDescent="0.2">
      <c r="D18701" s="30"/>
      <c r="E18701" s="30"/>
    </row>
    <row r="18702" spans="4:5" x14ac:dyDescent="0.2">
      <c r="D18702" s="30"/>
      <c r="E18702" s="30"/>
    </row>
    <row r="18703" spans="4:5" x14ac:dyDescent="0.2">
      <c r="D18703" s="30"/>
      <c r="E18703" s="30"/>
    </row>
    <row r="18704" spans="4:5" x14ac:dyDescent="0.2">
      <c r="D18704" s="30"/>
      <c r="E18704" s="30"/>
    </row>
    <row r="18705" spans="4:5" x14ac:dyDescent="0.2">
      <c r="D18705" s="30"/>
      <c r="E18705" s="30"/>
    </row>
    <row r="18706" spans="4:5" x14ac:dyDescent="0.2">
      <c r="D18706" s="30"/>
      <c r="E18706" s="30"/>
    </row>
    <row r="18707" spans="4:5" x14ac:dyDescent="0.2">
      <c r="D18707" s="30"/>
      <c r="E18707" s="30"/>
    </row>
    <row r="18708" spans="4:5" x14ac:dyDescent="0.2">
      <c r="D18708" s="30"/>
      <c r="E18708" s="30"/>
    </row>
    <row r="18709" spans="4:5" x14ac:dyDescent="0.2">
      <c r="D18709" s="30"/>
      <c r="E18709" s="30"/>
    </row>
    <row r="18710" spans="4:5" x14ac:dyDescent="0.2">
      <c r="D18710" s="30"/>
      <c r="E18710" s="30"/>
    </row>
    <row r="18711" spans="4:5" x14ac:dyDescent="0.2">
      <c r="D18711" s="30"/>
      <c r="E18711" s="30"/>
    </row>
    <row r="18712" spans="4:5" x14ac:dyDescent="0.2">
      <c r="D18712" s="30"/>
      <c r="E18712" s="30"/>
    </row>
    <row r="18713" spans="4:5" x14ac:dyDescent="0.2">
      <c r="D18713" s="30"/>
      <c r="E18713" s="30"/>
    </row>
    <row r="18714" spans="4:5" x14ac:dyDescent="0.2">
      <c r="D18714" s="30"/>
      <c r="E18714" s="30"/>
    </row>
    <row r="18715" spans="4:5" x14ac:dyDescent="0.2">
      <c r="D18715" s="30"/>
      <c r="E18715" s="30"/>
    </row>
    <row r="18716" spans="4:5" x14ac:dyDescent="0.2">
      <c r="D18716" s="30"/>
      <c r="E18716" s="30"/>
    </row>
    <row r="18717" spans="4:5" x14ac:dyDescent="0.2">
      <c r="D18717" s="30"/>
      <c r="E18717" s="30"/>
    </row>
    <row r="18718" spans="4:5" x14ac:dyDescent="0.2">
      <c r="D18718" s="30"/>
      <c r="E18718" s="30"/>
    </row>
    <row r="18719" spans="4:5" x14ac:dyDescent="0.2">
      <c r="D18719" s="30"/>
      <c r="E18719" s="30"/>
    </row>
    <row r="18720" spans="4:5" x14ac:dyDescent="0.2">
      <c r="D18720" s="30"/>
      <c r="E18720" s="30"/>
    </row>
    <row r="18721" spans="4:5" x14ac:dyDescent="0.2">
      <c r="D18721" s="30"/>
      <c r="E18721" s="30"/>
    </row>
    <row r="18722" spans="4:5" x14ac:dyDescent="0.2">
      <c r="D18722" s="30"/>
      <c r="E18722" s="30"/>
    </row>
    <row r="18723" spans="4:5" x14ac:dyDescent="0.2">
      <c r="D18723" s="30"/>
      <c r="E18723" s="30"/>
    </row>
    <row r="18724" spans="4:5" x14ac:dyDescent="0.2">
      <c r="D18724" s="30"/>
      <c r="E18724" s="30"/>
    </row>
    <row r="18725" spans="4:5" x14ac:dyDescent="0.2">
      <c r="D18725" s="30"/>
      <c r="E18725" s="30"/>
    </row>
    <row r="18726" spans="4:5" x14ac:dyDescent="0.2">
      <c r="D18726" s="30"/>
      <c r="E18726" s="30"/>
    </row>
    <row r="18727" spans="4:5" x14ac:dyDescent="0.2">
      <c r="D18727" s="30"/>
      <c r="E18727" s="30"/>
    </row>
    <row r="18728" spans="4:5" x14ac:dyDescent="0.2">
      <c r="D18728" s="30"/>
      <c r="E18728" s="30"/>
    </row>
    <row r="18729" spans="4:5" x14ac:dyDescent="0.2">
      <c r="D18729" s="30"/>
      <c r="E18729" s="30"/>
    </row>
    <row r="18730" spans="4:5" x14ac:dyDescent="0.2">
      <c r="D18730" s="30"/>
      <c r="E18730" s="30"/>
    </row>
    <row r="18731" spans="4:5" x14ac:dyDescent="0.2">
      <c r="D18731" s="30"/>
      <c r="E18731" s="30"/>
    </row>
    <row r="18732" spans="4:5" x14ac:dyDescent="0.2">
      <c r="D18732" s="30"/>
      <c r="E18732" s="30"/>
    </row>
    <row r="18733" spans="4:5" x14ac:dyDescent="0.2">
      <c r="D18733" s="30"/>
      <c r="E18733" s="30"/>
    </row>
    <row r="18734" spans="4:5" x14ac:dyDescent="0.2">
      <c r="D18734" s="30"/>
      <c r="E18734" s="30"/>
    </row>
    <row r="18735" spans="4:5" x14ac:dyDescent="0.2">
      <c r="D18735" s="30"/>
      <c r="E18735" s="30"/>
    </row>
    <row r="18736" spans="4:5" x14ac:dyDescent="0.2">
      <c r="D18736" s="30"/>
      <c r="E18736" s="30"/>
    </row>
    <row r="18737" spans="4:5" x14ac:dyDescent="0.2">
      <c r="D18737" s="30"/>
      <c r="E18737" s="30"/>
    </row>
    <row r="18738" spans="4:5" x14ac:dyDescent="0.2">
      <c r="D18738" s="30"/>
      <c r="E18738" s="30"/>
    </row>
    <row r="18739" spans="4:5" x14ac:dyDescent="0.2">
      <c r="D18739" s="30"/>
      <c r="E18739" s="30"/>
    </row>
    <row r="18740" spans="4:5" x14ac:dyDescent="0.2">
      <c r="D18740" s="30"/>
      <c r="E18740" s="30"/>
    </row>
    <row r="18741" spans="4:5" x14ac:dyDescent="0.2">
      <c r="D18741" s="30"/>
      <c r="E18741" s="30"/>
    </row>
    <row r="18742" spans="4:5" x14ac:dyDescent="0.2">
      <c r="D18742" s="30"/>
      <c r="E18742" s="30"/>
    </row>
    <row r="18743" spans="4:5" x14ac:dyDescent="0.2">
      <c r="D18743" s="30"/>
      <c r="E18743" s="30"/>
    </row>
    <row r="18744" spans="4:5" x14ac:dyDescent="0.2">
      <c r="D18744" s="30"/>
      <c r="E18744" s="30"/>
    </row>
    <row r="18745" spans="4:5" x14ac:dyDescent="0.2">
      <c r="D18745" s="30"/>
      <c r="E18745" s="30"/>
    </row>
    <row r="18746" spans="4:5" x14ac:dyDescent="0.2">
      <c r="D18746" s="30"/>
      <c r="E18746" s="30"/>
    </row>
    <row r="18747" spans="4:5" x14ac:dyDescent="0.2">
      <c r="D18747" s="30"/>
      <c r="E18747" s="30"/>
    </row>
    <row r="18748" spans="4:5" x14ac:dyDescent="0.2">
      <c r="D18748" s="30"/>
      <c r="E18748" s="30"/>
    </row>
    <row r="18749" spans="4:5" x14ac:dyDescent="0.2">
      <c r="D18749" s="30"/>
      <c r="E18749" s="30"/>
    </row>
    <row r="18750" spans="4:5" x14ac:dyDescent="0.2">
      <c r="D18750" s="30"/>
      <c r="E18750" s="30"/>
    </row>
    <row r="18751" spans="4:5" x14ac:dyDescent="0.2">
      <c r="D18751" s="30"/>
      <c r="E18751" s="30"/>
    </row>
    <row r="18752" spans="4:5" x14ac:dyDescent="0.2">
      <c r="D18752" s="30"/>
      <c r="E18752" s="30"/>
    </row>
    <row r="18753" spans="4:5" x14ac:dyDescent="0.2">
      <c r="D18753" s="30"/>
      <c r="E18753" s="30"/>
    </row>
    <row r="18754" spans="4:5" x14ac:dyDescent="0.2">
      <c r="D18754" s="30"/>
      <c r="E18754" s="30"/>
    </row>
    <row r="18755" spans="4:5" x14ac:dyDescent="0.2">
      <c r="D18755" s="30"/>
      <c r="E18755" s="30"/>
    </row>
    <row r="18756" spans="4:5" x14ac:dyDescent="0.2">
      <c r="D18756" s="30"/>
      <c r="E18756" s="30"/>
    </row>
    <row r="18757" spans="4:5" x14ac:dyDescent="0.2">
      <c r="D18757" s="30"/>
      <c r="E18757" s="30"/>
    </row>
    <row r="18758" spans="4:5" x14ac:dyDescent="0.2">
      <c r="D18758" s="30"/>
      <c r="E18758" s="30"/>
    </row>
    <row r="18759" spans="4:5" x14ac:dyDescent="0.2">
      <c r="D18759" s="30"/>
      <c r="E18759" s="30"/>
    </row>
    <row r="18760" spans="4:5" x14ac:dyDescent="0.2">
      <c r="D18760" s="30"/>
      <c r="E18760" s="30"/>
    </row>
    <row r="18761" spans="4:5" x14ac:dyDescent="0.2">
      <c r="D18761" s="30"/>
      <c r="E18761" s="30"/>
    </row>
    <row r="18762" spans="4:5" x14ac:dyDescent="0.2">
      <c r="D18762" s="30"/>
      <c r="E18762" s="30"/>
    </row>
    <row r="18763" spans="4:5" x14ac:dyDescent="0.2">
      <c r="D18763" s="30"/>
      <c r="E18763" s="30"/>
    </row>
    <row r="18764" spans="4:5" x14ac:dyDescent="0.2">
      <c r="D18764" s="30"/>
      <c r="E18764" s="30"/>
    </row>
    <row r="18765" spans="4:5" x14ac:dyDescent="0.2">
      <c r="D18765" s="30"/>
      <c r="E18765" s="30"/>
    </row>
    <row r="18766" spans="4:5" x14ac:dyDescent="0.2">
      <c r="D18766" s="30"/>
      <c r="E18766" s="30"/>
    </row>
    <row r="18767" spans="4:5" x14ac:dyDescent="0.2">
      <c r="D18767" s="30"/>
      <c r="E18767" s="30"/>
    </row>
    <row r="18768" spans="4:5" x14ac:dyDescent="0.2">
      <c r="D18768" s="30"/>
      <c r="E18768" s="30"/>
    </row>
    <row r="18769" spans="4:5" x14ac:dyDescent="0.2">
      <c r="D18769" s="30"/>
      <c r="E18769" s="30"/>
    </row>
    <row r="18770" spans="4:5" x14ac:dyDescent="0.2">
      <c r="D18770" s="30"/>
      <c r="E18770" s="30"/>
    </row>
    <row r="18771" spans="4:5" x14ac:dyDescent="0.2">
      <c r="D18771" s="30"/>
      <c r="E18771" s="30"/>
    </row>
    <row r="18772" spans="4:5" x14ac:dyDescent="0.2">
      <c r="D18772" s="30"/>
      <c r="E18772" s="30"/>
    </row>
    <row r="18773" spans="4:5" x14ac:dyDescent="0.2">
      <c r="D18773" s="30"/>
      <c r="E18773" s="30"/>
    </row>
    <row r="18774" spans="4:5" x14ac:dyDescent="0.2">
      <c r="D18774" s="30"/>
      <c r="E18774" s="30"/>
    </row>
    <row r="18775" spans="4:5" x14ac:dyDescent="0.2">
      <c r="D18775" s="30"/>
      <c r="E18775" s="30"/>
    </row>
    <row r="18776" spans="4:5" x14ac:dyDescent="0.2">
      <c r="D18776" s="30"/>
      <c r="E18776" s="30"/>
    </row>
    <row r="18777" spans="4:5" x14ac:dyDescent="0.2">
      <c r="D18777" s="30"/>
      <c r="E18777" s="30"/>
    </row>
    <row r="18778" spans="4:5" x14ac:dyDescent="0.2">
      <c r="D18778" s="30"/>
      <c r="E18778" s="30"/>
    </row>
    <row r="18779" spans="4:5" x14ac:dyDescent="0.2">
      <c r="D18779" s="30"/>
      <c r="E18779" s="30"/>
    </row>
    <row r="18780" spans="4:5" x14ac:dyDescent="0.2">
      <c r="D18780" s="30"/>
      <c r="E18780" s="30"/>
    </row>
    <row r="18781" spans="4:5" x14ac:dyDescent="0.2">
      <c r="D18781" s="30"/>
      <c r="E18781" s="30"/>
    </row>
    <row r="18782" spans="4:5" x14ac:dyDescent="0.2">
      <c r="D18782" s="30"/>
      <c r="E18782" s="30"/>
    </row>
    <row r="18783" spans="4:5" x14ac:dyDescent="0.2">
      <c r="D18783" s="30"/>
      <c r="E18783" s="30"/>
    </row>
    <row r="18784" spans="4:5" x14ac:dyDescent="0.2">
      <c r="D18784" s="30"/>
      <c r="E18784" s="30"/>
    </row>
    <row r="18785" spans="4:5" x14ac:dyDescent="0.2">
      <c r="D18785" s="30"/>
      <c r="E18785" s="30"/>
    </row>
    <row r="18786" spans="4:5" x14ac:dyDescent="0.2">
      <c r="D18786" s="30"/>
      <c r="E18786" s="30"/>
    </row>
    <row r="18787" spans="4:5" x14ac:dyDescent="0.2">
      <c r="D18787" s="30"/>
      <c r="E18787" s="30"/>
    </row>
    <row r="18788" spans="4:5" x14ac:dyDescent="0.2">
      <c r="D18788" s="30"/>
      <c r="E18788" s="30"/>
    </row>
    <row r="18789" spans="4:5" x14ac:dyDescent="0.2">
      <c r="D18789" s="30"/>
      <c r="E18789" s="30"/>
    </row>
    <row r="18790" spans="4:5" x14ac:dyDescent="0.2">
      <c r="D18790" s="30"/>
      <c r="E18790" s="30"/>
    </row>
    <row r="18791" spans="4:5" x14ac:dyDescent="0.2">
      <c r="D18791" s="30"/>
      <c r="E18791" s="30"/>
    </row>
    <row r="18792" spans="4:5" x14ac:dyDescent="0.2">
      <c r="D18792" s="30"/>
      <c r="E18792" s="30"/>
    </row>
    <row r="18793" spans="4:5" x14ac:dyDescent="0.2">
      <c r="D18793" s="30"/>
      <c r="E18793" s="30"/>
    </row>
    <row r="18794" spans="4:5" x14ac:dyDescent="0.2">
      <c r="D18794" s="30"/>
      <c r="E18794" s="30"/>
    </row>
    <row r="18795" spans="4:5" x14ac:dyDescent="0.2">
      <c r="D18795" s="30"/>
      <c r="E18795" s="30"/>
    </row>
    <row r="18796" spans="4:5" x14ac:dyDescent="0.2">
      <c r="D18796" s="30"/>
      <c r="E18796" s="30"/>
    </row>
    <row r="18797" spans="4:5" x14ac:dyDescent="0.2">
      <c r="D18797" s="30"/>
      <c r="E18797" s="30"/>
    </row>
    <row r="18798" spans="4:5" x14ac:dyDescent="0.2">
      <c r="D18798" s="30"/>
      <c r="E18798" s="30"/>
    </row>
    <row r="18799" spans="4:5" x14ac:dyDescent="0.2">
      <c r="D18799" s="30"/>
      <c r="E18799" s="30"/>
    </row>
    <row r="18800" spans="4:5" x14ac:dyDescent="0.2">
      <c r="D18800" s="30"/>
      <c r="E18800" s="30"/>
    </row>
    <row r="18801" spans="4:5" x14ac:dyDescent="0.2">
      <c r="D18801" s="30"/>
      <c r="E18801" s="30"/>
    </row>
    <row r="18802" spans="4:5" x14ac:dyDescent="0.2">
      <c r="D18802" s="30"/>
      <c r="E18802" s="30"/>
    </row>
    <row r="18803" spans="4:5" x14ac:dyDescent="0.2">
      <c r="D18803" s="30"/>
      <c r="E18803" s="30"/>
    </row>
    <row r="18804" spans="4:5" x14ac:dyDescent="0.2">
      <c r="D18804" s="30"/>
      <c r="E18804" s="30"/>
    </row>
    <row r="18805" spans="4:5" x14ac:dyDescent="0.2">
      <c r="D18805" s="30"/>
      <c r="E18805" s="30"/>
    </row>
    <row r="18806" spans="4:5" x14ac:dyDescent="0.2">
      <c r="D18806" s="30"/>
      <c r="E18806" s="30"/>
    </row>
    <row r="18807" spans="4:5" x14ac:dyDescent="0.2">
      <c r="D18807" s="30"/>
      <c r="E18807" s="30"/>
    </row>
    <row r="18808" spans="4:5" x14ac:dyDescent="0.2">
      <c r="D18808" s="30"/>
      <c r="E18808" s="30"/>
    </row>
    <row r="18809" spans="4:5" x14ac:dyDescent="0.2">
      <c r="D18809" s="30"/>
      <c r="E18809" s="30"/>
    </row>
    <row r="18810" spans="4:5" x14ac:dyDescent="0.2">
      <c r="D18810" s="30"/>
      <c r="E18810" s="30"/>
    </row>
    <row r="18811" spans="4:5" x14ac:dyDescent="0.2">
      <c r="D18811" s="30"/>
      <c r="E18811" s="30"/>
    </row>
    <row r="18812" spans="4:5" x14ac:dyDescent="0.2">
      <c r="D18812" s="30"/>
      <c r="E18812" s="30"/>
    </row>
    <row r="18813" spans="4:5" x14ac:dyDescent="0.2">
      <c r="D18813" s="30"/>
      <c r="E18813" s="30"/>
    </row>
    <row r="18814" spans="4:5" x14ac:dyDescent="0.2">
      <c r="D18814" s="30"/>
      <c r="E18814" s="30"/>
    </row>
    <row r="18815" spans="4:5" x14ac:dyDescent="0.2">
      <c r="D18815" s="30"/>
      <c r="E18815" s="30"/>
    </row>
    <row r="18816" spans="4:5" x14ac:dyDescent="0.2">
      <c r="D18816" s="30"/>
      <c r="E18816" s="30"/>
    </row>
    <row r="18817" spans="4:9" x14ac:dyDescent="0.2">
      <c r="D18817" s="30"/>
      <c r="E18817" s="30"/>
    </row>
    <row r="18818" spans="4:9" x14ac:dyDescent="0.2">
      <c r="D18818" s="30"/>
      <c r="E18818" s="30"/>
    </row>
    <row r="18819" spans="4:9" x14ac:dyDescent="0.2">
      <c r="D18819" s="30"/>
      <c r="E18819" s="30"/>
    </row>
    <row r="18820" spans="4:9" x14ac:dyDescent="0.2">
      <c r="D18820" s="30"/>
      <c r="E18820" s="30"/>
    </row>
    <row r="18821" spans="4:9" x14ac:dyDescent="0.2">
      <c r="D18821" s="30"/>
      <c r="E18821" s="30"/>
    </row>
    <row r="18822" spans="4:9" x14ac:dyDescent="0.2">
      <c r="D18822" s="30"/>
      <c r="E18822" s="30"/>
    </row>
    <row r="18823" spans="4:9" x14ac:dyDescent="0.2">
      <c r="D18823" s="30"/>
      <c r="E18823" s="30"/>
    </row>
    <row r="18824" spans="4:9" x14ac:dyDescent="0.2">
      <c r="D18824" s="30"/>
      <c r="E18824" s="30"/>
    </row>
    <row r="18825" spans="4:9" x14ac:dyDescent="0.2">
      <c r="D18825" s="30"/>
      <c r="E18825" s="30"/>
      <c r="I18825" s="30"/>
    </row>
    <row r="18826" spans="4:9" x14ac:dyDescent="0.2">
      <c r="D18826" s="30"/>
      <c r="E18826" s="30"/>
    </row>
    <row r="18827" spans="4:9" x14ac:dyDescent="0.2">
      <c r="D18827" s="30"/>
      <c r="E18827" s="30"/>
      <c r="I18827" s="30"/>
    </row>
    <row r="18828" spans="4:9" x14ac:dyDescent="0.2">
      <c r="D18828" s="30"/>
      <c r="E18828" s="30"/>
      <c r="I18828" s="30"/>
    </row>
    <row r="18829" spans="4:9" x14ac:dyDescent="0.2">
      <c r="D18829" s="30"/>
      <c r="E18829" s="30"/>
      <c r="I18829" s="30"/>
    </row>
    <row r="18830" spans="4:9" x14ac:dyDescent="0.2">
      <c r="D18830" s="30"/>
      <c r="E18830" s="30"/>
      <c r="I18830" s="30"/>
    </row>
    <row r="18831" spans="4:9" x14ac:dyDescent="0.2">
      <c r="D18831" s="30"/>
      <c r="E18831" s="30"/>
      <c r="I18831" s="30"/>
    </row>
    <row r="18832" spans="4:9" x14ac:dyDescent="0.2">
      <c r="D18832" s="30"/>
      <c r="E18832" s="30"/>
      <c r="I18832" s="30"/>
    </row>
    <row r="18833" spans="4:9" x14ac:dyDescent="0.2">
      <c r="D18833" s="30"/>
      <c r="E18833" s="30"/>
      <c r="I18833" s="30"/>
    </row>
    <row r="18834" spans="4:9" x14ac:dyDescent="0.2">
      <c r="D18834" s="30"/>
      <c r="E18834" s="30"/>
      <c r="I18834" s="30"/>
    </row>
    <row r="18835" spans="4:9" x14ac:dyDescent="0.2">
      <c r="D18835" s="30"/>
      <c r="E18835" s="30"/>
      <c r="I18835" s="30"/>
    </row>
    <row r="18836" spans="4:9" x14ac:dyDescent="0.2">
      <c r="D18836" s="30"/>
      <c r="E18836" s="30"/>
      <c r="I18836" s="30"/>
    </row>
    <row r="18837" spans="4:9" x14ac:dyDescent="0.2">
      <c r="D18837" s="30"/>
      <c r="E18837" s="30"/>
      <c r="I18837" s="30"/>
    </row>
    <row r="18838" spans="4:9" x14ac:dyDescent="0.2">
      <c r="D18838" s="30"/>
      <c r="E18838" s="30"/>
      <c r="I18838" s="30"/>
    </row>
    <row r="18839" spans="4:9" x14ac:dyDescent="0.2">
      <c r="D18839" s="30"/>
      <c r="E18839" s="30"/>
      <c r="I18839" s="30"/>
    </row>
    <row r="18840" spans="4:9" x14ac:dyDescent="0.2">
      <c r="D18840" s="30"/>
      <c r="E18840" s="30"/>
      <c r="I18840" s="30"/>
    </row>
    <row r="18841" spans="4:9" x14ac:dyDescent="0.2">
      <c r="D18841" s="30"/>
      <c r="E18841" s="30"/>
      <c r="I18841" s="30"/>
    </row>
    <row r="18842" spans="4:9" x14ac:dyDescent="0.2">
      <c r="D18842" s="30"/>
      <c r="E18842" s="30"/>
      <c r="I18842" s="30"/>
    </row>
    <row r="18843" spans="4:9" x14ac:dyDescent="0.2">
      <c r="D18843" s="30"/>
      <c r="E18843" s="30"/>
      <c r="I18843" s="30"/>
    </row>
    <row r="18844" spans="4:9" x14ac:dyDescent="0.2">
      <c r="D18844" s="30"/>
      <c r="E18844" s="30"/>
      <c r="I18844" s="30"/>
    </row>
    <row r="18845" spans="4:9" x14ac:dyDescent="0.2">
      <c r="D18845" s="30"/>
      <c r="E18845" s="30"/>
      <c r="I18845" s="30"/>
    </row>
    <row r="18846" spans="4:9" x14ac:dyDescent="0.2">
      <c r="D18846" s="30"/>
      <c r="E18846" s="30"/>
      <c r="I18846" s="30"/>
    </row>
    <row r="18847" spans="4:9" x14ac:dyDescent="0.2">
      <c r="D18847" s="30"/>
      <c r="E18847" s="30"/>
      <c r="I18847" s="30"/>
    </row>
    <row r="18848" spans="4:9" x14ac:dyDescent="0.2">
      <c r="D18848" s="30"/>
      <c r="E18848" s="30"/>
      <c r="I18848" s="30"/>
    </row>
    <row r="18849" spans="4:9" x14ac:dyDescent="0.2">
      <c r="D18849" s="30"/>
      <c r="E18849" s="30"/>
    </row>
    <row r="18850" spans="4:9" x14ac:dyDescent="0.2">
      <c r="D18850" s="30"/>
      <c r="E18850" s="30"/>
    </row>
    <row r="18851" spans="4:9" x14ac:dyDescent="0.2">
      <c r="D18851" s="30"/>
      <c r="E18851" s="30"/>
    </row>
    <row r="18852" spans="4:9" x14ac:dyDescent="0.2">
      <c r="D18852" s="30"/>
      <c r="E18852" s="30"/>
    </row>
    <row r="18853" spans="4:9" x14ac:dyDescent="0.2">
      <c r="D18853" s="30"/>
      <c r="E18853" s="30"/>
    </row>
    <row r="18854" spans="4:9" x14ac:dyDescent="0.2">
      <c r="D18854" s="30"/>
      <c r="E18854" s="30"/>
    </row>
    <row r="18855" spans="4:9" x14ac:dyDescent="0.2">
      <c r="D18855" s="30"/>
      <c r="E18855" s="30"/>
      <c r="I18855" s="30"/>
    </row>
    <row r="18856" spans="4:9" x14ac:dyDescent="0.2">
      <c r="D18856" s="30"/>
      <c r="E18856" s="30"/>
    </row>
    <row r="18857" spans="4:9" x14ac:dyDescent="0.2">
      <c r="D18857" s="30"/>
      <c r="E18857" s="30"/>
      <c r="I18857" s="30"/>
    </row>
    <row r="18858" spans="4:9" x14ac:dyDescent="0.2">
      <c r="D18858" s="30"/>
      <c r="E18858" s="30"/>
      <c r="I18858" s="30"/>
    </row>
    <row r="18859" spans="4:9" x14ac:dyDescent="0.2">
      <c r="D18859" s="30"/>
      <c r="E18859" s="30"/>
      <c r="I18859" s="30"/>
    </row>
    <row r="18860" spans="4:9" x14ac:dyDescent="0.2">
      <c r="D18860" s="30"/>
      <c r="E18860" s="30"/>
      <c r="I18860" s="30"/>
    </row>
    <row r="18861" spans="4:9" x14ac:dyDescent="0.2">
      <c r="D18861" s="30"/>
      <c r="E18861" s="30"/>
      <c r="I18861" s="30"/>
    </row>
    <row r="18862" spans="4:9" x14ac:dyDescent="0.2">
      <c r="D18862" s="30"/>
      <c r="E18862" s="30"/>
      <c r="I18862" s="30"/>
    </row>
    <row r="18863" spans="4:9" x14ac:dyDescent="0.2">
      <c r="D18863" s="30"/>
      <c r="E18863" s="30"/>
      <c r="I18863" s="30"/>
    </row>
    <row r="18864" spans="4:9" x14ac:dyDescent="0.2">
      <c r="D18864" s="30"/>
      <c r="E18864" s="30"/>
      <c r="I18864" s="30"/>
    </row>
    <row r="18865" spans="4:9" x14ac:dyDescent="0.2">
      <c r="D18865" s="30"/>
      <c r="E18865" s="30"/>
      <c r="I18865" s="30"/>
    </row>
    <row r="18866" spans="4:9" x14ac:dyDescent="0.2">
      <c r="D18866" s="30"/>
      <c r="E18866" s="30"/>
      <c r="I18866" s="30"/>
    </row>
    <row r="18867" spans="4:9" x14ac:dyDescent="0.2">
      <c r="D18867" s="30"/>
      <c r="E18867" s="30"/>
      <c r="I18867" s="30"/>
    </row>
    <row r="18868" spans="4:9" x14ac:dyDescent="0.2">
      <c r="D18868" s="30"/>
      <c r="E18868" s="30"/>
      <c r="I18868" s="30"/>
    </row>
    <row r="18869" spans="4:9" x14ac:dyDescent="0.2">
      <c r="D18869" s="30"/>
      <c r="E18869" s="30"/>
      <c r="I18869" s="30"/>
    </row>
    <row r="18870" spans="4:9" x14ac:dyDescent="0.2">
      <c r="D18870" s="30"/>
      <c r="E18870" s="30"/>
      <c r="I18870" s="30"/>
    </row>
    <row r="18871" spans="4:9" x14ac:dyDescent="0.2">
      <c r="D18871" s="30"/>
      <c r="E18871" s="30"/>
      <c r="I18871" s="30"/>
    </row>
    <row r="18872" spans="4:9" x14ac:dyDescent="0.2">
      <c r="D18872" s="30"/>
      <c r="E18872" s="30"/>
      <c r="I18872" s="30"/>
    </row>
    <row r="18873" spans="4:9" x14ac:dyDescent="0.2">
      <c r="D18873" s="30"/>
      <c r="E18873" s="30"/>
      <c r="I18873" s="30"/>
    </row>
    <row r="18874" spans="4:9" x14ac:dyDescent="0.2">
      <c r="D18874" s="30"/>
      <c r="E18874" s="30"/>
      <c r="I18874" s="30"/>
    </row>
    <row r="18875" spans="4:9" x14ac:dyDescent="0.2">
      <c r="D18875" s="30"/>
      <c r="E18875" s="30"/>
      <c r="I18875" s="30"/>
    </row>
    <row r="18876" spans="4:9" x14ac:dyDescent="0.2">
      <c r="D18876" s="30"/>
      <c r="E18876" s="30"/>
      <c r="I18876" s="30"/>
    </row>
    <row r="18877" spans="4:9" x14ac:dyDescent="0.2">
      <c r="D18877" s="30"/>
      <c r="E18877" s="30"/>
      <c r="I18877" s="30"/>
    </row>
    <row r="18878" spans="4:9" x14ac:dyDescent="0.2">
      <c r="D18878" s="30"/>
      <c r="E18878" s="30"/>
      <c r="I18878" s="30"/>
    </row>
    <row r="18879" spans="4:9" x14ac:dyDescent="0.2">
      <c r="D18879" s="30"/>
      <c r="E18879" s="30"/>
    </row>
    <row r="18880" spans="4:9" x14ac:dyDescent="0.2">
      <c r="D18880" s="30"/>
      <c r="E18880" s="30"/>
    </row>
    <row r="18881" spans="4:5" x14ac:dyDescent="0.2">
      <c r="D18881" s="30"/>
      <c r="E18881" s="30"/>
    </row>
    <row r="18882" spans="4:5" x14ac:dyDescent="0.2">
      <c r="D18882" s="30"/>
      <c r="E18882" s="30"/>
    </row>
    <row r="18883" spans="4:5" x14ac:dyDescent="0.2">
      <c r="D18883" s="30"/>
      <c r="E18883" s="30"/>
    </row>
    <row r="18884" spans="4:5" x14ac:dyDescent="0.2">
      <c r="D18884" s="30"/>
      <c r="E18884" s="30"/>
    </row>
    <row r="18885" spans="4:5" x14ac:dyDescent="0.2">
      <c r="D18885" s="30"/>
      <c r="E18885" s="30"/>
    </row>
    <row r="18886" spans="4:5" x14ac:dyDescent="0.2">
      <c r="D18886" s="30"/>
      <c r="E18886" s="30"/>
    </row>
    <row r="18887" spans="4:5" x14ac:dyDescent="0.2">
      <c r="D18887" s="30"/>
      <c r="E18887" s="30"/>
    </row>
    <row r="18888" spans="4:5" x14ac:dyDescent="0.2">
      <c r="D18888" s="30"/>
      <c r="E18888" s="30"/>
    </row>
    <row r="18889" spans="4:5" x14ac:dyDescent="0.2">
      <c r="D18889" s="30"/>
      <c r="E18889" s="30"/>
    </row>
    <row r="18890" spans="4:5" x14ac:dyDescent="0.2">
      <c r="D18890" s="30"/>
      <c r="E18890" s="30"/>
    </row>
    <row r="18891" spans="4:5" x14ac:dyDescent="0.2">
      <c r="D18891" s="30"/>
      <c r="E18891" s="30"/>
    </row>
    <row r="18892" spans="4:5" x14ac:dyDescent="0.2">
      <c r="D18892" s="30"/>
      <c r="E18892" s="30"/>
    </row>
    <row r="18893" spans="4:5" x14ac:dyDescent="0.2">
      <c r="D18893" s="30"/>
      <c r="E18893" s="30"/>
    </row>
    <row r="18894" spans="4:5" x14ac:dyDescent="0.2">
      <c r="D18894" s="30"/>
      <c r="E18894" s="30"/>
    </row>
    <row r="18895" spans="4:5" x14ac:dyDescent="0.2">
      <c r="D18895" s="30"/>
      <c r="E18895" s="30"/>
    </row>
    <row r="18896" spans="4:5" x14ac:dyDescent="0.2">
      <c r="D18896" s="30"/>
      <c r="E18896" s="30"/>
    </row>
    <row r="18897" spans="4:9" x14ac:dyDescent="0.2">
      <c r="D18897" s="30"/>
      <c r="E18897" s="30"/>
    </row>
    <row r="18898" spans="4:9" x14ac:dyDescent="0.2">
      <c r="D18898" s="30"/>
      <c r="E18898" s="30"/>
    </row>
    <row r="18899" spans="4:9" x14ac:dyDescent="0.2">
      <c r="D18899" s="30"/>
      <c r="E18899" s="30"/>
    </row>
    <row r="18900" spans="4:9" x14ac:dyDescent="0.2">
      <c r="D18900" s="30"/>
      <c r="E18900" s="30"/>
    </row>
    <row r="18901" spans="4:9" x14ac:dyDescent="0.2">
      <c r="D18901" s="30"/>
      <c r="E18901" s="30"/>
    </row>
    <row r="18902" spans="4:9" x14ac:dyDescent="0.2">
      <c r="D18902" s="30"/>
      <c r="E18902" s="30"/>
    </row>
    <row r="18903" spans="4:9" x14ac:dyDescent="0.2">
      <c r="D18903" s="30"/>
      <c r="E18903" s="30"/>
      <c r="I18903" s="30"/>
    </row>
    <row r="18904" spans="4:9" x14ac:dyDescent="0.2">
      <c r="D18904" s="30"/>
      <c r="E18904" s="30"/>
    </row>
    <row r="18905" spans="4:9" x14ac:dyDescent="0.2">
      <c r="D18905" s="30"/>
      <c r="E18905" s="30"/>
      <c r="I18905" s="30"/>
    </row>
    <row r="18906" spans="4:9" x14ac:dyDescent="0.2">
      <c r="D18906" s="30"/>
      <c r="E18906" s="30"/>
      <c r="I18906" s="30"/>
    </row>
    <row r="18907" spans="4:9" x14ac:dyDescent="0.2">
      <c r="D18907" s="30"/>
      <c r="E18907" s="30"/>
      <c r="I18907" s="30"/>
    </row>
    <row r="18908" spans="4:9" x14ac:dyDescent="0.2">
      <c r="D18908" s="30"/>
      <c r="E18908" s="30"/>
      <c r="I18908" s="30"/>
    </row>
    <row r="18909" spans="4:9" x14ac:dyDescent="0.2">
      <c r="D18909" s="30"/>
      <c r="E18909" s="30"/>
      <c r="I18909" s="30"/>
    </row>
    <row r="18910" spans="4:9" x14ac:dyDescent="0.2">
      <c r="D18910" s="30"/>
      <c r="E18910" s="30"/>
      <c r="I18910" s="30"/>
    </row>
    <row r="18911" spans="4:9" x14ac:dyDescent="0.2">
      <c r="D18911" s="30"/>
      <c r="E18911" s="30"/>
      <c r="I18911" s="30"/>
    </row>
    <row r="18912" spans="4:9" x14ac:dyDescent="0.2">
      <c r="D18912" s="30"/>
      <c r="E18912" s="30"/>
      <c r="I18912" s="30"/>
    </row>
    <row r="18913" spans="4:9" x14ac:dyDescent="0.2">
      <c r="D18913" s="30"/>
      <c r="E18913" s="30"/>
      <c r="I18913" s="30"/>
    </row>
    <row r="18914" spans="4:9" x14ac:dyDescent="0.2">
      <c r="D18914" s="30"/>
      <c r="E18914" s="30"/>
      <c r="I18914" s="30"/>
    </row>
    <row r="18915" spans="4:9" x14ac:dyDescent="0.2">
      <c r="D18915" s="30"/>
      <c r="E18915" s="30"/>
      <c r="I18915" s="30"/>
    </row>
    <row r="18916" spans="4:9" x14ac:dyDescent="0.2">
      <c r="D18916" s="30"/>
      <c r="E18916" s="30"/>
      <c r="I18916" s="30"/>
    </row>
    <row r="18917" spans="4:9" x14ac:dyDescent="0.2">
      <c r="D18917" s="30"/>
      <c r="E18917" s="30"/>
      <c r="I18917" s="30"/>
    </row>
    <row r="18918" spans="4:9" x14ac:dyDescent="0.2">
      <c r="D18918" s="30"/>
      <c r="E18918" s="30"/>
      <c r="I18918" s="30"/>
    </row>
    <row r="18919" spans="4:9" x14ac:dyDescent="0.2">
      <c r="D18919" s="30"/>
      <c r="E18919" s="30"/>
      <c r="I18919" s="30"/>
    </row>
    <row r="18920" spans="4:9" x14ac:dyDescent="0.2">
      <c r="D18920" s="30"/>
      <c r="E18920" s="30"/>
      <c r="I18920" s="30"/>
    </row>
    <row r="18921" spans="4:9" x14ac:dyDescent="0.2">
      <c r="D18921" s="30"/>
      <c r="E18921" s="30"/>
      <c r="I18921" s="30"/>
    </row>
    <row r="18922" spans="4:9" x14ac:dyDescent="0.2">
      <c r="D18922" s="30"/>
      <c r="E18922" s="30"/>
      <c r="I18922" s="30"/>
    </row>
    <row r="18923" spans="4:9" x14ac:dyDescent="0.2">
      <c r="D18923" s="30"/>
      <c r="E18923" s="30"/>
      <c r="I18923" s="30"/>
    </row>
    <row r="18924" spans="4:9" x14ac:dyDescent="0.2">
      <c r="D18924" s="30"/>
      <c r="E18924" s="30"/>
      <c r="I18924" s="30"/>
    </row>
    <row r="18925" spans="4:9" x14ac:dyDescent="0.2">
      <c r="D18925" s="30"/>
      <c r="E18925" s="30"/>
      <c r="I18925" s="30"/>
    </row>
    <row r="18926" spans="4:9" x14ac:dyDescent="0.2">
      <c r="D18926" s="30"/>
      <c r="E18926" s="30"/>
      <c r="I18926" s="30"/>
    </row>
    <row r="18927" spans="4:9" x14ac:dyDescent="0.2">
      <c r="D18927" s="30"/>
      <c r="E18927" s="30"/>
    </row>
    <row r="18928" spans="4:9" x14ac:dyDescent="0.2">
      <c r="D18928" s="30"/>
      <c r="E18928" s="30"/>
    </row>
    <row r="18929" spans="4:5" x14ac:dyDescent="0.2">
      <c r="D18929" s="30"/>
      <c r="E18929" s="30"/>
    </row>
    <row r="18930" spans="4:5" x14ac:dyDescent="0.2">
      <c r="D18930" s="30"/>
      <c r="E18930" s="30"/>
    </row>
    <row r="18931" spans="4:5" x14ac:dyDescent="0.2">
      <c r="D18931" s="30"/>
      <c r="E18931" s="30"/>
    </row>
    <row r="18932" spans="4:5" x14ac:dyDescent="0.2">
      <c r="D18932" s="30"/>
      <c r="E18932" s="30"/>
    </row>
    <row r="18933" spans="4:5" x14ac:dyDescent="0.2">
      <c r="D18933" s="30"/>
      <c r="E18933" s="30"/>
    </row>
    <row r="18934" spans="4:5" x14ac:dyDescent="0.2">
      <c r="D18934" s="30"/>
      <c r="E18934" s="30"/>
    </row>
    <row r="18935" spans="4:5" x14ac:dyDescent="0.2">
      <c r="D18935" s="30"/>
      <c r="E18935" s="30"/>
    </row>
    <row r="18936" spans="4:5" x14ac:dyDescent="0.2">
      <c r="D18936" s="30"/>
      <c r="E18936" s="30"/>
    </row>
    <row r="18937" spans="4:5" x14ac:dyDescent="0.2">
      <c r="D18937" s="30"/>
      <c r="E18937" s="30"/>
    </row>
    <row r="18938" spans="4:5" x14ac:dyDescent="0.2">
      <c r="D18938" s="30"/>
      <c r="E18938" s="30"/>
    </row>
    <row r="18939" spans="4:5" x14ac:dyDescent="0.2">
      <c r="D18939" s="30"/>
      <c r="E18939" s="30"/>
    </row>
    <row r="18940" spans="4:5" x14ac:dyDescent="0.2">
      <c r="D18940" s="30"/>
      <c r="E18940" s="30"/>
    </row>
    <row r="18941" spans="4:5" x14ac:dyDescent="0.2">
      <c r="D18941" s="30"/>
      <c r="E18941" s="30"/>
    </row>
    <row r="18942" spans="4:5" x14ac:dyDescent="0.2">
      <c r="D18942" s="30"/>
      <c r="E18942" s="30"/>
    </row>
    <row r="18943" spans="4:5" x14ac:dyDescent="0.2">
      <c r="D18943" s="30"/>
      <c r="E18943" s="30"/>
    </row>
    <row r="18944" spans="4:5" x14ac:dyDescent="0.2">
      <c r="D18944" s="30"/>
      <c r="E18944" s="30"/>
    </row>
    <row r="18945" spans="4:5" x14ac:dyDescent="0.2">
      <c r="D18945" s="30"/>
      <c r="E18945" s="30"/>
    </row>
    <row r="18946" spans="4:5" x14ac:dyDescent="0.2">
      <c r="D18946" s="30"/>
      <c r="E18946" s="30"/>
    </row>
    <row r="18947" spans="4:5" x14ac:dyDescent="0.2">
      <c r="D18947" s="30"/>
      <c r="E18947" s="30"/>
    </row>
    <row r="18948" spans="4:5" x14ac:dyDescent="0.2">
      <c r="D18948" s="30"/>
      <c r="E18948" s="30"/>
    </row>
    <row r="18949" spans="4:5" x14ac:dyDescent="0.2">
      <c r="D18949" s="30"/>
      <c r="E18949" s="30"/>
    </row>
    <row r="18950" spans="4:5" x14ac:dyDescent="0.2">
      <c r="D18950" s="30"/>
      <c r="E18950" s="30"/>
    </row>
    <row r="18951" spans="4:5" x14ac:dyDescent="0.2">
      <c r="D18951" s="30"/>
      <c r="E18951" s="30"/>
    </row>
    <row r="18952" spans="4:5" x14ac:dyDescent="0.2">
      <c r="D18952" s="30"/>
      <c r="E18952" s="30"/>
    </row>
    <row r="18953" spans="4:5" x14ac:dyDescent="0.2">
      <c r="D18953" s="30"/>
      <c r="E18953" s="30"/>
    </row>
    <row r="18954" spans="4:5" x14ac:dyDescent="0.2">
      <c r="D18954" s="30"/>
      <c r="E18954" s="30"/>
    </row>
    <row r="18955" spans="4:5" x14ac:dyDescent="0.2">
      <c r="D18955" s="30"/>
      <c r="E18955" s="30"/>
    </row>
    <row r="18956" spans="4:5" x14ac:dyDescent="0.2">
      <c r="D18956" s="30"/>
      <c r="E18956" s="30"/>
    </row>
    <row r="18957" spans="4:5" x14ac:dyDescent="0.2">
      <c r="D18957" s="30"/>
      <c r="E18957" s="30"/>
    </row>
    <row r="18958" spans="4:5" x14ac:dyDescent="0.2">
      <c r="D18958" s="30"/>
      <c r="E18958" s="30"/>
    </row>
    <row r="18959" spans="4:5" x14ac:dyDescent="0.2">
      <c r="D18959" s="30"/>
      <c r="E18959" s="30"/>
    </row>
    <row r="18960" spans="4:5" x14ac:dyDescent="0.2">
      <c r="D18960" s="30"/>
      <c r="E18960" s="30"/>
    </row>
    <row r="18961" spans="4:5" x14ac:dyDescent="0.2">
      <c r="D18961" s="30"/>
      <c r="E18961" s="30"/>
    </row>
    <row r="18962" spans="4:5" x14ac:dyDescent="0.2">
      <c r="D18962" s="30"/>
      <c r="E18962" s="30"/>
    </row>
    <row r="18963" spans="4:5" x14ac:dyDescent="0.2">
      <c r="D18963" s="30"/>
      <c r="E18963" s="30"/>
    </row>
    <row r="18964" spans="4:5" x14ac:dyDescent="0.2">
      <c r="D18964" s="30"/>
      <c r="E18964" s="30"/>
    </row>
    <row r="18965" spans="4:5" x14ac:dyDescent="0.2">
      <c r="D18965" s="30"/>
      <c r="E18965" s="30"/>
    </row>
    <row r="18966" spans="4:5" x14ac:dyDescent="0.2">
      <c r="D18966" s="30"/>
      <c r="E18966" s="30"/>
    </row>
    <row r="18967" spans="4:5" x14ac:dyDescent="0.2">
      <c r="D18967" s="30"/>
      <c r="E18967" s="30"/>
    </row>
    <row r="18968" spans="4:5" x14ac:dyDescent="0.2">
      <c r="D18968" s="30"/>
      <c r="E18968" s="30"/>
    </row>
    <row r="18969" spans="4:5" x14ac:dyDescent="0.2">
      <c r="D18969" s="30"/>
      <c r="E18969" s="30"/>
    </row>
    <row r="18970" spans="4:5" x14ac:dyDescent="0.2">
      <c r="D18970" s="30"/>
      <c r="E18970" s="30"/>
    </row>
    <row r="18971" spans="4:5" x14ac:dyDescent="0.2">
      <c r="D18971" s="30"/>
      <c r="E18971" s="30"/>
    </row>
    <row r="18972" spans="4:5" x14ac:dyDescent="0.2">
      <c r="D18972" s="30"/>
      <c r="E18972" s="30"/>
    </row>
    <row r="18973" spans="4:5" x14ac:dyDescent="0.2">
      <c r="D18973" s="30"/>
      <c r="E18973" s="30"/>
    </row>
    <row r="18974" spans="4:5" x14ac:dyDescent="0.2">
      <c r="D18974" s="30"/>
      <c r="E18974" s="30"/>
    </row>
    <row r="18975" spans="4:5" x14ac:dyDescent="0.2">
      <c r="D18975" s="30"/>
      <c r="E18975" s="30"/>
    </row>
    <row r="18976" spans="4:5" x14ac:dyDescent="0.2">
      <c r="D18976" s="30"/>
      <c r="E18976" s="30"/>
    </row>
    <row r="18977" spans="4:5" x14ac:dyDescent="0.2">
      <c r="D18977" s="30"/>
      <c r="E18977" s="30"/>
    </row>
    <row r="18978" spans="4:5" x14ac:dyDescent="0.2">
      <c r="D18978" s="30"/>
      <c r="E18978" s="30"/>
    </row>
    <row r="18979" spans="4:5" x14ac:dyDescent="0.2">
      <c r="D18979" s="30"/>
      <c r="E18979" s="30"/>
    </row>
    <row r="18980" spans="4:5" x14ac:dyDescent="0.2">
      <c r="D18980" s="30"/>
      <c r="E18980" s="30"/>
    </row>
    <row r="18981" spans="4:5" x14ac:dyDescent="0.2">
      <c r="D18981" s="30"/>
      <c r="E18981" s="30"/>
    </row>
    <row r="18982" spans="4:5" x14ac:dyDescent="0.2">
      <c r="D18982" s="30"/>
      <c r="E18982" s="30"/>
    </row>
    <row r="18983" spans="4:5" x14ac:dyDescent="0.2">
      <c r="D18983" s="30"/>
      <c r="E18983" s="30"/>
    </row>
    <row r="18984" spans="4:5" x14ac:dyDescent="0.2">
      <c r="D18984" s="30"/>
      <c r="E18984" s="30"/>
    </row>
    <row r="18985" spans="4:5" x14ac:dyDescent="0.2">
      <c r="D18985" s="30"/>
      <c r="E18985" s="30"/>
    </row>
    <row r="18986" spans="4:5" x14ac:dyDescent="0.2">
      <c r="D18986" s="30"/>
      <c r="E18986" s="30"/>
    </row>
    <row r="18987" spans="4:5" x14ac:dyDescent="0.2">
      <c r="D18987" s="30"/>
      <c r="E18987" s="30"/>
    </row>
    <row r="18988" spans="4:5" x14ac:dyDescent="0.2">
      <c r="D18988" s="30"/>
      <c r="E18988" s="30"/>
    </row>
    <row r="18989" spans="4:5" x14ac:dyDescent="0.2">
      <c r="D18989" s="30"/>
      <c r="E18989" s="30"/>
    </row>
    <row r="18990" spans="4:5" x14ac:dyDescent="0.2">
      <c r="D18990" s="30"/>
      <c r="E18990" s="30"/>
    </row>
    <row r="18991" spans="4:5" x14ac:dyDescent="0.2">
      <c r="D18991" s="30"/>
      <c r="E18991" s="30"/>
    </row>
    <row r="18992" spans="4:5" x14ac:dyDescent="0.2">
      <c r="D18992" s="30"/>
      <c r="E18992" s="30"/>
    </row>
    <row r="18993" spans="4:5" x14ac:dyDescent="0.2">
      <c r="D18993" s="30"/>
      <c r="E18993" s="30"/>
    </row>
    <row r="18994" spans="4:5" x14ac:dyDescent="0.2">
      <c r="D18994" s="30"/>
      <c r="E18994" s="30"/>
    </row>
    <row r="18995" spans="4:5" x14ac:dyDescent="0.2">
      <c r="D18995" s="30"/>
      <c r="E18995" s="30"/>
    </row>
    <row r="18996" spans="4:5" x14ac:dyDescent="0.2">
      <c r="D18996" s="30"/>
      <c r="E18996" s="30"/>
    </row>
    <row r="18997" spans="4:5" x14ac:dyDescent="0.2">
      <c r="D18997" s="30"/>
      <c r="E18997" s="30"/>
    </row>
    <row r="18998" spans="4:5" x14ac:dyDescent="0.2">
      <c r="D18998" s="30"/>
      <c r="E18998" s="30"/>
    </row>
    <row r="18999" spans="4:5" x14ac:dyDescent="0.2">
      <c r="D18999" s="30"/>
      <c r="E18999" s="30"/>
    </row>
    <row r="19000" spans="4:5" x14ac:dyDescent="0.2">
      <c r="D19000" s="30"/>
      <c r="E19000" s="30"/>
    </row>
    <row r="19001" spans="4:5" x14ac:dyDescent="0.2">
      <c r="D19001" s="30"/>
      <c r="E19001" s="30"/>
    </row>
    <row r="19002" spans="4:5" x14ac:dyDescent="0.2">
      <c r="D19002" s="30"/>
      <c r="E19002" s="30"/>
    </row>
    <row r="19003" spans="4:5" x14ac:dyDescent="0.2">
      <c r="D19003" s="30"/>
      <c r="E19003" s="30"/>
    </row>
    <row r="19004" spans="4:5" x14ac:dyDescent="0.2">
      <c r="D19004" s="30"/>
      <c r="E19004" s="30"/>
    </row>
    <row r="19005" spans="4:5" x14ac:dyDescent="0.2">
      <c r="D19005" s="30"/>
      <c r="E19005" s="30"/>
    </row>
    <row r="19006" spans="4:5" x14ac:dyDescent="0.2">
      <c r="D19006" s="30"/>
      <c r="E19006" s="30"/>
    </row>
    <row r="19007" spans="4:5" x14ac:dyDescent="0.2">
      <c r="D19007" s="30"/>
      <c r="E19007" s="30"/>
    </row>
    <row r="19008" spans="4:5" x14ac:dyDescent="0.2">
      <c r="D19008" s="30"/>
      <c r="E19008" s="30"/>
    </row>
    <row r="19009" spans="4:9" x14ac:dyDescent="0.2">
      <c r="D19009" s="30"/>
      <c r="E19009" s="30"/>
    </row>
    <row r="19010" spans="4:9" x14ac:dyDescent="0.2">
      <c r="D19010" s="30"/>
      <c r="E19010" s="30"/>
    </row>
    <row r="19011" spans="4:9" x14ac:dyDescent="0.2">
      <c r="D19011" s="30"/>
      <c r="E19011" s="30"/>
    </row>
    <row r="19012" spans="4:9" x14ac:dyDescent="0.2">
      <c r="D19012" s="30"/>
      <c r="E19012" s="30"/>
    </row>
    <row r="19013" spans="4:9" x14ac:dyDescent="0.2">
      <c r="D19013" s="30"/>
      <c r="E19013" s="30"/>
    </row>
    <row r="19014" spans="4:9" x14ac:dyDescent="0.2">
      <c r="D19014" s="30"/>
      <c r="E19014" s="30"/>
    </row>
    <row r="19015" spans="4:9" x14ac:dyDescent="0.2">
      <c r="D19015" s="30"/>
      <c r="E19015" s="30"/>
    </row>
    <row r="19016" spans="4:9" x14ac:dyDescent="0.2">
      <c r="D19016" s="30"/>
      <c r="E19016" s="30"/>
    </row>
    <row r="19017" spans="4:9" x14ac:dyDescent="0.2">
      <c r="D19017" s="30"/>
      <c r="E19017" s="30"/>
      <c r="I19017" s="30"/>
    </row>
    <row r="19018" spans="4:9" x14ac:dyDescent="0.2">
      <c r="D19018" s="30"/>
      <c r="E19018" s="30"/>
    </row>
    <row r="19019" spans="4:9" x14ac:dyDescent="0.2">
      <c r="D19019" s="30"/>
      <c r="E19019" s="30"/>
      <c r="I19019" s="30"/>
    </row>
    <row r="19020" spans="4:9" x14ac:dyDescent="0.2">
      <c r="D19020" s="30"/>
      <c r="E19020" s="30"/>
      <c r="I19020" s="30"/>
    </row>
    <row r="19021" spans="4:9" x14ac:dyDescent="0.2">
      <c r="D19021" s="30"/>
      <c r="E19021" s="30"/>
      <c r="I19021" s="30"/>
    </row>
    <row r="19022" spans="4:9" x14ac:dyDescent="0.2">
      <c r="D19022" s="30"/>
      <c r="E19022" s="30"/>
      <c r="I19022" s="30"/>
    </row>
    <row r="19023" spans="4:9" x14ac:dyDescent="0.2">
      <c r="D19023" s="30"/>
      <c r="E19023" s="30"/>
      <c r="I19023" s="30"/>
    </row>
    <row r="19024" spans="4:9" x14ac:dyDescent="0.2">
      <c r="D19024" s="30"/>
      <c r="E19024" s="30"/>
      <c r="I19024" s="30"/>
    </row>
    <row r="19025" spans="4:9" x14ac:dyDescent="0.2">
      <c r="D19025" s="30"/>
      <c r="E19025" s="30"/>
      <c r="I19025" s="30"/>
    </row>
    <row r="19026" spans="4:9" x14ac:dyDescent="0.2">
      <c r="D19026" s="30"/>
      <c r="E19026" s="30"/>
      <c r="I19026" s="30"/>
    </row>
    <row r="19027" spans="4:9" x14ac:dyDescent="0.2">
      <c r="D19027" s="30"/>
      <c r="E19027" s="30"/>
      <c r="I19027" s="30"/>
    </row>
    <row r="19028" spans="4:9" x14ac:dyDescent="0.2">
      <c r="D19028" s="30"/>
      <c r="E19028" s="30"/>
      <c r="I19028" s="30"/>
    </row>
    <row r="19029" spans="4:9" x14ac:dyDescent="0.2">
      <c r="D19029" s="30"/>
      <c r="E19029" s="30"/>
      <c r="I19029" s="30"/>
    </row>
    <row r="19030" spans="4:9" x14ac:dyDescent="0.2">
      <c r="D19030" s="30"/>
      <c r="E19030" s="30"/>
      <c r="I19030" s="30"/>
    </row>
    <row r="19031" spans="4:9" x14ac:dyDescent="0.2">
      <c r="D19031" s="30"/>
      <c r="E19031" s="30"/>
      <c r="I19031" s="30"/>
    </row>
    <row r="19032" spans="4:9" x14ac:dyDescent="0.2">
      <c r="D19032" s="30"/>
      <c r="E19032" s="30"/>
      <c r="I19032" s="30"/>
    </row>
    <row r="19033" spans="4:9" x14ac:dyDescent="0.2">
      <c r="D19033" s="30"/>
      <c r="E19033" s="30"/>
      <c r="I19033" s="30"/>
    </row>
    <row r="19034" spans="4:9" x14ac:dyDescent="0.2">
      <c r="D19034" s="30"/>
      <c r="E19034" s="30"/>
      <c r="I19034" s="30"/>
    </row>
    <row r="19035" spans="4:9" x14ac:dyDescent="0.2">
      <c r="D19035" s="30"/>
      <c r="E19035" s="30"/>
      <c r="I19035" s="30"/>
    </row>
    <row r="19036" spans="4:9" x14ac:dyDescent="0.2">
      <c r="D19036" s="30"/>
      <c r="E19036" s="30"/>
      <c r="I19036" s="30"/>
    </row>
    <row r="19037" spans="4:9" x14ac:dyDescent="0.2">
      <c r="D19037" s="30"/>
      <c r="E19037" s="30"/>
      <c r="I19037" s="30"/>
    </row>
    <row r="19038" spans="4:9" x14ac:dyDescent="0.2">
      <c r="D19038" s="30"/>
      <c r="E19038" s="30"/>
      <c r="I19038" s="30"/>
    </row>
    <row r="19039" spans="4:9" x14ac:dyDescent="0.2">
      <c r="D19039" s="30"/>
      <c r="E19039" s="30"/>
      <c r="I19039" s="30"/>
    </row>
    <row r="19040" spans="4:9" x14ac:dyDescent="0.2">
      <c r="D19040" s="30"/>
      <c r="E19040" s="30"/>
      <c r="I19040" s="30"/>
    </row>
    <row r="19041" spans="4:9" x14ac:dyDescent="0.2">
      <c r="D19041" s="30"/>
      <c r="E19041" s="30"/>
      <c r="I19041" s="30"/>
    </row>
    <row r="19042" spans="4:9" x14ac:dyDescent="0.2">
      <c r="D19042" s="30"/>
      <c r="E19042" s="30"/>
    </row>
    <row r="19043" spans="4:9" x14ac:dyDescent="0.2">
      <c r="D19043" s="30"/>
      <c r="E19043" s="30"/>
      <c r="I19043" s="30"/>
    </row>
    <row r="19044" spans="4:9" x14ac:dyDescent="0.2">
      <c r="D19044" s="30"/>
      <c r="E19044" s="30"/>
      <c r="I19044" s="30"/>
    </row>
    <row r="19045" spans="4:9" x14ac:dyDescent="0.2">
      <c r="D19045" s="30"/>
      <c r="E19045" s="30"/>
      <c r="I19045" s="30"/>
    </row>
    <row r="19046" spans="4:9" x14ac:dyDescent="0.2">
      <c r="D19046" s="30"/>
      <c r="E19046" s="30"/>
      <c r="I19046" s="30"/>
    </row>
    <row r="19047" spans="4:9" x14ac:dyDescent="0.2">
      <c r="D19047" s="30"/>
      <c r="E19047" s="30"/>
      <c r="I19047" s="30"/>
    </row>
    <row r="19048" spans="4:9" x14ac:dyDescent="0.2">
      <c r="D19048" s="30"/>
      <c r="E19048" s="30"/>
      <c r="I19048" s="30"/>
    </row>
    <row r="19049" spans="4:9" x14ac:dyDescent="0.2">
      <c r="D19049" s="30"/>
      <c r="E19049" s="30"/>
      <c r="I19049" s="30"/>
    </row>
    <row r="19050" spans="4:9" x14ac:dyDescent="0.2">
      <c r="D19050" s="30"/>
      <c r="E19050" s="30"/>
      <c r="I19050" s="30"/>
    </row>
    <row r="19051" spans="4:9" x14ac:dyDescent="0.2">
      <c r="D19051" s="30"/>
      <c r="E19051" s="30"/>
      <c r="I19051" s="30"/>
    </row>
    <row r="19052" spans="4:9" x14ac:dyDescent="0.2">
      <c r="D19052" s="30"/>
      <c r="E19052" s="30"/>
      <c r="I19052" s="30"/>
    </row>
    <row r="19053" spans="4:9" x14ac:dyDescent="0.2">
      <c r="D19053" s="30"/>
      <c r="E19053" s="30"/>
      <c r="I19053" s="30"/>
    </row>
    <row r="19054" spans="4:9" x14ac:dyDescent="0.2">
      <c r="D19054" s="30"/>
      <c r="E19054" s="30"/>
      <c r="I19054" s="30"/>
    </row>
    <row r="19055" spans="4:9" x14ac:dyDescent="0.2">
      <c r="D19055" s="30"/>
      <c r="E19055" s="30"/>
      <c r="I19055" s="30"/>
    </row>
    <row r="19056" spans="4:9" x14ac:dyDescent="0.2">
      <c r="D19056" s="30"/>
      <c r="E19056" s="30"/>
      <c r="I19056" s="30"/>
    </row>
    <row r="19057" spans="4:9" x14ac:dyDescent="0.2">
      <c r="D19057" s="30"/>
      <c r="E19057" s="30"/>
      <c r="I19057" s="30"/>
    </row>
    <row r="19058" spans="4:9" x14ac:dyDescent="0.2">
      <c r="D19058" s="30"/>
      <c r="E19058" s="30"/>
      <c r="I19058" s="30"/>
    </row>
    <row r="19059" spans="4:9" x14ac:dyDescent="0.2">
      <c r="D19059" s="30"/>
      <c r="E19059" s="30"/>
      <c r="I19059" s="30"/>
    </row>
    <row r="19060" spans="4:9" x14ac:dyDescent="0.2">
      <c r="D19060" s="30"/>
      <c r="E19060" s="30"/>
      <c r="I19060" s="30"/>
    </row>
    <row r="19061" spans="4:9" x14ac:dyDescent="0.2">
      <c r="D19061" s="30"/>
      <c r="E19061" s="30"/>
      <c r="I19061" s="30"/>
    </row>
    <row r="19062" spans="4:9" x14ac:dyDescent="0.2">
      <c r="D19062" s="30"/>
      <c r="E19062" s="30"/>
      <c r="I19062" s="30"/>
    </row>
    <row r="19063" spans="4:9" x14ac:dyDescent="0.2">
      <c r="D19063" s="30"/>
      <c r="E19063" s="30"/>
      <c r="I19063" s="30"/>
    </row>
    <row r="19064" spans="4:9" x14ac:dyDescent="0.2">
      <c r="D19064" s="30"/>
      <c r="E19064" s="30"/>
      <c r="I19064" s="30"/>
    </row>
    <row r="19065" spans="4:9" x14ac:dyDescent="0.2">
      <c r="D19065" s="30"/>
      <c r="E19065" s="30"/>
    </row>
    <row r="19066" spans="4:9" x14ac:dyDescent="0.2">
      <c r="D19066" s="30"/>
      <c r="E19066" s="30"/>
    </row>
    <row r="19067" spans="4:9" x14ac:dyDescent="0.2">
      <c r="D19067" s="30"/>
      <c r="E19067" s="30"/>
    </row>
    <row r="19068" spans="4:9" x14ac:dyDescent="0.2">
      <c r="D19068" s="30"/>
      <c r="E19068" s="30"/>
    </row>
    <row r="19069" spans="4:9" x14ac:dyDescent="0.2">
      <c r="D19069" s="30"/>
      <c r="E19069" s="30"/>
    </row>
    <row r="19070" spans="4:9" x14ac:dyDescent="0.2">
      <c r="D19070" s="30"/>
      <c r="E19070" s="30"/>
    </row>
    <row r="19071" spans="4:9" x14ac:dyDescent="0.2">
      <c r="D19071" s="30"/>
      <c r="E19071" s="30"/>
    </row>
    <row r="19072" spans="4:9" x14ac:dyDescent="0.2">
      <c r="D19072" s="30"/>
      <c r="E19072" s="30"/>
    </row>
    <row r="19073" spans="4:5" x14ac:dyDescent="0.2">
      <c r="D19073" s="30"/>
      <c r="E19073" s="30"/>
    </row>
    <row r="19074" spans="4:5" x14ac:dyDescent="0.2">
      <c r="D19074" s="30"/>
      <c r="E19074" s="30"/>
    </row>
    <row r="19075" spans="4:5" x14ac:dyDescent="0.2">
      <c r="D19075" s="30"/>
      <c r="E19075" s="30"/>
    </row>
    <row r="19076" spans="4:5" x14ac:dyDescent="0.2">
      <c r="D19076" s="30"/>
      <c r="E19076" s="30"/>
    </row>
    <row r="19077" spans="4:5" x14ac:dyDescent="0.2">
      <c r="D19077" s="30"/>
      <c r="E19077" s="30"/>
    </row>
    <row r="19078" spans="4:5" x14ac:dyDescent="0.2">
      <c r="D19078" s="30"/>
      <c r="E19078" s="30"/>
    </row>
    <row r="19079" spans="4:5" x14ac:dyDescent="0.2">
      <c r="D19079" s="30"/>
      <c r="E19079" s="30"/>
    </row>
    <row r="19080" spans="4:5" x14ac:dyDescent="0.2">
      <c r="D19080" s="30"/>
      <c r="E19080" s="30"/>
    </row>
    <row r="19081" spans="4:5" x14ac:dyDescent="0.2">
      <c r="D19081" s="30"/>
      <c r="E19081" s="30"/>
    </row>
    <row r="19082" spans="4:5" x14ac:dyDescent="0.2">
      <c r="D19082" s="30"/>
      <c r="E19082" s="30"/>
    </row>
    <row r="19083" spans="4:5" x14ac:dyDescent="0.2">
      <c r="D19083" s="30"/>
      <c r="E19083" s="30"/>
    </row>
    <row r="19084" spans="4:5" x14ac:dyDescent="0.2">
      <c r="D19084" s="30"/>
      <c r="E19084" s="30"/>
    </row>
    <row r="19085" spans="4:5" x14ac:dyDescent="0.2">
      <c r="D19085" s="30"/>
      <c r="E19085" s="30"/>
    </row>
    <row r="19086" spans="4:5" x14ac:dyDescent="0.2">
      <c r="D19086" s="30"/>
      <c r="E19086" s="30"/>
    </row>
    <row r="19087" spans="4:5" x14ac:dyDescent="0.2">
      <c r="D19087" s="30"/>
      <c r="E19087" s="30"/>
    </row>
    <row r="19088" spans="4:5" x14ac:dyDescent="0.2">
      <c r="D19088" s="30"/>
      <c r="E19088" s="30"/>
    </row>
    <row r="19089" spans="4:5" x14ac:dyDescent="0.2">
      <c r="D19089" s="30"/>
      <c r="E19089" s="30"/>
    </row>
    <row r="19090" spans="4:5" x14ac:dyDescent="0.2">
      <c r="D19090" s="30"/>
      <c r="E19090" s="30"/>
    </row>
    <row r="19091" spans="4:5" x14ac:dyDescent="0.2">
      <c r="D19091" s="30"/>
      <c r="E19091" s="30"/>
    </row>
    <row r="19092" spans="4:5" x14ac:dyDescent="0.2">
      <c r="D19092" s="30"/>
      <c r="E19092" s="30"/>
    </row>
    <row r="19093" spans="4:5" x14ac:dyDescent="0.2">
      <c r="D19093" s="30"/>
      <c r="E19093" s="30"/>
    </row>
    <row r="19094" spans="4:5" x14ac:dyDescent="0.2">
      <c r="D19094" s="30"/>
      <c r="E19094" s="30"/>
    </row>
    <row r="19095" spans="4:5" x14ac:dyDescent="0.2">
      <c r="D19095" s="30"/>
      <c r="E19095" s="30"/>
    </row>
    <row r="19096" spans="4:5" x14ac:dyDescent="0.2">
      <c r="D19096" s="30"/>
      <c r="E19096" s="30"/>
    </row>
    <row r="19097" spans="4:5" x14ac:dyDescent="0.2">
      <c r="D19097" s="30"/>
      <c r="E19097" s="30"/>
    </row>
    <row r="19098" spans="4:5" x14ac:dyDescent="0.2">
      <c r="D19098" s="30"/>
      <c r="E19098" s="30"/>
    </row>
    <row r="19099" spans="4:5" x14ac:dyDescent="0.2">
      <c r="D19099" s="30"/>
      <c r="E19099" s="30"/>
    </row>
    <row r="19100" spans="4:5" x14ac:dyDescent="0.2">
      <c r="D19100" s="30"/>
      <c r="E19100" s="30"/>
    </row>
    <row r="19101" spans="4:5" x14ac:dyDescent="0.2">
      <c r="D19101" s="30"/>
      <c r="E19101" s="30"/>
    </row>
    <row r="19102" spans="4:5" x14ac:dyDescent="0.2">
      <c r="D19102" s="30"/>
      <c r="E19102" s="30"/>
    </row>
    <row r="19103" spans="4:5" x14ac:dyDescent="0.2">
      <c r="D19103" s="30"/>
      <c r="E19103" s="30"/>
    </row>
    <row r="19104" spans="4:5" x14ac:dyDescent="0.2">
      <c r="D19104" s="30"/>
      <c r="E19104" s="30"/>
    </row>
    <row r="19105" spans="4:5" x14ac:dyDescent="0.2">
      <c r="D19105" s="30"/>
      <c r="E19105" s="30"/>
    </row>
    <row r="19106" spans="4:5" x14ac:dyDescent="0.2">
      <c r="D19106" s="30"/>
      <c r="E19106" s="30"/>
    </row>
    <row r="19107" spans="4:5" x14ac:dyDescent="0.2">
      <c r="D19107" s="30"/>
      <c r="E19107" s="30"/>
    </row>
    <row r="19108" spans="4:5" x14ac:dyDescent="0.2">
      <c r="D19108" s="30"/>
      <c r="E19108" s="30"/>
    </row>
    <row r="19109" spans="4:5" x14ac:dyDescent="0.2">
      <c r="D19109" s="30"/>
      <c r="E19109" s="30"/>
    </row>
    <row r="19110" spans="4:5" x14ac:dyDescent="0.2">
      <c r="D19110" s="30"/>
      <c r="E19110" s="30"/>
    </row>
    <row r="19111" spans="4:5" x14ac:dyDescent="0.2">
      <c r="D19111" s="30"/>
      <c r="E19111" s="30"/>
    </row>
    <row r="19112" spans="4:5" x14ac:dyDescent="0.2">
      <c r="D19112" s="30"/>
      <c r="E19112" s="30"/>
    </row>
    <row r="19113" spans="4:5" x14ac:dyDescent="0.2">
      <c r="D19113" s="30"/>
      <c r="E19113" s="30"/>
    </row>
    <row r="19114" spans="4:5" x14ac:dyDescent="0.2">
      <c r="D19114" s="30"/>
      <c r="E19114" s="30"/>
    </row>
    <row r="19115" spans="4:5" x14ac:dyDescent="0.2">
      <c r="D19115" s="30"/>
      <c r="E19115" s="30"/>
    </row>
    <row r="19116" spans="4:5" x14ac:dyDescent="0.2">
      <c r="D19116" s="30"/>
      <c r="E19116" s="30"/>
    </row>
    <row r="19117" spans="4:5" x14ac:dyDescent="0.2">
      <c r="D19117" s="30"/>
      <c r="E19117" s="30"/>
    </row>
    <row r="19118" spans="4:5" x14ac:dyDescent="0.2">
      <c r="D19118" s="30"/>
      <c r="E19118" s="30"/>
    </row>
    <row r="19119" spans="4:5" x14ac:dyDescent="0.2">
      <c r="D19119" s="30"/>
      <c r="E19119" s="30"/>
    </row>
    <row r="19120" spans="4:5" x14ac:dyDescent="0.2">
      <c r="D19120" s="30"/>
      <c r="E19120" s="30"/>
    </row>
    <row r="19121" spans="4:5" x14ac:dyDescent="0.2">
      <c r="D19121" s="30"/>
      <c r="E19121" s="30"/>
    </row>
    <row r="19122" spans="4:5" x14ac:dyDescent="0.2">
      <c r="D19122" s="30"/>
      <c r="E19122" s="30"/>
    </row>
    <row r="19123" spans="4:5" x14ac:dyDescent="0.2">
      <c r="D19123" s="30"/>
      <c r="E19123" s="30"/>
    </row>
    <row r="19124" spans="4:5" x14ac:dyDescent="0.2">
      <c r="D19124" s="30"/>
      <c r="E19124" s="30"/>
    </row>
    <row r="19125" spans="4:5" x14ac:dyDescent="0.2">
      <c r="D19125" s="30"/>
      <c r="E19125" s="30"/>
    </row>
    <row r="19126" spans="4:5" x14ac:dyDescent="0.2">
      <c r="D19126" s="30"/>
      <c r="E19126" s="30"/>
    </row>
    <row r="19127" spans="4:5" x14ac:dyDescent="0.2">
      <c r="D19127" s="30"/>
      <c r="E19127" s="30"/>
    </row>
    <row r="19128" spans="4:5" x14ac:dyDescent="0.2">
      <c r="D19128" s="30"/>
      <c r="E19128" s="30"/>
    </row>
    <row r="19129" spans="4:5" x14ac:dyDescent="0.2">
      <c r="D19129" s="30"/>
      <c r="E19129" s="30"/>
    </row>
    <row r="19130" spans="4:5" x14ac:dyDescent="0.2">
      <c r="D19130" s="30"/>
      <c r="E19130" s="30"/>
    </row>
    <row r="19131" spans="4:5" x14ac:dyDescent="0.2">
      <c r="D19131" s="30"/>
      <c r="E19131" s="30"/>
    </row>
    <row r="19132" spans="4:5" x14ac:dyDescent="0.2">
      <c r="D19132" s="30"/>
      <c r="E19132" s="30"/>
    </row>
    <row r="19133" spans="4:5" x14ac:dyDescent="0.2">
      <c r="D19133" s="30"/>
      <c r="E19133" s="30"/>
    </row>
    <row r="19134" spans="4:5" x14ac:dyDescent="0.2">
      <c r="D19134" s="30"/>
      <c r="E19134" s="30"/>
    </row>
    <row r="19135" spans="4:5" x14ac:dyDescent="0.2">
      <c r="D19135" s="30"/>
      <c r="E19135" s="30"/>
    </row>
    <row r="19136" spans="4:5" x14ac:dyDescent="0.2">
      <c r="D19136" s="30"/>
      <c r="E19136" s="30"/>
    </row>
    <row r="19137" spans="4:9" x14ac:dyDescent="0.2">
      <c r="D19137" s="30"/>
      <c r="E19137" s="30"/>
      <c r="I19137" s="30"/>
    </row>
    <row r="19138" spans="4:9" x14ac:dyDescent="0.2">
      <c r="D19138" s="30"/>
      <c r="E19138" s="30"/>
    </row>
    <row r="19139" spans="4:9" x14ac:dyDescent="0.2">
      <c r="D19139" s="30"/>
      <c r="E19139" s="30"/>
      <c r="I19139" s="30"/>
    </row>
    <row r="19140" spans="4:9" x14ac:dyDescent="0.2">
      <c r="D19140" s="30"/>
      <c r="E19140" s="30"/>
      <c r="I19140" s="30"/>
    </row>
    <row r="19141" spans="4:9" x14ac:dyDescent="0.2">
      <c r="D19141" s="30"/>
      <c r="E19141" s="30"/>
      <c r="I19141" s="30"/>
    </row>
    <row r="19142" spans="4:9" x14ac:dyDescent="0.2">
      <c r="D19142" s="30"/>
      <c r="E19142" s="30"/>
      <c r="I19142" s="30"/>
    </row>
    <row r="19143" spans="4:9" x14ac:dyDescent="0.2">
      <c r="D19143" s="30"/>
      <c r="E19143" s="30"/>
      <c r="I19143" s="30"/>
    </row>
    <row r="19144" spans="4:9" x14ac:dyDescent="0.2">
      <c r="D19144" s="30"/>
      <c r="E19144" s="30"/>
      <c r="I19144" s="30"/>
    </row>
    <row r="19145" spans="4:9" x14ac:dyDescent="0.2">
      <c r="D19145" s="30"/>
      <c r="E19145" s="30"/>
      <c r="I19145" s="30"/>
    </row>
    <row r="19146" spans="4:9" x14ac:dyDescent="0.2">
      <c r="D19146" s="30"/>
      <c r="E19146" s="30"/>
      <c r="I19146" s="30"/>
    </row>
    <row r="19147" spans="4:9" x14ac:dyDescent="0.2">
      <c r="D19147" s="30"/>
      <c r="E19147" s="30"/>
      <c r="I19147" s="30"/>
    </row>
    <row r="19148" spans="4:9" x14ac:dyDescent="0.2">
      <c r="D19148" s="30"/>
      <c r="E19148" s="30"/>
      <c r="I19148" s="30"/>
    </row>
    <row r="19149" spans="4:9" x14ac:dyDescent="0.2">
      <c r="D19149" s="30"/>
      <c r="E19149" s="30"/>
      <c r="I19149" s="30"/>
    </row>
    <row r="19150" spans="4:9" x14ac:dyDescent="0.2">
      <c r="D19150" s="30"/>
      <c r="E19150" s="30"/>
      <c r="I19150" s="30"/>
    </row>
    <row r="19151" spans="4:9" x14ac:dyDescent="0.2">
      <c r="D19151" s="30"/>
      <c r="E19151" s="30"/>
      <c r="I19151" s="30"/>
    </row>
    <row r="19152" spans="4:9" x14ac:dyDescent="0.2">
      <c r="D19152" s="30"/>
      <c r="E19152" s="30"/>
      <c r="I19152" s="30"/>
    </row>
    <row r="19153" spans="4:9" x14ac:dyDescent="0.2">
      <c r="D19153" s="30"/>
      <c r="E19153" s="30"/>
      <c r="I19153" s="30"/>
    </row>
    <row r="19154" spans="4:9" x14ac:dyDescent="0.2">
      <c r="D19154" s="30"/>
      <c r="E19154" s="30"/>
      <c r="I19154" s="30"/>
    </row>
    <row r="19155" spans="4:9" x14ac:dyDescent="0.2">
      <c r="D19155" s="30"/>
      <c r="E19155" s="30"/>
      <c r="I19155" s="30"/>
    </row>
    <row r="19156" spans="4:9" x14ac:dyDescent="0.2">
      <c r="D19156" s="30"/>
      <c r="E19156" s="30"/>
      <c r="I19156" s="30"/>
    </row>
    <row r="19157" spans="4:9" x14ac:dyDescent="0.2">
      <c r="D19157" s="30"/>
      <c r="E19157" s="30"/>
      <c r="I19157" s="30"/>
    </row>
    <row r="19158" spans="4:9" x14ac:dyDescent="0.2">
      <c r="D19158" s="30"/>
      <c r="E19158" s="30"/>
      <c r="I19158" s="30"/>
    </row>
    <row r="19159" spans="4:9" x14ac:dyDescent="0.2">
      <c r="D19159" s="30"/>
      <c r="E19159" s="30"/>
      <c r="I19159" s="30"/>
    </row>
    <row r="19160" spans="4:9" x14ac:dyDescent="0.2">
      <c r="D19160" s="30"/>
      <c r="E19160" s="30"/>
      <c r="I19160" s="30"/>
    </row>
    <row r="19161" spans="4:9" x14ac:dyDescent="0.2">
      <c r="D19161" s="30"/>
      <c r="E19161" s="30"/>
    </row>
    <row r="19162" spans="4:9" x14ac:dyDescent="0.2">
      <c r="D19162" s="30"/>
      <c r="E19162" s="30"/>
    </row>
    <row r="19163" spans="4:9" x14ac:dyDescent="0.2">
      <c r="D19163" s="30"/>
      <c r="E19163" s="30"/>
    </row>
    <row r="19164" spans="4:9" x14ac:dyDescent="0.2">
      <c r="D19164" s="30"/>
      <c r="E19164" s="30"/>
    </row>
    <row r="19165" spans="4:9" x14ac:dyDescent="0.2">
      <c r="D19165" s="30"/>
      <c r="E19165" s="30"/>
    </row>
    <row r="19166" spans="4:9" x14ac:dyDescent="0.2">
      <c r="D19166" s="30"/>
      <c r="E19166" s="30"/>
    </row>
    <row r="19167" spans="4:9" x14ac:dyDescent="0.2">
      <c r="D19167" s="30"/>
      <c r="E19167" s="30"/>
      <c r="I19167" s="30"/>
    </row>
    <row r="19168" spans="4:9" x14ac:dyDescent="0.2">
      <c r="D19168" s="30"/>
      <c r="E19168" s="30"/>
    </row>
    <row r="19169" spans="4:9" x14ac:dyDescent="0.2">
      <c r="D19169" s="30"/>
      <c r="E19169" s="30"/>
      <c r="I19169" s="30"/>
    </row>
    <row r="19170" spans="4:9" x14ac:dyDescent="0.2">
      <c r="D19170" s="30"/>
      <c r="E19170" s="30"/>
      <c r="I19170" s="30"/>
    </row>
    <row r="19171" spans="4:9" x14ac:dyDescent="0.2">
      <c r="D19171" s="30"/>
      <c r="E19171" s="30"/>
      <c r="I19171" s="30"/>
    </row>
    <row r="19172" spans="4:9" x14ac:dyDescent="0.2">
      <c r="D19172" s="30"/>
      <c r="E19172" s="30"/>
      <c r="I19172" s="30"/>
    </row>
    <row r="19173" spans="4:9" x14ac:dyDescent="0.2">
      <c r="D19173" s="30"/>
      <c r="E19173" s="30"/>
      <c r="I19173" s="30"/>
    </row>
    <row r="19174" spans="4:9" x14ac:dyDescent="0.2">
      <c r="D19174" s="30"/>
      <c r="E19174" s="30"/>
      <c r="I19174" s="30"/>
    </row>
    <row r="19175" spans="4:9" x14ac:dyDescent="0.2">
      <c r="D19175" s="30"/>
      <c r="E19175" s="30"/>
      <c r="I19175" s="30"/>
    </row>
    <row r="19176" spans="4:9" x14ac:dyDescent="0.2">
      <c r="D19176" s="30"/>
      <c r="E19176" s="30"/>
      <c r="I19176" s="30"/>
    </row>
    <row r="19177" spans="4:9" x14ac:dyDescent="0.2">
      <c r="D19177" s="30"/>
      <c r="E19177" s="30"/>
      <c r="I19177" s="30"/>
    </row>
    <row r="19178" spans="4:9" x14ac:dyDescent="0.2">
      <c r="D19178" s="30"/>
      <c r="E19178" s="30"/>
      <c r="I19178" s="30"/>
    </row>
    <row r="19179" spans="4:9" x14ac:dyDescent="0.2">
      <c r="D19179" s="30"/>
      <c r="E19179" s="30"/>
      <c r="I19179" s="30"/>
    </row>
    <row r="19180" spans="4:9" x14ac:dyDescent="0.2">
      <c r="D19180" s="30"/>
      <c r="E19180" s="30"/>
      <c r="I19180" s="30"/>
    </row>
    <row r="19181" spans="4:9" x14ac:dyDescent="0.2">
      <c r="D19181" s="30"/>
      <c r="E19181" s="30"/>
      <c r="I19181" s="30"/>
    </row>
    <row r="19182" spans="4:9" x14ac:dyDescent="0.2">
      <c r="D19182" s="30"/>
      <c r="E19182" s="30"/>
      <c r="I19182" s="30"/>
    </row>
    <row r="19183" spans="4:9" x14ac:dyDescent="0.2">
      <c r="D19183" s="30"/>
      <c r="E19183" s="30"/>
      <c r="I19183" s="30"/>
    </row>
    <row r="19184" spans="4:9" x14ac:dyDescent="0.2">
      <c r="D19184" s="30"/>
      <c r="E19184" s="30"/>
      <c r="I19184" s="30"/>
    </row>
    <row r="19185" spans="4:9" x14ac:dyDescent="0.2">
      <c r="D19185" s="30"/>
      <c r="E19185" s="30"/>
      <c r="I19185" s="30"/>
    </row>
    <row r="19186" spans="4:9" x14ac:dyDescent="0.2">
      <c r="D19186" s="30"/>
      <c r="E19186" s="30"/>
      <c r="I19186" s="30"/>
    </row>
    <row r="19187" spans="4:9" x14ac:dyDescent="0.2">
      <c r="D19187" s="30"/>
      <c r="E19187" s="30"/>
      <c r="I19187" s="30"/>
    </row>
    <row r="19188" spans="4:9" x14ac:dyDescent="0.2">
      <c r="D19188" s="30"/>
      <c r="E19188" s="30"/>
      <c r="I19188" s="30"/>
    </row>
    <row r="19189" spans="4:9" x14ac:dyDescent="0.2">
      <c r="D19189" s="30"/>
      <c r="E19189" s="30"/>
      <c r="I19189" s="30"/>
    </row>
    <row r="19190" spans="4:9" x14ac:dyDescent="0.2">
      <c r="D19190" s="30"/>
      <c r="E19190" s="30"/>
      <c r="I19190" s="30"/>
    </row>
    <row r="19191" spans="4:9" x14ac:dyDescent="0.2">
      <c r="D19191" s="30"/>
      <c r="E19191" s="30"/>
    </row>
    <row r="19192" spans="4:9" x14ac:dyDescent="0.2">
      <c r="D19192" s="30"/>
      <c r="E19192" s="30"/>
    </row>
    <row r="19193" spans="4:9" x14ac:dyDescent="0.2">
      <c r="D19193" s="30"/>
      <c r="E19193" s="30"/>
    </row>
    <row r="19194" spans="4:9" x14ac:dyDescent="0.2">
      <c r="D19194" s="30"/>
      <c r="E19194" s="30"/>
    </row>
    <row r="19195" spans="4:9" x14ac:dyDescent="0.2">
      <c r="D19195" s="30"/>
      <c r="E19195" s="30"/>
    </row>
    <row r="19196" spans="4:9" x14ac:dyDescent="0.2">
      <c r="D19196" s="30"/>
      <c r="E19196" s="30"/>
    </row>
    <row r="19197" spans="4:9" x14ac:dyDescent="0.2">
      <c r="D19197" s="30"/>
      <c r="E19197" s="30"/>
    </row>
    <row r="19198" spans="4:9" x14ac:dyDescent="0.2">
      <c r="D19198" s="30"/>
      <c r="E19198" s="30"/>
    </row>
    <row r="19199" spans="4:9" x14ac:dyDescent="0.2">
      <c r="D19199" s="30"/>
      <c r="E19199" s="30"/>
    </row>
    <row r="19200" spans="4:9" x14ac:dyDescent="0.2">
      <c r="D19200" s="30"/>
      <c r="E19200" s="30"/>
    </row>
    <row r="19201" spans="4:5" x14ac:dyDescent="0.2">
      <c r="D19201" s="30"/>
      <c r="E19201" s="30"/>
    </row>
    <row r="19202" spans="4:5" x14ac:dyDescent="0.2">
      <c r="D19202" s="30"/>
      <c r="E19202" s="30"/>
    </row>
    <row r="19203" spans="4:5" x14ac:dyDescent="0.2">
      <c r="D19203" s="30"/>
      <c r="E19203" s="30"/>
    </row>
    <row r="19204" spans="4:5" x14ac:dyDescent="0.2">
      <c r="D19204" s="30"/>
      <c r="E19204" s="30"/>
    </row>
    <row r="19205" spans="4:5" x14ac:dyDescent="0.2">
      <c r="D19205" s="30"/>
      <c r="E19205" s="30"/>
    </row>
    <row r="19206" spans="4:5" x14ac:dyDescent="0.2">
      <c r="D19206" s="30"/>
      <c r="E19206" s="30"/>
    </row>
    <row r="19207" spans="4:5" x14ac:dyDescent="0.2">
      <c r="D19207" s="30"/>
      <c r="E19207" s="30"/>
    </row>
    <row r="19208" spans="4:5" x14ac:dyDescent="0.2">
      <c r="D19208" s="30"/>
      <c r="E19208" s="30"/>
    </row>
    <row r="19209" spans="4:5" x14ac:dyDescent="0.2">
      <c r="D19209" s="30"/>
      <c r="E19209" s="30"/>
    </row>
    <row r="19210" spans="4:5" x14ac:dyDescent="0.2">
      <c r="D19210" s="30"/>
      <c r="E19210" s="30"/>
    </row>
    <row r="19211" spans="4:5" x14ac:dyDescent="0.2">
      <c r="D19211" s="30"/>
      <c r="E19211" s="30"/>
    </row>
    <row r="19212" spans="4:5" x14ac:dyDescent="0.2">
      <c r="D19212" s="30"/>
      <c r="E19212" s="30"/>
    </row>
    <row r="19213" spans="4:5" x14ac:dyDescent="0.2">
      <c r="D19213" s="30"/>
      <c r="E19213" s="30"/>
    </row>
    <row r="19214" spans="4:5" x14ac:dyDescent="0.2">
      <c r="D19214" s="30"/>
      <c r="E19214" s="30"/>
    </row>
    <row r="19215" spans="4:5" x14ac:dyDescent="0.2">
      <c r="D19215" s="30"/>
      <c r="E19215" s="30"/>
    </row>
    <row r="19216" spans="4:5" x14ac:dyDescent="0.2">
      <c r="D19216" s="30"/>
      <c r="E19216" s="30"/>
    </row>
    <row r="19217" spans="4:5" x14ac:dyDescent="0.2">
      <c r="D19217" s="30"/>
      <c r="E19217" s="30"/>
    </row>
    <row r="19218" spans="4:5" x14ac:dyDescent="0.2">
      <c r="D19218" s="30"/>
      <c r="E19218" s="30"/>
    </row>
    <row r="19219" spans="4:5" x14ac:dyDescent="0.2">
      <c r="D19219" s="30"/>
      <c r="E19219" s="30"/>
    </row>
    <row r="19220" spans="4:5" x14ac:dyDescent="0.2">
      <c r="D19220" s="30"/>
      <c r="E19220" s="30"/>
    </row>
    <row r="19221" spans="4:5" x14ac:dyDescent="0.2">
      <c r="D19221" s="30"/>
      <c r="E19221" s="30"/>
    </row>
    <row r="19222" spans="4:5" x14ac:dyDescent="0.2">
      <c r="D19222" s="30"/>
      <c r="E19222" s="30"/>
    </row>
    <row r="19223" spans="4:5" x14ac:dyDescent="0.2">
      <c r="D19223" s="30"/>
      <c r="E19223" s="30"/>
    </row>
    <row r="19224" spans="4:5" x14ac:dyDescent="0.2">
      <c r="D19224" s="30"/>
      <c r="E19224" s="30"/>
    </row>
    <row r="19225" spans="4:5" x14ac:dyDescent="0.2">
      <c r="D19225" s="30"/>
      <c r="E19225" s="30"/>
    </row>
    <row r="19226" spans="4:5" x14ac:dyDescent="0.2">
      <c r="D19226" s="30"/>
      <c r="E19226" s="30"/>
    </row>
    <row r="19227" spans="4:5" x14ac:dyDescent="0.2">
      <c r="D19227" s="30"/>
      <c r="E19227" s="30"/>
    </row>
    <row r="19228" spans="4:5" x14ac:dyDescent="0.2">
      <c r="D19228" s="30"/>
      <c r="E19228" s="30"/>
    </row>
    <row r="19229" spans="4:5" x14ac:dyDescent="0.2">
      <c r="D19229" s="30"/>
      <c r="E19229" s="30"/>
    </row>
    <row r="19230" spans="4:5" x14ac:dyDescent="0.2">
      <c r="D19230" s="30"/>
      <c r="E19230" s="30"/>
    </row>
    <row r="19231" spans="4:5" x14ac:dyDescent="0.2">
      <c r="D19231" s="30"/>
      <c r="E19231" s="30"/>
    </row>
    <row r="19232" spans="4:5" x14ac:dyDescent="0.2">
      <c r="D19232" s="30"/>
      <c r="E19232" s="30"/>
    </row>
    <row r="19233" spans="4:5" x14ac:dyDescent="0.2">
      <c r="D19233" s="30"/>
      <c r="E19233" s="30"/>
    </row>
    <row r="19234" spans="4:5" x14ac:dyDescent="0.2">
      <c r="D19234" s="30"/>
      <c r="E19234" s="30"/>
    </row>
    <row r="19235" spans="4:5" x14ac:dyDescent="0.2">
      <c r="D19235" s="30"/>
      <c r="E19235" s="30"/>
    </row>
    <row r="19236" spans="4:5" x14ac:dyDescent="0.2">
      <c r="D19236" s="30"/>
      <c r="E19236" s="30"/>
    </row>
    <row r="19237" spans="4:5" x14ac:dyDescent="0.2">
      <c r="D19237" s="30"/>
      <c r="E19237" s="30"/>
    </row>
    <row r="19238" spans="4:5" x14ac:dyDescent="0.2">
      <c r="D19238" s="30"/>
      <c r="E19238" s="30"/>
    </row>
    <row r="19239" spans="4:5" x14ac:dyDescent="0.2">
      <c r="D19239" s="30"/>
      <c r="E19239" s="30"/>
    </row>
    <row r="19240" spans="4:5" x14ac:dyDescent="0.2">
      <c r="D19240" s="30"/>
      <c r="E19240" s="30"/>
    </row>
    <row r="19241" spans="4:5" x14ac:dyDescent="0.2">
      <c r="D19241" s="30"/>
      <c r="E19241" s="30"/>
    </row>
    <row r="19242" spans="4:5" x14ac:dyDescent="0.2">
      <c r="D19242" s="30"/>
      <c r="E19242" s="30"/>
    </row>
    <row r="19243" spans="4:5" x14ac:dyDescent="0.2">
      <c r="D19243" s="30"/>
      <c r="E19243" s="30"/>
    </row>
    <row r="19244" spans="4:5" x14ac:dyDescent="0.2">
      <c r="D19244" s="30"/>
      <c r="E19244" s="30"/>
    </row>
    <row r="19245" spans="4:5" x14ac:dyDescent="0.2">
      <c r="D19245" s="30"/>
      <c r="E19245" s="30"/>
    </row>
    <row r="19246" spans="4:5" x14ac:dyDescent="0.2">
      <c r="D19246" s="30"/>
      <c r="E19246" s="30"/>
    </row>
    <row r="19247" spans="4:5" x14ac:dyDescent="0.2">
      <c r="D19247" s="30"/>
      <c r="E19247" s="30"/>
    </row>
    <row r="19248" spans="4:5" x14ac:dyDescent="0.2">
      <c r="D19248" s="30"/>
      <c r="E19248" s="30"/>
    </row>
    <row r="19249" spans="4:5" x14ac:dyDescent="0.2">
      <c r="D19249" s="30"/>
      <c r="E19249" s="30"/>
    </row>
    <row r="19250" spans="4:5" x14ac:dyDescent="0.2">
      <c r="D19250" s="30"/>
      <c r="E19250" s="30"/>
    </row>
    <row r="19251" spans="4:5" x14ac:dyDescent="0.2">
      <c r="D19251" s="30"/>
      <c r="E19251" s="30"/>
    </row>
    <row r="19252" spans="4:5" x14ac:dyDescent="0.2">
      <c r="D19252" s="30"/>
      <c r="E19252" s="30"/>
    </row>
    <row r="19253" spans="4:5" x14ac:dyDescent="0.2">
      <c r="D19253" s="30"/>
      <c r="E19253" s="30"/>
    </row>
    <row r="19254" spans="4:5" x14ac:dyDescent="0.2">
      <c r="D19254" s="30"/>
      <c r="E19254" s="30"/>
    </row>
    <row r="19255" spans="4:5" x14ac:dyDescent="0.2">
      <c r="D19255" s="30"/>
      <c r="E19255" s="30"/>
    </row>
    <row r="19256" spans="4:5" x14ac:dyDescent="0.2">
      <c r="D19256" s="30"/>
      <c r="E19256" s="30"/>
    </row>
    <row r="19257" spans="4:5" x14ac:dyDescent="0.2">
      <c r="D19257" s="30"/>
      <c r="E19257" s="30"/>
    </row>
    <row r="19258" spans="4:5" x14ac:dyDescent="0.2">
      <c r="D19258" s="30"/>
      <c r="E19258" s="30"/>
    </row>
    <row r="19259" spans="4:5" x14ac:dyDescent="0.2">
      <c r="D19259" s="30"/>
      <c r="E19259" s="30"/>
    </row>
    <row r="19260" spans="4:5" x14ac:dyDescent="0.2">
      <c r="D19260" s="30"/>
      <c r="E19260" s="30"/>
    </row>
    <row r="19261" spans="4:5" x14ac:dyDescent="0.2">
      <c r="D19261" s="30"/>
      <c r="E19261" s="30"/>
    </row>
    <row r="19262" spans="4:5" x14ac:dyDescent="0.2">
      <c r="D19262" s="30"/>
      <c r="E19262" s="30"/>
    </row>
    <row r="19263" spans="4:5" x14ac:dyDescent="0.2">
      <c r="D19263" s="30"/>
      <c r="E19263" s="30"/>
    </row>
    <row r="19264" spans="4:5" x14ac:dyDescent="0.2">
      <c r="D19264" s="30"/>
      <c r="E19264" s="30"/>
    </row>
    <row r="19265" spans="4:5" x14ac:dyDescent="0.2">
      <c r="D19265" s="30"/>
      <c r="E19265" s="30"/>
    </row>
    <row r="19266" spans="4:5" x14ac:dyDescent="0.2">
      <c r="D19266" s="30"/>
      <c r="E19266" s="30"/>
    </row>
    <row r="19267" spans="4:5" x14ac:dyDescent="0.2">
      <c r="D19267" s="30"/>
      <c r="E19267" s="30"/>
    </row>
    <row r="19268" spans="4:5" x14ac:dyDescent="0.2">
      <c r="D19268" s="30"/>
      <c r="E19268" s="30"/>
    </row>
    <row r="19269" spans="4:5" x14ac:dyDescent="0.2">
      <c r="D19269" s="30"/>
      <c r="E19269" s="30"/>
    </row>
    <row r="19270" spans="4:5" x14ac:dyDescent="0.2">
      <c r="D19270" s="30"/>
      <c r="E19270" s="30"/>
    </row>
    <row r="19271" spans="4:5" x14ac:dyDescent="0.2">
      <c r="D19271" s="30"/>
      <c r="E19271" s="30"/>
    </row>
    <row r="19272" spans="4:5" x14ac:dyDescent="0.2">
      <c r="D19272" s="30"/>
      <c r="E19272" s="30"/>
    </row>
    <row r="19273" spans="4:5" x14ac:dyDescent="0.2">
      <c r="D19273" s="30"/>
      <c r="E19273" s="30"/>
    </row>
    <row r="19274" spans="4:5" x14ac:dyDescent="0.2">
      <c r="D19274" s="30"/>
      <c r="E19274" s="30"/>
    </row>
    <row r="19275" spans="4:5" x14ac:dyDescent="0.2">
      <c r="D19275" s="30"/>
      <c r="E19275" s="30"/>
    </row>
    <row r="19276" spans="4:5" x14ac:dyDescent="0.2">
      <c r="D19276" s="30"/>
      <c r="E19276" s="30"/>
    </row>
    <row r="19277" spans="4:5" x14ac:dyDescent="0.2">
      <c r="D19277" s="30"/>
      <c r="E19277" s="30"/>
    </row>
    <row r="19278" spans="4:5" x14ac:dyDescent="0.2">
      <c r="D19278" s="30"/>
      <c r="E19278" s="30"/>
    </row>
    <row r="19279" spans="4:5" x14ac:dyDescent="0.2">
      <c r="D19279" s="30"/>
      <c r="E19279" s="30"/>
    </row>
    <row r="19280" spans="4:5" x14ac:dyDescent="0.2">
      <c r="D19280" s="30"/>
      <c r="E19280" s="30"/>
    </row>
    <row r="19281" spans="4:5" x14ac:dyDescent="0.2">
      <c r="D19281" s="30"/>
      <c r="E19281" s="30"/>
    </row>
    <row r="19282" spans="4:5" x14ac:dyDescent="0.2">
      <c r="D19282" s="30"/>
      <c r="E19282" s="30"/>
    </row>
    <row r="19283" spans="4:5" x14ac:dyDescent="0.2">
      <c r="D19283" s="30"/>
      <c r="E19283" s="30"/>
    </row>
    <row r="19284" spans="4:5" x14ac:dyDescent="0.2">
      <c r="D19284" s="30"/>
      <c r="E19284" s="30"/>
    </row>
    <row r="19285" spans="4:5" x14ac:dyDescent="0.2">
      <c r="D19285" s="30"/>
      <c r="E19285" s="30"/>
    </row>
    <row r="19286" spans="4:5" x14ac:dyDescent="0.2">
      <c r="D19286" s="30"/>
      <c r="E19286" s="30"/>
    </row>
    <row r="19287" spans="4:5" x14ac:dyDescent="0.2">
      <c r="D19287" s="30"/>
      <c r="E19287" s="30"/>
    </row>
    <row r="19288" spans="4:5" x14ac:dyDescent="0.2">
      <c r="D19288" s="30"/>
      <c r="E19288" s="30"/>
    </row>
    <row r="19289" spans="4:5" x14ac:dyDescent="0.2">
      <c r="D19289" s="30"/>
      <c r="E19289" s="30"/>
    </row>
    <row r="19290" spans="4:5" x14ac:dyDescent="0.2">
      <c r="D19290" s="30"/>
      <c r="E19290" s="30"/>
    </row>
    <row r="19291" spans="4:5" x14ac:dyDescent="0.2">
      <c r="D19291" s="30"/>
      <c r="E19291" s="30"/>
    </row>
    <row r="19292" spans="4:5" x14ac:dyDescent="0.2">
      <c r="D19292" s="30"/>
      <c r="E19292" s="30"/>
    </row>
    <row r="19293" spans="4:5" x14ac:dyDescent="0.2">
      <c r="D19293" s="30"/>
      <c r="E19293" s="30"/>
    </row>
    <row r="19294" spans="4:5" x14ac:dyDescent="0.2">
      <c r="D19294" s="30"/>
      <c r="E19294" s="30"/>
    </row>
    <row r="19295" spans="4:5" x14ac:dyDescent="0.2">
      <c r="D19295" s="30"/>
      <c r="E19295" s="30"/>
    </row>
    <row r="19296" spans="4:5" x14ac:dyDescent="0.2">
      <c r="D19296" s="30"/>
      <c r="E19296" s="30"/>
    </row>
    <row r="19297" spans="4:5" x14ac:dyDescent="0.2">
      <c r="D19297" s="30"/>
      <c r="E19297" s="30"/>
    </row>
    <row r="19298" spans="4:5" x14ac:dyDescent="0.2">
      <c r="D19298" s="30"/>
      <c r="E19298" s="30"/>
    </row>
    <row r="19299" spans="4:5" x14ac:dyDescent="0.2">
      <c r="D19299" s="30"/>
      <c r="E19299" s="30"/>
    </row>
    <row r="19300" spans="4:5" x14ac:dyDescent="0.2">
      <c r="D19300" s="30"/>
      <c r="E19300" s="30"/>
    </row>
    <row r="19301" spans="4:5" x14ac:dyDescent="0.2">
      <c r="D19301" s="30"/>
      <c r="E19301" s="30"/>
    </row>
    <row r="19302" spans="4:5" x14ac:dyDescent="0.2">
      <c r="D19302" s="30"/>
      <c r="E19302" s="30"/>
    </row>
    <row r="19303" spans="4:5" x14ac:dyDescent="0.2">
      <c r="D19303" s="30"/>
      <c r="E19303" s="30"/>
    </row>
    <row r="19304" spans="4:5" x14ac:dyDescent="0.2">
      <c r="D19304" s="30"/>
      <c r="E19304" s="30"/>
    </row>
    <row r="19305" spans="4:5" x14ac:dyDescent="0.2">
      <c r="D19305" s="30"/>
      <c r="E19305" s="30"/>
    </row>
    <row r="19306" spans="4:5" x14ac:dyDescent="0.2">
      <c r="D19306" s="30"/>
      <c r="E19306" s="30"/>
    </row>
    <row r="19307" spans="4:5" x14ac:dyDescent="0.2">
      <c r="D19307" s="30"/>
      <c r="E19307" s="30"/>
    </row>
    <row r="19308" spans="4:5" x14ac:dyDescent="0.2">
      <c r="D19308" s="30"/>
      <c r="E19308" s="30"/>
    </row>
    <row r="19309" spans="4:5" x14ac:dyDescent="0.2">
      <c r="D19309" s="30"/>
      <c r="E19309" s="30"/>
    </row>
    <row r="19310" spans="4:5" x14ac:dyDescent="0.2">
      <c r="D19310" s="30"/>
      <c r="E19310" s="30"/>
    </row>
    <row r="19311" spans="4:5" x14ac:dyDescent="0.2">
      <c r="D19311" s="30"/>
      <c r="E19311" s="30"/>
    </row>
    <row r="19312" spans="4:5" x14ac:dyDescent="0.2">
      <c r="D19312" s="30"/>
      <c r="E19312" s="30"/>
    </row>
    <row r="19313" spans="4:5" x14ac:dyDescent="0.2">
      <c r="D19313" s="30"/>
      <c r="E19313" s="30"/>
    </row>
    <row r="19314" spans="4:5" x14ac:dyDescent="0.2">
      <c r="D19314" s="30"/>
      <c r="E19314" s="30"/>
    </row>
    <row r="19315" spans="4:5" x14ac:dyDescent="0.2">
      <c r="D19315" s="30"/>
      <c r="E19315" s="30"/>
    </row>
    <row r="19316" spans="4:5" x14ac:dyDescent="0.2">
      <c r="D19316" s="30"/>
      <c r="E19316" s="30"/>
    </row>
    <row r="19317" spans="4:5" x14ac:dyDescent="0.2">
      <c r="D19317" s="30"/>
      <c r="E19317" s="30"/>
    </row>
    <row r="19318" spans="4:5" x14ac:dyDescent="0.2">
      <c r="D19318" s="30"/>
      <c r="E19318" s="30"/>
    </row>
    <row r="19319" spans="4:5" x14ac:dyDescent="0.2">
      <c r="D19319" s="30"/>
      <c r="E19319" s="30"/>
    </row>
    <row r="19320" spans="4:5" x14ac:dyDescent="0.2">
      <c r="D19320" s="30"/>
      <c r="E19320" s="30"/>
    </row>
    <row r="19321" spans="4:5" x14ac:dyDescent="0.2">
      <c r="D19321" s="30"/>
      <c r="E19321" s="30"/>
    </row>
    <row r="19322" spans="4:5" x14ac:dyDescent="0.2">
      <c r="D19322" s="30"/>
      <c r="E19322" s="30"/>
    </row>
    <row r="19323" spans="4:5" x14ac:dyDescent="0.2">
      <c r="D19323" s="30"/>
      <c r="E19323" s="30"/>
    </row>
    <row r="19324" spans="4:5" x14ac:dyDescent="0.2">
      <c r="D19324" s="30"/>
      <c r="E19324" s="30"/>
    </row>
    <row r="19325" spans="4:5" x14ac:dyDescent="0.2">
      <c r="D19325" s="30"/>
      <c r="E19325" s="30"/>
    </row>
    <row r="19326" spans="4:5" x14ac:dyDescent="0.2">
      <c r="D19326" s="30"/>
      <c r="E19326" s="30"/>
    </row>
    <row r="19327" spans="4:5" x14ac:dyDescent="0.2">
      <c r="D19327" s="30"/>
      <c r="E19327" s="30"/>
    </row>
    <row r="19328" spans="4:5" x14ac:dyDescent="0.2">
      <c r="D19328" s="30"/>
      <c r="E19328" s="30"/>
    </row>
    <row r="19329" spans="4:9" x14ac:dyDescent="0.2">
      <c r="D19329" s="30"/>
      <c r="E19329" s="30"/>
      <c r="I19329" s="30"/>
    </row>
    <row r="19330" spans="4:9" x14ac:dyDescent="0.2">
      <c r="D19330" s="30"/>
      <c r="E19330" s="30"/>
    </row>
    <row r="19331" spans="4:9" x14ac:dyDescent="0.2">
      <c r="D19331" s="30"/>
      <c r="E19331" s="30"/>
      <c r="I19331" s="30"/>
    </row>
    <row r="19332" spans="4:9" x14ac:dyDescent="0.2">
      <c r="D19332" s="30"/>
      <c r="E19332" s="30"/>
      <c r="I19332" s="30"/>
    </row>
    <row r="19333" spans="4:9" x14ac:dyDescent="0.2">
      <c r="D19333" s="30"/>
      <c r="E19333" s="30"/>
      <c r="I19333" s="30"/>
    </row>
    <row r="19334" spans="4:9" x14ac:dyDescent="0.2">
      <c r="D19334" s="30"/>
      <c r="E19334" s="30"/>
      <c r="I19334" s="30"/>
    </row>
    <row r="19335" spans="4:9" x14ac:dyDescent="0.2">
      <c r="D19335" s="30"/>
      <c r="E19335" s="30"/>
      <c r="I19335" s="30"/>
    </row>
    <row r="19336" spans="4:9" x14ac:dyDescent="0.2">
      <c r="D19336" s="30"/>
      <c r="E19336" s="30"/>
      <c r="I19336" s="30"/>
    </row>
    <row r="19337" spans="4:9" x14ac:dyDescent="0.2">
      <c r="D19337" s="30"/>
      <c r="E19337" s="30"/>
      <c r="I19337" s="30"/>
    </row>
    <row r="19338" spans="4:9" x14ac:dyDescent="0.2">
      <c r="D19338" s="30"/>
      <c r="E19338" s="30"/>
      <c r="I19338" s="30"/>
    </row>
    <row r="19339" spans="4:9" x14ac:dyDescent="0.2">
      <c r="D19339" s="30"/>
      <c r="E19339" s="30"/>
      <c r="I19339" s="30"/>
    </row>
    <row r="19340" spans="4:9" x14ac:dyDescent="0.2">
      <c r="D19340" s="30"/>
      <c r="E19340" s="30"/>
      <c r="I19340" s="30"/>
    </row>
    <row r="19341" spans="4:9" x14ac:dyDescent="0.2">
      <c r="D19341" s="30"/>
      <c r="E19341" s="30"/>
      <c r="I19341" s="30"/>
    </row>
    <row r="19342" spans="4:9" x14ac:dyDescent="0.2">
      <c r="D19342" s="30"/>
      <c r="E19342" s="30"/>
      <c r="I19342" s="30"/>
    </row>
    <row r="19343" spans="4:9" x14ac:dyDescent="0.2">
      <c r="D19343" s="30"/>
      <c r="E19343" s="30"/>
      <c r="I19343" s="30"/>
    </row>
    <row r="19344" spans="4:9" x14ac:dyDescent="0.2">
      <c r="D19344" s="30"/>
      <c r="E19344" s="30"/>
      <c r="I19344" s="30"/>
    </row>
    <row r="19345" spans="4:9" x14ac:dyDescent="0.2">
      <c r="D19345" s="30"/>
      <c r="E19345" s="30"/>
      <c r="I19345" s="30"/>
    </row>
    <row r="19346" spans="4:9" x14ac:dyDescent="0.2">
      <c r="D19346" s="30"/>
      <c r="E19346" s="30"/>
      <c r="I19346" s="30"/>
    </row>
    <row r="19347" spans="4:9" x14ac:dyDescent="0.2">
      <c r="D19347" s="30"/>
      <c r="E19347" s="30"/>
      <c r="I19347" s="30"/>
    </row>
    <row r="19348" spans="4:9" x14ac:dyDescent="0.2">
      <c r="D19348" s="30"/>
      <c r="E19348" s="30"/>
      <c r="I19348" s="30"/>
    </row>
    <row r="19349" spans="4:9" x14ac:dyDescent="0.2">
      <c r="D19349" s="30"/>
      <c r="E19349" s="30"/>
      <c r="I19349" s="30"/>
    </row>
    <row r="19350" spans="4:9" x14ac:dyDescent="0.2">
      <c r="D19350" s="30"/>
      <c r="E19350" s="30"/>
      <c r="I19350" s="30"/>
    </row>
    <row r="19351" spans="4:9" x14ac:dyDescent="0.2">
      <c r="D19351" s="30"/>
      <c r="E19351" s="30"/>
      <c r="I19351" s="30"/>
    </row>
    <row r="19352" spans="4:9" x14ac:dyDescent="0.2">
      <c r="D19352" s="30"/>
      <c r="E19352" s="30"/>
      <c r="I19352" s="30"/>
    </row>
    <row r="19353" spans="4:9" x14ac:dyDescent="0.2">
      <c r="D19353" s="30"/>
      <c r="E19353" s="30"/>
      <c r="I19353" s="30"/>
    </row>
    <row r="19354" spans="4:9" x14ac:dyDescent="0.2">
      <c r="D19354" s="30"/>
      <c r="E19354" s="30"/>
    </row>
    <row r="19355" spans="4:9" x14ac:dyDescent="0.2">
      <c r="D19355" s="30"/>
      <c r="E19355" s="30"/>
      <c r="I19355" s="30"/>
    </row>
    <row r="19356" spans="4:9" x14ac:dyDescent="0.2">
      <c r="D19356" s="30"/>
      <c r="E19356" s="30"/>
      <c r="I19356" s="30"/>
    </row>
    <row r="19357" spans="4:9" x14ac:dyDescent="0.2">
      <c r="D19357" s="30"/>
      <c r="E19357" s="30"/>
      <c r="I19357" s="30"/>
    </row>
    <row r="19358" spans="4:9" x14ac:dyDescent="0.2">
      <c r="D19358" s="30"/>
      <c r="E19358" s="30"/>
      <c r="I19358" s="30"/>
    </row>
    <row r="19359" spans="4:9" x14ac:dyDescent="0.2">
      <c r="D19359" s="30"/>
      <c r="E19359" s="30"/>
      <c r="I19359" s="30"/>
    </row>
    <row r="19360" spans="4:9" x14ac:dyDescent="0.2">
      <c r="D19360" s="30"/>
      <c r="E19360" s="30"/>
      <c r="I19360" s="30"/>
    </row>
    <row r="19361" spans="4:9" x14ac:dyDescent="0.2">
      <c r="D19361" s="30"/>
      <c r="E19361" s="30"/>
      <c r="I19361" s="30"/>
    </row>
    <row r="19362" spans="4:9" x14ac:dyDescent="0.2">
      <c r="D19362" s="30"/>
      <c r="E19362" s="30"/>
      <c r="I19362" s="30"/>
    </row>
    <row r="19363" spans="4:9" x14ac:dyDescent="0.2">
      <c r="D19363" s="30"/>
      <c r="E19363" s="30"/>
      <c r="I19363" s="30"/>
    </row>
    <row r="19364" spans="4:9" x14ac:dyDescent="0.2">
      <c r="D19364" s="30"/>
      <c r="E19364" s="30"/>
      <c r="I19364" s="30"/>
    </row>
    <row r="19365" spans="4:9" x14ac:dyDescent="0.2">
      <c r="D19365" s="30"/>
      <c r="E19365" s="30"/>
      <c r="I19365" s="30"/>
    </row>
    <row r="19366" spans="4:9" x14ac:dyDescent="0.2">
      <c r="D19366" s="30"/>
      <c r="E19366" s="30"/>
      <c r="I19366" s="30"/>
    </row>
    <row r="19367" spans="4:9" x14ac:dyDescent="0.2">
      <c r="D19367" s="30"/>
      <c r="E19367" s="30"/>
      <c r="I19367" s="30"/>
    </row>
    <row r="19368" spans="4:9" x14ac:dyDescent="0.2">
      <c r="D19368" s="30"/>
      <c r="E19368" s="30"/>
      <c r="I19368" s="30"/>
    </row>
    <row r="19369" spans="4:9" x14ac:dyDescent="0.2">
      <c r="D19369" s="30"/>
      <c r="E19369" s="30"/>
      <c r="I19369" s="30"/>
    </row>
    <row r="19370" spans="4:9" x14ac:dyDescent="0.2">
      <c r="D19370" s="30"/>
      <c r="E19370" s="30"/>
      <c r="I19370" s="30"/>
    </row>
    <row r="19371" spans="4:9" x14ac:dyDescent="0.2">
      <c r="D19371" s="30"/>
      <c r="E19371" s="30"/>
      <c r="I19371" s="30"/>
    </row>
    <row r="19372" spans="4:9" x14ac:dyDescent="0.2">
      <c r="D19372" s="30"/>
      <c r="E19372" s="30"/>
      <c r="I19372" s="30"/>
    </row>
    <row r="19373" spans="4:9" x14ac:dyDescent="0.2">
      <c r="D19373" s="30"/>
      <c r="E19373" s="30"/>
      <c r="I19373" s="30"/>
    </row>
    <row r="19374" spans="4:9" x14ac:dyDescent="0.2">
      <c r="D19374" s="30"/>
      <c r="E19374" s="30"/>
      <c r="I19374" s="30"/>
    </row>
    <row r="19375" spans="4:9" x14ac:dyDescent="0.2">
      <c r="D19375" s="30"/>
      <c r="E19375" s="30"/>
      <c r="I19375" s="30"/>
    </row>
    <row r="19376" spans="4:9" x14ac:dyDescent="0.2">
      <c r="D19376" s="30"/>
      <c r="E19376" s="30"/>
      <c r="I19376" s="30"/>
    </row>
    <row r="19377" spans="4:9" x14ac:dyDescent="0.2">
      <c r="D19377" s="30"/>
      <c r="E19377" s="30"/>
      <c r="I19377" s="30"/>
    </row>
    <row r="19378" spans="4:9" x14ac:dyDescent="0.2">
      <c r="D19378" s="30"/>
      <c r="E19378" s="30"/>
      <c r="I19378" s="30"/>
    </row>
    <row r="19379" spans="4:9" x14ac:dyDescent="0.2">
      <c r="D19379" s="30"/>
      <c r="E19379" s="30"/>
      <c r="I19379" s="30"/>
    </row>
    <row r="19380" spans="4:9" x14ac:dyDescent="0.2">
      <c r="D19380" s="30"/>
      <c r="E19380" s="30"/>
      <c r="I19380" s="30"/>
    </row>
    <row r="19381" spans="4:9" x14ac:dyDescent="0.2">
      <c r="D19381" s="30"/>
      <c r="E19381" s="30"/>
      <c r="I19381" s="30"/>
    </row>
    <row r="19382" spans="4:9" x14ac:dyDescent="0.2">
      <c r="D19382" s="30"/>
      <c r="E19382" s="30"/>
      <c r="I19382" s="30"/>
    </row>
    <row r="19383" spans="4:9" x14ac:dyDescent="0.2">
      <c r="D19383" s="30"/>
      <c r="E19383" s="30"/>
      <c r="I19383" s="30"/>
    </row>
    <row r="19384" spans="4:9" x14ac:dyDescent="0.2">
      <c r="D19384" s="30"/>
      <c r="E19384" s="30"/>
    </row>
    <row r="19385" spans="4:9" x14ac:dyDescent="0.2">
      <c r="D19385" s="30"/>
      <c r="E19385" s="30"/>
      <c r="I19385" s="30"/>
    </row>
    <row r="19386" spans="4:9" x14ac:dyDescent="0.2">
      <c r="D19386" s="30"/>
      <c r="E19386" s="30"/>
      <c r="I19386" s="30"/>
    </row>
    <row r="19387" spans="4:9" x14ac:dyDescent="0.2">
      <c r="D19387" s="30"/>
      <c r="E19387" s="30"/>
      <c r="I19387" s="30"/>
    </row>
    <row r="19388" spans="4:9" x14ac:dyDescent="0.2">
      <c r="D19388" s="30"/>
      <c r="E19388" s="30"/>
      <c r="I19388" s="30"/>
    </row>
    <row r="19389" spans="4:9" x14ac:dyDescent="0.2">
      <c r="D19389" s="30"/>
      <c r="E19389" s="30"/>
      <c r="I19389" s="30"/>
    </row>
    <row r="19390" spans="4:9" x14ac:dyDescent="0.2">
      <c r="D19390" s="30"/>
      <c r="E19390" s="30"/>
      <c r="I19390" s="30"/>
    </row>
    <row r="19391" spans="4:9" x14ac:dyDescent="0.2">
      <c r="D19391" s="30"/>
      <c r="E19391" s="30"/>
      <c r="I19391" s="30"/>
    </row>
    <row r="19392" spans="4:9" x14ac:dyDescent="0.2">
      <c r="D19392" s="30"/>
      <c r="E19392" s="30"/>
      <c r="I19392" s="30"/>
    </row>
    <row r="19393" spans="4:9" x14ac:dyDescent="0.2">
      <c r="D19393" s="30"/>
      <c r="E19393" s="30"/>
      <c r="I19393" s="30"/>
    </row>
    <row r="19394" spans="4:9" x14ac:dyDescent="0.2">
      <c r="D19394" s="30"/>
      <c r="E19394" s="30"/>
      <c r="I19394" s="30"/>
    </row>
    <row r="19395" spans="4:9" x14ac:dyDescent="0.2">
      <c r="D19395" s="30"/>
      <c r="E19395" s="30"/>
      <c r="I19395" s="30"/>
    </row>
    <row r="19396" spans="4:9" x14ac:dyDescent="0.2">
      <c r="D19396" s="30"/>
      <c r="E19396" s="30"/>
      <c r="I19396" s="30"/>
    </row>
    <row r="19397" spans="4:9" x14ac:dyDescent="0.2">
      <c r="D19397" s="30"/>
      <c r="E19397" s="30"/>
      <c r="I19397" s="30"/>
    </row>
    <row r="19398" spans="4:9" x14ac:dyDescent="0.2">
      <c r="D19398" s="30"/>
      <c r="E19398" s="30"/>
      <c r="I19398" s="30"/>
    </row>
    <row r="19399" spans="4:9" x14ac:dyDescent="0.2">
      <c r="D19399" s="30"/>
      <c r="E19399" s="30"/>
      <c r="I19399" s="30"/>
    </row>
    <row r="19400" spans="4:9" x14ac:dyDescent="0.2">
      <c r="D19400" s="30"/>
      <c r="E19400" s="30"/>
      <c r="I19400" s="30"/>
    </row>
    <row r="19401" spans="4:9" x14ac:dyDescent="0.2">
      <c r="D19401" s="30"/>
      <c r="E19401" s="30"/>
      <c r="I19401" s="30"/>
    </row>
    <row r="19402" spans="4:9" x14ac:dyDescent="0.2">
      <c r="D19402" s="30"/>
      <c r="E19402" s="30"/>
      <c r="I19402" s="30"/>
    </row>
    <row r="19403" spans="4:9" x14ac:dyDescent="0.2">
      <c r="D19403" s="30"/>
      <c r="E19403" s="30"/>
      <c r="I19403" s="30"/>
    </row>
    <row r="19404" spans="4:9" x14ac:dyDescent="0.2">
      <c r="D19404" s="30"/>
      <c r="E19404" s="30"/>
      <c r="I19404" s="30"/>
    </row>
    <row r="19405" spans="4:9" x14ac:dyDescent="0.2">
      <c r="D19405" s="30"/>
      <c r="E19405" s="30"/>
      <c r="I19405" s="30"/>
    </row>
    <row r="19406" spans="4:9" x14ac:dyDescent="0.2">
      <c r="D19406" s="30"/>
      <c r="E19406" s="30"/>
      <c r="I19406" s="30"/>
    </row>
    <row r="19407" spans="4:9" x14ac:dyDescent="0.2">
      <c r="D19407" s="30"/>
      <c r="E19407" s="30"/>
    </row>
    <row r="19408" spans="4:9" x14ac:dyDescent="0.2">
      <c r="D19408" s="30"/>
      <c r="E19408" s="30"/>
    </row>
    <row r="19409" spans="4:5" x14ac:dyDescent="0.2">
      <c r="D19409" s="30"/>
      <c r="E19409" s="30"/>
    </row>
    <row r="19410" spans="4:5" x14ac:dyDescent="0.2">
      <c r="D19410" s="30"/>
      <c r="E19410" s="30"/>
    </row>
    <row r="19411" spans="4:5" x14ac:dyDescent="0.2">
      <c r="D19411" s="30"/>
      <c r="E19411" s="30"/>
    </row>
    <row r="19412" spans="4:5" x14ac:dyDescent="0.2">
      <c r="D19412" s="30"/>
      <c r="E19412" s="30"/>
    </row>
    <row r="19413" spans="4:5" x14ac:dyDescent="0.2">
      <c r="D19413" s="30"/>
      <c r="E19413" s="30"/>
    </row>
    <row r="19414" spans="4:5" x14ac:dyDescent="0.2">
      <c r="D19414" s="30"/>
      <c r="E19414" s="30"/>
    </row>
    <row r="19415" spans="4:5" x14ac:dyDescent="0.2">
      <c r="D19415" s="30"/>
      <c r="E19415" s="30"/>
    </row>
    <row r="19416" spans="4:5" x14ac:dyDescent="0.2">
      <c r="D19416" s="30"/>
      <c r="E19416" s="30"/>
    </row>
    <row r="19417" spans="4:5" x14ac:dyDescent="0.2">
      <c r="D19417" s="30"/>
      <c r="E19417" s="30"/>
    </row>
    <row r="19418" spans="4:5" x14ac:dyDescent="0.2">
      <c r="D19418" s="30"/>
      <c r="E19418" s="30"/>
    </row>
    <row r="19419" spans="4:5" x14ac:dyDescent="0.2">
      <c r="D19419" s="30"/>
      <c r="E19419" s="30"/>
    </row>
    <row r="19420" spans="4:5" x14ac:dyDescent="0.2">
      <c r="D19420" s="30"/>
      <c r="E19420" s="30"/>
    </row>
    <row r="19421" spans="4:5" x14ac:dyDescent="0.2">
      <c r="D19421" s="30"/>
      <c r="E19421" s="30"/>
    </row>
    <row r="19422" spans="4:5" x14ac:dyDescent="0.2">
      <c r="D19422" s="30"/>
      <c r="E19422" s="30"/>
    </row>
    <row r="19423" spans="4:5" x14ac:dyDescent="0.2">
      <c r="D19423" s="30"/>
      <c r="E19423" s="30"/>
    </row>
    <row r="19424" spans="4:5" x14ac:dyDescent="0.2">
      <c r="D19424" s="30"/>
      <c r="E19424" s="30"/>
    </row>
    <row r="19425" spans="4:5" x14ac:dyDescent="0.2">
      <c r="D19425" s="30"/>
      <c r="E19425" s="30"/>
    </row>
    <row r="19426" spans="4:5" x14ac:dyDescent="0.2">
      <c r="D19426" s="30"/>
      <c r="E19426" s="30"/>
    </row>
    <row r="19427" spans="4:5" x14ac:dyDescent="0.2">
      <c r="D19427" s="30"/>
      <c r="E19427" s="30"/>
    </row>
    <row r="19428" spans="4:5" x14ac:dyDescent="0.2">
      <c r="D19428" s="30"/>
      <c r="E19428" s="30"/>
    </row>
    <row r="19429" spans="4:5" x14ac:dyDescent="0.2">
      <c r="D19429" s="30"/>
      <c r="E19429" s="30"/>
    </row>
    <row r="19430" spans="4:5" x14ac:dyDescent="0.2">
      <c r="D19430" s="30"/>
      <c r="E19430" s="30"/>
    </row>
    <row r="19431" spans="4:5" x14ac:dyDescent="0.2">
      <c r="D19431" s="30"/>
      <c r="E19431" s="30"/>
    </row>
    <row r="19432" spans="4:5" x14ac:dyDescent="0.2">
      <c r="D19432" s="30"/>
      <c r="E19432" s="30"/>
    </row>
    <row r="19433" spans="4:5" x14ac:dyDescent="0.2">
      <c r="D19433" s="30"/>
      <c r="E19433" s="30"/>
    </row>
    <row r="19434" spans="4:5" x14ac:dyDescent="0.2">
      <c r="D19434" s="30"/>
      <c r="E19434" s="30"/>
    </row>
    <row r="19435" spans="4:5" x14ac:dyDescent="0.2">
      <c r="D19435" s="30"/>
      <c r="E19435" s="30"/>
    </row>
    <row r="19436" spans="4:5" x14ac:dyDescent="0.2">
      <c r="D19436" s="30"/>
      <c r="E19436" s="30"/>
    </row>
    <row r="19437" spans="4:5" x14ac:dyDescent="0.2">
      <c r="D19437" s="30"/>
      <c r="E19437" s="30"/>
    </row>
    <row r="19438" spans="4:5" x14ac:dyDescent="0.2">
      <c r="D19438" s="30"/>
      <c r="E19438" s="30"/>
    </row>
    <row r="19439" spans="4:5" x14ac:dyDescent="0.2">
      <c r="D19439" s="30"/>
      <c r="E19439" s="30"/>
    </row>
    <row r="19440" spans="4:5" x14ac:dyDescent="0.2">
      <c r="D19440" s="30"/>
      <c r="E19440" s="30"/>
    </row>
    <row r="19441" spans="4:5" x14ac:dyDescent="0.2">
      <c r="D19441" s="30"/>
      <c r="E19441" s="30"/>
    </row>
    <row r="19442" spans="4:5" x14ac:dyDescent="0.2">
      <c r="D19442" s="30"/>
      <c r="E19442" s="30"/>
    </row>
    <row r="19443" spans="4:5" x14ac:dyDescent="0.2">
      <c r="D19443" s="30"/>
      <c r="E19443" s="30"/>
    </row>
    <row r="19444" spans="4:5" x14ac:dyDescent="0.2">
      <c r="D19444" s="30"/>
      <c r="E19444" s="30"/>
    </row>
    <row r="19445" spans="4:5" x14ac:dyDescent="0.2">
      <c r="D19445" s="30"/>
      <c r="E19445" s="30"/>
    </row>
    <row r="19446" spans="4:5" x14ac:dyDescent="0.2">
      <c r="D19446" s="30"/>
      <c r="E19446" s="30"/>
    </row>
    <row r="19447" spans="4:5" x14ac:dyDescent="0.2">
      <c r="D19447" s="30"/>
      <c r="E19447" s="30"/>
    </row>
    <row r="19448" spans="4:5" x14ac:dyDescent="0.2">
      <c r="D19448" s="30"/>
      <c r="E19448" s="30"/>
    </row>
    <row r="19449" spans="4:5" x14ac:dyDescent="0.2">
      <c r="D19449" s="30"/>
      <c r="E19449" s="30"/>
    </row>
    <row r="19450" spans="4:5" x14ac:dyDescent="0.2">
      <c r="D19450" s="30"/>
      <c r="E19450" s="30"/>
    </row>
    <row r="19451" spans="4:5" x14ac:dyDescent="0.2">
      <c r="D19451" s="30"/>
      <c r="E19451" s="30"/>
    </row>
    <row r="19452" spans="4:5" x14ac:dyDescent="0.2">
      <c r="D19452" s="30"/>
      <c r="E19452" s="30"/>
    </row>
    <row r="19453" spans="4:5" x14ac:dyDescent="0.2">
      <c r="D19453" s="30"/>
      <c r="E19453" s="30"/>
    </row>
    <row r="19454" spans="4:5" x14ac:dyDescent="0.2">
      <c r="D19454" s="30"/>
      <c r="E19454" s="30"/>
    </row>
    <row r="19455" spans="4:5" x14ac:dyDescent="0.2">
      <c r="D19455" s="30"/>
      <c r="E19455" s="30"/>
    </row>
    <row r="19456" spans="4:5" x14ac:dyDescent="0.2">
      <c r="D19456" s="30"/>
      <c r="E19456" s="30"/>
    </row>
    <row r="19457" spans="4:5" x14ac:dyDescent="0.2">
      <c r="D19457" s="30"/>
      <c r="E19457" s="30"/>
    </row>
    <row r="19458" spans="4:5" x14ac:dyDescent="0.2">
      <c r="D19458" s="30"/>
      <c r="E19458" s="30"/>
    </row>
    <row r="19459" spans="4:5" x14ac:dyDescent="0.2">
      <c r="D19459" s="30"/>
      <c r="E19459" s="30"/>
    </row>
    <row r="19460" spans="4:5" x14ac:dyDescent="0.2">
      <c r="D19460" s="30"/>
      <c r="E19460" s="30"/>
    </row>
    <row r="19461" spans="4:5" x14ac:dyDescent="0.2">
      <c r="D19461" s="30"/>
      <c r="E19461" s="30"/>
    </row>
    <row r="19462" spans="4:5" x14ac:dyDescent="0.2">
      <c r="D19462" s="30"/>
      <c r="E19462" s="30"/>
    </row>
    <row r="19463" spans="4:5" x14ac:dyDescent="0.2">
      <c r="D19463" s="30"/>
      <c r="E19463" s="30"/>
    </row>
    <row r="19464" spans="4:5" x14ac:dyDescent="0.2">
      <c r="D19464" s="30"/>
      <c r="E19464" s="30"/>
    </row>
    <row r="19465" spans="4:5" x14ac:dyDescent="0.2">
      <c r="D19465" s="30"/>
      <c r="E19465" s="30"/>
    </row>
    <row r="19466" spans="4:5" x14ac:dyDescent="0.2">
      <c r="D19466" s="30"/>
      <c r="E19466" s="30"/>
    </row>
    <row r="19467" spans="4:5" x14ac:dyDescent="0.2">
      <c r="D19467" s="30"/>
      <c r="E19467" s="30"/>
    </row>
    <row r="19468" spans="4:5" x14ac:dyDescent="0.2">
      <c r="D19468" s="30"/>
      <c r="E19468" s="30"/>
    </row>
    <row r="19469" spans="4:5" x14ac:dyDescent="0.2">
      <c r="D19469" s="30"/>
      <c r="E19469" s="30"/>
    </row>
    <row r="19470" spans="4:5" x14ac:dyDescent="0.2">
      <c r="D19470" s="30"/>
      <c r="E19470" s="30"/>
    </row>
    <row r="19471" spans="4:5" x14ac:dyDescent="0.2">
      <c r="D19471" s="30"/>
      <c r="E19471" s="30"/>
    </row>
    <row r="19472" spans="4:5" x14ac:dyDescent="0.2">
      <c r="D19472" s="30"/>
      <c r="E19472" s="30"/>
    </row>
    <row r="19473" spans="4:9" x14ac:dyDescent="0.2">
      <c r="D19473" s="30"/>
      <c r="E19473" s="30"/>
      <c r="I19473" s="30"/>
    </row>
    <row r="19474" spans="4:9" x14ac:dyDescent="0.2">
      <c r="D19474" s="30"/>
      <c r="E19474" s="30"/>
    </row>
    <row r="19475" spans="4:9" x14ac:dyDescent="0.2">
      <c r="D19475" s="30"/>
      <c r="E19475" s="30"/>
      <c r="I19475" s="30"/>
    </row>
    <row r="19476" spans="4:9" x14ac:dyDescent="0.2">
      <c r="D19476" s="30"/>
      <c r="E19476" s="30"/>
      <c r="I19476" s="30"/>
    </row>
    <row r="19477" spans="4:9" x14ac:dyDescent="0.2">
      <c r="D19477" s="30"/>
      <c r="E19477" s="30"/>
      <c r="I19477" s="30"/>
    </row>
    <row r="19478" spans="4:9" x14ac:dyDescent="0.2">
      <c r="D19478" s="30"/>
      <c r="E19478" s="30"/>
      <c r="I19478" s="30"/>
    </row>
    <row r="19479" spans="4:9" x14ac:dyDescent="0.2">
      <c r="D19479" s="30"/>
      <c r="E19479" s="30"/>
      <c r="I19479" s="30"/>
    </row>
    <row r="19480" spans="4:9" x14ac:dyDescent="0.2">
      <c r="D19480" s="30"/>
      <c r="E19480" s="30"/>
      <c r="I19480" s="30"/>
    </row>
    <row r="19481" spans="4:9" x14ac:dyDescent="0.2">
      <c r="D19481" s="30"/>
      <c r="E19481" s="30"/>
      <c r="I19481" s="30"/>
    </row>
    <row r="19482" spans="4:9" x14ac:dyDescent="0.2">
      <c r="D19482" s="30"/>
      <c r="E19482" s="30"/>
      <c r="I19482" s="30"/>
    </row>
    <row r="19483" spans="4:9" x14ac:dyDescent="0.2">
      <c r="D19483" s="30"/>
      <c r="E19483" s="30"/>
      <c r="I19483" s="30"/>
    </row>
    <row r="19484" spans="4:9" x14ac:dyDescent="0.2">
      <c r="D19484" s="30"/>
      <c r="E19484" s="30"/>
      <c r="I19484" s="30"/>
    </row>
    <row r="19485" spans="4:9" x14ac:dyDescent="0.2">
      <c r="D19485" s="30"/>
      <c r="E19485" s="30"/>
      <c r="I19485" s="30"/>
    </row>
    <row r="19486" spans="4:9" x14ac:dyDescent="0.2">
      <c r="D19486" s="30"/>
      <c r="E19486" s="30"/>
      <c r="I19486" s="30"/>
    </row>
    <row r="19487" spans="4:9" x14ac:dyDescent="0.2">
      <c r="D19487" s="30"/>
      <c r="E19487" s="30"/>
      <c r="I19487" s="30"/>
    </row>
    <row r="19488" spans="4:9" x14ac:dyDescent="0.2">
      <c r="D19488" s="30"/>
      <c r="E19488" s="30"/>
      <c r="I19488" s="30"/>
    </row>
    <row r="19489" spans="4:9" x14ac:dyDescent="0.2">
      <c r="D19489" s="30"/>
      <c r="E19489" s="30"/>
      <c r="I19489" s="30"/>
    </row>
    <row r="19490" spans="4:9" x14ac:dyDescent="0.2">
      <c r="D19490" s="30"/>
      <c r="E19490" s="30"/>
      <c r="I19490" s="30"/>
    </row>
    <row r="19491" spans="4:9" x14ac:dyDescent="0.2">
      <c r="D19491" s="30"/>
      <c r="E19491" s="30"/>
      <c r="I19491" s="30"/>
    </row>
    <row r="19492" spans="4:9" x14ac:dyDescent="0.2">
      <c r="D19492" s="30"/>
      <c r="E19492" s="30"/>
      <c r="I19492" s="30"/>
    </row>
    <row r="19493" spans="4:9" x14ac:dyDescent="0.2">
      <c r="D19493" s="30"/>
      <c r="E19493" s="30"/>
      <c r="I19493" s="30"/>
    </row>
    <row r="19494" spans="4:9" x14ac:dyDescent="0.2">
      <c r="D19494" s="30"/>
      <c r="E19494" s="30"/>
      <c r="I19494" s="30"/>
    </row>
    <row r="19495" spans="4:9" x14ac:dyDescent="0.2">
      <c r="D19495" s="30"/>
      <c r="E19495" s="30"/>
      <c r="I19495" s="30"/>
    </row>
    <row r="19496" spans="4:9" x14ac:dyDescent="0.2">
      <c r="D19496" s="30"/>
      <c r="E19496" s="30"/>
      <c r="I19496" s="30"/>
    </row>
    <row r="19497" spans="4:9" x14ac:dyDescent="0.2">
      <c r="D19497" s="30"/>
      <c r="E19497" s="30"/>
      <c r="I19497" s="30"/>
    </row>
    <row r="19498" spans="4:9" x14ac:dyDescent="0.2">
      <c r="D19498" s="30"/>
      <c r="E19498" s="30"/>
      <c r="I19498" s="30"/>
    </row>
    <row r="19499" spans="4:9" x14ac:dyDescent="0.2">
      <c r="D19499" s="30"/>
      <c r="E19499" s="30"/>
      <c r="I19499" s="30"/>
    </row>
    <row r="19500" spans="4:9" x14ac:dyDescent="0.2">
      <c r="D19500" s="30"/>
      <c r="E19500" s="30"/>
      <c r="I19500" s="30"/>
    </row>
    <row r="19501" spans="4:9" x14ac:dyDescent="0.2">
      <c r="D19501" s="30"/>
      <c r="E19501" s="30"/>
      <c r="I19501" s="30"/>
    </row>
    <row r="19502" spans="4:9" x14ac:dyDescent="0.2">
      <c r="D19502" s="30"/>
      <c r="E19502" s="30"/>
      <c r="I19502" s="30"/>
    </row>
    <row r="19503" spans="4:9" x14ac:dyDescent="0.2">
      <c r="D19503" s="30"/>
      <c r="E19503" s="30"/>
    </row>
    <row r="19504" spans="4:9" x14ac:dyDescent="0.2">
      <c r="D19504" s="30"/>
      <c r="E19504" s="30"/>
    </row>
    <row r="19505" spans="4:5" x14ac:dyDescent="0.2">
      <c r="D19505" s="30"/>
      <c r="E19505" s="30"/>
    </row>
    <row r="19506" spans="4:5" x14ac:dyDescent="0.2">
      <c r="D19506" s="30"/>
      <c r="E19506" s="30"/>
    </row>
    <row r="19507" spans="4:5" x14ac:dyDescent="0.2">
      <c r="D19507" s="30"/>
      <c r="E19507" s="30"/>
    </row>
    <row r="19508" spans="4:5" x14ac:dyDescent="0.2">
      <c r="D19508" s="30"/>
      <c r="E19508" s="30"/>
    </row>
    <row r="19509" spans="4:5" x14ac:dyDescent="0.2">
      <c r="D19509" s="30"/>
      <c r="E19509" s="30"/>
    </row>
    <row r="19510" spans="4:5" x14ac:dyDescent="0.2">
      <c r="D19510" s="30"/>
      <c r="E19510" s="30"/>
    </row>
    <row r="19511" spans="4:5" x14ac:dyDescent="0.2">
      <c r="D19511" s="30"/>
      <c r="E19511" s="30"/>
    </row>
    <row r="19512" spans="4:5" x14ac:dyDescent="0.2">
      <c r="D19512" s="30"/>
      <c r="E19512" s="30"/>
    </row>
    <row r="19513" spans="4:5" x14ac:dyDescent="0.2">
      <c r="D19513" s="30"/>
      <c r="E19513" s="30"/>
    </row>
    <row r="19514" spans="4:5" x14ac:dyDescent="0.2">
      <c r="D19514" s="30"/>
      <c r="E19514" s="30"/>
    </row>
    <row r="19515" spans="4:5" x14ac:dyDescent="0.2">
      <c r="D19515" s="30"/>
      <c r="E19515" s="30"/>
    </row>
    <row r="19516" spans="4:5" x14ac:dyDescent="0.2">
      <c r="D19516" s="30"/>
      <c r="E19516" s="30"/>
    </row>
    <row r="19517" spans="4:5" x14ac:dyDescent="0.2">
      <c r="D19517" s="30"/>
      <c r="E19517" s="30"/>
    </row>
    <row r="19518" spans="4:5" x14ac:dyDescent="0.2">
      <c r="D19518" s="30"/>
      <c r="E19518" s="30"/>
    </row>
    <row r="19519" spans="4:5" x14ac:dyDescent="0.2">
      <c r="D19519" s="30"/>
      <c r="E19519" s="30"/>
    </row>
    <row r="19520" spans="4:5" x14ac:dyDescent="0.2">
      <c r="D19520" s="30"/>
      <c r="E19520" s="30"/>
    </row>
    <row r="19521" spans="4:5" x14ac:dyDescent="0.2">
      <c r="D19521" s="30"/>
      <c r="E19521" s="30"/>
    </row>
    <row r="19522" spans="4:5" x14ac:dyDescent="0.2">
      <c r="D19522" s="30"/>
      <c r="E19522" s="30"/>
    </row>
    <row r="19523" spans="4:5" x14ac:dyDescent="0.2">
      <c r="D19523" s="30"/>
      <c r="E19523" s="30"/>
    </row>
    <row r="19524" spans="4:5" x14ac:dyDescent="0.2">
      <c r="D19524" s="30"/>
      <c r="E19524" s="30"/>
    </row>
    <row r="19525" spans="4:5" x14ac:dyDescent="0.2">
      <c r="D19525" s="30"/>
      <c r="E19525" s="30"/>
    </row>
    <row r="19526" spans="4:5" x14ac:dyDescent="0.2">
      <c r="D19526" s="30"/>
      <c r="E19526" s="30"/>
    </row>
    <row r="19527" spans="4:5" x14ac:dyDescent="0.2">
      <c r="D19527" s="30"/>
      <c r="E19527" s="30"/>
    </row>
    <row r="19528" spans="4:5" x14ac:dyDescent="0.2">
      <c r="D19528" s="30"/>
      <c r="E19528" s="30"/>
    </row>
    <row r="19529" spans="4:5" x14ac:dyDescent="0.2">
      <c r="D19529" s="30"/>
      <c r="E19529" s="30"/>
    </row>
    <row r="19530" spans="4:5" x14ac:dyDescent="0.2">
      <c r="D19530" s="30"/>
      <c r="E19530" s="30"/>
    </row>
    <row r="19531" spans="4:5" x14ac:dyDescent="0.2">
      <c r="D19531" s="30"/>
      <c r="E19531" s="30"/>
    </row>
    <row r="19532" spans="4:5" x14ac:dyDescent="0.2">
      <c r="D19532" s="30"/>
      <c r="E19532" s="30"/>
    </row>
    <row r="19533" spans="4:5" x14ac:dyDescent="0.2">
      <c r="D19533" s="30"/>
      <c r="E19533" s="30"/>
    </row>
    <row r="19534" spans="4:5" x14ac:dyDescent="0.2">
      <c r="D19534" s="30"/>
      <c r="E19534" s="30"/>
    </row>
    <row r="19535" spans="4:5" x14ac:dyDescent="0.2">
      <c r="D19535" s="30"/>
      <c r="E19535" s="30"/>
    </row>
    <row r="19536" spans="4:5" x14ac:dyDescent="0.2">
      <c r="D19536" s="30"/>
      <c r="E19536" s="30"/>
    </row>
    <row r="19537" spans="4:5" x14ac:dyDescent="0.2">
      <c r="D19537" s="30"/>
      <c r="E19537" s="30"/>
    </row>
    <row r="19538" spans="4:5" x14ac:dyDescent="0.2">
      <c r="D19538" s="30"/>
      <c r="E19538" s="30"/>
    </row>
    <row r="19539" spans="4:5" x14ac:dyDescent="0.2">
      <c r="D19539" s="30"/>
      <c r="E19539" s="30"/>
    </row>
    <row r="19540" spans="4:5" x14ac:dyDescent="0.2">
      <c r="D19540" s="30"/>
      <c r="E19540" s="30"/>
    </row>
    <row r="19541" spans="4:5" x14ac:dyDescent="0.2">
      <c r="D19541" s="30"/>
      <c r="E19541" s="30"/>
    </row>
    <row r="19542" spans="4:5" x14ac:dyDescent="0.2">
      <c r="D19542" s="30"/>
      <c r="E19542" s="30"/>
    </row>
    <row r="19543" spans="4:5" x14ac:dyDescent="0.2">
      <c r="D19543" s="30"/>
      <c r="E19543" s="30"/>
    </row>
    <row r="19544" spans="4:5" x14ac:dyDescent="0.2">
      <c r="D19544" s="30"/>
      <c r="E19544" s="30"/>
    </row>
    <row r="19545" spans="4:5" x14ac:dyDescent="0.2">
      <c r="D19545" s="30"/>
      <c r="E19545" s="30"/>
    </row>
    <row r="19546" spans="4:5" x14ac:dyDescent="0.2">
      <c r="D19546" s="30"/>
      <c r="E19546" s="30"/>
    </row>
    <row r="19547" spans="4:5" x14ac:dyDescent="0.2">
      <c r="D19547" s="30"/>
      <c r="E19547" s="30"/>
    </row>
    <row r="19548" spans="4:5" x14ac:dyDescent="0.2">
      <c r="D19548" s="30"/>
      <c r="E19548" s="30"/>
    </row>
    <row r="19549" spans="4:5" x14ac:dyDescent="0.2">
      <c r="D19549" s="30"/>
      <c r="E19549" s="30"/>
    </row>
    <row r="19550" spans="4:5" x14ac:dyDescent="0.2">
      <c r="D19550" s="30"/>
      <c r="E19550" s="30"/>
    </row>
    <row r="19551" spans="4:5" x14ac:dyDescent="0.2">
      <c r="D19551" s="30"/>
      <c r="E19551" s="30"/>
    </row>
    <row r="19552" spans="4:5" x14ac:dyDescent="0.2">
      <c r="D19552" s="30"/>
      <c r="E19552" s="30"/>
    </row>
    <row r="19553" spans="4:5" x14ac:dyDescent="0.2">
      <c r="D19553" s="30"/>
      <c r="E19553" s="30"/>
    </row>
    <row r="19554" spans="4:5" x14ac:dyDescent="0.2">
      <c r="D19554" s="30"/>
      <c r="E19554" s="30"/>
    </row>
    <row r="19555" spans="4:5" x14ac:dyDescent="0.2">
      <c r="D19555" s="30"/>
      <c r="E19555" s="30"/>
    </row>
    <row r="19556" spans="4:5" x14ac:dyDescent="0.2">
      <c r="D19556" s="30"/>
      <c r="E19556" s="30"/>
    </row>
    <row r="19557" spans="4:5" x14ac:dyDescent="0.2">
      <c r="D19557" s="30"/>
      <c r="E19557" s="30"/>
    </row>
    <row r="19558" spans="4:5" x14ac:dyDescent="0.2">
      <c r="D19558" s="30"/>
      <c r="E19558" s="30"/>
    </row>
    <row r="19559" spans="4:5" x14ac:dyDescent="0.2">
      <c r="D19559" s="30"/>
      <c r="E19559" s="30"/>
    </row>
    <row r="19560" spans="4:5" x14ac:dyDescent="0.2">
      <c r="D19560" s="30"/>
      <c r="E19560" s="30"/>
    </row>
    <row r="19561" spans="4:5" x14ac:dyDescent="0.2">
      <c r="D19561" s="30"/>
      <c r="E19561" s="30"/>
    </row>
    <row r="19562" spans="4:5" x14ac:dyDescent="0.2">
      <c r="D19562" s="30"/>
      <c r="E19562" s="30"/>
    </row>
    <row r="19563" spans="4:5" x14ac:dyDescent="0.2">
      <c r="D19563" s="30"/>
      <c r="E19563" s="30"/>
    </row>
    <row r="19564" spans="4:5" x14ac:dyDescent="0.2">
      <c r="D19564" s="30"/>
      <c r="E19564" s="30"/>
    </row>
    <row r="19565" spans="4:5" x14ac:dyDescent="0.2">
      <c r="D19565" s="30"/>
      <c r="E19565" s="30"/>
    </row>
    <row r="19566" spans="4:5" x14ac:dyDescent="0.2">
      <c r="D19566" s="30"/>
      <c r="E19566" s="30"/>
    </row>
    <row r="19567" spans="4:5" x14ac:dyDescent="0.2">
      <c r="D19567" s="30"/>
      <c r="E19567" s="30"/>
    </row>
    <row r="19568" spans="4:5" x14ac:dyDescent="0.2">
      <c r="D19568" s="30"/>
      <c r="E19568" s="30"/>
    </row>
    <row r="19569" spans="4:5" x14ac:dyDescent="0.2">
      <c r="D19569" s="30"/>
      <c r="E19569" s="30"/>
    </row>
    <row r="19570" spans="4:5" x14ac:dyDescent="0.2">
      <c r="D19570" s="30"/>
      <c r="E19570" s="30"/>
    </row>
    <row r="19571" spans="4:5" x14ac:dyDescent="0.2">
      <c r="D19571" s="30"/>
      <c r="E19571" s="30"/>
    </row>
    <row r="19572" spans="4:5" x14ac:dyDescent="0.2">
      <c r="D19572" s="30"/>
      <c r="E19572" s="30"/>
    </row>
    <row r="19573" spans="4:5" x14ac:dyDescent="0.2">
      <c r="D19573" s="30"/>
      <c r="E19573" s="30"/>
    </row>
    <row r="19574" spans="4:5" x14ac:dyDescent="0.2">
      <c r="D19574" s="30"/>
      <c r="E19574" s="30"/>
    </row>
    <row r="19575" spans="4:5" x14ac:dyDescent="0.2">
      <c r="D19575" s="30"/>
      <c r="E19575" s="30"/>
    </row>
    <row r="19576" spans="4:5" x14ac:dyDescent="0.2">
      <c r="D19576" s="30"/>
      <c r="E19576" s="30"/>
    </row>
    <row r="19577" spans="4:5" x14ac:dyDescent="0.2">
      <c r="D19577" s="30"/>
      <c r="E19577" s="30"/>
    </row>
    <row r="19578" spans="4:5" x14ac:dyDescent="0.2">
      <c r="D19578" s="30"/>
      <c r="E19578" s="30"/>
    </row>
    <row r="19579" spans="4:5" x14ac:dyDescent="0.2">
      <c r="D19579" s="30"/>
      <c r="E19579" s="30"/>
    </row>
    <row r="19580" spans="4:5" x14ac:dyDescent="0.2">
      <c r="D19580" s="30"/>
      <c r="E19580" s="30"/>
    </row>
    <row r="19581" spans="4:5" x14ac:dyDescent="0.2">
      <c r="D19581" s="30"/>
      <c r="E19581" s="30"/>
    </row>
    <row r="19582" spans="4:5" x14ac:dyDescent="0.2">
      <c r="D19582" s="30"/>
      <c r="E19582" s="30"/>
    </row>
    <row r="19583" spans="4:5" x14ac:dyDescent="0.2">
      <c r="D19583" s="30"/>
      <c r="E19583" s="30"/>
    </row>
    <row r="19584" spans="4:5" x14ac:dyDescent="0.2">
      <c r="D19584" s="30"/>
      <c r="E19584" s="30"/>
    </row>
    <row r="19585" spans="4:9" x14ac:dyDescent="0.2">
      <c r="D19585" s="30"/>
      <c r="E19585" s="30"/>
    </row>
    <row r="19586" spans="4:9" x14ac:dyDescent="0.2">
      <c r="D19586" s="30"/>
      <c r="E19586" s="30"/>
    </row>
    <row r="19587" spans="4:9" x14ac:dyDescent="0.2">
      <c r="D19587" s="30"/>
      <c r="E19587" s="30"/>
    </row>
    <row r="19588" spans="4:9" x14ac:dyDescent="0.2">
      <c r="D19588" s="30"/>
      <c r="E19588" s="30"/>
    </row>
    <row r="19589" spans="4:9" x14ac:dyDescent="0.2">
      <c r="D19589" s="30"/>
      <c r="E19589" s="30"/>
    </row>
    <row r="19590" spans="4:9" x14ac:dyDescent="0.2">
      <c r="D19590" s="30"/>
      <c r="E19590" s="30"/>
    </row>
    <row r="19591" spans="4:9" x14ac:dyDescent="0.2">
      <c r="D19591" s="30"/>
      <c r="E19591" s="30"/>
    </row>
    <row r="19592" spans="4:9" x14ac:dyDescent="0.2">
      <c r="D19592" s="30"/>
      <c r="E19592" s="30"/>
    </row>
    <row r="19593" spans="4:9" x14ac:dyDescent="0.2">
      <c r="D19593" s="30"/>
      <c r="E19593" s="30"/>
      <c r="I19593" s="30"/>
    </row>
    <row r="19594" spans="4:9" x14ac:dyDescent="0.2">
      <c r="D19594" s="30"/>
      <c r="E19594" s="30"/>
    </row>
    <row r="19595" spans="4:9" x14ac:dyDescent="0.2">
      <c r="D19595" s="30"/>
      <c r="E19595" s="30"/>
      <c r="I19595" s="30"/>
    </row>
    <row r="19596" spans="4:9" x14ac:dyDescent="0.2">
      <c r="D19596" s="30"/>
      <c r="E19596" s="30"/>
      <c r="I19596" s="30"/>
    </row>
    <row r="19597" spans="4:9" x14ac:dyDescent="0.2">
      <c r="D19597" s="30"/>
      <c r="E19597" s="30"/>
      <c r="I19597" s="30"/>
    </row>
    <row r="19598" spans="4:9" x14ac:dyDescent="0.2">
      <c r="D19598" s="30"/>
      <c r="E19598" s="30"/>
      <c r="I19598" s="30"/>
    </row>
    <row r="19599" spans="4:9" x14ac:dyDescent="0.2">
      <c r="D19599" s="30"/>
      <c r="E19599" s="30"/>
      <c r="I19599" s="30"/>
    </row>
    <row r="19600" spans="4:9" x14ac:dyDescent="0.2">
      <c r="D19600" s="30"/>
      <c r="E19600" s="30"/>
      <c r="I19600" s="30"/>
    </row>
    <row r="19601" spans="4:9" x14ac:dyDescent="0.2">
      <c r="D19601" s="30"/>
      <c r="E19601" s="30"/>
      <c r="I19601" s="30"/>
    </row>
    <row r="19602" spans="4:9" x14ac:dyDescent="0.2">
      <c r="D19602" s="30"/>
      <c r="E19602" s="30"/>
      <c r="I19602" s="30"/>
    </row>
    <row r="19603" spans="4:9" x14ac:dyDescent="0.2">
      <c r="D19603" s="30"/>
      <c r="E19603" s="30"/>
      <c r="I19603" s="30"/>
    </row>
    <row r="19604" spans="4:9" x14ac:dyDescent="0.2">
      <c r="D19604" s="30"/>
      <c r="E19604" s="30"/>
      <c r="I19604" s="30"/>
    </row>
    <row r="19605" spans="4:9" x14ac:dyDescent="0.2">
      <c r="D19605" s="30"/>
      <c r="E19605" s="30"/>
      <c r="I19605" s="30"/>
    </row>
    <row r="19606" spans="4:9" x14ac:dyDescent="0.2">
      <c r="D19606" s="30"/>
      <c r="E19606" s="30"/>
      <c r="I19606" s="30"/>
    </row>
    <row r="19607" spans="4:9" x14ac:dyDescent="0.2">
      <c r="D19607" s="30"/>
      <c r="E19607" s="30"/>
      <c r="I19607" s="30"/>
    </row>
    <row r="19608" spans="4:9" x14ac:dyDescent="0.2">
      <c r="D19608" s="30"/>
      <c r="E19608" s="30"/>
      <c r="I19608" s="30"/>
    </row>
    <row r="19609" spans="4:9" x14ac:dyDescent="0.2">
      <c r="D19609" s="30"/>
      <c r="E19609" s="30"/>
      <c r="I19609" s="30"/>
    </row>
    <row r="19610" spans="4:9" x14ac:dyDescent="0.2">
      <c r="D19610" s="30"/>
      <c r="E19610" s="30"/>
      <c r="I19610" s="30"/>
    </row>
    <row r="19611" spans="4:9" x14ac:dyDescent="0.2">
      <c r="D19611" s="30"/>
      <c r="E19611" s="30"/>
      <c r="I19611" s="30"/>
    </row>
    <row r="19612" spans="4:9" x14ac:dyDescent="0.2">
      <c r="D19612" s="30"/>
      <c r="E19612" s="30"/>
      <c r="I19612" s="30"/>
    </row>
    <row r="19613" spans="4:9" x14ac:dyDescent="0.2">
      <c r="D19613" s="30"/>
      <c r="E19613" s="30"/>
      <c r="I19613" s="30"/>
    </row>
    <row r="19614" spans="4:9" x14ac:dyDescent="0.2">
      <c r="D19614" s="30"/>
      <c r="E19614" s="30"/>
      <c r="I19614" s="30"/>
    </row>
    <row r="19615" spans="4:9" x14ac:dyDescent="0.2">
      <c r="D19615" s="30"/>
      <c r="E19615" s="30"/>
      <c r="I19615" s="30"/>
    </row>
    <row r="19616" spans="4:9" x14ac:dyDescent="0.2">
      <c r="D19616" s="30"/>
      <c r="E19616" s="30"/>
      <c r="I19616" s="30"/>
    </row>
    <row r="19617" spans="4:9" x14ac:dyDescent="0.2">
      <c r="D19617" s="30"/>
      <c r="E19617" s="30"/>
      <c r="I19617" s="30"/>
    </row>
    <row r="19618" spans="4:9" x14ac:dyDescent="0.2">
      <c r="D19618" s="30"/>
      <c r="E19618" s="30"/>
    </row>
    <row r="19619" spans="4:9" x14ac:dyDescent="0.2">
      <c r="D19619" s="30"/>
      <c r="E19619" s="30"/>
      <c r="I19619" s="30"/>
    </row>
    <row r="19620" spans="4:9" x14ac:dyDescent="0.2">
      <c r="D19620" s="30"/>
      <c r="E19620" s="30"/>
      <c r="I19620" s="30"/>
    </row>
    <row r="19621" spans="4:9" x14ac:dyDescent="0.2">
      <c r="D19621" s="30"/>
      <c r="E19621" s="30"/>
      <c r="I19621" s="30"/>
    </row>
    <row r="19622" spans="4:9" x14ac:dyDescent="0.2">
      <c r="D19622" s="30"/>
      <c r="E19622" s="30"/>
      <c r="I19622" s="30"/>
    </row>
    <row r="19623" spans="4:9" x14ac:dyDescent="0.2">
      <c r="D19623" s="30"/>
      <c r="E19623" s="30"/>
      <c r="I19623" s="30"/>
    </row>
    <row r="19624" spans="4:9" x14ac:dyDescent="0.2">
      <c r="D19624" s="30"/>
      <c r="E19624" s="30"/>
      <c r="I19624" s="30"/>
    </row>
    <row r="19625" spans="4:9" x14ac:dyDescent="0.2">
      <c r="D19625" s="30"/>
      <c r="E19625" s="30"/>
      <c r="I19625" s="30"/>
    </row>
    <row r="19626" spans="4:9" x14ac:dyDescent="0.2">
      <c r="D19626" s="30"/>
      <c r="E19626" s="30"/>
      <c r="I19626" s="30"/>
    </row>
    <row r="19627" spans="4:9" x14ac:dyDescent="0.2">
      <c r="D19627" s="30"/>
      <c r="E19627" s="30"/>
      <c r="I19627" s="30"/>
    </row>
    <row r="19628" spans="4:9" x14ac:dyDescent="0.2">
      <c r="D19628" s="30"/>
      <c r="E19628" s="30"/>
      <c r="I19628" s="30"/>
    </row>
    <row r="19629" spans="4:9" x14ac:dyDescent="0.2">
      <c r="D19629" s="30"/>
      <c r="E19629" s="30"/>
      <c r="I19629" s="30"/>
    </row>
    <row r="19630" spans="4:9" x14ac:dyDescent="0.2">
      <c r="D19630" s="30"/>
      <c r="E19630" s="30"/>
      <c r="I19630" s="30"/>
    </row>
    <row r="19631" spans="4:9" x14ac:dyDescent="0.2">
      <c r="D19631" s="30"/>
      <c r="E19631" s="30"/>
      <c r="I19631" s="30"/>
    </row>
    <row r="19632" spans="4:9" x14ac:dyDescent="0.2">
      <c r="D19632" s="30"/>
      <c r="E19632" s="30"/>
      <c r="I19632" s="30"/>
    </row>
    <row r="19633" spans="4:9" x14ac:dyDescent="0.2">
      <c r="D19633" s="30"/>
      <c r="E19633" s="30"/>
      <c r="I19633" s="30"/>
    </row>
    <row r="19634" spans="4:9" x14ac:dyDescent="0.2">
      <c r="D19634" s="30"/>
      <c r="E19634" s="30"/>
      <c r="I19634" s="30"/>
    </row>
    <row r="19635" spans="4:9" x14ac:dyDescent="0.2">
      <c r="D19635" s="30"/>
      <c r="E19635" s="30"/>
      <c r="I19635" s="30"/>
    </row>
    <row r="19636" spans="4:9" x14ac:dyDescent="0.2">
      <c r="D19636" s="30"/>
      <c r="E19636" s="30"/>
      <c r="I19636" s="30"/>
    </row>
    <row r="19637" spans="4:9" x14ac:dyDescent="0.2">
      <c r="D19637" s="30"/>
      <c r="E19637" s="30"/>
      <c r="I19637" s="30"/>
    </row>
    <row r="19638" spans="4:9" x14ac:dyDescent="0.2">
      <c r="D19638" s="30"/>
      <c r="E19638" s="30"/>
      <c r="I19638" s="30"/>
    </row>
    <row r="19639" spans="4:9" x14ac:dyDescent="0.2">
      <c r="D19639" s="30"/>
      <c r="E19639" s="30"/>
      <c r="I19639" s="30"/>
    </row>
    <row r="19640" spans="4:9" x14ac:dyDescent="0.2">
      <c r="D19640" s="30"/>
      <c r="E19640" s="30"/>
      <c r="I19640" s="30"/>
    </row>
    <row r="19641" spans="4:9" x14ac:dyDescent="0.2">
      <c r="D19641" s="30"/>
      <c r="E19641" s="30"/>
    </row>
    <row r="19642" spans="4:9" x14ac:dyDescent="0.2">
      <c r="D19642" s="30"/>
      <c r="E19642" s="30"/>
    </row>
    <row r="19643" spans="4:9" x14ac:dyDescent="0.2">
      <c r="D19643" s="30"/>
      <c r="E19643" s="30"/>
    </row>
    <row r="19644" spans="4:9" x14ac:dyDescent="0.2">
      <c r="D19644" s="30"/>
      <c r="E19644" s="30"/>
    </row>
    <row r="19645" spans="4:9" x14ac:dyDescent="0.2">
      <c r="D19645" s="30"/>
      <c r="E19645" s="30"/>
    </row>
    <row r="19646" spans="4:9" x14ac:dyDescent="0.2">
      <c r="D19646" s="30"/>
      <c r="E19646" s="30"/>
    </row>
    <row r="19647" spans="4:9" x14ac:dyDescent="0.2">
      <c r="D19647" s="30"/>
      <c r="E19647" s="30"/>
    </row>
    <row r="19648" spans="4:9" x14ac:dyDescent="0.2">
      <c r="D19648" s="30"/>
      <c r="E19648" s="30"/>
    </row>
    <row r="19649" spans="4:5" x14ac:dyDescent="0.2">
      <c r="D19649" s="30"/>
      <c r="E19649" s="30"/>
    </row>
    <row r="19650" spans="4:5" x14ac:dyDescent="0.2">
      <c r="D19650" s="30"/>
      <c r="E19650" s="30"/>
    </row>
    <row r="19651" spans="4:5" x14ac:dyDescent="0.2">
      <c r="D19651" s="30"/>
      <c r="E19651" s="30"/>
    </row>
    <row r="19652" spans="4:5" x14ac:dyDescent="0.2">
      <c r="D19652" s="30"/>
      <c r="E19652" s="30"/>
    </row>
    <row r="19653" spans="4:5" x14ac:dyDescent="0.2">
      <c r="D19653" s="30"/>
      <c r="E19653" s="30"/>
    </row>
    <row r="19654" spans="4:5" x14ac:dyDescent="0.2">
      <c r="D19654" s="30"/>
      <c r="E19654" s="30"/>
    </row>
    <row r="19655" spans="4:5" x14ac:dyDescent="0.2">
      <c r="D19655" s="30"/>
      <c r="E19655" s="30"/>
    </row>
    <row r="19656" spans="4:5" x14ac:dyDescent="0.2">
      <c r="D19656" s="30"/>
      <c r="E19656" s="30"/>
    </row>
    <row r="19657" spans="4:5" x14ac:dyDescent="0.2">
      <c r="D19657" s="30"/>
      <c r="E19657" s="30"/>
    </row>
    <row r="19658" spans="4:5" x14ac:dyDescent="0.2">
      <c r="D19658" s="30"/>
      <c r="E19658" s="30"/>
    </row>
    <row r="19659" spans="4:5" x14ac:dyDescent="0.2">
      <c r="D19659" s="30"/>
      <c r="E19659" s="30"/>
    </row>
    <row r="19660" spans="4:5" x14ac:dyDescent="0.2">
      <c r="D19660" s="30"/>
      <c r="E19660" s="30"/>
    </row>
    <row r="19661" spans="4:5" x14ac:dyDescent="0.2">
      <c r="D19661" s="30"/>
      <c r="E19661" s="30"/>
    </row>
    <row r="19662" spans="4:5" x14ac:dyDescent="0.2">
      <c r="D19662" s="30"/>
      <c r="E19662" s="30"/>
    </row>
    <row r="19663" spans="4:5" x14ac:dyDescent="0.2">
      <c r="D19663" s="30"/>
      <c r="E19663" s="30"/>
    </row>
    <row r="19664" spans="4:5" x14ac:dyDescent="0.2">
      <c r="D19664" s="30"/>
      <c r="E19664" s="30"/>
    </row>
    <row r="19665" spans="4:9" x14ac:dyDescent="0.2">
      <c r="D19665" s="30"/>
      <c r="E19665" s="30"/>
      <c r="I19665" s="30"/>
    </row>
    <row r="19666" spans="4:9" x14ac:dyDescent="0.2">
      <c r="D19666" s="30"/>
      <c r="E19666" s="30"/>
    </row>
    <row r="19667" spans="4:9" x14ac:dyDescent="0.2">
      <c r="D19667" s="30"/>
      <c r="E19667" s="30"/>
      <c r="I19667" s="30"/>
    </row>
    <row r="19668" spans="4:9" x14ac:dyDescent="0.2">
      <c r="D19668" s="30"/>
      <c r="E19668" s="30"/>
      <c r="I19668" s="30"/>
    </row>
    <row r="19669" spans="4:9" x14ac:dyDescent="0.2">
      <c r="D19669" s="30"/>
      <c r="E19669" s="30"/>
      <c r="I19669" s="30"/>
    </row>
    <row r="19670" spans="4:9" x14ac:dyDescent="0.2">
      <c r="D19670" s="30"/>
      <c r="E19670" s="30"/>
      <c r="I19670" s="30"/>
    </row>
    <row r="19671" spans="4:9" x14ac:dyDescent="0.2">
      <c r="D19671" s="30"/>
      <c r="E19671" s="30"/>
      <c r="I19671" s="30"/>
    </row>
    <row r="19672" spans="4:9" x14ac:dyDescent="0.2">
      <c r="D19672" s="30"/>
      <c r="E19672" s="30"/>
      <c r="I19672" s="30"/>
    </row>
    <row r="19673" spans="4:9" x14ac:dyDescent="0.2">
      <c r="D19673" s="30"/>
      <c r="E19673" s="30"/>
      <c r="I19673" s="30"/>
    </row>
    <row r="19674" spans="4:9" x14ac:dyDescent="0.2">
      <c r="D19674" s="30"/>
      <c r="E19674" s="30"/>
      <c r="I19674" s="30"/>
    </row>
    <row r="19675" spans="4:9" x14ac:dyDescent="0.2">
      <c r="D19675" s="30"/>
      <c r="E19675" s="30"/>
      <c r="I19675" s="30"/>
    </row>
    <row r="19676" spans="4:9" x14ac:dyDescent="0.2">
      <c r="D19676" s="30"/>
      <c r="E19676" s="30"/>
      <c r="I19676" s="30"/>
    </row>
    <row r="19677" spans="4:9" x14ac:dyDescent="0.2">
      <c r="D19677" s="30"/>
      <c r="E19677" s="30"/>
      <c r="I19677" s="30"/>
    </row>
    <row r="19678" spans="4:9" x14ac:dyDescent="0.2">
      <c r="D19678" s="30"/>
      <c r="E19678" s="30"/>
      <c r="I19678" s="30"/>
    </row>
    <row r="19679" spans="4:9" x14ac:dyDescent="0.2">
      <c r="D19679" s="30"/>
      <c r="E19679" s="30"/>
      <c r="I19679" s="30"/>
    </row>
    <row r="19680" spans="4:9" x14ac:dyDescent="0.2">
      <c r="D19680" s="30"/>
      <c r="E19680" s="30"/>
      <c r="I19680" s="30"/>
    </row>
    <row r="19681" spans="4:9" x14ac:dyDescent="0.2">
      <c r="D19681" s="30"/>
      <c r="E19681" s="30"/>
      <c r="I19681" s="30"/>
    </row>
    <row r="19682" spans="4:9" x14ac:dyDescent="0.2">
      <c r="D19682" s="30"/>
      <c r="E19682" s="30"/>
      <c r="I19682" s="30"/>
    </row>
    <row r="19683" spans="4:9" x14ac:dyDescent="0.2">
      <c r="D19683" s="30"/>
      <c r="E19683" s="30"/>
      <c r="I19683" s="30"/>
    </row>
    <row r="19684" spans="4:9" x14ac:dyDescent="0.2">
      <c r="D19684" s="30"/>
      <c r="E19684" s="30"/>
      <c r="I19684" s="30"/>
    </row>
    <row r="19685" spans="4:9" x14ac:dyDescent="0.2">
      <c r="D19685" s="30"/>
      <c r="E19685" s="30"/>
      <c r="I19685" s="30"/>
    </row>
    <row r="19686" spans="4:9" x14ac:dyDescent="0.2">
      <c r="D19686" s="30"/>
      <c r="E19686" s="30"/>
      <c r="I19686" s="30"/>
    </row>
    <row r="19687" spans="4:9" x14ac:dyDescent="0.2">
      <c r="D19687" s="30"/>
      <c r="E19687" s="30"/>
      <c r="I19687" s="30"/>
    </row>
    <row r="19688" spans="4:9" x14ac:dyDescent="0.2">
      <c r="D19688" s="30"/>
      <c r="E19688" s="30"/>
      <c r="I19688" s="30"/>
    </row>
    <row r="19689" spans="4:9" x14ac:dyDescent="0.2">
      <c r="D19689" s="30"/>
      <c r="E19689" s="30"/>
      <c r="I19689" s="30"/>
    </row>
    <row r="19690" spans="4:9" x14ac:dyDescent="0.2">
      <c r="D19690" s="30"/>
      <c r="E19690" s="30"/>
      <c r="I19690" s="30"/>
    </row>
    <row r="19691" spans="4:9" x14ac:dyDescent="0.2">
      <c r="D19691" s="30"/>
      <c r="E19691" s="30"/>
      <c r="I19691" s="30"/>
    </row>
    <row r="19692" spans="4:9" x14ac:dyDescent="0.2">
      <c r="D19692" s="30"/>
      <c r="E19692" s="30"/>
      <c r="I19692" s="30"/>
    </row>
    <row r="19693" spans="4:9" x14ac:dyDescent="0.2">
      <c r="D19693" s="30"/>
      <c r="E19693" s="30"/>
      <c r="I19693" s="30"/>
    </row>
    <row r="19694" spans="4:9" x14ac:dyDescent="0.2">
      <c r="D19694" s="30"/>
      <c r="E19694" s="30"/>
      <c r="I19694" s="30"/>
    </row>
    <row r="19695" spans="4:9" x14ac:dyDescent="0.2">
      <c r="D19695" s="30"/>
      <c r="E19695" s="30"/>
      <c r="I19695" s="30"/>
    </row>
    <row r="19696" spans="4:9" x14ac:dyDescent="0.2">
      <c r="D19696" s="30"/>
      <c r="E19696" s="30"/>
    </row>
    <row r="19697" spans="4:9" x14ac:dyDescent="0.2">
      <c r="D19697" s="30"/>
      <c r="E19697" s="30"/>
      <c r="I19697" s="30"/>
    </row>
    <row r="19698" spans="4:9" x14ac:dyDescent="0.2">
      <c r="D19698" s="30"/>
      <c r="E19698" s="30"/>
      <c r="I19698" s="30"/>
    </row>
    <row r="19699" spans="4:9" x14ac:dyDescent="0.2">
      <c r="D19699" s="30"/>
      <c r="E19699" s="30"/>
      <c r="I19699" s="30"/>
    </row>
    <row r="19700" spans="4:9" x14ac:dyDescent="0.2">
      <c r="D19700" s="30"/>
      <c r="E19700" s="30"/>
      <c r="I19700" s="30"/>
    </row>
    <row r="19701" spans="4:9" x14ac:dyDescent="0.2">
      <c r="D19701" s="30"/>
      <c r="E19701" s="30"/>
      <c r="I19701" s="30"/>
    </row>
    <row r="19702" spans="4:9" x14ac:dyDescent="0.2">
      <c r="D19702" s="30"/>
      <c r="E19702" s="30"/>
      <c r="I19702" s="30"/>
    </row>
    <row r="19703" spans="4:9" x14ac:dyDescent="0.2">
      <c r="D19703" s="30"/>
      <c r="E19703" s="30"/>
      <c r="I19703" s="30"/>
    </row>
    <row r="19704" spans="4:9" x14ac:dyDescent="0.2">
      <c r="D19704" s="30"/>
      <c r="E19704" s="30"/>
      <c r="I19704" s="30"/>
    </row>
    <row r="19705" spans="4:9" x14ac:dyDescent="0.2">
      <c r="D19705" s="30"/>
      <c r="E19705" s="30"/>
      <c r="I19705" s="30"/>
    </row>
    <row r="19706" spans="4:9" x14ac:dyDescent="0.2">
      <c r="D19706" s="30"/>
      <c r="E19706" s="30"/>
      <c r="I19706" s="30"/>
    </row>
    <row r="19707" spans="4:9" x14ac:dyDescent="0.2">
      <c r="D19707" s="30"/>
      <c r="E19707" s="30"/>
      <c r="I19707" s="30"/>
    </row>
    <row r="19708" spans="4:9" x14ac:dyDescent="0.2">
      <c r="D19708" s="30"/>
      <c r="E19708" s="30"/>
      <c r="I19708" s="30"/>
    </row>
    <row r="19709" spans="4:9" x14ac:dyDescent="0.2">
      <c r="D19709" s="30"/>
      <c r="E19709" s="30"/>
      <c r="I19709" s="30"/>
    </row>
    <row r="19710" spans="4:9" x14ac:dyDescent="0.2">
      <c r="D19710" s="30"/>
      <c r="E19710" s="30"/>
      <c r="I19710" s="30"/>
    </row>
    <row r="19711" spans="4:9" x14ac:dyDescent="0.2">
      <c r="D19711" s="30"/>
      <c r="E19711" s="30"/>
      <c r="I19711" s="30"/>
    </row>
    <row r="19712" spans="4:9" x14ac:dyDescent="0.2">
      <c r="D19712" s="30"/>
      <c r="E19712" s="30"/>
      <c r="I19712" s="30"/>
    </row>
    <row r="19713" spans="4:9" x14ac:dyDescent="0.2">
      <c r="D19713" s="30"/>
      <c r="E19713" s="30"/>
      <c r="I19713" s="30"/>
    </row>
    <row r="19714" spans="4:9" x14ac:dyDescent="0.2">
      <c r="D19714" s="30"/>
      <c r="E19714" s="30"/>
      <c r="I19714" s="30"/>
    </row>
    <row r="19715" spans="4:9" x14ac:dyDescent="0.2">
      <c r="D19715" s="30"/>
      <c r="E19715" s="30"/>
      <c r="I19715" s="30"/>
    </row>
    <row r="19716" spans="4:9" x14ac:dyDescent="0.2">
      <c r="D19716" s="30"/>
      <c r="E19716" s="30"/>
      <c r="I19716" s="30"/>
    </row>
    <row r="19717" spans="4:9" x14ac:dyDescent="0.2">
      <c r="D19717" s="30"/>
      <c r="E19717" s="30"/>
      <c r="I19717" s="30"/>
    </row>
    <row r="19718" spans="4:9" x14ac:dyDescent="0.2">
      <c r="D19718" s="30"/>
      <c r="E19718" s="30"/>
      <c r="I19718" s="30"/>
    </row>
    <row r="19719" spans="4:9" x14ac:dyDescent="0.2">
      <c r="D19719" s="30"/>
      <c r="E19719" s="30"/>
    </row>
    <row r="19720" spans="4:9" x14ac:dyDescent="0.2">
      <c r="D19720" s="30"/>
      <c r="E19720" s="30"/>
    </row>
    <row r="19721" spans="4:9" x14ac:dyDescent="0.2">
      <c r="D19721" s="30"/>
      <c r="E19721" s="30"/>
    </row>
    <row r="19722" spans="4:9" x14ac:dyDescent="0.2">
      <c r="D19722" s="30"/>
      <c r="E19722" s="30"/>
    </row>
    <row r="19723" spans="4:9" x14ac:dyDescent="0.2">
      <c r="D19723" s="30"/>
      <c r="E19723" s="30"/>
    </row>
    <row r="19724" spans="4:9" x14ac:dyDescent="0.2">
      <c r="D19724" s="30"/>
      <c r="E19724" s="30"/>
    </row>
    <row r="19725" spans="4:9" x14ac:dyDescent="0.2">
      <c r="D19725" s="30"/>
      <c r="E19725" s="30"/>
    </row>
    <row r="19726" spans="4:9" x14ac:dyDescent="0.2">
      <c r="D19726" s="30"/>
      <c r="E19726" s="30"/>
    </row>
    <row r="19727" spans="4:9" x14ac:dyDescent="0.2">
      <c r="D19727" s="30"/>
      <c r="E19727" s="30"/>
    </row>
    <row r="19728" spans="4:9" x14ac:dyDescent="0.2">
      <c r="D19728" s="30"/>
      <c r="E19728" s="30"/>
    </row>
    <row r="19729" spans="4:5" x14ac:dyDescent="0.2">
      <c r="D19729" s="30"/>
      <c r="E19729" s="30"/>
    </row>
    <row r="19730" spans="4:5" x14ac:dyDescent="0.2">
      <c r="D19730" s="30"/>
      <c r="E19730" s="30"/>
    </row>
    <row r="19731" spans="4:5" x14ac:dyDescent="0.2">
      <c r="D19731" s="30"/>
      <c r="E19731" s="30"/>
    </row>
    <row r="19732" spans="4:5" x14ac:dyDescent="0.2">
      <c r="D19732" s="30"/>
      <c r="E19732" s="30"/>
    </row>
    <row r="19733" spans="4:5" x14ac:dyDescent="0.2">
      <c r="D19733" s="30"/>
      <c r="E19733" s="30"/>
    </row>
    <row r="19734" spans="4:5" x14ac:dyDescent="0.2">
      <c r="D19734" s="30"/>
      <c r="E19734" s="30"/>
    </row>
    <row r="19735" spans="4:5" x14ac:dyDescent="0.2">
      <c r="D19735" s="30"/>
      <c r="E19735" s="30"/>
    </row>
    <row r="19736" spans="4:5" x14ac:dyDescent="0.2">
      <c r="D19736" s="30"/>
      <c r="E19736" s="30"/>
    </row>
    <row r="19737" spans="4:5" x14ac:dyDescent="0.2">
      <c r="D19737" s="30"/>
      <c r="E19737" s="30"/>
    </row>
    <row r="19738" spans="4:5" x14ac:dyDescent="0.2">
      <c r="D19738" s="30"/>
      <c r="E19738" s="30"/>
    </row>
    <row r="19739" spans="4:5" x14ac:dyDescent="0.2">
      <c r="D19739" s="30"/>
      <c r="E19739" s="30"/>
    </row>
    <row r="19740" spans="4:5" x14ac:dyDescent="0.2">
      <c r="D19740" s="30"/>
      <c r="E19740" s="30"/>
    </row>
    <row r="19741" spans="4:5" x14ac:dyDescent="0.2">
      <c r="D19741" s="30"/>
      <c r="E19741" s="30"/>
    </row>
    <row r="19742" spans="4:5" x14ac:dyDescent="0.2">
      <c r="D19742" s="30"/>
      <c r="E19742" s="30"/>
    </row>
    <row r="19743" spans="4:5" x14ac:dyDescent="0.2">
      <c r="D19743" s="30"/>
      <c r="E19743" s="30"/>
    </row>
    <row r="19744" spans="4:5" x14ac:dyDescent="0.2">
      <c r="D19744" s="30"/>
      <c r="E19744" s="30"/>
    </row>
    <row r="19745" spans="4:5" x14ac:dyDescent="0.2">
      <c r="D19745" s="30"/>
      <c r="E19745" s="30"/>
    </row>
    <row r="19746" spans="4:5" x14ac:dyDescent="0.2">
      <c r="D19746" s="30"/>
      <c r="E19746" s="30"/>
    </row>
    <row r="19747" spans="4:5" x14ac:dyDescent="0.2">
      <c r="D19747" s="30"/>
      <c r="E19747" s="30"/>
    </row>
    <row r="19748" spans="4:5" x14ac:dyDescent="0.2">
      <c r="D19748" s="30"/>
      <c r="E19748" s="30"/>
    </row>
    <row r="19749" spans="4:5" x14ac:dyDescent="0.2">
      <c r="D19749" s="30"/>
      <c r="E19749" s="30"/>
    </row>
    <row r="19750" spans="4:5" x14ac:dyDescent="0.2">
      <c r="D19750" s="30"/>
      <c r="E19750" s="30"/>
    </row>
    <row r="19751" spans="4:5" x14ac:dyDescent="0.2">
      <c r="D19751" s="30"/>
      <c r="E19751" s="30"/>
    </row>
    <row r="19752" spans="4:5" x14ac:dyDescent="0.2">
      <c r="D19752" s="30"/>
      <c r="E19752" s="30"/>
    </row>
    <row r="19753" spans="4:5" x14ac:dyDescent="0.2">
      <c r="D19753" s="30"/>
      <c r="E19753" s="30"/>
    </row>
    <row r="19754" spans="4:5" x14ac:dyDescent="0.2">
      <c r="D19754" s="30"/>
      <c r="E19754" s="30"/>
    </row>
    <row r="19755" spans="4:5" x14ac:dyDescent="0.2">
      <c r="D19755" s="30"/>
      <c r="E19755" s="30"/>
    </row>
    <row r="19756" spans="4:5" x14ac:dyDescent="0.2">
      <c r="D19756" s="30"/>
      <c r="E19756" s="30"/>
    </row>
    <row r="19757" spans="4:5" x14ac:dyDescent="0.2">
      <c r="D19757" s="30"/>
      <c r="E19757" s="30"/>
    </row>
    <row r="19758" spans="4:5" x14ac:dyDescent="0.2">
      <c r="D19758" s="30"/>
      <c r="E19758" s="30"/>
    </row>
    <row r="19759" spans="4:5" x14ac:dyDescent="0.2">
      <c r="D19759" s="30"/>
      <c r="E19759" s="30"/>
    </row>
    <row r="19760" spans="4:5" x14ac:dyDescent="0.2">
      <c r="D19760" s="30"/>
      <c r="E19760" s="30"/>
    </row>
    <row r="19761" spans="4:5" x14ac:dyDescent="0.2">
      <c r="D19761" s="30"/>
      <c r="E19761" s="30"/>
    </row>
    <row r="19762" spans="4:5" x14ac:dyDescent="0.2">
      <c r="D19762" s="30"/>
      <c r="E19762" s="30"/>
    </row>
    <row r="19763" spans="4:5" x14ac:dyDescent="0.2">
      <c r="D19763" s="30"/>
      <c r="E19763" s="30"/>
    </row>
    <row r="19764" spans="4:5" x14ac:dyDescent="0.2">
      <c r="D19764" s="30"/>
      <c r="E19764" s="30"/>
    </row>
    <row r="19765" spans="4:5" x14ac:dyDescent="0.2">
      <c r="D19765" s="30"/>
      <c r="E19765" s="30"/>
    </row>
    <row r="19766" spans="4:5" x14ac:dyDescent="0.2">
      <c r="D19766" s="30"/>
      <c r="E19766" s="30"/>
    </row>
    <row r="19767" spans="4:5" x14ac:dyDescent="0.2">
      <c r="D19767" s="30"/>
      <c r="E19767" s="30"/>
    </row>
    <row r="19768" spans="4:5" x14ac:dyDescent="0.2">
      <c r="D19768" s="30"/>
      <c r="E19768" s="30"/>
    </row>
    <row r="19769" spans="4:5" x14ac:dyDescent="0.2">
      <c r="D19769" s="30"/>
      <c r="E19769" s="30"/>
    </row>
    <row r="19770" spans="4:5" x14ac:dyDescent="0.2">
      <c r="D19770" s="30"/>
      <c r="E19770" s="30"/>
    </row>
    <row r="19771" spans="4:5" x14ac:dyDescent="0.2">
      <c r="D19771" s="30"/>
      <c r="E19771" s="30"/>
    </row>
    <row r="19772" spans="4:5" x14ac:dyDescent="0.2">
      <c r="D19772" s="30"/>
      <c r="E19772" s="30"/>
    </row>
    <row r="19773" spans="4:5" x14ac:dyDescent="0.2">
      <c r="D19773" s="30"/>
      <c r="E19773" s="30"/>
    </row>
    <row r="19774" spans="4:5" x14ac:dyDescent="0.2">
      <c r="D19774" s="30"/>
      <c r="E19774" s="30"/>
    </row>
    <row r="19775" spans="4:5" x14ac:dyDescent="0.2">
      <c r="D19775" s="30"/>
      <c r="E19775" s="30"/>
    </row>
    <row r="19776" spans="4:5" x14ac:dyDescent="0.2">
      <c r="D19776" s="30"/>
      <c r="E19776" s="30"/>
    </row>
    <row r="19777" spans="4:5" x14ac:dyDescent="0.2">
      <c r="D19777" s="30"/>
      <c r="E19777" s="30"/>
    </row>
    <row r="19778" spans="4:5" x14ac:dyDescent="0.2">
      <c r="D19778" s="30"/>
      <c r="E19778" s="30"/>
    </row>
    <row r="19779" spans="4:5" x14ac:dyDescent="0.2">
      <c r="D19779" s="30"/>
      <c r="E19779" s="30"/>
    </row>
    <row r="19780" spans="4:5" x14ac:dyDescent="0.2">
      <c r="D19780" s="30"/>
      <c r="E19780" s="30"/>
    </row>
    <row r="19781" spans="4:5" x14ac:dyDescent="0.2">
      <c r="D19781" s="30"/>
      <c r="E19781" s="30"/>
    </row>
    <row r="19782" spans="4:5" x14ac:dyDescent="0.2">
      <c r="D19782" s="30"/>
      <c r="E19782" s="30"/>
    </row>
    <row r="19783" spans="4:5" x14ac:dyDescent="0.2">
      <c r="D19783" s="30"/>
      <c r="E19783" s="30"/>
    </row>
    <row r="19784" spans="4:5" x14ac:dyDescent="0.2">
      <c r="D19784" s="30"/>
      <c r="E19784" s="30"/>
    </row>
    <row r="19785" spans="4:5" x14ac:dyDescent="0.2">
      <c r="D19785" s="30"/>
      <c r="E19785" s="30"/>
    </row>
    <row r="19786" spans="4:5" x14ac:dyDescent="0.2">
      <c r="D19786" s="30"/>
      <c r="E19786" s="30"/>
    </row>
    <row r="19787" spans="4:5" x14ac:dyDescent="0.2">
      <c r="D19787" s="30"/>
      <c r="E19787" s="30"/>
    </row>
    <row r="19788" spans="4:5" x14ac:dyDescent="0.2">
      <c r="D19788" s="30"/>
      <c r="E19788" s="30"/>
    </row>
    <row r="19789" spans="4:5" x14ac:dyDescent="0.2">
      <c r="D19789" s="30"/>
      <c r="E19789" s="30"/>
    </row>
    <row r="19790" spans="4:5" x14ac:dyDescent="0.2">
      <c r="D19790" s="30"/>
      <c r="E19790" s="30"/>
    </row>
    <row r="19791" spans="4:5" x14ac:dyDescent="0.2">
      <c r="D19791" s="30"/>
      <c r="E19791" s="30"/>
    </row>
    <row r="19792" spans="4:5" x14ac:dyDescent="0.2">
      <c r="D19792" s="30"/>
      <c r="E19792" s="30"/>
    </row>
    <row r="19793" spans="4:5" x14ac:dyDescent="0.2">
      <c r="D19793" s="30"/>
      <c r="E19793" s="30"/>
    </row>
    <row r="19794" spans="4:5" x14ac:dyDescent="0.2">
      <c r="D19794" s="30"/>
      <c r="E19794" s="30"/>
    </row>
    <row r="19795" spans="4:5" x14ac:dyDescent="0.2">
      <c r="D19795" s="30"/>
      <c r="E19795" s="30"/>
    </row>
    <row r="19796" spans="4:5" x14ac:dyDescent="0.2">
      <c r="D19796" s="30"/>
      <c r="E19796" s="30"/>
    </row>
    <row r="19797" spans="4:5" x14ac:dyDescent="0.2">
      <c r="D19797" s="30"/>
      <c r="E19797" s="30"/>
    </row>
    <row r="19798" spans="4:5" x14ac:dyDescent="0.2">
      <c r="D19798" s="30"/>
      <c r="E19798" s="30"/>
    </row>
    <row r="19799" spans="4:5" x14ac:dyDescent="0.2">
      <c r="D19799" s="30"/>
      <c r="E19799" s="30"/>
    </row>
    <row r="19800" spans="4:5" x14ac:dyDescent="0.2">
      <c r="D19800" s="30"/>
      <c r="E19800" s="30"/>
    </row>
    <row r="19801" spans="4:5" x14ac:dyDescent="0.2">
      <c r="D19801" s="30"/>
      <c r="E19801" s="30"/>
    </row>
    <row r="19802" spans="4:5" x14ac:dyDescent="0.2">
      <c r="D19802" s="30"/>
      <c r="E19802" s="30"/>
    </row>
    <row r="19803" spans="4:5" x14ac:dyDescent="0.2">
      <c r="D19803" s="30"/>
      <c r="E19803" s="30"/>
    </row>
    <row r="19804" spans="4:5" x14ac:dyDescent="0.2">
      <c r="D19804" s="30"/>
      <c r="E19804" s="30"/>
    </row>
    <row r="19805" spans="4:5" x14ac:dyDescent="0.2">
      <c r="D19805" s="30"/>
      <c r="E19805" s="30"/>
    </row>
    <row r="19806" spans="4:5" x14ac:dyDescent="0.2">
      <c r="D19806" s="30"/>
      <c r="E19806" s="30"/>
    </row>
    <row r="19807" spans="4:5" x14ac:dyDescent="0.2">
      <c r="D19807" s="30"/>
      <c r="E19807" s="30"/>
    </row>
    <row r="19808" spans="4:5" x14ac:dyDescent="0.2">
      <c r="D19808" s="30"/>
      <c r="E19808" s="30"/>
    </row>
    <row r="19809" spans="4:9" x14ac:dyDescent="0.2">
      <c r="D19809" s="30"/>
      <c r="E19809" s="30"/>
    </row>
    <row r="19810" spans="4:9" x14ac:dyDescent="0.2">
      <c r="D19810" s="30"/>
      <c r="E19810" s="30"/>
    </row>
    <row r="19811" spans="4:9" x14ac:dyDescent="0.2">
      <c r="D19811" s="30"/>
      <c r="E19811" s="30"/>
    </row>
    <row r="19812" spans="4:9" x14ac:dyDescent="0.2">
      <c r="D19812" s="30"/>
      <c r="E19812" s="30"/>
    </row>
    <row r="19813" spans="4:9" x14ac:dyDescent="0.2">
      <c r="D19813" s="30"/>
      <c r="E19813" s="30"/>
    </row>
    <row r="19814" spans="4:9" x14ac:dyDescent="0.2">
      <c r="D19814" s="30"/>
      <c r="E19814" s="30"/>
    </row>
    <row r="19815" spans="4:9" x14ac:dyDescent="0.2">
      <c r="D19815" s="30"/>
      <c r="E19815" s="30"/>
      <c r="I19815" s="30"/>
    </row>
    <row r="19816" spans="4:9" x14ac:dyDescent="0.2">
      <c r="D19816" s="30"/>
      <c r="E19816" s="30"/>
    </row>
    <row r="19817" spans="4:9" x14ac:dyDescent="0.2">
      <c r="D19817" s="30"/>
      <c r="E19817" s="30"/>
      <c r="I19817" s="30"/>
    </row>
    <row r="19818" spans="4:9" x14ac:dyDescent="0.2">
      <c r="D19818" s="30"/>
      <c r="E19818" s="30"/>
      <c r="I19818" s="30"/>
    </row>
    <row r="19819" spans="4:9" x14ac:dyDescent="0.2">
      <c r="D19819" s="30"/>
      <c r="E19819" s="30"/>
      <c r="I19819" s="30"/>
    </row>
    <row r="19820" spans="4:9" x14ac:dyDescent="0.2">
      <c r="D19820" s="30"/>
      <c r="E19820" s="30"/>
      <c r="I19820" s="30"/>
    </row>
    <row r="19821" spans="4:9" x14ac:dyDescent="0.2">
      <c r="D19821" s="30"/>
      <c r="E19821" s="30"/>
      <c r="I19821" s="30"/>
    </row>
    <row r="19822" spans="4:9" x14ac:dyDescent="0.2">
      <c r="D19822" s="30"/>
      <c r="E19822" s="30"/>
      <c r="I19822" s="30"/>
    </row>
    <row r="19823" spans="4:9" x14ac:dyDescent="0.2">
      <c r="D19823" s="30"/>
      <c r="E19823" s="30"/>
      <c r="I19823" s="30"/>
    </row>
    <row r="19824" spans="4:9" x14ac:dyDescent="0.2">
      <c r="D19824" s="30"/>
      <c r="E19824" s="30"/>
      <c r="I19824" s="30"/>
    </row>
    <row r="19825" spans="4:9" x14ac:dyDescent="0.2">
      <c r="D19825" s="30"/>
      <c r="E19825" s="30"/>
      <c r="I19825" s="30"/>
    </row>
    <row r="19826" spans="4:9" x14ac:dyDescent="0.2">
      <c r="D19826" s="30"/>
      <c r="E19826" s="30"/>
      <c r="I19826" s="30"/>
    </row>
    <row r="19827" spans="4:9" x14ac:dyDescent="0.2">
      <c r="D19827" s="30"/>
      <c r="E19827" s="30"/>
      <c r="I19827" s="30"/>
    </row>
    <row r="19828" spans="4:9" x14ac:dyDescent="0.2">
      <c r="D19828" s="30"/>
      <c r="E19828" s="30"/>
      <c r="I19828" s="30"/>
    </row>
    <row r="19829" spans="4:9" x14ac:dyDescent="0.2">
      <c r="D19829" s="30"/>
      <c r="E19829" s="30"/>
      <c r="I19829" s="30"/>
    </row>
    <row r="19830" spans="4:9" x14ac:dyDescent="0.2">
      <c r="D19830" s="30"/>
      <c r="E19830" s="30"/>
      <c r="I19830" s="30"/>
    </row>
    <row r="19831" spans="4:9" x14ac:dyDescent="0.2">
      <c r="D19831" s="30"/>
      <c r="E19831" s="30"/>
      <c r="I19831" s="30"/>
    </row>
    <row r="19832" spans="4:9" x14ac:dyDescent="0.2">
      <c r="D19832" s="30"/>
      <c r="E19832" s="30"/>
      <c r="I19832" s="30"/>
    </row>
    <row r="19833" spans="4:9" x14ac:dyDescent="0.2">
      <c r="D19833" s="30"/>
      <c r="E19833" s="30"/>
      <c r="I19833" s="30"/>
    </row>
    <row r="19834" spans="4:9" x14ac:dyDescent="0.2">
      <c r="D19834" s="30"/>
      <c r="E19834" s="30"/>
      <c r="I19834" s="30"/>
    </row>
    <row r="19835" spans="4:9" x14ac:dyDescent="0.2">
      <c r="D19835" s="30"/>
      <c r="E19835" s="30"/>
      <c r="I19835" s="30"/>
    </row>
    <row r="19836" spans="4:9" x14ac:dyDescent="0.2">
      <c r="D19836" s="30"/>
      <c r="E19836" s="30"/>
      <c r="I19836" s="30"/>
    </row>
    <row r="19837" spans="4:9" x14ac:dyDescent="0.2">
      <c r="D19837" s="30"/>
      <c r="E19837" s="30"/>
      <c r="I19837" s="30"/>
    </row>
    <row r="19838" spans="4:9" x14ac:dyDescent="0.2">
      <c r="D19838" s="30"/>
      <c r="E19838" s="30"/>
      <c r="I19838" s="30"/>
    </row>
    <row r="19839" spans="4:9" x14ac:dyDescent="0.2">
      <c r="D19839" s="30"/>
      <c r="E19839" s="30"/>
    </row>
    <row r="19840" spans="4:9" x14ac:dyDescent="0.2">
      <c r="D19840" s="30"/>
      <c r="E19840" s="30"/>
    </row>
    <row r="19841" spans="4:5" x14ac:dyDescent="0.2">
      <c r="D19841" s="30"/>
      <c r="E19841" s="30"/>
    </row>
    <row r="19842" spans="4:5" x14ac:dyDescent="0.2">
      <c r="D19842" s="30"/>
      <c r="E19842" s="30"/>
    </row>
    <row r="19843" spans="4:5" x14ac:dyDescent="0.2">
      <c r="D19843" s="30"/>
      <c r="E19843" s="30"/>
    </row>
    <row r="19844" spans="4:5" x14ac:dyDescent="0.2">
      <c r="D19844" s="30"/>
      <c r="E19844" s="30"/>
    </row>
    <row r="19845" spans="4:5" x14ac:dyDescent="0.2">
      <c r="D19845" s="30"/>
      <c r="E19845" s="30"/>
    </row>
    <row r="19846" spans="4:5" x14ac:dyDescent="0.2">
      <c r="D19846" s="30"/>
      <c r="E19846" s="30"/>
    </row>
    <row r="19847" spans="4:5" x14ac:dyDescent="0.2">
      <c r="D19847" s="30"/>
      <c r="E19847" s="30"/>
    </row>
    <row r="19848" spans="4:5" x14ac:dyDescent="0.2">
      <c r="D19848" s="30"/>
      <c r="E19848" s="30"/>
    </row>
    <row r="19849" spans="4:5" x14ac:dyDescent="0.2">
      <c r="D19849" s="30"/>
      <c r="E19849" s="30"/>
    </row>
    <row r="19850" spans="4:5" x14ac:dyDescent="0.2">
      <c r="D19850" s="30"/>
      <c r="E19850" s="30"/>
    </row>
    <row r="19851" spans="4:5" x14ac:dyDescent="0.2">
      <c r="D19851" s="30"/>
      <c r="E19851" s="30"/>
    </row>
    <row r="19852" spans="4:5" x14ac:dyDescent="0.2">
      <c r="D19852" s="30"/>
      <c r="E19852" s="30"/>
    </row>
    <row r="19853" spans="4:5" x14ac:dyDescent="0.2">
      <c r="D19853" s="30"/>
      <c r="E19853" s="30"/>
    </row>
    <row r="19854" spans="4:5" x14ac:dyDescent="0.2">
      <c r="D19854" s="30"/>
      <c r="E19854" s="30"/>
    </row>
    <row r="19855" spans="4:5" x14ac:dyDescent="0.2">
      <c r="D19855" s="30"/>
      <c r="E19855" s="30"/>
    </row>
    <row r="19856" spans="4:5" x14ac:dyDescent="0.2">
      <c r="D19856" s="30"/>
      <c r="E19856" s="30"/>
    </row>
    <row r="19857" spans="4:5" x14ac:dyDescent="0.2">
      <c r="D19857" s="30"/>
      <c r="E19857" s="30"/>
    </row>
    <row r="19858" spans="4:5" x14ac:dyDescent="0.2">
      <c r="D19858" s="30"/>
      <c r="E19858" s="30"/>
    </row>
    <row r="19859" spans="4:5" x14ac:dyDescent="0.2">
      <c r="D19859" s="30"/>
      <c r="E19859" s="30"/>
    </row>
    <row r="19860" spans="4:5" x14ac:dyDescent="0.2">
      <c r="D19860" s="30"/>
      <c r="E19860" s="30"/>
    </row>
    <row r="19861" spans="4:5" x14ac:dyDescent="0.2">
      <c r="D19861" s="30"/>
      <c r="E19861" s="30"/>
    </row>
    <row r="19862" spans="4:5" x14ac:dyDescent="0.2">
      <c r="D19862" s="30"/>
      <c r="E19862" s="30"/>
    </row>
    <row r="19863" spans="4:5" x14ac:dyDescent="0.2">
      <c r="D19863" s="30"/>
      <c r="E19863" s="30"/>
    </row>
    <row r="19864" spans="4:5" x14ac:dyDescent="0.2">
      <c r="D19864" s="30"/>
      <c r="E19864" s="30"/>
    </row>
    <row r="19865" spans="4:5" x14ac:dyDescent="0.2">
      <c r="D19865" s="30"/>
      <c r="E19865" s="30"/>
    </row>
    <row r="19866" spans="4:5" x14ac:dyDescent="0.2">
      <c r="D19866" s="30"/>
      <c r="E19866" s="30"/>
    </row>
    <row r="19867" spans="4:5" x14ac:dyDescent="0.2">
      <c r="D19867" s="30"/>
      <c r="E19867" s="30"/>
    </row>
    <row r="19868" spans="4:5" x14ac:dyDescent="0.2">
      <c r="D19868" s="30"/>
      <c r="E19868" s="30"/>
    </row>
    <row r="19869" spans="4:5" x14ac:dyDescent="0.2">
      <c r="D19869" s="30"/>
      <c r="E19869" s="30"/>
    </row>
    <row r="19870" spans="4:5" x14ac:dyDescent="0.2">
      <c r="D19870" s="30"/>
      <c r="E19870" s="30"/>
    </row>
    <row r="19871" spans="4:5" x14ac:dyDescent="0.2">
      <c r="D19871" s="30"/>
      <c r="E19871" s="30"/>
    </row>
    <row r="19872" spans="4:5" x14ac:dyDescent="0.2">
      <c r="D19872" s="30"/>
      <c r="E19872" s="30"/>
    </row>
    <row r="19873" spans="4:9" x14ac:dyDescent="0.2">
      <c r="D19873" s="30"/>
      <c r="E19873" s="30"/>
    </row>
    <row r="19874" spans="4:9" x14ac:dyDescent="0.2">
      <c r="D19874" s="30"/>
      <c r="E19874" s="30"/>
    </row>
    <row r="19875" spans="4:9" x14ac:dyDescent="0.2">
      <c r="D19875" s="30"/>
      <c r="E19875" s="30"/>
    </row>
    <row r="19876" spans="4:9" x14ac:dyDescent="0.2">
      <c r="D19876" s="30"/>
      <c r="E19876" s="30"/>
    </row>
    <row r="19877" spans="4:9" x14ac:dyDescent="0.2">
      <c r="D19877" s="30"/>
      <c r="E19877" s="30"/>
    </row>
    <row r="19878" spans="4:9" x14ac:dyDescent="0.2">
      <c r="D19878" s="30"/>
      <c r="E19878" s="30"/>
    </row>
    <row r="19879" spans="4:9" x14ac:dyDescent="0.2">
      <c r="D19879" s="30"/>
      <c r="E19879" s="30"/>
    </row>
    <row r="19880" spans="4:9" x14ac:dyDescent="0.2">
      <c r="D19880" s="30"/>
      <c r="E19880" s="30"/>
    </row>
    <row r="19881" spans="4:9" x14ac:dyDescent="0.2">
      <c r="D19881" s="30"/>
      <c r="E19881" s="30"/>
      <c r="I19881" s="30"/>
    </row>
    <row r="19882" spans="4:9" x14ac:dyDescent="0.2">
      <c r="D19882" s="30"/>
      <c r="E19882" s="30"/>
    </row>
    <row r="19883" spans="4:9" x14ac:dyDescent="0.2">
      <c r="D19883" s="30"/>
      <c r="E19883" s="30"/>
      <c r="I19883" s="30"/>
    </row>
    <row r="19884" spans="4:9" x14ac:dyDescent="0.2">
      <c r="D19884" s="30"/>
      <c r="E19884" s="30"/>
      <c r="I19884" s="30"/>
    </row>
    <row r="19885" spans="4:9" x14ac:dyDescent="0.2">
      <c r="D19885" s="30"/>
      <c r="E19885" s="30"/>
      <c r="I19885" s="30"/>
    </row>
    <row r="19886" spans="4:9" x14ac:dyDescent="0.2">
      <c r="D19886" s="30"/>
      <c r="E19886" s="30"/>
      <c r="I19886" s="30"/>
    </row>
    <row r="19887" spans="4:9" x14ac:dyDescent="0.2">
      <c r="D19887" s="30"/>
      <c r="E19887" s="30"/>
      <c r="I19887" s="30"/>
    </row>
    <row r="19888" spans="4:9" x14ac:dyDescent="0.2">
      <c r="D19888" s="30"/>
      <c r="E19888" s="30"/>
      <c r="I19888" s="30"/>
    </row>
    <row r="19889" spans="4:9" x14ac:dyDescent="0.2">
      <c r="D19889" s="30"/>
      <c r="E19889" s="30"/>
      <c r="I19889" s="30"/>
    </row>
    <row r="19890" spans="4:9" x14ac:dyDescent="0.2">
      <c r="D19890" s="30"/>
      <c r="E19890" s="30"/>
      <c r="I19890" s="30"/>
    </row>
    <row r="19891" spans="4:9" x14ac:dyDescent="0.2">
      <c r="D19891" s="30"/>
      <c r="E19891" s="30"/>
      <c r="I19891" s="30"/>
    </row>
    <row r="19892" spans="4:9" x14ac:dyDescent="0.2">
      <c r="D19892" s="30"/>
      <c r="E19892" s="30"/>
      <c r="I19892" s="30"/>
    </row>
    <row r="19893" spans="4:9" x14ac:dyDescent="0.2">
      <c r="D19893" s="30"/>
      <c r="E19893" s="30"/>
      <c r="I19893" s="30"/>
    </row>
    <row r="19894" spans="4:9" x14ac:dyDescent="0.2">
      <c r="D19894" s="30"/>
      <c r="E19894" s="30"/>
      <c r="I19894" s="30"/>
    </row>
    <row r="19895" spans="4:9" x14ac:dyDescent="0.2">
      <c r="D19895" s="30"/>
      <c r="E19895" s="30"/>
      <c r="I19895" s="30"/>
    </row>
    <row r="19896" spans="4:9" x14ac:dyDescent="0.2">
      <c r="D19896" s="30"/>
      <c r="E19896" s="30"/>
      <c r="I19896" s="30"/>
    </row>
    <row r="19897" spans="4:9" x14ac:dyDescent="0.2">
      <c r="D19897" s="30"/>
      <c r="E19897" s="30"/>
      <c r="I19897" s="30"/>
    </row>
    <row r="19898" spans="4:9" x14ac:dyDescent="0.2">
      <c r="D19898" s="30"/>
      <c r="E19898" s="30"/>
      <c r="I19898" s="30"/>
    </row>
    <row r="19899" spans="4:9" x14ac:dyDescent="0.2">
      <c r="D19899" s="30"/>
      <c r="E19899" s="30"/>
      <c r="I19899" s="30"/>
    </row>
    <row r="19900" spans="4:9" x14ac:dyDescent="0.2">
      <c r="D19900" s="30"/>
      <c r="E19900" s="30"/>
      <c r="I19900" s="30"/>
    </row>
    <row r="19901" spans="4:9" x14ac:dyDescent="0.2">
      <c r="D19901" s="30"/>
      <c r="E19901" s="30"/>
      <c r="I19901" s="30"/>
    </row>
    <row r="19902" spans="4:9" x14ac:dyDescent="0.2">
      <c r="D19902" s="30"/>
      <c r="E19902" s="30"/>
      <c r="I19902" s="30"/>
    </row>
    <row r="19903" spans="4:9" x14ac:dyDescent="0.2">
      <c r="D19903" s="30"/>
      <c r="E19903" s="30"/>
      <c r="I19903" s="30"/>
    </row>
    <row r="19904" spans="4:9" x14ac:dyDescent="0.2">
      <c r="D19904" s="30"/>
      <c r="E19904" s="30"/>
      <c r="I19904" s="30"/>
    </row>
    <row r="19905" spans="4:5" x14ac:dyDescent="0.2">
      <c r="D19905" s="30"/>
      <c r="E19905" s="30"/>
    </row>
    <row r="19906" spans="4:5" x14ac:dyDescent="0.2">
      <c r="D19906" s="30"/>
      <c r="E19906" s="30"/>
    </row>
    <row r="19907" spans="4:5" x14ac:dyDescent="0.2">
      <c r="D19907" s="30"/>
      <c r="E19907" s="30"/>
    </row>
    <row r="19908" spans="4:5" x14ac:dyDescent="0.2">
      <c r="D19908" s="30"/>
      <c r="E19908" s="30"/>
    </row>
    <row r="19909" spans="4:5" x14ac:dyDescent="0.2">
      <c r="D19909" s="30"/>
      <c r="E19909" s="30"/>
    </row>
    <row r="19910" spans="4:5" x14ac:dyDescent="0.2">
      <c r="D19910" s="30"/>
      <c r="E19910" s="30"/>
    </row>
    <row r="19911" spans="4:5" x14ac:dyDescent="0.2">
      <c r="D19911" s="30"/>
      <c r="E19911" s="30"/>
    </row>
    <row r="19912" spans="4:5" x14ac:dyDescent="0.2">
      <c r="D19912" s="30"/>
      <c r="E19912" s="30"/>
    </row>
    <row r="19913" spans="4:5" x14ac:dyDescent="0.2">
      <c r="D19913" s="30"/>
      <c r="E19913" s="30"/>
    </row>
    <row r="19914" spans="4:5" x14ac:dyDescent="0.2">
      <c r="D19914" s="30"/>
      <c r="E19914" s="30"/>
    </row>
    <row r="19915" spans="4:5" x14ac:dyDescent="0.2">
      <c r="D19915" s="30"/>
      <c r="E19915" s="30"/>
    </row>
    <row r="19916" spans="4:5" x14ac:dyDescent="0.2">
      <c r="D19916" s="30"/>
      <c r="E19916" s="30"/>
    </row>
    <row r="19917" spans="4:5" x14ac:dyDescent="0.2">
      <c r="D19917" s="30"/>
      <c r="E19917" s="30"/>
    </row>
    <row r="19918" spans="4:5" x14ac:dyDescent="0.2">
      <c r="D19918" s="30"/>
      <c r="E19918" s="30"/>
    </row>
    <row r="19919" spans="4:5" x14ac:dyDescent="0.2">
      <c r="D19919" s="30"/>
      <c r="E19919" s="30"/>
    </row>
    <row r="19920" spans="4:5" x14ac:dyDescent="0.2">
      <c r="D19920" s="30"/>
      <c r="E19920" s="30"/>
    </row>
    <row r="19921" spans="4:9" x14ac:dyDescent="0.2">
      <c r="D19921" s="30"/>
      <c r="E19921" s="30"/>
    </row>
    <row r="19922" spans="4:9" x14ac:dyDescent="0.2">
      <c r="D19922" s="30"/>
      <c r="E19922" s="30"/>
    </row>
    <row r="19923" spans="4:9" x14ac:dyDescent="0.2">
      <c r="D19923" s="30"/>
      <c r="E19923" s="30"/>
    </row>
    <row r="19924" spans="4:9" x14ac:dyDescent="0.2">
      <c r="D19924" s="30"/>
      <c r="E19924" s="30"/>
    </row>
    <row r="19925" spans="4:9" x14ac:dyDescent="0.2">
      <c r="D19925" s="30"/>
      <c r="E19925" s="30"/>
    </row>
    <row r="19926" spans="4:9" x14ac:dyDescent="0.2">
      <c r="D19926" s="30"/>
      <c r="E19926" s="30"/>
    </row>
    <row r="19927" spans="4:9" x14ac:dyDescent="0.2">
      <c r="D19927" s="30"/>
      <c r="E19927" s="30"/>
    </row>
    <row r="19928" spans="4:9" x14ac:dyDescent="0.2">
      <c r="D19928" s="30"/>
      <c r="E19928" s="30"/>
    </row>
    <row r="19929" spans="4:9" x14ac:dyDescent="0.2">
      <c r="D19929" s="30"/>
      <c r="E19929" s="30"/>
    </row>
    <row r="19930" spans="4:9" x14ac:dyDescent="0.2">
      <c r="D19930" s="30"/>
      <c r="E19930" s="30"/>
    </row>
    <row r="19931" spans="4:9" x14ac:dyDescent="0.2">
      <c r="D19931" s="30"/>
      <c r="E19931" s="30"/>
    </row>
    <row r="19932" spans="4:9" x14ac:dyDescent="0.2">
      <c r="D19932" s="30"/>
      <c r="E19932" s="30"/>
    </row>
    <row r="19933" spans="4:9" x14ac:dyDescent="0.2">
      <c r="D19933" s="30"/>
      <c r="E19933" s="30"/>
    </row>
    <row r="19934" spans="4:9" x14ac:dyDescent="0.2">
      <c r="D19934" s="30"/>
      <c r="E19934" s="30"/>
    </row>
    <row r="19935" spans="4:9" x14ac:dyDescent="0.2">
      <c r="D19935" s="30"/>
      <c r="E19935" s="30"/>
      <c r="I19935" s="30"/>
    </row>
    <row r="19936" spans="4:9" x14ac:dyDescent="0.2">
      <c r="D19936" s="30"/>
      <c r="E19936" s="30"/>
    </row>
    <row r="19937" spans="4:9" x14ac:dyDescent="0.2">
      <c r="D19937" s="30"/>
      <c r="E19937" s="30"/>
      <c r="I19937" s="30"/>
    </row>
    <row r="19938" spans="4:9" x14ac:dyDescent="0.2">
      <c r="D19938" s="30"/>
      <c r="E19938" s="30"/>
      <c r="I19938" s="30"/>
    </row>
    <row r="19939" spans="4:9" x14ac:dyDescent="0.2">
      <c r="D19939" s="30"/>
      <c r="E19939" s="30"/>
      <c r="I19939" s="30"/>
    </row>
    <row r="19940" spans="4:9" x14ac:dyDescent="0.2">
      <c r="D19940" s="30"/>
      <c r="E19940" s="30"/>
      <c r="I19940" s="30"/>
    </row>
    <row r="19941" spans="4:9" x14ac:dyDescent="0.2">
      <c r="D19941" s="30"/>
      <c r="E19941" s="30"/>
      <c r="I19941" s="30"/>
    </row>
    <row r="19942" spans="4:9" x14ac:dyDescent="0.2">
      <c r="D19942" s="30"/>
      <c r="E19942" s="30"/>
      <c r="I19942" s="30"/>
    </row>
    <row r="19943" spans="4:9" x14ac:dyDescent="0.2">
      <c r="D19943" s="30"/>
      <c r="E19943" s="30"/>
      <c r="I19943" s="30"/>
    </row>
    <row r="19944" spans="4:9" x14ac:dyDescent="0.2">
      <c r="D19944" s="30"/>
      <c r="E19944" s="30"/>
      <c r="I19944" s="30"/>
    </row>
    <row r="19945" spans="4:9" x14ac:dyDescent="0.2">
      <c r="D19945" s="30"/>
      <c r="E19945" s="30"/>
      <c r="I19945" s="30"/>
    </row>
    <row r="19946" spans="4:9" x14ac:dyDescent="0.2">
      <c r="D19946" s="30"/>
      <c r="E19946" s="30"/>
      <c r="I19946" s="30"/>
    </row>
    <row r="19947" spans="4:9" x14ac:dyDescent="0.2">
      <c r="D19947" s="30"/>
      <c r="E19947" s="30"/>
      <c r="I19947" s="30"/>
    </row>
    <row r="19948" spans="4:9" x14ac:dyDescent="0.2">
      <c r="D19948" s="30"/>
      <c r="E19948" s="30"/>
      <c r="I19948" s="30"/>
    </row>
    <row r="19949" spans="4:9" x14ac:dyDescent="0.2">
      <c r="D19949" s="30"/>
      <c r="E19949" s="30"/>
      <c r="I19949" s="30"/>
    </row>
    <row r="19950" spans="4:9" x14ac:dyDescent="0.2">
      <c r="D19950" s="30"/>
      <c r="E19950" s="30"/>
      <c r="I19950" s="30"/>
    </row>
    <row r="19951" spans="4:9" x14ac:dyDescent="0.2">
      <c r="D19951" s="30"/>
      <c r="E19951" s="30"/>
      <c r="I19951" s="30"/>
    </row>
    <row r="19952" spans="4:9" x14ac:dyDescent="0.2">
      <c r="D19952" s="30"/>
      <c r="E19952" s="30"/>
      <c r="I19952" s="30"/>
    </row>
    <row r="19953" spans="4:9" x14ac:dyDescent="0.2">
      <c r="D19953" s="30"/>
      <c r="E19953" s="30"/>
      <c r="I19953" s="30"/>
    </row>
    <row r="19954" spans="4:9" x14ac:dyDescent="0.2">
      <c r="D19954" s="30"/>
      <c r="E19954" s="30"/>
      <c r="I19954" s="30"/>
    </row>
    <row r="19955" spans="4:9" x14ac:dyDescent="0.2">
      <c r="D19955" s="30"/>
      <c r="E19955" s="30"/>
      <c r="I19955" s="30"/>
    </row>
    <row r="19956" spans="4:9" x14ac:dyDescent="0.2">
      <c r="D19956" s="30"/>
      <c r="E19956" s="30"/>
      <c r="I19956" s="30"/>
    </row>
    <row r="19957" spans="4:9" x14ac:dyDescent="0.2">
      <c r="D19957" s="30"/>
      <c r="E19957" s="30"/>
      <c r="I19957" s="30"/>
    </row>
    <row r="19958" spans="4:9" x14ac:dyDescent="0.2">
      <c r="D19958" s="30"/>
      <c r="E19958" s="30"/>
      <c r="I19958" s="30"/>
    </row>
    <row r="19959" spans="4:9" x14ac:dyDescent="0.2">
      <c r="D19959" s="30"/>
      <c r="E19959" s="30"/>
      <c r="I19959" s="30"/>
    </row>
    <row r="19960" spans="4:9" x14ac:dyDescent="0.2">
      <c r="D19960" s="30"/>
      <c r="E19960" s="30"/>
      <c r="I19960" s="30"/>
    </row>
    <row r="19961" spans="4:9" x14ac:dyDescent="0.2">
      <c r="D19961" s="30"/>
      <c r="E19961" s="30"/>
      <c r="I19961" s="30"/>
    </row>
    <row r="19962" spans="4:9" x14ac:dyDescent="0.2">
      <c r="D19962" s="30"/>
      <c r="E19962" s="30"/>
      <c r="I19962" s="30"/>
    </row>
    <row r="19963" spans="4:9" x14ac:dyDescent="0.2">
      <c r="D19963" s="30"/>
      <c r="E19963" s="30"/>
      <c r="I19963" s="30"/>
    </row>
    <row r="19964" spans="4:9" x14ac:dyDescent="0.2">
      <c r="D19964" s="30"/>
      <c r="E19964" s="30"/>
      <c r="I19964" s="30"/>
    </row>
    <row r="19965" spans="4:9" x14ac:dyDescent="0.2">
      <c r="D19965" s="30"/>
      <c r="E19965" s="30"/>
      <c r="I19965" s="30"/>
    </row>
    <row r="19966" spans="4:9" x14ac:dyDescent="0.2">
      <c r="D19966" s="30"/>
      <c r="E19966" s="30"/>
      <c r="I19966" s="30"/>
    </row>
    <row r="19967" spans="4:9" x14ac:dyDescent="0.2">
      <c r="D19967" s="30"/>
      <c r="E19967" s="30"/>
      <c r="I19967" s="30"/>
    </row>
    <row r="19968" spans="4:9" x14ac:dyDescent="0.2">
      <c r="D19968" s="30"/>
      <c r="E19968" s="30"/>
      <c r="I19968" s="30"/>
    </row>
    <row r="19969" spans="4:9" x14ac:dyDescent="0.2">
      <c r="D19969" s="30"/>
      <c r="E19969" s="30"/>
      <c r="I19969" s="30"/>
    </row>
    <row r="19970" spans="4:9" x14ac:dyDescent="0.2">
      <c r="D19970" s="30"/>
      <c r="E19970" s="30"/>
      <c r="I19970" s="30"/>
    </row>
    <row r="19971" spans="4:9" x14ac:dyDescent="0.2">
      <c r="D19971" s="30"/>
      <c r="E19971" s="30"/>
      <c r="I19971" s="30"/>
    </row>
    <row r="19972" spans="4:9" x14ac:dyDescent="0.2">
      <c r="D19972" s="30"/>
      <c r="E19972" s="30"/>
      <c r="I19972" s="30"/>
    </row>
    <row r="19973" spans="4:9" x14ac:dyDescent="0.2">
      <c r="D19973" s="30"/>
      <c r="E19973" s="30"/>
      <c r="I19973" s="30"/>
    </row>
    <row r="19974" spans="4:9" x14ac:dyDescent="0.2">
      <c r="D19974" s="30"/>
      <c r="E19974" s="30"/>
      <c r="I19974" s="30"/>
    </row>
    <row r="19975" spans="4:9" x14ac:dyDescent="0.2">
      <c r="D19975" s="30"/>
      <c r="E19975" s="30"/>
      <c r="I19975" s="30"/>
    </row>
    <row r="19976" spans="4:9" x14ac:dyDescent="0.2">
      <c r="D19976" s="30"/>
      <c r="E19976" s="30"/>
      <c r="I19976" s="30"/>
    </row>
    <row r="19977" spans="4:9" x14ac:dyDescent="0.2">
      <c r="D19977" s="30"/>
      <c r="E19977" s="30"/>
      <c r="I19977" s="30"/>
    </row>
    <row r="19978" spans="4:9" x14ac:dyDescent="0.2">
      <c r="D19978" s="30"/>
      <c r="E19978" s="30"/>
      <c r="I19978" s="30"/>
    </row>
    <row r="19979" spans="4:9" x14ac:dyDescent="0.2">
      <c r="D19979" s="30"/>
      <c r="E19979" s="30"/>
      <c r="I19979" s="30"/>
    </row>
    <row r="19980" spans="4:9" x14ac:dyDescent="0.2">
      <c r="D19980" s="30"/>
      <c r="E19980" s="30"/>
      <c r="I19980" s="30"/>
    </row>
    <row r="19981" spans="4:9" x14ac:dyDescent="0.2">
      <c r="D19981" s="30"/>
      <c r="E19981" s="30"/>
      <c r="I19981" s="30"/>
    </row>
    <row r="19982" spans="4:9" x14ac:dyDescent="0.2">
      <c r="D19982" s="30"/>
      <c r="E19982" s="30"/>
      <c r="I19982" s="30"/>
    </row>
    <row r="19983" spans="4:9" x14ac:dyDescent="0.2">
      <c r="D19983" s="30"/>
      <c r="E19983" s="30"/>
    </row>
    <row r="19984" spans="4:9" x14ac:dyDescent="0.2">
      <c r="D19984" s="30"/>
      <c r="E19984" s="30"/>
    </row>
    <row r="19985" spans="4:5" x14ac:dyDescent="0.2">
      <c r="D19985" s="30"/>
      <c r="E19985" s="30"/>
    </row>
    <row r="19986" spans="4:5" x14ac:dyDescent="0.2">
      <c r="D19986" s="30"/>
      <c r="E19986" s="30"/>
    </row>
    <row r="19987" spans="4:5" x14ac:dyDescent="0.2">
      <c r="D19987" s="30"/>
      <c r="E19987" s="30"/>
    </row>
    <row r="19988" spans="4:5" x14ac:dyDescent="0.2">
      <c r="D19988" s="30"/>
      <c r="E19988" s="30"/>
    </row>
    <row r="19989" spans="4:5" x14ac:dyDescent="0.2">
      <c r="D19989" s="30"/>
      <c r="E19989" s="30"/>
    </row>
    <row r="19990" spans="4:5" x14ac:dyDescent="0.2">
      <c r="D19990" s="30"/>
      <c r="E19990" s="30"/>
    </row>
    <row r="19991" spans="4:5" x14ac:dyDescent="0.2">
      <c r="D19991" s="30"/>
      <c r="E19991" s="30"/>
    </row>
    <row r="19992" spans="4:5" x14ac:dyDescent="0.2">
      <c r="D19992" s="30"/>
      <c r="E19992" s="30"/>
    </row>
    <row r="19993" spans="4:5" x14ac:dyDescent="0.2">
      <c r="D19993" s="30"/>
      <c r="E19993" s="30"/>
    </row>
    <row r="19994" spans="4:5" x14ac:dyDescent="0.2">
      <c r="D19994" s="30"/>
      <c r="E19994" s="30"/>
    </row>
    <row r="19995" spans="4:5" x14ac:dyDescent="0.2">
      <c r="D19995" s="30"/>
      <c r="E19995" s="30"/>
    </row>
    <row r="19996" spans="4:5" x14ac:dyDescent="0.2">
      <c r="D19996" s="30"/>
      <c r="E19996" s="30"/>
    </row>
    <row r="19997" spans="4:5" x14ac:dyDescent="0.2">
      <c r="D19997" s="30"/>
      <c r="E19997" s="30"/>
    </row>
    <row r="19998" spans="4:5" x14ac:dyDescent="0.2">
      <c r="D19998" s="30"/>
      <c r="E19998" s="30"/>
    </row>
    <row r="19999" spans="4:5" x14ac:dyDescent="0.2">
      <c r="D19999" s="30"/>
      <c r="E19999" s="30"/>
    </row>
    <row r="20000" spans="4:5" x14ac:dyDescent="0.2">
      <c r="D20000" s="30"/>
      <c r="E20000" s="30"/>
    </row>
    <row r="20001" spans="4:9" x14ac:dyDescent="0.2">
      <c r="D20001" s="30"/>
      <c r="E20001" s="30"/>
    </row>
    <row r="20002" spans="4:9" x14ac:dyDescent="0.2">
      <c r="D20002" s="30"/>
      <c r="E20002" s="30"/>
    </row>
    <row r="20003" spans="4:9" x14ac:dyDescent="0.2">
      <c r="D20003" s="30"/>
      <c r="E20003" s="30"/>
    </row>
    <row r="20004" spans="4:9" x14ac:dyDescent="0.2">
      <c r="D20004" s="30"/>
      <c r="E20004" s="30"/>
    </row>
    <row r="20005" spans="4:9" x14ac:dyDescent="0.2">
      <c r="D20005" s="30"/>
      <c r="E20005" s="30"/>
    </row>
    <row r="20006" spans="4:9" x14ac:dyDescent="0.2">
      <c r="D20006" s="30"/>
      <c r="E20006" s="30"/>
    </row>
    <row r="20007" spans="4:9" x14ac:dyDescent="0.2">
      <c r="D20007" s="30"/>
      <c r="E20007" s="30"/>
      <c r="I20007" s="30"/>
    </row>
    <row r="20008" spans="4:9" x14ac:dyDescent="0.2">
      <c r="D20008" s="30"/>
      <c r="E20008" s="30"/>
    </row>
    <row r="20009" spans="4:9" x14ac:dyDescent="0.2">
      <c r="D20009" s="30"/>
      <c r="E20009" s="30"/>
      <c r="I20009" s="30"/>
    </row>
    <row r="20010" spans="4:9" x14ac:dyDescent="0.2">
      <c r="D20010" s="30"/>
      <c r="E20010" s="30"/>
      <c r="I20010" s="30"/>
    </row>
    <row r="20011" spans="4:9" x14ac:dyDescent="0.2">
      <c r="D20011" s="30"/>
      <c r="E20011" s="30"/>
      <c r="I20011" s="30"/>
    </row>
    <row r="20012" spans="4:9" x14ac:dyDescent="0.2">
      <c r="D20012" s="30"/>
      <c r="E20012" s="30"/>
      <c r="I20012" s="30"/>
    </row>
    <row r="20013" spans="4:9" x14ac:dyDescent="0.2">
      <c r="D20013" s="30"/>
      <c r="E20013" s="30"/>
      <c r="I20013" s="30"/>
    </row>
    <row r="20014" spans="4:9" x14ac:dyDescent="0.2">
      <c r="D20014" s="30"/>
      <c r="E20014" s="30"/>
      <c r="I20014" s="30"/>
    </row>
    <row r="20015" spans="4:9" x14ac:dyDescent="0.2">
      <c r="D20015" s="30"/>
      <c r="E20015" s="30"/>
      <c r="I20015" s="30"/>
    </row>
    <row r="20016" spans="4:9" x14ac:dyDescent="0.2">
      <c r="D20016" s="30"/>
      <c r="E20016" s="30"/>
      <c r="I20016" s="30"/>
    </row>
    <row r="20017" spans="4:9" x14ac:dyDescent="0.2">
      <c r="D20017" s="30"/>
      <c r="E20017" s="30"/>
      <c r="I20017" s="30"/>
    </row>
    <row r="20018" spans="4:9" x14ac:dyDescent="0.2">
      <c r="D20018" s="30"/>
      <c r="E20018" s="30"/>
      <c r="I20018" s="30"/>
    </row>
    <row r="20019" spans="4:9" x14ac:dyDescent="0.2">
      <c r="D20019" s="30"/>
      <c r="E20019" s="30"/>
      <c r="I20019" s="30"/>
    </row>
    <row r="20020" spans="4:9" x14ac:dyDescent="0.2">
      <c r="D20020" s="30"/>
      <c r="E20020" s="30"/>
      <c r="I20020" s="30"/>
    </row>
    <row r="20021" spans="4:9" x14ac:dyDescent="0.2">
      <c r="D20021" s="30"/>
      <c r="E20021" s="30"/>
      <c r="I20021" s="30"/>
    </row>
    <row r="20022" spans="4:9" x14ac:dyDescent="0.2">
      <c r="D20022" s="30"/>
      <c r="E20022" s="30"/>
      <c r="I20022" s="30"/>
    </row>
    <row r="20023" spans="4:9" x14ac:dyDescent="0.2">
      <c r="D20023" s="30"/>
      <c r="E20023" s="30"/>
      <c r="I20023" s="30"/>
    </row>
    <row r="20024" spans="4:9" x14ac:dyDescent="0.2">
      <c r="D20024" s="30"/>
      <c r="E20024" s="30"/>
      <c r="I20024" s="30"/>
    </row>
    <row r="20025" spans="4:9" x14ac:dyDescent="0.2">
      <c r="D20025" s="30"/>
      <c r="E20025" s="30"/>
      <c r="I20025" s="30"/>
    </row>
    <row r="20026" spans="4:9" x14ac:dyDescent="0.2">
      <c r="D20026" s="30"/>
      <c r="E20026" s="30"/>
      <c r="I20026" s="30"/>
    </row>
    <row r="20027" spans="4:9" x14ac:dyDescent="0.2">
      <c r="D20027" s="30"/>
      <c r="E20027" s="30"/>
      <c r="I20027" s="30"/>
    </row>
    <row r="20028" spans="4:9" x14ac:dyDescent="0.2">
      <c r="D20028" s="30"/>
      <c r="E20028" s="30"/>
      <c r="I20028" s="30"/>
    </row>
    <row r="20029" spans="4:9" x14ac:dyDescent="0.2">
      <c r="D20029" s="30"/>
      <c r="E20029" s="30"/>
      <c r="I20029" s="30"/>
    </row>
    <row r="20030" spans="4:9" x14ac:dyDescent="0.2">
      <c r="D20030" s="30"/>
      <c r="E20030" s="30"/>
      <c r="I20030" s="30"/>
    </row>
    <row r="20031" spans="4:9" x14ac:dyDescent="0.2">
      <c r="D20031" s="30"/>
      <c r="E20031" s="30"/>
    </row>
    <row r="20032" spans="4:9" x14ac:dyDescent="0.2">
      <c r="D20032" s="30"/>
      <c r="E20032" s="30"/>
    </row>
    <row r="20033" spans="4:5" x14ac:dyDescent="0.2">
      <c r="D20033" s="30"/>
      <c r="E20033" s="30"/>
    </row>
    <row r="20034" spans="4:5" x14ac:dyDescent="0.2">
      <c r="D20034" s="30"/>
      <c r="E20034" s="30"/>
    </row>
    <row r="20035" spans="4:5" x14ac:dyDescent="0.2">
      <c r="D20035" s="30"/>
      <c r="E20035" s="30"/>
    </row>
    <row r="20036" spans="4:5" x14ac:dyDescent="0.2">
      <c r="D20036" s="30"/>
      <c r="E20036" s="30"/>
    </row>
    <row r="20037" spans="4:5" x14ac:dyDescent="0.2">
      <c r="D20037" s="30"/>
      <c r="E20037" s="30"/>
    </row>
    <row r="20038" spans="4:5" x14ac:dyDescent="0.2">
      <c r="D20038" s="30"/>
      <c r="E20038" s="30"/>
    </row>
    <row r="20039" spans="4:5" x14ac:dyDescent="0.2">
      <c r="D20039" s="30"/>
      <c r="E20039" s="30"/>
    </row>
    <row r="20040" spans="4:5" x14ac:dyDescent="0.2">
      <c r="D20040" s="30"/>
      <c r="E20040" s="30"/>
    </row>
    <row r="20041" spans="4:5" x14ac:dyDescent="0.2">
      <c r="D20041" s="30"/>
      <c r="E20041" s="30"/>
    </row>
    <row r="20042" spans="4:5" x14ac:dyDescent="0.2">
      <c r="D20042" s="30"/>
      <c r="E20042" s="30"/>
    </row>
    <row r="20043" spans="4:5" x14ac:dyDescent="0.2">
      <c r="D20043" s="30"/>
      <c r="E20043" s="30"/>
    </row>
    <row r="20044" spans="4:5" x14ac:dyDescent="0.2">
      <c r="D20044" s="30"/>
      <c r="E20044" s="30"/>
    </row>
    <row r="20045" spans="4:5" x14ac:dyDescent="0.2">
      <c r="D20045" s="30"/>
      <c r="E20045" s="30"/>
    </row>
    <row r="20046" spans="4:5" x14ac:dyDescent="0.2">
      <c r="D20046" s="30"/>
      <c r="E20046" s="30"/>
    </row>
    <row r="20047" spans="4:5" x14ac:dyDescent="0.2">
      <c r="D20047" s="30"/>
      <c r="E20047" s="30"/>
    </row>
    <row r="20048" spans="4:5" x14ac:dyDescent="0.2">
      <c r="D20048" s="30"/>
      <c r="E20048" s="30"/>
    </row>
    <row r="20049" spans="4:5" x14ac:dyDescent="0.2">
      <c r="D20049" s="30"/>
      <c r="E20049" s="30"/>
    </row>
    <row r="20050" spans="4:5" x14ac:dyDescent="0.2">
      <c r="D20050" s="30"/>
      <c r="E20050" s="30"/>
    </row>
    <row r="20051" spans="4:5" x14ac:dyDescent="0.2">
      <c r="D20051" s="30"/>
      <c r="E20051" s="30"/>
    </row>
    <row r="20052" spans="4:5" x14ac:dyDescent="0.2">
      <c r="D20052" s="30"/>
      <c r="E20052" s="30"/>
    </row>
    <row r="20053" spans="4:5" x14ac:dyDescent="0.2">
      <c r="D20053" s="30"/>
      <c r="E20053" s="30"/>
    </row>
    <row r="20054" spans="4:5" x14ac:dyDescent="0.2">
      <c r="D20054" s="30"/>
      <c r="E20054" s="30"/>
    </row>
    <row r="20055" spans="4:5" x14ac:dyDescent="0.2">
      <c r="D20055" s="30"/>
      <c r="E20055" s="30"/>
    </row>
    <row r="20056" spans="4:5" x14ac:dyDescent="0.2">
      <c r="D20056" s="30"/>
      <c r="E20056" s="30"/>
    </row>
    <row r="20057" spans="4:5" x14ac:dyDescent="0.2">
      <c r="D20057" s="30"/>
      <c r="E20057" s="30"/>
    </row>
    <row r="20058" spans="4:5" x14ac:dyDescent="0.2">
      <c r="D20058" s="30"/>
      <c r="E20058" s="30"/>
    </row>
    <row r="20059" spans="4:5" x14ac:dyDescent="0.2">
      <c r="D20059" s="30"/>
      <c r="E20059" s="30"/>
    </row>
    <row r="20060" spans="4:5" x14ac:dyDescent="0.2">
      <c r="D20060" s="30"/>
      <c r="E20060" s="30"/>
    </row>
    <row r="20061" spans="4:5" x14ac:dyDescent="0.2">
      <c r="D20061" s="30"/>
      <c r="E20061" s="30"/>
    </row>
    <row r="20062" spans="4:5" x14ac:dyDescent="0.2">
      <c r="D20062" s="30"/>
      <c r="E20062" s="30"/>
    </row>
    <row r="20063" spans="4:5" x14ac:dyDescent="0.2">
      <c r="D20063" s="30"/>
      <c r="E20063" s="30"/>
    </row>
    <row r="20064" spans="4:5" x14ac:dyDescent="0.2">
      <c r="D20064" s="30"/>
      <c r="E20064" s="30"/>
    </row>
    <row r="20065" spans="4:5" x14ac:dyDescent="0.2">
      <c r="D20065" s="30"/>
      <c r="E20065" s="30"/>
    </row>
    <row r="20066" spans="4:5" x14ac:dyDescent="0.2">
      <c r="D20066" s="30"/>
      <c r="E20066" s="30"/>
    </row>
    <row r="20067" spans="4:5" x14ac:dyDescent="0.2">
      <c r="D20067" s="30"/>
      <c r="E20067" s="30"/>
    </row>
    <row r="20068" spans="4:5" x14ac:dyDescent="0.2">
      <c r="D20068" s="30"/>
      <c r="E20068" s="30"/>
    </row>
    <row r="20069" spans="4:5" x14ac:dyDescent="0.2">
      <c r="D20069" s="30"/>
      <c r="E20069" s="30"/>
    </row>
    <row r="20070" spans="4:5" x14ac:dyDescent="0.2">
      <c r="D20070" s="30"/>
      <c r="E20070" s="30"/>
    </row>
    <row r="20071" spans="4:5" x14ac:dyDescent="0.2">
      <c r="D20071" s="30"/>
      <c r="E20071" s="30"/>
    </row>
    <row r="20072" spans="4:5" x14ac:dyDescent="0.2">
      <c r="D20072" s="30"/>
      <c r="E20072" s="30"/>
    </row>
    <row r="20073" spans="4:5" x14ac:dyDescent="0.2">
      <c r="D20073" s="30"/>
      <c r="E20073" s="30"/>
    </row>
    <row r="20074" spans="4:5" x14ac:dyDescent="0.2">
      <c r="D20074" s="30"/>
      <c r="E20074" s="30"/>
    </row>
    <row r="20075" spans="4:5" x14ac:dyDescent="0.2">
      <c r="D20075" s="30"/>
      <c r="E20075" s="30"/>
    </row>
    <row r="20076" spans="4:5" x14ac:dyDescent="0.2">
      <c r="D20076" s="30"/>
      <c r="E20076" s="30"/>
    </row>
    <row r="20077" spans="4:5" x14ac:dyDescent="0.2">
      <c r="D20077" s="30"/>
      <c r="E20077" s="30"/>
    </row>
    <row r="20078" spans="4:5" x14ac:dyDescent="0.2">
      <c r="D20078" s="30"/>
      <c r="E20078" s="30"/>
    </row>
    <row r="20079" spans="4:5" x14ac:dyDescent="0.2">
      <c r="D20079" s="30"/>
      <c r="E20079" s="30"/>
    </row>
    <row r="20080" spans="4:5" x14ac:dyDescent="0.2">
      <c r="D20080" s="30"/>
      <c r="E20080" s="30"/>
    </row>
    <row r="20081" spans="4:5" x14ac:dyDescent="0.2">
      <c r="D20081" s="30"/>
      <c r="E20081" s="30"/>
    </row>
    <row r="20082" spans="4:5" x14ac:dyDescent="0.2">
      <c r="D20082" s="30"/>
      <c r="E20082" s="30"/>
    </row>
    <row r="20083" spans="4:5" x14ac:dyDescent="0.2">
      <c r="D20083" s="30"/>
      <c r="E20083" s="30"/>
    </row>
    <row r="20084" spans="4:5" x14ac:dyDescent="0.2">
      <c r="D20084" s="30"/>
      <c r="E20084" s="30"/>
    </row>
    <row r="20085" spans="4:5" x14ac:dyDescent="0.2">
      <c r="D20085" s="30"/>
      <c r="E20085" s="30"/>
    </row>
    <row r="20086" spans="4:5" x14ac:dyDescent="0.2">
      <c r="D20086" s="30"/>
      <c r="E20086" s="30"/>
    </row>
    <row r="20087" spans="4:5" x14ac:dyDescent="0.2">
      <c r="D20087" s="30"/>
      <c r="E20087" s="30"/>
    </row>
    <row r="20088" spans="4:5" x14ac:dyDescent="0.2">
      <c r="D20088" s="30"/>
      <c r="E20088" s="30"/>
    </row>
    <row r="20089" spans="4:5" x14ac:dyDescent="0.2">
      <c r="D20089" s="30"/>
      <c r="E20089" s="30"/>
    </row>
    <row r="20090" spans="4:5" x14ac:dyDescent="0.2">
      <c r="D20090" s="30"/>
      <c r="E20090" s="30"/>
    </row>
    <row r="20091" spans="4:5" x14ac:dyDescent="0.2">
      <c r="D20091" s="30"/>
      <c r="E20091" s="30"/>
    </row>
    <row r="20092" spans="4:5" x14ac:dyDescent="0.2">
      <c r="D20092" s="30"/>
      <c r="E20092" s="30"/>
    </row>
    <row r="20093" spans="4:5" x14ac:dyDescent="0.2">
      <c r="D20093" s="30"/>
      <c r="E20093" s="30"/>
    </row>
    <row r="20094" spans="4:5" x14ac:dyDescent="0.2">
      <c r="D20094" s="30"/>
      <c r="E20094" s="30"/>
    </row>
    <row r="20095" spans="4:5" x14ac:dyDescent="0.2">
      <c r="D20095" s="30"/>
      <c r="E20095" s="30"/>
    </row>
    <row r="20096" spans="4:5" x14ac:dyDescent="0.2">
      <c r="D20096" s="30"/>
      <c r="E20096" s="30"/>
    </row>
    <row r="20097" spans="4:5" x14ac:dyDescent="0.2">
      <c r="D20097" s="30"/>
      <c r="E20097" s="30"/>
    </row>
    <row r="20098" spans="4:5" x14ac:dyDescent="0.2">
      <c r="D20098" s="30"/>
      <c r="E20098" s="30"/>
    </row>
    <row r="20099" spans="4:5" x14ac:dyDescent="0.2">
      <c r="D20099" s="30"/>
      <c r="E20099" s="30"/>
    </row>
    <row r="20100" spans="4:5" x14ac:dyDescent="0.2">
      <c r="D20100" s="30"/>
      <c r="E20100" s="30"/>
    </row>
    <row r="20101" spans="4:5" x14ac:dyDescent="0.2">
      <c r="D20101" s="30"/>
      <c r="E20101" s="30"/>
    </row>
    <row r="20102" spans="4:5" x14ac:dyDescent="0.2">
      <c r="D20102" s="30"/>
      <c r="E20102" s="30"/>
    </row>
    <row r="20103" spans="4:5" x14ac:dyDescent="0.2">
      <c r="D20103" s="30"/>
      <c r="E20103" s="30"/>
    </row>
    <row r="20104" spans="4:5" x14ac:dyDescent="0.2">
      <c r="D20104" s="30"/>
      <c r="E20104" s="30"/>
    </row>
    <row r="20105" spans="4:5" x14ac:dyDescent="0.2">
      <c r="D20105" s="30"/>
      <c r="E20105" s="30"/>
    </row>
    <row r="20106" spans="4:5" x14ac:dyDescent="0.2">
      <c r="D20106" s="30"/>
      <c r="E20106" s="30"/>
    </row>
    <row r="20107" spans="4:5" x14ac:dyDescent="0.2">
      <c r="D20107" s="30"/>
      <c r="E20107" s="30"/>
    </row>
    <row r="20108" spans="4:5" x14ac:dyDescent="0.2">
      <c r="D20108" s="30"/>
      <c r="E20108" s="30"/>
    </row>
    <row r="20109" spans="4:5" x14ac:dyDescent="0.2">
      <c r="D20109" s="30"/>
      <c r="E20109" s="30"/>
    </row>
    <row r="20110" spans="4:5" x14ac:dyDescent="0.2">
      <c r="D20110" s="30"/>
      <c r="E20110" s="30"/>
    </row>
    <row r="20111" spans="4:5" x14ac:dyDescent="0.2">
      <c r="D20111" s="30"/>
      <c r="E20111" s="30"/>
    </row>
    <row r="20112" spans="4:5" x14ac:dyDescent="0.2">
      <c r="D20112" s="30"/>
      <c r="E20112" s="30"/>
    </row>
    <row r="20113" spans="4:5" x14ac:dyDescent="0.2">
      <c r="D20113" s="30"/>
      <c r="E20113" s="30"/>
    </row>
    <row r="20114" spans="4:5" x14ac:dyDescent="0.2">
      <c r="D20114" s="30"/>
      <c r="E20114" s="30"/>
    </row>
    <row r="20115" spans="4:5" x14ac:dyDescent="0.2">
      <c r="D20115" s="30"/>
      <c r="E20115" s="30"/>
    </row>
    <row r="20116" spans="4:5" x14ac:dyDescent="0.2">
      <c r="D20116" s="30"/>
      <c r="E20116" s="30"/>
    </row>
    <row r="20117" spans="4:5" x14ac:dyDescent="0.2">
      <c r="D20117" s="30"/>
      <c r="E20117" s="30"/>
    </row>
    <row r="20118" spans="4:5" x14ac:dyDescent="0.2">
      <c r="D20118" s="30"/>
      <c r="E20118" s="30"/>
    </row>
    <row r="20119" spans="4:5" x14ac:dyDescent="0.2">
      <c r="D20119" s="30"/>
      <c r="E20119" s="30"/>
    </row>
    <row r="20120" spans="4:5" x14ac:dyDescent="0.2">
      <c r="D20120" s="30"/>
      <c r="E20120" s="30"/>
    </row>
    <row r="20121" spans="4:5" x14ac:dyDescent="0.2">
      <c r="D20121" s="30"/>
      <c r="E20121" s="30"/>
    </row>
    <row r="20122" spans="4:5" x14ac:dyDescent="0.2">
      <c r="D20122" s="30"/>
      <c r="E20122" s="30"/>
    </row>
    <row r="20123" spans="4:5" x14ac:dyDescent="0.2">
      <c r="D20123" s="30"/>
      <c r="E20123" s="30"/>
    </row>
    <row r="20124" spans="4:5" x14ac:dyDescent="0.2">
      <c r="D20124" s="30"/>
      <c r="E20124" s="30"/>
    </row>
    <row r="20125" spans="4:5" x14ac:dyDescent="0.2">
      <c r="D20125" s="30"/>
      <c r="E20125" s="30"/>
    </row>
    <row r="20126" spans="4:5" x14ac:dyDescent="0.2">
      <c r="D20126" s="30"/>
      <c r="E20126" s="30"/>
    </row>
    <row r="20127" spans="4:5" x14ac:dyDescent="0.2">
      <c r="D20127" s="30"/>
      <c r="E20127" s="30"/>
    </row>
    <row r="20128" spans="4:5" x14ac:dyDescent="0.2">
      <c r="D20128" s="30"/>
      <c r="E20128" s="30"/>
    </row>
    <row r="20129" spans="4:5" x14ac:dyDescent="0.2">
      <c r="D20129" s="30"/>
      <c r="E20129" s="30"/>
    </row>
    <row r="20130" spans="4:5" x14ac:dyDescent="0.2">
      <c r="D20130" s="30"/>
      <c r="E20130" s="30"/>
    </row>
    <row r="20131" spans="4:5" x14ac:dyDescent="0.2">
      <c r="D20131" s="30"/>
      <c r="E20131" s="30"/>
    </row>
    <row r="20132" spans="4:5" x14ac:dyDescent="0.2">
      <c r="D20132" s="30"/>
      <c r="E20132" s="30"/>
    </row>
    <row r="20133" spans="4:5" x14ac:dyDescent="0.2">
      <c r="D20133" s="30"/>
      <c r="E20133" s="30"/>
    </row>
    <row r="20134" spans="4:5" x14ac:dyDescent="0.2">
      <c r="D20134" s="30"/>
      <c r="E20134" s="30"/>
    </row>
    <row r="20135" spans="4:5" x14ac:dyDescent="0.2">
      <c r="D20135" s="30"/>
      <c r="E20135" s="30"/>
    </row>
    <row r="20136" spans="4:5" x14ac:dyDescent="0.2">
      <c r="D20136" s="30"/>
      <c r="E20136" s="30"/>
    </row>
    <row r="20137" spans="4:5" x14ac:dyDescent="0.2">
      <c r="D20137" s="30"/>
      <c r="E20137" s="30"/>
    </row>
    <row r="20138" spans="4:5" x14ac:dyDescent="0.2">
      <c r="D20138" s="30"/>
      <c r="E20138" s="30"/>
    </row>
    <row r="20139" spans="4:5" x14ac:dyDescent="0.2">
      <c r="D20139" s="30"/>
      <c r="E20139" s="30"/>
    </row>
    <row r="20140" spans="4:5" x14ac:dyDescent="0.2">
      <c r="D20140" s="30"/>
      <c r="E20140" s="30"/>
    </row>
    <row r="20141" spans="4:5" x14ac:dyDescent="0.2">
      <c r="D20141" s="30"/>
      <c r="E20141" s="30"/>
    </row>
    <row r="20142" spans="4:5" x14ac:dyDescent="0.2">
      <c r="D20142" s="30"/>
      <c r="E20142" s="30"/>
    </row>
    <row r="20143" spans="4:5" x14ac:dyDescent="0.2">
      <c r="D20143" s="30"/>
      <c r="E20143" s="30"/>
    </row>
    <row r="20144" spans="4:5" x14ac:dyDescent="0.2">
      <c r="D20144" s="30"/>
      <c r="E20144" s="30"/>
    </row>
    <row r="20145" spans="4:5" x14ac:dyDescent="0.2">
      <c r="D20145" s="30"/>
      <c r="E20145" s="30"/>
    </row>
    <row r="20146" spans="4:5" x14ac:dyDescent="0.2">
      <c r="D20146" s="30"/>
      <c r="E20146" s="30"/>
    </row>
    <row r="20147" spans="4:5" x14ac:dyDescent="0.2">
      <c r="D20147" s="30"/>
      <c r="E20147" s="30"/>
    </row>
    <row r="20148" spans="4:5" x14ac:dyDescent="0.2">
      <c r="D20148" s="30"/>
      <c r="E20148" s="30"/>
    </row>
    <row r="20149" spans="4:5" x14ac:dyDescent="0.2">
      <c r="D20149" s="30"/>
      <c r="E20149" s="30"/>
    </row>
    <row r="20150" spans="4:5" x14ac:dyDescent="0.2">
      <c r="D20150" s="30"/>
      <c r="E20150" s="30"/>
    </row>
    <row r="20151" spans="4:5" x14ac:dyDescent="0.2">
      <c r="D20151" s="30"/>
      <c r="E20151" s="30"/>
    </row>
    <row r="20152" spans="4:5" x14ac:dyDescent="0.2">
      <c r="D20152" s="30"/>
      <c r="E20152" s="30"/>
    </row>
    <row r="20153" spans="4:5" x14ac:dyDescent="0.2">
      <c r="D20153" s="30"/>
      <c r="E20153" s="30"/>
    </row>
    <row r="20154" spans="4:5" x14ac:dyDescent="0.2">
      <c r="D20154" s="30"/>
      <c r="E20154" s="30"/>
    </row>
    <row r="20155" spans="4:5" x14ac:dyDescent="0.2">
      <c r="D20155" s="30"/>
      <c r="E20155" s="30"/>
    </row>
    <row r="20156" spans="4:5" x14ac:dyDescent="0.2">
      <c r="D20156" s="30"/>
      <c r="E20156" s="30"/>
    </row>
    <row r="20157" spans="4:5" x14ac:dyDescent="0.2">
      <c r="D20157" s="30"/>
      <c r="E20157" s="30"/>
    </row>
    <row r="20158" spans="4:5" x14ac:dyDescent="0.2">
      <c r="D20158" s="30"/>
      <c r="E20158" s="30"/>
    </row>
    <row r="20159" spans="4:5" x14ac:dyDescent="0.2">
      <c r="D20159" s="30"/>
      <c r="E20159" s="30"/>
    </row>
    <row r="20160" spans="4:5" x14ac:dyDescent="0.2">
      <c r="D20160" s="30"/>
      <c r="E20160" s="30"/>
    </row>
    <row r="20161" spans="4:5" x14ac:dyDescent="0.2">
      <c r="D20161" s="30"/>
      <c r="E20161" s="30"/>
    </row>
    <row r="20162" spans="4:5" x14ac:dyDescent="0.2">
      <c r="D20162" s="30"/>
      <c r="E20162" s="30"/>
    </row>
    <row r="20163" spans="4:5" x14ac:dyDescent="0.2">
      <c r="D20163" s="30"/>
      <c r="E20163" s="30"/>
    </row>
    <row r="20164" spans="4:5" x14ac:dyDescent="0.2">
      <c r="D20164" s="30"/>
      <c r="E20164" s="30"/>
    </row>
    <row r="20165" spans="4:5" x14ac:dyDescent="0.2">
      <c r="D20165" s="30"/>
      <c r="E20165" s="30"/>
    </row>
    <row r="20166" spans="4:5" x14ac:dyDescent="0.2">
      <c r="D20166" s="30"/>
      <c r="E20166" s="30"/>
    </row>
    <row r="20167" spans="4:5" x14ac:dyDescent="0.2">
      <c r="D20167" s="30"/>
      <c r="E20167" s="30"/>
    </row>
    <row r="20168" spans="4:5" x14ac:dyDescent="0.2">
      <c r="D20168" s="30"/>
      <c r="E20168" s="30"/>
    </row>
    <row r="20169" spans="4:5" x14ac:dyDescent="0.2">
      <c r="D20169" s="30"/>
      <c r="E20169" s="30"/>
    </row>
    <row r="20170" spans="4:5" x14ac:dyDescent="0.2">
      <c r="D20170" s="30"/>
      <c r="E20170" s="30"/>
    </row>
    <row r="20171" spans="4:5" x14ac:dyDescent="0.2">
      <c r="D20171" s="30"/>
      <c r="E20171" s="30"/>
    </row>
    <row r="20172" spans="4:5" x14ac:dyDescent="0.2">
      <c r="D20172" s="30"/>
      <c r="E20172" s="30"/>
    </row>
    <row r="20173" spans="4:5" x14ac:dyDescent="0.2">
      <c r="D20173" s="30"/>
      <c r="E20173" s="30"/>
    </row>
    <row r="20174" spans="4:5" x14ac:dyDescent="0.2">
      <c r="D20174" s="30"/>
      <c r="E20174" s="30"/>
    </row>
    <row r="20175" spans="4:5" x14ac:dyDescent="0.2">
      <c r="D20175" s="30"/>
      <c r="E20175" s="30"/>
    </row>
    <row r="20176" spans="4:5" x14ac:dyDescent="0.2">
      <c r="D20176" s="30"/>
      <c r="E20176" s="30"/>
    </row>
    <row r="20177" spans="4:5" x14ac:dyDescent="0.2">
      <c r="D20177" s="30"/>
      <c r="E20177" s="30"/>
    </row>
    <row r="20178" spans="4:5" x14ac:dyDescent="0.2">
      <c r="D20178" s="30"/>
      <c r="E20178" s="30"/>
    </row>
    <row r="20179" spans="4:5" x14ac:dyDescent="0.2">
      <c r="D20179" s="30"/>
      <c r="E20179" s="30"/>
    </row>
    <row r="20180" spans="4:5" x14ac:dyDescent="0.2">
      <c r="D20180" s="30"/>
      <c r="E20180" s="30"/>
    </row>
    <row r="20181" spans="4:5" x14ac:dyDescent="0.2">
      <c r="D20181" s="30"/>
      <c r="E20181" s="30"/>
    </row>
    <row r="20182" spans="4:5" x14ac:dyDescent="0.2">
      <c r="D20182" s="30"/>
      <c r="E20182" s="30"/>
    </row>
    <row r="20183" spans="4:5" x14ac:dyDescent="0.2">
      <c r="D20183" s="30"/>
      <c r="E20183" s="30"/>
    </row>
    <row r="20184" spans="4:5" x14ac:dyDescent="0.2">
      <c r="D20184" s="30"/>
      <c r="E20184" s="30"/>
    </row>
    <row r="20185" spans="4:5" x14ac:dyDescent="0.2">
      <c r="D20185" s="30"/>
      <c r="E20185" s="30"/>
    </row>
    <row r="20186" spans="4:5" x14ac:dyDescent="0.2">
      <c r="D20186" s="30"/>
      <c r="E20186" s="30"/>
    </row>
    <row r="20187" spans="4:5" x14ac:dyDescent="0.2">
      <c r="D20187" s="30"/>
      <c r="E20187" s="30"/>
    </row>
    <row r="20188" spans="4:5" x14ac:dyDescent="0.2">
      <c r="D20188" s="30"/>
      <c r="E20188" s="30"/>
    </row>
    <row r="20189" spans="4:5" x14ac:dyDescent="0.2">
      <c r="D20189" s="30"/>
      <c r="E20189" s="30"/>
    </row>
    <row r="20190" spans="4:5" x14ac:dyDescent="0.2">
      <c r="D20190" s="30"/>
      <c r="E20190" s="30"/>
    </row>
    <row r="20191" spans="4:5" x14ac:dyDescent="0.2">
      <c r="D20191" s="30"/>
      <c r="E20191" s="30"/>
    </row>
    <row r="20192" spans="4:5" x14ac:dyDescent="0.2">
      <c r="D20192" s="30"/>
      <c r="E20192" s="30"/>
    </row>
    <row r="20193" spans="4:5" x14ac:dyDescent="0.2">
      <c r="D20193" s="30"/>
      <c r="E20193" s="30"/>
    </row>
    <row r="20194" spans="4:5" x14ac:dyDescent="0.2">
      <c r="D20194" s="30"/>
      <c r="E20194" s="30"/>
    </row>
    <row r="20195" spans="4:5" x14ac:dyDescent="0.2">
      <c r="D20195" s="30"/>
      <c r="E20195" s="30"/>
    </row>
    <row r="20196" spans="4:5" x14ac:dyDescent="0.2">
      <c r="D20196" s="30"/>
      <c r="E20196" s="30"/>
    </row>
    <row r="20197" spans="4:5" x14ac:dyDescent="0.2">
      <c r="D20197" s="30"/>
      <c r="E20197" s="30"/>
    </row>
    <row r="20198" spans="4:5" x14ac:dyDescent="0.2">
      <c r="D20198" s="30"/>
      <c r="E20198" s="30"/>
    </row>
    <row r="20199" spans="4:5" x14ac:dyDescent="0.2">
      <c r="D20199" s="30"/>
      <c r="E20199" s="30"/>
    </row>
    <row r="20200" spans="4:5" x14ac:dyDescent="0.2">
      <c r="D20200" s="30"/>
      <c r="E20200" s="30"/>
    </row>
    <row r="20201" spans="4:5" x14ac:dyDescent="0.2">
      <c r="D20201" s="30"/>
      <c r="E20201" s="30"/>
    </row>
    <row r="20202" spans="4:5" x14ac:dyDescent="0.2">
      <c r="D20202" s="30"/>
      <c r="E20202" s="30"/>
    </row>
    <row r="20203" spans="4:5" x14ac:dyDescent="0.2">
      <c r="D20203" s="30"/>
      <c r="E20203" s="30"/>
    </row>
    <row r="20204" spans="4:5" x14ac:dyDescent="0.2">
      <c r="D20204" s="30"/>
      <c r="E20204" s="30"/>
    </row>
    <row r="20205" spans="4:5" x14ac:dyDescent="0.2">
      <c r="D20205" s="30"/>
      <c r="E20205" s="30"/>
    </row>
    <row r="20206" spans="4:5" x14ac:dyDescent="0.2">
      <c r="D20206" s="30"/>
      <c r="E20206" s="30"/>
    </row>
    <row r="20207" spans="4:5" x14ac:dyDescent="0.2">
      <c r="D20207" s="30"/>
      <c r="E20207" s="30"/>
    </row>
    <row r="20208" spans="4:5" x14ac:dyDescent="0.2">
      <c r="D20208" s="30"/>
      <c r="E20208" s="30"/>
    </row>
    <row r="20209" spans="4:9" x14ac:dyDescent="0.2">
      <c r="D20209" s="30"/>
      <c r="E20209" s="30"/>
    </row>
    <row r="20210" spans="4:9" x14ac:dyDescent="0.2">
      <c r="D20210" s="30"/>
      <c r="E20210" s="30"/>
    </row>
    <row r="20211" spans="4:9" x14ac:dyDescent="0.2">
      <c r="D20211" s="30"/>
      <c r="E20211" s="30"/>
    </row>
    <row r="20212" spans="4:9" x14ac:dyDescent="0.2">
      <c r="D20212" s="30"/>
      <c r="E20212" s="30"/>
    </row>
    <row r="20213" spans="4:9" x14ac:dyDescent="0.2">
      <c r="D20213" s="30"/>
      <c r="E20213" s="30"/>
    </row>
    <row r="20214" spans="4:9" x14ac:dyDescent="0.2">
      <c r="D20214" s="30"/>
      <c r="E20214" s="30"/>
    </row>
    <row r="20215" spans="4:9" x14ac:dyDescent="0.2">
      <c r="D20215" s="30"/>
      <c r="E20215" s="30"/>
    </row>
    <row r="20216" spans="4:9" x14ac:dyDescent="0.2">
      <c r="D20216" s="30"/>
      <c r="E20216" s="30"/>
    </row>
    <row r="20217" spans="4:9" x14ac:dyDescent="0.2">
      <c r="D20217" s="30"/>
      <c r="E20217" s="30"/>
    </row>
    <row r="20218" spans="4:9" x14ac:dyDescent="0.2">
      <c r="D20218" s="30"/>
      <c r="E20218" s="30"/>
    </row>
    <row r="20219" spans="4:9" x14ac:dyDescent="0.2">
      <c r="D20219" s="30"/>
      <c r="E20219" s="30"/>
    </row>
    <row r="20220" spans="4:9" x14ac:dyDescent="0.2">
      <c r="D20220" s="30"/>
      <c r="E20220" s="30"/>
    </row>
    <row r="20221" spans="4:9" x14ac:dyDescent="0.2">
      <c r="D20221" s="30"/>
      <c r="E20221" s="30"/>
    </row>
    <row r="20222" spans="4:9" x14ac:dyDescent="0.2">
      <c r="D20222" s="30"/>
      <c r="E20222" s="30"/>
    </row>
    <row r="20223" spans="4:9" x14ac:dyDescent="0.2">
      <c r="D20223" s="30"/>
      <c r="E20223" s="30"/>
      <c r="I20223" s="30"/>
    </row>
    <row r="20224" spans="4:9" x14ac:dyDescent="0.2">
      <c r="D20224" s="30"/>
      <c r="E20224" s="30"/>
    </row>
    <row r="20225" spans="4:9" x14ac:dyDescent="0.2">
      <c r="D20225" s="30"/>
      <c r="E20225" s="30"/>
      <c r="I20225" s="30"/>
    </row>
    <row r="20226" spans="4:9" x14ac:dyDescent="0.2">
      <c r="D20226" s="30"/>
      <c r="E20226" s="30"/>
      <c r="I20226" s="30"/>
    </row>
    <row r="20227" spans="4:9" x14ac:dyDescent="0.2">
      <c r="D20227" s="30"/>
      <c r="E20227" s="30"/>
      <c r="I20227" s="30"/>
    </row>
    <row r="20228" spans="4:9" x14ac:dyDescent="0.2">
      <c r="D20228" s="30"/>
      <c r="E20228" s="30"/>
      <c r="I20228" s="30"/>
    </row>
    <row r="20229" spans="4:9" x14ac:dyDescent="0.2">
      <c r="D20229" s="30"/>
      <c r="E20229" s="30"/>
      <c r="I20229" s="30"/>
    </row>
    <row r="20230" spans="4:9" x14ac:dyDescent="0.2">
      <c r="D20230" s="30"/>
      <c r="E20230" s="30"/>
      <c r="I20230" s="30"/>
    </row>
    <row r="20231" spans="4:9" x14ac:dyDescent="0.2">
      <c r="D20231" s="30"/>
      <c r="E20231" s="30"/>
      <c r="I20231" s="30"/>
    </row>
    <row r="20232" spans="4:9" x14ac:dyDescent="0.2">
      <c r="D20232" s="30"/>
      <c r="E20232" s="30"/>
      <c r="I20232" s="30"/>
    </row>
    <row r="20233" spans="4:9" x14ac:dyDescent="0.2">
      <c r="D20233" s="30"/>
      <c r="E20233" s="30"/>
      <c r="I20233" s="30"/>
    </row>
    <row r="20234" spans="4:9" x14ac:dyDescent="0.2">
      <c r="D20234" s="30"/>
      <c r="E20234" s="30"/>
      <c r="I20234" s="30"/>
    </row>
    <row r="20235" spans="4:9" x14ac:dyDescent="0.2">
      <c r="D20235" s="30"/>
      <c r="E20235" s="30"/>
      <c r="I20235" s="30"/>
    </row>
    <row r="20236" spans="4:9" x14ac:dyDescent="0.2">
      <c r="D20236" s="30"/>
      <c r="E20236" s="30"/>
      <c r="I20236" s="30"/>
    </row>
    <row r="20237" spans="4:9" x14ac:dyDescent="0.2">
      <c r="D20237" s="30"/>
      <c r="E20237" s="30"/>
      <c r="I20237" s="30"/>
    </row>
    <row r="20238" spans="4:9" x14ac:dyDescent="0.2">
      <c r="D20238" s="30"/>
      <c r="E20238" s="30"/>
      <c r="I20238" s="30"/>
    </row>
    <row r="20239" spans="4:9" x14ac:dyDescent="0.2">
      <c r="D20239" s="30"/>
      <c r="E20239" s="30"/>
      <c r="I20239" s="30"/>
    </row>
    <row r="20240" spans="4:9" x14ac:dyDescent="0.2">
      <c r="D20240" s="30"/>
      <c r="E20240" s="30"/>
      <c r="I20240" s="30"/>
    </row>
    <row r="20241" spans="4:9" x14ac:dyDescent="0.2">
      <c r="D20241" s="30"/>
      <c r="E20241" s="30"/>
      <c r="I20241" s="30"/>
    </row>
    <row r="20242" spans="4:9" x14ac:dyDescent="0.2">
      <c r="D20242" s="30"/>
      <c r="E20242" s="30"/>
      <c r="I20242" s="30"/>
    </row>
    <row r="20243" spans="4:9" x14ac:dyDescent="0.2">
      <c r="D20243" s="30"/>
      <c r="E20243" s="30"/>
      <c r="I20243" s="30"/>
    </row>
    <row r="20244" spans="4:9" x14ac:dyDescent="0.2">
      <c r="D20244" s="30"/>
      <c r="E20244" s="30"/>
      <c r="I20244" s="30"/>
    </row>
    <row r="20245" spans="4:9" x14ac:dyDescent="0.2">
      <c r="D20245" s="30"/>
      <c r="E20245" s="30"/>
      <c r="I20245" s="30"/>
    </row>
    <row r="20246" spans="4:9" x14ac:dyDescent="0.2">
      <c r="D20246" s="30"/>
      <c r="E20246" s="30"/>
      <c r="I20246" s="30"/>
    </row>
    <row r="20247" spans="4:9" x14ac:dyDescent="0.2">
      <c r="D20247" s="30"/>
      <c r="E20247" s="30"/>
    </row>
    <row r="20248" spans="4:9" x14ac:dyDescent="0.2">
      <c r="D20248" s="30"/>
      <c r="E20248" s="30"/>
    </row>
    <row r="20249" spans="4:9" x14ac:dyDescent="0.2">
      <c r="D20249" s="30"/>
      <c r="E20249" s="30"/>
    </row>
    <row r="20250" spans="4:9" x14ac:dyDescent="0.2">
      <c r="D20250" s="30"/>
      <c r="E20250" s="30"/>
    </row>
    <row r="20251" spans="4:9" x14ac:dyDescent="0.2">
      <c r="D20251" s="30"/>
      <c r="E20251" s="30"/>
    </row>
    <row r="20252" spans="4:9" x14ac:dyDescent="0.2">
      <c r="D20252" s="30"/>
      <c r="E20252" s="30"/>
    </row>
    <row r="20253" spans="4:9" x14ac:dyDescent="0.2">
      <c r="D20253" s="30"/>
      <c r="E20253" s="30"/>
    </row>
    <row r="20254" spans="4:9" x14ac:dyDescent="0.2">
      <c r="D20254" s="30"/>
      <c r="E20254" s="30"/>
    </row>
    <row r="20255" spans="4:9" x14ac:dyDescent="0.2">
      <c r="D20255" s="30"/>
      <c r="E20255" s="30"/>
    </row>
    <row r="20256" spans="4:9" x14ac:dyDescent="0.2">
      <c r="D20256" s="30"/>
      <c r="E20256" s="30"/>
    </row>
    <row r="20257" spans="4:5" x14ac:dyDescent="0.2">
      <c r="D20257" s="30"/>
      <c r="E20257" s="30"/>
    </row>
    <row r="20258" spans="4:5" x14ac:dyDescent="0.2">
      <c r="D20258" s="30"/>
      <c r="E20258" s="30"/>
    </row>
    <row r="20259" spans="4:5" x14ac:dyDescent="0.2">
      <c r="D20259" s="30"/>
      <c r="E20259" s="30"/>
    </row>
    <row r="20260" spans="4:5" x14ac:dyDescent="0.2">
      <c r="D20260" s="30"/>
      <c r="E20260" s="30"/>
    </row>
    <row r="20261" spans="4:5" x14ac:dyDescent="0.2">
      <c r="D20261" s="30"/>
      <c r="E20261" s="30"/>
    </row>
    <row r="20262" spans="4:5" x14ac:dyDescent="0.2">
      <c r="D20262" s="30"/>
      <c r="E20262" s="30"/>
    </row>
    <row r="20263" spans="4:5" x14ac:dyDescent="0.2">
      <c r="D20263" s="30"/>
      <c r="E20263" s="30"/>
    </row>
    <row r="20264" spans="4:5" x14ac:dyDescent="0.2">
      <c r="D20264" s="30"/>
      <c r="E20264" s="30"/>
    </row>
    <row r="20265" spans="4:5" x14ac:dyDescent="0.2">
      <c r="D20265" s="30"/>
      <c r="E20265" s="30"/>
    </row>
    <row r="20266" spans="4:5" x14ac:dyDescent="0.2">
      <c r="D20266" s="30"/>
      <c r="E20266" s="30"/>
    </row>
    <row r="20267" spans="4:5" x14ac:dyDescent="0.2">
      <c r="D20267" s="30"/>
      <c r="E20267" s="30"/>
    </row>
    <row r="20268" spans="4:5" x14ac:dyDescent="0.2">
      <c r="D20268" s="30"/>
      <c r="E20268" s="30"/>
    </row>
    <row r="20269" spans="4:5" x14ac:dyDescent="0.2">
      <c r="D20269" s="30"/>
      <c r="E20269" s="30"/>
    </row>
    <row r="20270" spans="4:5" x14ac:dyDescent="0.2">
      <c r="D20270" s="30"/>
      <c r="E20270" s="30"/>
    </row>
    <row r="20271" spans="4:5" x14ac:dyDescent="0.2">
      <c r="D20271" s="30"/>
      <c r="E20271" s="30"/>
    </row>
    <row r="20272" spans="4:5" x14ac:dyDescent="0.2">
      <c r="D20272" s="30"/>
      <c r="E20272" s="30"/>
    </row>
    <row r="20273" spans="4:5" x14ac:dyDescent="0.2">
      <c r="D20273" s="30"/>
      <c r="E20273" s="30"/>
    </row>
    <row r="20274" spans="4:5" x14ac:dyDescent="0.2">
      <c r="D20274" s="30"/>
      <c r="E20274" s="30"/>
    </row>
    <row r="20275" spans="4:5" x14ac:dyDescent="0.2">
      <c r="D20275" s="30"/>
      <c r="E20275" s="30"/>
    </row>
    <row r="20276" spans="4:5" x14ac:dyDescent="0.2">
      <c r="D20276" s="30"/>
      <c r="E20276" s="30"/>
    </row>
    <row r="20277" spans="4:5" x14ac:dyDescent="0.2">
      <c r="D20277" s="30"/>
      <c r="E20277" s="30"/>
    </row>
    <row r="20278" spans="4:5" x14ac:dyDescent="0.2">
      <c r="D20278" s="30"/>
      <c r="E20278" s="30"/>
    </row>
    <row r="20279" spans="4:5" x14ac:dyDescent="0.2">
      <c r="D20279" s="30"/>
      <c r="E20279" s="30"/>
    </row>
    <row r="20280" spans="4:5" x14ac:dyDescent="0.2">
      <c r="D20280" s="30"/>
      <c r="E20280" s="30"/>
    </row>
    <row r="20281" spans="4:5" x14ac:dyDescent="0.2">
      <c r="D20281" s="30"/>
      <c r="E20281" s="30"/>
    </row>
    <row r="20282" spans="4:5" x14ac:dyDescent="0.2">
      <c r="D20282" s="30"/>
      <c r="E20282" s="30"/>
    </row>
    <row r="20283" spans="4:5" x14ac:dyDescent="0.2">
      <c r="D20283" s="30"/>
      <c r="E20283" s="30"/>
    </row>
    <row r="20284" spans="4:5" x14ac:dyDescent="0.2">
      <c r="D20284" s="30"/>
      <c r="E20284" s="30"/>
    </row>
    <row r="20285" spans="4:5" x14ac:dyDescent="0.2">
      <c r="D20285" s="30"/>
      <c r="E20285" s="30"/>
    </row>
    <row r="20286" spans="4:5" x14ac:dyDescent="0.2">
      <c r="D20286" s="30"/>
      <c r="E20286" s="30"/>
    </row>
    <row r="20287" spans="4:5" x14ac:dyDescent="0.2">
      <c r="D20287" s="30"/>
      <c r="E20287" s="30"/>
    </row>
    <row r="20288" spans="4:5" x14ac:dyDescent="0.2">
      <c r="D20288" s="30"/>
      <c r="E20288" s="30"/>
    </row>
    <row r="20289" spans="4:9" x14ac:dyDescent="0.2">
      <c r="D20289" s="30"/>
      <c r="E20289" s="30"/>
    </row>
    <row r="20290" spans="4:9" x14ac:dyDescent="0.2">
      <c r="D20290" s="30"/>
      <c r="E20290" s="30"/>
    </row>
    <row r="20291" spans="4:9" x14ac:dyDescent="0.2">
      <c r="D20291" s="30"/>
      <c r="E20291" s="30"/>
    </row>
    <row r="20292" spans="4:9" x14ac:dyDescent="0.2">
      <c r="D20292" s="30"/>
      <c r="E20292" s="30"/>
    </row>
    <row r="20293" spans="4:9" x14ac:dyDescent="0.2">
      <c r="D20293" s="30"/>
      <c r="E20293" s="30"/>
    </row>
    <row r="20294" spans="4:9" x14ac:dyDescent="0.2">
      <c r="D20294" s="30"/>
      <c r="E20294" s="30"/>
    </row>
    <row r="20295" spans="4:9" x14ac:dyDescent="0.2">
      <c r="D20295" s="30"/>
      <c r="E20295" s="30"/>
      <c r="I20295" s="30"/>
    </row>
    <row r="20296" spans="4:9" x14ac:dyDescent="0.2">
      <c r="D20296" s="30"/>
      <c r="E20296" s="30"/>
    </row>
    <row r="20297" spans="4:9" x14ac:dyDescent="0.2">
      <c r="D20297" s="30"/>
      <c r="E20297" s="30"/>
      <c r="I20297" s="30"/>
    </row>
    <row r="20298" spans="4:9" x14ac:dyDescent="0.2">
      <c r="D20298" s="30"/>
      <c r="E20298" s="30"/>
      <c r="I20298" s="30"/>
    </row>
    <row r="20299" spans="4:9" x14ac:dyDescent="0.2">
      <c r="D20299" s="30"/>
      <c r="E20299" s="30"/>
      <c r="I20299" s="30"/>
    </row>
    <row r="20300" spans="4:9" x14ac:dyDescent="0.2">
      <c r="D20300" s="30"/>
      <c r="E20300" s="30"/>
      <c r="I20300" s="30"/>
    </row>
    <row r="20301" spans="4:9" x14ac:dyDescent="0.2">
      <c r="D20301" s="30"/>
      <c r="E20301" s="30"/>
      <c r="I20301" s="30"/>
    </row>
    <row r="20302" spans="4:9" x14ac:dyDescent="0.2">
      <c r="D20302" s="30"/>
      <c r="E20302" s="30"/>
      <c r="I20302" s="30"/>
    </row>
    <row r="20303" spans="4:9" x14ac:dyDescent="0.2">
      <c r="D20303" s="30"/>
      <c r="E20303" s="30"/>
      <c r="I20303" s="30"/>
    </row>
    <row r="20304" spans="4:9" x14ac:dyDescent="0.2">
      <c r="D20304" s="30"/>
      <c r="E20304" s="30"/>
      <c r="I20304" s="30"/>
    </row>
    <row r="20305" spans="4:9" x14ac:dyDescent="0.2">
      <c r="D20305" s="30"/>
      <c r="E20305" s="30"/>
      <c r="I20305" s="30"/>
    </row>
    <row r="20306" spans="4:9" x14ac:dyDescent="0.2">
      <c r="D20306" s="30"/>
      <c r="E20306" s="30"/>
      <c r="I20306" s="30"/>
    </row>
    <row r="20307" spans="4:9" x14ac:dyDescent="0.2">
      <c r="D20307" s="30"/>
      <c r="E20307" s="30"/>
      <c r="I20307" s="30"/>
    </row>
    <row r="20308" spans="4:9" x14ac:dyDescent="0.2">
      <c r="D20308" s="30"/>
      <c r="E20308" s="30"/>
      <c r="I20308" s="30"/>
    </row>
    <row r="20309" spans="4:9" x14ac:dyDescent="0.2">
      <c r="D20309" s="30"/>
      <c r="E20309" s="30"/>
      <c r="I20309" s="30"/>
    </row>
    <row r="20310" spans="4:9" x14ac:dyDescent="0.2">
      <c r="D20310" s="30"/>
      <c r="E20310" s="30"/>
      <c r="I20310" s="30"/>
    </row>
    <row r="20311" spans="4:9" x14ac:dyDescent="0.2">
      <c r="D20311" s="30"/>
      <c r="E20311" s="30"/>
      <c r="I20311" s="30"/>
    </row>
    <row r="20312" spans="4:9" x14ac:dyDescent="0.2">
      <c r="D20312" s="30"/>
      <c r="E20312" s="30"/>
      <c r="I20312" s="30"/>
    </row>
    <row r="20313" spans="4:9" x14ac:dyDescent="0.2">
      <c r="D20313" s="30"/>
      <c r="E20313" s="30"/>
      <c r="I20313" s="30"/>
    </row>
    <row r="20314" spans="4:9" x14ac:dyDescent="0.2">
      <c r="D20314" s="30"/>
      <c r="E20314" s="30"/>
      <c r="I20314" s="30"/>
    </row>
    <row r="20315" spans="4:9" x14ac:dyDescent="0.2">
      <c r="D20315" s="30"/>
      <c r="E20315" s="30"/>
      <c r="I20315" s="30"/>
    </row>
    <row r="20316" spans="4:9" x14ac:dyDescent="0.2">
      <c r="D20316" s="30"/>
      <c r="E20316" s="30"/>
      <c r="I20316" s="30"/>
    </row>
    <row r="20317" spans="4:9" x14ac:dyDescent="0.2">
      <c r="D20317" s="30"/>
      <c r="E20317" s="30"/>
      <c r="I20317" s="30"/>
    </row>
    <row r="20318" spans="4:9" x14ac:dyDescent="0.2">
      <c r="D20318" s="30"/>
      <c r="E20318" s="30"/>
      <c r="I20318" s="30"/>
    </row>
  </sheetData>
  <autoFilter ref="B1:K1" xr:uid="{00000000-0001-0000-0000-000000000000}"/>
  <phoneticPr fontId="14" type="noConversion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B753-D9F2-4358-9A5F-489F0B47A820}">
  <sheetPr codeName="Sheet14"/>
  <dimension ref="A1:Q135"/>
  <sheetViews>
    <sheetView showGridLines="0" zoomScaleNormal="100" workbookViewId="0"/>
  </sheetViews>
  <sheetFormatPr defaultRowHeight="10.199999999999999" x14ac:dyDescent="0.2"/>
  <cols>
    <col min="1" max="4" width="8.6640625" style="423"/>
    <col min="5" max="5" width="5.5546875" style="437" customWidth="1"/>
    <col min="6" max="6" width="5.33203125" style="438" customWidth="1"/>
    <col min="7" max="7" width="61.44140625" style="423" customWidth="1"/>
    <col min="8" max="9" width="15.6640625" style="423" customWidth="1"/>
    <col min="10" max="10" width="27.6640625" style="423" customWidth="1"/>
    <col min="11" max="11" width="28" style="423" customWidth="1"/>
    <col min="12" max="12" width="18.5546875" style="423" customWidth="1"/>
    <col min="13" max="13" width="20.33203125" style="423" customWidth="1"/>
    <col min="14" max="17" width="15.6640625" style="423" customWidth="1"/>
    <col min="18" max="18" width="9.33203125" style="423" customWidth="1"/>
    <col min="19" max="259" width="8.6640625" style="423"/>
    <col min="260" max="260" width="3" style="423" customWidth="1"/>
    <col min="261" max="261" width="5.5546875" style="423" customWidth="1"/>
    <col min="262" max="262" width="5.33203125" style="423" customWidth="1"/>
    <col min="263" max="263" width="47.44140625" style="423" customWidth="1"/>
    <col min="264" max="273" width="15.6640625" style="423" customWidth="1"/>
    <col min="274" max="274" width="9.33203125" style="423" customWidth="1"/>
    <col min="275" max="515" width="8.6640625" style="423"/>
    <col min="516" max="516" width="3" style="423" customWidth="1"/>
    <col min="517" max="517" width="5.5546875" style="423" customWidth="1"/>
    <col min="518" max="518" width="5.33203125" style="423" customWidth="1"/>
    <col min="519" max="519" width="47.44140625" style="423" customWidth="1"/>
    <col min="520" max="529" width="15.6640625" style="423" customWidth="1"/>
    <col min="530" max="530" width="9.33203125" style="423" customWidth="1"/>
    <col min="531" max="771" width="8.6640625" style="423"/>
    <col min="772" max="772" width="3" style="423" customWidth="1"/>
    <col min="773" max="773" width="5.5546875" style="423" customWidth="1"/>
    <col min="774" max="774" width="5.33203125" style="423" customWidth="1"/>
    <col min="775" max="775" width="47.44140625" style="423" customWidth="1"/>
    <col min="776" max="785" width="15.6640625" style="423" customWidth="1"/>
    <col min="786" max="786" width="9.33203125" style="423" customWidth="1"/>
    <col min="787" max="1027" width="8.6640625" style="423"/>
    <col min="1028" max="1028" width="3" style="423" customWidth="1"/>
    <col min="1029" max="1029" width="5.5546875" style="423" customWidth="1"/>
    <col min="1030" max="1030" width="5.33203125" style="423" customWidth="1"/>
    <col min="1031" max="1031" width="47.44140625" style="423" customWidth="1"/>
    <col min="1032" max="1041" width="15.6640625" style="423" customWidth="1"/>
    <col min="1042" max="1042" width="9.33203125" style="423" customWidth="1"/>
    <col min="1043" max="1283" width="8.6640625" style="423"/>
    <col min="1284" max="1284" width="3" style="423" customWidth="1"/>
    <col min="1285" max="1285" width="5.5546875" style="423" customWidth="1"/>
    <col min="1286" max="1286" width="5.33203125" style="423" customWidth="1"/>
    <col min="1287" max="1287" width="47.44140625" style="423" customWidth="1"/>
    <col min="1288" max="1297" width="15.6640625" style="423" customWidth="1"/>
    <col min="1298" max="1298" width="9.33203125" style="423" customWidth="1"/>
    <col min="1299" max="1539" width="8.6640625" style="423"/>
    <col min="1540" max="1540" width="3" style="423" customWidth="1"/>
    <col min="1541" max="1541" width="5.5546875" style="423" customWidth="1"/>
    <col min="1542" max="1542" width="5.33203125" style="423" customWidth="1"/>
    <col min="1543" max="1543" width="47.44140625" style="423" customWidth="1"/>
    <col min="1544" max="1553" width="15.6640625" style="423" customWidth="1"/>
    <col min="1554" max="1554" width="9.33203125" style="423" customWidth="1"/>
    <col min="1555" max="1795" width="8.6640625" style="423"/>
    <col min="1796" max="1796" width="3" style="423" customWidth="1"/>
    <col min="1797" max="1797" width="5.5546875" style="423" customWidth="1"/>
    <col min="1798" max="1798" width="5.33203125" style="423" customWidth="1"/>
    <col min="1799" max="1799" width="47.44140625" style="423" customWidth="1"/>
    <col min="1800" max="1809" width="15.6640625" style="423" customWidth="1"/>
    <col min="1810" max="1810" width="9.33203125" style="423" customWidth="1"/>
    <col min="1811" max="2051" width="8.6640625" style="423"/>
    <col min="2052" max="2052" width="3" style="423" customWidth="1"/>
    <col min="2053" max="2053" width="5.5546875" style="423" customWidth="1"/>
    <col min="2054" max="2054" width="5.33203125" style="423" customWidth="1"/>
    <col min="2055" max="2055" width="47.44140625" style="423" customWidth="1"/>
    <col min="2056" max="2065" width="15.6640625" style="423" customWidth="1"/>
    <col min="2066" max="2066" width="9.33203125" style="423" customWidth="1"/>
    <col min="2067" max="2307" width="8.6640625" style="423"/>
    <col min="2308" max="2308" width="3" style="423" customWidth="1"/>
    <col min="2309" max="2309" width="5.5546875" style="423" customWidth="1"/>
    <col min="2310" max="2310" width="5.33203125" style="423" customWidth="1"/>
    <col min="2311" max="2311" width="47.44140625" style="423" customWidth="1"/>
    <col min="2312" max="2321" width="15.6640625" style="423" customWidth="1"/>
    <col min="2322" max="2322" width="9.33203125" style="423" customWidth="1"/>
    <col min="2323" max="2563" width="8.6640625" style="423"/>
    <col min="2564" max="2564" width="3" style="423" customWidth="1"/>
    <col min="2565" max="2565" width="5.5546875" style="423" customWidth="1"/>
    <col min="2566" max="2566" width="5.33203125" style="423" customWidth="1"/>
    <col min="2567" max="2567" width="47.44140625" style="423" customWidth="1"/>
    <col min="2568" max="2577" width="15.6640625" style="423" customWidth="1"/>
    <col min="2578" max="2578" width="9.33203125" style="423" customWidth="1"/>
    <col min="2579" max="2819" width="8.6640625" style="423"/>
    <col min="2820" max="2820" width="3" style="423" customWidth="1"/>
    <col min="2821" max="2821" width="5.5546875" style="423" customWidth="1"/>
    <col min="2822" max="2822" width="5.33203125" style="423" customWidth="1"/>
    <col min="2823" max="2823" width="47.44140625" style="423" customWidth="1"/>
    <col min="2824" max="2833" width="15.6640625" style="423" customWidth="1"/>
    <col min="2834" max="2834" width="9.33203125" style="423" customWidth="1"/>
    <col min="2835" max="3075" width="8.6640625" style="423"/>
    <col min="3076" max="3076" width="3" style="423" customWidth="1"/>
    <col min="3077" max="3077" width="5.5546875" style="423" customWidth="1"/>
    <col min="3078" max="3078" width="5.33203125" style="423" customWidth="1"/>
    <col min="3079" max="3079" width="47.44140625" style="423" customWidth="1"/>
    <col min="3080" max="3089" width="15.6640625" style="423" customWidth="1"/>
    <col min="3090" max="3090" width="9.33203125" style="423" customWidth="1"/>
    <col min="3091" max="3331" width="8.6640625" style="423"/>
    <col min="3332" max="3332" width="3" style="423" customWidth="1"/>
    <col min="3333" max="3333" width="5.5546875" style="423" customWidth="1"/>
    <col min="3334" max="3334" width="5.33203125" style="423" customWidth="1"/>
    <col min="3335" max="3335" width="47.44140625" style="423" customWidth="1"/>
    <col min="3336" max="3345" width="15.6640625" style="423" customWidth="1"/>
    <col min="3346" max="3346" width="9.33203125" style="423" customWidth="1"/>
    <col min="3347" max="3587" width="8.6640625" style="423"/>
    <col min="3588" max="3588" width="3" style="423" customWidth="1"/>
    <col min="3589" max="3589" width="5.5546875" style="423" customWidth="1"/>
    <col min="3590" max="3590" width="5.33203125" style="423" customWidth="1"/>
    <col min="3591" max="3591" width="47.44140625" style="423" customWidth="1"/>
    <col min="3592" max="3601" width="15.6640625" style="423" customWidth="1"/>
    <col min="3602" max="3602" width="9.33203125" style="423" customWidth="1"/>
    <col min="3603" max="3843" width="8.6640625" style="423"/>
    <col min="3844" max="3844" width="3" style="423" customWidth="1"/>
    <col min="3845" max="3845" width="5.5546875" style="423" customWidth="1"/>
    <col min="3846" max="3846" width="5.33203125" style="423" customWidth="1"/>
    <col min="3847" max="3847" width="47.44140625" style="423" customWidth="1"/>
    <col min="3848" max="3857" width="15.6640625" style="423" customWidth="1"/>
    <col min="3858" max="3858" width="9.33203125" style="423" customWidth="1"/>
    <col min="3859" max="4099" width="8.6640625" style="423"/>
    <col min="4100" max="4100" width="3" style="423" customWidth="1"/>
    <col min="4101" max="4101" width="5.5546875" style="423" customWidth="1"/>
    <col min="4102" max="4102" width="5.33203125" style="423" customWidth="1"/>
    <col min="4103" max="4103" width="47.44140625" style="423" customWidth="1"/>
    <col min="4104" max="4113" width="15.6640625" style="423" customWidth="1"/>
    <col min="4114" max="4114" width="9.33203125" style="423" customWidth="1"/>
    <col min="4115" max="4355" width="8.6640625" style="423"/>
    <col min="4356" max="4356" width="3" style="423" customWidth="1"/>
    <col min="4357" max="4357" width="5.5546875" style="423" customWidth="1"/>
    <col min="4358" max="4358" width="5.33203125" style="423" customWidth="1"/>
    <col min="4359" max="4359" width="47.44140625" style="423" customWidth="1"/>
    <col min="4360" max="4369" width="15.6640625" style="423" customWidth="1"/>
    <col min="4370" max="4370" width="9.33203125" style="423" customWidth="1"/>
    <col min="4371" max="4611" width="8.6640625" style="423"/>
    <col min="4612" max="4612" width="3" style="423" customWidth="1"/>
    <col min="4613" max="4613" width="5.5546875" style="423" customWidth="1"/>
    <col min="4614" max="4614" width="5.33203125" style="423" customWidth="1"/>
    <col min="4615" max="4615" width="47.44140625" style="423" customWidth="1"/>
    <col min="4616" max="4625" width="15.6640625" style="423" customWidth="1"/>
    <col min="4626" max="4626" width="9.33203125" style="423" customWidth="1"/>
    <col min="4627" max="4867" width="8.6640625" style="423"/>
    <col min="4868" max="4868" width="3" style="423" customWidth="1"/>
    <col min="4869" max="4869" width="5.5546875" style="423" customWidth="1"/>
    <col min="4870" max="4870" width="5.33203125" style="423" customWidth="1"/>
    <col min="4871" max="4871" width="47.44140625" style="423" customWidth="1"/>
    <col min="4872" max="4881" width="15.6640625" style="423" customWidth="1"/>
    <col min="4882" max="4882" width="9.33203125" style="423" customWidth="1"/>
    <col min="4883" max="5123" width="8.6640625" style="423"/>
    <col min="5124" max="5124" width="3" style="423" customWidth="1"/>
    <col min="5125" max="5125" width="5.5546875" style="423" customWidth="1"/>
    <col min="5126" max="5126" width="5.33203125" style="423" customWidth="1"/>
    <col min="5127" max="5127" width="47.44140625" style="423" customWidth="1"/>
    <col min="5128" max="5137" width="15.6640625" style="423" customWidth="1"/>
    <col min="5138" max="5138" width="9.33203125" style="423" customWidth="1"/>
    <col min="5139" max="5379" width="8.6640625" style="423"/>
    <col min="5380" max="5380" width="3" style="423" customWidth="1"/>
    <col min="5381" max="5381" width="5.5546875" style="423" customWidth="1"/>
    <col min="5382" max="5382" width="5.33203125" style="423" customWidth="1"/>
    <col min="5383" max="5383" width="47.44140625" style="423" customWidth="1"/>
    <col min="5384" max="5393" width="15.6640625" style="423" customWidth="1"/>
    <col min="5394" max="5394" width="9.33203125" style="423" customWidth="1"/>
    <col min="5395" max="5635" width="8.6640625" style="423"/>
    <col min="5636" max="5636" width="3" style="423" customWidth="1"/>
    <col min="5637" max="5637" width="5.5546875" style="423" customWidth="1"/>
    <col min="5638" max="5638" width="5.33203125" style="423" customWidth="1"/>
    <col min="5639" max="5639" width="47.44140625" style="423" customWidth="1"/>
    <col min="5640" max="5649" width="15.6640625" style="423" customWidth="1"/>
    <col min="5650" max="5650" width="9.33203125" style="423" customWidth="1"/>
    <col min="5651" max="5891" width="8.6640625" style="423"/>
    <col min="5892" max="5892" width="3" style="423" customWidth="1"/>
    <col min="5893" max="5893" width="5.5546875" style="423" customWidth="1"/>
    <col min="5894" max="5894" width="5.33203125" style="423" customWidth="1"/>
    <col min="5895" max="5895" width="47.44140625" style="423" customWidth="1"/>
    <col min="5896" max="5905" width="15.6640625" style="423" customWidth="1"/>
    <col min="5906" max="5906" width="9.33203125" style="423" customWidth="1"/>
    <col min="5907" max="6147" width="8.6640625" style="423"/>
    <col min="6148" max="6148" width="3" style="423" customWidth="1"/>
    <col min="6149" max="6149" width="5.5546875" style="423" customWidth="1"/>
    <col min="6150" max="6150" width="5.33203125" style="423" customWidth="1"/>
    <col min="6151" max="6151" width="47.44140625" style="423" customWidth="1"/>
    <col min="6152" max="6161" width="15.6640625" style="423" customWidth="1"/>
    <col min="6162" max="6162" width="9.33203125" style="423" customWidth="1"/>
    <col min="6163" max="6403" width="8.6640625" style="423"/>
    <col min="6404" max="6404" width="3" style="423" customWidth="1"/>
    <col min="6405" max="6405" width="5.5546875" style="423" customWidth="1"/>
    <col min="6406" max="6406" width="5.33203125" style="423" customWidth="1"/>
    <col min="6407" max="6407" width="47.44140625" style="423" customWidth="1"/>
    <col min="6408" max="6417" width="15.6640625" style="423" customWidth="1"/>
    <col min="6418" max="6418" width="9.33203125" style="423" customWidth="1"/>
    <col min="6419" max="6659" width="8.6640625" style="423"/>
    <col min="6660" max="6660" width="3" style="423" customWidth="1"/>
    <col min="6661" max="6661" width="5.5546875" style="423" customWidth="1"/>
    <col min="6662" max="6662" width="5.33203125" style="423" customWidth="1"/>
    <col min="6663" max="6663" width="47.44140625" style="423" customWidth="1"/>
    <col min="6664" max="6673" width="15.6640625" style="423" customWidth="1"/>
    <col min="6674" max="6674" width="9.33203125" style="423" customWidth="1"/>
    <col min="6675" max="6915" width="8.6640625" style="423"/>
    <col min="6916" max="6916" width="3" style="423" customWidth="1"/>
    <col min="6917" max="6917" width="5.5546875" style="423" customWidth="1"/>
    <col min="6918" max="6918" width="5.33203125" style="423" customWidth="1"/>
    <col min="6919" max="6919" width="47.44140625" style="423" customWidth="1"/>
    <col min="6920" max="6929" width="15.6640625" style="423" customWidth="1"/>
    <col min="6930" max="6930" width="9.33203125" style="423" customWidth="1"/>
    <col min="6931" max="7171" width="8.6640625" style="423"/>
    <col min="7172" max="7172" width="3" style="423" customWidth="1"/>
    <col min="7173" max="7173" width="5.5546875" style="423" customWidth="1"/>
    <col min="7174" max="7174" width="5.33203125" style="423" customWidth="1"/>
    <col min="7175" max="7175" width="47.44140625" style="423" customWidth="1"/>
    <col min="7176" max="7185" width="15.6640625" style="423" customWidth="1"/>
    <col min="7186" max="7186" width="9.33203125" style="423" customWidth="1"/>
    <col min="7187" max="7427" width="8.6640625" style="423"/>
    <col min="7428" max="7428" width="3" style="423" customWidth="1"/>
    <col min="7429" max="7429" width="5.5546875" style="423" customWidth="1"/>
    <col min="7430" max="7430" width="5.33203125" style="423" customWidth="1"/>
    <col min="7431" max="7431" width="47.44140625" style="423" customWidth="1"/>
    <col min="7432" max="7441" width="15.6640625" style="423" customWidth="1"/>
    <col min="7442" max="7442" width="9.33203125" style="423" customWidth="1"/>
    <col min="7443" max="7683" width="8.6640625" style="423"/>
    <col min="7684" max="7684" width="3" style="423" customWidth="1"/>
    <col min="7685" max="7685" width="5.5546875" style="423" customWidth="1"/>
    <col min="7686" max="7686" width="5.33203125" style="423" customWidth="1"/>
    <col min="7687" max="7687" width="47.44140625" style="423" customWidth="1"/>
    <col min="7688" max="7697" width="15.6640625" style="423" customWidth="1"/>
    <col min="7698" max="7698" width="9.33203125" style="423" customWidth="1"/>
    <col min="7699" max="7939" width="8.6640625" style="423"/>
    <col min="7940" max="7940" width="3" style="423" customWidth="1"/>
    <col min="7941" max="7941" width="5.5546875" style="423" customWidth="1"/>
    <col min="7942" max="7942" width="5.33203125" style="423" customWidth="1"/>
    <col min="7943" max="7943" width="47.44140625" style="423" customWidth="1"/>
    <col min="7944" max="7953" width="15.6640625" style="423" customWidth="1"/>
    <col min="7954" max="7954" width="9.33203125" style="423" customWidth="1"/>
    <col min="7955" max="8195" width="8.6640625" style="423"/>
    <col min="8196" max="8196" width="3" style="423" customWidth="1"/>
    <col min="8197" max="8197" width="5.5546875" style="423" customWidth="1"/>
    <col min="8198" max="8198" width="5.33203125" style="423" customWidth="1"/>
    <col min="8199" max="8199" width="47.44140625" style="423" customWidth="1"/>
    <col min="8200" max="8209" width="15.6640625" style="423" customWidth="1"/>
    <col min="8210" max="8210" width="9.33203125" style="423" customWidth="1"/>
    <col min="8211" max="8451" width="8.6640625" style="423"/>
    <col min="8452" max="8452" width="3" style="423" customWidth="1"/>
    <col min="8453" max="8453" width="5.5546875" style="423" customWidth="1"/>
    <col min="8454" max="8454" width="5.33203125" style="423" customWidth="1"/>
    <col min="8455" max="8455" width="47.44140625" style="423" customWidth="1"/>
    <col min="8456" max="8465" width="15.6640625" style="423" customWidth="1"/>
    <col min="8466" max="8466" width="9.33203125" style="423" customWidth="1"/>
    <col min="8467" max="8707" width="8.6640625" style="423"/>
    <col min="8708" max="8708" width="3" style="423" customWidth="1"/>
    <col min="8709" max="8709" width="5.5546875" style="423" customWidth="1"/>
    <col min="8710" max="8710" width="5.33203125" style="423" customWidth="1"/>
    <col min="8711" max="8711" width="47.44140625" style="423" customWidth="1"/>
    <col min="8712" max="8721" width="15.6640625" style="423" customWidth="1"/>
    <col min="8722" max="8722" width="9.33203125" style="423" customWidth="1"/>
    <col min="8723" max="8963" width="8.6640625" style="423"/>
    <col min="8964" max="8964" width="3" style="423" customWidth="1"/>
    <col min="8965" max="8965" width="5.5546875" style="423" customWidth="1"/>
    <col min="8966" max="8966" width="5.33203125" style="423" customWidth="1"/>
    <col min="8967" max="8967" width="47.44140625" style="423" customWidth="1"/>
    <col min="8968" max="8977" width="15.6640625" style="423" customWidth="1"/>
    <col min="8978" max="8978" width="9.33203125" style="423" customWidth="1"/>
    <col min="8979" max="9219" width="8.6640625" style="423"/>
    <col min="9220" max="9220" width="3" style="423" customWidth="1"/>
    <col min="9221" max="9221" width="5.5546875" style="423" customWidth="1"/>
    <col min="9222" max="9222" width="5.33203125" style="423" customWidth="1"/>
    <col min="9223" max="9223" width="47.44140625" style="423" customWidth="1"/>
    <col min="9224" max="9233" width="15.6640625" style="423" customWidth="1"/>
    <col min="9234" max="9234" width="9.33203125" style="423" customWidth="1"/>
    <col min="9235" max="9475" width="8.6640625" style="423"/>
    <col min="9476" max="9476" width="3" style="423" customWidth="1"/>
    <col min="9477" max="9477" width="5.5546875" style="423" customWidth="1"/>
    <col min="9478" max="9478" width="5.33203125" style="423" customWidth="1"/>
    <col min="9479" max="9479" width="47.44140625" style="423" customWidth="1"/>
    <col min="9480" max="9489" width="15.6640625" style="423" customWidth="1"/>
    <col min="9490" max="9490" width="9.33203125" style="423" customWidth="1"/>
    <col min="9491" max="9731" width="8.6640625" style="423"/>
    <col min="9732" max="9732" width="3" style="423" customWidth="1"/>
    <col min="9733" max="9733" width="5.5546875" style="423" customWidth="1"/>
    <col min="9734" max="9734" width="5.33203125" style="423" customWidth="1"/>
    <col min="9735" max="9735" width="47.44140625" style="423" customWidth="1"/>
    <col min="9736" max="9745" width="15.6640625" style="423" customWidth="1"/>
    <col min="9746" max="9746" width="9.33203125" style="423" customWidth="1"/>
    <col min="9747" max="9987" width="8.6640625" style="423"/>
    <col min="9988" max="9988" width="3" style="423" customWidth="1"/>
    <col min="9989" max="9989" width="5.5546875" style="423" customWidth="1"/>
    <col min="9990" max="9990" width="5.33203125" style="423" customWidth="1"/>
    <col min="9991" max="9991" width="47.44140625" style="423" customWidth="1"/>
    <col min="9992" max="10001" width="15.6640625" style="423" customWidth="1"/>
    <col min="10002" max="10002" width="9.33203125" style="423" customWidth="1"/>
    <col min="10003" max="10243" width="8.6640625" style="423"/>
    <col min="10244" max="10244" width="3" style="423" customWidth="1"/>
    <col min="10245" max="10245" width="5.5546875" style="423" customWidth="1"/>
    <col min="10246" max="10246" width="5.33203125" style="423" customWidth="1"/>
    <col min="10247" max="10247" width="47.44140625" style="423" customWidth="1"/>
    <col min="10248" max="10257" width="15.6640625" style="423" customWidth="1"/>
    <col min="10258" max="10258" width="9.33203125" style="423" customWidth="1"/>
    <col min="10259" max="10499" width="8.6640625" style="423"/>
    <col min="10500" max="10500" width="3" style="423" customWidth="1"/>
    <col min="10501" max="10501" width="5.5546875" style="423" customWidth="1"/>
    <col min="10502" max="10502" width="5.33203125" style="423" customWidth="1"/>
    <col min="10503" max="10503" width="47.44140625" style="423" customWidth="1"/>
    <col min="10504" max="10513" width="15.6640625" style="423" customWidth="1"/>
    <col min="10514" max="10514" width="9.33203125" style="423" customWidth="1"/>
    <col min="10515" max="10755" width="8.6640625" style="423"/>
    <col min="10756" max="10756" width="3" style="423" customWidth="1"/>
    <col min="10757" max="10757" width="5.5546875" style="423" customWidth="1"/>
    <col min="10758" max="10758" width="5.33203125" style="423" customWidth="1"/>
    <col min="10759" max="10759" width="47.44140625" style="423" customWidth="1"/>
    <col min="10760" max="10769" width="15.6640625" style="423" customWidth="1"/>
    <col min="10770" max="10770" width="9.33203125" style="423" customWidth="1"/>
    <col min="10771" max="11011" width="8.6640625" style="423"/>
    <col min="11012" max="11012" width="3" style="423" customWidth="1"/>
    <col min="11013" max="11013" width="5.5546875" style="423" customWidth="1"/>
    <col min="11014" max="11014" width="5.33203125" style="423" customWidth="1"/>
    <col min="11015" max="11015" width="47.44140625" style="423" customWidth="1"/>
    <col min="11016" max="11025" width="15.6640625" style="423" customWidth="1"/>
    <col min="11026" max="11026" width="9.33203125" style="423" customWidth="1"/>
    <col min="11027" max="11267" width="8.6640625" style="423"/>
    <col min="11268" max="11268" width="3" style="423" customWidth="1"/>
    <col min="11269" max="11269" width="5.5546875" style="423" customWidth="1"/>
    <col min="11270" max="11270" width="5.33203125" style="423" customWidth="1"/>
    <col min="11271" max="11271" width="47.44140625" style="423" customWidth="1"/>
    <col min="11272" max="11281" width="15.6640625" style="423" customWidth="1"/>
    <col min="11282" max="11282" width="9.33203125" style="423" customWidth="1"/>
    <col min="11283" max="11523" width="8.6640625" style="423"/>
    <col min="11524" max="11524" width="3" style="423" customWidth="1"/>
    <col min="11525" max="11525" width="5.5546875" style="423" customWidth="1"/>
    <col min="11526" max="11526" width="5.33203125" style="423" customWidth="1"/>
    <col min="11527" max="11527" width="47.44140625" style="423" customWidth="1"/>
    <col min="11528" max="11537" width="15.6640625" style="423" customWidth="1"/>
    <col min="11538" max="11538" width="9.33203125" style="423" customWidth="1"/>
    <col min="11539" max="11779" width="8.6640625" style="423"/>
    <col min="11780" max="11780" width="3" style="423" customWidth="1"/>
    <col min="11781" max="11781" width="5.5546875" style="423" customWidth="1"/>
    <col min="11782" max="11782" width="5.33203125" style="423" customWidth="1"/>
    <col min="11783" max="11783" width="47.44140625" style="423" customWidth="1"/>
    <col min="11784" max="11793" width="15.6640625" style="423" customWidth="1"/>
    <col min="11794" max="11794" width="9.33203125" style="423" customWidth="1"/>
    <col min="11795" max="12035" width="8.6640625" style="423"/>
    <col min="12036" max="12036" width="3" style="423" customWidth="1"/>
    <col min="12037" max="12037" width="5.5546875" style="423" customWidth="1"/>
    <col min="12038" max="12038" width="5.33203125" style="423" customWidth="1"/>
    <col min="12039" max="12039" width="47.44140625" style="423" customWidth="1"/>
    <col min="12040" max="12049" width="15.6640625" style="423" customWidth="1"/>
    <col min="12050" max="12050" width="9.33203125" style="423" customWidth="1"/>
    <col min="12051" max="12291" width="8.6640625" style="423"/>
    <col min="12292" max="12292" width="3" style="423" customWidth="1"/>
    <col min="12293" max="12293" width="5.5546875" style="423" customWidth="1"/>
    <col min="12294" max="12294" width="5.33203125" style="423" customWidth="1"/>
    <col min="12295" max="12295" width="47.44140625" style="423" customWidth="1"/>
    <col min="12296" max="12305" width="15.6640625" style="423" customWidth="1"/>
    <col min="12306" max="12306" width="9.33203125" style="423" customWidth="1"/>
    <col min="12307" max="12547" width="8.6640625" style="423"/>
    <col min="12548" max="12548" width="3" style="423" customWidth="1"/>
    <col min="12549" max="12549" width="5.5546875" style="423" customWidth="1"/>
    <col min="12550" max="12550" width="5.33203125" style="423" customWidth="1"/>
    <col min="12551" max="12551" width="47.44140625" style="423" customWidth="1"/>
    <col min="12552" max="12561" width="15.6640625" style="423" customWidth="1"/>
    <col min="12562" max="12562" width="9.33203125" style="423" customWidth="1"/>
    <col min="12563" max="12803" width="8.6640625" style="423"/>
    <col min="12804" max="12804" width="3" style="423" customWidth="1"/>
    <col min="12805" max="12805" width="5.5546875" style="423" customWidth="1"/>
    <col min="12806" max="12806" width="5.33203125" style="423" customWidth="1"/>
    <col min="12807" max="12807" width="47.44140625" style="423" customWidth="1"/>
    <col min="12808" max="12817" width="15.6640625" style="423" customWidth="1"/>
    <col min="12818" max="12818" width="9.33203125" style="423" customWidth="1"/>
    <col min="12819" max="13059" width="8.6640625" style="423"/>
    <col min="13060" max="13060" width="3" style="423" customWidth="1"/>
    <col min="13061" max="13061" width="5.5546875" style="423" customWidth="1"/>
    <col min="13062" max="13062" width="5.33203125" style="423" customWidth="1"/>
    <col min="13063" max="13063" width="47.44140625" style="423" customWidth="1"/>
    <col min="13064" max="13073" width="15.6640625" style="423" customWidth="1"/>
    <col min="13074" max="13074" width="9.33203125" style="423" customWidth="1"/>
    <col min="13075" max="13315" width="8.6640625" style="423"/>
    <col min="13316" max="13316" width="3" style="423" customWidth="1"/>
    <col min="13317" max="13317" width="5.5546875" style="423" customWidth="1"/>
    <col min="13318" max="13318" width="5.33203125" style="423" customWidth="1"/>
    <col min="13319" max="13319" width="47.44140625" style="423" customWidth="1"/>
    <col min="13320" max="13329" width="15.6640625" style="423" customWidth="1"/>
    <col min="13330" max="13330" width="9.33203125" style="423" customWidth="1"/>
    <col min="13331" max="13571" width="8.6640625" style="423"/>
    <col min="13572" max="13572" width="3" style="423" customWidth="1"/>
    <col min="13573" max="13573" width="5.5546875" style="423" customWidth="1"/>
    <col min="13574" max="13574" width="5.33203125" style="423" customWidth="1"/>
    <col min="13575" max="13575" width="47.44140625" style="423" customWidth="1"/>
    <col min="13576" max="13585" width="15.6640625" style="423" customWidth="1"/>
    <col min="13586" max="13586" width="9.33203125" style="423" customWidth="1"/>
    <col min="13587" max="13827" width="8.6640625" style="423"/>
    <col min="13828" max="13828" width="3" style="423" customWidth="1"/>
    <col min="13829" max="13829" width="5.5546875" style="423" customWidth="1"/>
    <col min="13830" max="13830" width="5.33203125" style="423" customWidth="1"/>
    <col min="13831" max="13831" width="47.44140625" style="423" customWidth="1"/>
    <col min="13832" max="13841" width="15.6640625" style="423" customWidth="1"/>
    <col min="13842" max="13842" width="9.33203125" style="423" customWidth="1"/>
    <col min="13843" max="14083" width="8.6640625" style="423"/>
    <col min="14084" max="14084" width="3" style="423" customWidth="1"/>
    <col min="14085" max="14085" width="5.5546875" style="423" customWidth="1"/>
    <col min="14086" max="14086" width="5.33203125" style="423" customWidth="1"/>
    <col min="14087" max="14087" width="47.44140625" style="423" customWidth="1"/>
    <col min="14088" max="14097" width="15.6640625" style="423" customWidth="1"/>
    <col min="14098" max="14098" width="9.33203125" style="423" customWidth="1"/>
    <col min="14099" max="14339" width="8.6640625" style="423"/>
    <col min="14340" max="14340" width="3" style="423" customWidth="1"/>
    <col min="14341" max="14341" width="5.5546875" style="423" customWidth="1"/>
    <col min="14342" max="14342" width="5.33203125" style="423" customWidth="1"/>
    <col min="14343" max="14343" width="47.44140625" style="423" customWidth="1"/>
    <col min="14344" max="14353" width="15.6640625" style="423" customWidth="1"/>
    <col min="14354" max="14354" width="9.33203125" style="423" customWidth="1"/>
    <col min="14355" max="14595" width="8.6640625" style="423"/>
    <col min="14596" max="14596" width="3" style="423" customWidth="1"/>
    <col min="14597" max="14597" width="5.5546875" style="423" customWidth="1"/>
    <col min="14598" max="14598" width="5.33203125" style="423" customWidth="1"/>
    <col min="14599" max="14599" width="47.44140625" style="423" customWidth="1"/>
    <col min="14600" max="14609" width="15.6640625" style="423" customWidth="1"/>
    <col min="14610" max="14610" width="9.33203125" style="423" customWidth="1"/>
    <col min="14611" max="14851" width="8.6640625" style="423"/>
    <col min="14852" max="14852" width="3" style="423" customWidth="1"/>
    <col min="14853" max="14853" width="5.5546875" style="423" customWidth="1"/>
    <col min="14854" max="14854" width="5.33203125" style="423" customWidth="1"/>
    <col min="14855" max="14855" width="47.44140625" style="423" customWidth="1"/>
    <col min="14856" max="14865" width="15.6640625" style="423" customWidth="1"/>
    <col min="14866" max="14866" width="9.33203125" style="423" customWidth="1"/>
    <col min="14867" max="15107" width="8.6640625" style="423"/>
    <col min="15108" max="15108" width="3" style="423" customWidth="1"/>
    <col min="15109" max="15109" width="5.5546875" style="423" customWidth="1"/>
    <col min="15110" max="15110" width="5.33203125" style="423" customWidth="1"/>
    <col min="15111" max="15111" width="47.44140625" style="423" customWidth="1"/>
    <col min="15112" max="15121" width="15.6640625" style="423" customWidth="1"/>
    <col min="15122" max="15122" width="9.33203125" style="423" customWidth="1"/>
    <col min="15123" max="15363" width="8.6640625" style="423"/>
    <col min="15364" max="15364" width="3" style="423" customWidth="1"/>
    <col min="15365" max="15365" width="5.5546875" style="423" customWidth="1"/>
    <col min="15366" max="15366" width="5.33203125" style="423" customWidth="1"/>
    <col min="15367" max="15367" width="47.44140625" style="423" customWidth="1"/>
    <col min="15368" max="15377" width="15.6640625" style="423" customWidth="1"/>
    <col min="15378" max="15378" width="9.33203125" style="423" customWidth="1"/>
    <col min="15379" max="15619" width="8.6640625" style="423"/>
    <col min="15620" max="15620" width="3" style="423" customWidth="1"/>
    <col min="15621" max="15621" width="5.5546875" style="423" customWidth="1"/>
    <col min="15622" max="15622" width="5.33203125" style="423" customWidth="1"/>
    <col min="15623" max="15623" width="47.44140625" style="423" customWidth="1"/>
    <col min="15624" max="15633" width="15.6640625" style="423" customWidth="1"/>
    <col min="15634" max="15634" width="9.33203125" style="423" customWidth="1"/>
    <col min="15635" max="15875" width="8.6640625" style="423"/>
    <col min="15876" max="15876" width="3" style="423" customWidth="1"/>
    <col min="15877" max="15877" width="5.5546875" style="423" customWidth="1"/>
    <col min="15878" max="15878" width="5.33203125" style="423" customWidth="1"/>
    <col min="15879" max="15879" width="47.44140625" style="423" customWidth="1"/>
    <col min="15880" max="15889" width="15.6640625" style="423" customWidth="1"/>
    <col min="15890" max="15890" width="9.33203125" style="423" customWidth="1"/>
    <col min="15891" max="16131" width="8.6640625" style="423"/>
    <col min="16132" max="16132" width="3" style="423" customWidth="1"/>
    <col min="16133" max="16133" width="5.5546875" style="423" customWidth="1"/>
    <col min="16134" max="16134" width="5.33203125" style="423" customWidth="1"/>
    <col min="16135" max="16135" width="47.44140625" style="423" customWidth="1"/>
    <col min="16136" max="16145" width="15.6640625" style="423" customWidth="1"/>
    <col min="16146" max="16146" width="9.33203125" style="423" customWidth="1"/>
    <col min="16147" max="16384" width="8.6640625" style="423"/>
  </cols>
  <sheetData>
    <row r="1" spans="1:17" x14ac:dyDescent="0.2">
      <c r="A1" s="430" t="s">
        <v>411</v>
      </c>
    </row>
    <row r="4" spans="1:17" x14ac:dyDescent="0.2">
      <c r="E4" s="726" t="s">
        <v>12004</v>
      </c>
      <c r="F4" s="727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27"/>
    </row>
    <row r="5" spans="1:17" ht="13.35" customHeight="1" x14ac:dyDescent="0.2">
      <c r="E5" s="266" t="s">
        <v>1</v>
      </c>
      <c r="F5" s="747"/>
      <c r="G5" s="748"/>
      <c r="H5" s="748"/>
      <c r="I5" s="748"/>
      <c r="J5" s="748"/>
      <c r="K5" s="748"/>
      <c r="L5" s="748"/>
      <c r="M5" s="748"/>
      <c r="N5" s="748"/>
      <c r="O5" s="748"/>
      <c r="P5" s="748"/>
      <c r="Q5" s="749"/>
    </row>
    <row r="6" spans="1:17" x14ac:dyDescent="0.2">
      <c r="E6" s="266" t="s">
        <v>2</v>
      </c>
      <c r="F6" s="747"/>
      <c r="G6" s="748"/>
      <c r="H6" s="748"/>
      <c r="I6" s="748"/>
      <c r="J6" s="748"/>
      <c r="K6" s="748"/>
      <c r="L6" s="748"/>
      <c r="M6" s="748"/>
      <c r="N6" s="748"/>
      <c r="O6" s="748"/>
      <c r="P6" s="748"/>
      <c r="Q6" s="749"/>
    </row>
    <row r="7" spans="1:17" x14ac:dyDescent="0.2">
      <c r="E7" s="267" t="s">
        <v>3</v>
      </c>
      <c r="F7" s="750"/>
      <c r="G7" s="751"/>
      <c r="H7" s="751"/>
      <c r="I7" s="751"/>
      <c r="J7" s="751"/>
      <c r="K7" s="751"/>
      <c r="L7" s="751"/>
      <c r="M7" s="751"/>
      <c r="N7" s="751"/>
      <c r="O7" s="751"/>
      <c r="P7" s="751"/>
      <c r="Q7" s="752"/>
    </row>
    <row r="8" spans="1:17" x14ac:dyDescent="0.2">
      <c r="E8" s="268"/>
      <c r="F8" s="269"/>
      <c r="G8" s="270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ht="40.799999999999997" x14ac:dyDescent="0.2">
      <c r="E9" s="753" t="s">
        <v>4</v>
      </c>
      <c r="F9" s="753" t="s">
        <v>1</v>
      </c>
      <c r="G9" s="753" t="s">
        <v>412</v>
      </c>
      <c r="H9" s="272" t="s">
        <v>11109</v>
      </c>
      <c r="I9" s="272" t="s">
        <v>355</v>
      </c>
      <c r="J9" s="272" t="s">
        <v>866</v>
      </c>
      <c r="K9" s="272" t="s">
        <v>867</v>
      </c>
      <c r="L9" s="272" t="s">
        <v>356</v>
      </c>
      <c r="M9" s="272" t="s">
        <v>357</v>
      </c>
      <c r="N9" s="272" t="s">
        <v>413</v>
      </c>
      <c r="O9" s="272" t="s">
        <v>359</v>
      </c>
      <c r="P9" s="272" t="s">
        <v>360</v>
      </c>
      <c r="Q9" s="273" t="s">
        <v>414</v>
      </c>
    </row>
    <row r="10" spans="1:17" ht="14.1" customHeight="1" x14ac:dyDescent="0.2">
      <c r="E10" s="754"/>
      <c r="F10" s="754"/>
      <c r="G10" s="754"/>
      <c r="H10" s="274" t="s">
        <v>16</v>
      </c>
      <c r="I10" s="274" t="s">
        <v>17</v>
      </c>
      <c r="J10" s="274" t="s">
        <v>18</v>
      </c>
      <c r="K10" s="274" t="s">
        <v>19</v>
      </c>
      <c r="L10" s="274" t="s">
        <v>20</v>
      </c>
      <c r="M10" s="274" t="s">
        <v>21</v>
      </c>
      <c r="N10" s="274" t="s">
        <v>22</v>
      </c>
      <c r="O10" s="274" t="s">
        <v>23</v>
      </c>
      <c r="P10" s="274" t="s">
        <v>24</v>
      </c>
      <c r="Q10" s="274" t="s">
        <v>25</v>
      </c>
    </row>
    <row r="11" spans="1:17" x14ac:dyDescent="0.2">
      <c r="E11" s="275" t="s">
        <v>16</v>
      </c>
      <c r="F11" s="276">
        <v>1</v>
      </c>
      <c r="G11" s="277" t="s">
        <v>415</v>
      </c>
      <c r="H11" s="278">
        <f>SUM(H12:H16)+H25+H29+H30+H31</f>
        <v>0</v>
      </c>
      <c r="I11" s="279">
        <f t="shared" ref="I11:N11" si="0">SUM(I12:I16)+I25+I29+I30+I31</f>
        <v>0</v>
      </c>
      <c r="J11" s="279">
        <f t="shared" si="0"/>
        <v>0</v>
      </c>
      <c r="K11" s="279">
        <f t="shared" si="0"/>
        <v>0</v>
      </c>
      <c r="L11" s="279">
        <f t="shared" si="0"/>
        <v>0</v>
      </c>
      <c r="M11" s="280">
        <f t="shared" si="0"/>
        <v>0</v>
      </c>
      <c r="N11" s="279">
        <f t="shared" si="0"/>
        <v>0</v>
      </c>
      <c r="O11" s="278">
        <f t="shared" ref="O11" si="1">SUM(O12:O16)+O25+O29+O30+O31</f>
        <v>0</v>
      </c>
      <c r="P11" s="280">
        <f t="shared" ref="P11" si="2">SUM(P12:P16)+P25+P29+P30+P31</f>
        <v>0</v>
      </c>
      <c r="Q11" s="281">
        <f t="shared" ref="Q11:Q16" si="3">SUM(N11:P11)</f>
        <v>0</v>
      </c>
    </row>
    <row r="12" spans="1:17" x14ac:dyDescent="0.2">
      <c r="E12" s="275" t="s">
        <v>17</v>
      </c>
      <c r="F12" s="282">
        <v>1.1000000000000001</v>
      </c>
      <c r="G12" s="573" t="s">
        <v>870</v>
      </c>
      <c r="H12" s="172"/>
      <c r="I12" s="173"/>
      <c r="J12" s="173"/>
      <c r="K12" s="173"/>
      <c r="L12" s="173"/>
      <c r="M12" s="174"/>
      <c r="N12" s="279">
        <f>SUM(H12:M12)</f>
        <v>0</v>
      </c>
      <c r="O12" s="172"/>
      <c r="P12" s="174"/>
      <c r="Q12" s="281">
        <f t="shared" si="3"/>
        <v>0</v>
      </c>
    </row>
    <row r="13" spans="1:17" x14ac:dyDescent="0.2">
      <c r="E13" s="275" t="s">
        <v>18</v>
      </c>
      <c r="F13" s="282">
        <v>1.2</v>
      </c>
      <c r="G13" s="573" t="s">
        <v>871</v>
      </c>
      <c r="H13" s="283"/>
      <c r="I13" s="284"/>
      <c r="J13" s="284"/>
      <c r="K13" s="284"/>
      <c r="L13" s="284"/>
      <c r="M13" s="285"/>
      <c r="N13" s="286">
        <f>SUM(H13:M13)</f>
        <v>0</v>
      </c>
      <c r="O13" s="283"/>
      <c r="P13" s="285"/>
      <c r="Q13" s="287">
        <f t="shared" si="3"/>
        <v>0</v>
      </c>
    </row>
    <row r="14" spans="1:17" x14ac:dyDescent="0.2">
      <c r="E14" s="275" t="s">
        <v>19</v>
      </c>
      <c r="F14" s="282">
        <v>1.3</v>
      </c>
      <c r="G14" s="574" t="s">
        <v>872</v>
      </c>
      <c r="H14" s="288"/>
      <c r="I14" s="288"/>
      <c r="J14" s="288"/>
      <c r="K14" s="288"/>
      <c r="L14" s="288"/>
      <c r="M14" s="288"/>
      <c r="N14" s="286">
        <f>SUM(H14:M14)</f>
        <v>0</v>
      </c>
      <c r="O14" s="288"/>
      <c r="P14" s="288"/>
      <c r="Q14" s="289">
        <f t="shared" si="3"/>
        <v>0</v>
      </c>
    </row>
    <row r="15" spans="1:17" x14ac:dyDescent="0.2">
      <c r="E15" s="275" t="s">
        <v>20</v>
      </c>
      <c r="F15" s="282">
        <v>1.4</v>
      </c>
      <c r="G15" s="575" t="s">
        <v>416</v>
      </c>
      <c r="H15" s="288"/>
      <c r="I15" s="288"/>
      <c r="J15" s="288"/>
      <c r="K15" s="288"/>
      <c r="L15" s="288"/>
      <c r="M15" s="288"/>
      <c r="N15" s="286">
        <f>SUM(H15:M15)</f>
        <v>0</v>
      </c>
      <c r="O15" s="288"/>
      <c r="P15" s="288"/>
      <c r="Q15" s="289">
        <f t="shared" si="3"/>
        <v>0</v>
      </c>
    </row>
    <row r="16" spans="1:17" x14ac:dyDescent="0.2">
      <c r="E16" s="275" t="s">
        <v>21</v>
      </c>
      <c r="F16" s="296">
        <v>1.5</v>
      </c>
      <c r="G16" s="576" t="s">
        <v>241</v>
      </c>
      <c r="H16" s="290">
        <f t="shared" ref="H16:M16" si="4">SUM(H17:H24)</f>
        <v>0</v>
      </c>
      <c r="I16" s="291">
        <f t="shared" si="4"/>
        <v>0</v>
      </c>
      <c r="J16" s="291">
        <f t="shared" si="4"/>
        <v>0</v>
      </c>
      <c r="K16" s="291">
        <f t="shared" si="4"/>
        <v>0</v>
      </c>
      <c r="L16" s="291">
        <f t="shared" si="4"/>
        <v>0</v>
      </c>
      <c r="M16" s="292">
        <f t="shared" si="4"/>
        <v>0</v>
      </c>
      <c r="N16" s="286">
        <f>SUM(H16:M16)</f>
        <v>0</v>
      </c>
      <c r="O16" s="290">
        <f>SUM(O17:O24)</f>
        <v>0</v>
      </c>
      <c r="P16" s="292">
        <f>SUM(P17:P24)</f>
        <v>0</v>
      </c>
      <c r="Q16" s="293">
        <f t="shared" si="3"/>
        <v>0</v>
      </c>
    </row>
    <row r="17" spans="5:17" x14ac:dyDescent="0.2">
      <c r="E17" s="275" t="s">
        <v>22</v>
      </c>
      <c r="F17" s="294" t="s">
        <v>35</v>
      </c>
      <c r="G17" s="578" t="s">
        <v>417</v>
      </c>
      <c r="H17" s="172"/>
      <c r="I17" s="173"/>
      <c r="J17" s="173"/>
      <c r="K17" s="173"/>
      <c r="L17" s="173"/>
      <c r="M17" s="174"/>
      <c r="N17" s="279">
        <f t="shared" ref="N17:N24" si="5">SUM(H17:M17)</f>
        <v>0</v>
      </c>
      <c r="O17" s="172"/>
      <c r="P17" s="174"/>
      <c r="Q17" s="281">
        <f t="shared" ref="Q17:Q87" si="6">SUM(N17:P17)</f>
        <v>0</v>
      </c>
    </row>
    <row r="18" spans="5:17" x14ac:dyDescent="0.2">
      <c r="E18" s="275" t="s">
        <v>23</v>
      </c>
      <c r="F18" s="294" t="s">
        <v>37</v>
      </c>
      <c r="G18" s="578" t="s">
        <v>418</v>
      </c>
      <c r="H18" s="177"/>
      <c r="I18" s="178"/>
      <c r="J18" s="178"/>
      <c r="K18" s="178"/>
      <c r="L18" s="178"/>
      <c r="M18" s="179"/>
      <c r="N18" s="279">
        <f t="shared" si="5"/>
        <v>0</v>
      </c>
      <c r="O18" s="177"/>
      <c r="P18" s="179"/>
      <c r="Q18" s="281">
        <f t="shared" si="6"/>
        <v>0</v>
      </c>
    </row>
    <row r="19" spans="5:17" x14ac:dyDescent="0.2">
      <c r="E19" s="275" t="s">
        <v>24</v>
      </c>
      <c r="F19" s="294" t="s">
        <v>427</v>
      </c>
      <c r="G19" s="578" t="s">
        <v>419</v>
      </c>
      <c r="H19" s="177"/>
      <c r="I19" s="178"/>
      <c r="J19" s="178"/>
      <c r="K19" s="178"/>
      <c r="L19" s="178"/>
      <c r="M19" s="179"/>
      <c r="N19" s="279">
        <f t="shared" si="5"/>
        <v>0</v>
      </c>
      <c r="O19" s="177"/>
      <c r="P19" s="179"/>
      <c r="Q19" s="281">
        <f t="shared" si="6"/>
        <v>0</v>
      </c>
    </row>
    <row r="20" spans="5:17" x14ac:dyDescent="0.2">
      <c r="E20" s="275" t="s">
        <v>25</v>
      </c>
      <c r="F20" s="294" t="s">
        <v>874</v>
      </c>
      <c r="G20" s="578" t="s">
        <v>420</v>
      </c>
      <c r="H20" s="177"/>
      <c r="I20" s="178"/>
      <c r="J20" s="178"/>
      <c r="K20" s="178"/>
      <c r="L20" s="178"/>
      <c r="M20" s="179"/>
      <c r="N20" s="279">
        <f t="shared" si="5"/>
        <v>0</v>
      </c>
      <c r="O20" s="177"/>
      <c r="P20" s="179"/>
      <c r="Q20" s="281">
        <f t="shared" si="6"/>
        <v>0</v>
      </c>
    </row>
    <row r="21" spans="5:17" x14ac:dyDescent="0.2">
      <c r="E21" s="275" t="s">
        <v>26</v>
      </c>
      <c r="F21" s="294" t="s">
        <v>875</v>
      </c>
      <c r="G21" s="578" t="s">
        <v>421</v>
      </c>
      <c r="H21" s="177"/>
      <c r="I21" s="178"/>
      <c r="J21" s="178"/>
      <c r="K21" s="178"/>
      <c r="L21" s="178"/>
      <c r="M21" s="179"/>
      <c r="N21" s="279">
        <f t="shared" si="5"/>
        <v>0</v>
      </c>
      <c r="O21" s="177"/>
      <c r="P21" s="179"/>
      <c r="Q21" s="281">
        <f t="shared" si="6"/>
        <v>0</v>
      </c>
    </row>
    <row r="22" spans="5:17" x14ac:dyDescent="0.2">
      <c r="E22" s="275" t="s">
        <v>27</v>
      </c>
      <c r="F22" s="294" t="s">
        <v>876</v>
      </c>
      <c r="G22" s="578" t="s">
        <v>422</v>
      </c>
      <c r="H22" s="177"/>
      <c r="I22" s="178"/>
      <c r="J22" s="178"/>
      <c r="K22" s="178"/>
      <c r="L22" s="178"/>
      <c r="M22" s="179"/>
      <c r="N22" s="279">
        <f t="shared" si="5"/>
        <v>0</v>
      </c>
      <c r="O22" s="177"/>
      <c r="P22" s="179"/>
      <c r="Q22" s="281">
        <f t="shared" si="6"/>
        <v>0</v>
      </c>
    </row>
    <row r="23" spans="5:17" x14ac:dyDescent="0.2">
      <c r="E23" s="275" t="s">
        <v>28</v>
      </c>
      <c r="F23" s="294" t="s">
        <v>877</v>
      </c>
      <c r="G23" s="578" t="s">
        <v>423</v>
      </c>
      <c r="H23" s="177"/>
      <c r="I23" s="178"/>
      <c r="J23" s="178"/>
      <c r="K23" s="178"/>
      <c r="L23" s="178"/>
      <c r="M23" s="179"/>
      <c r="N23" s="279">
        <f t="shared" si="5"/>
        <v>0</v>
      </c>
      <c r="O23" s="177"/>
      <c r="P23" s="179"/>
      <c r="Q23" s="281">
        <f t="shared" si="6"/>
        <v>0</v>
      </c>
    </row>
    <row r="24" spans="5:17" x14ac:dyDescent="0.2">
      <c r="E24" s="275" t="s">
        <v>29</v>
      </c>
      <c r="F24" s="294" t="s">
        <v>878</v>
      </c>
      <c r="G24" s="578" t="s">
        <v>424</v>
      </c>
      <c r="H24" s="180"/>
      <c r="I24" s="181"/>
      <c r="J24" s="181"/>
      <c r="K24" s="181"/>
      <c r="L24" s="181"/>
      <c r="M24" s="182"/>
      <c r="N24" s="279">
        <f t="shared" si="5"/>
        <v>0</v>
      </c>
      <c r="O24" s="180"/>
      <c r="P24" s="182"/>
      <c r="Q24" s="281">
        <f t="shared" si="6"/>
        <v>0</v>
      </c>
    </row>
    <row r="25" spans="5:17" x14ac:dyDescent="0.2">
      <c r="E25" s="275" t="s">
        <v>44</v>
      </c>
      <c r="F25" s="296">
        <v>1.6</v>
      </c>
      <c r="G25" s="576" t="s">
        <v>425</v>
      </c>
      <c r="H25" s="278">
        <f t="shared" ref="H25:P25" si="7">H26+H27+H28</f>
        <v>0</v>
      </c>
      <c r="I25" s="279">
        <f t="shared" si="7"/>
        <v>0</v>
      </c>
      <c r="J25" s="279">
        <f t="shared" si="7"/>
        <v>0</v>
      </c>
      <c r="K25" s="279">
        <f t="shared" si="7"/>
        <v>0</v>
      </c>
      <c r="L25" s="279">
        <f t="shared" si="7"/>
        <v>0</v>
      </c>
      <c r="M25" s="280">
        <f t="shared" si="7"/>
        <v>0</v>
      </c>
      <c r="N25" s="279">
        <f t="shared" si="7"/>
        <v>0</v>
      </c>
      <c r="O25" s="278">
        <f t="shared" si="7"/>
        <v>0</v>
      </c>
      <c r="P25" s="280">
        <f t="shared" si="7"/>
        <v>0</v>
      </c>
      <c r="Q25" s="281">
        <f t="shared" si="6"/>
        <v>0</v>
      </c>
    </row>
    <row r="26" spans="5:17" x14ac:dyDescent="0.2">
      <c r="E26" s="275" t="s">
        <v>45</v>
      </c>
      <c r="F26" s="294" t="s">
        <v>879</v>
      </c>
      <c r="G26" s="579" t="s">
        <v>1184</v>
      </c>
      <c r="H26" s="172"/>
      <c r="I26" s="173"/>
      <c r="J26" s="173"/>
      <c r="K26" s="173"/>
      <c r="L26" s="173"/>
      <c r="M26" s="174"/>
      <c r="N26" s="279">
        <f t="shared" ref="N26:N31" si="8">SUM(H26:M26)</f>
        <v>0</v>
      </c>
      <c r="O26" s="172"/>
      <c r="P26" s="174"/>
      <c r="Q26" s="281">
        <f t="shared" si="6"/>
        <v>0</v>
      </c>
    </row>
    <row r="27" spans="5:17" x14ac:dyDescent="0.2">
      <c r="E27" s="275" t="s">
        <v>46</v>
      </c>
      <c r="F27" s="294" t="s">
        <v>880</v>
      </c>
      <c r="G27" s="579" t="s">
        <v>1185</v>
      </c>
      <c r="H27" s="177"/>
      <c r="I27" s="178"/>
      <c r="J27" s="178"/>
      <c r="K27" s="178"/>
      <c r="L27" s="178"/>
      <c r="M27" s="179"/>
      <c r="N27" s="279">
        <f t="shared" si="8"/>
        <v>0</v>
      </c>
      <c r="O27" s="177"/>
      <c r="P27" s="179"/>
      <c r="Q27" s="281">
        <f t="shared" si="6"/>
        <v>0</v>
      </c>
    </row>
    <row r="28" spans="5:17" x14ac:dyDescent="0.2">
      <c r="E28" s="275" t="s">
        <v>48</v>
      </c>
      <c r="F28" s="294" t="s">
        <v>881</v>
      </c>
      <c r="G28" s="578" t="s">
        <v>428</v>
      </c>
      <c r="H28" s="177"/>
      <c r="I28" s="178"/>
      <c r="J28" s="178"/>
      <c r="K28" s="178"/>
      <c r="L28" s="178"/>
      <c r="M28" s="179"/>
      <c r="N28" s="279">
        <f t="shared" si="8"/>
        <v>0</v>
      </c>
      <c r="O28" s="177"/>
      <c r="P28" s="179"/>
      <c r="Q28" s="281">
        <f t="shared" si="6"/>
        <v>0</v>
      </c>
    </row>
    <row r="29" spans="5:17" x14ac:dyDescent="0.2">
      <c r="E29" s="275" t="s">
        <v>50</v>
      </c>
      <c r="F29" s="282">
        <v>1.7</v>
      </c>
      <c r="G29" s="577" t="s">
        <v>429</v>
      </c>
      <c r="H29" s="177"/>
      <c r="I29" s="178"/>
      <c r="J29" s="178"/>
      <c r="K29" s="178"/>
      <c r="L29" s="178"/>
      <c r="M29" s="179"/>
      <c r="N29" s="279">
        <f t="shared" si="8"/>
        <v>0</v>
      </c>
      <c r="O29" s="177"/>
      <c r="P29" s="179"/>
      <c r="Q29" s="281">
        <f t="shared" si="6"/>
        <v>0</v>
      </c>
    </row>
    <row r="30" spans="5:17" x14ac:dyDescent="0.2">
      <c r="E30" s="275" t="s">
        <v>52</v>
      </c>
      <c r="F30" s="282">
        <v>1.8</v>
      </c>
      <c r="G30" s="577" t="s">
        <v>430</v>
      </c>
      <c r="H30" s="177"/>
      <c r="I30" s="178"/>
      <c r="J30" s="178"/>
      <c r="K30" s="178"/>
      <c r="L30" s="178"/>
      <c r="M30" s="179"/>
      <c r="N30" s="279">
        <f t="shared" si="8"/>
        <v>0</v>
      </c>
      <c r="O30" s="177"/>
      <c r="P30" s="179"/>
      <c r="Q30" s="281">
        <f t="shared" ref="Q30:Q31" si="9">SUM(N30:P30)</f>
        <v>0</v>
      </c>
    </row>
    <row r="31" spans="5:17" x14ac:dyDescent="0.2">
      <c r="E31" s="275" t="s">
        <v>54</v>
      </c>
      <c r="F31" s="295">
        <v>1.9</v>
      </c>
      <c r="G31" s="580" t="s">
        <v>11111</v>
      </c>
      <c r="H31" s="177"/>
      <c r="I31" s="178"/>
      <c r="J31" s="178"/>
      <c r="K31" s="178"/>
      <c r="L31" s="178"/>
      <c r="M31" s="179"/>
      <c r="N31" s="279">
        <f t="shared" si="8"/>
        <v>0</v>
      </c>
      <c r="O31" s="177"/>
      <c r="P31" s="179"/>
      <c r="Q31" s="281">
        <f t="shared" si="9"/>
        <v>0</v>
      </c>
    </row>
    <row r="32" spans="5:17" x14ac:dyDescent="0.2">
      <c r="E32" s="275" t="s">
        <v>55</v>
      </c>
      <c r="F32" s="276">
        <v>2</v>
      </c>
      <c r="G32" s="277" t="s">
        <v>431</v>
      </c>
      <c r="H32" s="278">
        <f t="shared" ref="H32:P32" si="10">H33+H34+H35+H36+H40+H41</f>
        <v>0</v>
      </c>
      <c r="I32" s="279">
        <f t="shared" si="10"/>
        <v>0</v>
      </c>
      <c r="J32" s="279">
        <f t="shared" si="10"/>
        <v>0</v>
      </c>
      <c r="K32" s="279">
        <f t="shared" si="10"/>
        <v>0</v>
      </c>
      <c r="L32" s="279">
        <f t="shared" si="10"/>
        <v>0</v>
      </c>
      <c r="M32" s="280">
        <f t="shared" si="10"/>
        <v>0</v>
      </c>
      <c r="N32" s="279">
        <f t="shared" si="10"/>
        <v>0</v>
      </c>
      <c r="O32" s="278">
        <f t="shared" si="10"/>
        <v>0</v>
      </c>
      <c r="P32" s="280">
        <f t="shared" si="10"/>
        <v>0</v>
      </c>
      <c r="Q32" s="281">
        <f t="shared" si="6"/>
        <v>0</v>
      </c>
    </row>
    <row r="33" spans="5:17" x14ac:dyDescent="0.2">
      <c r="E33" s="275" t="s">
        <v>56</v>
      </c>
      <c r="F33" s="282">
        <v>2.1</v>
      </c>
      <c r="G33" s="577" t="s">
        <v>870</v>
      </c>
      <c r="H33" s="172"/>
      <c r="I33" s="173"/>
      <c r="J33" s="173"/>
      <c r="K33" s="173"/>
      <c r="L33" s="173"/>
      <c r="M33" s="174"/>
      <c r="N33" s="279">
        <f>SUM(H33:M33)</f>
        <v>0</v>
      </c>
      <c r="O33" s="172"/>
      <c r="P33" s="174"/>
      <c r="Q33" s="281">
        <f t="shared" si="6"/>
        <v>0</v>
      </c>
    </row>
    <row r="34" spans="5:17" x14ac:dyDescent="0.2">
      <c r="E34" s="275" t="s">
        <v>57</v>
      </c>
      <c r="F34" s="282">
        <v>2.2000000000000002</v>
      </c>
      <c r="G34" s="577" t="s">
        <v>11112</v>
      </c>
      <c r="H34" s="177"/>
      <c r="I34" s="178"/>
      <c r="J34" s="178"/>
      <c r="K34" s="178"/>
      <c r="L34" s="178"/>
      <c r="M34" s="179"/>
      <c r="N34" s="279">
        <f>SUM(H34:M34)</f>
        <v>0</v>
      </c>
      <c r="O34" s="177"/>
      <c r="P34" s="179"/>
      <c r="Q34" s="281">
        <f t="shared" si="6"/>
        <v>0</v>
      </c>
    </row>
    <row r="35" spans="5:17" x14ac:dyDescent="0.2">
      <c r="E35" s="275" t="s">
        <v>59</v>
      </c>
      <c r="F35" s="282">
        <v>2.2999999999999998</v>
      </c>
      <c r="G35" s="577" t="s">
        <v>241</v>
      </c>
      <c r="H35" s="180"/>
      <c r="I35" s="181"/>
      <c r="J35" s="181"/>
      <c r="K35" s="181"/>
      <c r="L35" s="181"/>
      <c r="M35" s="182"/>
      <c r="N35" s="279">
        <f>SUM(H35:M35)</f>
        <v>0</v>
      </c>
      <c r="O35" s="180"/>
      <c r="P35" s="182"/>
      <c r="Q35" s="281">
        <f t="shared" si="6"/>
        <v>0</v>
      </c>
    </row>
    <row r="36" spans="5:17" x14ac:dyDescent="0.2">
      <c r="E36" s="275" t="s">
        <v>61</v>
      </c>
      <c r="F36" s="296">
        <v>2.4</v>
      </c>
      <c r="G36" s="576" t="s">
        <v>425</v>
      </c>
      <c r="H36" s="278">
        <f t="shared" ref="H36:P36" si="11">H37+H38+H39</f>
        <v>0</v>
      </c>
      <c r="I36" s="279">
        <f t="shared" si="11"/>
        <v>0</v>
      </c>
      <c r="J36" s="279">
        <f t="shared" si="11"/>
        <v>0</v>
      </c>
      <c r="K36" s="279">
        <f t="shared" si="11"/>
        <v>0</v>
      </c>
      <c r="L36" s="279">
        <f t="shared" si="11"/>
        <v>0</v>
      </c>
      <c r="M36" s="280">
        <f t="shared" si="11"/>
        <v>0</v>
      </c>
      <c r="N36" s="279">
        <f t="shared" si="11"/>
        <v>0</v>
      </c>
      <c r="O36" s="278">
        <f t="shared" si="11"/>
        <v>0</v>
      </c>
      <c r="P36" s="280">
        <f t="shared" si="11"/>
        <v>0</v>
      </c>
      <c r="Q36" s="281">
        <f t="shared" si="6"/>
        <v>0</v>
      </c>
    </row>
    <row r="37" spans="5:17" x14ac:dyDescent="0.2">
      <c r="E37" s="275" t="s">
        <v>63</v>
      </c>
      <c r="F37" s="294" t="s">
        <v>432</v>
      </c>
      <c r="G37" s="578" t="s">
        <v>11113</v>
      </c>
      <c r="H37" s="172"/>
      <c r="I37" s="173"/>
      <c r="J37" s="173"/>
      <c r="K37" s="173"/>
      <c r="L37" s="173"/>
      <c r="M37" s="174"/>
      <c r="N37" s="279">
        <f>SUM(H37:M37)</f>
        <v>0</v>
      </c>
      <c r="O37" s="172"/>
      <c r="P37" s="174"/>
      <c r="Q37" s="281">
        <f t="shared" si="6"/>
        <v>0</v>
      </c>
    </row>
    <row r="38" spans="5:17" x14ac:dyDescent="0.2">
      <c r="E38" s="275" t="s">
        <v>66</v>
      </c>
      <c r="F38" s="294" t="s">
        <v>433</v>
      </c>
      <c r="G38" s="578" t="s">
        <v>426</v>
      </c>
      <c r="H38" s="177"/>
      <c r="I38" s="178"/>
      <c r="J38" s="178"/>
      <c r="K38" s="178"/>
      <c r="L38" s="178"/>
      <c r="M38" s="179"/>
      <c r="N38" s="279">
        <f>SUM(H38:M38)</f>
        <v>0</v>
      </c>
      <c r="O38" s="177"/>
      <c r="P38" s="179"/>
      <c r="Q38" s="281">
        <f t="shared" si="6"/>
        <v>0</v>
      </c>
    </row>
    <row r="39" spans="5:17" x14ac:dyDescent="0.2">
      <c r="E39" s="275" t="s">
        <v>69</v>
      </c>
      <c r="F39" s="294" t="s">
        <v>11892</v>
      </c>
      <c r="G39" s="578" t="s">
        <v>434</v>
      </c>
      <c r="H39" s="177"/>
      <c r="I39" s="178"/>
      <c r="J39" s="178"/>
      <c r="K39" s="178"/>
      <c r="L39" s="178"/>
      <c r="M39" s="179"/>
      <c r="N39" s="279">
        <f>SUM(H39:M39)</f>
        <v>0</v>
      </c>
      <c r="O39" s="177"/>
      <c r="P39" s="179"/>
      <c r="Q39" s="281">
        <f t="shared" si="6"/>
        <v>0</v>
      </c>
    </row>
    <row r="40" spans="5:17" x14ac:dyDescent="0.2">
      <c r="E40" s="275" t="s">
        <v>70</v>
      </c>
      <c r="F40" s="282">
        <v>2.5</v>
      </c>
      <c r="G40" s="577" t="s">
        <v>435</v>
      </c>
      <c r="H40" s="177"/>
      <c r="I40" s="178"/>
      <c r="J40" s="178"/>
      <c r="K40" s="178"/>
      <c r="L40" s="178"/>
      <c r="M40" s="179"/>
      <c r="N40" s="279">
        <f>SUM(H40:M40)</f>
        <v>0</v>
      </c>
      <c r="O40" s="177"/>
      <c r="P40" s="179"/>
      <c r="Q40" s="281">
        <f t="shared" si="6"/>
        <v>0</v>
      </c>
    </row>
    <row r="41" spans="5:17" x14ac:dyDescent="0.2">
      <c r="E41" s="275" t="s">
        <v>73</v>
      </c>
      <c r="F41" s="282">
        <v>2.6</v>
      </c>
      <c r="G41" s="577" t="s">
        <v>430</v>
      </c>
      <c r="H41" s="180"/>
      <c r="I41" s="181"/>
      <c r="J41" s="181"/>
      <c r="K41" s="181"/>
      <c r="L41" s="181"/>
      <c r="M41" s="182"/>
      <c r="N41" s="279">
        <f>SUM(H41:M41)</f>
        <v>0</v>
      </c>
      <c r="O41" s="180"/>
      <c r="P41" s="182"/>
      <c r="Q41" s="281">
        <f t="shared" si="6"/>
        <v>0</v>
      </c>
    </row>
    <row r="42" spans="5:17" x14ac:dyDescent="0.2">
      <c r="E42" s="275" t="s">
        <v>74</v>
      </c>
      <c r="F42" s="276">
        <v>3</v>
      </c>
      <c r="G42" s="277" t="s">
        <v>436</v>
      </c>
      <c r="H42" s="278">
        <f t="shared" ref="H42:P42" si="12">H11-H32</f>
        <v>0</v>
      </c>
      <c r="I42" s="279">
        <f t="shared" si="12"/>
        <v>0</v>
      </c>
      <c r="J42" s="279">
        <f t="shared" si="12"/>
        <v>0</v>
      </c>
      <c r="K42" s="279">
        <f t="shared" si="12"/>
        <v>0</v>
      </c>
      <c r="L42" s="279">
        <f t="shared" si="12"/>
        <v>0</v>
      </c>
      <c r="M42" s="280">
        <f t="shared" si="12"/>
        <v>0</v>
      </c>
      <c r="N42" s="279">
        <f t="shared" si="12"/>
        <v>0</v>
      </c>
      <c r="O42" s="278">
        <f t="shared" si="12"/>
        <v>0</v>
      </c>
      <c r="P42" s="280">
        <f t="shared" si="12"/>
        <v>0</v>
      </c>
      <c r="Q42" s="281">
        <f t="shared" si="6"/>
        <v>0</v>
      </c>
    </row>
    <row r="43" spans="5:17" x14ac:dyDescent="0.2">
      <c r="E43" s="275" t="s">
        <v>75</v>
      </c>
      <c r="F43" s="276">
        <v>4</v>
      </c>
      <c r="G43" s="277" t="s">
        <v>437</v>
      </c>
      <c r="H43" s="278">
        <f>H44+H48+H49</f>
        <v>0</v>
      </c>
      <c r="I43" s="279">
        <f t="shared" ref="I43:P43" si="13">I44+I48+I49</f>
        <v>0</v>
      </c>
      <c r="J43" s="279">
        <f t="shared" si="13"/>
        <v>0</v>
      </c>
      <c r="K43" s="279">
        <f t="shared" si="13"/>
        <v>0</v>
      </c>
      <c r="L43" s="279">
        <f t="shared" si="13"/>
        <v>0</v>
      </c>
      <c r="M43" s="280">
        <f t="shared" si="13"/>
        <v>0</v>
      </c>
      <c r="N43" s="279">
        <f t="shared" si="13"/>
        <v>0</v>
      </c>
      <c r="O43" s="278">
        <f t="shared" si="13"/>
        <v>0</v>
      </c>
      <c r="P43" s="280">
        <f t="shared" si="13"/>
        <v>0</v>
      </c>
      <c r="Q43" s="281">
        <f t="shared" si="6"/>
        <v>0</v>
      </c>
    </row>
    <row r="44" spans="5:17" x14ac:dyDescent="0.2">
      <c r="E44" s="275" t="s">
        <v>77</v>
      </c>
      <c r="F44" s="296">
        <v>4.0999999999999996</v>
      </c>
      <c r="G44" s="576" t="s">
        <v>438</v>
      </c>
      <c r="H44" s="278">
        <f>H45+H46+H47</f>
        <v>0</v>
      </c>
      <c r="I44" s="279">
        <f t="shared" ref="I44:P44" si="14">I45+I46+I47</f>
        <v>0</v>
      </c>
      <c r="J44" s="279">
        <f t="shared" si="14"/>
        <v>0</v>
      </c>
      <c r="K44" s="279">
        <f t="shared" si="14"/>
        <v>0</v>
      </c>
      <c r="L44" s="279">
        <f t="shared" si="14"/>
        <v>0</v>
      </c>
      <c r="M44" s="280">
        <f t="shared" si="14"/>
        <v>0</v>
      </c>
      <c r="N44" s="279">
        <f t="shared" si="14"/>
        <v>0</v>
      </c>
      <c r="O44" s="278">
        <f t="shared" si="14"/>
        <v>0</v>
      </c>
      <c r="P44" s="280">
        <f t="shared" si="14"/>
        <v>0</v>
      </c>
      <c r="Q44" s="281">
        <f t="shared" si="6"/>
        <v>0</v>
      </c>
    </row>
    <row r="45" spans="5:17" x14ac:dyDescent="0.2">
      <c r="E45" s="275" t="s">
        <v>79</v>
      </c>
      <c r="F45" s="294" t="s">
        <v>439</v>
      </c>
      <c r="G45" s="578" t="s">
        <v>440</v>
      </c>
      <c r="H45" s="172"/>
      <c r="I45" s="173"/>
      <c r="J45" s="173"/>
      <c r="K45" s="173"/>
      <c r="L45" s="173"/>
      <c r="M45" s="174"/>
      <c r="N45" s="279">
        <f t="shared" ref="N45:N54" si="15">SUM(H45:M45)</f>
        <v>0</v>
      </c>
      <c r="O45" s="172"/>
      <c r="P45" s="174"/>
      <c r="Q45" s="281">
        <f t="shared" si="6"/>
        <v>0</v>
      </c>
    </row>
    <row r="46" spans="5:17" x14ac:dyDescent="0.2">
      <c r="E46" s="275" t="s">
        <v>81</v>
      </c>
      <c r="F46" s="294" t="s">
        <v>441</v>
      </c>
      <c r="G46" s="578" t="s">
        <v>442</v>
      </c>
      <c r="H46" s="177"/>
      <c r="I46" s="178"/>
      <c r="J46" s="178"/>
      <c r="K46" s="178"/>
      <c r="L46" s="178"/>
      <c r="M46" s="179"/>
      <c r="N46" s="279">
        <f t="shared" si="15"/>
        <v>0</v>
      </c>
      <c r="O46" s="177"/>
      <c r="P46" s="179"/>
      <c r="Q46" s="281">
        <f t="shared" si="6"/>
        <v>0</v>
      </c>
    </row>
    <row r="47" spans="5:17" x14ac:dyDescent="0.2">
      <c r="E47" s="275" t="s">
        <v>83</v>
      </c>
      <c r="F47" s="294" t="s">
        <v>443</v>
      </c>
      <c r="G47" s="578" t="s">
        <v>444</v>
      </c>
      <c r="H47" s="177"/>
      <c r="I47" s="178"/>
      <c r="J47" s="178"/>
      <c r="K47" s="178"/>
      <c r="L47" s="178"/>
      <c r="M47" s="179"/>
      <c r="N47" s="279">
        <f t="shared" si="15"/>
        <v>0</v>
      </c>
      <c r="O47" s="177"/>
      <c r="P47" s="179"/>
      <c r="Q47" s="281">
        <f t="shared" si="6"/>
        <v>0</v>
      </c>
    </row>
    <row r="48" spans="5:17" x14ac:dyDescent="0.2">
      <c r="E48" s="275" t="s">
        <v>85</v>
      </c>
      <c r="F48" s="282">
        <v>4.2</v>
      </c>
      <c r="G48" s="577" t="s">
        <v>445</v>
      </c>
      <c r="H48" s="180"/>
      <c r="I48" s="181"/>
      <c r="J48" s="181"/>
      <c r="K48" s="181"/>
      <c r="L48" s="181"/>
      <c r="M48" s="182"/>
      <c r="N48" s="279">
        <f t="shared" si="15"/>
        <v>0</v>
      </c>
      <c r="O48" s="180"/>
      <c r="P48" s="182"/>
      <c r="Q48" s="281">
        <f t="shared" si="6"/>
        <v>0</v>
      </c>
    </row>
    <row r="49" spans="5:17" x14ac:dyDescent="0.2">
      <c r="E49" s="275" t="s">
        <v>87</v>
      </c>
      <c r="F49" s="296">
        <v>4.3</v>
      </c>
      <c r="G49" s="576" t="s">
        <v>446</v>
      </c>
      <c r="H49" s="278">
        <f t="shared" ref="H49:M49" si="16">SUM(H50:H54)</f>
        <v>0</v>
      </c>
      <c r="I49" s="279">
        <f t="shared" si="16"/>
        <v>0</v>
      </c>
      <c r="J49" s="279">
        <f t="shared" si="16"/>
        <v>0</v>
      </c>
      <c r="K49" s="279">
        <f t="shared" si="16"/>
        <v>0</v>
      </c>
      <c r="L49" s="279">
        <f t="shared" si="16"/>
        <v>0</v>
      </c>
      <c r="M49" s="280">
        <f t="shared" si="16"/>
        <v>0</v>
      </c>
      <c r="N49" s="279">
        <f t="shared" si="15"/>
        <v>0</v>
      </c>
      <c r="O49" s="278">
        <f>SUM(O50:O54)</f>
        <v>0</v>
      </c>
      <c r="P49" s="280">
        <f>SUM(P50:P54)</f>
        <v>0</v>
      </c>
      <c r="Q49" s="281">
        <f t="shared" si="6"/>
        <v>0</v>
      </c>
    </row>
    <row r="50" spans="5:17" x14ac:dyDescent="0.2">
      <c r="E50" s="275" t="s">
        <v>90</v>
      </c>
      <c r="F50" s="294" t="s">
        <v>447</v>
      </c>
      <c r="G50" s="578" t="s">
        <v>448</v>
      </c>
      <c r="H50" s="172"/>
      <c r="I50" s="173"/>
      <c r="J50" s="173"/>
      <c r="K50" s="173"/>
      <c r="L50" s="173"/>
      <c r="M50" s="174"/>
      <c r="N50" s="279">
        <f t="shared" si="15"/>
        <v>0</v>
      </c>
      <c r="O50" s="172"/>
      <c r="P50" s="174"/>
      <c r="Q50" s="281">
        <f t="shared" si="6"/>
        <v>0</v>
      </c>
    </row>
    <row r="51" spans="5:17" x14ac:dyDescent="0.2">
      <c r="E51" s="275" t="s">
        <v>93</v>
      </c>
      <c r="F51" s="294" t="s">
        <v>449</v>
      </c>
      <c r="G51" s="578" t="s">
        <v>450</v>
      </c>
      <c r="H51" s="177"/>
      <c r="I51" s="178"/>
      <c r="J51" s="178"/>
      <c r="K51" s="178"/>
      <c r="L51" s="178"/>
      <c r="M51" s="179"/>
      <c r="N51" s="279">
        <f t="shared" si="15"/>
        <v>0</v>
      </c>
      <c r="O51" s="177"/>
      <c r="P51" s="179"/>
      <c r="Q51" s="281">
        <f t="shared" si="6"/>
        <v>0</v>
      </c>
    </row>
    <row r="52" spans="5:17" x14ac:dyDescent="0.2">
      <c r="E52" s="275" t="s">
        <v>95</v>
      </c>
      <c r="F52" s="294" t="s">
        <v>451</v>
      </c>
      <c r="G52" s="578" t="s">
        <v>452</v>
      </c>
      <c r="H52" s="177"/>
      <c r="I52" s="178"/>
      <c r="J52" s="178"/>
      <c r="K52" s="178"/>
      <c r="L52" s="178"/>
      <c r="M52" s="179"/>
      <c r="N52" s="279">
        <f t="shared" si="15"/>
        <v>0</v>
      </c>
      <c r="O52" s="177"/>
      <c r="P52" s="179"/>
      <c r="Q52" s="281">
        <f t="shared" si="6"/>
        <v>0</v>
      </c>
    </row>
    <row r="53" spans="5:17" x14ac:dyDescent="0.2">
      <c r="E53" s="275" t="s">
        <v>97</v>
      </c>
      <c r="F53" s="294" t="s">
        <v>453</v>
      </c>
      <c r="G53" s="578" t="s">
        <v>454</v>
      </c>
      <c r="H53" s="177"/>
      <c r="I53" s="178"/>
      <c r="J53" s="178"/>
      <c r="K53" s="178"/>
      <c r="L53" s="178"/>
      <c r="M53" s="179"/>
      <c r="N53" s="279">
        <f t="shared" si="15"/>
        <v>0</v>
      </c>
      <c r="O53" s="177"/>
      <c r="P53" s="179"/>
      <c r="Q53" s="281">
        <f t="shared" si="6"/>
        <v>0</v>
      </c>
    </row>
    <row r="54" spans="5:17" x14ac:dyDescent="0.2">
      <c r="E54" s="275" t="s">
        <v>99</v>
      </c>
      <c r="F54" s="294" t="s">
        <v>455</v>
      </c>
      <c r="G54" s="581" t="s">
        <v>456</v>
      </c>
      <c r="H54" s="180"/>
      <c r="I54" s="181"/>
      <c r="J54" s="181"/>
      <c r="K54" s="181"/>
      <c r="L54" s="181"/>
      <c r="M54" s="182"/>
      <c r="N54" s="279">
        <f t="shared" si="15"/>
        <v>0</v>
      </c>
      <c r="O54" s="180"/>
      <c r="P54" s="182"/>
      <c r="Q54" s="281">
        <f t="shared" si="6"/>
        <v>0</v>
      </c>
    </row>
    <row r="55" spans="5:17" x14ac:dyDescent="0.2">
      <c r="E55" s="275" t="s">
        <v>101</v>
      </c>
      <c r="F55" s="297">
        <v>5</v>
      </c>
      <c r="G55" s="298" t="s">
        <v>457</v>
      </c>
      <c r="H55" s="278">
        <f>H56+H57+H67+H76+H83</f>
        <v>0</v>
      </c>
      <c r="I55" s="278">
        <f t="shared" ref="I55:M55" si="17">I56+I57+I67+I76+I83</f>
        <v>0</v>
      </c>
      <c r="J55" s="278">
        <f t="shared" si="17"/>
        <v>0</v>
      </c>
      <c r="K55" s="278">
        <f t="shared" si="17"/>
        <v>0</v>
      </c>
      <c r="L55" s="278">
        <f t="shared" si="17"/>
        <v>0</v>
      </c>
      <c r="M55" s="278">
        <f t="shared" si="17"/>
        <v>0</v>
      </c>
      <c r="N55" s="279">
        <f>SUM(H55:M55)</f>
        <v>0</v>
      </c>
      <c r="O55" s="278">
        <f>O56+O57+O67+O76+O83</f>
        <v>0</v>
      </c>
      <c r="P55" s="278">
        <f>P56+P57+P67+P76+P83</f>
        <v>0</v>
      </c>
      <c r="Q55" s="281">
        <f t="shared" ref="Q55:Q84" si="18">SUM(N55:P55)</f>
        <v>0</v>
      </c>
    </row>
    <row r="56" spans="5:17" x14ac:dyDescent="0.2">
      <c r="E56" s="275" t="s">
        <v>103</v>
      </c>
      <c r="F56" s="299">
        <v>5.0999999999999996</v>
      </c>
      <c r="G56" s="582" t="s">
        <v>838</v>
      </c>
      <c r="H56" s="172"/>
      <c r="I56" s="173"/>
      <c r="J56" s="173"/>
      <c r="K56" s="173"/>
      <c r="L56" s="173"/>
      <c r="M56" s="174"/>
      <c r="N56" s="279">
        <f>SUM(H56:M56)</f>
        <v>0</v>
      </c>
      <c r="O56" s="172"/>
      <c r="P56" s="174"/>
      <c r="Q56" s="281">
        <f t="shared" si="18"/>
        <v>0</v>
      </c>
    </row>
    <row r="57" spans="5:17" ht="13.35" customHeight="1" x14ac:dyDescent="0.2">
      <c r="E57" s="275" t="s">
        <v>105</v>
      </c>
      <c r="F57" s="300">
        <v>5.2</v>
      </c>
      <c r="G57" s="583" t="s">
        <v>839</v>
      </c>
      <c r="H57" s="278">
        <f>SUM(H58:H66)</f>
        <v>0</v>
      </c>
      <c r="I57" s="278">
        <f>SUM(I58:I66)</f>
        <v>0</v>
      </c>
      <c r="J57" s="278">
        <f t="shared" ref="J57:L57" si="19">SUM(J58:J66)</f>
        <v>0</v>
      </c>
      <c r="K57" s="278">
        <f>SUM(K58:K66)</f>
        <v>0</v>
      </c>
      <c r="L57" s="278">
        <f t="shared" si="19"/>
        <v>0</v>
      </c>
      <c r="M57" s="278">
        <f>SUM(M58:M66)</f>
        <v>0</v>
      </c>
      <c r="N57" s="279">
        <f>SUM(H57:M57)</f>
        <v>0</v>
      </c>
      <c r="O57" s="278">
        <f>SUM(O58:O66)</f>
        <v>0</v>
      </c>
      <c r="P57" s="278">
        <f>SUM(P58:P66)</f>
        <v>0</v>
      </c>
      <c r="Q57" s="281">
        <f t="shared" si="18"/>
        <v>0</v>
      </c>
    </row>
    <row r="58" spans="5:17" x14ac:dyDescent="0.2">
      <c r="E58" s="275" t="s">
        <v>107</v>
      </c>
      <c r="F58" s="299" t="s">
        <v>71</v>
      </c>
      <c r="G58" s="584" t="s">
        <v>458</v>
      </c>
      <c r="H58" s="172"/>
      <c r="I58" s="173"/>
      <c r="J58" s="173"/>
      <c r="K58" s="173"/>
      <c r="L58" s="173"/>
      <c r="M58" s="174"/>
      <c r="N58" s="279">
        <f>SUM(H58:M58)</f>
        <v>0</v>
      </c>
      <c r="O58" s="172"/>
      <c r="P58" s="174"/>
      <c r="Q58" s="281">
        <f t="shared" si="18"/>
        <v>0</v>
      </c>
    </row>
    <row r="59" spans="5:17" x14ac:dyDescent="0.2">
      <c r="E59" s="275" t="s">
        <v>109</v>
      </c>
      <c r="F59" s="299" t="s">
        <v>76</v>
      </c>
      <c r="G59" s="584" t="s">
        <v>459</v>
      </c>
      <c r="H59" s="177"/>
      <c r="I59" s="178"/>
      <c r="J59" s="178"/>
      <c r="K59" s="178"/>
      <c r="L59" s="178"/>
      <c r="M59" s="179"/>
      <c r="N59" s="279">
        <f t="shared" ref="N59:N81" si="20">SUM(H59:M59)</f>
        <v>0</v>
      </c>
      <c r="O59" s="177"/>
      <c r="P59" s="179"/>
      <c r="Q59" s="281">
        <f t="shared" si="18"/>
        <v>0</v>
      </c>
    </row>
    <row r="60" spans="5:17" x14ac:dyDescent="0.2">
      <c r="E60" s="275" t="s">
        <v>111</v>
      </c>
      <c r="F60" s="299" t="s">
        <v>460</v>
      </c>
      <c r="G60" s="584" t="s">
        <v>461</v>
      </c>
      <c r="H60" s="177"/>
      <c r="I60" s="178"/>
      <c r="J60" s="178"/>
      <c r="K60" s="178"/>
      <c r="L60" s="178"/>
      <c r="M60" s="179"/>
      <c r="N60" s="279">
        <f t="shared" si="20"/>
        <v>0</v>
      </c>
      <c r="O60" s="177"/>
      <c r="P60" s="179"/>
      <c r="Q60" s="281">
        <f t="shared" si="18"/>
        <v>0</v>
      </c>
    </row>
    <row r="61" spans="5:17" x14ac:dyDescent="0.2">
      <c r="E61" s="275" t="s">
        <v>112</v>
      </c>
      <c r="F61" s="299" t="s">
        <v>462</v>
      </c>
      <c r="G61" s="584" t="s">
        <v>463</v>
      </c>
      <c r="H61" s="177"/>
      <c r="I61" s="178"/>
      <c r="J61" s="178"/>
      <c r="K61" s="178"/>
      <c r="L61" s="178"/>
      <c r="M61" s="179"/>
      <c r="N61" s="279">
        <f t="shared" si="20"/>
        <v>0</v>
      </c>
      <c r="O61" s="177"/>
      <c r="P61" s="179"/>
      <c r="Q61" s="281">
        <f t="shared" si="18"/>
        <v>0</v>
      </c>
    </row>
    <row r="62" spans="5:17" x14ac:dyDescent="0.2">
      <c r="E62" s="275" t="s">
        <v>114</v>
      </c>
      <c r="F62" s="299" t="s">
        <v>464</v>
      </c>
      <c r="G62" s="584" t="s">
        <v>465</v>
      </c>
      <c r="H62" s="180"/>
      <c r="I62" s="181"/>
      <c r="J62" s="181"/>
      <c r="K62" s="181"/>
      <c r="L62" s="181"/>
      <c r="M62" s="179"/>
      <c r="N62" s="279">
        <f t="shared" si="20"/>
        <v>0</v>
      </c>
      <c r="O62" s="177"/>
      <c r="P62" s="179"/>
      <c r="Q62" s="281">
        <f t="shared" si="18"/>
        <v>0</v>
      </c>
    </row>
    <row r="63" spans="5:17" x14ac:dyDescent="0.2">
      <c r="E63" s="275" t="s">
        <v>117</v>
      </c>
      <c r="F63" s="299" t="s">
        <v>466</v>
      </c>
      <c r="G63" s="584" t="s">
        <v>467</v>
      </c>
      <c r="H63" s="301"/>
      <c r="I63" s="302"/>
      <c r="J63" s="302"/>
      <c r="K63" s="302"/>
      <c r="L63" s="302"/>
      <c r="M63" s="179"/>
      <c r="N63" s="279">
        <f t="shared" si="20"/>
        <v>0</v>
      </c>
      <c r="O63" s="177"/>
      <c r="P63" s="179"/>
      <c r="Q63" s="281">
        <f t="shared" si="18"/>
        <v>0</v>
      </c>
    </row>
    <row r="64" spans="5:17" x14ac:dyDescent="0.2">
      <c r="E64" s="275" t="s">
        <v>120</v>
      </c>
      <c r="F64" s="299" t="s">
        <v>468</v>
      </c>
      <c r="G64" s="584" t="s">
        <v>469</v>
      </c>
      <c r="H64" s="301"/>
      <c r="I64" s="302"/>
      <c r="J64" s="302"/>
      <c r="K64" s="302"/>
      <c r="L64" s="302"/>
      <c r="M64" s="179"/>
      <c r="N64" s="279">
        <f t="shared" si="20"/>
        <v>0</v>
      </c>
      <c r="O64" s="177"/>
      <c r="P64" s="179"/>
      <c r="Q64" s="281">
        <f t="shared" si="18"/>
        <v>0</v>
      </c>
    </row>
    <row r="65" spans="5:17" x14ac:dyDescent="0.2">
      <c r="E65" s="275" t="s">
        <v>123</v>
      </c>
      <c r="F65" s="299" t="s">
        <v>470</v>
      </c>
      <c r="G65" s="584" t="s">
        <v>471</v>
      </c>
      <c r="H65" s="301"/>
      <c r="I65" s="302"/>
      <c r="J65" s="302"/>
      <c r="K65" s="302"/>
      <c r="L65" s="302"/>
      <c r="M65" s="179"/>
      <c r="N65" s="279">
        <f t="shared" si="20"/>
        <v>0</v>
      </c>
      <c r="O65" s="177"/>
      <c r="P65" s="179"/>
      <c r="Q65" s="281">
        <f t="shared" si="18"/>
        <v>0</v>
      </c>
    </row>
    <row r="66" spans="5:17" x14ac:dyDescent="0.2">
      <c r="E66" s="275" t="s">
        <v>126</v>
      </c>
      <c r="F66" s="299" t="s">
        <v>472</v>
      </c>
      <c r="G66" s="584" t="s">
        <v>473</v>
      </c>
      <c r="H66" s="189"/>
      <c r="I66" s="303"/>
      <c r="J66" s="303"/>
      <c r="K66" s="303"/>
      <c r="L66" s="303"/>
      <c r="M66" s="182"/>
      <c r="N66" s="279">
        <f t="shared" si="20"/>
        <v>0</v>
      </c>
      <c r="O66" s="180"/>
      <c r="P66" s="182"/>
      <c r="Q66" s="281">
        <f t="shared" si="18"/>
        <v>0</v>
      </c>
    </row>
    <row r="67" spans="5:17" ht="13.35" customHeight="1" x14ac:dyDescent="0.2">
      <c r="E67" s="275" t="s">
        <v>129</v>
      </c>
      <c r="F67" s="300">
        <v>5.3</v>
      </c>
      <c r="G67" s="585" t="s">
        <v>840</v>
      </c>
      <c r="H67" s="184">
        <f>SUM(H68:H75)</f>
        <v>0</v>
      </c>
      <c r="I67" s="175">
        <f t="shared" ref="I67:M67" si="21">SUM(I68:I75)</f>
        <v>0</v>
      </c>
      <c r="J67" s="175">
        <f t="shared" si="21"/>
        <v>0</v>
      </c>
      <c r="K67" s="175">
        <f t="shared" si="21"/>
        <v>0</v>
      </c>
      <c r="L67" s="175">
        <f t="shared" si="21"/>
        <v>0</v>
      </c>
      <c r="M67" s="175">
        <f t="shared" si="21"/>
        <v>0</v>
      </c>
      <c r="N67" s="304">
        <f>SUM(H67:M67)</f>
        <v>0</v>
      </c>
      <c r="O67" s="175">
        <f>SUM(O68:O75)</f>
        <v>0</v>
      </c>
      <c r="P67" s="175">
        <f>SUM(P68:P75)</f>
        <v>0</v>
      </c>
      <c r="Q67" s="305">
        <f t="shared" si="18"/>
        <v>0</v>
      </c>
    </row>
    <row r="68" spans="5:17" x14ac:dyDescent="0.2">
      <c r="E68" s="275" t="s">
        <v>131</v>
      </c>
      <c r="F68" s="299" t="s">
        <v>474</v>
      </c>
      <c r="G68" s="584" t="s">
        <v>458</v>
      </c>
      <c r="H68" s="306"/>
      <c r="I68" s="307"/>
      <c r="J68" s="307"/>
      <c r="K68" s="307"/>
      <c r="L68" s="307"/>
      <c r="M68" s="174"/>
      <c r="N68" s="279">
        <f t="shared" si="20"/>
        <v>0</v>
      </c>
      <c r="O68" s="172"/>
      <c r="P68" s="174"/>
      <c r="Q68" s="281">
        <f t="shared" si="18"/>
        <v>0</v>
      </c>
    </row>
    <row r="69" spans="5:17" x14ac:dyDescent="0.2">
      <c r="E69" s="275" t="s">
        <v>134</v>
      </c>
      <c r="F69" s="299" t="s">
        <v>475</v>
      </c>
      <c r="G69" s="584" t="s">
        <v>459</v>
      </c>
      <c r="H69" s="301"/>
      <c r="I69" s="302"/>
      <c r="J69" s="302"/>
      <c r="K69" s="302"/>
      <c r="L69" s="302"/>
      <c r="M69" s="179"/>
      <c r="N69" s="279">
        <f t="shared" si="20"/>
        <v>0</v>
      </c>
      <c r="O69" s="177"/>
      <c r="P69" s="179"/>
      <c r="Q69" s="281">
        <f t="shared" si="18"/>
        <v>0</v>
      </c>
    </row>
    <row r="70" spans="5:17" x14ac:dyDescent="0.2">
      <c r="E70" s="275" t="s">
        <v>137</v>
      </c>
      <c r="F70" s="299" t="s">
        <v>476</v>
      </c>
      <c r="G70" s="584" t="s">
        <v>461</v>
      </c>
      <c r="H70" s="301"/>
      <c r="I70" s="302"/>
      <c r="J70" s="302"/>
      <c r="K70" s="302"/>
      <c r="L70" s="302"/>
      <c r="M70" s="179"/>
      <c r="N70" s="279">
        <f t="shared" si="20"/>
        <v>0</v>
      </c>
      <c r="O70" s="177"/>
      <c r="P70" s="179"/>
      <c r="Q70" s="281">
        <f t="shared" si="18"/>
        <v>0</v>
      </c>
    </row>
    <row r="71" spans="5:17" x14ac:dyDescent="0.2">
      <c r="E71" s="275" t="s">
        <v>139</v>
      </c>
      <c r="F71" s="299" t="s">
        <v>477</v>
      </c>
      <c r="G71" s="584" t="s">
        <v>463</v>
      </c>
      <c r="H71" s="301"/>
      <c r="I71" s="302"/>
      <c r="J71" s="302"/>
      <c r="K71" s="302"/>
      <c r="L71" s="302"/>
      <c r="M71" s="179"/>
      <c r="N71" s="279">
        <f t="shared" si="20"/>
        <v>0</v>
      </c>
      <c r="O71" s="177"/>
      <c r="P71" s="179"/>
      <c r="Q71" s="281">
        <f t="shared" si="18"/>
        <v>0</v>
      </c>
    </row>
    <row r="72" spans="5:17" x14ac:dyDescent="0.2">
      <c r="E72" s="275" t="s">
        <v>142</v>
      </c>
      <c r="F72" s="299" t="s">
        <v>478</v>
      </c>
      <c r="G72" s="584" t="s">
        <v>465</v>
      </c>
      <c r="H72" s="301"/>
      <c r="I72" s="302"/>
      <c r="J72" s="302"/>
      <c r="K72" s="302"/>
      <c r="L72" s="302"/>
      <c r="M72" s="179"/>
      <c r="N72" s="279">
        <f t="shared" si="20"/>
        <v>0</v>
      </c>
      <c r="O72" s="177"/>
      <c r="P72" s="179"/>
      <c r="Q72" s="281">
        <f t="shared" si="18"/>
        <v>0</v>
      </c>
    </row>
    <row r="73" spans="5:17" x14ac:dyDescent="0.2">
      <c r="E73" s="275" t="s">
        <v>143</v>
      </c>
      <c r="F73" s="299" t="s">
        <v>479</v>
      </c>
      <c r="G73" s="584" t="s">
        <v>480</v>
      </c>
      <c r="H73" s="301"/>
      <c r="I73" s="302"/>
      <c r="J73" s="302"/>
      <c r="K73" s="302"/>
      <c r="L73" s="302"/>
      <c r="M73" s="179"/>
      <c r="N73" s="279">
        <f t="shared" si="20"/>
        <v>0</v>
      </c>
      <c r="O73" s="177"/>
      <c r="P73" s="179"/>
      <c r="Q73" s="281">
        <f t="shared" si="18"/>
        <v>0</v>
      </c>
    </row>
    <row r="74" spans="5:17" x14ac:dyDescent="0.2">
      <c r="E74" s="275" t="s">
        <v>145</v>
      </c>
      <c r="F74" s="299" t="s">
        <v>481</v>
      </c>
      <c r="G74" s="584" t="s">
        <v>471</v>
      </c>
      <c r="H74" s="301"/>
      <c r="I74" s="302"/>
      <c r="J74" s="302"/>
      <c r="K74" s="302"/>
      <c r="L74" s="302"/>
      <c r="M74" s="179"/>
      <c r="N74" s="279">
        <f t="shared" si="20"/>
        <v>0</v>
      </c>
      <c r="O74" s="177"/>
      <c r="P74" s="179"/>
      <c r="Q74" s="281">
        <f t="shared" si="18"/>
        <v>0</v>
      </c>
    </row>
    <row r="75" spans="5:17" x14ac:dyDescent="0.2">
      <c r="E75" s="275" t="s">
        <v>147</v>
      </c>
      <c r="F75" s="299" t="s">
        <v>482</v>
      </c>
      <c r="G75" s="584" t="s">
        <v>483</v>
      </c>
      <c r="H75" s="189"/>
      <c r="I75" s="303"/>
      <c r="J75" s="303"/>
      <c r="K75" s="303"/>
      <c r="L75" s="303"/>
      <c r="M75" s="182"/>
      <c r="N75" s="279">
        <f t="shared" si="20"/>
        <v>0</v>
      </c>
      <c r="O75" s="180"/>
      <c r="P75" s="182"/>
      <c r="Q75" s="281">
        <f t="shared" si="18"/>
        <v>0</v>
      </c>
    </row>
    <row r="76" spans="5:17" ht="13.35" customHeight="1" x14ac:dyDescent="0.2">
      <c r="E76" s="275" t="s">
        <v>148</v>
      </c>
      <c r="F76" s="300">
        <v>5.4</v>
      </c>
      <c r="G76" s="586" t="s">
        <v>841</v>
      </c>
      <c r="H76" s="184">
        <f>SUM(H77:H82)</f>
        <v>0</v>
      </c>
      <c r="I76" s="184">
        <f t="shared" ref="I76:M76" si="22">SUM(I77:I82)</f>
        <v>0</v>
      </c>
      <c r="J76" s="184">
        <f t="shared" si="22"/>
        <v>0</v>
      </c>
      <c r="K76" s="184">
        <f t="shared" si="22"/>
        <v>0</v>
      </c>
      <c r="L76" s="184">
        <f t="shared" si="22"/>
        <v>0</v>
      </c>
      <c r="M76" s="184">
        <f t="shared" si="22"/>
        <v>0</v>
      </c>
      <c r="N76" s="304">
        <f>SUM(H76:M76)</f>
        <v>0</v>
      </c>
      <c r="O76" s="175">
        <f>SUM(O77:O83)</f>
        <v>0</v>
      </c>
      <c r="P76" s="175">
        <f t="shared" ref="P76" si="23">SUM(P77:P83)</f>
        <v>0</v>
      </c>
      <c r="Q76" s="305">
        <f t="shared" si="18"/>
        <v>0</v>
      </c>
    </row>
    <row r="77" spans="5:17" x14ac:dyDescent="0.2">
      <c r="E77" s="275" t="s">
        <v>150</v>
      </c>
      <c r="F77" s="299" t="s">
        <v>484</v>
      </c>
      <c r="G77" s="584" t="s">
        <v>458</v>
      </c>
      <c r="H77" s="172"/>
      <c r="I77" s="173"/>
      <c r="J77" s="173"/>
      <c r="K77" s="173"/>
      <c r="L77" s="173"/>
      <c r="M77" s="174"/>
      <c r="N77" s="279">
        <f t="shared" si="20"/>
        <v>0</v>
      </c>
      <c r="O77" s="172"/>
      <c r="P77" s="174"/>
      <c r="Q77" s="281">
        <f t="shared" si="18"/>
        <v>0</v>
      </c>
    </row>
    <row r="78" spans="5:17" x14ac:dyDescent="0.2">
      <c r="E78" s="275" t="s">
        <v>152</v>
      </c>
      <c r="F78" s="299" t="s">
        <v>485</v>
      </c>
      <c r="G78" s="584" t="s">
        <v>459</v>
      </c>
      <c r="H78" s="177"/>
      <c r="I78" s="178"/>
      <c r="J78" s="178"/>
      <c r="K78" s="178"/>
      <c r="L78" s="178"/>
      <c r="M78" s="179"/>
      <c r="N78" s="279">
        <f t="shared" si="20"/>
        <v>0</v>
      </c>
      <c r="O78" s="177"/>
      <c r="P78" s="179"/>
      <c r="Q78" s="281">
        <f t="shared" si="18"/>
        <v>0</v>
      </c>
    </row>
    <row r="79" spans="5:17" x14ac:dyDescent="0.2">
      <c r="E79" s="275" t="s">
        <v>154</v>
      </c>
      <c r="F79" s="299" t="s">
        <v>486</v>
      </c>
      <c r="G79" s="584" t="s">
        <v>461</v>
      </c>
      <c r="H79" s="177"/>
      <c r="I79" s="178"/>
      <c r="J79" s="178"/>
      <c r="K79" s="178"/>
      <c r="L79" s="178"/>
      <c r="M79" s="179"/>
      <c r="N79" s="279">
        <f t="shared" si="20"/>
        <v>0</v>
      </c>
      <c r="O79" s="177"/>
      <c r="P79" s="179"/>
      <c r="Q79" s="281">
        <f t="shared" si="18"/>
        <v>0</v>
      </c>
    </row>
    <row r="80" spans="5:17" x14ac:dyDescent="0.2">
      <c r="E80" s="275" t="s">
        <v>155</v>
      </c>
      <c r="F80" s="299" t="s">
        <v>487</v>
      </c>
      <c r="G80" s="584" t="s">
        <v>488</v>
      </c>
      <c r="H80" s="177"/>
      <c r="I80" s="178"/>
      <c r="J80" s="178"/>
      <c r="K80" s="178"/>
      <c r="L80" s="178"/>
      <c r="M80" s="179"/>
      <c r="N80" s="279">
        <f t="shared" si="20"/>
        <v>0</v>
      </c>
      <c r="O80" s="177"/>
      <c r="P80" s="179"/>
      <c r="Q80" s="281">
        <f t="shared" si="18"/>
        <v>0</v>
      </c>
    </row>
    <row r="81" spans="5:17" x14ac:dyDescent="0.2">
      <c r="E81" s="275" t="s">
        <v>157</v>
      </c>
      <c r="F81" s="299" t="s">
        <v>489</v>
      </c>
      <c r="G81" s="584" t="s">
        <v>471</v>
      </c>
      <c r="H81" s="177"/>
      <c r="I81" s="178"/>
      <c r="J81" s="178"/>
      <c r="K81" s="178"/>
      <c r="L81" s="178"/>
      <c r="M81" s="179"/>
      <c r="N81" s="279">
        <f t="shared" si="20"/>
        <v>0</v>
      </c>
      <c r="O81" s="177"/>
      <c r="P81" s="179"/>
      <c r="Q81" s="281">
        <f t="shared" si="18"/>
        <v>0</v>
      </c>
    </row>
    <row r="82" spans="5:17" x14ac:dyDescent="0.2">
      <c r="E82" s="275" t="s">
        <v>158</v>
      </c>
      <c r="F82" s="299" t="s">
        <v>490</v>
      </c>
      <c r="G82" s="584" t="s">
        <v>491</v>
      </c>
      <c r="H82" s="180"/>
      <c r="I82" s="181"/>
      <c r="J82" s="181"/>
      <c r="K82" s="181"/>
      <c r="L82" s="181"/>
      <c r="M82" s="182"/>
      <c r="N82" s="279">
        <f>SUM(H82:M82)</f>
        <v>0</v>
      </c>
      <c r="O82" s="180"/>
      <c r="P82" s="182"/>
      <c r="Q82" s="281">
        <f t="shared" si="18"/>
        <v>0</v>
      </c>
    </row>
    <row r="83" spans="5:17" x14ac:dyDescent="0.2">
      <c r="E83" s="275" t="s">
        <v>160</v>
      </c>
      <c r="F83" s="299">
        <v>5.5</v>
      </c>
      <c r="G83" s="582" t="s">
        <v>842</v>
      </c>
      <c r="H83" s="180"/>
      <c r="I83" s="181"/>
      <c r="J83" s="181"/>
      <c r="K83" s="181"/>
      <c r="L83" s="181"/>
      <c r="M83" s="182"/>
      <c r="N83" s="279">
        <f>SUM(H83:M83)</f>
        <v>0</v>
      </c>
      <c r="O83" s="180"/>
      <c r="P83" s="182"/>
      <c r="Q83" s="281">
        <f t="shared" si="18"/>
        <v>0</v>
      </c>
    </row>
    <row r="84" spans="5:17" x14ac:dyDescent="0.2">
      <c r="E84" s="275" t="s">
        <v>162</v>
      </c>
      <c r="F84" s="276">
        <v>6</v>
      </c>
      <c r="G84" s="308" t="s">
        <v>492</v>
      </c>
      <c r="H84" s="278">
        <f t="shared" ref="H84:P84" si="24">SUM(H88:H93)+H85</f>
        <v>0</v>
      </c>
      <c r="I84" s="279">
        <f t="shared" si="24"/>
        <v>0</v>
      </c>
      <c r="J84" s="279">
        <f t="shared" si="24"/>
        <v>0</v>
      </c>
      <c r="K84" s="279">
        <f t="shared" si="24"/>
        <v>0</v>
      </c>
      <c r="L84" s="279">
        <f t="shared" si="24"/>
        <v>0</v>
      </c>
      <c r="M84" s="280">
        <f t="shared" si="24"/>
        <v>0</v>
      </c>
      <c r="N84" s="279">
        <f>SUM(N88:N93)+N85</f>
        <v>0</v>
      </c>
      <c r="O84" s="278">
        <f t="shared" si="24"/>
        <v>0</v>
      </c>
      <c r="P84" s="280">
        <f t="shared" si="24"/>
        <v>0</v>
      </c>
      <c r="Q84" s="281">
        <f t="shared" si="18"/>
        <v>0</v>
      </c>
    </row>
    <row r="85" spans="5:17" x14ac:dyDescent="0.2">
      <c r="E85" s="275" t="s">
        <v>164</v>
      </c>
      <c r="F85" s="296">
        <v>6.1</v>
      </c>
      <c r="G85" s="576" t="s">
        <v>493</v>
      </c>
      <c r="H85" s="278">
        <f t="shared" ref="H85:P85" si="25">SUM(H86:H87)</f>
        <v>0</v>
      </c>
      <c r="I85" s="279">
        <f t="shared" si="25"/>
        <v>0</v>
      </c>
      <c r="J85" s="279">
        <f t="shared" si="25"/>
        <v>0</v>
      </c>
      <c r="K85" s="279">
        <f t="shared" si="25"/>
        <v>0</v>
      </c>
      <c r="L85" s="279">
        <f t="shared" si="25"/>
        <v>0</v>
      </c>
      <c r="M85" s="280">
        <f t="shared" si="25"/>
        <v>0</v>
      </c>
      <c r="N85" s="279">
        <f>SUM(N86:N87)</f>
        <v>0</v>
      </c>
      <c r="O85" s="278">
        <f t="shared" si="25"/>
        <v>0</v>
      </c>
      <c r="P85" s="280">
        <f t="shared" si="25"/>
        <v>0</v>
      </c>
      <c r="Q85" s="281">
        <f t="shared" si="6"/>
        <v>0</v>
      </c>
    </row>
    <row r="86" spans="5:17" x14ac:dyDescent="0.2">
      <c r="E86" s="275" t="s">
        <v>166</v>
      </c>
      <c r="F86" s="294" t="s">
        <v>494</v>
      </c>
      <c r="G86" s="578" t="s">
        <v>495</v>
      </c>
      <c r="H86" s="172"/>
      <c r="I86" s="173"/>
      <c r="J86" s="173"/>
      <c r="K86" s="173"/>
      <c r="L86" s="173"/>
      <c r="M86" s="174"/>
      <c r="N86" s="279">
        <f t="shared" ref="N86:N93" si="26">SUM(H86:M86)</f>
        <v>0</v>
      </c>
      <c r="O86" s="172"/>
      <c r="P86" s="174"/>
      <c r="Q86" s="281">
        <f t="shared" si="6"/>
        <v>0</v>
      </c>
    </row>
    <row r="87" spans="5:17" x14ac:dyDescent="0.2">
      <c r="E87" s="275" t="s">
        <v>168</v>
      </c>
      <c r="F87" s="294" t="s">
        <v>496</v>
      </c>
      <c r="G87" s="578" t="s">
        <v>497</v>
      </c>
      <c r="H87" s="177"/>
      <c r="I87" s="178"/>
      <c r="J87" s="178"/>
      <c r="K87" s="178"/>
      <c r="L87" s="178"/>
      <c r="M87" s="179"/>
      <c r="N87" s="279">
        <f t="shared" si="26"/>
        <v>0</v>
      </c>
      <c r="O87" s="177"/>
      <c r="P87" s="179"/>
      <c r="Q87" s="281">
        <f t="shared" si="6"/>
        <v>0</v>
      </c>
    </row>
    <row r="88" spans="5:17" x14ac:dyDescent="0.2">
      <c r="E88" s="275" t="s">
        <v>170</v>
      </c>
      <c r="F88" s="282">
        <v>6.2</v>
      </c>
      <c r="G88" s="577" t="s">
        <v>498</v>
      </c>
      <c r="H88" s="177"/>
      <c r="I88" s="178"/>
      <c r="J88" s="178"/>
      <c r="K88" s="178"/>
      <c r="L88" s="178"/>
      <c r="M88" s="179"/>
      <c r="N88" s="279">
        <f t="shared" si="26"/>
        <v>0</v>
      </c>
      <c r="O88" s="177"/>
      <c r="P88" s="179"/>
      <c r="Q88" s="281">
        <f t="shared" ref="Q88:Q108" si="27">SUM(N88:P88)</f>
        <v>0</v>
      </c>
    </row>
    <row r="89" spans="5:17" x14ac:dyDescent="0.2">
      <c r="E89" s="275" t="s">
        <v>172</v>
      </c>
      <c r="F89" s="282">
        <v>6.3</v>
      </c>
      <c r="G89" s="577" t="s">
        <v>499</v>
      </c>
      <c r="H89" s="177"/>
      <c r="I89" s="178"/>
      <c r="J89" s="178"/>
      <c r="K89" s="178"/>
      <c r="L89" s="178"/>
      <c r="M89" s="179"/>
      <c r="N89" s="279">
        <f t="shared" si="26"/>
        <v>0</v>
      </c>
      <c r="O89" s="177"/>
      <c r="P89" s="179"/>
      <c r="Q89" s="281">
        <f t="shared" si="27"/>
        <v>0</v>
      </c>
    </row>
    <row r="90" spans="5:17" x14ac:dyDescent="0.2">
      <c r="E90" s="275" t="s">
        <v>174</v>
      </c>
      <c r="F90" s="282">
        <v>6.4</v>
      </c>
      <c r="G90" s="577" t="s">
        <v>500</v>
      </c>
      <c r="H90" s="177"/>
      <c r="I90" s="178"/>
      <c r="J90" s="178"/>
      <c r="K90" s="178"/>
      <c r="L90" s="178"/>
      <c r="M90" s="179"/>
      <c r="N90" s="279">
        <f t="shared" si="26"/>
        <v>0</v>
      </c>
      <c r="O90" s="177"/>
      <c r="P90" s="179"/>
      <c r="Q90" s="281">
        <f t="shared" si="27"/>
        <v>0</v>
      </c>
    </row>
    <row r="91" spans="5:17" x14ac:dyDescent="0.2">
      <c r="E91" s="275" t="s">
        <v>177</v>
      </c>
      <c r="F91" s="282">
        <v>6.5</v>
      </c>
      <c r="G91" s="577" t="s">
        <v>501</v>
      </c>
      <c r="H91" s="177"/>
      <c r="I91" s="178"/>
      <c r="J91" s="178"/>
      <c r="K91" s="178"/>
      <c r="L91" s="178"/>
      <c r="M91" s="179"/>
      <c r="N91" s="279">
        <f t="shared" si="26"/>
        <v>0</v>
      </c>
      <c r="O91" s="177"/>
      <c r="P91" s="179"/>
      <c r="Q91" s="281">
        <f t="shared" si="27"/>
        <v>0</v>
      </c>
    </row>
    <row r="92" spans="5:17" x14ac:dyDescent="0.2">
      <c r="E92" s="275" t="s">
        <v>180</v>
      </c>
      <c r="F92" s="282">
        <v>6.6</v>
      </c>
      <c r="G92" s="577" t="s">
        <v>502</v>
      </c>
      <c r="H92" s="180"/>
      <c r="I92" s="181"/>
      <c r="J92" s="181"/>
      <c r="K92" s="181"/>
      <c r="L92" s="181"/>
      <c r="M92" s="182"/>
      <c r="N92" s="279">
        <f t="shared" si="26"/>
        <v>0</v>
      </c>
      <c r="O92" s="180"/>
      <c r="P92" s="182"/>
      <c r="Q92" s="281">
        <f t="shared" si="27"/>
        <v>0</v>
      </c>
    </row>
    <row r="93" spans="5:17" x14ac:dyDescent="0.2">
      <c r="E93" s="275" t="s">
        <v>183</v>
      </c>
      <c r="F93" s="282">
        <v>6.7</v>
      </c>
      <c r="G93" s="577" t="s">
        <v>503</v>
      </c>
      <c r="H93" s="302"/>
      <c r="I93" s="302"/>
      <c r="J93" s="302"/>
      <c r="K93" s="302"/>
      <c r="L93" s="302"/>
      <c r="M93" s="302"/>
      <c r="N93" s="304">
        <f t="shared" si="26"/>
        <v>0</v>
      </c>
      <c r="O93" s="302"/>
      <c r="P93" s="302"/>
      <c r="Q93" s="305">
        <f t="shared" si="27"/>
        <v>0</v>
      </c>
    </row>
    <row r="94" spans="5:17" x14ac:dyDescent="0.2">
      <c r="E94" s="275" t="s">
        <v>184</v>
      </c>
      <c r="F94" s="276">
        <v>7</v>
      </c>
      <c r="G94" s="277" t="s">
        <v>504</v>
      </c>
      <c r="H94" s="290">
        <f t="shared" ref="H94:P94" si="28">H42+H43+H55+H84</f>
        <v>0</v>
      </c>
      <c r="I94" s="291">
        <f t="shared" si="28"/>
        <v>0</v>
      </c>
      <c r="J94" s="291">
        <f t="shared" si="28"/>
        <v>0</v>
      </c>
      <c r="K94" s="291">
        <f t="shared" si="28"/>
        <v>0</v>
      </c>
      <c r="L94" s="291">
        <f t="shared" si="28"/>
        <v>0</v>
      </c>
      <c r="M94" s="292">
        <f t="shared" si="28"/>
        <v>0</v>
      </c>
      <c r="N94" s="279">
        <f>N42+N43+N55+N84</f>
        <v>0</v>
      </c>
      <c r="O94" s="290">
        <f t="shared" si="28"/>
        <v>0</v>
      </c>
      <c r="P94" s="292">
        <f t="shared" si="28"/>
        <v>0</v>
      </c>
      <c r="Q94" s="281">
        <f t="shared" si="27"/>
        <v>0</v>
      </c>
    </row>
    <row r="95" spans="5:17" x14ac:dyDescent="0.2">
      <c r="E95" s="275" t="s">
        <v>186</v>
      </c>
      <c r="F95" s="276">
        <v>8</v>
      </c>
      <c r="G95" s="277" t="s">
        <v>505</v>
      </c>
      <c r="H95" s="278">
        <f t="shared" ref="H95:P95" si="29">SUM(H96:H104)+H105</f>
        <v>0</v>
      </c>
      <c r="I95" s="279">
        <f t="shared" si="29"/>
        <v>0</v>
      </c>
      <c r="J95" s="279">
        <f t="shared" si="29"/>
        <v>0</v>
      </c>
      <c r="K95" s="279">
        <f t="shared" si="29"/>
        <v>0</v>
      </c>
      <c r="L95" s="279">
        <f t="shared" si="29"/>
        <v>0</v>
      </c>
      <c r="M95" s="280">
        <f t="shared" si="29"/>
        <v>0</v>
      </c>
      <c r="N95" s="279">
        <f t="shared" si="29"/>
        <v>0</v>
      </c>
      <c r="O95" s="278">
        <f t="shared" si="29"/>
        <v>0</v>
      </c>
      <c r="P95" s="280">
        <f t="shared" si="29"/>
        <v>0</v>
      </c>
      <c r="Q95" s="281">
        <f t="shared" si="27"/>
        <v>0</v>
      </c>
    </row>
    <row r="96" spans="5:17" x14ac:dyDescent="0.2">
      <c r="E96" s="275" t="s">
        <v>188</v>
      </c>
      <c r="F96" s="282">
        <v>8.1</v>
      </c>
      <c r="G96" s="577" t="s">
        <v>506</v>
      </c>
      <c r="H96" s="172"/>
      <c r="I96" s="173"/>
      <c r="J96" s="173"/>
      <c r="K96" s="173"/>
      <c r="L96" s="173"/>
      <c r="M96" s="174"/>
      <c r="N96" s="279">
        <f t="shared" ref="N96:N104" si="30">SUM(H96:M96)</f>
        <v>0</v>
      </c>
      <c r="O96" s="172"/>
      <c r="P96" s="174"/>
      <c r="Q96" s="281">
        <f t="shared" si="27"/>
        <v>0</v>
      </c>
    </row>
    <row r="97" spans="5:17" x14ac:dyDescent="0.2">
      <c r="E97" s="275" t="s">
        <v>190</v>
      </c>
      <c r="F97" s="282">
        <v>8.1999999999999993</v>
      </c>
      <c r="G97" s="577" t="s">
        <v>507</v>
      </c>
      <c r="H97" s="177"/>
      <c r="I97" s="178"/>
      <c r="J97" s="178"/>
      <c r="K97" s="178"/>
      <c r="L97" s="178"/>
      <c r="M97" s="179"/>
      <c r="N97" s="279">
        <f t="shared" si="30"/>
        <v>0</v>
      </c>
      <c r="O97" s="177"/>
      <c r="P97" s="179"/>
      <c r="Q97" s="281">
        <f t="shared" si="27"/>
        <v>0</v>
      </c>
    </row>
    <row r="98" spans="5:17" x14ac:dyDescent="0.2">
      <c r="E98" s="275" t="s">
        <v>192</v>
      </c>
      <c r="F98" s="282">
        <v>8.3000000000000007</v>
      </c>
      <c r="G98" s="577" t="s">
        <v>508</v>
      </c>
      <c r="H98" s="177"/>
      <c r="I98" s="178"/>
      <c r="J98" s="178"/>
      <c r="K98" s="178"/>
      <c r="L98" s="178"/>
      <c r="M98" s="179"/>
      <c r="N98" s="279">
        <f t="shared" si="30"/>
        <v>0</v>
      </c>
      <c r="O98" s="177"/>
      <c r="P98" s="179"/>
      <c r="Q98" s="281">
        <f t="shared" si="27"/>
        <v>0</v>
      </c>
    </row>
    <row r="99" spans="5:17" x14ac:dyDescent="0.2">
      <c r="E99" s="275" t="s">
        <v>194</v>
      </c>
      <c r="F99" s="282">
        <v>8.4</v>
      </c>
      <c r="G99" s="577" t="s">
        <v>509</v>
      </c>
      <c r="H99" s="177"/>
      <c r="I99" s="178"/>
      <c r="J99" s="178"/>
      <c r="K99" s="178"/>
      <c r="L99" s="178"/>
      <c r="M99" s="179"/>
      <c r="N99" s="279">
        <f t="shared" si="30"/>
        <v>0</v>
      </c>
      <c r="O99" s="177"/>
      <c r="P99" s="179"/>
      <c r="Q99" s="281">
        <f t="shared" si="27"/>
        <v>0</v>
      </c>
    </row>
    <row r="100" spans="5:17" x14ac:dyDescent="0.2">
      <c r="E100" s="275" t="s">
        <v>196</v>
      </c>
      <c r="F100" s="282">
        <v>8.5</v>
      </c>
      <c r="G100" s="577" t="s">
        <v>510</v>
      </c>
      <c r="H100" s="177"/>
      <c r="I100" s="178"/>
      <c r="J100" s="178"/>
      <c r="K100" s="178"/>
      <c r="L100" s="178"/>
      <c r="M100" s="179"/>
      <c r="N100" s="279">
        <f t="shared" si="30"/>
        <v>0</v>
      </c>
      <c r="O100" s="177"/>
      <c r="P100" s="179"/>
      <c r="Q100" s="281">
        <f t="shared" si="27"/>
        <v>0</v>
      </c>
    </row>
    <row r="101" spans="5:17" x14ac:dyDescent="0.2">
      <c r="E101" s="275" t="s">
        <v>198</v>
      </c>
      <c r="F101" s="282">
        <v>8.6</v>
      </c>
      <c r="G101" s="577" t="s">
        <v>511</v>
      </c>
      <c r="H101" s="177"/>
      <c r="I101" s="178"/>
      <c r="J101" s="178"/>
      <c r="K101" s="178"/>
      <c r="L101" s="178"/>
      <c r="M101" s="179"/>
      <c r="N101" s="279">
        <f>SUM(H101:M101)</f>
        <v>0</v>
      </c>
      <c r="O101" s="177"/>
      <c r="P101" s="179"/>
      <c r="Q101" s="281">
        <f t="shared" si="27"/>
        <v>0</v>
      </c>
    </row>
    <row r="102" spans="5:17" x14ac:dyDescent="0.2">
      <c r="E102" s="275" t="s">
        <v>309</v>
      </c>
      <c r="F102" s="282">
        <v>8.6999999999999993</v>
      </c>
      <c r="G102" s="577" t="s">
        <v>512</v>
      </c>
      <c r="H102" s="177"/>
      <c r="I102" s="178"/>
      <c r="J102" s="178"/>
      <c r="K102" s="178"/>
      <c r="L102" s="178"/>
      <c r="M102" s="179"/>
      <c r="N102" s="279">
        <f t="shared" si="30"/>
        <v>0</v>
      </c>
      <c r="O102" s="177"/>
      <c r="P102" s="179"/>
      <c r="Q102" s="281">
        <f t="shared" si="27"/>
        <v>0</v>
      </c>
    </row>
    <row r="103" spans="5:17" x14ac:dyDescent="0.2">
      <c r="E103" s="275" t="s">
        <v>312</v>
      </c>
      <c r="F103" s="282">
        <v>8.8000000000000007</v>
      </c>
      <c r="G103" s="577" t="s">
        <v>513</v>
      </c>
      <c r="H103" s="177"/>
      <c r="I103" s="178"/>
      <c r="J103" s="178"/>
      <c r="K103" s="178"/>
      <c r="L103" s="178"/>
      <c r="M103" s="179"/>
      <c r="N103" s="279">
        <f t="shared" si="30"/>
        <v>0</v>
      </c>
      <c r="O103" s="177"/>
      <c r="P103" s="179"/>
      <c r="Q103" s="281">
        <f t="shared" si="27"/>
        <v>0</v>
      </c>
    </row>
    <row r="104" spans="5:17" x14ac:dyDescent="0.2">
      <c r="E104" s="275" t="s">
        <v>314</v>
      </c>
      <c r="F104" s="282">
        <v>8.9</v>
      </c>
      <c r="G104" s="577" t="s">
        <v>515</v>
      </c>
      <c r="H104" s="180"/>
      <c r="I104" s="181"/>
      <c r="J104" s="181"/>
      <c r="K104" s="181"/>
      <c r="L104" s="181"/>
      <c r="M104" s="182"/>
      <c r="N104" s="279">
        <f t="shared" si="30"/>
        <v>0</v>
      </c>
      <c r="O104" s="180"/>
      <c r="P104" s="182"/>
      <c r="Q104" s="281">
        <f t="shared" si="27"/>
        <v>0</v>
      </c>
    </row>
    <row r="105" spans="5:17" x14ac:dyDescent="0.2">
      <c r="E105" s="275" t="s">
        <v>387</v>
      </c>
      <c r="F105" s="309" t="s">
        <v>514</v>
      </c>
      <c r="G105" s="576" t="s">
        <v>516</v>
      </c>
      <c r="H105" s="278">
        <f t="shared" ref="H105:P105" si="31">H106+H107</f>
        <v>0</v>
      </c>
      <c r="I105" s="279">
        <f t="shared" si="31"/>
        <v>0</v>
      </c>
      <c r="J105" s="279">
        <f t="shared" si="31"/>
        <v>0</v>
      </c>
      <c r="K105" s="279">
        <f t="shared" si="31"/>
        <v>0</v>
      </c>
      <c r="L105" s="279">
        <f t="shared" si="31"/>
        <v>0</v>
      </c>
      <c r="M105" s="280">
        <f t="shared" si="31"/>
        <v>0</v>
      </c>
      <c r="N105" s="279">
        <f t="shared" si="31"/>
        <v>0</v>
      </c>
      <c r="O105" s="278">
        <f t="shared" si="31"/>
        <v>0</v>
      </c>
      <c r="P105" s="280">
        <f t="shared" si="31"/>
        <v>0</v>
      </c>
      <c r="Q105" s="281">
        <f t="shared" si="27"/>
        <v>0</v>
      </c>
    </row>
    <row r="106" spans="5:17" x14ac:dyDescent="0.2">
      <c r="E106" s="275" t="s">
        <v>389</v>
      </c>
      <c r="F106" s="294" t="s">
        <v>844</v>
      </c>
      <c r="G106" s="578" t="s">
        <v>517</v>
      </c>
      <c r="H106" s="172"/>
      <c r="I106" s="173"/>
      <c r="J106" s="173"/>
      <c r="K106" s="173"/>
      <c r="L106" s="173"/>
      <c r="M106" s="174"/>
      <c r="N106" s="279">
        <f>SUM(H106:M106)</f>
        <v>0</v>
      </c>
      <c r="O106" s="172"/>
      <c r="P106" s="174"/>
      <c r="Q106" s="281">
        <f t="shared" si="27"/>
        <v>0</v>
      </c>
    </row>
    <row r="107" spans="5:17" x14ac:dyDescent="0.2">
      <c r="E107" s="275" t="s">
        <v>391</v>
      </c>
      <c r="F107" s="294" t="s">
        <v>845</v>
      </c>
      <c r="G107" s="578" t="s">
        <v>518</v>
      </c>
      <c r="H107" s="180"/>
      <c r="I107" s="181"/>
      <c r="J107" s="181"/>
      <c r="K107" s="181"/>
      <c r="L107" s="181"/>
      <c r="M107" s="182"/>
      <c r="N107" s="279">
        <f>SUM(H107:M107)</f>
        <v>0</v>
      </c>
      <c r="O107" s="180"/>
      <c r="P107" s="182"/>
      <c r="Q107" s="281">
        <f t="shared" si="27"/>
        <v>0</v>
      </c>
    </row>
    <row r="108" spans="5:17" x14ac:dyDescent="0.2">
      <c r="E108" s="275" t="s">
        <v>393</v>
      </c>
      <c r="F108" s="310">
        <v>9</v>
      </c>
      <c r="G108" s="277" t="s">
        <v>519</v>
      </c>
      <c r="H108" s="278">
        <f t="shared" ref="H108:P108" si="32">H94-H95</f>
        <v>0</v>
      </c>
      <c r="I108" s="279">
        <f t="shared" si="32"/>
        <v>0</v>
      </c>
      <c r="J108" s="279">
        <f t="shared" si="32"/>
        <v>0</v>
      </c>
      <c r="K108" s="279">
        <f t="shared" si="32"/>
        <v>0</v>
      </c>
      <c r="L108" s="279">
        <f t="shared" si="32"/>
        <v>0</v>
      </c>
      <c r="M108" s="280">
        <f t="shared" si="32"/>
        <v>0</v>
      </c>
      <c r="N108" s="279">
        <f>N94-N95</f>
        <v>0</v>
      </c>
      <c r="O108" s="278">
        <f t="shared" si="32"/>
        <v>0</v>
      </c>
      <c r="P108" s="280">
        <f t="shared" si="32"/>
        <v>0</v>
      </c>
      <c r="Q108" s="281">
        <f t="shared" si="27"/>
        <v>0</v>
      </c>
    </row>
    <row r="109" spans="5:17" x14ac:dyDescent="0.2">
      <c r="E109" s="275" t="s">
        <v>395</v>
      </c>
      <c r="F109" s="310">
        <v>10</v>
      </c>
      <c r="G109" s="277" t="s">
        <v>520</v>
      </c>
      <c r="H109" s="176">
        <f>+SUM(H110:H122)-H123+H124</f>
        <v>0</v>
      </c>
      <c r="I109" s="176">
        <f t="shared" ref="I109:M109" si="33">+SUM(I110:I122)-I123+I124</f>
        <v>0</v>
      </c>
      <c r="J109" s="176">
        <f t="shared" si="33"/>
        <v>0</v>
      </c>
      <c r="K109" s="176">
        <f t="shared" si="33"/>
        <v>0</v>
      </c>
      <c r="L109" s="176">
        <f t="shared" si="33"/>
        <v>0</v>
      </c>
      <c r="M109" s="176">
        <f t="shared" si="33"/>
        <v>0</v>
      </c>
      <c r="N109" s="279">
        <f>SUM(H109:M109)</f>
        <v>0</v>
      </c>
      <c r="O109" s="176">
        <f>+SUM(O110:O122)-O123+O124</f>
        <v>0</v>
      </c>
      <c r="P109" s="176">
        <f>+SUM(P110:P122)-P123+P124</f>
        <v>0</v>
      </c>
      <c r="Q109" s="281">
        <f>SUM(N109:P109)</f>
        <v>0</v>
      </c>
    </row>
    <row r="110" spans="5:17" x14ac:dyDescent="0.2">
      <c r="E110" s="275" t="s">
        <v>397</v>
      </c>
      <c r="F110" s="69">
        <v>10.1</v>
      </c>
      <c r="G110" s="531" t="s">
        <v>267</v>
      </c>
      <c r="H110" s="311"/>
      <c r="I110" s="311"/>
      <c r="J110" s="311"/>
      <c r="K110" s="311"/>
      <c r="L110" s="311"/>
      <c r="M110" s="311"/>
      <c r="N110" s="279">
        <f t="shared" ref="N110:N127" si="34">SUM(H110:M110)</f>
        <v>0</v>
      </c>
      <c r="O110" s="311"/>
      <c r="P110" s="311"/>
      <c r="Q110" s="281">
        <f t="shared" ref="Q110:Q118" si="35">SUM(N110:P110)</f>
        <v>0</v>
      </c>
    </row>
    <row r="111" spans="5:17" x14ac:dyDescent="0.2">
      <c r="E111" s="275" t="s">
        <v>399</v>
      </c>
      <c r="F111" s="92">
        <v>10.199999999999999</v>
      </c>
      <c r="G111" s="531" t="s">
        <v>268</v>
      </c>
      <c r="H111" s="311"/>
      <c r="I111" s="311"/>
      <c r="J111" s="311"/>
      <c r="K111" s="311"/>
      <c r="L111" s="311"/>
      <c r="M111" s="311"/>
      <c r="N111" s="279">
        <f t="shared" si="34"/>
        <v>0</v>
      </c>
      <c r="O111" s="311"/>
      <c r="P111" s="311"/>
      <c r="Q111" s="281">
        <f t="shared" si="35"/>
        <v>0</v>
      </c>
    </row>
    <row r="112" spans="5:17" x14ac:dyDescent="0.2">
      <c r="E112" s="275" t="s">
        <v>403</v>
      </c>
      <c r="F112" s="69">
        <v>10.3</v>
      </c>
      <c r="G112" s="531" t="s">
        <v>269</v>
      </c>
      <c r="H112" s="311"/>
      <c r="I112" s="311"/>
      <c r="J112" s="311"/>
      <c r="K112" s="311"/>
      <c r="L112" s="311"/>
      <c r="M112" s="311"/>
      <c r="N112" s="279">
        <f t="shared" si="34"/>
        <v>0</v>
      </c>
      <c r="O112" s="311"/>
      <c r="P112" s="311"/>
      <c r="Q112" s="281">
        <f t="shared" si="35"/>
        <v>0</v>
      </c>
    </row>
    <row r="113" spans="5:17" x14ac:dyDescent="0.2">
      <c r="E113" s="275" t="s">
        <v>404</v>
      </c>
      <c r="F113" s="92">
        <v>10.4</v>
      </c>
      <c r="G113" s="531" t="s">
        <v>270</v>
      </c>
      <c r="H113" s="311"/>
      <c r="I113" s="311"/>
      <c r="J113" s="311"/>
      <c r="K113" s="311"/>
      <c r="L113" s="311"/>
      <c r="M113" s="311"/>
      <c r="N113" s="279">
        <f t="shared" si="34"/>
        <v>0</v>
      </c>
      <c r="O113" s="311"/>
      <c r="P113" s="311"/>
      <c r="Q113" s="281">
        <f t="shared" si="35"/>
        <v>0</v>
      </c>
    </row>
    <row r="114" spans="5:17" x14ac:dyDescent="0.2">
      <c r="E114" s="275" t="s">
        <v>405</v>
      </c>
      <c r="F114" s="69">
        <v>10.5</v>
      </c>
      <c r="G114" s="531" t="s">
        <v>271</v>
      </c>
      <c r="H114" s="311"/>
      <c r="I114" s="311"/>
      <c r="J114" s="311"/>
      <c r="K114" s="311"/>
      <c r="L114" s="311"/>
      <c r="M114" s="311"/>
      <c r="N114" s="279">
        <f t="shared" si="34"/>
        <v>0</v>
      </c>
      <c r="O114" s="311"/>
      <c r="P114" s="311"/>
      <c r="Q114" s="281">
        <f t="shared" si="35"/>
        <v>0</v>
      </c>
    </row>
    <row r="115" spans="5:17" x14ac:dyDescent="0.2">
      <c r="E115" s="275" t="s">
        <v>406</v>
      </c>
      <c r="F115" s="92">
        <v>10.6</v>
      </c>
      <c r="G115" s="587" t="s">
        <v>272</v>
      </c>
      <c r="H115" s="311"/>
      <c r="I115" s="311"/>
      <c r="J115" s="311"/>
      <c r="K115" s="311"/>
      <c r="L115" s="311"/>
      <c r="M115" s="311"/>
      <c r="N115" s="279">
        <f t="shared" si="34"/>
        <v>0</v>
      </c>
      <c r="O115" s="311"/>
      <c r="P115" s="311"/>
      <c r="Q115" s="281">
        <f t="shared" si="35"/>
        <v>0</v>
      </c>
    </row>
    <row r="116" spans="5:17" x14ac:dyDescent="0.2">
      <c r="E116" s="275" t="s">
        <v>407</v>
      </c>
      <c r="F116" s="69">
        <v>10.7</v>
      </c>
      <c r="G116" s="587" t="s">
        <v>273</v>
      </c>
      <c r="H116" s="311"/>
      <c r="I116" s="311"/>
      <c r="J116" s="311"/>
      <c r="K116" s="311"/>
      <c r="L116" s="311"/>
      <c r="M116" s="311"/>
      <c r="N116" s="279">
        <f t="shared" si="34"/>
        <v>0</v>
      </c>
      <c r="O116" s="311"/>
      <c r="P116" s="311"/>
      <c r="Q116" s="281">
        <f t="shared" si="35"/>
        <v>0</v>
      </c>
    </row>
    <row r="117" spans="5:17" x14ac:dyDescent="0.2">
      <c r="E117" s="275" t="s">
        <v>408</v>
      </c>
      <c r="F117" s="92">
        <v>10.8</v>
      </c>
      <c r="G117" s="588" t="s">
        <v>274</v>
      </c>
      <c r="H117" s="311"/>
      <c r="I117" s="311"/>
      <c r="J117" s="311"/>
      <c r="K117" s="311"/>
      <c r="L117" s="311"/>
      <c r="M117" s="311"/>
      <c r="N117" s="279">
        <f t="shared" si="34"/>
        <v>0</v>
      </c>
      <c r="O117" s="311"/>
      <c r="P117" s="311"/>
      <c r="Q117" s="281">
        <f t="shared" si="35"/>
        <v>0</v>
      </c>
    </row>
    <row r="118" spans="5:17" x14ac:dyDescent="0.2">
      <c r="E118" s="275" t="s">
        <v>521</v>
      </c>
      <c r="F118" s="69">
        <v>10.9</v>
      </c>
      <c r="G118" s="588" t="s">
        <v>275</v>
      </c>
      <c r="H118" s="311"/>
      <c r="I118" s="311"/>
      <c r="J118" s="311"/>
      <c r="K118" s="311"/>
      <c r="L118" s="311"/>
      <c r="M118" s="311"/>
      <c r="N118" s="279">
        <f t="shared" si="34"/>
        <v>0</v>
      </c>
      <c r="O118" s="311"/>
      <c r="P118" s="311"/>
      <c r="Q118" s="281">
        <f t="shared" si="35"/>
        <v>0</v>
      </c>
    </row>
    <row r="119" spans="5:17" x14ac:dyDescent="0.2">
      <c r="E119" s="275" t="s">
        <v>522</v>
      </c>
      <c r="F119" s="312">
        <v>10.1</v>
      </c>
      <c r="G119" s="589" t="s">
        <v>11078</v>
      </c>
      <c r="H119" s="311"/>
      <c r="I119" s="311"/>
      <c r="J119" s="311"/>
      <c r="K119" s="311"/>
      <c r="L119" s="311"/>
      <c r="M119" s="311"/>
      <c r="N119" s="279">
        <f>SUM(H119:M119)</f>
        <v>0</v>
      </c>
      <c r="O119" s="311"/>
      <c r="P119" s="311"/>
      <c r="Q119" s="281">
        <f>SUM(N119:P119)</f>
        <v>0</v>
      </c>
    </row>
    <row r="120" spans="5:17" x14ac:dyDescent="0.2">
      <c r="E120" s="275" t="s">
        <v>524</v>
      </c>
      <c r="F120" s="69">
        <v>10.11</v>
      </c>
      <c r="G120" s="526" t="s">
        <v>11079</v>
      </c>
      <c r="H120" s="311"/>
      <c r="I120" s="311"/>
      <c r="J120" s="311"/>
      <c r="K120" s="311"/>
      <c r="L120" s="311"/>
      <c r="M120" s="311"/>
      <c r="N120" s="279">
        <f>SUM(H120:M120)</f>
        <v>0</v>
      </c>
      <c r="O120" s="311"/>
      <c r="P120" s="311"/>
      <c r="Q120" s="281">
        <f>SUM(N120:P120)</f>
        <v>0</v>
      </c>
    </row>
    <row r="121" spans="5:17" x14ac:dyDescent="0.2">
      <c r="E121" s="275" t="s">
        <v>526</v>
      </c>
      <c r="F121" s="312">
        <v>10.119999999999999</v>
      </c>
      <c r="G121" s="531" t="s">
        <v>401</v>
      </c>
      <c r="H121" s="311"/>
      <c r="I121" s="311"/>
      <c r="J121" s="311"/>
      <c r="K121" s="311"/>
      <c r="L121" s="311"/>
      <c r="M121" s="311"/>
      <c r="N121" s="279">
        <f t="shared" si="34"/>
        <v>0</v>
      </c>
      <c r="O121" s="311"/>
      <c r="P121" s="311"/>
      <c r="Q121" s="281">
        <f t="shared" ref="Q121:Q125" si="36">SUM(N121:P121)</f>
        <v>0</v>
      </c>
    </row>
    <row r="122" spans="5:17" x14ac:dyDescent="0.2">
      <c r="E122" s="275" t="s">
        <v>528</v>
      </c>
      <c r="F122" s="69">
        <v>10.130000000000001</v>
      </c>
      <c r="G122" s="590" t="s">
        <v>523</v>
      </c>
      <c r="H122" s="313"/>
      <c r="I122" s="313"/>
      <c r="J122" s="313"/>
      <c r="K122" s="313"/>
      <c r="L122" s="313"/>
      <c r="M122" s="313"/>
      <c r="N122" s="279">
        <f t="shared" si="34"/>
        <v>0</v>
      </c>
      <c r="O122" s="313"/>
      <c r="P122" s="313"/>
      <c r="Q122" s="281">
        <f t="shared" si="36"/>
        <v>0</v>
      </c>
    </row>
    <row r="123" spans="5:17" x14ac:dyDescent="0.2">
      <c r="E123" s="275" t="s">
        <v>530</v>
      </c>
      <c r="F123" s="312">
        <v>10.14</v>
      </c>
      <c r="G123" s="590" t="s">
        <v>525</v>
      </c>
      <c r="H123" s="313"/>
      <c r="I123" s="313"/>
      <c r="J123" s="313"/>
      <c r="K123" s="313"/>
      <c r="L123" s="313"/>
      <c r="M123" s="313"/>
      <c r="N123" s="279">
        <f t="shared" si="34"/>
        <v>0</v>
      </c>
      <c r="O123" s="313"/>
      <c r="P123" s="313"/>
      <c r="Q123" s="281">
        <f t="shared" si="36"/>
        <v>0</v>
      </c>
    </row>
    <row r="124" spans="5:17" x14ac:dyDescent="0.2">
      <c r="E124" s="275" t="s">
        <v>532</v>
      </c>
      <c r="F124" s="69">
        <v>10.15</v>
      </c>
      <c r="G124" s="591" t="s">
        <v>527</v>
      </c>
      <c r="H124" s="313"/>
      <c r="I124" s="313"/>
      <c r="J124" s="313"/>
      <c r="K124" s="313"/>
      <c r="L124" s="313"/>
      <c r="M124" s="313"/>
      <c r="N124" s="279">
        <f>SUM(H124:M124)</f>
        <v>0</v>
      </c>
      <c r="O124" s="313"/>
      <c r="P124" s="313"/>
      <c r="Q124" s="281">
        <f t="shared" si="36"/>
        <v>0</v>
      </c>
    </row>
    <row r="125" spans="5:17" x14ac:dyDescent="0.2">
      <c r="E125" s="275" t="s">
        <v>534</v>
      </c>
      <c r="F125" s="310">
        <v>11</v>
      </c>
      <c r="G125" s="277" t="s">
        <v>529</v>
      </c>
      <c r="H125" s="177"/>
      <c r="I125" s="178"/>
      <c r="J125" s="178"/>
      <c r="K125" s="178"/>
      <c r="L125" s="178"/>
      <c r="M125" s="179"/>
      <c r="N125" s="279">
        <f t="shared" si="34"/>
        <v>0</v>
      </c>
      <c r="O125" s="177"/>
      <c r="P125" s="179"/>
      <c r="Q125" s="281">
        <f t="shared" si="36"/>
        <v>0</v>
      </c>
    </row>
    <row r="126" spans="5:17" x14ac:dyDescent="0.2">
      <c r="E126" s="275" t="s">
        <v>536</v>
      </c>
      <c r="F126" s="310">
        <v>12</v>
      </c>
      <c r="G126" s="277" t="s">
        <v>531</v>
      </c>
      <c r="H126" s="177"/>
      <c r="I126" s="178"/>
      <c r="J126" s="178"/>
      <c r="K126" s="178"/>
      <c r="L126" s="178"/>
      <c r="M126" s="179"/>
      <c r="N126" s="279">
        <f>SUM(H126:M126)</f>
        <v>0</v>
      </c>
      <c r="O126" s="177"/>
      <c r="P126" s="179"/>
      <c r="Q126" s="281">
        <f t="shared" ref="Q126:Q132" si="37">SUM(N126:P126)</f>
        <v>0</v>
      </c>
    </row>
    <row r="127" spans="5:17" x14ac:dyDescent="0.2">
      <c r="E127" s="275" t="s">
        <v>538</v>
      </c>
      <c r="F127" s="310">
        <v>13</v>
      </c>
      <c r="G127" s="277" t="s">
        <v>533</v>
      </c>
      <c r="H127" s="180"/>
      <c r="I127" s="181"/>
      <c r="J127" s="181"/>
      <c r="K127" s="181"/>
      <c r="L127" s="181"/>
      <c r="M127" s="182"/>
      <c r="N127" s="279">
        <f t="shared" si="34"/>
        <v>0</v>
      </c>
      <c r="O127" s="180"/>
      <c r="P127" s="182"/>
      <c r="Q127" s="281">
        <f t="shared" si="37"/>
        <v>0</v>
      </c>
    </row>
    <row r="128" spans="5:17" x14ac:dyDescent="0.2">
      <c r="E128" s="275" t="s">
        <v>540</v>
      </c>
      <c r="F128" s="310">
        <v>14</v>
      </c>
      <c r="G128" s="277" t="s">
        <v>535</v>
      </c>
      <c r="H128" s="314">
        <f t="shared" ref="H128:P128" si="38">H108-H109+H125+H126-H127</f>
        <v>0</v>
      </c>
      <c r="I128" s="315">
        <f t="shared" si="38"/>
        <v>0</v>
      </c>
      <c r="J128" s="315">
        <f t="shared" si="38"/>
        <v>0</v>
      </c>
      <c r="K128" s="315">
        <f t="shared" si="38"/>
        <v>0</v>
      </c>
      <c r="L128" s="315">
        <f t="shared" si="38"/>
        <v>0</v>
      </c>
      <c r="M128" s="315">
        <f t="shared" si="38"/>
        <v>0</v>
      </c>
      <c r="N128" s="279">
        <f t="shared" si="38"/>
        <v>0</v>
      </c>
      <c r="O128" s="316">
        <f t="shared" si="38"/>
        <v>0</v>
      </c>
      <c r="P128" s="317">
        <f t="shared" si="38"/>
        <v>0</v>
      </c>
      <c r="Q128" s="287">
        <f t="shared" si="37"/>
        <v>0</v>
      </c>
    </row>
    <row r="129" spans="5:17" x14ac:dyDescent="0.2">
      <c r="E129" s="275" t="s">
        <v>542</v>
      </c>
      <c r="F129" s="318">
        <v>14.1</v>
      </c>
      <c r="G129" s="592" t="s">
        <v>537</v>
      </c>
      <c r="H129" s="319"/>
      <c r="I129" s="319"/>
      <c r="J129" s="319"/>
      <c r="K129" s="319"/>
      <c r="L129" s="319"/>
      <c r="M129" s="319"/>
      <c r="N129" s="279">
        <f>SUM(H129:M129)</f>
        <v>0</v>
      </c>
      <c r="O129" s="319"/>
      <c r="P129" s="319"/>
      <c r="Q129" s="287">
        <f t="shared" si="37"/>
        <v>0</v>
      </c>
    </row>
    <row r="130" spans="5:17" x14ac:dyDescent="0.2">
      <c r="E130" s="275" t="s">
        <v>843</v>
      </c>
      <c r="F130" s="318">
        <v>14.2</v>
      </c>
      <c r="G130" s="574" t="s">
        <v>539</v>
      </c>
      <c r="H130" s="306"/>
      <c r="I130" s="307"/>
      <c r="J130" s="307"/>
      <c r="K130" s="307"/>
      <c r="L130" s="307"/>
      <c r="M130" s="307"/>
      <c r="N130" s="290">
        <f>SUM(H130:M130)</f>
        <v>0</v>
      </c>
      <c r="O130" s="172"/>
      <c r="P130" s="174"/>
      <c r="Q130" s="293">
        <f t="shared" si="37"/>
        <v>0</v>
      </c>
    </row>
    <row r="131" spans="5:17" ht="13.35" customHeight="1" x14ac:dyDescent="0.2">
      <c r="E131" s="275" t="s">
        <v>873</v>
      </c>
      <c r="F131" s="276">
        <v>15</v>
      </c>
      <c r="G131" s="320" t="s">
        <v>541</v>
      </c>
      <c r="H131" s="439"/>
      <c r="I131" s="440"/>
      <c r="J131" s="440"/>
      <c r="K131" s="440"/>
      <c r="L131" s="440"/>
      <c r="M131" s="440"/>
      <c r="N131" s="316">
        <f>SUM(H131:M131)</f>
        <v>0</v>
      </c>
      <c r="O131" s="188"/>
      <c r="P131" s="321"/>
      <c r="Q131" s="287">
        <f t="shared" si="37"/>
        <v>0</v>
      </c>
    </row>
    <row r="132" spans="5:17" x14ac:dyDescent="0.2">
      <c r="E132" s="275" t="s">
        <v>11110</v>
      </c>
      <c r="F132" s="322">
        <v>16</v>
      </c>
      <c r="G132" s="323" t="s">
        <v>543</v>
      </c>
      <c r="H132" s="197">
        <f>H128+H131</f>
        <v>0</v>
      </c>
      <c r="I132" s="324">
        <f t="shared" ref="I132:P132" si="39">I128+I131</f>
        <v>0</v>
      </c>
      <c r="J132" s="324">
        <f t="shared" si="39"/>
        <v>0</v>
      </c>
      <c r="K132" s="324">
        <f t="shared" si="39"/>
        <v>0</v>
      </c>
      <c r="L132" s="324">
        <f t="shared" si="39"/>
        <v>0</v>
      </c>
      <c r="M132" s="324">
        <f t="shared" si="39"/>
        <v>0</v>
      </c>
      <c r="N132" s="325">
        <f>SUM(H132:M132)</f>
        <v>0</v>
      </c>
      <c r="O132" s="324">
        <f t="shared" si="39"/>
        <v>0</v>
      </c>
      <c r="P132" s="324">
        <f t="shared" si="39"/>
        <v>0</v>
      </c>
      <c r="Q132" s="198">
        <f t="shared" si="37"/>
        <v>0</v>
      </c>
    </row>
    <row r="133" spans="5:17" x14ac:dyDescent="0.2">
      <c r="E133" s="441"/>
      <c r="F133" s="442"/>
      <c r="G133" s="431"/>
      <c r="H133" s="431"/>
      <c r="I133" s="431"/>
      <c r="J133" s="431"/>
      <c r="K133" s="431"/>
      <c r="L133" s="431"/>
      <c r="M133" s="431"/>
      <c r="N133" s="431"/>
      <c r="O133" s="431"/>
      <c r="P133" s="431"/>
      <c r="Q133" s="431"/>
    </row>
    <row r="134" spans="5:17" x14ac:dyDescent="0.2">
      <c r="E134" s="744" t="s">
        <v>374</v>
      </c>
      <c r="F134" s="744"/>
      <c r="G134" s="745" t="s">
        <v>11108</v>
      </c>
      <c r="H134" s="746"/>
      <c r="I134" s="746"/>
      <c r="J134" s="746"/>
      <c r="K134" s="746"/>
      <c r="L134" s="746"/>
      <c r="M134" s="746"/>
      <c r="N134" s="746"/>
      <c r="O134" s="746"/>
      <c r="P134" s="746"/>
      <c r="Q134" s="746"/>
    </row>
    <row r="135" spans="5:17" x14ac:dyDescent="0.2">
      <c r="E135" s="744"/>
      <c r="F135" s="744"/>
      <c r="G135" s="745" t="s">
        <v>375</v>
      </c>
      <c r="H135" s="746"/>
      <c r="I135" s="746"/>
      <c r="J135" s="746"/>
      <c r="K135" s="746"/>
      <c r="L135" s="746"/>
      <c r="M135" s="746"/>
      <c r="N135" s="746"/>
      <c r="O135" s="746"/>
      <c r="P135" s="746"/>
      <c r="Q135" s="746"/>
    </row>
  </sheetData>
  <mergeCells count="10">
    <mergeCell ref="E134:F135"/>
    <mergeCell ref="G134:Q134"/>
    <mergeCell ref="G135:Q135"/>
    <mergeCell ref="E4:Q4"/>
    <mergeCell ref="F5:Q5"/>
    <mergeCell ref="F6:Q6"/>
    <mergeCell ref="F7:Q7"/>
    <mergeCell ref="E9:E10"/>
    <mergeCell ref="F9:F10"/>
    <mergeCell ref="G9:G10"/>
  </mergeCells>
  <phoneticPr fontId="14" type="noConversion"/>
  <pageMargins left="0.7" right="0.7" top="0.75" bottom="0.75" header="0.3" footer="0.3"/>
  <pageSetup paperSize="9" scale="39" orientation="portrait" r:id="rId1"/>
  <headerFooter alignWithMargins="0">
    <oddHeader>&amp;L&amp;"Calibri"&amp;10&amp;K0078D7CBUAE Classification: Restricted&amp;1#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7E3E-C733-485E-8A45-A6DF372CB2BC}">
  <sheetPr codeName="Sheet7"/>
  <dimension ref="A1:D2"/>
  <sheetViews>
    <sheetView showGridLines="0" zoomScaleNormal="100" workbookViewId="0"/>
  </sheetViews>
  <sheetFormatPr defaultColWidth="8.88671875" defaultRowHeight="10.199999999999999" x14ac:dyDescent="0.2"/>
  <cols>
    <col min="1" max="1" width="11.6640625" style="17" bestFit="1" customWidth="1"/>
    <col min="2" max="2" width="12.44140625" style="17" bestFit="1" customWidth="1"/>
    <col min="3" max="3" width="8.5546875" style="17" bestFit="1" customWidth="1"/>
    <col min="4" max="4" width="13.5546875" style="17" bestFit="1" customWidth="1"/>
    <col min="5" max="16384" width="8.88671875" style="17"/>
  </cols>
  <sheetData>
    <row r="1" spans="1:4" x14ac:dyDescent="0.2">
      <c r="A1" s="476" t="s">
        <v>202</v>
      </c>
      <c r="B1" s="476" t="s">
        <v>705</v>
      </c>
      <c r="C1" s="476" t="s">
        <v>706</v>
      </c>
      <c r="D1" s="476" t="s">
        <v>707</v>
      </c>
    </row>
    <row r="2" spans="1:4" x14ac:dyDescent="0.2">
      <c r="A2" s="58"/>
      <c r="B2" s="48"/>
      <c r="C2" s="58"/>
      <c r="D2" s="48"/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F147-1072-4305-9662-205F6CFFC0F5}">
  <sheetPr codeName="Sheet43"/>
  <dimension ref="A1:K20392"/>
  <sheetViews>
    <sheetView showGridLines="0" zoomScaleNormal="100" workbookViewId="0"/>
  </sheetViews>
  <sheetFormatPr defaultColWidth="9.5546875" defaultRowHeight="10.199999999999999" x14ac:dyDescent="0.2"/>
  <cols>
    <col min="1" max="1" width="10.33203125" style="17" customWidth="1"/>
    <col min="2" max="2" width="17.44140625" style="17" customWidth="1"/>
    <col min="3" max="6" width="11.6640625" style="17" customWidth="1"/>
    <col min="7" max="8" width="23" style="17" customWidth="1"/>
    <col min="9" max="10" width="50.6640625" style="17" customWidth="1"/>
    <col min="11" max="11" width="17.44140625" style="17" customWidth="1"/>
    <col min="12" max="16384" width="9.5546875" style="17"/>
  </cols>
  <sheetData>
    <row r="1" spans="1:11" x14ac:dyDescent="0.2">
      <c r="A1" s="430" t="s">
        <v>411</v>
      </c>
      <c r="B1" s="31" t="s">
        <v>202</v>
      </c>
      <c r="C1" s="28" t="s">
        <v>203</v>
      </c>
      <c r="D1" s="28" t="s">
        <v>204</v>
      </c>
      <c r="E1" s="28" t="s">
        <v>205</v>
      </c>
      <c r="F1" s="28" t="s">
        <v>206</v>
      </c>
      <c r="G1" s="28" t="s">
        <v>207</v>
      </c>
      <c r="H1" s="28" t="s">
        <v>208</v>
      </c>
      <c r="I1" s="28" t="s">
        <v>209</v>
      </c>
      <c r="J1" s="28" t="s">
        <v>210</v>
      </c>
      <c r="K1" s="28" t="s">
        <v>211</v>
      </c>
    </row>
    <row r="2" spans="1:11" x14ac:dyDescent="0.2">
      <c r="B2" s="419" t="s">
        <v>7403</v>
      </c>
      <c r="C2" s="419">
        <v>1.1100000000000001</v>
      </c>
      <c r="D2" s="420" t="s">
        <v>16</v>
      </c>
      <c r="E2" s="420" t="s">
        <v>16</v>
      </c>
      <c r="F2" s="419" t="s">
        <v>1204</v>
      </c>
      <c r="G2" s="419" t="s">
        <v>212</v>
      </c>
      <c r="H2" s="419" t="s">
        <v>213</v>
      </c>
      <c r="I2" s="419" t="s">
        <v>11114</v>
      </c>
      <c r="J2" s="419"/>
      <c r="K2" s="419"/>
    </row>
    <row r="3" spans="1:11" x14ac:dyDescent="0.2">
      <c r="B3" s="419" t="s">
        <v>7404</v>
      </c>
      <c r="C3" s="419">
        <v>1.1100000000000001</v>
      </c>
      <c r="D3" s="420" t="s">
        <v>16</v>
      </c>
      <c r="E3" s="420" t="s">
        <v>17</v>
      </c>
      <c r="F3" s="419" t="s">
        <v>1207</v>
      </c>
      <c r="G3" s="419" t="s">
        <v>212</v>
      </c>
      <c r="H3" s="419" t="s">
        <v>213</v>
      </c>
      <c r="I3" s="420" t="s">
        <v>11115</v>
      </c>
      <c r="J3" s="419"/>
      <c r="K3" s="419"/>
    </row>
    <row r="4" spans="1:11" x14ac:dyDescent="0.2">
      <c r="B4" s="419" t="s">
        <v>7405</v>
      </c>
      <c r="C4" s="419">
        <v>1.1100000000000001</v>
      </c>
      <c r="D4" s="420" t="s">
        <v>16</v>
      </c>
      <c r="E4" s="420" t="s">
        <v>18</v>
      </c>
      <c r="F4" s="419" t="s">
        <v>1210</v>
      </c>
      <c r="G4" s="419" t="s">
        <v>212</v>
      </c>
      <c r="H4" s="419" t="s">
        <v>213</v>
      </c>
      <c r="I4" s="419" t="s">
        <v>11116</v>
      </c>
      <c r="J4" s="419"/>
      <c r="K4" s="419"/>
    </row>
    <row r="5" spans="1:11" x14ac:dyDescent="0.2">
      <c r="B5" s="419" t="s">
        <v>7406</v>
      </c>
      <c r="C5" s="419">
        <v>1.1100000000000001</v>
      </c>
      <c r="D5" s="420" t="s">
        <v>16</v>
      </c>
      <c r="E5" s="420" t="s">
        <v>19</v>
      </c>
      <c r="F5" s="419" t="s">
        <v>1213</v>
      </c>
      <c r="G5" s="419" t="s">
        <v>212</v>
      </c>
      <c r="H5" s="419" t="s">
        <v>213</v>
      </c>
      <c r="I5" s="420" t="s">
        <v>11117</v>
      </c>
      <c r="J5" s="419"/>
      <c r="K5" s="419"/>
    </row>
    <row r="6" spans="1:11" x14ac:dyDescent="0.2">
      <c r="B6" s="419" t="s">
        <v>7407</v>
      </c>
      <c r="C6" s="419">
        <v>1.1100000000000001</v>
      </c>
      <c r="D6" s="420" t="s">
        <v>16</v>
      </c>
      <c r="E6" s="420" t="s">
        <v>20</v>
      </c>
      <c r="F6" s="419" t="s">
        <v>1216</v>
      </c>
      <c r="G6" s="419" t="s">
        <v>212</v>
      </c>
      <c r="H6" s="419" t="s">
        <v>213</v>
      </c>
      <c r="I6" s="420" t="s">
        <v>11118</v>
      </c>
      <c r="J6" s="419"/>
      <c r="K6" s="419"/>
    </row>
    <row r="7" spans="1:11" x14ac:dyDescent="0.2">
      <c r="B7" s="419" t="s">
        <v>7408</v>
      </c>
      <c r="C7" s="419">
        <v>1.1100000000000001</v>
      </c>
      <c r="D7" s="420" t="s">
        <v>16</v>
      </c>
      <c r="E7" s="420" t="s">
        <v>21</v>
      </c>
      <c r="F7" s="419" t="s">
        <v>1219</v>
      </c>
      <c r="G7" s="419" t="s">
        <v>212</v>
      </c>
      <c r="H7" s="419" t="s">
        <v>213</v>
      </c>
      <c r="I7" s="419" t="s">
        <v>11119</v>
      </c>
      <c r="J7" s="419"/>
      <c r="K7" s="419"/>
    </row>
    <row r="8" spans="1:11" x14ac:dyDescent="0.2">
      <c r="B8" s="419" t="s">
        <v>7409</v>
      </c>
      <c r="C8" s="419">
        <v>1.1100000000000001</v>
      </c>
      <c r="D8" s="420" t="s">
        <v>16</v>
      </c>
      <c r="E8" s="420" t="s">
        <v>22</v>
      </c>
      <c r="F8" s="419" t="s">
        <v>1222</v>
      </c>
      <c r="G8" s="419" t="s">
        <v>212</v>
      </c>
      <c r="H8" s="419" t="s">
        <v>213</v>
      </c>
      <c r="I8" s="420" t="s">
        <v>11120</v>
      </c>
      <c r="J8" s="419"/>
      <c r="K8" s="419"/>
    </row>
    <row r="9" spans="1:11" x14ac:dyDescent="0.2">
      <c r="B9" s="419" t="s">
        <v>7410</v>
      </c>
      <c r="C9" s="419">
        <v>1.1100000000000001</v>
      </c>
      <c r="D9" s="420" t="s">
        <v>16</v>
      </c>
      <c r="E9" s="420" t="s">
        <v>23</v>
      </c>
      <c r="F9" s="419" t="s">
        <v>1225</v>
      </c>
      <c r="G9" s="419" t="s">
        <v>212</v>
      </c>
      <c r="H9" s="419" t="s">
        <v>213</v>
      </c>
      <c r="I9" s="419" t="s">
        <v>11121</v>
      </c>
      <c r="J9" s="419"/>
      <c r="K9" s="419"/>
    </row>
    <row r="10" spans="1:11" x14ac:dyDescent="0.2">
      <c r="B10" s="419" t="s">
        <v>7411</v>
      </c>
      <c r="C10" s="419">
        <v>1.1100000000000001</v>
      </c>
      <c r="D10" s="420" t="s">
        <v>16</v>
      </c>
      <c r="E10" s="420" t="s">
        <v>24</v>
      </c>
      <c r="F10" s="419" t="s">
        <v>1228</v>
      </c>
      <c r="G10" s="419" t="s">
        <v>212</v>
      </c>
      <c r="H10" s="419" t="s">
        <v>213</v>
      </c>
      <c r="I10" s="419" t="s">
        <v>11122</v>
      </c>
      <c r="J10" s="419"/>
      <c r="K10" s="419"/>
    </row>
    <row r="11" spans="1:11" x14ac:dyDescent="0.2">
      <c r="B11" s="419" t="s">
        <v>7412</v>
      </c>
      <c r="C11" s="419">
        <v>1.1100000000000001</v>
      </c>
      <c r="D11" s="420" t="s">
        <v>16</v>
      </c>
      <c r="E11" s="420" t="s">
        <v>25</v>
      </c>
      <c r="F11" s="419" t="s">
        <v>1231</v>
      </c>
      <c r="G11" s="419" t="s">
        <v>212</v>
      </c>
      <c r="H11" s="419" t="s">
        <v>213</v>
      </c>
      <c r="I11" s="419" t="s">
        <v>6258</v>
      </c>
      <c r="J11" s="419"/>
      <c r="K11" s="419"/>
    </row>
    <row r="12" spans="1:11" x14ac:dyDescent="0.2">
      <c r="B12" s="419" t="s">
        <v>7413</v>
      </c>
      <c r="C12" s="419">
        <v>1.1100000000000001</v>
      </c>
      <c r="D12" s="420" t="s">
        <v>17</v>
      </c>
      <c r="E12" s="420" t="s">
        <v>16</v>
      </c>
      <c r="F12" s="419" t="s">
        <v>1244</v>
      </c>
      <c r="G12" s="419" t="s">
        <v>212</v>
      </c>
      <c r="H12" s="419" t="s">
        <v>219</v>
      </c>
      <c r="I12" s="419"/>
      <c r="J12" s="419" t="s">
        <v>582</v>
      </c>
      <c r="K12" s="419"/>
    </row>
    <row r="13" spans="1:11" x14ac:dyDescent="0.2">
      <c r="B13" s="419" t="s">
        <v>7414</v>
      </c>
      <c r="C13" s="419">
        <v>1.1100000000000001</v>
      </c>
      <c r="D13" s="420" t="s">
        <v>17</v>
      </c>
      <c r="E13" s="420" t="s">
        <v>17</v>
      </c>
      <c r="F13" s="419" t="s">
        <v>1246</v>
      </c>
      <c r="G13" s="419" t="s">
        <v>212</v>
      </c>
      <c r="H13" s="419" t="s">
        <v>219</v>
      </c>
      <c r="I13" s="420"/>
      <c r="J13" s="419" t="s">
        <v>582</v>
      </c>
      <c r="K13" s="419"/>
    </row>
    <row r="14" spans="1:11" x14ac:dyDescent="0.2">
      <c r="B14" s="419" t="s">
        <v>7415</v>
      </c>
      <c r="C14" s="419">
        <v>1.1100000000000001</v>
      </c>
      <c r="D14" s="420" t="s">
        <v>17</v>
      </c>
      <c r="E14" s="420" t="s">
        <v>18</v>
      </c>
      <c r="F14" s="419" t="s">
        <v>1248</v>
      </c>
      <c r="G14" s="419" t="s">
        <v>212</v>
      </c>
      <c r="H14" s="419" t="s">
        <v>219</v>
      </c>
      <c r="I14" s="419"/>
      <c r="J14" s="419" t="s">
        <v>582</v>
      </c>
      <c r="K14" s="419"/>
    </row>
    <row r="15" spans="1:11" x14ac:dyDescent="0.2">
      <c r="B15" s="419" t="s">
        <v>7416</v>
      </c>
      <c r="C15" s="419">
        <v>1.1100000000000001</v>
      </c>
      <c r="D15" s="420" t="s">
        <v>17</v>
      </c>
      <c r="E15" s="420" t="s">
        <v>19</v>
      </c>
      <c r="F15" s="419" t="s">
        <v>1250</v>
      </c>
      <c r="G15" s="419" t="s">
        <v>212</v>
      </c>
      <c r="H15" s="419" t="s">
        <v>219</v>
      </c>
      <c r="I15" s="420"/>
      <c r="J15" s="419" t="s">
        <v>582</v>
      </c>
      <c r="K15" s="419"/>
    </row>
    <row r="16" spans="1:11" x14ac:dyDescent="0.2">
      <c r="B16" s="419" t="s">
        <v>7417</v>
      </c>
      <c r="C16" s="419">
        <v>1.1100000000000001</v>
      </c>
      <c r="D16" s="420" t="s">
        <v>17</v>
      </c>
      <c r="E16" s="420" t="s">
        <v>20</v>
      </c>
      <c r="F16" s="419" t="s">
        <v>1252</v>
      </c>
      <c r="G16" s="419" t="s">
        <v>212</v>
      </c>
      <c r="H16" s="419" t="s">
        <v>219</v>
      </c>
      <c r="I16" s="420"/>
      <c r="J16" s="419" t="s">
        <v>582</v>
      </c>
      <c r="K16" s="419"/>
    </row>
    <row r="17" spans="2:11" x14ac:dyDescent="0.2">
      <c r="B17" s="419" t="s">
        <v>7418</v>
      </c>
      <c r="C17" s="419">
        <v>1.1100000000000001</v>
      </c>
      <c r="D17" s="420" t="s">
        <v>17</v>
      </c>
      <c r="E17" s="420" t="s">
        <v>21</v>
      </c>
      <c r="F17" s="419" t="s">
        <v>1254</v>
      </c>
      <c r="G17" s="419" t="s">
        <v>212</v>
      </c>
      <c r="H17" s="419" t="s">
        <v>219</v>
      </c>
      <c r="I17" s="419"/>
      <c r="J17" s="419" t="s">
        <v>582</v>
      </c>
      <c r="K17" s="419"/>
    </row>
    <row r="18" spans="2:11" x14ac:dyDescent="0.2">
      <c r="B18" s="419" t="s">
        <v>7419</v>
      </c>
      <c r="C18" s="419">
        <v>1.1100000000000001</v>
      </c>
      <c r="D18" s="420" t="s">
        <v>17</v>
      </c>
      <c r="E18" s="420" t="s">
        <v>22</v>
      </c>
      <c r="F18" s="419" t="s">
        <v>1256</v>
      </c>
      <c r="G18" s="419" t="s">
        <v>212</v>
      </c>
      <c r="H18" s="419" t="s">
        <v>213</v>
      </c>
      <c r="I18" s="420" t="s">
        <v>6266</v>
      </c>
      <c r="J18" s="419"/>
      <c r="K18" s="419"/>
    </row>
    <row r="19" spans="2:11" x14ac:dyDescent="0.2">
      <c r="B19" s="419" t="s">
        <v>7420</v>
      </c>
      <c r="C19" s="419">
        <v>1.1100000000000001</v>
      </c>
      <c r="D19" s="420" t="s">
        <v>17</v>
      </c>
      <c r="E19" s="420" t="s">
        <v>23</v>
      </c>
      <c r="F19" s="419" t="s">
        <v>1258</v>
      </c>
      <c r="G19" s="419" t="s">
        <v>212</v>
      </c>
      <c r="H19" s="419" t="s">
        <v>219</v>
      </c>
      <c r="I19" s="419"/>
      <c r="J19" s="419" t="s">
        <v>582</v>
      </c>
      <c r="K19" s="419"/>
    </row>
    <row r="20" spans="2:11" x14ac:dyDescent="0.2">
      <c r="B20" s="419" t="s">
        <v>7421</v>
      </c>
      <c r="C20" s="419">
        <v>1.1100000000000001</v>
      </c>
      <c r="D20" s="420" t="s">
        <v>17</v>
      </c>
      <c r="E20" s="420" t="s">
        <v>24</v>
      </c>
      <c r="F20" s="419" t="s">
        <v>1260</v>
      </c>
      <c r="G20" s="419" t="s">
        <v>212</v>
      </c>
      <c r="H20" s="419" t="s">
        <v>219</v>
      </c>
      <c r="I20" s="419"/>
      <c r="J20" s="419" t="s">
        <v>582</v>
      </c>
      <c r="K20" s="419"/>
    </row>
    <row r="21" spans="2:11" x14ac:dyDescent="0.2">
      <c r="B21" s="419" t="s">
        <v>7422</v>
      </c>
      <c r="C21" s="419">
        <v>1.1100000000000001</v>
      </c>
      <c r="D21" s="420" t="s">
        <v>17</v>
      </c>
      <c r="E21" s="420" t="s">
        <v>25</v>
      </c>
      <c r="F21" s="419" t="s">
        <v>1262</v>
      </c>
      <c r="G21" s="419" t="s">
        <v>212</v>
      </c>
      <c r="H21" s="419" t="s">
        <v>213</v>
      </c>
      <c r="I21" s="419" t="s">
        <v>6270</v>
      </c>
      <c r="J21" s="419"/>
      <c r="K21" s="419"/>
    </row>
    <row r="22" spans="2:11" x14ac:dyDescent="0.2">
      <c r="B22" s="419" t="s">
        <v>7423</v>
      </c>
      <c r="C22" s="419">
        <v>1.1100000000000001</v>
      </c>
      <c r="D22" s="420" t="s">
        <v>18</v>
      </c>
      <c r="E22" s="420" t="s">
        <v>16</v>
      </c>
      <c r="F22" s="419" t="s">
        <v>1274</v>
      </c>
      <c r="G22" s="419" t="s">
        <v>212</v>
      </c>
      <c r="H22" s="419" t="s">
        <v>219</v>
      </c>
      <c r="I22" s="419"/>
      <c r="J22" s="419" t="s">
        <v>582</v>
      </c>
      <c r="K22" s="419"/>
    </row>
    <row r="23" spans="2:11" x14ac:dyDescent="0.2">
      <c r="B23" s="419" t="s">
        <v>7424</v>
      </c>
      <c r="C23" s="419">
        <v>1.1100000000000001</v>
      </c>
      <c r="D23" s="420" t="s">
        <v>18</v>
      </c>
      <c r="E23" s="420" t="s">
        <v>17</v>
      </c>
      <c r="F23" s="419" t="s">
        <v>1276</v>
      </c>
      <c r="G23" s="419" t="s">
        <v>212</v>
      </c>
      <c r="H23" s="419" t="s">
        <v>219</v>
      </c>
      <c r="I23" s="420"/>
      <c r="J23" s="419" t="s">
        <v>582</v>
      </c>
      <c r="K23" s="419"/>
    </row>
    <row r="24" spans="2:11" x14ac:dyDescent="0.2">
      <c r="B24" s="419" t="s">
        <v>7425</v>
      </c>
      <c r="C24" s="419">
        <v>1.1100000000000001</v>
      </c>
      <c r="D24" s="420" t="s">
        <v>18</v>
      </c>
      <c r="E24" s="420" t="s">
        <v>18</v>
      </c>
      <c r="F24" s="419" t="s">
        <v>1278</v>
      </c>
      <c r="G24" s="419" t="s">
        <v>212</v>
      </c>
      <c r="H24" s="419" t="s">
        <v>219</v>
      </c>
      <c r="I24" s="419"/>
      <c r="J24" s="419" t="s">
        <v>582</v>
      </c>
      <c r="K24" s="419"/>
    </row>
    <row r="25" spans="2:11" x14ac:dyDescent="0.2">
      <c r="B25" s="419" t="s">
        <v>7426</v>
      </c>
      <c r="C25" s="419">
        <v>1.1100000000000001</v>
      </c>
      <c r="D25" s="420" t="s">
        <v>18</v>
      </c>
      <c r="E25" s="420" t="s">
        <v>19</v>
      </c>
      <c r="F25" s="419" t="s">
        <v>1280</v>
      </c>
      <c r="G25" s="419" t="s">
        <v>212</v>
      </c>
      <c r="H25" s="419" t="s">
        <v>219</v>
      </c>
      <c r="I25" s="420"/>
      <c r="J25" s="419" t="s">
        <v>582</v>
      </c>
      <c r="K25" s="419"/>
    </row>
    <row r="26" spans="2:11" x14ac:dyDescent="0.2">
      <c r="B26" s="419" t="s">
        <v>7427</v>
      </c>
      <c r="C26" s="419">
        <v>1.1100000000000001</v>
      </c>
      <c r="D26" s="420" t="s">
        <v>18</v>
      </c>
      <c r="E26" s="420" t="s">
        <v>20</v>
      </c>
      <c r="F26" s="419" t="s">
        <v>1282</v>
      </c>
      <c r="G26" s="419" t="s">
        <v>212</v>
      </c>
      <c r="H26" s="419" t="s">
        <v>219</v>
      </c>
      <c r="I26" s="420"/>
      <c r="J26" s="419" t="s">
        <v>582</v>
      </c>
      <c r="K26" s="419"/>
    </row>
    <row r="27" spans="2:11" x14ac:dyDescent="0.2">
      <c r="B27" s="419" t="s">
        <v>7428</v>
      </c>
      <c r="C27" s="419">
        <v>1.1100000000000001</v>
      </c>
      <c r="D27" s="420" t="s">
        <v>18</v>
      </c>
      <c r="E27" s="420" t="s">
        <v>21</v>
      </c>
      <c r="F27" s="419" t="s">
        <v>1284</v>
      </c>
      <c r="G27" s="419" t="s">
        <v>212</v>
      </c>
      <c r="H27" s="419" t="s">
        <v>219</v>
      </c>
      <c r="I27" s="420"/>
      <c r="J27" s="419" t="s">
        <v>582</v>
      </c>
      <c r="K27" s="419"/>
    </row>
    <row r="28" spans="2:11" x14ac:dyDescent="0.2">
      <c r="B28" s="419" t="s">
        <v>7429</v>
      </c>
      <c r="C28" s="419">
        <v>1.1100000000000001</v>
      </c>
      <c r="D28" s="420" t="s">
        <v>18</v>
      </c>
      <c r="E28" s="420" t="s">
        <v>22</v>
      </c>
      <c r="F28" s="419" t="s">
        <v>1286</v>
      </c>
      <c r="G28" s="419" t="s">
        <v>212</v>
      </c>
      <c r="H28" s="419" t="s">
        <v>213</v>
      </c>
      <c r="I28" s="420" t="s">
        <v>6278</v>
      </c>
      <c r="J28" s="419"/>
      <c r="K28" s="419"/>
    </row>
    <row r="29" spans="2:11" x14ac:dyDescent="0.2">
      <c r="B29" s="419" t="s">
        <v>7430</v>
      </c>
      <c r="C29" s="419">
        <v>1.1100000000000001</v>
      </c>
      <c r="D29" s="420" t="s">
        <v>18</v>
      </c>
      <c r="E29" s="420" t="s">
        <v>23</v>
      </c>
      <c r="F29" s="419" t="s">
        <v>1288</v>
      </c>
      <c r="G29" s="419" t="s">
        <v>212</v>
      </c>
      <c r="H29" s="419" t="s">
        <v>219</v>
      </c>
      <c r="I29" s="420"/>
      <c r="J29" s="419" t="s">
        <v>582</v>
      </c>
      <c r="K29" s="419"/>
    </row>
    <row r="30" spans="2:11" x14ac:dyDescent="0.2">
      <c r="B30" s="419" t="s">
        <v>7431</v>
      </c>
      <c r="C30" s="419">
        <v>1.1100000000000001</v>
      </c>
      <c r="D30" s="420" t="s">
        <v>18</v>
      </c>
      <c r="E30" s="420" t="s">
        <v>24</v>
      </c>
      <c r="F30" s="419" t="s">
        <v>1290</v>
      </c>
      <c r="G30" s="419" t="s">
        <v>212</v>
      </c>
      <c r="H30" s="419" t="s">
        <v>219</v>
      </c>
      <c r="I30" s="420"/>
      <c r="J30" s="419" t="s">
        <v>582</v>
      </c>
      <c r="K30" s="419"/>
    </row>
    <row r="31" spans="2:11" x14ac:dyDescent="0.2">
      <c r="B31" s="419" t="s">
        <v>7432</v>
      </c>
      <c r="C31" s="419">
        <v>1.1100000000000001</v>
      </c>
      <c r="D31" s="420" t="s">
        <v>18</v>
      </c>
      <c r="E31" s="420" t="s">
        <v>25</v>
      </c>
      <c r="F31" s="419" t="s">
        <v>1292</v>
      </c>
      <c r="G31" s="419" t="s">
        <v>212</v>
      </c>
      <c r="H31" s="419" t="s">
        <v>213</v>
      </c>
      <c r="I31" s="420" t="s">
        <v>6282</v>
      </c>
      <c r="J31" s="419"/>
      <c r="K31" s="419"/>
    </row>
    <row r="32" spans="2:11" x14ac:dyDescent="0.2">
      <c r="B32" s="419" t="s">
        <v>7433</v>
      </c>
      <c r="C32" s="419">
        <v>1.1100000000000001</v>
      </c>
      <c r="D32" s="420" t="s">
        <v>19</v>
      </c>
      <c r="E32" s="420" t="s">
        <v>16</v>
      </c>
      <c r="F32" s="419" t="s">
        <v>1304</v>
      </c>
      <c r="G32" s="419" t="s">
        <v>212</v>
      </c>
      <c r="H32" s="419" t="s">
        <v>219</v>
      </c>
      <c r="I32" s="420"/>
      <c r="J32" s="419" t="s">
        <v>582</v>
      </c>
      <c r="K32" s="419"/>
    </row>
    <row r="33" spans="2:11" x14ac:dyDescent="0.2">
      <c r="B33" s="419" t="s">
        <v>7434</v>
      </c>
      <c r="C33" s="419">
        <v>1.1100000000000001</v>
      </c>
      <c r="D33" s="420" t="s">
        <v>19</v>
      </c>
      <c r="E33" s="420" t="s">
        <v>17</v>
      </c>
      <c r="F33" s="419" t="s">
        <v>1306</v>
      </c>
      <c r="G33" s="419" t="s">
        <v>212</v>
      </c>
      <c r="H33" s="419" t="s">
        <v>219</v>
      </c>
      <c r="I33" s="420"/>
      <c r="J33" s="419" t="s">
        <v>582</v>
      </c>
      <c r="K33" s="419"/>
    </row>
    <row r="34" spans="2:11" x14ac:dyDescent="0.2">
      <c r="B34" s="419" t="s">
        <v>7435</v>
      </c>
      <c r="C34" s="419">
        <v>1.1100000000000001</v>
      </c>
      <c r="D34" s="420" t="s">
        <v>19</v>
      </c>
      <c r="E34" s="420" t="s">
        <v>18</v>
      </c>
      <c r="F34" s="419" t="s">
        <v>1308</v>
      </c>
      <c r="G34" s="419" t="s">
        <v>212</v>
      </c>
      <c r="H34" s="419" t="s">
        <v>219</v>
      </c>
      <c r="I34" s="420"/>
      <c r="J34" s="419" t="s">
        <v>582</v>
      </c>
      <c r="K34" s="419"/>
    </row>
    <row r="35" spans="2:11" x14ac:dyDescent="0.2">
      <c r="B35" s="419" t="s">
        <v>7436</v>
      </c>
      <c r="C35" s="419">
        <v>1.1100000000000001</v>
      </c>
      <c r="D35" s="420" t="s">
        <v>19</v>
      </c>
      <c r="E35" s="420" t="s">
        <v>19</v>
      </c>
      <c r="F35" s="419" t="s">
        <v>1310</v>
      </c>
      <c r="G35" s="419" t="s">
        <v>212</v>
      </c>
      <c r="H35" s="419" t="s">
        <v>219</v>
      </c>
      <c r="I35" s="420"/>
      <c r="J35" s="419" t="s">
        <v>582</v>
      </c>
      <c r="K35" s="419"/>
    </row>
    <row r="36" spans="2:11" x14ac:dyDescent="0.2">
      <c r="B36" s="419" t="s">
        <v>7437</v>
      </c>
      <c r="C36" s="419">
        <v>1.1100000000000001</v>
      </c>
      <c r="D36" s="420" t="s">
        <v>19</v>
      </c>
      <c r="E36" s="420" t="s">
        <v>20</v>
      </c>
      <c r="F36" s="419" t="s">
        <v>1312</v>
      </c>
      <c r="G36" s="419" t="s">
        <v>212</v>
      </c>
      <c r="H36" s="419" t="s">
        <v>219</v>
      </c>
      <c r="I36" s="420"/>
      <c r="J36" s="419" t="s">
        <v>582</v>
      </c>
      <c r="K36" s="419"/>
    </row>
    <row r="37" spans="2:11" x14ac:dyDescent="0.2">
      <c r="B37" s="419" t="s">
        <v>7438</v>
      </c>
      <c r="C37" s="419">
        <v>1.1100000000000001</v>
      </c>
      <c r="D37" s="420" t="s">
        <v>19</v>
      </c>
      <c r="E37" s="420" t="s">
        <v>21</v>
      </c>
      <c r="F37" s="419" t="s">
        <v>1314</v>
      </c>
      <c r="G37" s="419" t="s">
        <v>212</v>
      </c>
      <c r="H37" s="419" t="s">
        <v>219</v>
      </c>
      <c r="I37" s="419"/>
      <c r="J37" s="419" t="s">
        <v>582</v>
      </c>
      <c r="K37" s="419"/>
    </row>
    <row r="38" spans="2:11" x14ac:dyDescent="0.2">
      <c r="B38" s="419" t="s">
        <v>7439</v>
      </c>
      <c r="C38" s="419">
        <v>1.1100000000000001</v>
      </c>
      <c r="D38" s="420" t="s">
        <v>19</v>
      </c>
      <c r="E38" s="420" t="s">
        <v>22</v>
      </c>
      <c r="F38" s="419" t="s">
        <v>1316</v>
      </c>
      <c r="G38" s="419" t="s">
        <v>212</v>
      </c>
      <c r="H38" s="419" t="s">
        <v>213</v>
      </c>
      <c r="I38" s="420" t="s">
        <v>6290</v>
      </c>
      <c r="J38" s="419"/>
      <c r="K38" s="419"/>
    </row>
    <row r="39" spans="2:11" x14ac:dyDescent="0.2">
      <c r="B39" s="419" t="s">
        <v>7440</v>
      </c>
      <c r="C39" s="419">
        <v>1.1100000000000001</v>
      </c>
      <c r="D39" s="420" t="s">
        <v>19</v>
      </c>
      <c r="E39" s="420" t="s">
        <v>23</v>
      </c>
      <c r="F39" s="419" t="s">
        <v>1318</v>
      </c>
      <c r="G39" s="419" t="s">
        <v>212</v>
      </c>
      <c r="H39" s="419" t="s">
        <v>219</v>
      </c>
      <c r="I39" s="419"/>
      <c r="J39" s="419" t="s">
        <v>582</v>
      </c>
      <c r="K39" s="419"/>
    </row>
    <row r="40" spans="2:11" x14ac:dyDescent="0.2">
      <c r="B40" s="419" t="s">
        <v>7441</v>
      </c>
      <c r="C40" s="419">
        <v>1.1100000000000001</v>
      </c>
      <c r="D40" s="420" t="s">
        <v>19</v>
      </c>
      <c r="E40" s="420" t="s">
        <v>24</v>
      </c>
      <c r="F40" s="419" t="s">
        <v>1320</v>
      </c>
      <c r="G40" s="419" t="s">
        <v>212</v>
      </c>
      <c r="H40" s="419" t="s">
        <v>219</v>
      </c>
      <c r="I40" s="419"/>
      <c r="J40" s="419" t="s">
        <v>582</v>
      </c>
      <c r="K40" s="419"/>
    </row>
    <row r="41" spans="2:11" x14ac:dyDescent="0.2">
      <c r="B41" s="419" t="s">
        <v>7442</v>
      </c>
      <c r="C41" s="419">
        <v>1.1100000000000001</v>
      </c>
      <c r="D41" s="420" t="s">
        <v>19</v>
      </c>
      <c r="E41" s="420" t="s">
        <v>25</v>
      </c>
      <c r="F41" s="419" t="s">
        <v>1322</v>
      </c>
      <c r="G41" s="419" t="s">
        <v>212</v>
      </c>
      <c r="H41" s="419" t="s">
        <v>213</v>
      </c>
      <c r="I41" s="419" t="s">
        <v>6294</v>
      </c>
      <c r="J41" s="419"/>
      <c r="K41" s="419"/>
    </row>
    <row r="42" spans="2:11" x14ac:dyDescent="0.2">
      <c r="B42" s="419" t="s">
        <v>7443</v>
      </c>
      <c r="C42" s="419">
        <v>1.1100000000000001</v>
      </c>
      <c r="D42" s="420" t="s">
        <v>20</v>
      </c>
      <c r="E42" s="420" t="s">
        <v>16</v>
      </c>
      <c r="F42" s="419" t="s">
        <v>1334</v>
      </c>
      <c r="G42" s="419" t="s">
        <v>212</v>
      </c>
      <c r="H42" s="419" t="s">
        <v>219</v>
      </c>
      <c r="I42" s="419"/>
      <c r="J42" s="419" t="s">
        <v>582</v>
      </c>
      <c r="K42" s="419"/>
    </row>
    <row r="43" spans="2:11" x14ac:dyDescent="0.2">
      <c r="B43" s="419" t="s">
        <v>7444</v>
      </c>
      <c r="C43" s="419">
        <v>1.1100000000000001</v>
      </c>
      <c r="D43" s="420" t="s">
        <v>20</v>
      </c>
      <c r="E43" s="420" t="s">
        <v>17</v>
      </c>
      <c r="F43" s="419" t="s">
        <v>1336</v>
      </c>
      <c r="G43" s="419" t="s">
        <v>212</v>
      </c>
      <c r="H43" s="419" t="s">
        <v>219</v>
      </c>
      <c r="I43" s="420"/>
      <c r="J43" s="419" t="s">
        <v>582</v>
      </c>
      <c r="K43" s="419"/>
    </row>
    <row r="44" spans="2:11" x14ac:dyDescent="0.2">
      <c r="B44" s="419" t="s">
        <v>7445</v>
      </c>
      <c r="C44" s="419">
        <v>1.1100000000000001</v>
      </c>
      <c r="D44" s="420" t="s">
        <v>20</v>
      </c>
      <c r="E44" s="420" t="s">
        <v>18</v>
      </c>
      <c r="F44" s="419" t="s">
        <v>1338</v>
      </c>
      <c r="G44" s="419" t="s">
        <v>212</v>
      </c>
      <c r="H44" s="419" t="s">
        <v>219</v>
      </c>
      <c r="I44" s="419"/>
      <c r="J44" s="419" t="s">
        <v>582</v>
      </c>
      <c r="K44" s="419"/>
    </row>
    <row r="45" spans="2:11" x14ac:dyDescent="0.2">
      <c r="B45" s="419" t="s">
        <v>7446</v>
      </c>
      <c r="C45" s="419">
        <v>1.1100000000000001</v>
      </c>
      <c r="D45" s="420" t="s">
        <v>20</v>
      </c>
      <c r="E45" s="420" t="s">
        <v>19</v>
      </c>
      <c r="F45" s="419" t="s">
        <v>1340</v>
      </c>
      <c r="G45" s="419" t="s">
        <v>212</v>
      </c>
      <c r="H45" s="419" t="s">
        <v>219</v>
      </c>
      <c r="I45" s="420"/>
      <c r="J45" s="419" t="s">
        <v>582</v>
      </c>
      <c r="K45" s="419"/>
    </row>
    <row r="46" spans="2:11" x14ac:dyDescent="0.2">
      <c r="B46" s="419" t="s">
        <v>7447</v>
      </c>
      <c r="C46" s="419">
        <v>1.1100000000000001</v>
      </c>
      <c r="D46" s="420" t="s">
        <v>20</v>
      </c>
      <c r="E46" s="420" t="s">
        <v>20</v>
      </c>
      <c r="F46" s="419" t="s">
        <v>1342</v>
      </c>
      <c r="G46" s="419" t="s">
        <v>212</v>
      </c>
      <c r="H46" s="419" t="s">
        <v>219</v>
      </c>
      <c r="I46" s="420"/>
      <c r="J46" s="419" t="s">
        <v>582</v>
      </c>
      <c r="K46" s="419"/>
    </row>
    <row r="47" spans="2:11" x14ac:dyDescent="0.2">
      <c r="B47" s="419" t="s">
        <v>7448</v>
      </c>
      <c r="C47" s="419">
        <v>1.1100000000000001</v>
      </c>
      <c r="D47" s="420" t="s">
        <v>20</v>
      </c>
      <c r="E47" s="420" t="s">
        <v>21</v>
      </c>
      <c r="F47" s="419" t="s">
        <v>1344</v>
      </c>
      <c r="G47" s="419" t="s">
        <v>212</v>
      </c>
      <c r="H47" s="419" t="s">
        <v>219</v>
      </c>
      <c r="I47" s="419"/>
      <c r="J47" s="419" t="s">
        <v>582</v>
      </c>
      <c r="K47" s="419"/>
    </row>
    <row r="48" spans="2:11" x14ac:dyDescent="0.2">
      <c r="B48" s="419" t="s">
        <v>7449</v>
      </c>
      <c r="C48" s="419">
        <v>1.1100000000000001</v>
      </c>
      <c r="D48" s="420" t="s">
        <v>20</v>
      </c>
      <c r="E48" s="420" t="s">
        <v>22</v>
      </c>
      <c r="F48" s="419" t="s">
        <v>1346</v>
      </c>
      <c r="G48" s="419" t="s">
        <v>212</v>
      </c>
      <c r="H48" s="419" t="s">
        <v>213</v>
      </c>
      <c r="I48" s="420" t="s">
        <v>6302</v>
      </c>
      <c r="J48" s="419"/>
      <c r="K48" s="419"/>
    </row>
    <row r="49" spans="2:11" x14ac:dyDescent="0.2">
      <c r="B49" s="419" t="s">
        <v>7450</v>
      </c>
      <c r="C49" s="419">
        <v>1.1100000000000001</v>
      </c>
      <c r="D49" s="420" t="s">
        <v>20</v>
      </c>
      <c r="E49" s="420" t="s">
        <v>23</v>
      </c>
      <c r="F49" s="419" t="s">
        <v>1348</v>
      </c>
      <c r="G49" s="419" t="s">
        <v>212</v>
      </c>
      <c r="H49" s="419" t="s">
        <v>219</v>
      </c>
      <c r="I49" s="419"/>
      <c r="J49" s="419" t="s">
        <v>582</v>
      </c>
      <c r="K49" s="419"/>
    </row>
    <row r="50" spans="2:11" x14ac:dyDescent="0.2">
      <c r="B50" s="419" t="s">
        <v>7451</v>
      </c>
      <c r="C50" s="419">
        <v>1.1100000000000001</v>
      </c>
      <c r="D50" s="420" t="s">
        <v>20</v>
      </c>
      <c r="E50" s="420" t="s">
        <v>24</v>
      </c>
      <c r="F50" s="419" t="s">
        <v>1350</v>
      </c>
      <c r="G50" s="419" t="s">
        <v>212</v>
      </c>
      <c r="H50" s="419" t="s">
        <v>219</v>
      </c>
      <c r="I50" s="419"/>
      <c r="J50" s="419" t="s">
        <v>582</v>
      </c>
      <c r="K50" s="419"/>
    </row>
    <row r="51" spans="2:11" x14ac:dyDescent="0.2">
      <c r="B51" s="419" t="s">
        <v>7452</v>
      </c>
      <c r="C51" s="419">
        <v>1.1100000000000001</v>
      </c>
      <c r="D51" s="420" t="s">
        <v>20</v>
      </c>
      <c r="E51" s="420" t="s">
        <v>25</v>
      </c>
      <c r="F51" s="419" t="s">
        <v>1352</v>
      </c>
      <c r="G51" s="419" t="s">
        <v>212</v>
      </c>
      <c r="H51" s="419" t="s">
        <v>213</v>
      </c>
      <c r="I51" s="419" t="s">
        <v>6306</v>
      </c>
      <c r="J51" s="419"/>
      <c r="K51" s="419"/>
    </row>
    <row r="52" spans="2:11" x14ac:dyDescent="0.2">
      <c r="B52" s="419" t="s">
        <v>7453</v>
      </c>
      <c r="C52" s="419">
        <v>1.1100000000000001</v>
      </c>
      <c r="D52" s="420" t="s">
        <v>21</v>
      </c>
      <c r="E52" s="420" t="s">
        <v>16</v>
      </c>
      <c r="F52" s="419" t="s">
        <v>1364</v>
      </c>
      <c r="G52" s="419" t="s">
        <v>212</v>
      </c>
      <c r="H52" s="419" t="s">
        <v>213</v>
      </c>
      <c r="I52" s="419" t="s">
        <v>7454</v>
      </c>
      <c r="J52" s="419"/>
      <c r="K52" s="419"/>
    </row>
    <row r="53" spans="2:11" x14ac:dyDescent="0.2">
      <c r="B53" s="419" t="s">
        <v>7455</v>
      </c>
      <c r="C53" s="419">
        <v>1.1100000000000001</v>
      </c>
      <c r="D53" s="420" t="s">
        <v>21</v>
      </c>
      <c r="E53" s="420" t="s">
        <v>17</v>
      </c>
      <c r="F53" s="419" t="s">
        <v>1367</v>
      </c>
      <c r="G53" s="419" t="s">
        <v>212</v>
      </c>
      <c r="H53" s="419" t="s">
        <v>213</v>
      </c>
      <c r="I53" s="420" t="s">
        <v>7456</v>
      </c>
      <c r="J53" s="419"/>
      <c r="K53" s="419"/>
    </row>
    <row r="54" spans="2:11" x14ac:dyDescent="0.2">
      <c r="B54" s="419" t="s">
        <v>7457</v>
      </c>
      <c r="C54" s="419">
        <v>1.1100000000000001</v>
      </c>
      <c r="D54" s="420" t="s">
        <v>21</v>
      </c>
      <c r="E54" s="420" t="s">
        <v>18</v>
      </c>
      <c r="F54" s="419" t="s">
        <v>1370</v>
      </c>
      <c r="G54" s="419" t="s">
        <v>212</v>
      </c>
      <c r="H54" s="419" t="s">
        <v>213</v>
      </c>
      <c r="I54" s="419" t="s">
        <v>7458</v>
      </c>
      <c r="J54" s="419"/>
      <c r="K54" s="419"/>
    </row>
    <row r="55" spans="2:11" x14ac:dyDescent="0.2">
      <c r="B55" s="419" t="s">
        <v>7459</v>
      </c>
      <c r="C55" s="419">
        <v>1.1100000000000001</v>
      </c>
      <c r="D55" s="420" t="s">
        <v>21</v>
      </c>
      <c r="E55" s="420" t="s">
        <v>19</v>
      </c>
      <c r="F55" s="419" t="s">
        <v>1373</v>
      </c>
      <c r="G55" s="419" t="s">
        <v>212</v>
      </c>
      <c r="H55" s="419" t="s">
        <v>213</v>
      </c>
      <c r="I55" s="420" t="s">
        <v>7460</v>
      </c>
      <c r="J55" s="419"/>
      <c r="K55" s="419"/>
    </row>
    <row r="56" spans="2:11" x14ac:dyDescent="0.2">
      <c r="B56" s="419" t="s">
        <v>7461</v>
      </c>
      <c r="C56" s="419">
        <v>1.1100000000000001</v>
      </c>
      <c r="D56" s="420" t="s">
        <v>21</v>
      </c>
      <c r="E56" s="420" t="s">
        <v>20</v>
      </c>
      <c r="F56" s="419" t="s">
        <v>1376</v>
      </c>
      <c r="G56" s="419" t="s">
        <v>212</v>
      </c>
      <c r="H56" s="419" t="s">
        <v>213</v>
      </c>
      <c r="I56" s="420" t="s">
        <v>7462</v>
      </c>
      <c r="J56" s="419"/>
      <c r="K56" s="419"/>
    </row>
    <row r="57" spans="2:11" x14ac:dyDescent="0.2">
      <c r="B57" s="419" t="s">
        <v>7463</v>
      </c>
      <c r="C57" s="419">
        <v>1.1100000000000001</v>
      </c>
      <c r="D57" s="420" t="s">
        <v>21</v>
      </c>
      <c r="E57" s="420" t="s">
        <v>21</v>
      </c>
      <c r="F57" s="419" t="s">
        <v>1379</v>
      </c>
      <c r="G57" s="419" t="s">
        <v>212</v>
      </c>
      <c r="H57" s="419" t="s">
        <v>213</v>
      </c>
      <c r="I57" s="420" t="s">
        <v>7464</v>
      </c>
      <c r="J57" s="419"/>
      <c r="K57" s="419"/>
    </row>
    <row r="58" spans="2:11" x14ac:dyDescent="0.2">
      <c r="B58" s="419" t="s">
        <v>7465</v>
      </c>
      <c r="C58" s="419">
        <v>1.1100000000000001</v>
      </c>
      <c r="D58" s="420" t="s">
        <v>21</v>
      </c>
      <c r="E58" s="420" t="s">
        <v>22</v>
      </c>
      <c r="F58" s="419" t="s">
        <v>1382</v>
      </c>
      <c r="G58" s="419" t="s">
        <v>212</v>
      </c>
      <c r="H58" s="419" t="s">
        <v>213</v>
      </c>
      <c r="I58" s="420" t="s">
        <v>6320</v>
      </c>
      <c r="J58" s="419"/>
      <c r="K58" s="419"/>
    </row>
    <row r="59" spans="2:11" x14ac:dyDescent="0.2">
      <c r="B59" s="419" t="s">
        <v>7466</v>
      </c>
      <c r="C59" s="419">
        <v>1.1100000000000001</v>
      </c>
      <c r="D59" s="420" t="s">
        <v>21</v>
      </c>
      <c r="E59" s="420" t="s">
        <v>23</v>
      </c>
      <c r="F59" s="419" t="s">
        <v>1385</v>
      </c>
      <c r="G59" s="419" t="s">
        <v>212</v>
      </c>
      <c r="H59" s="419" t="s">
        <v>213</v>
      </c>
      <c r="I59" s="420" t="s">
        <v>7467</v>
      </c>
      <c r="J59" s="419"/>
      <c r="K59" s="419"/>
    </row>
    <row r="60" spans="2:11" x14ac:dyDescent="0.2">
      <c r="B60" s="419" t="s">
        <v>7468</v>
      </c>
      <c r="C60" s="419">
        <v>1.1100000000000001</v>
      </c>
      <c r="D60" s="420" t="s">
        <v>21</v>
      </c>
      <c r="E60" s="420" t="s">
        <v>24</v>
      </c>
      <c r="F60" s="419" t="s">
        <v>1388</v>
      </c>
      <c r="G60" s="419" t="s">
        <v>212</v>
      </c>
      <c r="H60" s="419" t="s">
        <v>213</v>
      </c>
      <c r="I60" s="420" t="s">
        <v>7469</v>
      </c>
      <c r="J60" s="419"/>
      <c r="K60" s="419"/>
    </row>
    <row r="61" spans="2:11" x14ac:dyDescent="0.2">
      <c r="B61" s="419" t="s">
        <v>7470</v>
      </c>
      <c r="C61" s="419">
        <v>1.1100000000000001</v>
      </c>
      <c r="D61" s="420" t="s">
        <v>21</v>
      </c>
      <c r="E61" s="420" t="s">
        <v>25</v>
      </c>
      <c r="F61" s="419" t="s">
        <v>1391</v>
      </c>
      <c r="G61" s="419" t="s">
        <v>212</v>
      </c>
      <c r="H61" s="419" t="s">
        <v>213</v>
      </c>
      <c r="I61" s="420" t="s">
        <v>6326</v>
      </c>
      <c r="J61" s="419"/>
      <c r="K61" s="419"/>
    </row>
    <row r="62" spans="2:11" x14ac:dyDescent="0.2">
      <c r="B62" s="419" t="s">
        <v>7471</v>
      </c>
      <c r="C62" s="419">
        <v>1.1100000000000001</v>
      </c>
      <c r="D62" s="420" t="s">
        <v>22</v>
      </c>
      <c r="E62" s="420" t="s">
        <v>16</v>
      </c>
      <c r="F62" s="419" t="s">
        <v>1404</v>
      </c>
      <c r="G62" s="419" t="s">
        <v>212</v>
      </c>
      <c r="H62" s="419" t="s">
        <v>219</v>
      </c>
      <c r="I62" s="420"/>
      <c r="J62" s="419" t="s">
        <v>582</v>
      </c>
      <c r="K62" s="419"/>
    </row>
    <row r="63" spans="2:11" x14ac:dyDescent="0.2">
      <c r="B63" s="419" t="s">
        <v>7472</v>
      </c>
      <c r="C63" s="419">
        <v>1.1100000000000001</v>
      </c>
      <c r="D63" s="420" t="s">
        <v>22</v>
      </c>
      <c r="E63" s="420" t="s">
        <v>17</v>
      </c>
      <c r="F63" s="419" t="s">
        <v>1406</v>
      </c>
      <c r="G63" s="419" t="s">
        <v>212</v>
      </c>
      <c r="H63" s="419" t="s">
        <v>219</v>
      </c>
      <c r="I63" s="420"/>
      <c r="J63" s="419" t="s">
        <v>582</v>
      </c>
      <c r="K63" s="419"/>
    </row>
    <row r="64" spans="2:11" x14ac:dyDescent="0.2">
      <c r="B64" s="419" t="s">
        <v>7473</v>
      </c>
      <c r="C64" s="419">
        <v>1.1100000000000001</v>
      </c>
      <c r="D64" s="420" t="s">
        <v>22</v>
      </c>
      <c r="E64" s="420" t="s">
        <v>18</v>
      </c>
      <c r="F64" s="419" t="s">
        <v>1408</v>
      </c>
      <c r="G64" s="419" t="s">
        <v>212</v>
      </c>
      <c r="H64" s="419" t="s">
        <v>219</v>
      </c>
      <c r="I64" s="420"/>
      <c r="J64" s="419" t="s">
        <v>582</v>
      </c>
      <c r="K64" s="419"/>
    </row>
    <row r="65" spans="2:11" x14ac:dyDescent="0.2">
      <c r="B65" s="419" t="s">
        <v>7474</v>
      </c>
      <c r="C65" s="419">
        <v>1.1100000000000001</v>
      </c>
      <c r="D65" s="420" t="s">
        <v>22</v>
      </c>
      <c r="E65" s="420" t="s">
        <v>19</v>
      </c>
      <c r="F65" s="419" t="s">
        <v>1410</v>
      </c>
      <c r="G65" s="419" t="s">
        <v>212</v>
      </c>
      <c r="H65" s="419" t="s">
        <v>219</v>
      </c>
      <c r="I65" s="420"/>
      <c r="J65" s="419" t="s">
        <v>582</v>
      </c>
      <c r="K65" s="419"/>
    </row>
    <row r="66" spans="2:11" x14ac:dyDescent="0.2">
      <c r="B66" s="419" t="s">
        <v>7475</v>
      </c>
      <c r="C66" s="419">
        <v>1.1100000000000001</v>
      </c>
      <c r="D66" s="420" t="s">
        <v>22</v>
      </c>
      <c r="E66" s="420" t="s">
        <v>20</v>
      </c>
      <c r="F66" s="419" t="s">
        <v>1412</v>
      </c>
      <c r="G66" s="419" t="s">
        <v>212</v>
      </c>
      <c r="H66" s="419" t="s">
        <v>219</v>
      </c>
      <c r="I66" s="420"/>
      <c r="J66" s="419" t="s">
        <v>582</v>
      </c>
      <c r="K66" s="419"/>
    </row>
    <row r="67" spans="2:11" x14ac:dyDescent="0.2">
      <c r="B67" s="419" t="s">
        <v>7476</v>
      </c>
      <c r="C67" s="419">
        <v>1.1100000000000001</v>
      </c>
      <c r="D67" s="420" t="s">
        <v>22</v>
      </c>
      <c r="E67" s="420" t="s">
        <v>21</v>
      </c>
      <c r="F67" s="419" t="s">
        <v>1414</v>
      </c>
      <c r="G67" s="419" t="s">
        <v>212</v>
      </c>
      <c r="H67" s="419" t="s">
        <v>219</v>
      </c>
      <c r="I67" s="420"/>
      <c r="J67" s="419" t="s">
        <v>582</v>
      </c>
      <c r="K67" s="419"/>
    </row>
    <row r="68" spans="2:11" x14ac:dyDescent="0.2">
      <c r="B68" s="419" t="s">
        <v>7477</v>
      </c>
      <c r="C68" s="419">
        <v>1.1100000000000001</v>
      </c>
      <c r="D68" s="420" t="s">
        <v>22</v>
      </c>
      <c r="E68" s="420" t="s">
        <v>22</v>
      </c>
      <c r="F68" s="419" t="s">
        <v>1416</v>
      </c>
      <c r="G68" s="419" t="s">
        <v>212</v>
      </c>
      <c r="H68" s="419" t="s">
        <v>213</v>
      </c>
      <c r="I68" s="420" t="s">
        <v>6334</v>
      </c>
      <c r="J68" s="419"/>
      <c r="K68" s="419"/>
    </row>
    <row r="69" spans="2:11" x14ac:dyDescent="0.2">
      <c r="B69" s="419" t="s">
        <v>7478</v>
      </c>
      <c r="C69" s="419">
        <v>1.1100000000000001</v>
      </c>
      <c r="D69" s="420" t="s">
        <v>22</v>
      </c>
      <c r="E69" s="420" t="s">
        <v>23</v>
      </c>
      <c r="F69" s="419" t="s">
        <v>1418</v>
      </c>
      <c r="G69" s="419" t="s">
        <v>212</v>
      </c>
      <c r="H69" s="419" t="s">
        <v>219</v>
      </c>
      <c r="I69" s="419"/>
      <c r="J69" s="419" t="s">
        <v>582</v>
      </c>
      <c r="K69" s="419"/>
    </row>
    <row r="70" spans="2:11" x14ac:dyDescent="0.2">
      <c r="B70" s="419" t="s">
        <v>7479</v>
      </c>
      <c r="C70" s="419">
        <v>1.1100000000000001</v>
      </c>
      <c r="D70" s="420" t="s">
        <v>22</v>
      </c>
      <c r="E70" s="420" t="s">
        <v>24</v>
      </c>
      <c r="F70" s="419" t="s">
        <v>1420</v>
      </c>
      <c r="G70" s="419" t="s">
        <v>212</v>
      </c>
      <c r="H70" s="419" t="s">
        <v>219</v>
      </c>
      <c r="I70" s="419"/>
      <c r="J70" s="419" t="s">
        <v>582</v>
      </c>
      <c r="K70" s="419"/>
    </row>
    <row r="71" spans="2:11" x14ac:dyDescent="0.2">
      <c r="B71" s="419" t="s">
        <v>7480</v>
      </c>
      <c r="C71" s="419">
        <v>1.1100000000000001</v>
      </c>
      <c r="D71" s="420" t="s">
        <v>22</v>
      </c>
      <c r="E71" s="420" t="s">
        <v>25</v>
      </c>
      <c r="F71" s="419" t="s">
        <v>1422</v>
      </c>
      <c r="G71" s="419" t="s">
        <v>212</v>
      </c>
      <c r="H71" s="419" t="s">
        <v>213</v>
      </c>
      <c r="I71" s="419" t="s">
        <v>6338</v>
      </c>
      <c r="J71" s="419"/>
      <c r="K71" s="419"/>
    </row>
    <row r="72" spans="2:11" x14ac:dyDescent="0.2">
      <c r="B72" s="419" t="s">
        <v>7481</v>
      </c>
      <c r="C72" s="419">
        <v>1.1100000000000001</v>
      </c>
      <c r="D72" s="420" t="s">
        <v>23</v>
      </c>
      <c r="E72" s="420" t="s">
        <v>16</v>
      </c>
      <c r="F72" s="419" t="s">
        <v>1434</v>
      </c>
      <c r="G72" s="419" t="s">
        <v>212</v>
      </c>
      <c r="H72" s="419" t="s">
        <v>219</v>
      </c>
      <c r="I72" s="419"/>
      <c r="J72" s="419" t="s">
        <v>582</v>
      </c>
      <c r="K72" s="419"/>
    </row>
    <row r="73" spans="2:11" x14ac:dyDescent="0.2">
      <c r="B73" s="419" t="s">
        <v>7482</v>
      </c>
      <c r="C73" s="419">
        <v>1.1100000000000001</v>
      </c>
      <c r="D73" s="420" t="s">
        <v>23</v>
      </c>
      <c r="E73" s="420" t="s">
        <v>17</v>
      </c>
      <c r="F73" s="419" t="s">
        <v>1436</v>
      </c>
      <c r="G73" s="419" t="s">
        <v>212</v>
      </c>
      <c r="H73" s="419" t="s">
        <v>219</v>
      </c>
      <c r="I73" s="420"/>
      <c r="J73" s="419" t="s">
        <v>582</v>
      </c>
      <c r="K73" s="419"/>
    </row>
    <row r="74" spans="2:11" x14ac:dyDescent="0.2">
      <c r="B74" s="419" t="s">
        <v>7483</v>
      </c>
      <c r="C74" s="419">
        <v>1.1100000000000001</v>
      </c>
      <c r="D74" s="420" t="s">
        <v>23</v>
      </c>
      <c r="E74" s="420" t="s">
        <v>18</v>
      </c>
      <c r="F74" s="419" t="s">
        <v>1438</v>
      </c>
      <c r="G74" s="419" t="s">
        <v>212</v>
      </c>
      <c r="H74" s="419" t="s">
        <v>219</v>
      </c>
      <c r="I74" s="419"/>
      <c r="J74" s="419" t="s">
        <v>582</v>
      </c>
      <c r="K74" s="419"/>
    </row>
    <row r="75" spans="2:11" x14ac:dyDescent="0.2">
      <c r="B75" s="419" t="s">
        <v>7484</v>
      </c>
      <c r="C75" s="419">
        <v>1.1100000000000001</v>
      </c>
      <c r="D75" s="420" t="s">
        <v>23</v>
      </c>
      <c r="E75" s="420" t="s">
        <v>19</v>
      </c>
      <c r="F75" s="419" t="s">
        <v>1440</v>
      </c>
      <c r="G75" s="419" t="s">
        <v>212</v>
      </c>
      <c r="H75" s="419" t="s">
        <v>219</v>
      </c>
      <c r="I75" s="420"/>
      <c r="J75" s="419" t="s">
        <v>582</v>
      </c>
      <c r="K75" s="419"/>
    </row>
    <row r="76" spans="2:11" x14ac:dyDescent="0.2">
      <c r="B76" s="419" t="s">
        <v>7485</v>
      </c>
      <c r="C76" s="419">
        <v>1.1100000000000001</v>
      </c>
      <c r="D76" s="420" t="s">
        <v>23</v>
      </c>
      <c r="E76" s="420" t="s">
        <v>20</v>
      </c>
      <c r="F76" s="419" t="s">
        <v>1442</v>
      </c>
      <c r="G76" s="419" t="s">
        <v>212</v>
      </c>
      <c r="H76" s="419" t="s">
        <v>219</v>
      </c>
      <c r="I76" s="420"/>
      <c r="J76" s="419" t="s">
        <v>582</v>
      </c>
      <c r="K76" s="419"/>
    </row>
    <row r="77" spans="2:11" x14ac:dyDescent="0.2">
      <c r="B77" s="419" t="s">
        <v>7486</v>
      </c>
      <c r="C77" s="419">
        <v>1.1100000000000001</v>
      </c>
      <c r="D77" s="420" t="s">
        <v>23</v>
      </c>
      <c r="E77" s="420" t="s">
        <v>21</v>
      </c>
      <c r="F77" s="419" t="s">
        <v>1444</v>
      </c>
      <c r="G77" s="419" t="s">
        <v>212</v>
      </c>
      <c r="H77" s="419" t="s">
        <v>219</v>
      </c>
      <c r="I77" s="419"/>
      <c r="J77" s="419" t="s">
        <v>582</v>
      </c>
      <c r="K77" s="419"/>
    </row>
    <row r="78" spans="2:11" x14ac:dyDescent="0.2">
      <c r="B78" s="419" t="s">
        <v>7487</v>
      </c>
      <c r="C78" s="419">
        <v>1.1100000000000001</v>
      </c>
      <c r="D78" s="420" t="s">
        <v>23</v>
      </c>
      <c r="E78" s="420" t="s">
        <v>22</v>
      </c>
      <c r="F78" s="419" t="s">
        <v>1446</v>
      </c>
      <c r="G78" s="419" t="s">
        <v>212</v>
      </c>
      <c r="H78" s="419" t="s">
        <v>213</v>
      </c>
      <c r="I78" s="420" t="s">
        <v>6346</v>
      </c>
      <c r="J78" s="419"/>
      <c r="K78" s="419"/>
    </row>
    <row r="79" spans="2:11" x14ac:dyDescent="0.2">
      <c r="B79" s="419" t="s">
        <v>7488</v>
      </c>
      <c r="C79" s="419">
        <v>1.1100000000000001</v>
      </c>
      <c r="D79" s="420" t="s">
        <v>23</v>
      </c>
      <c r="E79" s="420" t="s">
        <v>23</v>
      </c>
      <c r="F79" s="419" t="s">
        <v>1448</v>
      </c>
      <c r="G79" s="419" t="s">
        <v>212</v>
      </c>
      <c r="H79" s="419" t="s">
        <v>219</v>
      </c>
      <c r="I79" s="419"/>
      <c r="J79" s="419" t="s">
        <v>582</v>
      </c>
      <c r="K79" s="419"/>
    </row>
    <row r="80" spans="2:11" x14ac:dyDescent="0.2">
      <c r="B80" s="419" t="s">
        <v>7489</v>
      </c>
      <c r="C80" s="419">
        <v>1.1100000000000001</v>
      </c>
      <c r="D80" s="420" t="s">
        <v>23</v>
      </c>
      <c r="E80" s="420" t="s">
        <v>24</v>
      </c>
      <c r="F80" s="419" t="s">
        <v>1450</v>
      </c>
      <c r="G80" s="419" t="s">
        <v>212</v>
      </c>
      <c r="H80" s="419" t="s">
        <v>219</v>
      </c>
      <c r="I80" s="419"/>
      <c r="J80" s="419" t="s">
        <v>582</v>
      </c>
      <c r="K80" s="419"/>
    </row>
    <row r="81" spans="2:11" x14ac:dyDescent="0.2">
      <c r="B81" s="419" t="s">
        <v>7490</v>
      </c>
      <c r="C81" s="419">
        <v>1.1100000000000001</v>
      </c>
      <c r="D81" s="420" t="s">
        <v>23</v>
      </c>
      <c r="E81" s="420" t="s">
        <v>25</v>
      </c>
      <c r="F81" s="419" t="s">
        <v>1452</v>
      </c>
      <c r="G81" s="419" t="s">
        <v>212</v>
      </c>
      <c r="H81" s="419" t="s">
        <v>213</v>
      </c>
      <c r="I81" s="419" t="s">
        <v>6350</v>
      </c>
      <c r="J81" s="419"/>
      <c r="K81" s="419"/>
    </row>
    <row r="82" spans="2:11" x14ac:dyDescent="0.2">
      <c r="B82" s="419" t="s">
        <v>7491</v>
      </c>
      <c r="C82" s="419">
        <v>1.1100000000000001</v>
      </c>
      <c r="D82" s="420" t="s">
        <v>24</v>
      </c>
      <c r="E82" s="420" t="s">
        <v>16</v>
      </c>
      <c r="F82" s="419" t="s">
        <v>1464</v>
      </c>
      <c r="G82" s="419" t="s">
        <v>212</v>
      </c>
      <c r="H82" s="419" t="s">
        <v>219</v>
      </c>
      <c r="I82" s="419"/>
      <c r="J82" s="419" t="s">
        <v>582</v>
      </c>
      <c r="K82" s="419"/>
    </row>
    <row r="83" spans="2:11" x14ac:dyDescent="0.2">
      <c r="B83" s="419" t="s">
        <v>7492</v>
      </c>
      <c r="C83" s="419">
        <v>1.1100000000000001</v>
      </c>
      <c r="D83" s="420" t="s">
        <v>24</v>
      </c>
      <c r="E83" s="420" t="s">
        <v>17</v>
      </c>
      <c r="F83" s="419" t="s">
        <v>1467</v>
      </c>
      <c r="G83" s="419" t="s">
        <v>212</v>
      </c>
      <c r="H83" s="419" t="s">
        <v>219</v>
      </c>
      <c r="I83" s="420"/>
      <c r="J83" s="419" t="s">
        <v>582</v>
      </c>
      <c r="K83" s="419"/>
    </row>
    <row r="84" spans="2:11" x14ac:dyDescent="0.2">
      <c r="B84" s="419" t="s">
        <v>7493</v>
      </c>
      <c r="C84" s="419">
        <v>1.1100000000000001</v>
      </c>
      <c r="D84" s="420" t="s">
        <v>24</v>
      </c>
      <c r="E84" s="420" t="s">
        <v>18</v>
      </c>
      <c r="F84" s="419" t="s">
        <v>1470</v>
      </c>
      <c r="G84" s="419" t="s">
        <v>212</v>
      </c>
      <c r="H84" s="419" t="s">
        <v>219</v>
      </c>
      <c r="I84" s="419"/>
      <c r="J84" s="419" t="s">
        <v>582</v>
      </c>
      <c r="K84" s="419"/>
    </row>
    <row r="85" spans="2:11" x14ac:dyDescent="0.2">
      <c r="B85" s="419" t="s">
        <v>7494</v>
      </c>
      <c r="C85" s="419">
        <v>1.1100000000000001</v>
      </c>
      <c r="D85" s="420" t="s">
        <v>24</v>
      </c>
      <c r="E85" s="420" t="s">
        <v>19</v>
      </c>
      <c r="F85" s="419" t="s">
        <v>1473</v>
      </c>
      <c r="G85" s="419" t="s">
        <v>212</v>
      </c>
      <c r="H85" s="419" t="s">
        <v>219</v>
      </c>
      <c r="I85" s="420"/>
      <c r="J85" s="419" t="s">
        <v>582</v>
      </c>
      <c r="K85" s="419"/>
    </row>
    <row r="86" spans="2:11" x14ac:dyDescent="0.2">
      <c r="B86" s="419" t="s">
        <v>7495</v>
      </c>
      <c r="C86" s="419">
        <v>1.1100000000000001</v>
      </c>
      <c r="D86" s="420" t="s">
        <v>24</v>
      </c>
      <c r="E86" s="420" t="s">
        <v>20</v>
      </c>
      <c r="F86" s="419" t="s">
        <v>1476</v>
      </c>
      <c r="G86" s="419" t="s">
        <v>212</v>
      </c>
      <c r="H86" s="419" t="s">
        <v>219</v>
      </c>
      <c r="I86" s="420"/>
      <c r="J86" s="419" t="s">
        <v>582</v>
      </c>
      <c r="K86" s="419"/>
    </row>
    <row r="87" spans="2:11" x14ac:dyDescent="0.2">
      <c r="B87" s="419" t="s">
        <v>7496</v>
      </c>
      <c r="C87" s="419">
        <v>1.1100000000000001</v>
      </c>
      <c r="D87" s="420" t="s">
        <v>24</v>
      </c>
      <c r="E87" s="420" t="s">
        <v>21</v>
      </c>
      <c r="F87" s="419" t="s">
        <v>1479</v>
      </c>
      <c r="G87" s="419" t="s">
        <v>212</v>
      </c>
      <c r="H87" s="419" t="s">
        <v>219</v>
      </c>
      <c r="I87" s="419"/>
      <c r="J87" s="419" t="s">
        <v>582</v>
      </c>
      <c r="K87" s="419"/>
    </row>
    <row r="88" spans="2:11" x14ac:dyDescent="0.2">
      <c r="B88" s="419" t="s">
        <v>7497</v>
      </c>
      <c r="C88" s="419">
        <v>1.1100000000000001</v>
      </c>
      <c r="D88" s="420" t="s">
        <v>24</v>
      </c>
      <c r="E88" s="420" t="s">
        <v>22</v>
      </c>
      <c r="F88" s="419" t="s">
        <v>1482</v>
      </c>
      <c r="G88" s="419" t="s">
        <v>212</v>
      </c>
      <c r="H88" s="419" t="s">
        <v>213</v>
      </c>
      <c r="I88" s="420" t="s">
        <v>6364</v>
      </c>
      <c r="J88" s="419"/>
      <c r="K88" s="419"/>
    </row>
    <row r="89" spans="2:11" x14ac:dyDescent="0.2">
      <c r="B89" s="419" t="s">
        <v>7498</v>
      </c>
      <c r="C89" s="419">
        <v>1.1100000000000001</v>
      </c>
      <c r="D89" s="420" t="s">
        <v>24</v>
      </c>
      <c r="E89" s="420" t="s">
        <v>23</v>
      </c>
      <c r="F89" s="419" t="s">
        <v>1485</v>
      </c>
      <c r="G89" s="419" t="s">
        <v>212</v>
      </c>
      <c r="H89" s="419" t="s">
        <v>219</v>
      </c>
      <c r="I89" s="419"/>
      <c r="J89" s="419" t="s">
        <v>582</v>
      </c>
      <c r="K89" s="419"/>
    </row>
    <row r="90" spans="2:11" x14ac:dyDescent="0.2">
      <c r="B90" s="419" t="s">
        <v>7499</v>
      </c>
      <c r="C90" s="419">
        <v>1.1100000000000001</v>
      </c>
      <c r="D90" s="420" t="s">
        <v>24</v>
      </c>
      <c r="E90" s="420" t="s">
        <v>24</v>
      </c>
      <c r="F90" s="419" t="s">
        <v>1488</v>
      </c>
      <c r="G90" s="419" t="s">
        <v>212</v>
      </c>
      <c r="H90" s="419" t="s">
        <v>219</v>
      </c>
      <c r="I90" s="419"/>
      <c r="J90" s="419" t="s">
        <v>582</v>
      </c>
      <c r="K90" s="419"/>
    </row>
    <row r="91" spans="2:11" x14ac:dyDescent="0.2">
      <c r="B91" s="419" t="s">
        <v>7500</v>
      </c>
      <c r="C91" s="419">
        <v>1.1100000000000001</v>
      </c>
      <c r="D91" s="420" t="s">
        <v>24</v>
      </c>
      <c r="E91" s="420" t="s">
        <v>25</v>
      </c>
      <c r="F91" s="419" t="s">
        <v>1491</v>
      </c>
      <c r="G91" s="419" t="s">
        <v>212</v>
      </c>
      <c r="H91" s="419" t="s">
        <v>213</v>
      </c>
      <c r="I91" s="419" t="s">
        <v>6370</v>
      </c>
      <c r="J91" s="419"/>
      <c r="K91" s="419"/>
    </row>
    <row r="92" spans="2:11" x14ac:dyDescent="0.2">
      <c r="B92" s="419" t="s">
        <v>7501</v>
      </c>
      <c r="C92" s="419">
        <v>1.1100000000000001</v>
      </c>
      <c r="D92" s="420" t="s">
        <v>25</v>
      </c>
      <c r="E92" s="420" t="s">
        <v>16</v>
      </c>
      <c r="F92" s="419" t="s">
        <v>1506</v>
      </c>
      <c r="G92" s="419" t="s">
        <v>212</v>
      </c>
      <c r="H92" s="419" t="s">
        <v>219</v>
      </c>
      <c r="I92" s="419"/>
      <c r="J92" s="419" t="s">
        <v>582</v>
      </c>
      <c r="K92" s="419"/>
    </row>
    <row r="93" spans="2:11" x14ac:dyDescent="0.2">
      <c r="B93" s="419" t="s">
        <v>7502</v>
      </c>
      <c r="C93" s="419">
        <v>1.1100000000000001</v>
      </c>
      <c r="D93" s="420" t="s">
        <v>25</v>
      </c>
      <c r="E93" s="420" t="s">
        <v>17</v>
      </c>
      <c r="F93" s="419" t="s">
        <v>1508</v>
      </c>
      <c r="G93" s="419" t="s">
        <v>212</v>
      </c>
      <c r="H93" s="419" t="s">
        <v>219</v>
      </c>
      <c r="I93" s="420"/>
      <c r="J93" s="419" t="s">
        <v>582</v>
      </c>
      <c r="K93" s="419"/>
    </row>
    <row r="94" spans="2:11" x14ac:dyDescent="0.2">
      <c r="B94" s="419" t="s">
        <v>7503</v>
      </c>
      <c r="C94" s="419">
        <v>1.1100000000000001</v>
      </c>
      <c r="D94" s="420" t="s">
        <v>25</v>
      </c>
      <c r="E94" s="420" t="s">
        <v>18</v>
      </c>
      <c r="F94" s="419" t="s">
        <v>1510</v>
      </c>
      <c r="G94" s="419" t="s">
        <v>212</v>
      </c>
      <c r="H94" s="419" t="s">
        <v>219</v>
      </c>
      <c r="I94" s="419"/>
      <c r="J94" s="419" t="s">
        <v>582</v>
      </c>
      <c r="K94" s="419"/>
    </row>
    <row r="95" spans="2:11" x14ac:dyDescent="0.2">
      <c r="B95" s="419" t="s">
        <v>7504</v>
      </c>
      <c r="C95" s="419">
        <v>1.1100000000000001</v>
      </c>
      <c r="D95" s="420" t="s">
        <v>25</v>
      </c>
      <c r="E95" s="420" t="s">
        <v>19</v>
      </c>
      <c r="F95" s="419" t="s">
        <v>1512</v>
      </c>
      <c r="G95" s="419" t="s">
        <v>212</v>
      </c>
      <c r="H95" s="419" t="s">
        <v>219</v>
      </c>
      <c r="I95" s="420"/>
      <c r="J95" s="419" t="s">
        <v>582</v>
      </c>
      <c r="K95" s="419"/>
    </row>
    <row r="96" spans="2:11" x14ac:dyDescent="0.2">
      <c r="B96" s="419" t="s">
        <v>7505</v>
      </c>
      <c r="C96" s="419">
        <v>1.1100000000000001</v>
      </c>
      <c r="D96" s="420" t="s">
        <v>25</v>
      </c>
      <c r="E96" s="420" t="s">
        <v>20</v>
      </c>
      <c r="F96" s="419" t="s">
        <v>1514</v>
      </c>
      <c r="G96" s="419" t="s">
        <v>212</v>
      </c>
      <c r="H96" s="419" t="s">
        <v>219</v>
      </c>
      <c r="I96" s="420"/>
      <c r="J96" s="419" t="s">
        <v>582</v>
      </c>
      <c r="K96" s="419"/>
    </row>
    <row r="97" spans="2:11" x14ac:dyDescent="0.2">
      <c r="B97" s="419" t="s">
        <v>7506</v>
      </c>
      <c r="C97" s="419">
        <v>1.1100000000000001</v>
      </c>
      <c r="D97" s="420" t="s">
        <v>25</v>
      </c>
      <c r="E97" s="420" t="s">
        <v>21</v>
      </c>
      <c r="F97" s="419" t="s">
        <v>1516</v>
      </c>
      <c r="G97" s="419" t="s">
        <v>212</v>
      </c>
      <c r="H97" s="419" t="s">
        <v>219</v>
      </c>
      <c r="I97" s="419"/>
      <c r="J97" s="419" t="s">
        <v>582</v>
      </c>
      <c r="K97" s="419"/>
    </row>
    <row r="98" spans="2:11" x14ac:dyDescent="0.2">
      <c r="B98" s="419" t="s">
        <v>7507</v>
      </c>
      <c r="C98" s="419">
        <v>1.1100000000000001</v>
      </c>
      <c r="D98" s="420" t="s">
        <v>25</v>
      </c>
      <c r="E98" s="420" t="s">
        <v>22</v>
      </c>
      <c r="F98" s="419" t="s">
        <v>1518</v>
      </c>
      <c r="G98" s="419" t="s">
        <v>212</v>
      </c>
      <c r="H98" s="419" t="s">
        <v>213</v>
      </c>
      <c r="I98" s="420" t="s">
        <v>6378</v>
      </c>
      <c r="J98" s="419"/>
      <c r="K98" s="419"/>
    </row>
    <row r="99" spans="2:11" x14ac:dyDescent="0.2">
      <c r="B99" s="419" t="s">
        <v>7508</v>
      </c>
      <c r="C99" s="419">
        <v>1.1100000000000001</v>
      </c>
      <c r="D99" s="420" t="s">
        <v>25</v>
      </c>
      <c r="E99" s="420" t="s">
        <v>23</v>
      </c>
      <c r="F99" s="419" t="s">
        <v>1520</v>
      </c>
      <c r="G99" s="419" t="s">
        <v>212</v>
      </c>
      <c r="H99" s="419" t="s">
        <v>219</v>
      </c>
      <c r="I99" s="419"/>
      <c r="J99" s="419" t="s">
        <v>582</v>
      </c>
      <c r="K99" s="419"/>
    </row>
    <row r="100" spans="2:11" x14ac:dyDescent="0.2">
      <c r="B100" s="419" t="s">
        <v>7509</v>
      </c>
      <c r="C100" s="419">
        <v>1.1100000000000001</v>
      </c>
      <c r="D100" s="420" t="s">
        <v>25</v>
      </c>
      <c r="E100" s="420" t="s">
        <v>24</v>
      </c>
      <c r="F100" s="419" t="s">
        <v>1522</v>
      </c>
      <c r="G100" s="419" t="s">
        <v>212</v>
      </c>
      <c r="H100" s="419" t="s">
        <v>219</v>
      </c>
      <c r="I100" s="419"/>
      <c r="J100" s="419" t="s">
        <v>582</v>
      </c>
      <c r="K100" s="419"/>
    </row>
    <row r="101" spans="2:11" x14ac:dyDescent="0.2">
      <c r="B101" s="419" t="s">
        <v>7510</v>
      </c>
      <c r="C101" s="419">
        <v>1.1100000000000001</v>
      </c>
      <c r="D101" s="420" t="s">
        <v>25</v>
      </c>
      <c r="E101" s="420" t="s">
        <v>25</v>
      </c>
      <c r="F101" s="419" t="s">
        <v>1524</v>
      </c>
      <c r="G101" s="419" t="s">
        <v>212</v>
      </c>
      <c r="H101" s="419" t="s">
        <v>213</v>
      </c>
      <c r="I101" s="419" t="s">
        <v>6382</v>
      </c>
      <c r="J101" s="419"/>
      <c r="K101" s="419"/>
    </row>
    <row r="102" spans="2:11" x14ac:dyDescent="0.2">
      <c r="B102" s="419" t="s">
        <v>7511</v>
      </c>
      <c r="C102" s="419">
        <v>1.1100000000000001</v>
      </c>
      <c r="D102" s="420" t="s">
        <v>26</v>
      </c>
      <c r="E102" s="420" t="s">
        <v>16</v>
      </c>
      <c r="F102" s="419" t="s">
        <v>1536</v>
      </c>
      <c r="G102" s="419" t="s">
        <v>212</v>
      </c>
      <c r="H102" s="419" t="s">
        <v>219</v>
      </c>
      <c r="I102" s="419"/>
      <c r="J102" s="419" t="s">
        <v>582</v>
      </c>
      <c r="K102" s="419"/>
    </row>
    <row r="103" spans="2:11" x14ac:dyDescent="0.2">
      <c r="B103" s="419" t="s">
        <v>7512</v>
      </c>
      <c r="C103" s="419">
        <v>1.1100000000000001</v>
      </c>
      <c r="D103" s="420" t="s">
        <v>26</v>
      </c>
      <c r="E103" s="420" t="s">
        <v>17</v>
      </c>
      <c r="F103" s="419" t="s">
        <v>1538</v>
      </c>
      <c r="G103" s="419" t="s">
        <v>212</v>
      </c>
      <c r="H103" s="419" t="s">
        <v>219</v>
      </c>
      <c r="I103" s="420"/>
      <c r="J103" s="419" t="s">
        <v>582</v>
      </c>
      <c r="K103" s="419"/>
    </row>
    <row r="104" spans="2:11" x14ac:dyDescent="0.2">
      <c r="B104" s="419" t="s">
        <v>7513</v>
      </c>
      <c r="C104" s="419">
        <v>1.1100000000000001</v>
      </c>
      <c r="D104" s="420" t="s">
        <v>26</v>
      </c>
      <c r="E104" s="420" t="s">
        <v>18</v>
      </c>
      <c r="F104" s="419" t="s">
        <v>1540</v>
      </c>
      <c r="G104" s="419" t="s">
        <v>212</v>
      </c>
      <c r="H104" s="419" t="s">
        <v>219</v>
      </c>
      <c r="I104" s="419"/>
      <c r="J104" s="419" t="s">
        <v>582</v>
      </c>
      <c r="K104" s="419"/>
    </row>
    <row r="105" spans="2:11" x14ac:dyDescent="0.2">
      <c r="B105" s="419" t="s">
        <v>7514</v>
      </c>
      <c r="C105" s="419">
        <v>1.1100000000000001</v>
      </c>
      <c r="D105" s="420" t="s">
        <v>26</v>
      </c>
      <c r="E105" s="420" t="s">
        <v>19</v>
      </c>
      <c r="F105" s="419" t="s">
        <v>1542</v>
      </c>
      <c r="G105" s="419" t="s">
        <v>212</v>
      </c>
      <c r="H105" s="419" t="s">
        <v>219</v>
      </c>
      <c r="I105" s="420"/>
      <c r="J105" s="419" t="s">
        <v>582</v>
      </c>
      <c r="K105" s="419"/>
    </row>
    <row r="106" spans="2:11" x14ac:dyDescent="0.2">
      <c r="B106" s="419" t="s">
        <v>7515</v>
      </c>
      <c r="C106" s="419">
        <v>1.1100000000000001</v>
      </c>
      <c r="D106" s="420" t="s">
        <v>26</v>
      </c>
      <c r="E106" s="420" t="s">
        <v>20</v>
      </c>
      <c r="F106" s="419" t="s">
        <v>1544</v>
      </c>
      <c r="G106" s="419" t="s">
        <v>212</v>
      </c>
      <c r="H106" s="419" t="s">
        <v>219</v>
      </c>
      <c r="I106" s="420"/>
      <c r="J106" s="419" t="s">
        <v>582</v>
      </c>
      <c r="K106" s="419"/>
    </row>
    <row r="107" spans="2:11" x14ac:dyDescent="0.2">
      <c r="B107" s="419" t="s">
        <v>7516</v>
      </c>
      <c r="C107" s="419">
        <v>1.1100000000000001</v>
      </c>
      <c r="D107" s="420" t="s">
        <v>26</v>
      </c>
      <c r="E107" s="420" t="s">
        <v>21</v>
      </c>
      <c r="F107" s="419" t="s">
        <v>1546</v>
      </c>
      <c r="G107" s="419" t="s">
        <v>212</v>
      </c>
      <c r="H107" s="419" t="s">
        <v>219</v>
      </c>
      <c r="I107" s="420"/>
      <c r="J107" s="419" t="s">
        <v>582</v>
      </c>
      <c r="K107" s="419"/>
    </row>
    <row r="108" spans="2:11" x14ac:dyDescent="0.2">
      <c r="B108" s="419" t="s">
        <v>7517</v>
      </c>
      <c r="C108" s="419">
        <v>1.1100000000000001</v>
      </c>
      <c r="D108" s="420" t="s">
        <v>26</v>
      </c>
      <c r="E108" s="420" t="s">
        <v>22</v>
      </c>
      <c r="F108" s="419" t="s">
        <v>1548</v>
      </c>
      <c r="G108" s="419" t="s">
        <v>212</v>
      </c>
      <c r="H108" s="419" t="s">
        <v>213</v>
      </c>
      <c r="I108" s="420" t="s">
        <v>6390</v>
      </c>
      <c r="J108" s="419"/>
      <c r="K108" s="419"/>
    </row>
    <row r="109" spans="2:11" x14ac:dyDescent="0.2">
      <c r="B109" s="419" t="s">
        <v>7518</v>
      </c>
      <c r="C109" s="419">
        <v>1.1100000000000001</v>
      </c>
      <c r="D109" s="420" t="s">
        <v>26</v>
      </c>
      <c r="E109" s="420" t="s">
        <v>23</v>
      </c>
      <c r="F109" s="419" t="s">
        <v>1550</v>
      </c>
      <c r="G109" s="419" t="s">
        <v>212</v>
      </c>
      <c r="H109" s="419" t="s">
        <v>219</v>
      </c>
      <c r="I109" s="420"/>
      <c r="J109" s="419" t="s">
        <v>582</v>
      </c>
      <c r="K109" s="419"/>
    </row>
    <row r="110" spans="2:11" x14ac:dyDescent="0.2">
      <c r="B110" s="419" t="s">
        <v>7519</v>
      </c>
      <c r="C110" s="419">
        <v>1.1100000000000001</v>
      </c>
      <c r="D110" s="420" t="s">
        <v>26</v>
      </c>
      <c r="E110" s="420" t="s">
        <v>24</v>
      </c>
      <c r="F110" s="419" t="s">
        <v>1552</v>
      </c>
      <c r="G110" s="419" t="s">
        <v>212</v>
      </c>
      <c r="H110" s="419" t="s">
        <v>219</v>
      </c>
      <c r="I110" s="420"/>
      <c r="J110" s="419" t="s">
        <v>582</v>
      </c>
      <c r="K110" s="419"/>
    </row>
    <row r="111" spans="2:11" x14ac:dyDescent="0.2">
      <c r="B111" s="419" t="s">
        <v>7520</v>
      </c>
      <c r="C111" s="419">
        <v>1.1100000000000001</v>
      </c>
      <c r="D111" s="420" t="s">
        <v>26</v>
      </c>
      <c r="E111" s="420" t="s">
        <v>25</v>
      </c>
      <c r="F111" s="419" t="s">
        <v>1554</v>
      </c>
      <c r="G111" s="419" t="s">
        <v>212</v>
      </c>
      <c r="H111" s="419" t="s">
        <v>213</v>
      </c>
      <c r="I111" s="420" t="s">
        <v>6394</v>
      </c>
      <c r="J111" s="419"/>
      <c r="K111" s="419"/>
    </row>
    <row r="112" spans="2:11" x14ac:dyDescent="0.2">
      <c r="B112" s="419" t="s">
        <v>7521</v>
      </c>
      <c r="C112" s="419">
        <v>1.1100000000000001</v>
      </c>
      <c r="D112" s="420" t="s">
        <v>27</v>
      </c>
      <c r="E112" s="420" t="s">
        <v>16</v>
      </c>
      <c r="F112" s="419" t="s">
        <v>1564</v>
      </c>
      <c r="G112" s="419" t="s">
        <v>212</v>
      </c>
      <c r="H112" s="419" t="s">
        <v>219</v>
      </c>
      <c r="I112" s="420"/>
      <c r="J112" s="419" t="s">
        <v>582</v>
      </c>
      <c r="K112" s="419"/>
    </row>
    <row r="113" spans="2:11" x14ac:dyDescent="0.2">
      <c r="B113" s="419" t="s">
        <v>7522</v>
      </c>
      <c r="C113" s="419">
        <v>1.1100000000000001</v>
      </c>
      <c r="D113" s="420" t="s">
        <v>27</v>
      </c>
      <c r="E113" s="420" t="s">
        <v>17</v>
      </c>
      <c r="F113" s="419" t="s">
        <v>1566</v>
      </c>
      <c r="G113" s="419" t="s">
        <v>212</v>
      </c>
      <c r="H113" s="419" t="s">
        <v>219</v>
      </c>
      <c r="I113" s="420"/>
      <c r="J113" s="419" t="s">
        <v>582</v>
      </c>
      <c r="K113" s="419"/>
    </row>
    <row r="114" spans="2:11" x14ac:dyDescent="0.2">
      <c r="B114" s="419" t="s">
        <v>7523</v>
      </c>
      <c r="C114" s="419">
        <v>1.1100000000000001</v>
      </c>
      <c r="D114" s="420" t="s">
        <v>27</v>
      </c>
      <c r="E114" s="420" t="s">
        <v>18</v>
      </c>
      <c r="F114" s="419" t="s">
        <v>1568</v>
      </c>
      <c r="G114" s="419" t="s">
        <v>212</v>
      </c>
      <c r="H114" s="419" t="s">
        <v>219</v>
      </c>
      <c r="I114" s="420"/>
      <c r="J114" s="419" t="s">
        <v>582</v>
      </c>
      <c r="K114" s="419"/>
    </row>
    <row r="115" spans="2:11" x14ac:dyDescent="0.2">
      <c r="B115" s="419" t="s">
        <v>7524</v>
      </c>
      <c r="C115" s="419">
        <v>1.1100000000000001</v>
      </c>
      <c r="D115" s="420" t="s">
        <v>27</v>
      </c>
      <c r="E115" s="420" t="s">
        <v>19</v>
      </c>
      <c r="F115" s="419" t="s">
        <v>1570</v>
      </c>
      <c r="G115" s="419" t="s">
        <v>212</v>
      </c>
      <c r="H115" s="419" t="s">
        <v>219</v>
      </c>
      <c r="I115" s="420"/>
      <c r="J115" s="419" t="s">
        <v>582</v>
      </c>
      <c r="K115" s="419"/>
    </row>
    <row r="116" spans="2:11" x14ac:dyDescent="0.2">
      <c r="B116" s="419" t="s">
        <v>7525</v>
      </c>
      <c r="C116" s="419">
        <v>1.1100000000000001</v>
      </c>
      <c r="D116" s="420" t="s">
        <v>27</v>
      </c>
      <c r="E116" s="420" t="s">
        <v>20</v>
      </c>
      <c r="F116" s="419" t="s">
        <v>1572</v>
      </c>
      <c r="G116" s="419" t="s">
        <v>212</v>
      </c>
      <c r="H116" s="419" t="s">
        <v>219</v>
      </c>
      <c r="I116" s="420"/>
      <c r="J116" s="419" t="s">
        <v>582</v>
      </c>
      <c r="K116" s="419"/>
    </row>
    <row r="117" spans="2:11" x14ac:dyDescent="0.2">
      <c r="B117" s="419" t="s">
        <v>7526</v>
      </c>
      <c r="C117" s="419">
        <v>1.1100000000000001</v>
      </c>
      <c r="D117" s="420" t="s">
        <v>27</v>
      </c>
      <c r="E117" s="420" t="s">
        <v>21</v>
      </c>
      <c r="F117" s="419" t="s">
        <v>1574</v>
      </c>
      <c r="G117" s="419" t="s">
        <v>212</v>
      </c>
      <c r="H117" s="419" t="s">
        <v>219</v>
      </c>
      <c r="I117" s="419"/>
      <c r="J117" s="419" t="s">
        <v>582</v>
      </c>
      <c r="K117" s="419"/>
    </row>
    <row r="118" spans="2:11" x14ac:dyDescent="0.2">
      <c r="B118" s="419" t="s">
        <v>7527</v>
      </c>
      <c r="C118" s="419">
        <v>1.1100000000000001</v>
      </c>
      <c r="D118" s="420" t="s">
        <v>27</v>
      </c>
      <c r="E118" s="420" t="s">
        <v>22</v>
      </c>
      <c r="F118" s="419" t="s">
        <v>1576</v>
      </c>
      <c r="G118" s="419" t="s">
        <v>212</v>
      </c>
      <c r="H118" s="419" t="s">
        <v>213</v>
      </c>
      <c r="I118" s="420" t="s">
        <v>6402</v>
      </c>
      <c r="J118" s="419"/>
      <c r="K118" s="419"/>
    </row>
    <row r="119" spans="2:11" x14ac:dyDescent="0.2">
      <c r="B119" s="419" t="s">
        <v>7528</v>
      </c>
      <c r="C119" s="419">
        <v>1.1100000000000001</v>
      </c>
      <c r="D119" s="420" t="s">
        <v>27</v>
      </c>
      <c r="E119" s="420" t="s">
        <v>23</v>
      </c>
      <c r="F119" s="419" t="s">
        <v>1578</v>
      </c>
      <c r="G119" s="419" t="s">
        <v>212</v>
      </c>
      <c r="H119" s="419" t="s">
        <v>219</v>
      </c>
      <c r="I119" s="420"/>
      <c r="J119" s="419" t="s">
        <v>582</v>
      </c>
      <c r="K119" s="419"/>
    </row>
    <row r="120" spans="2:11" x14ac:dyDescent="0.2">
      <c r="B120" s="419" t="s">
        <v>7529</v>
      </c>
      <c r="C120" s="419">
        <v>1.1100000000000001</v>
      </c>
      <c r="D120" s="420" t="s">
        <v>27</v>
      </c>
      <c r="E120" s="420" t="s">
        <v>24</v>
      </c>
      <c r="F120" s="419" t="s">
        <v>1580</v>
      </c>
      <c r="G120" s="419" t="s">
        <v>212</v>
      </c>
      <c r="H120" s="419" t="s">
        <v>219</v>
      </c>
      <c r="I120" s="420"/>
      <c r="J120" s="419" t="s">
        <v>582</v>
      </c>
      <c r="K120" s="419"/>
    </row>
    <row r="121" spans="2:11" x14ac:dyDescent="0.2">
      <c r="B121" s="419" t="s">
        <v>7530</v>
      </c>
      <c r="C121" s="419">
        <v>1.1100000000000001</v>
      </c>
      <c r="D121" s="420" t="s">
        <v>27</v>
      </c>
      <c r="E121" s="420" t="s">
        <v>25</v>
      </c>
      <c r="F121" s="419" t="s">
        <v>1582</v>
      </c>
      <c r="G121" s="419" t="s">
        <v>212</v>
      </c>
      <c r="H121" s="419" t="s">
        <v>213</v>
      </c>
      <c r="I121" s="420" t="s">
        <v>6406</v>
      </c>
      <c r="J121" s="419"/>
      <c r="K121" s="419"/>
    </row>
    <row r="122" spans="2:11" x14ac:dyDescent="0.2">
      <c r="B122" s="419" t="s">
        <v>7531</v>
      </c>
      <c r="C122" s="419">
        <v>1.1100000000000001</v>
      </c>
      <c r="D122" s="420" t="s">
        <v>28</v>
      </c>
      <c r="E122" s="420" t="s">
        <v>16</v>
      </c>
      <c r="F122" s="419" t="s">
        <v>1594</v>
      </c>
      <c r="G122" s="419" t="s">
        <v>212</v>
      </c>
      <c r="H122" s="419" t="s">
        <v>219</v>
      </c>
      <c r="I122" s="420"/>
      <c r="J122" s="419" t="s">
        <v>582</v>
      </c>
      <c r="K122" s="419"/>
    </row>
    <row r="123" spans="2:11" x14ac:dyDescent="0.2">
      <c r="B123" s="419" t="s">
        <v>7532</v>
      </c>
      <c r="C123" s="419">
        <v>1.1100000000000001</v>
      </c>
      <c r="D123" s="420" t="s">
        <v>28</v>
      </c>
      <c r="E123" s="420" t="s">
        <v>17</v>
      </c>
      <c r="F123" s="419" t="s">
        <v>1597</v>
      </c>
      <c r="G123" s="419" t="s">
        <v>212</v>
      </c>
      <c r="H123" s="419" t="s">
        <v>219</v>
      </c>
      <c r="I123" s="420"/>
      <c r="J123" s="419" t="s">
        <v>582</v>
      </c>
      <c r="K123" s="419"/>
    </row>
    <row r="124" spans="2:11" x14ac:dyDescent="0.2">
      <c r="B124" s="419" t="s">
        <v>7533</v>
      </c>
      <c r="C124" s="419">
        <v>1.1100000000000001</v>
      </c>
      <c r="D124" s="420" t="s">
        <v>28</v>
      </c>
      <c r="E124" s="420" t="s">
        <v>18</v>
      </c>
      <c r="F124" s="419" t="s">
        <v>1600</v>
      </c>
      <c r="G124" s="419" t="s">
        <v>212</v>
      </c>
      <c r="H124" s="419" t="s">
        <v>219</v>
      </c>
      <c r="I124" s="420"/>
      <c r="J124" s="419" t="s">
        <v>582</v>
      </c>
      <c r="K124" s="419"/>
    </row>
    <row r="125" spans="2:11" x14ac:dyDescent="0.2">
      <c r="B125" s="419" t="s">
        <v>7534</v>
      </c>
      <c r="C125" s="419">
        <v>1.1100000000000001</v>
      </c>
      <c r="D125" s="420" t="s">
        <v>28</v>
      </c>
      <c r="E125" s="420" t="s">
        <v>19</v>
      </c>
      <c r="F125" s="419" t="s">
        <v>1603</v>
      </c>
      <c r="G125" s="419" t="s">
        <v>212</v>
      </c>
      <c r="H125" s="419" t="s">
        <v>219</v>
      </c>
      <c r="I125" s="420"/>
      <c r="J125" s="419" t="s">
        <v>582</v>
      </c>
      <c r="K125" s="419"/>
    </row>
    <row r="126" spans="2:11" x14ac:dyDescent="0.2">
      <c r="B126" s="419" t="s">
        <v>7535</v>
      </c>
      <c r="C126" s="419">
        <v>1.1100000000000001</v>
      </c>
      <c r="D126" s="420" t="s">
        <v>28</v>
      </c>
      <c r="E126" s="420" t="s">
        <v>20</v>
      </c>
      <c r="F126" s="419" t="s">
        <v>1606</v>
      </c>
      <c r="G126" s="419" t="s">
        <v>212</v>
      </c>
      <c r="H126" s="419" t="s">
        <v>219</v>
      </c>
      <c r="I126" s="420"/>
      <c r="J126" s="419" t="s">
        <v>582</v>
      </c>
      <c r="K126" s="419"/>
    </row>
    <row r="127" spans="2:11" x14ac:dyDescent="0.2">
      <c r="B127" s="419" t="s">
        <v>7536</v>
      </c>
      <c r="C127" s="419">
        <v>1.1100000000000001</v>
      </c>
      <c r="D127" s="420" t="s">
        <v>28</v>
      </c>
      <c r="E127" s="420" t="s">
        <v>21</v>
      </c>
      <c r="F127" s="419" t="s">
        <v>1609</v>
      </c>
      <c r="G127" s="419" t="s">
        <v>212</v>
      </c>
      <c r="H127" s="419" t="s">
        <v>219</v>
      </c>
      <c r="I127" s="420"/>
      <c r="J127" s="419" t="s">
        <v>582</v>
      </c>
      <c r="K127" s="419"/>
    </row>
    <row r="128" spans="2:11" x14ac:dyDescent="0.2">
      <c r="B128" s="419" t="s">
        <v>7537</v>
      </c>
      <c r="C128" s="419">
        <v>1.1100000000000001</v>
      </c>
      <c r="D128" s="420" t="s">
        <v>28</v>
      </c>
      <c r="E128" s="420" t="s">
        <v>22</v>
      </c>
      <c r="F128" s="419" t="s">
        <v>1612</v>
      </c>
      <c r="G128" s="419" t="s">
        <v>212</v>
      </c>
      <c r="H128" s="419" t="s">
        <v>213</v>
      </c>
      <c r="I128" s="420" t="s">
        <v>6420</v>
      </c>
      <c r="J128" s="419"/>
      <c r="K128" s="419"/>
    </row>
    <row r="129" spans="2:11" x14ac:dyDescent="0.2">
      <c r="B129" s="419" t="s">
        <v>7538</v>
      </c>
      <c r="C129" s="419">
        <v>1.1100000000000001</v>
      </c>
      <c r="D129" s="420" t="s">
        <v>28</v>
      </c>
      <c r="E129" s="420" t="s">
        <v>23</v>
      </c>
      <c r="F129" s="419" t="s">
        <v>1615</v>
      </c>
      <c r="G129" s="419" t="s">
        <v>212</v>
      </c>
      <c r="H129" s="419" t="s">
        <v>219</v>
      </c>
      <c r="I129" s="419"/>
      <c r="J129" s="419" t="s">
        <v>582</v>
      </c>
      <c r="K129" s="419"/>
    </row>
    <row r="130" spans="2:11" x14ac:dyDescent="0.2">
      <c r="B130" s="419" t="s">
        <v>7539</v>
      </c>
      <c r="C130" s="419">
        <v>1.1100000000000001</v>
      </c>
      <c r="D130" s="420" t="s">
        <v>28</v>
      </c>
      <c r="E130" s="420" t="s">
        <v>24</v>
      </c>
      <c r="F130" s="419" t="s">
        <v>1618</v>
      </c>
      <c r="G130" s="419" t="s">
        <v>212</v>
      </c>
      <c r="H130" s="419" t="s">
        <v>219</v>
      </c>
      <c r="I130" s="419"/>
      <c r="J130" s="419" t="s">
        <v>582</v>
      </c>
      <c r="K130" s="419"/>
    </row>
    <row r="131" spans="2:11" x14ac:dyDescent="0.2">
      <c r="B131" s="419" t="s">
        <v>7540</v>
      </c>
      <c r="C131" s="419">
        <v>1.1100000000000001</v>
      </c>
      <c r="D131" s="420" t="s">
        <v>28</v>
      </c>
      <c r="E131" s="420" t="s">
        <v>25</v>
      </c>
      <c r="F131" s="419" t="s">
        <v>1621</v>
      </c>
      <c r="G131" s="419" t="s">
        <v>212</v>
      </c>
      <c r="H131" s="419" t="s">
        <v>213</v>
      </c>
      <c r="I131" s="419" t="s">
        <v>6426</v>
      </c>
      <c r="J131" s="419"/>
      <c r="K131" s="419"/>
    </row>
    <row r="132" spans="2:11" x14ac:dyDescent="0.2">
      <c r="B132" s="419" t="s">
        <v>7541</v>
      </c>
      <c r="C132" s="419">
        <v>1.1100000000000001</v>
      </c>
      <c r="D132" s="420" t="s">
        <v>29</v>
      </c>
      <c r="E132" s="420" t="s">
        <v>16</v>
      </c>
      <c r="F132" s="419" t="s">
        <v>1636</v>
      </c>
      <c r="G132" s="419" t="s">
        <v>212</v>
      </c>
      <c r="H132" s="419" t="s">
        <v>219</v>
      </c>
      <c r="I132" s="419"/>
      <c r="J132" s="419" t="s">
        <v>582</v>
      </c>
      <c r="K132" s="419"/>
    </row>
    <row r="133" spans="2:11" x14ac:dyDescent="0.2">
      <c r="B133" s="419" t="s">
        <v>7542</v>
      </c>
      <c r="C133" s="419">
        <v>1.1100000000000001</v>
      </c>
      <c r="D133" s="420" t="s">
        <v>29</v>
      </c>
      <c r="E133" s="420" t="s">
        <v>17</v>
      </c>
      <c r="F133" s="419" t="s">
        <v>1638</v>
      </c>
      <c r="G133" s="419" t="s">
        <v>212</v>
      </c>
      <c r="H133" s="419" t="s">
        <v>219</v>
      </c>
      <c r="I133" s="420"/>
      <c r="J133" s="419" t="s">
        <v>582</v>
      </c>
      <c r="K133" s="419"/>
    </row>
    <row r="134" spans="2:11" x14ac:dyDescent="0.2">
      <c r="B134" s="419" t="s">
        <v>7543</v>
      </c>
      <c r="C134" s="419">
        <v>1.1100000000000001</v>
      </c>
      <c r="D134" s="420" t="s">
        <v>29</v>
      </c>
      <c r="E134" s="420" t="s">
        <v>18</v>
      </c>
      <c r="F134" s="419" t="s">
        <v>1640</v>
      </c>
      <c r="G134" s="419" t="s">
        <v>212</v>
      </c>
      <c r="H134" s="419" t="s">
        <v>219</v>
      </c>
      <c r="I134" s="419"/>
      <c r="J134" s="419" t="s">
        <v>582</v>
      </c>
      <c r="K134" s="419"/>
    </row>
    <row r="135" spans="2:11" x14ac:dyDescent="0.2">
      <c r="B135" s="419" t="s">
        <v>7544</v>
      </c>
      <c r="C135" s="419">
        <v>1.1100000000000001</v>
      </c>
      <c r="D135" s="420" t="s">
        <v>29</v>
      </c>
      <c r="E135" s="420" t="s">
        <v>19</v>
      </c>
      <c r="F135" s="419" t="s">
        <v>1642</v>
      </c>
      <c r="G135" s="419" t="s">
        <v>212</v>
      </c>
      <c r="H135" s="419" t="s">
        <v>219</v>
      </c>
      <c r="I135" s="420"/>
      <c r="J135" s="419" t="s">
        <v>582</v>
      </c>
      <c r="K135" s="419"/>
    </row>
    <row r="136" spans="2:11" x14ac:dyDescent="0.2">
      <c r="B136" s="419" t="s">
        <v>7545</v>
      </c>
      <c r="C136" s="419">
        <v>1.1100000000000001</v>
      </c>
      <c r="D136" s="420" t="s">
        <v>29</v>
      </c>
      <c r="E136" s="420" t="s">
        <v>20</v>
      </c>
      <c r="F136" s="419" t="s">
        <v>1644</v>
      </c>
      <c r="G136" s="419" t="s">
        <v>212</v>
      </c>
      <c r="H136" s="419" t="s">
        <v>219</v>
      </c>
      <c r="I136" s="420"/>
      <c r="J136" s="419" t="s">
        <v>582</v>
      </c>
      <c r="K136" s="419"/>
    </row>
    <row r="137" spans="2:11" x14ac:dyDescent="0.2">
      <c r="B137" s="419" t="s">
        <v>7546</v>
      </c>
      <c r="C137" s="419">
        <v>1.1100000000000001</v>
      </c>
      <c r="D137" s="420" t="s">
        <v>29</v>
      </c>
      <c r="E137" s="420" t="s">
        <v>21</v>
      </c>
      <c r="F137" s="419" t="s">
        <v>1646</v>
      </c>
      <c r="G137" s="419" t="s">
        <v>212</v>
      </c>
      <c r="H137" s="419" t="s">
        <v>219</v>
      </c>
      <c r="I137" s="419"/>
      <c r="J137" s="419" t="s">
        <v>582</v>
      </c>
      <c r="K137" s="419"/>
    </row>
    <row r="138" spans="2:11" x14ac:dyDescent="0.2">
      <c r="B138" s="419" t="s">
        <v>7547</v>
      </c>
      <c r="C138" s="419">
        <v>1.1100000000000001</v>
      </c>
      <c r="D138" s="420" t="s">
        <v>29</v>
      </c>
      <c r="E138" s="420" t="s">
        <v>22</v>
      </c>
      <c r="F138" s="419" t="s">
        <v>1648</v>
      </c>
      <c r="G138" s="419" t="s">
        <v>212</v>
      </c>
      <c r="H138" s="419" t="s">
        <v>213</v>
      </c>
      <c r="I138" s="420" t="s">
        <v>6434</v>
      </c>
      <c r="J138" s="419"/>
      <c r="K138" s="419"/>
    </row>
    <row r="139" spans="2:11" x14ac:dyDescent="0.2">
      <c r="B139" s="419" t="s">
        <v>7548</v>
      </c>
      <c r="C139" s="419">
        <v>1.1100000000000001</v>
      </c>
      <c r="D139" s="420" t="s">
        <v>29</v>
      </c>
      <c r="E139" s="420" t="s">
        <v>23</v>
      </c>
      <c r="F139" s="419" t="s">
        <v>1650</v>
      </c>
      <c r="G139" s="419" t="s">
        <v>212</v>
      </c>
      <c r="H139" s="419" t="s">
        <v>219</v>
      </c>
      <c r="I139" s="419"/>
      <c r="J139" s="419" t="s">
        <v>582</v>
      </c>
      <c r="K139" s="419"/>
    </row>
    <row r="140" spans="2:11" x14ac:dyDescent="0.2">
      <c r="B140" s="419" t="s">
        <v>7549</v>
      </c>
      <c r="C140" s="419">
        <v>1.1100000000000001</v>
      </c>
      <c r="D140" s="420" t="s">
        <v>29</v>
      </c>
      <c r="E140" s="420" t="s">
        <v>24</v>
      </c>
      <c r="F140" s="419" t="s">
        <v>1652</v>
      </c>
      <c r="G140" s="419" t="s">
        <v>212</v>
      </c>
      <c r="H140" s="419" t="s">
        <v>219</v>
      </c>
      <c r="I140" s="419"/>
      <c r="J140" s="419" t="s">
        <v>582</v>
      </c>
      <c r="K140" s="419"/>
    </row>
    <row r="141" spans="2:11" x14ac:dyDescent="0.2">
      <c r="B141" s="419" t="s">
        <v>7550</v>
      </c>
      <c r="C141" s="419">
        <v>1.1100000000000001</v>
      </c>
      <c r="D141" s="420" t="s">
        <v>29</v>
      </c>
      <c r="E141" s="420" t="s">
        <v>25</v>
      </c>
      <c r="F141" s="419" t="s">
        <v>1654</v>
      </c>
      <c r="G141" s="419" t="s">
        <v>212</v>
      </c>
      <c r="H141" s="419" t="s">
        <v>213</v>
      </c>
      <c r="I141" s="419" t="s">
        <v>6438</v>
      </c>
      <c r="J141" s="419"/>
      <c r="K141" s="419"/>
    </row>
    <row r="142" spans="2:11" x14ac:dyDescent="0.2">
      <c r="B142" s="419" t="s">
        <v>7551</v>
      </c>
      <c r="C142" s="419">
        <v>1.1100000000000001</v>
      </c>
      <c r="D142" s="420" t="s">
        <v>44</v>
      </c>
      <c r="E142" s="420" t="s">
        <v>16</v>
      </c>
      <c r="F142" s="419" t="s">
        <v>1666</v>
      </c>
      <c r="G142" s="419" t="s">
        <v>212</v>
      </c>
      <c r="H142" s="419" t="s">
        <v>213</v>
      </c>
      <c r="I142" s="419" t="s">
        <v>7552</v>
      </c>
      <c r="J142" s="419"/>
      <c r="K142" s="419"/>
    </row>
    <row r="143" spans="2:11" x14ac:dyDescent="0.2">
      <c r="B143" s="419" t="s">
        <v>7553</v>
      </c>
      <c r="C143" s="419">
        <v>1.1100000000000001</v>
      </c>
      <c r="D143" s="420" t="s">
        <v>44</v>
      </c>
      <c r="E143" s="420" t="s">
        <v>17</v>
      </c>
      <c r="F143" s="419" t="s">
        <v>1668</v>
      </c>
      <c r="G143" s="419" t="s">
        <v>212</v>
      </c>
      <c r="H143" s="419" t="s">
        <v>213</v>
      </c>
      <c r="I143" s="420" t="s">
        <v>7554</v>
      </c>
      <c r="J143" s="419"/>
      <c r="K143" s="419"/>
    </row>
    <row r="144" spans="2:11" x14ac:dyDescent="0.2">
      <c r="B144" s="419" t="s">
        <v>7555</v>
      </c>
      <c r="C144" s="419">
        <v>1.1100000000000001</v>
      </c>
      <c r="D144" s="420" t="s">
        <v>44</v>
      </c>
      <c r="E144" s="420" t="s">
        <v>18</v>
      </c>
      <c r="F144" s="419" t="s">
        <v>1670</v>
      </c>
      <c r="G144" s="419" t="s">
        <v>212</v>
      </c>
      <c r="H144" s="419" t="s">
        <v>213</v>
      </c>
      <c r="I144" s="419" t="s">
        <v>7556</v>
      </c>
      <c r="J144" s="419"/>
      <c r="K144" s="419"/>
    </row>
    <row r="145" spans="2:11" x14ac:dyDescent="0.2">
      <c r="B145" s="419" t="s">
        <v>7557</v>
      </c>
      <c r="C145" s="419">
        <v>1.1100000000000001</v>
      </c>
      <c r="D145" s="420" t="s">
        <v>44</v>
      </c>
      <c r="E145" s="420" t="s">
        <v>19</v>
      </c>
      <c r="F145" s="419" t="s">
        <v>1672</v>
      </c>
      <c r="G145" s="419" t="s">
        <v>212</v>
      </c>
      <c r="H145" s="419" t="s">
        <v>213</v>
      </c>
      <c r="I145" s="420" t="s">
        <v>7558</v>
      </c>
      <c r="J145" s="419"/>
      <c r="K145" s="419"/>
    </row>
    <row r="146" spans="2:11" x14ac:dyDescent="0.2">
      <c r="B146" s="419" t="s">
        <v>7559</v>
      </c>
      <c r="C146" s="419">
        <v>1.1100000000000001</v>
      </c>
      <c r="D146" s="420" t="s">
        <v>44</v>
      </c>
      <c r="E146" s="420" t="s">
        <v>20</v>
      </c>
      <c r="F146" s="419" t="s">
        <v>1674</v>
      </c>
      <c r="G146" s="419" t="s">
        <v>212</v>
      </c>
      <c r="H146" s="419" t="s">
        <v>213</v>
      </c>
      <c r="I146" s="420" t="s">
        <v>7560</v>
      </c>
      <c r="J146" s="419"/>
      <c r="K146" s="419"/>
    </row>
    <row r="147" spans="2:11" x14ac:dyDescent="0.2">
      <c r="B147" s="419" t="s">
        <v>7561</v>
      </c>
      <c r="C147" s="419">
        <v>1.1100000000000001</v>
      </c>
      <c r="D147" s="420" t="s">
        <v>44</v>
      </c>
      <c r="E147" s="420" t="s">
        <v>21</v>
      </c>
      <c r="F147" s="419" t="s">
        <v>1676</v>
      </c>
      <c r="G147" s="419" t="s">
        <v>212</v>
      </c>
      <c r="H147" s="419" t="s">
        <v>213</v>
      </c>
      <c r="I147" s="420" t="s">
        <v>7562</v>
      </c>
      <c r="J147" s="419"/>
      <c r="K147" s="419"/>
    </row>
    <row r="148" spans="2:11" x14ac:dyDescent="0.2">
      <c r="B148" s="419" t="s">
        <v>7563</v>
      </c>
      <c r="C148" s="419">
        <v>1.1100000000000001</v>
      </c>
      <c r="D148" s="420" t="s">
        <v>44</v>
      </c>
      <c r="E148" s="420" t="s">
        <v>22</v>
      </c>
      <c r="F148" s="419" t="s">
        <v>1678</v>
      </c>
      <c r="G148" s="419" t="s">
        <v>212</v>
      </c>
      <c r="H148" s="419" t="s">
        <v>213</v>
      </c>
      <c r="I148" s="420" t="s">
        <v>7564</v>
      </c>
      <c r="J148" s="419"/>
      <c r="K148" s="419"/>
    </row>
    <row r="149" spans="2:11" x14ac:dyDescent="0.2">
      <c r="B149" s="419" t="s">
        <v>7565</v>
      </c>
      <c r="C149" s="419">
        <v>1.1100000000000001</v>
      </c>
      <c r="D149" s="420" t="s">
        <v>44</v>
      </c>
      <c r="E149" s="420" t="s">
        <v>23</v>
      </c>
      <c r="F149" s="419" t="s">
        <v>1680</v>
      </c>
      <c r="G149" s="419" t="s">
        <v>212</v>
      </c>
      <c r="H149" s="419" t="s">
        <v>213</v>
      </c>
      <c r="I149" s="420" t="s">
        <v>7566</v>
      </c>
      <c r="J149" s="419"/>
      <c r="K149" s="419"/>
    </row>
    <row r="150" spans="2:11" x14ac:dyDescent="0.2">
      <c r="B150" s="419" t="s">
        <v>7567</v>
      </c>
      <c r="C150" s="419">
        <v>1.1100000000000001</v>
      </c>
      <c r="D150" s="420" t="s">
        <v>44</v>
      </c>
      <c r="E150" s="420" t="s">
        <v>24</v>
      </c>
      <c r="F150" s="419" t="s">
        <v>1682</v>
      </c>
      <c r="G150" s="419" t="s">
        <v>212</v>
      </c>
      <c r="H150" s="419" t="s">
        <v>213</v>
      </c>
      <c r="I150" s="420" t="s">
        <v>7568</v>
      </c>
      <c r="J150" s="419"/>
      <c r="K150" s="419"/>
    </row>
    <row r="151" spans="2:11" x14ac:dyDescent="0.2">
      <c r="B151" s="419" t="s">
        <v>7569</v>
      </c>
      <c r="C151" s="419">
        <v>1.1100000000000001</v>
      </c>
      <c r="D151" s="420" t="s">
        <v>44</v>
      </c>
      <c r="E151" s="420" t="s">
        <v>25</v>
      </c>
      <c r="F151" s="419" t="s">
        <v>1684</v>
      </c>
      <c r="G151" s="419" t="s">
        <v>212</v>
      </c>
      <c r="H151" s="419" t="s">
        <v>213</v>
      </c>
      <c r="I151" s="420" t="s">
        <v>6450</v>
      </c>
      <c r="J151" s="419"/>
      <c r="K151" s="419"/>
    </row>
    <row r="152" spans="2:11" x14ac:dyDescent="0.2">
      <c r="B152" s="419" t="s">
        <v>7570</v>
      </c>
      <c r="C152" s="419">
        <v>1.1100000000000001</v>
      </c>
      <c r="D152" s="420" t="s">
        <v>45</v>
      </c>
      <c r="E152" s="420" t="s">
        <v>16</v>
      </c>
      <c r="F152" s="419" t="s">
        <v>1696</v>
      </c>
      <c r="G152" s="419" t="s">
        <v>212</v>
      </c>
      <c r="H152" s="419" t="s">
        <v>219</v>
      </c>
      <c r="I152" s="420"/>
      <c r="J152" s="419" t="s">
        <v>582</v>
      </c>
      <c r="K152" s="419"/>
    </row>
    <row r="153" spans="2:11" x14ac:dyDescent="0.2">
      <c r="B153" s="419" t="s">
        <v>7571</v>
      </c>
      <c r="C153" s="419">
        <v>1.1100000000000001</v>
      </c>
      <c r="D153" s="420" t="s">
        <v>45</v>
      </c>
      <c r="E153" s="420" t="s">
        <v>17</v>
      </c>
      <c r="F153" s="419" t="s">
        <v>1698</v>
      </c>
      <c r="G153" s="419" t="s">
        <v>212</v>
      </c>
      <c r="H153" s="419" t="s">
        <v>219</v>
      </c>
      <c r="I153" s="420"/>
      <c r="J153" s="419" t="s">
        <v>582</v>
      </c>
      <c r="K153" s="419"/>
    </row>
    <row r="154" spans="2:11" x14ac:dyDescent="0.2">
      <c r="B154" s="419" t="s">
        <v>7572</v>
      </c>
      <c r="C154" s="419">
        <v>1.1100000000000001</v>
      </c>
      <c r="D154" s="420" t="s">
        <v>45</v>
      </c>
      <c r="E154" s="420" t="s">
        <v>18</v>
      </c>
      <c r="F154" s="419" t="s">
        <v>1700</v>
      </c>
      <c r="G154" s="419" t="s">
        <v>212</v>
      </c>
      <c r="H154" s="419" t="s">
        <v>219</v>
      </c>
      <c r="I154" s="420"/>
      <c r="J154" s="419" t="s">
        <v>582</v>
      </c>
      <c r="K154" s="419"/>
    </row>
    <row r="155" spans="2:11" x14ac:dyDescent="0.2">
      <c r="B155" s="419" t="s">
        <v>7573</v>
      </c>
      <c r="C155" s="419">
        <v>1.1100000000000001</v>
      </c>
      <c r="D155" s="420" t="s">
        <v>45</v>
      </c>
      <c r="E155" s="420" t="s">
        <v>19</v>
      </c>
      <c r="F155" s="419" t="s">
        <v>1702</v>
      </c>
      <c r="G155" s="419" t="s">
        <v>212</v>
      </c>
      <c r="H155" s="419" t="s">
        <v>219</v>
      </c>
      <c r="I155" s="420"/>
      <c r="J155" s="419" t="s">
        <v>582</v>
      </c>
      <c r="K155" s="419"/>
    </row>
    <row r="156" spans="2:11" x14ac:dyDescent="0.2">
      <c r="B156" s="419" t="s">
        <v>7574</v>
      </c>
      <c r="C156" s="419">
        <v>1.1100000000000001</v>
      </c>
      <c r="D156" s="420" t="s">
        <v>45</v>
      </c>
      <c r="E156" s="420" t="s">
        <v>20</v>
      </c>
      <c r="F156" s="419" t="s">
        <v>1704</v>
      </c>
      <c r="G156" s="419" t="s">
        <v>212</v>
      </c>
      <c r="H156" s="419" t="s">
        <v>219</v>
      </c>
      <c r="I156" s="420"/>
      <c r="J156" s="419" t="s">
        <v>582</v>
      </c>
      <c r="K156" s="419"/>
    </row>
    <row r="157" spans="2:11" x14ac:dyDescent="0.2">
      <c r="B157" s="419" t="s">
        <v>7575</v>
      </c>
      <c r="C157" s="419">
        <v>1.1100000000000001</v>
      </c>
      <c r="D157" s="420" t="s">
        <v>45</v>
      </c>
      <c r="E157" s="420" t="s">
        <v>21</v>
      </c>
      <c r="F157" s="419" t="s">
        <v>1706</v>
      </c>
      <c r="G157" s="419" t="s">
        <v>212</v>
      </c>
      <c r="H157" s="419" t="s">
        <v>219</v>
      </c>
      <c r="I157" s="419"/>
      <c r="J157" s="419" t="s">
        <v>582</v>
      </c>
      <c r="K157" s="419"/>
    </row>
    <row r="158" spans="2:11" x14ac:dyDescent="0.2">
      <c r="B158" s="419" t="s">
        <v>7576</v>
      </c>
      <c r="C158" s="419">
        <v>1.1100000000000001</v>
      </c>
      <c r="D158" s="420" t="s">
        <v>45</v>
      </c>
      <c r="E158" s="420" t="s">
        <v>22</v>
      </c>
      <c r="F158" s="419" t="s">
        <v>1708</v>
      </c>
      <c r="G158" s="419" t="s">
        <v>212</v>
      </c>
      <c r="H158" s="419" t="s">
        <v>213</v>
      </c>
      <c r="I158" s="420" t="s">
        <v>6458</v>
      </c>
      <c r="J158" s="419"/>
      <c r="K158" s="419"/>
    </row>
    <row r="159" spans="2:11" x14ac:dyDescent="0.2">
      <c r="B159" s="419" t="s">
        <v>7577</v>
      </c>
      <c r="C159" s="419">
        <v>1.1100000000000001</v>
      </c>
      <c r="D159" s="420" t="s">
        <v>45</v>
      </c>
      <c r="E159" s="420" t="s">
        <v>23</v>
      </c>
      <c r="F159" s="419" t="s">
        <v>1710</v>
      </c>
      <c r="G159" s="419" t="s">
        <v>212</v>
      </c>
      <c r="H159" s="419" t="s">
        <v>219</v>
      </c>
      <c r="I159" s="419"/>
      <c r="J159" s="419" t="s">
        <v>582</v>
      </c>
      <c r="K159" s="419"/>
    </row>
    <row r="160" spans="2:11" x14ac:dyDescent="0.2">
      <c r="B160" s="419" t="s">
        <v>7578</v>
      </c>
      <c r="C160" s="419">
        <v>1.1100000000000001</v>
      </c>
      <c r="D160" s="420" t="s">
        <v>45</v>
      </c>
      <c r="E160" s="420" t="s">
        <v>24</v>
      </c>
      <c r="F160" s="419" t="s">
        <v>1712</v>
      </c>
      <c r="G160" s="419" t="s">
        <v>212</v>
      </c>
      <c r="H160" s="419" t="s">
        <v>219</v>
      </c>
      <c r="I160" s="419"/>
      <c r="J160" s="419" t="s">
        <v>582</v>
      </c>
      <c r="K160" s="419"/>
    </row>
    <row r="161" spans="2:11" x14ac:dyDescent="0.2">
      <c r="B161" s="419" t="s">
        <v>7579</v>
      </c>
      <c r="C161" s="419">
        <v>1.1100000000000001</v>
      </c>
      <c r="D161" s="420" t="s">
        <v>45</v>
      </c>
      <c r="E161" s="420" t="s">
        <v>25</v>
      </c>
      <c r="F161" s="419" t="s">
        <v>1714</v>
      </c>
      <c r="G161" s="419" t="s">
        <v>212</v>
      </c>
      <c r="H161" s="419" t="s">
        <v>213</v>
      </c>
      <c r="I161" s="419" t="s">
        <v>6462</v>
      </c>
      <c r="J161" s="419"/>
      <c r="K161" s="419"/>
    </row>
    <row r="162" spans="2:11" x14ac:dyDescent="0.2">
      <c r="B162" s="419" t="s">
        <v>7580</v>
      </c>
      <c r="C162" s="419">
        <v>1.1100000000000001</v>
      </c>
      <c r="D162" s="420" t="s">
        <v>46</v>
      </c>
      <c r="E162" s="420" t="s">
        <v>16</v>
      </c>
      <c r="F162" s="419" t="s">
        <v>1726</v>
      </c>
      <c r="G162" s="419" t="s">
        <v>212</v>
      </c>
      <c r="H162" s="419" t="s">
        <v>219</v>
      </c>
      <c r="I162" s="419"/>
      <c r="J162" s="419" t="s">
        <v>582</v>
      </c>
      <c r="K162" s="419"/>
    </row>
    <row r="163" spans="2:11" x14ac:dyDescent="0.2">
      <c r="B163" s="419" t="s">
        <v>7581</v>
      </c>
      <c r="C163" s="419">
        <v>1.1100000000000001</v>
      </c>
      <c r="D163" s="420" t="s">
        <v>46</v>
      </c>
      <c r="E163" s="420" t="s">
        <v>17</v>
      </c>
      <c r="F163" s="419" t="s">
        <v>1728</v>
      </c>
      <c r="G163" s="419" t="s">
        <v>212</v>
      </c>
      <c r="H163" s="419" t="s">
        <v>219</v>
      </c>
      <c r="I163" s="420"/>
      <c r="J163" s="419" t="s">
        <v>582</v>
      </c>
      <c r="K163" s="419"/>
    </row>
    <row r="164" spans="2:11" x14ac:dyDescent="0.2">
      <c r="B164" s="419" t="s">
        <v>7582</v>
      </c>
      <c r="C164" s="419">
        <v>1.1100000000000001</v>
      </c>
      <c r="D164" s="420" t="s">
        <v>46</v>
      </c>
      <c r="E164" s="420" t="s">
        <v>18</v>
      </c>
      <c r="F164" s="419" t="s">
        <v>1730</v>
      </c>
      <c r="G164" s="419" t="s">
        <v>212</v>
      </c>
      <c r="H164" s="419" t="s">
        <v>219</v>
      </c>
      <c r="I164" s="419"/>
      <c r="J164" s="419" t="s">
        <v>582</v>
      </c>
      <c r="K164" s="419"/>
    </row>
    <row r="165" spans="2:11" x14ac:dyDescent="0.2">
      <c r="B165" s="419" t="s">
        <v>7583</v>
      </c>
      <c r="C165" s="419">
        <v>1.1100000000000001</v>
      </c>
      <c r="D165" s="420" t="s">
        <v>46</v>
      </c>
      <c r="E165" s="420" t="s">
        <v>19</v>
      </c>
      <c r="F165" s="419" t="s">
        <v>1732</v>
      </c>
      <c r="G165" s="419" t="s">
        <v>212</v>
      </c>
      <c r="H165" s="419" t="s">
        <v>219</v>
      </c>
      <c r="I165" s="420"/>
      <c r="J165" s="419" t="s">
        <v>582</v>
      </c>
      <c r="K165" s="419"/>
    </row>
    <row r="166" spans="2:11" x14ac:dyDescent="0.2">
      <c r="B166" s="419" t="s">
        <v>7584</v>
      </c>
      <c r="C166" s="419">
        <v>1.1100000000000001</v>
      </c>
      <c r="D166" s="420" t="s">
        <v>46</v>
      </c>
      <c r="E166" s="420" t="s">
        <v>20</v>
      </c>
      <c r="F166" s="419" t="s">
        <v>1734</v>
      </c>
      <c r="G166" s="419" t="s">
        <v>212</v>
      </c>
      <c r="H166" s="419" t="s">
        <v>219</v>
      </c>
      <c r="I166" s="420"/>
      <c r="J166" s="419" t="s">
        <v>582</v>
      </c>
      <c r="K166" s="419"/>
    </row>
    <row r="167" spans="2:11" x14ac:dyDescent="0.2">
      <c r="B167" s="419" t="s">
        <v>7585</v>
      </c>
      <c r="C167" s="419">
        <v>1.1100000000000001</v>
      </c>
      <c r="D167" s="420" t="s">
        <v>46</v>
      </c>
      <c r="E167" s="420" t="s">
        <v>21</v>
      </c>
      <c r="F167" s="419" t="s">
        <v>1736</v>
      </c>
      <c r="G167" s="419" t="s">
        <v>212</v>
      </c>
      <c r="H167" s="419" t="s">
        <v>219</v>
      </c>
      <c r="I167" s="420"/>
      <c r="J167" s="419" t="s">
        <v>582</v>
      </c>
      <c r="K167" s="419"/>
    </row>
    <row r="168" spans="2:11" x14ac:dyDescent="0.2">
      <c r="B168" s="419" t="s">
        <v>7586</v>
      </c>
      <c r="C168" s="419">
        <v>1.1100000000000001</v>
      </c>
      <c r="D168" s="420" t="s">
        <v>46</v>
      </c>
      <c r="E168" s="420" t="s">
        <v>22</v>
      </c>
      <c r="F168" s="419" t="s">
        <v>1738</v>
      </c>
      <c r="G168" s="419" t="s">
        <v>212</v>
      </c>
      <c r="H168" s="419" t="s">
        <v>213</v>
      </c>
      <c r="I168" s="420" t="s">
        <v>6470</v>
      </c>
      <c r="J168" s="419"/>
      <c r="K168" s="419"/>
    </row>
    <row r="169" spans="2:11" x14ac:dyDescent="0.2">
      <c r="B169" s="419" t="s">
        <v>7587</v>
      </c>
      <c r="C169" s="419">
        <v>1.1100000000000001</v>
      </c>
      <c r="D169" s="420" t="s">
        <v>46</v>
      </c>
      <c r="E169" s="420" t="s">
        <v>23</v>
      </c>
      <c r="F169" s="419" t="s">
        <v>1740</v>
      </c>
      <c r="G169" s="419" t="s">
        <v>212</v>
      </c>
      <c r="H169" s="419" t="s">
        <v>219</v>
      </c>
      <c r="I169" s="420"/>
      <c r="J169" s="419" t="s">
        <v>582</v>
      </c>
      <c r="K169" s="419"/>
    </row>
    <row r="170" spans="2:11" x14ac:dyDescent="0.2">
      <c r="B170" s="419" t="s">
        <v>7588</v>
      </c>
      <c r="C170" s="419">
        <v>1.1100000000000001</v>
      </c>
      <c r="D170" s="420" t="s">
        <v>46</v>
      </c>
      <c r="E170" s="420" t="s">
        <v>24</v>
      </c>
      <c r="F170" s="419" t="s">
        <v>1742</v>
      </c>
      <c r="G170" s="419" t="s">
        <v>212</v>
      </c>
      <c r="H170" s="419" t="s">
        <v>219</v>
      </c>
      <c r="I170" s="420"/>
      <c r="J170" s="419" t="s">
        <v>582</v>
      </c>
      <c r="K170" s="419"/>
    </row>
    <row r="171" spans="2:11" x14ac:dyDescent="0.2">
      <c r="B171" s="419" t="s">
        <v>7589</v>
      </c>
      <c r="C171" s="419">
        <v>1.1100000000000001</v>
      </c>
      <c r="D171" s="420" t="s">
        <v>46</v>
      </c>
      <c r="E171" s="420" t="s">
        <v>25</v>
      </c>
      <c r="F171" s="419" t="s">
        <v>1744</v>
      </c>
      <c r="G171" s="419" t="s">
        <v>212</v>
      </c>
      <c r="H171" s="419" t="s">
        <v>213</v>
      </c>
      <c r="I171" s="420" t="s">
        <v>6474</v>
      </c>
      <c r="J171" s="419"/>
      <c r="K171" s="419"/>
    </row>
    <row r="172" spans="2:11" x14ac:dyDescent="0.2">
      <c r="B172" s="419" t="s">
        <v>7590</v>
      </c>
      <c r="C172" s="419">
        <v>1.1100000000000001</v>
      </c>
      <c r="D172" s="420" t="s">
        <v>48</v>
      </c>
      <c r="E172" s="420" t="s">
        <v>16</v>
      </c>
      <c r="F172" s="419" t="s">
        <v>1756</v>
      </c>
      <c r="G172" s="419" t="s">
        <v>212</v>
      </c>
      <c r="H172" s="419" t="s">
        <v>219</v>
      </c>
      <c r="I172" s="420"/>
      <c r="J172" s="419" t="s">
        <v>582</v>
      </c>
      <c r="K172" s="419"/>
    </row>
    <row r="173" spans="2:11" x14ac:dyDescent="0.2">
      <c r="B173" s="419" t="s">
        <v>7591</v>
      </c>
      <c r="C173" s="419">
        <v>1.1100000000000001</v>
      </c>
      <c r="D173" s="420" t="s">
        <v>48</v>
      </c>
      <c r="E173" s="420" t="s">
        <v>17</v>
      </c>
      <c r="F173" s="419" t="s">
        <v>1758</v>
      </c>
      <c r="G173" s="419" t="s">
        <v>212</v>
      </c>
      <c r="H173" s="419" t="s">
        <v>219</v>
      </c>
      <c r="I173" s="420"/>
      <c r="J173" s="419" t="s">
        <v>582</v>
      </c>
      <c r="K173" s="419"/>
    </row>
    <row r="174" spans="2:11" x14ac:dyDescent="0.2">
      <c r="B174" s="419" t="s">
        <v>7592</v>
      </c>
      <c r="C174" s="419">
        <v>1.1100000000000001</v>
      </c>
      <c r="D174" s="420" t="s">
        <v>48</v>
      </c>
      <c r="E174" s="420" t="s">
        <v>18</v>
      </c>
      <c r="F174" s="419" t="s">
        <v>1760</v>
      </c>
      <c r="G174" s="419" t="s">
        <v>212</v>
      </c>
      <c r="H174" s="419" t="s">
        <v>219</v>
      </c>
      <c r="I174" s="420"/>
      <c r="J174" s="419" t="s">
        <v>582</v>
      </c>
      <c r="K174" s="419"/>
    </row>
    <row r="175" spans="2:11" x14ac:dyDescent="0.2">
      <c r="B175" s="419" t="s">
        <v>7593</v>
      </c>
      <c r="C175" s="419">
        <v>1.1100000000000001</v>
      </c>
      <c r="D175" s="420" t="s">
        <v>48</v>
      </c>
      <c r="E175" s="420" t="s">
        <v>19</v>
      </c>
      <c r="F175" s="419" t="s">
        <v>1762</v>
      </c>
      <c r="G175" s="419" t="s">
        <v>212</v>
      </c>
      <c r="H175" s="419" t="s">
        <v>219</v>
      </c>
      <c r="I175" s="420"/>
      <c r="J175" s="419" t="s">
        <v>582</v>
      </c>
      <c r="K175" s="419"/>
    </row>
    <row r="176" spans="2:11" x14ac:dyDescent="0.2">
      <c r="B176" s="419" t="s">
        <v>7594</v>
      </c>
      <c r="C176" s="419">
        <v>1.1100000000000001</v>
      </c>
      <c r="D176" s="420" t="s">
        <v>48</v>
      </c>
      <c r="E176" s="420" t="s">
        <v>20</v>
      </c>
      <c r="F176" s="419" t="s">
        <v>1764</v>
      </c>
      <c r="G176" s="419" t="s">
        <v>212</v>
      </c>
      <c r="H176" s="419" t="s">
        <v>219</v>
      </c>
      <c r="I176" s="420"/>
      <c r="J176" s="419" t="s">
        <v>582</v>
      </c>
      <c r="K176" s="419"/>
    </row>
    <row r="177" spans="2:11" x14ac:dyDescent="0.2">
      <c r="B177" s="419" t="s">
        <v>7595</v>
      </c>
      <c r="C177" s="419">
        <v>1.1100000000000001</v>
      </c>
      <c r="D177" s="420" t="s">
        <v>48</v>
      </c>
      <c r="E177" s="420" t="s">
        <v>21</v>
      </c>
      <c r="F177" s="419" t="s">
        <v>1766</v>
      </c>
      <c r="G177" s="419" t="s">
        <v>212</v>
      </c>
      <c r="H177" s="419" t="s">
        <v>219</v>
      </c>
      <c r="I177" s="419"/>
      <c r="J177" s="419" t="s">
        <v>582</v>
      </c>
      <c r="K177" s="419"/>
    </row>
    <row r="178" spans="2:11" x14ac:dyDescent="0.2">
      <c r="B178" s="419" t="s">
        <v>7596</v>
      </c>
      <c r="C178" s="419">
        <v>1.1100000000000001</v>
      </c>
      <c r="D178" s="420" t="s">
        <v>48</v>
      </c>
      <c r="E178" s="420" t="s">
        <v>22</v>
      </c>
      <c r="F178" s="419" t="s">
        <v>1768</v>
      </c>
      <c r="G178" s="419" t="s">
        <v>212</v>
      </c>
      <c r="H178" s="419" t="s">
        <v>213</v>
      </c>
      <c r="I178" s="420" t="s">
        <v>6482</v>
      </c>
      <c r="J178" s="419"/>
      <c r="K178" s="419"/>
    </row>
    <row r="179" spans="2:11" x14ac:dyDescent="0.2">
      <c r="B179" s="419" t="s">
        <v>7597</v>
      </c>
      <c r="C179" s="419">
        <v>1.1100000000000001</v>
      </c>
      <c r="D179" s="420" t="s">
        <v>48</v>
      </c>
      <c r="E179" s="420" t="s">
        <v>23</v>
      </c>
      <c r="F179" s="419" t="s">
        <v>1770</v>
      </c>
      <c r="G179" s="419" t="s">
        <v>212</v>
      </c>
      <c r="H179" s="419" t="s">
        <v>219</v>
      </c>
      <c r="I179" s="420"/>
      <c r="J179" s="419" t="s">
        <v>582</v>
      </c>
      <c r="K179" s="419"/>
    </row>
    <row r="180" spans="2:11" x14ac:dyDescent="0.2">
      <c r="B180" s="419" t="s">
        <v>7598</v>
      </c>
      <c r="C180" s="419">
        <v>1.1100000000000001</v>
      </c>
      <c r="D180" s="420" t="s">
        <v>48</v>
      </c>
      <c r="E180" s="420" t="s">
        <v>24</v>
      </c>
      <c r="F180" s="419" t="s">
        <v>1772</v>
      </c>
      <c r="G180" s="419" t="s">
        <v>212</v>
      </c>
      <c r="H180" s="419" t="s">
        <v>219</v>
      </c>
      <c r="I180" s="420"/>
      <c r="J180" s="419" t="s">
        <v>582</v>
      </c>
      <c r="K180" s="419"/>
    </row>
    <row r="181" spans="2:11" x14ac:dyDescent="0.2">
      <c r="B181" s="419" t="s">
        <v>7599</v>
      </c>
      <c r="C181" s="419">
        <v>1.1100000000000001</v>
      </c>
      <c r="D181" s="420" t="s">
        <v>48</v>
      </c>
      <c r="E181" s="420" t="s">
        <v>25</v>
      </c>
      <c r="F181" s="419" t="s">
        <v>1774</v>
      </c>
      <c r="G181" s="419" t="s">
        <v>212</v>
      </c>
      <c r="H181" s="419" t="s">
        <v>213</v>
      </c>
      <c r="I181" s="420" t="s">
        <v>6486</v>
      </c>
      <c r="J181" s="419"/>
      <c r="K181" s="419"/>
    </row>
    <row r="182" spans="2:11" x14ac:dyDescent="0.2">
      <c r="B182" s="419" t="s">
        <v>7600</v>
      </c>
      <c r="C182" s="419">
        <v>1.1100000000000001</v>
      </c>
      <c r="D182" s="420" t="s">
        <v>50</v>
      </c>
      <c r="E182" s="420" t="s">
        <v>16</v>
      </c>
      <c r="F182" s="419" t="s">
        <v>1786</v>
      </c>
      <c r="G182" s="419" t="s">
        <v>212</v>
      </c>
      <c r="H182" s="419" t="s">
        <v>219</v>
      </c>
      <c r="I182" s="420"/>
      <c r="J182" s="419" t="s">
        <v>582</v>
      </c>
      <c r="K182" s="419"/>
    </row>
    <row r="183" spans="2:11" x14ac:dyDescent="0.2">
      <c r="B183" s="419" t="s">
        <v>7601</v>
      </c>
      <c r="C183" s="419">
        <v>1.1100000000000001</v>
      </c>
      <c r="D183" s="420" t="s">
        <v>50</v>
      </c>
      <c r="E183" s="420" t="s">
        <v>17</v>
      </c>
      <c r="F183" s="419" t="s">
        <v>1788</v>
      </c>
      <c r="G183" s="419" t="s">
        <v>212</v>
      </c>
      <c r="H183" s="419" t="s">
        <v>219</v>
      </c>
      <c r="I183" s="420"/>
      <c r="J183" s="419" t="s">
        <v>582</v>
      </c>
      <c r="K183" s="419"/>
    </row>
    <row r="184" spans="2:11" x14ac:dyDescent="0.2">
      <c r="B184" s="419" t="s">
        <v>7602</v>
      </c>
      <c r="C184" s="419">
        <v>1.1100000000000001</v>
      </c>
      <c r="D184" s="420" t="s">
        <v>50</v>
      </c>
      <c r="E184" s="420" t="s">
        <v>18</v>
      </c>
      <c r="F184" s="419" t="s">
        <v>1790</v>
      </c>
      <c r="G184" s="419" t="s">
        <v>212</v>
      </c>
      <c r="H184" s="419" t="s">
        <v>219</v>
      </c>
      <c r="I184" s="420"/>
      <c r="J184" s="419" t="s">
        <v>582</v>
      </c>
      <c r="K184" s="419"/>
    </row>
    <row r="185" spans="2:11" x14ac:dyDescent="0.2">
      <c r="B185" s="419" t="s">
        <v>7603</v>
      </c>
      <c r="C185" s="419">
        <v>1.1100000000000001</v>
      </c>
      <c r="D185" s="420" t="s">
        <v>50</v>
      </c>
      <c r="E185" s="420" t="s">
        <v>19</v>
      </c>
      <c r="F185" s="419" t="s">
        <v>1792</v>
      </c>
      <c r="G185" s="419" t="s">
        <v>212</v>
      </c>
      <c r="H185" s="419" t="s">
        <v>219</v>
      </c>
      <c r="I185" s="420"/>
      <c r="J185" s="419" t="s">
        <v>582</v>
      </c>
      <c r="K185" s="419"/>
    </row>
    <row r="186" spans="2:11" x14ac:dyDescent="0.2">
      <c r="B186" s="419" t="s">
        <v>7604</v>
      </c>
      <c r="C186" s="419">
        <v>1.1100000000000001</v>
      </c>
      <c r="D186" s="420" t="s">
        <v>50</v>
      </c>
      <c r="E186" s="420" t="s">
        <v>20</v>
      </c>
      <c r="F186" s="419" t="s">
        <v>1794</v>
      </c>
      <c r="G186" s="419" t="s">
        <v>212</v>
      </c>
      <c r="H186" s="419" t="s">
        <v>219</v>
      </c>
      <c r="I186" s="420"/>
      <c r="J186" s="419" t="s">
        <v>582</v>
      </c>
      <c r="K186" s="419"/>
    </row>
    <row r="187" spans="2:11" x14ac:dyDescent="0.2">
      <c r="B187" s="419" t="s">
        <v>7605</v>
      </c>
      <c r="C187" s="419">
        <v>1.1100000000000001</v>
      </c>
      <c r="D187" s="420" t="s">
        <v>50</v>
      </c>
      <c r="E187" s="420" t="s">
        <v>21</v>
      </c>
      <c r="F187" s="419" t="s">
        <v>1796</v>
      </c>
      <c r="G187" s="419" t="s">
        <v>212</v>
      </c>
      <c r="H187" s="419" t="s">
        <v>219</v>
      </c>
      <c r="I187" s="420"/>
      <c r="J187" s="419" t="s">
        <v>582</v>
      </c>
      <c r="K187" s="419"/>
    </row>
    <row r="188" spans="2:11" x14ac:dyDescent="0.2">
      <c r="B188" s="419" t="s">
        <v>7606</v>
      </c>
      <c r="C188" s="419">
        <v>1.1100000000000001</v>
      </c>
      <c r="D188" s="420" t="s">
        <v>50</v>
      </c>
      <c r="E188" s="420" t="s">
        <v>22</v>
      </c>
      <c r="F188" s="419" t="s">
        <v>1798</v>
      </c>
      <c r="G188" s="419" t="s">
        <v>212</v>
      </c>
      <c r="H188" s="419" t="s">
        <v>213</v>
      </c>
      <c r="I188" s="420" t="s">
        <v>6494</v>
      </c>
      <c r="J188" s="419"/>
      <c r="K188" s="419"/>
    </row>
    <row r="189" spans="2:11" x14ac:dyDescent="0.2">
      <c r="B189" s="419" t="s">
        <v>7607</v>
      </c>
      <c r="C189" s="419">
        <v>1.1100000000000001</v>
      </c>
      <c r="D189" s="420" t="s">
        <v>50</v>
      </c>
      <c r="E189" s="420" t="s">
        <v>23</v>
      </c>
      <c r="F189" s="419" t="s">
        <v>1800</v>
      </c>
      <c r="G189" s="419" t="s">
        <v>212</v>
      </c>
      <c r="H189" s="419" t="s">
        <v>219</v>
      </c>
      <c r="I189" s="419"/>
      <c r="J189" s="419" t="s">
        <v>582</v>
      </c>
      <c r="K189" s="419"/>
    </row>
    <row r="190" spans="2:11" x14ac:dyDescent="0.2">
      <c r="B190" s="419" t="s">
        <v>7608</v>
      </c>
      <c r="C190" s="419">
        <v>1.1100000000000001</v>
      </c>
      <c r="D190" s="420" t="s">
        <v>50</v>
      </c>
      <c r="E190" s="420" t="s">
        <v>24</v>
      </c>
      <c r="F190" s="419" t="s">
        <v>1802</v>
      </c>
      <c r="G190" s="419" t="s">
        <v>212</v>
      </c>
      <c r="H190" s="419" t="s">
        <v>219</v>
      </c>
      <c r="I190" s="419"/>
      <c r="J190" s="419" t="s">
        <v>582</v>
      </c>
      <c r="K190" s="419"/>
    </row>
    <row r="191" spans="2:11" x14ac:dyDescent="0.2">
      <c r="B191" s="419" t="s">
        <v>7609</v>
      </c>
      <c r="C191" s="419">
        <v>1.1100000000000001</v>
      </c>
      <c r="D191" s="420" t="s">
        <v>50</v>
      </c>
      <c r="E191" s="420" t="s">
        <v>25</v>
      </c>
      <c r="F191" s="419" t="s">
        <v>1804</v>
      </c>
      <c r="G191" s="419" t="s">
        <v>212</v>
      </c>
      <c r="H191" s="419" t="s">
        <v>213</v>
      </c>
      <c r="I191" s="419" t="s">
        <v>6498</v>
      </c>
      <c r="J191" s="419"/>
      <c r="K191" s="419"/>
    </row>
    <row r="192" spans="2:11" x14ac:dyDescent="0.2">
      <c r="B192" s="419" t="s">
        <v>7610</v>
      </c>
      <c r="C192" s="419">
        <v>1.1100000000000001</v>
      </c>
      <c r="D192" s="420" t="s">
        <v>52</v>
      </c>
      <c r="E192" s="420" t="s">
        <v>16</v>
      </c>
      <c r="F192" s="419" t="s">
        <v>1816</v>
      </c>
      <c r="G192" s="419" t="s">
        <v>212</v>
      </c>
      <c r="H192" s="419" t="s">
        <v>219</v>
      </c>
      <c r="I192" s="419"/>
      <c r="J192" s="419" t="s">
        <v>582</v>
      </c>
      <c r="K192" s="419"/>
    </row>
    <row r="193" spans="2:11" x14ac:dyDescent="0.2">
      <c r="B193" s="419" t="s">
        <v>7611</v>
      </c>
      <c r="C193" s="419">
        <v>1.1100000000000001</v>
      </c>
      <c r="D193" s="420" t="s">
        <v>52</v>
      </c>
      <c r="E193" s="420" t="s">
        <v>17</v>
      </c>
      <c r="F193" s="419" t="s">
        <v>1819</v>
      </c>
      <c r="G193" s="419" t="s">
        <v>212</v>
      </c>
      <c r="H193" s="419" t="s">
        <v>219</v>
      </c>
      <c r="I193" s="420"/>
      <c r="J193" s="419" t="s">
        <v>582</v>
      </c>
      <c r="K193" s="419"/>
    </row>
    <row r="194" spans="2:11" x14ac:dyDescent="0.2">
      <c r="B194" s="419" t="s">
        <v>7612</v>
      </c>
      <c r="C194" s="419">
        <v>1.1100000000000001</v>
      </c>
      <c r="D194" s="420" t="s">
        <v>52</v>
      </c>
      <c r="E194" s="420" t="s">
        <v>18</v>
      </c>
      <c r="F194" s="419" t="s">
        <v>1822</v>
      </c>
      <c r="G194" s="419" t="s">
        <v>212</v>
      </c>
      <c r="H194" s="419" t="s">
        <v>219</v>
      </c>
      <c r="I194" s="419"/>
      <c r="J194" s="419" t="s">
        <v>582</v>
      </c>
      <c r="K194" s="419"/>
    </row>
    <row r="195" spans="2:11" x14ac:dyDescent="0.2">
      <c r="B195" s="419" t="s">
        <v>7613</v>
      </c>
      <c r="C195" s="419">
        <v>1.1100000000000001</v>
      </c>
      <c r="D195" s="420" t="s">
        <v>52</v>
      </c>
      <c r="E195" s="420" t="s">
        <v>19</v>
      </c>
      <c r="F195" s="419" t="s">
        <v>1825</v>
      </c>
      <c r="G195" s="419" t="s">
        <v>212</v>
      </c>
      <c r="H195" s="419" t="s">
        <v>219</v>
      </c>
      <c r="I195" s="420"/>
      <c r="J195" s="419" t="s">
        <v>582</v>
      </c>
      <c r="K195" s="419"/>
    </row>
    <row r="196" spans="2:11" x14ac:dyDescent="0.2">
      <c r="B196" s="419" t="s">
        <v>7614</v>
      </c>
      <c r="C196" s="419">
        <v>1.1100000000000001</v>
      </c>
      <c r="D196" s="420" t="s">
        <v>52</v>
      </c>
      <c r="E196" s="420" t="s">
        <v>20</v>
      </c>
      <c r="F196" s="419" t="s">
        <v>1828</v>
      </c>
      <c r="G196" s="419" t="s">
        <v>212</v>
      </c>
      <c r="H196" s="419" t="s">
        <v>219</v>
      </c>
      <c r="I196" s="420"/>
      <c r="J196" s="419" t="s">
        <v>582</v>
      </c>
      <c r="K196" s="419"/>
    </row>
    <row r="197" spans="2:11" x14ac:dyDescent="0.2">
      <c r="B197" s="419" t="s">
        <v>7615</v>
      </c>
      <c r="C197" s="419">
        <v>1.1100000000000001</v>
      </c>
      <c r="D197" s="420" t="s">
        <v>52</v>
      </c>
      <c r="E197" s="420" t="s">
        <v>21</v>
      </c>
      <c r="F197" s="419" t="s">
        <v>1831</v>
      </c>
      <c r="G197" s="419" t="s">
        <v>212</v>
      </c>
      <c r="H197" s="419" t="s">
        <v>219</v>
      </c>
      <c r="I197" s="419"/>
      <c r="J197" s="419" t="s">
        <v>582</v>
      </c>
      <c r="K197" s="419"/>
    </row>
    <row r="198" spans="2:11" x14ac:dyDescent="0.2">
      <c r="B198" s="419" t="s">
        <v>7616</v>
      </c>
      <c r="C198" s="419">
        <v>1.1100000000000001</v>
      </c>
      <c r="D198" s="420" t="s">
        <v>52</v>
      </c>
      <c r="E198" s="420" t="s">
        <v>22</v>
      </c>
      <c r="F198" s="419" t="s">
        <v>1834</v>
      </c>
      <c r="G198" s="419" t="s">
        <v>212</v>
      </c>
      <c r="H198" s="419" t="s">
        <v>213</v>
      </c>
      <c r="I198" s="420" t="s">
        <v>6512</v>
      </c>
      <c r="J198" s="419"/>
      <c r="K198" s="419"/>
    </row>
    <row r="199" spans="2:11" x14ac:dyDescent="0.2">
      <c r="B199" s="419" t="s">
        <v>7617</v>
      </c>
      <c r="C199" s="419">
        <v>1.1100000000000001</v>
      </c>
      <c r="D199" s="420" t="s">
        <v>52</v>
      </c>
      <c r="E199" s="420" t="s">
        <v>23</v>
      </c>
      <c r="F199" s="419" t="s">
        <v>1837</v>
      </c>
      <c r="G199" s="419" t="s">
        <v>212</v>
      </c>
      <c r="H199" s="419" t="s">
        <v>219</v>
      </c>
      <c r="I199" s="419"/>
      <c r="J199" s="419" t="s">
        <v>582</v>
      </c>
      <c r="K199" s="419"/>
    </row>
    <row r="200" spans="2:11" x14ac:dyDescent="0.2">
      <c r="B200" s="419" t="s">
        <v>7618</v>
      </c>
      <c r="C200" s="419">
        <v>1.1100000000000001</v>
      </c>
      <c r="D200" s="420" t="s">
        <v>52</v>
      </c>
      <c r="E200" s="420" t="s">
        <v>24</v>
      </c>
      <c r="F200" s="419" t="s">
        <v>1840</v>
      </c>
      <c r="G200" s="419" t="s">
        <v>212</v>
      </c>
      <c r="H200" s="419" t="s">
        <v>219</v>
      </c>
      <c r="I200" s="419"/>
      <c r="J200" s="419" t="s">
        <v>582</v>
      </c>
      <c r="K200" s="419"/>
    </row>
    <row r="201" spans="2:11" x14ac:dyDescent="0.2">
      <c r="B201" s="419" t="s">
        <v>7619</v>
      </c>
      <c r="C201" s="419">
        <v>1.1100000000000001</v>
      </c>
      <c r="D201" s="420" t="s">
        <v>52</v>
      </c>
      <c r="E201" s="420" t="s">
        <v>25</v>
      </c>
      <c r="F201" s="419" t="s">
        <v>1843</v>
      </c>
      <c r="G201" s="419" t="s">
        <v>212</v>
      </c>
      <c r="H201" s="419" t="s">
        <v>213</v>
      </c>
      <c r="I201" s="419" t="s">
        <v>6518</v>
      </c>
      <c r="J201" s="419"/>
      <c r="K201" s="419"/>
    </row>
    <row r="202" spans="2:11" x14ac:dyDescent="0.2">
      <c r="B202" s="419" t="s">
        <v>7620</v>
      </c>
      <c r="C202" s="419">
        <v>1.1100000000000001</v>
      </c>
      <c r="D202" s="420" t="s">
        <v>54</v>
      </c>
      <c r="E202" s="420" t="s">
        <v>16</v>
      </c>
      <c r="F202" s="419" t="s">
        <v>1858</v>
      </c>
      <c r="G202" s="419" t="s">
        <v>212</v>
      </c>
      <c r="H202" s="419" t="s">
        <v>219</v>
      </c>
      <c r="I202" s="419"/>
      <c r="J202" s="419" t="s">
        <v>582</v>
      </c>
      <c r="K202" s="419"/>
    </row>
    <row r="203" spans="2:11" x14ac:dyDescent="0.2">
      <c r="B203" s="419" t="s">
        <v>7621</v>
      </c>
      <c r="C203" s="419">
        <v>1.1100000000000001</v>
      </c>
      <c r="D203" s="420" t="s">
        <v>54</v>
      </c>
      <c r="E203" s="420" t="s">
        <v>17</v>
      </c>
      <c r="F203" s="419" t="s">
        <v>1860</v>
      </c>
      <c r="G203" s="419" t="s">
        <v>212</v>
      </c>
      <c r="H203" s="419" t="s">
        <v>219</v>
      </c>
      <c r="I203" s="420"/>
      <c r="J203" s="419" t="s">
        <v>582</v>
      </c>
      <c r="K203" s="419"/>
    </row>
    <row r="204" spans="2:11" x14ac:dyDescent="0.2">
      <c r="B204" s="419" t="s">
        <v>7622</v>
      </c>
      <c r="C204" s="419">
        <v>1.1100000000000001</v>
      </c>
      <c r="D204" s="420" t="s">
        <v>54</v>
      </c>
      <c r="E204" s="420" t="s">
        <v>18</v>
      </c>
      <c r="F204" s="419" t="s">
        <v>1862</v>
      </c>
      <c r="G204" s="419" t="s">
        <v>212</v>
      </c>
      <c r="H204" s="419" t="s">
        <v>219</v>
      </c>
      <c r="I204" s="419"/>
      <c r="J204" s="419" t="s">
        <v>582</v>
      </c>
      <c r="K204" s="419"/>
    </row>
    <row r="205" spans="2:11" x14ac:dyDescent="0.2">
      <c r="B205" s="419" t="s">
        <v>7623</v>
      </c>
      <c r="C205" s="419">
        <v>1.1100000000000001</v>
      </c>
      <c r="D205" s="420" t="s">
        <v>54</v>
      </c>
      <c r="E205" s="420" t="s">
        <v>19</v>
      </c>
      <c r="F205" s="419" t="s">
        <v>1864</v>
      </c>
      <c r="G205" s="419" t="s">
        <v>212</v>
      </c>
      <c r="H205" s="419" t="s">
        <v>219</v>
      </c>
      <c r="I205" s="420"/>
      <c r="J205" s="419" t="s">
        <v>582</v>
      </c>
      <c r="K205" s="419"/>
    </row>
    <row r="206" spans="2:11" x14ac:dyDescent="0.2">
      <c r="B206" s="419" t="s">
        <v>7624</v>
      </c>
      <c r="C206" s="419">
        <v>1.1100000000000001</v>
      </c>
      <c r="D206" s="420" t="s">
        <v>54</v>
      </c>
      <c r="E206" s="420" t="s">
        <v>20</v>
      </c>
      <c r="F206" s="419" t="s">
        <v>1866</v>
      </c>
      <c r="G206" s="419" t="s">
        <v>212</v>
      </c>
      <c r="H206" s="419" t="s">
        <v>219</v>
      </c>
      <c r="I206" s="420"/>
      <c r="J206" s="419" t="s">
        <v>582</v>
      </c>
      <c r="K206" s="419"/>
    </row>
    <row r="207" spans="2:11" x14ac:dyDescent="0.2">
      <c r="B207" s="419" t="s">
        <v>7625</v>
      </c>
      <c r="C207" s="419">
        <v>1.1100000000000001</v>
      </c>
      <c r="D207" s="420" t="s">
        <v>54</v>
      </c>
      <c r="E207" s="420" t="s">
        <v>21</v>
      </c>
      <c r="F207" s="419" t="s">
        <v>1868</v>
      </c>
      <c r="G207" s="419" t="s">
        <v>212</v>
      </c>
      <c r="H207" s="419" t="s">
        <v>219</v>
      </c>
      <c r="I207" s="419"/>
      <c r="J207" s="419" t="s">
        <v>582</v>
      </c>
      <c r="K207" s="419"/>
    </row>
    <row r="208" spans="2:11" x14ac:dyDescent="0.2">
      <c r="B208" s="419" t="s">
        <v>7626</v>
      </c>
      <c r="C208" s="419">
        <v>1.1100000000000001</v>
      </c>
      <c r="D208" s="420" t="s">
        <v>54</v>
      </c>
      <c r="E208" s="420" t="s">
        <v>22</v>
      </c>
      <c r="F208" s="419" t="s">
        <v>1870</v>
      </c>
      <c r="G208" s="419" t="s">
        <v>212</v>
      </c>
      <c r="H208" s="419" t="s">
        <v>213</v>
      </c>
      <c r="I208" s="420" t="s">
        <v>6526</v>
      </c>
      <c r="J208" s="419"/>
      <c r="K208" s="419"/>
    </row>
    <row r="209" spans="2:11" x14ac:dyDescent="0.2">
      <c r="B209" s="419" t="s">
        <v>7627</v>
      </c>
      <c r="C209" s="419">
        <v>1.1100000000000001</v>
      </c>
      <c r="D209" s="420" t="s">
        <v>54</v>
      </c>
      <c r="E209" s="420" t="s">
        <v>23</v>
      </c>
      <c r="F209" s="419" t="s">
        <v>1872</v>
      </c>
      <c r="G209" s="419" t="s">
        <v>212</v>
      </c>
      <c r="H209" s="419" t="s">
        <v>219</v>
      </c>
      <c r="I209" s="419"/>
      <c r="J209" s="419" t="s">
        <v>582</v>
      </c>
      <c r="K209" s="419"/>
    </row>
    <row r="210" spans="2:11" x14ac:dyDescent="0.2">
      <c r="B210" s="419" t="s">
        <v>7628</v>
      </c>
      <c r="C210" s="419">
        <v>1.1100000000000001</v>
      </c>
      <c r="D210" s="420" t="s">
        <v>54</v>
      </c>
      <c r="E210" s="420" t="s">
        <v>24</v>
      </c>
      <c r="F210" s="419" t="s">
        <v>1874</v>
      </c>
      <c r="G210" s="419" t="s">
        <v>212</v>
      </c>
      <c r="H210" s="419" t="s">
        <v>219</v>
      </c>
      <c r="I210" s="419"/>
      <c r="J210" s="419" t="s">
        <v>582</v>
      </c>
      <c r="K210" s="419"/>
    </row>
    <row r="211" spans="2:11" x14ac:dyDescent="0.2">
      <c r="B211" s="419" t="s">
        <v>7629</v>
      </c>
      <c r="C211" s="419">
        <v>1.1100000000000001</v>
      </c>
      <c r="D211" s="420" t="s">
        <v>54</v>
      </c>
      <c r="E211" s="420" t="s">
        <v>25</v>
      </c>
      <c r="F211" s="419" t="s">
        <v>1876</v>
      </c>
      <c r="G211" s="419" t="s">
        <v>212</v>
      </c>
      <c r="H211" s="419" t="s">
        <v>213</v>
      </c>
      <c r="I211" s="419" t="s">
        <v>6530</v>
      </c>
      <c r="J211" s="419"/>
      <c r="K211" s="419"/>
    </row>
    <row r="212" spans="2:11" x14ac:dyDescent="0.2">
      <c r="B212" s="419" t="s">
        <v>7630</v>
      </c>
      <c r="C212" s="419">
        <v>1.1100000000000001</v>
      </c>
      <c r="D212" s="420" t="s">
        <v>55</v>
      </c>
      <c r="E212" s="420" t="s">
        <v>16</v>
      </c>
      <c r="F212" s="419" t="s">
        <v>1888</v>
      </c>
      <c r="G212" s="419" t="s">
        <v>212</v>
      </c>
      <c r="H212" s="419" t="s">
        <v>213</v>
      </c>
      <c r="I212" s="419" t="s">
        <v>11196</v>
      </c>
      <c r="J212" s="419"/>
      <c r="K212" s="419"/>
    </row>
    <row r="213" spans="2:11" x14ac:dyDescent="0.2">
      <c r="B213" s="419" t="s">
        <v>7631</v>
      </c>
      <c r="C213" s="419">
        <v>1.1100000000000001</v>
      </c>
      <c r="D213" s="420" t="s">
        <v>55</v>
      </c>
      <c r="E213" s="420" t="s">
        <v>17</v>
      </c>
      <c r="F213" s="419" t="s">
        <v>1890</v>
      </c>
      <c r="G213" s="419" t="s">
        <v>212</v>
      </c>
      <c r="H213" s="419" t="s">
        <v>213</v>
      </c>
      <c r="I213" s="420" t="s">
        <v>11197</v>
      </c>
      <c r="J213" s="419"/>
      <c r="K213" s="419"/>
    </row>
    <row r="214" spans="2:11" x14ac:dyDescent="0.2">
      <c r="B214" s="419" t="s">
        <v>7632</v>
      </c>
      <c r="C214" s="419">
        <v>1.1100000000000001</v>
      </c>
      <c r="D214" s="420" t="s">
        <v>55</v>
      </c>
      <c r="E214" s="420" t="s">
        <v>18</v>
      </c>
      <c r="F214" s="419" t="s">
        <v>1892</v>
      </c>
      <c r="G214" s="419" t="s">
        <v>212</v>
      </c>
      <c r="H214" s="419" t="s">
        <v>213</v>
      </c>
      <c r="I214" s="419" t="s">
        <v>11198</v>
      </c>
      <c r="J214" s="419"/>
      <c r="K214" s="419"/>
    </row>
    <row r="215" spans="2:11" x14ac:dyDescent="0.2">
      <c r="B215" s="419" t="s">
        <v>7633</v>
      </c>
      <c r="C215" s="419">
        <v>1.1100000000000001</v>
      </c>
      <c r="D215" s="420" t="s">
        <v>55</v>
      </c>
      <c r="E215" s="420" t="s">
        <v>19</v>
      </c>
      <c r="F215" s="419" t="s">
        <v>1894</v>
      </c>
      <c r="G215" s="419" t="s">
        <v>212</v>
      </c>
      <c r="H215" s="419" t="s">
        <v>213</v>
      </c>
      <c r="I215" s="420" t="s">
        <v>11199</v>
      </c>
      <c r="J215" s="419"/>
      <c r="K215" s="419"/>
    </row>
    <row r="216" spans="2:11" x14ac:dyDescent="0.2">
      <c r="B216" s="419" t="s">
        <v>7634</v>
      </c>
      <c r="C216" s="419">
        <v>1.1100000000000001</v>
      </c>
      <c r="D216" s="420" t="s">
        <v>55</v>
      </c>
      <c r="E216" s="420" t="s">
        <v>20</v>
      </c>
      <c r="F216" s="419" t="s">
        <v>1896</v>
      </c>
      <c r="G216" s="419" t="s">
        <v>212</v>
      </c>
      <c r="H216" s="419" t="s">
        <v>213</v>
      </c>
      <c r="I216" s="420" t="s">
        <v>11200</v>
      </c>
      <c r="J216" s="419"/>
      <c r="K216" s="419"/>
    </row>
    <row r="217" spans="2:11" x14ac:dyDescent="0.2">
      <c r="B217" s="419" t="s">
        <v>7635</v>
      </c>
      <c r="C217" s="419">
        <v>1.1100000000000001</v>
      </c>
      <c r="D217" s="420" t="s">
        <v>55</v>
      </c>
      <c r="E217" s="420" t="s">
        <v>21</v>
      </c>
      <c r="F217" s="419" t="s">
        <v>1898</v>
      </c>
      <c r="G217" s="419" t="s">
        <v>212</v>
      </c>
      <c r="H217" s="419" t="s">
        <v>213</v>
      </c>
      <c r="I217" s="419" t="s">
        <v>11201</v>
      </c>
      <c r="J217" s="419"/>
      <c r="K217" s="419"/>
    </row>
    <row r="218" spans="2:11" x14ac:dyDescent="0.2">
      <c r="B218" s="419" t="s">
        <v>7636</v>
      </c>
      <c r="C218" s="419">
        <v>1.1100000000000001</v>
      </c>
      <c r="D218" s="420" t="s">
        <v>55</v>
      </c>
      <c r="E218" s="420" t="s">
        <v>22</v>
      </c>
      <c r="F218" s="419" t="s">
        <v>1900</v>
      </c>
      <c r="G218" s="419" t="s">
        <v>212</v>
      </c>
      <c r="H218" s="419" t="s">
        <v>213</v>
      </c>
      <c r="I218" s="420" t="s">
        <v>11202</v>
      </c>
      <c r="J218" s="419"/>
      <c r="K218" s="419"/>
    </row>
    <row r="219" spans="2:11" x14ac:dyDescent="0.2">
      <c r="B219" s="419" t="s">
        <v>7637</v>
      </c>
      <c r="C219" s="419">
        <v>1.1100000000000001</v>
      </c>
      <c r="D219" s="420" t="s">
        <v>55</v>
      </c>
      <c r="E219" s="420" t="s">
        <v>23</v>
      </c>
      <c r="F219" s="419" t="s">
        <v>1902</v>
      </c>
      <c r="G219" s="419" t="s">
        <v>212</v>
      </c>
      <c r="H219" s="419" t="s">
        <v>213</v>
      </c>
      <c r="I219" s="419" t="s">
        <v>11203</v>
      </c>
      <c r="J219" s="419"/>
      <c r="K219" s="419"/>
    </row>
    <row r="220" spans="2:11" x14ac:dyDescent="0.2">
      <c r="B220" s="419" t="s">
        <v>7638</v>
      </c>
      <c r="C220" s="419">
        <v>1.1100000000000001</v>
      </c>
      <c r="D220" s="420" t="s">
        <v>55</v>
      </c>
      <c r="E220" s="420" t="s">
        <v>24</v>
      </c>
      <c r="F220" s="419" t="s">
        <v>1904</v>
      </c>
      <c r="G220" s="419" t="s">
        <v>212</v>
      </c>
      <c r="H220" s="419" t="s">
        <v>213</v>
      </c>
      <c r="I220" s="419" t="s">
        <v>11204</v>
      </c>
      <c r="J220" s="419"/>
      <c r="K220" s="419"/>
    </row>
    <row r="221" spans="2:11" x14ac:dyDescent="0.2">
      <c r="B221" s="419" t="s">
        <v>7639</v>
      </c>
      <c r="C221" s="419">
        <v>1.1100000000000001</v>
      </c>
      <c r="D221" s="420" t="s">
        <v>55</v>
      </c>
      <c r="E221" s="420" t="s">
        <v>25</v>
      </c>
      <c r="F221" s="419" t="s">
        <v>1906</v>
      </c>
      <c r="G221" s="419" t="s">
        <v>212</v>
      </c>
      <c r="H221" s="419" t="s">
        <v>213</v>
      </c>
      <c r="I221" s="419" t="s">
        <v>6542</v>
      </c>
      <c r="J221" s="419"/>
      <c r="K221" s="419"/>
    </row>
    <row r="222" spans="2:11" x14ac:dyDescent="0.2">
      <c r="B222" s="419" t="s">
        <v>7640</v>
      </c>
      <c r="C222" s="419">
        <v>1.1100000000000001</v>
      </c>
      <c r="D222" s="420" t="s">
        <v>56</v>
      </c>
      <c r="E222" s="420" t="s">
        <v>16</v>
      </c>
      <c r="F222" s="419" t="s">
        <v>1916</v>
      </c>
      <c r="G222" s="419" t="s">
        <v>212</v>
      </c>
      <c r="H222" s="419" t="s">
        <v>219</v>
      </c>
      <c r="I222" s="419"/>
      <c r="J222" s="419" t="s">
        <v>582</v>
      </c>
      <c r="K222" s="419"/>
    </row>
    <row r="223" spans="2:11" x14ac:dyDescent="0.2">
      <c r="B223" s="419" t="s">
        <v>7641</v>
      </c>
      <c r="C223" s="419">
        <v>1.1100000000000001</v>
      </c>
      <c r="D223" s="420" t="s">
        <v>56</v>
      </c>
      <c r="E223" s="420" t="s">
        <v>17</v>
      </c>
      <c r="F223" s="419" t="s">
        <v>1918</v>
      </c>
      <c r="G223" s="419" t="s">
        <v>212</v>
      </c>
      <c r="H223" s="419" t="s">
        <v>219</v>
      </c>
      <c r="I223" s="420"/>
      <c r="J223" s="419" t="s">
        <v>582</v>
      </c>
      <c r="K223" s="419"/>
    </row>
    <row r="224" spans="2:11" x14ac:dyDescent="0.2">
      <c r="B224" s="419" t="s">
        <v>7642</v>
      </c>
      <c r="C224" s="419">
        <v>1.1100000000000001</v>
      </c>
      <c r="D224" s="420" t="s">
        <v>56</v>
      </c>
      <c r="E224" s="420" t="s">
        <v>18</v>
      </c>
      <c r="F224" s="419" t="s">
        <v>1920</v>
      </c>
      <c r="G224" s="419" t="s">
        <v>212</v>
      </c>
      <c r="H224" s="419" t="s">
        <v>219</v>
      </c>
      <c r="I224" s="419"/>
      <c r="J224" s="419" t="s">
        <v>582</v>
      </c>
      <c r="K224" s="419"/>
    </row>
    <row r="225" spans="2:11" x14ac:dyDescent="0.2">
      <c r="B225" s="419" t="s">
        <v>7643</v>
      </c>
      <c r="C225" s="419">
        <v>1.1100000000000001</v>
      </c>
      <c r="D225" s="420" t="s">
        <v>56</v>
      </c>
      <c r="E225" s="420" t="s">
        <v>19</v>
      </c>
      <c r="F225" s="419" t="s">
        <v>1922</v>
      </c>
      <c r="G225" s="419" t="s">
        <v>212</v>
      </c>
      <c r="H225" s="419" t="s">
        <v>219</v>
      </c>
      <c r="I225" s="420"/>
      <c r="J225" s="419" t="s">
        <v>582</v>
      </c>
      <c r="K225" s="419"/>
    </row>
    <row r="226" spans="2:11" x14ac:dyDescent="0.2">
      <c r="B226" s="419" t="s">
        <v>7644</v>
      </c>
      <c r="C226" s="419">
        <v>1.1100000000000001</v>
      </c>
      <c r="D226" s="420" t="s">
        <v>56</v>
      </c>
      <c r="E226" s="420" t="s">
        <v>20</v>
      </c>
      <c r="F226" s="419" t="s">
        <v>1924</v>
      </c>
      <c r="G226" s="419" t="s">
        <v>212</v>
      </c>
      <c r="H226" s="419" t="s">
        <v>219</v>
      </c>
      <c r="I226" s="420"/>
      <c r="J226" s="419" t="s">
        <v>582</v>
      </c>
      <c r="K226" s="419"/>
    </row>
    <row r="227" spans="2:11" x14ac:dyDescent="0.2">
      <c r="B227" s="419" t="s">
        <v>7645</v>
      </c>
      <c r="C227" s="419">
        <v>1.1100000000000001</v>
      </c>
      <c r="D227" s="420" t="s">
        <v>56</v>
      </c>
      <c r="E227" s="420" t="s">
        <v>21</v>
      </c>
      <c r="F227" s="419" t="s">
        <v>1926</v>
      </c>
      <c r="G227" s="419" t="s">
        <v>212</v>
      </c>
      <c r="H227" s="419" t="s">
        <v>219</v>
      </c>
      <c r="I227" s="419"/>
      <c r="J227" s="419" t="s">
        <v>582</v>
      </c>
      <c r="K227" s="419"/>
    </row>
    <row r="228" spans="2:11" x14ac:dyDescent="0.2">
      <c r="B228" s="419" t="s">
        <v>7646</v>
      </c>
      <c r="C228" s="419">
        <v>1.1100000000000001</v>
      </c>
      <c r="D228" s="420" t="s">
        <v>56</v>
      </c>
      <c r="E228" s="420" t="s">
        <v>22</v>
      </c>
      <c r="F228" s="419" t="s">
        <v>1928</v>
      </c>
      <c r="G228" s="419" t="s">
        <v>212</v>
      </c>
      <c r="H228" s="419" t="s">
        <v>213</v>
      </c>
      <c r="I228" s="420" t="s">
        <v>6550</v>
      </c>
      <c r="J228" s="419"/>
      <c r="K228" s="419"/>
    </row>
    <row r="229" spans="2:11" x14ac:dyDescent="0.2">
      <c r="B229" s="419" t="s">
        <v>7647</v>
      </c>
      <c r="C229" s="419">
        <v>1.1100000000000001</v>
      </c>
      <c r="D229" s="420" t="s">
        <v>56</v>
      </c>
      <c r="E229" s="420" t="s">
        <v>23</v>
      </c>
      <c r="F229" s="419" t="s">
        <v>1930</v>
      </c>
      <c r="G229" s="419" t="s">
        <v>212</v>
      </c>
      <c r="H229" s="419" t="s">
        <v>219</v>
      </c>
      <c r="I229" s="420"/>
      <c r="J229" s="419" t="s">
        <v>582</v>
      </c>
      <c r="K229" s="419"/>
    </row>
    <row r="230" spans="2:11" x14ac:dyDescent="0.2">
      <c r="B230" s="419" t="s">
        <v>7648</v>
      </c>
      <c r="C230" s="419">
        <v>1.1100000000000001</v>
      </c>
      <c r="D230" s="420" t="s">
        <v>56</v>
      </c>
      <c r="E230" s="420" t="s">
        <v>24</v>
      </c>
      <c r="F230" s="419" t="s">
        <v>1932</v>
      </c>
      <c r="G230" s="419" t="s">
        <v>212</v>
      </c>
      <c r="H230" s="419" t="s">
        <v>219</v>
      </c>
      <c r="I230" s="420"/>
      <c r="J230" s="419" t="s">
        <v>582</v>
      </c>
      <c r="K230" s="419"/>
    </row>
    <row r="231" spans="2:11" x14ac:dyDescent="0.2">
      <c r="B231" s="419" t="s">
        <v>7649</v>
      </c>
      <c r="C231" s="419">
        <v>1.1100000000000001</v>
      </c>
      <c r="D231" s="420" t="s">
        <v>56</v>
      </c>
      <c r="E231" s="420" t="s">
        <v>25</v>
      </c>
      <c r="F231" s="419" t="s">
        <v>1934</v>
      </c>
      <c r="G231" s="419" t="s">
        <v>212</v>
      </c>
      <c r="H231" s="419" t="s">
        <v>213</v>
      </c>
      <c r="I231" s="420" t="s">
        <v>6554</v>
      </c>
      <c r="J231" s="419"/>
      <c r="K231" s="419"/>
    </row>
    <row r="232" spans="2:11" x14ac:dyDescent="0.2">
      <c r="B232" s="419" t="s">
        <v>7650</v>
      </c>
      <c r="C232" s="419">
        <v>1.1100000000000001</v>
      </c>
      <c r="D232" s="420" t="s">
        <v>57</v>
      </c>
      <c r="E232" s="420" t="s">
        <v>16</v>
      </c>
      <c r="F232" s="419" t="s">
        <v>1946</v>
      </c>
      <c r="G232" s="419" t="s">
        <v>212</v>
      </c>
      <c r="H232" s="419" t="s">
        <v>219</v>
      </c>
      <c r="I232" s="420"/>
      <c r="J232" s="419" t="s">
        <v>582</v>
      </c>
      <c r="K232" s="419"/>
    </row>
    <row r="233" spans="2:11" x14ac:dyDescent="0.2">
      <c r="B233" s="419" t="s">
        <v>7651</v>
      </c>
      <c r="C233" s="419">
        <v>1.1100000000000001</v>
      </c>
      <c r="D233" s="420" t="s">
        <v>57</v>
      </c>
      <c r="E233" s="420" t="s">
        <v>17</v>
      </c>
      <c r="F233" s="419" t="s">
        <v>1949</v>
      </c>
      <c r="G233" s="419" t="s">
        <v>212</v>
      </c>
      <c r="H233" s="419" t="s">
        <v>219</v>
      </c>
      <c r="I233" s="420"/>
      <c r="J233" s="419" t="s">
        <v>582</v>
      </c>
      <c r="K233" s="419"/>
    </row>
    <row r="234" spans="2:11" x14ac:dyDescent="0.2">
      <c r="B234" s="419" t="s">
        <v>7652</v>
      </c>
      <c r="C234" s="419">
        <v>1.1100000000000001</v>
      </c>
      <c r="D234" s="420" t="s">
        <v>57</v>
      </c>
      <c r="E234" s="420" t="s">
        <v>18</v>
      </c>
      <c r="F234" s="419" t="s">
        <v>1952</v>
      </c>
      <c r="G234" s="419" t="s">
        <v>212</v>
      </c>
      <c r="H234" s="419" t="s">
        <v>219</v>
      </c>
      <c r="I234" s="420"/>
      <c r="J234" s="419" t="s">
        <v>582</v>
      </c>
      <c r="K234" s="419"/>
    </row>
    <row r="235" spans="2:11" x14ac:dyDescent="0.2">
      <c r="B235" s="419" t="s">
        <v>7653</v>
      </c>
      <c r="C235" s="419">
        <v>1.1100000000000001</v>
      </c>
      <c r="D235" s="420" t="s">
        <v>57</v>
      </c>
      <c r="E235" s="420" t="s">
        <v>19</v>
      </c>
      <c r="F235" s="419" t="s">
        <v>1955</v>
      </c>
      <c r="G235" s="419" t="s">
        <v>212</v>
      </c>
      <c r="H235" s="419" t="s">
        <v>219</v>
      </c>
      <c r="I235" s="420"/>
      <c r="J235" s="419" t="s">
        <v>582</v>
      </c>
      <c r="K235" s="419"/>
    </row>
    <row r="236" spans="2:11" x14ac:dyDescent="0.2">
      <c r="B236" s="419" t="s">
        <v>7654</v>
      </c>
      <c r="C236" s="419">
        <v>1.1100000000000001</v>
      </c>
      <c r="D236" s="420" t="s">
        <v>57</v>
      </c>
      <c r="E236" s="420" t="s">
        <v>20</v>
      </c>
      <c r="F236" s="419" t="s">
        <v>1958</v>
      </c>
      <c r="G236" s="419" t="s">
        <v>212</v>
      </c>
      <c r="H236" s="419" t="s">
        <v>219</v>
      </c>
      <c r="I236" s="420"/>
      <c r="J236" s="419" t="s">
        <v>582</v>
      </c>
      <c r="K236" s="419"/>
    </row>
    <row r="237" spans="2:11" x14ac:dyDescent="0.2">
      <c r="B237" s="419" t="s">
        <v>7655</v>
      </c>
      <c r="C237" s="419">
        <v>1.1100000000000001</v>
      </c>
      <c r="D237" s="420" t="s">
        <v>57</v>
      </c>
      <c r="E237" s="420" t="s">
        <v>21</v>
      </c>
      <c r="F237" s="419" t="s">
        <v>1961</v>
      </c>
      <c r="G237" s="419" t="s">
        <v>212</v>
      </c>
      <c r="H237" s="419" t="s">
        <v>219</v>
      </c>
      <c r="I237" s="420"/>
      <c r="J237" s="419" t="s">
        <v>582</v>
      </c>
      <c r="K237" s="419"/>
    </row>
    <row r="238" spans="2:11" x14ac:dyDescent="0.2">
      <c r="B238" s="419" t="s">
        <v>7656</v>
      </c>
      <c r="C238" s="419">
        <v>1.1100000000000001</v>
      </c>
      <c r="D238" s="420" t="s">
        <v>57</v>
      </c>
      <c r="E238" s="420" t="s">
        <v>22</v>
      </c>
      <c r="F238" s="419" t="s">
        <v>1964</v>
      </c>
      <c r="G238" s="419" t="s">
        <v>212</v>
      </c>
      <c r="H238" s="419" t="s">
        <v>213</v>
      </c>
      <c r="I238" s="420" t="s">
        <v>6568</v>
      </c>
      <c r="J238" s="419"/>
      <c r="K238" s="419"/>
    </row>
    <row r="239" spans="2:11" x14ac:dyDescent="0.2">
      <c r="B239" s="419" t="s">
        <v>7657</v>
      </c>
      <c r="C239" s="419">
        <v>1.1100000000000001</v>
      </c>
      <c r="D239" s="420" t="s">
        <v>57</v>
      </c>
      <c r="E239" s="420" t="s">
        <v>23</v>
      </c>
      <c r="F239" s="419" t="s">
        <v>1967</v>
      </c>
      <c r="G239" s="419" t="s">
        <v>212</v>
      </c>
      <c r="H239" s="419" t="s">
        <v>219</v>
      </c>
      <c r="I239" s="419"/>
      <c r="J239" s="419" t="s">
        <v>582</v>
      </c>
      <c r="K239" s="419"/>
    </row>
    <row r="240" spans="2:11" x14ac:dyDescent="0.2">
      <c r="B240" s="419" t="s">
        <v>7658</v>
      </c>
      <c r="C240" s="419">
        <v>1.1100000000000001</v>
      </c>
      <c r="D240" s="420" t="s">
        <v>57</v>
      </c>
      <c r="E240" s="420" t="s">
        <v>24</v>
      </c>
      <c r="F240" s="419" t="s">
        <v>1970</v>
      </c>
      <c r="G240" s="419" t="s">
        <v>212</v>
      </c>
      <c r="H240" s="419" t="s">
        <v>219</v>
      </c>
      <c r="I240" s="419"/>
      <c r="J240" s="419" t="s">
        <v>582</v>
      </c>
      <c r="K240" s="419"/>
    </row>
    <row r="241" spans="2:11" x14ac:dyDescent="0.2">
      <c r="B241" s="419" t="s">
        <v>7659</v>
      </c>
      <c r="C241" s="419">
        <v>1.1100000000000001</v>
      </c>
      <c r="D241" s="420" t="s">
        <v>57</v>
      </c>
      <c r="E241" s="420" t="s">
        <v>25</v>
      </c>
      <c r="F241" s="419" t="s">
        <v>1973</v>
      </c>
      <c r="G241" s="419" t="s">
        <v>212</v>
      </c>
      <c r="H241" s="419" t="s">
        <v>213</v>
      </c>
      <c r="I241" s="419" t="s">
        <v>6574</v>
      </c>
      <c r="J241" s="419"/>
      <c r="K241" s="419"/>
    </row>
    <row r="242" spans="2:11" x14ac:dyDescent="0.2">
      <c r="B242" s="419" t="s">
        <v>7660</v>
      </c>
      <c r="C242" s="419">
        <v>1.1100000000000001</v>
      </c>
      <c r="D242" s="420" t="s">
        <v>59</v>
      </c>
      <c r="E242" s="420" t="s">
        <v>16</v>
      </c>
      <c r="F242" s="419" t="s">
        <v>1988</v>
      </c>
      <c r="G242" s="419" t="s">
        <v>212</v>
      </c>
      <c r="H242" s="419" t="s">
        <v>219</v>
      </c>
      <c r="I242" s="419"/>
      <c r="J242" s="419" t="s">
        <v>582</v>
      </c>
      <c r="K242" s="419"/>
    </row>
    <row r="243" spans="2:11" x14ac:dyDescent="0.2">
      <c r="B243" s="419" t="s">
        <v>7661</v>
      </c>
      <c r="C243" s="419">
        <v>1.1100000000000001</v>
      </c>
      <c r="D243" s="420" t="s">
        <v>59</v>
      </c>
      <c r="E243" s="420" t="s">
        <v>17</v>
      </c>
      <c r="F243" s="419" t="s">
        <v>1991</v>
      </c>
      <c r="G243" s="419" t="s">
        <v>212</v>
      </c>
      <c r="H243" s="419" t="s">
        <v>219</v>
      </c>
      <c r="I243" s="420"/>
      <c r="J243" s="419" t="s">
        <v>582</v>
      </c>
      <c r="K243" s="419"/>
    </row>
    <row r="244" spans="2:11" x14ac:dyDescent="0.2">
      <c r="B244" s="419" t="s">
        <v>7662</v>
      </c>
      <c r="C244" s="419">
        <v>1.1100000000000001</v>
      </c>
      <c r="D244" s="420" t="s">
        <v>59</v>
      </c>
      <c r="E244" s="420" t="s">
        <v>18</v>
      </c>
      <c r="F244" s="419" t="s">
        <v>1994</v>
      </c>
      <c r="G244" s="419" t="s">
        <v>212</v>
      </c>
      <c r="H244" s="419" t="s">
        <v>219</v>
      </c>
      <c r="I244" s="419"/>
      <c r="J244" s="419" t="s">
        <v>582</v>
      </c>
      <c r="K244" s="419"/>
    </row>
    <row r="245" spans="2:11" x14ac:dyDescent="0.2">
      <c r="B245" s="419" t="s">
        <v>7663</v>
      </c>
      <c r="C245" s="419">
        <v>1.1100000000000001</v>
      </c>
      <c r="D245" s="420" t="s">
        <v>59</v>
      </c>
      <c r="E245" s="420" t="s">
        <v>19</v>
      </c>
      <c r="F245" s="419" t="s">
        <v>1997</v>
      </c>
      <c r="G245" s="419" t="s">
        <v>212</v>
      </c>
      <c r="H245" s="419" t="s">
        <v>219</v>
      </c>
      <c r="I245" s="420"/>
      <c r="J245" s="419" t="s">
        <v>582</v>
      </c>
      <c r="K245" s="419"/>
    </row>
    <row r="246" spans="2:11" x14ac:dyDescent="0.2">
      <c r="B246" s="419" t="s">
        <v>7664</v>
      </c>
      <c r="C246" s="419">
        <v>1.1100000000000001</v>
      </c>
      <c r="D246" s="420" t="s">
        <v>59</v>
      </c>
      <c r="E246" s="420" t="s">
        <v>20</v>
      </c>
      <c r="F246" s="419" t="s">
        <v>2000</v>
      </c>
      <c r="G246" s="419" t="s">
        <v>212</v>
      </c>
      <c r="H246" s="419" t="s">
        <v>219</v>
      </c>
      <c r="I246" s="420"/>
      <c r="J246" s="419" t="s">
        <v>582</v>
      </c>
      <c r="K246" s="419"/>
    </row>
    <row r="247" spans="2:11" x14ac:dyDescent="0.2">
      <c r="B247" s="419" t="s">
        <v>7665</v>
      </c>
      <c r="C247" s="419">
        <v>1.1100000000000001</v>
      </c>
      <c r="D247" s="420" t="s">
        <v>59</v>
      </c>
      <c r="E247" s="420" t="s">
        <v>21</v>
      </c>
      <c r="F247" s="419" t="s">
        <v>2003</v>
      </c>
      <c r="G247" s="419" t="s">
        <v>212</v>
      </c>
      <c r="H247" s="419" t="s">
        <v>219</v>
      </c>
      <c r="I247" s="420"/>
      <c r="J247" s="419" t="s">
        <v>582</v>
      </c>
      <c r="K247" s="419"/>
    </row>
    <row r="248" spans="2:11" x14ac:dyDescent="0.2">
      <c r="B248" s="419" t="s">
        <v>7666</v>
      </c>
      <c r="C248" s="419">
        <v>1.1100000000000001</v>
      </c>
      <c r="D248" s="420" t="s">
        <v>59</v>
      </c>
      <c r="E248" s="420" t="s">
        <v>22</v>
      </c>
      <c r="F248" s="419" t="s">
        <v>2006</v>
      </c>
      <c r="G248" s="419" t="s">
        <v>212</v>
      </c>
      <c r="H248" s="419" t="s">
        <v>213</v>
      </c>
      <c r="I248" s="420" t="s">
        <v>6588</v>
      </c>
      <c r="J248" s="419"/>
      <c r="K248" s="419"/>
    </row>
    <row r="249" spans="2:11" x14ac:dyDescent="0.2">
      <c r="B249" s="419" t="s">
        <v>7667</v>
      </c>
      <c r="C249" s="419">
        <v>1.1100000000000001</v>
      </c>
      <c r="D249" s="420" t="s">
        <v>59</v>
      </c>
      <c r="E249" s="420" t="s">
        <v>23</v>
      </c>
      <c r="F249" s="419" t="s">
        <v>2009</v>
      </c>
      <c r="G249" s="419" t="s">
        <v>212</v>
      </c>
      <c r="H249" s="419" t="s">
        <v>219</v>
      </c>
      <c r="I249" s="420"/>
      <c r="J249" s="419" t="s">
        <v>582</v>
      </c>
      <c r="K249" s="419"/>
    </row>
    <row r="250" spans="2:11" x14ac:dyDescent="0.2">
      <c r="B250" s="419" t="s">
        <v>7668</v>
      </c>
      <c r="C250" s="419">
        <v>1.1100000000000001</v>
      </c>
      <c r="D250" s="420" t="s">
        <v>59</v>
      </c>
      <c r="E250" s="420" t="s">
        <v>24</v>
      </c>
      <c r="F250" s="419" t="s">
        <v>2012</v>
      </c>
      <c r="G250" s="419" t="s">
        <v>212</v>
      </c>
      <c r="H250" s="419" t="s">
        <v>219</v>
      </c>
      <c r="I250" s="420"/>
      <c r="J250" s="419" t="s">
        <v>582</v>
      </c>
      <c r="K250" s="419"/>
    </row>
    <row r="251" spans="2:11" x14ac:dyDescent="0.2">
      <c r="B251" s="419" t="s">
        <v>7669</v>
      </c>
      <c r="C251" s="419">
        <v>1.1100000000000001</v>
      </c>
      <c r="D251" s="420" t="s">
        <v>59</v>
      </c>
      <c r="E251" s="420" t="s">
        <v>25</v>
      </c>
      <c r="F251" s="419" t="s">
        <v>2015</v>
      </c>
      <c r="G251" s="419" t="s">
        <v>212</v>
      </c>
      <c r="H251" s="419" t="s">
        <v>213</v>
      </c>
      <c r="I251" s="420" t="s">
        <v>6594</v>
      </c>
      <c r="J251" s="419"/>
      <c r="K251" s="419"/>
    </row>
    <row r="252" spans="2:11" x14ac:dyDescent="0.2">
      <c r="B252" s="419" t="s">
        <v>7670</v>
      </c>
      <c r="C252" s="419">
        <v>1.1100000000000001</v>
      </c>
      <c r="D252" s="420" t="s">
        <v>61</v>
      </c>
      <c r="E252" s="420" t="s">
        <v>16</v>
      </c>
      <c r="F252" s="419" t="s">
        <v>2030</v>
      </c>
      <c r="G252" s="419" t="s">
        <v>212</v>
      </c>
      <c r="H252" s="419" t="s">
        <v>213</v>
      </c>
      <c r="I252" s="420" t="s">
        <v>11205</v>
      </c>
      <c r="J252" s="419"/>
      <c r="K252" s="419"/>
    </row>
    <row r="253" spans="2:11" x14ac:dyDescent="0.2">
      <c r="B253" s="419" t="s">
        <v>7671</v>
      </c>
      <c r="C253" s="419">
        <v>1.1100000000000001</v>
      </c>
      <c r="D253" s="420" t="s">
        <v>61</v>
      </c>
      <c r="E253" s="420" t="s">
        <v>17</v>
      </c>
      <c r="F253" s="419" t="s">
        <v>2032</v>
      </c>
      <c r="G253" s="419" t="s">
        <v>212</v>
      </c>
      <c r="H253" s="419" t="s">
        <v>213</v>
      </c>
      <c r="I253" s="420" t="s">
        <v>11206</v>
      </c>
      <c r="J253" s="419"/>
      <c r="K253" s="419"/>
    </row>
    <row r="254" spans="2:11" x14ac:dyDescent="0.2">
      <c r="B254" s="419" t="s">
        <v>7672</v>
      </c>
      <c r="C254" s="419">
        <v>1.1100000000000001</v>
      </c>
      <c r="D254" s="420" t="s">
        <v>61</v>
      </c>
      <c r="E254" s="420" t="s">
        <v>18</v>
      </c>
      <c r="F254" s="419" t="s">
        <v>2034</v>
      </c>
      <c r="G254" s="419" t="s">
        <v>212</v>
      </c>
      <c r="H254" s="419" t="s">
        <v>213</v>
      </c>
      <c r="I254" s="420" t="s">
        <v>11207</v>
      </c>
      <c r="J254" s="419"/>
      <c r="K254" s="419"/>
    </row>
    <row r="255" spans="2:11" x14ac:dyDescent="0.2">
      <c r="B255" s="419" t="s">
        <v>7673</v>
      </c>
      <c r="C255" s="419">
        <v>1.1100000000000001</v>
      </c>
      <c r="D255" s="420" t="s">
        <v>61</v>
      </c>
      <c r="E255" s="420" t="s">
        <v>19</v>
      </c>
      <c r="F255" s="419" t="s">
        <v>2036</v>
      </c>
      <c r="G255" s="419" t="s">
        <v>212</v>
      </c>
      <c r="H255" s="419" t="s">
        <v>213</v>
      </c>
      <c r="I255" s="420" t="s">
        <v>11208</v>
      </c>
      <c r="J255" s="419"/>
      <c r="K255" s="419"/>
    </row>
    <row r="256" spans="2:11" x14ac:dyDescent="0.2">
      <c r="B256" s="419" t="s">
        <v>7674</v>
      </c>
      <c r="C256" s="419">
        <v>1.1100000000000001</v>
      </c>
      <c r="D256" s="420" t="s">
        <v>61</v>
      </c>
      <c r="E256" s="420" t="s">
        <v>20</v>
      </c>
      <c r="F256" s="419" t="s">
        <v>2038</v>
      </c>
      <c r="G256" s="419" t="s">
        <v>212</v>
      </c>
      <c r="H256" s="419" t="s">
        <v>213</v>
      </c>
      <c r="I256" s="420" t="s">
        <v>11209</v>
      </c>
      <c r="J256" s="419"/>
      <c r="K256" s="419"/>
    </row>
    <row r="257" spans="2:11" x14ac:dyDescent="0.2">
      <c r="B257" s="419" t="s">
        <v>7675</v>
      </c>
      <c r="C257" s="419">
        <v>1.1100000000000001</v>
      </c>
      <c r="D257" s="420" t="s">
        <v>61</v>
      </c>
      <c r="E257" s="420" t="s">
        <v>21</v>
      </c>
      <c r="F257" s="419" t="s">
        <v>2040</v>
      </c>
      <c r="G257" s="419" t="s">
        <v>212</v>
      </c>
      <c r="H257" s="419" t="s">
        <v>213</v>
      </c>
      <c r="I257" s="419" t="s">
        <v>11210</v>
      </c>
      <c r="J257" s="419"/>
      <c r="K257" s="419"/>
    </row>
    <row r="258" spans="2:11" x14ac:dyDescent="0.2">
      <c r="B258" s="419" t="s">
        <v>7676</v>
      </c>
      <c r="C258" s="419">
        <v>1.1100000000000001</v>
      </c>
      <c r="D258" s="420" t="s">
        <v>61</v>
      </c>
      <c r="E258" s="420" t="s">
        <v>22</v>
      </c>
      <c r="F258" s="419" t="s">
        <v>2042</v>
      </c>
      <c r="G258" s="419" t="s">
        <v>212</v>
      </c>
      <c r="H258" s="419" t="s">
        <v>213</v>
      </c>
      <c r="I258" s="420" t="s">
        <v>11211</v>
      </c>
      <c r="J258" s="419"/>
      <c r="K258" s="419"/>
    </row>
    <row r="259" spans="2:11" x14ac:dyDescent="0.2">
      <c r="B259" s="419" t="s">
        <v>7677</v>
      </c>
      <c r="C259" s="419">
        <v>1.1100000000000001</v>
      </c>
      <c r="D259" s="420" t="s">
        <v>61</v>
      </c>
      <c r="E259" s="420" t="s">
        <v>23</v>
      </c>
      <c r="F259" s="419" t="s">
        <v>2044</v>
      </c>
      <c r="G259" s="419" t="s">
        <v>212</v>
      </c>
      <c r="H259" s="419" t="s">
        <v>213</v>
      </c>
      <c r="I259" s="419" t="s">
        <v>11212</v>
      </c>
      <c r="J259" s="419"/>
      <c r="K259" s="419"/>
    </row>
    <row r="260" spans="2:11" x14ac:dyDescent="0.2">
      <c r="B260" s="419" t="s">
        <v>7678</v>
      </c>
      <c r="C260" s="419">
        <v>1.1100000000000001</v>
      </c>
      <c r="D260" s="420" t="s">
        <v>61</v>
      </c>
      <c r="E260" s="420" t="s">
        <v>24</v>
      </c>
      <c r="F260" s="419" t="s">
        <v>2046</v>
      </c>
      <c r="G260" s="419" t="s">
        <v>212</v>
      </c>
      <c r="H260" s="419" t="s">
        <v>213</v>
      </c>
      <c r="I260" s="419" t="s">
        <v>11213</v>
      </c>
      <c r="J260" s="419"/>
      <c r="K260" s="419"/>
    </row>
    <row r="261" spans="2:11" x14ac:dyDescent="0.2">
      <c r="B261" s="419" t="s">
        <v>7679</v>
      </c>
      <c r="C261" s="419">
        <v>1.1100000000000001</v>
      </c>
      <c r="D261" s="420" t="s">
        <v>61</v>
      </c>
      <c r="E261" s="420" t="s">
        <v>25</v>
      </c>
      <c r="F261" s="419" t="s">
        <v>2048</v>
      </c>
      <c r="G261" s="419" t="s">
        <v>212</v>
      </c>
      <c r="H261" s="419" t="s">
        <v>213</v>
      </c>
      <c r="I261" s="419" t="s">
        <v>6606</v>
      </c>
      <c r="J261" s="419"/>
      <c r="K261" s="419"/>
    </row>
    <row r="262" spans="2:11" x14ac:dyDescent="0.2">
      <c r="B262" s="419" t="s">
        <v>7680</v>
      </c>
      <c r="C262" s="419">
        <v>1.1100000000000001</v>
      </c>
      <c r="D262" s="420" t="s">
        <v>63</v>
      </c>
      <c r="E262" s="420" t="s">
        <v>16</v>
      </c>
      <c r="F262" s="419" t="s">
        <v>2060</v>
      </c>
      <c r="G262" s="419" t="s">
        <v>212</v>
      </c>
      <c r="H262" s="419" t="s">
        <v>219</v>
      </c>
      <c r="I262" s="419"/>
      <c r="J262" s="419" t="s">
        <v>582</v>
      </c>
      <c r="K262" s="419"/>
    </row>
    <row r="263" spans="2:11" x14ac:dyDescent="0.2">
      <c r="B263" s="419" t="s">
        <v>7681</v>
      </c>
      <c r="C263" s="419">
        <v>1.1100000000000001</v>
      </c>
      <c r="D263" s="420" t="s">
        <v>63</v>
      </c>
      <c r="E263" s="420" t="s">
        <v>17</v>
      </c>
      <c r="F263" s="419" t="s">
        <v>2062</v>
      </c>
      <c r="G263" s="419" t="s">
        <v>212</v>
      </c>
      <c r="H263" s="419" t="s">
        <v>219</v>
      </c>
      <c r="I263" s="420"/>
      <c r="J263" s="419" t="s">
        <v>582</v>
      </c>
      <c r="K263" s="419"/>
    </row>
    <row r="264" spans="2:11" x14ac:dyDescent="0.2">
      <c r="B264" s="419" t="s">
        <v>7682</v>
      </c>
      <c r="C264" s="419">
        <v>1.1100000000000001</v>
      </c>
      <c r="D264" s="420" t="s">
        <v>63</v>
      </c>
      <c r="E264" s="420" t="s">
        <v>18</v>
      </c>
      <c r="F264" s="419" t="s">
        <v>2064</v>
      </c>
      <c r="G264" s="419" t="s">
        <v>212</v>
      </c>
      <c r="H264" s="419" t="s">
        <v>219</v>
      </c>
      <c r="I264" s="419"/>
      <c r="J264" s="419" t="s">
        <v>582</v>
      </c>
      <c r="K264" s="419"/>
    </row>
    <row r="265" spans="2:11" x14ac:dyDescent="0.2">
      <c r="B265" s="419" t="s">
        <v>7683</v>
      </c>
      <c r="C265" s="419">
        <v>1.1100000000000001</v>
      </c>
      <c r="D265" s="420" t="s">
        <v>63</v>
      </c>
      <c r="E265" s="420" t="s">
        <v>19</v>
      </c>
      <c r="F265" s="419" t="s">
        <v>2066</v>
      </c>
      <c r="G265" s="419" t="s">
        <v>212</v>
      </c>
      <c r="H265" s="419" t="s">
        <v>219</v>
      </c>
      <c r="I265" s="420"/>
      <c r="J265" s="419" t="s">
        <v>582</v>
      </c>
      <c r="K265" s="419"/>
    </row>
    <row r="266" spans="2:11" x14ac:dyDescent="0.2">
      <c r="B266" s="419" t="s">
        <v>7684</v>
      </c>
      <c r="C266" s="419">
        <v>1.1100000000000001</v>
      </c>
      <c r="D266" s="420" t="s">
        <v>63</v>
      </c>
      <c r="E266" s="420" t="s">
        <v>20</v>
      </c>
      <c r="F266" s="419" t="s">
        <v>2068</v>
      </c>
      <c r="G266" s="419" t="s">
        <v>212</v>
      </c>
      <c r="H266" s="419" t="s">
        <v>219</v>
      </c>
      <c r="I266" s="420"/>
      <c r="J266" s="419" t="s">
        <v>582</v>
      </c>
      <c r="K266" s="419"/>
    </row>
    <row r="267" spans="2:11" x14ac:dyDescent="0.2">
      <c r="B267" s="419" t="s">
        <v>7685</v>
      </c>
      <c r="C267" s="419">
        <v>1.1100000000000001</v>
      </c>
      <c r="D267" s="420" t="s">
        <v>63</v>
      </c>
      <c r="E267" s="420" t="s">
        <v>21</v>
      </c>
      <c r="F267" s="419" t="s">
        <v>2070</v>
      </c>
      <c r="G267" s="419" t="s">
        <v>212</v>
      </c>
      <c r="H267" s="419" t="s">
        <v>219</v>
      </c>
      <c r="I267" s="420"/>
      <c r="J267" s="419" t="s">
        <v>582</v>
      </c>
      <c r="K267" s="419"/>
    </row>
    <row r="268" spans="2:11" x14ac:dyDescent="0.2">
      <c r="B268" s="419" t="s">
        <v>7686</v>
      </c>
      <c r="C268" s="419">
        <v>1.1100000000000001</v>
      </c>
      <c r="D268" s="420" t="s">
        <v>63</v>
      </c>
      <c r="E268" s="420" t="s">
        <v>22</v>
      </c>
      <c r="F268" s="419" t="s">
        <v>2072</v>
      </c>
      <c r="G268" s="419" t="s">
        <v>212</v>
      </c>
      <c r="H268" s="419" t="s">
        <v>213</v>
      </c>
      <c r="I268" s="420" t="s">
        <v>6614</v>
      </c>
      <c r="J268" s="419"/>
      <c r="K268" s="419"/>
    </row>
    <row r="269" spans="2:11" x14ac:dyDescent="0.2">
      <c r="B269" s="419" t="s">
        <v>7687</v>
      </c>
      <c r="C269" s="419">
        <v>1.1100000000000001</v>
      </c>
      <c r="D269" s="420" t="s">
        <v>63</v>
      </c>
      <c r="E269" s="420" t="s">
        <v>23</v>
      </c>
      <c r="F269" s="419" t="s">
        <v>2074</v>
      </c>
      <c r="G269" s="419" t="s">
        <v>212</v>
      </c>
      <c r="H269" s="419" t="s">
        <v>219</v>
      </c>
      <c r="I269" s="420"/>
      <c r="J269" s="419" t="s">
        <v>582</v>
      </c>
      <c r="K269" s="419"/>
    </row>
    <row r="270" spans="2:11" x14ac:dyDescent="0.2">
      <c r="B270" s="419" t="s">
        <v>7688</v>
      </c>
      <c r="C270" s="419">
        <v>1.1100000000000001</v>
      </c>
      <c r="D270" s="420" t="s">
        <v>63</v>
      </c>
      <c r="E270" s="420" t="s">
        <v>24</v>
      </c>
      <c r="F270" s="419" t="s">
        <v>2076</v>
      </c>
      <c r="G270" s="419" t="s">
        <v>212</v>
      </c>
      <c r="H270" s="419" t="s">
        <v>219</v>
      </c>
      <c r="I270" s="420"/>
      <c r="J270" s="419" t="s">
        <v>582</v>
      </c>
      <c r="K270" s="419"/>
    </row>
    <row r="271" spans="2:11" x14ac:dyDescent="0.2">
      <c r="B271" s="419" t="s">
        <v>7689</v>
      </c>
      <c r="C271" s="419">
        <v>1.1100000000000001</v>
      </c>
      <c r="D271" s="420" t="s">
        <v>63</v>
      </c>
      <c r="E271" s="420" t="s">
        <v>25</v>
      </c>
      <c r="F271" s="419" t="s">
        <v>2078</v>
      </c>
      <c r="G271" s="419" t="s">
        <v>212</v>
      </c>
      <c r="H271" s="419" t="s">
        <v>213</v>
      </c>
      <c r="I271" s="420" t="s">
        <v>6618</v>
      </c>
      <c r="J271" s="419"/>
      <c r="K271" s="419"/>
    </row>
    <row r="272" spans="2:11" x14ac:dyDescent="0.2">
      <c r="B272" s="419" t="s">
        <v>7690</v>
      </c>
      <c r="C272" s="419">
        <v>1.1100000000000001</v>
      </c>
      <c r="D272" s="420" t="s">
        <v>66</v>
      </c>
      <c r="E272" s="420" t="s">
        <v>16</v>
      </c>
      <c r="F272" s="419" t="s">
        <v>2088</v>
      </c>
      <c r="G272" s="419" t="s">
        <v>212</v>
      </c>
      <c r="H272" s="419" t="s">
        <v>219</v>
      </c>
      <c r="I272" s="420"/>
      <c r="J272" s="419" t="s">
        <v>582</v>
      </c>
      <c r="K272" s="419"/>
    </row>
    <row r="273" spans="2:11" x14ac:dyDescent="0.2">
      <c r="B273" s="419" t="s">
        <v>7691</v>
      </c>
      <c r="C273" s="419">
        <v>1.1100000000000001</v>
      </c>
      <c r="D273" s="420" t="s">
        <v>66</v>
      </c>
      <c r="E273" s="420" t="s">
        <v>17</v>
      </c>
      <c r="F273" s="419" t="s">
        <v>2090</v>
      </c>
      <c r="G273" s="419" t="s">
        <v>212</v>
      </c>
      <c r="H273" s="419" t="s">
        <v>219</v>
      </c>
      <c r="I273" s="420"/>
      <c r="J273" s="419" t="s">
        <v>582</v>
      </c>
      <c r="K273" s="419"/>
    </row>
    <row r="274" spans="2:11" x14ac:dyDescent="0.2">
      <c r="B274" s="419" t="s">
        <v>7692</v>
      </c>
      <c r="C274" s="419">
        <v>1.1100000000000001</v>
      </c>
      <c r="D274" s="420" t="s">
        <v>66</v>
      </c>
      <c r="E274" s="420" t="s">
        <v>18</v>
      </c>
      <c r="F274" s="419" t="s">
        <v>2092</v>
      </c>
      <c r="G274" s="419" t="s">
        <v>212</v>
      </c>
      <c r="H274" s="419" t="s">
        <v>219</v>
      </c>
      <c r="I274" s="420"/>
      <c r="J274" s="419" t="s">
        <v>582</v>
      </c>
      <c r="K274" s="419"/>
    </row>
    <row r="275" spans="2:11" x14ac:dyDescent="0.2">
      <c r="B275" s="419" t="s">
        <v>7693</v>
      </c>
      <c r="C275" s="419">
        <v>1.1100000000000001</v>
      </c>
      <c r="D275" s="420" t="s">
        <v>66</v>
      </c>
      <c r="E275" s="420" t="s">
        <v>19</v>
      </c>
      <c r="F275" s="419" t="s">
        <v>2094</v>
      </c>
      <c r="G275" s="419" t="s">
        <v>212</v>
      </c>
      <c r="H275" s="419" t="s">
        <v>219</v>
      </c>
      <c r="I275" s="420"/>
      <c r="J275" s="419" t="s">
        <v>582</v>
      </c>
      <c r="K275" s="419"/>
    </row>
    <row r="276" spans="2:11" x14ac:dyDescent="0.2">
      <c r="B276" s="419" t="s">
        <v>7694</v>
      </c>
      <c r="C276" s="419">
        <v>1.1100000000000001</v>
      </c>
      <c r="D276" s="420" t="s">
        <v>66</v>
      </c>
      <c r="E276" s="420" t="s">
        <v>20</v>
      </c>
      <c r="F276" s="419" t="s">
        <v>2096</v>
      </c>
      <c r="G276" s="419" t="s">
        <v>212</v>
      </c>
      <c r="H276" s="419" t="s">
        <v>219</v>
      </c>
      <c r="I276" s="420"/>
      <c r="J276" s="419" t="s">
        <v>582</v>
      </c>
      <c r="K276" s="419"/>
    </row>
    <row r="277" spans="2:11" x14ac:dyDescent="0.2">
      <c r="B277" s="419" t="s">
        <v>7695</v>
      </c>
      <c r="C277" s="419">
        <v>1.1100000000000001</v>
      </c>
      <c r="D277" s="420" t="s">
        <v>66</v>
      </c>
      <c r="E277" s="420" t="s">
        <v>21</v>
      </c>
      <c r="F277" s="419" t="s">
        <v>2098</v>
      </c>
      <c r="G277" s="419" t="s">
        <v>212</v>
      </c>
      <c r="H277" s="419" t="s">
        <v>219</v>
      </c>
      <c r="I277" s="419"/>
      <c r="J277" s="419" t="s">
        <v>582</v>
      </c>
      <c r="K277" s="419"/>
    </row>
    <row r="278" spans="2:11" x14ac:dyDescent="0.2">
      <c r="B278" s="419" t="s">
        <v>7696</v>
      </c>
      <c r="C278" s="419">
        <v>1.1100000000000001</v>
      </c>
      <c r="D278" s="420" t="s">
        <v>66</v>
      </c>
      <c r="E278" s="420" t="s">
        <v>22</v>
      </c>
      <c r="F278" s="419" t="s">
        <v>2100</v>
      </c>
      <c r="G278" s="419" t="s">
        <v>212</v>
      </c>
      <c r="H278" s="419" t="s">
        <v>213</v>
      </c>
      <c r="I278" s="420" t="s">
        <v>6626</v>
      </c>
      <c r="J278" s="419"/>
      <c r="K278" s="419"/>
    </row>
    <row r="279" spans="2:11" x14ac:dyDescent="0.2">
      <c r="B279" s="419" t="s">
        <v>7697</v>
      </c>
      <c r="C279" s="419">
        <v>1.1100000000000001</v>
      </c>
      <c r="D279" s="420" t="s">
        <v>66</v>
      </c>
      <c r="E279" s="420" t="s">
        <v>23</v>
      </c>
      <c r="F279" s="419" t="s">
        <v>2102</v>
      </c>
      <c r="G279" s="419" t="s">
        <v>212</v>
      </c>
      <c r="H279" s="419" t="s">
        <v>219</v>
      </c>
      <c r="I279" s="420"/>
      <c r="J279" s="419" t="s">
        <v>582</v>
      </c>
      <c r="K279" s="419"/>
    </row>
    <row r="280" spans="2:11" x14ac:dyDescent="0.2">
      <c r="B280" s="419" t="s">
        <v>7698</v>
      </c>
      <c r="C280" s="419">
        <v>1.1100000000000001</v>
      </c>
      <c r="D280" s="420" t="s">
        <v>66</v>
      </c>
      <c r="E280" s="420" t="s">
        <v>24</v>
      </c>
      <c r="F280" s="419" t="s">
        <v>2104</v>
      </c>
      <c r="G280" s="419" t="s">
        <v>212</v>
      </c>
      <c r="H280" s="419" t="s">
        <v>219</v>
      </c>
      <c r="I280" s="420"/>
      <c r="J280" s="419" t="s">
        <v>582</v>
      </c>
      <c r="K280" s="419"/>
    </row>
    <row r="281" spans="2:11" x14ac:dyDescent="0.2">
      <c r="B281" s="419" t="s">
        <v>7699</v>
      </c>
      <c r="C281" s="419">
        <v>1.1100000000000001</v>
      </c>
      <c r="D281" s="420" t="s">
        <v>66</v>
      </c>
      <c r="E281" s="420" t="s">
        <v>25</v>
      </c>
      <c r="F281" s="419" t="s">
        <v>2106</v>
      </c>
      <c r="G281" s="419" t="s">
        <v>212</v>
      </c>
      <c r="H281" s="419" t="s">
        <v>213</v>
      </c>
      <c r="I281" s="420" t="s">
        <v>6630</v>
      </c>
      <c r="J281" s="419"/>
      <c r="K281" s="419"/>
    </row>
    <row r="282" spans="2:11" x14ac:dyDescent="0.2">
      <c r="B282" s="419" t="s">
        <v>7700</v>
      </c>
      <c r="C282" s="419">
        <v>1.1100000000000001</v>
      </c>
      <c r="D282" s="420" t="s">
        <v>69</v>
      </c>
      <c r="E282" s="420" t="s">
        <v>16</v>
      </c>
      <c r="F282" s="419" t="s">
        <v>2118</v>
      </c>
      <c r="G282" s="419" t="s">
        <v>212</v>
      </c>
      <c r="H282" s="419" t="s">
        <v>219</v>
      </c>
      <c r="I282" s="420"/>
      <c r="J282" s="419" t="s">
        <v>582</v>
      </c>
      <c r="K282" s="419"/>
    </row>
    <row r="283" spans="2:11" x14ac:dyDescent="0.2">
      <c r="B283" s="419" t="s">
        <v>7701</v>
      </c>
      <c r="C283" s="419">
        <v>1.1100000000000001</v>
      </c>
      <c r="D283" s="420" t="s">
        <v>69</v>
      </c>
      <c r="E283" s="420" t="s">
        <v>17</v>
      </c>
      <c r="F283" s="419" t="s">
        <v>2121</v>
      </c>
      <c r="G283" s="419" t="s">
        <v>212</v>
      </c>
      <c r="H283" s="419" t="s">
        <v>219</v>
      </c>
      <c r="I283" s="420"/>
      <c r="J283" s="419" t="s">
        <v>582</v>
      </c>
      <c r="K283" s="419"/>
    </row>
    <row r="284" spans="2:11" x14ac:dyDescent="0.2">
      <c r="B284" s="419" t="s">
        <v>7702</v>
      </c>
      <c r="C284" s="419">
        <v>1.1100000000000001</v>
      </c>
      <c r="D284" s="420" t="s">
        <v>69</v>
      </c>
      <c r="E284" s="420" t="s">
        <v>18</v>
      </c>
      <c r="F284" s="419" t="s">
        <v>2124</v>
      </c>
      <c r="G284" s="419" t="s">
        <v>212</v>
      </c>
      <c r="H284" s="419" t="s">
        <v>219</v>
      </c>
      <c r="I284" s="420"/>
      <c r="J284" s="419" t="s">
        <v>582</v>
      </c>
      <c r="K284" s="419"/>
    </row>
    <row r="285" spans="2:11" x14ac:dyDescent="0.2">
      <c r="B285" s="419" t="s">
        <v>7703</v>
      </c>
      <c r="C285" s="419">
        <v>1.1100000000000001</v>
      </c>
      <c r="D285" s="420" t="s">
        <v>69</v>
      </c>
      <c r="E285" s="420" t="s">
        <v>19</v>
      </c>
      <c r="F285" s="419" t="s">
        <v>2127</v>
      </c>
      <c r="G285" s="419" t="s">
        <v>212</v>
      </c>
      <c r="H285" s="419" t="s">
        <v>219</v>
      </c>
      <c r="I285" s="420"/>
      <c r="J285" s="419" t="s">
        <v>582</v>
      </c>
      <c r="K285" s="419"/>
    </row>
    <row r="286" spans="2:11" x14ac:dyDescent="0.2">
      <c r="B286" s="419" t="s">
        <v>7704</v>
      </c>
      <c r="C286" s="419">
        <v>1.1100000000000001</v>
      </c>
      <c r="D286" s="420" t="s">
        <v>69</v>
      </c>
      <c r="E286" s="420" t="s">
        <v>20</v>
      </c>
      <c r="F286" s="419" t="s">
        <v>2130</v>
      </c>
      <c r="G286" s="419" t="s">
        <v>212</v>
      </c>
      <c r="H286" s="419" t="s">
        <v>219</v>
      </c>
      <c r="I286" s="420"/>
      <c r="J286" s="419" t="s">
        <v>582</v>
      </c>
      <c r="K286" s="419"/>
    </row>
    <row r="287" spans="2:11" x14ac:dyDescent="0.2">
      <c r="B287" s="419" t="s">
        <v>7705</v>
      </c>
      <c r="C287" s="419">
        <v>1.1100000000000001</v>
      </c>
      <c r="D287" s="420" t="s">
        <v>69</v>
      </c>
      <c r="E287" s="420" t="s">
        <v>21</v>
      </c>
      <c r="F287" s="419" t="s">
        <v>2133</v>
      </c>
      <c r="G287" s="419" t="s">
        <v>212</v>
      </c>
      <c r="H287" s="419" t="s">
        <v>219</v>
      </c>
      <c r="I287" s="420"/>
      <c r="J287" s="419" t="s">
        <v>582</v>
      </c>
      <c r="K287" s="419"/>
    </row>
    <row r="288" spans="2:11" x14ac:dyDescent="0.2">
      <c r="B288" s="419" t="s">
        <v>7706</v>
      </c>
      <c r="C288" s="419">
        <v>1.1100000000000001</v>
      </c>
      <c r="D288" s="420" t="s">
        <v>69</v>
      </c>
      <c r="E288" s="420" t="s">
        <v>22</v>
      </c>
      <c r="F288" s="419" t="s">
        <v>2136</v>
      </c>
      <c r="G288" s="419" t="s">
        <v>212</v>
      </c>
      <c r="H288" s="419" t="s">
        <v>213</v>
      </c>
      <c r="I288" s="420" t="s">
        <v>6644</v>
      </c>
      <c r="J288" s="419"/>
      <c r="K288" s="419"/>
    </row>
    <row r="289" spans="2:11" x14ac:dyDescent="0.2">
      <c r="B289" s="419" t="s">
        <v>7707</v>
      </c>
      <c r="C289" s="419">
        <v>1.1100000000000001</v>
      </c>
      <c r="D289" s="420" t="s">
        <v>69</v>
      </c>
      <c r="E289" s="420" t="s">
        <v>23</v>
      </c>
      <c r="F289" s="419" t="s">
        <v>2139</v>
      </c>
      <c r="G289" s="419" t="s">
        <v>212</v>
      </c>
      <c r="H289" s="419" t="s">
        <v>219</v>
      </c>
      <c r="I289" s="420"/>
      <c r="J289" s="419" t="s">
        <v>582</v>
      </c>
      <c r="K289" s="419"/>
    </row>
    <row r="290" spans="2:11" x14ac:dyDescent="0.2">
      <c r="B290" s="419" t="s">
        <v>7708</v>
      </c>
      <c r="C290" s="419">
        <v>1.1100000000000001</v>
      </c>
      <c r="D290" s="420" t="s">
        <v>69</v>
      </c>
      <c r="E290" s="420" t="s">
        <v>24</v>
      </c>
      <c r="F290" s="419" t="s">
        <v>2142</v>
      </c>
      <c r="G290" s="419" t="s">
        <v>212</v>
      </c>
      <c r="H290" s="419" t="s">
        <v>219</v>
      </c>
      <c r="I290" s="420"/>
      <c r="J290" s="419" t="s">
        <v>582</v>
      </c>
      <c r="K290" s="419"/>
    </row>
    <row r="291" spans="2:11" x14ac:dyDescent="0.2">
      <c r="B291" s="419" t="s">
        <v>7709</v>
      </c>
      <c r="C291" s="419">
        <v>1.1100000000000001</v>
      </c>
      <c r="D291" s="420" t="s">
        <v>69</v>
      </c>
      <c r="E291" s="420" t="s">
        <v>25</v>
      </c>
      <c r="F291" s="419" t="s">
        <v>2145</v>
      </c>
      <c r="G291" s="419" t="s">
        <v>212</v>
      </c>
      <c r="H291" s="419" t="s">
        <v>213</v>
      </c>
      <c r="I291" s="420" t="s">
        <v>6650</v>
      </c>
      <c r="J291" s="419"/>
      <c r="K291" s="419"/>
    </row>
    <row r="292" spans="2:11" x14ac:dyDescent="0.2">
      <c r="B292" s="419" t="s">
        <v>7710</v>
      </c>
      <c r="C292" s="419">
        <v>1.1100000000000001</v>
      </c>
      <c r="D292" s="420" t="s">
        <v>70</v>
      </c>
      <c r="E292" s="420" t="s">
        <v>16</v>
      </c>
      <c r="F292" s="419" t="s">
        <v>2158</v>
      </c>
      <c r="G292" s="419" t="s">
        <v>212</v>
      </c>
      <c r="H292" s="419" t="s">
        <v>219</v>
      </c>
      <c r="I292" s="420"/>
      <c r="J292" s="419" t="s">
        <v>582</v>
      </c>
      <c r="K292" s="419"/>
    </row>
    <row r="293" spans="2:11" x14ac:dyDescent="0.2">
      <c r="B293" s="419" t="s">
        <v>7711</v>
      </c>
      <c r="C293" s="419">
        <v>1.1100000000000001</v>
      </c>
      <c r="D293" s="420" t="s">
        <v>70</v>
      </c>
      <c r="E293" s="420" t="s">
        <v>17</v>
      </c>
      <c r="F293" s="419" t="s">
        <v>2160</v>
      </c>
      <c r="G293" s="419" t="s">
        <v>212</v>
      </c>
      <c r="H293" s="419" t="s">
        <v>219</v>
      </c>
      <c r="I293" s="420"/>
      <c r="J293" s="419" t="s">
        <v>582</v>
      </c>
      <c r="K293" s="419"/>
    </row>
    <row r="294" spans="2:11" x14ac:dyDescent="0.2">
      <c r="B294" s="419" t="s">
        <v>7712</v>
      </c>
      <c r="C294" s="419">
        <v>1.1100000000000001</v>
      </c>
      <c r="D294" s="420" t="s">
        <v>70</v>
      </c>
      <c r="E294" s="420" t="s">
        <v>18</v>
      </c>
      <c r="F294" s="419" t="s">
        <v>2162</v>
      </c>
      <c r="G294" s="419" t="s">
        <v>212</v>
      </c>
      <c r="H294" s="419" t="s">
        <v>219</v>
      </c>
      <c r="I294" s="420"/>
      <c r="J294" s="419" t="s">
        <v>582</v>
      </c>
      <c r="K294" s="419"/>
    </row>
    <row r="295" spans="2:11" x14ac:dyDescent="0.2">
      <c r="B295" s="419" t="s">
        <v>7713</v>
      </c>
      <c r="C295" s="419">
        <v>1.1100000000000001</v>
      </c>
      <c r="D295" s="420" t="s">
        <v>70</v>
      </c>
      <c r="E295" s="420" t="s">
        <v>19</v>
      </c>
      <c r="F295" s="419" t="s">
        <v>2164</v>
      </c>
      <c r="G295" s="419" t="s">
        <v>212</v>
      </c>
      <c r="H295" s="419" t="s">
        <v>219</v>
      </c>
      <c r="I295" s="420"/>
      <c r="J295" s="419" t="s">
        <v>582</v>
      </c>
      <c r="K295" s="419"/>
    </row>
    <row r="296" spans="2:11" x14ac:dyDescent="0.2">
      <c r="B296" s="419" t="s">
        <v>7714</v>
      </c>
      <c r="C296" s="419">
        <v>1.1100000000000001</v>
      </c>
      <c r="D296" s="420" t="s">
        <v>70</v>
      </c>
      <c r="E296" s="420" t="s">
        <v>20</v>
      </c>
      <c r="F296" s="419" t="s">
        <v>2166</v>
      </c>
      <c r="G296" s="419" t="s">
        <v>212</v>
      </c>
      <c r="H296" s="419" t="s">
        <v>219</v>
      </c>
      <c r="I296" s="420"/>
      <c r="J296" s="419" t="s">
        <v>582</v>
      </c>
      <c r="K296" s="419"/>
    </row>
    <row r="297" spans="2:11" x14ac:dyDescent="0.2">
      <c r="B297" s="419" t="s">
        <v>7715</v>
      </c>
      <c r="C297" s="419">
        <v>1.1100000000000001</v>
      </c>
      <c r="D297" s="420" t="s">
        <v>70</v>
      </c>
      <c r="E297" s="420" t="s">
        <v>21</v>
      </c>
      <c r="F297" s="419" t="s">
        <v>2168</v>
      </c>
      <c r="G297" s="419" t="s">
        <v>212</v>
      </c>
      <c r="H297" s="419" t="s">
        <v>219</v>
      </c>
      <c r="I297" s="420"/>
      <c r="J297" s="419" t="s">
        <v>582</v>
      </c>
      <c r="K297" s="419"/>
    </row>
    <row r="298" spans="2:11" x14ac:dyDescent="0.2">
      <c r="B298" s="419" t="s">
        <v>7716</v>
      </c>
      <c r="C298" s="419">
        <v>1.1100000000000001</v>
      </c>
      <c r="D298" s="420" t="s">
        <v>70</v>
      </c>
      <c r="E298" s="420" t="s">
        <v>22</v>
      </c>
      <c r="F298" s="419" t="s">
        <v>2170</v>
      </c>
      <c r="G298" s="419" t="s">
        <v>212</v>
      </c>
      <c r="H298" s="419" t="s">
        <v>213</v>
      </c>
      <c r="I298" s="420" t="s">
        <v>6658</v>
      </c>
      <c r="J298" s="419"/>
      <c r="K298" s="419"/>
    </row>
    <row r="299" spans="2:11" x14ac:dyDescent="0.2">
      <c r="B299" s="419" t="s">
        <v>7717</v>
      </c>
      <c r="C299" s="419">
        <v>1.1100000000000001</v>
      </c>
      <c r="D299" s="420" t="s">
        <v>70</v>
      </c>
      <c r="E299" s="420" t="s">
        <v>23</v>
      </c>
      <c r="F299" s="419" t="s">
        <v>2172</v>
      </c>
      <c r="G299" s="419" t="s">
        <v>212</v>
      </c>
      <c r="H299" s="419" t="s">
        <v>219</v>
      </c>
      <c r="I299" s="419"/>
      <c r="J299" s="419" t="s">
        <v>582</v>
      </c>
      <c r="K299" s="419"/>
    </row>
    <row r="300" spans="2:11" x14ac:dyDescent="0.2">
      <c r="B300" s="419" t="s">
        <v>7718</v>
      </c>
      <c r="C300" s="419">
        <v>1.1100000000000001</v>
      </c>
      <c r="D300" s="420" t="s">
        <v>70</v>
      </c>
      <c r="E300" s="420" t="s">
        <v>24</v>
      </c>
      <c r="F300" s="419" t="s">
        <v>2174</v>
      </c>
      <c r="G300" s="419" t="s">
        <v>212</v>
      </c>
      <c r="H300" s="419" t="s">
        <v>219</v>
      </c>
      <c r="I300" s="419"/>
      <c r="J300" s="419" t="s">
        <v>582</v>
      </c>
      <c r="K300" s="419"/>
    </row>
    <row r="301" spans="2:11" x14ac:dyDescent="0.2">
      <c r="B301" s="419" t="s">
        <v>7719</v>
      </c>
      <c r="C301" s="419">
        <v>1.1100000000000001</v>
      </c>
      <c r="D301" s="420" t="s">
        <v>70</v>
      </c>
      <c r="E301" s="420" t="s">
        <v>25</v>
      </c>
      <c r="F301" s="419" t="s">
        <v>2176</v>
      </c>
      <c r="G301" s="419" t="s">
        <v>212</v>
      </c>
      <c r="H301" s="419" t="s">
        <v>213</v>
      </c>
      <c r="I301" s="419" t="s">
        <v>6662</v>
      </c>
      <c r="J301" s="419"/>
      <c r="K301" s="419"/>
    </row>
    <row r="302" spans="2:11" x14ac:dyDescent="0.2">
      <c r="B302" s="419" t="s">
        <v>7720</v>
      </c>
      <c r="C302" s="419">
        <v>1.1100000000000001</v>
      </c>
      <c r="D302" s="420" t="s">
        <v>73</v>
      </c>
      <c r="E302" s="420" t="s">
        <v>16</v>
      </c>
      <c r="F302" s="419" t="s">
        <v>2186</v>
      </c>
      <c r="G302" s="419" t="s">
        <v>212</v>
      </c>
      <c r="H302" s="419" t="s">
        <v>219</v>
      </c>
      <c r="I302" s="419"/>
      <c r="J302" s="419" t="s">
        <v>582</v>
      </c>
      <c r="K302" s="419"/>
    </row>
    <row r="303" spans="2:11" x14ac:dyDescent="0.2">
      <c r="B303" s="419" t="s">
        <v>7721</v>
      </c>
      <c r="C303" s="419">
        <v>1.1100000000000001</v>
      </c>
      <c r="D303" s="420" t="s">
        <v>73</v>
      </c>
      <c r="E303" s="420" t="s">
        <v>17</v>
      </c>
      <c r="F303" s="419" t="s">
        <v>2188</v>
      </c>
      <c r="G303" s="419" t="s">
        <v>212</v>
      </c>
      <c r="H303" s="419" t="s">
        <v>219</v>
      </c>
      <c r="I303" s="420"/>
      <c r="J303" s="419" t="s">
        <v>582</v>
      </c>
      <c r="K303" s="419"/>
    </row>
    <row r="304" spans="2:11" x14ac:dyDescent="0.2">
      <c r="B304" s="419" t="s">
        <v>7722</v>
      </c>
      <c r="C304" s="419">
        <v>1.1100000000000001</v>
      </c>
      <c r="D304" s="420" t="s">
        <v>73</v>
      </c>
      <c r="E304" s="420" t="s">
        <v>18</v>
      </c>
      <c r="F304" s="419" t="s">
        <v>2190</v>
      </c>
      <c r="G304" s="419" t="s">
        <v>212</v>
      </c>
      <c r="H304" s="419" t="s">
        <v>219</v>
      </c>
      <c r="I304" s="419"/>
      <c r="J304" s="419" t="s">
        <v>582</v>
      </c>
      <c r="K304" s="419"/>
    </row>
    <row r="305" spans="2:11" x14ac:dyDescent="0.2">
      <c r="B305" s="419" t="s">
        <v>7723</v>
      </c>
      <c r="C305" s="419">
        <v>1.1100000000000001</v>
      </c>
      <c r="D305" s="420" t="s">
        <v>73</v>
      </c>
      <c r="E305" s="420" t="s">
        <v>19</v>
      </c>
      <c r="F305" s="419" t="s">
        <v>2192</v>
      </c>
      <c r="G305" s="419" t="s">
        <v>212</v>
      </c>
      <c r="H305" s="419" t="s">
        <v>219</v>
      </c>
      <c r="I305" s="420"/>
      <c r="J305" s="419" t="s">
        <v>582</v>
      </c>
      <c r="K305" s="419"/>
    </row>
    <row r="306" spans="2:11" x14ac:dyDescent="0.2">
      <c r="B306" s="419" t="s">
        <v>7724</v>
      </c>
      <c r="C306" s="419">
        <v>1.1100000000000001</v>
      </c>
      <c r="D306" s="420" t="s">
        <v>73</v>
      </c>
      <c r="E306" s="420" t="s">
        <v>20</v>
      </c>
      <c r="F306" s="419" t="s">
        <v>2194</v>
      </c>
      <c r="G306" s="419" t="s">
        <v>212</v>
      </c>
      <c r="H306" s="419" t="s">
        <v>219</v>
      </c>
      <c r="I306" s="420"/>
      <c r="J306" s="419" t="s">
        <v>582</v>
      </c>
      <c r="K306" s="419"/>
    </row>
    <row r="307" spans="2:11" x14ac:dyDescent="0.2">
      <c r="B307" s="419" t="s">
        <v>7725</v>
      </c>
      <c r="C307" s="419">
        <v>1.1100000000000001</v>
      </c>
      <c r="D307" s="420" t="s">
        <v>73</v>
      </c>
      <c r="E307" s="420" t="s">
        <v>21</v>
      </c>
      <c r="F307" s="419" t="s">
        <v>2196</v>
      </c>
      <c r="G307" s="419" t="s">
        <v>212</v>
      </c>
      <c r="H307" s="419" t="s">
        <v>219</v>
      </c>
      <c r="I307" s="419"/>
      <c r="J307" s="419" t="s">
        <v>582</v>
      </c>
      <c r="K307" s="419"/>
    </row>
    <row r="308" spans="2:11" x14ac:dyDescent="0.2">
      <c r="B308" s="419" t="s">
        <v>7726</v>
      </c>
      <c r="C308" s="419">
        <v>1.1100000000000001</v>
      </c>
      <c r="D308" s="420" t="s">
        <v>73</v>
      </c>
      <c r="E308" s="420" t="s">
        <v>22</v>
      </c>
      <c r="F308" s="419" t="s">
        <v>2198</v>
      </c>
      <c r="G308" s="419" t="s">
        <v>212</v>
      </c>
      <c r="H308" s="419" t="s">
        <v>213</v>
      </c>
      <c r="I308" s="420" t="s">
        <v>6670</v>
      </c>
      <c r="J308" s="419"/>
      <c r="K308" s="419"/>
    </row>
    <row r="309" spans="2:11" x14ac:dyDescent="0.2">
      <c r="B309" s="419" t="s">
        <v>7727</v>
      </c>
      <c r="C309" s="419">
        <v>1.1100000000000001</v>
      </c>
      <c r="D309" s="420" t="s">
        <v>73</v>
      </c>
      <c r="E309" s="420" t="s">
        <v>23</v>
      </c>
      <c r="F309" s="419" t="s">
        <v>2200</v>
      </c>
      <c r="G309" s="419" t="s">
        <v>212</v>
      </c>
      <c r="H309" s="419" t="s">
        <v>219</v>
      </c>
      <c r="I309" s="419"/>
      <c r="J309" s="419" t="s">
        <v>582</v>
      </c>
      <c r="K309" s="419"/>
    </row>
    <row r="310" spans="2:11" x14ac:dyDescent="0.2">
      <c r="B310" s="419" t="s">
        <v>7728</v>
      </c>
      <c r="C310" s="419">
        <v>1.1100000000000001</v>
      </c>
      <c r="D310" s="420" t="s">
        <v>73</v>
      </c>
      <c r="E310" s="420" t="s">
        <v>24</v>
      </c>
      <c r="F310" s="419" t="s">
        <v>2202</v>
      </c>
      <c r="G310" s="419" t="s">
        <v>212</v>
      </c>
      <c r="H310" s="419" t="s">
        <v>219</v>
      </c>
      <c r="I310" s="419"/>
      <c r="J310" s="419" t="s">
        <v>582</v>
      </c>
      <c r="K310" s="419"/>
    </row>
    <row r="311" spans="2:11" x14ac:dyDescent="0.2">
      <c r="B311" s="419" t="s">
        <v>7729</v>
      </c>
      <c r="C311" s="419">
        <v>1.1100000000000001</v>
      </c>
      <c r="D311" s="420" t="s">
        <v>73</v>
      </c>
      <c r="E311" s="420" t="s">
        <v>25</v>
      </c>
      <c r="F311" s="419" t="s">
        <v>2204</v>
      </c>
      <c r="G311" s="419" t="s">
        <v>212</v>
      </c>
      <c r="H311" s="419" t="s">
        <v>213</v>
      </c>
      <c r="I311" s="419" t="s">
        <v>6674</v>
      </c>
      <c r="J311" s="419"/>
      <c r="K311" s="419"/>
    </row>
    <row r="312" spans="2:11" x14ac:dyDescent="0.2">
      <c r="B312" s="419" t="s">
        <v>7730</v>
      </c>
      <c r="C312" s="419">
        <v>1.1100000000000001</v>
      </c>
      <c r="D312" s="420" t="s">
        <v>74</v>
      </c>
      <c r="E312" s="420" t="s">
        <v>16</v>
      </c>
      <c r="F312" s="419" t="s">
        <v>2216</v>
      </c>
      <c r="G312" s="419" t="s">
        <v>212</v>
      </c>
      <c r="H312" s="419" t="s">
        <v>213</v>
      </c>
      <c r="I312" s="419" t="s">
        <v>11214</v>
      </c>
      <c r="J312" s="419"/>
      <c r="K312" s="419"/>
    </row>
    <row r="313" spans="2:11" x14ac:dyDescent="0.2">
      <c r="B313" s="419" t="s">
        <v>7731</v>
      </c>
      <c r="C313" s="419">
        <v>1.1100000000000001</v>
      </c>
      <c r="D313" s="420" t="s">
        <v>74</v>
      </c>
      <c r="E313" s="420" t="s">
        <v>17</v>
      </c>
      <c r="F313" s="419" t="s">
        <v>2218</v>
      </c>
      <c r="G313" s="419" t="s">
        <v>212</v>
      </c>
      <c r="H313" s="419" t="s">
        <v>213</v>
      </c>
      <c r="I313" s="420" t="s">
        <v>11215</v>
      </c>
      <c r="J313" s="419"/>
      <c r="K313" s="419"/>
    </row>
    <row r="314" spans="2:11" x14ac:dyDescent="0.2">
      <c r="B314" s="419" t="s">
        <v>7732</v>
      </c>
      <c r="C314" s="419">
        <v>1.1100000000000001</v>
      </c>
      <c r="D314" s="420" t="s">
        <v>74</v>
      </c>
      <c r="E314" s="420" t="s">
        <v>18</v>
      </c>
      <c r="F314" s="419" t="s">
        <v>2220</v>
      </c>
      <c r="G314" s="419" t="s">
        <v>212</v>
      </c>
      <c r="H314" s="419" t="s">
        <v>213</v>
      </c>
      <c r="I314" s="419" t="s">
        <v>11216</v>
      </c>
      <c r="J314" s="419"/>
      <c r="K314" s="419"/>
    </row>
    <row r="315" spans="2:11" x14ac:dyDescent="0.2">
      <c r="B315" s="419" t="s">
        <v>7733</v>
      </c>
      <c r="C315" s="419">
        <v>1.1100000000000001</v>
      </c>
      <c r="D315" s="420" t="s">
        <v>74</v>
      </c>
      <c r="E315" s="420" t="s">
        <v>19</v>
      </c>
      <c r="F315" s="419" t="s">
        <v>2222</v>
      </c>
      <c r="G315" s="419" t="s">
        <v>212</v>
      </c>
      <c r="H315" s="419" t="s">
        <v>213</v>
      </c>
      <c r="I315" s="420" t="s">
        <v>11217</v>
      </c>
      <c r="J315" s="419"/>
      <c r="K315" s="419"/>
    </row>
    <row r="316" spans="2:11" x14ac:dyDescent="0.2">
      <c r="B316" s="419" t="s">
        <v>7734</v>
      </c>
      <c r="C316" s="419">
        <v>1.1100000000000001</v>
      </c>
      <c r="D316" s="420" t="s">
        <v>74</v>
      </c>
      <c r="E316" s="420" t="s">
        <v>20</v>
      </c>
      <c r="F316" s="419" t="s">
        <v>2224</v>
      </c>
      <c r="G316" s="419" t="s">
        <v>212</v>
      </c>
      <c r="H316" s="419" t="s">
        <v>213</v>
      </c>
      <c r="I316" s="420" t="s">
        <v>11218</v>
      </c>
      <c r="J316" s="419"/>
      <c r="K316" s="419"/>
    </row>
    <row r="317" spans="2:11" x14ac:dyDescent="0.2">
      <c r="B317" s="419" t="s">
        <v>7735</v>
      </c>
      <c r="C317" s="419">
        <v>1.1100000000000001</v>
      </c>
      <c r="D317" s="420" t="s">
        <v>74</v>
      </c>
      <c r="E317" s="420" t="s">
        <v>21</v>
      </c>
      <c r="F317" s="419" t="s">
        <v>2226</v>
      </c>
      <c r="G317" s="419" t="s">
        <v>212</v>
      </c>
      <c r="H317" s="419" t="s">
        <v>213</v>
      </c>
      <c r="I317" s="419" t="s">
        <v>11219</v>
      </c>
      <c r="J317" s="419"/>
      <c r="K317" s="419"/>
    </row>
    <row r="318" spans="2:11" x14ac:dyDescent="0.2">
      <c r="B318" s="419" t="s">
        <v>7736</v>
      </c>
      <c r="C318" s="419">
        <v>1.1100000000000001</v>
      </c>
      <c r="D318" s="420" t="s">
        <v>74</v>
      </c>
      <c r="E318" s="420" t="s">
        <v>22</v>
      </c>
      <c r="F318" s="419" t="s">
        <v>2228</v>
      </c>
      <c r="G318" s="419" t="s">
        <v>212</v>
      </c>
      <c r="H318" s="419" t="s">
        <v>213</v>
      </c>
      <c r="I318" s="420" t="s">
        <v>11220</v>
      </c>
      <c r="J318" s="419"/>
      <c r="K318" s="419"/>
    </row>
    <row r="319" spans="2:11" x14ac:dyDescent="0.2">
      <c r="B319" s="419" t="s">
        <v>7737</v>
      </c>
      <c r="C319" s="419">
        <v>1.1100000000000001</v>
      </c>
      <c r="D319" s="420" t="s">
        <v>74</v>
      </c>
      <c r="E319" s="420" t="s">
        <v>23</v>
      </c>
      <c r="F319" s="419" t="s">
        <v>2230</v>
      </c>
      <c r="G319" s="419" t="s">
        <v>212</v>
      </c>
      <c r="H319" s="419" t="s">
        <v>213</v>
      </c>
      <c r="I319" s="419" t="s">
        <v>11221</v>
      </c>
      <c r="J319" s="419"/>
      <c r="K319" s="419"/>
    </row>
    <row r="320" spans="2:11" x14ac:dyDescent="0.2">
      <c r="B320" s="419" t="s">
        <v>7738</v>
      </c>
      <c r="C320" s="419">
        <v>1.1100000000000001</v>
      </c>
      <c r="D320" s="420" t="s">
        <v>74</v>
      </c>
      <c r="E320" s="420" t="s">
        <v>24</v>
      </c>
      <c r="F320" s="419" t="s">
        <v>2232</v>
      </c>
      <c r="G320" s="419" t="s">
        <v>212</v>
      </c>
      <c r="H320" s="419" t="s">
        <v>213</v>
      </c>
      <c r="I320" s="419" t="s">
        <v>11222</v>
      </c>
      <c r="J320" s="419"/>
      <c r="K320" s="419"/>
    </row>
    <row r="321" spans="2:11" x14ac:dyDescent="0.2">
      <c r="B321" s="419" t="s">
        <v>7739</v>
      </c>
      <c r="C321" s="419">
        <v>1.1100000000000001</v>
      </c>
      <c r="D321" s="420" t="s">
        <v>74</v>
      </c>
      <c r="E321" s="420" t="s">
        <v>25</v>
      </c>
      <c r="F321" s="419" t="s">
        <v>2234</v>
      </c>
      <c r="G321" s="419" t="s">
        <v>212</v>
      </c>
      <c r="H321" s="419" t="s">
        <v>213</v>
      </c>
      <c r="I321" s="419" t="s">
        <v>6686</v>
      </c>
      <c r="J321" s="419"/>
      <c r="K321" s="419"/>
    </row>
    <row r="322" spans="2:11" x14ac:dyDescent="0.2">
      <c r="B322" s="419" t="s">
        <v>7740</v>
      </c>
      <c r="C322" s="419">
        <v>1.1100000000000001</v>
      </c>
      <c r="D322" s="420" t="s">
        <v>75</v>
      </c>
      <c r="E322" s="420" t="s">
        <v>16</v>
      </c>
      <c r="F322" s="419" t="s">
        <v>2246</v>
      </c>
      <c r="G322" s="419" t="s">
        <v>212</v>
      </c>
      <c r="H322" s="419" t="s">
        <v>213</v>
      </c>
      <c r="I322" s="419" t="s">
        <v>11223</v>
      </c>
      <c r="J322" s="419"/>
      <c r="K322" s="419"/>
    </row>
    <row r="323" spans="2:11" x14ac:dyDescent="0.2">
      <c r="B323" s="419" t="s">
        <v>7741</v>
      </c>
      <c r="C323" s="419">
        <v>1.1100000000000001</v>
      </c>
      <c r="D323" s="420" t="s">
        <v>75</v>
      </c>
      <c r="E323" s="420" t="s">
        <v>17</v>
      </c>
      <c r="F323" s="419" t="s">
        <v>2249</v>
      </c>
      <c r="G323" s="419" t="s">
        <v>212</v>
      </c>
      <c r="H323" s="419" t="s">
        <v>213</v>
      </c>
      <c r="I323" s="420" t="s">
        <v>11224</v>
      </c>
      <c r="J323" s="419"/>
      <c r="K323" s="419"/>
    </row>
    <row r="324" spans="2:11" x14ac:dyDescent="0.2">
      <c r="B324" s="419" t="s">
        <v>7742</v>
      </c>
      <c r="C324" s="419">
        <v>1.1100000000000001</v>
      </c>
      <c r="D324" s="420" t="s">
        <v>75</v>
      </c>
      <c r="E324" s="420" t="s">
        <v>18</v>
      </c>
      <c r="F324" s="419" t="s">
        <v>2252</v>
      </c>
      <c r="G324" s="419" t="s">
        <v>212</v>
      </c>
      <c r="H324" s="419" t="s">
        <v>213</v>
      </c>
      <c r="I324" s="419" t="s">
        <v>11225</v>
      </c>
      <c r="J324" s="419"/>
      <c r="K324" s="419"/>
    </row>
    <row r="325" spans="2:11" x14ac:dyDescent="0.2">
      <c r="B325" s="419" t="s">
        <v>7743</v>
      </c>
      <c r="C325" s="419">
        <v>1.1100000000000001</v>
      </c>
      <c r="D325" s="420" t="s">
        <v>75</v>
      </c>
      <c r="E325" s="420" t="s">
        <v>19</v>
      </c>
      <c r="F325" s="419" t="s">
        <v>2255</v>
      </c>
      <c r="G325" s="419" t="s">
        <v>212</v>
      </c>
      <c r="H325" s="419" t="s">
        <v>213</v>
      </c>
      <c r="I325" s="420" t="s">
        <v>11226</v>
      </c>
      <c r="J325" s="419"/>
      <c r="K325" s="419"/>
    </row>
    <row r="326" spans="2:11" x14ac:dyDescent="0.2">
      <c r="B326" s="419" t="s">
        <v>7744</v>
      </c>
      <c r="C326" s="419">
        <v>1.1100000000000001</v>
      </c>
      <c r="D326" s="420" t="s">
        <v>75</v>
      </c>
      <c r="E326" s="420" t="s">
        <v>20</v>
      </c>
      <c r="F326" s="419" t="s">
        <v>2258</v>
      </c>
      <c r="G326" s="419" t="s">
        <v>212</v>
      </c>
      <c r="H326" s="419" t="s">
        <v>213</v>
      </c>
      <c r="I326" s="420" t="s">
        <v>11227</v>
      </c>
      <c r="J326" s="419"/>
      <c r="K326" s="419"/>
    </row>
    <row r="327" spans="2:11" x14ac:dyDescent="0.2">
      <c r="B327" s="419" t="s">
        <v>7745</v>
      </c>
      <c r="C327" s="419">
        <v>1.1100000000000001</v>
      </c>
      <c r="D327" s="420" t="s">
        <v>75</v>
      </c>
      <c r="E327" s="420" t="s">
        <v>21</v>
      </c>
      <c r="F327" s="419" t="s">
        <v>2261</v>
      </c>
      <c r="G327" s="419" t="s">
        <v>212</v>
      </c>
      <c r="H327" s="419" t="s">
        <v>213</v>
      </c>
      <c r="I327" s="419" t="s">
        <v>11228</v>
      </c>
      <c r="J327" s="419"/>
      <c r="K327" s="419"/>
    </row>
    <row r="328" spans="2:11" x14ac:dyDescent="0.2">
      <c r="B328" s="419" t="s">
        <v>7746</v>
      </c>
      <c r="C328" s="419">
        <v>1.1100000000000001</v>
      </c>
      <c r="D328" s="420" t="s">
        <v>75</v>
      </c>
      <c r="E328" s="420" t="s">
        <v>22</v>
      </c>
      <c r="F328" s="419" t="s">
        <v>2264</v>
      </c>
      <c r="G328" s="419" t="s">
        <v>212</v>
      </c>
      <c r="H328" s="419" t="s">
        <v>213</v>
      </c>
      <c r="I328" s="420" t="s">
        <v>11229</v>
      </c>
      <c r="J328" s="419"/>
      <c r="K328" s="419"/>
    </row>
    <row r="329" spans="2:11" x14ac:dyDescent="0.2">
      <c r="B329" s="419" t="s">
        <v>7747</v>
      </c>
      <c r="C329" s="419">
        <v>1.1100000000000001</v>
      </c>
      <c r="D329" s="420" t="s">
        <v>75</v>
      </c>
      <c r="E329" s="420" t="s">
        <v>23</v>
      </c>
      <c r="F329" s="419" t="s">
        <v>2267</v>
      </c>
      <c r="G329" s="419" t="s">
        <v>212</v>
      </c>
      <c r="H329" s="419" t="s">
        <v>213</v>
      </c>
      <c r="I329" s="419" t="s">
        <v>11230</v>
      </c>
      <c r="J329" s="419"/>
      <c r="K329" s="419"/>
    </row>
    <row r="330" spans="2:11" x14ac:dyDescent="0.2">
      <c r="B330" s="419" t="s">
        <v>7748</v>
      </c>
      <c r="C330" s="419">
        <v>1.1100000000000001</v>
      </c>
      <c r="D330" s="420" t="s">
        <v>75</v>
      </c>
      <c r="E330" s="420" t="s">
        <v>24</v>
      </c>
      <c r="F330" s="419" t="s">
        <v>2270</v>
      </c>
      <c r="G330" s="419" t="s">
        <v>212</v>
      </c>
      <c r="H330" s="419" t="s">
        <v>213</v>
      </c>
      <c r="I330" s="419" t="s">
        <v>11231</v>
      </c>
      <c r="J330" s="419"/>
      <c r="K330" s="419"/>
    </row>
    <row r="331" spans="2:11" x14ac:dyDescent="0.2">
      <c r="B331" s="419" t="s">
        <v>7749</v>
      </c>
      <c r="C331" s="419">
        <v>1.1100000000000001</v>
      </c>
      <c r="D331" s="420" t="s">
        <v>75</v>
      </c>
      <c r="E331" s="420" t="s">
        <v>25</v>
      </c>
      <c r="F331" s="419" t="s">
        <v>2273</v>
      </c>
      <c r="G331" s="419" t="s">
        <v>212</v>
      </c>
      <c r="H331" s="419" t="s">
        <v>213</v>
      </c>
      <c r="I331" s="419" t="s">
        <v>6706</v>
      </c>
      <c r="J331" s="419"/>
      <c r="K331" s="419"/>
    </row>
    <row r="332" spans="2:11" x14ac:dyDescent="0.2">
      <c r="B332" s="419" t="s">
        <v>7750</v>
      </c>
      <c r="C332" s="419">
        <v>1.1100000000000001</v>
      </c>
      <c r="D332" s="420" t="s">
        <v>77</v>
      </c>
      <c r="E332" s="420" t="s">
        <v>16</v>
      </c>
      <c r="F332" s="419" t="s">
        <v>2288</v>
      </c>
      <c r="G332" s="419" t="s">
        <v>212</v>
      </c>
      <c r="H332" s="419" t="s">
        <v>213</v>
      </c>
      <c r="I332" s="419" t="s">
        <v>11232</v>
      </c>
      <c r="J332" s="419"/>
      <c r="K332" s="419"/>
    </row>
    <row r="333" spans="2:11" x14ac:dyDescent="0.2">
      <c r="B333" s="419" t="s">
        <v>7751</v>
      </c>
      <c r="C333" s="419">
        <v>1.1100000000000001</v>
      </c>
      <c r="D333" s="420" t="s">
        <v>77</v>
      </c>
      <c r="E333" s="420" t="s">
        <v>17</v>
      </c>
      <c r="F333" s="419" t="s">
        <v>2290</v>
      </c>
      <c r="G333" s="419" t="s">
        <v>212</v>
      </c>
      <c r="H333" s="419" t="s">
        <v>213</v>
      </c>
      <c r="I333" s="420" t="s">
        <v>11233</v>
      </c>
      <c r="J333" s="419"/>
      <c r="K333" s="419"/>
    </row>
    <row r="334" spans="2:11" x14ac:dyDescent="0.2">
      <c r="B334" s="419" t="s">
        <v>7752</v>
      </c>
      <c r="C334" s="419">
        <v>1.1100000000000001</v>
      </c>
      <c r="D334" s="420" t="s">
        <v>77</v>
      </c>
      <c r="E334" s="420" t="s">
        <v>18</v>
      </c>
      <c r="F334" s="419" t="s">
        <v>2292</v>
      </c>
      <c r="G334" s="419" t="s">
        <v>212</v>
      </c>
      <c r="H334" s="419" t="s">
        <v>213</v>
      </c>
      <c r="I334" s="419" t="s">
        <v>11234</v>
      </c>
      <c r="J334" s="419"/>
      <c r="K334" s="419"/>
    </row>
    <row r="335" spans="2:11" x14ac:dyDescent="0.2">
      <c r="B335" s="419" t="s">
        <v>7753</v>
      </c>
      <c r="C335" s="419">
        <v>1.1100000000000001</v>
      </c>
      <c r="D335" s="420" t="s">
        <v>77</v>
      </c>
      <c r="E335" s="420" t="s">
        <v>19</v>
      </c>
      <c r="F335" s="419" t="s">
        <v>2294</v>
      </c>
      <c r="G335" s="419" t="s">
        <v>212</v>
      </c>
      <c r="H335" s="419" t="s">
        <v>213</v>
      </c>
      <c r="I335" s="420" t="s">
        <v>11235</v>
      </c>
      <c r="J335" s="419"/>
      <c r="K335" s="419"/>
    </row>
    <row r="336" spans="2:11" x14ac:dyDescent="0.2">
      <c r="B336" s="419" t="s">
        <v>7754</v>
      </c>
      <c r="C336" s="419">
        <v>1.1100000000000001</v>
      </c>
      <c r="D336" s="420" t="s">
        <v>77</v>
      </c>
      <c r="E336" s="420" t="s">
        <v>20</v>
      </c>
      <c r="F336" s="419" t="s">
        <v>2296</v>
      </c>
      <c r="G336" s="419" t="s">
        <v>212</v>
      </c>
      <c r="H336" s="419" t="s">
        <v>213</v>
      </c>
      <c r="I336" s="420" t="s">
        <v>11236</v>
      </c>
      <c r="J336" s="419"/>
      <c r="K336" s="419"/>
    </row>
    <row r="337" spans="2:11" x14ac:dyDescent="0.2">
      <c r="B337" s="419" t="s">
        <v>7755</v>
      </c>
      <c r="C337" s="419">
        <v>1.1100000000000001</v>
      </c>
      <c r="D337" s="420" t="s">
        <v>77</v>
      </c>
      <c r="E337" s="420" t="s">
        <v>21</v>
      </c>
      <c r="F337" s="419" t="s">
        <v>2298</v>
      </c>
      <c r="G337" s="419" t="s">
        <v>212</v>
      </c>
      <c r="H337" s="419" t="s">
        <v>213</v>
      </c>
      <c r="I337" s="419" t="s">
        <v>11237</v>
      </c>
      <c r="J337" s="419"/>
      <c r="K337" s="419"/>
    </row>
    <row r="338" spans="2:11" x14ac:dyDescent="0.2">
      <c r="B338" s="419" t="s">
        <v>7756</v>
      </c>
      <c r="C338" s="419">
        <v>1.1100000000000001</v>
      </c>
      <c r="D338" s="420" t="s">
        <v>77</v>
      </c>
      <c r="E338" s="420" t="s">
        <v>22</v>
      </c>
      <c r="F338" s="419" t="s">
        <v>2300</v>
      </c>
      <c r="G338" s="419" t="s">
        <v>212</v>
      </c>
      <c r="H338" s="419" t="s">
        <v>213</v>
      </c>
      <c r="I338" s="420" t="s">
        <v>11238</v>
      </c>
      <c r="J338" s="419"/>
      <c r="K338" s="419"/>
    </row>
    <row r="339" spans="2:11" x14ac:dyDescent="0.2">
      <c r="B339" s="419" t="s">
        <v>7757</v>
      </c>
      <c r="C339" s="419">
        <v>1.1100000000000001</v>
      </c>
      <c r="D339" s="420" t="s">
        <v>77</v>
      </c>
      <c r="E339" s="420" t="s">
        <v>23</v>
      </c>
      <c r="F339" s="419" t="s">
        <v>2302</v>
      </c>
      <c r="G339" s="419" t="s">
        <v>212</v>
      </c>
      <c r="H339" s="419" t="s">
        <v>213</v>
      </c>
      <c r="I339" s="420" t="s">
        <v>11239</v>
      </c>
      <c r="J339" s="419"/>
      <c r="K339" s="419"/>
    </row>
    <row r="340" spans="2:11" x14ac:dyDescent="0.2">
      <c r="B340" s="419" t="s">
        <v>7758</v>
      </c>
      <c r="C340" s="419">
        <v>1.1100000000000001</v>
      </c>
      <c r="D340" s="420" t="s">
        <v>77</v>
      </c>
      <c r="E340" s="420" t="s">
        <v>24</v>
      </c>
      <c r="F340" s="419" t="s">
        <v>2304</v>
      </c>
      <c r="G340" s="419" t="s">
        <v>212</v>
      </c>
      <c r="H340" s="419" t="s">
        <v>213</v>
      </c>
      <c r="I340" s="420" t="s">
        <v>11240</v>
      </c>
      <c r="J340" s="419"/>
      <c r="K340" s="419"/>
    </row>
    <row r="341" spans="2:11" x14ac:dyDescent="0.2">
      <c r="B341" s="419" t="s">
        <v>7759</v>
      </c>
      <c r="C341" s="419">
        <v>1.1100000000000001</v>
      </c>
      <c r="D341" s="420" t="s">
        <v>77</v>
      </c>
      <c r="E341" s="420" t="s">
        <v>25</v>
      </c>
      <c r="F341" s="419" t="s">
        <v>2306</v>
      </c>
      <c r="G341" s="419" t="s">
        <v>212</v>
      </c>
      <c r="H341" s="419" t="s">
        <v>213</v>
      </c>
      <c r="I341" s="420" t="s">
        <v>6718</v>
      </c>
      <c r="J341" s="419"/>
      <c r="K341" s="419"/>
    </row>
    <row r="342" spans="2:11" x14ac:dyDescent="0.2">
      <c r="B342" s="419" t="s">
        <v>7760</v>
      </c>
      <c r="C342" s="419">
        <v>1.1100000000000001</v>
      </c>
      <c r="D342" s="420" t="s">
        <v>79</v>
      </c>
      <c r="E342" s="420" t="s">
        <v>16</v>
      </c>
      <c r="F342" s="419" t="s">
        <v>2318</v>
      </c>
      <c r="G342" s="419" t="s">
        <v>212</v>
      </c>
      <c r="H342" s="419" t="s">
        <v>219</v>
      </c>
      <c r="I342" s="420"/>
      <c r="J342" s="419" t="s">
        <v>582</v>
      </c>
      <c r="K342" s="419"/>
    </row>
    <row r="343" spans="2:11" x14ac:dyDescent="0.2">
      <c r="B343" s="419" t="s">
        <v>7761</v>
      </c>
      <c r="C343" s="419">
        <v>1.1100000000000001</v>
      </c>
      <c r="D343" s="420" t="s">
        <v>79</v>
      </c>
      <c r="E343" s="420" t="s">
        <v>17</v>
      </c>
      <c r="F343" s="419" t="s">
        <v>2320</v>
      </c>
      <c r="G343" s="419" t="s">
        <v>212</v>
      </c>
      <c r="H343" s="419" t="s">
        <v>219</v>
      </c>
      <c r="I343" s="420"/>
      <c r="J343" s="419" t="s">
        <v>582</v>
      </c>
      <c r="K343" s="419"/>
    </row>
    <row r="344" spans="2:11" x14ac:dyDescent="0.2">
      <c r="B344" s="419" t="s">
        <v>7762</v>
      </c>
      <c r="C344" s="419">
        <v>1.1100000000000001</v>
      </c>
      <c r="D344" s="420" t="s">
        <v>79</v>
      </c>
      <c r="E344" s="420" t="s">
        <v>18</v>
      </c>
      <c r="F344" s="419" t="s">
        <v>2322</v>
      </c>
      <c r="G344" s="419" t="s">
        <v>212</v>
      </c>
      <c r="H344" s="419" t="s">
        <v>219</v>
      </c>
      <c r="I344" s="420"/>
      <c r="J344" s="419" t="s">
        <v>582</v>
      </c>
      <c r="K344" s="419"/>
    </row>
    <row r="345" spans="2:11" x14ac:dyDescent="0.2">
      <c r="B345" s="419" t="s">
        <v>7763</v>
      </c>
      <c r="C345" s="419">
        <v>1.1100000000000001</v>
      </c>
      <c r="D345" s="420" t="s">
        <v>79</v>
      </c>
      <c r="E345" s="420" t="s">
        <v>19</v>
      </c>
      <c r="F345" s="419" t="s">
        <v>2324</v>
      </c>
      <c r="G345" s="419" t="s">
        <v>212</v>
      </c>
      <c r="H345" s="419" t="s">
        <v>219</v>
      </c>
      <c r="I345" s="420"/>
      <c r="J345" s="419" t="s">
        <v>582</v>
      </c>
      <c r="K345" s="419"/>
    </row>
    <row r="346" spans="2:11" x14ac:dyDescent="0.2">
      <c r="B346" s="419" t="s">
        <v>7764</v>
      </c>
      <c r="C346" s="419">
        <v>1.1100000000000001</v>
      </c>
      <c r="D346" s="420" t="s">
        <v>79</v>
      </c>
      <c r="E346" s="420" t="s">
        <v>20</v>
      </c>
      <c r="F346" s="419" t="s">
        <v>2326</v>
      </c>
      <c r="G346" s="419" t="s">
        <v>212</v>
      </c>
      <c r="H346" s="419" t="s">
        <v>219</v>
      </c>
      <c r="I346" s="420"/>
      <c r="J346" s="419" t="s">
        <v>582</v>
      </c>
      <c r="K346" s="419"/>
    </row>
    <row r="347" spans="2:11" x14ac:dyDescent="0.2">
      <c r="B347" s="419" t="s">
        <v>7765</v>
      </c>
      <c r="C347" s="419">
        <v>1.1100000000000001</v>
      </c>
      <c r="D347" s="420" t="s">
        <v>79</v>
      </c>
      <c r="E347" s="420" t="s">
        <v>21</v>
      </c>
      <c r="F347" s="419" t="s">
        <v>2328</v>
      </c>
      <c r="G347" s="419" t="s">
        <v>212</v>
      </c>
      <c r="H347" s="419" t="s">
        <v>219</v>
      </c>
      <c r="I347" s="420"/>
      <c r="J347" s="419" t="s">
        <v>582</v>
      </c>
      <c r="K347" s="419"/>
    </row>
    <row r="348" spans="2:11" x14ac:dyDescent="0.2">
      <c r="B348" s="419" t="s">
        <v>7766</v>
      </c>
      <c r="C348" s="419">
        <v>1.1100000000000001</v>
      </c>
      <c r="D348" s="420" t="s">
        <v>79</v>
      </c>
      <c r="E348" s="420" t="s">
        <v>22</v>
      </c>
      <c r="F348" s="419" t="s">
        <v>2330</v>
      </c>
      <c r="G348" s="419" t="s">
        <v>212</v>
      </c>
      <c r="H348" s="419" t="s">
        <v>213</v>
      </c>
      <c r="I348" s="420" t="s">
        <v>6726</v>
      </c>
      <c r="J348" s="419"/>
      <c r="K348" s="419"/>
    </row>
    <row r="349" spans="2:11" x14ac:dyDescent="0.2">
      <c r="B349" s="419" t="s">
        <v>7767</v>
      </c>
      <c r="C349" s="419">
        <v>1.1100000000000001</v>
      </c>
      <c r="D349" s="420" t="s">
        <v>79</v>
      </c>
      <c r="E349" s="420" t="s">
        <v>23</v>
      </c>
      <c r="F349" s="419" t="s">
        <v>2332</v>
      </c>
      <c r="G349" s="419" t="s">
        <v>212</v>
      </c>
      <c r="H349" s="419" t="s">
        <v>219</v>
      </c>
      <c r="I349" s="419"/>
      <c r="J349" s="419" t="s">
        <v>582</v>
      </c>
      <c r="K349" s="419"/>
    </row>
    <row r="350" spans="2:11" x14ac:dyDescent="0.2">
      <c r="B350" s="419" t="s">
        <v>7768</v>
      </c>
      <c r="C350" s="419">
        <v>1.1100000000000001</v>
      </c>
      <c r="D350" s="420" t="s">
        <v>79</v>
      </c>
      <c r="E350" s="420" t="s">
        <v>24</v>
      </c>
      <c r="F350" s="419" t="s">
        <v>2334</v>
      </c>
      <c r="G350" s="419" t="s">
        <v>212</v>
      </c>
      <c r="H350" s="419" t="s">
        <v>219</v>
      </c>
      <c r="I350" s="419"/>
      <c r="J350" s="419" t="s">
        <v>582</v>
      </c>
      <c r="K350" s="419"/>
    </row>
    <row r="351" spans="2:11" x14ac:dyDescent="0.2">
      <c r="B351" s="419" t="s">
        <v>7769</v>
      </c>
      <c r="C351" s="419">
        <v>1.1100000000000001</v>
      </c>
      <c r="D351" s="420" t="s">
        <v>79</v>
      </c>
      <c r="E351" s="420" t="s">
        <v>25</v>
      </c>
      <c r="F351" s="419" t="s">
        <v>2336</v>
      </c>
      <c r="G351" s="419" t="s">
        <v>212</v>
      </c>
      <c r="H351" s="419" t="s">
        <v>213</v>
      </c>
      <c r="I351" s="419" t="s">
        <v>6730</v>
      </c>
      <c r="J351" s="419"/>
      <c r="K351" s="419"/>
    </row>
    <row r="352" spans="2:11" x14ac:dyDescent="0.2">
      <c r="B352" s="419" t="s">
        <v>7770</v>
      </c>
      <c r="C352" s="419">
        <v>1.1100000000000001</v>
      </c>
      <c r="D352" s="420" t="s">
        <v>81</v>
      </c>
      <c r="E352" s="420" t="s">
        <v>16</v>
      </c>
      <c r="F352" s="419" t="s">
        <v>2346</v>
      </c>
      <c r="G352" s="419" t="s">
        <v>212</v>
      </c>
      <c r="H352" s="419" t="s">
        <v>219</v>
      </c>
      <c r="I352" s="419"/>
      <c r="J352" s="419" t="s">
        <v>582</v>
      </c>
      <c r="K352" s="419"/>
    </row>
    <row r="353" spans="2:11" x14ac:dyDescent="0.2">
      <c r="B353" s="419" t="s">
        <v>7771</v>
      </c>
      <c r="C353" s="419">
        <v>1.1100000000000001</v>
      </c>
      <c r="D353" s="420" t="s">
        <v>81</v>
      </c>
      <c r="E353" s="420" t="s">
        <v>17</v>
      </c>
      <c r="F353" s="419" t="s">
        <v>2348</v>
      </c>
      <c r="G353" s="419" t="s">
        <v>212</v>
      </c>
      <c r="H353" s="419" t="s">
        <v>219</v>
      </c>
      <c r="I353" s="420"/>
      <c r="J353" s="419" t="s">
        <v>582</v>
      </c>
      <c r="K353" s="419"/>
    </row>
    <row r="354" spans="2:11" x14ac:dyDescent="0.2">
      <c r="B354" s="419" t="s">
        <v>7772</v>
      </c>
      <c r="C354" s="419">
        <v>1.1100000000000001</v>
      </c>
      <c r="D354" s="420" t="s">
        <v>81</v>
      </c>
      <c r="E354" s="420" t="s">
        <v>18</v>
      </c>
      <c r="F354" s="419" t="s">
        <v>2350</v>
      </c>
      <c r="G354" s="419" t="s">
        <v>212</v>
      </c>
      <c r="H354" s="419" t="s">
        <v>219</v>
      </c>
      <c r="I354" s="419"/>
      <c r="J354" s="419" t="s">
        <v>582</v>
      </c>
      <c r="K354" s="419"/>
    </row>
    <row r="355" spans="2:11" x14ac:dyDescent="0.2">
      <c r="B355" s="419" t="s">
        <v>7773</v>
      </c>
      <c r="C355" s="419">
        <v>1.1100000000000001</v>
      </c>
      <c r="D355" s="420" t="s">
        <v>81</v>
      </c>
      <c r="E355" s="420" t="s">
        <v>19</v>
      </c>
      <c r="F355" s="419" t="s">
        <v>2352</v>
      </c>
      <c r="G355" s="419" t="s">
        <v>212</v>
      </c>
      <c r="H355" s="419" t="s">
        <v>219</v>
      </c>
      <c r="I355" s="420"/>
      <c r="J355" s="419" t="s">
        <v>582</v>
      </c>
      <c r="K355" s="419"/>
    </row>
    <row r="356" spans="2:11" x14ac:dyDescent="0.2">
      <c r="B356" s="419" t="s">
        <v>7774</v>
      </c>
      <c r="C356" s="419">
        <v>1.1100000000000001</v>
      </c>
      <c r="D356" s="420" t="s">
        <v>81</v>
      </c>
      <c r="E356" s="420" t="s">
        <v>20</v>
      </c>
      <c r="F356" s="419" t="s">
        <v>2354</v>
      </c>
      <c r="G356" s="419" t="s">
        <v>212</v>
      </c>
      <c r="H356" s="419" t="s">
        <v>219</v>
      </c>
      <c r="I356" s="420"/>
      <c r="J356" s="419" t="s">
        <v>582</v>
      </c>
      <c r="K356" s="419"/>
    </row>
    <row r="357" spans="2:11" x14ac:dyDescent="0.2">
      <c r="B357" s="419" t="s">
        <v>7775</v>
      </c>
      <c r="C357" s="419">
        <v>1.1100000000000001</v>
      </c>
      <c r="D357" s="420" t="s">
        <v>81</v>
      </c>
      <c r="E357" s="420" t="s">
        <v>21</v>
      </c>
      <c r="F357" s="419" t="s">
        <v>2356</v>
      </c>
      <c r="G357" s="419" t="s">
        <v>212</v>
      </c>
      <c r="H357" s="419" t="s">
        <v>219</v>
      </c>
      <c r="I357" s="419"/>
      <c r="J357" s="419" t="s">
        <v>582</v>
      </c>
      <c r="K357" s="419"/>
    </row>
    <row r="358" spans="2:11" x14ac:dyDescent="0.2">
      <c r="B358" s="419" t="s">
        <v>7776</v>
      </c>
      <c r="C358" s="419">
        <v>1.1100000000000001</v>
      </c>
      <c r="D358" s="420" t="s">
        <v>81</v>
      </c>
      <c r="E358" s="420" t="s">
        <v>22</v>
      </c>
      <c r="F358" s="419" t="s">
        <v>2358</v>
      </c>
      <c r="G358" s="419" t="s">
        <v>212</v>
      </c>
      <c r="H358" s="419" t="s">
        <v>213</v>
      </c>
      <c r="I358" s="420" t="s">
        <v>6738</v>
      </c>
      <c r="J358" s="419"/>
      <c r="K358" s="419"/>
    </row>
    <row r="359" spans="2:11" x14ac:dyDescent="0.2">
      <c r="B359" s="419" t="s">
        <v>7777</v>
      </c>
      <c r="C359" s="419">
        <v>1.1100000000000001</v>
      </c>
      <c r="D359" s="420" t="s">
        <v>81</v>
      </c>
      <c r="E359" s="420" t="s">
        <v>23</v>
      </c>
      <c r="F359" s="419" t="s">
        <v>2360</v>
      </c>
      <c r="G359" s="419" t="s">
        <v>212</v>
      </c>
      <c r="H359" s="419" t="s">
        <v>219</v>
      </c>
      <c r="I359" s="419"/>
      <c r="J359" s="419" t="s">
        <v>582</v>
      </c>
      <c r="K359" s="419"/>
    </row>
    <row r="360" spans="2:11" x14ac:dyDescent="0.2">
      <c r="B360" s="419" t="s">
        <v>7778</v>
      </c>
      <c r="C360" s="419">
        <v>1.1100000000000001</v>
      </c>
      <c r="D360" s="420" t="s">
        <v>81</v>
      </c>
      <c r="E360" s="420" t="s">
        <v>24</v>
      </c>
      <c r="F360" s="419" t="s">
        <v>2362</v>
      </c>
      <c r="G360" s="419" t="s">
        <v>212</v>
      </c>
      <c r="H360" s="419" t="s">
        <v>219</v>
      </c>
      <c r="I360" s="419"/>
      <c r="J360" s="419" t="s">
        <v>582</v>
      </c>
      <c r="K360" s="419"/>
    </row>
    <row r="361" spans="2:11" x14ac:dyDescent="0.2">
      <c r="B361" s="419" t="s">
        <v>7779</v>
      </c>
      <c r="C361" s="419">
        <v>1.1100000000000001</v>
      </c>
      <c r="D361" s="420" t="s">
        <v>81</v>
      </c>
      <c r="E361" s="420" t="s">
        <v>25</v>
      </c>
      <c r="F361" s="419" t="s">
        <v>2364</v>
      </c>
      <c r="G361" s="419" t="s">
        <v>212</v>
      </c>
      <c r="H361" s="419" t="s">
        <v>213</v>
      </c>
      <c r="I361" s="419" t="s">
        <v>6742</v>
      </c>
      <c r="J361" s="419"/>
      <c r="K361" s="419"/>
    </row>
    <row r="362" spans="2:11" x14ac:dyDescent="0.2">
      <c r="B362" s="419" t="s">
        <v>7780</v>
      </c>
      <c r="C362" s="419">
        <v>1.1100000000000001</v>
      </c>
      <c r="D362" s="420" t="s">
        <v>83</v>
      </c>
      <c r="E362" s="420" t="s">
        <v>16</v>
      </c>
      <c r="F362" s="419" t="s">
        <v>2376</v>
      </c>
      <c r="G362" s="419" t="s">
        <v>212</v>
      </c>
      <c r="H362" s="419" t="s">
        <v>219</v>
      </c>
      <c r="I362" s="419"/>
      <c r="J362" s="419" t="s">
        <v>582</v>
      </c>
      <c r="K362" s="419"/>
    </row>
    <row r="363" spans="2:11" x14ac:dyDescent="0.2">
      <c r="B363" s="419" t="s">
        <v>7781</v>
      </c>
      <c r="C363" s="419">
        <v>1.1100000000000001</v>
      </c>
      <c r="D363" s="420" t="s">
        <v>83</v>
      </c>
      <c r="E363" s="420" t="s">
        <v>17</v>
      </c>
      <c r="F363" s="419" t="s">
        <v>2378</v>
      </c>
      <c r="G363" s="419" t="s">
        <v>212</v>
      </c>
      <c r="H363" s="419" t="s">
        <v>219</v>
      </c>
      <c r="I363" s="420"/>
      <c r="J363" s="419" t="s">
        <v>582</v>
      </c>
      <c r="K363" s="419"/>
    </row>
    <row r="364" spans="2:11" x14ac:dyDescent="0.2">
      <c r="B364" s="419" t="s">
        <v>7782</v>
      </c>
      <c r="C364" s="419">
        <v>1.1100000000000001</v>
      </c>
      <c r="D364" s="420" t="s">
        <v>83</v>
      </c>
      <c r="E364" s="420" t="s">
        <v>18</v>
      </c>
      <c r="F364" s="419" t="s">
        <v>2380</v>
      </c>
      <c r="G364" s="419" t="s">
        <v>212</v>
      </c>
      <c r="H364" s="419" t="s">
        <v>219</v>
      </c>
      <c r="I364" s="419"/>
      <c r="J364" s="419" t="s">
        <v>582</v>
      </c>
      <c r="K364" s="419"/>
    </row>
    <row r="365" spans="2:11" x14ac:dyDescent="0.2">
      <c r="B365" s="419" t="s">
        <v>7783</v>
      </c>
      <c r="C365" s="419">
        <v>1.1100000000000001</v>
      </c>
      <c r="D365" s="420" t="s">
        <v>83</v>
      </c>
      <c r="E365" s="420" t="s">
        <v>19</v>
      </c>
      <c r="F365" s="419" t="s">
        <v>2382</v>
      </c>
      <c r="G365" s="419" t="s">
        <v>212</v>
      </c>
      <c r="H365" s="419" t="s">
        <v>219</v>
      </c>
      <c r="I365" s="420"/>
      <c r="J365" s="419" t="s">
        <v>582</v>
      </c>
      <c r="K365" s="419"/>
    </row>
    <row r="366" spans="2:11" x14ac:dyDescent="0.2">
      <c r="B366" s="419" t="s">
        <v>7784</v>
      </c>
      <c r="C366" s="419">
        <v>1.1100000000000001</v>
      </c>
      <c r="D366" s="420" t="s">
        <v>83</v>
      </c>
      <c r="E366" s="420" t="s">
        <v>20</v>
      </c>
      <c r="F366" s="419" t="s">
        <v>2384</v>
      </c>
      <c r="G366" s="419" t="s">
        <v>212</v>
      </c>
      <c r="H366" s="419" t="s">
        <v>219</v>
      </c>
      <c r="I366" s="420"/>
      <c r="J366" s="419" t="s">
        <v>582</v>
      </c>
      <c r="K366" s="419"/>
    </row>
    <row r="367" spans="2:11" x14ac:dyDescent="0.2">
      <c r="B367" s="419" t="s">
        <v>7785</v>
      </c>
      <c r="C367" s="419">
        <v>1.1100000000000001</v>
      </c>
      <c r="D367" s="420" t="s">
        <v>83</v>
      </c>
      <c r="E367" s="420" t="s">
        <v>21</v>
      </c>
      <c r="F367" s="419" t="s">
        <v>2386</v>
      </c>
      <c r="G367" s="419" t="s">
        <v>212</v>
      </c>
      <c r="H367" s="419" t="s">
        <v>219</v>
      </c>
      <c r="I367" s="419"/>
      <c r="J367" s="419" t="s">
        <v>582</v>
      </c>
      <c r="K367" s="419"/>
    </row>
    <row r="368" spans="2:11" x14ac:dyDescent="0.2">
      <c r="B368" s="419" t="s">
        <v>7786</v>
      </c>
      <c r="C368" s="419">
        <v>1.1100000000000001</v>
      </c>
      <c r="D368" s="420" t="s">
        <v>83</v>
      </c>
      <c r="E368" s="420" t="s">
        <v>22</v>
      </c>
      <c r="F368" s="419" t="s">
        <v>2388</v>
      </c>
      <c r="G368" s="419" t="s">
        <v>212</v>
      </c>
      <c r="H368" s="419" t="s">
        <v>213</v>
      </c>
      <c r="I368" s="420" t="s">
        <v>6750</v>
      </c>
      <c r="J368" s="419"/>
      <c r="K368" s="419"/>
    </row>
    <row r="369" spans="2:11" x14ac:dyDescent="0.2">
      <c r="B369" s="419" t="s">
        <v>7787</v>
      </c>
      <c r="C369" s="419">
        <v>1.1100000000000001</v>
      </c>
      <c r="D369" s="420" t="s">
        <v>83</v>
      </c>
      <c r="E369" s="420" t="s">
        <v>23</v>
      </c>
      <c r="F369" s="419" t="s">
        <v>2390</v>
      </c>
      <c r="G369" s="419" t="s">
        <v>212</v>
      </c>
      <c r="H369" s="419" t="s">
        <v>219</v>
      </c>
      <c r="I369" s="419"/>
      <c r="J369" s="419" t="s">
        <v>582</v>
      </c>
      <c r="K369" s="419"/>
    </row>
    <row r="370" spans="2:11" x14ac:dyDescent="0.2">
      <c r="B370" s="419" t="s">
        <v>7788</v>
      </c>
      <c r="C370" s="419">
        <v>1.1100000000000001</v>
      </c>
      <c r="D370" s="420" t="s">
        <v>83</v>
      </c>
      <c r="E370" s="420" t="s">
        <v>24</v>
      </c>
      <c r="F370" s="419" t="s">
        <v>2392</v>
      </c>
      <c r="G370" s="419" t="s">
        <v>212</v>
      </c>
      <c r="H370" s="419" t="s">
        <v>219</v>
      </c>
      <c r="I370" s="419"/>
      <c r="J370" s="419" t="s">
        <v>582</v>
      </c>
      <c r="K370" s="419"/>
    </row>
    <row r="371" spans="2:11" x14ac:dyDescent="0.2">
      <c r="B371" s="419" t="s">
        <v>7789</v>
      </c>
      <c r="C371" s="419">
        <v>1.1100000000000001</v>
      </c>
      <c r="D371" s="420" t="s">
        <v>83</v>
      </c>
      <c r="E371" s="420" t="s">
        <v>25</v>
      </c>
      <c r="F371" s="419" t="s">
        <v>2394</v>
      </c>
      <c r="G371" s="419" t="s">
        <v>212</v>
      </c>
      <c r="H371" s="419" t="s">
        <v>213</v>
      </c>
      <c r="I371" s="419" t="s">
        <v>6754</v>
      </c>
      <c r="J371" s="419"/>
      <c r="K371" s="419"/>
    </row>
    <row r="372" spans="2:11" x14ac:dyDescent="0.2">
      <c r="B372" s="419" t="s">
        <v>7790</v>
      </c>
      <c r="C372" s="419">
        <v>1.1100000000000001</v>
      </c>
      <c r="D372" s="420" t="s">
        <v>85</v>
      </c>
      <c r="E372" s="420" t="s">
        <v>16</v>
      </c>
      <c r="F372" s="419" t="s">
        <v>2406</v>
      </c>
      <c r="G372" s="419" t="s">
        <v>212</v>
      </c>
      <c r="H372" s="419" t="s">
        <v>219</v>
      </c>
      <c r="I372" s="419"/>
      <c r="J372" s="419" t="s">
        <v>582</v>
      </c>
      <c r="K372" s="419"/>
    </row>
    <row r="373" spans="2:11" x14ac:dyDescent="0.2">
      <c r="B373" s="419" t="s">
        <v>7791</v>
      </c>
      <c r="C373" s="419">
        <v>1.1100000000000001</v>
      </c>
      <c r="D373" s="420" t="s">
        <v>85</v>
      </c>
      <c r="E373" s="420" t="s">
        <v>17</v>
      </c>
      <c r="F373" s="419" t="s">
        <v>2408</v>
      </c>
      <c r="G373" s="419" t="s">
        <v>212</v>
      </c>
      <c r="H373" s="419" t="s">
        <v>219</v>
      </c>
      <c r="I373" s="420"/>
      <c r="J373" s="419" t="s">
        <v>582</v>
      </c>
      <c r="K373" s="419"/>
    </row>
    <row r="374" spans="2:11" x14ac:dyDescent="0.2">
      <c r="B374" s="419" t="s">
        <v>7792</v>
      </c>
      <c r="C374" s="419">
        <v>1.1100000000000001</v>
      </c>
      <c r="D374" s="420" t="s">
        <v>85</v>
      </c>
      <c r="E374" s="420" t="s">
        <v>18</v>
      </c>
      <c r="F374" s="419" t="s">
        <v>2410</v>
      </c>
      <c r="G374" s="419" t="s">
        <v>212</v>
      </c>
      <c r="H374" s="419" t="s">
        <v>219</v>
      </c>
      <c r="I374" s="419"/>
      <c r="J374" s="419" t="s">
        <v>582</v>
      </c>
      <c r="K374" s="419"/>
    </row>
    <row r="375" spans="2:11" x14ac:dyDescent="0.2">
      <c r="B375" s="419" t="s">
        <v>7793</v>
      </c>
      <c r="C375" s="419">
        <v>1.1100000000000001</v>
      </c>
      <c r="D375" s="420" t="s">
        <v>85</v>
      </c>
      <c r="E375" s="420" t="s">
        <v>19</v>
      </c>
      <c r="F375" s="419" t="s">
        <v>2412</v>
      </c>
      <c r="G375" s="419" t="s">
        <v>212</v>
      </c>
      <c r="H375" s="419" t="s">
        <v>219</v>
      </c>
      <c r="I375" s="420"/>
      <c r="J375" s="419" t="s">
        <v>582</v>
      </c>
      <c r="K375" s="419"/>
    </row>
    <row r="376" spans="2:11" x14ac:dyDescent="0.2">
      <c r="B376" s="419" t="s">
        <v>7794</v>
      </c>
      <c r="C376" s="419">
        <v>1.1100000000000001</v>
      </c>
      <c r="D376" s="420" t="s">
        <v>85</v>
      </c>
      <c r="E376" s="420" t="s">
        <v>20</v>
      </c>
      <c r="F376" s="419" t="s">
        <v>2414</v>
      </c>
      <c r="G376" s="419" t="s">
        <v>212</v>
      </c>
      <c r="H376" s="419" t="s">
        <v>219</v>
      </c>
      <c r="I376" s="420"/>
      <c r="J376" s="419" t="s">
        <v>582</v>
      </c>
      <c r="K376" s="419"/>
    </row>
    <row r="377" spans="2:11" x14ac:dyDescent="0.2">
      <c r="B377" s="419" t="s">
        <v>7795</v>
      </c>
      <c r="C377" s="419">
        <v>1.1100000000000001</v>
      </c>
      <c r="D377" s="420" t="s">
        <v>85</v>
      </c>
      <c r="E377" s="420" t="s">
        <v>21</v>
      </c>
      <c r="F377" s="419" t="s">
        <v>2416</v>
      </c>
      <c r="G377" s="419" t="s">
        <v>212</v>
      </c>
      <c r="H377" s="419" t="s">
        <v>219</v>
      </c>
      <c r="I377" s="420"/>
      <c r="J377" s="419" t="s">
        <v>582</v>
      </c>
      <c r="K377" s="419"/>
    </row>
    <row r="378" spans="2:11" x14ac:dyDescent="0.2">
      <c r="B378" s="419" t="s">
        <v>7796</v>
      </c>
      <c r="C378" s="419">
        <v>1.1100000000000001</v>
      </c>
      <c r="D378" s="420" t="s">
        <v>85</v>
      </c>
      <c r="E378" s="420" t="s">
        <v>22</v>
      </c>
      <c r="F378" s="419" t="s">
        <v>2418</v>
      </c>
      <c r="G378" s="419" t="s">
        <v>212</v>
      </c>
      <c r="H378" s="419" t="s">
        <v>213</v>
      </c>
      <c r="I378" s="420" t="s">
        <v>6762</v>
      </c>
      <c r="J378" s="419"/>
      <c r="K378" s="419"/>
    </row>
    <row r="379" spans="2:11" x14ac:dyDescent="0.2">
      <c r="B379" s="419" t="s">
        <v>7797</v>
      </c>
      <c r="C379" s="419">
        <v>1.1100000000000001</v>
      </c>
      <c r="D379" s="420" t="s">
        <v>85</v>
      </c>
      <c r="E379" s="420" t="s">
        <v>23</v>
      </c>
      <c r="F379" s="419" t="s">
        <v>2420</v>
      </c>
      <c r="G379" s="419" t="s">
        <v>212</v>
      </c>
      <c r="H379" s="419" t="s">
        <v>219</v>
      </c>
      <c r="I379" s="420"/>
      <c r="J379" s="419" t="s">
        <v>582</v>
      </c>
      <c r="K379" s="419"/>
    </row>
    <row r="380" spans="2:11" x14ac:dyDescent="0.2">
      <c r="B380" s="419" t="s">
        <v>7798</v>
      </c>
      <c r="C380" s="419">
        <v>1.1100000000000001</v>
      </c>
      <c r="D380" s="420" t="s">
        <v>85</v>
      </c>
      <c r="E380" s="420" t="s">
        <v>24</v>
      </c>
      <c r="F380" s="419" t="s">
        <v>2422</v>
      </c>
      <c r="G380" s="419" t="s">
        <v>212</v>
      </c>
      <c r="H380" s="419" t="s">
        <v>219</v>
      </c>
      <c r="I380" s="420"/>
      <c r="J380" s="419" t="s">
        <v>582</v>
      </c>
      <c r="K380" s="419"/>
    </row>
    <row r="381" spans="2:11" x14ac:dyDescent="0.2">
      <c r="B381" s="419" t="s">
        <v>7799</v>
      </c>
      <c r="C381" s="419">
        <v>1.1100000000000001</v>
      </c>
      <c r="D381" s="420" t="s">
        <v>85</v>
      </c>
      <c r="E381" s="420" t="s">
        <v>25</v>
      </c>
      <c r="F381" s="419" t="s">
        <v>2424</v>
      </c>
      <c r="G381" s="419" t="s">
        <v>212</v>
      </c>
      <c r="H381" s="419" t="s">
        <v>213</v>
      </c>
      <c r="I381" s="420" t="s">
        <v>6766</v>
      </c>
      <c r="J381" s="419"/>
      <c r="K381" s="419"/>
    </row>
    <row r="382" spans="2:11" x14ac:dyDescent="0.2">
      <c r="B382" s="419" t="s">
        <v>7800</v>
      </c>
      <c r="C382" s="419">
        <v>1.1100000000000001</v>
      </c>
      <c r="D382" s="420" t="s">
        <v>87</v>
      </c>
      <c r="E382" s="420" t="s">
        <v>16</v>
      </c>
      <c r="F382" s="419" t="s">
        <v>2434</v>
      </c>
      <c r="G382" s="419" t="s">
        <v>212</v>
      </c>
      <c r="H382" s="419" t="s">
        <v>213</v>
      </c>
      <c r="I382" s="420" t="s">
        <v>11241</v>
      </c>
      <c r="J382" s="419"/>
      <c r="K382" s="419"/>
    </row>
    <row r="383" spans="2:11" x14ac:dyDescent="0.2">
      <c r="B383" s="419" t="s">
        <v>7801</v>
      </c>
      <c r="C383" s="419">
        <v>1.1100000000000001</v>
      </c>
      <c r="D383" s="420" t="s">
        <v>87</v>
      </c>
      <c r="E383" s="420" t="s">
        <v>17</v>
      </c>
      <c r="F383" s="419" t="s">
        <v>2436</v>
      </c>
      <c r="G383" s="419" t="s">
        <v>212</v>
      </c>
      <c r="H383" s="419" t="s">
        <v>213</v>
      </c>
      <c r="I383" s="420" t="s">
        <v>11242</v>
      </c>
      <c r="J383" s="419"/>
      <c r="K383" s="419"/>
    </row>
    <row r="384" spans="2:11" x14ac:dyDescent="0.2">
      <c r="B384" s="419" t="s">
        <v>7802</v>
      </c>
      <c r="C384" s="419">
        <v>1.1100000000000001</v>
      </c>
      <c r="D384" s="420" t="s">
        <v>87</v>
      </c>
      <c r="E384" s="420" t="s">
        <v>18</v>
      </c>
      <c r="F384" s="419" t="s">
        <v>2438</v>
      </c>
      <c r="G384" s="419" t="s">
        <v>212</v>
      </c>
      <c r="H384" s="419" t="s">
        <v>213</v>
      </c>
      <c r="I384" s="420" t="s">
        <v>11243</v>
      </c>
      <c r="J384" s="419"/>
      <c r="K384" s="419"/>
    </row>
    <row r="385" spans="2:11" x14ac:dyDescent="0.2">
      <c r="B385" s="419" t="s">
        <v>7803</v>
      </c>
      <c r="C385" s="419">
        <v>1.1100000000000001</v>
      </c>
      <c r="D385" s="420" t="s">
        <v>87</v>
      </c>
      <c r="E385" s="420" t="s">
        <v>19</v>
      </c>
      <c r="F385" s="419" t="s">
        <v>2440</v>
      </c>
      <c r="G385" s="419" t="s">
        <v>212</v>
      </c>
      <c r="H385" s="419" t="s">
        <v>213</v>
      </c>
      <c r="I385" s="420" t="s">
        <v>11244</v>
      </c>
      <c r="J385" s="419"/>
      <c r="K385" s="419"/>
    </row>
    <row r="386" spans="2:11" x14ac:dyDescent="0.2">
      <c r="B386" s="419" t="s">
        <v>7804</v>
      </c>
      <c r="C386" s="419">
        <v>1.1100000000000001</v>
      </c>
      <c r="D386" s="420" t="s">
        <v>87</v>
      </c>
      <c r="E386" s="420" t="s">
        <v>20</v>
      </c>
      <c r="F386" s="419" t="s">
        <v>2442</v>
      </c>
      <c r="G386" s="419" t="s">
        <v>212</v>
      </c>
      <c r="H386" s="419" t="s">
        <v>213</v>
      </c>
      <c r="I386" s="420" t="s">
        <v>11245</v>
      </c>
      <c r="J386" s="419"/>
      <c r="K386" s="419"/>
    </row>
    <row r="387" spans="2:11" x14ac:dyDescent="0.2">
      <c r="B387" s="419" t="s">
        <v>7805</v>
      </c>
      <c r="C387" s="419">
        <v>1.1100000000000001</v>
      </c>
      <c r="D387" s="420" t="s">
        <v>87</v>
      </c>
      <c r="E387" s="420" t="s">
        <v>21</v>
      </c>
      <c r="F387" s="419" t="s">
        <v>2444</v>
      </c>
      <c r="G387" s="419" t="s">
        <v>212</v>
      </c>
      <c r="H387" s="419" t="s">
        <v>213</v>
      </c>
      <c r="I387" s="419" t="s">
        <v>11246</v>
      </c>
      <c r="J387" s="419"/>
      <c r="K387" s="419"/>
    </row>
    <row r="388" spans="2:11" x14ac:dyDescent="0.2">
      <c r="B388" s="419" t="s">
        <v>7806</v>
      </c>
      <c r="C388" s="419">
        <v>1.1100000000000001</v>
      </c>
      <c r="D388" s="420" t="s">
        <v>87</v>
      </c>
      <c r="E388" s="420" t="s">
        <v>22</v>
      </c>
      <c r="F388" s="419" t="s">
        <v>2446</v>
      </c>
      <c r="G388" s="419" t="s">
        <v>212</v>
      </c>
      <c r="H388" s="419" t="s">
        <v>213</v>
      </c>
      <c r="I388" s="420" t="s">
        <v>6774</v>
      </c>
      <c r="J388" s="419"/>
      <c r="K388" s="419"/>
    </row>
    <row r="389" spans="2:11" x14ac:dyDescent="0.2">
      <c r="B389" s="419" t="s">
        <v>7807</v>
      </c>
      <c r="C389" s="419">
        <v>1.1100000000000001</v>
      </c>
      <c r="D389" s="420" t="s">
        <v>87</v>
      </c>
      <c r="E389" s="420" t="s">
        <v>23</v>
      </c>
      <c r="F389" s="419" t="s">
        <v>2448</v>
      </c>
      <c r="G389" s="419" t="s">
        <v>212</v>
      </c>
      <c r="H389" s="419" t="s">
        <v>213</v>
      </c>
      <c r="I389" s="420" t="s">
        <v>11247</v>
      </c>
      <c r="J389" s="419"/>
      <c r="K389" s="419"/>
    </row>
    <row r="390" spans="2:11" x14ac:dyDescent="0.2">
      <c r="B390" s="419" t="s">
        <v>7808</v>
      </c>
      <c r="C390" s="419">
        <v>1.1100000000000001</v>
      </c>
      <c r="D390" s="420" t="s">
        <v>87</v>
      </c>
      <c r="E390" s="420" t="s">
        <v>24</v>
      </c>
      <c r="F390" s="419" t="s">
        <v>2450</v>
      </c>
      <c r="G390" s="419" t="s">
        <v>212</v>
      </c>
      <c r="H390" s="419" t="s">
        <v>213</v>
      </c>
      <c r="I390" s="420" t="s">
        <v>11248</v>
      </c>
      <c r="J390" s="419"/>
      <c r="K390" s="419"/>
    </row>
    <row r="391" spans="2:11" x14ac:dyDescent="0.2">
      <c r="B391" s="419" t="s">
        <v>7809</v>
      </c>
      <c r="C391" s="419">
        <v>1.1100000000000001</v>
      </c>
      <c r="D391" s="420" t="s">
        <v>87</v>
      </c>
      <c r="E391" s="420" t="s">
        <v>25</v>
      </c>
      <c r="F391" s="419" t="s">
        <v>2452</v>
      </c>
      <c r="G391" s="419" t="s">
        <v>212</v>
      </c>
      <c r="H391" s="419" t="s">
        <v>213</v>
      </c>
      <c r="I391" s="420" t="s">
        <v>6778</v>
      </c>
      <c r="J391" s="419"/>
      <c r="K391" s="419"/>
    </row>
    <row r="392" spans="2:11" x14ac:dyDescent="0.2">
      <c r="B392" s="419" t="s">
        <v>7810</v>
      </c>
      <c r="C392" s="419">
        <v>1.1100000000000001</v>
      </c>
      <c r="D392" s="420" t="s">
        <v>90</v>
      </c>
      <c r="E392" s="420" t="s">
        <v>16</v>
      </c>
      <c r="F392" s="419" t="s">
        <v>2464</v>
      </c>
      <c r="G392" s="419" t="s">
        <v>212</v>
      </c>
      <c r="H392" s="419" t="s">
        <v>219</v>
      </c>
      <c r="I392" s="420"/>
      <c r="J392" s="419" t="s">
        <v>582</v>
      </c>
      <c r="K392" s="419"/>
    </row>
    <row r="393" spans="2:11" x14ac:dyDescent="0.2">
      <c r="B393" s="419" t="s">
        <v>7811</v>
      </c>
      <c r="C393" s="419">
        <v>1.1100000000000001</v>
      </c>
      <c r="D393" s="420" t="s">
        <v>90</v>
      </c>
      <c r="E393" s="420" t="s">
        <v>17</v>
      </c>
      <c r="F393" s="419" t="s">
        <v>2466</v>
      </c>
      <c r="G393" s="419" t="s">
        <v>212</v>
      </c>
      <c r="H393" s="419" t="s">
        <v>219</v>
      </c>
      <c r="I393" s="420"/>
      <c r="J393" s="419" t="s">
        <v>582</v>
      </c>
      <c r="K393" s="419"/>
    </row>
    <row r="394" spans="2:11" x14ac:dyDescent="0.2">
      <c r="B394" s="419" t="s">
        <v>7812</v>
      </c>
      <c r="C394" s="419">
        <v>1.1100000000000001</v>
      </c>
      <c r="D394" s="420" t="s">
        <v>90</v>
      </c>
      <c r="E394" s="420" t="s">
        <v>18</v>
      </c>
      <c r="F394" s="419" t="s">
        <v>2468</v>
      </c>
      <c r="G394" s="419" t="s">
        <v>212</v>
      </c>
      <c r="H394" s="419" t="s">
        <v>219</v>
      </c>
      <c r="I394" s="420"/>
      <c r="J394" s="419" t="s">
        <v>582</v>
      </c>
      <c r="K394" s="419"/>
    </row>
    <row r="395" spans="2:11" x14ac:dyDescent="0.2">
      <c r="B395" s="419" t="s">
        <v>7813</v>
      </c>
      <c r="C395" s="419">
        <v>1.1100000000000001</v>
      </c>
      <c r="D395" s="420" t="s">
        <v>90</v>
      </c>
      <c r="E395" s="420" t="s">
        <v>19</v>
      </c>
      <c r="F395" s="419" t="s">
        <v>2470</v>
      </c>
      <c r="G395" s="419" t="s">
        <v>212</v>
      </c>
      <c r="H395" s="419" t="s">
        <v>219</v>
      </c>
      <c r="I395" s="420"/>
      <c r="J395" s="419" t="s">
        <v>582</v>
      </c>
      <c r="K395" s="419"/>
    </row>
    <row r="396" spans="2:11" x14ac:dyDescent="0.2">
      <c r="B396" s="419" t="s">
        <v>7814</v>
      </c>
      <c r="C396" s="419">
        <v>1.1100000000000001</v>
      </c>
      <c r="D396" s="420" t="s">
        <v>90</v>
      </c>
      <c r="E396" s="420" t="s">
        <v>20</v>
      </c>
      <c r="F396" s="419" t="s">
        <v>2472</v>
      </c>
      <c r="G396" s="419" t="s">
        <v>212</v>
      </c>
      <c r="H396" s="419" t="s">
        <v>219</v>
      </c>
      <c r="I396" s="420"/>
      <c r="J396" s="419" t="s">
        <v>582</v>
      </c>
      <c r="K396" s="419"/>
    </row>
    <row r="397" spans="2:11" x14ac:dyDescent="0.2">
      <c r="B397" s="419" t="s">
        <v>7815</v>
      </c>
      <c r="C397" s="419">
        <v>1.1100000000000001</v>
      </c>
      <c r="D397" s="420" t="s">
        <v>90</v>
      </c>
      <c r="E397" s="420" t="s">
        <v>21</v>
      </c>
      <c r="F397" s="419" t="s">
        <v>2474</v>
      </c>
      <c r="G397" s="419" t="s">
        <v>212</v>
      </c>
      <c r="H397" s="419" t="s">
        <v>219</v>
      </c>
      <c r="I397" s="420"/>
      <c r="J397" s="419" t="s">
        <v>582</v>
      </c>
      <c r="K397" s="419"/>
    </row>
    <row r="398" spans="2:11" x14ac:dyDescent="0.2">
      <c r="B398" s="419" t="s">
        <v>7816</v>
      </c>
      <c r="C398" s="419">
        <v>1.1100000000000001</v>
      </c>
      <c r="D398" s="420" t="s">
        <v>90</v>
      </c>
      <c r="E398" s="420" t="s">
        <v>22</v>
      </c>
      <c r="F398" s="419" t="s">
        <v>2476</v>
      </c>
      <c r="G398" s="419" t="s">
        <v>212</v>
      </c>
      <c r="H398" s="419" t="s">
        <v>213</v>
      </c>
      <c r="I398" s="420" t="s">
        <v>6786</v>
      </c>
      <c r="J398" s="419"/>
      <c r="K398" s="419"/>
    </row>
    <row r="399" spans="2:11" x14ac:dyDescent="0.2">
      <c r="B399" s="419" t="s">
        <v>7817</v>
      </c>
      <c r="C399" s="419">
        <v>1.1100000000000001</v>
      </c>
      <c r="D399" s="420" t="s">
        <v>90</v>
      </c>
      <c r="E399" s="420" t="s">
        <v>23</v>
      </c>
      <c r="F399" s="419" t="s">
        <v>2478</v>
      </c>
      <c r="G399" s="419" t="s">
        <v>212</v>
      </c>
      <c r="H399" s="419" t="s">
        <v>219</v>
      </c>
      <c r="I399" s="419"/>
      <c r="J399" s="419" t="s">
        <v>582</v>
      </c>
      <c r="K399" s="419"/>
    </row>
    <row r="400" spans="2:11" x14ac:dyDescent="0.2">
      <c r="B400" s="419" t="s">
        <v>7818</v>
      </c>
      <c r="C400" s="419">
        <v>1.1100000000000001</v>
      </c>
      <c r="D400" s="420" t="s">
        <v>90</v>
      </c>
      <c r="E400" s="420" t="s">
        <v>24</v>
      </c>
      <c r="F400" s="419" t="s">
        <v>2480</v>
      </c>
      <c r="G400" s="419" t="s">
        <v>212</v>
      </c>
      <c r="H400" s="419" t="s">
        <v>219</v>
      </c>
      <c r="I400" s="419"/>
      <c r="J400" s="419" t="s">
        <v>582</v>
      </c>
      <c r="K400" s="419"/>
    </row>
    <row r="401" spans="2:11" x14ac:dyDescent="0.2">
      <c r="B401" s="419" t="s">
        <v>7819</v>
      </c>
      <c r="C401" s="419">
        <v>1.1100000000000001</v>
      </c>
      <c r="D401" s="420" t="s">
        <v>90</v>
      </c>
      <c r="E401" s="420" t="s">
        <v>25</v>
      </c>
      <c r="F401" s="419" t="s">
        <v>2482</v>
      </c>
      <c r="G401" s="419" t="s">
        <v>212</v>
      </c>
      <c r="H401" s="419" t="s">
        <v>213</v>
      </c>
      <c r="I401" s="419" t="s">
        <v>6790</v>
      </c>
      <c r="J401" s="419"/>
      <c r="K401" s="419"/>
    </row>
    <row r="402" spans="2:11" x14ac:dyDescent="0.2">
      <c r="B402" s="419" t="s">
        <v>7820</v>
      </c>
      <c r="C402" s="419">
        <v>1.1100000000000001</v>
      </c>
      <c r="D402" s="420" t="s">
        <v>93</v>
      </c>
      <c r="E402" s="420" t="s">
        <v>16</v>
      </c>
      <c r="F402" s="419" t="s">
        <v>2494</v>
      </c>
      <c r="G402" s="419" t="s">
        <v>212</v>
      </c>
      <c r="H402" s="419" t="s">
        <v>219</v>
      </c>
      <c r="I402" s="419"/>
      <c r="J402" s="419" t="s">
        <v>582</v>
      </c>
      <c r="K402" s="419"/>
    </row>
    <row r="403" spans="2:11" x14ac:dyDescent="0.2">
      <c r="B403" s="419" t="s">
        <v>7821</v>
      </c>
      <c r="C403" s="419">
        <v>1.1100000000000001</v>
      </c>
      <c r="D403" s="420" t="s">
        <v>93</v>
      </c>
      <c r="E403" s="420" t="s">
        <v>17</v>
      </c>
      <c r="F403" s="419" t="s">
        <v>2496</v>
      </c>
      <c r="G403" s="419" t="s">
        <v>212</v>
      </c>
      <c r="H403" s="419" t="s">
        <v>219</v>
      </c>
      <c r="I403" s="420"/>
      <c r="J403" s="419" t="s">
        <v>582</v>
      </c>
      <c r="K403" s="419"/>
    </row>
    <row r="404" spans="2:11" x14ac:dyDescent="0.2">
      <c r="B404" s="419" t="s">
        <v>7822</v>
      </c>
      <c r="C404" s="419">
        <v>1.1100000000000001</v>
      </c>
      <c r="D404" s="420" t="s">
        <v>93</v>
      </c>
      <c r="E404" s="420" t="s">
        <v>18</v>
      </c>
      <c r="F404" s="419" t="s">
        <v>2498</v>
      </c>
      <c r="G404" s="419" t="s">
        <v>212</v>
      </c>
      <c r="H404" s="419" t="s">
        <v>219</v>
      </c>
      <c r="I404" s="419"/>
      <c r="J404" s="419" t="s">
        <v>582</v>
      </c>
      <c r="K404" s="419"/>
    </row>
    <row r="405" spans="2:11" x14ac:dyDescent="0.2">
      <c r="B405" s="419" t="s">
        <v>7823</v>
      </c>
      <c r="C405" s="419">
        <v>1.1100000000000001</v>
      </c>
      <c r="D405" s="420" t="s">
        <v>93</v>
      </c>
      <c r="E405" s="420" t="s">
        <v>19</v>
      </c>
      <c r="F405" s="419" t="s">
        <v>2500</v>
      </c>
      <c r="G405" s="419" t="s">
        <v>212</v>
      </c>
      <c r="H405" s="419" t="s">
        <v>219</v>
      </c>
      <c r="I405" s="420"/>
      <c r="J405" s="419" t="s">
        <v>582</v>
      </c>
      <c r="K405" s="419"/>
    </row>
    <row r="406" spans="2:11" x14ac:dyDescent="0.2">
      <c r="B406" s="419" t="s">
        <v>7824</v>
      </c>
      <c r="C406" s="419">
        <v>1.1100000000000001</v>
      </c>
      <c r="D406" s="420" t="s">
        <v>93</v>
      </c>
      <c r="E406" s="420" t="s">
        <v>20</v>
      </c>
      <c r="F406" s="419" t="s">
        <v>2502</v>
      </c>
      <c r="G406" s="419" t="s">
        <v>212</v>
      </c>
      <c r="H406" s="419" t="s">
        <v>219</v>
      </c>
      <c r="I406" s="420"/>
      <c r="J406" s="419" t="s">
        <v>582</v>
      </c>
      <c r="K406" s="419"/>
    </row>
    <row r="407" spans="2:11" x14ac:dyDescent="0.2">
      <c r="B407" s="419" t="s">
        <v>7825</v>
      </c>
      <c r="C407" s="419">
        <v>1.1100000000000001</v>
      </c>
      <c r="D407" s="420" t="s">
        <v>93</v>
      </c>
      <c r="E407" s="420" t="s">
        <v>21</v>
      </c>
      <c r="F407" s="419" t="s">
        <v>2504</v>
      </c>
      <c r="G407" s="419" t="s">
        <v>212</v>
      </c>
      <c r="H407" s="419" t="s">
        <v>219</v>
      </c>
      <c r="I407" s="419"/>
      <c r="J407" s="419" t="s">
        <v>582</v>
      </c>
      <c r="K407" s="419"/>
    </row>
    <row r="408" spans="2:11" x14ac:dyDescent="0.2">
      <c r="B408" s="419" t="s">
        <v>7826</v>
      </c>
      <c r="C408" s="419">
        <v>1.1100000000000001</v>
      </c>
      <c r="D408" s="420" t="s">
        <v>93</v>
      </c>
      <c r="E408" s="420" t="s">
        <v>22</v>
      </c>
      <c r="F408" s="419" t="s">
        <v>2506</v>
      </c>
      <c r="G408" s="419" t="s">
        <v>212</v>
      </c>
      <c r="H408" s="419" t="s">
        <v>213</v>
      </c>
      <c r="I408" s="420" t="s">
        <v>6798</v>
      </c>
      <c r="J408" s="419"/>
      <c r="K408" s="419"/>
    </row>
    <row r="409" spans="2:11" x14ac:dyDescent="0.2">
      <c r="B409" s="419" t="s">
        <v>7827</v>
      </c>
      <c r="C409" s="419">
        <v>1.1100000000000001</v>
      </c>
      <c r="D409" s="420" t="s">
        <v>93</v>
      </c>
      <c r="E409" s="420" t="s">
        <v>23</v>
      </c>
      <c r="F409" s="419" t="s">
        <v>2508</v>
      </c>
      <c r="G409" s="419" t="s">
        <v>212</v>
      </c>
      <c r="H409" s="419" t="s">
        <v>219</v>
      </c>
      <c r="I409" s="419"/>
      <c r="J409" s="419" t="s">
        <v>582</v>
      </c>
      <c r="K409" s="419"/>
    </row>
    <row r="410" spans="2:11" x14ac:dyDescent="0.2">
      <c r="B410" s="419" t="s">
        <v>7828</v>
      </c>
      <c r="C410" s="419">
        <v>1.1100000000000001</v>
      </c>
      <c r="D410" s="420" t="s">
        <v>93</v>
      </c>
      <c r="E410" s="420" t="s">
        <v>24</v>
      </c>
      <c r="F410" s="419" t="s">
        <v>2510</v>
      </c>
      <c r="G410" s="419" t="s">
        <v>212</v>
      </c>
      <c r="H410" s="419" t="s">
        <v>219</v>
      </c>
      <c r="I410" s="419"/>
      <c r="J410" s="419" t="s">
        <v>582</v>
      </c>
      <c r="K410" s="419"/>
    </row>
    <row r="411" spans="2:11" x14ac:dyDescent="0.2">
      <c r="B411" s="419" t="s">
        <v>7829</v>
      </c>
      <c r="C411" s="419">
        <v>1.1100000000000001</v>
      </c>
      <c r="D411" s="420" t="s">
        <v>93</v>
      </c>
      <c r="E411" s="420" t="s">
        <v>25</v>
      </c>
      <c r="F411" s="419" t="s">
        <v>2512</v>
      </c>
      <c r="G411" s="419" t="s">
        <v>212</v>
      </c>
      <c r="H411" s="419" t="s">
        <v>213</v>
      </c>
      <c r="I411" s="419" t="s">
        <v>6802</v>
      </c>
      <c r="J411" s="419"/>
      <c r="K411" s="419"/>
    </row>
    <row r="412" spans="2:11" x14ac:dyDescent="0.2">
      <c r="B412" s="419" t="s">
        <v>7830</v>
      </c>
      <c r="C412" s="419">
        <v>1.1100000000000001</v>
      </c>
      <c r="D412" s="420" t="s">
        <v>95</v>
      </c>
      <c r="E412" s="420" t="s">
        <v>16</v>
      </c>
      <c r="F412" s="419" t="s">
        <v>2524</v>
      </c>
      <c r="G412" s="419" t="s">
        <v>212</v>
      </c>
      <c r="H412" s="419" t="s">
        <v>219</v>
      </c>
      <c r="I412" s="419"/>
      <c r="J412" s="419" t="s">
        <v>582</v>
      </c>
      <c r="K412" s="419"/>
    </row>
    <row r="413" spans="2:11" x14ac:dyDescent="0.2">
      <c r="B413" s="419" t="s">
        <v>7831</v>
      </c>
      <c r="C413" s="419">
        <v>1.1100000000000001</v>
      </c>
      <c r="D413" s="420" t="s">
        <v>95</v>
      </c>
      <c r="E413" s="420" t="s">
        <v>17</v>
      </c>
      <c r="F413" s="419" t="s">
        <v>2526</v>
      </c>
      <c r="G413" s="419" t="s">
        <v>212</v>
      </c>
      <c r="H413" s="419" t="s">
        <v>219</v>
      </c>
      <c r="I413" s="420"/>
      <c r="J413" s="419" t="s">
        <v>582</v>
      </c>
      <c r="K413" s="419"/>
    </row>
    <row r="414" spans="2:11" x14ac:dyDescent="0.2">
      <c r="B414" s="419" t="s">
        <v>7832</v>
      </c>
      <c r="C414" s="419">
        <v>1.1100000000000001</v>
      </c>
      <c r="D414" s="420" t="s">
        <v>95</v>
      </c>
      <c r="E414" s="420" t="s">
        <v>18</v>
      </c>
      <c r="F414" s="419" t="s">
        <v>2528</v>
      </c>
      <c r="G414" s="419" t="s">
        <v>212</v>
      </c>
      <c r="H414" s="419" t="s">
        <v>219</v>
      </c>
      <c r="I414" s="419"/>
      <c r="J414" s="419" t="s">
        <v>582</v>
      </c>
      <c r="K414" s="419"/>
    </row>
    <row r="415" spans="2:11" x14ac:dyDescent="0.2">
      <c r="B415" s="419" t="s">
        <v>7833</v>
      </c>
      <c r="C415" s="419">
        <v>1.1100000000000001</v>
      </c>
      <c r="D415" s="420" t="s">
        <v>95</v>
      </c>
      <c r="E415" s="420" t="s">
        <v>19</v>
      </c>
      <c r="F415" s="419" t="s">
        <v>2530</v>
      </c>
      <c r="G415" s="419" t="s">
        <v>212</v>
      </c>
      <c r="H415" s="419" t="s">
        <v>219</v>
      </c>
      <c r="I415" s="420"/>
      <c r="J415" s="419" t="s">
        <v>582</v>
      </c>
      <c r="K415" s="419"/>
    </row>
    <row r="416" spans="2:11" x14ac:dyDescent="0.2">
      <c r="B416" s="419" t="s">
        <v>7834</v>
      </c>
      <c r="C416" s="419">
        <v>1.1100000000000001</v>
      </c>
      <c r="D416" s="420" t="s">
        <v>95</v>
      </c>
      <c r="E416" s="420" t="s">
        <v>20</v>
      </c>
      <c r="F416" s="419" t="s">
        <v>2532</v>
      </c>
      <c r="G416" s="419" t="s">
        <v>212</v>
      </c>
      <c r="H416" s="419" t="s">
        <v>219</v>
      </c>
      <c r="I416" s="420"/>
      <c r="J416" s="419" t="s">
        <v>582</v>
      </c>
      <c r="K416" s="419"/>
    </row>
    <row r="417" spans="2:11" x14ac:dyDescent="0.2">
      <c r="B417" s="419" t="s">
        <v>7835</v>
      </c>
      <c r="C417" s="419">
        <v>1.1100000000000001</v>
      </c>
      <c r="D417" s="420" t="s">
        <v>95</v>
      </c>
      <c r="E417" s="420" t="s">
        <v>21</v>
      </c>
      <c r="F417" s="419" t="s">
        <v>2534</v>
      </c>
      <c r="G417" s="419" t="s">
        <v>212</v>
      </c>
      <c r="H417" s="419" t="s">
        <v>219</v>
      </c>
      <c r="I417" s="419"/>
      <c r="J417" s="419" t="s">
        <v>582</v>
      </c>
      <c r="K417" s="419"/>
    </row>
    <row r="418" spans="2:11" x14ac:dyDescent="0.2">
      <c r="B418" s="419" t="s">
        <v>7836</v>
      </c>
      <c r="C418" s="419">
        <v>1.1100000000000001</v>
      </c>
      <c r="D418" s="420" t="s">
        <v>95</v>
      </c>
      <c r="E418" s="420" t="s">
        <v>22</v>
      </c>
      <c r="F418" s="419" t="s">
        <v>2536</v>
      </c>
      <c r="G418" s="419" t="s">
        <v>212</v>
      </c>
      <c r="H418" s="419" t="s">
        <v>213</v>
      </c>
      <c r="I418" s="420" t="s">
        <v>6810</v>
      </c>
      <c r="J418" s="419"/>
      <c r="K418" s="419"/>
    </row>
    <row r="419" spans="2:11" x14ac:dyDescent="0.2">
      <c r="B419" s="419" t="s">
        <v>7837</v>
      </c>
      <c r="C419" s="419">
        <v>1.1100000000000001</v>
      </c>
      <c r="D419" s="420" t="s">
        <v>95</v>
      </c>
      <c r="E419" s="420" t="s">
        <v>23</v>
      </c>
      <c r="F419" s="419" t="s">
        <v>2538</v>
      </c>
      <c r="G419" s="419" t="s">
        <v>212</v>
      </c>
      <c r="H419" s="419" t="s">
        <v>219</v>
      </c>
      <c r="I419" s="419"/>
      <c r="J419" s="419" t="s">
        <v>582</v>
      </c>
      <c r="K419" s="419"/>
    </row>
    <row r="420" spans="2:11" x14ac:dyDescent="0.2">
      <c r="B420" s="419" t="s">
        <v>7838</v>
      </c>
      <c r="C420" s="419">
        <v>1.1100000000000001</v>
      </c>
      <c r="D420" s="420" t="s">
        <v>95</v>
      </c>
      <c r="E420" s="420" t="s">
        <v>24</v>
      </c>
      <c r="F420" s="419" t="s">
        <v>2540</v>
      </c>
      <c r="G420" s="419" t="s">
        <v>212</v>
      </c>
      <c r="H420" s="419" t="s">
        <v>219</v>
      </c>
      <c r="I420" s="419"/>
      <c r="J420" s="419" t="s">
        <v>582</v>
      </c>
      <c r="K420" s="419"/>
    </row>
    <row r="421" spans="2:11" x14ac:dyDescent="0.2">
      <c r="B421" s="419" t="s">
        <v>7839</v>
      </c>
      <c r="C421" s="419">
        <v>1.1100000000000001</v>
      </c>
      <c r="D421" s="420" t="s">
        <v>95</v>
      </c>
      <c r="E421" s="420" t="s">
        <v>25</v>
      </c>
      <c r="F421" s="419" t="s">
        <v>2542</v>
      </c>
      <c r="G421" s="419" t="s">
        <v>212</v>
      </c>
      <c r="H421" s="419" t="s">
        <v>213</v>
      </c>
      <c r="I421" s="419" t="s">
        <v>6814</v>
      </c>
      <c r="J421" s="419"/>
      <c r="K421" s="419"/>
    </row>
    <row r="422" spans="2:11" x14ac:dyDescent="0.2">
      <c r="B422" s="419" t="s">
        <v>7840</v>
      </c>
      <c r="C422" s="419">
        <v>1.1100000000000001</v>
      </c>
      <c r="D422" s="420" t="s">
        <v>97</v>
      </c>
      <c r="E422" s="420" t="s">
        <v>16</v>
      </c>
      <c r="F422" s="419" t="s">
        <v>2554</v>
      </c>
      <c r="G422" s="419" t="s">
        <v>212</v>
      </c>
      <c r="H422" s="419" t="s">
        <v>219</v>
      </c>
      <c r="I422" s="419"/>
      <c r="J422" s="419" t="s">
        <v>582</v>
      </c>
      <c r="K422" s="419"/>
    </row>
    <row r="423" spans="2:11" x14ac:dyDescent="0.2">
      <c r="B423" s="419" t="s">
        <v>7841</v>
      </c>
      <c r="C423" s="419">
        <v>1.1100000000000001</v>
      </c>
      <c r="D423" s="420" t="s">
        <v>97</v>
      </c>
      <c r="E423" s="420" t="s">
        <v>17</v>
      </c>
      <c r="F423" s="419" t="s">
        <v>2556</v>
      </c>
      <c r="G423" s="419" t="s">
        <v>212</v>
      </c>
      <c r="H423" s="419" t="s">
        <v>219</v>
      </c>
      <c r="I423" s="420"/>
      <c r="J423" s="419" t="s">
        <v>582</v>
      </c>
      <c r="K423" s="419"/>
    </row>
    <row r="424" spans="2:11" x14ac:dyDescent="0.2">
      <c r="B424" s="419" t="s">
        <v>7842</v>
      </c>
      <c r="C424" s="419">
        <v>1.1100000000000001</v>
      </c>
      <c r="D424" s="420" t="s">
        <v>97</v>
      </c>
      <c r="E424" s="420" t="s">
        <v>18</v>
      </c>
      <c r="F424" s="419" t="s">
        <v>2558</v>
      </c>
      <c r="G424" s="419" t="s">
        <v>212</v>
      </c>
      <c r="H424" s="419" t="s">
        <v>219</v>
      </c>
      <c r="I424" s="419"/>
      <c r="J424" s="419" t="s">
        <v>582</v>
      </c>
      <c r="K424" s="419"/>
    </row>
    <row r="425" spans="2:11" x14ac:dyDescent="0.2">
      <c r="B425" s="419" t="s">
        <v>7843</v>
      </c>
      <c r="C425" s="419">
        <v>1.1100000000000001</v>
      </c>
      <c r="D425" s="420" t="s">
        <v>97</v>
      </c>
      <c r="E425" s="420" t="s">
        <v>19</v>
      </c>
      <c r="F425" s="419" t="s">
        <v>2560</v>
      </c>
      <c r="G425" s="419" t="s">
        <v>212</v>
      </c>
      <c r="H425" s="419" t="s">
        <v>219</v>
      </c>
      <c r="I425" s="420"/>
      <c r="J425" s="419" t="s">
        <v>582</v>
      </c>
      <c r="K425" s="419"/>
    </row>
    <row r="426" spans="2:11" x14ac:dyDescent="0.2">
      <c r="B426" s="419" t="s">
        <v>7844</v>
      </c>
      <c r="C426" s="419">
        <v>1.1100000000000001</v>
      </c>
      <c r="D426" s="420" t="s">
        <v>97</v>
      </c>
      <c r="E426" s="420" t="s">
        <v>20</v>
      </c>
      <c r="F426" s="419" t="s">
        <v>2562</v>
      </c>
      <c r="G426" s="419" t="s">
        <v>212</v>
      </c>
      <c r="H426" s="419" t="s">
        <v>219</v>
      </c>
      <c r="I426" s="420"/>
      <c r="J426" s="419" t="s">
        <v>582</v>
      </c>
      <c r="K426" s="419"/>
    </row>
    <row r="427" spans="2:11" x14ac:dyDescent="0.2">
      <c r="B427" s="419" t="s">
        <v>7845</v>
      </c>
      <c r="C427" s="419">
        <v>1.1100000000000001</v>
      </c>
      <c r="D427" s="420" t="s">
        <v>97</v>
      </c>
      <c r="E427" s="420" t="s">
        <v>21</v>
      </c>
      <c r="F427" s="419" t="s">
        <v>2564</v>
      </c>
      <c r="G427" s="419" t="s">
        <v>212</v>
      </c>
      <c r="H427" s="419" t="s">
        <v>219</v>
      </c>
      <c r="I427" s="419"/>
      <c r="J427" s="419" t="s">
        <v>582</v>
      </c>
      <c r="K427" s="419"/>
    </row>
    <row r="428" spans="2:11" x14ac:dyDescent="0.2">
      <c r="B428" s="419" t="s">
        <v>7846</v>
      </c>
      <c r="C428" s="419">
        <v>1.1100000000000001</v>
      </c>
      <c r="D428" s="420" t="s">
        <v>97</v>
      </c>
      <c r="E428" s="420" t="s">
        <v>22</v>
      </c>
      <c r="F428" s="419" t="s">
        <v>2566</v>
      </c>
      <c r="G428" s="419" t="s">
        <v>212</v>
      </c>
      <c r="H428" s="419" t="s">
        <v>213</v>
      </c>
      <c r="I428" s="420" t="s">
        <v>6822</v>
      </c>
      <c r="J428" s="419"/>
      <c r="K428" s="419"/>
    </row>
    <row r="429" spans="2:11" x14ac:dyDescent="0.2">
      <c r="B429" s="419" t="s">
        <v>7847</v>
      </c>
      <c r="C429" s="419">
        <v>1.1100000000000001</v>
      </c>
      <c r="D429" s="420" t="s">
        <v>97</v>
      </c>
      <c r="E429" s="420" t="s">
        <v>23</v>
      </c>
      <c r="F429" s="419" t="s">
        <v>2568</v>
      </c>
      <c r="G429" s="419" t="s">
        <v>212</v>
      </c>
      <c r="H429" s="419" t="s">
        <v>219</v>
      </c>
      <c r="I429" s="419"/>
      <c r="J429" s="419" t="s">
        <v>582</v>
      </c>
      <c r="K429" s="419"/>
    </row>
    <row r="430" spans="2:11" x14ac:dyDescent="0.2">
      <c r="B430" s="419" t="s">
        <v>7848</v>
      </c>
      <c r="C430" s="419">
        <v>1.1100000000000001</v>
      </c>
      <c r="D430" s="420" t="s">
        <v>97</v>
      </c>
      <c r="E430" s="420" t="s">
        <v>24</v>
      </c>
      <c r="F430" s="419" t="s">
        <v>2570</v>
      </c>
      <c r="G430" s="419" t="s">
        <v>212</v>
      </c>
      <c r="H430" s="419" t="s">
        <v>219</v>
      </c>
      <c r="I430" s="419"/>
      <c r="J430" s="419" t="s">
        <v>582</v>
      </c>
      <c r="K430" s="419"/>
    </row>
    <row r="431" spans="2:11" x14ac:dyDescent="0.2">
      <c r="B431" s="419" t="s">
        <v>7849</v>
      </c>
      <c r="C431" s="419">
        <v>1.1100000000000001</v>
      </c>
      <c r="D431" s="420" t="s">
        <v>97</v>
      </c>
      <c r="E431" s="420" t="s">
        <v>25</v>
      </c>
      <c r="F431" s="419" t="s">
        <v>2572</v>
      </c>
      <c r="G431" s="419" t="s">
        <v>212</v>
      </c>
      <c r="H431" s="419" t="s">
        <v>213</v>
      </c>
      <c r="I431" s="419" t="s">
        <v>6826</v>
      </c>
      <c r="J431" s="419"/>
      <c r="K431" s="419"/>
    </row>
    <row r="432" spans="2:11" x14ac:dyDescent="0.2">
      <c r="B432" s="419" t="s">
        <v>7850</v>
      </c>
      <c r="C432" s="419">
        <v>1.1100000000000001</v>
      </c>
      <c r="D432" s="420" t="s">
        <v>99</v>
      </c>
      <c r="E432" s="420" t="s">
        <v>16</v>
      </c>
      <c r="F432" s="419" t="s">
        <v>2582</v>
      </c>
      <c r="G432" s="419" t="s">
        <v>212</v>
      </c>
      <c r="H432" s="419" t="s">
        <v>219</v>
      </c>
      <c r="I432" s="419"/>
      <c r="J432" s="419" t="s">
        <v>582</v>
      </c>
      <c r="K432" s="419"/>
    </row>
    <row r="433" spans="2:11" x14ac:dyDescent="0.2">
      <c r="B433" s="419" t="s">
        <v>7851</v>
      </c>
      <c r="C433" s="419">
        <v>1.1100000000000001</v>
      </c>
      <c r="D433" s="420" t="s">
        <v>99</v>
      </c>
      <c r="E433" s="420" t="s">
        <v>17</v>
      </c>
      <c r="F433" s="419" t="s">
        <v>2584</v>
      </c>
      <c r="G433" s="419" t="s">
        <v>212</v>
      </c>
      <c r="H433" s="419" t="s">
        <v>219</v>
      </c>
      <c r="I433" s="420"/>
      <c r="J433" s="419" t="s">
        <v>582</v>
      </c>
      <c r="K433" s="419"/>
    </row>
    <row r="434" spans="2:11" x14ac:dyDescent="0.2">
      <c r="B434" s="419" t="s">
        <v>7852</v>
      </c>
      <c r="C434" s="419">
        <v>1.1100000000000001</v>
      </c>
      <c r="D434" s="420" t="s">
        <v>99</v>
      </c>
      <c r="E434" s="420" t="s">
        <v>18</v>
      </c>
      <c r="F434" s="419" t="s">
        <v>2586</v>
      </c>
      <c r="G434" s="419" t="s">
        <v>212</v>
      </c>
      <c r="H434" s="419" t="s">
        <v>219</v>
      </c>
      <c r="I434" s="419"/>
      <c r="J434" s="419" t="s">
        <v>582</v>
      </c>
      <c r="K434" s="419"/>
    </row>
    <row r="435" spans="2:11" x14ac:dyDescent="0.2">
      <c r="B435" s="419" t="s">
        <v>7853</v>
      </c>
      <c r="C435" s="419">
        <v>1.1100000000000001</v>
      </c>
      <c r="D435" s="420" t="s">
        <v>99</v>
      </c>
      <c r="E435" s="420" t="s">
        <v>19</v>
      </c>
      <c r="F435" s="419" t="s">
        <v>2588</v>
      </c>
      <c r="G435" s="419" t="s">
        <v>212</v>
      </c>
      <c r="H435" s="419" t="s">
        <v>219</v>
      </c>
      <c r="I435" s="420"/>
      <c r="J435" s="419" t="s">
        <v>582</v>
      </c>
      <c r="K435" s="419"/>
    </row>
    <row r="436" spans="2:11" x14ac:dyDescent="0.2">
      <c r="B436" s="419" t="s">
        <v>7854</v>
      </c>
      <c r="C436" s="419">
        <v>1.1100000000000001</v>
      </c>
      <c r="D436" s="420" t="s">
        <v>99</v>
      </c>
      <c r="E436" s="420" t="s">
        <v>20</v>
      </c>
      <c r="F436" s="419" t="s">
        <v>2590</v>
      </c>
      <c r="G436" s="419" t="s">
        <v>212</v>
      </c>
      <c r="H436" s="419" t="s">
        <v>219</v>
      </c>
      <c r="I436" s="420"/>
      <c r="J436" s="419" t="s">
        <v>582</v>
      </c>
      <c r="K436" s="419"/>
    </row>
    <row r="437" spans="2:11" x14ac:dyDescent="0.2">
      <c r="B437" s="419" t="s">
        <v>7855</v>
      </c>
      <c r="C437" s="419">
        <v>1.1100000000000001</v>
      </c>
      <c r="D437" s="420" t="s">
        <v>99</v>
      </c>
      <c r="E437" s="420" t="s">
        <v>21</v>
      </c>
      <c r="F437" s="419" t="s">
        <v>2592</v>
      </c>
      <c r="G437" s="419" t="s">
        <v>212</v>
      </c>
      <c r="H437" s="419" t="s">
        <v>219</v>
      </c>
      <c r="I437" s="419"/>
      <c r="J437" s="419" t="s">
        <v>582</v>
      </c>
      <c r="K437" s="419"/>
    </row>
    <row r="438" spans="2:11" x14ac:dyDescent="0.2">
      <c r="B438" s="419" t="s">
        <v>7856</v>
      </c>
      <c r="C438" s="419">
        <v>1.1100000000000001</v>
      </c>
      <c r="D438" s="420" t="s">
        <v>99</v>
      </c>
      <c r="E438" s="420" t="s">
        <v>22</v>
      </c>
      <c r="F438" s="419" t="s">
        <v>2594</v>
      </c>
      <c r="G438" s="419" t="s">
        <v>212</v>
      </c>
      <c r="H438" s="419" t="s">
        <v>213</v>
      </c>
      <c r="I438" s="420" t="s">
        <v>6834</v>
      </c>
      <c r="J438" s="419"/>
      <c r="K438" s="419"/>
    </row>
    <row r="439" spans="2:11" x14ac:dyDescent="0.2">
      <c r="B439" s="419" t="s">
        <v>7857</v>
      </c>
      <c r="C439" s="419">
        <v>1.1100000000000001</v>
      </c>
      <c r="D439" s="420" t="s">
        <v>99</v>
      </c>
      <c r="E439" s="420" t="s">
        <v>23</v>
      </c>
      <c r="F439" s="419" t="s">
        <v>2596</v>
      </c>
      <c r="G439" s="419" t="s">
        <v>212</v>
      </c>
      <c r="H439" s="419" t="s">
        <v>219</v>
      </c>
      <c r="I439" s="420"/>
      <c r="J439" s="419" t="s">
        <v>582</v>
      </c>
      <c r="K439" s="419"/>
    </row>
    <row r="440" spans="2:11" x14ac:dyDescent="0.2">
      <c r="B440" s="419" t="s">
        <v>7858</v>
      </c>
      <c r="C440" s="419">
        <v>1.1100000000000001</v>
      </c>
      <c r="D440" s="420" t="s">
        <v>99</v>
      </c>
      <c r="E440" s="420" t="s">
        <v>24</v>
      </c>
      <c r="F440" s="419" t="s">
        <v>2598</v>
      </c>
      <c r="G440" s="419" t="s">
        <v>212</v>
      </c>
      <c r="H440" s="419" t="s">
        <v>219</v>
      </c>
      <c r="I440" s="420"/>
      <c r="J440" s="419" t="s">
        <v>582</v>
      </c>
      <c r="K440" s="419"/>
    </row>
    <row r="441" spans="2:11" x14ac:dyDescent="0.2">
      <c r="B441" s="419" t="s">
        <v>7859</v>
      </c>
      <c r="C441" s="419">
        <v>1.1100000000000001</v>
      </c>
      <c r="D441" s="420" t="s">
        <v>99</v>
      </c>
      <c r="E441" s="420" t="s">
        <v>25</v>
      </c>
      <c r="F441" s="419" t="s">
        <v>2600</v>
      </c>
      <c r="G441" s="419" t="s">
        <v>212</v>
      </c>
      <c r="H441" s="419" t="s">
        <v>213</v>
      </c>
      <c r="I441" s="420" t="s">
        <v>6838</v>
      </c>
      <c r="J441" s="419"/>
      <c r="K441" s="419"/>
    </row>
    <row r="442" spans="2:11" x14ac:dyDescent="0.2">
      <c r="B442" s="419" t="s">
        <v>7860</v>
      </c>
      <c r="C442" s="419">
        <v>1.1100000000000001</v>
      </c>
      <c r="D442" s="420" t="s">
        <v>101</v>
      </c>
      <c r="E442" s="420" t="s">
        <v>16</v>
      </c>
      <c r="F442" s="419" t="s">
        <v>2612</v>
      </c>
      <c r="G442" s="419" t="s">
        <v>212</v>
      </c>
      <c r="H442" s="419" t="s">
        <v>213</v>
      </c>
      <c r="I442" s="420" t="s">
        <v>11249</v>
      </c>
      <c r="J442" s="419"/>
      <c r="K442" s="419"/>
    </row>
    <row r="443" spans="2:11" x14ac:dyDescent="0.2">
      <c r="B443" s="419" t="s">
        <v>7861</v>
      </c>
      <c r="C443" s="419">
        <v>1.1100000000000001</v>
      </c>
      <c r="D443" s="420" t="s">
        <v>101</v>
      </c>
      <c r="E443" s="420" t="s">
        <v>17</v>
      </c>
      <c r="F443" s="419" t="s">
        <v>2614</v>
      </c>
      <c r="G443" s="419" t="s">
        <v>212</v>
      </c>
      <c r="H443" s="419" t="s">
        <v>213</v>
      </c>
      <c r="I443" s="420" t="s">
        <v>11250</v>
      </c>
      <c r="J443" s="419"/>
      <c r="K443" s="419"/>
    </row>
    <row r="444" spans="2:11" x14ac:dyDescent="0.2">
      <c r="B444" s="419" t="s">
        <v>7862</v>
      </c>
      <c r="C444" s="419">
        <v>1.1100000000000001</v>
      </c>
      <c r="D444" s="420" t="s">
        <v>101</v>
      </c>
      <c r="E444" s="420" t="s">
        <v>18</v>
      </c>
      <c r="F444" s="419" t="s">
        <v>2616</v>
      </c>
      <c r="G444" s="419" t="s">
        <v>212</v>
      </c>
      <c r="H444" s="419" t="s">
        <v>213</v>
      </c>
      <c r="I444" s="420" t="s">
        <v>11251</v>
      </c>
      <c r="J444" s="419"/>
      <c r="K444" s="419"/>
    </row>
    <row r="445" spans="2:11" x14ac:dyDescent="0.2">
      <c r="B445" s="419" t="s">
        <v>7863</v>
      </c>
      <c r="C445" s="419">
        <v>1.1100000000000001</v>
      </c>
      <c r="D445" s="420" t="s">
        <v>101</v>
      </c>
      <c r="E445" s="420" t="s">
        <v>19</v>
      </c>
      <c r="F445" s="419" t="s">
        <v>2618</v>
      </c>
      <c r="G445" s="419" t="s">
        <v>212</v>
      </c>
      <c r="H445" s="419" t="s">
        <v>213</v>
      </c>
      <c r="I445" s="420" t="s">
        <v>11252</v>
      </c>
      <c r="J445" s="419"/>
      <c r="K445" s="419"/>
    </row>
    <row r="446" spans="2:11" x14ac:dyDescent="0.2">
      <c r="B446" s="419" t="s">
        <v>7864</v>
      </c>
      <c r="C446" s="419">
        <v>1.1100000000000001</v>
      </c>
      <c r="D446" s="420" t="s">
        <v>101</v>
      </c>
      <c r="E446" s="420" t="s">
        <v>20</v>
      </c>
      <c r="F446" s="419" t="s">
        <v>2620</v>
      </c>
      <c r="G446" s="419" t="s">
        <v>212</v>
      </c>
      <c r="H446" s="419" t="s">
        <v>213</v>
      </c>
      <c r="I446" s="420" t="s">
        <v>11253</v>
      </c>
      <c r="J446" s="419"/>
      <c r="K446" s="419"/>
    </row>
    <row r="447" spans="2:11" x14ac:dyDescent="0.2">
      <c r="B447" s="419" t="s">
        <v>7865</v>
      </c>
      <c r="C447" s="419">
        <v>1.1100000000000001</v>
      </c>
      <c r="D447" s="420" t="s">
        <v>101</v>
      </c>
      <c r="E447" s="420" t="s">
        <v>21</v>
      </c>
      <c r="F447" s="419" t="s">
        <v>2622</v>
      </c>
      <c r="G447" s="419" t="s">
        <v>212</v>
      </c>
      <c r="H447" s="419" t="s">
        <v>213</v>
      </c>
      <c r="I447" s="420" t="s">
        <v>11254</v>
      </c>
      <c r="J447" s="419"/>
      <c r="K447" s="419"/>
    </row>
    <row r="448" spans="2:11" x14ac:dyDescent="0.2">
      <c r="B448" s="419" t="s">
        <v>7866</v>
      </c>
      <c r="C448" s="419">
        <v>1.1100000000000001</v>
      </c>
      <c r="D448" s="420" t="s">
        <v>101</v>
      </c>
      <c r="E448" s="420" t="s">
        <v>22</v>
      </c>
      <c r="F448" s="419" t="s">
        <v>2624</v>
      </c>
      <c r="G448" s="419" t="s">
        <v>212</v>
      </c>
      <c r="H448" s="419" t="s">
        <v>213</v>
      </c>
      <c r="I448" s="420" t="s">
        <v>6846</v>
      </c>
      <c r="J448" s="419"/>
      <c r="K448" s="419"/>
    </row>
    <row r="449" spans="2:11" x14ac:dyDescent="0.2">
      <c r="B449" s="419" t="s">
        <v>7867</v>
      </c>
      <c r="C449" s="419">
        <v>1.1100000000000001</v>
      </c>
      <c r="D449" s="420" t="s">
        <v>101</v>
      </c>
      <c r="E449" s="420" t="s">
        <v>23</v>
      </c>
      <c r="F449" s="419" t="s">
        <v>2626</v>
      </c>
      <c r="G449" s="419" t="s">
        <v>212</v>
      </c>
      <c r="H449" s="419" t="s">
        <v>213</v>
      </c>
      <c r="I449" s="419" t="s">
        <v>11255</v>
      </c>
      <c r="J449" s="419"/>
      <c r="K449" s="419"/>
    </row>
    <row r="450" spans="2:11" x14ac:dyDescent="0.2">
      <c r="B450" s="419" t="s">
        <v>7868</v>
      </c>
      <c r="C450" s="419">
        <v>1.1100000000000001</v>
      </c>
      <c r="D450" s="420" t="s">
        <v>101</v>
      </c>
      <c r="E450" s="420" t="s">
        <v>24</v>
      </c>
      <c r="F450" s="419" t="s">
        <v>2628</v>
      </c>
      <c r="G450" s="419" t="s">
        <v>212</v>
      </c>
      <c r="H450" s="419" t="s">
        <v>213</v>
      </c>
      <c r="I450" s="419" t="s">
        <v>11256</v>
      </c>
      <c r="J450" s="419"/>
      <c r="K450" s="419"/>
    </row>
    <row r="451" spans="2:11" x14ac:dyDescent="0.2">
      <c r="B451" s="419" t="s">
        <v>7869</v>
      </c>
      <c r="C451" s="419">
        <v>1.1100000000000001</v>
      </c>
      <c r="D451" s="420" t="s">
        <v>101</v>
      </c>
      <c r="E451" s="420" t="s">
        <v>25</v>
      </c>
      <c r="F451" s="419" t="s">
        <v>2630</v>
      </c>
      <c r="G451" s="419" t="s">
        <v>212</v>
      </c>
      <c r="H451" s="419" t="s">
        <v>213</v>
      </c>
      <c r="I451" s="419" t="s">
        <v>6850</v>
      </c>
      <c r="J451" s="419"/>
      <c r="K451" s="419"/>
    </row>
    <row r="452" spans="2:11" x14ac:dyDescent="0.2">
      <c r="B452" s="419" t="s">
        <v>7870</v>
      </c>
      <c r="C452" s="419">
        <v>1.1100000000000001</v>
      </c>
      <c r="D452" s="420" t="s">
        <v>103</v>
      </c>
      <c r="E452" s="420" t="s">
        <v>16</v>
      </c>
      <c r="F452" s="419" t="s">
        <v>2642</v>
      </c>
      <c r="G452" s="419" t="s">
        <v>212</v>
      </c>
      <c r="H452" s="419" t="s">
        <v>219</v>
      </c>
      <c r="I452" s="419"/>
      <c r="J452" s="419" t="s">
        <v>582</v>
      </c>
      <c r="K452" s="419"/>
    </row>
    <row r="453" spans="2:11" x14ac:dyDescent="0.2">
      <c r="B453" s="419" t="s">
        <v>7871</v>
      </c>
      <c r="C453" s="419">
        <v>1.1100000000000001</v>
      </c>
      <c r="D453" s="420" t="s">
        <v>103</v>
      </c>
      <c r="E453" s="420" t="s">
        <v>17</v>
      </c>
      <c r="F453" s="419" t="s">
        <v>2644</v>
      </c>
      <c r="G453" s="419" t="s">
        <v>212</v>
      </c>
      <c r="H453" s="419" t="s">
        <v>219</v>
      </c>
      <c r="I453" s="420"/>
      <c r="J453" s="419" t="s">
        <v>582</v>
      </c>
      <c r="K453" s="419"/>
    </row>
    <row r="454" spans="2:11" x14ac:dyDescent="0.2">
      <c r="B454" s="419" t="s">
        <v>7872</v>
      </c>
      <c r="C454" s="419">
        <v>1.1100000000000001</v>
      </c>
      <c r="D454" s="420" t="s">
        <v>103</v>
      </c>
      <c r="E454" s="420" t="s">
        <v>18</v>
      </c>
      <c r="F454" s="419" t="s">
        <v>2646</v>
      </c>
      <c r="G454" s="419" t="s">
        <v>212</v>
      </c>
      <c r="H454" s="419" t="s">
        <v>219</v>
      </c>
      <c r="I454" s="419"/>
      <c r="J454" s="419" t="s">
        <v>582</v>
      </c>
      <c r="K454" s="419"/>
    </row>
    <row r="455" spans="2:11" x14ac:dyDescent="0.2">
      <c r="B455" s="419" t="s">
        <v>7873</v>
      </c>
      <c r="C455" s="419">
        <v>1.1100000000000001</v>
      </c>
      <c r="D455" s="420" t="s">
        <v>103</v>
      </c>
      <c r="E455" s="420" t="s">
        <v>19</v>
      </c>
      <c r="F455" s="419" t="s">
        <v>2648</v>
      </c>
      <c r="G455" s="419" t="s">
        <v>212</v>
      </c>
      <c r="H455" s="419" t="s">
        <v>219</v>
      </c>
      <c r="I455" s="420"/>
      <c r="J455" s="419" t="s">
        <v>582</v>
      </c>
      <c r="K455" s="419"/>
    </row>
    <row r="456" spans="2:11" x14ac:dyDescent="0.2">
      <c r="B456" s="419" t="s">
        <v>7874</v>
      </c>
      <c r="C456" s="419">
        <v>1.1100000000000001</v>
      </c>
      <c r="D456" s="420" t="s">
        <v>103</v>
      </c>
      <c r="E456" s="420" t="s">
        <v>20</v>
      </c>
      <c r="F456" s="419" t="s">
        <v>2650</v>
      </c>
      <c r="G456" s="419" t="s">
        <v>212</v>
      </c>
      <c r="H456" s="419" t="s">
        <v>219</v>
      </c>
      <c r="I456" s="420"/>
      <c r="J456" s="419" t="s">
        <v>582</v>
      </c>
      <c r="K456" s="419"/>
    </row>
    <row r="457" spans="2:11" x14ac:dyDescent="0.2">
      <c r="B457" s="419" t="s">
        <v>7875</v>
      </c>
      <c r="C457" s="419">
        <v>1.1100000000000001</v>
      </c>
      <c r="D457" s="420" t="s">
        <v>103</v>
      </c>
      <c r="E457" s="420" t="s">
        <v>21</v>
      </c>
      <c r="F457" s="419" t="s">
        <v>2652</v>
      </c>
      <c r="G457" s="419" t="s">
        <v>212</v>
      </c>
      <c r="H457" s="419" t="s">
        <v>219</v>
      </c>
      <c r="I457" s="420"/>
      <c r="J457" s="419" t="s">
        <v>582</v>
      </c>
      <c r="K457" s="419"/>
    </row>
    <row r="458" spans="2:11" x14ac:dyDescent="0.2">
      <c r="B458" s="419" t="s">
        <v>7876</v>
      </c>
      <c r="C458" s="419">
        <v>1.1100000000000001</v>
      </c>
      <c r="D458" s="420" t="s">
        <v>103</v>
      </c>
      <c r="E458" s="420" t="s">
        <v>22</v>
      </c>
      <c r="F458" s="419" t="s">
        <v>2654</v>
      </c>
      <c r="G458" s="419" t="s">
        <v>212</v>
      </c>
      <c r="H458" s="419" t="s">
        <v>213</v>
      </c>
      <c r="I458" s="420" t="s">
        <v>6858</v>
      </c>
      <c r="J458" s="419"/>
      <c r="K458" s="419"/>
    </row>
    <row r="459" spans="2:11" x14ac:dyDescent="0.2">
      <c r="B459" s="419" t="s">
        <v>7877</v>
      </c>
      <c r="C459" s="419">
        <v>1.1100000000000001</v>
      </c>
      <c r="D459" s="420" t="s">
        <v>103</v>
      </c>
      <c r="E459" s="420" t="s">
        <v>23</v>
      </c>
      <c r="F459" s="419" t="s">
        <v>2656</v>
      </c>
      <c r="G459" s="419" t="s">
        <v>212</v>
      </c>
      <c r="H459" s="419" t="s">
        <v>219</v>
      </c>
      <c r="I459" s="420"/>
      <c r="J459" s="419" t="s">
        <v>582</v>
      </c>
      <c r="K459" s="419"/>
    </row>
    <row r="460" spans="2:11" x14ac:dyDescent="0.2">
      <c r="B460" s="419" t="s">
        <v>7878</v>
      </c>
      <c r="C460" s="419">
        <v>1.1100000000000001</v>
      </c>
      <c r="D460" s="420" t="s">
        <v>103</v>
      </c>
      <c r="E460" s="420" t="s">
        <v>24</v>
      </c>
      <c r="F460" s="419" t="s">
        <v>2658</v>
      </c>
      <c r="G460" s="419" t="s">
        <v>212</v>
      </c>
      <c r="H460" s="419" t="s">
        <v>219</v>
      </c>
      <c r="I460" s="420"/>
      <c r="J460" s="419" t="s">
        <v>582</v>
      </c>
      <c r="K460" s="419"/>
    </row>
    <row r="461" spans="2:11" x14ac:dyDescent="0.2">
      <c r="B461" s="419" t="s">
        <v>7879</v>
      </c>
      <c r="C461" s="419">
        <v>1.1100000000000001</v>
      </c>
      <c r="D461" s="420" t="s">
        <v>103</v>
      </c>
      <c r="E461" s="420" t="s">
        <v>25</v>
      </c>
      <c r="F461" s="419" t="s">
        <v>2660</v>
      </c>
      <c r="G461" s="419" t="s">
        <v>212</v>
      </c>
      <c r="H461" s="419" t="s">
        <v>213</v>
      </c>
      <c r="I461" s="420" t="s">
        <v>6862</v>
      </c>
      <c r="J461" s="419"/>
      <c r="K461" s="419"/>
    </row>
    <row r="462" spans="2:11" x14ac:dyDescent="0.2">
      <c r="B462" s="419" t="s">
        <v>7880</v>
      </c>
      <c r="C462" s="419">
        <v>1.1100000000000001</v>
      </c>
      <c r="D462" s="420" t="s">
        <v>105</v>
      </c>
      <c r="E462" s="420" t="s">
        <v>16</v>
      </c>
      <c r="F462" s="419" t="s">
        <v>2670</v>
      </c>
      <c r="G462" s="419" t="s">
        <v>212</v>
      </c>
      <c r="H462" s="419" t="s">
        <v>213</v>
      </c>
      <c r="I462" s="420" t="s">
        <v>11257</v>
      </c>
      <c r="J462" s="419"/>
      <c r="K462" s="419"/>
    </row>
    <row r="463" spans="2:11" x14ac:dyDescent="0.2">
      <c r="B463" s="419" t="s">
        <v>7881</v>
      </c>
      <c r="C463" s="419">
        <v>1.1100000000000001</v>
      </c>
      <c r="D463" s="420" t="s">
        <v>105</v>
      </c>
      <c r="E463" s="420" t="s">
        <v>17</v>
      </c>
      <c r="F463" s="419" t="s">
        <v>2672</v>
      </c>
      <c r="G463" s="419" t="s">
        <v>212</v>
      </c>
      <c r="H463" s="419" t="s">
        <v>213</v>
      </c>
      <c r="I463" s="420" t="s">
        <v>11258</v>
      </c>
      <c r="J463" s="419"/>
      <c r="K463" s="419"/>
    </row>
    <row r="464" spans="2:11" x14ac:dyDescent="0.2">
      <c r="B464" s="419" t="s">
        <v>7882</v>
      </c>
      <c r="C464" s="419">
        <v>1.1100000000000001</v>
      </c>
      <c r="D464" s="420" t="s">
        <v>105</v>
      </c>
      <c r="E464" s="420" t="s">
        <v>18</v>
      </c>
      <c r="F464" s="419" t="s">
        <v>2674</v>
      </c>
      <c r="G464" s="419" t="s">
        <v>212</v>
      </c>
      <c r="H464" s="419" t="s">
        <v>213</v>
      </c>
      <c r="I464" s="420" t="s">
        <v>11259</v>
      </c>
      <c r="J464" s="419"/>
      <c r="K464" s="419"/>
    </row>
    <row r="465" spans="2:11" x14ac:dyDescent="0.2">
      <c r="B465" s="419" t="s">
        <v>7883</v>
      </c>
      <c r="C465" s="419">
        <v>1.1100000000000001</v>
      </c>
      <c r="D465" s="420" t="s">
        <v>105</v>
      </c>
      <c r="E465" s="420" t="s">
        <v>19</v>
      </c>
      <c r="F465" s="419" t="s">
        <v>2676</v>
      </c>
      <c r="G465" s="419" t="s">
        <v>212</v>
      </c>
      <c r="H465" s="419" t="s">
        <v>213</v>
      </c>
      <c r="I465" s="420" t="s">
        <v>11260</v>
      </c>
      <c r="J465" s="419"/>
      <c r="K465" s="419"/>
    </row>
    <row r="466" spans="2:11" x14ac:dyDescent="0.2">
      <c r="B466" s="419" t="s">
        <v>7884</v>
      </c>
      <c r="C466" s="419">
        <v>1.1100000000000001</v>
      </c>
      <c r="D466" s="420" t="s">
        <v>105</v>
      </c>
      <c r="E466" s="420" t="s">
        <v>20</v>
      </c>
      <c r="F466" s="419" t="s">
        <v>2678</v>
      </c>
      <c r="G466" s="419" t="s">
        <v>212</v>
      </c>
      <c r="H466" s="419" t="s">
        <v>213</v>
      </c>
      <c r="I466" s="420" t="s">
        <v>11261</v>
      </c>
      <c r="J466" s="419"/>
      <c r="K466" s="419"/>
    </row>
    <row r="467" spans="2:11" x14ac:dyDescent="0.2">
      <c r="B467" s="419" t="s">
        <v>7885</v>
      </c>
      <c r="C467" s="419">
        <v>1.1100000000000001</v>
      </c>
      <c r="D467" s="420" t="s">
        <v>105</v>
      </c>
      <c r="E467" s="420" t="s">
        <v>21</v>
      </c>
      <c r="F467" s="419" t="s">
        <v>2680</v>
      </c>
      <c r="G467" s="419" t="s">
        <v>212</v>
      </c>
      <c r="H467" s="419" t="s">
        <v>213</v>
      </c>
      <c r="I467" s="420" t="s">
        <v>11262</v>
      </c>
      <c r="J467" s="419"/>
      <c r="K467" s="419"/>
    </row>
    <row r="468" spans="2:11" x14ac:dyDescent="0.2">
      <c r="B468" s="419" t="s">
        <v>7886</v>
      </c>
      <c r="C468" s="419">
        <v>1.1100000000000001</v>
      </c>
      <c r="D468" s="420" t="s">
        <v>105</v>
      </c>
      <c r="E468" s="420" t="s">
        <v>22</v>
      </c>
      <c r="F468" s="419" t="s">
        <v>2682</v>
      </c>
      <c r="G468" s="419" t="s">
        <v>212</v>
      </c>
      <c r="H468" s="419" t="s">
        <v>213</v>
      </c>
      <c r="I468" s="420" t="s">
        <v>6870</v>
      </c>
      <c r="J468" s="419"/>
      <c r="K468" s="419"/>
    </row>
    <row r="469" spans="2:11" x14ac:dyDescent="0.2">
      <c r="B469" s="419" t="s">
        <v>7887</v>
      </c>
      <c r="C469" s="419">
        <v>1.1100000000000001</v>
      </c>
      <c r="D469" s="420" t="s">
        <v>105</v>
      </c>
      <c r="E469" s="420" t="s">
        <v>23</v>
      </c>
      <c r="F469" s="419" t="s">
        <v>2684</v>
      </c>
      <c r="G469" s="419" t="s">
        <v>212</v>
      </c>
      <c r="H469" s="419" t="s">
        <v>213</v>
      </c>
      <c r="I469" s="420" t="s">
        <v>11263</v>
      </c>
      <c r="J469" s="419"/>
      <c r="K469" s="419"/>
    </row>
    <row r="470" spans="2:11" x14ac:dyDescent="0.2">
      <c r="B470" s="419" t="s">
        <v>7888</v>
      </c>
      <c r="C470" s="419">
        <v>1.1100000000000001</v>
      </c>
      <c r="D470" s="420" t="s">
        <v>105</v>
      </c>
      <c r="E470" s="420" t="s">
        <v>24</v>
      </c>
      <c r="F470" s="419" t="s">
        <v>2686</v>
      </c>
      <c r="G470" s="419" t="s">
        <v>212</v>
      </c>
      <c r="H470" s="419" t="s">
        <v>213</v>
      </c>
      <c r="I470" s="420" t="s">
        <v>11264</v>
      </c>
      <c r="J470" s="419"/>
      <c r="K470" s="419"/>
    </row>
    <row r="471" spans="2:11" x14ac:dyDescent="0.2">
      <c r="B471" s="419" t="s">
        <v>7889</v>
      </c>
      <c r="C471" s="419">
        <v>1.1100000000000001</v>
      </c>
      <c r="D471" s="420" t="s">
        <v>105</v>
      </c>
      <c r="E471" s="420" t="s">
        <v>25</v>
      </c>
      <c r="F471" s="419" t="s">
        <v>2688</v>
      </c>
      <c r="G471" s="419" t="s">
        <v>212</v>
      </c>
      <c r="H471" s="419" t="s">
        <v>213</v>
      </c>
      <c r="I471" s="420" t="s">
        <v>6874</v>
      </c>
      <c r="J471" s="419"/>
      <c r="K471" s="419"/>
    </row>
    <row r="472" spans="2:11" x14ac:dyDescent="0.2">
      <c r="B472" s="419" t="s">
        <v>7890</v>
      </c>
      <c r="C472" s="419">
        <v>1.1100000000000001</v>
      </c>
      <c r="D472" s="420" t="s">
        <v>107</v>
      </c>
      <c r="E472" s="420" t="s">
        <v>16</v>
      </c>
      <c r="F472" s="419" t="s">
        <v>2700</v>
      </c>
      <c r="G472" s="419" t="s">
        <v>212</v>
      </c>
      <c r="H472" s="419" t="s">
        <v>219</v>
      </c>
      <c r="I472" s="420"/>
      <c r="J472" s="419" t="s">
        <v>582</v>
      </c>
      <c r="K472" s="419"/>
    </row>
    <row r="473" spans="2:11" x14ac:dyDescent="0.2">
      <c r="B473" s="419" t="s">
        <v>7891</v>
      </c>
      <c r="C473" s="419">
        <v>1.1100000000000001</v>
      </c>
      <c r="D473" s="420" t="s">
        <v>107</v>
      </c>
      <c r="E473" s="420" t="s">
        <v>17</v>
      </c>
      <c r="F473" s="419" t="s">
        <v>2702</v>
      </c>
      <c r="G473" s="419" t="s">
        <v>212</v>
      </c>
      <c r="H473" s="419" t="s">
        <v>219</v>
      </c>
      <c r="I473" s="420"/>
      <c r="J473" s="419" t="s">
        <v>582</v>
      </c>
      <c r="K473" s="419"/>
    </row>
    <row r="474" spans="2:11" x14ac:dyDescent="0.2">
      <c r="B474" s="419" t="s">
        <v>7892</v>
      </c>
      <c r="C474" s="419">
        <v>1.1100000000000001</v>
      </c>
      <c r="D474" s="420" t="s">
        <v>107</v>
      </c>
      <c r="E474" s="420" t="s">
        <v>18</v>
      </c>
      <c r="F474" s="419" t="s">
        <v>2704</v>
      </c>
      <c r="G474" s="419" t="s">
        <v>212</v>
      </c>
      <c r="H474" s="419" t="s">
        <v>219</v>
      </c>
      <c r="I474" s="420"/>
      <c r="J474" s="419" t="s">
        <v>582</v>
      </c>
      <c r="K474" s="419"/>
    </row>
    <row r="475" spans="2:11" x14ac:dyDescent="0.2">
      <c r="B475" s="419" t="s">
        <v>7893</v>
      </c>
      <c r="C475" s="419">
        <v>1.1100000000000001</v>
      </c>
      <c r="D475" s="420" t="s">
        <v>107</v>
      </c>
      <c r="E475" s="420" t="s">
        <v>19</v>
      </c>
      <c r="F475" s="419" t="s">
        <v>2706</v>
      </c>
      <c r="G475" s="419" t="s">
        <v>212</v>
      </c>
      <c r="H475" s="419" t="s">
        <v>219</v>
      </c>
      <c r="I475" s="420"/>
      <c r="J475" s="419" t="s">
        <v>582</v>
      </c>
      <c r="K475" s="419"/>
    </row>
    <row r="476" spans="2:11" x14ac:dyDescent="0.2">
      <c r="B476" s="419" t="s">
        <v>7894</v>
      </c>
      <c r="C476" s="419">
        <v>1.1100000000000001</v>
      </c>
      <c r="D476" s="420" t="s">
        <v>107</v>
      </c>
      <c r="E476" s="420" t="s">
        <v>20</v>
      </c>
      <c r="F476" s="419" t="s">
        <v>2708</v>
      </c>
      <c r="G476" s="419" t="s">
        <v>212</v>
      </c>
      <c r="H476" s="419" t="s">
        <v>219</v>
      </c>
      <c r="I476" s="420"/>
      <c r="J476" s="419" t="s">
        <v>582</v>
      </c>
      <c r="K476" s="419"/>
    </row>
    <row r="477" spans="2:11" x14ac:dyDescent="0.2">
      <c r="B477" s="419" t="s">
        <v>7895</v>
      </c>
      <c r="C477" s="419">
        <v>1.1100000000000001</v>
      </c>
      <c r="D477" s="420" t="s">
        <v>107</v>
      </c>
      <c r="E477" s="420" t="s">
        <v>21</v>
      </c>
      <c r="F477" s="419" t="s">
        <v>2710</v>
      </c>
      <c r="G477" s="419" t="s">
        <v>212</v>
      </c>
      <c r="H477" s="419" t="s">
        <v>219</v>
      </c>
      <c r="I477" s="420"/>
      <c r="J477" s="419" t="s">
        <v>582</v>
      </c>
      <c r="K477" s="419"/>
    </row>
    <row r="478" spans="2:11" x14ac:dyDescent="0.2">
      <c r="B478" s="419" t="s">
        <v>7896</v>
      </c>
      <c r="C478" s="419">
        <v>1.1100000000000001</v>
      </c>
      <c r="D478" s="420" t="s">
        <v>107</v>
      </c>
      <c r="E478" s="420" t="s">
        <v>22</v>
      </c>
      <c r="F478" s="419" t="s">
        <v>2712</v>
      </c>
      <c r="G478" s="419" t="s">
        <v>212</v>
      </c>
      <c r="H478" s="419" t="s">
        <v>213</v>
      </c>
      <c r="I478" s="420" t="s">
        <v>6882</v>
      </c>
      <c r="J478" s="419"/>
      <c r="K478" s="419"/>
    </row>
    <row r="479" spans="2:11" x14ac:dyDescent="0.2">
      <c r="B479" s="419" t="s">
        <v>7897</v>
      </c>
      <c r="C479" s="419">
        <v>1.1100000000000001</v>
      </c>
      <c r="D479" s="420" t="s">
        <v>107</v>
      </c>
      <c r="E479" s="420" t="s">
        <v>23</v>
      </c>
      <c r="F479" s="419" t="s">
        <v>2714</v>
      </c>
      <c r="G479" s="419" t="s">
        <v>212</v>
      </c>
      <c r="H479" s="419" t="s">
        <v>219</v>
      </c>
      <c r="I479" s="419"/>
      <c r="J479" s="419" t="s">
        <v>582</v>
      </c>
      <c r="K479" s="419"/>
    </row>
    <row r="480" spans="2:11" x14ac:dyDescent="0.2">
      <c r="B480" s="419" t="s">
        <v>7898</v>
      </c>
      <c r="C480" s="419">
        <v>1.1100000000000001</v>
      </c>
      <c r="D480" s="420" t="s">
        <v>107</v>
      </c>
      <c r="E480" s="420" t="s">
        <v>24</v>
      </c>
      <c r="F480" s="419" t="s">
        <v>2716</v>
      </c>
      <c r="G480" s="419" t="s">
        <v>212</v>
      </c>
      <c r="H480" s="419" t="s">
        <v>219</v>
      </c>
      <c r="I480" s="419"/>
      <c r="J480" s="419" t="s">
        <v>582</v>
      </c>
      <c r="K480" s="419"/>
    </row>
    <row r="481" spans="2:11" x14ac:dyDescent="0.2">
      <c r="B481" s="419" t="s">
        <v>7899</v>
      </c>
      <c r="C481" s="419">
        <v>1.1100000000000001</v>
      </c>
      <c r="D481" s="420" t="s">
        <v>107</v>
      </c>
      <c r="E481" s="420" t="s">
        <v>25</v>
      </c>
      <c r="F481" s="419" t="s">
        <v>2718</v>
      </c>
      <c r="G481" s="419" t="s">
        <v>212</v>
      </c>
      <c r="H481" s="419" t="s">
        <v>213</v>
      </c>
      <c r="I481" s="419" t="s">
        <v>6886</v>
      </c>
      <c r="J481" s="419"/>
      <c r="K481" s="419"/>
    </row>
    <row r="482" spans="2:11" x14ac:dyDescent="0.2">
      <c r="B482" s="419" t="s">
        <v>7900</v>
      </c>
      <c r="C482" s="419">
        <v>1.1100000000000001</v>
      </c>
      <c r="D482" s="420" t="s">
        <v>109</v>
      </c>
      <c r="E482" s="420" t="s">
        <v>16</v>
      </c>
      <c r="F482" s="419" t="s">
        <v>2730</v>
      </c>
      <c r="G482" s="419" t="s">
        <v>212</v>
      </c>
      <c r="H482" s="419" t="s">
        <v>219</v>
      </c>
      <c r="I482" s="419"/>
      <c r="J482" s="419" t="s">
        <v>582</v>
      </c>
      <c r="K482" s="419"/>
    </row>
    <row r="483" spans="2:11" x14ac:dyDescent="0.2">
      <c r="B483" s="419" t="s">
        <v>7901</v>
      </c>
      <c r="C483" s="419">
        <v>1.1100000000000001</v>
      </c>
      <c r="D483" s="420" t="s">
        <v>109</v>
      </c>
      <c r="E483" s="420" t="s">
        <v>17</v>
      </c>
      <c r="F483" s="419" t="s">
        <v>2732</v>
      </c>
      <c r="G483" s="419" t="s">
        <v>212</v>
      </c>
      <c r="H483" s="419" t="s">
        <v>219</v>
      </c>
      <c r="I483" s="420"/>
      <c r="J483" s="419" t="s">
        <v>582</v>
      </c>
      <c r="K483" s="419"/>
    </row>
    <row r="484" spans="2:11" x14ac:dyDescent="0.2">
      <c r="B484" s="419" t="s">
        <v>7902</v>
      </c>
      <c r="C484" s="419">
        <v>1.1100000000000001</v>
      </c>
      <c r="D484" s="420" t="s">
        <v>109</v>
      </c>
      <c r="E484" s="420" t="s">
        <v>18</v>
      </c>
      <c r="F484" s="419" t="s">
        <v>2734</v>
      </c>
      <c r="G484" s="419" t="s">
        <v>212</v>
      </c>
      <c r="H484" s="419" t="s">
        <v>219</v>
      </c>
      <c r="I484" s="419"/>
      <c r="J484" s="419" t="s">
        <v>582</v>
      </c>
      <c r="K484" s="419"/>
    </row>
    <row r="485" spans="2:11" x14ac:dyDescent="0.2">
      <c r="B485" s="419" t="s">
        <v>7903</v>
      </c>
      <c r="C485" s="419">
        <v>1.1100000000000001</v>
      </c>
      <c r="D485" s="420" t="s">
        <v>109</v>
      </c>
      <c r="E485" s="420" t="s">
        <v>19</v>
      </c>
      <c r="F485" s="419" t="s">
        <v>2736</v>
      </c>
      <c r="G485" s="419" t="s">
        <v>212</v>
      </c>
      <c r="H485" s="419" t="s">
        <v>219</v>
      </c>
      <c r="I485" s="420"/>
      <c r="J485" s="419" t="s">
        <v>582</v>
      </c>
      <c r="K485" s="419"/>
    </row>
    <row r="486" spans="2:11" x14ac:dyDescent="0.2">
      <c r="B486" s="419" t="s">
        <v>7904</v>
      </c>
      <c r="C486" s="419">
        <v>1.1100000000000001</v>
      </c>
      <c r="D486" s="420" t="s">
        <v>109</v>
      </c>
      <c r="E486" s="420" t="s">
        <v>20</v>
      </c>
      <c r="F486" s="419" t="s">
        <v>2738</v>
      </c>
      <c r="G486" s="419" t="s">
        <v>212</v>
      </c>
      <c r="H486" s="419" t="s">
        <v>219</v>
      </c>
      <c r="I486" s="420"/>
      <c r="J486" s="419" t="s">
        <v>582</v>
      </c>
      <c r="K486" s="419"/>
    </row>
    <row r="487" spans="2:11" x14ac:dyDescent="0.2">
      <c r="B487" s="419" t="s">
        <v>7905</v>
      </c>
      <c r="C487" s="419">
        <v>1.1100000000000001</v>
      </c>
      <c r="D487" s="420" t="s">
        <v>109</v>
      </c>
      <c r="E487" s="420" t="s">
        <v>21</v>
      </c>
      <c r="F487" s="419" t="s">
        <v>2740</v>
      </c>
      <c r="G487" s="419" t="s">
        <v>212</v>
      </c>
      <c r="H487" s="419" t="s">
        <v>219</v>
      </c>
      <c r="I487" s="419"/>
      <c r="J487" s="419" t="s">
        <v>582</v>
      </c>
      <c r="K487" s="419"/>
    </row>
    <row r="488" spans="2:11" x14ac:dyDescent="0.2">
      <c r="B488" s="419" t="s">
        <v>7906</v>
      </c>
      <c r="C488" s="419">
        <v>1.1100000000000001</v>
      </c>
      <c r="D488" s="420" t="s">
        <v>109</v>
      </c>
      <c r="E488" s="420" t="s">
        <v>22</v>
      </c>
      <c r="F488" s="419" t="s">
        <v>2742</v>
      </c>
      <c r="G488" s="419" t="s">
        <v>212</v>
      </c>
      <c r="H488" s="419" t="s">
        <v>213</v>
      </c>
      <c r="I488" s="420" t="s">
        <v>6894</v>
      </c>
      <c r="J488" s="419"/>
      <c r="K488" s="419"/>
    </row>
    <row r="489" spans="2:11" x14ac:dyDescent="0.2">
      <c r="B489" s="419" t="s">
        <v>7907</v>
      </c>
      <c r="C489" s="419">
        <v>1.1100000000000001</v>
      </c>
      <c r="D489" s="420" t="s">
        <v>109</v>
      </c>
      <c r="E489" s="420" t="s">
        <v>23</v>
      </c>
      <c r="F489" s="419" t="s">
        <v>2744</v>
      </c>
      <c r="G489" s="419" t="s">
        <v>212</v>
      </c>
      <c r="H489" s="419" t="s">
        <v>219</v>
      </c>
      <c r="I489" s="419"/>
      <c r="J489" s="419" t="s">
        <v>582</v>
      </c>
      <c r="K489" s="419"/>
    </row>
    <row r="490" spans="2:11" x14ac:dyDescent="0.2">
      <c r="B490" s="419" t="s">
        <v>7908</v>
      </c>
      <c r="C490" s="419">
        <v>1.1100000000000001</v>
      </c>
      <c r="D490" s="420" t="s">
        <v>109</v>
      </c>
      <c r="E490" s="420" t="s">
        <v>24</v>
      </c>
      <c r="F490" s="419" t="s">
        <v>2746</v>
      </c>
      <c r="G490" s="419" t="s">
        <v>212</v>
      </c>
      <c r="H490" s="419" t="s">
        <v>219</v>
      </c>
      <c r="I490" s="419"/>
      <c r="J490" s="419" t="s">
        <v>582</v>
      </c>
      <c r="K490" s="419"/>
    </row>
    <row r="491" spans="2:11" x14ac:dyDescent="0.2">
      <c r="B491" s="419" t="s">
        <v>7909</v>
      </c>
      <c r="C491" s="419">
        <v>1.1100000000000001</v>
      </c>
      <c r="D491" s="420" t="s">
        <v>109</v>
      </c>
      <c r="E491" s="420" t="s">
        <v>25</v>
      </c>
      <c r="F491" s="419" t="s">
        <v>2748</v>
      </c>
      <c r="G491" s="419" t="s">
        <v>212</v>
      </c>
      <c r="H491" s="419" t="s">
        <v>213</v>
      </c>
      <c r="I491" s="419" t="s">
        <v>6898</v>
      </c>
      <c r="J491" s="419"/>
      <c r="K491" s="419"/>
    </row>
    <row r="492" spans="2:11" x14ac:dyDescent="0.2">
      <c r="B492" s="419" t="s">
        <v>7910</v>
      </c>
      <c r="C492" s="419">
        <v>1.1100000000000001</v>
      </c>
      <c r="D492" s="420" t="s">
        <v>111</v>
      </c>
      <c r="E492" s="420" t="s">
        <v>16</v>
      </c>
      <c r="F492" s="419" t="s">
        <v>2760</v>
      </c>
      <c r="G492" s="419" t="s">
        <v>212</v>
      </c>
      <c r="H492" s="419" t="s">
        <v>219</v>
      </c>
      <c r="I492" s="419"/>
      <c r="J492" s="419" t="s">
        <v>582</v>
      </c>
      <c r="K492" s="419"/>
    </row>
    <row r="493" spans="2:11" x14ac:dyDescent="0.2">
      <c r="B493" s="419" t="s">
        <v>7911</v>
      </c>
      <c r="C493" s="419">
        <v>1.1100000000000001</v>
      </c>
      <c r="D493" s="420" t="s">
        <v>111</v>
      </c>
      <c r="E493" s="420" t="s">
        <v>17</v>
      </c>
      <c r="F493" s="419" t="s">
        <v>2762</v>
      </c>
      <c r="G493" s="419" t="s">
        <v>212</v>
      </c>
      <c r="H493" s="419" t="s">
        <v>219</v>
      </c>
      <c r="I493" s="420"/>
      <c r="J493" s="419" t="s">
        <v>582</v>
      </c>
      <c r="K493" s="419"/>
    </row>
    <row r="494" spans="2:11" x14ac:dyDescent="0.2">
      <c r="B494" s="419" t="s">
        <v>7912</v>
      </c>
      <c r="C494" s="419">
        <v>1.1100000000000001</v>
      </c>
      <c r="D494" s="420" t="s">
        <v>111</v>
      </c>
      <c r="E494" s="420" t="s">
        <v>18</v>
      </c>
      <c r="F494" s="419" t="s">
        <v>2764</v>
      </c>
      <c r="G494" s="419" t="s">
        <v>212</v>
      </c>
      <c r="H494" s="419" t="s">
        <v>219</v>
      </c>
      <c r="I494" s="419"/>
      <c r="J494" s="419" t="s">
        <v>582</v>
      </c>
      <c r="K494" s="419"/>
    </row>
    <row r="495" spans="2:11" x14ac:dyDescent="0.2">
      <c r="B495" s="419" t="s">
        <v>7913</v>
      </c>
      <c r="C495" s="419">
        <v>1.1100000000000001</v>
      </c>
      <c r="D495" s="420" t="s">
        <v>111</v>
      </c>
      <c r="E495" s="420" t="s">
        <v>19</v>
      </c>
      <c r="F495" s="419" t="s">
        <v>2766</v>
      </c>
      <c r="G495" s="419" t="s">
        <v>212</v>
      </c>
      <c r="H495" s="419" t="s">
        <v>219</v>
      </c>
      <c r="I495" s="420"/>
      <c r="J495" s="419" t="s">
        <v>582</v>
      </c>
      <c r="K495" s="419"/>
    </row>
    <row r="496" spans="2:11" x14ac:dyDescent="0.2">
      <c r="B496" s="419" t="s">
        <v>7914</v>
      </c>
      <c r="C496" s="419">
        <v>1.1100000000000001</v>
      </c>
      <c r="D496" s="420" t="s">
        <v>111</v>
      </c>
      <c r="E496" s="420" t="s">
        <v>20</v>
      </c>
      <c r="F496" s="419" t="s">
        <v>2768</v>
      </c>
      <c r="G496" s="419" t="s">
        <v>212</v>
      </c>
      <c r="H496" s="419" t="s">
        <v>219</v>
      </c>
      <c r="I496" s="420"/>
      <c r="J496" s="419" t="s">
        <v>582</v>
      </c>
      <c r="K496" s="419"/>
    </row>
    <row r="497" spans="2:11" x14ac:dyDescent="0.2">
      <c r="B497" s="419" t="s">
        <v>7915</v>
      </c>
      <c r="C497" s="419">
        <v>1.1100000000000001</v>
      </c>
      <c r="D497" s="420" t="s">
        <v>111</v>
      </c>
      <c r="E497" s="420" t="s">
        <v>21</v>
      </c>
      <c r="F497" s="419" t="s">
        <v>2770</v>
      </c>
      <c r="G497" s="419" t="s">
        <v>212</v>
      </c>
      <c r="H497" s="419" t="s">
        <v>219</v>
      </c>
      <c r="I497" s="419"/>
      <c r="J497" s="419" t="s">
        <v>582</v>
      </c>
      <c r="K497" s="419"/>
    </row>
    <row r="498" spans="2:11" x14ac:dyDescent="0.2">
      <c r="B498" s="419" t="s">
        <v>7916</v>
      </c>
      <c r="C498" s="419">
        <v>1.1100000000000001</v>
      </c>
      <c r="D498" s="420" t="s">
        <v>111</v>
      </c>
      <c r="E498" s="420" t="s">
        <v>22</v>
      </c>
      <c r="F498" s="419" t="s">
        <v>2772</v>
      </c>
      <c r="G498" s="419" t="s">
        <v>212</v>
      </c>
      <c r="H498" s="419" t="s">
        <v>213</v>
      </c>
      <c r="I498" s="420" t="s">
        <v>6906</v>
      </c>
      <c r="J498" s="419"/>
      <c r="K498" s="419"/>
    </row>
    <row r="499" spans="2:11" x14ac:dyDescent="0.2">
      <c r="B499" s="419" t="s">
        <v>7917</v>
      </c>
      <c r="C499" s="419">
        <v>1.1100000000000001</v>
      </c>
      <c r="D499" s="420" t="s">
        <v>111</v>
      </c>
      <c r="E499" s="420" t="s">
        <v>23</v>
      </c>
      <c r="F499" s="419" t="s">
        <v>2774</v>
      </c>
      <c r="G499" s="419" t="s">
        <v>212</v>
      </c>
      <c r="H499" s="419" t="s">
        <v>219</v>
      </c>
      <c r="I499" s="419"/>
      <c r="J499" s="419" t="s">
        <v>582</v>
      </c>
      <c r="K499" s="419"/>
    </row>
    <row r="500" spans="2:11" x14ac:dyDescent="0.2">
      <c r="B500" s="419" t="s">
        <v>7918</v>
      </c>
      <c r="C500" s="419">
        <v>1.1100000000000001</v>
      </c>
      <c r="D500" s="420" t="s">
        <v>111</v>
      </c>
      <c r="E500" s="420" t="s">
        <v>24</v>
      </c>
      <c r="F500" s="419" t="s">
        <v>2776</v>
      </c>
      <c r="G500" s="419" t="s">
        <v>212</v>
      </c>
      <c r="H500" s="419" t="s">
        <v>219</v>
      </c>
      <c r="I500" s="419"/>
      <c r="J500" s="419" t="s">
        <v>582</v>
      </c>
      <c r="K500" s="419"/>
    </row>
    <row r="501" spans="2:11" x14ac:dyDescent="0.2">
      <c r="B501" s="419" t="s">
        <v>7919</v>
      </c>
      <c r="C501" s="419">
        <v>1.1100000000000001</v>
      </c>
      <c r="D501" s="420" t="s">
        <v>111</v>
      </c>
      <c r="E501" s="420" t="s">
        <v>25</v>
      </c>
      <c r="F501" s="419" t="s">
        <v>2778</v>
      </c>
      <c r="G501" s="419" t="s">
        <v>212</v>
      </c>
      <c r="H501" s="419" t="s">
        <v>213</v>
      </c>
      <c r="I501" s="419" t="s">
        <v>6910</v>
      </c>
      <c r="J501" s="419"/>
      <c r="K501" s="419"/>
    </row>
    <row r="502" spans="2:11" x14ac:dyDescent="0.2">
      <c r="B502" s="419" t="s">
        <v>7920</v>
      </c>
      <c r="C502" s="419">
        <v>1.1100000000000001</v>
      </c>
      <c r="D502" s="420" t="s">
        <v>112</v>
      </c>
      <c r="E502" s="420" t="s">
        <v>16</v>
      </c>
      <c r="F502" s="419" t="s">
        <v>2790</v>
      </c>
      <c r="G502" s="419" t="s">
        <v>212</v>
      </c>
      <c r="H502" s="419" t="s">
        <v>219</v>
      </c>
      <c r="I502" s="419"/>
      <c r="J502" s="419" t="s">
        <v>582</v>
      </c>
      <c r="K502" s="419"/>
    </row>
    <row r="503" spans="2:11" x14ac:dyDescent="0.2">
      <c r="B503" s="419" t="s">
        <v>7921</v>
      </c>
      <c r="C503" s="419">
        <v>1.1100000000000001</v>
      </c>
      <c r="D503" s="420" t="s">
        <v>112</v>
      </c>
      <c r="E503" s="420" t="s">
        <v>17</v>
      </c>
      <c r="F503" s="419" t="s">
        <v>2792</v>
      </c>
      <c r="G503" s="419" t="s">
        <v>212</v>
      </c>
      <c r="H503" s="419" t="s">
        <v>219</v>
      </c>
      <c r="I503" s="420"/>
      <c r="J503" s="419" t="s">
        <v>582</v>
      </c>
      <c r="K503" s="419"/>
    </row>
    <row r="504" spans="2:11" x14ac:dyDescent="0.2">
      <c r="B504" s="419" t="s">
        <v>7922</v>
      </c>
      <c r="C504" s="419">
        <v>1.1100000000000001</v>
      </c>
      <c r="D504" s="420" t="s">
        <v>112</v>
      </c>
      <c r="E504" s="420" t="s">
        <v>18</v>
      </c>
      <c r="F504" s="419" t="s">
        <v>2794</v>
      </c>
      <c r="G504" s="419" t="s">
        <v>212</v>
      </c>
      <c r="H504" s="419" t="s">
        <v>219</v>
      </c>
      <c r="I504" s="419"/>
      <c r="J504" s="419" t="s">
        <v>582</v>
      </c>
      <c r="K504" s="419"/>
    </row>
    <row r="505" spans="2:11" x14ac:dyDescent="0.2">
      <c r="B505" s="419" t="s">
        <v>7923</v>
      </c>
      <c r="C505" s="419">
        <v>1.1100000000000001</v>
      </c>
      <c r="D505" s="420" t="s">
        <v>112</v>
      </c>
      <c r="E505" s="420" t="s">
        <v>19</v>
      </c>
      <c r="F505" s="419" t="s">
        <v>2796</v>
      </c>
      <c r="G505" s="419" t="s">
        <v>212</v>
      </c>
      <c r="H505" s="419" t="s">
        <v>219</v>
      </c>
      <c r="I505" s="420"/>
      <c r="J505" s="419" t="s">
        <v>582</v>
      </c>
      <c r="K505" s="419"/>
    </row>
    <row r="506" spans="2:11" x14ac:dyDescent="0.2">
      <c r="B506" s="419" t="s">
        <v>7924</v>
      </c>
      <c r="C506" s="419">
        <v>1.1100000000000001</v>
      </c>
      <c r="D506" s="420" t="s">
        <v>112</v>
      </c>
      <c r="E506" s="420" t="s">
        <v>20</v>
      </c>
      <c r="F506" s="419" t="s">
        <v>2798</v>
      </c>
      <c r="G506" s="419" t="s">
        <v>212</v>
      </c>
      <c r="H506" s="419" t="s">
        <v>219</v>
      </c>
      <c r="I506" s="420"/>
      <c r="J506" s="419" t="s">
        <v>582</v>
      </c>
      <c r="K506" s="419"/>
    </row>
    <row r="507" spans="2:11" x14ac:dyDescent="0.2">
      <c r="B507" s="419" t="s">
        <v>7925</v>
      </c>
      <c r="C507" s="419">
        <v>1.1100000000000001</v>
      </c>
      <c r="D507" s="420" t="s">
        <v>112</v>
      </c>
      <c r="E507" s="420" t="s">
        <v>21</v>
      </c>
      <c r="F507" s="419" t="s">
        <v>2800</v>
      </c>
      <c r="G507" s="419" t="s">
        <v>212</v>
      </c>
      <c r="H507" s="419" t="s">
        <v>219</v>
      </c>
      <c r="I507" s="420"/>
      <c r="J507" s="419" t="s">
        <v>582</v>
      </c>
      <c r="K507" s="419"/>
    </row>
    <row r="508" spans="2:11" x14ac:dyDescent="0.2">
      <c r="B508" s="419" t="s">
        <v>7926</v>
      </c>
      <c r="C508" s="419">
        <v>1.1100000000000001</v>
      </c>
      <c r="D508" s="420" t="s">
        <v>112</v>
      </c>
      <c r="E508" s="420" t="s">
        <v>22</v>
      </c>
      <c r="F508" s="419" t="s">
        <v>2802</v>
      </c>
      <c r="G508" s="419" t="s">
        <v>212</v>
      </c>
      <c r="H508" s="419" t="s">
        <v>213</v>
      </c>
      <c r="I508" s="420" t="s">
        <v>6918</v>
      </c>
      <c r="J508" s="419"/>
      <c r="K508" s="419"/>
    </row>
    <row r="509" spans="2:11" x14ac:dyDescent="0.2">
      <c r="B509" s="419" t="s">
        <v>7927</v>
      </c>
      <c r="C509" s="419">
        <v>1.1100000000000001</v>
      </c>
      <c r="D509" s="420" t="s">
        <v>112</v>
      </c>
      <c r="E509" s="420" t="s">
        <v>23</v>
      </c>
      <c r="F509" s="419" t="s">
        <v>2804</v>
      </c>
      <c r="G509" s="419" t="s">
        <v>212</v>
      </c>
      <c r="H509" s="419" t="s">
        <v>219</v>
      </c>
      <c r="I509" s="420"/>
      <c r="J509" s="419" t="s">
        <v>582</v>
      </c>
      <c r="K509" s="419"/>
    </row>
    <row r="510" spans="2:11" x14ac:dyDescent="0.2">
      <c r="B510" s="419" t="s">
        <v>7928</v>
      </c>
      <c r="C510" s="419">
        <v>1.1100000000000001</v>
      </c>
      <c r="D510" s="420" t="s">
        <v>112</v>
      </c>
      <c r="E510" s="420" t="s">
        <v>24</v>
      </c>
      <c r="F510" s="419" t="s">
        <v>2806</v>
      </c>
      <c r="G510" s="419" t="s">
        <v>212</v>
      </c>
      <c r="H510" s="419" t="s">
        <v>219</v>
      </c>
      <c r="I510" s="420"/>
      <c r="J510" s="419" t="s">
        <v>582</v>
      </c>
      <c r="K510" s="419"/>
    </row>
    <row r="511" spans="2:11" x14ac:dyDescent="0.2">
      <c r="B511" s="419" t="s">
        <v>7929</v>
      </c>
      <c r="C511" s="419">
        <v>1.1100000000000001</v>
      </c>
      <c r="D511" s="420" t="s">
        <v>112</v>
      </c>
      <c r="E511" s="420" t="s">
        <v>25</v>
      </c>
      <c r="F511" s="419" t="s">
        <v>2808</v>
      </c>
      <c r="G511" s="419" t="s">
        <v>212</v>
      </c>
      <c r="H511" s="419" t="s">
        <v>213</v>
      </c>
      <c r="I511" s="420" t="s">
        <v>6922</v>
      </c>
      <c r="J511" s="419"/>
      <c r="K511" s="419"/>
    </row>
    <row r="512" spans="2:11" x14ac:dyDescent="0.2">
      <c r="B512" s="419" t="s">
        <v>7930</v>
      </c>
      <c r="C512" s="419">
        <v>1.1100000000000001</v>
      </c>
      <c r="D512" s="420" t="s">
        <v>114</v>
      </c>
      <c r="E512" s="420" t="s">
        <v>16</v>
      </c>
      <c r="F512" s="419" t="s">
        <v>2820</v>
      </c>
      <c r="G512" s="419" t="s">
        <v>212</v>
      </c>
      <c r="H512" s="419" t="s">
        <v>219</v>
      </c>
      <c r="I512" s="420"/>
      <c r="J512" s="419" t="s">
        <v>582</v>
      </c>
      <c r="K512" s="419"/>
    </row>
    <row r="513" spans="2:11" x14ac:dyDescent="0.2">
      <c r="B513" s="419" t="s">
        <v>7931</v>
      </c>
      <c r="C513" s="419">
        <v>1.1100000000000001</v>
      </c>
      <c r="D513" s="420" t="s">
        <v>114</v>
      </c>
      <c r="E513" s="420" t="s">
        <v>17</v>
      </c>
      <c r="F513" s="419" t="s">
        <v>2822</v>
      </c>
      <c r="G513" s="419" t="s">
        <v>212</v>
      </c>
      <c r="H513" s="419" t="s">
        <v>219</v>
      </c>
      <c r="I513" s="420"/>
      <c r="J513" s="419" t="s">
        <v>582</v>
      </c>
      <c r="K513" s="419"/>
    </row>
    <row r="514" spans="2:11" x14ac:dyDescent="0.2">
      <c r="B514" s="419" t="s">
        <v>7932</v>
      </c>
      <c r="C514" s="419">
        <v>1.1100000000000001</v>
      </c>
      <c r="D514" s="420" t="s">
        <v>114</v>
      </c>
      <c r="E514" s="420" t="s">
        <v>18</v>
      </c>
      <c r="F514" s="419" t="s">
        <v>2824</v>
      </c>
      <c r="G514" s="419" t="s">
        <v>212</v>
      </c>
      <c r="H514" s="419" t="s">
        <v>219</v>
      </c>
      <c r="I514" s="420"/>
      <c r="J514" s="419" t="s">
        <v>582</v>
      </c>
      <c r="K514" s="419"/>
    </row>
    <row r="515" spans="2:11" x14ac:dyDescent="0.2">
      <c r="B515" s="419" t="s">
        <v>7933</v>
      </c>
      <c r="C515" s="419">
        <v>1.1100000000000001</v>
      </c>
      <c r="D515" s="420" t="s">
        <v>114</v>
      </c>
      <c r="E515" s="420" t="s">
        <v>19</v>
      </c>
      <c r="F515" s="419" t="s">
        <v>2826</v>
      </c>
      <c r="G515" s="419" t="s">
        <v>212</v>
      </c>
      <c r="H515" s="419" t="s">
        <v>219</v>
      </c>
      <c r="I515" s="420"/>
      <c r="J515" s="419" t="s">
        <v>582</v>
      </c>
      <c r="K515" s="419"/>
    </row>
    <row r="516" spans="2:11" x14ac:dyDescent="0.2">
      <c r="B516" s="419" t="s">
        <v>7934</v>
      </c>
      <c r="C516" s="419">
        <v>1.1100000000000001</v>
      </c>
      <c r="D516" s="420" t="s">
        <v>114</v>
      </c>
      <c r="E516" s="420" t="s">
        <v>20</v>
      </c>
      <c r="F516" s="419" t="s">
        <v>2828</v>
      </c>
      <c r="G516" s="419" t="s">
        <v>212</v>
      </c>
      <c r="H516" s="419" t="s">
        <v>219</v>
      </c>
      <c r="I516" s="420"/>
      <c r="J516" s="419" t="s">
        <v>582</v>
      </c>
      <c r="K516" s="419"/>
    </row>
    <row r="517" spans="2:11" x14ac:dyDescent="0.2">
      <c r="B517" s="419" t="s">
        <v>7935</v>
      </c>
      <c r="C517" s="419">
        <v>1.1100000000000001</v>
      </c>
      <c r="D517" s="420" t="s">
        <v>114</v>
      </c>
      <c r="E517" s="420" t="s">
        <v>21</v>
      </c>
      <c r="F517" s="419" t="s">
        <v>2830</v>
      </c>
      <c r="G517" s="419" t="s">
        <v>212</v>
      </c>
      <c r="H517" s="419" t="s">
        <v>219</v>
      </c>
      <c r="I517" s="420"/>
      <c r="J517" s="419" t="s">
        <v>582</v>
      </c>
      <c r="K517" s="419"/>
    </row>
    <row r="518" spans="2:11" x14ac:dyDescent="0.2">
      <c r="B518" s="419" t="s">
        <v>7936</v>
      </c>
      <c r="C518" s="419">
        <v>1.1100000000000001</v>
      </c>
      <c r="D518" s="420" t="s">
        <v>114</v>
      </c>
      <c r="E518" s="420" t="s">
        <v>22</v>
      </c>
      <c r="F518" s="419" t="s">
        <v>2832</v>
      </c>
      <c r="G518" s="419" t="s">
        <v>212</v>
      </c>
      <c r="H518" s="419" t="s">
        <v>213</v>
      </c>
      <c r="I518" s="420" t="s">
        <v>6930</v>
      </c>
      <c r="J518" s="419"/>
      <c r="K518" s="419"/>
    </row>
    <row r="519" spans="2:11" x14ac:dyDescent="0.2">
      <c r="B519" s="419" t="s">
        <v>7937</v>
      </c>
      <c r="C519" s="419">
        <v>1.1100000000000001</v>
      </c>
      <c r="D519" s="420" t="s">
        <v>114</v>
      </c>
      <c r="E519" s="420" t="s">
        <v>23</v>
      </c>
      <c r="F519" s="419" t="s">
        <v>2834</v>
      </c>
      <c r="G519" s="419" t="s">
        <v>212</v>
      </c>
      <c r="H519" s="419" t="s">
        <v>219</v>
      </c>
      <c r="I519" s="419"/>
      <c r="J519" s="419" t="s">
        <v>582</v>
      </c>
      <c r="K519" s="419"/>
    </row>
    <row r="520" spans="2:11" x14ac:dyDescent="0.2">
      <c r="B520" s="419" t="s">
        <v>7938</v>
      </c>
      <c r="C520" s="419">
        <v>1.1100000000000001</v>
      </c>
      <c r="D520" s="420" t="s">
        <v>114</v>
      </c>
      <c r="E520" s="420" t="s">
        <v>24</v>
      </c>
      <c r="F520" s="419" t="s">
        <v>2836</v>
      </c>
      <c r="G520" s="419" t="s">
        <v>212</v>
      </c>
      <c r="H520" s="419" t="s">
        <v>219</v>
      </c>
      <c r="I520" s="419"/>
      <c r="J520" s="419" t="s">
        <v>582</v>
      </c>
      <c r="K520" s="419"/>
    </row>
    <row r="521" spans="2:11" x14ac:dyDescent="0.2">
      <c r="B521" s="419" t="s">
        <v>7939</v>
      </c>
      <c r="C521" s="419">
        <v>1.1100000000000001</v>
      </c>
      <c r="D521" s="420" t="s">
        <v>114</v>
      </c>
      <c r="E521" s="420" t="s">
        <v>25</v>
      </c>
      <c r="F521" s="419" t="s">
        <v>2838</v>
      </c>
      <c r="G521" s="419" t="s">
        <v>212</v>
      </c>
      <c r="H521" s="419" t="s">
        <v>213</v>
      </c>
      <c r="I521" s="419" t="s">
        <v>6934</v>
      </c>
      <c r="J521" s="419"/>
      <c r="K521" s="419"/>
    </row>
    <row r="522" spans="2:11" x14ac:dyDescent="0.2">
      <c r="B522" s="419" t="s">
        <v>7940</v>
      </c>
      <c r="C522" s="419">
        <v>1.1100000000000001</v>
      </c>
      <c r="D522" s="420" t="s">
        <v>117</v>
      </c>
      <c r="E522" s="420" t="s">
        <v>16</v>
      </c>
      <c r="F522" s="419" t="s">
        <v>2850</v>
      </c>
      <c r="G522" s="419" t="s">
        <v>212</v>
      </c>
      <c r="H522" s="419" t="s">
        <v>219</v>
      </c>
      <c r="I522" s="419"/>
      <c r="J522" s="419" t="s">
        <v>582</v>
      </c>
      <c r="K522" s="419"/>
    </row>
    <row r="523" spans="2:11" x14ac:dyDescent="0.2">
      <c r="B523" s="419" t="s">
        <v>7941</v>
      </c>
      <c r="C523" s="419">
        <v>1.1100000000000001</v>
      </c>
      <c r="D523" s="420" t="s">
        <v>117</v>
      </c>
      <c r="E523" s="420" t="s">
        <v>17</v>
      </c>
      <c r="F523" s="419" t="s">
        <v>2852</v>
      </c>
      <c r="G523" s="419" t="s">
        <v>212</v>
      </c>
      <c r="H523" s="419" t="s">
        <v>219</v>
      </c>
      <c r="I523" s="420"/>
      <c r="J523" s="419" t="s">
        <v>582</v>
      </c>
      <c r="K523" s="419"/>
    </row>
    <row r="524" spans="2:11" x14ac:dyDescent="0.2">
      <c r="B524" s="419" t="s">
        <v>7942</v>
      </c>
      <c r="C524" s="419">
        <v>1.1100000000000001</v>
      </c>
      <c r="D524" s="420" t="s">
        <v>117</v>
      </c>
      <c r="E524" s="420" t="s">
        <v>18</v>
      </c>
      <c r="F524" s="419" t="s">
        <v>2854</v>
      </c>
      <c r="G524" s="419" t="s">
        <v>212</v>
      </c>
      <c r="H524" s="419" t="s">
        <v>219</v>
      </c>
      <c r="I524" s="419"/>
      <c r="J524" s="419" t="s">
        <v>582</v>
      </c>
      <c r="K524" s="419"/>
    </row>
    <row r="525" spans="2:11" x14ac:dyDescent="0.2">
      <c r="B525" s="419" t="s">
        <v>7943</v>
      </c>
      <c r="C525" s="419">
        <v>1.1100000000000001</v>
      </c>
      <c r="D525" s="420" t="s">
        <v>117</v>
      </c>
      <c r="E525" s="420" t="s">
        <v>19</v>
      </c>
      <c r="F525" s="419" t="s">
        <v>2856</v>
      </c>
      <c r="G525" s="419" t="s">
        <v>212</v>
      </c>
      <c r="H525" s="419" t="s">
        <v>219</v>
      </c>
      <c r="I525" s="420"/>
      <c r="J525" s="419" t="s">
        <v>582</v>
      </c>
      <c r="K525" s="419"/>
    </row>
    <row r="526" spans="2:11" x14ac:dyDescent="0.2">
      <c r="B526" s="419" t="s">
        <v>7944</v>
      </c>
      <c r="C526" s="419">
        <v>1.1100000000000001</v>
      </c>
      <c r="D526" s="420" t="s">
        <v>117</v>
      </c>
      <c r="E526" s="420" t="s">
        <v>20</v>
      </c>
      <c r="F526" s="419" t="s">
        <v>2858</v>
      </c>
      <c r="G526" s="419" t="s">
        <v>212</v>
      </c>
      <c r="H526" s="419" t="s">
        <v>219</v>
      </c>
      <c r="I526" s="420"/>
      <c r="J526" s="419" t="s">
        <v>582</v>
      </c>
      <c r="K526" s="419"/>
    </row>
    <row r="527" spans="2:11" x14ac:dyDescent="0.2">
      <c r="B527" s="419" t="s">
        <v>7945</v>
      </c>
      <c r="C527" s="419">
        <v>1.1100000000000001</v>
      </c>
      <c r="D527" s="420" t="s">
        <v>117</v>
      </c>
      <c r="E527" s="420" t="s">
        <v>21</v>
      </c>
      <c r="F527" s="419" t="s">
        <v>2860</v>
      </c>
      <c r="G527" s="419" t="s">
        <v>212</v>
      </c>
      <c r="H527" s="419" t="s">
        <v>219</v>
      </c>
      <c r="I527" s="419"/>
      <c r="J527" s="419" t="s">
        <v>582</v>
      </c>
      <c r="K527" s="419"/>
    </row>
    <row r="528" spans="2:11" x14ac:dyDescent="0.2">
      <c r="B528" s="419" t="s">
        <v>7946</v>
      </c>
      <c r="C528" s="419">
        <v>1.1100000000000001</v>
      </c>
      <c r="D528" s="420" t="s">
        <v>117</v>
      </c>
      <c r="E528" s="420" t="s">
        <v>22</v>
      </c>
      <c r="F528" s="419" t="s">
        <v>2862</v>
      </c>
      <c r="G528" s="419" t="s">
        <v>212</v>
      </c>
      <c r="H528" s="419" t="s">
        <v>213</v>
      </c>
      <c r="I528" s="420" t="s">
        <v>6942</v>
      </c>
      <c r="J528" s="419"/>
      <c r="K528" s="419"/>
    </row>
    <row r="529" spans="2:11" x14ac:dyDescent="0.2">
      <c r="B529" s="419" t="s">
        <v>7947</v>
      </c>
      <c r="C529" s="419">
        <v>1.1100000000000001</v>
      </c>
      <c r="D529" s="420" t="s">
        <v>117</v>
      </c>
      <c r="E529" s="420" t="s">
        <v>23</v>
      </c>
      <c r="F529" s="419" t="s">
        <v>2864</v>
      </c>
      <c r="G529" s="419" t="s">
        <v>212</v>
      </c>
      <c r="H529" s="419" t="s">
        <v>219</v>
      </c>
      <c r="I529" s="419"/>
      <c r="J529" s="419" t="s">
        <v>582</v>
      </c>
      <c r="K529" s="419"/>
    </row>
    <row r="530" spans="2:11" x14ac:dyDescent="0.2">
      <c r="B530" s="419" t="s">
        <v>7948</v>
      </c>
      <c r="C530" s="419">
        <v>1.1100000000000001</v>
      </c>
      <c r="D530" s="420" t="s">
        <v>117</v>
      </c>
      <c r="E530" s="420" t="s">
        <v>24</v>
      </c>
      <c r="F530" s="419" t="s">
        <v>2866</v>
      </c>
      <c r="G530" s="419" t="s">
        <v>212</v>
      </c>
      <c r="H530" s="419" t="s">
        <v>219</v>
      </c>
      <c r="I530" s="419"/>
      <c r="J530" s="419" t="s">
        <v>582</v>
      </c>
      <c r="K530" s="419"/>
    </row>
    <row r="531" spans="2:11" x14ac:dyDescent="0.2">
      <c r="B531" s="419" t="s">
        <v>7949</v>
      </c>
      <c r="C531" s="419">
        <v>1.1100000000000001</v>
      </c>
      <c r="D531" s="420" t="s">
        <v>117</v>
      </c>
      <c r="E531" s="420" t="s">
        <v>25</v>
      </c>
      <c r="F531" s="419" t="s">
        <v>2868</v>
      </c>
      <c r="G531" s="419" t="s">
        <v>212</v>
      </c>
      <c r="H531" s="419" t="s">
        <v>213</v>
      </c>
      <c r="I531" s="419" t="s">
        <v>6946</v>
      </c>
      <c r="J531" s="419"/>
      <c r="K531" s="419"/>
    </row>
    <row r="532" spans="2:11" x14ac:dyDescent="0.2">
      <c r="B532" s="419" t="s">
        <v>7950</v>
      </c>
      <c r="C532" s="419">
        <v>1.1100000000000001</v>
      </c>
      <c r="D532" s="420" t="s">
        <v>120</v>
      </c>
      <c r="E532" s="420" t="s">
        <v>16</v>
      </c>
      <c r="F532" s="419" t="s">
        <v>2880</v>
      </c>
      <c r="G532" s="419" t="s">
        <v>212</v>
      </c>
      <c r="H532" s="419" t="s">
        <v>219</v>
      </c>
      <c r="I532" s="419"/>
      <c r="J532" s="419" t="s">
        <v>582</v>
      </c>
      <c r="K532" s="419"/>
    </row>
    <row r="533" spans="2:11" x14ac:dyDescent="0.2">
      <c r="B533" s="419" t="s">
        <v>7951</v>
      </c>
      <c r="C533" s="419">
        <v>1.1100000000000001</v>
      </c>
      <c r="D533" s="420" t="s">
        <v>120</v>
      </c>
      <c r="E533" s="420" t="s">
        <v>17</v>
      </c>
      <c r="F533" s="419" t="s">
        <v>2882</v>
      </c>
      <c r="G533" s="419" t="s">
        <v>212</v>
      </c>
      <c r="H533" s="419" t="s">
        <v>219</v>
      </c>
      <c r="I533" s="420"/>
      <c r="J533" s="419" t="s">
        <v>582</v>
      </c>
      <c r="K533" s="419"/>
    </row>
    <row r="534" spans="2:11" x14ac:dyDescent="0.2">
      <c r="B534" s="419" t="s">
        <v>7952</v>
      </c>
      <c r="C534" s="419">
        <v>1.1100000000000001</v>
      </c>
      <c r="D534" s="420" t="s">
        <v>120</v>
      </c>
      <c r="E534" s="420" t="s">
        <v>18</v>
      </c>
      <c r="F534" s="419" t="s">
        <v>2884</v>
      </c>
      <c r="G534" s="419" t="s">
        <v>212</v>
      </c>
      <c r="H534" s="419" t="s">
        <v>219</v>
      </c>
      <c r="I534" s="419"/>
      <c r="J534" s="419" t="s">
        <v>582</v>
      </c>
      <c r="K534" s="419"/>
    </row>
    <row r="535" spans="2:11" x14ac:dyDescent="0.2">
      <c r="B535" s="419" t="s">
        <v>7953</v>
      </c>
      <c r="C535" s="419">
        <v>1.1100000000000001</v>
      </c>
      <c r="D535" s="420" t="s">
        <v>120</v>
      </c>
      <c r="E535" s="420" t="s">
        <v>19</v>
      </c>
      <c r="F535" s="419" t="s">
        <v>2886</v>
      </c>
      <c r="G535" s="419" t="s">
        <v>212</v>
      </c>
      <c r="H535" s="419" t="s">
        <v>219</v>
      </c>
      <c r="I535" s="420"/>
      <c r="J535" s="419" t="s">
        <v>582</v>
      </c>
      <c r="K535" s="419"/>
    </row>
    <row r="536" spans="2:11" x14ac:dyDescent="0.2">
      <c r="B536" s="419" t="s">
        <v>7954</v>
      </c>
      <c r="C536" s="419">
        <v>1.1100000000000001</v>
      </c>
      <c r="D536" s="420" t="s">
        <v>120</v>
      </c>
      <c r="E536" s="420" t="s">
        <v>20</v>
      </c>
      <c r="F536" s="419" t="s">
        <v>2888</v>
      </c>
      <c r="G536" s="419" t="s">
        <v>212</v>
      </c>
      <c r="H536" s="419" t="s">
        <v>219</v>
      </c>
      <c r="I536" s="420"/>
      <c r="J536" s="419" t="s">
        <v>582</v>
      </c>
      <c r="K536" s="419"/>
    </row>
    <row r="537" spans="2:11" x14ac:dyDescent="0.2">
      <c r="B537" s="419" t="s">
        <v>7955</v>
      </c>
      <c r="C537" s="419">
        <v>1.1100000000000001</v>
      </c>
      <c r="D537" s="420" t="s">
        <v>120</v>
      </c>
      <c r="E537" s="420" t="s">
        <v>21</v>
      </c>
      <c r="F537" s="419" t="s">
        <v>2890</v>
      </c>
      <c r="G537" s="419" t="s">
        <v>212</v>
      </c>
      <c r="H537" s="419" t="s">
        <v>219</v>
      </c>
      <c r="I537" s="419"/>
      <c r="J537" s="419" t="s">
        <v>582</v>
      </c>
      <c r="K537" s="419"/>
    </row>
    <row r="538" spans="2:11" x14ac:dyDescent="0.2">
      <c r="B538" s="419" t="s">
        <v>7956</v>
      </c>
      <c r="C538" s="419">
        <v>1.1100000000000001</v>
      </c>
      <c r="D538" s="420" t="s">
        <v>120</v>
      </c>
      <c r="E538" s="420" t="s">
        <v>22</v>
      </c>
      <c r="F538" s="419" t="s">
        <v>2892</v>
      </c>
      <c r="G538" s="419" t="s">
        <v>212</v>
      </c>
      <c r="H538" s="419" t="s">
        <v>213</v>
      </c>
      <c r="I538" s="420" t="s">
        <v>6954</v>
      </c>
      <c r="J538" s="419"/>
      <c r="K538" s="419"/>
    </row>
    <row r="539" spans="2:11" x14ac:dyDescent="0.2">
      <c r="B539" s="419" t="s">
        <v>7957</v>
      </c>
      <c r="C539" s="419">
        <v>1.1100000000000001</v>
      </c>
      <c r="D539" s="420" t="s">
        <v>120</v>
      </c>
      <c r="E539" s="420" t="s">
        <v>23</v>
      </c>
      <c r="F539" s="419" t="s">
        <v>2894</v>
      </c>
      <c r="G539" s="419" t="s">
        <v>212</v>
      </c>
      <c r="H539" s="419" t="s">
        <v>219</v>
      </c>
      <c r="I539" s="420"/>
      <c r="J539" s="419" t="s">
        <v>582</v>
      </c>
      <c r="K539" s="419"/>
    </row>
    <row r="540" spans="2:11" x14ac:dyDescent="0.2">
      <c r="B540" s="419" t="s">
        <v>7958</v>
      </c>
      <c r="C540" s="419">
        <v>1.1100000000000001</v>
      </c>
      <c r="D540" s="420" t="s">
        <v>120</v>
      </c>
      <c r="E540" s="420" t="s">
        <v>24</v>
      </c>
      <c r="F540" s="419" t="s">
        <v>2896</v>
      </c>
      <c r="G540" s="419" t="s">
        <v>212</v>
      </c>
      <c r="H540" s="419" t="s">
        <v>219</v>
      </c>
      <c r="I540" s="420"/>
      <c r="J540" s="419" t="s">
        <v>582</v>
      </c>
      <c r="K540" s="419"/>
    </row>
    <row r="541" spans="2:11" x14ac:dyDescent="0.2">
      <c r="B541" s="419" t="s">
        <v>7959</v>
      </c>
      <c r="C541" s="419">
        <v>1.1100000000000001</v>
      </c>
      <c r="D541" s="420" t="s">
        <v>120</v>
      </c>
      <c r="E541" s="420" t="s">
        <v>25</v>
      </c>
      <c r="F541" s="419" t="s">
        <v>2898</v>
      </c>
      <c r="G541" s="419" t="s">
        <v>212</v>
      </c>
      <c r="H541" s="419" t="s">
        <v>213</v>
      </c>
      <c r="I541" s="420" t="s">
        <v>6958</v>
      </c>
      <c r="J541" s="419"/>
      <c r="K541" s="419"/>
    </row>
    <row r="542" spans="2:11" x14ac:dyDescent="0.2">
      <c r="B542" s="419" t="s">
        <v>7960</v>
      </c>
      <c r="C542" s="419">
        <v>1.1100000000000001</v>
      </c>
      <c r="D542" s="420" t="s">
        <v>123</v>
      </c>
      <c r="E542" s="420" t="s">
        <v>16</v>
      </c>
      <c r="F542" s="419" t="s">
        <v>2910</v>
      </c>
      <c r="G542" s="419" t="s">
        <v>212</v>
      </c>
      <c r="H542" s="419" t="s">
        <v>219</v>
      </c>
      <c r="I542" s="420"/>
      <c r="J542" s="419" t="s">
        <v>582</v>
      </c>
      <c r="K542" s="419"/>
    </row>
    <row r="543" spans="2:11" x14ac:dyDescent="0.2">
      <c r="B543" s="419" t="s">
        <v>7961</v>
      </c>
      <c r="C543" s="419">
        <v>1.1100000000000001</v>
      </c>
      <c r="D543" s="420" t="s">
        <v>123</v>
      </c>
      <c r="E543" s="420" t="s">
        <v>17</v>
      </c>
      <c r="F543" s="419" t="s">
        <v>2912</v>
      </c>
      <c r="G543" s="419" t="s">
        <v>212</v>
      </c>
      <c r="H543" s="419" t="s">
        <v>219</v>
      </c>
      <c r="I543" s="420"/>
      <c r="J543" s="419" t="s">
        <v>582</v>
      </c>
      <c r="K543" s="419"/>
    </row>
    <row r="544" spans="2:11" x14ac:dyDescent="0.2">
      <c r="B544" s="419" t="s">
        <v>7962</v>
      </c>
      <c r="C544" s="419">
        <v>1.1100000000000001</v>
      </c>
      <c r="D544" s="420" t="s">
        <v>123</v>
      </c>
      <c r="E544" s="420" t="s">
        <v>18</v>
      </c>
      <c r="F544" s="419" t="s">
        <v>2914</v>
      </c>
      <c r="G544" s="419" t="s">
        <v>212</v>
      </c>
      <c r="H544" s="419" t="s">
        <v>219</v>
      </c>
      <c r="I544" s="420"/>
      <c r="J544" s="419" t="s">
        <v>582</v>
      </c>
      <c r="K544" s="419"/>
    </row>
    <row r="545" spans="2:11" x14ac:dyDescent="0.2">
      <c r="B545" s="419" t="s">
        <v>7963</v>
      </c>
      <c r="C545" s="419">
        <v>1.1100000000000001</v>
      </c>
      <c r="D545" s="420" t="s">
        <v>123</v>
      </c>
      <c r="E545" s="420" t="s">
        <v>19</v>
      </c>
      <c r="F545" s="419" t="s">
        <v>2916</v>
      </c>
      <c r="G545" s="419" t="s">
        <v>212</v>
      </c>
      <c r="H545" s="419" t="s">
        <v>219</v>
      </c>
      <c r="I545" s="420"/>
      <c r="J545" s="419" t="s">
        <v>582</v>
      </c>
      <c r="K545" s="419"/>
    </row>
    <row r="546" spans="2:11" x14ac:dyDescent="0.2">
      <c r="B546" s="419" t="s">
        <v>7964</v>
      </c>
      <c r="C546" s="419">
        <v>1.1100000000000001</v>
      </c>
      <c r="D546" s="420" t="s">
        <v>123</v>
      </c>
      <c r="E546" s="420" t="s">
        <v>20</v>
      </c>
      <c r="F546" s="419" t="s">
        <v>2918</v>
      </c>
      <c r="G546" s="419" t="s">
        <v>212</v>
      </c>
      <c r="H546" s="419" t="s">
        <v>219</v>
      </c>
      <c r="I546" s="420"/>
      <c r="J546" s="419" t="s">
        <v>582</v>
      </c>
      <c r="K546" s="419"/>
    </row>
    <row r="547" spans="2:11" x14ac:dyDescent="0.2">
      <c r="B547" s="419" t="s">
        <v>7965</v>
      </c>
      <c r="C547" s="419">
        <v>1.1100000000000001</v>
      </c>
      <c r="D547" s="420" t="s">
        <v>123</v>
      </c>
      <c r="E547" s="420" t="s">
        <v>21</v>
      </c>
      <c r="F547" s="419" t="s">
        <v>2920</v>
      </c>
      <c r="G547" s="419" t="s">
        <v>212</v>
      </c>
      <c r="H547" s="419" t="s">
        <v>219</v>
      </c>
      <c r="I547" s="420"/>
      <c r="J547" s="419" t="s">
        <v>582</v>
      </c>
      <c r="K547" s="419"/>
    </row>
    <row r="548" spans="2:11" x14ac:dyDescent="0.2">
      <c r="B548" s="419" t="s">
        <v>7966</v>
      </c>
      <c r="C548" s="419">
        <v>1.1100000000000001</v>
      </c>
      <c r="D548" s="420" t="s">
        <v>123</v>
      </c>
      <c r="E548" s="420" t="s">
        <v>22</v>
      </c>
      <c r="F548" s="419" t="s">
        <v>2922</v>
      </c>
      <c r="G548" s="419" t="s">
        <v>212</v>
      </c>
      <c r="H548" s="419" t="s">
        <v>213</v>
      </c>
      <c r="I548" s="420" t="s">
        <v>6966</v>
      </c>
      <c r="J548" s="419"/>
      <c r="K548" s="419"/>
    </row>
    <row r="549" spans="2:11" x14ac:dyDescent="0.2">
      <c r="B549" s="419" t="s">
        <v>7967</v>
      </c>
      <c r="C549" s="419">
        <v>1.1100000000000001</v>
      </c>
      <c r="D549" s="420" t="s">
        <v>123</v>
      </c>
      <c r="E549" s="420" t="s">
        <v>23</v>
      </c>
      <c r="F549" s="419" t="s">
        <v>2924</v>
      </c>
      <c r="G549" s="419" t="s">
        <v>212</v>
      </c>
      <c r="H549" s="419" t="s">
        <v>219</v>
      </c>
      <c r="I549" s="419"/>
      <c r="J549" s="419" t="s">
        <v>582</v>
      </c>
      <c r="K549" s="419"/>
    </row>
    <row r="550" spans="2:11" x14ac:dyDescent="0.2">
      <c r="B550" s="419" t="s">
        <v>7968</v>
      </c>
      <c r="C550" s="419">
        <v>1.1100000000000001</v>
      </c>
      <c r="D550" s="420" t="s">
        <v>123</v>
      </c>
      <c r="E550" s="420" t="s">
        <v>24</v>
      </c>
      <c r="F550" s="419" t="s">
        <v>2926</v>
      </c>
      <c r="G550" s="419" t="s">
        <v>212</v>
      </c>
      <c r="H550" s="419" t="s">
        <v>219</v>
      </c>
      <c r="I550" s="419"/>
      <c r="J550" s="419" t="s">
        <v>582</v>
      </c>
      <c r="K550" s="419"/>
    </row>
    <row r="551" spans="2:11" x14ac:dyDescent="0.2">
      <c r="B551" s="419" t="s">
        <v>7969</v>
      </c>
      <c r="C551" s="419">
        <v>1.1100000000000001</v>
      </c>
      <c r="D551" s="420" t="s">
        <v>123</v>
      </c>
      <c r="E551" s="420" t="s">
        <v>25</v>
      </c>
      <c r="F551" s="419" t="s">
        <v>2928</v>
      </c>
      <c r="G551" s="419" t="s">
        <v>212</v>
      </c>
      <c r="H551" s="419" t="s">
        <v>213</v>
      </c>
      <c r="I551" s="419" t="s">
        <v>6970</v>
      </c>
      <c r="J551" s="419"/>
      <c r="K551" s="419"/>
    </row>
    <row r="552" spans="2:11" x14ac:dyDescent="0.2">
      <c r="B552" s="419" t="s">
        <v>7970</v>
      </c>
      <c r="C552" s="419">
        <v>1.1100000000000001</v>
      </c>
      <c r="D552" s="420" t="s">
        <v>126</v>
      </c>
      <c r="E552" s="420" t="s">
        <v>16</v>
      </c>
      <c r="F552" s="419" t="s">
        <v>2940</v>
      </c>
      <c r="G552" s="419" t="s">
        <v>212</v>
      </c>
      <c r="H552" s="419" t="s">
        <v>219</v>
      </c>
      <c r="I552" s="419"/>
      <c r="J552" s="419" t="s">
        <v>582</v>
      </c>
      <c r="K552" s="419"/>
    </row>
    <row r="553" spans="2:11" x14ac:dyDescent="0.2">
      <c r="B553" s="419" t="s">
        <v>7971</v>
      </c>
      <c r="C553" s="419">
        <v>1.1100000000000001</v>
      </c>
      <c r="D553" s="420" t="s">
        <v>126</v>
      </c>
      <c r="E553" s="420" t="s">
        <v>17</v>
      </c>
      <c r="F553" s="419" t="s">
        <v>2942</v>
      </c>
      <c r="G553" s="419" t="s">
        <v>212</v>
      </c>
      <c r="H553" s="419" t="s">
        <v>219</v>
      </c>
      <c r="I553" s="420"/>
      <c r="J553" s="419" t="s">
        <v>582</v>
      </c>
      <c r="K553" s="419"/>
    </row>
    <row r="554" spans="2:11" x14ac:dyDescent="0.2">
      <c r="B554" s="419" t="s">
        <v>7972</v>
      </c>
      <c r="C554" s="419">
        <v>1.1100000000000001</v>
      </c>
      <c r="D554" s="420" t="s">
        <v>126</v>
      </c>
      <c r="E554" s="420" t="s">
        <v>18</v>
      </c>
      <c r="F554" s="419" t="s">
        <v>2944</v>
      </c>
      <c r="G554" s="419" t="s">
        <v>212</v>
      </c>
      <c r="H554" s="419" t="s">
        <v>219</v>
      </c>
      <c r="I554" s="419"/>
      <c r="J554" s="419" t="s">
        <v>582</v>
      </c>
      <c r="K554" s="419"/>
    </row>
    <row r="555" spans="2:11" x14ac:dyDescent="0.2">
      <c r="B555" s="419" t="s">
        <v>7973</v>
      </c>
      <c r="C555" s="419">
        <v>1.1100000000000001</v>
      </c>
      <c r="D555" s="420" t="s">
        <v>126</v>
      </c>
      <c r="E555" s="420" t="s">
        <v>19</v>
      </c>
      <c r="F555" s="419" t="s">
        <v>2946</v>
      </c>
      <c r="G555" s="419" t="s">
        <v>212</v>
      </c>
      <c r="H555" s="419" t="s">
        <v>219</v>
      </c>
      <c r="I555" s="420"/>
      <c r="J555" s="419" t="s">
        <v>582</v>
      </c>
      <c r="K555" s="419"/>
    </row>
    <row r="556" spans="2:11" x14ac:dyDescent="0.2">
      <c r="B556" s="419" t="s">
        <v>7974</v>
      </c>
      <c r="C556" s="419">
        <v>1.1100000000000001</v>
      </c>
      <c r="D556" s="420" t="s">
        <v>126</v>
      </c>
      <c r="E556" s="420" t="s">
        <v>20</v>
      </c>
      <c r="F556" s="419" t="s">
        <v>2948</v>
      </c>
      <c r="G556" s="419" t="s">
        <v>212</v>
      </c>
      <c r="H556" s="419" t="s">
        <v>219</v>
      </c>
      <c r="I556" s="420"/>
      <c r="J556" s="419" t="s">
        <v>582</v>
      </c>
      <c r="K556" s="419"/>
    </row>
    <row r="557" spans="2:11" x14ac:dyDescent="0.2">
      <c r="B557" s="419" t="s">
        <v>7975</v>
      </c>
      <c r="C557" s="419">
        <v>1.1100000000000001</v>
      </c>
      <c r="D557" s="420" t="s">
        <v>126</v>
      </c>
      <c r="E557" s="420" t="s">
        <v>21</v>
      </c>
      <c r="F557" s="419" t="s">
        <v>2950</v>
      </c>
      <c r="G557" s="419" t="s">
        <v>212</v>
      </c>
      <c r="H557" s="419" t="s">
        <v>219</v>
      </c>
      <c r="I557" s="419"/>
      <c r="J557" s="419" t="s">
        <v>582</v>
      </c>
      <c r="K557" s="419"/>
    </row>
    <row r="558" spans="2:11" x14ac:dyDescent="0.2">
      <c r="B558" s="419" t="s">
        <v>7976</v>
      </c>
      <c r="C558" s="419">
        <v>1.1100000000000001</v>
      </c>
      <c r="D558" s="420" t="s">
        <v>126</v>
      </c>
      <c r="E558" s="420" t="s">
        <v>22</v>
      </c>
      <c r="F558" s="419" t="s">
        <v>2952</v>
      </c>
      <c r="G558" s="419" t="s">
        <v>212</v>
      </c>
      <c r="H558" s="419" t="s">
        <v>213</v>
      </c>
      <c r="I558" s="420" t="s">
        <v>6978</v>
      </c>
      <c r="J558" s="419"/>
      <c r="K558" s="419"/>
    </row>
    <row r="559" spans="2:11" x14ac:dyDescent="0.2">
      <c r="B559" s="419" t="s">
        <v>7977</v>
      </c>
      <c r="C559" s="419">
        <v>1.1100000000000001</v>
      </c>
      <c r="D559" s="420" t="s">
        <v>126</v>
      </c>
      <c r="E559" s="420" t="s">
        <v>23</v>
      </c>
      <c r="F559" s="419" t="s">
        <v>2954</v>
      </c>
      <c r="G559" s="419" t="s">
        <v>212</v>
      </c>
      <c r="H559" s="419" t="s">
        <v>219</v>
      </c>
      <c r="I559" s="419"/>
      <c r="J559" s="419" t="s">
        <v>582</v>
      </c>
      <c r="K559" s="419"/>
    </row>
    <row r="560" spans="2:11" x14ac:dyDescent="0.2">
      <c r="B560" s="419" t="s">
        <v>7978</v>
      </c>
      <c r="C560" s="419">
        <v>1.1100000000000001</v>
      </c>
      <c r="D560" s="420" t="s">
        <v>126</v>
      </c>
      <c r="E560" s="420" t="s">
        <v>24</v>
      </c>
      <c r="F560" s="419" t="s">
        <v>2956</v>
      </c>
      <c r="G560" s="419" t="s">
        <v>212</v>
      </c>
      <c r="H560" s="419" t="s">
        <v>219</v>
      </c>
      <c r="I560" s="419"/>
      <c r="J560" s="419" t="s">
        <v>582</v>
      </c>
      <c r="K560" s="419"/>
    </row>
    <row r="561" spans="2:11" x14ac:dyDescent="0.2">
      <c r="B561" s="419" t="s">
        <v>7979</v>
      </c>
      <c r="C561" s="419">
        <v>1.1100000000000001</v>
      </c>
      <c r="D561" s="420" t="s">
        <v>126</v>
      </c>
      <c r="E561" s="420" t="s">
        <v>25</v>
      </c>
      <c r="F561" s="419" t="s">
        <v>2958</v>
      </c>
      <c r="G561" s="419" t="s">
        <v>212</v>
      </c>
      <c r="H561" s="419" t="s">
        <v>213</v>
      </c>
      <c r="I561" s="419" t="s">
        <v>6982</v>
      </c>
      <c r="J561" s="419"/>
      <c r="K561" s="419"/>
    </row>
    <row r="562" spans="2:11" x14ac:dyDescent="0.2">
      <c r="B562" s="419" t="s">
        <v>7980</v>
      </c>
      <c r="C562" s="419">
        <v>1.1100000000000001</v>
      </c>
      <c r="D562" s="420" t="s">
        <v>129</v>
      </c>
      <c r="E562" s="420" t="s">
        <v>16</v>
      </c>
      <c r="F562" s="419" t="s">
        <v>2970</v>
      </c>
      <c r="G562" s="419" t="s">
        <v>212</v>
      </c>
      <c r="H562" s="419" t="s">
        <v>213</v>
      </c>
      <c r="I562" s="419" t="s">
        <v>11265</v>
      </c>
      <c r="J562" s="419"/>
      <c r="K562" s="419"/>
    </row>
    <row r="563" spans="2:11" x14ac:dyDescent="0.2">
      <c r="B563" s="419" t="s">
        <v>7981</v>
      </c>
      <c r="C563" s="419">
        <v>1.1100000000000001</v>
      </c>
      <c r="D563" s="420" t="s">
        <v>129</v>
      </c>
      <c r="E563" s="420" t="s">
        <v>17</v>
      </c>
      <c r="F563" s="419" t="s">
        <v>2972</v>
      </c>
      <c r="G563" s="419" t="s">
        <v>212</v>
      </c>
      <c r="H563" s="419" t="s">
        <v>213</v>
      </c>
      <c r="I563" s="420" t="s">
        <v>11266</v>
      </c>
      <c r="J563" s="419"/>
      <c r="K563" s="419"/>
    </row>
    <row r="564" spans="2:11" x14ac:dyDescent="0.2">
      <c r="B564" s="419" t="s">
        <v>7982</v>
      </c>
      <c r="C564" s="419">
        <v>1.1100000000000001</v>
      </c>
      <c r="D564" s="420" t="s">
        <v>129</v>
      </c>
      <c r="E564" s="420" t="s">
        <v>18</v>
      </c>
      <c r="F564" s="419" t="s">
        <v>2974</v>
      </c>
      <c r="G564" s="419" t="s">
        <v>212</v>
      </c>
      <c r="H564" s="419" t="s">
        <v>213</v>
      </c>
      <c r="I564" s="419" t="s">
        <v>11267</v>
      </c>
      <c r="J564" s="419"/>
      <c r="K564" s="419"/>
    </row>
    <row r="565" spans="2:11" x14ac:dyDescent="0.2">
      <c r="B565" s="419" t="s">
        <v>7983</v>
      </c>
      <c r="C565" s="419">
        <v>1.1100000000000001</v>
      </c>
      <c r="D565" s="420" t="s">
        <v>129</v>
      </c>
      <c r="E565" s="420" t="s">
        <v>19</v>
      </c>
      <c r="F565" s="419" t="s">
        <v>2976</v>
      </c>
      <c r="G565" s="419" t="s">
        <v>212</v>
      </c>
      <c r="H565" s="419" t="s">
        <v>213</v>
      </c>
      <c r="I565" s="420" t="s">
        <v>11268</v>
      </c>
      <c r="J565" s="419"/>
      <c r="K565" s="419"/>
    </row>
    <row r="566" spans="2:11" x14ac:dyDescent="0.2">
      <c r="B566" s="419" t="s">
        <v>7984</v>
      </c>
      <c r="C566" s="419">
        <v>1.1100000000000001</v>
      </c>
      <c r="D566" s="420" t="s">
        <v>129</v>
      </c>
      <c r="E566" s="420" t="s">
        <v>20</v>
      </c>
      <c r="F566" s="419" t="s">
        <v>2978</v>
      </c>
      <c r="G566" s="419" t="s">
        <v>212</v>
      </c>
      <c r="H566" s="419" t="s">
        <v>213</v>
      </c>
      <c r="I566" s="420" t="s">
        <v>11269</v>
      </c>
      <c r="J566" s="419"/>
      <c r="K566" s="419"/>
    </row>
    <row r="567" spans="2:11" x14ac:dyDescent="0.2">
      <c r="B567" s="419" t="s">
        <v>7985</v>
      </c>
      <c r="C567" s="419">
        <v>1.1100000000000001</v>
      </c>
      <c r="D567" s="420" t="s">
        <v>129</v>
      </c>
      <c r="E567" s="420" t="s">
        <v>21</v>
      </c>
      <c r="F567" s="419" t="s">
        <v>2980</v>
      </c>
      <c r="G567" s="419" t="s">
        <v>212</v>
      </c>
      <c r="H567" s="419" t="s">
        <v>213</v>
      </c>
      <c r="I567" s="419" t="s">
        <v>11270</v>
      </c>
      <c r="J567" s="419"/>
      <c r="K567" s="419"/>
    </row>
    <row r="568" spans="2:11" x14ac:dyDescent="0.2">
      <c r="B568" s="419" t="s">
        <v>7986</v>
      </c>
      <c r="C568" s="419">
        <v>1.1100000000000001</v>
      </c>
      <c r="D568" s="420" t="s">
        <v>129</v>
      </c>
      <c r="E568" s="420" t="s">
        <v>22</v>
      </c>
      <c r="F568" s="419" t="s">
        <v>2982</v>
      </c>
      <c r="G568" s="419" t="s">
        <v>212</v>
      </c>
      <c r="H568" s="419" t="s">
        <v>213</v>
      </c>
      <c r="I568" s="420" t="s">
        <v>6990</v>
      </c>
      <c r="J568" s="419"/>
      <c r="K568" s="419"/>
    </row>
    <row r="569" spans="2:11" x14ac:dyDescent="0.2">
      <c r="B569" s="419" t="s">
        <v>7987</v>
      </c>
      <c r="C569" s="419">
        <v>1.1100000000000001</v>
      </c>
      <c r="D569" s="420" t="s">
        <v>129</v>
      </c>
      <c r="E569" s="420" t="s">
        <v>23</v>
      </c>
      <c r="F569" s="419" t="s">
        <v>2984</v>
      </c>
      <c r="G569" s="419" t="s">
        <v>212</v>
      </c>
      <c r="H569" s="419" t="s">
        <v>213</v>
      </c>
      <c r="I569" s="419" t="s">
        <v>11271</v>
      </c>
      <c r="J569" s="419"/>
      <c r="K569" s="419"/>
    </row>
    <row r="570" spans="2:11" x14ac:dyDescent="0.2">
      <c r="B570" s="419" t="s">
        <v>7988</v>
      </c>
      <c r="C570" s="419">
        <v>1.1100000000000001</v>
      </c>
      <c r="D570" s="420" t="s">
        <v>129</v>
      </c>
      <c r="E570" s="420" t="s">
        <v>24</v>
      </c>
      <c r="F570" s="419" t="s">
        <v>2986</v>
      </c>
      <c r="G570" s="419" t="s">
        <v>212</v>
      </c>
      <c r="H570" s="419" t="s">
        <v>213</v>
      </c>
      <c r="I570" s="419" t="s">
        <v>11272</v>
      </c>
      <c r="J570" s="419"/>
      <c r="K570" s="419"/>
    </row>
    <row r="571" spans="2:11" x14ac:dyDescent="0.2">
      <c r="B571" s="419" t="s">
        <v>7989</v>
      </c>
      <c r="C571" s="419">
        <v>1.1100000000000001</v>
      </c>
      <c r="D571" s="420" t="s">
        <v>129</v>
      </c>
      <c r="E571" s="420" t="s">
        <v>25</v>
      </c>
      <c r="F571" s="419" t="s">
        <v>2988</v>
      </c>
      <c r="G571" s="419" t="s">
        <v>212</v>
      </c>
      <c r="H571" s="419" t="s">
        <v>213</v>
      </c>
      <c r="I571" s="419" t="s">
        <v>6994</v>
      </c>
      <c r="J571" s="419"/>
      <c r="K571" s="419"/>
    </row>
    <row r="572" spans="2:11" x14ac:dyDescent="0.2">
      <c r="B572" s="419" t="s">
        <v>7990</v>
      </c>
      <c r="C572" s="419">
        <v>1.1100000000000001</v>
      </c>
      <c r="D572" s="420" t="s">
        <v>131</v>
      </c>
      <c r="E572" s="420" t="s">
        <v>16</v>
      </c>
      <c r="F572" s="419" t="s">
        <v>3000</v>
      </c>
      <c r="G572" s="419" t="s">
        <v>212</v>
      </c>
      <c r="H572" s="419" t="s">
        <v>219</v>
      </c>
      <c r="I572" s="419"/>
      <c r="J572" s="419" t="s">
        <v>582</v>
      </c>
      <c r="K572" s="419"/>
    </row>
    <row r="573" spans="2:11" x14ac:dyDescent="0.2">
      <c r="B573" s="419" t="s">
        <v>7991</v>
      </c>
      <c r="C573" s="419">
        <v>1.1100000000000001</v>
      </c>
      <c r="D573" s="420" t="s">
        <v>131</v>
      </c>
      <c r="E573" s="420" t="s">
        <v>17</v>
      </c>
      <c r="F573" s="419" t="s">
        <v>3002</v>
      </c>
      <c r="G573" s="419" t="s">
        <v>212</v>
      </c>
      <c r="H573" s="419" t="s">
        <v>219</v>
      </c>
      <c r="I573" s="420"/>
      <c r="J573" s="419" t="s">
        <v>582</v>
      </c>
      <c r="K573" s="419"/>
    </row>
    <row r="574" spans="2:11" x14ac:dyDescent="0.2">
      <c r="B574" s="419" t="s">
        <v>7992</v>
      </c>
      <c r="C574" s="419">
        <v>1.1100000000000001</v>
      </c>
      <c r="D574" s="420" t="s">
        <v>131</v>
      </c>
      <c r="E574" s="420" t="s">
        <v>18</v>
      </c>
      <c r="F574" s="419" t="s">
        <v>3004</v>
      </c>
      <c r="G574" s="419" t="s">
        <v>212</v>
      </c>
      <c r="H574" s="419" t="s">
        <v>219</v>
      </c>
      <c r="I574" s="419"/>
      <c r="J574" s="419" t="s">
        <v>582</v>
      </c>
      <c r="K574" s="419"/>
    </row>
    <row r="575" spans="2:11" x14ac:dyDescent="0.2">
      <c r="B575" s="419" t="s">
        <v>7993</v>
      </c>
      <c r="C575" s="419">
        <v>1.1100000000000001</v>
      </c>
      <c r="D575" s="420" t="s">
        <v>131</v>
      </c>
      <c r="E575" s="420" t="s">
        <v>19</v>
      </c>
      <c r="F575" s="419" t="s">
        <v>3006</v>
      </c>
      <c r="G575" s="419" t="s">
        <v>212</v>
      </c>
      <c r="H575" s="419" t="s">
        <v>219</v>
      </c>
      <c r="I575" s="420"/>
      <c r="J575" s="419" t="s">
        <v>582</v>
      </c>
      <c r="K575" s="419"/>
    </row>
    <row r="576" spans="2:11" x14ac:dyDescent="0.2">
      <c r="B576" s="419" t="s">
        <v>7994</v>
      </c>
      <c r="C576" s="419">
        <v>1.1100000000000001</v>
      </c>
      <c r="D576" s="420" t="s">
        <v>131</v>
      </c>
      <c r="E576" s="420" t="s">
        <v>20</v>
      </c>
      <c r="F576" s="419" t="s">
        <v>3008</v>
      </c>
      <c r="G576" s="419" t="s">
        <v>212</v>
      </c>
      <c r="H576" s="419" t="s">
        <v>219</v>
      </c>
      <c r="I576" s="420"/>
      <c r="J576" s="419" t="s">
        <v>582</v>
      </c>
      <c r="K576" s="419"/>
    </row>
    <row r="577" spans="2:11" x14ac:dyDescent="0.2">
      <c r="B577" s="419" t="s">
        <v>7995</v>
      </c>
      <c r="C577" s="419">
        <v>1.1100000000000001</v>
      </c>
      <c r="D577" s="420" t="s">
        <v>131</v>
      </c>
      <c r="E577" s="420" t="s">
        <v>21</v>
      </c>
      <c r="F577" s="419" t="s">
        <v>3010</v>
      </c>
      <c r="G577" s="419" t="s">
        <v>212</v>
      </c>
      <c r="H577" s="419" t="s">
        <v>219</v>
      </c>
      <c r="I577" s="419"/>
      <c r="J577" s="419" t="s">
        <v>582</v>
      </c>
      <c r="K577" s="419"/>
    </row>
    <row r="578" spans="2:11" x14ac:dyDescent="0.2">
      <c r="B578" s="419" t="s">
        <v>7996</v>
      </c>
      <c r="C578" s="419">
        <v>1.1100000000000001</v>
      </c>
      <c r="D578" s="420" t="s">
        <v>131</v>
      </c>
      <c r="E578" s="420" t="s">
        <v>22</v>
      </c>
      <c r="F578" s="419" t="s">
        <v>3012</v>
      </c>
      <c r="G578" s="419" t="s">
        <v>212</v>
      </c>
      <c r="H578" s="419" t="s">
        <v>213</v>
      </c>
      <c r="I578" s="420" t="s">
        <v>7002</v>
      </c>
      <c r="J578" s="419"/>
      <c r="K578" s="419"/>
    </row>
    <row r="579" spans="2:11" x14ac:dyDescent="0.2">
      <c r="B579" s="419" t="s">
        <v>7997</v>
      </c>
      <c r="C579" s="419">
        <v>1.1100000000000001</v>
      </c>
      <c r="D579" s="420" t="s">
        <v>131</v>
      </c>
      <c r="E579" s="420" t="s">
        <v>23</v>
      </c>
      <c r="F579" s="419" t="s">
        <v>3014</v>
      </c>
      <c r="G579" s="419" t="s">
        <v>212</v>
      </c>
      <c r="H579" s="419" t="s">
        <v>219</v>
      </c>
      <c r="I579" s="419"/>
      <c r="J579" s="419" t="s">
        <v>582</v>
      </c>
      <c r="K579" s="419"/>
    </row>
    <row r="580" spans="2:11" x14ac:dyDescent="0.2">
      <c r="B580" s="419" t="s">
        <v>7998</v>
      </c>
      <c r="C580" s="419">
        <v>1.1100000000000001</v>
      </c>
      <c r="D580" s="420" t="s">
        <v>131</v>
      </c>
      <c r="E580" s="420" t="s">
        <v>24</v>
      </c>
      <c r="F580" s="419" t="s">
        <v>3016</v>
      </c>
      <c r="G580" s="419" t="s">
        <v>212</v>
      </c>
      <c r="H580" s="419" t="s">
        <v>219</v>
      </c>
      <c r="I580" s="419"/>
      <c r="J580" s="419" t="s">
        <v>582</v>
      </c>
      <c r="K580" s="419"/>
    </row>
    <row r="581" spans="2:11" x14ac:dyDescent="0.2">
      <c r="B581" s="419" t="s">
        <v>7999</v>
      </c>
      <c r="C581" s="419">
        <v>1.1100000000000001</v>
      </c>
      <c r="D581" s="420" t="s">
        <v>131</v>
      </c>
      <c r="E581" s="420" t="s">
        <v>25</v>
      </c>
      <c r="F581" s="419" t="s">
        <v>3018</v>
      </c>
      <c r="G581" s="419" t="s">
        <v>212</v>
      </c>
      <c r="H581" s="419" t="s">
        <v>213</v>
      </c>
      <c r="I581" s="419" t="s">
        <v>7006</v>
      </c>
      <c r="J581" s="419"/>
      <c r="K581" s="419"/>
    </row>
    <row r="582" spans="2:11" x14ac:dyDescent="0.2">
      <c r="B582" s="419" t="s">
        <v>8000</v>
      </c>
      <c r="C582" s="419">
        <v>1.1100000000000001</v>
      </c>
      <c r="D582" s="420" t="s">
        <v>134</v>
      </c>
      <c r="E582" s="420" t="s">
        <v>16</v>
      </c>
      <c r="F582" s="419" t="s">
        <v>3030</v>
      </c>
      <c r="G582" s="419" t="s">
        <v>212</v>
      </c>
      <c r="H582" s="419" t="s">
        <v>219</v>
      </c>
      <c r="I582" s="419"/>
      <c r="J582" s="419" t="s">
        <v>582</v>
      </c>
      <c r="K582" s="419"/>
    </row>
    <row r="583" spans="2:11" x14ac:dyDescent="0.2">
      <c r="B583" s="419" t="s">
        <v>8001</v>
      </c>
      <c r="C583" s="419">
        <v>1.1100000000000001</v>
      </c>
      <c r="D583" s="420" t="s">
        <v>134</v>
      </c>
      <c r="E583" s="420" t="s">
        <v>17</v>
      </c>
      <c r="F583" s="419" t="s">
        <v>3032</v>
      </c>
      <c r="G583" s="419" t="s">
        <v>212</v>
      </c>
      <c r="H583" s="419" t="s">
        <v>219</v>
      </c>
      <c r="I583" s="420"/>
      <c r="J583" s="419" t="s">
        <v>582</v>
      </c>
      <c r="K583" s="419"/>
    </row>
    <row r="584" spans="2:11" x14ac:dyDescent="0.2">
      <c r="B584" s="419" t="s">
        <v>8002</v>
      </c>
      <c r="C584" s="419">
        <v>1.1100000000000001</v>
      </c>
      <c r="D584" s="420" t="s">
        <v>134</v>
      </c>
      <c r="E584" s="420" t="s">
        <v>18</v>
      </c>
      <c r="F584" s="419" t="s">
        <v>3034</v>
      </c>
      <c r="G584" s="419" t="s">
        <v>212</v>
      </c>
      <c r="H584" s="419" t="s">
        <v>219</v>
      </c>
      <c r="I584" s="419"/>
      <c r="J584" s="419" t="s">
        <v>582</v>
      </c>
      <c r="K584" s="419"/>
    </row>
    <row r="585" spans="2:11" x14ac:dyDescent="0.2">
      <c r="B585" s="419" t="s">
        <v>8003</v>
      </c>
      <c r="C585" s="419">
        <v>1.1100000000000001</v>
      </c>
      <c r="D585" s="420" t="s">
        <v>134</v>
      </c>
      <c r="E585" s="420" t="s">
        <v>19</v>
      </c>
      <c r="F585" s="419" t="s">
        <v>3036</v>
      </c>
      <c r="G585" s="419" t="s">
        <v>212</v>
      </c>
      <c r="H585" s="419" t="s">
        <v>219</v>
      </c>
      <c r="I585" s="420"/>
      <c r="J585" s="419" t="s">
        <v>582</v>
      </c>
      <c r="K585" s="419"/>
    </row>
    <row r="586" spans="2:11" x14ac:dyDescent="0.2">
      <c r="B586" s="419" t="s">
        <v>8004</v>
      </c>
      <c r="C586" s="419">
        <v>1.1100000000000001</v>
      </c>
      <c r="D586" s="420" t="s">
        <v>134</v>
      </c>
      <c r="E586" s="420" t="s">
        <v>20</v>
      </c>
      <c r="F586" s="419" t="s">
        <v>3038</v>
      </c>
      <c r="G586" s="419" t="s">
        <v>212</v>
      </c>
      <c r="H586" s="419" t="s">
        <v>219</v>
      </c>
      <c r="I586" s="420"/>
      <c r="J586" s="419" t="s">
        <v>582</v>
      </c>
      <c r="K586" s="419"/>
    </row>
    <row r="587" spans="2:11" x14ac:dyDescent="0.2">
      <c r="B587" s="419" t="s">
        <v>8005</v>
      </c>
      <c r="C587" s="419">
        <v>1.1100000000000001</v>
      </c>
      <c r="D587" s="420" t="s">
        <v>134</v>
      </c>
      <c r="E587" s="420" t="s">
        <v>21</v>
      </c>
      <c r="F587" s="419" t="s">
        <v>3040</v>
      </c>
      <c r="G587" s="419" t="s">
        <v>212</v>
      </c>
      <c r="H587" s="419" t="s">
        <v>219</v>
      </c>
      <c r="I587" s="419"/>
      <c r="J587" s="419" t="s">
        <v>582</v>
      </c>
      <c r="K587" s="419"/>
    </row>
    <row r="588" spans="2:11" x14ac:dyDescent="0.2">
      <c r="B588" s="419" t="s">
        <v>8006</v>
      </c>
      <c r="C588" s="419">
        <v>1.1100000000000001</v>
      </c>
      <c r="D588" s="420" t="s">
        <v>134</v>
      </c>
      <c r="E588" s="420" t="s">
        <v>22</v>
      </c>
      <c r="F588" s="419" t="s">
        <v>3042</v>
      </c>
      <c r="G588" s="419" t="s">
        <v>212</v>
      </c>
      <c r="H588" s="419" t="s">
        <v>213</v>
      </c>
      <c r="I588" s="420" t="s">
        <v>7014</v>
      </c>
      <c r="J588" s="419"/>
      <c r="K588" s="419"/>
    </row>
    <row r="589" spans="2:11" x14ac:dyDescent="0.2">
      <c r="B589" s="419" t="s">
        <v>8007</v>
      </c>
      <c r="C589" s="419">
        <v>1.1100000000000001</v>
      </c>
      <c r="D589" s="420" t="s">
        <v>134</v>
      </c>
      <c r="E589" s="420" t="s">
        <v>23</v>
      </c>
      <c r="F589" s="419" t="s">
        <v>3044</v>
      </c>
      <c r="G589" s="419" t="s">
        <v>212</v>
      </c>
      <c r="H589" s="419" t="s">
        <v>219</v>
      </c>
      <c r="I589" s="420"/>
      <c r="J589" s="419" t="s">
        <v>582</v>
      </c>
      <c r="K589" s="419"/>
    </row>
    <row r="590" spans="2:11" x14ac:dyDescent="0.2">
      <c r="B590" s="419" t="s">
        <v>8008</v>
      </c>
      <c r="C590" s="419">
        <v>1.1100000000000001</v>
      </c>
      <c r="D590" s="420" t="s">
        <v>134</v>
      </c>
      <c r="E590" s="420" t="s">
        <v>24</v>
      </c>
      <c r="F590" s="419" t="s">
        <v>3046</v>
      </c>
      <c r="G590" s="419" t="s">
        <v>212</v>
      </c>
      <c r="H590" s="419" t="s">
        <v>219</v>
      </c>
      <c r="I590" s="420"/>
      <c r="J590" s="419" t="s">
        <v>582</v>
      </c>
      <c r="K590" s="419"/>
    </row>
    <row r="591" spans="2:11" x14ac:dyDescent="0.2">
      <c r="B591" s="419" t="s">
        <v>8009</v>
      </c>
      <c r="C591" s="419">
        <v>1.1100000000000001</v>
      </c>
      <c r="D591" s="420" t="s">
        <v>134</v>
      </c>
      <c r="E591" s="420" t="s">
        <v>25</v>
      </c>
      <c r="F591" s="419" t="s">
        <v>3048</v>
      </c>
      <c r="G591" s="419" t="s">
        <v>212</v>
      </c>
      <c r="H591" s="419" t="s">
        <v>213</v>
      </c>
      <c r="I591" s="420" t="s">
        <v>7018</v>
      </c>
      <c r="J591" s="419"/>
      <c r="K591" s="419"/>
    </row>
    <row r="592" spans="2:11" x14ac:dyDescent="0.2">
      <c r="B592" s="419" t="s">
        <v>8010</v>
      </c>
      <c r="C592" s="419">
        <v>1.1100000000000001</v>
      </c>
      <c r="D592" s="420" t="s">
        <v>137</v>
      </c>
      <c r="E592" s="420" t="s">
        <v>16</v>
      </c>
      <c r="F592" s="419" t="s">
        <v>3060</v>
      </c>
      <c r="G592" s="419" t="s">
        <v>212</v>
      </c>
      <c r="H592" s="419" t="s">
        <v>219</v>
      </c>
      <c r="I592" s="420"/>
      <c r="J592" s="419" t="s">
        <v>582</v>
      </c>
      <c r="K592" s="419"/>
    </row>
    <row r="593" spans="2:11" x14ac:dyDescent="0.2">
      <c r="B593" s="419" t="s">
        <v>8011</v>
      </c>
      <c r="C593" s="419">
        <v>1.1100000000000001</v>
      </c>
      <c r="D593" s="420" t="s">
        <v>137</v>
      </c>
      <c r="E593" s="420" t="s">
        <v>17</v>
      </c>
      <c r="F593" s="419" t="s">
        <v>3062</v>
      </c>
      <c r="G593" s="419" t="s">
        <v>212</v>
      </c>
      <c r="H593" s="419" t="s">
        <v>219</v>
      </c>
      <c r="I593" s="420"/>
      <c r="J593" s="419" t="s">
        <v>582</v>
      </c>
      <c r="K593" s="419"/>
    </row>
    <row r="594" spans="2:11" x14ac:dyDescent="0.2">
      <c r="B594" s="419" t="s">
        <v>8012</v>
      </c>
      <c r="C594" s="419">
        <v>1.1100000000000001</v>
      </c>
      <c r="D594" s="420" t="s">
        <v>137</v>
      </c>
      <c r="E594" s="420" t="s">
        <v>18</v>
      </c>
      <c r="F594" s="419" t="s">
        <v>3064</v>
      </c>
      <c r="G594" s="419" t="s">
        <v>212</v>
      </c>
      <c r="H594" s="419" t="s">
        <v>219</v>
      </c>
      <c r="I594" s="420"/>
      <c r="J594" s="419" t="s">
        <v>582</v>
      </c>
      <c r="K594" s="419"/>
    </row>
    <row r="595" spans="2:11" x14ac:dyDescent="0.2">
      <c r="B595" s="419" t="s">
        <v>8013</v>
      </c>
      <c r="C595" s="419">
        <v>1.1100000000000001</v>
      </c>
      <c r="D595" s="420" t="s">
        <v>137</v>
      </c>
      <c r="E595" s="420" t="s">
        <v>19</v>
      </c>
      <c r="F595" s="419" t="s">
        <v>3066</v>
      </c>
      <c r="G595" s="419" t="s">
        <v>212</v>
      </c>
      <c r="H595" s="419" t="s">
        <v>219</v>
      </c>
      <c r="I595" s="420"/>
      <c r="J595" s="419" t="s">
        <v>582</v>
      </c>
      <c r="K595" s="419"/>
    </row>
    <row r="596" spans="2:11" x14ac:dyDescent="0.2">
      <c r="B596" s="419" t="s">
        <v>8014</v>
      </c>
      <c r="C596" s="419">
        <v>1.1100000000000001</v>
      </c>
      <c r="D596" s="420" t="s">
        <v>137</v>
      </c>
      <c r="E596" s="420" t="s">
        <v>20</v>
      </c>
      <c r="F596" s="419" t="s">
        <v>3068</v>
      </c>
      <c r="G596" s="419" t="s">
        <v>212</v>
      </c>
      <c r="H596" s="419" t="s">
        <v>219</v>
      </c>
      <c r="I596" s="420"/>
      <c r="J596" s="419" t="s">
        <v>582</v>
      </c>
      <c r="K596" s="419"/>
    </row>
    <row r="597" spans="2:11" x14ac:dyDescent="0.2">
      <c r="B597" s="419" t="s">
        <v>8015</v>
      </c>
      <c r="C597" s="419">
        <v>1.1100000000000001</v>
      </c>
      <c r="D597" s="420" t="s">
        <v>137</v>
      </c>
      <c r="E597" s="420" t="s">
        <v>21</v>
      </c>
      <c r="F597" s="419" t="s">
        <v>3070</v>
      </c>
      <c r="G597" s="419" t="s">
        <v>212</v>
      </c>
      <c r="H597" s="419" t="s">
        <v>219</v>
      </c>
      <c r="I597" s="420"/>
      <c r="J597" s="419" t="s">
        <v>582</v>
      </c>
      <c r="K597" s="419"/>
    </row>
    <row r="598" spans="2:11" x14ac:dyDescent="0.2">
      <c r="B598" s="419" t="s">
        <v>8016</v>
      </c>
      <c r="C598" s="419">
        <v>1.1100000000000001</v>
      </c>
      <c r="D598" s="420" t="s">
        <v>137</v>
      </c>
      <c r="E598" s="420" t="s">
        <v>22</v>
      </c>
      <c r="F598" s="419" t="s">
        <v>3072</v>
      </c>
      <c r="G598" s="419" t="s">
        <v>212</v>
      </c>
      <c r="H598" s="419" t="s">
        <v>213</v>
      </c>
      <c r="I598" s="420" t="s">
        <v>7026</v>
      </c>
      <c r="J598" s="419"/>
      <c r="K598" s="419"/>
    </row>
    <row r="599" spans="2:11" x14ac:dyDescent="0.2">
      <c r="B599" s="419" t="s">
        <v>8017</v>
      </c>
      <c r="C599" s="419">
        <v>1.1100000000000001</v>
      </c>
      <c r="D599" s="420" t="s">
        <v>137</v>
      </c>
      <c r="E599" s="420" t="s">
        <v>23</v>
      </c>
      <c r="F599" s="419" t="s">
        <v>3074</v>
      </c>
      <c r="G599" s="419" t="s">
        <v>212</v>
      </c>
      <c r="H599" s="419" t="s">
        <v>219</v>
      </c>
      <c r="I599" s="419"/>
      <c r="J599" s="419" t="s">
        <v>582</v>
      </c>
      <c r="K599" s="419"/>
    </row>
    <row r="600" spans="2:11" x14ac:dyDescent="0.2">
      <c r="B600" s="419" t="s">
        <v>8018</v>
      </c>
      <c r="C600" s="419">
        <v>1.1100000000000001</v>
      </c>
      <c r="D600" s="420" t="s">
        <v>137</v>
      </c>
      <c r="E600" s="420" t="s">
        <v>24</v>
      </c>
      <c r="F600" s="419" t="s">
        <v>3076</v>
      </c>
      <c r="G600" s="419" t="s">
        <v>212</v>
      </c>
      <c r="H600" s="419" t="s">
        <v>219</v>
      </c>
      <c r="I600" s="419"/>
      <c r="J600" s="419" t="s">
        <v>582</v>
      </c>
      <c r="K600" s="419"/>
    </row>
    <row r="601" spans="2:11" x14ac:dyDescent="0.2">
      <c r="B601" s="419" t="s">
        <v>8019</v>
      </c>
      <c r="C601" s="419">
        <v>1.1100000000000001</v>
      </c>
      <c r="D601" s="420" t="s">
        <v>137</v>
      </c>
      <c r="E601" s="420" t="s">
        <v>25</v>
      </c>
      <c r="F601" s="419" t="s">
        <v>3078</v>
      </c>
      <c r="G601" s="419" t="s">
        <v>212</v>
      </c>
      <c r="H601" s="419" t="s">
        <v>213</v>
      </c>
      <c r="I601" s="419" t="s">
        <v>7030</v>
      </c>
      <c r="J601" s="419"/>
      <c r="K601" s="419"/>
    </row>
    <row r="602" spans="2:11" x14ac:dyDescent="0.2">
      <c r="B602" s="419" t="s">
        <v>8020</v>
      </c>
      <c r="C602" s="419">
        <v>1.1100000000000001</v>
      </c>
      <c r="D602" s="420" t="s">
        <v>139</v>
      </c>
      <c r="E602" s="420" t="s">
        <v>16</v>
      </c>
      <c r="F602" s="419" t="s">
        <v>3090</v>
      </c>
      <c r="G602" s="419" t="s">
        <v>212</v>
      </c>
      <c r="H602" s="419" t="s">
        <v>219</v>
      </c>
      <c r="I602" s="419"/>
      <c r="J602" s="419" t="s">
        <v>582</v>
      </c>
      <c r="K602" s="419"/>
    </row>
    <row r="603" spans="2:11" x14ac:dyDescent="0.2">
      <c r="B603" s="419" t="s">
        <v>8021</v>
      </c>
      <c r="C603" s="419">
        <v>1.1100000000000001</v>
      </c>
      <c r="D603" s="420" t="s">
        <v>139</v>
      </c>
      <c r="E603" s="420" t="s">
        <v>17</v>
      </c>
      <c r="F603" s="419" t="s">
        <v>3092</v>
      </c>
      <c r="G603" s="419" t="s">
        <v>212</v>
      </c>
      <c r="H603" s="419" t="s">
        <v>219</v>
      </c>
      <c r="I603" s="420"/>
      <c r="J603" s="419" t="s">
        <v>582</v>
      </c>
      <c r="K603" s="419"/>
    </row>
    <row r="604" spans="2:11" x14ac:dyDescent="0.2">
      <c r="B604" s="419" t="s">
        <v>8022</v>
      </c>
      <c r="C604" s="419">
        <v>1.1100000000000001</v>
      </c>
      <c r="D604" s="420" t="s">
        <v>139</v>
      </c>
      <c r="E604" s="420" t="s">
        <v>18</v>
      </c>
      <c r="F604" s="419" t="s">
        <v>3094</v>
      </c>
      <c r="G604" s="419" t="s">
        <v>212</v>
      </c>
      <c r="H604" s="419" t="s">
        <v>219</v>
      </c>
      <c r="I604" s="419"/>
      <c r="J604" s="419" t="s">
        <v>582</v>
      </c>
      <c r="K604" s="419"/>
    </row>
    <row r="605" spans="2:11" x14ac:dyDescent="0.2">
      <c r="B605" s="419" t="s">
        <v>8023</v>
      </c>
      <c r="C605" s="419">
        <v>1.1100000000000001</v>
      </c>
      <c r="D605" s="420" t="s">
        <v>139</v>
      </c>
      <c r="E605" s="420" t="s">
        <v>19</v>
      </c>
      <c r="F605" s="419" t="s">
        <v>3096</v>
      </c>
      <c r="G605" s="419" t="s">
        <v>212</v>
      </c>
      <c r="H605" s="419" t="s">
        <v>219</v>
      </c>
      <c r="I605" s="420"/>
      <c r="J605" s="419" t="s">
        <v>582</v>
      </c>
      <c r="K605" s="419"/>
    </row>
    <row r="606" spans="2:11" x14ac:dyDescent="0.2">
      <c r="B606" s="419" t="s">
        <v>8024</v>
      </c>
      <c r="C606" s="419">
        <v>1.1100000000000001</v>
      </c>
      <c r="D606" s="420" t="s">
        <v>139</v>
      </c>
      <c r="E606" s="420" t="s">
        <v>20</v>
      </c>
      <c r="F606" s="419" t="s">
        <v>3098</v>
      </c>
      <c r="G606" s="419" t="s">
        <v>212</v>
      </c>
      <c r="H606" s="419" t="s">
        <v>219</v>
      </c>
      <c r="I606" s="420"/>
      <c r="J606" s="419" t="s">
        <v>582</v>
      </c>
      <c r="K606" s="419"/>
    </row>
    <row r="607" spans="2:11" x14ac:dyDescent="0.2">
      <c r="B607" s="419" t="s">
        <v>8025</v>
      </c>
      <c r="C607" s="419">
        <v>1.1100000000000001</v>
      </c>
      <c r="D607" s="420" t="s">
        <v>139</v>
      </c>
      <c r="E607" s="420" t="s">
        <v>21</v>
      </c>
      <c r="F607" s="419" t="s">
        <v>3100</v>
      </c>
      <c r="G607" s="419" t="s">
        <v>212</v>
      </c>
      <c r="H607" s="419" t="s">
        <v>219</v>
      </c>
      <c r="I607" s="420"/>
      <c r="J607" s="419" t="s">
        <v>582</v>
      </c>
      <c r="K607" s="419"/>
    </row>
    <row r="608" spans="2:11" x14ac:dyDescent="0.2">
      <c r="B608" s="419" t="s">
        <v>8026</v>
      </c>
      <c r="C608" s="419">
        <v>1.1100000000000001</v>
      </c>
      <c r="D608" s="420" t="s">
        <v>139</v>
      </c>
      <c r="E608" s="420" t="s">
        <v>22</v>
      </c>
      <c r="F608" s="419" t="s">
        <v>3102</v>
      </c>
      <c r="G608" s="419" t="s">
        <v>212</v>
      </c>
      <c r="H608" s="419" t="s">
        <v>213</v>
      </c>
      <c r="I608" s="420" t="s">
        <v>7038</v>
      </c>
      <c r="J608" s="419"/>
      <c r="K608" s="419"/>
    </row>
    <row r="609" spans="2:11" x14ac:dyDescent="0.2">
      <c r="B609" s="419" t="s">
        <v>8027</v>
      </c>
      <c r="C609" s="419">
        <v>1.1100000000000001</v>
      </c>
      <c r="D609" s="420" t="s">
        <v>139</v>
      </c>
      <c r="E609" s="420" t="s">
        <v>23</v>
      </c>
      <c r="F609" s="419" t="s">
        <v>3104</v>
      </c>
      <c r="G609" s="419" t="s">
        <v>212</v>
      </c>
      <c r="H609" s="419" t="s">
        <v>219</v>
      </c>
      <c r="I609" s="420"/>
      <c r="J609" s="419" t="s">
        <v>582</v>
      </c>
      <c r="K609" s="419"/>
    </row>
    <row r="610" spans="2:11" x14ac:dyDescent="0.2">
      <c r="B610" s="419" t="s">
        <v>8028</v>
      </c>
      <c r="C610" s="419">
        <v>1.1100000000000001</v>
      </c>
      <c r="D610" s="420" t="s">
        <v>139</v>
      </c>
      <c r="E610" s="420" t="s">
        <v>24</v>
      </c>
      <c r="F610" s="419" t="s">
        <v>3106</v>
      </c>
      <c r="G610" s="419" t="s">
        <v>212</v>
      </c>
      <c r="H610" s="419" t="s">
        <v>219</v>
      </c>
      <c r="I610" s="420"/>
      <c r="J610" s="419" t="s">
        <v>582</v>
      </c>
      <c r="K610" s="419"/>
    </row>
    <row r="611" spans="2:11" x14ac:dyDescent="0.2">
      <c r="B611" s="419" t="s">
        <v>8029</v>
      </c>
      <c r="C611" s="419">
        <v>1.1100000000000001</v>
      </c>
      <c r="D611" s="420" t="s">
        <v>139</v>
      </c>
      <c r="E611" s="420" t="s">
        <v>25</v>
      </c>
      <c r="F611" s="419" t="s">
        <v>3108</v>
      </c>
      <c r="G611" s="419" t="s">
        <v>212</v>
      </c>
      <c r="H611" s="419" t="s">
        <v>213</v>
      </c>
      <c r="I611" s="420" t="s">
        <v>7042</v>
      </c>
      <c r="J611" s="419"/>
      <c r="K611" s="419"/>
    </row>
    <row r="612" spans="2:11" x14ac:dyDescent="0.2">
      <c r="B612" s="419" t="s">
        <v>8030</v>
      </c>
      <c r="C612" s="419">
        <v>1.1100000000000001</v>
      </c>
      <c r="D612" s="420" t="s">
        <v>142</v>
      </c>
      <c r="E612" s="420" t="s">
        <v>16</v>
      </c>
      <c r="F612" s="419" t="s">
        <v>3120</v>
      </c>
      <c r="G612" s="419" t="s">
        <v>212</v>
      </c>
      <c r="H612" s="419" t="s">
        <v>219</v>
      </c>
      <c r="I612" s="420"/>
      <c r="J612" s="419" t="s">
        <v>582</v>
      </c>
      <c r="K612" s="419"/>
    </row>
    <row r="613" spans="2:11" x14ac:dyDescent="0.2">
      <c r="B613" s="419" t="s">
        <v>8031</v>
      </c>
      <c r="C613" s="419">
        <v>1.1100000000000001</v>
      </c>
      <c r="D613" s="420" t="s">
        <v>142</v>
      </c>
      <c r="E613" s="420" t="s">
        <v>17</v>
      </c>
      <c r="F613" s="419" t="s">
        <v>3122</v>
      </c>
      <c r="G613" s="419" t="s">
        <v>212</v>
      </c>
      <c r="H613" s="419" t="s">
        <v>219</v>
      </c>
      <c r="I613" s="420"/>
      <c r="J613" s="419" t="s">
        <v>582</v>
      </c>
      <c r="K613" s="419"/>
    </row>
    <row r="614" spans="2:11" x14ac:dyDescent="0.2">
      <c r="B614" s="419" t="s">
        <v>8032</v>
      </c>
      <c r="C614" s="419">
        <v>1.1100000000000001</v>
      </c>
      <c r="D614" s="420" t="s">
        <v>142</v>
      </c>
      <c r="E614" s="420" t="s">
        <v>18</v>
      </c>
      <c r="F614" s="419" t="s">
        <v>3124</v>
      </c>
      <c r="G614" s="419" t="s">
        <v>212</v>
      </c>
      <c r="H614" s="419" t="s">
        <v>219</v>
      </c>
      <c r="I614" s="420"/>
      <c r="J614" s="419" t="s">
        <v>582</v>
      </c>
      <c r="K614" s="419"/>
    </row>
    <row r="615" spans="2:11" x14ac:dyDescent="0.2">
      <c r="B615" s="419" t="s">
        <v>8033</v>
      </c>
      <c r="C615" s="419">
        <v>1.1100000000000001</v>
      </c>
      <c r="D615" s="420" t="s">
        <v>142</v>
      </c>
      <c r="E615" s="420" t="s">
        <v>19</v>
      </c>
      <c r="F615" s="419" t="s">
        <v>3126</v>
      </c>
      <c r="G615" s="419" t="s">
        <v>212</v>
      </c>
      <c r="H615" s="419" t="s">
        <v>219</v>
      </c>
      <c r="I615" s="420"/>
      <c r="J615" s="419" t="s">
        <v>582</v>
      </c>
      <c r="K615" s="419"/>
    </row>
    <row r="616" spans="2:11" x14ac:dyDescent="0.2">
      <c r="B616" s="419" t="s">
        <v>8034</v>
      </c>
      <c r="C616" s="419">
        <v>1.1100000000000001</v>
      </c>
      <c r="D616" s="420" t="s">
        <v>142</v>
      </c>
      <c r="E616" s="420" t="s">
        <v>20</v>
      </c>
      <c r="F616" s="419" t="s">
        <v>3128</v>
      </c>
      <c r="G616" s="419" t="s">
        <v>212</v>
      </c>
      <c r="H616" s="419" t="s">
        <v>219</v>
      </c>
      <c r="I616" s="420"/>
      <c r="J616" s="419" t="s">
        <v>582</v>
      </c>
      <c r="K616" s="419"/>
    </row>
    <row r="617" spans="2:11" x14ac:dyDescent="0.2">
      <c r="B617" s="419" t="s">
        <v>8035</v>
      </c>
      <c r="C617" s="419">
        <v>1.1100000000000001</v>
      </c>
      <c r="D617" s="420" t="s">
        <v>142</v>
      </c>
      <c r="E617" s="420" t="s">
        <v>21</v>
      </c>
      <c r="F617" s="419" t="s">
        <v>3130</v>
      </c>
      <c r="G617" s="419" t="s">
        <v>212</v>
      </c>
      <c r="H617" s="419" t="s">
        <v>219</v>
      </c>
      <c r="I617" s="420"/>
      <c r="J617" s="419" t="s">
        <v>582</v>
      </c>
      <c r="K617" s="419"/>
    </row>
    <row r="618" spans="2:11" x14ac:dyDescent="0.2">
      <c r="B618" s="419" t="s">
        <v>8036</v>
      </c>
      <c r="C618" s="419">
        <v>1.1100000000000001</v>
      </c>
      <c r="D618" s="420" t="s">
        <v>142</v>
      </c>
      <c r="E618" s="420" t="s">
        <v>22</v>
      </c>
      <c r="F618" s="419" t="s">
        <v>3132</v>
      </c>
      <c r="G618" s="419" t="s">
        <v>212</v>
      </c>
      <c r="H618" s="419" t="s">
        <v>213</v>
      </c>
      <c r="I618" s="420" t="s">
        <v>7050</v>
      </c>
      <c r="J618" s="419"/>
      <c r="K618" s="419"/>
    </row>
    <row r="619" spans="2:11" x14ac:dyDescent="0.2">
      <c r="B619" s="419" t="s">
        <v>8037</v>
      </c>
      <c r="C619" s="419">
        <v>1.1100000000000001</v>
      </c>
      <c r="D619" s="420" t="s">
        <v>142</v>
      </c>
      <c r="E619" s="420" t="s">
        <v>23</v>
      </c>
      <c r="F619" s="419" t="s">
        <v>3134</v>
      </c>
      <c r="G619" s="419" t="s">
        <v>212</v>
      </c>
      <c r="H619" s="419" t="s">
        <v>219</v>
      </c>
      <c r="I619" s="420"/>
      <c r="J619" s="419" t="s">
        <v>582</v>
      </c>
      <c r="K619" s="419"/>
    </row>
    <row r="620" spans="2:11" x14ac:dyDescent="0.2">
      <c r="B620" s="419" t="s">
        <v>8038</v>
      </c>
      <c r="C620" s="419">
        <v>1.1100000000000001</v>
      </c>
      <c r="D620" s="420" t="s">
        <v>142</v>
      </c>
      <c r="E620" s="420" t="s">
        <v>24</v>
      </c>
      <c r="F620" s="419" t="s">
        <v>3136</v>
      </c>
      <c r="G620" s="419" t="s">
        <v>212</v>
      </c>
      <c r="H620" s="419" t="s">
        <v>219</v>
      </c>
      <c r="I620" s="420"/>
      <c r="J620" s="419" t="s">
        <v>582</v>
      </c>
      <c r="K620" s="419"/>
    </row>
    <row r="621" spans="2:11" x14ac:dyDescent="0.2">
      <c r="B621" s="419" t="s">
        <v>8039</v>
      </c>
      <c r="C621" s="419">
        <v>1.1100000000000001</v>
      </c>
      <c r="D621" s="420" t="s">
        <v>142</v>
      </c>
      <c r="E621" s="420" t="s">
        <v>25</v>
      </c>
      <c r="F621" s="419" t="s">
        <v>3138</v>
      </c>
      <c r="G621" s="419" t="s">
        <v>212</v>
      </c>
      <c r="H621" s="419" t="s">
        <v>213</v>
      </c>
      <c r="I621" s="420" t="s">
        <v>7054</v>
      </c>
      <c r="J621" s="419"/>
      <c r="K621" s="419"/>
    </row>
    <row r="622" spans="2:11" x14ac:dyDescent="0.2">
      <c r="B622" s="419" t="s">
        <v>8040</v>
      </c>
      <c r="C622" s="419">
        <v>1.1100000000000001</v>
      </c>
      <c r="D622" s="420" t="s">
        <v>143</v>
      </c>
      <c r="E622" s="420" t="s">
        <v>16</v>
      </c>
      <c r="F622" s="419" t="s">
        <v>3150</v>
      </c>
      <c r="G622" s="419" t="s">
        <v>212</v>
      </c>
      <c r="H622" s="419" t="s">
        <v>219</v>
      </c>
      <c r="I622" s="420"/>
      <c r="J622" s="419" t="s">
        <v>582</v>
      </c>
      <c r="K622" s="419"/>
    </row>
    <row r="623" spans="2:11" x14ac:dyDescent="0.2">
      <c r="B623" s="419" t="s">
        <v>8041</v>
      </c>
      <c r="C623" s="419">
        <v>1.1100000000000001</v>
      </c>
      <c r="D623" s="420" t="s">
        <v>143</v>
      </c>
      <c r="E623" s="420" t="s">
        <v>17</v>
      </c>
      <c r="F623" s="419" t="s">
        <v>3152</v>
      </c>
      <c r="G623" s="419" t="s">
        <v>212</v>
      </c>
      <c r="H623" s="419" t="s">
        <v>219</v>
      </c>
      <c r="I623" s="420"/>
      <c r="J623" s="419" t="s">
        <v>582</v>
      </c>
      <c r="K623" s="419"/>
    </row>
    <row r="624" spans="2:11" x14ac:dyDescent="0.2">
      <c r="B624" s="419" t="s">
        <v>8042</v>
      </c>
      <c r="C624" s="419">
        <v>1.1100000000000001</v>
      </c>
      <c r="D624" s="420" t="s">
        <v>143</v>
      </c>
      <c r="E624" s="420" t="s">
        <v>18</v>
      </c>
      <c r="F624" s="419" t="s">
        <v>3154</v>
      </c>
      <c r="G624" s="419" t="s">
        <v>212</v>
      </c>
      <c r="H624" s="419" t="s">
        <v>219</v>
      </c>
      <c r="I624" s="420"/>
      <c r="J624" s="419" t="s">
        <v>582</v>
      </c>
      <c r="K624" s="419"/>
    </row>
    <row r="625" spans="2:11" x14ac:dyDescent="0.2">
      <c r="B625" s="419" t="s">
        <v>8043</v>
      </c>
      <c r="C625" s="419">
        <v>1.1100000000000001</v>
      </c>
      <c r="D625" s="420" t="s">
        <v>143</v>
      </c>
      <c r="E625" s="420" t="s">
        <v>19</v>
      </c>
      <c r="F625" s="419" t="s">
        <v>3156</v>
      </c>
      <c r="G625" s="419" t="s">
        <v>212</v>
      </c>
      <c r="H625" s="419" t="s">
        <v>219</v>
      </c>
      <c r="I625" s="420"/>
      <c r="J625" s="419" t="s">
        <v>582</v>
      </c>
      <c r="K625" s="419"/>
    </row>
    <row r="626" spans="2:11" x14ac:dyDescent="0.2">
      <c r="B626" s="419" t="s">
        <v>8044</v>
      </c>
      <c r="C626" s="419">
        <v>1.1100000000000001</v>
      </c>
      <c r="D626" s="420" t="s">
        <v>143</v>
      </c>
      <c r="E626" s="420" t="s">
        <v>20</v>
      </c>
      <c r="F626" s="419" t="s">
        <v>3158</v>
      </c>
      <c r="G626" s="419" t="s">
        <v>212</v>
      </c>
      <c r="H626" s="419" t="s">
        <v>219</v>
      </c>
      <c r="I626" s="420"/>
      <c r="J626" s="419" t="s">
        <v>582</v>
      </c>
      <c r="K626" s="419"/>
    </row>
    <row r="627" spans="2:11" x14ac:dyDescent="0.2">
      <c r="B627" s="419" t="s">
        <v>8045</v>
      </c>
      <c r="C627" s="419">
        <v>1.1100000000000001</v>
      </c>
      <c r="D627" s="420" t="s">
        <v>143</v>
      </c>
      <c r="E627" s="420" t="s">
        <v>21</v>
      </c>
      <c r="F627" s="419" t="s">
        <v>3160</v>
      </c>
      <c r="G627" s="419" t="s">
        <v>212</v>
      </c>
      <c r="H627" s="419" t="s">
        <v>219</v>
      </c>
      <c r="I627" s="419"/>
      <c r="J627" s="419" t="s">
        <v>582</v>
      </c>
      <c r="K627" s="419"/>
    </row>
    <row r="628" spans="2:11" x14ac:dyDescent="0.2">
      <c r="B628" s="419" t="s">
        <v>8046</v>
      </c>
      <c r="C628" s="419">
        <v>1.1100000000000001</v>
      </c>
      <c r="D628" s="420" t="s">
        <v>143</v>
      </c>
      <c r="E628" s="420" t="s">
        <v>22</v>
      </c>
      <c r="F628" s="419" t="s">
        <v>3162</v>
      </c>
      <c r="G628" s="419" t="s">
        <v>212</v>
      </c>
      <c r="H628" s="419" t="s">
        <v>213</v>
      </c>
      <c r="I628" s="420" t="s">
        <v>7062</v>
      </c>
      <c r="J628" s="419"/>
      <c r="K628" s="419"/>
    </row>
    <row r="629" spans="2:11" x14ac:dyDescent="0.2">
      <c r="B629" s="419" t="s">
        <v>8047</v>
      </c>
      <c r="C629" s="419">
        <v>1.1100000000000001</v>
      </c>
      <c r="D629" s="420" t="s">
        <v>143</v>
      </c>
      <c r="E629" s="420" t="s">
        <v>23</v>
      </c>
      <c r="F629" s="419" t="s">
        <v>3164</v>
      </c>
      <c r="G629" s="419" t="s">
        <v>212</v>
      </c>
      <c r="H629" s="419" t="s">
        <v>219</v>
      </c>
      <c r="I629" s="420"/>
      <c r="J629" s="419" t="s">
        <v>582</v>
      </c>
      <c r="K629" s="419"/>
    </row>
    <row r="630" spans="2:11" x14ac:dyDescent="0.2">
      <c r="B630" s="419" t="s">
        <v>8048</v>
      </c>
      <c r="C630" s="419">
        <v>1.1100000000000001</v>
      </c>
      <c r="D630" s="420" t="s">
        <v>143</v>
      </c>
      <c r="E630" s="420" t="s">
        <v>24</v>
      </c>
      <c r="F630" s="419" t="s">
        <v>3166</v>
      </c>
      <c r="G630" s="419" t="s">
        <v>212</v>
      </c>
      <c r="H630" s="419" t="s">
        <v>219</v>
      </c>
      <c r="I630" s="420"/>
      <c r="J630" s="419" t="s">
        <v>582</v>
      </c>
      <c r="K630" s="419"/>
    </row>
    <row r="631" spans="2:11" x14ac:dyDescent="0.2">
      <c r="B631" s="419" t="s">
        <v>8049</v>
      </c>
      <c r="C631" s="419">
        <v>1.1100000000000001</v>
      </c>
      <c r="D631" s="420" t="s">
        <v>143</v>
      </c>
      <c r="E631" s="420" t="s">
        <v>25</v>
      </c>
      <c r="F631" s="419" t="s">
        <v>3168</v>
      </c>
      <c r="G631" s="419" t="s">
        <v>212</v>
      </c>
      <c r="H631" s="419" t="s">
        <v>213</v>
      </c>
      <c r="I631" s="420" t="s">
        <v>7066</v>
      </c>
      <c r="J631" s="419"/>
      <c r="K631" s="419"/>
    </row>
    <row r="632" spans="2:11" x14ac:dyDescent="0.2">
      <c r="B632" s="419" t="s">
        <v>8050</v>
      </c>
      <c r="C632" s="419">
        <v>1.1100000000000001</v>
      </c>
      <c r="D632" s="420" t="s">
        <v>145</v>
      </c>
      <c r="E632" s="420" t="s">
        <v>16</v>
      </c>
      <c r="F632" s="419" t="s">
        <v>3180</v>
      </c>
      <c r="G632" s="419" t="s">
        <v>212</v>
      </c>
      <c r="H632" s="419" t="s">
        <v>219</v>
      </c>
      <c r="I632" s="420"/>
      <c r="J632" s="419" t="s">
        <v>582</v>
      </c>
      <c r="K632" s="419"/>
    </row>
    <row r="633" spans="2:11" x14ac:dyDescent="0.2">
      <c r="B633" s="419" t="s">
        <v>8051</v>
      </c>
      <c r="C633" s="419">
        <v>1.1100000000000001</v>
      </c>
      <c r="D633" s="420" t="s">
        <v>145</v>
      </c>
      <c r="E633" s="420" t="s">
        <v>17</v>
      </c>
      <c r="F633" s="419" t="s">
        <v>3182</v>
      </c>
      <c r="G633" s="419" t="s">
        <v>212</v>
      </c>
      <c r="H633" s="419" t="s">
        <v>219</v>
      </c>
      <c r="I633" s="420"/>
      <c r="J633" s="419" t="s">
        <v>582</v>
      </c>
      <c r="K633" s="419"/>
    </row>
    <row r="634" spans="2:11" x14ac:dyDescent="0.2">
      <c r="B634" s="419" t="s">
        <v>8052</v>
      </c>
      <c r="C634" s="419">
        <v>1.1100000000000001</v>
      </c>
      <c r="D634" s="420" t="s">
        <v>145</v>
      </c>
      <c r="E634" s="420" t="s">
        <v>18</v>
      </c>
      <c r="F634" s="419" t="s">
        <v>3184</v>
      </c>
      <c r="G634" s="419" t="s">
        <v>212</v>
      </c>
      <c r="H634" s="419" t="s">
        <v>219</v>
      </c>
      <c r="I634" s="420"/>
      <c r="J634" s="419" t="s">
        <v>582</v>
      </c>
      <c r="K634" s="419"/>
    </row>
    <row r="635" spans="2:11" x14ac:dyDescent="0.2">
      <c r="B635" s="419" t="s">
        <v>8053</v>
      </c>
      <c r="C635" s="419">
        <v>1.1100000000000001</v>
      </c>
      <c r="D635" s="420" t="s">
        <v>145</v>
      </c>
      <c r="E635" s="420" t="s">
        <v>19</v>
      </c>
      <c r="F635" s="419" t="s">
        <v>3186</v>
      </c>
      <c r="G635" s="419" t="s">
        <v>212</v>
      </c>
      <c r="H635" s="419" t="s">
        <v>219</v>
      </c>
      <c r="I635" s="420"/>
      <c r="J635" s="419" t="s">
        <v>582</v>
      </c>
      <c r="K635" s="419"/>
    </row>
    <row r="636" spans="2:11" x14ac:dyDescent="0.2">
      <c r="B636" s="419" t="s">
        <v>8054</v>
      </c>
      <c r="C636" s="419">
        <v>1.1100000000000001</v>
      </c>
      <c r="D636" s="420" t="s">
        <v>145</v>
      </c>
      <c r="E636" s="420" t="s">
        <v>20</v>
      </c>
      <c r="F636" s="419" t="s">
        <v>3188</v>
      </c>
      <c r="G636" s="419" t="s">
        <v>212</v>
      </c>
      <c r="H636" s="419" t="s">
        <v>219</v>
      </c>
      <c r="I636" s="420"/>
      <c r="J636" s="419" t="s">
        <v>582</v>
      </c>
      <c r="K636" s="419"/>
    </row>
    <row r="637" spans="2:11" x14ac:dyDescent="0.2">
      <c r="B637" s="419" t="s">
        <v>8055</v>
      </c>
      <c r="C637" s="419">
        <v>1.1100000000000001</v>
      </c>
      <c r="D637" s="420" t="s">
        <v>145</v>
      </c>
      <c r="E637" s="420" t="s">
        <v>21</v>
      </c>
      <c r="F637" s="419" t="s">
        <v>3190</v>
      </c>
      <c r="G637" s="419" t="s">
        <v>212</v>
      </c>
      <c r="H637" s="419" t="s">
        <v>219</v>
      </c>
      <c r="I637" s="420"/>
      <c r="J637" s="419" t="s">
        <v>582</v>
      </c>
      <c r="K637" s="419"/>
    </row>
    <row r="638" spans="2:11" x14ac:dyDescent="0.2">
      <c r="B638" s="419" t="s">
        <v>8056</v>
      </c>
      <c r="C638" s="419">
        <v>1.1100000000000001</v>
      </c>
      <c r="D638" s="420" t="s">
        <v>145</v>
      </c>
      <c r="E638" s="420" t="s">
        <v>22</v>
      </c>
      <c r="F638" s="419" t="s">
        <v>3192</v>
      </c>
      <c r="G638" s="419" t="s">
        <v>212</v>
      </c>
      <c r="H638" s="419" t="s">
        <v>213</v>
      </c>
      <c r="I638" s="420" t="s">
        <v>7074</v>
      </c>
      <c r="J638" s="419"/>
      <c r="K638" s="419"/>
    </row>
    <row r="639" spans="2:11" x14ac:dyDescent="0.2">
      <c r="B639" s="419" t="s">
        <v>8057</v>
      </c>
      <c r="C639" s="419">
        <v>1.1100000000000001</v>
      </c>
      <c r="D639" s="420" t="s">
        <v>145</v>
      </c>
      <c r="E639" s="420" t="s">
        <v>23</v>
      </c>
      <c r="F639" s="419" t="s">
        <v>3194</v>
      </c>
      <c r="G639" s="419" t="s">
        <v>212</v>
      </c>
      <c r="H639" s="419" t="s">
        <v>219</v>
      </c>
      <c r="I639" s="419"/>
      <c r="J639" s="419" t="s">
        <v>582</v>
      </c>
      <c r="K639" s="419"/>
    </row>
    <row r="640" spans="2:11" x14ac:dyDescent="0.2">
      <c r="B640" s="419" t="s">
        <v>8058</v>
      </c>
      <c r="C640" s="419">
        <v>1.1100000000000001</v>
      </c>
      <c r="D640" s="420" t="s">
        <v>145</v>
      </c>
      <c r="E640" s="420" t="s">
        <v>24</v>
      </c>
      <c r="F640" s="419" t="s">
        <v>3196</v>
      </c>
      <c r="G640" s="419" t="s">
        <v>212</v>
      </c>
      <c r="H640" s="419" t="s">
        <v>219</v>
      </c>
      <c r="I640" s="419"/>
      <c r="J640" s="419" t="s">
        <v>582</v>
      </c>
      <c r="K640" s="419"/>
    </row>
    <row r="641" spans="2:11" x14ac:dyDescent="0.2">
      <c r="B641" s="419" t="s">
        <v>8059</v>
      </c>
      <c r="C641" s="419">
        <v>1.1100000000000001</v>
      </c>
      <c r="D641" s="420" t="s">
        <v>145</v>
      </c>
      <c r="E641" s="420" t="s">
        <v>25</v>
      </c>
      <c r="F641" s="419" t="s">
        <v>3198</v>
      </c>
      <c r="G641" s="419" t="s">
        <v>212</v>
      </c>
      <c r="H641" s="419" t="s">
        <v>213</v>
      </c>
      <c r="I641" s="419" t="s">
        <v>7078</v>
      </c>
      <c r="J641" s="419"/>
      <c r="K641" s="419"/>
    </row>
    <row r="642" spans="2:11" x14ac:dyDescent="0.2">
      <c r="B642" s="419" t="s">
        <v>8060</v>
      </c>
      <c r="C642" s="419">
        <v>1.1100000000000001</v>
      </c>
      <c r="D642" s="420" t="s">
        <v>147</v>
      </c>
      <c r="E642" s="420" t="s">
        <v>16</v>
      </c>
      <c r="F642" s="419" t="s">
        <v>3210</v>
      </c>
      <c r="G642" s="419" t="s">
        <v>212</v>
      </c>
      <c r="H642" s="419" t="s">
        <v>219</v>
      </c>
      <c r="I642" s="419"/>
      <c r="J642" s="419" t="s">
        <v>582</v>
      </c>
      <c r="K642" s="419"/>
    </row>
    <row r="643" spans="2:11" x14ac:dyDescent="0.2">
      <c r="B643" s="419" t="s">
        <v>8061</v>
      </c>
      <c r="C643" s="419">
        <v>1.1100000000000001</v>
      </c>
      <c r="D643" s="420" t="s">
        <v>147</v>
      </c>
      <c r="E643" s="420" t="s">
        <v>17</v>
      </c>
      <c r="F643" s="419" t="s">
        <v>3212</v>
      </c>
      <c r="G643" s="419" t="s">
        <v>212</v>
      </c>
      <c r="H643" s="419" t="s">
        <v>219</v>
      </c>
      <c r="I643" s="420"/>
      <c r="J643" s="419" t="s">
        <v>582</v>
      </c>
      <c r="K643" s="419"/>
    </row>
    <row r="644" spans="2:11" x14ac:dyDescent="0.2">
      <c r="B644" s="419" t="s">
        <v>8062</v>
      </c>
      <c r="C644" s="419">
        <v>1.1100000000000001</v>
      </c>
      <c r="D644" s="420" t="s">
        <v>147</v>
      </c>
      <c r="E644" s="420" t="s">
        <v>18</v>
      </c>
      <c r="F644" s="419" t="s">
        <v>3214</v>
      </c>
      <c r="G644" s="419" t="s">
        <v>212</v>
      </c>
      <c r="H644" s="419" t="s">
        <v>219</v>
      </c>
      <c r="I644" s="419"/>
      <c r="J644" s="419" t="s">
        <v>582</v>
      </c>
      <c r="K644" s="419"/>
    </row>
    <row r="645" spans="2:11" x14ac:dyDescent="0.2">
      <c r="B645" s="419" t="s">
        <v>8063</v>
      </c>
      <c r="C645" s="419">
        <v>1.1100000000000001</v>
      </c>
      <c r="D645" s="420" t="s">
        <v>147</v>
      </c>
      <c r="E645" s="420" t="s">
        <v>19</v>
      </c>
      <c r="F645" s="419" t="s">
        <v>3216</v>
      </c>
      <c r="G645" s="419" t="s">
        <v>212</v>
      </c>
      <c r="H645" s="419" t="s">
        <v>219</v>
      </c>
      <c r="I645" s="420"/>
      <c r="J645" s="419" t="s">
        <v>582</v>
      </c>
      <c r="K645" s="419"/>
    </row>
    <row r="646" spans="2:11" x14ac:dyDescent="0.2">
      <c r="B646" s="419" t="s">
        <v>8064</v>
      </c>
      <c r="C646" s="419">
        <v>1.1100000000000001</v>
      </c>
      <c r="D646" s="420" t="s">
        <v>147</v>
      </c>
      <c r="E646" s="420" t="s">
        <v>20</v>
      </c>
      <c r="F646" s="419" t="s">
        <v>3218</v>
      </c>
      <c r="G646" s="419" t="s">
        <v>212</v>
      </c>
      <c r="H646" s="419" t="s">
        <v>219</v>
      </c>
      <c r="I646" s="420"/>
      <c r="J646" s="419" t="s">
        <v>582</v>
      </c>
      <c r="K646" s="419"/>
    </row>
    <row r="647" spans="2:11" x14ac:dyDescent="0.2">
      <c r="B647" s="419" t="s">
        <v>8065</v>
      </c>
      <c r="C647" s="419">
        <v>1.1100000000000001</v>
      </c>
      <c r="D647" s="420" t="s">
        <v>147</v>
      </c>
      <c r="E647" s="420" t="s">
        <v>21</v>
      </c>
      <c r="F647" s="419" t="s">
        <v>3220</v>
      </c>
      <c r="G647" s="419" t="s">
        <v>212</v>
      </c>
      <c r="H647" s="419" t="s">
        <v>219</v>
      </c>
      <c r="I647" s="419"/>
      <c r="J647" s="419" t="s">
        <v>582</v>
      </c>
      <c r="K647" s="419"/>
    </row>
    <row r="648" spans="2:11" x14ac:dyDescent="0.2">
      <c r="B648" s="419" t="s">
        <v>8066</v>
      </c>
      <c r="C648" s="419">
        <v>1.1100000000000001</v>
      </c>
      <c r="D648" s="420" t="s">
        <v>147</v>
      </c>
      <c r="E648" s="420" t="s">
        <v>22</v>
      </c>
      <c r="F648" s="419" t="s">
        <v>3222</v>
      </c>
      <c r="G648" s="419" t="s">
        <v>212</v>
      </c>
      <c r="H648" s="419" t="s">
        <v>213</v>
      </c>
      <c r="I648" s="420" t="s">
        <v>7086</v>
      </c>
      <c r="J648" s="419"/>
      <c r="K648" s="419"/>
    </row>
    <row r="649" spans="2:11" x14ac:dyDescent="0.2">
      <c r="B649" s="419" t="s">
        <v>8067</v>
      </c>
      <c r="C649" s="419">
        <v>1.1100000000000001</v>
      </c>
      <c r="D649" s="420" t="s">
        <v>147</v>
      </c>
      <c r="E649" s="420" t="s">
        <v>23</v>
      </c>
      <c r="F649" s="419" t="s">
        <v>3224</v>
      </c>
      <c r="G649" s="419" t="s">
        <v>212</v>
      </c>
      <c r="H649" s="419" t="s">
        <v>219</v>
      </c>
      <c r="I649" s="420"/>
      <c r="J649" s="419" t="s">
        <v>582</v>
      </c>
      <c r="K649" s="419"/>
    </row>
    <row r="650" spans="2:11" x14ac:dyDescent="0.2">
      <c r="B650" s="419" t="s">
        <v>8068</v>
      </c>
      <c r="C650" s="419">
        <v>1.1100000000000001</v>
      </c>
      <c r="D650" s="420" t="s">
        <v>147</v>
      </c>
      <c r="E650" s="420" t="s">
        <v>24</v>
      </c>
      <c r="F650" s="419" t="s">
        <v>3226</v>
      </c>
      <c r="G650" s="419" t="s">
        <v>212</v>
      </c>
      <c r="H650" s="419" t="s">
        <v>219</v>
      </c>
      <c r="I650" s="420"/>
      <c r="J650" s="419" t="s">
        <v>582</v>
      </c>
      <c r="K650" s="419"/>
    </row>
    <row r="651" spans="2:11" x14ac:dyDescent="0.2">
      <c r="B651" s="419" t="s">
        <v>8069</v>
      </c>
      <c r="C651" s="419">
        <v>1.1100000000000001</v>
      </c>
      <c r="D651" s="420" t="s">
        <v>147</v>
      </c>
      <c r="E651" s="420" t="s">
        <v>25</v>
      </c>
      <c r="F651" s="419" t="s">
        <v>3228</v>
      </c>
      <c r="G651" s="419" t="s">
        <v>212</v>
      </c>
      <c r="H651" s="419" t="s">
        <v>213</v>
      </c>
      <c r="I651" s="420" t="s">
        <v>7090</v>
      </c>
      <c r="J651" s="419"/>
      <c r="K651" s="419"/>
    </row>
    <row r="652" spans="2:11" x14ac:dyDescent="0.2">
      <c r="B652" s="419" t="s">
        <v>8070</v>
      </c>
      <c r="C652" s="419">
        <v>1.1100000000000001</v>
      </c>
      <c r="D652" s="420" t="s">
        <v>148</v>
      </c>
      <c r="E652" s="420" t="s">
        <v>16</v>
      </c>
      <c r="F652" s="419" t="s">
        <v>3240</v>
      </c>
      <c r="G652" s="419" t="s">
        <v>212</v>
      </c>
      <c r="H652" s="419" t="s">
        <v>213</v>
      </c>
      <c r="I652" s="420" t="s">
        <v>11273</v>
      </c>
      <c r="J652" s="419"/>
      <c r="K652" s="419"/>
    </row>
    <row r="653" spans="2:11" x14ac:dyDescent="0.2">
      <c r="B653" s="419" t="s">
        <v>8071</v>
      </c>
      <c r="C653" s="419">
        <v>1.1100000000000001</v>
      </c>
      <c r="D653" s="420" t="s">
        <v>148</v>
      </c>
      <c r="E653" s="420" t="s">
        <v>17</v>
      </c>
      <c r="F653" s="419" t="s">
        <v>3242</v>
      </c>
      <c r="G653" s="419" t="s">
        <v>212</v>
      </c>
      <c r="H653" s="419" t="s">
        <v>213</v>
      </c>
      <c r="I653" s="420" t="s">
        <v>11274</v>
      </c>
      <c r="J653" s="419"/>
      <c r="K653" s="419"/>
    </row>
    <row r="654" spans="2:11" x14ac:dyDescent="0.2">
      <c r="B654" s="419" t="s">
        <v>8072</v>
      </c>
      <c r="C654" s="419">
        <v>1.1100000000000001</v>
      </c>
      <c r="D654" s="420" t="s">
        <v>148</v>
      </c>
      <c r="E654" s="420" t="s">
        <v>18</v>
      </c>
      <c r="F654" s="419" t="s">
        <v>3244</v>
      </c>
      <c r="G654" s="419" t="s">
        <v>212</v>
      </c>
      <c r="H654" s="419" t="s">
        <v>213</v>
      </c>
      <c r="I654" s="420" t="s">
        <v>11275</v>
      </c>
      <c r="J654" s="419"/>
      <c r="K654" s="419"/>
    </row>
    <row r="655" spans="2:11" x14ac:dyDescent="0.2">
      <c r="B655" s="419" t="s">
        <v>8073</v>
      </c>
      <c r="C655" s="419">
        <v>1.1100000000000001</v>
      </c>
      <c r="D655" s="420" t="s">
        <v>148</v>
      </c>
      <c r="E655" s="420" t="s">
        <v>19</v>
      </c>
      <c r="F655" s="419" t="s">
        <v>3246</v>
      </c>
      <c r="G655" s="419" t="s">
        <v>212</v>
      </c>
      <c r="H655" s="419" t="s">
        <v>213</v>
      </c>
      <c r="I655" s="420" t="s">
        <v>11276</v>
      </c>
      <c r="J655" s="419"/>
      <c r="K655" s="419"/>
    </row>
    <row r="656" spans="2:11" x14ac:dyDescent="0.2">
      <c r="B656" s="419" t="s">
        <v>8074</v>
      </c>
      <c r="C656" s="419">
        <v>1.1100000000000001</v>
      </c>
      <c r="D656" s="420" t="s">
        <v>148</v>
      </c>
      <c r="E656" s="420" t="s">
        <v>20</v>
      </c>
      <c r="F656" s="419" t="s">
        <v>3248</v>
      </c>
      <c r="G656" s="419" t="s">
        <v>212</v>
      </c>
      <c r="H656" s="419" t="s">
        <v>213</v>
      </c>
      <c r="I656" s="420" t="s">
        <v>11277</v>
      </c>
      <c r="J656" s="419"/>
      <c r="K656" s="419"/>
    </row>
    <row r="657" spans="2:11" x14ac:dyDescent="0.2">
      <c r="B657" s="419" t="s">
        <v>8075</v>
      </c>
      <c r="C657" s="419">
        <v>1.1100000000000001</v>
      </c>
      <c r="D657" s="420" t="s">
        <v>148</v>
      </c>
      <c r="E657" s="420" t="s">
        <v>21</v>
      </c>
      <c r="F657" s="419" t="s">
        <v>3250</v>
      </c>
      <c r="G657" s="419" t="s">
        <v>212</v>
      </c>
      <c r="H657" s="419" t="s">
        <v>213</v>
      </c>
      <c r="I657" s="420" t="s">
        <v>11278</v>
      </c>
      <c r="J657" s="419"/>
      <c r="K657" s="419"/>
    </row>
    <row r="658" spans="2:11" x14ac:dyDescent="0.2">
      <c r="B658" s="419" t="s">
        <v>8076</v>
      </c>
      <c r="C658" s="419">
        <v>1.1100000000000001</v>
      </c>
      <c r="D658" s="420" t="s">
        <v>148</v>
      </c>
      <c r="E658" s="420" t="s">
        <v>22</v>
      </c>
      <c r="F658" s="419" t="s">
        <v>3252</v>
      </c>
      <c r="G658" s="419" t="s">
        <v>212</v>
      </c>
      <c r="H658" s="419" t="s">
        <v>213</v>
      </c>
      <c r="I658" s="420" t="s">
        <v>7098</v>
      </c>
      <c r="J658" s="419"/>
      <c r="K658" s="419"/>
    </row>
    <row r="659" spans="2:11" x14ac:dyDescent="0.2">
      <c r="B659" s="419" t="s">
        <v>8077</v>
      </c>
      <c r="C659" s="419">
        <v>1.1100000000000001</v>
      </c>
      <c r="D659" s="420" t="s">
        <v>148</v>
      </c>
      <c r="E659" s="420" t="s">
        <v>23</v>
      </c>
      <c r="F659" s="419" t="s">
        <v>3254</v>
      </c>
      <c r="G659" s="419" t="s">
        <v>212</v>
      </c>
      <c r="H659" s="419" t="s">
        <v>213</v>
      </c>
      <c r="I659" s="419" t="s">
        <v>11279</v>
      </c>
      <c r="J659" s="419"/>
      <c r="K659" s="419"/>
    </row>
    <row r="660" spans="2:11" x14ac:dyDescent="0.2">
      <c r="B660" s="419" t="s">
        <v>8078</v>
      </c>
      <c r="C660" s="419">
        <v>1.1100000000000001</v>
      </c>
      <c r="D660" s="420" t="s">
        <v>148</v>
      </c>
      <c r="E660" s="420" t="s">
        <v>24</v>
      </c>
      <c r="F660" s="419" t="s">
        <v>3256</v>
      </c>
      <c r="G660" s="419" t="s">
        <v>212</v>
      </c>
      <c r="H660" s="419" t="s">
        <v>213</v>
      </c>
      <c r="I660" s="419" t="s">
        <v>11280</v>
      </c>
      <c r="J660" s="419"/>
      <c r="K660" s="419"/>
    </row>
    <row r="661" spans="2:11" x14ac:dyDescent="0.2">
      <c r="B661" s="419" t="s">
        <v>8079</v>
      </c>
      <c r="C661" s="419">
        <v>1.1100000000000001</v>
      </c>
      <c r="D661" s="420" t="s">
        <v>148</v>
      </c>
      <c r="E661" s="420" t="s">
        <v>25</v>
      </c>
      <c r="F661" s="419" t="s">
        <v>3258</v>
      </c>
      <c r="G661" s="419" t="s">
        <v>212</v>
      </c>
      <c r="H661" s="419" t="s">
        <v>213</v>
      </c>
      <c r="I661" s="419" t="s">
        <v>7102</v>
      </c>
      <c r="J661" s="419"/>
      <c r="K661" s="419"/>
    </row>
    <row r="662" spans="2:11" x14ac:dyDescent="0.2">
      <c r="B662" s="419" t="s">
        <v>8080</v>
      </c>
      <c r="C662" s="419">
        <v>1.1100000000000001</v>
      </c>
      <c r="D662" s="420" t="s">
        <v>150</v>
      </c>
      <c r="E662" s="420" t="s">
        <v>16</v>
      </c>
      <c r="F662" s="419" t="s">
        <v>3270</v>
      </c>
      <c r="G662" s="419" t="s">
        <v>212</v>
      </c>
      <c r="H662" s="419" t="s">
        <v>219</v>
      </c>
      <c r="I662" s="419"/>
      <c r="J662" s="419" t="s">
        <v>582</v>
      </c>
      <c r="K662" s="419"/>
    </row>
    <row r="663" spans="2:11" x14ac:dyDescent="0.2">
      <c r="B663" s="419" t="s">
        <v>8081</v>
      </c>
      <c r="C663" s="419">
        <v>1.1100000000000001</v>
      </c>
      <c r="D663" s="420" t="s">
        <v>150</v>
      </c>
      <c r="E663" s="420" t="s">
        <v>17</v>
      </c>
      <c r="F663" s="419" t="s">
        <v>3272</v>
      </c>
      <c r="G663" s="419" t="s">
        <v>212</v>
      </c>
      <c r="H663" s="419" t="s">
        <v>219</v>
      </c>
      <c r="I663" s="420"/>
      <c r="J663" s="419" t="s">
        <v>582</v>
      </c>
      <c r="K663" s="419"/>
    </row>
    <row r="664" spans="2:11" x14ac:dyDescent="0.2">
      <c r="B664" s="419" t="s">
        <v>8082</v>
      </c>
      <c r="C664" s="419">
        <v>1.1100000000000001</v>
      </c>
      <c r="D664" s="420" t="s">
        <v>150</v>
      </c>
      <c r="E664" s="420" t="s">
        <v>18</v>
      </c>
      <c r="F664" s="419" t="s">
        <v>3274</v>
      </c>
      <c r="G664" s="419" t="s">
        <v>212</v>
      </c>
      <c r="H664" s="419" t="s">
        <v>219</v>
      </c>
      <c r="I664" s="419"/>
      <c r="J664" s="419" t="s">
        <v>582</v>
      </c>
      <c r="K664" s="419"/>
    </row>
    <row r="665" spans="2:11" x14ac:dyDescent="0.2">
      <c r="B665" s="419" t="s">
        <v>8083</v>
      </c>
      <c r="C665" s="419">
        <v>1.1100000000000001</v>
      </c>
      <c r="D665" s="420" t="s">
        <v>150</v>
      </c>
      <c r="E665" s="420" t="s">
        <v>19</v>
      </c>
      <c r="F665" s="419" t="s">
        <v>3276</v>
      </c>
      <c r="G665" s="419" t="s">
        <v>212</v>
      </c>
      <c r="H665" s="419" t="s">
        <v>219</v>
      </c>
      <c r="I665" s="420"/>
      <c r="J665" s="419" t="s">
        <v>582</v>
      </c>
      <c r="K665" s="419"/>
    </row>
    <row r="666" spans="2:11" x14ac:dyDescent="0.2">
      <c r="B666" s="419" t="s">
        <v>8084</v>
      </c>
      <c r="C666" s="419">
        <v>1.1100000000000001</v>
      </c>
      <c r="D666" s="420" t="s">
        <v>150</v>
      </c>
      <c r="E666" s="420" t="s">
        <v>20</v>
      </c>
      <c r="F666" s="419" t="s">
        <v>3278</v>
      </c>
      <c r="G666" s="419" t="s">
        <v>212</v>
      </c>
      <c r="H666" s="419" t="s">
        <v>219</v>
      </c>
      <c r="I666" s="420"/>
      <c r="J666" s="419" t="s">
        <v>582</v>
      </c>
      <c r="K666" s="419"/>
    </row>
    <row r="667" spans="2:11" x14ac:dyDescent="0.2">
      <c r="B667" s="419" t="s">
        <v>8085</v>
      </c>
      <c r="C667" s="419">
        <v>1.1100000000000001</v>
      </c>
      <c r="D667" s="420" t="s">
        <v>150</v>
      </c>
      <c r="E667" s="420" t="s">
        <v>21</v>
      </c>
      <c r="F667" s="419" t="s">
        <v>3280</v>
      </c>
      <c r="G667" s="419" t="s">
        <v>212</v>
      </c>
      <c r="H667" s="419" t="s">
        <v>219</v>
      </c>
      <c r="I667" s="419"/>
      <c r="J667" s="419" t="s">
        <v>582</v>
      </c>
      <c r="K667" s="419"/>
    </row>
    <row r="668" spans="2:11" x14ac:dyDescent="0.2">
      <c r="B668" s="419" t="s">
        <v>8086</v>
      </c>
      <c r="C668" s="419">
        <v>1.1100000000000001</v>
      </c>
      <c r="D668" s="420" t="s">
        <v>150</v>
      </c>
      <c r="E668" s="420" t="s">
        <v>22</v>
      </c>
      <c r="F668" s="419" t="s">
        <v>3282</v>
      </c>
      <c r="G668" s="419" t="s">
        <v>212</v>
      </c>
      <c r="H668" s="419" t="s">
        <v>213</v>
      </c>
      <c r="I668" s="420" t="s">
        <v>7110</v>
      </c>
      <c r="J668" s="419"/>
      <c r="K668" s="419"/>
    </row>
    <row r="669" spans="2:11" x14ac:dyDescent="0.2">
      <c r="B669" s="419" t="s">
        <v>8087</v>
      </c>
      <c r="C669" s="419">
        <v>1.1100000000000001</v>
      </c>
      <c r="D669" s="420" t="s">
        <v>150</v>
      </c>
      <c r="E669" s="420" t="s">
        <v>23</v>
      </c>
      <c r="F669" s="419" t="s">
        <v>3284</v>
      </c>
      <c r="G669" s="419" t="s">
        <v>212</v>
      </c>
      <c r="H669" s="419" t="s">
        <v>219</v>
      </c>
      <c r="I669" s="419"/>
      <c r="J669" s="419" t="s">
        <v>582</v>
      </c>
      <c r="K669" s="419"/>
    </row>
    <row r="670" spans="2:11" x14ac:dyDescent="0.2">
      <c r="B670" s="419" t="s">
        <v>8088</v>
      </c>
      <c r="C670" s="419">
        <v>1.1100000000000001</v>
      </c>
      <c r="D670" s="420" t="s">
        <v>150</v>
      </c>
      <c r="E670" s="420" t="s">
        <v>24</v>
      </c>
      <c r="F670" s="419" t="s">
        <v>3286</v>
      </c>
      <c r="G670" s="419" t="s">
        <v>212</v>
      </c>
      <c r="H670" s="419" t="s">
        <v>219</v>
      </c>
      <c r="I670" s="419"/>
      <c r="J670" s="419" t="s">
        <v>582</v>
      </c>
      <c r="K670" s="419"/>
    </row>
    <row r="671" spans="2:11" x14ac:dyDescent="0.2">
      <c r="B671" s="419" t="s">
        <v>8089</v>
      </c>
      <c r="C671" s="419">
        <v>1.1100000000000001</v>
      </c>
      <c r="D671" s="420" t="s">
        <v>150</v>
      </c>
      <c r="E671" s="420" t="s">
        <v>25</v>
      </c>
      <c r="F671" s="419" t="s">
        <v>3288</v>
      </c>
      <c r="G671" s="419" t="s">
        <v>212</v>
      </c>
      <c r="H671" s="419" t="s">
        <v>213</v>
      </c>
      <c r="I671" s="419" t="s">
        <v>7114</v>
      </c>
      <c r="J671" s="419"/>
      <c r="K671" s="419"/>
    </row>
    <row r="672" spans="2:11" x14ac:dyDescent="0.2">
      <c r="B672" s="419" t="s">
        <v>8090</v>
      </c>
      <c r="C672" s="419">
        <v>1.1100000000000001</v>
      </c>
      <c r="D672" s="420" t="s">
        <v>152</v>
      </c>
      <c r="E672" s="420" t="s">
        <v>16</v>
      </c>
      <c r="F672" s="419" t="s">
        <v>3300</v>
      </c>
      <c r="G672" s="419" t="s">
        <v>212</v>
      </c>
      <c r="H672" s="419" t="s">
        <v>219</v>
      </c>
      <c r="I672" s="419"/>
      <c r="J672" s="419" t="s">
        <v>582</v>
      </c>
      <c r="K672" s="419"/>
    </row>
    <row r="673" spans="2:11" x14ac:dyDescent="0.2">
      <c r="B673" s="419" t="s">
        <v>8091</v>
      </c>
      <c r="C673" s="419">
        <v>1.1100000000000001</v>
      </c>
      <c r="D673" s="420" t="s">
        <v>152</v>
      </c>
      <c r="E673" s="420" t="s">
        <v>17</v>
      </c>
      <c r="F673" s="419" t="s">
        <v>3302</v>
      </c>
      <c r="G673" s="419" t="s">
        <v>212</v>
      </c>
      <c r="H673" s="419" t="s">
        <v>219</v>
      </c>
      <c r="I673" s="420"/>
      <c r="J673" s="419" t="s">
        <v>582</v>
      </c>
      <c r="K673" s="419"/>
    </row>
    <row r="674" spans="2:11" x14ac:dyDescent="0.2">
      <c r="B674" s="419" t="s">
        <v>8092</v>
      </c>
      <c r="C674" s="419">
        <v>1.1100000000000001</v>
      </c>
      <c r="D674" s="420" t="s">
        <v>152</v>
      </c>
      <c r="E674" s="420" t="s">
        <v>18</v>
      </c>
      <c r="F674" s="419" t="s">
        <v>3304</v>
      </c>
      <c r="G674" s="419" t="s">
        <v>212</v>
      </c>
      <c r="H674" s="419" t="s">
        <v>219</v>
      </c>
      <c r="I674" s="419"/>
      <c r="J674" s="419" t="s">
        <v>582</v>
      </c>
      <c r="K674" s="419"/>
    </row>
    <row r="675" spans="2:11" x14ac:dyDescent="0.2">
      <c r="B675" s="419" t="s">
        <v>8093</v>
      </c>
      <c r="C675" s="419">
        <v>1.1100000000000001</v>
      </c>
      <c r="D675" s="420" t="s">
        <v>152</v>
      </c>
      <c r="E675" s="420" t="s">
        <v>19</v>
      </c>
      <c r="F675" s="419" t="s">
        <v>3306</v>
      </c>
      <c r="G675" s="419" t="s">
        <v>212</v>
      </c>
      <c r="H675" s="419" t="s">
        <v>219</v>
      </c>
      <c r="I675" s="420"/>
      <c r="J675" s="419" t="s">
        <v>582</v>
      </c>
      <c r="K675" s="419"/>
    </row>
    <row r="676" spans="2:11" x14ac:dyDescent="0.2">
      <c r="B676" s="419" t="s">
        <v>8094</v>
      </c>
      <c r="C676" s="419">
        <v>1.1100000000000001</v>
      </c>
      <c r="D676" s="420" t="s">
        <v>152</v>
      </c>
      <c r="E676" s="420" t="s">
        <v>20</v>
      </c>
      <c r="F676" s="419" t="s">
        <v>3308</v>
      </c>
      <c r="G676" s="419" t="s">
        <v>212</v>
      </c>
      <c r="H676" s="419" t="s">
        <v>219</v>
      </c>
      <c r="I676" s="420"/>
      <c r="J676" s="419" t="s">
        <v>582</v>
      </c>
      <c r="K676" s="419"/>
    </row>
    <row r="677" spans="2:11" x14ac:dyDescent="0.2">
      <c r="B677" s="419" t="s">
        <v>8095</v>
      </c>
      <c r="C677" s="419">
        <v>1.1100000000000001</v>
      </c>
      <c r="D677" s="420" t="s">
        <v>152</v>
      </c>
      <c r="E677" s="420" t="s">
        <v>21</v>
      </c>
      <c r="F677" s="419" t="s">
        <v>3310</v>
      </c>
      <c r="G677" s="419" t="s">
        <v>212</v>
      </c>
      <c r="H677" s="419" t="s">
        <v>219</v>
      </c>
      <c r="I677" s="420"/>
      <c r="J677" s="419" t="s">
        <v>582</v>
      </c>
      <c r="K677" s="419"/>
    </row>
    <row r="678" spans="2:11" x14ac:dyDescent="0.2">
      <c r="B678" s="419" t="s">
        <v>8096</v>
      </c>
      <c r="C678" s="419">
        <v>1.1100000000000001</v>
      </c>
      <c r="D678" s="420" t="s">
        <v>152</v>
      </c>
      <c r="E678" s="420" t="s">
        <v>22</v>
      </c>
      <c r="F678" s="419" t="s">
        <v>3312</v>
      </c>
      <c r="G678" s="419" t="s">
        <v>212</v>
      </c>
      <c r="H678" s="419" t="s">
        <v>213</v>
      </c>
      <c r="I678" s="420" t="s">
        <v>7122</v>
      </c>
      <c r="J678" s="419"/>
      <c r="K678" s="419"/>
    </row>
    <row r="679" spans="2:11" x14ac:dyDescent="0.2">
      <c r="B679" s="419" t="s">
        <v>8097</v>
      </c>
      <c r="C679" s="419">
        <v>1.1100000000000001</v>
      </c>
      <c r="D679" s="420" t="s">
        <v>152</v>
      </c>
      <c r="E679" s="420" t="s">
        <v>23</v>
      </c>
      <c r="F679" s="419" t="s">
        <v>3314</v>
      </c>
      <c r="G679" s="419" t="s">
        <v>212</v>
      </c>
      <c r="H679" s="419" t="s">
        <v>219</v>
      </c>
      <c r="I679" s="420"/>
      <c r="J679" s="419" t="s">
        <v>582</v>
      </c>
      <c r="K679" s="419"/>
    </row>
    <row r="680" spans="2:11" x14ac:dyDescent="0.2">
      <c r="B680" s="419" t="s">
        <v>8098</v>
      </c>
      <c r="C680" s="419">
        <v>1.1100000000000001</v>
      </c>
      <c r="D680" s="420" t="s">
        <v>152</v>
      </c>
      <c r="E680" s="420" t="s">
        <v>24</v>
      </c>
      <c r="F680" s="419" t="s">
        <v>3316</v>
      </c>
      <c r="G680" s="419" t="s">
        <v>212</v>
      </c>
      <c r="H680" s="419" t="s">
        <v>219</v>
      </c>
      <c r="I680" s="420"/>
      <c r="J680" s="419" t="s">
        <v>582</v>
      </c>
      <c r="K680" s="419"/>
    </row>
    <row r="681" spans="2:11" x14ac:dyDescent="0.2">
      <c r="B681" s="419" t="s">
        <v>8099</v>
      </c>
      <c r="C681" s="419">
        <v>1.1100000000000001</v>
      </c>
      <c r="D681" s="420" t="s">
        <v>152</v>
      </c>
      <c r="E681" s="420" t="s">
        <v>25</v>
      </c>
      <c r="F681" s="419" t="s">
        <v>3318</v>
      </c>
      <c r="G681" s="419" t="s">
        <v>212</v>
      </c>
      <c r="H681" s="419" t="s">
        <v>213</v>
      </c>
      <c r="I681" s="420" t="s">
        <v>7126</v>
      </c>
      <c r="J681" s="419"/>
      <c r="K681" s="419"/>
    </row>
    <row r="682" spans="2:11" x14ac:dyDescent="0.2">
      <c r="B682" s="419" t="s">
        <v>8100</v>
      </c>
      <c r="C682" s="419">
        <v>1.1100000000000001</v>
      </c>
      <c r="D682" s="420" t="s">
        <v>154</v>
      </c>
      <c r="E682" s="420" t="s">
        <v>16</v>
      </c>
      <c r="F682" s="419" t="s">
        <v>3330</v>
      </c>
      <c r="G682" s="419" t="s">
        <v>212</v>
      </c>
      <c r="H682" s="419" t="s">
        <v>219</v>
      </c>
      <c r="I682" s="420"/>
      <c r="J682" s="419" t="s">
        <v>582</v>
      </c>
      <c r="K682" s="419"/>
    </row>
    <row r="683" spans="2:11" x14ac:dyDescent="0.2">
      <c r="B683" s="419" t="s">
        <v>8101</v>
      </c>
      <c r="C683" s="419">
        <v>1.1100000000000001</v>
      </c>
      <c r="D683" s="420" t="s">
        <v>154</v>
      </c>
      <c r="E683" s="420" t="s">
        <v>17</v>
      </c>
      <c r="F683" s="419" t="s">
        <v>3332</v>
      </c>
      <c r="G683" s="419" t="s">
        <v>212</v>
      </c>
      <c r="H683" s="419" t="s">
        <v>219</v>
      </c>
      <c r="I683" s="420"/>
      <c r="J683" s="419" t="s">
        <v>582</v>
      </c>
      <c r="K683" s="419"/>
    </row>
    <row r="684" spans="2:11" x14ac:dyDescent="0.2">
      <c r="B684" s="419" t="s">
        <v>8102</v>
      </c>
      <c r="C684" s="419">
        <v>1.1100000000000001</v>
      </c>
      <c r="D684" s="420" t="s">
        <v>154</v>
      </c>
      <c r="E684" s="420" t="s">
        <v>18</v>
      </c>
      <c r="F684" s="419" t="s">
        <v>3334</v>
      </c>
      <c r="G684" s="419" t="s">
        <v>212</v>
      </c>
      <c r="H684" s="419" t="s">
        <v>219</v>
      </c>
      <c r="I684" s="420"/>
      <c r="J684" s="419" t="s">
        <v>582</v>
      </c>
      <c r="K684" s="419"/>
    </row>
    <row r="685" spans="2:11" x14ac:dyDescent="0.2">
      <c r="B685" s="419" t="s">
        <v>8103</v>
      </c>
      <c r="C685" s="419">
        <v>1.1100000000000001</v>
      </c>
      <c r="D685" s="420" t="s">
        <v>154</v>
      </c>
      <c r="E685" s="420" t="s">
        <v>19</v>
      </c>
      <c r="F685" s="419" t="s">
        <v>3336</v>
      </c>
      <c r="G685" s="419" t="s">
        <v>212</v>
      </c>
      <c r="H685" s="419" t="s">
        <v>219</v>
      </c>
      <c r="I685" s="420"/>
      <c r="J685" s="419" t="s">
        <v>582</v>
      </c>
      <c r="K685" s="419"/>
    </row>
    <row r="686" spans="2:11" x14ac:dyDescent="0.2">
      <c r="B686" s="419" t="s">
        <v>8104</v>
      </c>
      <c r="C686" s="419">
        <v>1.1100000000000001</v>
      </c>
      <c r="D686" s="420" t="s">
        <v>154</v>
      </c>
      <c r="E686" s="420" t="s">
        <v>20</v>
      </c>
      <c r="F686" s="419" t="s">
        <v>3338</v>
      </c>
      <c r="G686" s="419" t="s">
        <v>212</v>
      </c>
      <c r="H686" s="419" t="s">
        <v>219</v>
      </c>
      <c r="I686" s="420"/>
      <c r="J686" s="419" t="s">
        <v>582</v>
      </c>
      <c r="K686" s="419"/>
    </row>
    <row r="687" spans="2:11" x14ac:dyDescent="0.2">
      <c r="B687" s="419" t="s">
        <v>8105</v>
      </c>
      <c r="C687" s="419">
        <v>1.1100000000000001</v>
      </c>
      <c r="D687" s="420" t="s">
        <v>154</v>
      </c>
      <c r="E687" s="420" t="s">
        <v>21</v>
      </c>
      <c r="F687" s="419" t="s">
        <v>3340</v>
      </c>
      <c r="G687" s="419" t="s">
        <v>212</v>
      </c>
      <c r="H687" s="419" t="s">
        <v>219</v>
      </c>
      <c r="I687" s="419"/>
      <c r="J687" s="419" t="s">
        <v>582</v>
      </c>
      <c r="K687" s="419"/>
    </row>
    <row r="688" spans="2:11" x14ac:dyDescent="0.2">
      <c r="B688" s="419" t="s">
        <v>8106</v>
      </c>
      <c r="C688" s="419">
        <v>1.1100000000000001</v>
      </c>
      <c r="D688" s="420" t="s">
        <v>154</v>
      </c>
      <c r="E688" s="420" t="s">
        <v>22</v>
      </c>
      <c r="F688" s="419" t="s">
        <v>3342</v>
      </c>
      <c r="G688" s="419" t="s">
        <v>212</v>
      </c>
      <c r="H688" s="419" t="s">
        <v>213</v>
      </c>
      <c r="I688" s="420" t="s">
        <v>7134</v>
      </c>
      <c r="J688" s="419"/>
      <c r="K688" s="419"/>
    </row>
    <row r="689" spans="2:11" x14ac:dyDescent="0.2">
      <c r="B689" s="419" t="s">
        <v>8107</v>
      </c>
      <c r="C689" s="419">
        <v>1.1100000000000001</v>
      </c>
      <c r="D689" s="420" t="s">
        <v>154</v>
      </c>
      <c r="E689" s="420" t="s">
        <v>23</v>
      </c>
      <c r="F689" s="419" t="s">
        <v>3344</v>
      </c>
      <c r="G689" s="419" t="s">
        <v>212</v>
      </c>
      <c r="H689" s="419" t="s">
        <v>219</v>
      </c>
      <c r="I689" s="419"/>
      <c r="J689" s="419" t="s">
        <v>582</v>
      </c>
      <c r="K689" s="419"/>
    </row>
    <row r="690" spans="2:11" x14ac:dyDescent="0.2">
      <c r="B690" s="419" t="s">
        <v>8108</v>
      </c>
      <c r="C690" s="419">
        <v>1.1100000000000001</v>
      </c>
      <c r="D690" s="420" t="s">
        <v>154</v>
      </c>
      <c r="E690" s="420" t="s">
        <v>24</v>
      </c>
      <c r="F690" s="419" t="s">
        <v>3346</v>
      </c>
      <c r="G690" s="419" t="s">
        <v>212</v>
      </c>
      <c r="H690" s="419" t="s">
        <v>219</v>
      </c>
      <c r="I690" s="419"/>
      <c r="J690" s="419" t="s">
        <v>582</v>
      </c>
      <c r="K690" s="419"/>
    </row>
    <row r="691" spans="2:11" x14ac:dyDescent="0.2">
      <c r="B691" s="419" t="s">
        <v>8109</v>
      </c>
      <c r="C691" s="419">
        <v>1.1100000000000001</v>
      </c>
      <c r="D691" s="420" t="s">
        <v>154</v>
      </c>
      <c r="E691" s="420" t="s">
        <v>25</v>
      </c>
      <c r="F691" s="419" t="s">
        <v>3348</v>
      </c>
      <c r="G691" s="419" t="s">
        <v>212</v>
      </c>
      <c r="H691" s="419" t="s">
        <v>213</v>
      </c>
      <c r="I691" s="419" t="s">
        <v>7138</v>
      </c>
      <c r="J691" s="419"/>
      <c r="K691" s="419"/>
    </row>
    <row r="692" spans="2:11" x14ac:dyDescent="0.2">
      <c r="B692" s="419" t="s">
        <v>8110</v>
      </c>
      <c r="C692" s="419">
        <v>1.1100000000000001</v>
      </c>
      <c r="D692" s="420" t="s">
        <v>155</v>
      </c>
      <c r="E692" s="420" t="s">
        <v>16</v>
      </c>
      <c r="F692" s="419" t="s">
        <v>3360</v>
      </c>
      <c r="G692" s="419" t="s">
        <v>212</v>
      </c>
      <c r="H692" s="419" t="s">
        <v>219</v>
      </c>
      <c r="I692" s="419"/>
      <c r="J692" s="419" t="s">
        <v>582</v>
      </c>
      <c r="K692" s="419"/>
    </row>
    <row r="693" spans="2:11" x14ac:dyDescent="0.2">
      <c r="B693" s="419" t="s">
        <v>8111</v>
      </c>
      <c r="C693" s="419">
        <v>1.1100000000000001</v>
      </c>
      <c r="D693" s="420" t="s">
        <v>155</v>
      </c>
      <c r="E693" s="420" t="s">
        <v>17</v>
      </c>
      <c r="F693" s="419" t="s">
        <v>3362</v>
      </c>
      <c r="G693" s="419" t="s">
        <v>212</v>
      </c>
      <c r="H693" s="419" t="s">
        <v>219</v>
      </c>
      <c r="I693" s="420"/>
      <c r="J693" s="419" t="s">
        <v>582</v>
      </c>
      <c r="K693" s="419"/>
    </row>
    <row r="694" spans="2:11" x14ac:dyDescent="0.2">
      <c r="B694" s="419" t="s">
        <v>8112</v>
      </c>
      <c r="C694" s="419">
        <v>1.1100000000000001</v>
      </c>
      <c r="D694" s="420" t="s">
        <v>155</v>
      </c>
      <c r="E694" s="420" t="s">
        <v>18</v>
      </c>
      <c r="F694" s="419" t="s">
        <v>3364</v>
      </c>
      <c r="G694" s="419" t="s">
        <v>212</v>
      </c>
      <c r="H694" s="419" t="s">
        <v>219</v>
      </c>
      <c r="I694" s="419"/>
      <c r="J694" s="419" t="s">
        <v>582</v>
      </c>
      <c r="K694" s="419"/>
    </row>
    <row r="695" spans="2:11" x14ac:dyDescent="0.2">
      <c r="B695" s="419" t="s">
        <v>8113</v>
      </c>
      <c r="C695" s="419">
        <v>1.1100000000000001</v>
      </c>
      <c r="D695" s="420" t="s">
        <v>155</v>
      </c>
      <c r="E695" s="420" t="s">
        <v>19</v>
      </c>
      <c r="F695" s="419" t="s">
        <v>3366</v>
      </c>
      <c r="G695" s="419" t="s">
        <v>212</v>
      </c>
      <c r="H695" s="419" t="s">
        <v>219</v>
      </c>
      <c r="I695" s="420"/>
      <c r="J695" s="419" t="s">
        <v>582</v>
      </c>
      <c r="K695" s="419"/>
    </row>
    <row r="696" spans="2:11" x14ac:dyDescent="0.2">
      <c r="B696" s="419" t="s">
        <v>8114</v>
      </c>
      <c r="C696" s="419">
        <v>1.1100000000000001</v>
      </c>
      <c r="D696" s="420" t="s">
        <v>155</v>
      </c>
      <c r="E696" s="420" t="s">
        <v>20</v>
      </c>
      <c r="F696" s="419" t="s">
        <v>3368</v>
      </c>
      <c r="G696" s="419" t="s">
        <v>212</v>
      </c>
      <c r="H696" s="419" t="s">
        <v>219</v>
      </c>
      <c r="I696" s="420"/>
      <c r="J696" s="419" t="s">
        <v>582</v>
      </c>
      <c r="K696" s="419"/>
    </row>
    <row r="697" spans="2:11" x14ac:dyDescent="0.2">
      <c r="B697" s="419" t="s">
        <v>8115</v>
      </c>
      <c r="C697" s="419">
        <v>1.1100000000000001</v>
      </c>
      <c r="D697" s="420" t="s">
        <v>155</v>
      </c>
      <c r="E697" s="420" t="s">
        <v>21</v>
      </c>
      <c r="F697" s="419" t="s">
        <v>3370</v>
      </c>
      <c r="G697" s="419" t="s">
        <v>212</v>
      </c>
      <c r="H697" s="419" t="s">
        <v>219</v>
      </c>
      <c r="I697" s="419"/>
      <c r="J697" s="419" t="s">
        <v>582</v>
      </c>
      <c r="K697" s="419"/>
    </row>
    <row r="698" spans="2:11" x14ac:dyDescent="0.2">
      <c r="B698" s="419" t="s">
        <v>8116</v>
      </c>
      <c r="C698" s="419">
        <v>1.1100000000000001</v>
      </c>
      <c r="D698" s="420" t="s">
        <v>155</v>
      </c>
      <c r="E698" s="420" t="s">
        <v>22</v>
      </c>
      <c r="F698" s="419" t="s">
        <v>3372</v>
      </c>
      <c r="G698" s="419" t="s">
        <v>212</v>
      </c>
      <c r="H698" s="419" t="s">
        <v>213</v>
      </c>
      <c r="I698" s="420" t="s">
        <v>7146</v>
      </c>
      <c r="J698" s="419"/>
      <c r="K698" s="419"/>
    </row>
    <row r="699" spans="2:11" x14ac:dyDescent="0.2">
      <c r="B699" s="419" t="s">
        <v>8117</v>
      </c>
      <c r="C699" s="419">
        <v>1.1100000000000001</v>
      </c>
      <c r="D699" s="420" t="s">
        <v>155</v>
      </c>
      <c r="E699" s="420" t="s">
        <v>23</v>
      </c>
      <c r="F699" s="419" t="s">
        <v>3374</v>
      </c>
      <c r="G699" s="419" t="s">
        <v>212</v>
      </c>
      <c r="H699" s="419" t="s">
        <v>219</v>
      </c>
      <c r="I699" s="419"/>
      <c r="J699" s="419" t="s">
        <v>582</v>
      </c>
      <c r="K699" s="419"/>
    </row>
    <row r="700" spans="2:11" x14ac:dyDescent="0.2">
      <c r="B700" s="419" t="s">
        <v>8118</v>
      </c>
      <c r="C700" s="419">
        <v>1.1100000000000001</v>
      </c>
      <c r="D700" s="420" t="s">
        <v>155</v>
      </c>
      <c r="E700" s="420" t="s">
        <v>24</v>
      </c>
      <c r="F700" s="419" t="s">
        <v>3376</v>
      </c>
      <c r="G700" s="419" t="s">
        <v>212</v>
      </c>
      <c r="H700" s="419" t="s">
        <v>219</v>
      </c>
      <c r="I700" s="419"/>
      <c r="J700" s="419" t="s">
        <v>582</v>
      </c>
      <c r="K700" s="419"/>
    </row>
    <row r="701" spans="2:11" x14ac:dyDescent="0.2">
      <c r="B701" s="419" t="s">
        <v>8119</v>
      </c>
      <c r="C701" s="419">
        <v>1.1100000000000001</v>
      </c>
      <c r="D701" s="420" t="s">
        <v>155</v>
      </c>
      <c r="E701" s="420" t="s">
        <v>25</v>
      </c>
      <c r="F701" s="419" t="s">
        <v>3378</v>
      </c>
      <c r="G701" s="419" t="s">
        <v>212</v>
      </c>
      <c r="H701" s="419" t="s">
        <v>213</v>
      </c>
      <c r="I701" s="419" t="s">
        <v>7150</v>
      </c>
      <c r="J701" s="419"/>
      <c r="K701" s="419"/>
    </row>
    <row r="702" spans="2:11" x14ac:dyDescent="0.2">
      <c r="B702" s="419" t="s">
        <v>8120</v>
      </c>
      <c r="C702" s="419">
        <v>1.1100000000000001</v>
      </c>
      <c r="D702" s="420" t="s">
        <v>157</v>
      </c>
      <c r="E702" s="420" t="s">
        <v>16</v>
      </c>
      <c r="F702" s="419" t="s">
        <v>3390</v>
      </c>
      <c r="G702" s="419" t="s">
        <v>212</v>
      </c>
      <c r="H702" s="419" t="s">
        <v>219</v>
      </c>
      <c r="I702" s="419"/>
      <c r="J702" s="419" t="s">
        <v>582</v>
      </c>
      <c r="K702" s="419"/>
    </row>
    <row r="703" spans="2:11" x14ac:dyDescent="0.2">
      <c r="B703" s="419" t="s">
        <v>8121</v>
      </c>
      <c r="C703" s="419">
        <v>1.1100000000000001</v>
      </c>
      <c r="D703" s="420" t="s">
        <v>157</v>
      </c>
      <c r="E703" s="420" t="s">
        <v>17</v>
      </c>
      <c r="F703" s="419" t="s">
        <v>3392</v>
      </c>
      <c r="G703" s="419" t="s">
        <v>212</v>
      </c>
      <c r="H703" s="419" t="s">
        <v>219</v>
      </c>
      <c r="I703" s="420"/>
      <c r="J703" s="419" t="s">
        <v>582</v>
      </c>
      <c r="K703" s="419"/>
    </row>
    <row r="704" spans="2:11" x14ac:dyDescent="0.2">
      <c r="B704" s="419" t="s">
        <v>8122</v>
      </c>
      <c r="C704" s="419">
        <v>1.1100000000000001</v>
      </c>
      <c r="D704" s="420" t="s">
        <v>157</v>
      </c>
      <c r="E704" s="420" t="s">
        <v>18</v>
      </c>
      <c r="F704" s="419" t="s">
        <v>3394</v>
      </c>
      <c r="G704" s="419" t="s">
        <v>212</v>
      </c>
      <c r="H704" s="419" t="s">
        <v>219</v>
      </c>
      <c r="I704" s="419"/>
      <c r="J704" s="419" t="s">
        <v>582</v>
      </c>
      <c r="K704" s="419"/>
    </row>
    <row r="705" spans="2:11" x14ac:dyDescent="0.2">
      <c r="B705" s="419" t="s">
        <v>8123</v>
      </c>
      <c r="C705" s="419">
        <v>1.1100000000000001</v>
      </c>
      <c r="D705" s="420" t="s">
        <v>157</v>
      </c>
      <c r="E705" s="420" t="s">
        <v>19</v>
      </c>
      <c r="F705" s="419" t="s">
        <v>3396</v>
      </c>
      <c r="G705" s="419" t="s">
        <v>212</v>
      </c>
      <c r="H705" s="419" t="s">
        <v>219</v>
      </c>
      <c r="I705" s="420"/>
      <c r="J705" s="419" t="s">
        <v>582</v>
      </c>
      <c r="K705" s="419"/>
    </row>
    <row r="706" spans="2:11" x14ac:dyDescent="0.2">
      <c r="B706" s="419" t="s">
        <v>8124</v>
      </c>
      <c r="C706" s="419">
        <v>1.1100000000000001</v>
      </c>
      <c r="D706" s="420" t="s">
        <v>157</v>
      </c>
      <c r="E706" s="420" t="s">
        <v>20</v>
      </c>
      <c r="F706" s="419" t="s">
        <v>3398</v>
      </c>
      <c r="G706" s="419" t="s">
        <v>212</v>
      </c>
      <c r="H706" s="419" t="s">
        <v>219</v>
      </c>
      <c r="I706" s="420"/>
      <c r="J706" s="419" t="s">
        <v>582</v>
      </c>
      <c r="K706" s="419"/>
    </row>
    <row r="707" spans="2:11" x14ac:dyDescent="0.2">
      <c r="B707" s="419" t="s">
        <v>8125</v>
      </c>
      <c r="C707" s="419">
        <v>1.1100000000000001</v>
      </c>
      <c r="D707" s="420" t="s">
        <v>157</v>
      </c>
      <c r="E707" s="420" t="s">
        <v>21</v>
      </c>
      <c r="F707" s="419" t="s">
        <v>3400</v>
      </c>
      <c r="G707" s="419" t="s">
        <v>212</v>
      </c>
      <c r="H707" s="419" t="s">
        <v>219</v>
      </c>
      <c r="I707" s="419"/>
      <c r="J707" s="419" t="s">
        <v>582</v>
      </c>
      <c r="K707" s="419"/>
    </row>
    <row r="708" spans="2:11" x14ac:dyDescent="0.2">
      <c r="B708" s="419" t="s">
        <v>8126</v>
      </c>
      <c r="C708" s="419">
        <v>1.1100000000000001</v>
      </c>
      <c r="D708" s="420" t="s">
        <v>157</v>
      </c>
      <c r="E708" s="420" t="s">
        <v>22</v>
      </c>
      <c r="F708" s="419" t="s">
        <v>3402</v>
      </c>
      <c r="G708" s="419" t="s">
        <v>212</v>
      </c>
      <c r="H708" s="419" t="s">
        <v>213</v>
      </c>
      <c r="I708" s="420" t="s">
        <v>7158</v>
      </c>
      <c r="J708" s="419"/>
      <c r="K708" s="419"/>
    </row>
    <row r="709" spans="2:11" x14ac:dyDescent="0.2">
      <c r="B709" s="419" t="s">
        <v>8127</v>
      </c>
      <c r="C709" s="419">
        <v>1.1100000000000001</v>
      </c>
      <c r="D709" s="420" t="s">
        <v>157</v>
      </c>
      <c r="E709" s="420" t="s">
        <v>23</v>
      </c>
      <c r="F709" s="419" t="s">
        <v>3404</v>
      </c>
      <c r="G709" s="419" t="s">
        <v>212</v>
      </c>
      <c r="H709" s="419" t="s">
        <v>219</v>
      </c>
      <c r="I709" s="419"/>
      <c r="J709" s="419" t="s">
        <v>582</v>
      </c>
      <c r="K709" s="419"/>
    </row>
    <row r="710" spans="2:11" x14ac:dyDescent="0.2">
      <c r="B710" s="419" t="s">
        <v>8128</v>
      </c>
      <c r="C710" s="419">
        <v>1.1100000000000001</v>
      </c>
      <c r="D710" s="420" t="s">
        <v>157</v>
      </c>
      <c r="E710" s="420" t="s">
        <v>24</v>
      </c>
      <c r="F710" s="419" t="s">
        <v>3406</v>
      </c>
      <c r="G710" s="419" t="s">
        <v>212</v>
      </c>
      <c r="H710" s="419" t="s">
        <v>219</v>
      </c>
      <c r="I710" s="419"/>
      <c r="J710" s="419" t="s">
        <v>582</v>
      </c>
      <c r="K710" s="419"/>
    </row>
    <row r="711" spans="2:11" x14ac:dyDescent="0.2">
      <c r="B711" s="419" t="s">
        <v>8129</v>
      </c>
      <c r="C711" s="419">
        <v>1.1100000000000001</v>
      </c>
      <c r="D711" s="420" t="s">
        <v>157</v>
      </c>
      <c r="E711" s="420" t="s">
        <v>25</v>
      </c>
      <c r="F711" s="419" t="s">
        <v>3408</v>
      </c>
      <c r="G711" s="419" t="s">
        <v>212</v>
      </c>
      <c r="H711" s="419" t="s">
        <v>213</v>
      </c>
      <c r="I711" s="419" t="s">
        <v>7162</v>
      </c>
      <c r="J711" s="419"/>
      <c r="K711" s="419"/>
    </row>
    <row r="712" spans="2:11" x14ac:dyDescent="0.2">
      <c r="B712" s="419" t="s">
        <v>8130</v>
      </c>
      <c r="C712" s="419">
        <v>1.1100000000000001</v>
      </c>
      <c r="D712" s="420" t="s">
        <v>158</v>
      </c>
      <c r="E712" s="420" t="s">
        <v>16</v>
      </c>
      <c r="F712" s="419" t="s">
        <v>3420</v>
      </c>
      <c r="G712" s="419" t="s">
        <v>212</v>
      </c>
      <c r="H712" s="419" t="s">
        <v>219</v>
      </c>
      <c r="I712" s="419"/>
      <c r="J712" s="419" t="s">
        <v>582</v>
      </c>
      <c r="K712" s="419"/>
    </row>
    <row r="713" spans="2:11" x14ac:dyDescent="0.2">
      <c r="B713" s="419" t="s">
        <v>8131</v>
      </c>
      <c r="C713" s="419">
        <v>1.1100000000000001</v>
      </c>
      <c r="D713" s="420" t="s">
        <v>158</v>
      </c>
      <c r="E713" s="420" t="s">
        <v>17</v>
      </c>
      <c r="F713" s="419" t="s">
        <v>3422</v>
      </c>
      <c r="G713" s="419" t="s">
        <v>212</v>
      </c>
      <c r="H713" s="419" t="s">
        <v>219</v>
      </c>
      <c r="I713" s="420"/>
      <c r="J713" s="419" t="s">
        <v>582</v>
      </c>
      <c r="K713" s="419"/>
    </row>
    <row r="714" spans="2:11" x14ac:dyDescent="0.2">
      <c r="B714" s="419" t="s">
        <v>8132</v>
      </c>
      <c r="C714" s="419">
        <v>1.1100000000000001</v>
      </c>
      <c r="D714" s="420" t="s">
        <v>158</v>
      </c>
      <c r="E714" s="420" t="s">
        <v>18</v>
      </c>
      <c r="F714" s="419" t="s">
        <v>3424</v>
      </c>
      <c r="G714" s="419" t="s">
        <v>212</v>
      </c>
      <c r="H714" s="419" t="s">
        <v>219</v>
      </c>
      <c r="I714" s="419"/>
      <c r="J714" s="419" t="s">
        <v>582</v>
      </c>
      <c r="K714" s="419"/>
    </row>
    <row r="715" spans="2:11" x14ac:dyDescent="0.2">
      <c r="B715" s="419" t="s">
        <v>8133</v>
      </c>
      <c r="C715" s="419">
        <v>1.1100000000000001</v>
      </c>
      <c r="D715" s="420" t="s">
        <v>158</v>
      </c>
      <c r="E715" s="420" t="s">
        <v>19</v>
      </c>
      <c r="F715" s="419" t="s">
        <v>3426</v>
      </c>
      <c r="G715" s="419" t="s">
        <v>212</v>
      </c>
      <c r="H715" s="419" t="s">
        <v>219</v>
      </c>
      <c r="I715" s="420"/>
      <c r="J715" s="419" t="s">
        <v>582</v>
      </c>
      <c r="K715" s="419"/>
    </row>
    <row r="716" spans="2:11" x14ac:dyDescent="0.2">
      <c r="B716" s="419" t="s">
        <v>8134</v>
      </c>
      <c r="C716" s="419">
        <v>1.1100000000000001</v>
      </c>
      <c r="D716" s="420" t="s">
        <v>158</v>
      </c>
      <c r="E716" s="420" t="s">
        <v>20</v>
      </c>
      <c r="F716" s="419" t="s">
        <v>3428</v>
      </c>
      <c r="G716" s="419" t="s">
        <v>212</v>
      </c>
      <c r="H716" s="419" t="s">
        <v>219</v>
      </c>
      <c r="I716" s="420"/>
      <c r="J716" s="419" t="s">
        <v>582</v>
      </c>
      <c r="K716" s="419"/>
    </row>
    <row r="717" spans="2:11" x14ac:dyDescent="0.2">
      <c r="B717" s="419" t="s">
        <v>8135</v>
      </c>
      <c r="C717" s="419">
        <v>1.1100000000000001</v>
      </c>
      <c r="D717" s="420" t="s">
        <v>158</v>
      </c>
      <c r="E717" s="420" t="s">
        <v>21</v>
      </c>
      <c r="F717" s="419" t="s">
        <v>3430</v>
      </c>
      <c r="G717" s="419" t="s">
        <v>212</v>
      </c>
      <c r="H717" s="419" t="s">
        <v>219</v>
      </c>
      <c r="I717" s="420"/>
      <c r="J717" s="419" t="s">
        <v>582</v>
      </c>
      <c r="K717" s="419"/>
    </row>
    <row r="718" spans="2:11" x14ac:dyDescent="0.2">
      <c r="B718" s="419" t="s">
        <v>8136</v>
      </c>
      <c r="C718" s="419">
        <v>1.1100000000000001</v>
      </c>
      <c r="D718" s="420" t="s">
        <v>158</v>
      </c>
      <c r="E718" s="420" t="s">
        <v>22</v>
      </c>
      <c r="F718" s="419" t="s">
        <v>3432</v>
      </c>
      <c r="G718" s="419" t="s">
        <v>212</v>
      </c>
      <c r="H718" s="419" t="s">
        <v>213</v>
      </c>
      <c r="I718" s="420" t="s">
        <v>7170</v>
      </c>
      <c r="J718" s="419"/>
      <c r="K718" s="419"/>
    </row>
    <row r="719" spans="2:11" x14ac:dyDescent="0.2">
      <c r="B719" s="419" t="s">
        <v>8137</v>
      </c>
      <c r="C719" s="419">
        <v>1.1100000000000001</v>
      </c>
      <c r="D719" s="420" t="s">
        <v>158</v>
      </c>
      <c r="E719" s="420" t="s">
        <v>23</v>
      </c>
      <c r="F719" s="419" t="s">
        <v>3434</v>
      </c>
      <c r="G719" s="419" t="s">
        <v>212</v>
      </c>
      <c r="H719" s="419" t="s">
        <v>219</v>
      </c>
      <c r="I719" s="420"/>
      <c r="J719" s="419" t="s">
        <v>582</v>
      </c>
      <c r="K719" s="419"/>
    </row>
    <row r="720" spans="2:11" x14ac:dyDescent="0.2">
      <c r="B720" s="419" t="s">
        <v>8138</v>
      </c>
      <c r="C720" s="419">
        <v>1.1100000000000001</v>
      </c>
      <c r="D720" s="420" t="s">
        <v>158</v>
      </c>
      <c r="E720" s="420" t="s">
        <v>24</v>
      </c>
      <c r="F720" s="419" t="s">
        <v>3436</v>
      </c>
      <c r="G720" s="419" t="s">
        <v>212</v>
      </c>
      <c r="H720" s="419" t="s">
        <v>219</v>
      </c>
      <c r="I720" s="420"/>
      <c r="J720" s="419" t="s">
        <v>582</v>
      </c>
      <c r="K720" s="419"/>
    </row>
    <row r="721" spans="2:11" x14ac:dyDescent="0.2">
      <c r="B721" s="419" t="s">
        <v>8139</v>
      </c>
      <c r="C721" s="419">
        <v>1.1100000000000001</v>
      </c>
      <c r="D721" s="420" t="s">
        <v>158</v>
      </c>
      <c r="E721" s="420" t="s">
        <v>25</v>
      </c>
      <c r="F721" s="419" t="s">
        <v>3438</v>
      </c>
      <c r="G721" s="419" t="s">
        <v>212</v>
      </c>
      <c r="H721" s="419" t="s">
        <v>213</v>
      </c>
      <c r="I721" s="420" t="s">
        <v>7174</v>
      </c>
      <c r="J721" s="419"/>
      <c r="K721" s="419"/>
    </row>
    <row r="722" spans="2:11" x14ac:dyDescent="0.2">
      <c r="B722" s="419" t="s">
        <v>8140</v>
      </c>
      <c r="C722" s="419">
        <v>1.1100000000000001</v>
      </c>
      <c r="D722" s="420" t="s">
        <v>160</v>
      </c>
      <c r="E722" s="420" t="s">
        <v>16</v>
      </c>
      <c r="F722" s="419" t="s">
        <v>3450</v>
      </c>
      <c r="G722" s="419" t="s">
        <v>212</v>
      </c>
      <c r="H722" s="419" t="s">
        <v>219</v>
      </c>
      <c r="I722" s="420"/>
      <c r="J722" s="419" t="s">
        <v>582</v>
      </c>
      <c r="K722" s="419"/>
    </row>
    <row r="723" spans="2:11" x14ac:dyDescent="0.2">
      <c r="B723" s="419" t="s">
        <v>8141</v>
      </c>
      <c r="C723" s="419">
        <v>1.1100000000000001</v>
      </c>
      <c r="D723" s="420" t="s">
        <v>160</v>
      </c>
      <c r="E723" s="420" t="s">
        <v>17</v>
      </c>
      <c r="F723" s="419" t="s">
        <v>3452</v>
      </c>
      <c r="G723" s="419" t="s">
        <v>212</v>
      </c>
      <c r="H723" s="419" t="s">
        <v>219</v>
      </c>
      <c r="I723" s="420"/>
      <c r="J723" s="419" t="s">
        <v>582</v>
      </c>
      <c r="K723" s="419"/>
    </row>
    <row r="724" spans="2:11" x14ac:dyDescent="0.2">
      <c r="B724" s="419" t="s">
        <v>8142</v>
      </c>
      <c r="C724" s="419">
        <v>1.1100000000000001</v>
      </c>
      <c r="D724" s="420" t="s">
        <v>160</v>
      </c>
      <c r="E724" s="420" t="s">
        <v>18</v>
      </c>
      <c r="F724" s="419" t="s">
        <v>3454</v>
      </c>
      <c r="G724" s="419" t="s">
        <v>212</v>
      </c>
      <c r="H724" s="419" t="s">
        <v>219</v>
      </c>
      <c r="I724" s="420"/>
      <c r="J724" s="419" t="s">
        <v>582</v>
      </c>
      <c r="K724" s="419"/>
    </row>
    <row r="725" spans="2:11" x14ac:dyDescent="0.2">
      <c r="B725" s="419" t="s">
        <v>8143</v>
      </c>
      <c r="C725" s="419">
        <v>1.1100000000000001</v>
      </c>
      <c r="D725" s="420" t="s">
        <v>160</v>
      </c>
      <c r="E725" s="420" t="s">
        <v>19</v>
      </c>
      <c r="F725" s="419" t="s">
        <v>3456</v>
      </c>
      <c r="G725" s="419" t="s">
        <v>212</v>
      </c>
      <c r="H725" s="419" t="s">
        <v>219</v>
      </c>
      <c r="I725" s="420"/>
      <c r="J725" s="419" t="s">
        <v>582</v>
      </c>
      <c r="K725" s="419"/>
    </row>
    <row r="726" spans="2:11" x14ac:dyDescent="0.2">
      <c r="B726" s="419" t="s">
        <v>8144</v>
      </c>
      <c r="C726" s="419">
        <v>1.1100000000000001</v>
      </c>
      <c r="D726" s="420" t="s">
        <v>160</v>
      </c>
      <c r="E726" s="420" t="s">
        <v>20</v>
      </c>
      <c r="F726" s="419" t="s">
        <v>3458</v>
      </c>
      <c r="G726" s="419" t="s">
        <v>212</v>
      </c>
      <c r="H726" s="419" t="s">
        <v>219</v>
      </c>
      <c r="I726" s="420"/>
      <c r="J726" s="419" t="s">
        <v>582</v>
      </c>
      <c r="K726" s="419"/>
    </row>
    <row r="727" spans="2:11" x14ac:dyDescent="0.2">
      <c r="B727" s="419" t="s">
        <v>8145</v>
      </c>
      <c r="C727" s="419">
        <v>1.1100000000000001</v>
      </c>
      <c r="D727" s="420" t="s">
        <v>160</v>
      </c>
      <c r="E727" s="420" t="s">
        <v>21</v>
      </c>
      <c r="F727" s="419" t="s">
        <v>3460</v>
      </c>
      <c r="G727" s="419" t="s">
        <v>212</v>
      </c>
      <c r="H727" s="419" t="s">
        <v>219</v>
      </c>
      <c r="I727" s="419"/>
      <c r="J727" s="419" t="s">
        <v>582</v>
      </c>
      <c r="K727" s="419"/>
    </row>
    <row r="728" spans="2:11" x14ac:dyDescent="0.2">
      <c r="B728" s="419" t="s">
        <v>8146</v>
      </c>
      <c r="C728" s="419">
        <v>1.1100000000000001</v>
      </c>
      <c r="D728" s="420" t="s">
        <v>160</v>
      </c>
      <c r="E728" s="420" t="s">
        <v>22</v>
      </c>
      <c r="F728" s="419" t="s">
        <v>3462</v>
      </c>
      <c r="G728" s="419" t="s">
        <v>212</v>
      </c>
      <c r="H728" s="419" t="s">
        <v>213</v>
      </c>
      <c r="I728" s="420" t="s">
        <v>7182</v>
      </c>
      <c r="J728" s="419"/>
      <c r="K728" s="419"/>
    </row>
    <row r="729" spans="2:11" x14ac:dyDescent="0.2">
      <c r="B729" s="419" t="s">
        <v>8147</v>
      </c>
      <c r="C729" s="419">
        <v>1.1100000000000001</v>
      </c>
      <c r="D729" s="420" t="s">
        <v>160</v>
      </c>
      <c r="E729" s="420" t="s">
        <v>23</v>
      </c>
      <c r="F729" s="419" t="s">
        <v>3464</v>
      </c>
      <c r="G729" s="419" t="s">
        <v>212</v>
      </c>
      <c r="H729" s="419" t="s">
        <v>219</v>
      </c>
      <c r="I729" s="420"/>
      <c r="J729" s="419" t="s">
        <v>582</v>
      </c>
      <c r="K729" s="419"/>
    </row>
    <row r="730" spans="2:11" x14ac:dyDescent="0.2">
      <c r="B730" s="419" t="s">
        <v>8148</v>
      </c>
      <c r="C730" s="419">
        <v>1.1100000000000001</v>
      </c>
      <c r="D730" s="420" t="s">
        <v>160</v>
      </c>
      <c r="E730" s="420" t="s">
        <v>24</v>
      </c>
      <c r="F730" s="419" t="s">
        <v>3466</v>
      </c>
      <c r="G730" s="419" t="s">
        <v>212</v>
      </c>
      <c r="H730" s="419" t="s">
        <v>219</v>
      </c>
      <c r="I730" s="420"/>
      <c r="J730" s="419" t="s">
        <v>582</v>
      </c>
      <c r="K730" s="419"/>
    </row>
    <row r="731" spans="2:11" x14ac:dyDescent="0.2">
      <c r="B731" s="419" t="s">
        <v>8149</v>
      </c>
      <c r="C731" s="419">
        <v>1.1100000000000001</v>
      </c>
      <c r="D731" s="420" t="s">
        <v>160</v>
      </c>
      <c r="E731" s="420" t="s">
        <v>25</v>
      </c>
      <c r="F731" s="419" t="s">
        <v>3468</v>
      </c>
      <c r="G731" s="419" t="s">
        <v>212</v>
      </c>
      <c r="H731" s="419" t="s">
        <v>213</v>
      </c>
      <c r="I731" s="420" t="s">
        <v>7186</v>
      </c>
      <c r="J731" s="419"/>
      <c r="K731" s="419"/>
    </row>
    <row r="732" spans="2:11" x14ac:dyDescent="0.2">
      <c r="B732" s="419" t="s">
        <v>8150</v>
      </c>
      <c r="C732" s="419">
        <v>1.1100000000000001</v>
      </c>
      <c r="D732" s="420" t="s">
        <v>162</v>
      </c>
      <c r="E732" s="420" t="s">
        <v>16</v>
      </c>
      <c r="F732" s="419" t="s">
        <v>3480</v>
      </c>
      <c r="G732" s="419" t="s">
        <v>212</v>
      </c>
      <c r="H732" s="419" t="s">
        <v>213</v>
      </c>
      <c r="I732" s="420" t="s">
        <v>11281</v>
      </c>
      <c r="J732" s="419"/>
      <c r="K732" s="419"/>
    </row>
    <row r="733" spans="2:11" x14ac:dyDescent="0.2">
      <c r="B733" s="419" t="s">
        <v>8151</v>
      </c>
      <c r="C733" s="419">
        <v>1.1100000000000001</v>
      </c>
      <c r="D733" s="420" t="s">
        <v>162</v>
      </c>
      <c r="E733" s="420" t="s">
        <v>17</v>
      </c>
      <c r="F733" s="419" t="s">
        <v>3482</v>
      </c>
      <c r="G733" s="419" t="s">
        <v>212</v>
      </c>
      <c r="H733" s="419" t="s">
        <v>213</v>
      </c>
      <c r="I733" s="420" t="s">
        <v>11282</v>
      </c>
      <c r="J733" s="419"/>
      <c r="K733" s="419"/>
    </row>
    <row r="734" spans="2:11" x14ac:dyDescent="0.2">
      <c r="B734" s="419" t="s">
        <v>8152</v>
      </c>
      <c r="C734" s="419">
        <v>1.1100000000000001</v>
      </c>
      <c r="D734" s="420" t="s">
        <v>162</v>
      </c>
      <c r="E734" s="420" t="s">
        <v>18</v>
      </c>
      <c r="F734" s="419" t="s">
        <v>3484</v>
      </c>
      <c r="G734" s="419" t="s">
        <v>212</v>
      </c>
      <c r="H734" s="419" t="s">
        <v>213</v>
      </c>
      <c r="I734" s="420" t="s">
        <v>11283</v>
      </c>
      <c r="J734" s="419"/>
      <c r="K734" s="419"/>
    </row>
    <row r="735" spans="2:11" x14ac:dyDescent="0.2">
      <c r="B735" s="419" t="s">
        <v>8153</v>
      </c>
      <c r="C735" s="419">
        <v>1.1100000000000001</v>
      </c>
      <c r="D735" s="420" t="s">
        <v>162</v>
      </c>
      <c r="E735" s="420" t="s">
        <v>19</v>
      </c>
      <c r="F735" s="419" t="s">
        <v>3486</v>
      </c>
      <c r="G735" s="419" t="s">
        <v>212</v>
      </c>
      <c r="H735" s="419" t="s">
        <v>213</v>
      </c>
      <c r="I735" s="420" t="s">
        <v>11284</v>
      </c>
      <c r="J735" s="419"/>
      <c r="K735" s="419"/>
    </row>
    <row r="736" spans="2:11" x14ac:dyDescent="0.2">
      <c r="B736" s="419" t="s">
        <v>8154</v>
      </c>
      <c r="C736" s="419">
        <v>1.1100000000000001</v>
      </c>
      <c r="D736" s="420" t="s">
        <v>162</v>
      </c>
      <c r="E736" s="420" t="s">
        <v>20</v>
      </c>
      <c r="F736" s="419" t="s">
        <v>3488</v>
      </c>
      <c r="G736" s="419" t="s">
        <v>212</v>
      </c>
      <c r="H736" s="419" t="s">
        <v>213</v>
      </c>
      <c r="I736" s="420" t="s">
        <v>11285</v>
      </c>
      <c r="J736" s="419"/>
      <c r="K736" s="419"/>
    </row>
    <row r="737" spans="2:11" x14ac:dyDescent="0.2">
      <c r="B737" s="419" t="s">
        <v>8155</v>
      </c>
      <c r="C737" s="419">
        <v>1.1100000000000001</v>
      </c>
      <c r="D737" s="420" t="s">
        <v>162</v>
      </c>
      <c r="E737" s="420" t="s">
        <v>21</v>
      </c>
      <c r="F737" s="419" t="s">
        <v>3490</v>
      </c>
      <c r="G737" s="419" t="s">
        <v>212</v>
      </c>
      <c r="H737" s="419" t="s">
        <v>213</v>
      </c>
      <c r="I737" s="420" t="s">
        <v>11286</v>
      </c>
      <c r="J737" s="419"/>
      <c r="K737" s="419"/>
    </row>
    <row r="738" spans="2:11" x14ac:dyDescent="0.2">
      <c r="B738" s="419" t="s">
        <v>8156</v>
      </c>
      <c r="C738" s="419">
        <v>1.1100000000000001</v>
      </c>
      <c r="D738" s="420" t="s">
        <v>162</v>
      </c>
      <c r="E738" s="420" t="s">
        <v>22</v>
      </c>
      <c r="F738" s="419" t="s">
        <v>3492</v>
      </c>
      <c r="G738" s="419" t="s">
        <v>212</v>
      </c>
      <c r="H738" s="419" t="s">
        <v>213</v>
      </c>
      <c r="I738" s="420" t="s">
        <v>11287</v>
      </c>
      <c r="J738" s="419"/>
      <c r="K738" s="419"/>
    </row>
    <row r="739" spans="2:11" x14ac:dyDescent="0.2">
      <c r="B739" s="419" t="s">
        <v>8157</v>
      </c>
      <c r="C739" s="419">
        <v>1.1100000000000001</v>
      </c>
      <c r="D739" s="420" t="s">
        <v>162</v>
      </c>
      <c r="E739" s="420" t="s">
        <v>23</v>
      </c>
      <c r="F739" s="419" t="s">
        <v>3494</v>
      </c>
      <c r="G739" s="419" t="s">
        <v>212</v>
      </c>
      <c r="H739" s="419" t="s">
        <v>213</v>
      </c>
      <c r="I739" s="419" t="s">
        <v>11288</v>
      </c>
      <c r="J739" s="419"/>
      <c r="K739" s="419"/>
    </row>
    <row r="740" spans="2:11" x14ac:dyDescent="0.2">
      <c r="B740" s="419" t="s">
        <v>8158</v>
      </c>
      <c r="C740" s="419">
        <v>1.1100000000000001</v>
      </c>
      <c r="D740" s="420" t="s">
        <v>162</v>
      </c>
      <c r="E740" s="420" t="s">
        <v>24</v>
      </c>
      <c r="F740" s="419" t="s">
        <v>3496</v>
      </c>
      <c r="G740" s="419" t="s">
        <v>212</v>
      </c>
      <c r="H740" s="419" t="s">
        <v>213</v>
      </c>
      <c r="I740" s="419" t="s">
        <v>11289</v>
      </c>
      <c r="J740" s="419"/>
      <c r="K740" s="419"/>
    </row>
    <row r="741" spans="2:11" x14ac:dyDescent="0.2">
      <c r="B741" s="419" t="s">
        <v>8159</v>
      </c>
      <c r="C741" s="419">
        <v>1.1100000000000001</v>
      </c>
      <c r="D741" s="420" t="s">
        <v>162</v>
      </c>
      <c r="E741" s="420" t="s">
        <v>25</v>
      </c>
      <c r="F741" s="419" t="s">
        <v>3498</v>
      </c>
      <c r="G741" s="419" t="s">
        <v>212</v>
      </c>
      <c r="H741" s="419" t="s">
        <v>213</v>
      </c>
      <c r="I741" s="419" t="s">
        <v>7198</v>
      </c>
      <c r="J741" s="419"/>
      <c r="K741" s="419"/>
    </row>
    <row r="742" spans="2:11" x14ac:dyDescent="0.2">
      <c r="B742" s="419" t="s">
        <v>8160</v>
      </c>
      <c r="C742" s="419">
        <v>1.1100000000000001</v>
      </c>
      <c r="D742" s="420" t="s">
        <v>164</v>
      </c>
      <c r="E742" s="420" t="s">
        <v>16</v>
      </c>
      <c r="F742" s="419" t="s">
        <v>3510</v>
      </c>
      <c r="G742" s="419" t="s">
        <v>212</v>
      </c>
      <c r="H742" s="419" t="s">
        <v>213</v>
      </c>
      <c r="I742" s="419" t="s">
        <v>11290</v>
      </c>
      <c r="J742" s="419"/>
      <c r="K742" s="419"/>
    </row>
    <row r="743" spans="2:11" x14ac:dyDescent="0.2">
      <c r="B743" s="419" t="s">
        <v>8161</v>
      </c>
      <c r="C743" s="419">
        <v>1.1100000000000001</v>
      </c>
      <c r="D743" s="420" t="s">
        <v>164</v>
      </c>
      <c r="E743" s="420" t="s">
        <v>17</v>
      </c>
      <c r="F743" s="419" t="s">
        <v>3512</v>
      </c>
      <c r="G743" s="419" t="s">
        <v>212</v>
      </c>
      <c r="H743" s="419" t="s">
        <v>213</v>
      </c>
      <c r="I743" s="420" t="s">
        <v>11291</v>
      </c>
      <c r="J743" s="419"/>
      <c r="K743" s="419"/>
    </row>
    <row r="744" spans="2:11" x14ac:dyDescent="0.2">
      <c r="B744" s="419" t="s">
        <v>8162</v>
      </c>
      <c r="C744" s="419">
        <v>1.1100000000000001</v>
      </c>
      <c r="D744" s="420" t="s">
        <v>164</v>
      </c>
      <c r="E744" s="420" t="s">
        <v>18</v>
      </c>
      <c r="F744" s="419" t="s">
        <v>3514</v>
      </c>
      <c r="G744" s="419" t="s">
        <v>212</v>
      </c>
      <c r="H744" s="419" t="s">
        <v>213</v>
      </c>
      <c r="I744" s="419" t="s">
        <v>11292</v>
      </c>
      <c r="J744" s="419"/>
      <c r="K744" s="419"/>
    </row>
    <row r="745" spans="2:11" x14ac:dyDescent="0.2">
      <c r="B745" s="419" t="s">
        <v>8163</v>
      </c>
      <c r="C745" s="419">
        <v>1.1100000000000001</v>
      </c>
      <c r="D745" s="420" t="s">
        <v>164</v>
      </c>
      <c r="E745" s="420" t="s">
        <v>19</v>
      </c>
      <c r="F745" s="419" t="s">
        <v>3516</v>
      </c>
      <c r="G745" s="419" t="s">
        <v>212</v>
      </c>
      <c r="H745" s="419" t="s">
        <v>213</v>
      </c>
      <c r="I745" s="420" t="s">
        <v>11293</v>
      </c>
      <c r="J745" s="419"/>
      <c r="K745" s="419"/>
    </row>
    <row r="746" spans="2:11" x14ac:dyDescent="0.2">
      <c r="B746" s="419" t="s">
        <v>8164</v>
      </c>
      <c r="C746" s="419">
        <v>1.1100000000000001</v>
      </c>
      <c r="D746" s="420" t="s">
        <v>164</v>
      </c>
      <c r="E746" s="420" t="s">
        <v>20</v>
      </c>
      <c r="F746" s="419" t="s">
        <v>3518</v>
      </c>
      <c r="G746" s="419" t="s">
        <v>212</v>
      </c>
      <c r="H746" s="419" t="s">
        <v>213</v>
      </c>
      <c r="I746" s="420" t="s">
        <v>11294</v>
      </c>
      <c r="J746" s="419"/>
      <c r="K746" s="419"/>
    </row>
    <row r="747" spans="2:11" x14ac:dyDescent="0.2">
      <c r="B747" s="419" t="s">
        <v>8165</v>
      </c>
      <c r="C747" s="419">
        <v>1.1100000000000001</v>
      </c>
      <c r="D747" s="420" t="s">
        <v>164</v>
      </c>
      <c r="E747" s="420" t="s">
        <v>21</v>
      </c>
      <c r="F747" s="419" t="s">
        <v>3520</v>
      </c>
      <c r="G747" s="419" t="s">
        <v>212</v>
      </c>
      <c r="H747" s="419" t="s">
        <v>213</v>
      </c>
      <c r="I747" s="419" t="s">
        <v>11295</v>
      </c>
      <c r="J747" s="419"/>
      <c r="K747" s="419"/>
    </row>
    <row r="748" spans="2:11" x14ac:dyDescent="0.2">
      <c r="B748" s="419" t="s">
        <v>8166</v>
      </c>
      <c r="C748" s="419">
        <v>1.1100000000000001</v>
      </c>
      <c r="D748" s="420" t="s">
        <v>164</v>
      </c>
      <c r="E748" s="420" t="s">
        <v>22</v>
      </c>
      <c r="F748" s="419" t="s">
        <v>3522</v>
      </c>
      <c r="G748" s="419" t="s">
        <v>212</v>
      </c>
      <c r="H748" s="419" t="s">
        <v>213</v>
      </c>
      <c r="I748" s="420" t="s">
        <v>11296</v>
      </c>
      <c r="J748" s="419"/>
      <c r="K748" s="419"/>
    </row>
    <row r="749" spans="2:11" x14ac:dyDescent="0.2">
      <c r="B749" s="419" t="s">
        <v>8167</v>
      </c>
      <c r="C749" s="419">
        <v>1.1100000000000001</v>
      </c>
      <c r="D749" s="420" t="s">
        <v>164</v>
      </c>
      <c r="E749" s="420" t="s">
        <v>23</v>
      </c>
      <c r="F749" s="419" t="s">
        <v>3524</v>
      </c>
      <c r="G749" s="419" t="s">
        <v>212</v>
      </c>
      <c r="H749" s="419" t="s">
        <v>213</v>
      </c>
      <c r="I749" s="420" t="s">
        <v>11297</v>
      </c>
      <c r="J749" s="419"/>
      <c r="K749" s="419"/>
    </row>
    <row r="750" spans="2:11" x14ac:dyDescent="0.2">
      <c r="B750" s="419" t="s">
        <v>8168</v>
      </c>
      <c r="C750" s="419">
        <v>1.1100000000000001</v>
      </c>
      <c r="D750" s="420" t="s">
        <v>164</v>
      </c>
      <c r="E750" s="420" t="s">
        <v>24</v>
      </c>
      <c r="F750" s="419" t="s">
        <v>3526</v>
      </c>
      <c r="G750" s="419" t="s">
        <v>212</v>
      </c>
      <c r="H750" s="419" t="s">
        <v>213</v>
      </c>
      <c r="I750" s="420" t="s">
        <v>11298</v>
      </c>
      <c r="J750" s="419"/>
      <c r="K750" s="419"/>
    </row>
    <row r="751" spans="2:11" x14ac:dyDescent="0.2">
      <c r="B751" s="419" t="s">
        <v>8169</v>
      </c>
      <c r="C751" s="419">
        <v>1.1100000000000001</v>
      </c>
      <c r="D751" s="420" t="s">
        <v>164</v>
      </c>
      <c r="E751" s="420" t="s">
        <v>25</v>
      </c>
      <c r="F751" s="419" t="s">
        <v>3528</v>
      </c>
      <c r="G751" s="419" t="s">
        <v>212</v>
      </c>
      <c r="H751" s="419" t="s">
        <v>213</v>
      </c>
      <c r="I751" s="420" t="s">
        <v>7210</v>
      </c>
      <c r="J751" s="419"/>
      <c r="K751" s="419"/>
    </row>
    <row r="752" spans="2:11" x14ac:dyDescent="0.2">
      <c r="B752" s="419" t="s">
        <v>8170</v>
      </c>
      <c r="C752" s="419">
        <v>1.1100000000000001</v>
      </c>
      <c r="D752" s="420" t="s">
        <v>166</v>
      </c>
      <c r="E752" s="420" t="s">
        <v>16</v>
      </c>
      <c r="F752" s="419" t="s">
        <v>3540</v>
      </c>
      <c r="G752" s="419" t="s">
        <v>212</v>
      </c>
      <c r="H752" s="419" t="s">
        <v>219</v>
      </c>
      <c r="I752" s="420"/>
      <c r="J752" s="419" t="s">
        <v>582</v>
      </c>
      <c r="K752" s="419"/>
    </row>
    <row r="753" spans="2:11" x14ac:dyDescent="0.2">
      <c r="B753" s="419" t="s">
        <v>8171</v>
      </c>
      <c r="C753" s="419">
        <v>1.1100000000000001</v>
      </c>
      <c r="D753" s="420" t="s">
        <v>166</v>
      </c>
      <c r="E753" s="420" t="s">
        <v>17</v>
      </c>
      <c r="F753" s="419" t="s">
        <v>3542</v>
      </c>
      <c r="G753" s="419" t="s">
        <v>212</v>
      </c>
      <c r="H753" s="419" t="s">
        <v>219</v>
      </c>
      <c r="I753" s="420"/>
      <c r="J753" s="419" t="s">
        <v>582</v>
      </c>
      <c r="K753" s="419"/>
    </row>
    <row r="754" spans="2:11" x14ac:dyDescent="0.2">
      <c r="B754" s="419" t="s">
        <v>8172</v>
      </c>
      <c r="C754" s="419">
        <v>1.1100000000000001</v>
      </c>
      <c r="D754" s="420" t="s">
        <v>166</v>
      </c>
      <c r="E754" s="420" t="s">
        <v>18</v>
      </c>
      <c r="F754" s="419" t="s">
        <v>3544</v>
      </c>
      <c r="G754" s="419" t="s">
        <v>212</v>
      </c>
      <c r="H754" s="419" t="s">
        <v>219</v>
      </c>
      <c r="I754" s="420"/>
      <c r="J754" s="419" t="s">
        <v>582</v>
      </c>
      <c r="K754" s="419"/>
    </row>
    <row r="755" spans="2:11" x14ac:dyDescent="0.2">
      <c r="B755" s="419" t="s">
        <v>8173</v>
      </c>
      <c r="C755" s="419">
        <v>1.1100000000000001</v>
      </c>
      <c r="D755" s="420" t="s">
        <v>166</v>
      </c>
      <c r="E755" s="420" t="s">
        <v>19</v>
      </c>
      <c r="F755" s="419" t="s">
        <v>3546</v>
      </c>
      <c r="G755" s="419" t="s">
        <v>212</v>
      </c>
      <c r="H755" s="419" t="s">
        <v>219</v>
      </c>
      <c r="I755" s="420"/>
      <c r="J755" s="419" t="s">
        <v>582</v>
      </c>
      <c r="K755" s="419"/>
    </row>
    <row r="756" spans="2:11" x14ac:dyDescent="0.2">
      <c r="B756" s="419" t="s">
        <v>8174</v>
      </c>
      <c r="C756" s="419">
        <v>1.1100000000000001</v>
      </c>
      <c r="D756" s="420" t="s">
        <v>166</v>
      </c>
      <c r="E756" s="420" t="s">
        <v>20</v>
      </c>
      <c r="F756" s="419" t="s">
        <v>3548</v>
      </c>
      <c r="G756" s="419" t="s">
        <v>212</v>
      </c>
      <c r="H756" s="419" t="s">
        <v>219</v>
      </c>
      <c r="I756" s="420"/>
      <c r="J756" s="419" t="s">
        <v>582</v>
      </c>
      <c r="K756" s="419"/>
    </row>
    <row r="757" spans="2:11" x14ac:dyDescent="0.2">
      <c r="B757" s="419" t="s">
        <v>8175</v>
      </c>
      <c r="C757" s="419">
        <v>1.1100000000000001</v>
      </c>
      <c r="D757" s="420" t="s">
        <v>166</v>
      </c>
      <c r="E757" s="420" t="s">
        <v>21</v>
      </c>
      <c r="F757" s="419" t="s">
        <v>3550</v>
      </c>
      <c r="G757" s="419" t="s">
        <v>212</v>
      </c>
      <c r="H757" s="419" t="s">
        <v>219</v>
      </c>
      <c r="I757" s="420"/>
      <c r="J757" s="419" t="s">
        <v>582</v>
      </c>
      <c r="K757" s="419"/>
    </row>
    <row r="758" spans="2:11" x14ac:dyDescent="0.2">
      <c r="B758" s="419" t="s">
        <v>8176</v>
      </c>
      <c r="C758" s="419">
        <v>1.1100000000000001</v>
      </c>
      <c r="D758" s="420" t="s">
        <v>166</v>
      </c>
      <c r="E758" s="420" t="s">
        <v>22</v>
      </c>
      <c r="F758" s="419" t="s">
        <v>3552</v>
      </c>
      <c r="G758" s="419" t="s">
        <v>212</v>
      </c>
      <c r="H758" s="419" t="s">
        <v>213</v>
      </c>
      <c r="I758" s="420" t="s">
        <v>7218</v>
      </c>
      <c r="J758" s="419"/>
      <c r="K758" s="419"/>
    </row>
    <row r="759" spans="2:11" x14ac:dyDescent="0.2">
      <c r="B759" s="419" t="s">
        <v>8177</v>
      </c>
      <c r="C759" s="419">
        <v>1.1100000000000001</v>
      </c>
      <c r="D759" s="420" t="s">
        <v>166</v>
      </c>
      <c r="E759" s="420" t="s">
        <v>23</v>
      </c>
      <c r="F759" s="419" t="s">
        <v>3554</v>
      </c>
      <c r="G759" s="419" t="s">
        <v>212</v>
      </c>
      <c r="H759" s="419" t="s">
        <v>219</v>
      </c>
      <c r="I759" s="419"/>
      <c r="J759" s="419" t="s">
        <v>582</v>
      </c>
      <c r="K759" s="419"/>
    </row>
    <row r="760" spans="2:11" x14ac:dyDescent="0.2">
      <c r="B760" s="419" t="s">
        <v>8178</v>
      </c>
      <c r="C760" s="419">
        <v>1.1100000000000001</v>
      </c>
      <c r="D760" s="420" t="s">
        <v>166</v>
      </c>
      <c r="E760" s="420" t="s">
        <v>24</v>
      </c>
      <c r="F760" s="419" t="s">
        <v>3556</v>
      </c>
      <c r="G760" s="419" t="s">
        <v>212</v>
      </c>
      <c r="H760" s="419" t="s">
        <v>219</v>
      </c>
      <c r="I760" s="419"/>
      <c r="J760" s="419" t="s">
        <v>582</v>
      </c>
      <c r="K760" s="419"/>
    </row>
    <row r="761" spans="2:11" x14ac:dyDescent="0.2">
      <c r="B761" s="419" t="s">
        <v>8179</v>
      </c>
      <c r="C761" s="419">
        <v>1.1100000000000001</v>
      </c>
      <c r="D761" s="420" t="s">
        <v>166</v>
      </c>
      <c r="E761" s="420" t="s">
        <v>25</v>
      </c>
      <c r="F761" s="419" t="s">
        <v>3558</v>
      </c>
      <c r="G761" s="419" t="s">
        <v>212</v>
      </c>
      <c r="H761" s="419" t="s">
        <v>213</v>
      </c>
      <c r="I761" s="419" t="s">
        <v>7222</v>
      </c>
      <c r="J761" s="419"/>
      <c r="K761" s="419"/>
    </row>
    <row r="762" spans="2:11" x14ac:dyDescent="0.2">
      <c r="B762" s="419" t="s">
        <v>8180</v>
      </c>
      <c r="C762" s="419">
        <v>1.1100000000000001</v>
      </c>
      <c r="D762" s="420" t="s">
        <v>168</v>
      </c>
      <c r="E762" s="420" t="s">
        <v>16</v>
      </c>
      <c r="F762" s="419" t="s">
        <v>3570</v>
      </c>
      <c r="G762" s="419" t="s">
        <v>212</v>
      </c>
      <c r="H762" s="419" t="s">
        <v>219</v>
      </c>
      <c r="I762" s="419"/>
      <c r="J762" s="419" t="s">
        <v>582</v>
      </c>
      <c r="K762" s="419"/>
    </row>
    <row r="763" spans="2:11" x14ac:dyDescent="0.2">
      <c r="B763" s="419" t="s">
        <v>8181</v>
      </c>
      <c r="C763" s="419">
        <v>1.1100000000000001</v>
      </c>
      <c r="D763" s="420" t="s">
        <v>168</v>
      </c>
      <c r="E763" s="420" t="s">
        <v>17</v>
      </c>
      <c r="F763" s="419" t="s">
        <v>3572</v>
      </c>
      <c r="G763" s="419" t="s">
        <v>212</v>
      </c>
      <c r="H763" s="419" t="s">
        <v>219</v>
      </c>
      <c r="I763" s="420"/>
      <c r="J763" s="419" t="s">
        <v>582</v>
      </c>
      <c r="K763" s="419"/>
    </row>
    <row r="764" spans="2:11" x14ac:dyDescent="0.2">
      <c r="B764" s="419" t="s">
        <v>8182</v>
      </c>
      <c r="C764" s="419">
        <v>1.1100000000000001</v>
      </c>
      <c r="D764" s="420" t="s">
        <v>168</v>
      </c>
      <c r="E764" s="420" t="s">
        <v>18</v>
      </c>
      <c r="F764" s="419" t="s">
        <v>3574</v>
      </c>
      <c r="G764" s="419" t="s">
        <v>212</v>
      </c>
      <c r="H764" s="419" t="s">
        <v>219</v>
      </c>
      <c r="I764" s="419"/>
      <c r="J764" s="419" t="s">
        <v>582</v>
      </c>
      <c r="K764" s="419"/>
    </row>
    <row r="765" spans="2:11" x14ac:dyDescent="0.2">
      <c r="B765" s="419" t="s">
        <v>8183</v>
      </c>
      <c r="C765" s="419">
        <v>1.1100000000000001</v>
      </c>
      <c r="D765" s="420" t="s">
        <v>168</v>
      </c>
      <c r="E765" s="420" t="s">
        <v>19</v>
      </c>
      <c r="F765" s="419" t="s">
        <v>3576</v>
      </c>
      <c r="G765" s="419" t="s">
        <v>212</v>
      </c>
      <c r="H765" s="419" t="s">
        <v>219</v>
      </c>
      <c r="I765" s="420"/>
      <c r="J765" s="419" t="s">
        <v>582</v>
      </c>
      <c r="K765" s="419"/>
    </row>
    <row r="766" spans="2:11" x14ac:dyDescent="0.2">
      <c r="B766" s="419" t="s">
        <v>8184</v>
      </c>
      <c r="C766" s="419">
        <v>1.1100000000000001</v>
      </c>
      <c r="D766" s="420" t="s">
        <v>168</v>
      </c>
      <c r="E766" s="420" t="s">
        <v>20</v>
      </c>
      <c r="F766" s="419" t="s">
        <v>3578</v>
      </c>
      <c r="G766" s="419" t="s">
        <v>212</v>
      </c>
      <c r="H766" s="419" t="s">
        <v>219</v>
      </c>
      <c r="I766" s="420"/>
      <c r="J766" s="419" t="s">
        <v>582</v>
      </c>
      <c r="K766" s="419"/>
    </row>
    <row r="767" spans="2:11" x14ac:dyDescent="0.2">
      <c r="B767" s="419" t="s">
        <v>8185</v>
      </c>
      <c r="C767" s="419">
        <v>1.1100000000000001</v>
      </c>
      <c r="D767" s="420" t="s">
        <v>168</v>
      </c>
      <c r="E767" s="420" t="s">
        <v>21</v>
      </c>
      <c r="F767" s="419" t="s">
        <v>3580</v>
      </c>
      <c r="G767" s="419" t="s">
        <v>212</v>
      </c>
      <c r="H767" s="419" t="s">
        <v>219</v>
      </c>
      <c r="I767" s="419"/>
      <c r="J767" s="419" t="s">
        <v>582</v>
      </c>
      <c r="K767" s="419"/>
    </row>
    <row r="768" spans="2:11" x14ac:dyDescent="0.2">
      <c r="B768" s="419" t="s">
        <v>8186</v>
      </c>
      <c r="C768" s="419">
        <v>1.1100000000000001</v>
      </c>
      <c r="D768" s="420" t="s">
        <v>168</v>
      </c>
      <c r="E768" s="420" t="s">
        <v>22</v>
      </c>
      <c r="F768" s="419" t="s">
        <v>3582</v>
      </c>
      <c r="G768" s="419" t="s">
        <v>212</v>
      </c>
      <c r="H768" s="419" t="s">
        <v>213</v>
      </c>
      <c r="I768" s="420" t="s">
        <v>7230</v>
      </c>
      <c r="J768" s="419"/>
      <c r="K768" s="419"/>
    </row>
    <row r="769" spans="2:11" x14ac:dyDescent="0.2">
      <c r="B769" s="419" t="s">
        <v>8187</v>
      </c>
      <c r="C769" s="419">
        <v>1.1100000000000001</v>
      </c>
      <c r="D769" s="420" t="s">
        <v>168</v>
      </c>
      <c r="E769" s="420" t="s">
        <v>23</v>
      </c>
      <c r="F769" s="419" t="s">
        <v>3584</v>
      </c>
      <c r="G769" s="419" t="s">
        <v>212</v>
      </c>
      <c r="H769" s="419" t="s">
        <v>219</v>
      </c>
      <c r="I769" s="419"/>
      <c r="J769" s="419" t="s">
        <v>582</v>
      </c>
      <c r="K769" s="419"/>
    </row>
    <row r="770" spans="2:11" x14ac:dyDescent="0.2">
      <c r="B770" s="419" t="s">
        <v>8188</v>
      </c>
      <c r="C770" s="419">
        <v>1.1100000000000001</v>
      </c>
      <c r="D770" s="420" t="s">
        <v>168</v>
      </c>
      <c r="E770" s="420" t="s">
        <v>24</v>
      </c>
      <c r="F770" s="419" t="s">
        <v>3586</v>
      </c>
      <c r="G770" s="419" t="s">
        <v>212</v>
      </c>
      <c r="H770" s="419" t="s">
        <v>219</v>
      </c>
      <c r="I770" s="419"/>
      <c r="J770" s="419" t="s">
        <v>582</v>
      </c>
      <c r="K770" s="419"/>
    </row>
    <row r="771" spans="2:11" x14ac:dyDescent="0.2">
      <c r="B771" s="419" t="s">
        <v>8189</v>
      </c>
      <c r="C771" s="419">
        <v>1.1100000000000001</v>
      </c>
      <c r="D771" s="420" t="s">
        <v>168</v>
      </c>
      <c r="E771" s="420" t="s">
        <v>25</v>
      </c>
      <c r="F771" s="419" t="s">
        <v>3588</v>
      </c>
      <c r="G771" s="419" t="s">
        <v>212</v>
      </c>
      <c r="H771" s="419" t="s">
        <v>213</v>
      </c>
      <c r="I771" s="419" t="s">
        <v>7234</v>
      </c>
      <c r="J771" s="419"/>
      <c r="K771" s="419"/>
    </row>
    <row r="772" spans="2:11" x14ac:dyDescent="0.2">
      <c r="B772" s="419" t="s">
        <v>8190</v>
      </c>
      <c r="C772" s="419">
        <v>1.1100000000000001</v>
      </c>
      <c r="D772" s="420" t="s">
        <v>170</v>
      </c>
      <c r="E772" s="420" t="s">
        <v>16</v>
      </c>
      <c r="F772" s="419" t="s">
        <v>3600</v>
      </c>
      <c r="G772" s="419" t="s">
        <v>212</v>
      </c>
      <c r="H772" s="419" t="s">
        <v>219</v>
      </c>
      <c r="I772" s="419"/>
      <c r="J772" s="419" t="s">
        <v>582</v>
      </c>
      <c r="K772" s="419"/>
    </row>
    <row r="773" spans="2:11" x14ac:dyDescent="0.2">
      <c r="B773" s="419" t="s">
        <v>8191</v>
      </c>
      <c r="C773" s="419">
        <v>1.1100000000000001</v>
      </c>
      <c r="D773" s="420" t="s">
        <v>170</v>
      </c>
      <c r="E773" s="420" t="s">
        <v>17</v>
      </c>
      <c r="F773" s="419" t="s">
        <v>3602</v>
      </c>
      <c r="G773" s="419" t="s">
        <v>212</v>
      </c>
      <c r="H773" s="419" t="s">
        <v>219</v>
      </c>
      <c r="I773" s="420"/>
      <c r="J773" s="419" t="s">
        <v>582</v>
      </c>
      <c r="K773" s="419"/>
    </row>
    <row r="774" spans="2:11" x14ac:dyDescent="0.2">
      <c r="B774" s="419" t="s">
        <v>8192</v>
      </c>
      <c r="C774" s="419">
        <v>1.1100000000000001</v>
      </c>
      <c r="D774" s="420" t="s">
        <v>170</v>
      </c>
      <c r="E774" s="420" t="s">
        <v>18</v>
      </c>
      <c r="F774" s="419" t="s">
        <v>3604</v>
      </c>
      <c r="G774" s="419" t="s">
        <v>212</v>
      </c>
      <c r="H774" s="419" t="s">
        <v>219</v>
      </c>
      <c r="I774" s="419"/>
      <c r="J774" s="419" t="s">
        <v>582</v>
      </c>
      <c r="K774" s="419"/>
    </row>
    <row r="775" spans="2:11" x14ac:dyDescent="0.2">
      <c r="B775" s="419" t="s">
        <v>8193</v>
      </c>
      <c r="C775" s="419">
        <v>1.1100000000000001</v>
      </c>
      <c r="D775" s="420" t="s">
        <v>170</v>
      </c>
      <c r="E775" s="420" t="s">
        <v>19</v>
      </c>
      <c r="F775" s="419" t="s">
        <v>3606</v>
      </c>
      <c r="G775" s="419" t="s">
        <v>212</v>
      </c>
      <c r="H775" s="419" t="s">
        <v>219</v>
      </c>
      <c r="I775" s="420"/>
      <c r="J775" s="419" t="s">
        <v>582</v>
      </c>
      <c r="K775" s="419"/>
    </row>
    <row r="776" spans="2:11" x14ac:dyDescent="0.2">
      <c r="B776" s="419" t="s">
        <v>8194</v>
      </c>
      <c r="C776" s="419">
        <v>1.1100000000000001</v>
      </c>
      <c r="D776" s="420" t="s">
        <v>170</v>
      </c>
      <c r="E776" s="420" t="s">
        <v>20</v>
      </c>
      <c r="F776" s="419" t="s">
        <v>3608</v>
      </c>
      <c r="G776" s="419" t="s">
        <v>212</v>
      </c>
      <c r="H776" s="419" t="s">
        <v>219</v>
      </c>
      <c r="I776" s="420"/>
      <c r="J776" s="419" t="s">
        <v>582</v>
      </c>
      <c r="K776" s="419"/>
    </row>
    <row r="777" spans="2:11" x14ac:dyDescent="0.2">
      <c r="B777" s="419" t="s">
        <v>8195</v>
      </c>
      <c r="C777" s="419">
        <v>1.1100000000000001</v>
      </c>
      <c r="D777" s="420" t="s">
        <v>170</v>
      </c>
      <c r="E777" s="420" t="s">
        <v>21</v>
      </c>
      <c r="F777" s="419" t="s">
        <v>3610</v>
      </c>
      <c r="G777" s="419" t="s">
        <v>212</v>
      </c>
      <c r="H777" s="419" t="s">
        <v>219</v>
      </c>
      <c r="I777" s="419"/>
      <c r="J777" s="419" t="s">
        <v>582</v>
      </c>
      <c r="K777" s="419"/>
    </row>
    <row r="778" spans="2:11" x14ac:dyDescent="0.2">
      <c r="B778" s="419" t="s">
        <v>8196</v>
      </c>
      <c r="C778" s="419">
        <v>1.1100000000000001</v>
      </c>
      <c r="D778" s="420" t="s">
        <v>170</v>
      </c>
      <c r="E778" s="420" t="s">
        <v>22</v>
      </c>
      <c r="F778" s="419" t="s">
        <v>3612</v>
      </c>
      <c r="G778" s="419" t="s">
        <v>212</v>
      </c>
      <c r="H778" s="419" t="s">
        <v>213</v>
      </c>
      <c r="I778" s="420" t="s">
        <v>7242</v>
      </c>
      <c r="J778" s="419"/>
      <c r="K778" s="419"/>
    </row>
    <row r="779" spans="2:11" x14ac:dyDescent="0.2">
      <c r="B779" s="419" t="s">
        <v>8197</v>
      </c>
      <c r="C779" s="419">
        <v>1.1100000000000001</v>
      </c>
      <c r="D779" s="420" t="s">
        <v>170</v>
      </c>
      <c r="E779" s="420" t="s">
        <v>23</v>
      </c>
      <c r="F779" s="419" t="s">
        <v>3614</v>
      </c>
      <c r="G779" s="419" t="s">
        <v>212</v>
      </c>
      <c r="H779" s="419" t="s">
        <v>219</v>
      </c>
      <c r="I779" s="419"/>
      <c r="J779" s="419" t="s">
        <v>582</v>
      </c>
      <c r="K779" s="419"/>
    </row>
    <row r="780" spans="2:11" x14ac:dyDescent="0.2">
      <c r="B780" s="419" t="s">
        <v>8198</v>
      </c>
      <c r="C780" s="419">
        <v>1.1100000000000001</v>
      </c>
      <c r="D780" s="420" t="s">
        <v>170</v>
      </c>
      <c r="E780" s="420" t="s">
        <v>24</v>
      </c>
      <c r="F780" s="419" t="s">
        <v>3616</v>
      </c>
      <c r="G780" s="419" t="s">
        <v>212</v>
      </c>
      <c r="H780" s="419" t="s">
        <v>219</v>
      </c>
      <c r="I780" s="419"/>
      <c r="J780" s="419" t="s">
        <v>582</v>
      </c>
      <c r="K780" s="419"/>
    </row>
    <row r="781" spans="2:11" x14ac:dyDescent="0.2">
      <c r="B781" s="419" t="s">
        <v>8199</v>
      </c>
      <c r="C781" s="419">
        <v>1.1100000000000001</v>
      </c>
      <c r="D781" s="420" t="s">
        <v>170</v>
      </c>
      <c r="E781" s="420" t="s">
        <v>25</v>
      </c>
      <c r="F781" s="419" t="s">
        <v>3618</v>
      </c>
      <c r="G781" s="419" t="s">
        <v>212</v>
      </c>
      <c r="H781" s="419" t="s">
        <v>213</v>
      </c>
      <c r="I781" s="419" t="s">
        <v>7246</v>
      </c>
      <c r="J781" s="419"/>
      <c r="K781" s="419"/>
    </row>
    <row r="782" spans="2:11" x14ac:dyDescent="0.2">
      <c r="B782" s="419" t="s">
        <v>8200</v>
      </c>
      <c r="C782" s="419">
        <v>1.1100000000000001</v>
      </c>
      <c r="D782" s="420" t="s">
        <v>172</v>
      </c>
      <c r="E782" s="420" t="s">
        <v>16</v>
      </c>
      <c r="F782" s="419" t="s">
        <v>3630</v>
      </c>
      <c r="G782" s="419" t="s">
        <v>212</v>
      </c>
      <c r="H782" s="419" t="s">
        <v>219</v>
      </c>
      <c r="I782" s="419"/>
      <c r="J782" s="419" t="s">
        <v>582</v>
      </c>
      <c r="K782" s="419"/>
    </row>
    <row r="783" spans="2:11" x14ac:dyDescent="0.2">
      <c r="B783" s="419" t="s">
        <v>8201</v>
      </c>
      <c r="C783" s="419">
        <v>1.1100000000000001</v>
      </c>
      <c r="D783" s="420" t="s">
        <v>172</v>
      </c>
      <c r="E783" s="420" t="s">
        <v>17</v>
      </c>
      <c r="F783" s="419" t="s">
        <v>3632</v>
      </c>
      <c r="G783" s="419" t="s">
        <v>212</v>
      </c>
      <c r="H783" s="419" t="s">
        <v>219</v>
      </c>
      <c r="I783" s="420"/>
      <c r="J783" s="419" t="s">
        <v>582</v>
      </c>
      <c r="K783" s="419"/>
    </row>
    <row r="784" spans="2:11" x14ac:dyDescent="0.2">
      <c r="B784" s="419" t="s">
        <v>8202</v>
      </c>
      <c r="C784" s="419">
        <v>1.1100000000000001</v>
      </c>
      <c r="D784" s="420" t="s">
        <v>172</v>
      </c>
      <c r="E784" s="420" t="s">
        <v>18</v>
      </c>
      <c r="F784" s="419" t="s">
        <v>3634</v>
      </c>
      <c r="G784" s="419" t="s">
        <v>212</v>
      </c>
      <c r="H784" s="419" t="s">
        <v>219</v>
      </c>
      <c r="I784" s="419"/>
      <c r="J784" s="419" t="s">
        <v>582</v>
      </c>
      <c r="K784" s="419"/>
    </row>
    <row r="785" spans="2:11" x14ac:dyDescent="0.2">
      <c r="B785" s="419" t="s">
        <v>8203</v>
      </c>
      <c r="C785" s="419">
        <v>1.1100000000000001</v>
      </c>
      <c r="D785" s="420" t="s">
        <v>172</v>
      </c>
      <c r="E785" s="420" t="s">
        <v>19</v>
      </c>
      <c r="F785" s="419" t="s">
        <v>3636</v>
      </c>
      <c r="G785" s="419" t="s">
        <v>212</v>
      </c>
      <c r="H785" s="419" t="s">
        <v>219</v>
      </c>
      <c r="I785" s="420"/>
      <c r="J785" s="419" t="s">
        <v>582</v>
      </c>
      <c r="K785" s="419"/>
    </row>
    <row r="786" spans="2:11" x14ac:dyDescent="0.2">
      <c r="B786" s="419" t="s">
        <v>8204</v>
      </c>
      <c r="C786" s="419">
        <v>1.1100000000000001</v>
      </c>
      <c r="D786" s="420" t="s">
        <v>172</v>
      </c>
      <c r="E786" s="420" t="s">
        <v>20</v>
      </c>
      <c r="F786" s="419" t="s">
        <v>3638</v>
      </c>
      <c r="G786" s="419" t="s">
        <v>212</v>
      </c>
      <c r="H786" s="419" t="s">
        <v>219</v>
      </c>
      <c r="I786" s="420"/>
      <c r="J786" s="419" t="s">
        <v>582</v>
      </c>
      <c r="K786" s="419"/>
    </row>
    <row r="787" spans="2:11" x14ac:dyDescent="0.2">
      <c r="B787" s="419" t="s">
        <v>8205</v>
      </c>
      <c r="C787" s="419">
        <v>1.1100000000000001</v>
      </c>
      <c r="D787" s="420" t="s">
        <v>172</v>
      </c>
      <c r="E787" s="420" t="s">
        <v>21</v>
      </c>
      <c r="F787" s="419" t="s">
        <v>3640</v>
      </c>
      <c r="G787" s="419" t="s">
        <v>212</v>
      </c>
      <c r="H787" s="419" t="s">
        <v>219</v>
      </c>
      <c r="I787" s="419"/>
      <c r="J787" s="419" t="s">
        <v>582</v>
      </c>
      <c r="K787" s="419"/>
    </row>
    <row r="788" spans="2:11" x14ac:dyDescent="0.2">
      <c r="B788" s="419" t="s">
        <v>8206</v>
      </c>
      <c r="C788" s="419">
        <v>1.1100000000000001</v>
      </c>
      <c r="D788" s="420" t="s">
        <v>172</v>
      </c>
      <c r="E788" s="420" t="s">
        <v>22</v>
      </c>
      <c r="F788" s="419" t="s">
        <v>3642</v>
      </c>
      <c r="G788" s="419" t="s">
        <v>212</v>
      </c>
      <c r="H788" s="419" t="s">
        <v>213</v>
      </c>
      <c r="I788" s="420" t="s">
        <v>7254</v>
      </c>
      <c r="J788" s="419"/>
      <c r="K788" s="419"/>
    </row>
    <row r="789" spans="2:11" x14ac:dyDescent="0.2">
      <c r="B789" s="419" t="s">
        <v>8207</v>
      </c>
      <c r="C789" s="419">
        <v>1.1100000000000001</v>
      </c>
      <c r="D789" s="420" t="s">
        <v>172</v>
      </c>
      <c r="E789" s="420" t="s">
        <v>23</v>
      </c>
      <c r="F789" s="419" t="s">
        <v>3644</v>
      </c>
      <c r="G789" s="419" t="s">
        <v>212</v>
      </c>
      <c r="H789" s="419" t="s">
        <v>219</v>
      </c>
      <c r="I789" s="419"/>
      <c r="J789" s="419" t="s">
        <v>582</v>
      </c>
      <c r="K789" s="419"/>
    </row>
    <row r="790" spans="2:11" x14ac:dyDescent="0.2">
      <c r="B790" s="419" t="s">
        <v>8208</v>
      </c>
      <c r="C790" s="419">
        <v>1.1100000000000001</v>
      </c>
      <c r="D790" s="420" t="s">
        <v>172</v>
      </c>
      <c r="E790" s="420" t="s">
        <v>24</v>
      </c>
      <c r="F790" s="419" t="s">
        <v>3646</v>
      </c>
      <c r="G790" s="419" t="s">
        <v>212</v>
      </c>
      <c r="H790" s="419" t="s">
        <v>219</v>
      </c>
      <c r="I790" s="419"/>
      <c r="J790" s="419" t="s">
        <v>582</v>
      </c>
      <c r="K790" s="419"/>
    </row>
    <row r="791" spans="2:11" x14ac:dyDescent="0.2">
      <c r="B791" s="419" t="s">
        <v>8209</v>
      </c>
      <c r="C791" s="419">
        <v>1.1100000000000001</v>
      </c>
      <c r="D791" s="420" t="s">
        <v>172</v>
      </c>
      <c r="E791" s="420" t="s">
        <v>25</v>
      </c>
      <c r="F791" s="419" t="s">
        <v>3648</v>
      </c>
      <c r="G791" s="419" t="s">
        <v>212</v>
      </c>
      <c r="H791" s="419" t="s">
        <v>213</v>
      </c>
      <c r="I791" s="419" t="s">
        <v>7258</v>
      </c>
      <c r="J791" s="419"/>
      <c r="K791" s="419"/>
    </row>
    <row r="792" spans="2:11" x14ac:dyDescent="0.2">
      <c r="B792" s="419" t="s">
        <v>8210</v>
      </c>
      <c r="C792" s="419">
        <v>1.1100000000000001</v>
      </c>
      <c r="D792" s="420" t="s">
        <v>174</v>
      </c>
      <c r="E792" s="420" t="s">
        <v>16</v>
      </c>
      <c r="F792" s="419" t="s">
        <v>3660</v>
      </c>
      <c r="G792" s="419" t="s">
        <v>212</v>
      </c>
      <c r="H792" s="419" t="s">
        <v>219</v>
      </c>
      <c r="I792" s="419"/>
      <c r="J792" s="419" t="s">
        <v>582</v>
      </c>
      <c r="K792" s="419"/>
    </row>
    <row r="793" spans="2:11" x14ac:dyDescent="0.2">
      <c r="B793" s="419" t="s">
        <v>8211</v>
      </c>
      <c r="C793" s="419">
        <v>1.1100000000000001</v>
      </c>
      <c r="D793" s="420" t="s">
        <v>174</v>
      </c>
      <c r="E793" s="420" t="s">
        <v>17</v>
      </c>
      <c r="F793" s="419" t="s">
        <v>3662</v>
      </c>
      <c r="G793" s="419" t="s">
        <v>212</v>
      </c>
      <c r="H793" s="419" t="s">
        <v>219</v>
      </c>
      <c r="I793" s="420"/>
      <c r="J793" s="419" t="s">
        <v>582</v>
      </c>
      <c r="K793" s="419"/>
    </row>
    <row r="794" spans="2:11" x14ac:dyDescent="0.2">
      <c r="B794" s="419" t="s">
        <v>8212</v>
      </c>
      <c r="C794" s="419">
        <v>1.1100000000000001</v>
      </c>
      <c r="D794" s="420" t="s">
        <v>174</v>
      </c>
      <c r="E794" s="420" t="s">
        <v>18</v>
      </c>
      <c r="F794" s="419" t="s">
        <v>3664</v>
      </c>
      <c r="G794" s="419" t="s">
        <v>212</v>
      </c>
      <c r="H794" s="419" t="s">
        <v>219</v>
      </c>
      <c r="I794" s="419"/>
      <c r="J794" s="419" t="s">
        <v>582</v>
      </c>
      <c r="K794" s="419"/>
    </row>
    <row r="795" spans="2:11" x14ac:dyDescent="0.2">
      <c r="B795" s="419" t="s">
        <v>8213</v>
      </c>
      <c r="C795" s="419">
        <v>1.1100000000000001</v>
      </c>
      <c r="D795" s="420" t="s">
        <v>174</v>
      </c>
      <c r="E795" s="420" t="s">
        <v>19</v>
      </c>
      <c r="F795" s="419" t="s">
        <v>3666</v>
      </c>
      <c r="G795" s="419" t="s">
        <v>212</v>
      </c>
      <c r="H795" s="419" t="s">
        <v>219</v>
      </c>
      <c r="I795" s="420"/>
      <c r="J795" s="419" t="s">
        <v>582</v>
      </c>
      <c r="K795" s="419"/>
    </row>
    <row r="796" spans="2:11" x14ac:dyDescent="0.2">
      <c r="B796" s="419" t="s">
        <v>8214</v>
      </c>
      <c r="C796" s="419">
        <v>1.1100000000000001</v>
      </c>
      <c r="D796" s="420" t="s">
        <v>174</v>
      </c>
      <c r="E796" s="420" t="s">
        <v>20</v>
      </c>
      <c r="F796" s="419" t="s">
        <v>3668</v>
      </c>
      <c r="G796" s="419" t="s">
        <v>212</v>
      </c>
      <c r="H796" s="419" t="s">
        <v>219</v>
      </c>
      <c r="I796" s="420"/>
      <c r="J796" s="419" t="s">
        <v>582</v>
      </c>
      <c r="K796" s="419"/>
    </row>
    <row r="797" spans="2:11" x14ac:dyDescent="0.2">
      <c r="B797" s="419" t="s">
        <v>8215</v>
      </c>
      <c r="C797" s="419">
        <v>1.1100000000000001</v>
      </c>
      <c r="D797" s="420" t="s">
        <v>174</v>
      </c>
      <c r="E797" s="420" t="s">
        <v>21</v>
      </c>
      <c r="F797" s="419" t="s">
        <v>3670</v>
      </c>
      <c r="G797" s="419" t="s">
        <v>212</v>
      </c>
      <c r="H797" s="419" t="s">
        <v>219</v>
      </c>
      <c r="I797" s="419"/>
      <c r="J797" s="419" t="s">
        <v>582</v>
      </c>
      <c r="K797" s="419"/>
    </row>
    <row r="798" spans="2:11" x14ac:dyDescent="0.2">
      <c r="B798" s="419" t="s">
        <v>8216</v>
      </c>
      <c r="C798" s="419">
        <v>1.1100000000000001</v>
      </c>
      <c r="D798" s="420" t="s">
        <v>174</v>
      </c>
      <c r="E798" s="420" t="s">
        <v>22</v>
      </c>
      <c r="F798" s="419" t="s">
        <v>3672</v>
      </c>
      <c r="G798" s="419" t="s">
        <v>212</v>
      </c>
      <c r="H798" s="419" t="s">
        <v>213</v>
      </c>
      <c r="I798" s="420" t="s">
        <v>7266</v>
      </c>
      <c r="J798" s="419"/>
      <c r="K798" s="419"/>
    </row>
    <row r="799" spans="2:11" x14ac:dyDescent="0.2">
      <c r="B799" s="419" t="s">
        <v>8217</v>
      </c>
      <c r="C799" s="419">
        <v>1.1100000000000001</v>
      </c>
      <c r="D799" s="420" t="s">
        <v>174</v>
      </c>
      <c r="E799" s="420" t="s">
        <v>23</v>
      </c>
      <c r="F799" s="419" t="s">
        <v>3674</v>
      </c>
      <c r="G799" s="419" t="s">
        <v>212</v>
      </c>
      <c r="H799" s="419" t="s">
        <v>219</v>
      </c>
      <c r="I799" s="419"/>
      <c r="J799" s="419" t="s">
        <v>582</v>
      </c>
      <c r="K799" s="419"/>
    </row>
    <row r="800" spans="2:11" x14ac:dyDescent="0.2">
      <c r="B800" s="419" t="s">
        <v>8218</v>
      </c>
      <c r="C800" s="419">
        <v>1.1100000000000001</v>
      </c>
      <c r="D800" s="420" t="s">
        <v>174</v>
      </c>
      <c r="E800" s="420" t="s">
        <v>24</v>
      </c>
      <c r="F800" s="419" t="s">
        <v>3676</v>
      </c>
      <c r="G800" s="419" t="s">
        <v>212</v>
      </c>
      <c r="H800" s="419" t="s">
        <v>219</v>
      </c>
      <c r="I800" s="419"/>
      <c r="J800" s="419" t="s">
        <v>582</v>
      </c>
      <c r="K800" s="419"/>
    </row>
    <row r="801" spans="2:11" x14ac:dyDescent="0.2">
      <c r="B801" s="419" t="s">
        <v>8219</v>
      </c>
      <c r="C801" s="419">
        <v>1.1100000000000001</v>
      </c>
      <c r="D801" s="420" t="s">
        <v>174</v>
      </c>
      <c r="E801" s="420" t="s">
        <v>25</v>
      </c>
      <c r="F801" s="419" t="s">
        <v>3678</v>
      </c>
      <c r="G801" s="419" t="s">
        <v>212</v>
      </c>
      <c r="H801" s="419" t="s">
        <v>213</v>
      </c>
      <c r="I801" s="419" t="s">
        <v>7270</v>
      </c>
      <c r="J801" s="419"/>
      <c r="K801" s="419"/>
    </row>
    <row r="802" spans="2:11" x14ac:dyDescent="0.2">
      <c r="B802" s="419" t="s">
        <v>8220</v>
      </c>
      <c r="C802" s="419">
        <v>1.1100000000000001</v>
      </c>
      <c r="D802" s="420" t="s">
        <v>177</v>
      </c>
      <c r="E802" s="420" t="s">
        <v>16</v>
      </c>
      <c r="F802" s="419" t="s">
        <v>3690</v>
      </c>
      <c r="G802" s="419" t="s">
        <v>212</v>
      </c>
      <c r="H802" s="419" t="s">
        <v>219</v>
      </c>
      <c r="I802" s="419"/>
      <c r="J802" s="419" t="s">
        <v>582</v>
      </c>
      <c r="K802" s="419"/>
    </row>
    <row r="803" spans="2:11" x14ac:dyDescent="0.2">
      <c r="B803" s="419" t="s">
        <v>8221</v>
      </c>
      <c r="C803" s="419">
        <v>1.1100000000000001</v>
      </c>
      <c r="D803" s="420" t="s">
        <v>177</v>
      </c>
      <c r="E803" s="420" t="s">
        <v>17</v>
      </c>
      <c r="F803" s="419" t="s">
        <v>3692</v>
      </c>
      <c r="G803" s="419" t="s">
        <v>212</v>
      </c>
      <c r="H803" s="419" t="s">
        <v>219</v>
      </c>
      <c r="I803" s="420"/>
      <c r="J803" s="419" t="s">
        <v>582</v>
      </c>
      <c r="K803" s="419"/>
    </row>
    <row r="804" spans="2:11" x14ac:dyDescent="0.2">
      <c r="B804" s="419" t="s">
        <v>8222</v>
      </c>
      <c r="C804" s="419">
        <v>1.1100000000000001</v>
      </c>
      <c r="D804" s="420" t="s">
        <v>177</v>
      </c>
      <c r="E804" s="420" t="s">
        <v>18</v>
      </c>
      <c r="F804" s="419" t="s">
        <v>3694</v>
      </c>
      <c r="G804" s="419" t="s">
        <v>212</v>
      </c>
      <c r="H804" s="419" t="s">
        <v>219</v>
      </c>
      <c r="I804" s="419"/>
      <c r="J804" s="419" t="s">
        <v>582</v>
      </c>
      <c r="K804" s="419"/>
    </row>
    <row r="805" spans="2:11" x14ac:dyDescent="0.2">
      <c r="B805" s="419" t="s">
        <v>8223</v>
      </c>
      <c r="C805" s="419">
        <v>1.1100000000000001</v>
      </c>
      <c r="D805" s="420" t="s">
        <v>177</v>
      </c>
      <c r="E805" s="420" t="s">
        <v>19</v>
      </c>
      <c r="F805" s="419" t="s">
        <v>3696</v>
      </c>
      <c r="G805" s="419" t="s">
        <v>212</v>
      </c>
      <c r="H805" s="419" t="s">
        <v>219</v>
      </c>
      <c r="I805" s="420"/>
      <c r="J805" s="419" t="s">
        <v>582</v>
      </c>
      <c r="K805" s="419"/>
    </row>
    <row r="806" spans="2:11" x14ac:dyDescent="0.2">
      <c r="B806" s="419" t="s">
        <v>8224</v>
      </c>
      <c r="C806" s="419">
        <v>1.1100000000000001</v>
      </c>
      <c r="D806" s="420" t="s">
        <v>177</v>
      </c>
      <c r="E806" s="420" t="s">
        <v>20</v>
      </c>
      <c r="F806" s="419" t="s">
        <v>3698</v>
      </c>
      <c r="G806" s="419" t="s">
        <v>212</v>
      </c>
      <c r="H806" s="419" t="s">
        <v>219</v>
      </c>
      <c r="I806" s="420"/>
      <c r="J806" s="419" t="s">
        <v>582</v>
      </c>
      <c r="K806" s="419"/>
    </row>
    <row r="807" spans="2:11" x14ac:dyDescent="0.2">
      <c r="B807" s="419" t="s">
        <v>8225</v>
      </c>
      <c r="C807" s="419">
        <v>1.1100000000000001</v>
      </c>
      <c r="D807" s="420" t="s">
        <v>177</v>
      </c>
      <c r="E807" s="420" t="s">
        <v>21</v>
      </c>
      <c r="F807" s="419" t="s">
        <v>3700</v>
      </c>
      <c r="G807" s="419" t="s">
        <v>212</v>
      </c>
      <c r="H807" s="419" t="s">
        <v>219</v>
      </c>
      <c r="I807" s="420"/>
      <c r="J807" s="419" t="s">
        <v>582</v>
      </c>
      <c r="K807" s="419"/>
    </row>
    <row r="808" spans="2:11" x14ac:dyDescent="0.2">
      <c r="B808" s="419" t="s">
        <v>8226</v>
      </c>
      <c r="C808" s="419">
        <v>1.1100000000000001</v>
      </c>
      <c r="D808" s="420" t="s">
        <v>177</v>
      </c>
      <c r="E808" s="420" t="s">
        <v>22</v>
      </c>
      <c r="F808" s="419" t="s">
        <v>3702</v>
      </c>
      <c r="G808" s="419" t="s">
        <v>212</v>
      </c>
      <c r="H808" s="419" t="s">
        <v>213</v>
      </c>
      <c r="I808" s="420" t="s">
        <v>7278</v>
      </c>
      <c r="J808" s="419"/>
      <c r="K808" s="419"/>
    </row>
    <row r="809" spans="2:11" x14ac:dyDescent="0.2">
      <c r="B809" s="419" t="s">
        <v>8227</v>
      </c>
      <c r="C809" s="419">
        <v>1.1100000000000001</v>
      </c>
      <c r="D809" s="420" t="s">
        <v>177</v>
      </c>
      <c r="E809" s="420" t="s">
        <v>23</v>
      </c>
      <c r="F809" s="419" t="s">
        <v>3704</v>
      </c>
      <c r="G809" s="419" t="s">
        <v>212</v>
      </c>
      <c r="H809" s="419" t="s">
        <v>219</v>
      </c>
      <c r="I809" s="420"/>
      <c r="J809" s="419" t="s">
        <v>582</v>
      </c>
      <c r="K809" s="419"/>
    </row>
    <row r="810" spans="2:11" x14ac:dyDescent="0.2">
      <c r="B810" s="419" t="s">
        <v>8228</v>
      </c>
      <c r="C810" s="419">
        <v>1.1100000000000001</v>
      </c>
      <c r="D810" s="420" t="s">
        <v>177</v>
      </c>
      <c r="E810" s="420" t="s">
        <v>24</v>
      </c>
      <c r="F810" s="419" t="s">
        <v>3706</v>
      </c>
      <c r="G810" s="419" t="s">
        <v>212</v>
      </c>
      <c r="H810" s="419" t="s">
        <v>219</v>
      </c>
      <c r="I810" s="420"/>
      <c r="J810" s="419" t="s">
        <v>582</v>
      </c>
      <c r="K810" s="419"/>
    </row>
    <row r="811" spans="2:11" x14ac:dyDescent="0.2">
      <c r="B811" s="419" t="s">
        <v>8229</v>
      </c>
      <c r="C811" s="419">
        <v>1.1100000000000001</v>
      </c>
      <c r="D811" s="420" t="s">
        <v>177</v>
      </c>
      <c r="E811" s="420" t="s">
        <v>25</v>
      </c>
      <c r="F811" s="419" t="s">
        <v>3708</v>
      </c>
      <c r="G811" s="419" t="s">
        <v>212</v>
      </c>
      <c r="H811" s="419" t="s">
        <v>213</v>
      </c>
      <c r="I811" s="420" t="s">
        <v>7282</v>
      </c>
      <c r="J811" s="419"/>
      <c r="K811" s="419"/>
    </row>
    <row r="812" spans="2:11" x14ac:dyDescent="0.2">
      <c r="B812" s="419" t="s">
        <v>8230</v>
      </c>
      <c r="C812" s="419">
        <v>1.1100000000000001</v>
      </c>
      <c r="D812" s="420" t="s">
        <v>180</v>
      </c>
      <c r="E812" s="420" t="s">
        <v>16</v>
      </c>
      <c r="F812" s="419" t="s">
        <v>3720</v>
      </c>
      <c r="G812" s="419" t="s">
        <v>212</v>
      </c>
      <c r="H812" s="419" t="s">
        <v>219</v>
      </c>
      <c r="I812" s="420"/>
      <c r="J812" s="419" t="s">
        <v>582</v>
      </c>
      <c r="K812" s="419"/>
    </row>
    <row r="813" spans="2:11" x14ac:dyDescent="0.2">
      <c r="B813" s="419" t="s">
        <v>8231</v>
      </c>
      <c r="C813" s="419">
        <v>1.1100000000000001</v>
      </c>
      <c r="D813" s="420" t="s">
        <v>180</v>
      </c>
      <c r="E813" s="420" t="s">
        <v>17</v>
      </c>
      <c r="F813" s="419" t="s">
        <v>3723</v>
      </c>
      <c r="G813" s="419" t="s">
        <v>212</v>
      </c>
      <c r="H813" s="419" t="s">
        <v>219</v>
      </c>
      <c r="I813" s="420"/>
      <c r="J813" s="419" t="s">
        <v>582</v>
      </c>
      <c r="K813" s="419"/>
    </row>
    <row r="814" spans="2:11" x14ac:dyDescent="0.2">
      <c r="B814" s="419" t="s">
        <v>8232</v>
      </c>
      <c r="C814" s="419">
        <v>1.1100000000000001</v>
      </c>
      <c r="D814" s="420" t="s">
        <v>180</v>
      </c>
      <c r="E814" s="420" t="s">
        <v>18</v>
      </c>
      <c r="F814" s="419" t="s">
        <v>3726</v>
      </c>
      <c r="G814" s="419" t="s">
        <v>212</v>
      </c>
      <c r="H814" s="419" t="s">
        <v>219</v>
      </c>
      <c r="I814" s="420"/>
      <c r="J814" s="419" t="s">
        <v>582</v>
      </c>
      <c r="K814" s="419"/>
    </row>
    <row r="815" spans="2:11" x14ac:dyDescent="0.2">
      <c r="B815" s="419" t="s">
        <v>8233</v>
      </c>
      <c r="C815" s="419">
        <v>1.1100000000000001</v>
      </c>
      <c r="D815" s="420" t="s">
        <v>180</v>
      </c>
      <c r="E815" s="420" t="s">
        <v>19</v>
      </c>
      <c r="F815" s="419" t="s">
        <v>3729</v>
      </c>
      <c r="G815" s="419" t="s">
        <v>212</v>
      </c>
      <c r="H815" s="419" t="s">
        <v>219</v>
      </c>
      <c r="I815" s="420"/>
      <c r="J815" s="419" t="s">
        <v>582</v>
      </c>
      <c r="K815" s="419"/>
    </row>
    <row r="816" spans="2:11" x14ac:dyDescent="0.2">
      <c r="B816" s="419" t="s">
        <v>8234</v>
      </c>
      <c r="C816" s="419">
        <v>1.1100000000000001</v>
      </c>
      <c r="D816" s="420" t="s">
        <v>180</v>
      </c>
      <c r="E816" s="420" t="s">
        <v>20</v>
      </c>
      <c r="F816" s="419" t="s">
        <v>3732</v>
      </c>
      <c r="G816" s="419" t="s">
        <v>212</v>
      </c>
      <c r="H816" s="419" t="s">
        <v>219</v>
      </c>
      <c r="I816" s="420"/>
      <c r="J816" s="419" t="s">
        <v>582</v>
      </c>
      <c r="K816" s="419"/>
    </row>
    <row r="817" spans="2:11" x14ac:dyDescent="0.2">
      <c r="B817" s="419" t="s">
        <v>8235</v>
      </c>
      <c r="C817" s="419">
        <v>1.1100000000000001</v>
      </c>
      <c r="D817" s="420" t="s">
        <v>180</v>
      </c>
      <c r="E817" s="420" t="s">
        <v>21</v>
      </c>
      <c r="F817" s="419" t="s">
        <v>3735</v>
      </c>
      <c r="G817" s="419" t="s">
        <v>212</v>
      </c>
      <c r="H817" s="419" t="s">
        <v>219</v>
      </c>
      <c r="I817" s="419"/>
      <c r="J817" s="419" t="s">
        <v>582</v>
      </c>
      <c r="K817" s="419"/>
    </row>
    <row r="818" spans="2:11" x14ac:dyDescent="0.2">
      <c r="B818" s="419" t="s">
        <v>8236</v>
      </c>
      <c r="C818" s="419">
        <v>1.1100000000000001</v>
      </c>
      <c r="D818" s="420" t="s">
        <v>180</v>
      </c>
      <c r="E818" s="420" t="s">
        <v>22</v>
      </c>
      <c r="F818" s="419" t="s">
        <v>3738</v>
      </c>
      <c r="G818" s="419" t="s">
        <v>212</v>
      </c>
      <c r="H818" s="419" t="s">
        <v>213</v>
      </c>
      <c r="I818" s="420" t="s">
        <v>7290</v>
      </c>
      <c r="J818" s="419"/>
      <c r="K818" s="419"/>
    </row>
    <row r="819" spans="2:11" x14ac:dyDescent="0.2">
      <c r="B819" s="419" t="s">
        <v>8237</v>
      </c>
      <c r="C819" s="419">
        <v>1.1100000000000001</v>
      </c>
      <c r="D819" s="420" t="s">
        <v>180</v>
      </c>
      <c r="E819" s="420" t="s">
        <v>23</v>
      </c>
      <c r="F819" s="419" t="s">
        <v>3740</v>
      </c>
      <c r="G819" s="419" t="s">
        <v>212</v>
      </c>
      <c r="H819" s="419" t="s">
        <v>219</v>
      </c>
      <c r="I819" s="419"/>
      <c r="J819" s="419" t="s">
        <v>582</v>
      </c>
      <c r="K819" s="419"/>
    </row>
    <row r="820" spans="2:11" x14ac:dyDescent="0.2">
      <c r="B820" s="419" t="s">
        <v>8238</v>
      </c>
      <c r="C820" s="419">
        <v>1.1100000000000001</v>
      </c>
      <c r="D820" s="420" t="s">
        <v>180</v>
      </c>
      <c r="E820" s="420" t="s">
        <v>24</v>
      </c>
      <c r="F820" s="419" t="s">
        <v>3743</v>
      </c>
      <c r="G820" s="419" t="s">
        <v>212</v>
      </c>
      <c r="H820" s="419" t="s">
        <v>219</v>
      </c>
      <c r="I820" s="419"/>
      <c r="J820" s="419" t="s">
        <v>582</v>
      </c>
      <c r="K820" s="419"/>
    </row>
    <row r="821" spans="2:11" x14ac:dyDescent="0.2">
      <c r="B821" s="419" t="s">
        <v>8239</v>
      </c>
      <c r="C821" s="419">
        <v>1.1100000000000001</v>
      </c>
      <c r="D821" s="420" t="s">
        <v>180</v>
      </c>
      <c r="E821" s="420" t="s">
        <v>25</v>
      </c>
      <c r="F821" s="419" t="s">
        <v>3746</v>
      </c>
      <c r="G821" s="419" t="s">
        <v>212</v>
      </c>
      <c r="H821" s="419" t="s">
        <v>213</v>
      </c>
      <c r="I821" s="419" t="s">
        <v>7294</v>
      </c>
      <c r="J821" s="419"/>
      <c r="K821" s="419"/>
    </row>
    <row r="822" spans="2:11" x14ac:dyDescent="0.2">
      <c r="B822" s="419" t="s">
        <v>8240</v>
      </c>
      <c r="C822" s="419">
        <v>1.1100000000000001</v>
      </c>
      <c r="D822" s="420" t="s">
        <v>183</v>
      </c>
      <c r="E822" s="420" t="s">
        <v>16</v>
      </c>
      <c r="F822" s="419" t="s">
        <v>3758</v>
      </c>
      <c r="G822" s="419" t="s">
        <v>212</v>
      </c>
      <c r="H822" s="419" t="s">
        <v>219</v>
      </c>
      <c r="I822" s="419"/>
      <c r="J822" s="419" t="s">
        <v>582</v>
      </c>
      <c r="K822" s="419"/>
    </row>
    <row r="823" spans="2:11" x14ac:dyDescent="0.2">
      <c r="B823" s="419" t="s">
        <v>8241</v>
      </c>
      <c r="C823" s="419">
        <v>1.1100000000000001</v>
      </c>
      <c r="D823" s="420" t="s">
        <v>183</v>
      </c>
      <c r="E823" s="420" t="s">
        <v>17</v>
      </c>
      <c r="F823" s="419" t="s">
        <v>3760</v>
      </c>
      <c r="G823" s="419" t="s">
        <v>212</v>
      </c>
      <c r="H823" s="419" t="s">
        <v>219</v>
      </c>
      <c r="I823" s="420"/>
      <c r="J823" s="419" t="s">
        <v>582</v>
      </c>
      <c r="K823" s="419"/>
    </row>
    <row r="824" spans="2:11" x14ac:dyDescent="0.2">
      <c r="B824" s="419" t="s">
        <v>8242</v>
      </c>
      <c r="C824" s="419">
        <v>1.1100000000000001</v>
      </c>
      <c r="D824" s="420" t="s">
        <v>183</v>
      </c>
      <c r="E824" s="420" t="s">
        <v>18</v>
      </c>
      <c r="F824" s="419" t="s">
        <v>3762</v>
      </c>
      <c r="G824" s="419" t="s">
        <v>212</v>
      </c>
      <c r="H824" s="419" t="s">
        <v>219</v>
      </c>
      <c r="I824" s="419"/>
      <c r="J824" s="419" t="s">
        <v>582</v>
      </c>
      <c r="K824" s="419"/>
    </row>
    <row r="825" spans="2:11" x14ac:dyDescent="0.2">
      <c r="B825" s="419" t="s">
        <v>8243</v>
      </c>
      <c r="C825" s="419">
        <v>1.1100000000000001</v>
      </c>
      <c r="D825" s="420" t="s">
        <v>183</v>
      </c>
      <c r="E825" s="420" t="s">
        <v>19</v>
      </c>
      <c r="F825" s="419" t="s">
        <v>3764</v>
      </c>
      <c r="G825" s="419" t="s">
        <v>212</v>
      </c>
      <c r="H825" s="419" t="s">
        <v>219</v>
      </c>
      <c r="I825" s="420"/>
      <c r="J825" s="419" t="s">
        <v>582</v>
      </c>
      <c r="K825" s="419"/>
    </row>
    <row r="826" spans="2:11" x14ac:dyDescent="0.2">
      <c r="B826" s="419" t="s">
        <v>8244</v>
      </c>
      <c r="C826" s="419">
        <v>1.1100000000000001</v>
      </c>
      <c r="D826" s="420" t="s">
        <v>183</v>
      </c>
      <c r="E826" s="420" t="s">
        <v>20</v>
      </c>
      <c r="F826" s="419" t="s">
        <v>3766</v>
      </c>
      <c r="G826" s="419" t="s">
        <v>212</v>
      </c>
      <c r="H826" s="419" t="s">
        <v>219</v>
      </c>
      <c r="I826" s="420"/>
      <c r="J826" s="419" t="s">
        <v>582</v>
      </c>
      <c r="K826" s="419"/>
    </row>
    <row r="827" spans="2:11" x14ac:dyDescent="0.2">
      <c r="B827" s="419" t="s">
        <v>8245</v>
      </c>
      <c r="C827" s="419">
        <v>1.1100000000000001</v>
      </c>
      <c r="D827" s="420" t="s">
        <v>183</v>
      </c>
      <c r="E827" s="420" t="s">
        <v>21</v>
      </c>
      <c r="F827" s="419" t="s">
        <v>3768</v>
      </c>
      <c r="G827" s="419" t="s">
        <v>212</v>
      </c>
      <c r="H827" s="419" t="s">
        <v>219</v>
      </c>
      <c r="I827" s="419"/>
      <c r="J827" s="419" t="s">
        <v>582</v>
      </c>
      <c r="K827" s="419"/>
    </row>
    <row r="828" spans="2:11" x14ac:dyDescent="0.2">
      <c r="B828" s="419" t="s">
        <v>8246</v>
      </c>
      <c r="C828" s="419">
        <v>1.1100000000000001</v>
      </c>
      <c r="D828" s="420" t="s">
        <v>183</v>
      </c>
      <c r="E828" s="420" t="s">
        <v>22</v>
      </c>
      <c r="F828" s="419" t="s">
        <v>3770</v>
      </c>
      <c r="G828" s="419" t="s">
        <v>212</v>
      </c>
      <c r="H828" s="419" t="s">
        <v>213</v>
      </c>
      <c r="I828" s="420" t="s">
        <v>7302</v>
      </c>
      <c r="J828" s="419"/>
      <c r="K828" s="419"/>
    </row>
    <row r="829" spans="2:11" x14ac:dyDescent="0.2">
      <c r="B829" s="419" t="s">
        <v>8247</v>
      </c>
      <c r="C829" s="419">
        <v>1.1100000000000001</v>
      </c>
      <c r="D829" s="420" t="s">
        <v>183</v>
      </c>
      <c r="E829" s="420" t="s">
        <v>23</v>
      </c>
      <c r="F829" s="419" t="s">
        <v>3772</v>
      </c>
      <c r="G829" s="419" t="s">
        <v>212</v>
      </c>
      <c r="H829" s="419" t="s">
        <v>219</v>
      </c>
      <c r="I829" s="419"/>
      <c r="J829" s="419" t="s">
        <v>582</v>
      </c>
      <c r="K829" s="419"/>
    </row>
    <row r="830" spans="2:11" x14ac:dyDescent="0.2">
      <c r="B830" s="419" t="s">
        <v>8248</v>
      </c>
      <c r="C830" s="419">
        <v>1.1100000000000001</v>
      </c>
      <c r="D830" s="420" t="s">
        <v>183</v>
      </c>
      <c r="E830" s="420" t="s">
        <v>24</v>
      </c>
      <c r="F830" s="419" t="s">
        <v>3774</v>
      </c>
      <c r="G830" s="419" t="s">
        <v>212</v>
      </c>
      <c r="H830" s="419" t="s">
        <v>219</v>
      </c>
      <c r="I830" s="419"/>
      <c r="J830" s="419" t="s">
        <v>582</v>
      </c>
      <c r="K830" s="419"/>
    </row>
    <row r="831" spans="2:11" x14ac:dyDescent="0.2">
      <c r="B831" s="419" t="s">
        <v>8249</v>
      </c>
      <c r="C831" s="419">
        <v>1.1100000000000001</v>
      </c>
      <c r="D831" s="420" t="s">
        <v>183</v>
      </c>
      <c r="E831" s="420" t="s">
        <v>25</v>
      </c>
      <c r="F831" s="419" t="s">
        <v>3776</v>
      </c>
      <c r="G831" s="419" t="s">
        <v>212</v>
      </c>
      <c r="H831" s="419" t="s">
        <v>213</v>
      </c>
      <c r="I831" s="419" t="s">
        <v>7306</v>
      </c>
      <c r="J831" s="419"/>
      <c r="K831" s="419"/>
    </row>
    <row r="832" spans="2:11" x14ac:dyDescent="0.2">
      <c r="B832" s="419" t="s">
        <v>8250</v>
      </c>
      <c r="C832" s="419">
        <v>1.1100000000000001</v>
      </c>
      <c r="D832" s="420" t="s">
        <v>184</v>
      </c>
      <c r="E832" s="420" t="s">
        <v>16</v>
      </c>
      <c r="F832" s="419" t="s">
        <v>3788</v>
      </c>
      <c r="G832" s="419" t="s">
        <v>212</v>
      </c>
      <c r="H832" s="419" t="s">
        <v>213</v>
      </c>
      <c r="I832" s="419" t="s">
        <v>11299</v>
      </c>
      <c r="J832" s="419"/>
      <c r="K832" s="419"/>
    </row>
    <row r="833" spans="2:11" x14ac:dyDescent="0.2">
      <c r="B833" s="419" t="s">
        <v>8251</v>
      </c>
      <c r="C833" s="419">
        <v>1.1100000000000001</v>
      </c>
      <c r="D833" s="420" t="s">
        <v>184</v>
      </c>
      <c r="E833" s="420" t="s">
        <v>17</v>
      </c>
      <c r="F833" s="419" t="s">
        <v>3790</v>
      </c>
      <c r="G833" s="419" t="s">
        <v>212</v>
      </c>
      <c r="H833" s="419" t="s">
        <v>213</v>
      </c>
      <c r="I833" s="420" t="s">
        <v>11300</v>
      </c>
      <c r="J833" s="419"/>
      <c r="K833" s="419"/>
    </row>
    <row r="834" spans="2:11" x14ac:dyDescent="0.2">
      <c r="B834" s="419" t="s">
        <v>8252</v>
      </c>
      <c r="C834" s="419">
        <v>1.1100000000000001</v>
      </c>
      <c r="D834" s="420" t="s">
        <v>184</v>
      </c>
      <c r="E834" s="420" t="s">
        <v>18</v>
      </c>
      <c r="F834" s="419" t="s">
        <v>3792</v>
      </c>
      <c r="G834" s="419" t="s">
        <v>212</v>
      </c>
      <c r="H834" s="419" t="s">
        <v>213</v>
      </c>
      <c r="I834" s="419" t="s">
        <v>11301</v>
      </c>
      <c r="J834" s="419"/>
      <c r="K834" s="419"/>
    </row>
    <row r="835" spans="2:11" x14ac:dyDescent="0.2">
      <c r="B835" s="419" t="s">
        <v>8253</v>
      </c>
      <c r="C835" s="419">
        <v>1.1100000000000001</v>
      </c>
      <c r="D835" s="420" t="s">
        <v>184</v>
      </c>
      <c r="E835" s="420" t="s">
        <v>19</v>
      </c>
      <c r="F835" s="419" t="s">
        <v>3794</v>
      </c>
      <c r="G835" s="419" t="s">
        <v>212</v>
      </c>
      <c r="H835" s="419" t="s">
        <v>213</v>
      </c>
      <c r="I835" s="420" t="s">
        <v>11302</v>
      </c>
      <c r="J835" s="419"/>
      <c r="K835" s="419"/>
    </row>
    <row r="836" spans="2:11" x14ac:dyDescent="0.2">
      <c r="B836" s="419" t="s">
        <v>8254</v>
      </c>
      <c r="C836" s="419">
        <v>1.1100000000000001</v>
      </c>
      <c r="D836" s="420" t="s">
        <v>184</v>
      </c>
      <c r="E836" s="420" t="s">
        <v>20</v>
      </c>
      <c r="F836" s="419" t="s">
        <v>3796</v>
      </c>
      <c r="G836" s="419" t="s">
        <v>212</v>
      </c>
      <c r="H836" s="419" t="s">
        <v>213</v>
      </c>
      <c r="I836" s="420" t="s">
        <v>11303</v>
      </c>
      <c r="J836" s="419"/>
      <c r="K836" s="419"/>
    </row>
    <row r="837" spans="2:11" x14ac:dyDescent="0.2">
      <c r="B837" s="419" t="s">
        <v>8255</v>
      </c>
      <c r="C837" s="419">
        <v>1.1100000000000001</v>
      </c>
      <c r="D837" s="420" t="s">
        <v>184</v>
      </c>
      <c r="E837" s="420" t="s">
        <v>21</v>
      </c>
      <c r="F837" s="419" t="s">
        <v>3798</v>
      </c>
      <c r="G837" s="419" t="s">
        <v>212</v>
      </c>
      <c r="H837" s="419" t="s">
        <v>213</v>
      </c>
      <c r="I837" s="419" t="s">
        <v>11304</v>
      </c>
      <c r="J837" s="419"/>
      <c r="K837" s="419"/>
    </row>
    <row r="838" spans="2:11" x14ac:dyDescent="0.2">
      <c r="B838" s="419" t="s">
        <v>8256</v>
      </c>
      <c r="C838" s="419">
        <v>1.1100000000000001</v>
      </c>
      <c r="D838" s="420" t="s">
        <v>184</v>
      </c>
      <c r="E838" s="420" t="s">
        <v>22</v>
      </c>
      <c r="F838" s="419" t="s">
        <v>3800</v>
      </c>
      <c r="G838" s="419" t="s">
        <v>212</v>
      </c>
      <c r="H838" s="419" t="s">
        <v>213</v>
      </c>
      <c r="I838" s="420" t="s">
        <v>11305</v>
      </c>
      <c r="J838" s="419"/>
      <c r="K838" s="419"/>
    </row>
    <row r="839" spans="2:11" x14ac:dyDescent="0.2">
      <c r="B839" s="419" t="s">
        <v>8257</v>
      </c>
      <c r="C839" s="419">
        <v>1.1100000000000001</v>
      </c>
      <c r="D839" s="420" t="s">
        <v>184</v>
      </c>
      <c r="E839" s="420" t="s">
        <v>23</v>
      </c>
      <c r="F839" s="419" t="s">
        <v>3802</v>
      </c>
      <c r="G839" s="419" t="s">
        <v>212</v>
      </c>
      <c r="H839" s="419" t="s">
        <v>213</v>
      </c>
      <c r="I839" s="419" t="s">
        <v>11306</v>
      </c>
      <c r="J839" s="419"/>
      <c r="K839" s="419"/>
    </row>
    <row r="840" spans="2:11" x14ac:dyDescent="0.2">
      <c r="B840" s="419" t="s">
        <v>8258</v>
      </c>
      <c r="C840" s="419">
        <v>1.1100000000000001</v>
      </c>
      <c r="D840" s="420" t="s">
        <v>184</v>
      </c>
      <c r="E840" s="420" t="s">
        <v>24</v>
      </c>
      <c r="F840" s="419" t="s">
        <v>3804</v>
      </c>
      <c r="G840" s="419" t="s">
        <v>212</v>
      </c>
      <c r="H840" s="419" t="s">
        <v>213</v>
      </c>
      <c r="I840" s="419" t="s">
        <v>11307</v>
      </c>
      <c r="J840" s="419"/>
      <c r="K840" s="419"/>
    </row>
    <row r="841" spans="2:11" x14ac:dyDescent="0.2">
      <c r="B841" s="419" t="s">
        <v>8259</v>
      </c>
      <c r="C841" s="419">
        <v>1.1100000000000001</v>
      </c>
      <c r="D841" s="420" t="s">
        <v>184</v>
      </c>
      <c r="E841" s="420" t="s">
        <v>25</v>
      </c>
      <c r="F841" s="419" t="s">
        <v>3806</v>
      </c>
      <c r="G841" s="419" t="s">
        <v>212</v>
      </c>
      <c r="H841" s="419" t="s">
        <v>213</v>
      </c>
      <c r="I841" s="419" t="s">
        <v>7318</v>
      </c>
      <c r="J841" s="419"/>
      <c r="K841" s="419"/>
    </row>
    <row r="842" spans="2:11" x14ac:dyDescent="0.2">
      <c r="B842" s="419" t="s">
        <v>8260</v>
      </c>
      <c r="C842" s="419">
        <v>1.1100000000000001</v>
      </c>
      <c r="D842" s="420" t="s">
        <v>186</v>
      </c>
      <c r="E842" s="420" t="s">
        <v>16</v>
      </c>
      <c r="F842" s="419" t="s">
        <v>3818</v>
      </c>
      <c r="G842" s="419" t="s">
        <v>212</v>
      </c>
      <c r="H842" s="419" t="s">
        <v>213</v>
      </c>
      <c r="I842" s="419" t="s">
        <v>11308</v>
      </c>
      <c r="J842" s="419"/>
      <c r="K842" s="419"/>
    </row>
    <row r="843" spans="2:11" x14ac:dyDescent="0.2">
      <c r="B843" s="419" t="s">
        <v>8261</v>
      </c>
      <c r="C843" s="419">
        <v>1.1100000000000001</v>
      </c>
      <c r="D843" s="420" t="s">
        <v>186</v>
      </c>
      <c r="E843" s="420" t="s">
        <v>17</v>
      </c>
      <c r="F843" s="419" t="s">
        <v>3820</v>
      </c>
      <c r="G843" s="419" t="s">
        <v>212</v>
      </c>
      <c r="H843" s="419" t="s">
        <v>213</v>
      </c>
      <c r="I843" s="420" t="s">
        <v>11309</v>
      </c>
      <c r="J843" s="419"/>
      <c r="K843" s="419"/>
    </row>
    <row r="844" spans="2:11" x14ac:dyDescent="0.2">
      <c r="B844" s="419" t="s">
        <v>8262</v>
      </c>
      <c r="C844" s="419">
        <v>1.1100000000000001</v>
      </c>
      <c r="D844" s="420" t="s">
        <v>186</v>
      </c>
      <c r="E844" s="420" t="s">
        <v>18</v>
      </c>
      <c r="F844" s="419" t="s">
        <v>3822</v>
      </c>
      <c r="G844" s="419" t="s">
        <v>212</v>
      </c>
      <c r="H844" s="419" t="s">
        <v>213</v>
      </c>
      <c r="I844" s="419" t="s">
        <v>11310</v>
      </c>
      <c r="J844" s="419"/>
      <c r="K844" s="419"/>
    </row>
    <row r="845" spans="2:11" x14ac:dyDescent="0.2">
      <c r="B845" s="419" t="s">
        <v>8263</v>
      </c>
      <c r="C845" s="419">
        <v>1.1100000000000001</v>
      </c>
      <c r="D845" s="420" t="s">
        <v>186</v>
      </c>
      <c r="E845" s="420" t="s">
        <v>19</v>
      </c>
      <c r="F845" s="419" t="s">
        <v>3824</v>
      </c>
      <c r="G845" s="419" t="s">
        <v>212</v>
      </c>
      <c r="H845" s="419" t="s">
        <v>213</v>
      </c>
      <c r="I845" s="420" t="s">
        <v>11311</v>
      </c>
      <c r="J845" s="419"/>
      <c r="K845" s="419"/>
    </row>
    <row r="846" spans="2:11" x14ac:dyDescent="0.2">
      <c r="B846" s="419" t="s">
        <v>8264</v>
      </c>
      <c r="C846" s="419">
        <v>1.1100000000000001</v>
      </c>
      <c r="D846" s="420" t="s">
        <v>186</v>
      </c>
      <c r="E846" s="420" t="s">
        <v>20</v>
      </c>
      <c r="F846" s="419" t="s">
        <v>3826</v>
      </c>
      <c r="G846" s="419" t="s">
        <v>212</v>
      </c>
      <c r="H846" s="419" t="s">
        <v>213</v>
      </c>
      <c r="I846" s="420" t="s">
        <v>11312</v>
      </c>
      <c r="J846" s="419"/>
      <c r="K846" s="419"/>
    </row>
    <row r="847" spans="2:11" x14ac:dyDescent="0.2">
      <c r="B847" s="419" t="s">
        <v>8265</v>
      </c>
      <c r="C847" s="419">
        <v>1.1100000000000001</v>
      </c>
      <c r="D847" s="420" t="s">
        <v>186</v>
      </c>
      <c r="E847" s="420" t="s">
        <v>21</v>
      </c>
      <c r="F847" s="419" t="s">
        <v>3828</v>
      </c>
      <c r="G847" s="419" t="s">
        <v>212</v>
      </c>
      <c r="H847" s="419" t="s">
        <v>213</v>
      </c>
      <c r="I847" s="419" t="s">
        <v>11313</v>
      </c>
      <c r="J847" s="419"/>
      <c r="K847" s="419"/>
    </row>
    <row r="848" spans="2:11" x14ac:dyDescent="0.2">
      <c r="B848" s="419" t="s">
        <v>8266</v>
      </c>
      <c r="C848" s="419">
        <v>1.1100000000000001</v>
      </c>
      <c r="D848" s="420" t="s">
        <v>186</v>
      </c>
      <c r="E848" s="420" t="s">
        <v>22</v>
      </c>
      <c r="F848" s="419" t="s">
        <v>3830</v>
      </c>
      <c r="G848" s="419" t="s">
        <v>212</v>
      </c>
      <c r="H848" s="419" t="s">
        <v>213</v>
      </c>
      <c r="I848" s="420" t="s">
        <v>11314</v>
      </c>
      <c r="J848" s="419"/>
      <c r="K848" s="419"/>
    </row>
    <row r="849" spans="2:11" x14ac:dyDescent="0.2">
      <c r="B849" s="419" t="s">
        <v>8267</v>
      </c>
      <c r="C849" s="419">
        <v>1.1100000000000001</v>
      </c>
      <c r="D849" s="420" t="s">
        <v>186</v>
      </c>
      <c r="E849" s="420" t="s">
        <v>23</v>
      </c>
      <c r="F849" s="419" t="s">
        <v>3832</v>
      </c>
      <c r="G849" s="419" t="s">
        <v>212</v>
      </c>
      <c r="H849" s="419" t="s">
        <v>213</v>
      </c>
      <c r="I849" s="419" t="s">
        <v>11315</v>
      </c>
      <c r="J849" s="419"/>
      <c r="K849" s="419"/>
    </row>
    <row r="850" spans="2:11" x14ac:dyDescent="0.2">
      <c r="B850" s="419" t="s">
        <v>8268</v>
      </c>
      <c r="C850" s="419">
        <v>1.1100000000000001</v>
      </c>
      <c r="D850" s="420" t="s">
        <v>186</v>
      </c>
      <c r="E850" s="420" t="s">
        <v>24</v>
      </c>
      <c r="F850" s="419" t="s">
        <v>3834</v>
      </c>
      <c r="G850" s="419" t="s">
        <v>212</v>
      </c>
      <c r="H850" s="419" t="s">
        <v>213</v>
      </c>
      <c r="I850" s="419" t="s">
        <v>11316</v>
      </c>
      <c r="J850" s="419"/>
      <c r="K850" s="419"/>
    </row>
    <row r="851" spans="2:11" x14ac:dyDescent="0.2">
      <c r="B851" s="419" t="s">
        <v>8269</v>
      </c>
      <c r="C851" s="419">
        <v>1.1100000000000001</v>
      </c>
      <c r="D851" s="420" t="s">
        <v>186</v>
      </c>
      <c r="E851" s="420" t="s">
        <v>25</v>
      </c>
      <c r="F851" s="419" t="s">
        <v>3836</v>
      </c>
      <c r="G851" s="419" t="s">
        <v>212</v>
      </c>
      <c r="H851" s="419" t="s">
        <v>213</v>
      </c>
      <c r="I851" s="419" t="s">
        <v>7330</v>
      </c>
      <c r="J851" s="419"/>
      <c r="K851" s="419"/>
    </row>
    <row r="852" spans="2:11" x14ac:dyDescent="0.2">
      <c r="B852" s="419" t="s">
        <v>8270</v>
      </c>
      <c r="C852" s="419">
        <v>1.1100000000000001</v>
      </c>
      <c r="D852" s="420" t="s">
        <v>188</v>
      </c>
      <c r="E852" s="420" t="s">
        <v>16</v>
      </c>
      <c r="F852" s="419" t="s">
        <v>3848</v>
      </c>
      <c r="G852" s="419" t="s">
        <v>212</v>
      </c>
      <c r="H852" s="419" t="s">
        <v>219</v>
      </c>
      <c r="I852" s="419"/>
      <c r="J852" s="419" t="s">
        <v>582</v>
      </c>
      <c r="K852" s="419"/>
    </row>
    <row r="853" spans="2:11" x14ac:dyDescent="0.2">
      <c r="B853" s="419" t="s">
        <v>8271</v>
      </c>
      <c r="C853" s="419">
        <v>1.1100000000000001</v>
      </c>
      <c r="D853" s="420" t="s">
        <v>188</v>
      </c>
      <c r="E853" s="420" t="s">
        <v>17</v>
      </c>
      <c r="F853" s="419" t="s">
        <v>3850</v>
      </c>
      <c r="G853" s="419" t="s">
        <v>212</v>
      </c>
      <c r="H853" s="419" t="s">
        <v>219</v>
      </c>
      <c r="I853" s="420"/>
      <c r="J853" s="419" t="s">
        <v>582</v>
      </c>
      <c r="K853" s="419"/>
    </row>
    <row r="854" spans="2:11" x14ac:dyDescent="0.2">
      <c r="B854" s="419" t="s">
        <v>8272</v>
      </c>
      <c r="C854" s="419">
        <v>1.1100000000000001</v>
      </c>
      <c r="D854" s="420" t="s">
        <v>188</v>
      </c>
      <c r="E854" s="420" t="s">
        <v>18</v>
      </c>
      <c r="F854" s="419" t="s">
        <v>3852</v>
      </c>
      <c r="G854" s="419" t="s">
        <v>212</v>
      </c>
      <c r="H854" s="419" t="s">
        <v>219</v>
      </c>
      <c r="I854" s="419"/>
      <c r="J854" s="419" t="s">
        <v>582</v>
      </c>
      <c r="K854" s="419"/>
    </row>
    <row r="855" spans="2:11" x14ac:dyDescent="0.2">
      <c r="B855" s="419" t="s">
        <v>8273</v>
      </c>
      <c r="C855" s="419">
        <v>1.1100000000000001</v>
      </c>
      <c r="D855" s="420" t="s">
        <v>188</v>
      </c>
      <c r="E855" s="420" t="s">
        <v>19</v>
      </c>
      <c r="F855" s="419" t="s">
        <v>3854</v>
      </c>
      <c r="G855" s="419" t="s">
        <v>212</v>
      </c>
      <c r="H855" s="419" t="s">
        <v>219</v>
      </c>
      <c r="I855" s="420"/>
      <c r="J855" s="419" t="s">
        <v>582</v>
      </c>
      <c r="K855" s="419"/>
    </row>
    <row r="856" spans="2:11" x14ac:dyDescent="0.2">
      <c r="B856" s="419" t="s">
        <v>8274</v>
      </c>
      <c r="C856" s="419">
        <v>1.1100000000000001</v>
      </c>
      <c r="D856" s="420" t="s">
        <v>188</v>
      </c>
      <c r="E856" s="420" t="s">
        <v>20</v>
      </c>
      <c r="F856" s="419" t="s">
        <v>3856</v>
      </c>
      <c r="G856" s="419" t="s">
        <v>212</v>
      </c>
      <c r="H856" s="419" t="s">
        <v>219</v>
      </c>
      <c r="I856" s="420"/>
      <c r="J856" s="419" t="s">
        <v>582</v>
      </c>
      <c r="K856" s="419"/>
    </row>
    <row r="857" spans="2:11" x14ac:dyDescent="0.2">
      <c r="B857" s="419" t="s">
        <v>8275</v>
      </c>
      <c r="C857" s="419">
        <v>1.1100000000000001</v>
      </c>
      <c r="D857" s="420" t="s">
        <v>188</v>
      </c>
      <c r="E857" s="420" t="s">
        <v>21</v>
      </c>
      <c r="F857" s="419" t="s">
        <v>3858</v>
      </c>
      <c r="G857" s="419" t="s">
        <v>212</v>
      </c>
      <c r="H857" s="419" t="s">
        <v>219</v>
      </c>
      <c r="I857" s="419"/>
      <c r="J857" s="419" t="s">
        <v>582</v>
      </c>
      <c r="K857" s="419"/>
    </row>
    <row r="858" spans="2:11" x14ac:dyDescent="0.2">
      <c r="B858" s="419" t="s">
        <v>8276</v>
      </c>
      <c r="C858" s="419">
        <v>1.1100000000000001</v>
      </c>
      <c r="D858" s="420" t="s">
        <v>188</v>
      </c>
      <c r="E858" s="420" t="s">
        <v>22</v>
      </c>
      <c r="F858" s="419" t="s">
        <v>3860</v>
      </c>
      <c r="G858" s="419" t="s">
        <v>212</v>
      </c>
      <c r="H858" s="419" t="s">
        <v>213</v>
      </c>
      <c r="I858" s="420" t="s">
        <v>7338</v>
      </c>
      <c r="J858" s="419"/>
      <c r="K858" s="419"/>
    </row>
    <row r="859" spans="2:11" x14ac:dyDescent="0.2">
      <c r="B859" s="419" t="s">
        <v>8277</v>
      </c>
      <c r="C859" s="419">
        <v>1.1100000000000001</v>
      </c>
      <c r="D859" s="420" t="s">
        <v>188</v>
      </c>
      <c r="E859" s="420" t="s">
        <v>23</v>
      </c>
      <c r="F859" s="419" t="s">
        <v>3862</v>
      </c>
      <c r="G859" s="419" t="s">
        <v>212</v>
      </c>
      <c r="H859" s="419" t="s">
        <v>219</v>
      </c>
      <c r="I859" s="420"/>
      <c r="J859" s="419" t="s">
        <v>582</v>
      </c>
      <c r="K859" s="419"/>
    </row>
    <row r="860" spans="2:11" x14ac:dyDescent="0.2">
      <c r="B860" s="419" t="s">
        <v>8278</v>
      </c>
      <c r="C860" s="419">
        <v>1.1100000000000001</v>
      </c>
      <c r="D860" s="420" t="s">
        <v>188</v>
      </c>
      <c r="E860" s="420" t="s">
        <v>24</v>
      </c>
      <c r="F860" s="419" t="s">
        <v>3864</v>
      </c>
      <c r="G860" s="419" t="s">
        <v>212</v>
      </c>
      <c r="H860" s="419" t="s">
        <v>219</v>
      </c>
      <c r="I860" s="420"/>
      <c r="J860" s="419" t="s">
        <v>582</v>
      </c>
      <c r="K860" s="419"/>
    </row>
    <row r="861" spans="2:11" x14ac:dyDescent="0.2">
      <c r="B861" s="419" t="s">
        <v>8279</v>
      </c>
      <c r="C861" s="419">
        <v>1.1100000000000001</v>
      </c>
      <c r="D861" s="420" t="s">
        <v>188</v>
      </c>
      <c r="E861" s="420" t="s">
        <v>25</v>
      </c>
      <c r="F861" s="419" t="s">
        <v>3866</v>
      </c>
      <c r="G861" s="419" t="s">
        <v>212</v>
      </c>
      <c r="H861" s="419" t="s">
        <v>213</v>
      </c>
      <c r="I861" s="420" t="s">
        <v>7342</v>
      </c>
      <c r="J861" s="419"/>
      <c r="K861" s="419"/>
    </row>
    <row r="862" spans="2:11" x14ac:dyDescent="0.2">
      <c r="B862" s="419" t="s">
        <v>8280</v>
      </c>
      <c r="C862" s="419">
        <v>1.1100000000000001</v>
      </c>
      <c r="D862" s="420" t="s">
        <v>190</v>
      </c>
      <c r="E862" s="420" t="s">
        <v>16</v>
      </c>
      <c r="F862" s="419" t="s">
        <v>3878</v>
      </c>
      <c r="G862" s="419" t="s">
        <v>212</v>
      </c>
      <c r="H862" s="419" t="s">
        <v>219</v>
      </c>
      <c r="I862" s="420"/>
      <c r="J862" s="419" t="s">
        <v>582</v>
      </c>
      <c r="K862" s="419"/>
    </row>
    <row r="863" spans="2:11" x14ac:dyDescent="0.2">
      <c r="B863" s="419" t="s">
        <v>8281</v>
      </c>
      <c r="C863" s="419">
        <v>1.1100000000000001</v>
      </c>
      <c r="D863" s="420" t="s">
        <v>190</v>
      </c>
      <c r="E863" s="420" t="s">
        <v>17</v>
      </c>
      <c r="F863" s="419" t="s">
        <v>3880</v>
      </c>
      <c r="G863" s="419" t="s">
        <v>212</v>
      </c>
      <c r="H863" s="419" t="s">
        <v>219</v>
      </c>
      <c r="I863" s="420"/>
      <c r="J863" s="419" t="s">
        <v>582</v>
      </c>
      <c r="K863" s="419"/>
    </row>
    <row r="864" spans="2:11" x14ac:dyDescent="0.2">
      <c r="B864" s="419" t="s">
        <v>8282</v>
      </c>
      <c r="C864" s="419">
        <v>1.1100000000000001</v>
      </c>
      <c r="D864" s="420" t="s">
        <v>190</v>
      </c>
      <c r="E864" s="420" t="s">
        <v>18</v>
      </c>
      <c r="F864" s="419" t="s">
        <v>3882</v>
      </c>
      <c r="G864" s="419" t="s">
        <v>212</v>
      </c>
      <c r="H864" s="419" t="s">
        <v>219</v>
      </c>
      <c r="I864" s="420"/>
      <c r="J864" s="419" t="s">
        <v>582</v>
      </c>
      <c r="K864" s="419"/>
    </row>
    <row r="865" spans="2:11" x14ac:dyDescent="0.2">
      <c r="B865" s="419" t="s">
        <v>8283</v>
      </c>
      <c r="C865" s="419">
        <v>1.1100000000000001</v>
      </c>
      <c r="D865" s="420" t="s">
        <v>190</v>
      </c>
      <c r="E865" s="420" t="s">
        <v>19</v>
      </c>
      <c r="F865" s="419" t="s">
        <v>3884</v>
      </c>
      <c r="G865" s="419" t="s">
        <v>212</v>
      </c>
      <c r="H865" s="419" t="s">
        <v>219</v>
      </c>
      <c r="I865" s="420"/>
      <c r="J865" s="419" t="s">
        <v>582</v>
      </c>
      <c r="K865" s="419"/>
    </row>
    <row r="866" spans="2:11" x14ac:dyDescent="0.2">
      <c r="B866" s="419" t="s">
        <v>8284</v>
      </c>
      <c r="C866" s="419">
        <v>1.1100000000000001</v>
      </c>
      <c r="D866" s="420" t="s">
        <v>190</v>
      </c>
      <c r="E866" s="420" t="s">
        <v>20</v>
      </c>
      <c r="F866" s="419" t="s">
        <v>3886</v>
      </c>
      <c r="G866" s="419" t="s">
        <v>212</v>
      </c>
      <c r="H866" s="419" t="s">
        <v>219</v>
      </c>
      <c r="I866" s="420"/>
      <c r="J866" s="419" t="s">
        <v>582</v>
      </c>
      <c r="K866" s="419"/>
    </row>
    <row r="867" spans="2:11" x14ac:dyDescent="0.2">
      <c r="B867" s="419" t="s">
        <v>8285</v>
      </c>
      <c r="C867" s="419">
        <v>1.1100000000000001</v>
      </c>
      <c r="D867" s="420" t="s">
        <v>190</v>
      </c>
      <c r="E867" s="420" t="s">
        <v>21</v>
      </c>
      <c r="F867" s="419" t="s">
        <v>3888</v>
      </c>
      <c r="G867" s="419" t="s">
        <v>212</v>
      </c>
      <c r="H867" s="419" t="s">
        <v>219</v>
      </c>
      <c r="I867" s="420"/>
      <c r="J867" s="419" t="s">
        <v>582</v>
      </c>
      <c r="K867" s="419"/>
    </row>
    <row r="868" spans="2:11" x14ac:dyDescent="0.2">
      <c r="B868" s="419" t="s">
        <v>8286</v>
      </c>
      <c r="C868" s="419">
        <v>1.1100000000000001</v>
      </c>
      <c r="D868" s="420" t="s">
        <v>190</v>
      </c>
      <c r="E868" s="420" t="s">
        <v>22</v>
      </c>
      <c r="F868" s="419" t="s">
        <v>3890</v>
      </c>
      <c r="G868" s="419" t="s">
        <v>212</v>
      </c>
      <c r="H868" s="419" t="s">
        <v>213</v>
      </c>
      <c r="I868" s="420" t="s">
        <v>7350</v>
      </c>
      <c r="J868" s="419"/>
      <c r="K868" s="419"/>
    </row>
    <row r="869" spans="2:11" x14ac:dyDescent="0.2">
      <c r="B869" s="419" t="s">
        <v>8287</v>
      </c>
      <c r="C869" s="419">
        <v>1.1100000000000001</v>
      </c>
      <c r="D869" s="420" t="s">
        <v>190</v>
      </c>
      <c r="E869" s="420" t="s">
        <v>23</v>
      </c>
      <c r="F869" s="419" t="s">
        <v>3892</v>
      </c>
      <c r="G869" s="419" t="s">
        <v>212</v>
      </c>
      <c r="H869" s="419" t="s">
        <v>219</v>
      </c>
      <c r="I869" s="420"/>
      <c r="J869" s="419" t="s">
        <v>582</v>
      </c>
      <c r="K869" s="419"/>
    </row>
    <row r="870" spans="2:11" x14ac:dyDescent="0.2">
      <c r="B870" s="419" t="s">
        <v>8288</v>
      </c>
      <c r="C870" s="419">
        <v>1.1100000000000001</v>
      </c>
      <c r="D870" s="420" t="s">
        <v>190</v>
      </c>
      <c r="E870" s="420" t="s">
        <v>24</v>
      </c>
      <c r="F870" s="419" t="s">
        <v>3894</v>
      </c>
      <c r="G870" s="419" t="s">
        <v>212</v>
      </c>
      <c r="H870" s="419" t="s">
        <v>219</v>
      </c>
      <c r="I870" s="420"/>
      <c r="J870" s="419" t="s">
        <v>582</v>
      </c>
      <c r="K870" s="419"/>
    </row>
    <row r="871" spans="2:11" x14ac:dyDescent="0.2">
      <c r="B871" s="419" t="s">
        <v>8289</v>
      </c>
      <c r="C871" s="419">
        <v>1.1100000000000001</v>
      </c>
      <c r="D871" s="420" t="s">
        <v>190</v>
      </c>
      <c r="E871" s="420" t="s">
        <v>25</v>
      </c>
      <c r="F871" s="419" t="s">
        <v>3896</v>
      </c>
      <c r="G871" s="419" t="s">
        <v>212</v>
      </c>
      <c r="H871" s="419" t="s">
        <v>213</v>
      </c>
      <c r="I871" s="420" t="s">
        <v>7354</v>
      </c>
      <c r="J871" s="419"/>
      <c r="K871" s="419"/>
    </row>
    <row r="872" spans="2:11" x14ac:dyDescent="0.2">
      <c r="B872" s="419" t="s">
        <v>8290</v>
      </c>
      <c r="C872" s="419">
        <v>1.1100000000000001</v>
      </c>
      <c r="D872" s="420" t="s">
        <v>192</v>
      </c>
      <c r="E872" s="420" t="s">
        <v>16</v>
      </c>
      <c r="F872" s="419" t="s">
        <v>3908</v>
      </c>
      <c r="G872" s="419" t="s">
        <v>212</v>
      </c>
      <c r="H872" s="419" t="s">
        <v>219</v>
      </c>
      <c r="I872" s="420"/>
      <c r="J872" s="419" t="s">
        <v>582</v>
      </c>
      <c r="K872" s="419"/>
    </row>
    <row r="873" spans="2:11" x14ac:dyDescent="0.2">
      <c r="B873" s="419" t="s">
        <v>8291</v>
      </c>
      <c r="C873" s="419">
        <v>1.1100000000000001</v>
      </c>
      <c r="D873" s="420" t="s">
        <v>192</v>
      </c>
      <c r="E873" s="420" t="s">
        <v>17</v>
      </c>
      <c r="F873" s="419" t="s">
        <v>3910</v>
      </c>
      <c r="G873" s="419" t="s">
        <v>212</v>
      </c>
      <c r="H873" s="419" t="s">
        <v>219</v>
      </c>
      <c r="I873" s="420"/>
      <c r="J873" s="419" t="s">
        <v>582</v>
      </c>
      <c r="K873" s="419"/>
    </row>
    <row r="874" spans="2:11" x14ac:dyDescent="0.2">
      <c r="B874" s="419" t="s">
        <v>8292</v>
      </c>
      <c r="C874" s="419">
        <v>1.1100000000000001</v>
      </c>
      <c r="D874" s="420" t="s">
        <v>192</v>
      </c>
      <c r="E874" s="420" t="s">
        <v>18</v>
      </c>
      <c r="F874" s="419" t="s">
        <v>3912</v>
      </c>
      <c r="G874" s="419" t="s">
        <v>212</v>
      </c>
      <c r="H874" s="419" t="s">
        <v>219</v>
      </c>
      <c r="I874" s="420"/>
      <c r="J874" s="419" t="s">
        <v>582</v>
      </c>
      <c r="K874" s="419"/>
    </row>
    <row r="875" spans="2:11" x14ac:dyDescent="0.2">
      <c r="B875" s="419" t="s">
        <v>8293</v>
      </c>
      <c r="C875" s="419">
        <v>1.1100000000000001</v>
      </c>
      <c r="D875" s="420" t="s">
        <v>192</v>
      </c>
      <c r="E875" s="420" t="s">
        <v>19</v>
      </c>
      <c r="F875" s="419" t="s">
        <v>3914</v>
      </c>
      <c r="G875" s="419" t="s">
        <v>212</v>
      </c>
      <c r="H875" s="419" t="s">
        <v>219</v>
      </c>
      <c r="I875" s="420"/>
      <c r="J875" s="419" t="s">
        <v>582</v>
      </c>
      <c r="K875" s="419"/>
    </row>
    <row r="876" spans="2:11" x14ac:dyDescent="0.2">
      <c r="B876" s="419" t="s">
        <v>8294</v>
      </c>
      <c r="C876" s="419">
        <v>1.1100000000000001</v>
      </c>
      <c r="D876" s="420" t="s">
        <v>192</v>
      </c>
      <c r="E876" s="420" t="s">
        <v>20</v>
      </c>
      <c r="F876" s="419" t="s">
        <v>3916</v>
      </c>
      <c r="G876" s="419" t="s">
        <v>212</v>
      </c>
      <c r="H876" s="419" t="s">
        <v>219</v>
      </c>
      <c r="I876" s="420"/>
      <c r="J876" s="419" t="s">
        <v>582</v>
      </c>
      <c r="K876" s="419"/>
    </row>
    <row r="877" spans="2:11" x14ac:dyDescent="0.2">
      <c r="B877" s="419" t="s">
        <v>8295</v>
      </c>
      <c r="C877" s="419">
        <v>1.1100000000000001</v>
      </c>
      <c r="D877" s="420" t="s">
        <v>192</v>
      </c>
      <c r="E877" s="420" t="s">
        <v>21</v>
      </c>
      <c r="F877" s="419" t="s">
        <v>3918</v>
      </c>
      <c r="G877" s="419" t="s">
        <v>212</v>
      </c>
      <c r="H877" s="419" t="s">
        <v>219</v>
      </c>
      <c r="I877" s="419"/>
      <c r="J877" s="419" t="s">
        <v>582</v>
      </c>
      <c r="K877" s="419"/>
    </row>
    <row r="878" spans="2:11" x14ac:dyDescent="0.2">
      <c r="B878" s="419" t="s">
        <v>8296</v>
      </c>
      <c r="C878" s="419">
        <v>1.1100000000000001</v>
      </c>
      <c r="D878" s="420" t="s">
        <v>192</v>
      </c>
      <c r="E878" s="420" t="s">
        <v>22</v>
      </c>
      <c r="F878" s="419" t="s">
        <v>3920</v>
      </c>
      <c r="G878" s="419" t="s">
        <v>212</v>
      </c>
      <c r="H878" s="419" t="s">
        <v>213</v>
      </c>
      <c r="I878" s="420" t="s">
        <v>7362</v>
      </c>
      <c r="J878" s="419"/>
      <c r="K878" s="419"/>
    </row>
    <row r="879" spans="2:11" x14ac:dyDescent="0.2">
      <c r="B879" s="419" t="s">
        <v>8297</v>
      </c>
      <c r="C879" s="419">
        <v>1.1100000000000001</v>
      </c>
      <c r="D879" s="420" t="s">
        <v>192</v>
      </c>
      <c r="E879" s="420" t="s">
        <v>23</v>
      </c>
      <c r="F879" s="419" t="s">
        <v>3922</v>
      </c>
      <c r="G879" s="419" t="s">
        <v>212</v>
      </c>
      <c r="H879" s="419" t="s">
        <v>219</v>
      </c>
      <c r="I879" s="419"/>
      <c r="J879" s="419" t="s">
        <v>582</v>
      </c>
      <c r="K879" s="419"/>
    </row>
    <row r="880" spans="2:11" x14ac:dyDescent="0.2">
      <c r="B880" s="419" t="s">
        <v>8298</v>
      </c>
      <c r="C880" s="419">
        <v>1.1100000000000001</v>
      </c>
      <c r="D880" s="420" t="s">
        <v>192</v>
      </c>
      <c r="E880" s="420" t="s">
        <v>24</v>
      </c>
      <c r="F880" s="419" t="s">
        <v>3924</v>
      </c>
      <c r="G880" s="419" t="s">
        <v>212</v>
      </c>
      <c r="H880" s="419" t="s">
        <v>219</v>
      </c>
      <c r="I880" s="419"/>
      <c r="J880" s="419" t="s">
        <v>582</v>
      </c>
      <c r="K880" s="419"/>
    </row>
    <row r="881" spans="2:11" x14ac:dyDescent="0.2">
      <c r="B881" s="419" t="s">
        <v>8299</v>
      </c>
      <c r="C881" s="419">
        <v>1.1100000000000001</v>
      </c>
      <c r="D881" s="420" t="s">
        <v>192</v>
      </c>
      <c r="E881" s="420" t="s">
        <v>25</v>
      </c>
      <c r="F881" s="419" t="s">
        <v>3926</v>
      </c>
      <c r="G881" s="419" t="s">
        <v>212</v>
      </c>
      <c r="H881" s="419" t="s">
        <v>213</v>
      </c>
      <c r="I881" s="419" t="s">
        <v>7366</v>
      </c>
      <c r="J881" s="419"/>
      <c r="K881" s="419"/>
    </row>
    <row r="882" spans="2:11" x14ac:dyDescent="0.2">
      <c r="B882" s="419" t="s">
        <v>8300</v>
      </c>
      <c r="C882" s="419">
        <v>1.1100000000000001</v>
      </c>
      <c r="D882" s="420" t="s">
        <v>194</v>
      </c>
      <c r="E882" s="420" t="s">
        <v>16</v>
      </c>
      <c r="F882" s="419" t="s">
        <v>3938</v>
      </c>
      <c r="G882" s="419" t="s">
        <v>212</v>
      </c>
      <c r="H882" s="419" t="s">
        <v>219</v>
      </c>
      <c r="I882" s="419"/>
      <c r="J882" s="419" t="s">
        <v>582</v>
      </c>
      <c r="K882" s="419"/>
    </row>
    <row r="883" spans="2:11" x14ac:dyDescent="0.2">
      <c r="B883" s="419" t="s">
        <v>8301</v>
      </c>
      <c r="C883" s="419">
        <v>1.1100000000000001</v>
      </c>
      <c r="D883" s="420" t="s">
        <v>194</v>
      </c>
      <c r="E883" s="420" t="s">
        <v>17</v>
      </c>
      <c r="F883" s="419" t="s">
        <v>3940</v>
      </c>
      <c r="G883" s="419" t="s">
        <v>212</v>
      </c>
      <c r="H883" s="419" t="s">
        <v>219</v>
      </c>
      <c r="I883" s="420"/>
      <c r="J883" s="419" t="s">
        <v>582</v>
      </c>
      <c r="K883" s="419"/>
    </row>
    <row r="884" spans="2:11" x14ac:dyDescent="0.2">
      <c r="B884" s="419" t="s">
        <v>8302</v>
      </c>
      <c r="C884" s="419">
        <v>1.1100000000000001</v>
      </c>
      <c r="D884" s="420" t="s">
        <v>194</v>
      </c>
      <c r="E884" s="420" t="s">
        <v>18</v>
      </c>
      <c r="F884" s="419" t="s">
        <v>3942</v>
      </c>
      <c r="G884" s="419" t="s">
        <v>212</v>
      </c>
      <c r="H884" s="419" t="s">
        <v>219</v>
      </c>
      <c r="I884" s="419"/>
      <c r="J884" s="419" t="s">
        <v>582</v>
      </c>
      <c r="K884" s="419"/>
    </row>
    <row r="885" spans="2:11" x14ac:dyDescent="0.2">
      <c r="B885" s="419" t="s">
        <v>8303</v>
      </c>
      <c r="C885" s="419">
        <v>1.1100000000000001</v>
      </c>
      <c r="D885" s="420" t="s">
        <v>194</v>
      </c>
      <c r="E885" s="420" t="s">
        <v>19</v>
      </c>
      <c r="F885" s="419" t="s">
        <v>3944</v>
      </c>
      <c r="G885" s="419" t="s">
        <v>212</v>
      </c>
      <c r="H885" s="419" t="s">
        <v>219</v>
      </c>
      <c r="I885" s="420"/>
      <c r="J885" s="419" t="s">
        <v>582</v>
      </c>
      <c r="K885" s="419"/>
    </row>
    <row r="886" spans="2:11" x14ac:dyDescent="0.2">
      <c r="B886" s="419" t="s">
        <v>8304</v>
      </c>
      <c r="C886" s="419">
        <v>1.1100000000000001</v>
      </c>
      <c r="D886" s="420" t="s">
        <v>194</v>
      </c>
      <c r="E886" s="420" t="s">
        <v>20</v>
      </c>
      <c r="F886" s="419" t="s">
        <v>3946</v>
      </c>
      <c r="G886" s="419" t="s">
        <v>212</v>
      </c>
      <c r="H886" s="419" t="s">
        <v>219</v>
      </c>
      <c r="I886" s="420"/>
      <c r="J886" s="419" t="s">
        <v>582</v>
      </c>
      <c r="K886" s="419"/>
    </row>
    <row r="887" spans="2:11" x14ac:dyDescent="0.2">
      <c r="B887" s="419" t="s">
        <v>8305</v>
      </c>
      <c r="C887" s="419">
        <v>1.1100000000000001</v>
      </c>
      <c r="D887" s="420" t="s">
        <v>194</v>
      </c>
      <c r="E887" s="420" t="s">
        <v>21</v>
      </c>
      <c r="F887" s="419" t="s">
        <v>3948</v>
      </c>
      <c r="G887" s="419" t="s">
        <v>212</v>
      </c>
      <c r="H887" s="419" t="s">
        <v>219</v>
      </c>
      <c r="I887" s="419"/>
      <c r="J887" s="419" t="s">
        <v>582</v>
      </c>
      <c r="K887" s="419"/>
    </row>
    <row r="888" spans="2:11" x14ac:dyDescent="0.2">
      <c r="B888" s="419" t="s">
        <v>8306</v>
      </c>
      <c r="C888" s="419">
        <v>1.1100000000000001</v>
      </c>
      <c r="D888" s="420" t="s">
        <v>194</v>
      </c>
      <c r="E888" s="420" t="s">
        <v>22</v>
      </c>
      <c r="F888" s="419" t="s">
        <v>3950</v>
      </c>
      <c r="G888" s="419" t="s">
        <v>212</v>
      </c>
      <c r="H888" s="419" t="s">
        <v>213</v>
      </c>
      <c r="I888" s="420" t="s">
        <v>7374</v>
      </c>
      <c r="J888" s="419"/>
      <c r="K888" s="419"/>
    </row>
    <row r="889" spans="2:11" x14ac:dyDescent="0.2">
      <c r="B889" s="419" t="s">
        <v>8307</v>
      </c>
      <c r="C889" s="419">
        <v>1.1100000000000001</v>
      </c>
      <c r="D889" s="420" t="s">
        <v>194</v>
      </c>
      <c r="E889" s="420" t="s">
        <v>23</v>
      </c>
      <c r="F889" s="419" t="s">
        <v>3952</v>
      </c>
      <c r="G889" s="419" t="s">
        <v>212</v>
      </c>
      <c r="H889" s="419" t="s">
        <v>219</v>
      </c>
      <c r="I889" s="419"/>
      <c r="J889" s="419" t="s">
        <v>582</v>
      </c>
      <c r="K889" s="419"/>
    </row>
    <row r="890" spans="2:11" x14ac:dyDescent="0.2">
      <c r="B890" s="419" t="s">
        <v>8308</v>
      </c>
      <c r="C890" s="419">
        <v>1.1100000000000001</v>
      </c>
      <c r="D890" s="420" t="s">
        <v>194</v>
      </c>
      <c r="E890" s="420" t="s">
        <v>24</v>
      </c>
      <c r="F890" s="419" t="s">
        <v>3954</v>
      </c>
      <c r="G890" s="419" t="s">
        <v>212</v>
      </c>
      <c r="H890" s="419" t="s">
        <v>219</v>
      </c>
      <c r="I890" s="419"/>
      <c r="J890" s="419" t="s">
        <v>582</v>
      </c>
      <c r="K890" s="419"/>
    </row>
    <row r="891" spans="2:11" x14ac:dyDescent="0.2">
      <c r="B891" s="419" t="s">
        <v>8309</v>
      </c>
      <c r="C891" s="419">
        <v>1.1100000000000001</v>
      </c>
      <c r="D891" s="420" t="s">
        <v>194</v>
      </c>
      <c r="E891" s="420" t="s">
        <v>25</v>
      </c>
      <c r="F891" s="419" t="s">
        <v>3956</v>
      </c>
      <c r="G891" s="419" t="s">
        <v>212</v>
      </c>
      <c r="H891" s="419" t="s">
        <v>213</v>
      </c>
      <c r="I891" s="419" t="s">
        <v>7378</v>
      </c>
      <c r="J891" s="419"/>
      <c r="K891" s="419"/>
    </row>
    <row r="892" spans="2:11" x14ac:dyDescent="0.2">
      <c r="B892" s="419" t="s">
        <v>8310</v>
      </c>
      <c r="C892" s="419">
        <v>1.1100000000000001</v>
      </c>
      <c r="D892" s="420" t="s">
        <v>196</v>
      </c>
      <c r="E892" s="420" t="s">
        <v>16</v>
      </c>
      <c r="F892" s="419" t="s">
        <v>3968</v>
      </c>
      <c r="G892" s="419" t="s">
        <v>212</v>
      </c>
      <c r="H892" s="419" t="s">
        <v>219</v>
      </c>
      <c r="I892" s="419"/>
      <c r="J892" s="419" t="s">
        <v>582</v>
      </c>
      <c r="K892" s="419"/>
    </row>
    <row r="893" spans="2:11" x14ac:dyDescent="0.2">
      <c r="B893" s="419" t="s">
        <v>8311</v>
      </c>
      <c r="C893" s="419">
        <v>1.1100000000000001</v>
      </c>
      <c r="D893" s="420" t="s">
        <v>196</v>
      </c>
      <c r="E893" s="420" t="s">
        <v>17</v>
      </c>
      <c r="F893" s="419" t="s">
        <v>3970</v>
      </c>
      <c r="G893" s="419" t="s">
        <v>212</v>
      </c>
      <c r="H893" s="419" t="s">
        <v>219</v>
      </c>
      <c r="I893" s="420"/>
      <c r="J893" s="419" t="s">
        <v>582</v>
      </c>
      <c r="K893" s="419"/>
    </row>
    <row r="894" spans="2:11" x14ac:dyDescent="0.2">
      <c r="B894" s="419" t="s">
        <v>8312</v>
      </c>
      <c r="C894" s="419">
        <v>1.1100000000000001</v>
      </c>
      <c r="D894" s="420" t="s">
        <v>196</v>
      </c>
      <c r="E894" s="420" t="s">
        <v>18</v>
      </c>
      <c r="F894" s="419" t="s">
        <v>3972</v>
      </c>
      <c r="G894" s="419" t="s">
        <v>212</v>
      </c>
      <c r="H894" s="419" t="s">
        <v>219</v>
      </c>
      <c r="I894" s="419"/>
      <c r="J894" s="419" t="s">
        <v>582</v>
      </c>
      <c r="K894" s="419"/>
    </row>
    <row r="895" spans="2:11" x14ac:dyDescent="0.2">
      <c r="B895" s="419" t="s">
        <v>8313</v>
      </c>
      <c r="C895" s="419">
        <v>1.1100000000000001</v>
      </c>
      <c r="D895" s="420" t="s">
        <v>196</v>
      </c>
      <c r="E895" s="420" t="s">
        <v>19</v>
      </c>
      <c r="F895" s="419" t="s">
        <v>3974</v>
      </c>
      <c r="G895" s="419" t="s">
        <v>212</v>
      </c>
      <c r="H895" s="419" t="s">
        <v>219</v>
      </c>
      <c r="I895" s="420"/>
      <c r="J895" s="419" t="s">
        <v>582</v>
      </c>
      <c r="K895" s="419"/>
    </row>
    <row r="896" spans="2:11" x14ac:dyDescent="0.2">
      <c r="B896" s="419" t="s">
        <v>8314</v>
      </c>
      <c r="C896" s="419">
        <v>1.1100000000000001</v>
      </c>
      <c r="D896" s="420" t="s">
        <v>196</v>
      </c>
      <c r="E896" s="420" t="s">
        <v>20</v>
      </c>
      <c r="F896" s="419" t="s">
        <v>3976</v>
      </c>
      <c r="G896" s="419" t="s">
        <v>212</v>
      </c>
      <c r="H896" s="419" t="s">
        <v>219</v>
      </c>
      <c r="I896" s="420"/>
      <c r="J896" s="419" t="s">
        <v>582</v>
      </c>
      <c r="K896" s="419"/>
    </row>
    <row r="897" spans="2:11" x14ac:dyDescent="0.2">
      <c r="B897" s="419" t="s">
        <v>8315</v>
      </c>
      <c r="C897" s="419">
        <v>1.1100000000000001</v>
      </c>
      <c r="D897" s="420" t="s">
        <v>196</v>
      </c>
      <c r="E897" s="420" t="s">
        <v>21</v>
      </c>
      <c r="F897" s="419" t="s">
        <v>3978</v>
      </c>
      <c r="G897" s="419" t="s">
        <v>212</v>
      </c>
      <c r="H897" s="419" t="s">
        <v>219</v>
      </c>
      <c r="I897" s="419"/>
      <c r="J897" s="419" t="s">
        <v>582</v>
      </c>
      <c r="K897" s="419"/>
    </row>
    <row r="898" spans="2:11" x14ac:dyDescent="0.2">
      <c r="B898" s="419" t="s">
        <v>8316</v>
      </c>
      <c r="C898" s="419">
        <v>1.1100000000000001</v>
      </c>
      <c r="D898" s="420" t="s">
        <v>196</v>
      </c>
      <c r="E898" s="420" t="s">
        <v>22</v>
      </c>
      <c r="F898" s="419" t="s">
        <v>3980</v>
      </c>
      <c r="G898" s="419" t="s">
        <v>212</v>
      </c>
      <c r="H898" s="419" t="s">
        <v>213</v>
      </c>
      <c r="I898" s="420" t="s">
        <v>7386</v>
      </c>
      <c r="J898" s="419"/>
      <c r="K898" s="419"/>
    </row>
    <row r="899" spans="2:11" x14ac:dyDescent="0.2">
      <c r="B899" s="419" t="s">
        <v>8317</v>
      </c>
      <c r="C899" s="419">
        <v>1.1100000000000001</v>
      </c>
      <c r="D899" s="420" t="s">
        <v>196</v>
      </c>
      <c r="E899" s="420" t="s">
        <v>23</v>
      </c>
      <c r="F899" s="419" t="s">
        <v>3982</v>
      </c>
      <c r="G899" s="419" t="s">
        <v>212</v>
      </c>
      <c r="H899" s="419" t="s">
        <v>219</v>
      </c>
      <c r="I899" s="419"/>
      <c r="J899" s="419" t="s">
        <v>582</v>
      </c>
      <c r="K899" s="419"/>
    </row>
    <row r="900" spans="2:11" x14ac:dyDescent="0.2">
      <c r="B900" s="419" t="s">
        <v>8318</v>
      </c>
      <c r="C900" s="419">
        <v>1.1100000000000001</v>
      </c>
      <c r="D900" s="420" t="s">
        <v>196</v>
      </c>
      <c r="E900" s="420" t="s">
        <v>24</v>
      </c>
      <c r="F900" s="419" t="s">
        <v>3984</v>
      </c>
      <c r="G900" s="419" t="s">
        <v>212</v>
      </c>
      <c r="H900" s="419" t="s">
        <v>219</v>
      </c>
      <c r="I900" s="419"/>
      <c r="J900" s="419" t="s">
        <v>582</v>
      </c>
      <c r="K900" s="419"/>
    </row>
    <row r="901" spans="2:11" x14ac:dyDescent="0.2">
      <c r="B901" s="419" t="s">
        <v>8319</v>
      </c>
      <c r="C901" s="419">
        <v>1.1100000000000001</v>
      </c>
      <c r="D901" s="420" t="s">
        <v>196</v>
      </c>
      <c r="E901" s="420" t="s">
        <v>25</v>
      </c>
      <c r="F901" s="419" t="s">
        <v>3986</v>
      </c>
      <c r="G901" s="419" t="s">
        <v>212</v>
      </c>
      <c r="H901" s="419" t="s">
        <v>213</v>
      </c>
      <c r="I901" s="419" t="s">
        <v>7390</v>
      </c>
      <c r="J901" s="419"/>
      <c r="K901" s="419"/>
    </row>
    <row r="902" spans="2:11" x14ac:dyDescent="0.2">
      <c r="B902" s="419" t="s">
        <v>8320</v>
      </c>
      <c r="C902" s="419">
        <v>1.1100000000000001</v>
      </c>
      <c r="D902" s="420" t="s">
        <v>198</v>
      </c>
      <c r="E902" s="420" t="s">
        <v>16</v>
      </c>
      <c r="F902" s="419" t="s">
        <v>5654</v>
      </c>
      <c r="G902" s="419" t="s">
        <v>212</v>
      </c>
      <c r="H902" s="419" t="s">
        <v>219</v>
      </c>
      <c r="I902" s="419"/>
      <c r="J902" s="419" t="s">
        <v>582</v>
      </c>
      <c r="K902" s="419"/>
    </row>
    <row r="903" spans="2:11" x14ac:dyDescent="0.2">
      <c r="B903" s="419" t="s">
        <v>8321</v>
      </c>
      <c r="C903" s="419">
        <v>1.1100000000000001</v>
      </c>
      <c r="D903" s="420" t="s">
        <v>198</v>
      </c>
      <c r="E903" s="420" t="s">
        <v>17</v>
      </c>
      <c r="F903" s="419" t="s">
        <v>5656</v>
      </c>
      <c r="G903" s="419" t="s">
        <v>212</v>
      </c>
      <c r="H903" s="419" t="s">
        <v>219</v>
      </c>
      <c r="I903" s="420"/>
      <c r="J903" s="419" t="s">
        <v>582</v>
      </c>
      <c r="K903" s="419"/>
    </row>
    <row r="904" spans="2:11" x14ac:dyDescent="0.2">
      <c r="B904" s="419" t="s">
        <v>8322</v>
      </c>
      <c r="C904" s="419">
        <v>1.1100000000000001</v>
      </c>
      <c r="D904" s="420" t="s">
        <v>198</v>
      </c>
      <c r="E904" s="420" t="s">
        <v>18</v>
      </c>
      <c r="F904" s="419" t="s">
        <v>5658</v>
      </c>
      <c r="G904" s="419" t="s">
        <v>212</v>
      </c>
      <c r="H904" s="419" t="s">
        <v>219</v>
      </c>
      <c r="I904" s="419"/>
      <c r="J904" s="419" t="s">
        <v>582</v>
      </c>
      <c r="K904" s="419"/>
    </row>
    <row r="905" spans="2:11" x14ac:dyDescent="0.2">
      <c r="B905" s="419" t="s">
        <v>8323</v>
      </c>
      <c r="C905" s="419">
        <v>1.1100000000000001</v>
      </c>
      <c r="D905" s="420" t="s">
        <v>198</v>
      </c>
      <c r="E905" s="420" t="s">
        <v>19</v>
      </c>
      <c r="F905" s="419" t="s">
        <v>5660</v>
      </c>
      <c r="G905" s="419" t="s">
        <v>212</v>
      </c>
      <c r="H905" s="419" t="s">
        <v>219</v>
      </c>
      <c r="I905" s="420"/>
      <c r="J905" s="419" t="s">
        <v>582</v>
      </c>
      <c r="K905" s="419"/>
    </row>
    <row r="906" spans="2:11" x14ac:dyDescent="0.2">
      <c r="B906" s="419" t="s">
        <v>8324</v>
      </c>
      <c r="C906" s="419">
        <v>1.1100000000000001</v>
      </c>
      <c r="D906" s="420" t="s">
        <v>198</v>
      </c>
      <c r="E906" s="420" t="s">
        <v>20</v>
      </c>
      <c r="F906" s="419" t="s">
        <v>5662</v>
      </c>
      <c r="G906" s="419" t="s">
        <v>212</v>
      </c>
      <c r="H906" s="419" t="s">
        <v>219</v>
      </c>
      <c r="I906" s="420"/>
      <c r="J906" s="419" t="s">
        <v>582</v>
      </c>
      <c r="K906" s="419"/>
    </row>
    <row r="907" spans="2:11" x14ac:dyDescent="0.2">
      <c r="B907" s="419" t="s">
        <v>8325</v>
      </c>
      <c r="C907" s="419">
        <v>1.1100000000000001</v>
      </c>
      <c r="D907" s="420" t="s">
        <v>198</v>
      </c>
      <c r="E907" s="420" t="s">
        <v>21</v>
      </c>
      <c r="F907" s="419" t="s">
        <v>5664</v>
      </c>
      <c r="G907" s="419" t="s">
        <v>212</v>
      </c>
      <c r="H907" s="419" t="s">
        <v>219</v>
      </c>
      <c r="I907" s="420"/>
      <c r="J907" s="419" t="s">
        <v>582</v>
      </c>
      <c r="K907" s="419"/>
    </row>
    <row r="908" spans="2:11" x14ac:dyDescent="0.2">
      <c r="B908" s="419" t="s">
        <v>8326</v>
      </c>
      <c r="C908" s="419">
        <v>1.1100000000000001</v>
      </c>
      <c r="D908" s="420" t="s">
        <v>198</v>
      </c>
      <c r="E908" s="420" t="s">
        <v>22</v>
      </c>
      <c r="F908" s="419" t="s">
        <v>5666</v>
      </c>
      <c r="G908" s="419" t="s">
        <v>212</v>
      </c>
      <c r="H908" s="419" t="s">
        <v>213</v>
      </c>
      <c r="I908" s="420" t="s">
        <v>7398</v>
      </c>
      <c r="J908" s="419"/>
      <c r="K908" s="419"/>
    </row>
    <row r="909" spans="2:11" x14ac:dyDescent="0.2">
      <c r="B909" s="419" t="s">
        <v>8327</v>
      </c>
      <c r="C909" s="419">
        <v>1.1100000000000001</v>
      </c>
      <c r="D909" s="420" t="s">
        <v>198</v>
      </c>
      <c r="E909" s="420" t="s">
        <v>23</v>
      </c>
      <c r="F909" s="419" t="s">
        <v>5668</v>
      </c>
      <c r="G909" s="419" t="s">
        <v>212</v>
      </c>
      <c r="H909" s="419" t="s">
        <v>219</v>
      </c>
      <c r="I909" s="420"/>
      <c r="J909" s="419" t="s">
        <v>582</v>
      </c>
      <c r="K909" s="419"/>
    </row>
    <row r="910" spans="2:11" x14ac:dyDescent="0.2">
      <c r="B910" s="419" t="s">
        <v>8328</v>
      </c>
      <c r="C910" s="419">
        <v>1.1100000000000001</v>
      </c>
      <c r="D910" s="420" t="s">
        <v>198</v>
      </c>
      <c r="E910" s="420" t="s">
        <v>24</v>
      </c>
      <c r="F910" s="419" t="s">
        <v>5670</v>
      </c>
      <c r="G910" s="419" t="s">
        <v>212</v>
      </c>
      <c r="H910" s="419" t="s">
        <v>219</v>
      </c>
      <c r="I910" s="420"/>
      <c r="J910" s="419" t="s">
        <v>582</v>
      </c>
      <c r="K910" s="419"/>
    </row>
    <row r="911" spans="2:11" x14ac:dyDescent="0.2">
      <c r="B911" s="419" t="s">
        <v>8329</v>
      </c>
      <c r="C911" s="419">
        <v>1.1100000000000001</v>
      </c>
      <c r="D911" s="420" t="s">
        <v>198</v>
      </c>
      <c r="E911" s="420" t="s">
        <v>25</v>
      </c>
      <c r="F911" s="419" t="s">
        <v>5672</v>
      </c>
      <c r="G911" s="419" t="s">
        <v>212</v>
      </c>
      <c r="H911" s="419" t="s">
        <v>213</v>
      </c>
      <c r="I911" s="420" t="s">
        <v>7402</v>
      </c>
      <c r="J911" s="419"/>
      <c r="K911" s="419"/>
    </row>
    <row r="912" spans="2:11" x14ac:dyDescent="0.2">
      <c r="B912" s="419" t="s">
        <v>8330</v>
      </c>
      <c r="C912" s="419">
        <v>1.1100000000000001</v>
      </c>
      <c r="D912" s="420" t="s">
        <v>309</v>
      </c>
      <c r="E912" s="420" t="s">
        <v>16</v>
      </c>
      <c r="F912" s="419" t="s">
        <v>5682</v>
      </c>
      <c r="G912" s="419" t="s">
        <v>212</v>
      </c>
      <c r="H912" s="419" t="s">
        <v>219</v>
      </c>
      <c r="I912" s="420"/>
      <c r="J912" s="419" t="s">
        <v>582</v>
      </c>
      <c r="K912" s="419"/>
    </row>
    <row r="913" spans="2:11" x14ac:dyDescent="0.2">
      <c r="B913" s="419" t="s">
        <v>8331</v>
      </c>
      <c r="C913" s="419">
        <v>1.1100000000000001</v>
      </c>
      <c r="D913" s="420" t="s">
        <v>309</v>
      </c>
      <c r="E913" s="420" t="s">
        <v>17</v>
      </c>
      <c r="F913" s="419" t="s">
        <v>5684</v>
      </c>
      <c r="G913" s="419" t="s">
        <v>212</v>
      </c>
      <c r="H913" s="419" t="s">
        <v>219</v>
      </c>
      <c r="I913" s="420"/>
      <c r="J913" s="419" t="s">
        <v>582</v>
      </c>
      <c r="K913" s="419"/>
    </row>
    <row r="914" spans="2:11" x14ac:dyDescent="0.2">
      <c r="B914" s="419" t="s">
        <v>8332</v>
      </c>
      <c r="C914" s="419">
        <v>1.1100000000000001</v>
      </c>
      <c r="D914" s="420" t="s">
        <v>309</v>
      </c>
      <c r="E914" s="420" t="s">
        <v>18</v>
      </c>
      <c r="F914" s="419" t="s">
        <v>5686</v>
      </c>
      <c r="G914" s="419" t="s">
        <v>212</v>
      </c>
      <c r="H914" s="419" t="s">
        <v>219</v>
      </c>
      <c r="I914" s="420"/>
      <c r="J914" s="419" t="s">
        <v>582</v>
      </c>
      <c r="K914" s="419"/>
    </row>
    <row r="915" spans="2:11" x14ac:dyDescent="0.2">
      <c r="B915" s="419" t="s">
        <v>8333</v>
      </c>
      <c r="C915" s="419">
        <v>1.1100000000000001</v>
      </c>
      <c r="D915" s="420" t="s">
        <v>309</v>
      </c>
      <c r="E915" s="420" t="s">
        <v>19</v>
      </c>
      <c r="F915" s="419" t="s">
        <v>5688</v>
      </c>
      <c r="G915" s="419" t="s">
        <v>212</v>
      </c>
      <c r="H915" s="419" t="s">
        <v>219</v>
      </c>
      <c r="I915" s="420"/>
      <c r="J915" s="419" t="s">
        <v>582</v>
      </c>
      <c r="K915" s="419"/>
    </row>
    <row r="916" spans="2:11" x14ac:dyDescent="0.2">
      <c r="B916" s="419" t="s">
        <v>8334</v>
      </c>
      <c r="C916" s="419">
        <v>1.1100000000000001</v>
      </c>
      <c r="D916" s="420" t="s">
        <v>309</v>
      </c>
      <c r="E916" s="420" t="s">
        <v>20</v>
      </c>
      <c r="F916" s="419" t="s">
        <v>5690</v>
      </c>
      <c r="G916" s="419" t="s">
        <v>212</v>
      </c>
      <c r="H916" s="419" t="s">
        <v>219</v>
      </c>
      <c r="I916" s="420"/>
      <c r="J916" s="419" t="s">
        <v>582</v>
      </c>
      <c r="K916" s="419"/>
    </row>
    <row r="917" spans="2:11" x14ac:dyDescent="0.2">
      <c r="B917" s="419" t="s">
        <v>8335</v>
      </c>
      <c r="C917" s="419">
        <v>1.1100000000000001</v>
      </c>
      <c r="D917" s="420" t="s">
        <v>309</v>
      </c>
      <c r="E917" s="420" t="s">
        <v>21</v>
      </c>
      <c r="F917" s="419" t="s">
        <v>5692</v>
      </c>
      <c r="G917" s="419" t="s">
        <v>212</v>
      </c>
      <c r="H917" s="419" t="s">
        <v>219</v>
      </c>
      <c r="I917" s="419"/>
      <c r="J917" s="419" t="s">
        <v>582</v>
      </c>
      <c r="K917" s="419"/>
    </row>
    <row r="918" spans="2:11" x14ac:dyDescent="0.2">
      <c r="B918" s="419" t="s">
        <v>8336</v>
      </c>
      <c r="C918" s="419">
        <v>1.1100000000000001</v>
      </c>
      <c r="D918" s="420" t="s">
        <v>309</v>
      </c>
      <c r="E918" s="420" t="s">
        <v>22</v>
      </c>
      <c r="F918" s="419" t="s">
        <v>5694</v>
      </c>
      <c r="G918" s="419" t="s">
        <v>212</v>
      </c>
      <c r="H918" s="419" t="s">
        <v>213</v>
      </c>
      <c r="I918" s="420" t="s">
        <v>8337</v>
      </c>
      <c r="J918" s="419"/>
      <c r="K918" s="419"/>
    </row>
    <row r="919" spans="2:11" x14ac:dyDescent="0.2">
      <c r="B919" s="419" t="s">
        <v>8338</v>
      </c>
      <c r="C919" s="419">
        <v>1.1100000000000001</v>
      </c>
      <c r="D919" s="420" t="s">
        <v>309</v>
      </c>
      <c r="E919" s="420" t="s">
        <v>23</v>
      </c>
      <c r="F919" s="419" t="s">
        <v>5696</v>
      </c>
      <c r="G919" s="419" t="s">
        <v>212</v>
      </c>
      <c r="H919" s="419" t="s">
        <v>219</v>
      </c>
      <c r="I919" s="419"/>
      <c r="J919" s="419" t="s">
        <v>582</v>
      </c>
      <c r="K919" s="419"/>
    </row>
    <row r="920" spans="2:11" x14ac:dyDescent="0.2">
      <c r="B920" s="419" t="s">
        <v>8339</v>
      </c>
      <c r="C920" s="419">
        <v>1.1100000000000001</v>
      </c>
      <c r="D920" s="420" t="s">
        <v>309</v>
      </c>
      <c r="E920" s="420" t="s">
        <v>24</v>
      </c>
      <c r="F920" s="419" t="s">
        <v>5698</v>
      </c>
      <c r="G920" s="419" t="s">
        <v>212</v>
      </c>
      <c r="H920" s="419" t="s">
        <v>219</v>
      </c>
      <c r="I920" s="419"/>
      <c r="J920" s="419" t="s">
        <v>582</v>
      </c>
      <c r="K920" s="419"/>
    </row>
    <row r="921" spans="2:11" x14ac:dyDescent="0.2">
      <c r="B921" s="419" t="s">
        <v>8340</v>
      </c>
      <c r="C921" s="419">
        <v>1.1100000000000001</v>
      </c>
      <c r="D921" s="420" t="s">
        <v>309</v>
      </c>
      <c r="E921" s="420" t="s">
        <v>25</v>
      </c>
      <c r="F921" s="419" t="s">
        <v>5700</v>
      </c>
      <c r="G921" s="419" t="s">
        <v>212</v>
      </c>
      <c r="H921" s="419" t="s">
        <v>213</v>
      </c>
      <c r="I921" s="419" t="s">
        <v>8341</v>
      </c>
      <c r="J921" s="419"/>
      <c r="K921" s="419"/>
    </row>
    <row r="922" spans="2:11" x14ac:dyDescent="0.2">
      <c r="B922" s="419" t="s">
        <v>8342</v>
      </c>
      <c r="C922" s="419">
        <v>1.1100000000000001</v>
      </c>
      <c r="D922" s="420" t="s">
        <v>312</v>
      </c>
      <c r="E922" s="420" t="s">
        <v>16</v>
      </c>
      <c r="F922" s="419" t="s">
        <v>5712</v>
      </c>
      <c r="G922" s="419" t="s">
        <v>212</v>
      </c>
      <c r="H922" s="419" t="s">
        <v>219</v>
      </c>
      <c r="I922" s="419"/>
      <c r="J922" s="419" t="s">
        <v>582</v>
      </c>
      <c r="K922" s="419"/>
    </row>
    <row r="923" spans="2:11" x14ac:dyDescent="0.2">
      <c r="B923" s="419" t="s">
        <v>8343</v>
      </c>
      <c r="C923" s="419">
        <v>1.1100000000000001</v>
      </c>
      <c r="D923" s="420" t="s">
        <v>312</v>
      </c>
      <c r="E923" s="420" t="s">
        <v>17</v>
      </c>
      <c r="F923" s="419" t="s">
        <v>5714</v>
      </c>
      <c r="G923" s="419" t="s">
        <v>212</v>
      </c>
      <c r="H923" s="419" t="s">
        <v>219</v>
      </c>
      <c r="I923" s="420"/>
      <c r="J923" s="419" t="s">
        <v>582</v>
      </c>
      <c r="K923" s="419"/>
    </row>
    <row r="924" spans="2:11" x14ac:dyDescent="0.2">
      <c r="B924" s="419" t="s">
        <v>8344</v>
      </c>
      <c r="C924" s="419">
        <v>1.1100000000000001</v>
      </c>
      <c r="D924" s="420" t="s">
        <v>312</v>
      </c>
      <c r="E924" s="420" t="s">
        <v>18</v>
      </c>
      <c r="F924" s="419" t="s">
        <v>5716</v>
      </c>
      <c r="G924" s="419" t="s">
        <v>212</v>
      </c>
      <c r="H924" s="419" t="s">
        <v>219</v>
      </c>
      <c r="I924" s="419"/>
      <c r="J924" s="419" t="s">
        <v>582</v>
      </c>
      <c r="K924" s="419"/>
    </row>
    <row r="925" spans="2:11" x14ac:dyDescent="0.2">
      <c r="B925" s="419" t="s">
        <v>8345</v>
      </c>
      <c r="C925" s="419">
        <v>1.1100000000000001</v>
      </c>
      <c r="D925" s="420" t="s">
        <v>312</v>
      </c>
      <c r="E925" s="420" t="s">
        <v>19</v>
      </c>
      <c r="F925" s="419" t="s">
        <v>5718</v>
      </c>
      <c r="G925" s="419" t="s">
        <v>212</v>
      </c>
      <c r="H925" s="419" t="s">
        <v>219</v>
      </c>
      <c r="I925" s="420"/>
      <c r="J925" s="419" t="s">
        <v>582</v>
      </c>
      <c r="K925" s="419"/>
    </row>
    <row r="926" spans="2:11" x14ac:dyDescent="0.2">
      <c r="B926" s="419" t="s">
        <v>8346</v>
      </c>
      <c r="C926" s="419">
        <v>1.1100000000000001</v>
      </c>
      <c r="D926" s="420" t="s">
        <v>312</v>
      </c>
      <c r="E926" s="420" t="s">
        <v>20</v>
      </c>
      <c r="F926" s="419" t="s">
        <v>5720</v>
      </c>
      <c r="G926" s="419" t="s">
        <v>212</v>
      </c>
      <c r="H926" s="419" t="s">
        <v>219</v>
      </c>
      <c r="I926" s="420"/>
      <c r="J926" s="419" t="s">
        <v>582</v>
      </c>
      <c r="K926" s="419"/>
    </row>
    <row r="927" spans="2:11" x14ac:dyDescent="0.2">
      <c r="B927" s="419" t="s">
        <v>8347</v>
      </c>
      <c r="C927" s="419">
        <v>1.1100000000000001</v>
      </c>
      <c r="D927" s="420" t="s">
        <v>312</v>
      </c>
      <c r="E927" s="420" t="s">
        <v>21</v>
      </c>
      <c r="F927" s="419" t="s">
        <v>5722</v>
      </c>
      <c r="G927" s="419" t="s">
        <v>212</v>
      </c>
      <c r="H927" s="419" t="s">
        <v>219</v>
      </c>
      <c r="I927" s="419"/>
      <c r="J927" s="419" t="s">
        <v>582</v>
      </c>
      <c r="K927" s="419"/>
    </row>
    <row r="928" spans="2:11" x14ac:dyDescent="0.2">
      <c r="B928" s="419" t="s">
        <v>8348</v>
      </c>
      <c r="C928" s="419">
        <v>1.1100000000000001</v>
      </c>
      <c r="D928" s="420" t="s">
        <v>312</v>
      </c>
      <c r="E928" s="420" t="s">
        <v>22</v>
      </c>
      <c r="F928" s="419" t="s">
        <v>5724</v>
      </c>
      <c r="G928" s="419" t="s">
        <v>212</v>
      </c>
      <c r="H928" s="419" t="s">
        <v>213</v>
      </c>
      <c r="I928" s="420" t="s">
        <v>8349</v>
      </c>
      <c r="J928" s="419"/>
      <c r="K928" s="419"/>
    </row>
    <row r="929" spans="2:11" x14ac:dyDescent="0.2">
      <c r="B929" s="419" t="s">
        <v>8350</v>
      </c>
      <c r="C929" s="419">
        <v>1.1100000000000001</v>
      </c>
      <c r="D929" s="420" t="s">
        <v>312</v>
      </c>
      <c r="E929" s="420" t="s">
        <v>23</v>
      </c>
      <c r="F929" s="419" t="s">
        <v>5726</v>
      </c>
      <c r="G929" s="419" t="s">
        <v>212</v>
      </c>
      <c r="H929" s="419" t="s">
        <v>219</v>
      </c>
      <c r="I929" s="419"/>
      <c r="J929" s="419" t="s">
        <v>582</v>
      </c>
      <c r="K929" s="419"/>
    </row>
    <row r="930" spans="2:11" x14ac:dyDescent="0.2">
      <c r="B930" s="419" t="s">
        <v>8351</v>
      </c>
      <c r="C930" s="419">
        <v>1.1100000000000001</v>
      </c>
      <c r="D930" s="420" t="s">
        <v>312</v>
      </c>
      <c r="E930" s="420" t="s">
        <v>24</v>
      </c>
      <c r="F930" s="419" t="s">
        <v>5728</v>
      </c>
      <c r="G930" s="419" t="s">
        <v>212</v>
      </c>
      <c r="H930" s="419" t="s">
        <v>219</v>
      </c>
      <c r="I930" s="419"/>
      <c r="J930" s="419" t="s">
        <v>582</v>
      </c>
      <c r="K930" s="419"/>
    </row>
    <row r="931" spans="2:11" x14ac:dyDescent="0.2">
      <c r="B931" s="419" t="s">
        <v>8352</v>
      </c>
      <c r="C931" s="419">
        <v>1.1100000000000001</v>
      </c>
      <c r="D931" s="420" t="s">
        <v>312</v>
      </c>
      <c r="E931" s="420" t="s">
        <v>25</v>
      </c>
      <c r="F931" s="419" t="s">
        <v>5730</v>
      </c>
      <c r="G931" s="419" t="s">
        <v>212</v>
      </c>
      <c r="H931" s="419" t="s">
        <v>213</v>
      </c>
      <c r="I931" s="419" t="s">
        <v>8353</v>
      </c>
      <c r="J931" s="419"/>
      <c r="K931" s="419"/>
    </row>
    <row r="932" spans="2:11" x14ac:dyDescent="0.2">
      <c r="B932" s="419" t="s">
        <v>8354</v>
      </c>
      <c r="C932" s="419">
        <v>1.1100000000000001</v>
      </c>
      <c r="D932" s="420" t="s">
        <v>314</v>
      </c>
      <c r="E932" s="420" t="s">
        <v>16</v>
      </c>
      <c r="F932" s="419" t="s">
        <v>5742</v>
      </c>
      <c r="G932" s="419" t="s">
        <v>212</v>
      </c>
      <c r="H932" s="419" t="s">
        <v>219</v>
      </c>
      <c r="I932" s="419"/>
      <c r="J932" s="419" t="s">
        <v>582</v>
      </c>
      <c r="K932" s="419"/>
    </row>
    <row r="933" spans="2:11" x14ac:dyDescent="0.2">
      <c r="B933" s="419" t="s">
        <v>8355</v>
      </c>
      <c r="C933" s="419">
        <v>1.1100000000000001</v>
      </c>
      <c r="D933" s="420" t="s">
        <v>314</v>
      </c>
      <c r="E933" s="420" t="s">
        <v>17</v>
      </c>
      <c r="F933" s="419" t="s">
        <v>5745</v>
      </c>
      <c r="G933" s="419" t="s">
        <v>212</v>
      </c>
      <c r="H933" s="419" t="s">
        <v>219</v>
      </c>
      <c r="I933" s="420"/>
      <c r="J933" s="419" t="s">
        <v>582</v>
      </c>
      <c r="K933" s="419"/>
    </row>
    <row r="934" spans="2:11" x14ac:dyDescent="0.2">
      <c r="B934" s="419" t="s">
        <v>8356</v>
      </c>
      <c r="C934" s="419">
        <v>1.1100000000000001</v>
      </c>
      <c r="D934" s="420" t="s">
        <v>314</v>
      </c>
      <c r="E934" s="420" t="s">
        <v>18</v>
      </c>
      <c r="F934" s="419" t="s">
        <v>5748</v>
      </c>
      <c r="G934" s="419" t="s">
        <v>212</v>
      </c>
      <c r="H934" s="419" t="s">
        <v>219</v>
      </c>
      <c r="I934" s="419"/>
      <c r="J934" s="419" t="s">
        <v>582</v>
      </c>
      <c r="K934" s="419"/>
    </row>
    <row r="935" spans="2:11" x14ac:dyDescent="0.2">
      <c r="B935" s="419" t="s">
        <v>8357</v>
      </c>
      <c r="C935" s="419">
        <v>1.1100000000000001</v>
      </c>
      <c r="D935" s="420" t="s">
        <v>314</v>
      </c>
      <c r="E935" s="420" t="s">
        <v>19</v>
      </c>
      <c r="F935" s="419" t="s">
        <v>5751</v>
      </c>
      <c r="G935" s="419" t="s">
        <v>212</v>
      </c>
      <c r="H935" s="419" t="s">
        <v>219</v>
      </c>
      <c r="I935" s="420"/>
      <c r="J935" s="419" t="s">
        <v>582</v>
      </c>
      <c r="K935" s="419"/>
    </row>
    <row r="936" spans="2:11" x14ac:dyDescent="0.2">
      <c r="B936" s="419" t="s">
        <v>8358</v>
      </c>
      <c r="C936" s="419">
        <v>1.1100000000000001</v>
      </c>
      <c r="D936" s="420" t="s">
        <v>314</v>
      </c>
      <c r="E936" s="420" t="s">
        <v>20</v>
      </c>
      <c r="F936" s="419" t="s">
        <v>5754</v>
      </c>
      <c r="G936" s="419" t="s">
        <v>212</v>
      </c>
      <c r="H936" s="419" t="s">
        <v>219</v>
      </c>
      <c r="I936" s="420"/>
      <c r="J936" s="419" t="s">
        <v>582</v>
      </c>
      <c r="K936" s="419"/>
    </row>
    <row r="937" spans="2:11" x14ac:dyDescent="0.2">
      <c r="B937" s="419" t="s">
        <v>8359</v>
      </c>
      <c r="C937" s="419">
        <v>1.1100000000000001</v>
      </c>
      <c r="D937" s="420" t="s">
        <v>314</v>
      </c>
      <c r="E937" s="420" t="s">
        <v>21</v>
      </c>
      <c r="F937" s="419" t="s">
        <v>5757</v>
      </c>
      <c r="G937" s="419" t="s">
        <v>212</v>
      </c>
      <c r="H937" s="419" t="s">
        <v>219</v>
      </c>
      <c r="I937" s="419"/>
      <c r="J937" s="419" t="s">
        <v>582</v>
      </c>
      <c r="K937" s="419"/>
    </row>
    <row r="938" spans="2:11" x14ac:dyDescent="0.2">
      <c r="B938" s="419" t="s">
        <v>8360</v>
      </c>
      <c r="C938" s="419">
        <v>1.1100000000000001</v>
      </c>
      <c r="D938" s="420" t="s">
        <v>314</v>
      </c>
      <c r="E938" s="420" t="s">
        <v>22</v>
      </c>
      <c r="F938" s="419" t="s">
        <v>5760</v>
      </c>
      <c r="G938" s="419" t="s">
        <v>212</v>
      </c>
      <c r="H938" s="419" t="s">
        <v>213</v>
      </c>
      <c r="I938" s="420" t="s">
        <v>10831</v>
      </c>
      <c r="J938" s="419"/>
      <c r="K938" s="419"/>
    </row>
    <row r="939" spans="2:11" x14ac:dyDescent="0.2">
      <c r="B939" s="419" t="s">
        <v>8361</v>
      </c>
      <c r="C939" s="419">
        <v>1.1100000000000001</v>
      </c>
      <c r="D939" s="420" t="s">
        <v>314</v>
      </c>
      <c r="E939" s="420" t="s">
        <v>23</v>
      </c>
      <c r="F939" s="419" t="s">
        <v>5763</v>
      </c>
      <c r="G939" s="419" t="s">
        <v>212</v>
      </c>
      <c r="H939" s="419" t="s">
        <v>219</v>
      </c>
      <c r="I939" s="420"/>
      <c r="J939" s="419" t="s">
        <v>582</v>
      </c>
      <c r="K939" s="419"/>
    </row>
    <row r="940" spans="2:11" x14ac:dyDescent="0.2">
      <c r="B940" s="419" t="s">
        <v>8362</v>
      </c>
      <c r="C940" s="419">
        <v>1.1100000000000001</v>
      </c>
      <c r="D940" s="420" t="s">
        <v>314</v>
      </c>
      <c r="E940" s="420" t="s">
        <v>24</v>
      </c>
      <c r="F940" s="419" t="s">
        <v>5766</v>
      </c>
      <c r="G940" s="419" t="s">
        <v>212</v>
      </c>
      <c r="H940" s="419" t="s">
        <v>219</v>
      </c>
      <c r="I940" s="420"/>
      <c r="J940" s="419" t="s">
        <v>582</v>
      </c>
      <c r="K940" s="419"/>
    </row>
    <row r="941" spans="2:11" x14ac:dyDescent="0.2">
      <c r="B941" s="419" t="s">
        <v>8363</v>
      </c>
      <c r="C941" s="419">
        <v>1.1100000000000001</v>
      </c>
      <c r="D941" s="420" t="s">
        <v>314</v>
      </c>
      <c r="E941" s="420" t="s">
        <v>25</v>
      </c>
      <c r="F941" s="419" t="s">
        <v>5769</v>
      </c>
      <c r="G941" s="419" t="s">
        <v>212</v>
      </c>
      <c r="H941" s="419" t="s">
        <v>213</v>
      </c>
      <c r="I941" s="420" t="s">
        <v>8364</v>
      </c>
      <c r="J941" s="419"/>
      <c r="K941" s="419"/>
    </row>
    <row r="942" spans="2:11" x14ac:dyDescent="0.2">
      <c r="B942" s="419" t="s">
        <v>8365</v>
      </c>
      <c r="C942" s="419">
        <v>1.1100000000000001</v>
      </c>
      <c r="D942" s="420" t="s">
        <v>387</v>
      </c>
      <c r="E942" s="420" t="s">
        <v>16</v>
      </c>
      <c r="F942" s="419" t="s">
        <v>5784</v>
      </c>
      <c r="G942" s="419" t="s">
        <v>212</v>
      </c>
      <c r="H942" s="419" t="s">
        <v>213</v>
      </c>
      <c r="I942" s="420" t="s">
        <v>11317</v>
      </c>
      <c r="J942" s="419"/>
      <c r="K942" s="419"/>
    </row>
    <row r="943" spans="2:11" x14ac:dyDescent="0.2">
      <c r="B943" s="419" t="s">
        <v>8366</v>
      </c>
      <c r="C943" s="419">
        <v>1.1100000000000001</v>
      </c>
      <c r="D943" s="420" t="s">
        <v>387</v>
      </c>
      <c r="E943" s="420" t="s">
        <v>17</v>
      </c>
      <c r="F943" s="419" t="s">
        <v>5787</v>
      </c>
      <c r="G943" s="419" t="s">
        <v>212</v>
      </c>
      <c r="H943" s="419" t="s">
        <v>213</v>
      </c>
      <c r="I943" s="420" t="s">
        <v>11318</v>
      </c>
      <c r="J943" s="419"/>
      <c r="K943" s="419"/>
    </row>
    <row r="944" spans="2:11" x14ac:dyDescent="0.2">
      <c r="B944" s="419" t="s">
        <v>8367</v>
      </c>
      <c r="C944" s="419">
        <v>1.1100000000000001</v>
      </c>
      <c r="D944" s="420" t="s">
        <v>387</v>
      </c>
      <c r="E944" s="420" t="s">
        <v>18</v>
      </c>
      <c r="F944" s="419" t="s">
        <v>5790</v>
      </c>
      <c r="G944" s="419" t="s">
        <v>212</v>
      </c>
      <c r="H944" s="419" t="s">
        <v>213</v>
      </c>
      <c r="I944" s="420" t="s">
        <v>11319</v>
      </c>
      <c r="J944" s="419"/>
      <c r="K944" s="419"/>
    </row>
    <row r="945" spans="2:11" x14ac:dyDescent="0.2">
      <c r="B945" s="419" t="s">
        <v>8368</v>
      </c>
      <c r="C945" s="419">
        <v>1.1100000000000001</v>
      </c>
      <c r="D945" s="420" t="s">
        <v>387</v>
      </c>
      <c r="E945" s="420" t="s">
        <v>19</v>
      </c>
      <c r="F945" s="419" t="s">
        <v>5793</v>
      </c>
      <c r="G945" s="419" t="s">
        <v>212</v>
      </c>
      <c r="H945" s="419" t="s">
        <v>213</v>
      </c>
      <c r="I945" s="420" t="s">
        <v>11320</v>
      </c>
      <c r="J945" s="419"/>
      <c r="K945" s="419"/>
    </row>
    <row r="946" spans="2:11" x14ac:dyDescent="0.2">
      <c r="B946" s="419" t="s">
        <v>8369</v>
      </c>
      <c r="C946" s="419">
        <v>1.1100000000000001</v>
      </c>
      <c r="D946" s="420" t="s">
        <v>387</v>
      </c>
      <c r="E946" s="420" t="s">
        <v>20</v>
      </c>
      <c r="F946" s="419" t="s">
        <v>5796</v>
      </c>
      <c r="G946" s="419" t="s">
        <v>212</v>
      </c>
      <c r="H946" s="419" t="s">
        <v>213</v>
      </c>
      <c r="I946" s="420" t="s">
        <v>11321</v>
      </c>
      <c r="J946" s="419"/>
      <c r="K946" s="419"/>
    </row>
    <row r="947" spans="2:11" x14ac:dyDescent="0.2">
      <c r="B947" s="419" t="s">
        <v>8370</v>
      </c>
      <c r="C947" s="419">
        <v>1.1100000000000001</v>
      </c>
      <c r="D947" s="420" t="s">
        <v>387</v>
      </c>
      <c r="E947" s="420" t="s">
        <v>21</v>
      </c>
      <c r="F947" s="419" t="s">
        <v>5799</v>
      </c>
      <c r="G947" s="419" t="s">
        <v>212</v>
      </c>
      <c r="H947" s="419" t="s">
        <v>213</v>
      </c>
      <c r="I947" s="420" t="s">
        <v>11322</v>
      </c>
      <c r="J947" s="419"/>
      <c r="K947" s="419"/>
    </row>
    <row r="948" spans="2:11" x14ac:dyDescent="0.2">
      <c r="B948" s="419" t="s">
        <v>8371</v>
      </c>
      <c r="C948" s="419">
        <v>1.1100000000000001</v>
      </c>
      <c r="D948" s="420" t="s">
        <v>387</v>
      </c>
      <c r="E948" s="420" t="s">
        <v>22</v>
      </c>
      <c r="F948" s="419" t="s">
        <v>5802</v>
      </c>
      <c r="G948" s="419" t="s">
        <v>212</v>
      </c>
      <c r="H948" s="419" t="s">
        <v>213</v>
      </c>
      <c r="I948" s="420" t="s">
        <v>11323</v>
      </c>
      <c r="J948" s="419"/>
      <c r="K948" s="419"/>
    </row>
    <row r="949" spans="2:11" x14ac:dyDescent="0.2">
      <c r="B949" s="419" t="s">
        <v>8373</v>
      </c>
      <c r="C949" s="419">
        <v>1.1100000000000001</v>
      </c>
      <c r="D949" s="420" t="s">
        <v>387</v>
      </c>
      <c r="E949" s="420" t="s">
        <v>23</v>
      </c>
      <c r="F949" s="419" t="s">
        <v>5805</v>
      </c>
      <c r="G949" s="419" t="s">
        <v>212</v>
      </c>
      <c r="H949" s="419" t="s">
        <v>213</v>
      </c>
      <c r="I949" s="420" t="s">
        <v>11324</v>
      </c>
      <c r="J949" s="419"/>
      <c r="K949" s="419"/>
    </row>
    <row r="950" spans="2:11" x14ac:dyDescent="0.2">
      <c r="B950" s="419" t="s">
        <v>8374</v>
      </c>
      <c r="C950" s="419">
        <v>1.1100000000000001</v>
      </c>
      <c r="D950" s="420" t="s">
        <v>387</v>
      </c>
      <c r="E950" s="420" t="s">
        <v>24</v>
      </c>
      <c r="F950" s="419" t="s">
        <v>5808</v>
      </c>
      <c r="G950" s="419" t="s">
        <v>212</v>
      </c>
      <c r="H950" s="419" t="s">
        <v>213</v>
      </c>
      <c r="I950" s="420" t="s">
        <v>11325</v>
      </c>
      <c r="J950" s="419"/>
      <c r="K950" s="419"/>
    </row>
    <row r="951" spans="2:11" x14ac:dyDescent="0.2">
      <c r="B951" s="419" t="s">
        <v>8375</v>
      </c>
      <c r="C951" s="419">
        <v>1.1100000000000001</v>
      </c>
      <c r="D951" s="420" t="s">
        <v>387</v>
      </c>
      <c r="E951" s="420" t="s">
        <v>25</v>
      </c>
      <c r="F951" s="419" t="s">
        <v>5811</v>
      </c>
      <c r="G951" s="419" t="s">
        <v>212</v>
      </c>
      <c r="H951" s="419" t="s">
        <v>213</v>
      </c>
      <c r="I951" s="420" t="s">
        <v>8376</v>
      </c>
      <c r="J951" s="419"/>
      <c r="K951" s="419"/>
    </row>
    <row r="952" spans="2:11" x14ac:dyDescent="0.2">
      <c r="B952" s="419" t="s">
        <v>8377</v>
      </c>
      <c r="C952" s="419">
        <v>1.1100000000000001</v>
      </c>
      <c r="D952" s="420" t="s">
        <v>389</v>
      </c>
      <c r="E952" s="420" t="s">
        <v>16</v>
      </c>
      <c r="F952" s="419" t="s">
        <v>5826</v>
      </c>
      <c r="G952" s="419" t="s">
        <v>212</v>
      </c>
      <c r="H952" s="419" t="s">
        <v>219</v>
      </c>
      <c r="I952" s="420"/>
      <c r="J952" s="419" t="s">
        <v>582</v>
      </c>
      <c r="K952" s="419"/>
    </row>
    <row r="953" spans="2:11" x14ac:dyDescent="0.2">
      <c r="B953" s="419" t="s">
        <v>8378</v>
      </c>
      <c r="C953" s="419">
        <v>1.1100000000000001</v>
      </c>
      <c r="D953" s="420" t="s">
        <v>389</v>
      </c>
      <c r="E953" s="420" t="s">
        <v>17</v>
      </c>
      <c r="F953" s="419" t="s">
        <v>5828</v>
      </c>
      <c r="G953" s="419" t="s">
        <v>212</v>
      </c>
      <c r="H953" s="419" t="s">
        <v>219</v>
      </c>
      <c r="I953" s="420"/>
      <c r="J953" s="419" t="s">
        <v>582</v>
      </c>
      <c r="K953" s="419"/>
    </row>
    <row r="954" spans="2:11" x14ac:dyDescent="0.2">
      <c r="B954" s="419" t="s">
        <v>8379</v>
      </c>
      <c r="C954" s="419">
        <v>1.1100000000000001</v>
      </c>
      <c r="D954" s="420" t="s">
        <v>389</v>
      </c>
      <c r="E954" s="420" t="s">
        <v>18</v>
      </c>
      <c r="F954" s="419" t="s">
        <v>5830</v>
      </c>
      <c r="G954" s="419" t="s">
        <v>212</v>
      </c>
      <c r="H954" s="419" t="s">
        <v>219</v>
      </c>
      <c r="I954" s="420"/>
      <c r="J954" s="419" t="s">
        <v>582</v>
      </c>
      <c r="K954" s="419"/>
    </row>
    <row r="955" spans="2:11" x14ac:dyDescent="0.2">
      <c r="B955" s="419" t="s">
        <v>8380</v>
      </c>
      <c r="C955" s="419">
        <v>1.1100000000000001</v>
      </c>
      <c r="D955" s="420" t="s">
        <v>389</v>
      </c>
      <c r="E955" s="420" t="s">
        <v>19</v>
      </c>
      <c r="F955" s="419" t="s">
        <v>5832</v>
      </c>
      <c r="G955" s="419" t="s">
        <v>212</v>
      </c>
      <c r="H955" s="419" t="s">
        <v>219</v>
      </c>
      <c r="I955" s="420"/>
      <c r="J955" s="419" t="s">
        <v>582</v>
      </c>
      <c r="K955" s="419"/>
    </row>
    <row r="956" spans="2:11" x14ac:dyDescent="0.2">
      <c r="B956" s="419" t="s">
        <v>8381</v>
      </c>
      <c r="C956" s="419">
        <v>1.1100000000000001</v>
      </c>
      <c r="D956" s="420" t="s">
        <v>389</v>
      </c>
      <c r="E956" s="420" t="s">
        <v>20</v>
      </c>
      <c r="F956" s="419" t="s">
        <v>5834</v>
      </c>
      <c r="G956" s="419" t="s">
        <v>212</v>
      </c>
      <c r="H956" s="419" t="s">
        <v>219</v>
      </c>
      <c r="I956" s="420"/>
      <c r="J956" s="419" t="s">
        <v>582</v>
      </c>
      <c r="K956" s="419"/>
    </row>
    <row r="957" spans="2:11" x14ac:dyDescent="0.2">
      <c r="B957" s="419" t="s">
        <v>8382</v>
      </c>
      <c r="C957" s="419">
        <v>1.1100000000000001</v>
      </c>
      <c r="D957" s="420" t="s">
        <v>389</v>
      </c>
      <c r="E957" s="420" t="s">
        <v>21</v>
      </c>
      <c r="F957" s="419" t="s">
        <v>5836</v>
      </c>
      <c r="G957" s="419" t="s">
        <v>212</v>
      </c>
      <c r="H957" s="419" t="s">
        <v>219</v>
      </c>
      <c r="I957" s="420"/>
      <c r="J957" s="419" t="s">
        <v>582</v>
      </c>
      <c r="K957" s="419"/>
    </row>
    <row r="958" spans="2:11" x14ac:dyDescent="0.2">
      <c r="B958" s="419" t="s">
        <v>8383</v>
      </c>
      <c r="C958" s="419">
        <v>1.1100000000000001</v>
      </c>
      <c r="D958" s="420" t="s">
        <v>389</v>
      </c>
      <c r="E958" s="420" t="s">
        <v>22</v>
      </c>
      <c r="F958" s="419" t="s">
        <v>5838</v>
      </c>
      <c r="G958" s="419" t="s">
        <v>212</v>
      </c>
      <c r="H958" s="419" t="s">
        <v>213</v>
      </c>
      <c r="I958" s="420" t="s">
        <v>8384</v>
      </c>
      <c r="J958" s="419"/>
      <c r="K958" s="419"/>
    </row>
    <row r="959" spans="2:11" x14ac:dyDescent="0.2">
      <c r="B959" s="419" t="s">
        <v>8385</v>
      </c>
      <c r="C959" s="419">
        <v>1.1100000000000001</v>
      </c>
      <c r="D959" s="420" t="s">
        <v>389</v>
      </c>
      <c r="E959" s="420" t="s">
        <v>23</v>
      </c>
      <c r="F959" s="419" t="s">
        <v>5840</v>
      </c>
      <c r="G959" s="419" t="s">
        <v>212</v>
      </c>
      <c r="H959" s="419" t="s">
        <v>219</v>
      </c>
      <c r="I959" s="419"/>
      <c r="J959" s="419" t="s">
        <v>582</v>
      </c>
      <c r="K959" s="419"/>
    </row>
    <row r="960" spans="2:11" x14ac:dyDescent="0.2">
      <c r="B960" s="419" t="s">
        <v>8386</v>
      </c>
      <c r="C960" s="419">
        <v>1.1100000000000001</v>
      </c>
      <c r="D960" s="420" t="s">
        <v>389</v>
      </c>
      <c r="E960" s="420" t="s">
        <v>24</v>
      </c>
      <c r="F960" s="419" t="s">
        <v>5842</v>
      </c>
      <c r="G960" s="419" t="s">
        <v>212</v>
      </c>
      <c r="H960" s="419" t="s">
        <v>219</v>
      </c>
      <c r="I960" s="419"/>
      <c r="J960" s="419" t="s">
        <v>582</v>
      </c>
      <c r="K960" s="419"/>
    </row>
    <row r="961" spans="2:11" x14ac:dyDescent="0.2">
      <c r="B961" s="419" t="s">
        <v>8387</v>
      </c>
      <c r="C961" s="419">
        <v>1.1100000000000001</v>
      </c>
      <c r="D961" s="420" t="s">
        <v>389</v>
      </c>
      <c r="E961" s="420" t="s">
        <v>25</v>
      </c>
      <c r="F961" s="419" t="s">
        <v>5844</v>
      </c>
      <c r="G961" s="419" t="s">
        <v>212</v>
      </c>
      <c r="H961" s="419" t="s">
        <v>213</v>
      </c>
      <c r="I961" s="419" t="s">
        <v>8388</v>
      </c>
      <c r="J961" s="419"/>
      <c r="K961" s="419"/>
    </row>
    <row r="962" spans="2:11" x14ac:dyDescent="0.2">
      <c r="B962" s="419" t="s">
        <v>8389</v>
      </c>
      <c r="C962" s="419">
        <v>1.1100000000000001</v>
      </c>
      <c r="D962" s="420" t="s">
        <v>391</v>
      </c>
      <c r="E962" s="420" t="s">
        <v>16</v>
      </c>
      <c r="F962" s="419" t="s">
        <v>5856</v>
      </c>
      <c r="G962" s="419" t="s">
        <v>212</v>
      </c>
      <c r="H962" s="419" t="s">
        <v>219</v>
      </c>
      <c r="I962" s="419"/>
      <c r="J962" s="419" t="s">
        <v>582</v>
      </c>
      <c r="K962" s="419"/>
    </row>
    <row r="963" spans="2:11" x14ac:dyDescent="0.2">
      <c r="B963" s="419" t="s">
        <v>8390</v>
      </c>
      <c r="C963" s="419">
        <v>1.1100000000000001</v>
      </c>
      <c r="D963" s="420" t="s">
        <v>391</v>
      </c>
      <c r="E963" s="420" t="s">
        <v>17</v>
      </c>
      <c r="F963" s="419" t="s">
        <v>5858</v>
      </c>
      <c r="G963" s="419" t="s">
        <v>212</v>
      </c>
      <c r="H963" s="419" t="s">
        <v>219</v>
      </c>
      <c r="I963" s="420"/>
      <c r="J963" s="419" t="s">
        <v>582</v>
      </c>
      <c r="K963" s="419"/>
    </row>
    <row r="964" spans="2:11" x14ac:dyDescent="0.2">
      <c r="B964" s="419" t="s">
        <v>8391</v>
      </c>
      <c r="C964" s="419">
        <v>1.1100000000000001</v>
      </c>
      <c r="D964" s="420" t="s">
        <v>391</v>
      </c>
      <c r="E964" s="420" t="s">
        <v>18</v>
      </c>
      <c r="F964" s="419" t="s">
        <v>5860</v>
      </c>
      <c r="G964" s="419" t="s">
        <v>212</v>
      </c>
      <c r="H964" s="419" t="s">
        <v>219</v>
      </c>
      <c r="I964" s="419"/>
      <c r="J964" s="419" t="s">
        <v>582</v>
      </c>
      <c r="K964" s="419"/>
    </row>
    <row r="965" spans="2:11" x14ac:dyDescent="0.2">
      <c r="B965" s="419" t="s">
        <v>8392</v>
      </c>
      <c r="C965" s="419">
        <v>1.1100000000000001</v>
      </c>
      <c r="D965" s="420" t="s">
        <v>391</v>
      </c>
      <c r="E965" s="420" t="s">
        <v>19</v>
      </c>
      <c r="F965" s="419" t="s">
        <v>5862</v>
      </c>
      <c r="G965" s="419" t="s">
        <v>212</v>
      </c>
      <c r="H965" s="419" t="s">
        <v>219</v>
      </c>
      <c r="I965" s="420"/>
      <c r="J965" s="419" t="s">
        <v>582</v>
      </c>
      <c r="K965" s="419"/>
    </row>
    <row r="966" spans="2:11" x14ac:dyDescent="0.2">
      <c r="B966" s="419" t="s">
        <v>8393</v>
      </c>
      <c r="C966" s="419">
        <v>1.1100000000000001</v>
      </c>
      <c r="D966" s="420" t="s">
        <v>391</v>
      </c>
      <c r="E966" s="420" t="s">
        <v>20</v>
      </c>
      <c r="F966" s="419" t="s">
        <v>5864</v>
      </c>
      <c r="G966" s="419" t="s">
        <v>212</v>
      </c>
      <c r="H966" s="419" t="s">
        <v>219</v>
      </c>
      <c r="I966" s="420"/>
      <c r="J966" s="419" t="s">
        <v>582</v>
      </c>
      <c r="K966" s="419"/>
    </row>
    <row r="967" spans="2:11" x14ac:dyDescent="0.2">
      <c r="B967" s="419" t="s">
        <v>8394</v>
      </c>
      <c r="C967" s="419">
        <v>1.1100000000000001</v>
      </c>
      <c r="D967" s="420" t="s">
        <v>391</v>
      </c>
      <c r="E967" s="420" t="s">
        <v>21</v>
      </c>
      <c r="F967" s="419" t="s">
        <v>5866</v>
      </c>
      <c r="G967" s="419" t="s">
        <v>212</v>
      </c>
      <c r="H967" s="419" t="s">
        <v>219</v>
      </c>
      <c r="I967" s="420"/>
      <c r="J967" s="419" t="s">
        <v>582</v>
      </c>
      <c r="K967" s="419"/>
    </row>
    <row r="968" spans="2:11" x14ac:dyDescent="0.2">
      <c r="B968" s="419" t="s">
        <v>8395</v>
      </c>
      <c r="C968" s="419">
        <v>1.1100000000000001</v>
      </c>
      <c r="D968" s="420" t="s">
        <v>391</v>
      </c>
      <c r="E968" s="420" t="s">
        <v>22</v>
      </c>
      <c r="F968" s="419" t="s">
        <v>5868</v>
      </c>
      <c r="G968" s="419" t="s">
        <v>212</v>
      </c>
      <c r="H968" s="419" t="s">
        <v>213</v>
      </c>
      <c r="I968" s="420" t="s">
        <v>10864</v>
      </c>
      <c r="J968" s="419"/>
      <c r="K968" s="419"/>
    </row>
    <row r="969" spans="2:11" x14ac:dyDescent="0.2">
      <c r="B969" s="419" t="s">
        <v>8396</v>
      </c>
      <c r="C969" s="419">
        <v>1.1100000000000001</v>
      </c>
      <c r="D969" s="420" t="s">
        <v>391</v>
      </c>
      <c r="E969" s="420" t="s">
        <v>23</v>
      </c>
      <c r="F969" s="419" t="s">
        <v>5870</v>
      </c>
      <c r="G969" s="419" t="s">
        <v>212</v>
      </c>
      <c r="H969" s="419" t="s">
        <v>219</v>
      </c>
      <c r="I969" s="420"/>
      <c r="J969" s="419" t="s">
        <v>582</v>
      </c>
      <c r="K969" s="419"/>
    </row>
    <row r="970" spans="2:11" x14ac:dyDescent="0.2">
      <c r="B970" s="419" t="s">
        <v>8397</v>
      </c>
      <c r="C970" s="419">
        <v>1.1100000000000001</v>
      </c>
      <c r="D970" s="420" t="s">
        <v>391</v>
      </c>
      <c r="E970" s="420" t="s">
        <v>24</v>
      </c>
      <c r="F970" s="419" t="s">
        <v>5872</v>
      </c>
      <c r="G970" s="419" t="s">
        <v>212</v>
      </c>
      <c r="H970" s="419" t="s">
        <v>219</v>
      </c>
      <c r="I970" s="420"/>
      <c r="J970" s="419" t="s">
        <v>582</v>
      </c>
      <c r="K970" s="419"/>
    </row>
    <row r="971" spans="2:11" x14ac:dyDescent="0.2">
      <c r="B971" s="419" t="s">
        <v>8398</v>
      </c>
      <c r="C971" s="419">
        <v>1.1100000000000001</v>
      </c>
      <c r="D971" s="420" t="s">
        <v>391</v>
      </c>
      <c r="E971" s="420" t="s">
        <v>25</v>
      </c>
      <c r="F971" s="419" t="s">
        <v>5874</v>
      </c>
      <c r="G971" s="419" t="s">
        <v>212</v>
      </c>
      <c r="H971" s="419" t="s">
        <v>213</v>
      </c>
      <c r="I971" s="420" t="s">
        <v>8399</v>
      </c>
      <c r="J971" s="419"/>
      <c r="K971" s="419"/>
    </row>
    <row r="972" spans="2:11" x14ac:dyDescent="0.2">
      <c r="B972" s="419" t="s">
        <v>8400</v>
      </c>
      <c r="C972" s="419">
        <v>1.1100000000000001</v>
      </c>
      <c r="D972" s="420" t="s">
        <v>393</v>
      </c>
      <c r="E972" s="420" t="s">
        <v>16</v>
      </c>
      <c r="F972" s="419" t="s">
        <v>5886</v>
      </c>
      <c r="G972" s="419" t="s">
        <v>212</v>
      </c>
      <c r="H972" s="419" t="s">
        <v>213</v>
      </c>
      <c r="I972" s="420" t="s">
        <v>11326</v>
      </c>
      <c r="J972" s="419"/>
      <c r="K972" s="419"/>
    </row>
    <row r="973" spans="2:11" x14ac:dyDescent="0.2">
      <c r="B973" s="419" t="s">
        <v>8401</v>
      </c>
      <c r="C973" s="419">
        <v>1.1100000000000001</v>
      </c>
      <c r="D973" s="420" t="s">
        <v>393</v>
      </c>
      <c r="E973" s="420" t="s">
        <v>17</v>
      </c>
      <c r="F973" s="419" t="s">
        <v>5888</v>
      </c>
      <c r="G973" s="419" t="s">
        <v>212</v>
      </c>
      <c r="H973" s="419" t="s">
        <v>213</v>
      </c>
      <c r="I973" s="420" t="s">
        <v>11327</v>
      </c>
      <c r="J973" s="419"/>
      <c r="K973" s="419"/>
    </row>
    <row r="974" spans="2:11" x14ac:dyDescent="0.2">
      <c r="B974" s="419" t="s">
        <v>8402</v>
      </c>
      <c r="C974" s="419">
        <v>1.1100000000000001</v>
      </c>
      <c r="D974" s="420" t="s">
        <v>393</v>
      </c>
      <c r="E974" s="420" t="s">
        <v>18</v>
      </c>
      <c r="F974" s="419" t="s">
        <v>5890</v>
      </c>
      <c r="G974" s="419" t="s">
        <v>212</v>
      </c>
      <c r="H974" s="419" t="s">
        <v>213</v>
      </c>
      <c r="I974" s="420" t="s">
        <v>11328</v>
      </c>
      <c r="J974" s="419"/>
      <c r="K974" s="419"/>
    </row>
    <row r="975" spans="2:11" x14ac:dyDescent="0.2">
      <c r="B975" s="419" t="s">
        <v>8403</v>
      </c>
      <c r="C975" s="419">
        <v>1.1100000000000001</v>
      </c>
      <c r="D975" s="420" t="s">
        <v>393</v>
      </c>
      <c r="E975" s="420" t="s">
        <v>19</v>
      </c>
      <c r="F975" s="419" t="s">
        <v>5892</v>
      </c>
      <c r="G975" s="419" t="s">
        <v>212</v>
      </c>
      <c r="H975" s="419" t="s">
        <v>213</v>
      </c>
      <c r="I975" s="420" t="s">
        <v>11329</v>
      </c>
      <c r="J975" s="419"/>
      <c r="K975" s="419"/>
    </row>
    <row r="976" spans="2:11" x14ac:dyDescent="0.2">
      <c r="B976" s="419" t="s">
        <v>8404</v>
      </c>
      <c r="C976" s="419">
        <v>1.1100000000000001</v>
      </c>
      <c r="D976" s="420" t="s">
        <v>393</v>
      </c>
      <c r="E976" s="420" t="s">
        <v>20</v>
      </c>
      <c r="F976" s="419" t="s">
        <v>5894</v>
      </c>
      <c r="G976" s="419" t="s">
        <v>212</v>
      </c>
      <c r="H976" s="419" t="s">
        <v>213</v>
      </c>
      <c r="I976" s="420" t="s">
        <v>11330</v>
      </c>
      <c r="J976" s="419"/>
      <c r="K976" s="419"/>
    </row>
    <row r="977" spans="2:11" x14ac:dyDescent="0.2">
      <c r="B977" s="419" t="s">
        <v>8405</v>
      </c>
      <c r="C977" s="419">
        <v>1.1100000000000001</v>
      </c>
      <c r="D977" s="420" t="s">
        <v>393</v>
      </c>
      <c r="E977" s="420" t="s">
        <v>21</v>
      </c>
      <c r="F977" s="419" t="s">
        <v>5896</v>
      </c>
      <c r="G977" s="419" t="s">
        <v>212</v>
      </c>
      <c r="H977" s="419" t="s">
        <v>213</v>
      </c>
      <c r="I977" s="420" t="s">
        <v>11331</v>
      </c>
      <c r="J977" s="419"/>
      <c r="K977" s="419"/>
    </row>
    <row r="978" spans="2:11" x14ac:dyDescent="0.2">
      <c r="B978" s="419" t="s">
        <v>8406</v>
      </c>
      <c r="C978" s="419">
        <v>1.1100000000000001</v>
      </c>
      <c r="D978" s="420" t="s">
        <v>393</v>
      </c>
      <c r="E978" s="420" t="s">
        <v>22</v>
      </c>
      <c r="F978" s="419" t="s">
        <v>5898</v>
      </c>
      <c r="G978" s="419" t="s">
        <v>212</v>
      </c>
      <c r="H978" s="419" t="s">
        <v>213</v>
      </c>
      <c r="I978" s="420" t="s">
        <v>11332</v>
      </c>
      <c r="J978" s="419"/>
      <c r="K978" s="419"/>
    </row>
    <row r="979" spans="2:11" x14ac:dyDescent="0.2">
      <c r="B979" s="419" t="s">
        <v>8408</v>
      </c>
      <c r="C979" s="419">
        <v>1.1100000000000001</v>
      </c>
      <c r="D979" s="420" t="s">
        <v>393</v>
      </c>
      <c r="E979" s="420" t="s">
        <v>23</v>
      </c>
      <c r="F979" s="419" t="s">
        <v>5900</v>
      </c>
      <c r="G979" s="419" t="s">
        <v>212</v>
      </c>
      <c r="H979" s="419" t="s">
        <v>213</v>
      </c>
      <c r="I979" s="420" t="s">
        <v>11333</v>
      </c>
      <c r="J979" s="419"/>
      <c r="K979" s="419"/>
    </row>
    <row r="980" spans="2:11" x14ac:dyDescent="0.2">
      <c r="B980" s="419" t="s">
        <v>8409</v>
      </c>
      <c r="C980" s="419">
        <v>1.1100000000000001</v>
      </c>
      <c r="D980" s="420" t="s">
        <v>393</v>
      </c>
      <c r="E980" s="420" t="s">
        <v>24</v>
      </c>
      <c r="F980" s="419" t="s">
        <v>5902</v>
      </c>
      <c r="G980" s="419" t="s">
        <v>212</v>
      </c>
      <c r="H980" s="419" t="s">
        <v>213</v>
      </c>
      <c r="I980" s="420" t="s">
        <v>11334</v>
      </c>
      <c r="J980" s="419"/>
      <c r="K980" s="419"/>
    </row>
    <row r="981" spans="2:11" x14ac:dyDescent="0.2">
      <c r="B981" s="419" t="s">
        <v>8410</v>
      </c>
      <c r="C981" s="419">
        <v>1.1100000000000001</v>
      </c>
      <c r="D981" s="420" t="s">
        <v>393</v>
      </c>
      <c r="E981" s="420" t="s">
        <v>25</v>
      </c>
      <c r="F981" s="419" t="s">
        <v>5904</v>
      </c>
      <c r="G981" s="419" t="s">
        <v>212</v>
      </c>
      <c r="H981" s="419" t="s">
        <v>213</v>
      </c>
      <c r="I981" s="420" t="s">
        <v>8411</v>
      </c>
      <c r="J981" s="419"/>
      <c r="K981" s="419"/>
    </row>
    <row r="982" spans="2:11" x14ac:dyDescent="0.2">
      <c r="B982" s="419" t="s">
        <v>8412</v>
      </c>
      <c r="C982" s="419">
        <v>1.1100000000000001</v>
      </c>
      <c r="D982" s="420" t="s">
        <v>395</v>
      </c>
      <c r="E982" s="420" t="s">
        <v>16</v>
      </c>
      <c r="F982" s="419" t="s">
        <v>5916</v>
      </c>
      <c r="G982" s="419" t="s">
        <v>212</v>
      </c>
      <c r="H982" s="419" t="s">
        <v>213</v>
      </c>
      <c r="I982" s="420" t="s">
        <v>11335</v>
      </c>
      <c r="J982" s="419"/>
      <c r="K982" s="419"/>
    </row>
    <row r="983" spans="2:11" x14ac:dyDescent="0.2">
      <c r="B983" s="419" t="s">
        <v>8413</v>
      </c>
      <c r="C983" s="419">
        <v>1.1100000000000001</v>
      </c>
      <c r="D983" s="420" t="s">
        <v>395</v>
      </c>
      <c r="E983" s="420" t="s">
        <v>17</v>
      </c>
      <c r="F983" s="419" t="s">
        <v>5919</v>
      </c>
      <c r="G983" s="419" t="s">
        <v>212</v>
      </c>
      <c r="H983" s="419" t="s">
        <v>213</v>
      </c>
      <c r="I983" s="420" t="s">
        <v>11336</v>
      </c>
      <c r="J983" s="419"/>
      <c r="K983" s="419"/>
    </row>
    <row r="984" spans="2:11" x14ac:dyDescent="0.2">
      <c r="B984" s="419" t="s">
        <v>8414</v>
      </c>
      <c r="C984" s="419">
        <v>1.1100000000000001</v>
      </c>
      <c r="D984" s="420" t="s">
        <v>395</v>
      </c>
      <c r="E984" s="420" t="s">
        <v>18</v>
      </c>
      <c r="F984" s="419" t="s">
        <v>5922</v>
      </c>
      <c r="G984" s="419" t="s">
        <v>212</v>
      </c>
      <c r="H984" s="419" t="s">
        <v>213</v>
      </c>
      <c r="I984" s="420" t="s">
        <v>11337</v>
      </c>
      <c r="J984" s="419"/>
      <c r="K984" s="419"/>
    </row>
    <row r="985" spans="2:11" x14ac:dyDescent="0.2">
      <c r="B985" s="419" t="s">
        <v>8415</v>
      </c>
      <c r="C985" s="419">
        <v>1.1100000000000001</v>
      </c>
      <c r="D985" s="420" t="s">
        <v>395</v>
      </c>
      <c r="E985" s="420" t="s">
        <v>19</v>
      </c>
      <c r="F985" s="419" t="s">
        <v>5925</v>
      </c>
      <c r="G985" s="419" t="s">
        <v>212</v>
      </c>
      <c r="H985" s="419" t="s">
        <v>213</v>
      </c>
      <c r="I985" s="420" t="s">
        <v>11338</v>
      </c>
      <c r="J985" s="419"/>
      <c r="K985" s="419"/>
    </row>
    <row r="986" spans="2:11" x14ac:dyDescent="0.2">
      <c r="B986" s="419" t="s">
        <v>8416</v>
      </c>
      <c r="C986" s="419">
        <v>1.1100000000000001</v>
      </c>
      <c r="D986" s="420" t="s">
        <v>395</v>
      </c>
      <c r="E986" s="420" t="s">
        <v>20</v>
      </c>
      <c r="F986" s="419" t="s">
        <v>5928</v>
      </c>
      <c r="G986" s="419" t="s">
        <v>212</v>
      </c>
      <c r="H986" s="419" t="s">
        <v>213</v>
      </c>
      <c r="I986" s="420" t="s">
        <v>11339</v>
      </c>
      <c r="J986" s="419"/>
      <c r="K986" s="419"/>
    </row>
    <row r="987" spans="2:11" x14ac:dyDescent="0.2">
      <c r="B987" s="419" t="s">
        <v>8417</v>
      </c>
      <c r="C987" s="419">
        <v>1.1100000000000001</v>
      </c>
      <c r="D987" s="420" t="s">
        <v>395</v>
      </c>
      <c r="E987" s="420" t="s">
        <v>21</v>
      </c>
      <c r="F987" s="419" t="s">
        <v>5931</v>
      </c>
      <c r="G987" s="419" t="s">
        <v>212</v>
      </c>
      <c r="H987" s="419" t="s">
        <v>213</v>
      </c>
      <c r="I987" s="420" t="s">
        <v>11340</v>
      </c>
      <c r="J987" s="419"/>
      <c r="K987" s="419"/>
    </row>
    <row r="988" spans="2:11" x14ac:dyDescent="0.2">
      <c r="B988" s="419" t="s">
        <v>8418</v>
      </c>
      <c r="C988" s="419">
        <v>1.1100000000000001</v>
      </c>
      <c r="D988" s="420" t="s">
        <v>395</v>
      </c>
      <c r="E988" s="420" t="s">
        <v>22</v>
      </c>
      <c r="F988" s="419" t="s">
        <v>5934</v>
      </c>
      <c r="G988" s="419" t="s">
        <v>212</v>
      </c>
      <c r="H988" s="419" t="s">
        <v>213</v>
      </c>
      <c r="I988" s="420" t="s">
        <v>8419</v>
      </c>
      <c r="J988" s="419"/>
      <c r="K988" s="419"/>
    </row>
    <row r="989" spans="2:11" x14ac:dyDescent="0.2">
      <c r="B989" s="419" t="s">
        <v>8420</v>
      </c>
      <c r="C989" s="419">
        <v>1.1100000000000001</v>
      </c>
      <c r="D989" s="420" t="s">
        <v>395</v>
      </c>
      <c r="E989" s="420" t="s">
        <v>23</v>
      </c>
      <c r="F989" s="419" t="s">
        <v>5937</v>
      </c>
      <c r="G989" s="419" t="s">
        <v>212</v>
      </c>
      <c r="H989" s="419" t="s">
        <v>213</v>
      </c>
      <c r="I989" s="420" t="s">
        <v>11341</v>
      </c>
      <c r="J989" s="419"/>
      <c r="K989" s="419"/>
    </row>
    <row r="990" spans="2:11" x14ac:dyDescent="0.2">
      <c r="B990" s="419" t="s">
        <v>8421</v>
      </c>
      <c r="C990" s="419">
        <v>1.1100000000000001</v>
      </c>
      <c r="D990" s="420" t="s">
        <v>395</v>
      </c>
      <c r="E990" s="420" t="s">
        <v>24</v>
      </c>
      <c r="F990" s="419" t="s">
        <v>5940</v>
      </c>
      <c r="G990" s="419" t="s">
        <v>212</v>
      </c>
      <c r="H990" s="419" t="s">
        <v>213</v>
      </c>
      <c r="I990" s="420" t="s">
        <v>11342</v>
      </c>
      <c r="J990" s="419"/>
      <c r="K990" s="419"/>
    </row>
    <row r="991" spans="2:11" x14ac:dyDescent="0.2">
      <c r="B991" s="419" t="s">
        <v>8422</v>
      </c>
      <c r="C991" s="419">
        <v>1.1100000000000001</v>
      </c>
      <c r="D991" s="420" t="s">
        <v>395</v>
      </c>
      <c r="E991" s="420" t="s">
        <v>25</v>
      </c>
      <c r="F991" s="419" t="s">
        <v>5943</v>
      </c>
      <c r="G991" s="419" t="s">
        <v>212</v>
      </c>
      <c r="H991" s="419" t="s">
        <v>213</v>
      </c>
      <c r="I991" s="420" t="s">
        <v>8423</v>
      </c>
      <c r="J991" s="419"/>
      <c r="K991" s="419"/>
    </row>
    <row r="992" spans="2:11" x14ac:dyDescent="0.2">
      <c r="B992" s="419" t="s">
        <v>8424</v>
      </c>
      <c r="C992" s="419">
        <v>1.1100000000000001</v>
      </c>
      <c r="D992" s="420" t="s">
        <v>397</v>
      </c>
      <c r="E992" s="420" t="s">
        <v>16</v>
      </c>
      <c r="F992" s="419" t="s">
        <v>5958</v>
      </c>
      <c r="G992" s="419" t="s">
        <v>212</v>
      </c>
      <c r="H992" s="419" t="s">
        <v>219</v>
      </c>
      <c r="I992" s="420"/>
      <c r="J992" s="419" t="s">
        <v>582</v>
      </c>
      <c r="K992" s="419"/>
    </row>
    <row r="993" spans="2:11" x14ac:dyDescent="0.2">
      <c r="B993" s="419" t="s">
        <v>8425</v>
      </c>
      <c r="C993" s="419">
        <v>1.1100000000000001</v>
      </c>
      <c r="D993" s="420" t="s">
        <v>397</v>
      </c>
      <c r="E993" s="420" t="s">
        <v>17</v>
      </c>
      <c r="F993" s="419" t="s">
        <v>5960</v>
      </c>
      <c r="G993" s="419" t="s">
        <v>212</v>
      </c>
      <c r="H993" s="419" t="s">
        <v>219</v>
      </c>
      <c r="I993" s="420"/>
      <c r="J993" s="419" t="s">
        <v>582</v>
      </c>
      <c r="K993" s="419"/>
    </row>
    <row r="994" spans="2:11" x14ac:dyDescent="0.2">
      <c r="B994" s="419" t="s">
        <v>8426</v>
      </c>
      <c r="C994" s="419">
        <v>1.1100000000000001</v>
      </c>
      <c r="D994" s="420" t="s">
        <v>397</v>
      </c>
      <c r="E994" s="420" t="s">
        <v>18</v>
      </c>
      <c r="F994" s="419" t="s">
        <v>5962</v>
      </c>
      <c r="G994" s="419" t="s">
        <v>212</v>
      </c>
      <c r="H994" s="419" t="s">
        <v>219</v>
      </c>
      <c r="I994" s="420"/>
      <c r="J994" s="419" t="s">
        <v>582</v>
      </c>
      <c r="K994" s="419"/>
    </row>
    <row r="995" spans="2:11" x14ac:dyDescent="0.2">
      <c r="B995" s="419" t="s">
        <v>8427</v>
      </c>
      <c r="C995" s="419">
        <v>1.1100000000000001</v>
      </c>
      <c r="D995" s="420" t="s">
        <v>397</v>
      </c>
      <c r="E995" s="420" t="s">
        <v>19</v>
      </c>
      <c r="F995" s="419" t="s">
        <v>5964</v>
      </c>
      <c r="G995" s="419" t="s">
        <v>212</v>
      </c>
      <c r="H995" s="419" t="s">
        <v>219</v>
      </c>
      <c r="I995" s="420"/>
      <c r="J995" s="419" t="s">
        <v>582</v>
      </c>
      <c r="K995" s="419"/>
    </row>
    <row r="996" spans="2:11" x14ac:dyDescent="0.2">
      <c r="B996" s="419" t="s">
        <v>8428</v>
      </c>
      <c r="C996" s="419">
        <v>1.1100000000000001</v>
      </c>
      <c r="D996" s="420" t="s">
        <v>397</v>
      </c>
      <c r="E996" s="420" t="s">
        <v>20</v>
      </c>
      <c r="F996" s="419" t="s">
        <v>5966</v>
      </c>
      <c r="G996" s="419" t="s">
        <v>212</v>
      </c>
      <c r="H996" s="419" t="s">
        <v>219</v>
      </c>
      <c r="I996" s="420"/>
      <c r="J996" s="419" t="s">
        <v>582</v>
      </c>
      <c r="K996" s="419"/>
    </row>
    <row r="997" spans="2:11" x14ac:dyDescent="0.2">
      <c r="B997" s="419" t="s">
        <v>8429</v>
      </c>
      <c r="C997" s="419">
        <v>1.1100000000000001</v>
      </c>
      <c r="D997" s="420" t="s">
        <v>397</v>
      </c>
      <c r="E997" s="420" t="s">
        <v>21</v>
      </c>
      <c r="F997" s="419" t="s">
        <v>5968</v>
      </c>
      <c r="G997" s="419" t="s">
        <v>212</v>
      </c>
      <c r="H997" s="419" t="s">
        <v>219</v>
      </c>
      <c r="I997" s="420"/>
      <c r="J997" s="419" t="s">
        <v>582</v>
      </c>
      <c r="K997" s="419"/>
    </row>
    <row r="998" spans="2:11" x14ac:dyDescent="0.2">
      <c r="B998" s="419" t="s">
        <v>8430</v>
      </c>
      <c r="C998" s="419">
        <v>1.1100000000000001</v>
      </c>
      <c r="D998" s="420" t="s">
        <v>397</v>
      </c>
      <c r="E998" s="420" t="s">
        <v>22</v>
      </c>
      <c r="F998" s="419" t="s">
        <v>5970</v>
      </c>
      <c r="G998" s="419" t="s">
        <v>212</v>
      </c>
      <c r="H998" s="419" t="s">
        <v>213</v>
      </c>
      <c r="I998" s="420" t="s">
        <v>8431</v>
      </c>
      <c r="J998" s="419"/>
      <c r="K998" s="419"/>
    </row>
    <row r="999" spans="2:11" x14ac:dyDescent="0.2">
      <c r="B999" s="419" t="s">
        <v>8432</v>
      </c>
      <c r="C999" s="419">
        <v>1.1100000000000001</v>
      </c>
      <c r="D999" s="420" t="s">
        <v>397</v>
      </c>
      <c r="E999" s="420" t="s">
        <v>23</v>
      </c>
      <c r="F999" s="419" t="s">
        <v>5972</v>
      </c>
      <c r="G999" s="419" t="s">
        <v>212</v>
      </c>
      <c r="H999" s="419" t="s">
        <v>219</v>
      </c>
      <c r="I999" s="419"/>
      <c r="J999" s="419" t="s">
        <v>582</v>
      </c>
      <c r="K999" s="419"/>
    </row>
    <row r="1000" spans="2:11" x14ac:dyDescent="0.2">
      <c r="B1000" s="419" t="s">
        <v>8433</v>
      </c>
      <c r="C1000" s="419">
        <v>1.1100000000000001</v>
      </c>
      <c r="D1000" s="420" t="s">
        <v>397</v>
      </c>
      <c r="E1000" s="420" t="s">
        <v>24</v>
      </c>
      <c r="F1000" s="419" t="s">
        <v>5974</v>
      </c>
      <c r="G1000" s="419" t="s">
        <v>212</v>
      </c>
      <c r="H1000" s="419" t="s">
        <v>219</v>
      </c>
      <c r="I1000" s="419"/>
      <c r="J1000" s="419" t="s">
        <v>582</v>
      </c>
      <c r="K1000" s="419"/>
    </row>
    <row r="1001" spans="2:11" x14ac:dyDescent="0.2">
      <c r="B1001" s="419" t="s">
        <v>8434</v>
      </c>
      <c r="C1001" s="419">
        <v>1.1100000000000001</v>
      </c>
      <c r="D1001" s="420" t="s">
        <v>397</v>
      </c>
      <c r="E1001" s="420" t="s">
        <v>25</v>
      </c>
      <c r="F1001" s="419" t="s">
        <v>5976</v>
      </c>
      <c r="G1001" s="419" t="s">
        <v>212</v>
      </c>
      <c r="H1001" s="419" t="s">
        <v>213</v>
      </c>
      <c r="I1001" s="419" t="s">
        <v>8435</v>
      </c>
      <c r="J1001" s="419"/>
      <c r="K1001" s="419"/>
    </row>
    <row r="1002" spans="2:11" x14ac:dyDescent="0.2">
      <c r="B1002" s="419" t="s">
        <v>8436</v>
      </c>
      <c r="C1002" s="419">
        <v>1.1100000000000001</v>
      </c>
      <c r="D1002" s="420" t="s">
        <v>399</v>
      </c>
      <c r="E1002" s="420" t="s">
        <v>16</v>
      </c>
      <c r="F1002" s="419" t="s">
        <v>5988</v>
      </c>
      <c r="G1002" s="419" t="s">
        <v>212</v>
      </c>
      <c r="H1002" s="419" t="s">
        <v>219</v>
      </c>
      <c r="I1002" s="419"/>
      <c r="J1002" s="419" t="s">
        <v>582</v>
      </c>
      <c r="K1002" s="419"/>
    </row>
    <row r="1003" spans="2:11" x14ac:dyDescent="0.2">
      <c r="B1003" s="419" t="s">
        <v>8437</v>
      </c>
      <c r="C1003" s="419">
        <v>1.1100000000000001</v>
      </c>
      <c r="D1003" s="420" t="s">
        <v>399</v>
      </c>
      <c r="E1003" s="420" t="s">
        <v>17</v>
      </c>
      <c r="F1003" s="419" t="s">
        <v>5990</v>
      </c>
      <c r="G1003" s="419" t="s">
        <v>212</v>
      </c>
      <c r="H1003" s="419" t="s">
        <v>219</v>
      </c>
      <c r="I1003" s="420"/>
      <c r="J1003" s="419" t="s">
        <v>582</v>
      </c>
      <c r="K1003" s="419"/>
    </row>
    <row r="1004" spans="2:11" x14ac:dyDescent="0.2">
      <c r="B1004" s="419" t="s">
        <v>8438</v>
      </c>
      <c r="C1004" s="419">
        <v>1.1100000000000001</v>
      </c>
      <c r="D1004" s="420" t="s">
        <v>399</v>
      </c>
      <c r="E1004" s="420" t="s">
        <v>18</v>
      </c>
      <c r="F1004" s="419" t="s">
        <v>5992</v>
      </c>
      <c r="G1004" s="419" t="s">
        <v>212</v>
      </c>
      <c r="H1004" s="419" t="s">
        <v>219</v>
      </c>
      <c r="I1004" s="419"/>
      <c r="J1004" s="419" t="s">
        <v>582</v>
      </c>
      <c r="K1004" s="419"/>
    </row>
    <row r="1005" spans="2:11" x14ac:dyDescent="0.2">
      <c r="B1005" s="419" t="s">
        <v>8439</v>
      </c>
      <c r="C1005" s="419">
        <v>1.1100000000000001</v>
      </c>
      <c r="D1005" s="420" t="s">
        <v>399</v>
      </c>
      <c r="E1005" s="420" t="s">
        <v>19</v>
      </c>
      <c r="F1005" s="419" t="s">
        <v>5994</v>
      </c>
      <c r="G1005" s="419" t="s">
        <v>212</v>
      </c>
      <c r="H1005" s="419" t="s">
        <v>219</v>
      </c>
      <c r="I1005" s="420"/>
      <c r="J1005" s="419" t="s">
        <v>582</v>
      </c>
      <c r="K1005" s="419"/>
    </row>
    <row r="1006" spans="2:11" x14ac:dyDescent="0.2">
      <c r="B1006" s="419" t="s">
        <v>8440</v>
      </c>
      <c r="C1006" s="419">
        <v>1.1100000000000001</v>
      </c>
      <c r="D1006" s="420" t="s">
        <v>399</v>
      </c>
      <c r="E1006" s="420" t="s">
        <v>20</v>
      </c>
      <c r="F1006" s="419" t="s">
        <v>5996</v>
      </c>
      <c r="G1006" s="419" t="s">
        <v>212</v>
      </c>
      <c r="H1006" s="419" t="s">
        <v>219</v>
      </c>
      <c r="I1006" s="420"/>
      <c r="J1006" s="419" t="s">
        <v>582</v>
      </c>
      <c r="K1006" s="419"/>
    </row>
    <row r="1007" spans="2:11" x14ac:dyDescent="0.2">
      <c r="B1007" s="419" t="s">
        <v>8441</v>
      </c>
      <c r="C1007" s="419">
        <v>1.1100000000000001</v>
      </c>
      <c r="D1007" s="420" t="s">
        <v>399</v>
      </c>
      <c r="E1007" s="420" t="s">
        <v>21</v>
      </c>
      <c r="F1007" s="419" t="s">
        <v>5998</v>
      </c>
      <c r="G1007" s="419" t="s">
        <v>212</v>
      </c>
      <c r="H1007" s="419" t="s">
        <v>219</v>
      </c>
      <c r="I1007" s="419"/>
      <c r="J1007" s="419" t="s">
        <v>582</v>
      </c>
      <c r="K1007" s="419"/>
    </row>
    <row r="1008" spans="2:11" x14ac:dyDescent="0.2">
      <c r="B1008" s="419" t="s">
        <v>8442</v>
      </c>
      <c r="C1008" s="419">
        <v>1.1100000000000001</v>
      </c>
      <c r="D1008" s="420" t="s">
        <v>399</v>
      </c>
      <c r="E1008" s="420" t="s">
        <v>22</v>
      </c>
      <c r="F1008" s="419" t="s">
        <v>6000</v>
      </c>
      <c r="G1008" s="419" t="s">
        <v>212</v>
      </c>
      <c r="H1008" s="419" t="s">
        <v>213</v>
      </c>
      <c r="I1008" s="420" t="s">
        <v>8443</v>
      </c>
      <c r="J1008" s="419"/>
      <c r="K1008" s="419"/>
    </row>
    <row r="1009" spans="2:11" x14ac:dyDescent="0.2">
      <c r="B1009" s="419" t="s">
        <v>8444</v>
      </c>
      <c r="C1009" s="419">
        <v>1.1100000000000001</v>
      </c>
      <c r="D1009" s="420" t="s">
        <v>399</v>
      </c>
      <c r="E1009" s="420" t="s">
        <v>23</v>
      </c>
      <c r="F1009" s="419" t="s">
        <v>6002</v>
      </c>
      <c r="G1009" s="419" t="s">
        <v>212</v>
      </c>
      <c r="H1009" s="419" t="s">
        <v>219</v>
      </c>
      <c r="I1009" s="419"/>
      <c r="J1009" s="419" t="s">
        <v>582</v>
      </c>
      <c r="K1009" s="419"/>
    </row>
    <row r="1010" spans="2:11" x14ac:dyDescent="0.2">
      <c r="B1010" s="419" t="s">
        <v>8445</v>
      </c>
      <c r="C1010" s="419">
        <v>1.1100000000000001</v>
      </c>
      <c r="D1010" s="420" t="s">
        <v>399</v>
      </c>
      <c r="E1010" s="420" t="s">
        <v>24</v>
      </c>
      <c r="F1010" s="419" t="s">
        <v>6004</v>
      </c>
      <c r="G1010" s="419" t="s">
        <v>212</v>
      </c>
      <c r="H1010" s="419" t="s">
        <v>219</v>
      </c>
      <c r="I1010" s="419"/>
      <c r="J1010" s="419" t="s">
        <v>582</v>
      </c>
      <c r="K1010" s="419"/>
    </row>
    <row r="1011" spans="2:11" x14ac:dyDescent="0.2">
      <c r="B1011" s="419" t="s">
        <v>8446</v>
      </c>
      <c r="C1011" s="419">
        <v>1.1100000000000001</v>
      </c>
      <c r="D1011" s="420" t="s">
        <v>399</v>
      </c>
      <c r="E1011" s="420" t="s">
        <v>25</v>
      </c>
      <c r="F1011" s="419" t="s">
        <v>6006</v>
      </c>
      <c r="G1011" s="419" t="s">
        <v>212</v>
      </c>
      <c r="H1011" s="419" t="s">
        <v>213</v>
      </c>
      <c r="I1011" s="419" t="s">
        <v>8447</v>
      </c>
      <c r="J1011" s="419"/>
      <c r="K1011" s="419"/>
    </row>
    <row r="1012" spans="2:11" x14ac:dyDescent="0.2">
      <c r="B1012" s="419" t="s">
        <v>8448</v>
      </c>
      <c r="C1012" s="419">
        <v>1.1100000000000001</v>
      </c>
      <c r="D1012" s="420" t="s">
        <v>403</v>
      </c>
      <c r="E1012" s="420" t="s">
        <v>16</v>
      </c>
      <c r="F1012" s="419" t="s">
        <v>6018</v>
      </c>
      <c r="G1012" s="419" t="s">
        <v>212</v>
      </c>
      <c r="H1012" s="419" t="s">
        <v>219</v>
      </c>
      <c r="I1012" s="419"/>
      <c r="J1012" s="419" t="s">
        <v>582</v>
      </c>
      <c r="K1012" s="419"/>
    </row>
    <row r="1013" spans="2:11" x14ac:dyDescent="0.2">
      <c r="B1013" s="419" t="s">
        <v>8449</v>
      </c>
      <c r="C1013" s="419">
        <v>1.1100000000000001</v>
      </c>
      <c r="D1013" s="420" t="s">
        <v>403</v>
      </c>
      <c r="E1013" s="420" t="s">
        <v>17</v>
      </c>
      <c r="F1013" s="419" t="s">
        <v>6020</v>
      </c>
      <c r="G1013" s="419" t="s">
        <v>212</v>
      </c>
      <c r="H1013" s="419" t="s">
        <v>219</v>
      </c>
      <c r="I1013" s="420"/>
      <c r="J1013" s="419" t="s">
        <v>582</v>
      </c>
      <c r="K1013" s="419"/>
    </row>
    <row r="1014" spans="2:11" x14ac:dyDescent="0.2">
      <c r="B1014" s="419" t="s">
        <v>8450</v>
      </c>
      <c r="C1014" s="419">
        <v>1.1100000000000001</v>
      </c>
      <c r="D1014" s="420" t="s">
        <v>403</v>
      </c>
      <c r="E1014" s="420" t="s">
        <v>18</v>
      </c>
      <c r="F1014" s="419" t="s">
        <v>6022</v>
      </c>
      <c r="G1014" s="419" t="s">
        <v>212</v>
      </c>
      <c r="H1014" s="419" t="s">
        <v>219</v>
      </c>
      <c r="I1014" s="419"/>
      <c r="J1014" s="419" t="s">
        <v>582</v>
      </c>
      <c r="K1014" s="419"/>
    </row>
    <row r="1015" spans="2:11" x14ac:dyDescent="0.2">
      <c r="B1015" s="419" t="s">
        <v>8451</v>
      </c>
      <c r="C1015" s="419">
        <v>1.1100000000000001</v>
      </c>
      <c r="D1015" s="420" t="s">
        <v>403</v>
      </c>
      <c r="E1015" s="420" t="s">
        <v>19</v>
      </c>
      <c r="F1015" s="419" t="s">
        <v>6024</v>
      </c>
      <c r="G1015" s="419" t="s">
        <v>212</v>
      </c>
      <c r="H1015" s="419" t="s">
        <v>219</v>
      </c>
      <c r="I1015" s="420"/>
      <c r="J1015" s="419" t="s">
        <v>582</v>
      </c>
      <c r="K1015" s="419"/>
    </row>
    <row r="1016" spans="2:11" x14ac:dyDescent="0.2">
      <c r="B1016" s="419" t="s">
        <v>8452</v>
      </c>
      <c r="C1016" s="419">
        <v>1.1100000000000001</v>
      </c>
      <c r="D1016" s="420" t="s">
        <v>403</v>
      </c>
      <c r="E1016" s="420" t="s">
        <v>20</v>
      </c>
      <c r="F1016" s="419" t="s">
        <v>6026</v>
      </c>
      <c r="G1016" s="419" t="s">
        <v>212</v>
      </c>
      <c r="H1016" s="419" t="s">
        <v>219</v>
      </c>
      <c r="I1016" s="420"/>
      <c r="J1016" s="419" t="s">
        <v>582</v>
      </c>
      <c r="K1016" s="419"/>
    </row>
    <row r="1017" spans="2:11" x14ac:dyDescent="0.2">
      <c r="B1017" s="419" t="s">
        <v>8453</v>
      </c>
      <c r="C1017" s="419">
        <v>1.1100000000000001</v>
      </c>
      <c r="D1017" s="420" t="s">
        <v>403</v>
      </c>
      <c r="E1017" s="420" t="s">
        <v>21</v>
      </c>
      <c r="F1017" s="419" t="s">
        <v>6028</v>
      </c>
      <c r="G1017" s="419" t="s">
        <v>212</v>
      </c>
      <c r="H1017" s="419" t="s">
        <v>219</v>
      </c>
      <c r="I1017" s="419"/>
      <c r="J1017" s="419" t="s">
        <v>582</v>
      </c>
      <c r="K1017" s="419"/>
    </row>
    <row r="1018" spans="2:11" x14ac:dyDescent="0.2">
      <c r="B1018" s="419" t="s">
        <v>8454</v>
      </c>
      <c r="C1018" s="419">
        <v>1.1100000000000001</v>
      </c>
      <c r="D1018" s="420" t="s">
        <v>403</v>
      </c>
      <c r="E1018" s="420" t="s">
        <v>22</v>
      </c>
      <c r="F1018" s="419" t="s">
        <v>6030</v>
      </c>
      <c r="G1018" s="419" t="s">
        <v>212</v>
      </c>
      <c r="H1018" s="419" t="s">
        <v>213</v>
      </c>
      <c r="I1018" s="420" t="s">
        <v>8455</v>
      </c>
      <c r="J1018" s="419"/>
      <c r="K1018" s="419"/>
    </row>
    <row r="1019" spans="2:11" x14ac:dyDescent="0.2">
      <c r="B1019" s="419" t="s">
        <v>8456</v>
      </c>
      <c r="C1019" s="419">
        <v>1.1100000000000001</v>
      </c>
      <c r="D1019" s="420" t="s">
        <v>403</v>
      </c>
      <c r="E1019" s="420" t="s">
        <v>23</v>
      </c>
      <c r="F1019" s="419" t="s">
        <v>6032</v>
      </c>
      <c r="G1019" s="419" t="s">
        <v>212</v>
      </c>
      <c r="H1019" s="419" t="s">
        <v>219</v>
      </c>
      <c r="I1019" s="419"/>
      <c r="J1019" s="419" t="s">
        <v>582</v>
      </c>
      <c r="K1019" s="419"/>
    </row>
    <row r="1020" spans="2:11" x14ac:dyDescent="0.2">
      <c r="B1020" s="419" t="s">
        <v>8457</v>
      </c>
      <c r="C1020" s="419">
        <v>1.1100000000000001</v>
      </c>
      <c r="D1020" s="420" t="s">
        <v>403</v>
      </c>
      <c r="E1020" s="420" t="s">
        <v>24</v>
      </c>
      <c r="F1020" s="419" t="s">
        <v>6034</v>
      </c>
      <c r="G1020" s="419" t="s">
        <v>212</v>
      </c>
      <c r="H1020" s="419" t="s">
        <v>219</v>
      </c>
      <c r="I1020" s="419"/>
      <c r="J1020" s="419" t="s">
        <v>582</v>
      </c>
      <c r="K1020" s="419"/>
    </row>
    <row r="1021" spans="2:11" x14ac:dyDescent="0.2">
      <c r="B1021" s="419" t="s">
        <v>8458</v>
      </c>
      <c r="C1021" s="419">
        <v>1.1100000000000001</v>
      </c>
      <c r="D1021" s="420" t="s">
        <v>403</v>
      </c>
      <c r="E1021" s="420" t="s">
        <v>25</v>
      </c>
      <c r="F1021" s="419" t="s">
        <v>6036</v>
      </c>
      <c r="G1021" s="419" t="s">
        <v>212</v>
      </c>
      <c r="H1021" s="419" t="s">
        <v>213</v>
      </c>
      <c r="I1021" s="419" t="s">
        <v>8459</v>
      </c>
      <c r="J1021" s="419"/>
      <c r="K1021" s="419"/>
    </row>
    <row r="1022" spans="2:11" x14ac:dyDescent="0.2">
      <c r="B1022" s="419" t="s">
        <v>8460</v>
      </c>
      <c r="C1022" s="419">
        <v>1.1100000000000001</v>
      </c>
      <c r="D1022" s="420" t="s">
        <v>404</v>
      </c>
      <c r="E1022" s="420" t="s">
        <v>16</v>
      </c>
      <c r="F1022" s="419" t="s">
        <v>6048</v>
      </c>
      <c r="G1022" s="419" t="s">
        <v>212</v>
      </c>
      <c r="H1022" s="419" t="s">
        <v>219</v>
      </c>
      <c r="I1022" s="419"/>
      <c r="J1022" s="419" t="s">
        <v>582</v>
      </c>
      <c r="K1022" s="419"/>
    </row>
    <row r="1023" spans="2:11" x14ac:dyDescent="0.2">
      <c r="B1023" s="419" t="s">
        <v>8461</v>
      </c>
      <c r="C1023" s="419">
        <v>1.1100000000000001</v>
      </c>
      <c r="D1023" s="420" t="s">
        <v>404</v>
      </c>
      <c r="E1023" s="420" t="s">
        <v>17</v>
      </c>
      <c r="F1023" s="419" t="s">
        <v>6050</v>
      </c>
      <c r="G1023" s="419" t="s">
        <v>212</v>
      </c>
      <c r="H1023" s="419" t="s">
        <v>219</v>
      </c>
      <c r="I1023" s="420"/>
      <c r="J1023" s="419" t="s">
        <v>582</v>
      </c>
      <c r="K1023" s="419"/>
    </row>
    <row r="1024" spans="2:11" x14ac:dyDescent="0.2">
      <c r="B1024" s="419" t="s">
        <v>8462</v>
      </c>
      <c r="C1024" s="419">
        <v>1.1100000000000001</v>
      </c>
      <c r="D1024" s="420" t="s">
        <v>404</v>
      </c>
      <c r="E1024" s="420" t="s">
        <v>18</v>
      </c>
      <c r="F1024" s="419" t="s">
        <v>6052</v>
      </c>
      <c r="G1024" s="419" t="s">
        <v>212</v>
      </c>
      <c r="H1024" s="419" t="s">
        <v>219</v>
      </c>
      <c r="I1024" s="419"/>
      <c r="J1024" s="419" t="s">
        <v>582</v>
      </c>
      <c r="K1024" s="419"/>
    </row>
    <row r="1025" spans="2:11" x14ac:dyDescent="0.2">
      <c r="B1025" s="419" t="s">
        <v>8463</v>
      </c>
      <c r="C1025" s="419">
        <v>1.1100000000000001</v>
      </c>
      <c r="D1025" s="420" t="s">
        <v>404</v>
      </c>
      <c r="E1025" s="420" t="s">
        <v>19</v>
      </c>
      <c r="F1025" s="419" t="s">
        <v>6054</v>
      </c>
      <c r="G1025" s="419" t="s">
        <v>212</v>
      </c>
      <c r="H1025" s="419" t="s">
        <v>219</v>
      </c>
      <c r="I1025" s="420"/>
      <c r="J1025" s="419" t="s">
        <v>582</v>
      </c>
      <c r="K1025" s="419"/>
    </row>
    <row r="1026" spans="2:11" x14ac:dyDescent="0.2">
      <c r="B1026" s="419" t="s">
        <v>8464</v>
      </c>
      <c r="C1026" s="419">
        <v>1.1100000000000001</v>
      </c>
      <c r="D1026" s="420" t="s">
        <v>404</v>
      </c>
      <c r="E1026" s="420" t="s">
        <v>20</v>
      </c>
      <c r="F1026" s="419" t="s">
        <v>6056</v>
      </c>
      <c r="G1026" s="419" t="s">
        <v>212</v>
      </c>
      <c r="H1026" s="419" t="s">
        <v>219</v>
      </c>
      <c r="I1026" s="420"/>
      <c r="J1026" s="419" t="s">
        <v>582</v>
      </c>
      <c r="K1026" s="419"/>
    </row>
    <row r="1027" spans="2:11" x14ac:dyDescent="0.2">
      <c r="B1027" s="419" t="s">
        <v>8465</v>
      </c>
      <c r="C1027" s="419">
        <v>1.1100000000000001</v>
      </c>
      <c r="D1027" s="420" t="s">
        <v>404</v>
      </c>
      <c r="E1027" s="420" t="s">
        <v>21</v>
      </c>
      <c r="F1027" s="419" t="s">
        <v>6058</v>
      </c>
      <c r="G1027" s="419" t="s">
        <v>212</v>
      </c>
      <c r="H1027" s="419" t="s">
        <v>219</v>
      </c>
      <c r="I1027" s="419"/>
      <c r="J1027" s="419" t="s">
        <v>582</v>
      </c>
      <c r="K1027" s="419"/>
    </row>
    <row r="1028" spans="2:11" x14ac:dyDescent="0.2">
      <c r="B1028" s="419" t="s">
        <v>8466</v>
      </c>
      <c r="C1028" s="419">
        <v>1.1100000000000001</v>
      </c>
      <c r="D1028" s="420" t="s">
        <v>404</v>
      </c>
      <c r="E1028" s="420" t="s">
        <v>22</v>
      </c>
      <c r="F1028" s="419" t="s">
        <v>6060</v>
      </c>
      <c r="G1028" s="419" t="s">
        <v>212</v>
      </c>
      <c r="H1028" s="419" t="s">
        <v>213</v>
      </c>
      <c r="I1028" s="420" t="s">
        <v>8467</v>
      </c>
      <c r="J1028" s="419"/>
      <c r="K1028" s="419"/>
    </row>
    <row r="1029" spans="2:11" x14ac:dyDescent="0.2">
      <c r="B1029" s="419" t="s">
        <v>8468</v>
      </c>
      <c r="C1029" s="419">
        <v>1.1100000000000001</v>
      </c>
      <c r="D1029" s="420" t="s">
        <v>404</v>
      </c>
      <c r="E1029" s="420" t="s">
        <v>23</v>
      </c>
      <c r="F1029" s="419" t="s">
        <v>6062</v>
      </c>
      <c r="G1029" s="419" t="s">
        <v>212</v>
      </c>
      <c r="H1029" s="419" t="s">
        <v>219</v>
      </c>
      <c r="I1029" s="419"/>
      <c r="J1029" s="419" t="s">
        <v>582</v>
      </c>
      <c r="K1029" s="419"/>
    </row>
    <row r="1030" spans="2:11" x14ac:dyDescent="0.2">
      <c r="B1030" s="419" t="s">
        <v>8469</v>
      </c>
      <c r="C1030" s="419">
        <v>1.1100000000000001</v>
      </c>
      <c r="D1030" s="420" t="s">
        <v>404</v>
      </c>
      <c r="E1030" s="420" t="s">
        <v>24</v>
      </c>
      <c r="F1030" s="419" t="s">
        <v>6064</v>
      </c>
      <c r="G1030" s="419" t="s">
        <v>212</v>
      </c>
      <c r="H1030" s="419" t="s">
        <v>219</v>
      </c>
      <c r="I1030" s="419"/>
      <c r="J1030" s="419" t="s">
        <v>582</v>
      </c>
      <c r="K1030" s="419"/>
    </row>
    <row r="1031" spans="2:11" x14ac:dyDescent="0.2">
      <c r="B1031" s="419" t="s">
        <v>8470</v>
      </c>
      <c r="C1031" s="419">
        <v>1.1100000000000001</v>
      </c>
      <c r="D1031" s="420" t="s">
        <v>404</v>
      </c>
      <c r="E1031" s="420" t="s">
        <v>25</v>
      </c>
      <c r="F1031" s="419" t="s">
        <v>6066</v>
      </c>
      <c r="G1031" s="419" t="s">
        <v>212</v>
      </c>
      <c r="H1031" s="419" t="s">
        <v>213</v>
      </c>
      <c r="I1031" s="419" t="s">
        <v>8471</v>
      </c>
      <c r="J1031" s="419"/>
      <c r="K1031" s="419"/>
    </row>
    <row r="1032" spans="2:11" x14ac:dyDescent="0.2">
      <c r="B1032" s="419" t="s">
        <v>8472</v>
      </c>
      <c r="C1032" s="419">
        <v>1.1100000000000001</v>
      </c>
      <c r="D1032" s="420" t="s">
        <v>405</v>
      </c>
      <c r="E1032" s="420" t="s">
        <v>16</v>
      </c>
      <c r="F1032" s="419" t="s">
        <v>6078</v>
      </c>
      <c r="G1032" s="419" t="s">
        <v>212</v>
      </c>
      <c r="H1032" s="419" t="s">
        <v>219</v>
      </c>
      <c r="I1032" s="419"/>
      <c r="J1032" s="419" t="s">
        <v>582</v>
      </c>
      <c r="K1032" s="419"/>
    </row>
    <row r="1033" spans="2:11" x14ac:dyDescent="0.2">
      <c r="B1033" s="419" t="s">
        <v>8473</v>
      </c>
      <c r="C1033" s="419">
        <v>1.1100000000000001</v>
      </c>
      <c r="D1033" s="420" t="s">
        <v>405</v>
      </c>
      <c r="E1033" s="420" t="s">
        <v>17</v>
      </c>
      <c r="F1033" s="419" t="s">
        <v>6080</v>
      </c>
      <c r="G1033" s="419" t="s">
        <v>212</v>
      </c>
      <c r="H1033" s="419" t="s">
        <v>219</v>
      </c>
      <c r="I1033" s="420"/>
      <c r="J1033" s="419" t="s">
        <v>582</v>
      </c>
      <c r="K1033" s="419"/>
    </row>
    <row r="1034" spans="2:11" x14ac:dyDescent="0.2">
      <c r="B1034" s="419" t="s">
        <v>8474</v>
      </c>
      <c r="C1034" s="419">
        <v>1.1100000000000001</v>
      </c>
      <c r="D1034" s="420" t="s">
        <v>405</v>
      </c>
      <c r="E1034" s="420" t="s">
        <v>18</v>
      </c>
      <c r="F1034" s="419" t="s">
        <v>6082</v>
      </c>
      <c r="G1034" s="419" t="s">
        <v>212</v>
      </c>
      <c r="H1034" s="419" t="s">
        <v>219</v>
      </c>
      <c r="I1034" s="419"/>
      <c r="J1034" s="419" t="s">
        <v>582</v>
      </c>
      <c r="K1034" s="419"/>
    </row>
    <row r="1035" spans="2:11" x14ac:dyDescent="0.2">
      <c r="B1035" s="419" t="s">
        <v>8475</v>
      </c>
      <c r="C1035" s="419">
        <v>1.1100000000000001</v>
      </c>
      <c r="D1035" s="420" t="s">
        <v>405</v>
      </c>
      <c r="E1035" s="420" t="s">
        <v>19</v>
      </c>
      <c r="F1035" s="419" t="s">
        <v>6084</v>
      </c>
      <c r="G1035" s="419" t="s">
        <v>212</v>
      </c>
      <c r="H1035" s="419" t="s">
        <v>219</v>
      </c>
      <c r="I1035" s="420"/>
      <c r="J1035" s="419" t="s">
        <v>582</v>
      </c>
      <c r="K1035" s="419"/>
    </row>
    <row r="1036" spans="2:11" x14ac:dyDescent="0.2">
      <c r="B1036" s="419" t="s">
        <v>8476</v>
      </c>
      <c r="C1036" s="419">
        <v>1.1100000000000001</v>
      </c>
      <c r="D1036" s="420" t="s">
        <v>405</v>
      </c>
      <c r="E1036" s="420" t="s">
        <v>20</v>
      </c>
      <c r="F1036" s="419" t="s">
        <v>6086</v>
      </c>
      <c r="G1036" s="419" t="s">
        <v>212</v>
      </c>
      <c r="H1036" s="419" t="s">
        <v>219</v>
      </c>
      <c r="I1036" s="420"/>
      <c r="J1036" s="419" t="s">
        <v>582</v>
      </c>
      <c r="K1036" s="419"/>
    </row>
    <row r="1037" spans="2:11" x14ac:dyDescent="0.2">
      <c r="B1037" s="419" t="s">
        <v>8477</v>
      </c>
      <c r="C1037" s="419">
        <v>1.1100000000000001</v>
      </c>
      <c r="D1037" s="420" t="s">
        <v>405</v>
      </c>
      <c r="E1037" s="420" t="s">
        <v>21</v>
      </c>
      <c r="F1037" s="419" t="s">
        <v>6088</v>
      </c>
      <c r="G1037" s="419" t="s">
        <v>212</v>
      </c>
      <c r="H1037" s="419" t="s">
        <v>219</v>
      </c>
      <c r="I1037" s="420"/>
      <c r="J1037" s="419" t="s">
        <v>582</v>
      </c>
      <c r="K1037" s="419"/>
    </row>
    <row r="1038" spans="2:11" x14ac:dyDescent="0.2">
      <c r="B1038" s="419" t="s">
        <v>8478</v>
      </c>
      <c r="C1038" s="419">
        <v>1.1100000000000001</v>
      </c>
      <c r="D1038" s="420" t="s">
        <v>405</v>
      </c>
      <c r="E1038" s="420" t="s">
        <v>22</v>
      </c>
      <c r="F1038" s="419" t="s">
        <v>6090</v>
      </c>
      <c r="G1038" s="419" t="s">
        <v>212</v>
      </c>
      <c r="H1038" s="419" t="s">
        <v>213</v>
      </c>
      <c r="I1038" s="420" t="s">
        <v>8479</v>
      </c>
      <c r="J1038" s="419"/>
      <c r="K1038" s="419"/>
    </row>
    <row r="1039" spans="2:11" x14ac:dyDescent="0.2">
      <c r="B1039" s="419" t="s">
        <v>8480</v>
      </c>
      <c r="C1039" s="419">
        <v>1.1100000000000001</v>
      </c>
      <c r="D1039" s="420" t="s">
        <v>405</v>
      </c>
      <c r="E1039" s="420" t="s">
        <v>23</v>
      </c>
      <c r="F1039" s="419" t="s">
        <v>6092</v>
      </c>
      <c r="G1039" s="419" t="s">
        <v>212</v>
      </c>
      <c r="H1039" s="419" t="s">
        <v>219</v>
      </c>
      <c r="I1039" s="420"/>
      <c r="J1039" s="419" t="s">
        <v>582</v>
      </c>
      <c r="K1039" s="419"/>
    </row>
    <row r="1040" spans="2:11" x14ac:dyDescent="0.2">
      <c r="B1040" s="419" t="s">
        <v>8481</v>
      </c>
      <c r="C1040" s="419">
        <v>1.1100000000000001</v>
      </c>
      <c r="D1040" s="420" t="s">
        <v>405</v>
      </c>
      <c r="E1040" s="420" t="s">
        <v>24</v>
      </c>
      <c r="F1040" s="419" t="s">
        <v>6094</v>
      </c>
      <c r="G1040" s="419" t="s">
        <v>212</v>
      </c>
      <c r="H1040" s="419" t="s">
        <v>219</v>
      </c>
      <c r="I1040" s="420"/>
      <c r="J1040" s="419" t="s">
        <v>582</v>
      </c>
      <c r="K1040" s="419"/>
    </row>
    <row r="1041" spans="2:11" x14ac:dyDescent="0.2">
      <c r="B1041" s="419" t="s">
        <v>8482</v>
      </c>
      <c r="C1041" s="419">
        <v>1.1100000000000001</v>
      </c>
      <c r="D1041" s="420" t="s">
        <v>405</v>
      </c>
      <c r="E1041" s="420" t="s">
        <v>25</v>
      </c>
      <c r="F1041" s="419" t="s">
        <v>6096</v>
      </c>
      <c r="G1041" s="419" t="s">
        <v>212</v>
      </c>
      <c r="H1041" s="419" t="s">
        <v>213</v>
      </c>
      <c r="I1041" s="420" t="s">
        <v>8483</v>
      </c>
      <c r="J1041" s="419"/>
      <c r="K1041" s="419"/>
    </row>
    <row r="1042" spans="2:11" x14ac:dyDescent="0.2">
      <c r="B1042" s="419" t="s">
        <v>8484</v>
      </c>
      <c r="C1042" s="419">
        <v>1.1100000000000001</v>
      </c>
      <c r="D1042" s="420" t="s">
        <v>406</v>
      </c>
      <c r="E1042" s="420" t="s">
        <v>16</v>
      </c>
      <c r="F1042" s="419" t="s">
        <v>6108</v>
      </c>
      <c r="G1042" s="419" t="s">
        <v>212</v>
      </c>
      <c r="H1042" s="419" t="s">
        <v>219</v>
      </c>
      <c r="I1042" s="420"/>
      <c r="J1042" s="419" t="s">
        <v>582</v>
      </c>
      <c r="K1042" s="419"/>
    </row>
    <row r="1043" spans="2:11" x14ac:dyDescent="0.2">
      <c r="B1043" s="419" t="s">
        <v>8485</v>
      </c>
      <c r="C1043" s="419">
        <v>1.1100000000000001</v>
      </c>
      <c r="D1043" s="420" t="s">
        <v>406</v>
      </c>
      <c r="E1043" s="420" t="s">
        <v>17</v>
      </c>
      <c r="F1043" s="419" t="s">
        <v>6110</v>
      </c>
      <c r="G1043" s="419" t="s">
        <v>212</v>
      </c>
      <c r="H1043" s="419" t="s">
        <v>219</v>
      </c>
      <c r="I1043" s="420"/>
      <c r="J1043" s="419" t="s">
        <v>582</v>
      </c>
      <c r="K1043" s="419"/>
    </row>
    <row r="1044" spans="2:11" x14ac:dyDescent="0.2">
      <c r="B1044" s="419" t="s">
        <v>8486</v>
      </c>
      <c r="C1044" s="419">
        <v>1.1100000000000001</v>
      </c>
      <c r="D1044" s="420" t="s">
        <v>406</v>
      </c>
      <c r="E1044" s="420" t="s">
        <v>18</v>
      </c>
      <c r="F1044" s="419" t="s">
        <v>6112</v>
      </c>
      <c r="G1044" s="419" t="s">
        <v>212</v>
      </c>
      <c r="H1044" s="419" t="s">
        <v>219</v>
      </c>
      <c r="I1044" s="420"/>
      <c r="J1044" s="419" t="s">
        <v>582</v>
      </c>
      <c r="K1044" s="419"/>
    </row>
    <row r="1045" spans="2:11" x14ac:dyDescent="0.2">
      <c r="B1045" s="419" t="s">
        <v>8487</v>
      </c>
      <c r="C1045" s="419">
        <v>1.1100000000000001</v>
      </c>
      <c r="D1045" s="420" t="s">
        <v>406</v>
      </c>
      <c r="E1045" s="420" t="s">
        <v>19</v>
      </c>
      <c r="F1045" s="419" t="s">
        <v>6114</v>
      </c>
      <c r="G1045" s="419" t="s">
        <v>212</v>
      </c>
      <c r="H1045" s="419" t="s">
        <v>219</v>
      </c>
      <c r="I1045" s="420"/>
      <c r="J1045" s="419" t="s">
        <v>582</v>
      </c>
      <c r="K1045" s="419"/>
    </row>
    <row r="1046" spans="2:11" x14ac:dyDescent="0.2">
      <c r="B1046" s="419" t="s">
        <v>8488</v>
      </c>
      <c r="C1046" s="419">
        <v>1.1100000000000001</v>
      </c>
      <c r="D1046" s="420" t="s">
        <v>406</v>
      </c>
      <c r="E1046" s="420" t="s">
        <v>20</v>
      </c>
      <c r="F1046" s="419" t="s">
        <v>6116</v>
      </c>
      <c r="G1046" s="419" t="s">
        <v>212</v>
      </c>
      <c r="H1046" s="419" t="s">
        <v>219</v>
      </c>
      <c r="I1046" s="420"/>
      <c r="J1046" s="419" t="s">
        <v>582</v>
      </c>
      <c r="K1046" s="419"/>
    </row>
    <row r="1047" spans="2:11" x14ac:dyDescent="0.2">
      <c r="B1047" s="419" t="s">
        <v>8489</v>
      </c>
      <c r="C1047" s="419">
        <v>1.1100000000000001</v>
      </c>
      <c r="D1047" s="420" t="s">
        <v>406</v>
      </c>
      <c r="E1047" s="420" t="s">
        <v>21</v>
      </c>
      <c r="F1047" s="419" t="s">
        <v>6118</v>
      </c>
      <c r="G1047" s="419" t="s">
        <v>212</v>
      </c>
      <c r="H1047" s="419" t="s">
        <v>219</v>
      </c>
      <c r="I1047" s="419"/>
      <c r="J1047" s="419" t="s">
        <v>582</v>
      </c>
      <c r="K1047" s="419"/>
    </row>
    <row r="1048" spans="2:11" x14ac:dyDescent="0.2">
      <c r="B1048" s="419" t="s">
        <v>8490</v>
      </c>
      <c r="C1048" s="419">
        <v>1.1100000000000001</v>
      </c>
      <c r="D1048" s="420" t="s">
        <v>406</v>
      </c>
      <c r="E1048" s="420" t="s">
        <v>22</v>
      </c>
      <c r="F1048" s="419" t="s">
        <v>6120</v>
      </c>
      <c r="G1048" s="419" t="s">
        <v>212</v>
      </c>
      <c r="H1048" s="419" t="s">
        <v>213</v>
      </c>
      <c r="I1048" s="420" t="s">
        <v>8491</v>
      </c>
      <c r="J1048" s="419"/>
      <c r="K1048" s="419"/>
    </row>
    <row r="1049" spans="2:11" x14ac:dyDescent="0.2">
      <c r="B1049" s="419" t="s">
        <v>8492</v>
      </c>
      <c r="C1049" s="419">
        <v>1.1100000000000001</v>
      </c>
      <c r="D1049" s="420" t="s">
        <v>406</v>
      </c>
      <c r="E1049" s="420" t="s">
        <v>23</v>
      </c>
      <c r="F1049" s="419" t="s">
        <v>6122</v>
      </c>
      <c r="G1049" s="419" t="s">
        <v>212</v>
      </c>
      <c r="H1049" s="419" t="s">
        <v>219</v>
      </c>
      <c r="I1049" s="419"/>
      <c r="J1049" s="419" t="s">
        <v>582</v>
      </c>
      <c r="K1049" s="419"/>
    </row>
    <row r="1050" spans="2:11" x14ac:dyDescent="0.2">
      <c r="B1050" s="419" t="s">
        <v>8493</v>
      </c>
      <c r="C1050" s="419">
        <v>1.1100000000000001</v>
      </c>
      <c r="D1050" s="420" t="s">
        <v>406</v>
      </c>
      <c r="E1050" s="420" t="s">
        <v>24</v>
      </c>
      <c r="F1050" s="419" t="s">
        <v>6124</v>
      </c>
      <c r="G1050" s="419" t="s">
        <v>212</v>
      </c>
      <c r="H1050" s="419" t="s">
        <v>219</v>
      </c>
      <c r="I1050" s="419"/>
      <c r="J1050" s="419" t="s">
        <v>582</v>
      </c>
      <c r="K1050" s="419"/>
    </row>
    <row r="1051" spans="2:11" x14ac:dyDescent="0.2">
      <c r="B1051" s="419" t="s">
        <v>8494</v>
      </c>
      <c r="C1051" s="419">
        <v>1.1100000000000001</v>
      </c>
      <c r="D1051" s="420" t="s">
        <v>406</v>
      </c>
      <c r="E1051" s="420" t="s">
        <v>25</v>
      </c>
      <c r="F1051" s="419" t="s">
        <v>6126</v>
      </c>
      <c r="G1051" s="419" t="s">
        <v>212</v>
      </c>
      <c r="H1051" s="419" t="s">
        <v>213</v>
      </c>
      <c r="I1051" s="419" t="s">
        <v>8495</v>
      </c>
      <c r="J1051" s="419"/>
      <c r="K1051" s="419"/>
    </row>
    <row r="1052" spans="2:11" x14ac:dyDescent="0.2">
      <c r="B1052" s="419" t="s">
        <v>8496</v>
      </c>
      <c r="C1052" s="419">
        <v>1.1100000000000001</v>
      </c>
      <c r="D1052" s="420" t="s">
        <v>407</v>
      </c>
      <c r="E1052" s="420" t="s">
        <v>16</v>
      </c>
      <c r="F1052" s="419" t="s">
        <v>6138</v>
      </c>
      <c r="G1052" s="419" t="s">
        <v>212</v>
      </c>
      <c r="H1052" s="419" t="s">
        <v>219</v>
      </c>
      <c r="I1052" s="419"/>
      <c r="J1052" s="419" t="s">
        <v>582</v>
      </c>
      <c r="K1052" s="419"/>
    </row>
    <row r="1053" spans="2:11" x14ac:dyDescent="0.2">
      <c r="B1053" s="419" t="s">
        <v>8497</v>
      </c>
      <c r="C1053" s="419">
        <v>1.1100000000000001</v>
      </c>
      <c r="D1053" s="420" t="s">
        <v>407</v>
      </c>
      <c r="E1053" s="420" t="s">
        <v>17</v>
      </c>
      <c r="F1053" s="419" t="s">
        <v>6140</v>
      </c>
      <c r="G1053" s="419" t="s">
        <v>212</v>
      </c>
      <c r="H1053" s="419" t="s">
        <v>219</v>
      </c>
      <c r="I1053" s="420"/>
      <c r="J1053" s="419" t="s">
        <v>582</v>
      </c>
      <c r="K1053" s="419"/>
    </row>
    <row r="1054" spans="2:11" x14ac:dyDescent="0.2">
      <c r="B1054" s="419" t="s">
        <v>8498</v>
      </c>
      <c r="C1054" s="419">
        <v>1.1100000000000001</v>
      </c>
      <c r="D1054" s="420" t="s">
        <v>407</v>
      </c>
      <c r="E1054" s="420" t="s">
        <v>18</v>
      </c>
      <c r="F1054" s="419" t="s">
        <v>6142</v>
      </c>
      <c r="G1054" s="419" t="s">
        <v>212</v>
      </c>
      <c r="H1054" s="419" t="s">
        <v>219</v>
      </c>
      <c r="I1054" s="419"/>
      <c r="J1054" s="419" t="s">
        <v>582</v>
      </c>
      <c r="K1054" s="419"/>
    </row>
    <row r="1055" spans="2:11" x14ac:dyDescent="0.2">
      <c r="B1055" s="419" t="s">
        <v>8499</v>
      </c>
      <c r="C1055" s="419">
        <v>1.1100000000000001</v>
      </c>
      <c r="D1055" s="420" t="s">
        <v>407</v>
      </c>
      <c r="E1055" s="420" t="s">
        <v>19</v>
      </c>
      <c r="F1055" s="419" t="s">
        <v>6144</v>
      </c>
      <c r="G1055" s="419" t="s">
        <v>212</v>
      </c>
      <c r="H1055" s="419" t="s">
        <v>219</v>
      </c>
      <c r="I1055" s="420"/>
      <c r="J1055" s="419" t="s">
        <v>582</v>
      </c>
      <c r="K1055" s="419"/>
    </row>
    <row r="1056" spans="2:11" x14ac:dyDescent="0.2">
      <c r="B1056" s="419" t="s">
        <v>8500</v>
      </c>
      <c r="C1056" s="419">
        <v>1.1100000000000001</v>
      </c>
      <c r="D1056" s="420" t="s">
        <v>407</v>
      </c>
      <c r="E1056" s="420" t="s">
        <v>20</v>
      </c>
      <c r="F1056" s="419" t="s">
        <v>6146</v>
      </c>
      <c r="G1056" s="419" t="s">
        <v>212</v>
      </c>
      <c r="H1056" s="419" t="s">
        <v>219</v>
      </c>
      <c r="I1056" s="420"/>
      <c r="J1056" s="419" t="s">
        <v>582</v>
      </c>
      <c r="K1056" s="419"/>
    </row>
    <row r="1057" spans="2:11" x14ac:dyDescent="0.2">
      <c r="B1057" s="419" t="s">
        <v>8501</v>
      </c>
      <c r="C1057" s="419">
        <v>1.1100000000000001</v>
      </c>
      <c r="D1057" s="420" t="s">
        <v>407</v>
      </c>
      <c r="E1057" s="420" t="s">
        <v>21</v>
      </c>
      <c r="F1057" s="419" t="s">
        <v>6148</v>
      </c>
      <c r="G1057" s="419" t="s">
        <v>212</v>
      </c>
      <c r="H1057" s="419" t="s">
        <v>219</v>
      </c>
      <c r="I1057" s="419"/>
      <c r="J1057" s="419" t="s">
        <v>582</v>
      </c>
      <c r="K1057" s="419"/>
    </row>
    <row r="1058" spans="2:11" x14ac:dyDescent="0.2">
      <c r="B1058" s="419" t="s">
        <v>8502</v>
      </c>
      <c r="C1058" s="419">
        <v>1.1100000000000001</v>
      </c>
      <c r="D1058" s="420" t="s">
        <v>407</v>
      </c>
      <c r="E1058" s="420" t="s">
        <v>22</v>
      </c>
      <c r="F1058" s="419" t="s">
        <v>6150</v>
      </c>
      <c r="G1058" s="419" t="s">
        <v>212</v>
      </c>
      <c r="H1058" s="419" t="s">
        <v>213</v>
      </c>
      <c r="I1058" s="420" t="s">
        <v>8503</v>
      </c>
      <c r="J1058" s="419"/>
      <c r="K1058" s="419"/>
    </row>
    <row r="1059" spans="2:11" x14ac:dyDescent="0.2">
      <c r="B1059" s="419" t="s">
        <v>8504</v>
      </c>
      <c r="C1059" s="419">
        <v>1.1100000000000001</v>
      </c>
      <c r="D1059" s="420" t="s">
        <v>407</v>
      </c>
      <c r="E1059" s="420" t="s">
        <v>23</v>
      </c>
      <c r="F1059" s="419" t="s">
        <v>6152</v>
      </c>
      <c r="G1059" s="419" t="s">
        <v>212</v>
      </c>
      <c r="H1059" s="419" t="s">
        <v>219</v>
      </c>
      <c r="I1059" s="419"/>
      <c r="J1059" s="419" t="s">
        <v>582</v>
      </c>
      <c r="K1059" s="419"/>
    </row>
    <row r="1060" spans="2:11" x14ac:dyDescent="0.2">
      <c r="B1060" s="419" t="s">
        <v>8505</v>
      </c>
      <c r="C1060" s="419">
        <v>1.1100000000000001</v>
      </c>
      <c r="D1060" s="420" t="s">
        <v>407</v>
      </c>
      <c r="E1060" s="420" t="s">
        <v>24</v>
      </c>
      <c r="F1060" s="419" t="s">
        <v>6154</v>
      </c>
      <c r="G1060" s="419" t="s">
        <v>212</v>
      </c>
      <c r="H1060" s="419" t="s">
        <v>219</v>
      </c>
      <c r="I1060" s="419"/>
      <c r="J1060" s="419" t="s">
        <v>582</v>
      </c>
      <c r="K1060" s="419"/>
    </row>
    <row r="1061" spans="2:11" x14ac:dyDescent="0.2">
      <c r="B1061" s="419" t="s">
        <v>8506</v>
      </c>
      <c r="C1061" s="419">
        <v>1.1100000000000001</v>
      </c>
      <c r="D1061" s="420" t="s">
        <v>407</v>
      </c>
      <c r="E1061" s="420" t="s">
        <v>25</v>
      </c>
      <c r="F1061" s="419" t="s">
        <v>6156</v>
      </c>
      <c r="G1061" s="419" t="s">
        <v>212</v>
      </c>
      <c r="H1061" s="419" t="s">
        <v>213</v>
      </c>
      <c r="I1061" s="419" t="s">
        <v>8507</v>
      </c>
      <c r="J1061" s="419"/>
      <c r="K1061" s="419"/>
    </row>
    <row r="1062" spans="2:11" x14ac:dyDescent="0.2">
      <c r="B1062" s="419" t="s">
        <v>8508</v>
      </c>
      <c r="C1062" s="419">
        <v>1.1100000000000001</v>
      </c>
      <c r="D1062" s="420" t="s">
        <v>408</v>
      </c>
      <c r="E1062" s="420" t="s">
        <v>16</v>
      </c>
      <c r="F1062" s="419" t="s">
        <v>6168</v>
      </c>
      <c r="G1062" s="419" t="s">
        <v>212</v>
      </c>
      <c r="H1062" s="419" t="s">
        <v>219</v>
      </c>
      <c r="I1062" s="419"/>
      <c r="J1062" s="419" t="s">
        <v>582</v>
      </c>
      <c r="K1062" s="419"/>
    </row>
    <row r="1063" spans="2:11" x14ac:dyDescent="0.2">
      <c r="B1063" s="419" t="s">
        <v>8509</v>
      </c>
      <c r="C1063" s="419">
        <v>1.1100000000000001</v>
      </c>
      <c r="D1063" s="420" t="s">
        <v>408</v>
      </c>
      <c r="E1063" s="420" t="s">
        <v>17</v>
      </c>
      <c r="F1063" s="419" t="s">
        <v>6170</v>
      </c>
      <c r="G1063" s="419" t="s">
        <v>212</v>
      </c>
      <c r="H1063" s="419" t="s">
        <v>219</v>
      </c>
      <c r="I1063" s="420"/>
      <c r="J1063" s="419" t="s">
        <v>582</v>
      </c>
      <c r="K1063" s="419"/>
    </row>
    <row r="1064" spans="2:11" x14ac:dyDescent="0.2">
      <c r="B1064" s="419" t="s">
        <v>8510</v>
      </c>
      <c r="C1064" s="419">
        <v>1.1100000000000001</v>
      </c>
      <c r="D1064" s="420" t="s">
        <v>408</v>
      </c>
      <c r="E1064" s="420" t="s">
        <v>18</v>
      </c>
      <c r="F1064" s="419" t="s">
        <v>6172</v>
      </c>
      <c r="G1064" s="419" t="s">
        <v>212</v>
      </c>
      <c r="H1064" s="419" t="s">
        <v>219</v>
      </c>
      <c r="I1064" s="419"/>
      <c r="J1064" s="419" t="s">
        <v>582</v>
      </c>
      <c r="K1064" s="419"/>
    </row>
    <row r="1065" spans="2:11" x14ac:dyDescent="0.2">
      <c r="B1065" s="419" t="s">
        <v>8511</v>
      </c>
      <c r="C1065" s="419">
        <v>1.1100000000000001</v>
      </c>
      <c r="D1065" s="420" t="s">
        <v>408</v>
      </c>
      <c r="E1065" s="420" t="s">
        <v>19</v>
      </c>
      <c r="F1065" s="419" t="s">
        <v>6174</v>
      </c>
      <c r="G1065" s="419" t="s">
        <v>212</v>
      </c>
      <c r="H1065" s="419" t="s">
        <v>219</v>
      </c>
      <c r="I1065" s="420"/>
      <c r="J1065" s="419" t="s">
        <v>582</v>
      </c>
      <c r="K1065" s="419"/>
    </row>
    <row r="1066" spans="2:11" x14ac:dyDescent="0.2">
      <c r="B1066" s="419" t="s">
        <v>8512</v>
      </c>
      <c r="C1066" s="419">
        <v>1.1100000000000001</v>
      </c>
      <c r="D1066" s="420" t="s">
        <v>408</v>
      </c>
      <c r="E1066" s="420" t="s">
        <v>20</v>
      </c>
      <c r="F1066" s="419" t="s">
        <v>6176</v>
      </c>
      <c r="G1066" s="419" t="s">
        <v>212</v>
      </c>
      <c r="H1066" s="419" t="s">
        <v>219</v>
      </c>
      <c r="I1066" s="420"/>
      <c r="J1066" s="419" t="s">
        <v>582</v>
      </c>
      <c r="K1066" s="419"/>
    </row>
    <row r="1067" spans="2:11" x14ac:dyDescent="0.2">
      <c r="B1067" s="419" t="s">
        <v>8513</v>
      </c>
      <c r="C1067" s="419">
        <v>1.1100000000000001</v>
      </c>
      <c r="D1067" s="420" t="s">
        <v>408</v>
      </c>
      <c r="E1067" s="420" t="s">
        <v>21</v>
      </c>
      <c r="F1067" s="419" t="s">
        <v>6178</v>
      </c>
      <c r="G1067" s="419" t="s">
        <v>212</v>
      </c>
      <c r="H1067" s="419" t="s">
        <v>219</v>
      </c>
      <c r="I1067" s="419"/>
      <c r="J1067" s="419" t="s">
        <v>582</v>
      </c>
      <c r="K1067" s="419"/>
    </row>
    <row r="1068" spans="2:11" x14ac:dyDescent="0.2">
      <c r="B1068" s="419" t="s">
        <v>8514</v>
      </c>
      <c r="C1068" s="419">
        <v>1.1100000000000001</v>
      </c>
      <c r="D1068" s="420" t="s">
        <v>408</v>
      </c>
      <c r="E1068" s="420" t="s">
        <v>22</v>
      </c>
      <c r="F1068" s="419" t="s">
        <v>6180</v>
      </c>
      <c r="G1068" s="419" t="s">
        <v>212</v>
      </c>
      <c r="H1068" s="419" t="s">
        <v>213</v>
      </c>
      <c r="I1068" s="420" t="s">
        <v>8515</v>
      </c>
      <c r="J1068" s="419"/>
      <c r="K1068" s="419"/>
    </row>
    <row r="1069" spans="2:11" x14ac:dyDescent="0.2">
      <c r="B1069" s="419" t="s">
        <v>8516</v>
      </c>
      <c r="C1069" s="419">
        <v>1.1100000000000001</v>
      </c>
      <c r="D1069" s="420" t="s">
        <v>408</v>
      </c>
      <c r="E1069" s="420" t="s">
        <v>23</v>
      </c>
      <c r="F1069" s="419" t="s">
        <v>6182</v>
      </c>
      <c r="G1069" s="419" t="s">
        <v>212</v>
      </c>
      <c r="H1069" s="419" t="s">
        <v>219</v>
      </c>
      <c r="I1069" s="419"/>
      <c r="J1069" s="419" t="s">
        <v>582</v>
      </c>
      <c r="K1069" s="419"/>
    </row>
    <row r="1070" spans="2:11" x14ac:dyDescent="0.2">
      <c r="B1070" s="419" t="s">
        <v>8517</v>
      </c>
      <c r="C1070" s="419">
        <v>1.1100000000000001</v>
      </c>
      <c r="D1070" s="420" t="s">
        <v>408</v>
      </c>
      <c r="E1070" s="420" t="s">
        <v>24</v>
      </c>
      <c r="F1070" s="419" t="s">
        <v>6184</v>
      </c>
      <c r="G1070" s="419" t="s">
        <v>212</v>
      </c>
      <c r="H1070" s="419" t="s">
        <v>219</v>
      </c>
      <c r="I1070" s="419"/>
      <c r="J1070" s="419" t="s">
        <v>582</v>
      </c>
      <c r="K1070" s="419"/>
    </row>
    <row r="1071" spans="2:11" x14ac:dyDescent="0.2">
      <c r="B1071" s="419" t="s">
        <v>8518</v>
      </c>
      <c r="C1071" s="419">
        <v>1.1100000000000001</v>
      </c>
      <c r="D1071" s="420" t="s">
        <v>408</v>
      </c>
      <c r="E1071" s="420" t="s">
        <v>25</v>
      </c>
      <c r="F1071" s="419" t="s">
        <v>6186</v>
      </c>
      <c r="G1071" s="419" t="s">
        <v>212</v>
      </c>
      <c r="H1071" s="419" t="s">
        <v>213</v>
      </c>
      <c r="I1071" s="419" t="s">
        <v>8519</v>
      </c>
      <c r="J1071" s="419"/>
      <c r="K1071" s="419"/>
    </row>
    <row r="1072" spans="2:11" x14ac:dyDescent="0.2">
      <c r="B1072" s="419" t="s">
        <v>8520</v>
      </c>
      <c r="C1072" s="419">
        <v>1.1100000000000001</v>
      </c>
      <c r="D1072" s="420" t="s">
        <v>521</v>
      </c>
      <c r="E1072" s="420" t="s">
        <v>16</v>
      </c>
      <c r="F1072" s="419" t="s">
        <v>6198</v>
      </c>
      <c r="G1072" s="419" t="s">
        <v>212</v>
      </c>
      <c r="H1072" s="419" t="s">
        <v>219</v>
      </c>
      <c r="I1072" s="419"/>
      <c r="J1072" s="419" t="s">
        <v>582</v>
      </c>
      <c r="K1072" s="419"/>
    </row>
    <row r="1073" spans="2:11" x14ac:dyDescent="0.2">
      <c r="B1073" s="419" t="s">
        <v>8521</v>
      </c>
      <c r="C1073" s="419">
        <v>1.1100000000000001</v>
      </c>
      <c r="D1073" s="420" t="s">
        <v>521</v>
      </c>
      <c r="E1073" s="420" t="s">
        <v>17</v>
      </c>
      <c r="F1073" s="419" t="s">
        <v>6201</v>
      </c>
      <c r="G1073" s="419" t="s">
        <v>212</v>
      </c>
      <c r="H1073" s="419" t="s">
        <v>219</v>
      </c>
      <c r="I1073" s="420"/>
      <c r="J1073" s="419" t="s">
        <v>582</v>
      </c>
      <c r="K1073" s="419"/>
    </row>
    <row r="1074" spans="2:11" x14ac:dyDescent="0.2">
      <c r="B1074" s="419" t="s">
        <v>8522</v>
      </c>
      <c r="C1074" s="419">
        <v>1.1100000000000001</v>
      </c>
      <c r="D1074" s="420" t="s">
        <v>521</v>
      </c>
      <c r="E1074" s="420" t="s">
        <v>18</v>
      </c>
      <c r="F1074" s="419" t="s">
        <v>6204</v>
      </c>
      <c r="G1074" s="419" t="s">
        <v>212</v>
      </c>
      <c r="H1074" s="419" t="s">
        <v>219</v>
      </c>
      <c r="I1074" s="419"/>
      <c r="J1074" s="419" t="s">
        <v>582</v>
      </c>
      <c r="K1074" s="419"/>
    </row>
    <row r="1075" spans="2:11" x14ac:dyDescent="0.2">
      <c r="B1075" s="419" t="s">
        <v>8523</v>
      </c>
      <c r="C1075" s="419">
        <v>1.1100000000000001</v>
      </c>
      <c r="D1075" s="420" t="s">
        <v>521</v>
      </c>
      <c r="E1075" s="420" t="s">
        <v>19</v>
      </c>
      <c r="F1075" s="419" t="s">
        <v>6207</v>
      </c>
      <c r="G1075" s="419" t="s">
        <v>212</v>
      </c>
      <c r="H1075" s="419" t="s">
        <v>219</v>
      </c>
      <c r="I1075" s="420"/>
      <c r="J1075" s="419" t="s">
        <v>582</v>
      </c>
      <c r="K1075" s="419"/>
    </row>
    <row r="1076" spans="2:11" x14ac:dyDescent="0.2">
      <c r="B1076" s="419" t="s">
        <v>8524</v>
      </c>
      <c r="C1076" s="419">
        <v>1.1100000000000001</v>
      </c>
      <c r="D1076" s="420" t="s">
        <v>521</v>
      </c>
      <c r="E1076" s="420" t="s">
        <v>20</v>
      </c>
      <c r="F1076" s="419" t="s">
        <v>6210</v>
      </c>
      <c r="G1076" s="419" t="s">
        <v>212</v>
      </c>
      <c r="H1076" s="419" t="s">
        <v>219</v>
      </c>
      <c r="I1076" s="420"/>
      <c r="J1076" s="419" t="s">
        <v>582</v>
      </c>
      <c r="K1076" s="419"/>
    </row>
    <row r="1077" spans="2:11" x14ac:dyDescent="0.2">
      <c r="B1077" s="419" t="s">
        <v>8525</v>
      </c>
      <c r="C1077" s="419">
        <v>1.1100000000000001</v>
      </c>
      <c r="D1077" s="420" t="s">
        <v>521</v>
      </c>
      <c r="E1077" s="420" t="s">
        <v>21</v>
      </c>
      <c r="F1077" s="419" t="s">
        <v>6213</v>
      </c>
      <c r="G1077" s="419" t="s">
        <v>212</v>
      </c>
      <c r="H1077" s="419" t="s">
        <v>219</v>
      </c>
      <c r="I1077" s="419"/>
      <c r="J1077" s="419" t="s">
        <v>582</v>
      </c>
      <c r="K1077" s="419"/>
    </row>
    <row r="1078" spans="2:11" x14ac:dyDescent="0.2">
      <c r="B1078" s="419" t="s">
        <v>8526</v>
      </c>
      <c r="C1078" s="419">
        <v>1.1100000000000001</v>
      </c>
      <c r="D1078" s="420" t="s">
        <v>521</v>
      </c>
      <c r="E1078" s="420" t="s">
        <v>22</v>
      </c>
      <c r="F1078" s="419" t="s">
        <v>6216</v>
      </c>
      <c r="G1078" s="419" t="s">
        <v>212</v>
      </c>
      <c r="H1078" s="419" t="s">
        <v>213</v>
      </c>
      <c r="I1078" s="420" t="s">
        <v>8527</v>
      </c>
      <c r="J1078" s="419"/>
      <c r="K1078" s="419"/>
    </row>
    <row r="1079" spans="2:11" x14ac:dyDescent="0.2">
      <c r="B1079" s="419" t="s">
        <v>8528</v>
      </c>
      <c r="C1079" s="419">
        <v>1.1100000000000001</v>
      </c>
      <c r="D1079" s="420" t="s">
        <v>521</v>
      </c>
      <c r="E1079" s="420" t="s">
        <v>23</v>
      </c>
      <c r="F1079" s="419" t="s">
        <v>6219</v>
      </c>
      <c r="G1079" s="419" t="s">
        <v>212</v>
      </c>
      <c r="H1079" s="419" t="s">
        <v>219</v>
      </c>
      <c r="I1079" s="419"/>
      <c r="J1079" s="419" t="s">
        <v>582</v>
      </c>
      <c r="K1079" s="419"/>
    </row>
    <row r="1080" spans="2:11" x14ac:dyDescent="0.2">
      <c r="B1080" s="419" t="s">
        <v>8529</v>
      </c>
      <c r="C1080" s="419">
        <v>1.1100000000000001</v>
      </c>
      <c r="D1080" s="420" t="s">
        <v>521</v>
      </c>
      <c r="E1080" s="420" t="s">
        <v>24</v>
      </c>
      <c r="F1080" s="419" t="s">
        <v>6222</v>
      </c>
      <c r="G1080" s="419" t="s">
        <v>212</v>
      </c>
      <c r="H1080" s="419" t="s">
        <v>219</v>
      </c>
      <c r="I1080" s="419"/>
      <c r="J1080" s="419" t="s">
        <v>582</v>
      </c>
      <c r="K1080" s="419"/>
    </row>
    <row r="1081" spans="2:11" x14ac:dyDescent="0.2">
      <c r="B1081" s="419" t="s">
        <v>8530</v>
      </c>
      <c r="C1081" s="419">
        <v>1.1100000000000001</v>
      </c>
      <c r="D1081" s="420" t="s">
        <v>521</v>
      </c>
      <c r="E1081" s="420" t="s">
        <v>25</v>
      </c>
      <c r="F1081" s="419" t="s">
        <v>6225</v>
      </c>
      <c r="G1081" s="419" t="s">
        <v>212</v>
      </c>
      <c r="H1081" s="419" t="s">
        <v>213</v>
      </c>
      <c r="I1081" s="419" t="s">
        <v>8531</v>
      </c>
      <c r="J1081" s="419"/>
      <c r="K1081" s="419"/>
    </row>
    <row r="1082" spans="2:11" x14ac:dyDescent="0.2">
      <c r="B1082" s="419" t="s">
        <v>8532</v>
      </c>
      <c r="C1082" s="419">
        <v>1.1100000000000001</v>
      </c>
      <c r="D1082" s="420" t="s">
        <v>522</v>
      </c>
      <c r="E1082" s="420" t="s">
        <v>16</v>
      </c>
      <c r="F1082" s="419" t="s">
        <v>8533</v>
      </c>
      <c r="G1082" s="419" t="s">
        <v>212</v>
      </c>
      <c r="H1082" s="419" t="s">
        <v>219</v>
      </c>
      <c r="I1082" s="419"/>
      <c r="J1082" s="419" t="s">
        <v>582</v>
      </c>
      <c r="K1082" s="419"/>
    </row>
    <row r="1083" spans="2:11" x14ac:dyDescent="0.2">
      <c r="B1083" s="419" t="s">
        <v>8534</v>
      </c>
      <c r="C1083" s="419">
        <v>1.1100000000000001</v>
      </c>
      <c r="D1083" s="420" t="s">
        <v>522</v>
      </c>
      <c r="E1083" s="420" t="s">
        <v>17</v>
      </c>
      <c r="F1083" s="419" t="s">
        <v>8535</v>
      </c>
      <c r="G1083" s="419" t="s">
        <v>212</v>
      </c>
      <c r="H1083" s="419" t="s">
        <v>219</v>
      </c>
      <c r="I1083" s="420"/>
      <c r="J1083" s="419" t="s">
        <v>582</v>
      </c>
      <c r="K1083" s="419"/>
    </row>
    <row r="1084" spans="2:11" x14ac:dyDescent="0.2">
      <c r="B1084" s="419" t="s">
        <v>8536</v>
      </c>
      <c r="C1084" s="419">
        <v>1.1100000000000001</v>
      </c>
      <c r="D1084" s="420" t="s">
        <v>522</v>
      </c>
      <c r="E1084" s="420" t="s">
        <v>18</v>
      </c>
      <c r="F1084" s="419" t="s">
        <v>8537</v>
      </c>
      <c r="G1084" s="419" t="s">
        <v>212</v>
      </c>
      <c r="H1084" s="419" t="s">
        <v>219</v>
      </c>
      <c r="I1084" s="419"/>
      <c r="J1084" s="419" t="s">
        <v>582</v>
      </c>
      <c r="K1084" s="419"/>
    </row>
    <row r="1085" spans="2:11" x14ac:dyDescent="0.2">
      <c r="B1085" s="419" t="s">
        <v>8538</v>
      </c>
      <c r="C1085" s="419">
        <v>1.1100000000000001</v>
      </c>
      <c r="D1085" s="420" t="s">
        <v>522</v>
      </c>
      <c r="E1085" s="420" t="s">
        <v>19</v>
      </c>
      <c r="F1085" s="419" t="s">
        <v>8539</v>
      </c>
      <c r="G1085" s="419" t="s">
        <v>212</v>
      </c>
      <c r="H1085" s="419" t="s">
        <v>219</v>
      </c>
      <c r="I1085" s="420"/>
      <c r="J1085" s="419" t="s">
        <v>582</v>
      </c>
      <c r="K1085" s="419"/>
    </row>
    <row r="1086" spans="2:11" x14ac:dyDescent="0.2">
      <c r="B1086" s="419" t="s">
        <v>8540</v>
      </c>
      <c r="C1086" s="419">
        <v>1.1100000000000001</v>
      </c>
      <c r="D1086" s="420" t="s">
        <v>522</v>
      </c>
      <c r="E1086" s="420" t="s">
        <v>20</v>
      </c>
      <c r="F1086" s="419" t="s">
        <v>8541</v>
      </c>
      <c r="G1086" s="419" t="s">
        <v>212</v>
      </c>
      <c r="H1086" s="419" t="s">
        <v>219</v>
      </c>
      <c r="I1086" s="420"/>
      <c r="J1086" s="419" t="s">
        <v>582</v>
      </c>
      <c r="K1086" s="419"/>
    </row>
    <row r="1087" spans="2:11" x14ac:dyDescent="0.2">
      <c r="B1087" s="419" t="s">
        <v>8542</v>
      </c>
      <c r="C1087" s="419">
        <v>1.1100000000000001</v>
      </c>
      <c r="D1087" s="420" t="s">
        <v>522</v>
      </c>
      <c r="E1087" s="420" t="s">
        <v>21</v>
      </c>
      <c r="F1087" s="419" t="s">
        <v>8543</v>
      </c>
      <c r="G1087" s="419" t="s">
        <v>212</v>
      </c>
      <c r="H1087" s="419" t="s">
        <v>219</v>
      </c>
      <c r="I1087" s="419"/>
      <c r="J1087" s="419" t="s">
        <v>582</v>
      </c>
      <c r="K1087" s="419"/>
    </row>
    <row r="1088" spans="2:11" x14ac:dyDescent="0.2">
      <c r="B1088" s="419" t="s">
        <v>8544</v>
      </c>
      <c r="C1088" s="419">
        <v>1.1100000000000001</v>
      </c>
      <c r="D1088" s="420" t="s">
        <v>522</v>
      </c>
      <c r="E1088" s="420" t="s">
        <v>22</v>
      </c>
      <c r="F1088" s="419" t="s">
        <v>8545</v>
      </c>
      <c r="G1088" s="419" t="s">
        <v>212</v>
      </c>
      <c r="H1088" s="419" t="s">
        <v>213</v>
      </c>
      <c r="I1088" s="420" t="s">
        <v>8546</v>
      </c>
      <c r="J1088" s="419"/>
      <c r="K1088" s="419"/>
    </row>
    <row r="1089" spans="2:11" x14ac:dyDescent="0.2">
      <c r="B1089" s="419" t="s">
        <v>8547</v>
      </c>
      <c r="C1089" s="419">
        <v>1.1100000000000001</v>
      </c>
      <c r="D1089" s="420" t="s">
        <v>522</v>
      </c>
      <c r="E1089" s="420" t="s">
        <v>23</v>
      </c>
      <c r="F1089" s="419" t="s">
        <v>8548</v>
      </c>
      <c r="G1089" s="419" t="s">
        <v>212</v>
      </c>
      <c r="H1089" s="419" t="s">
        <v>219</v>
      </c>
      <c r="I1089" s="420"/>
      <c r="J1089" s="419" t="s">
        <v>582</v>
      </c>
      <c r="K1089" s="419"/>
    </row>
    <row r="1090" spans="2:11" x14ac:dyDescent="0.2">
      <c r="B1090" s="419" t="s">
        <v>8549</v>
      </c>
      <c r="C1090" s="419">
        <v>1.1100000000000001</v>
      </c>
      <c r="D1090" s="420" t="s">
        <v>522</v>
      </c>
      <c r="E1090" s="420" t="s">
        <v>24</v>
      </c>
      <c r="F1090" s="419" t="s">
        <v>8550</v>
      </c>
      <c r="G1090" s="419" t="s">
        <v>212</v>
      </c>
      <c r="H1090" s="419" t="s">
        <v>219</v>
      </c>
      <c r="I1090" s="420"/>
      <c r="J1090" s="419" t="s">
        <v>582</v>
      </c>
      <c r="K1090" s="419"/>
    </row>
    <row r="1091" spans="2:11" x14ac:dyDescent="0.2">
      <c r="B1091" s="419" t="s">
        <v>8551</v>
      </c>
      <c r="C1091" s="419">
        <v>1.1100000000000001</v>
      </c>
      <c r="D1091" s="420" t="s">
        <v>522</v>
      </c>
      <c r="E1091" s="420" t="s">
        <v>25</v>
      </c>
      <c r="F1091" s="419" t="s">
        <v>8552</v>
      </c>
      <c r="G1091" s="419" t="s">
        <v>212</v>
      </c>
      <c r="H1091" s="419" t="s">
        <v>213</v>
      </c>
      <c r="I1091" s="420" t="s">
        <v>8553</v>
      </c>
      <c r="J1091" s="419"/>
      <c r="K1091" s="419"/>
    </row>
    <row r="1092" spans="2:11" x14ac:dyDescent="0.2">
      <c r="B1092" s="419" t="s">
        <v>8554</v>
      </c>
      <c r="C1092" s="419">
        <v>1.1100000000000001</v>
      </c>
      <c r="D1092" s="420" t="s">
        <v>524</v>
      </c>
      <c r="E1092" s="420" t="s">
        <v>16</v>
      </c>
      <c r="F1092" s="419" t="s">
        <v>8555</v>
      </c>
      <c r="G1092" s="419" t="s">
        <v>212</v>
      </c>
      <c r="H1092" s="419" t="s">
        <v>219</v>
      </c>
      <c r="I1092" s="420"/>
      <c r="J1092" s="419" t="s">
        <v>582</v>
      </c>
      <c r="K1092" s="419"/>
    </row>
    <row r="1093" spans="2:11" x14ac:dyDescent="0.2">
      <c r="B1093" s="419" t="s">
        <v>8556</v>
      </c>
      <c r="C1093" s="419">
        <v>1.1100000000000001</v>
      </c>
      <c r="D1093" s="420" t="s">
        <v>524</v>
      </c>
      <c r="E1093" s="420" t="s">
        <v>17</v>
      </c>
      <c r="F1093" s="419" t="s">
        <v>8557</v>
      </c>
      <c r="G1093" s="419" t="s">
        <v>212</v>
      </c>
      <c r="H1093" s="419" t="s">
        <v>219</v>
      </c>
      <c r="I1093" s="420"/>
      <c r="J1093" s="419" t="s">
        <v>582</v>
      </c>
      <c r="K1093" s="419"/>
    </row>
    <row r="1094" spans="2:11" x14ac:dyDescent="0.2">
      <c r="B1094" s="419" t="s">
        <v>8558</v>
      </c>
      <c r="C1094" s="419">
        <v>1.1100000000000001</v>
      </c>
      <c r="D1094" s="420" t="s">
        <v>524</v>
      </c>
      <c r="E1094" s="420" t="s">
        <v>18</v>
      </c>
      <c r="F1094" s="419" t="s">
        <v>8559</v>
      </c>
      <c r="G1094" s="419" t="s">
        <v>212</v>
      </c>
      <c r="H1094" s="419" t="s">
        <v>219</v>
      </c>
      <c r="I1094" s="420"/>
      <c r="J1094" s="419" t="s">
        <v>582</v>
      </c>
      <c r="K1094" s="419"/>
    </row>
    <row r="1095" spans="2:11" x14ac:dyDescent="0.2">
      <c r="B1095" s="419" t="s">
        <v>8560</v>
      </c>
      <c r="C1095" s="419">
        <v>1.1100000000000001</v>
      </c>
      <c r="D1095" s="420" t="s">
        <v>524</v>
      </c>
      <c r="E1095" s="420" t="s">
        <v>19</v>
      </c>
      <c r="F1095" s="419" t="s">
        <v>8561</v>
      </c>
      <c r="G1095" s="419" t="s">
        <v>212</v>
      </c>
      <c r="H1095" s="419" t="s">
        <v>219</v>
      </c>
      <c r="I1095" s="420"/>
      <c r="J1095" s="419" t="s">
        <v>582</v>
      </c>
      <c r="K1095" s="419"/>
    </row>
    <row r="1096" spans="2:11" x14ac:dyDescent="0.2">
      <c r="B1096" s="419" t="s">
        <v>8562</v>
      </c>
      <c r="C1096" s="419">
        <v>1.1100000000000001</v>
      </c>
      <c r="D1096" s="420" t="s">
        <v>524</v>
      </c>
      <c r="E1096" s="420" t="s">
        <v>20</v>
      </c>
      <c r="F1096" s="419" t="s">
        <v>8563</v>
      </c>
      <c r="G1096" s="419" t="s">
        <v>212</v>
      </c>
      <c r="H1096" s="419" t="s">
        <v>219</v>
      </c>
      <c r="I1096" s="420"/>
      <c r="J1096" s="419" t="s">
        <v>582</v>
      </c>
      <c r="K1096" s="419"/>
    </row>
    <row r="1097" spans="2:11" x14ac:dyDescent="0.2">
      <c r="B1097" s="419" t="s">
        <v>8564</v>
      </c>
      <c r="C1097" s="419">
        <v>1.1100000000000001</v>
      </c>
      <c r="D1097" s="420" t="s">
        <v>524</v>
      </c>
      <c r="E1097" s="420" t="s">
        <v>21</v>
      </c>
      <c r="F1097" s="419" t="s">
        <v>8565</v>
      </c>
      <c r="G1097" s="419" t="s">
        <v>212</v>
      </c>
      <c r="H1097" s="419" t="s">
        <v>219</v>
      </c>
      <c r="I1097" s="420"/>
      <c r="J1097" s="419" t="s">
        <v>582</v>
      </c>
      <c r="K1097" s="419"/>
    </row>
    <row r="1098" spans="2:11" x14ac:dyDescent="0.2">
      <c r="B1098" s="419" t="s">
        <v>8566</v>
      </c>
      <c r="C1098" s="419">
        <v>1.1100000000000001</v>
      </c>
      <c r="D1098" s="420" t="s">
        <v>524</v>
      </c>
      <c r="E1098" s="420" t="s">
        <v>22</v>
      </c>
      <c r="F1098" s="419" t="s">
        <v>8567</v>
      </c>
      <c r="G1098" s="419" t="s">
        <v>212</v>
      </c>
      <c r="H1098" s="419" t="s">
        <v>213</v>
      </c>
      <c r="I1098" s="420" t="s">
        <v>8568</v>
      </c>
      <c r="J1098" s="419"/>
      <c r="K1098" s="419"/>
    </row>
    <row r="1099" spans="2:11" x14ac:dyDescent="0.2">
      <c r="B1099" s="419" t="s">
        <v>8569</v>
      </c>
      <c r="C1099" s="419">
        <v>1.1100000000000001</v>
      </c>
      <c r="D1099" s="420" t="s">
        <v>524</v>
      </c>
      <c r="E1099" s="420" t="s">
        <v>23</v>
      </c>
      <c r="F1099" s="419" t="s">
        <v>8570</v>
      </c>
      <c r="G1099" s="419" t="s">
        <v>212</v>
      </c>
      <c r="H1099" s="419" t="s">
        <v>219</v>
      </c>
      <c r="I1099" s="420"/>
      <c r="J1099" s="419" t="s">
        <v>582</v>
      </c>
      <c r="K1099" s="419"/>
    </row>
    <row r="1100" spans="2:11" x14ac:dyDescent="0.2">
      <c r="B1100" s="419" t="s">
        <v>8571</v>
      </c>
      <c r="C1100" s="419">
        <v>1.1100000000000001</v>
      </c>
      <c r="D1100" s="420" t="s">
        <v>524</v>
      </c>
      <c r="E1100" s="420" t="s">
        <v>24</v>
      </c>
      <c r="F1100" s="419" t="s">
        <v>8572</v>
      </c>
      <c r="G1100" s="419" t="s">
        <v>212</v>
      </c>
      <c r="H1100" s="419" t="s">
        <v>219</v>
      </c>
      <c r="I1100" s="420"/>
      <c r="J1100" s="419" t="s">
        <v>582</v>
      </c>
      <c r="K1100" s="419"/>
    </row>
    <row r="1101" spans="2:11" x14ac:dyDescent="0.2">
      <c r="B1101" s="419" t="s">
        <v>8573</v>
      </c>
      <c r="C1101" s="419">
        <v>1.1100000000000001</v>
      </c>
      <c r="D1101" s="420" t="s">
        <v>524</v>
      </c>
      <c r="E1101" s="420" t="s">
        <v>25</v>
      </c>
      <c r="F1101" s="419" t="s">
        <v>8574</v>
      </c>
      <c r="G1101" s="419" t="s">
        <v>212</v>
      </c>
      <c r="H1101" s="419" t="s">
        <v>213</v>
      </c>
      <c r="I1101" s="420" t="s">
        <v>8575</v>
      </c>
      <c r="J1101" s="419"/>
      <c r="K1101" s="419"/>
    </row>
    <row r="1102" spans="2:11" x14ac:dyDescent="0.2">
      <c r="B1102" s="419" t="s">
        <v>8576</v>
      </c>
      <c r="C1102" s="419">
        <v>1.1100000000000001</v>
      </c>
      <c r="D1102" s="420" t="s">
        <v>526</v>
      </c>
      <c r="E1102" s="420" t="s">
        <v>16</v>
      </c>
      <c r="F1102" s="419" t="s">
        <v>8577</v>
      </c>
      <c r="G1102" s="419" t="s">
        <v>212</v>
      </c>
      <c r="H1102" s="419" t="s">
        <v>219</v>
      </c>
      <c r="I1102" s="420"/>
      <c r="J1102" s="419" t="s">
        <v>582</v>
      </c>
      <c r="K1102" s="419"/>
    </row>
    <row r="1103" spans="2:11" x14ac:dyDescent="0.2">
      <c r="B1103" s="419" t="s">
        <v>8578</v>
      </c>
      <c r="C1103" s="419">
        <v>1.1100000000000001</v>
      </c>
      <c r="D1103" s="420" t="s">
        <v>526</v>
      </c>
      <c r="E1103" s="420" t="s">
        <v>17</v>
      </c>
      <c r="F1103" s="419" t="s">
        <v>8579</v>
      </c>
      <c r="G1103" s="419" t="s">
        <v>212</v>
      </c>
      <c r="H1103" s="419" t="s">
        <v>219</v>
      </c>
      <c r="I1103" s="420"/>
      <c r="J1103" s="419" t="s">
        <v>582</v>
      </c>
      <c r="K1103" s="419"/>
    </row>
    <row r="1104" spans="2:11" x14ac:dyDescent="0.2">
      <c r="B1104" s="419" t="s">
        <v>8580</v>
      </c>
      <c r="C1104" s="419">
        <v>1.1100000000000001</v>
      </c>
      <c r="D1104" s="420" t="s">
        <v>526</v>
      </c>
      <c r="E1104" s="420" t="s">
        <v>18</v>
      </c>
      <c r="F1104" s="419" t="s">
        <v>8581</v>
      </c>
      <c r="G1104" s="419" t="s">
        <v>212</v>
      </c>
      <c r="H1104" s="419" t="s">
        <v>219</v>
      </c>
      <c r="I1104" s="420"/>
      <c r="J1104" s="419" t="s">
        <v>582</v>
      </c>
      <c r="K1104" s="419"/>
    </row>
    <row r="1105" spans="2:11" x14ac:dyDescent="0.2">
      <c r="B1105" s="419" t="s">
        <v>8582</v>
      </c>
      <c r="C1105" s="419">
        <v>1.1100000000000001</v>
      </c>
      <c r="D1105" s="420" t="s">
        <v>526</v>
      </c>
      <c r="E1105" s="420" t="s">
        <v>19</v>
      </c>
      <c r="F1105" s="419" t="s">
        <v>8583</v>
      </c>
      <c r="G1105" s="419" t="s">
        <v>212</v>
      </c>
      <c r="H1105" s="419" t="s">
        <v>219</v>
      </c>
      <c r="I1105" s="420"/>
      <c r="J1105" s="419" t="s">
        <v>582</v>
      </c>
      <c r="K1105" s="419"/>
    </row>
    <row r="1106" spans="2:11" x14ac:dyDescent="0.2">
      <c r="B1106" s="419" t="s">
        <v>8584</v>
      </c>
      <c r="C1106" s="419">
        <v>1.1100000000000001</v>
      </c>
      <c r="D1106" s="420" t="s">
        <v>526</v>
      </c>
      <c r="E1106" s="420" t="s">
        <v>20</v>
      </c>
      <c r="F1106" s="419" t="s">
        <v>8585</v>
      </c>
      <c r="G1106" s="419" t="s">
        <v>212</v>
      </c>
      <c r="H1106" s="419" t="s">
        <v>219</v>
      </c>
      <c r="I1106" s="420"/>
      <c r="J1106" s="419" t="s">
        <v>582</v>
      </c>
      <c r="K1106" s="419"/>
    </row>
    <row r="1107" spans="2:11" x14ac:dyDescent="0.2">
      <c r="B1107" s="419" t="s">
        <v>8586</v>
      </c>
      <c r="C1107" s="419">
        <v>1.1100000000000001</v>
      </c>
      <c r="D1107" s="420" t="s">
        <v>526</v>
      </c>
      <c r="E1107" s="420" t="s">
        <v>21</v>
      </c>
      <c r="F1107" s="419" t="s">
        <v>8587</v>
      </c>
      <c r="G1107" s="419" t="s">
        <v>212</v>
      </c>
      <c r="H1107" s="419" t="s">
        <v>219</v>
      </c>
      <c r="I1107" s="420"/>
      <c r="J1107" s="419" t="s">
        <v>582</v>
      </c>
      <c r="K1107" s="419"/>
    </row>
    <row r="1108" spans="2:11" x14ac:dyDescent="0.2">
      <c r="B1108" s="419" t="s">
        <v>8588</v>
      </c>
      <c r="C1108" s="419">
        <v>1.1100000000000001</v>
      </c>
      <c r="D1108" s="420" t="s">
        <v>526</v>
      </c>
      <c r="E1108" s="420" t="s">
        <v>22</v>
      </c>
      <c r="F1108" s="419" t="s">
        <v>8589</v>
      </c>
      <c r="G1108" s="419" t="s">
        <v>212</v>
      </c>
      <c r="H1108" s="419" t="s">
        <v>213</v>
      </c>
      <c r="I1108" s="420" t="s">
        <v>8590</v>
      </c>
      <c r="J1108" s="419"/>
      <c r="K1108" s="419"/>
    </row>
    <row r="1109" spans="2:11" x14ac:dyDescent="0.2">
      <c r="B1109" s="419" t="s">
        <v>8591</v>
      </c>
      <c r="C1109" s="419">
        <v>1.1100000000000001</v>
      </c>
      <c r="D1109" s="420" t="s">
        <v>526</v>
      </c>
      <c r="E1109" s="420" t="s">
        <v>23</v>
      </c>
      <c r="F1109" s="419" t="s">
        <v>8592</v>
      </c>
      <c r="G1109" s="419" t="s">
        <v>212</v>
      </c>
      <c r="H1109" s="419" t="s">
        <v>219</v>
      </c>
      <c r="I1109" s="420"/>
      <c r="J1109" s="419" t="s">
        <v>582</v>
      </c>
      <c r="K1109" s="419"/>
    </row>
    <row r="1110" spans="2:11" x14ac:dyDescent="0.2">
      <c r="B1110" s="419" t="s">
        <v>8593</v>
      </c>
      <c r="C1110" s="419">
        <v>1.1100000000000001</v>
      </c>
      <c r="D1110" s="420" t="s">
        <v>526</v>
      </c>
      <c r="E1110" s="420" t="s">
        <v>24</v>
      </c>
      <c r="F1110" s="419" t="s">
        <v>8594</v>
      </c>
      <c r="G1110" s="419" t="s">
        <v>212</v>
      </c>
      <c r="H1110" s="419" t="s">
        <v>219</v>
      </c>
      <c r="I1110" s="420"/>
      <c r="J1110" s="419" t="s">
        <v>582</v>
      </c>
      <c r="K1110" s="419"/>
    </row>
    <row r="1111" spans="2:11" x14ac:dyDescent="0.2">
      <c r="B1111" s="419" t="s">
        <v>8595</v>
      </c>
      <c r="C1111" s="419">
        <v>1.1100000000000001</v>
      </c>
      <c r="D1111" s="420" t="s">
        <v>526</v>
      </c>
      <c r="E1111" s="420" t="s">
        <v>25</v>
      </c>
      <c r="F1111" s="419" t="s">
        <v>8596</v>
      </c>
      <c r="G1111" s="419" t="s">
        <v>212</v>
      </c>
      <c r="H1111" s="419" t="s">
        <v>213</v>
      </c>
      <c r="I1111" s="420" t="s">
        <v>8597</v>
      </c>
      <c r="J1111" s="419"/>
      <c r="K1111" s="419"/>
    </row>
    <row r="1112" spans="2:11" x14ac:dyDescent="0.2">
      <c r="B1112" s="419" t="s">
        <v>8598</v>
      </c>
      <c r="C1112" s="419">
        <v>1.1100000000000001</v>
      </c>
      <c r="D1112" s="420" t="s">
        <v>528</v>
      </c>
      <c r="E1112" s="420" t="s">
        <v>16</v>
      </c>
      <c r="F1112" s="419" t="s">
        <v>8599</v>
      </c>
      <c r="G1112" s="419" t="s">
        <v>212</v>
      </c>
      <c r="H1112" s="419" t="s">
        <v>219</v>
      </c>
      <c r="I1112" s="420"/>
      <c r="J1112" s="419" t="s">
        <v>582</v>
      </c>
      <c r="K1112" s="419"/>
    </row>
    <row r="1113" spans="2:11" x14ac:dyDescent="0.2">
      <c r="B1113" s="419" t="s">
        <v>8600</v>
      </c>
      <c r="C1113" s="419">
        <v>1.1100000000000001</v>
      </c>
      <c r="D1113" s="420" t="s">
        <v>528</v>
      </c>
      <c r="E1113" s="420" t="s">
        <v>17</v>
      </c>
      <c r="F1113" s="419" t="s">
        <v>8601</v>
      </c>
      <c r="G1113" s="419" t="s">
        <v>212</v>
      </c>
      <c r="H1113" s="419" t="s">
        <v>219</v>
      </c>
      <c r="I1113" s="420"/>
      <c r="J1113" s="419" t="s">
        <v>582</v>
      </c>
      <c r="K1113" s="419"/>
    </row>
    <row r="1114" spans="2:11" x14ac:dyDescent="0.2">
      <c r="B1114" s="419" t="s">
        <v>8602</v>
      </c>
      <c r="C1114" s="419">
        <v>1.1100000000000001</v>
      </c>
      <c r="D1114" s="420" t="s">
        <v>528</v>
      </c>
      <c r="E1114" s="420" t="s">
        <v>18</v>
      </c>
      <c r="F1114" s="419" t="s">
        <v>8603</v>
      </c>
      <c r="G1114" s="419" t="s">
        <v>212</v>
      </c>
      <c r="H1114" s="419" t="s">
        <v>219</v>
      </c>
      <c r="I1114" s="420"/>
      <c r="J1114" s="419" t="s">
        <v>582</v>
      </c>
      <c r="K1114" s="419"/>
    </row>
    <row r="1115" spans="2:11" x14ac:dyDescent="0.2">
      <c r="B1115" s="419" t="s">
        <v>8604</v>
      </c>
      <c r="C1115" s="419">
        <v>1.1100000000000001</v>
      </c>
      <c r="D1115" s="420" t="s">
        <v>528</v>
      </c>
      <c r="E1115" s="420" t="s">
        <v>19</v>
      </c>
      <c r="F1115" s="419" t="s">
        <v>8605</v>
      </c>
      <c r="G1115" s="419" t="s">
        <v>212</v>
      </c>
      <c r="H1115" s="419" t="s">
        <v>219</v>
      </c>
      <c r="I1115" s="420"/>
      <c r="J1115" s="419" t="s">
        <v>582</v>
      </c>
      <c r="K1115" s="419"/>
    </row>
    <row r="1116" spans="2:11" x14ac:dyDescent="0.2">
      <c r="B1116" s="419" t="s">
        <v>8606</v>
      </c>
      <c r="C1116" s="419">
        <v>1.1100000000000001</v>
      </c>
      <c r="D1116" s="420" t="s">
        <v>528</v>
      </c>
      <c r="E1116" s="420" t="s">
        <v>20</v>
      </c>
      <c r="F1116" s="419" t="s">
        <v>8607</v>
      </c>
      <c r="G1116" s="419" t="s">
        <v>212</v>
      </c>
      <c r="H1116" s="419" t="s">
        <v>219</v>
      </c>
      <c r="I1116" s="420"/>
      <c r="J1116" s="419" t="s">
        <v>582</v>
      </c>
      <c r="K1116" s="419"/>
    </row>
    <row r="1117" spans="2:11" x14ac:dyDescent="0.2">
      <c r="B1117" s="419" t="s">
        <v>8608</v>
      </c>
      <c r="C1117" s="419">
        <v>1.1100000000000001</v>
      </c>
      <c r="D1117" s="420" t="s">
        <v>528</v>
      </c>
      <c r="E1117" s="420" t="s">
        <v>21</v>
      </c>
      <c r="F1117" s="419" t="s">
        <v>8609</v>
      </c>
      <c r="G1117" s="419" t="s">
        <v>212</v>
      </c>
      <c r="H1117" s="419" t="s">
        <v>219</v>
      </c>
      <c r="I1117" s="419"/>
      <c r="J1117" s="419" t="s">
        <v>582</v>
      </c>
      <c r="K1117" s="419"/>
    </row>
    <row r="1118" spans="2:11" x14ac:dyDescent="0.2">
      <c r="B1118" s="419" t="s">
        <v>8610</v>
      </c>
      <c r="C1118" s="419">
        <v>1.1100000000000001</v>
      </c>
      <c r="D1118" s="420" t="s">
        <v>528</v>
      </c>
      <c r="E1118" s="420" t="s">
        <v>22</v>
      </c>
      <c r="F1118" s="419" t="s">
        <v>8611</v>
      </c>
      <c r="G1118" s="419" t="s">
        <v>212</v>
      </c>
      <c r="H1118" s="419" t="s">
        <v>213</v>
      </c>
      <c r="I1118" s="420" t="s">
        <v>8612</v>
      </c>
      <c r="J1118" s="419"/>
      <c r="K1118" s="419"/>
    </row>
    <row r="1119" spans="2:11" x14ac:dyDescent="0.2">
      <c r="B1119" s="419" t="s">
        <v>8613</v>
      </c>
      <c r="C1119" s="419">
        <v>1.1100000000000001</v>
      </c>
      <c r="D1119" s="420" t="s">
        <v>528</v>
      </c>
      <c r="E1119" s="420" t="s">
        <v>23</v>
      </c>
      <c r="F1119" s="419" t="s">
        <v>8614</v>
      </c>
      <c r="G1119" s="419" t="s">
        <v>212</v>
      </c>
      <c r="H1119" s="419" t="s">
        <v>219</v>
      </c>
      <c r="I1119" s="419"/>
      <c r="J1119" s="419" t="s">
        <v>582</v>
      </c>
      <c r="K1119" s="419"/>
    </row>
    <row r="1120" spans="2:11" x14ac:dyDescent="0.2">
      <c r="B1120" s="419" t="s">
        <v>8615</v>
      </c>
      <c r="C1120" s="419">
        <v>1.1100000000000001</v>
      </c>
      <c r="D1120" s="420" t="s">
        <v>528</v>
      </c>
      <c r="E1120" s="420" t="s">
        <v>24</v>
      </c>
      <c r="F1120" s="419" t="s">
        <v>8616</v>
      </c>
      <c r="G1120" s="419" t="s">
        <v>212</v>
      </c>
      <c r="H1120" s="419" t="s">
        <v>219</v>
      </c>
      <c r="I1120" s="419"/>
      <c r="J1120" s="419" t="s">
        <v>582</v>
      </c>
      <c r="K1120" s="419"/>
    </row>
    <row r="1121" spans="2:11" x14ac:dyDescent="0.2">
      <c r="B1121" s="419" t="s">
        <v>8617</v>
      </c>
      <c r="C1121" s="419">
        <v>1.1100000000000001</v>
      </c>
      <c r="D1121" s="420" t="s">
        <v>528</v>
      </c>
      <c r="E1121" s="420" t="s">
        <v>25</v>
      </c>
      <c r="F1121" s="419" t="s">
        <v>8618</v>
      </c>
      <c r="G1121" s="419" t="s">
        <v>212</v>
      </c>
      <c r="H1121" s="419" t="s">
        <v>213</v>
      </c>
      <c r="I1121" s="419" t="s">
        <v>8619</v>
      </c>
      <c r="J1121" s="419"/>
      <c r="K1121" s="419"/>
    </row>
    <row r="1122" spans="2:11" x14ac:dyDescent="0.2">
      <c r="B1122" s="419" t="s">
        <v>8620</v>
      </c>
      <c r="C1122" s="419">
        <v>1.1100000000000001</v>
      </c>
      <c r="D1122" s="420" t="s">
        <v>530</v>
      </c>
      <c r="E1122" s="420" t="s">
        <v>16</v>
      </c>
      <c r="F1122" s="419" t="s">
        <v>8621</v>
      </c>
      <c r="G1122" s="419" t="s">
        <v>212</v>
      </c>
      <c r="H1122" s="419" t="s">
        <v>219</v>
      </c>
      <c r="I1122" s="419"/>
      <c r="J1122" s="419" t="s">
        <v>582</v>
      </c>
      <c r="K1122" s="419"/>
    </row>
    <row r="1123" spans="2:11" x14ac:dyDescent="0.2">
      <c r="B1123" s="419" t="s">
        <v>8622</v>
      </c>
      <c r="C1123" s="419">
        <v>1.1100000000000001</v>
      </c>
      <c r="D1123" s="420" t="s">
        <v>530</v>
      </c>
      <c r="E1123" s="420" t="s">
        <v>17</v>
      </c>
      <c r="F1123" s="419" t="s">
        <v>8623</v>
      </c>
      <c r="G1123" s="419" t="s">
        <v>212</v>
      </c>
      <c r="H1123" s="419" t="s">
        <v>219</v>
      </c>
      <c r="I1123" s="420"/>
      <c r="J1123" s="419" t="s">
        <v>582</v>
      </c>
      <c r="K1123" s="419"/>
    </row>
    <row r="1124" spans="2:11" x14ac:dyDescent="0.2">
      <c r="B1124" s="419" t="s">
        <v>8624</v>
      </c>
      <c r="C1124" s="419">
        <v>1.1100000000000001</v>
      </c>
      <c r="D1124" s="420" t="s">
        <v>530</v>
      </c>
      <c r="E1124" s="420" t="s">
        <v>18</v>
      </c>
      <c r="F1124" s="419" t="s">
        <v>8625</v>
      </c>
      <c r="G1124" s="419" t="s">
        <v>212</v>
      </c>
      <c r="H1124" s="419" t="s">
        <v>219</v>
      </c>
      <c r="I1124" s="419"/>
      <c r="J1124" s="419" t="s">
        <v>582</v>
      </c>
      <c r="K1124" s="419"/>
    </row>
    <row r="1125" spans="2:11" x14ac:dyDescent="0.2">
      <c r="B1125" s="419" t="s">
        <v>8626</v>
      </c>
      <c r="C1125" s="419">
        <v>1.1100000000000001</v>
      </c>
      <c r="D1125" s="420" t="s">
        <v>530</v>
      </c>
      <c r="E1125" s="420" t="s">
        <v>19</v>
      </c>
      <c r="F1125" s="419" t="s">
        <v>8627</v>
      </c>
      <c r="G1125" s="419" t="s">
        <v>212</v>
      </c>
      <c r="H1125" s="419" t="s">
        <v>219</v>
      </c>
      <c r="I1125" s="420"/>
      <c r="J1125" s="419" t="s">
        <v>582</v>
      </c>
      <c r="K1125" s="419"/>
    </row>
    <row r="1126" spans="2:11" x14ac:dyDescent="0.2">
      <c r="B1126" s="419" t="s">
        <v>8628</v>
      </c>
      <c r="C1126" s="419">
        <v>1.1100000000000001</v>
      </c>
      <c r="D1126" s="420" t="s">
        <v>530</v>
      </c>
      <c r="E1126" s="420" t="s">
        <v>20</v>
      </c>
      <c r="F1126" s="419" t="s">
        <v>8629</v>
      </c>
      <c r="G1126" s="419" t="s">
        <v>212</v>
      </c>
      <c r="H1126" s="419" t="s">
        <v>219</v>
      </c>
      <c r="I1126" s="420"/>
      <c r="J1126" s="419" t="s">
        <v>582</v>
      </c>
      <c r="K1126" s="419"/>
    </row>
    <row r="1127" spans="2:11" x14ac:dyDescent="0.2">
      <c r="B1127" s="419" t="s">
        <v>8630</v>
      </c>
      <c r="C1127" s="419">
        <v>1.1100000000000001</v>
      </c>
      <c r="D1127" s="420" t="s">
        <v>530</v>
      </c>
      <c r="E1127" s="420" t="s">
        <v>21</v>
      </c>
      <c r="F1127" s="419" t="s">
        <v>8631</v>
      </c>
      <c r="G1127" s="419" t="s">
        <v>212</v>
      </c>
      <c r="H1127" s="419" t="s">
        <v>219</v>
      </c>
      <c r="I1127" s="419"/>
      <c r="J1127" s="419" t="s">
        <v>582</v>
      </c>
      <c r="K1127" s="419"/>
    </row>
    <row r="1128" spans="2:11" x14ac:dyDescent="0.2">
      <c r="B1128" s="419" t="s">
        <v>8632</v>
      </c>
      <c r="C1128" s="419">
        <v>1.1100000000000001</v>
      </c>
      <c r="D1128" s="420" t="s">
        <v>530</v>
      </c>
      <c r="E1128" s="420" t="s">
        <v>22</v>
      </c>
      <c r="F1128" s="419" t="s">
        <v>8633</v>
      </c>
      <c r="G1128" s="419" t="s">
        <v>212</v>
      </c>
      <c r="H1128" s="419" t="s">
        <v>213</v>
      </c>
      <c r="I1128" s="420" t="s">
        <v>8634</v>
      </c>
      <c r="J1128" s="419"/>
      <c r="K1128" s="419"/>
    </row>
    <row r="1129" spans="2:11" x14ac:dyDescent="0.2">
      <c r="B1129" s="419" t="s">
        <v>8635</v>
      </c>
      <c r="C1129" s="419">
        <v>1.1100000000000001</v>
      </c>
      <c r="D1129" s="420" t="s">
        <v>530</v>
      </c>
      <c r="E1129" s="420" t="s">
        <v>23</v>
      </c>
      <c r="F1129" s="419" t="s">
        <v>8636</v>
      </c>
      <c r="G1129" s="419" t="s">
        <v>212</v>
      </c>
      <c r="H1129" s="419" t="s">
        <v>219</v>
      </c>
      <c r="I1129" s="419"/>
      <c r="J1129" s="419" t="s">
        <v>582</v>
      </c>
      <c r="K1129" s="419"/>
    </row>
    <row r="1130" spans="2:11" x14ac:dyDescent="0.2">
      <c r="B1130" s="419" t="s">
        <v>8637</v>
      </c>
      <c r="C1130" s="419">
        <v>1.1100000000000001</v>
      </c>
      <c r="D1130" s="420" t="s">
        <v>530</v>
      </c>
      <c r="E1130" s="420" t="s">
        <v>24</v>
      </c>
      <c r="F1130" s="419" t="s">
        <v>8638</v>
      </c>
      <c r="G1130" s="419" t="s">
        <v>212</v>
      </c>
      <c r="H1130" s="419" t="s">
        <v>219</v>
      </c>
      <c r="I1130" s="419"/>
      <c r="J1130" s="419" t="s">
        <v>582</v>
      </c>
      <c r="K1130" s="419"/>
    </row>
    <row r="1131" spans="2:11" x14ac:dyDescent="0.2">
      <c r="B1131" s="419" t="s">
        <v>8639</v>
      </c>
      <c r="C1131" s="419">
        <v>1.1100000000000001</v>
      </c>
      <c r="D1131" s="420" t="s">
        <v>530</v>
      </c>
      <c r="E1131" s="420" t="s">
        <v>25</v>
      </c>
      <c r="F1131" s="419" t="s">
        <v>8640</v>
      </c>
      <c r="G1131" s="419" t="s">
        <v>212</v>
      </c>
      <c r="H1131" s="419" t="s">
        <v>213</v>
      </c>
      <c r="I1131" s="419" t="s">
        <v>8641</v>
      </c>
      <c r="J1131" s="419"/>
      <c r="K1131" s="419"/>
    </row>
    <row r="1132" spans="2:11" x14ac:dyDescent="0.2">
      <c r="B1132" s="419" t="s">
        <v>8642</v>
      </c>
      <c r="C1132" s="419">
        <v>1.1100000000000001</v>
      </c>
      <c r="D1132" s="420" t="s">
        <v>532</v>
      </c>
      <c r="E1132" s="420" t="s">
        <v>16</v>
      </c>
      <c r="F1132" s="419" t="s">
        <v>8643</v>
      </c>
      <c r="G1132" s="419" t="s">
        <v>212</v>
      </c>
      <c r="H1132" s="419" t="s">
        <v>219</v>
      </c>
      <c r="I1132" s="419"/>
      <c r="J1132" s="419" t="s">
        <v>582</v>
      </c>
      <c r="K1132" s="419"/>
    </row>
    <row r="1133" spans="2:11" x14ac:dyDescent="0.2">
      <c r="B1133" s="419" t="s">
        <v>8644</v>
      </c>
      <c r="C1133" s="419">
        <v>1.1100000000000001</v>
      </c>
      <c r="D1133" s="420" t="s">
        <v>532</v>
      </c>
      <c r="E1133" s="420" t="s">
        <v>17</v>
      </c>
      <c r="F1133" s="419" t="s">
        <v>8645</v>
      </c>
      <c r="G1133" s="419" t="s">
        <v>212</v>
      </c>
      <c r="H1133" s="419" t="s">
        <v>219</v>
      </c>
      <c r="I1133" s="420"/>
      <c r="J1133" s="419" t="s">
        <v>582</v>
      </c>
      <c r="K1133" s="419"/>
    </row>
    <row r="1134" spans="2:11" x14ac:dyDescent="0.2">
      <c r="B1134" s="419" t="s">
        <v>8646</v>
      </c>
      <c r="C1134" s="419">
        <v>1.1100000000000001</v>
      </c>
      <c r="D1134" s="420" t="s">
        <v>532</v>
      </c>
      <c r="E1134" s="420" t="s">
        <v>18</v>
      </c>
      <c r="F1134" s="419" t="s">
        <v>8647</v>
      </c>
      <c r="G1134" s="419" t="s">
        <v>212</v>
      </c>
      <c r="H1134" s="419" t="s">
        <v>219</v>
      </c>
      <c r="I1134" s="419"/>
      <c r="J1134" s="419" t="s">
        <v>582</v>
      </c>
      <c r="K1134" s="419"/>
    </row>
    <row r="1135" spans="2:11" x14ac:dyDescent="0.2">
      <c r="B1135" s="419" t="s">
        <v>8648</v>
      </c>
      <c r="C1135" s="419">
        <v>1.1100000000000001</v>
      </c>
      <c r="D1135" s="420" t="s">
        <v>532</v>
      </c>
      <c r="E1135" s="420" t="s">
        <v>19</v>
      </c>
      <c r="F1135" s="419" t="s">
        <v>8649</v>
      </c>
      <c r="G1135" s="419" t="s">
        <v>212</v>
      </c>
      <c r="H1135" s="419" t="s">
        <v>219</v>
      </c>
      <c r="I1135" s="420"/>
      <c r="J1135" s="419" t="s">
        <v>582</v>
      </c>
      <c r="K1135" s="419"/>
    </row>
    <row r="1136" spans="2:11" x14ac:dyDescent="0.2">
      <c r="B1136" s="419" t="s">
        <v>8650</v>
      </c>
      <c r="C1136" s="419">
        <v>1.1100000000000001</v>
      </c>
      <c r="D1136" s="420" t="s">
        <v>532</v>
      </c>
      <c r="E1136" s="420" t="s">
        <v>20</v>
      </c>
      <c r="F1136" s="419" t="s">
        <v>8651</v>
      </c>
      <c r="G1136" s="419" t="s">
        <v>212</v>
      </c>
      <c r="H1136" s="419" t="s">
        <v>219</v>
      </c>
      <c r="I1136" s="420"/>
      <c r="J1136" s="419" t="s">
        <v>582</v>
      </c>
      <c r="K1136" s="419"/>
    </row>
    <row r="1137" spans="2:11" x14ac:dyDescent="0.2">
      <c r="B1137" s="419" t="s">
        <v>8652</v>
      </c>
      <c r="C1137" s="419">
        <v>1.1100000000000001</v>
      </c>
      <c r="D1137" s="420" t="s">
        <v>532</v>
      </c>
      <c r="E1137" s="420" t="s">
        <v>21</v>
      </c>
      <c r="F1137" s="419" t="s">
        <v>8653</v>
      </c>
      <c r="G1137" s="419" t="s">
        <v>212</v>
      </c>
      <c r="H1137" s="419" t="s">
        <v>219</v>
      </c>
      <c r="I1137" s="419"/>
      <c r="J1137" s="419" t="s">
        <v>582</v>
      </c>
      <c r="K1137" s="419"/>
    </row>
    <row r="1138" spans="2:11" x14ac:dyDescent="0.2">
      <c r="B1138" s="419" t="s">
        <v>8654</v>
      </c>
      <c r="C1138" s="419">
        <v>1.1100000000000001</v>
      </c>
      <c r="D1138" s="420" t="s">
        <v>532</v>
      </c>
      <c r="E1138" s="420" t="s">
        <v>22</v>
      </c>
      <c r="F1138" s="419" t="s">
        <v>8655</v>
      </c>
      <c r="G1138" s="419" t="s">
        <v>212</v>
      </c>
      <c r="H1138" s="419" t="s">
        <v>213</v>
      </c>
      <c r="I1138" s="420" t="s">
        <v>8656</v>
      </c>
      <c r="J1138" s="419"/>
      <c r="K1138" s="419"/>
    </row>
    <row r="1139" spans="2:11" x14ac:dyDescent="0.2">
      <c r="B1139" s="419" t="s">
        <v>8657</v>
      </c>
      <c r="C1139" s="419">
        <v>1.1100000000000001</v>
      </c>
      <c r="D1139" s="420" t="s">
        <v>532</v>
      </c>
      <c r="E1139" s="420" t="s">
        <v>23</v>
      </c>
      <c r="F1139" s="419" t="s">
        <v>8658</v>
      </c>
      <c r="G1139" s="419" t="s">
        <v>212</v>
      </c>
      <c r="H1139" s="419" t="s">
        <v>219</v>
      </c>
      <c r="I1139" s="419"/>
      <c r="J1139" s="419" t="s">
        <v>582</v>
      </c>
      <c r="K1139" s="419"/>
    </row>
    <row r="1140" spans="2:11" x14ac:dyDescent="0.2">
      <c r="B1140" s="419" t="s">
        <v>8659</v>
      </c>
      <c r="C1140" s="419">
        <v>1.1100000000000001</v>
      </c>
      <c r="D1140" s="420" t="s">
        <v>532</v>
      </c>
      <c r="E1140" s="420" t="s">
        <v>24</v>
      </c>
      <c r="F1140" s="419" t="s">
        <v>8660</v>
      </c>
      <c r="G1140" s="419" t="s">
        <v>212</v>
      </c>
      <c r="H1140" s="419" t="s">
        <v>219</v>
      </c>
      <c r="I1140" s="419"/>
      <c r="J1140" s="419" t="s">
        <v>582</v>
      </c>
      <c r="K1140" s="419"/>
    </row>
    <row r="1141" spans="2:11" x14ac:dyDescent="0.2">
      <c r="B1141" s="419" t="s">
        <v>8661</v>
      </c>
      <c r="C1141" s="419">
        <v>1.1100000000000001</v>
      </c>
      <c r="D1141" s="420" t="s">
        <v>532</v>
      </c>
      <c r="E1141" s="420" t="s">
        <v>25</v>
      </c>
      <c r="F1141" s="419" t="s">
        <v>8662</v>
      </c>
      <c r="G1141" s="419" t="s">
        <v>212</v>
      </c>
      <c r="H1141" s="419" t="s">
        <v>213</v>
      </c>
      <c r="I1141" s="419" t="s">
        <v>8663</v>
      </c>
      <c r="J1141" s="419"/>
      <c r="K1141" s="419"/>
    </row>
    <row r="1142" spans="2:11" x14ac:dyDescent="0.2">
      <c r="B1142" s="419" t="s">
        <v>8664</v>
      </c>
      <c r="C1142" s="419">
        <v>1.1100000000000001</v>
      </c>
      <c r="D1142" s="420" t="s">
        <v>534</v>
      </c>
      <c r="E1142" s="420" t="s">
        <v>16</v>
      </c>
      <c r="F1142" s="419" t="s">
        <v>8665</v>
      </c>
      <c r="G1142" s="419" t="s">
        <v>212</v>
      </c>
      <c r="H1142" s="419" t="s">
        <v>219</v>
      </c>
      <c r="I1142" s="419"/>
      <c r="J1142" s="419" t="s">
        <v>582</v>
      </c>
      <c r="K1142" s="419"/>
    </row>
    <row r="1143" spans="2:11" x14ac:dyDescent="0.2">
      <c r="B1143" s="419" t="s">
        <v>8666</v>
      </c>
      <c r="C1143" s="419">
        <v>1.1100000000000001</v>
      </c>
      <c r="D1143" s="420" t="s">
        <v>534</v>
      </c>
      <c r="E1143" s="420" t="s">
        <v>17</v>
      </c>
      <c r="F1143" s="419" t="s">
        <v>8667</v>
      </c>
      <c r="G1143" s="419" t="s">
        <v>212</v>
      </c>
      <c r="H1143" s="419" t="s">
        <v>219</v>
      </c>
      <c r="I1143" s="420"/>
      <c r="J1143" s="419" t="s">
        <v>582</v>
      </c>
      <c r="K1143" s="419"/>
    </row>
    <row r="1144" spans="2:11" x14ac:dyDescent="0.2">
      <c r="B1144" s="419" t="s">
        <v>8668</v>
      </c>
      <c r="C1144" s="419">
        <v>1.1100000000000001</v>
      </c>
      <c r="D1144" s="420" t="s">
        <v>534</v>
      </c>
      <c r="E1144" s="420" t="s">
        <v>18</v>
      </c>
      <c r="F1144" s="419" t="s">
        <v>8669</v>
      </c>
      <c r="G1144" s="419" t="s">
        <v>212</v>
      </c>
      <c r="H1144" s="419" t="s">
        <v>219</v>
      </c>
      <c r="I1144" s="419"/>
      <c r="J1144" s="419" t="s">
        <v>582</v>
      </c>
      <c r="K1144" s="419"/>
    </row>
    <row r="1145" spans="2:11" x14ac:dyDescent="0.2">
      <c r="B1145" s="419" t="s">
        <v>8670</v>
      </c>
      <c r="C1145" s="419">
        <v>1.1100000000000001</v>
      </c>
      <c r="D1145" s="420" t="s">
        <v>534</v>
      </c>
      <c r="E1145" s="420" t="s">
        <v>19</v>
      </c>
      <c r="F1145" s="419" t="s">
        <v>8671</v>
      </c>
      <c r="G1145" s="419" t="s">
        <v>212</v>
      </c>
      <c r="H1145" s="419" t="s">
        <v>219</v>
      </c>
      <c r="I1145" s="420"/>
      <c r="J1145" s="419" t="s">
        <v>582</v>
      </c>
      <c r="K1145" s="419"/>
    </row>
    <row r="1146" spans="2:11" x14ac:dyDescent="0.2">
      <c r="B1146" s="419" t="s">
        <v>8672</v>
      </c>
      <c r="C1146" s="419">
        <v>1.1100000000000001</v>
      </c>
      <c r="D1146" s="420" t="s">
        <v>534</v>
      </c>
      <c r="E1146" s="420" t="s">
        <v>20</v>
      </c>
      <c r="F1146" s="419" t="s">
        <v>8673</v>
      </c>
      <c r="G1146" s="419" t="s">
        <v>212</v>
      </c>
      <c r="H1146" s="419" t="s">
        <v>219</v>
      </c>
      <c r="I1146" s="420"/>
      <c r="J1146" s="419" t="s">
        <v>582</v>
      </c>
      <c r="K1146" s="419"/>
    </row>
    <row r="1147" spans="2:11" x14ac:dyDescent="0.2">
      <c r="B1147" s="419" t="s">
        <v>8674</v>
      </c>
      <c r="C1147" s="419">
        <v>1.1100000000000001</v>
      </c>
      <c r="D1147" s="420" t="s">
        <v>534</v>
      </c>
      <c r="E1147" s="420" t="s">
        <v>21</v>
      </c>
      <c r="F1147" s="419" t="s">
        <v>8675</v>
      </c>
      <c r="G1147" s="419" t="s">
        <v>212</v>
      </c>
      <c r="H1147" s="419" t="s">
        <v>219</v>
      </c>
      <c r="I1147" s="419"/>
      <c r="J1147" s="419" t="s">
        <v>582</v>
      </c>
      <c r="K1147" s="419"/>
    </row>
    <row r="1148" spans="2:11" x14ac:dyDescent="0.2">
      <c r="B1148" s="419" t="s">
        <v>8676</v>
      </c>
      <c r="C1148" s="419">
        <v>1.1100000000000001</v>
      </c>
      <c r="D1148" s="420" t="s">
        <v>534</v>
      </c>
      <c r="E1148" s="420" t="s">
        <v>22</v>
      </c>
      <c r="F1148" s="419" t="s">
        <v>8677</v>
      </c>
      <c r="G1148" s="419" t="s">
        <v>212</v>
      </c>
      <c r="H1148" s="419" t="s">
        <v>213</v>
      </c>
      <c r="I1148" s="420" t="s">
        <v>8678</v>
      </c>
      <c r="J1148" s="419"/>
      <c r="K1148" s="419"/>
    </row>
    <row r="1149" spans="2:11" x14ac:dyDescent="0.2">
      <c r="B1149" s="419" t="s">
        <v>8679</v>
      </c>
      <c r="C1149" s="419">
        <v>1.1100000000000001</v>
      </c>
      <c r="D1149" s="420" t="s">
        <v>534</v>
      </c>
      <c r="E1149" s="420" t="s">
        <v>23</v>
      </c>
      <c r="F1149" s="419" t="s">
        <v>8680</v>
      </c>
      <c r="G1149" s="419" t="s">
        <v>212</v>
      </c>
      <c r="H1149" s="419" t="s">
        <v>219</v>
      </c>
      <c r="I1149" s="419"/>
      <c r="J1149" s="419" t="s">
        <v>582</v>
      </c>
      <c r="K1149" s="419"/>
    </row>
    <row r="1150" spans="2:11" x14ac:dyDescent="0.2">
      <c r="B1150" s="419" t="s">
        <v>8681</v>
      </c>
      <c r="C1150" s="419">
        <v>1.1100000000000001</v>
      </c>
      <c r="D1150" s="420" t="s">
        <v>534</v>
      </c>
      <c r="E1150" s="420" t="s">
        <v>24</v>
      </c>
      <c r="F1150" s="419" t="s">
        <v>8682</v>
      </c>
      <c r="G1150" s="419" t="s">
        <v>212</v>
      </c>
      <c r="H1150" s="419" t="s">
        <v>219</v>
      </c>
      <c r="I1150" s="419"/>
      <c r="J1150" s="419" t="s">
        <v>582</v>
      </c>
      <c r="K1150" s="419"/>
    </row>
    <row r="1151" spans="2:11" x14ac:dyDescent="0.2">
      <c r="B1151" s="419" t="s">
        <v>8683</v>
      </c>
      <c r="C1151" s="419">
        <v>1.1100000000000001</v>
      </c>
      <c r="D1151" s="420" t="s">
        <v>534</v>
      </c>
      <c r="E1151" s="420" t="s">
        <v>25</v>
      </c>
      <c r="F1151" s="419" t="s">
        <v>8684</v>
      </c>
      <c r="G1151" s="419" t="s">
        <v>212</v>
      </c>
      <c r="H1151" s="419" t="s">
        <v>213</v>
      </c>
      <c r="I1151" s="419" t="s">
        <v>8685</v>
      </c>
      <c r="J1151" s="419"/>
      <c r="K1151" s="419"/>
    </row>
    <row r="1152" spans="2:11" x14ac:dyDescent="0.2">
      <c r="B1152" s="419" t="s">
        <v>8686</v>
      </c>
      <c r="C1152" s="419">
        <v>1.1100000000000001</v>
      </c>
      <c r="D1152" s="420" t="s">
        <v>536</v>
      </c>
      <c r="E1152" s="420" t="s">
        <v>16</v>
      </c>
      <c r="F1152" s="419" t="s">
        <v>8687</v>
      </c>
      <c r="G1152" s="419" t="s">
        <v>212</v>
      </c>
      <c r="H1152" s="419" t="s">
        <v>219</v>
      </c>
      <c r="I1152" s="419"/>
      <c r="J1152" s="419" t="s">
        <v>582</v>
      </c>
      <c r="K1152" s="419"/>
    </row>
    <row r="1153" spans="2:11" x14ac:dyDescent="0.2">
      <c r="B1153" s="419" t="s">
        <v>8688</v>
      </c>
      <c r="C1153" s="419">
        <v>1.1100000000000001</v>
      </c>
      <c r="D1153" s="420" t="s">
        <v>536</v>
      </c>
      <c r="E1153" s="420" t="s">
        <v>17</v>
      </c>
      <c r="F1153" s="419" t="s">
        <v>8689</v>
      </c>
      <c r="G1153" s="419" t="s">
        <v>212</v>
      </c>
      <c r="H1153" s="419" t="s">
        <v>219</v>
      </c>
      <c r="I1153" s="420"/>
      <c r="J1153" s="419" t="s">
        <v>582</v>
      </c>
      <c r="K1153" s="419"/>
    </row>
    <row r="1154" spans="2:11" x14ac:dyDescent="0.2">
      <c r="B1154" s="419" t="s">
        <v>8690</v>
      </c>
      <c r="C1154" s="419">
        <v>1.1100000000000001</v>
      </c>
      <c r="D1154" s="420" t="s">
        <v>536</v>
      </c>
      <c r="E1154" s="420" t="s">
        <v>18</v>
      </c>
      <c r="F1154" s="419" t="s">
        <v>8691</v>
      </c>
      <c r="G1154" s="419" t="s">
        <v>212</v>
      </c>
      <c r="H1154" s="419" t="s">
        <v>219</v>
      </c>
      <c r="I1154" s="419"/>
      <c r="J1154" s="419" t="s">
        <v>582</v>
      </c>
      <c r="K1154" s="419"/>
    </row>
    <row r="1155" spans="2:11" x14ac:dyDescent="0.2">
      <c r="B1155" s="419" t="s">
        <v>8692</v>
      </c>
      <c r="C1155" s="419">
        <v>1.1100000000000001</v>
      </c>
      <c r="D1155" s="420" t="s">
        <v>536</v>
      </c>
      <c r="E1155" s="420" t="s">
        <v>19</v>
      </c>
      <c r="F1155" s="419" t="s">
        <v>8693</v>
      </c>
      <c r="G1155" s="419" t="s">
        <v>212</v>
      </c>
      <c r="H1155" s="419" t="s">
        <v>219</v>
      </c>
      <c r="I1155" s="420"/>
      <c r="J1155" s="419" t="s">
        <v>582</v>
      </c>
      <c r="K1155" s="419"/>
    </row>
    <row r="1156" spans="2:11" x14ac:dyDescent="0.2">
      <c r="B1156" s="419" t="s">
        <v>8694</v>
      </c>
      <c r="C1156" s="419">
        <v>1.1100000000000001</v>
      </c>
      <c r="D1156" s="420" t="s">
        <v>536</v>
      </c>
      <c r="E1156" s="420" t="s">
        <v>20</v>
      </c>
      <c r="F1156" s="419" t="s">
        <v>8695</v>
      </c>
      <c r="G1156" s="419" t="s">
        <v>212</v>
      </c>
      <c r="H1156" s="419" t="s">
        <v>219</v>
      </c>
      <c r="I1156" s="420"/>
      <c r="J1156" s="419" t="s">
        <v>582</v>
      </c>
      <c r="K1156" s="419"/>
    </row>
    <row r="1157" spans="2:11" x14ac:dyDescent="0.2">
      <c r="B1157" s="419" t="s">
        <v>8696</v>
      </c>
      <c r="C1157" s="419">
        <v>1.1100000000000001</v>
      </c>
      <c r="D1157" s="420" t="s">
        <v>536</v>
      </c>
      <c r="E1157" s="420" t="s">
        <v>21</v>
      </c>
      <c r="F1157" s="419" t="s">
        <v>8697</v>
      </c>
      <c r="G1157" s="419" t="s">
        <v>212</v>
      </c>
      <c r="H1157" s="419" t="s">
        <v>219</v>
      </c>
      <c r="I1157" s="419"/>
      <c r="J1157" s="419" t="s">
        <v>582</v>
      </c>
      <c r="K1157" s="419"/>
    </row>
    <row r="1158" spans="2:11" x14ac:dyDescent="0.2">
      <c r="B1158" s="419" t="s">
        <v>8698</v>
      </c>
      <c r="C1158" s="419">
        <v>1.1100000000000001</v>
      </c>
      <c r="D1158" s="420" t="s">
        <v>536</v>
      </c>
      <c r="E1158" s="420" t="s">
        <v>22</v>
      </c>
      <c r="F1158" s="419" t="s">
        <v>8699</v>
      </c>
      <c r="G1158" s="419" t="s">
        <v>212</v>
      </c>
      <c r="H1158" s="419" t="s">
        <v>213</v>
      </c>
      <c r="I1158" s="420" t="s">
        <v>8700</v>
      </c>
      <c r="J1158" s="419"/>
      <c r="K1158" s="419"/>
    </row>
    <row r="1159" spans="2:11" x14ac:dyDescent="0.2">
      <c r="B1159" s="419" t="s">
        <v>8701</v>
      </c>
      <c r="C1159" s="419">
        <v>1.1100000000000001</v>
      </c>
      <c r="D1159" s="420" t="s">
        <v>536</v>
      </c>
      <c r="E1159" s="420" t="s">
        <v>23</v>
      </c>
      <c r="F1159" s="419" t="s">
        <v>8702</v>
      </c>
      <c r="G1159" s="419" t="s">
        <v>212</v>
      </c>
      <c r="H1159" s="419" t="s">
        <v>219</v>
      </c>
      <c r="I1159" s="420"/>
      <c r="J1159" s="419" t="s">
        <v>582</v>
      </c>
      <c r="K1159" s="419"/>
    </row>
    <row r="1160" spans="2:11" x14ac:dyDescent="0.2">
      <c r="B1160" s="419" t="s">
        <v>8703</v>
      </c>
      <c r="C1160" s="419">
        <v>1.1100000000000001</v>
      </c>
      <c r="D1160" s="420" t="s">
        <v>536</v>
      </c>
      <c r="E1160" s="420" t="s">
        <v>24</v>
      </c>
      <c r="F1160" s="419" t="s">
        <v>8704</v>
      </c>
      <c r="G1160" s="419" t="s">
        <v>212</v>
      </c>
      <c r="H1160" s="419" t="s">
        <v>219</v>
      </c>
      <c r="I1160" s="420"/>
      <c r="J1160" s="419" t="s">
        <v>582</v>
      </c>
      <c r="K1160" s="419"/>
    </row>
    <row r="1161" spans="2:11" x14ac:dyDescent="0.2">
      <c r="B1161" s="419" t="s">
        <v>8705</v>
      </c>
      <c r="C1161" s="419">
        <v>1.1100000000000001</v>
      </c>
      <c r="D1161" s="420" t="s">
        <v>536</v>
      </c>
      <c r="E1161" s="420" t="s">
        <v>25</v>
      </c>
      <c r="F1161" s="419" t="s">
        <v>8706</v>
      </c>
      <c r="G1161" s="419" t="s">
        <v>212</v>
      </c>
      <c r="H1161" s="419" t="s">
        <v>213</v>
      </c>
      <c r="I1161" s="420" t="s">
        <v>8707</v>
      </c>
      <c r="J1161" s="419"/>
      <c r="K1161" s="419"/>
    </row>
    <row r="1162" spans="2:11" x14ac:dyDescent="0.2">
      <c r="B1162" s="419" t="s">
        <v>8708</v>
      </c>
      <c r="C1162" s="419">
        <v>1.1100000000000001</v>
      </c>
      <c r="D1162" s="420" t="s">
        <v>538</v>
      </c>
      <c r="E1162" s="420" t="s">
        <v>16</v>
      </c>
      <c r="F1162" s="419" t="s">
        <v>8709</v>
      </c>
      <c r="G1162" s="419" t="s">
        <v>212</v>
      </c>
      <c r="H1162" s="419" t="s">
        <v>219</v>
      </c>
      <c r="I1162" s="420"/>
      <c r="J1162" s="419" t="s">
        <v>582</v>
      </c>
      <c r="K1162" s="419"/>
    </row>
    <row r="1163" spans="2:11" x14ac:dyDescent="0.2">
      <c r="B1163" s="419" t="s">
        <v>8710</v>
      </c>
      <c r="C1163" s="419">
        <v>1.1100000000000001</v>
      </c>
      <c r="D1163" s="420" t="s">
        <v>538</v>
      </c>
      <c r="E1163" s="420" t="s">
        <v>17</v>
      </c>
      <c r="F1163" s="419" t="s">
        <v>8711</v>
      </c>
      <c r="G1163" s="419" t="s">
        <v>212</v>
      </c>
      <c r="H1163" s="419" t="s">
        <v>219</v>
      </c>
      <c r="I1163" s="420"/>
      <c r="J1163" s="419" t="s">
        <v>582</v>
      </c>
      <c r="K1163" s="419"/>
    </row>
    <row r="1164" spans="2:11" x14ac:dyDescent="0.2">
      <c r="B1164" s="419" t="s">
        <v>8712</v>
      </c>
      <c r="C1164" s="419">
        <v>1.1100000000000001</v>
      </c>
      <c r="D1164" s="420" t="s">
        <v>538</v>
      </c>
      <c r="E1164" s="420" t="s">
        <v>18</v>
      </c>
      <c r="F1164" s="419" t="s">
        <v>8713</v>
      </c>
      <c r="G1164" s="419" t="s">
        <v>212</v>
      </c>
      <c r="H1164" s="419" t="s">
        <v>219</v>
      </c>
      <c r="I1164" s="420"/>
      <c r="J1164" s="419" t="s">
        <v>582</v>
      </c>
      <c r="K1164" s="419"/>
    </row>
    <row r="1165" spans="2:11" x14ac:dyDescent="0.2">
      <c r="B1165" s="419" t="s">
        <v>8714</v>
      </c>
      <c r="C1165" s="419">
        <v>1.1100000000000001</v>
      </c>
      <c r="D1165" s="420" t="s">
        <v>538</v>
      </c>
      <c r="E1165" s="420" t="s">
        <v>19</v>
      </c>
      <c r="F1165" s="419" t="s">
        <v>8715</v>
      </c>
      <c r="G1165" s="419" t="s">
        <v>212</v>
      </c>
      <c r="H1165" s="419" t="s">
        <v>219</v>
      </c>
      <c r="I1165" s="420"/>
      <c r="J1165" s="419" t="s">
        <v>582</v>
      </c>
      <c r="K1165" s="419"/>
    </row>
    <row r="1166" spans="2:11" x14ac:dyDescent="0.2">
      <c r="B1166" s="419" t="s">
        <v>8716</v>
      </c>
      <c r="C1166" s="419">
        <v>1.1100000000000001</v>
      </c>
      <c r="D1166" s="420" t="s">
        <v>538</v>
      </c>
      <c r="E1166" s="420" t="s">
        <v>20</v>
      </c>
      <c r="F1166" s="419" t="s">
        <v>8717</v>
      </c>
      <c r="G1166" s="419" t="s">
        <v>212</v>
      </c>
      <c r="H1166" s="419" t="s">
        <v>219</v>
      </c>
      <c r="I1166" s="420"/>
      <c r="J1166" s="419" t="s">
        <v>582</v>
      </c>
      <c r="K1166" s="419"/>
    </row>
    <row r="1167" spans="2:11" x14ac:dyDescent="0.2">
      <c r="B1167" s="419" t="s">
        <v>8718</v>
      </c>
      <c r="C1167" s="419">
        <v>1.1100000000000001</v>
      </c>
      <c r="D1167" s="420" t="s">
        <v>538</v>
      </c>
      <c r="E1167" s="420" t="s">
        <v>21</v>
      </c>
      <c r="F1167" s="419" t="s">
        <v>8719</v>
      </c>
      <c r="G1167" s="419" t="s">
        <v>212</v>
      </c>
      <c r="H1167" s="419" t="s">
        <v>219</v>
      </c>
      <c r="I1167" s="420"/>
      <c r="J1167" s="419" t="s">
        <v>582</v>
      </c>
      <c r="K1167" s="419"/>
    </row>
    <row r="1168" spans="2:11" x14ac:dyDescent="0.2">
      <c r="B1168" s="419" t="s">
        <v>8720</v>
      </c>
      <c r="C1168" s="419">
        <v>1.1100000000000001</v>
      </c>
      <c r="D1168" s="420" t="s">
        <v>538</v>
      </c>
      <c r="E1168" s="420" t="s">
        <v>22</v>
      </c>
      <c r="F1168" s="419" t="s">
        <v>8721</v>
      </c>
      <c r="G1168" s="419" t="s">
        <v>212</v>
      </c>
      <c r="H1168" s="419" t="s">
        <v>213</v>
      </c>
      <c r="I1168" s="420" t="s">
        <v>11343</v>
      </c>
      <c r="J1168" s="419"/>
      <c r="K1168" s="419"/>
    </row>
    <row r="1169" spans="2:11" x14ac:dyDescent="0.2">
      <c r="B1169" s="419" t="s">
        <v>8722</v>
      </c>
      <c r="C1169" s="419">
        <v>1.1100000000000001</v>
      </c>
      <c r="D1169" s="420" t="s">
        <v>538</v>
      </c>
      <c r="E1169" s="420" t="s">
        <v>23</v>
      </c>
      <c r="F1169" s="419" t="s">
        <v>8723</v>
      </c>
      <c r="G1169" s="419" t="s">
        <v>212</v>
      </c>
      <c r="H1169" s="419" t="s">
        <v>219</v>
      </c>
      <c r="I1169" s="419"/>
      <c r="J1169" s="419" t="s">
        <v>582</v>
      </c>
      <c r="K1169" s="419"/>
    </row>
    <row r="1170" spans="2:11" x14ac:dyDescent="0.2">
      <c r="B1170" s="419" t="s">
        <v>8724</v>
      </c>
      <c r="C1170" s="419">
        <v>1.1100000000000001</v>
      </c>
      <c r="D1170" s="420" t="s">
        <v>538</v>
      </c>
      <c r="E1170" s="420" t="s">
        <v>24</v>
      </c>
      <c r="F1170" s="419" t="s">
        <v>8725</v>
      </c>
      <c r="G1170" s="419" t="s">
        <v>212</v>
      </c>
      <c r="H1170" s="419" t="s">
        <v>219</v>
      </c>
      <c r="I1170" s="419"/>
      <c r="J1170" s="419" t="s">
        <v>582</v>
      </c>
      <c r="K1170" s="419"/>
    </row>
    <row r="1171" spans="2:11" x14ac:dyDescent="0.2">
      <c r="B1171" s="419" t="s">
        <v>8726</v>
      </c>
      <c r="C1171" s="419">
        <v>1.1100000000000001</v>
      </c>
      <c r="D1171" s="420" t="s">
        <v>538</v>
      </c>
      <c r="E1171" s="420" t="s">
        <v>25</v>
      </c>
      <c r="F1171" s="419" t="s">
        <v>8727</v>
      </c>
      <c r="G1171" s="419" t="s">
        <v>212</v>
      </c>
      <c r="H1171" s="419" t="s">
        <v>213</v>
      </c>
      <c r="I1171" s="419" t="s">
        <v>8728</v>
      </c>
      <c r="J1171" s="419"/>
      <c r="K1171" s="419"/>
    </row>
    <row r="1172" spans="2:11" x14ac:dyDescent="0.2">
      <c r="B1172" s="419" t="s">
        <v>8729</v>
      </c>
      <c r="C1172" s="419">
        <v>1.1100000000000001</v>
      </c>
      <c r="D1172" s="420" t="s">
        <v>540</v>
      </c>
      <c r="E1172" s="420" t="s">
        <v>16</v>
      </c>
      <c r="F1172" s="419" t="s">
        <v>8730</v>
      </c>
      <c r="G1172" s="419" t="s">
        <v>212</v>
      </c>
      <c r="H1172" s="419" t="s">
        <v>213</v>
      </c>
      <c r="I1172" s="419" t="s">
        <v>11344</v>
      </c>
      <c r="J1172" s="419"/>
      <c r="K1172" s="419"/>
    </row>
    <row r="1173" spans="2:11" x14ac:dyDescent="0.2">
      <c r="B1173" s="419" t="s">
        <v>8731</v>
      </c>
      <c r="C1173" s="419">
        <v>1.1100000000000001</v>
      </c>
      <c r="D1173" s="420" t="s">
        <v>540</v>
      </c>
      <c r="E1173" s="420" t="s">
        <v>17</v>
      </c>
      <c r="F1173" s="419" t="s">
        <v>8732</v>
      </c>
      <c r="G1173" s="419" t="s">
        <v>212</v>
      </c>
      <c r="H1173" s="419" t="s">
        <v>213</v>
      </c>
      <c r="I1173" s="420" t="s">
        <v>11345</v>
      </c>
      <c r="J1173" s="419"/>
      <c r="K1173" s="419"/>
    </row>
    <row r="1174" spans="2:11" x14ac:dyDescent="0.2">
      <c r="B1174" s="419" t="s">
        <v>8733</v>
      </c>
      <c r="C1174" s="419">
        <v>1.1100000000000001</v>
      </c>
      <c r="D1174" s="420" t="s">
        <v>540</v>
      </c>
      <c r="E1174" s="420" t="s">
        <v>18</v>
      </c>
      <c r="F1174" s="419" t="s">
        <v>8734</v>
      </c>
      <c r="G1174" s="419" t="s">
        <v>212</v>
      </c>
      <c r="H1174" s="419" t="s">
        <v>213</v>
      </c>
      <c r="I1174" s="419" t="s">
        <v>11346</v>
      </c>
      <c r="J1174" s="419"/>
      <c r="K1174" s="419"/>
    </row>
    <row r="1175" spans="2:11" x14ac:dyDescent="0.2">
      <c r="B1175" s="419" t="s">
        <v>8735</v>
      </c>
      <c r="C1175" s="419">
        <v>1.1100000000000001</v>
      </c>
      <c r="D1175" s="420" t="s">
        <v>540</v>
      </c>
      <c r="E1175" s="420" t="s">
        <v>19</v>
      </c>
      <c r="F1175" s="419" t="s">
        <v>8736</v>
      </c>
      <c r="G1175" s="419" t="s">
        <v>212</v>
      </c>
      <c r="H1175" s="419" t="s">
        <v>213</v>
      </c>
      <c r="I1175" s="420" t="s">
        <v>11347</v>
      </c>
      <c r="J1175" s="419"/>
      <c r="K1175" s="419"/>
    </row>
    <row r="1176" spans="2:11" x14ac:dyDescent="0.2">
      <c r="B1176" s="419" t="s">
        <v>8737</v>
      </c>
      <c r="C1176" s="419">
        <v>1.1100000000000001</v>
      </c>
      <c r="D1176" s="420" t="s">
        <v>540</v>
      </c>
      <c r="E1176" s="420" t="s">
        <v>20</v>
      </c>
      <c r="F1176" s="419" t="s">
        <v>8738</v>
      </c>
      <c r="G1176" s="419" t="s">
        <v>212</v>
      </c>
      <c r="H1176" s="419" t="s">
        <v>213</v>
      </c>
      <c r="I1176" s="420" t="s">
        <v>11348</v>
      </c>
      <c r="J1176" s="419"/>
      <c r="K1176" s="419"/>
    </row>
    <row r="1177" spans="2:11" x14ac:dyDescent="0.2">
      <c r="B1177" s="419" t="s">
        <v>8739</v>
      </c>
      <c r="C1177" s="419">
        <v>1.1100000000000001</v>
      </c>
      <c r="D1177" s="420" t="s">
        <v>540</v>
      </c>
      <c r="E1177" s="420" t="s">
        <v>21</v>
      </c>
      <c r="F1177" s="419" t="s">
        <v>8740</v>
      </c>
      <c r="G1177" s="419" t="s">
        <v>212</v>
      </c>
      <c r="H1177" s="419" t="s">
        <v>213</v>
      </c>
      <c r="I1177" s="419" t="s">
        <v>11349</v>
      </c>
      <c r="J1177" s="419"/>
      <c r="K1177" s="419"/>
    </row>
    <row r="1178" spans="2:11" x14ac:dyDescent="0.2">
      <c r="B1178" s="419" t="s">
        <v>8741</v>
      </c>
      <c r="C1178" s="419">
        <v>1.1100000000000001</v>
      </c>
      <c r="D1178" s="420" t="s">
        <v>540</v>
      </c>
      <c r="E1178" s="420" t="s">
        <v>22</v>
      </c>
      <c r="F1178" s="419" t="s">
        <v>8742</v>
      </c>
      <c r="G1178" s="419" t="s">
        <v>212</v>
      </c>
      <c r="H1178" s="419" t="s">
        <v>213</v>
      </c>
      <c r="I1178" s="420" t="s">
        <v>11350</v>
      </c>
      <c r="J1178" s="419"/>
      <c r="K1178" s="419"/>
    </row>
    <row r="1179" spans="2:11" x14ac:dyDescent="0.2">
      <c r="B1179" s="419" t="s">
        <v>8743</v>
      </c>
      <c r="C1179" s="419">
        <v>1.1100000000000001</v>
      </c>
      <c r="D1179" s="420" t="s">
        <v>540</v>
      </c>
      <c r="E1179" s="420" t="s">
        <v>23</v>
      </c>
      <c r="F1179" s="419" t="s">
        <v>8744</v>
      </c>
      <c r="G1179" s="419" t="s">
        <v>212</v>
      </c>
      <c r="H1179" s="419" t="s">
        <v>213</v>
      </c>
      <c r="I1179" s="419" t="s">
        <v>11351</v>
      </c>
      <c r="J1179" s="419"/>
      <c r="K1179" s="419"/>
    </row>
    <row r="1180" spans="2:11" x14ac:dyDescent="0.2">
      <c r="B1180" s="419" t="s">
        <v>8745</v>
      </c>
      <c r="C1180" s="419">
        <v>1.1100000000000001</v>
      </c>
      <c r="D1180" s="420" t="s">
        <v>540</v>
      </c>
      <c r="E1180" s="420" t="s">
        <v>24</v>
      </c>
      <c r="F1180" s="419" t="s">
        <v>8746</v>
      </c>
      <c r="G1180" s="419" t="s">
        <v>212</v>
      </c>
      <c r="H1180" s="419" t="s">
        <v>213</v>
      </c>
      <c r="I1180" s="419" t="s">
        <v>11352</v>
      </c>
      <c r="J1180" s="419"/>
      <c r="K1180" s="419"/>
    </row>
    <row r="1181" spans="2:11" x14ac:dyDescent="0.2">
      <c r="B1181" s="419" t="s">
        <v>8747</v>
      </c>
      <c r="C1181" s="419">
        <v>1.1100000000000001</v>
      </c>
      <c r="D1181" s="420" t="s">
        <v>540</v>
      </c>
      <c r="E1181" s="420" t="s">
        <v>25</v>
      </c>
      <c r="F1181" s="419" t="s">
        <v>8748</v>
      </c>
      <c r="G1181" s="419" t="s">
        <v>212</v>
      </c>
      <c r="H1181" s="419" t="s">
        <v>213</v>
      </c>
      <c r="I1181" s="419" t="s">
        <v>8749</v>
      </c>
      <c r="J1181" s="419"/>
      <c r="K1181" s="419"/>
    </row>
    <row r="1182" spans="2:11" x14ac:dyDescent="0.2">
      <c r="B1182" s="419" t="s">
        <v>8750</v>
      </c>
      <c r="C1182" s="419">
        <v>1.1100000000000001</v>
      </c>
      <c r="D1182" s="420" t="s">
        <v>542</v>
      </c>
      <c r="E1182" s="420" t="s">
        <v>16</v>
      </c>
      <c r="F1182" s="419" t="s">
        <v>8751</v>
      </c>
      <c r="G1182" s="419" t="s">
        <v>212</v>
      </c>
      <c r="H1182" s="419" t="s">
        <v>219</v>
      </c>
      <c r="I1182" s="419"/>
      <c r="J1182" s="419" t="s">
        <v>582</v>
      </c>
      <c r="K1182" s="419"/>
    </row>
    <row r="1183" spans="2:11" x14ac:dyDescent="0.2">
      <c r="B1183" s="419" t="s">
        <v>8752</v>
      </c>
      <c r="C1183" s="419">
        <v>1.1100000000000001</v>
      </c>
      <c r="D1183" s="420" t="s">
        <v>542</v>
      </c>
      <c r="E1183" s="420" t="s">
        <v>17</v>
      </c>
      <c r="F1183" s="419" t="s">
        <v>8753</v>
      </c>
      <c r="G1183" s="419" t="s">
        <v>212</v>
      </c>
      <c r="H1183" s="419" t="s">
        <v>219</v>
      </c>
      <c r="I1183" s="420"/>
      <c r="J1183" s="419" t="s">
        <v>582</v>
      </c>
      <c r="K1183" s="419"/>
    </row>
    <row r="1184" spans="2:11" x14ac:dyDescent="0.2">
      <c r="B1184" s="419" t="s">
        <v>8754</v>
      </c>
      <c r="C1184" s="419">
        <v>1.1100000000000001</v>
      </c>
      <c r="D1184" s="420" t="s">
        <v>542</v>
      </c>
      <c r="E1184" s="420" t="s">
        <v>18</v>
      </c>
      <c r="F1184" s="419" t="s">
        <v>8755</v>
      </c>
      <c r="G1184" s="419" t="s">
        <v>212</v>
      </c>
      <c r="H1184" s="419" t="s">
        <v>219</v>
      </c>
      <c r="I1184" s="419"/>
      <c r="J1184" s="419" t="s">
        <v>582</v>
      </c>
      <c r="K1184" s="419"/>
    </row>
    <row r="1185" spans="2:11" x14ac:dyDescent="0.2">
      <c r="B1185" s="419" t="s">
        <v>8756</v>
      </c>
      <c r="C1185" s="419">
        <v>1.1100000000000001</v>
      </c>
      <c r="D1185" s="420" t="s">
        <v>542</v>
      </c>
      <c r="E1185" s="420" t="s">
        <v>19</v>
      </c>
      <c r="F1185" s="419" t="s">
        <v>8757</v>
      </c>
      <c r="G1185" s="419" t="s">
        <v>212</v>
      </c>
      <c r="H1185" s="419" t="s">
        <v>219</v>
      </c>
      <c r="I1185" s="420"/>
      <c r="J1185" s="419" t="s">
        <v>582</v>
      </c>
      <c r="K1185" s="419"/>
    </row>
    <row r="1186" spans="2:11" x14ac:dyDescent="0.2">
      <c r="B1186" s="419" t="s">
        <v>8758</v>
      </c>
      <c r="C1186" s="419">
        <v>1.1100000000000001</v>
      </c>
      <c r="D1186" s="420" t="s">
        <v>542</v>
      </c>
      <c r="E1186" s="420" t="s">
        <v>20</v>
      </c>
      <c r="F1186" s="419" t="s">
        <v>8759</v>
      </c>
      <c r="G1186" s="419" t="s">
        <v>212</v>
      </c>
      <c r="H1186" s="419" t="s">
        <v>219</v>
      </c>
      <c r="I1186" s="420"/>
      <c r="J1186" s="419" t="s">
        <v>582</v>
      </c>
      <c r="K1186" s="419"/>
    </row>
    <row r="1187" spans="2:11" x14ac:dyDescent="0.2">
      <c r="B1187" s="419" t="s">
        <v>8760</v>
      </c>
      <c r="C1187" s="419">
        <v>1.1100000000000001</v>
      </c>
      <c r="D1187" s="420" t="s">
        <v>542</v>
      </c>
      <c r="E1187" s="420" t="s">
        <v>21</v>
      </c>
      <c r="F1187" s="419" t="s">
        <v>8761</v>
      </c>
      <c r="G1187" s="419" t="s">
        <v>212</v>
      </c>
      <c r="H1187" s="419" t="s">
        <v>219</v>
      </c>
      <c r="I1187" s="419"/>
      <c r="J1187" s="419" t="s">
        <v>582</v>
      </c>
      <c r="K1187" s="419"/>
    </row>
    <row r="1188" spans="2:11" x14ac:dyDescent="0.2">
      <c r="B1188" s="419" t="s">
        <v>8762</v>
      </c>
      <c r="C1188" s="419">
        <v>1.1100000000000001</v>
      </c>
      <c r="D1188" s="420" t="s">
        <v>542</v>
      </c>
      <c r="E1188" s="420" t="s">
        <v>22</v>
      </c>
      <c r="F1188" s="419" t="s">
        <v>8763</v>
      </c>
      <c r="G1188" s="419" t="s">
        <v>212</v>
      </c>
      <c r="H1188" s="419" t="s">
        <v>213</v>
      </c>
      <c r="I1188" s="420" t="s">
        <v>8764</v>
      </c>
      <c r="J1188" s="419"/>
      <c r="K1188" s="419"/>
    </row>
    <row r="1189" spans="2:11" x14ac:dyDescent="0.2">
      <c r="B1189" s="419" t="s">
        <v>8765</v>
      </c>
      <c r="C1189" s="419">
        <v>1.1100000000000001</v>
      </c>
      <c r="D1189" s="420" t="s">
        <v>542</v>
      </c>
      <c r="E1189" s="420" t="s">
        <v>23</v>
      </c>
      <c r="F1189" s="419" t="s">
        <v>8766</v>
      </c>
      <c r="G1189" s="419" t="s">
        <v>212</v>
      </c>
      <c r="H1189" s="419" t="s">
        <v>219</v>
      </c>
      <c r="I1189" s="419"/>
      <c r="J1189" s="419" t="s">
        <v>582</v>
      </c>
      <c r="K1189" s="419"/>
    </row>
    <row r="1190" spans="2:11" x14ac:dyDescent="0.2">
      <c r="B1190" s="419" t="s">
        <v>8767</v>
      </c>
      <c r="C1190" s="419">
        <v>1.1100000000000001</v>
      </c>
      <c r="D1190" s="420" t="s">
        <v>542</v>
      </c>
      <c r="E1190" s="420" t="s">
        <v>24</v>
      </c>
      <c r="F1190" s="419" t="s">
        <v>8768</v>
      </c>
      <c r="G1190" s="419" t="s">
        <v>212</v>
      </c>
      <c r="H1190" s="419" t="s">
        <v>219</v>
      </c>
      <c r="I1190" s="419"/>
      <c r="J1190" s="419" t="s">
        <v>582</v>
      </c>
      <c r="K1190" s="419"/>
    </row>
    <row r="1191" spans="2:11" x14ac:dyDescent="0.2">
      <c r="B1191" s="419" t="s">
        <v>8769</v>
      </c>
      <c r="C1191" s="419">
        <v>1.1100000000000001</v>
      </c>
      <c r="D1191" s="420" t="s">
        <v>542</v>
      </c>
      <c r="E1191" s="420" t="s">
        <v>25</v>
      </c>
      <c r="F1191" s="419" t="s">
        <v>8770</v>
      </c>
      <c r="G1191" s="419" t="s">
        <v>212</v>
      </c>
      <c r="H1191" s="419" t="s">
        <v>213</v>
      </c>
      <c r="I1191" s="419" t="s">
        <v>8771</v>
      </c>
      <c r="J1191" s="419"/>
      <c r="K1191" s="419"/>
    </row>
    <row r="1192" spans="2:11" x14ac:dyDescent="0.2">
      <c r="B1192" s="419" t="s">
        <v>8772</v>
      </c>
      <c r="C1192" s="419">
        <v>1.1100000000000001</v>
      </c>
      <c r="D1192" s="420" t="s">
        <v>843</v>
      </c>
      <c r="E1192" s="420" t="s">
        <v>16</v>
      </c>
      <c r="F1192" s="419" t="s">
        <v>8773</v>
      </c>
      <c r="G1192" s="419" t="s">
        <v>212</v>
      </c>
      <c r="H1192" s="419" t="s">
        <v>219</v>
      </c>
      <c r="I1192" s="419"/>
      <c r="J1192" s="419" t="s">
        <v>582</v>
      </c>
      <c r="K1192" s="419"/>
    </row>
    <row r="1193" spans="2:11" x14ac:dyDescent="0.2">
      <c r="B1193" s="419" t="s">
        <v>8774</v>
      </c>
      <c r="C1193" s="419">
        <v>1.1100000000000001</v>
      </c>
      <c r="D1193" s="420" t="s">
        <v>843</v>
      </c>
      <c r="E1193" s="420" t="s">
        <v>17</v>
      </c>
      <c r="F1193" s="419" t="s">
        <v>8775</v>
      </c>
      <c r="G1193" s="419" t="s">
        <v>212</v>
      </c>
      <c r="H1193" s="419" t="s">
        <v>219</v>
      </c>
      <c r="I1193" s="420"/>
      <c r="J1193" s="419" t="s">
        <v>582</v>
      </c>
      <c r="K1193" s="419"/>
    </row>
    <row r="1194" spans="2:11" x14ac:dyDescent="0.2">
      <c r="B1194" s="419" t="s">
        <v>8776</v>
      </c>
      <c r="C1194" s="419">
        <v>1.1100000000000001</v>
      </c>
      <c r="D1194" s="420" t="s">
        <v>843</v>
      </c>
      <c r="E1194" s="420" t="s">
        <v>18</v>
      </c>
      <c r="F1194" s="419" t="s">
        <v>8777</v>
      </c>
      <c r="G1194" s="419" t="s">
        <v>212</v>
      </c>
      <c r="H1194" s="419" t="s">
        <v>219</v>
      </c>
      <c r="I1194" s="419"/>
      <c r="J1194" s="419" t="s">
        <v>582</v>
      </c>
      <c r="K1194" s="419"/>
    </row>
    <row r="1195" spans="2:11" x14ac:dyDescent="0.2">
      <c r="B1195" s="419" t="s">
        <v>8778</v>
      </c>
      <c r="C1195" s="419">
        <v>1.1100000000000001</v>
      </c>
      <c r="D1195" s="420" t="s">
        <v>843</v>
      </c>
      <c r="E1195" s="420" t="s">
        <v>19</v>
      </c>
      <c r="F1195" s="419" t="s">
        <v>8779</v>
      </c>
      <c r="G1195" s="419" t="s">
        <v>212</v>
      </c>
      <c r="H1195" s="419" t="s">
        <v>219</v>
      </c>
      <c r="I1195" s="420"/>
      <c r="J1195" s="419" t="s">
        <v>582</v>
      </c>
      <c r="K1195" s="419"/>
    </row>
    <row r="1196" spans="2:11" x14ac:dyDescent="0.2">
      <c r="B1196" s="419" t="s">
        <v>8780</v>
      </c>
      <c r="C1196" s="419">
        <v>1.1100000000000001</v>
      </c>
      <c r="D1196" s="420" t="s">
        <v>843</v>
      </c>
      <c r="E1196" s="420" t="s">
        <v>20</v>
      </c>
      <c r="F1196" s="419" t="s">
        <v>8781</v>
      </c>
      <c r="G1196" s="419" t="s">
        <v>212</v>
      </c>
      <c r="H1196" s="419" t="s">
        <v>219</v>
      </c>
      <c r="I1196" s="420"/>
      <c r="J1196" s="419" t="s">
        <v>582</v>
      </c>
      <c r="K1196" s="419"/>
    </row>
    <row r="1197" spans="2:11" x14ac:dyDescent="0.2">
      <c r="B1197" s="419" t="s">
        <v>8782</v>
      </c>
      <c r="C1197" s="419">
        <v>1.1100000000000001</v>
      </c>
      <c r="D1197" s="420" t="s">
        <v>843</v>
      </c>
      <c r="E1197" s="420" t="s">
        <v>21</v>
      </c>
      <c r="F1197" s="419" t="s">
        <v>8783</v>
      </c>
      <c r="G1197" s="419" t="s">
        <v>212</v>
      </c>
      <c r="H1197" s="419" t="s">
        <v>219</v>
      </c>
      <c r="I1197" s="419"/>
      <c r="J1197" s="419" t="s">
        <v>582</v>
      </c>
      <c r="K1197" s="419"/>
    </row>
    <row r="1198" spans="2:11" x14ac:dyDescent="0.2">
      <c r="B1198" s="419" t="s">
        <v>8784</v>
      </c>
      <c r="C1198" s="419">
        <v>1.1100000000000001</v>
      </c>
      <c r="D1198" s="420" t="s">
        <v>843</v>
      </c>
      <c r="E1198" s="420" t="s">
        <v>22</v>
      </c>
      <c r="F1198" s="419" t="s">
        <v>8785</v>
      </c>
      <c r="G1198" s="419" t="s">
        <v>212</v>
      </c>
      <c r="H1198" s="419" t="s">
        <v>213</v>
      </c>
      <c r="I1198" s="420" t="s">
        <v>8786</v>
      </c>
      <c r="J1198" s="419"/>
      <c r="K1198" s="419"/>
    </row>
    <row r="1199" spans="2:11" x14ac:dyDescent="0.2">
      <c r="B1199" s="419" t="s">
        <v>8787</v>
      </c>
      <c r="C1199" s="419">
        <v>1.1100000000000001</v>
      </c>
      <c r="D1199" s="420" t="s">
        <v>843</v>
      </c>
      <c r="E1199" s="420" t="s">
        <v>23</v>
      </c>
      <c r="F1199" s="419" t="s">
        <v>8788</v>
      </c>
      <c r="G1199" s="419" t="s">
        <v>212</v>
      </c>
      <c r="H1199" s="419" t="s">
        <v>219</v>
      </c>
      <c r="I1199" s="420"/>
      <c r="J1199" s="419" t="s">
        <v>582</v>
      </c>
      <c r="K1199" s="419"/>
    </row>
    <row r="1200" spans="2:11" x14ac:dyDescent="0.2">
      <c r="B1200" s="419" t="s">
        <v>8789</v>
      </c>
      <c r="C1200" s="419">
        <v>1.1100000000000001</v>
      </c>
      <c r="D1200" s="420" t="s">
        <v>843</v>
      </c>
      <c r="E1200" s="420" t="s">
        <v>24</v>
      </c>
      <c r="F1200" s="419" t="s">
        <v>8790</v>
      </c>
      <c r="G1200" s="419" t="s">
        <v>212</v>
      </c>
      <c r="H1200" s="419" t="s">
        <v>219</v>
      </c>
      <c r="I1200" s="420"/>
      <c r="J1200" s="419" t="s">
        <v>582</v>
      </c>
      <c r="K1200" s="419"/>
    </row>
    <row r="1201" spans="2:11" x14ac:dyDescent="0.2">
      <c r="B1201" s="419" t="s">
        <v>8791</v>
      </c>
      <c r="C1201" s="419">
        <v>1.1100000000000001</v>
      </c>
      <c r="D1201" s="420" t="s">
        <v>843</v>
      </c>
      <c r="E1201" s="420" t="s">
        <v>25</v>
      </c>
      <c r="F1201" s="419" t="s">
        <v>8792</v>
      </c>
      <c r="G1201" s="419" t="s">
        <v>212</v>
      </c>
      <c r="H1201" s="419" t="s">
        <v>213</v>
      </c>
      <c r="I1201" s="420" t="s">
        <v>8793</v>
      </c>
      <c r="J1201" s="419"/>
      <c r="K1201" s="419"/>
    </row>
    <row r="1202" spans="2:11" x14ac:dyDescent="0.2">
      <c r="B1202" s="419" t="s">
        <v>8794</v>
      </c>
      <c r="C1202" s="419">
        <v>1.1100000000000001</v>
      </c>
      <c r="D1202" s="420" t="s">
        <v>873</v>
      </c>
      <c r="E1202" s="420" t="s">
        <v>16</v>
      </c>
      <c r="F1202" s="419" t="s">
        <v>8795</v>
      </c>
      <c r="G1202" s="419" t="s">
        <v>212</v>
      </c>
      <c r="H1202" s="419" t="s">
        <v>219</v>
      </c>
      <c r="I1202" s="420"/>
      <c r="J1202" s="419" t="s">
        <v>582</v>
      </c>
      <c r="K1202" s="419"/>
    </row>
    <row r="1203" spans="2:11" x14ac:dyDescent="0.2">
      <c r="B1203" s="419" t="s">
        <v>8796</v>
      </c>
      <c r="C1203" s="419">
        <v>1.1100000000000001</v>
      </c>
      <c r="D1203" s="420" t="s">
        <v>873</v>
      </c>
      <c r="E1203" s="420" t="s">
        <v>17</v>
      </c>
      <c r="F1203" s="419" t="s">
        <v>8797</v>
      </c>
      <c r="G1203" s="419" t="s">
        <v>212</v>
      </c>
      <c r="H1203" s="419" t="s">
        <v>219</v>
      </c>
      <c r="I1203" s="420"/>
      <c r="J1203" s="419" t="s">
        <v>582</v>
      </c>
      <c r="K1203" s="419"/>
    </row>
    <row r="1204" spans="2:11" x14ac:dyDescent="0.2">
      <c r="B1204" s="419" t="s">
        <v>8798</v>
      </c>
      <c r="C1204" s="419">
        <v>1.1100000000000001</v>
      </c>
      <c r="D1204" s="420" t="s">
        <v>873</v>
      </c>
      <c r="E1204" s="420" t="s">
        <v>18</v>
      </c>
      <c r="F1204" s="419" t="s">
        <v>8799</v>
      </c>
      <c r="G1204" s="419" t="s">
        <v>212</v>
      </c>
      <c r="H1204" s="419" t="s">
        <v>219</v>
      </c>
      <c r="I1204" s="420"/>
      <c r="J1204" s="419" t="s">
        <v>582</v>
      </c>
      <c r="K1204" s="419"/>
    </row>
    <row r="1205" spans="2:11" x14ac:dyDescent="0.2">
      <c r="B1205" s="419" t="s">
        <v>8800</v>
      </c>
      <c r="C1205" s="419">
        <v>1.1100000000000001</v>
      </c>
      <c r="D1205" s="420" t="s">
        <v>873</v>
      </c>
      <c r="E1205" s="420" t="s">
        <v>19</v>
      </c>
      <c r="F1205" s="419" t="s">
        <v>8801</v>
      </c>
      <c r="G1205" s="419" t="s">
        <v>212</v>
      </c>
      <c r="H1205" s="419" t="s">
        <v>219</v>
      </c>
      <c r="I1205" s="420"/>
      <c r="J1205" s="419" t="s">
        <v>582</v>
      </c>
      <c r="K1205" s="419"/>
    </row>
    <row r="1206" spans="2:11" x14ac:dyDescent="0.2">
      <c r="B1206" s="419" t="s">
        <v>8802</v>
      </c>
      <c r="C1206" s="419">
        <v>1.1100000000000001</v>
      </c>
      <c r="D1206" s="420" t="s">
        <v>873</v>
      </c>
      <c r="E1206" s="420" t="s">
        <v>20</v>
      </c>
      <c r="F1206" s="419" t="s">
        <v>8803</v>
      </c>
      <c r="G1206" s="419" t="s">
        <v>212</v>
      </c>
      <c r="H1206" s="419" t="s">
        <v>219</v>
      </c>
      <c r="I1206" s="420"/>
      <c r="J1206" s="419" t="s">
        <v>582</v>
      </c>
      <c r="K1206" s="419"/>
    </row>
    <row r="1207" spans="2:11" x14ac:dyDescent="0.2">
      <c r="B1207" s="419" t="s">
        <v>8804</v>
      </c>
      <c r="C1207" s="419">
        <v>1.1100000000000001</v>
      </c>
      <c r="D1207" s="420" t="s">
        <v>873</v>
      </c>
      <c r="E1207" s="420" t="s">
        <v>21</v>
      </c>
      <c r="F1207" s="419" t="s">
        <v>8805</v>
      </c>
      <c r="G1207" s="419" t="s">
        <v>212</v>
      </c>
      <c r="H1207" s="419" t="s">
        <v>219</v>
      </c>
      <c r="I1207" s="420"/>
      <c r="J1207" s="419" t="s">
        <v>582</v>
      </c>
      <c r="K1207" s="419"/>
    </row>
    <row r="1208" spans="2:11" x14ac:dyDescent="0.2">
      <c r="B1208" s="419" t="s">
        <v>8806</v>
      </c>
      <c r="C1208" s="419">
        <v>1.1100000000000001</v>
      </c>
      <c r="D1208" s="420" t="s">
        <v>873</v>
      </c>
      <c r="E1208" s="420" t="s">
        <v>22</v>
      </c>
      <c r="F1208" s="419" t="s">
        <v>8807</v>
      </c>
      <c r="G1208" s="419" t="s">
        <v>212</v>
      </c>
      <c r="H1208" s="419" t="s">
        <v>213</v>
      </c>
      <c r="I1208" s="420" t="s">
        <v>8808</v>
      </c>
      <c r="J1208" s="419"/>
      <c r="K1208" s="419"/>
    </row>
    <row r="1209" spans="2:11" x14ac:dyDescent="0.2">
      <c r="B1209" s="419" t="s">
        <v>8809</v>
      </c>
      <c r="C1209" s="419">
        <v>1.1100000000000001</v>
      </c>
      <c r="D1209" s="420" t="s">
        <v>873</v>
      </c>
      <c r="E1209" s="420" t="s">
        <v>23</v>
      </c>
      <c r="F1209" s="419" t="s">
        <v>8810</v>
      </c>
      <c r="G1209" s="419" t="s">
        <v>212</v>
      </c>
      <c r="H1209" s="419" t="s">
        <v>219</v>
      </c>
      <c r="I1209" s="420"/>
      <c r="J1209" s="419" t="s">
        <v>582</v>
      </c>
      <c r="K1209" s="419"/>
    </row>
    <row r="1210" spans="2:11" x14ac:dyDescent="0.2">
      <c r="B1210" s="419" t="s">
        <v>8811</v>
      </c>
      <c r="C1210" s="419">
        <v>1.1100000000000001</v>
      </c>
      <c r="D1210" s="420" t="s">
        <v>873</v>
      </c>
      <c r="E1210" s="420" t="s">
        <v>24</v>
      </c>
      <c r="F1210" s="419" t="s">
        <v>8812</v>
      </c>
      <c r="G1210" s="419" t="s">
        <v>212</v>
      </c>
      <c r="H1210" s="419" t="s">
        <v>219</v>
      </c>
      <c r="I1210" s="420"/>
      <c r="J1210" s="419" t="s">
        <v>582</v>
      </c>
      <c r="K1210" s="419"/>
    </row>
    <row r="1211" spans="2:11" x14ac:dyDescent="0.2">
      <c r="B1211" s="419" t="s">
        <v>8813</v>
      </c>
      <c r="C1211" s="419">
        <v>1.1100000000000001</v>
      </c>
      <c r="D1211" s="420" t="s">
        <v>873</v>
      </c>
      <c r="E1211" s="420" t="s">
        <v>25</v>
      </c>
      <c r="F1211" s="419" t="s">
        <v>8814</v>
      </c>
      <c r="G1211" s="419" t="s">
        <v>212</v>
      </c>
      <c r="H1211" s="419" t="s">
        <v>213</v>
      </c>
      <c r="I1211" s="420" t="s">
        <v>8815</v>
      </c>
      <c r="J1211" s="419"/>
      <c r="K1211" s="419"/>
    </row>
    <row r="1212" spans="2:11" x14ac:dyDescent="0.2">
      <c r="B1212" s="419" t="s">
        <v>11353</v>
      </c>
      <c r="C1212" s="419">
        <v>1.1100000000000001</v>
      </c>
      <c r="D1212" s="420" t="s">
        <v>11110</v>
      </c>
      <c r="E1212" s="420" t="s">
        <v>16</v>
      </c>
      <c r="F1212" s="419" t="s">
        <v>11354</v>
      </c>
      <c r="G1212" s="419" t="s">
        <v>212</v>
      </c>
      <c r="H1212" s="419" t="s">
        <v>213</v>
      </c>
      <c r="I1212" s="420" t="s">
        <v>11355</v>
      </c>
      <c r="J1212" s="419"/>
      <c r="K1212" s="419"/>
    </row>
    <row r="1213" spans="2:11" x14ac:dyDescent="0.2">
      <c r="B1213" s="419" t="s">
        <v>11356</v>
      </c>
      <c r="C1213" s="419">
        <v>1.1100000000000001</v>
      </c>
      <c r="D1213" s="420" t="s">
        <v>11110</v>
      </c>
      <c r="E1213" s="420" t="s">
        <v>17</v>
      </c>
      <c r="F1213" s="419" t="s">
        <v>11357</v>
      </c>
      <c r="G1213" s="419" t="s">
        <v>212</v>
      </c>
      <c r="H1213" s="419" t="s">
        <v>213</v>
      </c>
      <c r="I1213" s="420" t="s">
        <v>11358</v>
      </c>
      <c r="J1213" s="419"/>
      <c r="K1213" s="419"/>
    </row>
    <row r="1214" spans="2:11" x14ac:dyDescent="0.2">
      <c r="B1214" s="419" t="s">
        <v>11359</v>
      </c>
      <c r="C1214" s="419">
        <v>1.1100000000000001</v>
      </c>
      <c r="D1214" s="420" t="s">
        <v>11110</v>
      </c>
      <c r="E1214" s="420" t="s">
        <v>18</v>
      </c>
      <c r="F1214" s="419" t="s">
        <v>11360</v>
      </c>
      <c r="G1214" s="419" t="s">
        <v>212</v>
      </c>
      <c r="H1214" s="419" t="s">
        <v>213</v>
      </c>
      <c r="I1214" s="420" t="s">
        <v>11361</v>
      </c>
      <c r="J1214" s="419"/>
      <c r="K1214" s="419"/>
    </row>
    <row r="1215" spans="2:11" x14ac:dyDescent="0.2">
      <c r="B1215" s="419" t="s">
        <v>11362</v>
      </c>
      <c r="C1215" s="419">
        <v>1.1100000000000001</v>
      </c>
      <c r="D1215" s="420" t="s">
        <v>11110</v>
      </c>
      <c r="E1215" s="420" t="s">
        <v>19</v>
      </c>
      <c r="F1215" s="419" t="s">
        <v>11363</v>
      </c>
      <c r="G1215" s="419" t="s">
        <v>212</v>
      </c>
      <c r="H1215" s="419" t="s">
        <v>213</v>
      </c>
      <c r="I1215" s="420" t="s">
        <v>11364</v>
      </c>
      <c r="J1215" s="419"/>
      <c r="K1215" s="419"/>
    </row>
    <row r="1216" spans="2:11" x14ac:dyDescent="0.2">
      <c r="B1216" s="419" t="s">
        <v>11365</v>
      </c>
      <c r="C1216" s="419">
        <v>1.1100000000000001</v>
      </c>
      <c r="D1216" s="420" t="s">
        <v>11110</v>
      </c>
      <c r="E1216" s="420" t="s">
        <v>20</v>
      </c>
      <c r="F1216" s="419" t="s">
        <v>11366</v>
      </c>
      <c r="G1216" s="419" t="s">
        <v>212</v>
      </c>
      <c r="H1216" s="419" t="s">
        <v>213</v>
      </c>
      <c r="I1216" s="420" t="s">
        <v>11367</v>
      </c>
      <c r="J1216" s="419"/>
      <c r="K1216" s="419"/>
    </row>
    <row r="1217" spans="2:11" x14ac:dyDescent="0.2">
      <c r="B1217" s="419" t="s">
        <v>11368</v>
      </c>
      <c r="C1217" s="419">
        <v>1.1100000000000001</v>
      </c>
      <c r="D1217" s="420" t="s">
        <v>11110</v>
      </c>
      <c r="E1217" s="420" t="s">
        <v>21</v>
      </c>
      <c r="F1217" s="419" t="s">
        <v>11369</v>
      </c>
      <c r="G1217" s="419" t="s">
        <v>212</v>
      </c>
      <c r="H1217" s="419" t="s">
        <v>213</v>
      </c>
      <c r="I1217" s="419" t="s">
        <v>11370</v>
      </c>
      <c r="J1217" s="419"/>
      <c r="K1217" s="419"/>
    </row>
    <row r="1218" spans="2:11" x14ac:dyDescent="0.2">
      <c r="B1218" s="419" t="s">
        <v>11371</v>
      </c>
      <c r="C1218" s="419">
        <v>1.1100000000000001</v>
      </c>
      <c r="D1218" s="420" t="s">
        <v>11110</v>
      </c>
      <c r="E1218" s="420" t="s">
        <v>22</v>
      </c>
      <c r="F1218" s="419" t="s">
        <v>11372</v>
      </c>
      <c r="G1218" s="419" t="s">
        <v>212</v>
      </c>
      <c r="H1218" s="419" t="s">
        <v>213</v>
      </c>
      <c r="I1218" s="420" t="s">
        <v>11373</v>
      </c>
      <c r="J1218" s="419"/>
      <c r="K1218" s="419"/>
    </row>
    <row r="1219" spans="2:11" x14ac:dyDescent="0.2">
      <c r="B1219" s="419" t="s">
        <v>11374</v>
      </c>
      <c r="C1219" s="419">
        <v>1.1100000000000001</v>
      </c>
      <c r="D1219" s="420" t="s">
        <v>11110</v>
      </c>
      <c r="E1219" s="420" t="s">
        <v>23</v>
      </c>
      <c r="F1219" s="419" t="s">
        <v>11375</v>
      </c>
      <c r="G1219" s="419" t="s">
        <v>212</v>
      </c>
      <c r="H1219" s="419" t="s">
        <v>213</v>
      </c>
      <c r="I1219" s="419" t="s">
        <v>11376</v>
      </c>
      <c r="J1219" s="419"/>
      <c r="K1219" s="419"/>
    </row>
    <row r="1220" spans="2:11" x14ac:dyDescent="0.2">
      <c r="B1220" s="419" t="s">
        <v>11377</v>
      </c>
      <c r="C1220" s="419">
        <v>1.1100000000000001</v>
      </c>
      <c r="D1220" s="420" t="s">
        <v>11110</v>
      </c>
      <c r="E1220" s="420" t="s">
        <v>24</v>
      </c>
      <c r="F1220" s="419" t="s">
        <v>11378</v>
      </c>
      <c r="G1220" s="419" t="s">
        <v>212</v>
      </c>
      <c r="H1220" s="419" t="s">
        <v>213</v>
      </c>
      <c r="I1220" s="419" t="s">
        <v>11379</v>
      </c>
      <c r="J1220" s="419"/>
      <c r="K1220" s="419"/>
    </row>
    <row r="1221" spans="2:11" x14ac:dyDescent="0.2">
      <c r="B1221" s="419" t="s">
        <v>11380</v>
      </c>
      <c r="C1221" s="419">
        <v>1.1100000000000001</v>
      </c>
      <c r="D1221" s="420" t="s">
        <v>11110</v>
      </c>
      <c r="E1221" s="420" t="s">
        <v>25</v>
      </c>
      <c r="F1221" s="419" t="s">
        <v>11381</v>
      </c>
      <c r="G1221" s="419" t="s">
        <v>212</v>
      </c>
      <c r="H1221" s="419" t="s">
        <v>213</v>
      </c>
      <c r="I1221" s="419" t="s">
        <v>11382</v>
      </c>
      <c r="J1221" s="419"/>
      <c r="K1221" s="419"/>
    </row>
    <row r="1222" spans="2:11" x14ac:dyDescent="0.2">
      <c r="D1222" s="30"/>
      <c r="E1222" s="30"/>
      <c r="I1222" s="30"/>
    </row>
    <row r="1223" spans="2:11" x14ac:dyDescent="0.2">
      <c r="D1223" s="30"/>
      <c r="E1223" s="30"/>
      <c r="I1223" s="30"/>
    </row>
    <row r="1224" spans="2:11" x14ac:dyDescent="0.2">
      <c r="D1224" s="30"/>
      <c r="E1224" s="30"/>
      <c r="I1224" s="30"/>
    </row>
    <row r="1225" spans="2:11" x14ac:dyDescent="0.2">
      <c r="D1225" s="30"/>
      <c r="E1225" s="30"/>
      <c r="I1225" s="30"/>
    </row>
    <row r="1226" spans="2:11" x14ac:dyDescent="0.2">
      <c r="D1226" s="30"/>
      <c r="E1226" s="30"/>
      <c r="I1226" s="30"/>
    </row>
    <row r="1227" spans="2:11" x14ac:dyDescent="0.2">
      <c r="D1227" s="30"/>
      <c r="E1227" s="30"/>
      <c r="I1227" s="30"/>
    </row>
    <row r="1228" spans="2:11" x14ac:dyDescent="0.2">
      <c r="D1228" s="30"/>
      <c r="E1228" s="30"/>
      <c r="I1228" s="30"/>
    </row>
    <row r="1229" spans="2:11" x14ac:dyDescent="0.2">
      <c r="D1229" s="30"/>
      <c r="E1229" s="30"/>
    </row>
    <row r="1230" spans="2:11" x14ac:dyDescent="0.2">
      <c r="D1230" s="30"/>
      <c r="E1230" s="30"/>
    </row>
    <row r="1231" spans="2:11" x14ac:dyDescent="0.2">
      <c r="D1231" s="30"/>
      <c r="E1231" s="30"/>
    </row>
    <row r="1232" spans="2:11" x14ac:dyDescent="0.2">
      <c r="D1232" s="30"/>
      <c r="E1232" s="30"/>
    </row>
    <row r="1233" spans="4:9" x14ac:dyDescent="0.2">
      <c r="D1233" s="30"/>
      <c r="E1233" s="30"/>
    </row>
    <row r="1234" spans="4:9" x14ac:dyDescent="0.2">
      <c r="D1234" s="30"/>
      <c r="E1234" s="30"/>
    </row>
    <row r="1235" spans="4:9" x14ac:dyDescent="0.2">
      <c r="D1235" s="30"/>
      <c r="E1235" s="30"/>
    </row>
    <row r="1236" spans="4:9" x14ac:dyDescent="0.2">
      <c r="D1236" s="30"/>
      <c r="E1236" s="30"/>
    </row>
    <row r="1237" spans="4:9" x14ac:dyDescent="0.2">
      <c r="D1237" s="30"/>
      <c r="E1237" s="30"/>
    </row>
    <row r="1238" spans="4:9" x14ac:dyDescent="0.2">
      <c r="D1238" s="30"/>
      <c r="E1238" s="30"/>
    </row>
    <row r="1239" spans="4:9" x14ac:dyDescent="0.2">
      <c r="D1239" s="30"/>
      <c r="E1239" s="30"/>
    </row>
    <row r="1240" spans="4:9" x14ac:dyDescent="0.2">
      <c r="D1240" s="30"/>
      <c r="E1240" s="30"/>
    </row>
    <row r="1241" spans="4:9" x14ac:dyDescent="0.2">
      <c r="D1241" s="30"/>
      <c r="E1241" s="30"/>
      <c r="I1241" s="30"/>
    </row>
    <row r="1242" spans="4:9" x14ac:dyDescent="0.2">
      <c r="D1242" s="30"/>
      <c r="E1242" s="30"/>
      <c r="I1242" s="30"/>
    </row>
    <row r="1243" spans="4:9" x14ac:dyDescent="0.2">
      <c r="D1243" s="30"/>
      <c r="E1243" s="30"/>
    </row>
    <row r="1244" spans="4:9" x14ac:dyDescent="0.2">
      <c r="D1244" s="30"/>
      <c r="E1244" s="30"/>
    </row>
    <row r="1245" spans="4:9" x14ac:dyDescent="0.2">
      <c r="D1245" s="30"/>
      <c r="E1245" s="30"/>
    </row>
    <row r="1246" spans="4:9" x14ac:dyDescent="0.2">
      <c r="D1246" s="30"/>
      <c r="E1246" s="30"/>
    </row>
    <row r="1247" spans="4:9" x14ac:dyDescent="0.2">
      <c r="D1247" s="30"/>
      <c r="E1247" s="30"/>
    </row>
    <row r="1248" spans="4:9" x14ac:dyDescent="0.2">
      <c r="D1248" s="30"/>
      <c r="E1248" s="30"/>
    </row>
    <row r="1249" spans="4:9" x14ac:dyDescent="0.2">
      <c r="D1249" s="30"/>
      <c r="E1249" s="30"/>
    </row>
    <row r="1250" spans="4:9" x14ac:dyDescent="0.2">
      <c r="D1250" s="30"/>
      <c r="E1250" s="30"/>
    </row>
    <row r="1251" spans="4:9" x14ac:dyDescent="0.2">
      <c r="D1251" s="30"/>
      <c r="E1251" s="30"/>
    </row>
    <row r="1252" spans="4:9" x14ac:dyDescent="0.2">
      <c r="D1252" s="30"/>
      <c r="E1252" s="30"/>
    </row>
    <row r="1253" spans="4:9" x14ac:dyDescent="0.2">
      <c r="D1253" s="30"/>
      <c r="E1253" s="30"/>
    </row>
    <row r="1254" spans="4:9" x14ac:dyDescent="0.2">
      <c r="D1254" s="30"/>
      <c r="E1254" s="30"/>
    </row>
    <row r="1255" spans="4:9" x14ac:dyDescent="0.2">
      <c r="D1255" s="30"/>
      <c r="E1255" s="30"/>
      <c r="I1255" s="30"/>
    </row>
    <row r="1256" spans="4:9" x14ac:dyDescent="0.2">
      <c r="D1256" s="30"/>
      <c r="E1256" s="30"/>
      <c r="I1256" s="30"/>
    </row>
    <row r="1257" spans="4:9" x14ac:dyDescent="0.2">
      <c r="D1257" s="30"/>
      <c r="E1257" s="30"/>
    </row>
    <row r="1258" spans="4:9" x14ac:dyDescent="0.2">
      <c r="D1258" s="30"/>
      <c r="E1258" s="30"/>
    </row>
    <row r="1259" spans="4:9" x14ac:dyDescent="0.2">
      <c r="D1259" s="30"/>
      <c r="E1259" s="30"/>
    </row>
    <row r="1260" spans="4:9" x14ac:dyDescent="0.2">
      <c r="D1260" s="30"/>
      <c r="E1260" s="30"/>
    </row>
    <row r="1261" spans="4:9" x14ac:dyDescent="0.2">
      <c r="D1261" s="30"/>
      <c r="E1261" s="30"/>
    </row>
    <row r="1262" spans="4:9" x14ac:dyDescent="0.2">
      <c r="D1262" s="30"/>
      <c r="E1262" s="30"/>
    </row>
    <row r="1263" spans="4:9" x14ac:dyDescent="0.2">
      <c r="D1263" s="30"/>
      <c r="E1263" s="30"/>
    </row>
    <row r="1264" spans="4:9" x14ac:dyDescent="0.2">
      <c r="D1264" s="30"/>
      <c r="E1264" s="30"/>
    </row>
    <row r="1265" spans="4:9" x14ac:dyDescent="0.2">
      <c r="D1265" s="30"/>
      <c r="E1265" s="30"/>
    </row>
    <row r="1266" spans="4:9" x14ac:dyDescent="0.2">
      <c r="D1266" s="30"/>
      <c r="E1266" s="30"/>
    </row>
    <row r="1267" spans="4:9" x14ac:dyDescent="0.2">
      <c r="D1267" s="30"/>
      <c r="E1267" s="30"/>
    </row>
    <row r="1268" spans="4:9" x14ac:dyDescent="0.2">
      <c r="D1268" s="30"/>
      <c r="E1268" s="30"/>
    </row>
    <row r="1269" spans="4:9" x14ac:dyDescent="0.2">
      <c r="D1269" s="30"/>
      <c r="E1269" s="30"/>
      <c r="I1269" s="30"/>
    </row>
    <row r="1270" spans="4:9" x14ac:dyDescent="0.2">
      <c r="D1270" s="30"/>
      <c r="E1270" s="30"/>
      <c r="I1270" s="30"/>
    </row>
    <row r="1271" spans="4:9" x14ac:dyDescent="0.2">
      <c r="D1271" s="30"/>
      <c r="E1271" s="30"/>
    </row>
    <row r="1272" spans="4:9" x14ac:dyDescent="0.2">
      <c r="D1272" s="30"/>
      <c r="E1272" s="30"/>
    </row>
    <row r="1273" spans="4:9" x14ac:dyDescent="0.2">
      <c r="D1273" s="30"/>
      <c r="E1273" s="30"/>
    </row>
    <row r="1274" spans="4:9" x14ac:dyDescent="0.2">
      <c r="D1274" s="30"/>
      <c r="E1274" s="30"/>
    </row>
    <row r="1275" spans="4:9" x14ac:dyDescent="0.2">
      <c r="D1275" s="30"/>
      <c r="E1275" s="30"/>
    </row>
    <row r="1276" spans="4:9" x14ac:dyDescent="0.2">
      <c r="D1276" s="30"/>
      <c r="E1276" s="30"/>
    </row>
    <row r="1277" spans="4:9" x14ac:dyDescent="0.2">
      <c r="D1277" s="30"/>
      <c r="E1277" s="30"/>
    </row>
    <row r="1278" spans="4:9" x14ac:dyDescent="0.2">
      <c r="D1278" s="30"/>
      <c r="E1278" s="30"/>
    </row>
    <row r="1279" spans="4:9" x14ac:dyDescent="0.2">
      <c r="D1279" s="30"/>
      <c r="E1279" s="30"/>
    </row>
    <row r="1280" spans="4:9" x14ac:dyDescent="0.2">
      <c r="D1280" s="30"/>
      <c r="E1280" s="30"/>
    </row>
    <row r="1281" spans="4:9" x14ac:dyDescent="0.2">
      <c r="D1281" s="30"/>
      <c r="E1281" s="30"/>
    </row>
    <row r="1282" spans="4:9" x14ac:dyDescent="0.2">
      <c r="D1282" s="30"/>
      <c r="E1282" s="30"/>
    </row>
    <row r="1283" spans="4:9" x14ac:dyDescent="0.2">
      <c r="D1283" s="30"/>
      <c r="E1283" s="30"/>
      <c r="I1283" s="30"/>
    </row>
    <row r="1284" spans="4:9" x14ac:dyDescent="0.2">
      <c r="D1284" s="30"/>
      <c r="E1284" s="30"/>
      <c r="I1284" s="30"/>
    </row>
    <row r="1285" spans="4:9" x14ac:dyDescent="0.2">
      <c r="D1285" s="30"/>
      <c r="E1285" s="30"/>
    </row>
    <row r="1286" spans="4:9" x14ac:dyDescent="0.2">
      <c r="D1286" s="30"/>
      <c r="E1286" s="30"/>
    </row>
    <row r="1287" spans="4:9" x14ac:dyDescent="0.2">
      <c r="D1287" s="30"/>
      <c r="E1287" s="30"/>
    </row>
    <row r="1288" spans="4:9" x14ac:dyDescent="0.2">
      <c r="D1288" s="30"/>
      <c r="E1288" s="30"/>
    </row>
    <row r="1289" spans="4:9" x14ac:dyDescent="0.2">
      <c r="D1289" s="30"/>
      <c r="E1289" s="30"/>
    </row>
    <row r="1290" spans="4:9" x14ac:dyDescent="0.2">
      <c r="D1290" s="30"/>
      <c r="E1290" s="30"/>
    </row>
    <row r="1291" spans="4:9" x14ac:dyDescent="0.2">
      <c r="D1291" s="30"/>
      <c r="E1291" s="30"/>
    </row>
    <row r="1292" spans="4:9" x14ac:dyDescent="0.2">
      <c r="D1292" s="30"/>
      <c r="E1292" s="30"/>
    </row>
    <row r="1293" spans="4:9" x14ac:dyDescent="0.2">
      <c r="D1293" s="30"/>
      <c r="E1293" s="30"/>
    </row>
    <row r="1294" spans="4:9" x14ac:dyDescent="0.2">
      <c r="D1294" s="30"/>
      <c r="E1294" s="30"/>
    </row>
    <row r="1295" spans="4:9" x14ac:dyDescent="0.2">
      <c r="D1295" s="30"/>
      <c r="E1295" s="30"/>
    </row>
    <row r="1296" spans="4:9" x14ac:dyDescent="0.2">
      <c r="D1296" s="30"/>
      <c r="E1296" s="30"/>
    </row>
    <row r="1297" spans="4:9" x14ac:dyDescent="0.2">
      <c r="D1297" s="30"/>
      <c r="E1297" s="30"/>
      <c r="I1297" s="30"/>
    </row>
    <row r="1298" spans="4:9" x14ac:dyDescent="0.2">
      <c r="D1298" s="30"/>
      <c r="E1298" s="30"/>
      <c r="I1298" s="30"/>
    </row>
    <row r="1299" spans="4:9" x14ac:dyDescent="0.2">
      <c r="D1299" s="30"/>
      <c r="E1299" s="30"/>
      <c r="I1299" s="30"/>
    </row>
    <row r="1300" spans="4:9" x14ac:dyDescent="0.2">
      <c r="D1300" s="30"/>
      <c r="E1300" s="30"/>
      <c r="I1300" s="30"/>
    </row>
    <row r="1301" spans="4:9" x14ac:dyDescent="0.2">
      <c r="D1301" s="30"/>
      <c r="E1301" s="30"/>
      <c r="I1301" s="30"/>
    </row>
    <row r="1302" spans="4:9" x14ac:dyDescent="0.2">
      <c r="D1302" s="30"/>
      <c r="E1302" s="30"/>
      <c r="I1302" s="30"/>
    </row>
    <row r="1303" spans="4:9" x14ac:dyDescent="0.2">
      <c r="D1303" s="30"/>
      <c r="E1303" s="30"/>
      <c r="I1303" s="30"/>
    </row>
    <row r="1304" spans="4:9" x14ac:dyDescent="0.2">
      <c r="D1304" s="30"/>
      <c r="E1304" s="30"/>
      <c r="I1304" s="30"/>
    </row>
    <row r="1305" spans="4:9" x14ac:dyDescent="0.2">
      <c r="D1305" s="30"/>
      <c r="E1305" s="30"/>
      <c r="I1305" s="30"/>
    </row>
    <row r="1306" spans="4:9" x14ac:dyDescent="0.2">
      <c r="D1306" s="30"/>
      <c r="E1306" s="30"/>
      <c r="I1306" s="30"/>
    </row>
    <row r="1307" spans="4:9" x14ac:dyDescent="0.2">
      <c r="D1307" s="30"/>
      <c r="E1307" s="30"/>
      <c r="I1307" s="30"/>
    </row>
    <row r="1308" spans="4:9" x14ac:dyDescent="0.2">
      <c r="D1308" s="30"/>
      <c r="E1308" s="30"/>
      <c r="I1308" s="30"/>
    </row>
    <row r="1309" spans="4:9" x14ac:dyDescent="0.2">
      <c r="D1309" s="30"/>
      <c r="E1309" s="30"/>
      <c r="I1309" s="30"/>
    </row>
    <row r="1310" spans="4:9" x14ac:dyDescent="0.2">
      <c r="D1310" s="30"/>
      <c r="E1310" s="30"/>
      <c r="I1310" s="30"/>
    </row>
    <row r="1311" spans="4:9" x14ac:dyDescent="0.2">
      <c r="D1311" s="30"/>
      <c r="E1311" s="30"/>
      <c r="I1311" s="30"/>
    </row>
    <row r="1312" spans="4:9" x14ac:dyDescent="0.2">
      <c r="D1312" s="30"/>
      <c r="E1312" s="30"/>
      <c r="I1312" s="30"/>
    </row>
    <row r="1313" spans="4:9" x14ac:dyDescent="0.2">
      <c r="D1313" s="30"/>
      <c r="E1313" s="30"/>
    </row>
    <row r="1314" spans="4:9" x14ac:dyDescent="0.2">
      <c r="D1314" s="30"/>
      <c r="E1314" s="30"/>
    </row>
    <row r="1315" spans="4:9" x14ac:dyDescent="0.2">
      <c r="D1315" s="30"/>
      <c r="E1315" s="30"/>
    </row>
    <row r="1316" spans="4:9" x14ac:dyDescent="0.2">
      <c r="D1316" s="30"/>
      <c r="E1316" s="30"/>
    </row>
    <row r="1317" spans="4:9" x14ac:dyDescent="0.2">
      <c r="D1317" s="30"/>
      <c r="E1317" s="30"/>
    </row>
    <row r="1318" spans="4:9" x14ac:dyDescent="0.2">
      <c r="D1318" s="30"/>
      <c r="E1318" s="30"/>
    </row>
    <row r="1319" spans="4:9" x14ac:dyDescent="0.2">
      <c r="D1319" s="30"/>
      <c r="E1319" s="30"/>
    </row>
    <row r="1320" spans="4:9" x14ac:dyDescent="0.2">
      <c r="D1320" s="30"/>
      <c r="E1320" s="30"/>
    </row>
    <row r="1321" spans="4:9" x14ac:dyDescent="0.2">
      <c r="D1321" s="30"/>
      <c r="E1321" s="30"/>
    </row>
    <row r="1322" spans="4:9" x14ac:dyDescent="0.2">
      <c r="D1322" s="30"/>
      <c r="E1322" s="30"/>
    </row>
    <row r="1323" spans="4:9" x14ac:dyDescent="0.2">
      <c r="D1323" s="30"/>
      <c r="E1323" s="30"/>
    </row>
    <row r="1324" spans="4:9" x14ac:dyDescent="0.2">
      <c r="D1324" s="30"/>
      <c r="E1324" s="30"/>
    </row>
    <row r="1325" spans="4:9" x14ac:dyDescent="0.2">
      <c r="D1325" s="30"/>
      <c r="E1325" s="30"/>
      <c r="I1325" s="30"/>
    </row>
    <row r="1326" spans="4:9" x14ac:dyDescent="0.2">
      <c r="D1326" s="30"/>
      <c r="E1326" s="30"/>
      <c r="I1326" s="30"/>
    </row>
    <row r="1327" spans="4:9" x14ac:dyDescent="0.2">
      <c r="D1327" s="30"/>
      <c r="E1327" s="30"/>
    </row>
    <row r="1328" spans="4:9" x14ac:dyDescent="0.2">
      <c r="D1328" s="30"/>
      <c r="E1328" s="30"/>
    </row>
    <row r="1329" spans="4:9" x14ac:dyDescent="0.2">
      <c r="D1329" s="30"/>
      <c r="E1329" s="30"/>
    </row>
    <row r="1330" spans="4:9" x14ac:dyDescent="0.2">
      <c r="D1330" s="30"/>
      <c r="E1330" s="30"/>
    </row>
    <row r="1331" spans="4:9" x14ac:dyDescent="0.2">
      <c r="D1331" s="30"/>
      <c r="E1331" s="30"/>
    </row>
    <row r="1332" spans="4:9" x14ac:dyDescent="0.2">
      <c r="D1332" s="30"/>
      <c r="E1332" s="30"/>
    </row>
    <row r="1333" spans="4:9" x14ac:dyDescent="0.2">
      <c r="D1333" s="30"/>
      <c r="E1333" s="30"/>
    </row>
    <row r="1334" spans="4:9" x14ac:dyDescent="0.2">
      <c r="D1334" s="30"/>
      <c r="E1334" s="30"/>
    </row>
    <row r="1335" spans="4:9" x14ac:dyDescent="0.2">
      <c r="D1335" s="30"/>
      <c r="E1335" s="30"/>
    </row>
    <row r="1336" spans="4:9" x14ac:dyDescent="0.2">
      <c r="D1336" s="30"/>
      <c r="E1336" s="30"/>
    </row>
    <row r="1337" spans="4:9" x14ac:dyDescent="0.2">
      <c r="D1337" s="30"/>
      <c r="E1337" s="30"/>
    </row>
    <row r="1338" spans="4:9" x14ac:dyDescent="0.2">
      <c r="D1338" s="30"/>
      <c r="E1338" s="30"/>
    </row>
    <row r="1339" spans="4:9" x14ac:dyDescent="0.2">
      <c r="D1339" s="30"/>
      <c r="E1339" s="30"/>
      <c r="I1339" s="30"/>
    </row>
    <row r="1340" spans="4:9" x14ac:dyDescent="0.2">
      <c r="D1340" s="30"/>
      <c r="E1340" s="30"/>
      <c r="I1340" s="30"/>
    </row>
    <row r="1341" spans="4:9" x14ac:dyDescent="0.2">
      <c r="D1341" s="30"/>
      <c r="E1341" s="30"/>
    </row>
    <row r="1342" spans="4:9" x14ac:dyDescent="0.2">
      <c r="D1342" s="30"/>
      <c r="E1342" s="30"/>
    </row>
    <row r="1343" spans="4:9" x14ac:dyDescent="0.2">
      <c r="D1343" s="30"/>
      <c r="E1343" s="30"/>
    </row>
    <row r="1344" spans="4:9" x14ac:dyDescent="0.2">
      <c r="D1344" s="30"/>
      <c r="E1344" s="30"/>
    </row>
    <row r="1345" spans="4:9" x14ac:dyDescent="0.2">
      <c r="D1345" s="30"/>
      <c r="E1345" s="30"/>
    </row>
    <row r="1346" spans="4:9" x14ac:dyDescent="0.2">
      <c r="D1346" s="30"/>
      <c r="E1346" s="30"/>
    </row>
    <row r="1347" spans="4:9" x14ac:dyDescent="0.2">
      <c r="D1347" s="30"/>
      <c r="E1347" s="30"/>
    </row>
    <row r="1348" spans="4:9" x14ac:dyDescent="0.2">
      <c r="D1348" s="30"/>
      <c r="E1348" s="30"/>
    </row>
    <row r="1349" spans="4:9" x14ac:dyDescent="0.2">
      <c r="D1349" s="30"/>
      <c r="E1349" s="30"/>
    </row>
    <row r="1350" spans="4:9" x14ac:dyDescent="0.2">
      <c r="D1350" s="30"/>
      <c r="E1350" s="30"/>
    </row>
    <row r="1351" spans="4:9" x14ac:dyDescent="0.2">
      <c r="D1351" s="30"/>
      <c r="E1351" s="30"/>
    </row>
    <row r="1352" spans="4:9" x14ac:dyDescent="0.2">
      <c r="D1352" s="30"/>
      <c r="E1352" s="30"/>
    </row>
    <row r="1353" spans="4:9" x14ac:dyDescent="0.2">
      <c r="D1353" s="30"/>
      <c r="E1353" s="30"/>
      <c r="I1353" s="30"/>
    </row>
    <row r="1354" spans="4:9" x14ac:dyDescent="0.2">
      <c r="D1354" s="30"/>
      <c r="E1354" s="30"/>
      <c r="I1354" s="30"/>
    </row>
    <row r="1355" spans="4:9" x14ac:dyDescent="0.2">
      <c r="D1355" s="30"/>
      <c r="E1355" s="30"/>
    </row>
    <row r="1356" spans="4:9" x14ac:dyDescent="0.2">
      <c r="D1356" s="30"/>
      <c r="E1356" s="30"/>
    </row>
    <row r="1357" spans="4:9" x14ac:dyDescent="0.2">
      <c r="D1357" s="30"/>
      <c r="E1357" s="30"/>
    </row>
    <row r="1358" spans="4:9" x14ac:dyDescent="0.2">
      <c r="D1358" s="30"/>
      <c r="E1358" s="30"/>
    </row>
    <row r="1359" spans="4:9" x14ac:dyDescent="0.2">
      <c r="D1359" s="30"/>
      <c r="E1359" s="30"/>
    </row>
    <row r="1360" spans="4:9" x14ac:dyDescent="0.2">
      <c r="D1360" s="30"/>
      <c r="E1360" s="30"/>
    </row>
    <row r="1361" spans="4:9" x14ac:dyDescent="0.2">
      <c r="D1361" s="30"/>
      <c r="E1361" s="30"/>
    </row>
    <row r="1362" spans="4:9" x14ac:dyDescent="0.2">
      <c r="D1362" s="30"/>
      <c r="E1362" s="30"/>
    </row>
    <row r="1363" spans="4:9" x14ac:dyDescent="0.2">
      <c r="D1363" s="30"/>
      <c r="E1363" s="30"/>
    </row>
    <row r="1364" spans="4:9" x14ac:dyDescent="0.2">
      <c r="D1364" s="30"/>
      <c r="E1364" s="30"/>
    </row>
    <row r="1365" spans="4:9" x14ac:dyDescent="0.2">
      <c r="D1365" s="30"/>
      <c r="E1365" s="30"/>
    </row>
    <row r="1366" spans="4:9" x14ac:dyDescent="0.2">
      <c r="D1366" s="30"/>
      <c r="E1366" s="30"/>
    </row>
    <row r="1367" spans="4:9" x14ac:dyDescent="0.2">
      <c r="D1367" s="30"/>
      <c r="E1367" s="30"/>
      <c r="I1367" s="30"/>
    </row>
    <row r="1368" spans="4:9" x14ac:dyDescent="0.2">
      <c r="D1368" s="30"/>
      <c r="E1368" s="30"/>
      <c r="I1368" s="30"/>
    </row>
    <row r="1369" spans="4:9" x14ac:dyDescent="0.2">
      <c r="D1369" s="30"/>
      <c r="E1369" s="30"/>
    </row>
    <row r="1370" spans="4:9" x14ac:dyDescent="0.2">
      <c r="D1370" s="30"/>
      <c r="E1370" s="30"/>
    </row>
    <row r="1371" spans="4:9" x14ac:dyDescent="0.2">
      <c r="D1371" s="30"/>
      <c r="E1371" s="30"/>
    </row>
    <row r="1372" spans="4:9" x14ac:dyDescent="0.2">
      <c r="D1372" s="30"/>
      <c r="E1372" s="30"/>
    </row>
    <row r="1373" spans="4:9" x14ac:dyDescent="0.2">
      <c r="D1373" s="30"/>
      <c r="E1373" s="30"/>
    </row>
    <row r="1374" spans="4:9" x14ac:dyDescent="0.2">
      <c r="D1374" s="30"/>
      <c r="E1374" s="30"/>
    </row>
    <row r="1375" spans="4:9" x14ac:dyDescent="0.2">
      <c r="D1375" s="30"/>
      <c r="E1375" s="30"/>
    </row>
    <row r="1376" spans="4:9" x14ac:dyDescent="0.2">
      <c r="D1376" s="30"/>
      <c r="E1376" s="30"/>
    </row>
    <row r="1377" spans="4:9" x14ac:dyDescent="0.2">
      <c r="D1377" s="30"/>
      <c r="E1377" s="30"/>
    </row>
    <row r="1378" spans="4:9" x14ac:dyDescent="0.2">
      <c r="D1378" s="30"/>
      <c r="E1378" s="30"/>
    </row>
    <row r="1379" spans="4:9" x14ac:dyDescent="0.2">
      <c r="D1379" s="30"/>
      <c r="E1379" s="30"/>
    </row>
    <row r="1380" spans="4:9" x14ac:dyDescent="0.2">
      <c r="D1380" s="30"/>
      <c r="E1380" s="30"/>
    </row>
    <row r="1381" spans="4:9" x14ac:dyDescent="0.2">
      <c r="D1381" s="30"/>
      <c r="E1381" s="30"/>
      <c r="I1381" s="30"/>
    </row>
    <row r="1382" spans="4:9" x14ac:dyDescent="0.2">
      <c r="D1382" s="30"/>
      <c r="E1382" s="30"/>
      <c r="I1382" s="30"/>
    </row>
    <row r="1383" spans="4:9" x14ac:dyDescent="0.2">
      <c r="D1383" s="30"/>
      <c r="E1383" s="30"/>
    </row>
    <row r="1384" spans="4:9" x14ac:dyDescent="0.2">
      <c r="D1384" s="30"/>
      <c r="E1384" s="30"/>
    </row>
    <row r="1385" spans="4:9" x14ac:dyDescent="0.2">
      <c r="D1385" s="30"/>
      <c r="E1385" s="30"/>
    </row>
    <row r="1386" spans="4:9" x14ac:dyDescent="0.2">
      <c r="D1386" s="30"/>
      <c r="E1386" s="30"/>
    </row>
    <row r="1387" spans="4:9" x14ac:dyDescent="0.2">
      <c r="D1387" s="30"/>
      <c r="E1387" s="30"/>
    </row>
    <row r="1388" spans="4:9" x14ac:dyDescent="0.2">
      <c r="D1388" s="30"/>
      <c r="E1388" s="30"/>
    </row>
    <row r="1389" spans="4:9" x14ac:dyDescent="0.2">
      <c r="D1389" s="30"/>
      <c r="E1389" s="30"/>
    </row>
    <row r="1390" spans="4:9" x14ac:dyDescent="0.2">
      <c r="D1390" s="30"/>
      <c r="E1390" s="30"/>
    </row>
    <row r="1391" spans="4:9" x14ac:dyDescent="0.2">
      <c r="D1391" s="30"/>
      <c r="E1391" s="30"/>
    </row>
    <row r="1392" spans="4:9" x14ac:dyDescent="0.2">
      <c r="D1392" s="30"/>
      <c r="E1392" s="30"/>
    </row>
    <row r="1393" spans="4:9" x14ac:dyDescent="0.2">
      <c r="D1393" s="30"/>
      <c r="E1393" s="30"/>
    </row>
    <row r="1394" spans="4:9" x14ac:dyDescent="0.2">
      <c r="D1394" s="30"/>
      <c r="E1394" s="30"/>
    </row>
    <row r="1395" spans="4:9" x14ac:dyDescent="0.2">
      <c r="D1395" s="30"/>
      <c r="E1395" s="30"/>
      <c r="I1395" s="30"/>
    </row>
    <row r="1396" spans="4:9" x14ac:dyDescent="0.2">
      <c r="D1396" s="30"/>
      <c r="E1396" s="30"/>
      <c r="I1396" s="30"/>
    </row>
    <row r="1397" spans="4:9" x14ac:dyDescent="0.2">
      <c r="D1397" s="30"/>
      <c r="E1397" s="30"/>
      <c r="I1397" s="30"/>
    </row>
    <row r="1398" spans="4:9" x14ac:dyDescent="0.2">
      <c r="D1398" s="30"/>
      <c r="E1398" s="30"/>
      <c r="I1398" s="30"/>
    </row>
    <row r="1399" spans="4:9" x14ac:dyDescent="0.2">
      <c r="D1399" s="30"/>
      <c r="E1399" s="30"/>
      <c r="I1399" s="30"/>
    </row>
    <row r="1400" spans="4:9" x14ac:dyDescent="0.2">
      <c r="D1400" s="30"/>
      <c r="E1400" s="30"/>
      <c r="I1400" s="30"/>
    </row>
    <row r="1401" spans="4:9" x14ac:dyDescent="0.2">
      <c r="D1401" s="30"/>
      <c r="E1401" s="30"/>
      <c r="I1401" s="30"/>
    </row>
    <row r="1402" spans="4:9" x14ac:dyDescent="0.2">
      <c r="D1402" s="30"/>
      <c r="E1402" s="30"/>
      <c r="I1402" s="30"/>
    </row>
    <row r="1403" spans="4:9" x14ac:dyDescent="0.2">
      <c r="D1403" s="30"/>
      <c r="E1403" s="30"/>
      <c r="I1403" s="30"/>
    </row>
    <row r="1404" spans="4:9" x14ac:dyDescent="0.2">
      <c r="D1404" s="30"/>
      <c r="E1404" s="30"/>
      <c r="I1404" s="30"/>
    </row>
    <row r="1405" spans="4:9" x14ac:dyDescent="0.2">
      <c r="D1405" s="30"/>
      <c r="E1405" s="30"/>
      <c r="I1405" s="30"/>
    </row>
    <row r="1406" spans="4:9" x14ac:dyDescent="0.2">
      <c r="D1406" s="30"/>
      <c r="E1406" s="30"/>
      <c r="I1406" s="30"/>
    </row>
    <row r="1407" spans="4:9" x14ac:dyDescent="0.2">
      <c r="D1407" s="30"/>
      <c r="E1407" s="30"/>
      <c r="I1407" s="30"/>
    </row>
    <row r="1408" spans="4:9" x14ac:dyDescent="0.2">
      <c r="D1408" s="30"/>
      <c r="E1408" s="30"/>
      <c r="I1408" s="30"/>
    </row>
    <row r="1409" spans="4:9" x14ac:dyDescent="0.2">
      <c r="D1409" s="30"/>
      <c r="E1409" s="30"/>
      <c r="I1409" s="30"/>
    </row>
    <row r="1410" spans="4:9" x14ac:dyDescent="0.2">
      <c r="D1410" s="30"/>
      <c r="E1410" s="30"/>
      <c r="I1410" s="30"/>
    </row>
    <row r="1411" spans="4:9" x14ac:dyDescent="0.2">
      <c r="D1411" s="30"/>
      <c r="E1411" s="30"/>
    </row>
    <row r="1412" spans="4:9" x14ac:dyDescent="0.2">
      <c r="D1412" s="30"/>
      <c r="E1412" s="30"/>
    </row>
    <row r="1413" spans="4:9" x14ac:dyDescent="0.2">
      <c r="D1413" s="30"/>
      <c r="E1413" s="30"/>
    </row>
    <row r="1414" spans="4:9" x14ac:dyDescent="0.2">
      <c r="D1414" s="30"/>
      <c r="E1414" s="30"/>
    </row>
    <row r="1415" spans="4:9" x14ac:dyDescent="0.2">
      <c r="D1415" s="30"/>
      <c r="E1415" s="30"/>
    </row>
    <row r="1416" spans="4:9" x14ac:dyDescent="0.2">
      <c r="D1416" s="30"/>
      <c r="E1416" s="30"/>
    </row>
    <row r="1417" spans="4:9" x14ac:dyDescent="0.2">
      <c r="D1417" s="30"/>
      <c r="E1417" s="30"/>
    </row>
    <row r="1418" spans="4:9" x14ac:dyDescent="0.2">
      <c r="D1418" s="30"/>
      <c r="E1418" s="30"/>
    </row>
    <row r="1419" spans="4:9" x14ac:dyDescent="0.2">
      <c r="D1419" s="30"/>
      <c r="E1419" s="30"/>
    </row>
    <row r="1420" spans="4:9" x14ac:dyDescent="0.2">
      <c r="D1420" s="30"/>
      <c r="E1420" s="30"/>
    </row>
    <row r="1421" spans="4:9" x14ac:dyDescent="0.2">
      <c r="D1421" s="30"/>
      <c r="E1421" s="30"/>
    </row>
    <row r="1422" spans="4:9" x14ac:dyDescent="0.2">
      <c r="D1422" s="30"/>
      <c r="E1422" s="30"/>
    </row>
    <row r="1423" spans="4:9" x14ac:dyDescent="0.2">
      <c r="D1423" s="30"/>
      <c r="E1423" s="30"/>
      <c r="I1423" s="30"/>
    </row>
    <row r="1424" spans="4:9" x14ac:dyDescent="0.2">
      <c r="D1424" s="30"/>
      <c r="E1424" s="30"/>
      <c r="I1424" s="30"/>
    </row>
    <row r="1425" spans="4:9" x14ac:dyDescent="0.2">
      <c r="D1425" s="30"/>
      <c r="E1425" s="30"/>
    </row>
    <row r="1426" spans="4:9" x14ac:dyDescent="0.2">
      <c r="D1426" s="30"/>
      <c r="E1426" s="30"/>
    </row>
    <row r="1427" spans="4:9" x14ac:dyDescent="0.2">
      <c r="D1427" s="30"/>
      <c r="E1427" s="30"/>
    </row>
    <row r="1428" spans="4:9" x14ac:dyDescent="0.2">
      <c r="D1428" s="30"/>
      <c r="E1428" s="30"/>
    </row>
    <row r="1429" spans="4:9" x14ac:dyDescent="0.2">
      <c r="D1429" s="30"/>
      <c r="E1429" s="30"/>
    </row>
    <row r="1430" spans="4:9" x14ac:dyDescent="0.2">
      <c r="D1430" s="30"/>
      <c r="E1430" s="30"/>
    </row>
    <row r="1431" spans="4:9" x14ac:dyDescent="0.2">
      <c r="D1431" s="30"/>
      <c r="E1431" s="30"/>
    </row>
    <row r="1432" spans="4:9" x14ac:dyDescent="0.2">
      <c r="D1432" s="30"/>
      <c r="E1432" s="30"/>
    </row>
    <row r="1433" spans="4:9" x14ac:dyDescent="0.2">
      <c r="D1433" s="30"/>
      <c r="E1433" s="30"/>
    </row>
    <row r="1434" spans="4:9" x14ac:dyDescent="0.2">
      <c r="D1434" s="30"/>
      <c r="E1434" s="30"/>
    </row>
    <row r="1435" spans="4:9" x14ac:dyDescent="0.2">
      <c r="D1435" s="30"/>
      <c r="E1435" s="30"/>
    </row>
    <row r="1436" spans="4:9" x14ac:dyDescent="0.2">
      <c r="D1436" s="30"/>
      <c r="E1436" s="30"/>
    </row>
    <row r="1437" spans="4:9" x14ac:dyDescent="0.2">
      <c r="D1437" s="30"/>
      <c r="E1437" s="30"/>
      <c r="I1437" s="30"/>
    </row>
    <row r="1438" spans="4:9" x14ac:dyDescent="0.2">
      <c r="D1438" s="30"/>
      <c r="E1438" s="30"/>
      <c r="I1438" s="30"/>
    </row>
    <row r="1439" spans="4:9" x14ac:dyDescent="0.2">
      <c r="D1439" s="30"/>
      <c r="E1439" s="30"/>
    </row>
    <row r="1440" spans="4:9" x14ac:dyDescent="0.2">
      <c r="D1440" s="30"/>
      <c r="E1440" s="30"/>
    </row>
    <row r="1441" spans="4:9" x14ac:dyDescent="0.2">
      <c r="D1441" s="30"/>
      <c r="E1441" s="30"/>
    </row>
    <row r="1442" spans="4:9" x14ac:dyDescent="0.2">
      <c r="D1442" s="30"/>
      <c r="E1442" s="30"/>
    </row>
    <row r="1443" spans="4:9" x14ac:dyDescent="0.2">
      <c r="D1443" s="30"/>
      <c r="E1443" s="30"/>
    </row>
    <row r="1444" spans="4:9" x14ac:dyDescent="0.2">
      <c r="D1444" s="30"/>
      <c r="E1444" s="30"/>
    </row>
    <row r="1445" spans="4:9" x14ac:dyDescent="0.2">
      <c r="D1445" s="30"/>
      <c r="E1445" s="30"/>
    </row>
    <row r="1446" spans="4:9" x14ac:dyDescent="0.2">
      <c r="D1446" s="30"/>
      <c r="E1446" s="30"/>
    </row>
    <row r="1447" spans="4:9" x14ac:dyDescent="0.2">
      <c r="D1447" s="30"/>
      <c r="E1447" s="30"/>
    </row>
    <row r="1448" spans="4:9" x14ac:dyDescent="0.2">
      <c r="D1448" s="30"/>
      <c r="E1448" s="30"/>
    </row>
    <row r="1449" spans="4:9" x14ac:dyDescent="0.2">
      <c r="D1449" s="30"/>
      <c r="E1449" s="30"/>
    </row>
    <row r="1450" spans="4:9" x14ac:dyDescent="0.2">
      <c r="D1450" s="30"/>
      <c r="E1450" s="30"/>
    </row>
    <row r="1451" spans="4:9" x14ac:dyDescent="0.2">
      <c r="D1451" s="30"/>
      <c r="E1451" s="30"/>
      <c r="I1451" s="30"/>
    </row>
    <row r="1452" spans="4:9" x14ac:dyDescent="0.2">
      <c r="D1452" s="30"/>
      <c r="E1452" s="30"/>
      <c r="I1452" s="30"/>
    </row>
    <row r="1453" spans="4:9" x14ac:dyDescent="0.2">
      <c r="D1453" s="30"/>
      <c r="E1453" s="30"/>
    </row>
    <row r="1454" spans="4:9" x14ac:dyDescent="0.2">
      <c r="D1454" s="30"/>
      <c r="E1454" s="30"/>
    </row>
    <row r="1455" spans="4:9" x14ac:dyDescent="0.2">
      <c r="D1455" s="30"/>
      <c r="E1455" s="30"/>
    </row>
    <row r="1456" spans="4:9" x14ac:dyDescent="0.2">
      <c r="D1456" s="30"/>
      <c r="E1456" s="30"/>
    </row>
    <row r="1457" spans="4:9" x14ac:dyDescent="0.2">
      <c r="D1457" s="30"/>
      <c r="E1457" s="30"/>
    </row>
    <row r="1458" spans="4:9" x14ac:dyDescent="0.2">
      <c r="D1458" s="30"/>
      <c r="E1458" s="30"/>
    </row>
    <row r="1459" spans="4:9" x14ac:dyDescent="0.2">
      <c r="D1459" s="30"/>
      <c r="E1459" s="30"/>
    </row>
    <row r="1460" spans="4:9" x14ac:dyDescent="0.2">
      <c r="D1460" s="30"/>
      <c r="E1460" s="30"/>
    </row>
    <row r="1461" spans="4:9" x14ac:dyDescent="0.2">
      <c r="D1461" s="30"/>
      <c r="E1461" s="30"/>
    </row>
    <row r="1462" spans="4:9" x14ac:dyDescent="0.2">
      <c r="D1462" s="30"/>
      <c r="E1462" s="30"/>
    </row>
    <row r="1463" spans="4:9" x14ac:dyDescent="0.2">
      <c r="D1463" s="30"/>
      <c r="E1463" s="30"/>
    </row>
    <row r="1464" spans="4:9" x14ac:dyDescent="0.2">
      <c r="D1464" s="30"/>
      <c r="E1464" s="30"/>
    </row>
    <row r="1465" spans="4:9" x14ac:dyDescent="0.2">
      <c r="D1465" s="30"/>
      <c r="E1465" s="30"/>
      <c r="I1465" s="30"/>
    </row>
    <row r="1466" spans="4:9" x14ac:dyDescent="0.2">
      <c r="D1466" s="30"/>
      <c r="E1466" s="30"/>
      <c r="I1466" s="30"/>
    </row>
    <row r="1467" spans="4:9" x14ac:dyDescent="0.2">
      <c r="D1467" s="30"/>
      <c r="E1467" s="30"/>
    </row>
    <row r="1468" spans="4:9" x14ac:dyDescent="0.2">
      <c r="D1468" s="30"/>
      <c r="E1468" s="30"/>
    </row>
    <row r="1469" spans="4:9" x14ac:dyDescent="0.2">
      <c r="D1469" s="30"/>
      <c r="E1469" s="30"/>
    </row>
    <row r="1470" spans="4:9" x14ac:dyDescent="0.2">
      <c r="D1470" s="30"/>
      <c r="E1470" s="30"/>
    </row>
    <row r="1471" spans="4:9" x14ac:dyDescent="0.2">
      <c r="D1471" s="30"/>
      <c r="E1471" s="30"/>
    </row>
    <row r="1472" spans="4:9" x14ac:dyDescent="0.2">
      <c r="D1472" s="30"/>
      <c r="E1472" s="30"/>
    </row>
    <row r="1473" spans="4:9" x14ac:dyDescent="0.2">
      <c r="D1473" s="30"/>
      <c r="E1473" s="30"/>
    </row>
    <row r="1474" spans="4:9" x14ac:dyDescent="0.2">
      <c r="D1474" s="30"/>
      <c r="E1474" s="30"/>
    </row>
    <row r="1475" spans="4:9" x14ac:dyDescent="0.2">
      <c r="D1475" s="30"/>
      <c r="E1475" s="30"/>
    </row>
    <row r="1476" spans="4:9" x14ac:dyDescent="0.2">
      <c r="D1476" s="30"/>
      <c r="E1476" s="30"/>
    </row>
    <row r="1477" spans="4:9" x14ac:dyDescent="0.2">
      <c r="D1477" s="30"/>
      <c r="E1477" s="30"/>
    </row>
    <row r="1478" spans="4:9" x14ac:dyDescent="0.2">
      <c r="D1478" s="30"/>
      <c r="E1478" s="30"/>
    </row>
    <row r="1479" spans="4:9" x14ac:dyDescent="0.2">
      <c r="D1479" s="30"/>
      <c r="E1479" s="30"/>
      <c r="I1479" s="30"/>
    </row>
    <row r="1480" spans="4:9" x14ac:dyDescent="0.2">
      <c r="D1480" s="30"/>
      <c r="E1480" s="30"/>
      <c r="I1480" s="30"/>
    </row>
    <row r="1481" spans="4:9" x14ac:dyDescent="0.2">
      <c r="D1481" s="30"/>
      <c r="E1481" s="30"/>
    </row>
    <row r="1482" spans="4:9" x14ac:dyDescent="0.2">
      <c r="D1482" s="30"/>
      <c r="E1482" s="30"/>
    </row>
    <row r="1483" spans="4:9" x14ac:dyDescent="0.2">
      <c r="D1483" s="30"/>
      <c r="E1483" s="30"/>
    </row>
    <row r="1484" spans="4:9" x14ac:dyDescent="0.2">
      <c r="D1484" s="30"/>
      <c r="E1484" s="30"/>
    </row>
    <row r="1485" spans="4:9" x14ac:dyDescent="0.2">
      <c r="D1485" s="30"/>
      <c r="E1485" s="30"/>
    </row>
    <row r="1486" spans="4:9" x14ac:dyDescent="0.2">
      <c r="D1486" s="30"/>
      <c r="E1486" s="30"/>
    </row>
    <row r="1487" spans="4:9" x14ac:dyDescent="0.2">
      <c r="D1487" s="30"/>
      <c r="E1487" s="30"/>
    </row>
    <row r="1488" spans="4:9" x14ac:dyDescent="0.2">
      <c r="D1488" s="30"/>
      <c r="E1488" s="30"/>
    </row>
    <row r="1489" spans="4:9" x14ac:dyDescent="0.2">
      <c r="D1489" s="30"/>
      <c r="E1489" s="30"/>
    </row>
    <row r="1490" spans="4:9" x14ac:dyDescent="0.2">
      <c r="D1490" s="30"/>
      <c r="E1490" s="30"/>
    </row>
    <row r="1491" spans="4:9" x14ac:dyDescent="0.2">
      <c r="D1491" s="30"/>
      <c r="E1491" s="30"/>
    </row>
    <row r="1492" spans="4:9" x14ac:dyDescent="0.2">
      <c r="D1492" s="30"/>
      <c r="E1492" s="30"/>
    </row>
    <row r="1493" spans="4:9" x14ac:dyDescent="0.2">
      <c r="D1493" s="30"/>
      <c r="E1493" s="30"/>
      <c r="I1493" s="30"/>
    </row>
    <row r="1494" spans="4:9" x14ac:dyDescent="0.2">
      <c r="D1494" s="30"/>
      <c r="E1494" s="30"/>
      <c r="I1494" s="30"/>
    </row>
    <row r="1495" spans="4:9" x14ac:dyDescent="0.2">
      <c r="D1495" s="30"/>
      <c r="E1495" s="30"/>
    </row>
    <row r="1496" spans="4:9" x14ac:dyDescent="0.2">
      <c r="D1496" s="30"/>
      <c r="E1496" s="30"/>
    </row>
    <row r="1497" spans="4:9" x14ac:dyDescent="0.2">
      <c r="D1497" s="30"/>
      <c r="E1497" s="30"/>
    </row>
    <row r="1498" spans="4:9" x14ac:dyDescent="0.2">
      <c r="D1498" s="30"/>
      <c r="E1498" s="30"/>
    </row>
    <row r="1499" spans="4:9" x14ac:dyDescent="0.2">
      <c r="D1499" s="30"/>
      <c r="E1499" s="30"/>
    </row>
    <row r="1500" spans="4:9" x14ac:dyDescent="0.2">
      <c r="D1500" s="30"/>
      <c r="E1500" s="30"/>
    </row>
    <row r="1501" spans="4:9" x14ac:dyDescent="0.2">
      <c r="D1501" s="30"/>
      <c r="E1501" s="30"/>
    </row>
    <row r="1502" spans="4:9" x14ac:dyDescent="0.2">
      <c r="D1502" s="30"/>
      <c r="E1502" s="30"/>
    </row>
    <row r="1503" spans="4:9" x14ac:dyDescent="0.2">
      <c r="D1503" s="30"/>
      <c r="E1503" s="30"/>
    </row>
    <row r="1504" spans="4:9" x14ac:dyDescent="0.2">
      <c r="D1504" s="30"/>
      <c r="E1504" s="30"/>
    </row>
    <row r="1505" spans="4:9" x14ac:dyDescent="0.2">
      <c r="D1505" s="30"/>
      <c r="E1505" s="30"/>
    </row>
    <row r="1506" spans="4:9" x14ac:dyDescent="0.2">
      <c r="D1506" s="30"/>
      <c r="E1506" s="30"/>
    </row>
    <row r="1507" spans="4:9" x14ac:dyDescent="0.2">
      <c r="D1507" s="30"/>
      <c r="E1507" s="30"/>
      <c r="I1507" s="30"/>
    </row>
    <row r="1508" spans="4:9" x14ac:dyDescent="0.2">
      <c r="D1508" s="30"/>
      <c r="E1508" s="30"/>
      <c r="I1508" s="30"/>
    </row>
    <row r="1509" spans="4:9" x14ac:dyDescent="0.2">
      <c r="D1509" s="30"/>
      <c r="E1509" s="30"/>
    </row>
    <row r="1510" spans="4:9" x14ac:dyDescent="0.2">
      <c r="D1510" s="30"/>
      <c r="E1510" s="30"/>
    </row>
    <row r="1511" spans="4:9" x14ac:dyDescent="0.2">
      <c r="D1511" s="30"/>
      <c r="E1511" s="30"/>
    </row>
    <row r="1512" spans="4:9" x14ac:dyDescent="0.2">
      <c r="D1512" s="30"/>
      <c r="E1512" s="30"/>
    </row>
    <row r="1513" spans="4:9" x14ac:dyDescent="0.2">
      <c r="D1513" s="30"/>
      <c r="E1513" s="30"/>
    </row>
    <row r="1514" spans="4:9" x14ac:dyDescent="0.2">
      <c r="D1514" s="30"/>
      <c r="E1514" s="30"/>
    </row>
    <row r="1515" spans="4:9" x14ac:dyDescent="0.2">
      <c r="D1515" s="30"/>
      <c r="E1515" s="30"/>
    </row>
    <row r="1516" spans="4:9" x14ac:dyDescent="0.2">
      <c r="D1516" s="30"/>
      <c r="E1516" s="30"/>
    </row>
    <row r="1517" spans="4:9" x14ac:dyDescent="0.2">
      <c r="D1517" s="30"/>
      <c r="E1517" s="30"/>
    </row>
    <row r="1518" spans="4:9" x14ac:dyDescent="0.2">
      <c r="D1518" s="30"/>
      <c r="E1518" s="30"/>
    </row>
    <row r="1519" spans="4:9" x14ac:dyDescent="0.2">
      <c r="D1519" s="30"/>
      <c r="E1519" s="30"/>
    </row>
    <row r="1520" spans="4:9" x14ac:dyDescent="0.2">
      <c r="D1520" s="30"/>
      <c r="E1520" s="30"/>
    </row>
    <row r="1521" spans="4:9" x14ac:dyDescent="0.2">
      <c r="D1521" s="30"/>
      <c r="E1521" s="30"/>
      <c r="I1521" s="30"/>
    </row>
    <row r="1522" spans="4:9" x14ac:dyDescent="0.2">
      <c r="D1522" s="30"/>
      <c r="E1522" s="30"/>
      <c r="I1522" s="30"/>
    </row>
    <row r="1523" spans="4:9" x14ac:dyDescent="0.2">
      <c r="D1523" s="30"/>
      <c r="E1523" s="30"/>
      <c r="I1523" s="30"/>
    </row>
    <row r="1524" spans="4:9" x14ac:dyDescent="0.2">
      <c r="D1524" s="30"/>
      <c r="E1524" s="30"/>
      <c r="I1524" s="30"/>
    </row>
    <row r="1525" spans="4:9" x14ac:dyDescent="0.2">
      <c r="D1525" s="30"/>
      <c r="E1525" s="30"/>
      <c r="I1525" s="30"/>
    </row>
    <row r="1526" spans="4:9" x14ac:dyDescent="0.2">
      <c r="D1526" s="30"/>
      <c r="E1526" s="30"/>
      <c r="I1526" s="30"/>
    </row>
    <row r="1527" spans="4:9" x14ac:dyDescent="0.2">
      <c r="D1527" s="30"/>
      <c r="E1527" s="30"/>
      <c r="I1527" s="30"/>
    </row>
    <row r="1528" spans="4:9" x14ac:dyDescent="0.2">
      <c r="D1528" s="30"/>
      <c r="E1528" s="30"/>
      <c r="I1528" s="30"/>
    </row>
    <row r="1529" spans="4:9" x14ac:dyDescent="0.2">
      <c r="D1529" s="30"/>
      <c r="E1529" s="30"/>
      <c r="I1529" s="30"/>
    </row>
    <row r="1530" spans="4:9" x14ac:dyDescent="0.2">
      <c r="D1530" s="30"/>
      <c r="E1530" s="30"/>
      <c r="I1530" s="30"/>
    </row>
    <row r="1531" spans="4:9" x14ac:dyDescent="0.2">
      <c r="D1531" s="30"/>
      <c r="E1531" s="30"/>
      <c r="I1531" s="30"/>
    </row>
    <row r="1532" spans="4:9" x14ac:dyDescent="0.2">
      <c r="D1532" s="30"/>
      <c r="E1532" s="30"/>
      <c r="I1532" s="30"/>
    </row>
    <row r="1533" spans="4:9" x14ac:dyDescent="0.2">
      <c r="D1533" s="30"/>
      <c r="E1533" s="30"/>
      <c r="I1533" s="30"/>
    </row>
    <row r="1534" spans="4:9" x14ac:dyDescent="0.2">
      <c r="D1534" s="30"/>
      <c r="E1534" s="30"/>
      <c r="I1534" s="30"/>
    </row>
    <row r="1535" spans="4:9" x14ac:dyDescent="0.2">
      <c r="D1535" s="30"/>
      <c r="E1535" s="30"/>
      <c r="I1535" s="30"/>
    </row>
    <row r="1536" spans="4:9" x14ac:dyDescent="0.2">
      <c r="D1536" s="30"/>
      <c r="E1536" s="30"/>
      <c r="I1536" s="30"/>
    </row>
    <row r="1537" spans="4:9" x14ac:dyDescent="0.2">
      <c r="D1537" s="30"/>
      <c r="E1537" s="30"/>
    </row>
    <row r="1538" spans="4:9" x14ac:dyDescent="0.2">
      <c r="D1538" s="30"/>
      <c r="E1538" s="30"/>
    </row>
    <row r="1539" spans="4:9" x14ac:dyDescent="0.2">
      <c r="D1539" s="30"/>
      <c r="E1539" s="30"/>
    </row>
    <row r="1540" spans="4:9" x14ac:dyDescent="0.2">
      <c r="D1540" s="30"/>
      <c r="E1540" s="30"/>
    </row>
    <row r="1541" spans="4:9" x14ac:dyDescent="0.2">
      <c r="D1541" s="30"/>
      <c r="E1541" s="30"/>
    </row>
    <row r="1542" spans="4:9" x14ac:dyDescent="0.2">
      <c r="D1542" s="30"/>
      <c r="E1542" s="30"/>
    </row>
    <row r="1543" spans="4:9" x14ac:dyDescent="0.2">
      <c r="D1543" s="30"/>
      <c r="E1543" s="30"/>
    </row>
    <row r="1544" spans="4:9" x14ac:dyDescent="0.2">
      <c r="D1544" s="30"/>
      <c r="E1544" s="30"/>
    </row>
    <row r="1545" spans="4:9" x14ac:dyDescent="0.2">
      <c r="D1545" s="30"/>
      <c r="E1545" s="30"/>
    </row>
    <row r="1546" spans="4:9" x14ac:dyDescent="0.2">
      <c r="D1546" s="30"/>
      <c r="E1546" s="30"/>
    </row>
    <row r="1547" spans="4:9" x14ac:dyDescent="0.2">
      <c r="D1547" s="30"/>
      <c r="E1547" s="30"/>
    </row>
    <row r="1548" spans="4:9" x14ac:dyDescent="0.2">
      <c r="D1548" s="30"/>
      <c r="E1548" s="30"/>
    </row>
    <row r="1549" spans="4:9" x14ac:dyDescent="0.2">
      <c r="D1549" s="30"/>
      <c r="E1549" s="30"/>
      <c r="I1549" s="30"/>
    </row>
    <row r="1550" spans="4:9" x14ac:dyDescent="0.2">
      <c r="D1550" s="30"/>
      <c r="E1550" s="30"/>
      <c r="I1550" s="30"/>
    </row>
    <row r="1551" spans="4:9" x14ac:dyDescent="0.2">
      <c r="D1551" s="30"/>
      <c r="E1551" s="30"/>
    </row>
    <row r="1552" spans="4:9" x14ac:dyDescent="0.2">
      <c r="D1552" s="30"/>
      <c r="E1552" s="30"/>
    </row>
    <row r="1553" spans="4:9" x14ac:dyDescent="0.2">
      <c r="D1553" s="30"/>
      <c r="E1553" s="30"/>
    </row>
    <row r="1554" spans="4:9" x14ac:dyDescent="0.2">
      <c r="D1554" s="30"/>
      <c r="E1554" s="30"/>
    </row>
    <row r="1555" spans="4:9" x14ac:dyDescent="0.2">
      <c r="D1555" s="30"/>
      <c r="E1555" s="30"/>
    </row>
    <row r="1556" spans="4:9" x14ac:dyDescent="0.2">
      <c r="D1556" s="30"/>
      <c r="E1556" s="30"/>
    </row>
    <row r="1557" spans="4:9" x14ac:dyDescent="0.2">
      <c r="D1557" s="30"/>
      <c r="E1557" s="30"/>
    </row>
    <row r="1558" spans="4:9" x14ac:dyDescent="0.2">
      <c r="D1558" s="30"/>
      <c r="E1558" s="30"/>
    </row>
    <row r="1559" spans="4:9" x14ac:dyDescent="0.2">
      <c r="D1559" s="30"/>
      <c r="E1559" s="30"/>
    </row>
    <row r="1560" spans="4:9" x14ac:dyDescent="0.2">
      <c r="D1560" s="30"/>
      <c r="E1560" s="30"/>
    </row>
    <row r="1561" spans="4:9" x14ac:dyDescent="0.2">
      <c r="D1561" s="30"/>
      <c r="E1561" s="30"/>
    </row>
    <row r="1562" spans="4:9" x14ac:dyDescent="0.2">
      <c r="D1562" s="30"/>
      <c r="E1562" s="30"/>
    </row>
    <row r="1563" spans="4:9" x14ac:dyDescent="0.2">
      <c r="D1563" s="30"/>
      <c r="E1563" s="30"/>
      <c r="I1563" s="30"/>
    </row>
    <row r="1564" spans="4:9" x14ac:dyDescent="0.2">
      <c r="D1564" s="30"/>
      <c r="E1564" s="30"/>
      <c r="I1564" s="30"/>
    </row>
    <row r="1565" spans="4:9" x14ac:dyDescent="0.2">
      <c r="D1565" s="30"/>
      <c r="E1565" s="30"/>
    </row>
    <row r="1566" spans="4:9" x14ac:dyDescent="0.2">
      <c r="D1566" s="30"/>
      <c r="E1566" s="30"/>
    </row>
    <row r="1567" spans="4:9" x14ac:dyDescent="0.2">
      <c r="D1567" s="30"/>
      <c r="E1567" s="30"/>
    </row>
    <row r="1568" spans="4:9" x14ac:dyDescent="0.2">
      <c r="D1568" s="30"/>
      <c r="E1568" s="30"/>
    </row>
    <row r="1569" spans="4:9" x14ac:dyDescent="0.2">
      <c r="D1569" s="30"/>
      <c r="E1569" s="30"/>
    </row>
    <row r="1570" spans="4:9" x14ac:dyDescent="0.2">
      <c r="D1570" s="30"/>
      <c r="E1570" s="30"/>
    </row>
    <row r="1571" spans="4:9" x14ac:dyDescent="0.2">
      <c r="D1571" s="30"/>
      <c r="E1571" s="30"/>
    </row>
    <row r="1572" spans="4:9" x14ac:dyDescent="0.2">
      <c r="D1572" s="30"/>
      <c r="E1572" s="30"/>
    </row>
    <row r="1573" spans="4:9" x14ac:dyDescent="0.2">
      <c r="D1573" s="30"/>
      <c r="E1573" s="30"/>
    </row>
    <row r="1574" spans="4:9" x14ac:dyDescent="0.2">
      <c r="D1574" s="30"/>
      <c r="E1574" s="30"/>
    </row>
    <row r="1575" spans="4:9" x14ac:dyDescent="0.2">
      <c r="D1575" s="30"/>
      <c r="E1575" s="30"/>
    </row>
    <row r="1576" spans="4:9" x14ac:dyDescent="0.2">
      <c r="D1576" s="30"/>
      <c r="E1576" s="30"/>
    </row>
    <row r="1577" spans="4:9" x14ac:dyDescent="0.2">
      <c r="D1577" s="30"/>
      <c r="E1577" s="30"/>
      <c r="I1577" s="30"/>
    </row>
    <row r="1578" spans="4:9" x14ac:dyDescent="0.2">
      <c r="D1578" s="30"/>
      <c r="E1578" s="30"/>
      <c r="I1578" s="30"/>
    </row>
    <row r="1579" spans="4:9" x14ac:dyDescent="0.2">
      <c r="D1579" s="30"/>
      <c r="E1579" s="30"/>
      <c r="I1579" s="30"/>
    </row>
    <row r="1580" spans="4:9" x14ac:dyDescent="0.2">
      <c r="D1580" s="30"/>
      <c r="E1580" s="30"/>
      <c r="I1580" s="30"/>
    </row>
    <row r="1581" spans="4:9" x14ac:dyDescent="0.2">
      <c r="D1581" s="30"/>
      <c r="E1581" s="30"/>
      <c r="I1581" s="30"/>
    </row>
    <row r="1582" spans="4:9" x14ac:dyDescent="0.2">
      <c r="D1582" s="30"/>
      <c r="E1582" s="30"/>
      <c r="I1582" s="30"/>
    </row>
    <row r="1583" spans="4:9" x14ac:dyDescent="0.2">
      <c r="D1583" s="30"/>
      <c r="E1583" s="30"/>
      <c r="I1583" s="30"/>
    </row>
    <row r="1584" spans="4:9" x14ac:dyDescent="0.2">
      <c r="D1584" s="30"/>
      <c r="E1584" s="30"/>
      <c r="I1584" s="30"/>
    </row>
    <row r="1585" spans="4:9" x14ac:dyDescent="0.2">
      <c r="D1585" s="30"/>
      <c r="E1585" s="30"/>
      <c r="I1585" s="30"/>
    </row>
    <row r="1586" spans="4:9" x14ac:dyDescent="0.2">
      <c r="D1586" s="30"/>
      <c r="E1586" s="30"/>
      <c r="I1586" s="30"/>
    </row>
    <row r="1587" spans="4:9" x14ac:dyDescent="0.2">
      <c r="D1587" s="30"/>
      <c r="E1587" s="30"/>
      <c r="I1587" s="30"/>
    </row>
    <row r="1588" spans="4:9" x14ac:dyDescent="0.2">
      <c r="D1588" s="30"/>
      <c r="E1588" s="30"/>
      <c r="I1588" s="30"/>
    </row>
    <row r="1589" spans="4:9" x14ac:dyDescent="0.2">
      <c r="D1589" s="30"/>
      <c r="E1589" s="30"/>
      <c r="I1589" s="30"/>
    </row>
    <row r="1590" spans="4:9" x14ac:dyDescent="0.2">
      <c r="D1590" s="30"/>
      <c r="E1590" s="30"/>
      <c r="I1590" s="30"/>
    </row>
    <row r="1591" spans="4:9" x14ac:dyDescent="0.2">
      <c r="D1591" s="30"/>
      <c r="E1591" s="30"/>
      <c r="I1591" s="30"/>
    </row>
    <row r="1592" spans="4:9" x14ac:dyDescent="0.2">
      <c r="D1592" s="30"/>
      <c r="E1592" s="30"/>
      <c r="I1592" s="30"/>
    </row>
    <row r="1593" spans="4:9" x14ac:dyDescent="0.2">
      <c r="D1593" s="30"/>
      <c r="E1593" s="30"/>
    </row>
    <row r="1594" spans="4:9" x14ac:dyDescent="0.2">
      <c r="D1594" s="30"/>
      <c r="E1594" s="30"/>
    </row>
    <row r="1595" spans="4:9" x14ac:dyDescent="0.2">
      <c r="D1595" s="30"/>
      <c r="E1595" s="30"/>
    </row>
    <row r="1596" spans="4:9" x14ac:dyDescent="0.2">
      <c r="D1596" s="30"/>
      <c r="E1596" s="30"/>
    </row>
    <row r="1597" spans="4:9" x14ac:dyDescent="0.2">
      <c r="D1597" s="30"/>
      <c r="E1597" s="30"/>
    </row>
    <row r="1598" spans="4:9" x14ac:dyDescent="0.2">
      <c r="D1598" s="30"/>
      <c r="E1598" s="30"/>
    </row>
    <row r="1599" spans="4:9" x14ac:dyDescent="0.2">
      <c r="D1599" s="30"/>
      <c r="E1599" s="30"/>
    </row>
    <row r="1600" spans="4:9" x14ac:dyDescent="0.2">
      <c r="D1600" s="30"/>
      <c r="E1600" s="30"/>
    </row>
    <row r="1601" spans="4:9" x14ac:dyDescent="0.2">
      <c r="D1601" s="30"/>
      <c r="E1601" s="30"/>
    </row>
    <row r="1602" spans="4:9" x14ac:dyDescent="0.2">
      <c r="D1602" s="30"/>
      <c r="E1602" s="30"/>
    </row>
    <row r="1603" spans="4:9" x14ac:dyDescent="0.2">
      <c r="D1603" s="30"/>
      <c r="E1603" s="30"/>
    </row>
    <row r="1604" spans="4:9" x14ac:dyDescent="0.2">
      <c r="D1604" s="30"/>
      <c r="E1604" s="30"/>
    </row>
    <row r="1605" spans="4:9" x14ac:dyDescent="0.2">
      <c r="D1605" s="30"/>
      <c r="E1605" s="30"/>
      <c r="I1605" s="30"/>
    </row>
    <row r="1606" spans="4:9" x14ac:dyDescent="0.2">
      <c r="D1606" s="30"/>
      <c r="E1606" s="30"/>
      <c r="I1606" s="30"/>
    </row>
    <row r="1607" spans="4:9" x14ac:dyDescent="0.2">
      <c r="D1607" s="30"/>
      <c r="E1607" s="30"/>
    </row>
    <row r="1608" spans="4:9" x14ac:dyDescent="0.2">
      <c r="D1608" s="30"/>
      <c r="E1608" s="30"/>
    </row>
    <row r="1609" spans="4:9" x14ac:dyDescent="0.2">
      <c r="D1609" s="30"/>
      <c r="E1609" s="30"/>
    </row>
    <row r="1610" spans="4:9" x14ac:dyDescent="0.2">
      <c r="D1610" s="30"/>
      <c r="E1610" s="30"/>
    </row>
    <row r="1611" spans="4:9" x14ac:dyDescent="0.2">
      <c r="D1611" s="30"/>
      <c r="E1611" s="30"/>
    </row>
    <row r="1612" spans="4:9" x14ac:dyDescent="0.2">
      <c r="D1612" s="30"/>
      <c r="E1612" s="30"/>
    </row>
    <row r="1613" spans="4:9" x14ac:dyDescent="0.2">
      <c r="D1613" s="30"/>
      <c r="E1613" s="30"/>
    </row>
    <row r="1614" spans="4:9" x14ac:dyDescent="0.2">
      <c r="D1614" s="30"/>
      <c r="E1614" s="30"/>
    </row>
    <row r="1615" spans="4:9" x14ac:dyDescent="0.2">
      <c r="D1615" s="30"/>
      <c r="E1615" s="30"/>
    </row>
    <row r="1616" spans="4:9" x14ac:dyDescent="0.2">
      <c r="D1616" s="30"/>
      <c r="E1616" s="30"/>
    </row>
    <row r="1617" spans="4:9" x14ac:dyDescent="0.2">
      <c r="D1617" s="30"/>
      <c r="E1617" s="30"/>
    </row>
    <row r="1618" spans="4:9" x14ac:dyDescent="0.2">
      <c r="D1618" s="30"/>
      <c r="E1618" s="30"/>
    </row>
    <row r="1619" spans="4:9" x14ac:dyDescent="0.2">
      <c r="D1619" s="30"/>
      <c r="E1619" s="30"/>
      <c r="I1619" s="30"/>
    </row>
    <row r="1620" spans="4:9" x14ac:dyDescent="0.2">
      <c r="D1620" s="30"/>
      <c r="E1620" s="30"/>
      <c r="I1620" s="30"/>
    </row>
    <row r="1621" spans="4:9" x14ac:dyDescent="0.2">
      <c r="D1621" s="30"/>
      <c r="E1621" s="30"/>
    </row>
    <row r="1622" spans="4:9" x14ac:dyDescent="0.2">
      <c r="D1622" s="30"/>
      <c r="E1622" s="30"/>
    </row>
    <row r="1623" spans="4:9" x14ac:dyDescent="0.2">
      <c r="D1623" s="30"/>
      <c r="E1623" s="30"/>
    </row>
    <row r="1624" spans="4:9" x14ac:dyDescent="0.2">
      <c r="D1624" s="30"/>
      <c r="E1624" s="30"/>
    </row>
    <row r="1625" spans="4:9" x14ac:dyDescent="0.2">
      <c r="D1625" s="30"/>
      <c r="E1625" s="30"/>
    </row>
    <row r="1626" spans="4:9" x14ac:dyDescent="0.2">
      <c r="D1626" s="30"/>
      <c r="E1626" s="30"/>
    </row>
    <row r="1627" spans="4:9" x14ac:dyDescent="0.2">
      <c r="D1627" s="30"/>
      <c r="E1627" s="30"/>
    </row>
    <row r="1628" spans="4:9" x14ac:dyDescent="0.2">
      <c r="D1628" s="30"/>
      <c r="E1628" s="30"/>
    </row>
    <row r="1629" spans="4:9" x14ac:dyDescent="0.2">
      <c r="D1629" s="30"/>
      <c r="E1629" s="30"/>
    </row>
    <row r="1630" spans="4:9" x14ac:dyDescent="0.2">
      <c r="D1630" s="30"/>
      <c r="E1630" s="30"/>
    </row>
    <row r="1631" spans="4:9" x14ac:dyDescent="0.2">
      <c r="D1631" s="30"/>
      <c r="E1631" s="30"/>
    </row>
    <row r="1632" spans="4:9" x14ac:dyDescent="0.2">
      <c r="D1632" s="30"/>
      <c r="E1632" s="30"/>
    </row>
    <row r="1633" spans="4:9" x14ac:dyDescent="0.2">
      <c r="D1633" s="30"/>
      <c r="E1633" s="30"/>
      <c r="I1633" s="30"/>
    </row>
    <row r="1634" spans="4:9" x14ac:dyDescent="0.2">
      <c r="D1634" s="30"/>
      <c r="E1634" s="30"/>
      <c r="I1634" s="30"/>
    </row>
    <row r="1635" spans="4:9" x14ac:dyDescent="0.2">
      <c r="D1635" s="30"/>
      <c r="E1635" s="30"/>
    </row>
    <row r="1636" spans="4:9" x14ac:dyDescent="0.2">
      <c r="D1636" s="30"/>
      <c r="E1636" s="30"/>
    </row>
    <row r="1637" spans="4:9" x14ac:dyDescent="0.2">
      <c r="D1637" s="30"/>
      <c r="E1637" s="30"/>
    </row>
    <row r="1638" spans="4:9" x14ac:dyDescent="0.2">
      <c r="D1638" s="30"/>
      <c r="E1638" s="30"/>
    </row>
    <row r="1639" spans="4:9" x14ac:dyDescent="0.2">
      <c r="D1639" s="30"/>
      <c r="E1639" s="30"/>
    </row>
    <row r="1640" spans="4:9" x14ac:dyDescent="0.2">
      <c r="D1640" s="30"/>
      <c r="E1640" s="30"/>
    </row>
    <row r="1641" spans="4:9" x14ac:dyDescent="0.2">
      <c r="D1641" s="30"/>
      <c r="E1641" s="30"/>
    </row>
    <row r="1642" spans="4:9" x14ac:dyDescent="0.2">
      <c r="D1642" s="30"/>
      <c r="E1642" s="30"/>
    </row>
    <row r="1643" spans="4:9" x14ac:dyDescent="0.2">
      <c r="D1643" s="30"/>
      <c r="E1643" s="30"/>
    </row>
    <row r="1644" spans="4:9" x14ac:dyDescent="0.2">
      <c r="D1644" s="30"/>
      <c r="E1644" s="30"/>
    </row>
    <row r="1645" spans="4:9" x14ac:dyDescent="0.2">
      <c r="D1645" s="30"/>
      <c r="E1645" s="30"/>
    </row>
    <row r="1646" spans="4:9" x14ac:dyDescent="0.2">
      <c r="D1646" s="30"/>
      <c r="E1646" s="30"/>
    </row>
    <row r="1647" spans="4:9" x14ac:dyDescent="0.2">
      <c r="D1647" s="30"/>
      <c r="E1647" s="30"/>
      <c r="I1647" s="30"/>
    </row>
    <row r="1648" spans="4:9" x14ac:dyDescent="0.2">
      <c r="D1648" s="30"/>
      <c r="E1648" s="30"/>
      <c r="I1648" s="30"/>
    </row>
    <row r="1649" spans="4:9" x14ac:dyDescent="0.2">
      <c r="D1649" s="30"/>
      <c r="E1649" s="30"/>
    </row>
    <row r="1650" spans="4:9" x14ac:dyDescent="0.2">
      <c r="D1650" s="30"/>
      <c r="E1650" s="30"/>
    </row>
    <row r="1651" spans="4:9" x14ac:dyDescent="0.2">
      <c r="D1651" s="30"/>
      <c r="E1651" s="30"/>
    </row>
    <row r="1652" spans="4:9" x14ac:dyDescent="0.2">
      <c r="D1652" s="30"/>
      <c r="E1652" s="30"/>
    </row>
    <row r="1653" spans="4:9" x14ac:dyDescent="0.2">
      <c r="D1653" s="30"/>
      <c r="E1653" s="30"/>
    </row>
    <row r="1654" spans="4:9" x14ac:dyDescent="0.2">
      <c r="D1654" s="30"/>
      <c r="E1654" s="30"/>
    </row>
    <row r="1655" spans="4:9" x14ac:dyDescent="0.2">
      <c r="D1655" s="30"/>
      <c r="E1655" s="30"/>
    </row>
    <row r="1656" spans="4:9" x14ac:dyDescent="0.2">
      <c r="D1656" s="30"/>
      <c r="E1656" s="30"/>
    </row>
    <row r="1657" spans="4:9" x14ac:dyDescent="0.2">
      <c r="D1657" s="30"/>
      <c r="E1657" s="30"/>
    </row>
    <row r="1658" spans="4:9" x14ac:dyDescent="0.2">
      <c r="D1658" s="30"/>
      <c r="E1658" s="30"/>
    </row>
    <row r="1659" spans="4:9" x14ac:dyDescent="0.2">
      <c r="D1659" s="30"/>
      <c r="E1659" s="30"/>
    </row>
    <row r="1660" spans="4:9" x14ac:dyDescent="0.2">
      <c r="D1660" s="30"/>
      <c r="E1660" s="30"/>
    </row>
    <row r="1661" spans="4:9" x14ac:dyDescent="0.2">
      <c r="D1661" s="30"/>
      <c r="E1661" s="30"/>
      <c r="I1661" s="30"/>
    </row>
    <row r="1662" spans="4:9" x14ac:dyDescent="0.2">
      <c r="D1662" s="30"/>
      <c r="E1662" s="30"/>
      <c r="I1662" s="30"/>
    </row>
    <row r="1663" spans="4:9" x14ac:dyDescent="0.2">
      <c r="D1663" s="30"/>
      <c r="E1663" s="30"/>
    </row>
    <row r="1664" spans="4:9" x14ac:dyDescent="0.2">
      <c r="D1664" s="30"/>
      <c r="E1664" s="30"/>
    </row>
    <row r="1665" spans="4:9" x14ac:dyDescent="0.2">
      <c r="D1665" s="30"/>
      <c r="E1665" s="30"/>
    </row>
    <row r="1666" spans="4:9" x14ac:dyDescent="0.2">
      <c r="D1666" s="30"/>
      <c r="E1666" s="30"/>
    </row>
    <row r="1667" spans="4:9" x14ac:dyDescent="0.2">
      <c r="D1667" s="30"/>
      <c r="E1667" s="30"/>
    </row>
    <row r="1668" spans="4:9" x14ac:dyDescent="0.2">
      <c r="D1668" s="30"/>
      <c r="E1668" s="30"/>
    </row>
    <row r="1669" spans="4:9" x14ac:dyDescent="0.2">
      <c r="D1669" s="30"/>
      <c r="E1669" s="30"/>
    </row>
    <row r="1670" spans="4:9" x14ac:dyDescent="0.2">
      <c r="D1670" s="30"/>
      <c r="E1670" s="30"/>
    </row>
    <row r="1671" spans="4:9" x14ac:dyDescent="0.2">
      <c r="D1671" s="30"/>
      <c r="E1671" s="30"/>
    </row>
    <row r="1672" spans="4:9" x14ac:dyDescent="0.2">
      <c r="D1672" s="30"/>
      <c r="E1672" s="30"/>
    </row>
    <row r="1673" spans="4:9" x14ac:dyDescent="0.2">
      <c r="D1673" s="30"/>
      <c r="E1673" s="30"/>
    </row>
    <row r="1674" spans="4:9" x14ac:dyDescent="0.2">
      <c r="D1674" s="30"/>
      <c r="E1674" s="30"/>
    </row>
    <row r="1675" spans="4:9" x14ac:dyDescent="0.2">
      <c r="D1675" s="30"/>
      <c r="E1675" s="30"/>
      <c r="I1675" s="30"/>
    </row>
    <row r="1676" spans="4:9" x14ac:dyDescent="0.2">
      <c r="D1676" s="30"/>
      <c r="E1676" s="30"/>
      <c r="I1676" s="30"/>
    </row>
    <row r="1677" spans="4:9" x14ac:dyDescent="0.2">
      <c r="D1677" s="30"/>
      <c r="E1677" s="30"/>
    </row>
    <row r="1678" spans="4:9" x14ac:dyDescent="0.2">
      <c r="D1678" s="30"/>
      <c r="E1678" s="30"/>
    </row>
    <row r="1679" spans="4:9" x14ac:dyDescent="0.2">
      <c r="D1679" s="30"/>
      <c r="E1679" s="30"/>
    </row>
    <row r="1680" spans="4:9" x14ac:dyDescent="0.2">
      <c r="D1680" s="30"/>
      <c r="E1680" s="30"/>
    </row>
    <row r="1681" spans="4:9" x14ac:dyDescent="0.2">
      <c r="D1681" s="30"/>
      <c r="E1681" s="30"/>
    </row>
    <row r="1682" spans="4:9" x14ac:dyDescent="0.2">
      <c r="D1682" s="30"/>
      <c r="E1682" s="30"/>
    </row>
    <row r="1683" spans="4:9" x14ac:dyDescent="0.2">
      <c r="D1683" s="30"/>
      <c r="E1683" s="30"/>
    </row>
    <row r="1684" spans="4:9" x14ac:dyDescent="0.2">
      <c r="D1684" s="30"/>
      <c r="E1684" s="30"/>
    </row>
    <row r="1685" spans="4:9" x14ac:dyDescent="0.2">
      <c r="D1685" s="30"/>
      <c r="E1685" s="30"/>
    </row>
    <row r="1686" spans="4:9" x14ac:dyDescent="0.2">
      <c r="D1686" s="30"/>
      <c r="E1686" s="30"/>
    </row>
    <row r="1687" spans="4:9" x14ac:dyDescent="0.2">
      <c r="D1687" s="30"/>
      <c r="E1687" s="30"/>
    </row>
    <row r="1688" spans="4:9" x14ac:dyDescent="0.2">
      <c r="D1688" s="30"/>
      <c r="E1688" s="30"/>
    </row>
    <row r="1689" spans="4:9" x14ac:dyDescent="0.2">
      <c r="D1689" s="30"/>
      <c r="E1689" s="30"/>
      <c r="I1689" s="30"/>
    </row>
    <row r="1690" spans="4:9" x14ac:dyDescent="0.2">
      <c r="D1690" s="30"/>
      <c r="E1690" s="30"/>
      <c r="I1690" s="30"/>
    </row>
    <row r="1691" spans="4:9" x14ac:dyDescent="0.2">
      <c r="D1691" s="30"/>
      <c r="E1691" s="30"/>
      <c r="I1691" s="30"/>
    </row>
    <row r="1692" spans="4:9" x14ac:dyDescent="0.2">
      <c r="D1692" s="30"/>
      <c r="E1692" s="30"/>
      <c r="I1692" s="30"/>
    </row>
    <row r="1693" spans="4:9" x14ac:dyDescent="0.2">
      <c r="D1693" s="30"/>
      <c r="E1693" s="30"/>
      <c r="I1693" s="30"/>
    </row>
    <row r="1694" spans="4:9" x14ac:dyDescent="0.2">
      <c r="D1694" s="30"/>
      <c r="E1694" s="30"/>
      <c r="I1694" s="30"/>
    </row>
    <row r="1695" spans="4:9" x14ac:dyDescent="0.2">
      <c r="D1695" s="30"/>
      <c r="E1695" s="30"/>
      <c r="I1695" s="30"/>
    </row>
    <row r="1696" spans="4:9" x14ac:dyDescent="0.2">
      <c r="D1696" s="30"/>
      <c r="E1696" s="30"/>
      <c r="I1696" s="30"/>
    </row>
    <row r="1697" spans="4:9" x14ac:dyDescent="0.2">
      <c r="D1697" s="30"/>
      <c r="E1697" s="30"/>
      <c r="I1697" s="30"/>
    </row>
    <row r="1698" spans="4:9" x14ac:dyDescent="0.2">
      <c r="D1698" s="30"/>
      <c r="E1698" s="30"/>
      <c r="I1698" s="30"/>
    </row>
    <row r="1699" spans="4:9" x14ac:dyDescent="0.2">
      <c r="D1699" s="30"/>
      <c r="E1699" s="30"/>
      <c r="I1699" s="30"/>
    </row>
    <row r="1700" spans="4:9" x14ac:dyDescent="0.2">
      <c r="D1700" s="30"/>
      <c r="E1700" s="30"/>
      <c r="I1700" s="30"/>
    </row>
    <row r="1701" spans="4:9" x14ac:dyDescent="0.2">
      <c r="D1701" s="30"/>
      <c r="E1701" s="30"/>
      <c r="I1701" s="30"/>
    </row>
    <row r="1702" spans="4:9" x14ac:dyDescent="0.2">
      <c r="D1702" s="30"/>
      <c r="E1702" s="30"/>
      <c r="I1702" s="30"/>
    </row>
    <row r="1703" spans="4:9" x14ac:dyDescent="0.2">
      <c r="D1703" s="30"/>
      <c r="E1703" s="30"/>
      <c r="I1703" s="30"/>
    </row>
    <row r="1704" spans="4:9" x14ac:dyDescent="0.2">
      <c r="D1704" s="30"/>
      <c r="E1704" s="30"/>
      <c r="I1704" s="30"/>
    </row>
    <row r="1705" spans="4:9" x14ac:dyDescent="0.2">
      <c r="D1705" s="30"/>
      <c r="E1705" s="30"/>
      <c r="I1705" s="30"/>
    </row>
    <row r="1706" spans="4:9" x14ac:dyDescent="0.2">
      <c r="D1706" s="30"/>
      <c r="E1706" s="30"/>
      <c r="I1706" s="30"/>
    </row>
    <row r="1707" spans="4:9" x14ac:dyDescent="0.2">
      <c r="D1707" s="30"/>
      <c r="E1707" s="30"/>
      <c r="I1707" s="30"/>
    </row>
    <row r="1708" spans="4:9" x14ac:dyDescent="0.2">
      <c r="D1708" s="30"/>
      <c r="E1708" s="30"/>
      <c r="I1708" s="30"/>
    </row>
    <row r="1709" spans="4:9" x14ac:dyDescent="0.2">
      <c r="D1709" s="30"/>
      <c r="E1709" s="30"/>
      <c r="I1709" s="30"/>
    </row>
    <row r="1710" spans="4:9" x14ac:dyDescent="0.2">
      <c r="D1710" s="30"/>
      <c r="E1710" s="30"/>
      <c r="I1710" s="30"/>
    </row>
    <row r="1711" spans="4:9" x14ac:dyDescent="0.2">
      <c r="D1711" s="30"/>
      <c r="E1711" s="30"/>
      <c r="I1711" s="30"/>
    </row>
    <row r="1712" spans="4:9" x14ac:dyDescent="0.2">
      <c r="D1712" s="30"/>
      <c r="E1712" s="30"/>
      <c r="I1712" s="30"/>
    </row>
    <row r="1713" spans="4:9" x14ac:dyDescent="0.2">
      <c r="D1713" s="30"/>
      <c r="E1713" s="30"/>
      <c r="I1713" s="30"/>
    </row>
    <row r="1714" spans="4:9" x14ac:dyDescent="0.2">
      <c r="D1714" s="30"/>
      <c r="E1714" s="30"/>
      <c r="I1714" s="30"/>
    </row>
    <row r="1715" spans="4:9" x14ac:dyDescent="0.2">
      <c r="D1715" s="30"/>
      <c r="E1715" s="30"/>
      <c r="I1715" s="30"/>
    </row>
    <row r="1716" spans="4:9" x14ac:dyDescent="0.2">
      <c r="D1716" s="30"/>
      <c r="E1716" s="30"/>
      <c r="I1716" s="30"/>
    </row>
    <row r="1717" spans="4:9" x14ac:dyDescent="0.2">
      <c r="D1717" s="30"/>
      <c r="E1717" s="30"/>
      <c r="I1717" s="30"/>
    </row>
    <row r="1718" spans="4:9" x14ac:dyDescent="0.2">
      <c r="D1718" s="30"/>
      <c r="E1718" s="30"/>
      <c r="I1718" s="30"/>
    </row>
    <row r="1719" spans="4:9" x14ac:dyDescent="0.2">
      <c r="D1719" s="30"/>
      <c r="E1719" s="30"/>
    </row>
    <row r="1720" spans="4:9" x14ac:dyDescent="0.2">
      <c r="D1720" s="30"/>
      <c r="E1720" s="30"/>
    </row>
    <row r="1721" spans="4:9" x14ac:dyDescent="0.2">
      <c r="D1721" s="30"/>
      <c r="E1721" s="30"/>
    </row>
    <row r="1722" spans="4:9" x14ac:dyDescent="0.2">
      <c r="D1722" s="30"/>
      <c r="E1722" s="30"/>
      <c r="I1722" s="30"/>
    </row>
    <row r="1723" spans="4:9" x14ac:dyDescent="0.2">
      <c r="D1723" s="30"/>
      <c r="E1723" s="30"/>
    </row>
    <row r="1724" spans="4:9" x14ac:dyDescent="0.2">
      <c r="D1724" s="30"/>
      <c r="E1724" s="30"/>
    </row>
    <row r="1725" spans="4:9" x14ac:dyDescent="0.2">
      <c r="D1725" s="30"/>
      <c r="E1725" s="30"/>
    </row>
    <row r="1726" spans="4:9" x14ac:dyDescent="0.2">
      <c r="D1726" s="30"/>
      <c r="E1726" s="30"/>
    </row>
    <row r="1727" spans="4:9" x14ac:dyDescent="0.2">
      <c r="D1727" s="30"/>
      <c r="E1727" s="30"/>
    </row>
    <row r="1728" spans="4:9" x14ac:dyDescent="0.2">
      <c r="D1728" s="30"/>
      <c r="E1728" s="30"/>
    </row>
    <row r="1729" spans="4:9" x14ac:dyDescent="0.2">
      <c r="D1729" s="30"/>
      <c r="E1729" s="30"/>
    </row>
    <row r="1730" spans="4:9" x14ac:dyDescent="0.2">
      <c r="D1730" s="30"/>
      <c r="E1730" s="30"/>
    </row>
    <row r="1731" spans="4:9" x14ac:dyDescent="0.2">
      <c r="D1731" s="30"/>
      <c r="E1731" s="30"/>
      <c r="I1731" s="30"/>
    </row>
    <row r="1732" spans="4:9" x14ac:dyDescent="0.2">
      <c r="D1732" s="30"/>
      <c r="E1732" s="30"/>
      <c r="I1732" s="30"/>
    </row>
    <row r="1733" spans="4:9" x14ac:dyDescent="0.2">
      <c r="D1733" s="30"/>
      <c r="E1733" s="30"/>
    </row>
    <row r="1734" spans="4:9" x14ac:dyDescent="0.2">
      <c r="D1734" s="30"/>
      <c r="E1734" s="30"/>
    </row>
    <row r="1735" spans="4:9" x14ac:dyDescent="0.2">
      <c r="D1735" s="30"/>
      <c r="E1735" s="30"/>
    </row>
    <row r="1736" spans="4:9" x14ac:dyDescent="0.2">
      <c r="D1736" s="30"/>
      <c r="E1736" s="30"/>
    </row>
    <row r="1737" spans="4:9" x14ac:dyDescent="0.2">
      <c r="D1737" s="30"/>
      <c r="E1737" s="30"/>
    </row>
    <row r="1738" spans="4:9" x14ac:dyDescent="0.2">
      <c r="D1738" s="30"/>
      <c r="E1738" s="30"/>
    </row>
    <row r="1739" spans="4:9" x14ac:dyDescent="0.2">
      <c r="D1739" s="30"/>
      <c r="E1739" s="30"/>
    </row>
    <row r="1740" spans="4:9" x14ac:dyDescent="0.2">
      <c r="D1740" s="30"/>
      <c r="E1740" s="30"/>
      <c r="I1740" s="30"/>
    </row>
    <row r="1741" spans="4:9" x14ac:dyDescent="0.2">
      <c r="D1741" s="30"/>
      <c r="E1741" s="30"/>
    </row>
    <row r="1742" spans="4:9" x14ac:dyDescent="0.2">
      <c r="D1742" s="30"/>
      <c r="E1742" s="30"/>
    </row>
    <row r="1743" spans="4:9" x14ac:dyDescent="0.2">
      <c r="D1743" s="30"/>
      <c r="E1743" s="30"/>
    </row>
    <row r="1744" spans="4:9" x14ac:dyDescent="0.2">
      <c r="D1744" s="30"/>
      <c r="E1744" s="30"/>
    </row>
    <row r="1745" spans="4:9" x14ac:dyDescent="0.2">
      <c r="D1745" s="30"/>
      <c r="E1745" s="30"/>
      <c r="I1745" s="30"/>
    </row>
    <row r="1746" spans="4:9" x14ac:dyDescent="0.2">
      <c r="D1746" s="30"/>
      <c r="E1746" s="30"/>
      <c r="I1746" s="30"/>
    </row>
    <row r="1747" spans="4:9" x14ac:dyDescent="0.2">
      <c r="D1747" s="30"/>
      <c r="E1747" s="30"/>
    </row>
    <row r="1748" spans="4:9" x14ac:dyDescent="0.2">
      <c r="D1748" s="30"/>
      <c r="E1748" s="30"/>
    </row>
    <row r="1749" spans="4:9" x14ac:dyDescent="0.2">
      <c r="D1749" s="30"/>
      <c r="E1749" s="30"/>
      <c r="I1749" s="30"/>
    </row>
    <row r="1750" spans="4:9" x14ac:dyDescent="0.2">
      <c r="D1750" s="30"/>
      <c r="E1750" s="30"/>
    </row>
    <row r="1751" spans="4:9" x14ac:dyDescent="0.2">
      <c r="D1751" s="30"/>
      <c r="E1751" s="30"/>
      <c r="I1751" s="30"/>
    </row>
    <row r="1752" spans="4:9" x14ac:dyDescent="0.2">
      <c r="D1752" s="30"/>
      <c r="E1752" s="30"/>
    </row>
    <row r="1753" spans="4:9" x14ac:dyDescent="0.2">
      <c r="D1753" s="30"/>
      <c r="E1753" s="30"/>
      <c r="I1753" s="30"/>
    </row>
    <row r="1754" spans="4:9" x14ac:dyDescent="0.2">
      <c r="D1754" s="30"/>
      <c r="E1754" s="30"/>
    </row>
    <row r="1755" spans="4:9" x14ac:dyDescent="0.2">
      <c r="D1755" s="30"/>
      <c r="E1755" s="30"/>
      <c r="I1755" s="30"/>
    </row>
    <row r="1756" spans="4:9" x14ac:dyDescent="0.2">
      <c r="D1756" s="30"/>
      <c r="E1756" s="30"/>
    </row>
    <row r="1757" spans="4:9" x14ac:dyDescent="0.2">
      <c r="D1757" s="30"/>
      <c r="E1757" s="30"/>
      <c r="I1757" s="30"/>
    </row>
    <row r="1758" spans="4:9" x14ac:dyDescent="0.2">
      <c r="D1758" s="30"/>
      <c r="E1758" s="30"/>
      <c r="I1758" s="30"/>
    </row>
    <row r="1759" spans="4:9" x14ac:dyDescent="0.2">
      <c r="D1759" s="30"/>
      <c r="E1759" s="30"/>
      <c r="I1759" s="30"/>
    </row>
    <row r="1760" spans="4:9" x14ac:dyDescent="0.2">
      <c r="D1760" s="30"/>
      <c r="E1760" s="30"/>
      <c r="I1760" s="30"/>
    </row>
    <row r="1761" spans="4:9" x14ac:dyDescent="0.2">
      <c r="D1761" s="30"/>
      <c r="E1761" s="30"/>
    </row>
    <row r="1762" spans="4:9" x14ac:dyDescent="0.2">
      <c r="D1762" s="30"/>
      <c r="E1762" s="30"/>
    </row>
    <row r="1763" spans="4:9" x14ac:dyDescent="0.2">
      <c r="D1763" s="30"/>
      <c r="E1763" s="30"/>
    </row>
    <row r="1764" spans="4:9" x14ac:dyDescent="0.2">
      <c r="D1764" s="30"/>
      <c r="E1764" s="30"/>
    </row>
    <row r="1765" spans="4:9" x14ac:dyDescent="0.2">
      <c r="D1765" s="30"/>
      <c r="E1765" s="30"/>
    </row>
    <row r="1766" spans="4:9" x14ac:dyDescent="0.2">
      <c r="D1766" s="30"/>
      <c r="E1766" s="30"/>
    </row>
    <row r="1767" spans="4:9" x14ac:dyDescent="0.2">
      <c r="D1767" s="30"/>
      <c r="E1767" s="30"/>
      <c r="I1767" s="30"/>
    </row>
    <row r="1768" spans="4:9" x14ac:dyDescent="0.2">
      <c r="D1768" s="30"/>
      <c r="E1768" s="30"/>
    </row>
    <row r="1769" spans="4:9" x14ac:dyDescent="0.2">
      <c r="D1769" s="30"/>
      <c r="E1769" s="30"/>
    </row>
    <row r="1770" spans="4:9" x14ac:dyDescent="0.2">
      <c r="D1770" s="30"/>
      <c r="E1770" s="30"/>
    </row>
    <row r="1771" spans="4:9" x14ac:dyDescent="0.2">
      <c r="D1771" s="30"/>
      <c r="E1771" s="30"/>
    </row>
    <row r="1772" spans="4:9" x14ac:dyDescent="0.2">
      <c r="D1772" s="30"/>
      <c r="E1772" s="30"/>
    </row>
    <row r="1773" spans="4:9" x14ac:dyDescent="0.2">
      <c r="D1773" s="30"/>
      <c r="E1773" s="30"/>
      <c r="I1773" s="30"/>
    </row>
    <row r="1774" spans="4:9" x14ac:dyDescent="0.2">
      <c r="D1774" s="30"/>
      <c r="E1774" s="30"/>
      <c r="I1774" s="30"/>
    </row>
    <row r="1775" spans="4:9" x14ac:dyDescent="0.2">
      <c r="D1775" s="30"/>
      <c r="E1775" s="30"/>
      <c r="I1775" s="30"/>
    </row>
    <row r="1776" spans="4:9" x14ac:dyDescent="0.2">
      <c r="D1776" s="30"/>
      <c r="E1776" s="30"/>
      <c r="I1776" s="30"/>
    </row>
    <row r="1777" spans="4:9" x14ac:dyDescent="0.2">
      <c r="D1777" s="30"/>
      <c r="E1777" s="30"/>
      <c r="I1777" s="30"/>
    </row>
    <row r="1778" spans="4:9" x14ac:dyDescent="0.2">
      <c r="D1778" s="30"/>
      <c r="E1778" s="30"/>
      <c r="I1778" s="30"/>
    </row>
    <row r="1779" spans="4:9" x14ac:dyDescent="0.2">
      <c r="D1779" s="30"/>
      <c r="E1779" s="30"/>
      <c r="I1779" s="30"/>
    </row>
    <row r="1780" spans="4:9" x14ac:dyDescent="0.2">
      <c r="D1780" s="30"/>
      <c r="E1780" s="30"/>
      <c r="I1780" s="30"/>
    </row>
    <row r="1781" spans="4:9" x14ac:dyDescent="0.2">
      <c r="D1781" s="30"/>
      <c r="E1781" s="30"/>
      <c r="I1781" s="30"/>
    </row>
    <row r="1782" spans="4:9" x14ac:dyDescent="0.2">
      <c r="D1782" s="30"/>
      <c r="E1782" s="30"/>
      <c r="I1782" s="30"/>
    </row>
    <row r="1783" spans="4:9" x14ac:dyDescent="0.2">
      <c r="D1783" s="30"/>
      <c r="E1783" s="30"/>
      <c r="I1783" s="30"/>
    </row>
    <row r="1784" spans="4:9" x14ac:dyDescent="0.2">
      <c r="D1784" s="30"/>
      <c r="E1784" s="30"/>
      <c r="I1784" s="30"/>
    </row>
    <row r="1785" spans="4:9" x14ac:dyDescent="0.2">
      <c r="D1785" s="30"/>
      <c r="E1785" s="30"/>
      <c r="I1785" s="30"/>
    </row>
    <row r="1786" spans="4:9" x14ac:dyDescent="0.2">
      <c r="D1786" s="30"/>
      <c r="E1786" s="30"/>
      <c r="I1786" s="30"/>
    </row>
    <row r="1787" spans="4:9" x14ac:dyDescent="0.2">
      <c r="D1787" s="30"/>
      <c r="E1787" s="30"/>
      <c r="I1787" s="30"/>
    </row>
    <row r="1788" spans="4:9" x14ac:dyDescent="0.2">
      <c r="D1788" s="30"/>
      <c r="E1788" s="30"/>
      <c r="I1788" s="30"/>
    </row>
    <row r="1789" spans="4:9" x14ac:dyDescent="0.2">
      <c r="D1789" s="30"/>
      <c r="E1789" s="30"/>
    </row>
    <row r="1790" spans="4:9" x14ac:dyDescent="0.2">
      <c r="D1790" s="30"/>
      <c r="E1790" s="30"/>
    </row>
    <row r="1791" spans="4:9" x14ac:dyDescent="0.2">
      <c r="D1791" s="30"/>
      <c r="E1791" s="30"/>
    </row>
    <row r="1792" spans="4:9" x14ac:dyDescent="0.2">
      <c r="D1792" s="30"/>
      <c r="E1792" s="30"/>
    </row>
    <row r="1793" spans="4:9" x14ac:dyDescent="0.2">
      <c r="D1793" s="30"/>
      <c r="E1793" s="30"/>
    </row>
    <row r="1794" spans="4:9" x14ac:dyDescent="0.2">
      <c r="D1794" s="30"/>
      <c r="E1794" s="30"/>
      <c r="I1794" s="30"/>
    </row>
    <row r="1795" spans="4:9" x14ac:dyDescent="0.2">
      <c r="D1795" s="30"/>
      <c r="E1795" s="30"/>
    </row>
    <row r="1796" spans="4:9" x14ac:dyDescent="0.2">
      <c r="D1796" s="30"/>
      <c r="E1796" s="30"/>
    </row>
    <row r="1797" spans="4:9" x14ac:dyDescent="0.2">
      <c r="D1797" s="30"/>
      <c r="E1797" s="30"/>
    </row>
    <row r="1798" spans="4:9" x14ac:dyDescent="0.2">
      <c r="D1798" s="30"/>
      <c r="E1798" s="30"/>
    </row>
    <row r="1799" spans="4:9" x14ac:dyDescent="0.2">
      <c r="D1799" s="30"/>
      <c r="E1799" s="30"/>
    </row>
    <row r="1800" spans="4:9" x14ac:dyDescent="0.2">
      <c r="D1800" s="30"/>
      <c r="E1800" s="30"/>
    </row>
    <row r="1801" spans="4:9" x14ac:dyDescent="0.2">
      <c r="D1801" s="30"/>
      <c r="E1801" s="30"/>
      <c r="I1801" s="30"/>
    </row>
    <row r="1802" spans="4:9" x14ac:dyDescent="0.2">
      <c r="D1802" s="30"/>
      <c r="E1802" s="30"/>
      <c r="I1802" s="30"/>
    </row>
    <row r="1803" spans="4:9" x14ac:dyDescent="0.2">
      <c r="D1803" s="30"/>
      <c r="E1803" s="30"/>
      <c r="I1803" s="30"/>
    </row>
    <row r="1804" spans="4:9" x14ac:dyDescent="0.2">
      <c r="D1804" s="30"/>
      <c r="E1804" s="30"/>
    </row>
    <row r="1805" spans="4:9" x14ac:dyDescent="0.2">
      <c r="D1805" s="30"/>
      <c r="E1805" s="30"/>
    </row>
    <row r="1806" spans="4:9" x14ac:dyDescent="0.2">
      <c r="D1806" s="30"/>
      <c r="E1806" s="30"/>
    </row>
    <row r="1807" spans="4:9" x14ac:dyDescent="0.2">
      <c r="D1807" s="30"/>
      <c r="E1807" s="30"/>
    </row>
    <row r="1808" spans="4:9" x14ac:dyDescent="0.2">
      <c r="D1808" s="30"/>
      <c r="E1808" s="30"/>
    </row>
    <row r="1809" spans="4:9" x14ac:dyDescent="0.2">
      <c r="D1809" s="30"/>
      <c r="E1809" s="30"/>
    </row>
    <row r="1810" spans="4:9" x14ac:dyDescent="0.2">
      <c r="D1810" s="30"/>
      <c r="E1810" s="30"/>
    </row>
    <row r="1811" spans="4:9" x14ac:dyDescent="0.2">
      <c r="D1811" s="30"/>
      <c r="E1811" s="30"/>
    </row>
    <row r="1812" spans="4:9" x14ac:dyDescent="0.2">
      <c r="D1812" s="30"/>
      <c r="E1812" s="30"/>
      <c r="I1812" s="30"/>
    </row>
    <row r="1813" spans="4:9" x14ac:dyDescent="0.2">
      <c r="D1813" s="30"/>
      <c r="E1813" s="30"/>
    </row>
    <row r="1814" spans="4:9" x14ac:dyDescent="0.2">
      <c r="D1814" s="30"/>
      <c r="E1814" s="30"/>
      <c r="I1814" s="30"/>
    </row>
    <row r="1815" spans="4:9" x14ac:dyDescent="0.2">
      <c r="D1815" s="30"/>
      <c r="E1815" s="30"/>
      <c r="I1815" s="30"/>
    </row>
    <row r="1816" spans="4:9" x14ac:dyDescent="0.2">
      <c r="D1816" s="30"/>
      <c r="E1816" s="30"/>
      <c r="I1816" s="30"/>
    </row>
    <row r="1817" spans="4:9" x14ac:dyDescent="0.2">
      <c r="D1817" s="30"/>
      <c r="E1817" s="30"/>
    </row>
    <row r="1818" spans="4:9" x14ac:dyDescent="0.2">
      <c r="D1818" s="30"/>
      <c r="E1818" s="30"/>
      <c r="I1818" s="30"/>
    </row>
    <row r="1819" spans="4:9" x14ac:dyDescent="0.2">
      <c r="D1819" s="30"/>
      <c r="E1819" s="30"/>
    </row>
    <row r="1820" spans="4:9" x14ac:dyDescent="0.2">
      <c r="D1820" s="30"/>
      <c r="E1820" s="30"/>
      <c r="I1820" s="30"/>
    </row>
    <row r="1821" spans="4:9" x14ac:dyDescent="0.2">
      <c r="D1821" s="30"/>
      <c r="E1821" s="30"/>
      <c r="I1821" s="30"/>
    </row>
    <row r="1822" spans="4:9" x14ac:dyDescent="0.2">
      <c r="D1822" s="30"/>
      <c r="E1822" s="30"/>
    </row>
    <row r="1823" spans="4:9" x14ac:dyDescent="0.2">
      <c r="D1823" s="30"/>
      <c r="E1823" s="30"/>
    </row>
    <row r="1824" spans="4:9" x14ac:dyDescent="0.2">
      <c r="D1824" s="30"/>
      <c r="E1824" s="30"/>
    </row>
    <row r="1825" spans="4:9" x14ac:dyDescent="0.2">
      <c r="D1825" s="30"/>
      <c r="E1825" s="30"/>
    </row>
    <row r="1826" spans="4:9" x14ac:dyDescent="0.2">
      <c r="D1826" s="30"/>
      <c r="E1826" s="30"/>
    </row>
    <row r="1827" spans="4:9" x14ac:dyDescent="0.2">
      <c r="D1827" s="30"/>
      <c r="E1827" s="30"/>
    </row>
    <row r="1828" spans="4:9" x14ac:dyDescent="0.2">
      <c r="D1828" s="30"/>
      <c r="E1828" s="30"/>
    </row>
    <row r="1829" spans="4:9" x14ac:dyDescent="0.2">
      <c r="D1829" s="30"/>
      <c r="E1829" s="30"/>
      <c r="I1829" s="30"/>
    </row>
    <row r="1830" spans="4:9" x14ac:dyDescent="0.2">
      <c r="D1830" s="30"/>
      <c r="E1830" s="30"/>
      <c r="I1830" s="30"/>
    </row>
    <row r="1831" spans="4:9" x14ac:dyDescent="0.2">
      <c r="D1831" s="30"/>
      <c r="E1831" s="30"/>
    </row>
    <row r="1832" spans="4:9" x14ac:dyDescent="0.2">
      <c r="D1832" s="30"/>
      <c r="E1832" s="30"/>
    </row>
    <row r="1833" spans="4:9" x14ac:dyDescent="0.2">
      <c r="D1833" s="30"/>
      <c r="E1833" s="30"/>
    </row>
    <row r="1834" spans="4:9" x14ac:dyDescent="0.2">
      <c r="D1834" s="30"/>
      <c r="E1834" s="30"/>
    </row>
    <row r="1835" spans="4:9" x14ac:dyDescent="0.2">
      <c r="D1835" s="30"/>
      <c r="E1835" s="30"/>
    </row>
    <row r="1836" spans="4:9" x14ac:dyDescent="0.2">
      <c r="D1836" s="30"/>
      <c r="E1836" s="30"/>
    </row>
    <row r="1837" spans="4:9" x14ac:dyDescent="0.2">
      <c r="D1837" s="30"/>
      <c r="E1837" s="30"/>
    </row>
    <row r="1838" spans="4:9" x14ac:dyDescent="0.2">
      <c r="D1838" s="30"/>
      <c r="E1838" s="30"/>
    </row>
    <row r="1839" spans="4:9" x14ac:dyDescent="0.2">
      <c r="D1839" s="30"/>
      <c r="E1839" s="30"/>
      <c r="I1839" s="30"/>
    </row>
    <row r="1840" spans="4:9" x14ac:dyDescent="0.2">
      <c r="D1840" s="30"/>
      <c r="E1840" s="30"/>
    </row>
    <row r="1841" spans="4:9" x14ac:dyDescent="0.2">
      <c r="D1841" s="30"/>
      <c r="E1841" s="30"/>
    </row>
    <row r="1842" spans="4:9" x14ac:dyDescent="0.2">
      <c r="D1842" s="30"/>
      <c r="E1842" s="30"/>
    </row>
    <row r="1843" spans="4:9" x14ac:dyDescent="0.2">
      <c r="D1843" s="30"/>
      <c r="E1843" s="30"/>
      <c r="I1843" s="30"/>
    </row>
    <row r="1844" spans="4:9" x14ac:dyDescent="0.2">
      <c r="D1844" s="30"/>
      <c r="E1844" s="30"/>
      <c r="I1844" s="30"/>
    </row>
    <row r="1845" spans="4:9" x14ac:dyDescent="0.2">
      <c r="D1845" s="30"/>
      <c r="E1845" s="30"/>
      <c r="I1845" s="30"/>
    </row>
    <row r="1846" spans="4:9" x14ac:dyDescent="0.2">
      <c r="D1846" s="30"/>
      <c r="E1846" s="30"/>
      <c r="I1846" s="30"/>
    </row>
    <row r="1847" spans="4:9" x14ac:dyDescent="0.2">
      <c r="D1847" s="30"/>
      <c r="E1847" s="30"/>
      <c r="I1847" s="30"/>
    </row>
    <row r="1848" spans="4:9" x14ac:dyDescent="0.2">
      <c r="D1848" s="30"/>
      <c r="E1848" s="30"/>
      <c r="I1848" s="30"/>
    </row>
    <row r="1849" spans="4:9" x14ac:dyDescent="0.2">
      <c r="D1849" s="30"/>
      <c r="E1849" s="30"/>
      <c r="I1849" s="30"/>
    </row>
    <row r="1850" spans="4:9" x14ac:dyDescent="0.2">
      <c r="D1850" s="30"/>
      <c r="E1850" s="30"/>
      <c r="I1850" s="30"/>
    </row>
    <row r="1851" spans="4:9" x14ac:dyDescent="0.2">
      <c r="D1851" s="30"/>
      <c r="E1851" s="30"/>
      <c r="I1851" s="30"/>
    </row>
    <row r="1852" spans="4:9" x14ac:dyDescent="0.2">
      <c r="D1852" s="30"/>
      <c r="E1852" s="30"/>
      <c r="I1852" s="30"/>
    </row>
    <row r="1853" spans="4:9" x14ac:dyDescent="0.2">
      <c r="D1853" s="30"/>
      <c r="E1853" s="30"/>
      <c r="I1853" s="30"/>
    </row>
    <row r="1854" spans="4:9" x14ac:dyDescent="0.2">
      <c r="D1854" s="30"/>
      <c r="E1854" s="30"/>
      <c r="I1854" s="30"/>
    </row>
    <row r="1855" spans="4:9" x14ac:dyDescent="0.2">
      <c r="D1855" s="30"/>
      <c r="E1855" s="30"/>
      <c r="I1855" s="30"/>
    </row>
    <row r="1856" spans="4:9" x14ac:dyDescent="0.2">
      <c r="D1856" s="30"/>
      <c r="E1856" s="30"/>
      <c r="I1856" s="30"/>
    </row>
    <row r="1857" spans="4:9" x14ac:dyDescent="0.2">
      <c r="D1857" s="30"/>
      <c r="E1857" s="30"/>
      <c r="I1857" s="30"/>
    </row>
    <row r="1858" spans="4:9" x14ac:dyDescent="0.2">
      <c r="D1858" s="30"/>
      <c r="E1858" s="30"/>
      <c r="I1858" s="30"/>
    </row>
    <row r="1859" spans="4:9" x14ac:dyDescent="0.2">
      <c r="D1859" s="30"/>
      <c r="E1859" s="30"/>
      <c r="I1859" s="30"/>
    </row>
    <row r="1860" spans="4:9" x14ac:dyDescent="0.2">
      <c r="D1860" s="30"/>
      <c r="E1860" s="30"/>
      <c r="I1860" s="30"/>
    </row>
    <row r="1861" spans="4:9" x14ac:dyDescent="0.2">
      <c r="D1861" s="30"/>
      <c r="E1861" s="30"/>
      <c r="I1861" s="30"/>
    </row>
    <row r="1862" spans="4:9" x14ac:dyDescent="0.2">
      <c r="D1862" s="30"/>
      <c r="E1862" s="30"/>
      <c r="I1862" s="30"/>
    </row>
    <row r="1863" spans="4:9" x14ac:dyDescent="0.2">
      <c r="D1863" s="30"/>
      <c r="E1863" s="30"/>
      <c r="I1863" s="30"/>
    </row>
    <row r="1864" spans="4:9" x14ac:dyDescent="0.2">
      <c r="D1864" s="30"/>
      <c r="E1864" s="30"/>
      <c r="I1864" s="30"/>
    </row>
    <row r="1865" spans="4:9" x14ac:dyDescent="0.2">
      <c r="D1865" s="30"/>
      <c r="E1865" s="30"/>
      <c r="I1865" s="30"/>
    </row>
    <row r="1866" spans="4:9" x14ac:dyDescent="0.2">
      <c r="D1866" s="30"/>
      <c r="E1866" s="30"/>
      <c r="I1866" s="30"/>
    </row>
    <row r="1867" spans="4:9" x14ac:dyDescent="0.2">
      <c r="D1867" s="30"/>
      <c r="E1867" s="30"/>
      <c r="I1867" s="30"/>
    </row>
    <row r="1868" spans="4:9" x14ac:dyDescent="0.2">
      <c r="D1868" s="30"/>
      <c r="E1868" s="30"/>
      <c r="I1868" s="30"/>
    </row>
    <row r="1869" spans="4:9" x14ac:dyDescent="0.2">
      <c r="D1869" s="30"/>
      <c r="E1869" s="30"/>
      <c r="I1869" s="30"/>
    </row>
    <row r="1870" spans="4:9" x14ac:dyDescent="0.2">
      <c r="D1870" s="30"/>
      <c r="E1870" s="30"/>
      <c r="I1870" s="30"/>
    </row>
    <row r="1871" spans="4:9" x14ac:dyDescent="0.2">
      <c r="D1871" s="30"/>
      <c r="E1871" s="30"/>
      <c r="I1871" s="30"/>
    </row>
    <row r="1872" spans="4:9" x14ac:dyDescent="0.2">
      <c r="D1872" s="30"/>
      <c r="E1872" s="30"/>
      <c r="I1872" s="30"/>
    </row>
    <row r="1873" spans="4:9" x14ac:dyDescent="0.2">
      <c r="D1873" s="30"/>
      <c r="E1873" s="30"/>
    </row>
    <row r="1874" spans="4:9" x14ac:dyDescent="0.2">
      <c r="D1874" s="30"/>
      <c r="E1874" s="30"/>
    </row>
    <row r="1875" spans="4:9" x14ac:dyDescent="0.2">
      <c r="D1875" s="30"/>
      <c r="E1875" s="30"/>
      <c r="I1875" s="30"/>
    </row>
    <row r="1876" spans="4:9" x14ac:dyDescent="0.2">
      <c r="D1876" s="30"/>
      <c r="E1876" s="30"/>
    </row>
    <row r="1877" spans="4:9" x14ac:dyDescent="0.2">
      <c r="D1877" s="30"/>
      <c r="E1877" s="30"/>
      <c r="I1877" s="30"/>
    </row>
    <row r="1878" spans="4:9" x14ac:dyDescent="0.2">
      <c r="D1878" s="30"/>
      <c r="E1878" s="30"/>
    </row>
    <row r="1879" spans="4:9" x14ac:dyDescent="0.2">
      <c r="D1879" s="30"/>
      <c r="E1879" s="30"/>
      <c r="I1879" s="30"/>
    </row>
    <row r="1880" spans="4:9" x14ac:dyDescent="0.2">
      <c r="D1880" s="30"/>
      <c r="E1880" s="30"/>
    </row>
    <row r="1881" spans="4:9" x14ac:dyDescent="0.2">
      <c r="D1881" s="30"/>
      <c r="E1881" s="30"/>
      <c r="I1881" s="30"/>
    </row>
    <row r="1882" spans="4:9" x14ac:dyDescent="0.2">
      <c r="D1882" s="30"/>
      <c r="E1882" s="30"/>
    </row>
    <row r="1883" spans="4:9" x14ac:dyDescent="0.2">
      <c r="D1883" s="30"/>
      <c r="E1883" s="30"/>
      <c r="I1883" s="30"/>
    </row>
    <row r="1884" spans="4:9" x14ac:dyDescent="0.2">
      <c r="D1884" s="30"/>
      <c r="E1884" s="30"/>
      <c r="I1884" s="30"/>
    </row>
    <row r="1885" spans="4:9" x14ac:dyDescent="0.2">
      <c r="D1885" s="30"/>
      <c r="E1885" s="30"/>
      <c r="I1885" s="30"/>
    </row>
    <row r="1886" spans="4:9" x14ac:dyDescent="0.2">
      <c r="D1886" s="30"/>
      <c r="E1886" s="30"/>
      <c r="I1886" s="30"/>
    </row>
    <row r="1887" spans="4:9" x14ac:dyDescent="0.2">
      <c r="D1887" s="30"/>
      <c r="E1887" s="30"/>
    </row>
    <row r="1888" spans="4:9" x14ac:dyDescent="0.2">
      <c r="D1888" s="30"/>
      <c r="E1888" s="30"/>
    </row>
    <row r="1889" spans="4:9" x14ac:dyDescent="0.2">
      <c r="D1889" s="30"/>
      <c r="E1889" s="30"/>
    </row>
    <row r="1890" spans="4:9" x14ac:dyDescent="0.2">
      <c r="D1890" s="30"/>
      <c r="E1890" s="30"/>
    </row>
    <row r="1891" spans="4:9" x14ac:dyDescent="0.2">
      <c r="D1891" s="30"/>
      <c r="E1891" s="30"/>
    </row>
    <row r="1892" spans="4:9" x14ac:dyDescent="0.2">
      <c r="D1892" s="30"/>
      <c r="E1892" s="30"/>
    </row>
    <row r="1893" spans="4:9" x14ac:dyDescent="0.2">
      <c r="D1893" s="30"/>
      <c r="E1893" s="30"/>
      <c r="I1893" s="30"/>
    </row>
    <row r="1894" spans="4:9" x14ac:dyDescent="0.2">
      <c r="D1894" s="30"/>
      <c r="E1894" s="30"/>
    </row>
    <row r="1895" spans="4:9" x14ac:dyDescent="0.2">
      <c r="D1895" s="30"/>
      <c r="E1895" s="30"/>
    </row>
    <row r="1896" spans="4:9" x14ac:dyDescent="0.2">
      <c r="D1896" s="30"/>
      <c r="E1896" s="30"/>
    </row>
    <row r="1897" spans="4:9" x14ac:dyDescent="0.2">
      <c r="D1897" s="30"/>
      <c r="E1897" s="30"/>
    </row>
    <row r="1898" spans="4:9" x14ac:dyDescent="0.2">
      <c r="D1898" s="30"/>
      <c r="E1898" s="30"/>
    </row>
    <row r="1899" spans="4:9" x14ac:dyDescent="0.2">
      <c r="D1899" s="30"/>
      <c r="E1899" s="30"/>
      <c r="I1899" s="30"/>
    </row>
    <row r="1900" spans="4:9" x14ac:dyDescent="0.2">
      <c r="D1900" s="30"/>
      <c r="E1900" s="30"/>
      <c r="I1900" s="30"/>
    </row>
    <row r="1901" spans="4:9" x14ac:dyDescent="0.2">
      <c r="D1901" s="30"/>
      <c r="E1901" s="30"/>
    </row>
    <row r="1902" spans="4:9" x14ac:dyDescent="0.2">
      <c r="D1902" s="30"/>
      <c r="E1902" s="30"/>
      <c r="I1902" s="30"/>
    </row>
    <row r="1903" spans="4:9" x14ac:dyDescent="0.2">
      <c r="D1903" s="30"/>
      <c r="E1903" s="30"/>
    </row>
    <row r="1904" spans="4:9" x14ac:dyDescent="0.2">
      <c r="D1904" s="30"/>
      <c r="E1904" s="30"/>
    </row>
    <row r="1905" spans="4:9" x14ac:dyDescent="0.2">
      <c r="D1905" s="30"/>
      <c r="E1905" s="30"/>
    </row>
    <row r="1906" spans="4:9" x14ac:dyDescent="0.2">
      <c r="D1906" s="30"/>
      <c r="E1906" s="30"/>
    </row>
    <row r="1907" spans="4:9" x14ac:dyDescent="0.2">
      <c r="D1907" s="30"/>
      <c r="E1907" s="30"/>
    </row>
    <row r="1908" spans="4:9" x14ac:dyDescent="0.2">
      <c r="D1908" s="30"/>
      <c r="E1908" s="30"/>
    </row>
    <row r="1909" spans="4:9" x14ac:dyDescent="0.2">
      <c r="D1909" s="30"/>
      <c r="E1909" s="30"/>
    </row>
    <row r="1910" spans="4:9" x14ac:dyDescent="0.2">
      <c r="D1910" s="30"/>
      <c r="E1910" s="30"/>
    </row>
    <row r="1911" spans="4:9" x14ac:dyDescent="0.2">
      <c r="D1911" s="30"/>
      <c r="E1911" s="30"/>
      <c r="I1911" s="30"/>
    </row>
    <row r="1912" spans="4:9" x14ac:dyDescent="0.2">
      <c r="D1912" s="30"/>
      <c r="E1912" s="30"/>
    </row>
    <row r="1913" spans="4:9" x14ac:dyDescent="0.2">
      <c r="D1913" s="30"/>
      <c r="E1913" s="30"/>
      <c r="I1913" s="30"/>
    </row>
    <row r="1914" spans="4:9" x14ac:dyDescent="0.2">
      <c r="D1914" s="30"/>
      <c r="E1914" s="30"/>
      <c r="I1914" s="30"/>
    </row>
    <row r="1915" spans="4:9" x14ac:dyDescent="0.2">
      <c r="D1915" s="30"/>
      <c r="E1915" s="30"/>
      <c r="I1915" s="30"/>
    </row>
    <row r="1916" spans="4:9" x14ac:dyDescent="0.2">
      <c r="D1916" s="30"/>
      <c r="E1916" s="30"/>
    </row>
    <row r="1917" spans="4:9" x14ac:dyDescent="0.2">
      <c r="D1917" s="30"/>
      <c r="E1917" s="30"/>
      <c r="I1917" s="30"/>
    </row>
    <row r="1918" spans="4:9" x14ac:dyDescent="0.2">
      <c r="D1918" s="30"/>
      <c r="E1918" s="30"/>
    </row>
    <row r="1919" spans="4:9" x14ac:dyDescent="0.2">
      <c r="D1919" s="30"/>
      <c r="E1919" s="30"/>
      <c r="I1919" s="30"/>
    </row>
    <row r="1920" spans="4:9" x14ac:dyDescent="0.2">
      <c r="D1920" s="30"/>
      <c r="E1920" s="30"/>
      <c r="I1920" s="30"/>
    </row>
    <row r="1921" spans="4:9" x14ac:dyDescent="0.2">
      <c r="D1921" s="30"/>
      <c r="E1921" s="30"/>
    </row>
    <row r="1922" spans="4:9" x14ac:dyDescent="0.2">
      <c r="D1922" s="30"/>
      <c r="E1922" s="30"/>
      <c r="I1922" s="30"/>
    </row>
    <row r="1923" spans="4:9" x14ac:dyDescent="0.2">
      <c r="D1923" s="30"/>
      <c r="E1923" s="30"/>
    </row>
    <row r="1924" spans="4:9" x14ac:dyDescent="0.2">
      <c r="D1924" s="30"/>
      <c r="E1924" s="30"/>
      <c r="I1924" s="30"/>
    </row>
    <row r="1925" spans="4:9" x14ac:dyDescent="0.2">
      <c r="D1925" s="30"/>
      <c r="E1925" s="30"/>
    </row>
    <row r="1926" spans="4:9" x14ac:dyDescent="0.2">
      <c r="D1926" s="30"/>
      <c r="E1926" s="30"/>
      <c r="I1926" s="30"/>
    </row>
    <row r="1927" spans="4:9" x14ac:dyDescent="0.2">
      <c r="D1927" s="30"/>
      <c r="E1927" s="30"/>
      <c r="I1927" s="30"/>
    </row>
    <row r="1928" spans="4:9" x14ac:dyDescent="0.2">
      <c r="D1928" s="30"/>
      <c r="E1928" s="30"/>
      <c r="I1928" s="30"/>
    </row>
    <row r="1929" spans="4:9" x14ac:dyDescent="0.2">
      <c r="D1929" s="30"/>
      <c r="E1929" s="30"/>
      <c r="I1929" s="30"/>
    </row>
    <row r="1930" spans="4:9" x14ac:dyDescent="0.2">
      <c r="D1930" s="30"/>
      <c r="E1930" s="30"/>
      <c r="I1930" s="30"/>
    </row>
    <row r="1931" spans="4:9" x14ac:dyDescent="0.2">
      <c r="D1931" s="30"/>
      <c r="E1931" s="30"/>
      <c r="I1931" s="30"/>
    </row>
    <row r="1932" spans="4:9" x14ac:dyDescent="0.2">
      <c r="D1932" s="30"/>
      <c r="E1932" s="30"/>
      <c r="I1932" s="30"/>
    </row>
    <row r="1933" spans="4:9" x14ac:dyDescent="0.2">
      <c r="D1933" s="30"/>
      <c r="E1933" s="30"/>
      <c r="I1933" s="30"/>
    </row>
    <row r="1934" spans="4:9" x14ac:dyDescent="0.2">
      <c r="D1934" s="30"/>
      <c r="E1934" s="30"/>
      <c r="I1934" s="30"/>
    </row>
    <row r="1935" spans="4:9" x14ac:dyDescent="0.2">
      <c r="D1935" s="30"/>
      <c r="E1935" s="30"/>
      <c r="I1935" s="30"/>
    </row>
    <row r="1936" spans="4:9" x14ac:dyDescent="0.2">
      <c r="D1936" s="30"/>
      <c r="E1936" s="30"/>
      <c r="I1936" s="30"/>
    </row>
    <row r="1937" spans="4:9" x14ac:dyDescent="0.2">
      <c r="D1937" s="30"/>
      <c r="E1937" s="30"/>
      <c r="I1937" s="30"/>
    </row>
    <row r="1938" spans="4:9" x14ac:dyDescent="0.2">
      <c r="D1938" s="30"/>
      <c r="E1938" s="30"/>
      <c r="I1938" s="30"/>
    </row>
    <row r="1939" spans="4:9" x14ac:dyDescent="0.2">
      <c r="D1939" s="30"/>
      <c r="E1939" s="30"/>
      <c r="I1939" s="30"/>
    </row>
    <row r="1940" spans="4:9" x14ac:dyDescent="0.2">
      <c r="D1940" s="30"/>
      <c r="E1940" s="30"/>
      <c r="I1940" s="30"/>
    </row>
    <row r="1941" spans="4:9" x14ac:dyDescent="0.2">
      <c r="D1941" s="30"/>
      <c r="E1941" s="30"/>
      <c r="I1941" s="30"/>
    </row>
    <row r="1942" spans="4:9" x14ac:dyDescent="0.2">
      <c r="D1942" s="30"/>
      <c r="E1942" s="30"/>
      <c r="I1942" s="30"/>
    </row>
    <row r="1943" spans="4:9" x14ac:dyDescent="0.2">
      <c r="D1943" s="30"/>
      <c r="E1943" s="30"/>
    </row>
    <row r="1944" spans="4:9" x14ac:dyDescent="0.2">
      <c r="D1944" s="30"/>
      <c r="E1944" s="30"/>
    </row>
    <row r="1945" spans="4:9" x14ac:dyDescent="0.2">
      <c r="D1945" s="30"/>
      <c r="E1945" s="30"/>
    </row>
    <row r="1946" spans="4:9" x14ac:dyDescent="0.2">
      <c r="D1946" s="30"/>
      <c r="E1946" s="30"/>
    </row>
    <row r="1947" spans="4:9" x14ac:dyDescent="0.2">
      <c r="D1947" s="30"/>
      <c r="E1947" s="30"/>
      <c r="I1947" s="30"/>
    </row>
    <row r="1948" spans="4:9" x14ac:dyDescent="0.2">
      <c r="D1948" s="30"/>
      <c r="E1948" s="30"/>
    </row>
    <row r="1949" spans="4:9" x14ac:dyDescent="0.2">
      <c r="D1949" s="30"/>
      <c r="E1949" s="30"/>
    </row>
    <row r="1950" spans="4:9" x14ac:dyDescent="0.2">
      <c r="D1950" s="30"/>
      <c r="E1950" s="30"/>
    </row>
    <row r="1951" spans="4:9" x14ac:dyDescent="0.2">
      <c r="D1951" s="30"/>
      <c r="E1951" s="30"/>
    </row>
    <row r="1952" spans="4:9" x14ac:dyDescent="0.2">
      <c r="D1952" s="30"/>
      <c r="E1952" s="30"/>
    </row>
    <row r="1953" spans="4:9" x14ac:dyDescent="0.2">
      <c r="D1953" s="30"/>
      <c r="E1953" s="30"/>
    </row>
    <row r="1954" spans="4:9" x14ac:dyDescent="0.2">
      <c r="D1954" s="30"/>
      <c r="E1954" s="30"/>
    </row>
    <row r="1955" spans="4:9" x14ac:dyDescent="0.2">
      <c r="D1955" s="30"/>
      <c r="E1955" s="30"/>
      <c r="I1955" s="30"/>
    </row>
    <row r="1956" spans="4:9" x14ac:dyDescent="0.2">
      <c r="D1956" s="30"/>
      <c r="E1956" s="30"/>
      <c r="I1956" s="30"/>
    </row>
    <row r="1957" spans="4:9" x14ac:dyDescent="0.2">
      <c r="D1957" s="30"/>
      <c r="E1957" s="30"/>
    </row>
    <row r="1958" spans="4:9" x14ac:dyDescent="0.2">
      <c r="D1958" s="30"/>
      <c r="E1958" s="30"/>
      <c r="I1958" s="30"/>
    </row>
    <row r="1959" spans="4:9" x14ac:dyDescent="0.2">
      <c r="D1959" s="30"/>
      <c r="E1959" s="30"/>
    </row>
    <row r="1960" spans="4:9" x14ac:dyDescent="0.2">
      <c r="D1960" s="30"/>
      <c r="E1960" s="30"/>
      <c r="I1960" s="30"/>
    </row>
    <row r="1961" spans="4:9" x14ac:dyDescent="0.2">
      <c r="D1961" s="30"/>
      <c r="E1961" s="30"/>
    </row>
    <row r="1962" spans="4:9" x14ac:dyDescent="0.2">
      <c r="D1962" s="30"/>
      <c r="E1962" s="30"/>
      <c r="I1962" s="30"/>
    </row>
    <row r="1963" spans="4:9" x14ac:dyDescent="0.2">
      <c r="D1963" s="30"/>
      <c r="E1963" s="30"/>
    </row>
    <row r="1964" spans="4:9" x14ac:dyDescent="0.2">
      <c r="D1964" s="30"/>
      <c r="E1964" s="30"/>
      <c r="I1964" s="30"/>
    </row>
    <row r="1965" spans="4:9" x14ac:dyDescent="0.2">
      <c r="D1965" s="30"/>
      <c r="E1965" s="30"/>
      <c r="I1965" s="30"/>
    </row>
    <row r="1966" spans="4:9" x14ac:dyDescent="0.2">
      <c r="D1966" s="30"/>
      <c r="E1966" s="30"/>
    </row>
    <row r="1967" spans="4:9" x14ac:dyDescent="0.2">
      <c r="D1967" s="30"/>
      <c r="E1967" s="30"/>
      <c r="I1967" s="30"/>
    </row>
    <row r="1968" spans="4:9" x14ac:dyDescent="0.2">
      <c r="D1968" s="30"/>
      <c r="E1968" s="30"/>
    </row>
    <row r="1969" spans="4:9" x14ac:dyDescent="0.2">
      <c r="D1969" s="30"/>
      <c r="E1969" s="30"/>
      <c r="I1969" s="30"/>
    </row>
    <row r="1970" spans="4:9" x14ac:dyDescent="0.2">
      <c r="D1970" s="30"/>
      <c r="E1970" s="30"/>
      <c r="I1970" s="30"/>
    </row>
    <row r="1971" spans="4:9" x14ac:dyDescent="0.2">
      <c r="D1971" s="30"/>
      <c r="E1971" s="30"/>
      <c r="I1971" s="30"/>
    </row>
    <row r="1972" spans="4:9" x14ac:dyDescent="0.2">
      <c r="D1972" s="30"/>
      <c r="E1972" s="30"/>
    </row>
    <row r="1973" spans="4:9" x14ac:dyDescent="0.2">
      <c r="D1973" s="30"/>
      <c r="E1973" s="30"/>
      <c r="I1973" s="30"/>
    </row>
    <row r="1974" spans="4:9" x14ac:dyDescent="0.2">
      <c r="D1974" s="30"/>
      <c r="E1974" s="30"/>
      <c r="I1974" s="30"/>
    </row>
    <row r="1975" spans="4:9" x14ac:dyDescent="0.2">
      <c r="D1975" s="30"/>
      <c r="E1975" s="30"/>
    </row>
    <row r="1976" spans="4:9" x14ac:dyDescent="0.2">
      <c r="D1976" s="30"/>
      <c r="E1976" s="30"/>
    </row>
    <row r="1977" spans="4:9" x14ac:dyDescent="0.2">
      <c r="D1977" s="30"/>
      <c r="E1977" s="30"/>
    </row>
    <row r="1978" spans="4:9" x14ac:dyDescent="0.2">
      <c r="D1978" s="30"/>
      <c r="E1978" s="30"/>
    </row>
    <row r="1979" spans="4:9" x14ac:dyDescent="0.2">
      <c r="D1979" s="30"/>
      <c r="E1979" s="30"/>
    </row>
    <row r="1980" spans="4:9" x14ac:dyDescent="0.2">
      <c r="D1980" s="30"/>
      <c r="E1980" s="30"/>
    </row>
    <row r="1981" spans="4:9" x14ac:dyDescent="0.2">
      <c r="D1981" s="30"/>
      <c r="E1981" s="30"/>
    </row>
    <row r="1982" spans="4:9" x14ac:dyDescent="0.2">
      <c r="D1982" s="30"/>
      <c r="E1982" s="30"/>
    </row>
    <row r="1983" spans="4:9" x14ac:dyDescent="0.2">
      <c r="D1983" s="30"/>
      <c r="E1983" s="30"/>
      <c r="I1983" s="30"/>
    </row>
    <row r="1984" spans="4:9" x14ac:dyDescent="0.2">
      <c r="D1984" s="30"/>
      <c r="E1984" s="30"/>
      <c r="I1984" s="30"/>
    </row>
    <row r="1985" spans="4:9" x14ac:dyDescent="0.2">
      <c r="D1985" s="30"/>
      <c r="E1985" s="30"/>
    </row>
    <row r="1986" spans="4:9" x14ac:dyDescent="0.2">
      <c r="D1986" s="30"/>
      <c r="E1986" s="30"/>
    </row>
    <row r="1987" spans="4:9" x14ac:dyDescent="0.2">
      <c r="D1987" s="30"/>
      <c r="E1987" s="30"/>
    </row>
    <row r="1988" spans="4:9" x14ac:dyDescent="0.2">
      <c r="D1988" s="30"/>
      <c r="E1988" s="30"/>
    </row>
    <row r="1989" spans="4:9" x14ac:dyDescent="0.2">
      <c r="D1989" s="30"/>
      <c r="E1989" s="30"/>
    </row>
    <row r="1990" spans="4:9" x14ac:dyDescent="0.2">
      <c r="D1990" s="30"/>
      <c r="E1990" s="30"/>
    </row>
    <row r="1991" spans="4:9" x14ac:dyDescent="0.2">
      <c r="D1991" s="30"/>
      <c r="E1991" s="30"/>
    </row>
    <row r="1992" spans="4:9" x14ac:dyDescent="0.2">
      <c r="D1992" s="30"/>
      <c r="E1992" s="30"/>
      <c r="I1992" s="30"/>
    </row>
    <row r="1993" spans="4:9" x14ac:dyDescent="0.2">
      <c r="D1993" s="30"/>
      <c r="E1993" s="30"/>
    </row>
    <row r="1994" spans="4:9" x14ac:dyDescent="0.2">
      <c r="D1994" s="30"/>
      <c r="E1994" s="30"/>
    </row>
    <row r="1995" spans="4:9" x14ac:dyDescent="0.2">
      <c r="D1995" s="30"/>
      <c r="E1995" s="30"/>
    </row>
    <row r="1996" spans="4:9" x14ac:dyDescent="0.2">
      <c r="D1996" s="30"/>
      <c r="E1996" s="30"/>
    </row>
    <row r="1997" spans="4:9" x14ac:dyDescent="0.2">
      <c r="D1997" s="30"/>
      <c r="E1997" s="30"/>
      <c r="I1997" s="30"/>
    </row>
    <row r="1998" spans="4:9" x14ac:dyDescent="0.2">
      <c r="D1998" s="30"/>
      <c r="E1998" s="30"/>
      <c r="I1998" s="30"/>
    </row>
    <row r="1999" spans="4:9" x14ac:dyDescent="0.2">
      <c r="D1999" s="30"/>
      <c r="E1999" s="30"/>
      <c r="I1999" s="30"/>
    </row>
    <row r="2000" spans="4:9" x14ac:dyDescent="0.2">
      <c r="D2000" s="30"/>
      <c r="E2000" s="30"/>
      <c r="I2000" s="30"/>
    </row>
    <row r="2001" spans="4:9" x14ac:dyDescent="0.2">
      <c r="D2001" s="30"/>
      <c r="E2001" s="30"/>
      <c r="I2001" s="30"/>
    </row>
    <row r="2002" spans="4:9" x14ac:dyDescent="0.2">
      <c r="D2002" s="30"/>
      <c r="E2002" s="30"/>
      <c r="I2002" s="30"/>
    </row>
    <row r="2003" spans="4:9" x14ac:dyDescent="0.2">
      <c r="D2003" s="30"/>
      <c r="E2003" s="30"/>
      <c r="I2003" s="30"/>
    </row>
    <row r="2004" spans="4:9" x14ac:dyDescent="0.2">
      <c r="D2004" s="30"/>
      <c r="E2004" s="30"/>
      <c r="I2004" s="30"/>
    </row>
    <row r="2005" spans="4:9" x14ac:dyDescent="0.2">
      <c r="D2005" s="30"/>
      <c r="E2005" s="30"/>
      <c r="I2005" s="30"/>
    </row>
    <row r="2006" spans="4:9" x14ac:dyDescent="0.2">
      <c r="D2006" s="30"/>
      <c r="E2006" s="30"/>
      <c r="I2006" s="30"/>
    </row>
    <row r="2007" spans="4:9" x14ac:dyDescent="0.2">
      <c r="D2007" s="30"/>
      <c r="E2007" s="30"/>
      <c r="I2007" s="30"/>
    </row>
    <row r="2008" spans="4:9" x14ac:dyDescent="0.2">
      <c r="D2008" s="30"/>
      <c r="E2008" s="30"/>
      <c r="I2008" s="30"/>
    </row>
    <row r="2009" spans="4:9" x14ac:dyDescent="0.2">
      <c r="D2009" s="30"/>
      <c r="E2009" s="30"/>
      <c r="I2009" s="30"/>
    </row>
    <row r="2010" spans="4:9" x14ac:dyDescent="0.2">
      <c r="D2010" s="30"/>
      <c r="E2010" s="30"/>
      <c r="I2010" s="30"/>
    </row>
    <row r="2011" spans="4:9" x14ac:dyDescent="0.2">
      <c r="D2011" s="30"/>
      <c r="E2011" s="30"/>
      <c r="I2011" s="30"/>
    </row>
    <row r="2012" spans="4:9" x14ac:dyDescent="0.2">
      <c r="D2012" s="30"/>
      <c r="E2012" s="30"/>
      <c r="I2012" s="30"/>
    </row>
    <row r="2013" spans="4:9" x14ac:dyDescent="0.2">
      <c r="D2013" s="30"/>
      <c r="E2013" s="30"/>
    </row>
    <row r="2014" spans="4:9" x14ac:dyDescent="0.2">
      <c r="D2014" s="30"/>
      <c r="E2014" s="30"/>
    </row>
    <row r="2015" spans="4:9" x14ac:dyDescent="0.2">
      <c r="D2015" s="30"/>
      <c r="E2015" s="30"/>
    </row>
    <row r="2016" spans="4:9" x14ac:dyDescent="0.2">
      <c r="D2016" s="30"/>
      <c r="E2016" s="30"/>
    </row>
    <row r="2017" spans="4:9" x14ac:dyDescent="0.2">
      <c r="D2017" s="30"/>
      <c r="E2017" s="30"/>
    </row>
    <row r="2018" spans="4:9" x14ac:dyDescent="0.2">
      <c r="D2018" s="30"/>
      <c r="E2018" s="30"/>
    </row>
    <row r="2019" spans="4:9" x14ac:dyDescent="0.2">
      <c r="D2019" s="30"/>
      <c r="E2019" s="30"/>
      <c r="I2019" s="30"/>
    </row>
    <row r="2020" spans="4:9" x14ac:dyDescent="0.2">
      <c r="D2020" s="30"/>
      <c r="E2020" s="30"/>
    </row>
    <row r="2021" spans="4:9" x14ac:dyDescent="0.2">
      <c r="D2021" s="30"/>
      <c r="E2021" s="30"/>
    </row>
    <row r="2022" spans="4:9" x14ac:dyDescent="0.2">
      <c r="D2022" s="30"/>
      <c r="E2022" s="30"/>
    </row>
    <row r="2023" spans="4:9" x14ac:dyDescent="0.2">
      <c r="D2023" s="30"/>
      <c r="E2023" s="30"/>
    </row>
    <row r="2024" spans="4:9" x14ac:dyDescent="0.2">
      <c r="D2024" s="30"/>
      <c r="E2024" s="30"/>
    </row>
    <row r="2025" spans="4:9" x14ac:dyDescent="0.2">
      <c r="D2025" s="30"/>
      <c r="E2025" s="30"/>
      <c r="I2025" s="30"/>
    </row>
    <row r="2026" spans="4:9" x14ac:dyDescent="0.2">
      <c r="D2026" s="30"/>
      <c r="E2026" s="30"/>
      <c r="I2026" s="30"/>
    </row>
    <row r="2027" spans="4:9" x14ac:dyDescent="0.2">
      <c r="D2027" s="30"/>
      <c r="E2027" s="30"/>
    </row>
    <row r="2028" spans="4:9" x14ac:dyDescent="0.2">
      <c r="D2028" s="30"/>
      <c r="E2028" s="30"/>
      <c r="I2028" s="30"/>
    </row>
    <row r="2029" spans="4:9" x14ac:dyDescent="0.2">
      <c r="D2029" s="30"/>
      <c r="E2029" s="30"/>
      <c r="I2029" s="30"/>
    </row>
    <row r="2030" spans="4:9" x14ac:dyDescent="0.2">
      <c r="D2030" s="30"/>
      <c r="E2030" s="30"/>
      <c r="I2030" s="30"/>
    </row>
    <row r="2031" spans="4:9" x14ac:dyDescent="0.2">
      <c r="D2031" s="30"/>
      <c r="E2031" s="30"/>
      <c r="I2031" s="30"/>
    </row>
    <row r="2032" spans="4:9" x14ac:dyDescent="0.2">
      <c r="D2032" s="30"/>
      <c r="E2032" s="30"/>
      <c r="I2032" s="30"/>
    </row>
    <row r="2033" spans="4:9" x14ac:dyDescent="0.2">
      <c r="D2033" s="30"/>
      <c r="E2033" s="30"/>
      <c r="I2033" s="30"/>
    </row>
    <row r="2034" spans="4:9" x14ac:dyDescent="0.2">
      <c r="D2034" s="30"/>
      <c r="E2034" s="30"/>
      <c r="I2034" s="30"/>
    </row>
    <row r="2035" spans="4:9" x14ac:dyDescent="0.2">
      <c r="D2035" s="30"/>
      <c r="E2035" s="30"/>
      <c r="I2035" s="30"/>
    </row>
    <row r="2036" spans="4:9" x14ac:dyDescent="0.2">
      <c r="D2036" s="30"/>
      <c r="E2036" s="30"/>
      <c r="I2036" s="30"/>
    </row>
    <row r="2037" spans="4:9" x14ac:dyDescent="0.2">
      <c r="D2037" s="30"/>
      <c r="E2037" s="30"/>
      <c r="I2037" s="30"/>
    </row>
    <row r="2038" spans="4:9" x14ac:dyDescent="0.2">
      <c r="D2038" s="30"/>
      <c r="E2038" s="30"/>
      <c r="I2038" s="30"/>
    </row>
    <row r="2039" spans="4:9" x14ac:dyDescent="0.2">
      <c r="D2039" s="30"/>
      <c r="E2039" s="30"/>
      <c r="I2039" s="30"/>
    </row>
    <row r="2040" spans="4:9" x14ac:dyDescent="0.2">
      <c r="D2040" s="30"/>
      <c r="E2040" s="30"/>
      <c r="I2040" s="30"/>
    </row>
    <row r="2041" spans="4:9" x14ac:dyDescent="0.2">
      <c r="D2041" s="30"/>
      <c r="E2041" s="30"/>
      <c r="I2041" s="30"/>
    </row>
    <row r="2042" spans="4:9" x14ac:dyDescent="0.2">
      <c r="D2042" s="30"/>
      <c r="E2042" s="30"/>
      <c r="I2042" s="30"/>
    </row>
    <row r="2043" spans="4:9" x14ac:dyDescent="0.2">
      <c r="D2043" s="30"/>
      <c r="E2043" s="30"/>
      <c r="I2043" s="30"/>
    </row>
    <row r="2044" spans="4:9" x14ac:dyDescent="0.2">
      <c r="D2044" s="30"/>
      <c r="E2044" s="30"/>
      <c r="I2044" s="30"/>
    </row>
    <row r="2045" spans="4:9" x14ac:dyDescent="0.2">
      <c r="D2045" s="30"/>
      <c r="E2045" s="30"/>
      <c r="I2045" s="30"/>
    </row>
    <row r="2046" spans="4:9" x14ac:dyDescent="0.2">
      <c r="D2046" s="30"/>
      <c r="E2046" s="30"/>
      <c r="I2046" s="30"/>
    </row>
    <row r="2047" spans="4:9" x14ac:dyDescent="0.2">
      <c r="D2047" s="30"/>
      <c r="E2047" s="30"/>
    </row>
    <row r="2048" spans="4:9" x14ac:dyDescent="0.2">
      <c r="D2048" s="30"/>
      <c r="E2048" s="30"/>
    </row>
    <row r="2049" spans="4:9" x14ac:dyDescent="0.2">
      <c r="D2049" s="30"/>
      <c r="E2049" s="30"/>
    </row>
    <row r="2050" spans="4:9" x14ac:dyDescent="0.2">
      <c r="D2050" s="30"/>
      <c r="E2050" s="30"/>
    </row>
    <row r="2051" spans="4:9" x14ac:dyDescent="0.2">
      <c r="D2051" s="30"/>
      <c r="E2051" s="30"/>
    </row>
    <row r="2052" spans="4:9" x14ac:dyDescent="0.2">
      <c r="D2052" s="30"/>
      <c r="E2052" s="30"/>
    </row>
    <row r="2053" spans="4:9" x14ac:dyDescent="0.2">
      <c r="D2053" s="30"/>
      <c r="E2053" s="30"/>
      <c r="I2053" s="30"/>
    </row>
    <row r="2054" spans="4:9" x14ac:dyDescent="0.2">
      <c r="D2054" s="30"/>
      <c r="E2054" s="30"/>
      <c r="I2054" s="30"/>
    </row>
    <row r="2055" spans="4:9" x14ac:dyDescent="0.2">
      <c r="D2055" s="30"/>
      <c r="E2055" s="30"/>
      <c r="I2055" s="30"/>
    </row>
    <row r="2056" spans="4:9" x14ac:dyDescent="0.2">
      <c r="D2056" s="30"/>
      <c r="E2056" s="30"/>
    </row>
    <row r="2057" spans="4:9" x14ac:dyDescent="0.2">
      <c r="D2057" s="30"/>
      <c r="E2057" s="30"/>
    </row>
    <row r="2058" spans="4:9" x14ac:dyDescent="0.2">
      <c r="D2058" s="30"/>
      <c r="E2058" s="30"/>
    </row>
    <row r="2059" spans="4:9" x14ac:dyDescent="0.2">
      <c r="D2059" s="30"/>
      <c r="E2059" s="30"/>
    </row>
    <row r="2060" spans="4:9" x14ac:dyDescent="0.2">
      <c r="D2060" s="30"/>
      <c r="E2060" s="30"/>
    </row>
    <row r="2061" spans="4:9" x14ac:dyDescent="0.2">
      <c r="D2061" s="30"/>
      <c r="E2061" s="30"/>
    </row>
    <row r="2062" spans="4:9" x14ac:dyDescent="0.2">
      <c r="D2062" s="30"/>
      <c r="E2062" s="30"/>
    </row>
    <row r="2063" spans="4:9" x14ac:dyDescent="0.2">
      <c r="D2063" s="30"/>
      <c r="E2063" s="30"/>
    </row>
    <row r="2064" spans="4:9" x14ac:dyDescent="0.2">
      <c r="D2064" s="30"/>
      <c r="E2064" s="30"/>
      <c r="I2064" s="30"/>
    </row>
    <row r="2065" spans="4:9" x14ac:dyDescent="0.2">
      <c r="D2065" s="30"/>
      <c r="E2065" s="30"/>
      <c r="I2065" s="30"/>
    </row>
    <row r="2066" spans="4:9" x14ac:dyDescent="0.2">
      <c r="D2066" s="30"/>
      <c r="E2066" s="30"/>
      <c r="I2066" s="30"/>
    </row>
    <row r="2067" spans="4:9" x14ac:dyDescent="0.2">
      <c r="D2067" s="30"/>
      <c r="E2067" s="30"/>
      <c r="I2067" s="30"/>
    </row>
    <row r="2068" spans="4:9" x14ac:dyDescent="0.2">
      <c r="D2068" s="30"/>
      <c r="E2068" s="30"/>
      <c r="I2068" s="30"/>
    </row>
    <row r="2069" spans="4:9" x14ac:dyDescent="0.2">
      <c r="D2069" s="30"/>
      <c r="E2069" s="30"/>
      <c r="I2069" s="30"/>
    </row>
    <row r="2070" spans="4:9" x14ac:dyDescent="0.2">
      <c r="D2070" s="30"/>
      <c r="E2070" s="30"/>
      <c r="I2070" s="30"/>
    </row>
    <row r="2071" spans="4:9" x14ac:dyDescent="0.2">
      <c r="D2071" s="30"/>
      <c r="E2071" s="30"/>
      <c r="I2071" s="30"/>
    </row>
    <row r="2072" spans="4:9" x14ac:dyDescent="0.2">
      <c r="D2072" s="30"/>
      <c r="E2072" s="30"/>
      <c r="I2072" s="30"/>
    </row>
    <row r="2073" spans="4:9" x14ac:dyDescent="0.2">
      <c r="D2073" s="30"/>
      <c r="E2073" s="30"/>
      <c r="I2073" s="30"/>
    </row>
    <row r="2074" spans="4:9" x14ac:dyDescent="0.2">
      <c r="D2074" s="30"/>
      <c r="E2074" s="30"/>
      <c r="I2074" s="30"/>
    </row>
    <row r="2075" spans="4:9" x14ac:dyDescent="0.2">
      <c r="D2075" s="30"/>
      <c r="E2075" s="30"/>
      <c r="I2075" s="30"/>
    </row>
    <row r="2076" spans="4:9" x14ac:dyDescent="0.2">
      <c r="D2076" s="30"/>
      <c r="E2076" s="30"/>
      <c r="I2076" s="30"/>
    </row>
    <row r="2077" spans="4:9" x14ac:dyDescent="0.2">
      <c r="D2077" s="30"/>
      <c r="E2077" s="30"/>
      <c r="I2077" s="30"/>
    </row>
    <row r="2078" spans="4:9" x14ac:dyDescent="0.2">
      <c r="D2078" s="30"/>
      <c r="E2078" s="30"/>
      <c r="I2078" s="30"/>
    </row>
    <row r="2079" spans="4:9" x14ac:dyDescent="0.2">
      <c r="D2079" s="30"/>
      <c r="E2079" s="30"/>
      <c r="I2079" s="30"/>
    </row>
    <row r="2080" spans="4:9" x14ac:dyDescent="0.2">
      <c r="D2080" s="30"/>
      <c r="E2080" s="30"/>
      <c r="I2080" s="30"/>
    </row>
    <row r="2081" spans="4:9" x14ac:dyDescent="0.2">
      <c r="D2081" s="30"/>
      <c r="E2081" s="30"/>
      <c r="I2081" s="30"/>
    </row>
    <row r="2082" spans="4:9" x14ac:dyDescent="0.2">
      <c r="D2082" s="30"/>
      <c r="E2082" s="30"/>
      <c r="I2082" s="30"/>
    </row>
    <row r="2083" spans="4:9" x14ac:dyDescent="0.2">
      <c r="D2083" s="30"/>
      <c r="E2083" s="30"/>
    </row>
    <row r="2084" spans="4:9" x14ac:dyDescent="0.2">
      <c r="D2084" s="30"/>
      <c r="E2084" s="30"/>
    </row>
    <row r="2085" spans="4:9" x14ac:dyDescent="0.2">
      <c r="D2085" s="30"/>
      <c r="E2085" s="30"/>
    </row>
    <row r="2086" spans="4:9" x14ac:dyDescent="0.2">
      <c r="D2086" s="30"/>
      <c r="E2086" s="30"/>
    </row>
    <row r="2087" spans="4:9" x14ac:dyDescent="0.2">
      <c r="D2087" s="30"/>
      <c r="E2087" s="30"/>
    </row>
    <row r="2088" spans="4:9" x14ac:dyDescent="0.2">
      <c r="D2088" s="30"/>
      <c r="E2088" s="30"/>
    </row>
    <row r="2089" spans="4:9" x14ac:dyDescent="0.2">
      <c r="D2089" s="30"/>
      <c r="E2089" s="30"/>
    </row>
    <row r="2090" spans="4:9" x14ac:dyDescent="0.2">
      <c r="D2090" s="30"/>
      <c r="E2090" s="30"/>
    </row>
    <row r="2091" spans="4:9" x14ac:dyDescent="0.2">
      <c r="D2091" s="30"/>
      <c r="E2091" s="30"/>
      <c r="I2091" s="30"/>
    </row>
    <row r="2092" spans="4:9" x14ac:dyDescent="0.2">
      <c r="D2092" s="30"/>
      <c r="E2092" s="30"/>
      <c r="I2092" s="30"/>
    </row>
    <row r="2093" spans="4:9" x14ac:dyDescent="0.2">
      <c r="D2093" s="30"/>
      <c r="E2093" s="30"/>
      <c r="I2093" s="30"/>
    </row>
    <row r="2094" spans="4:9" x14ac:dyDescent="0.2">
      <c r="D2094" s="30"/>
      <c r="E2094" s="30"/>
      <c r="I2094" s="30"/>
    </row>
    <row r="2095" spans="4:9" x14ac:dyDescent="0.2">
      <c r="D2095" s="30"/>
      <c r="E2095" s="30"/>
      <c r="I2095" s="30"/>
    </row>
    <row r="2096" spans="4:9" x14ac:dyDescent="0.2">
      <c r="D2096" s="30"/>
      <c r="E2096" s="30"/>
      <c r="I2096" s="30"/>
    </row>
    <row r="2097" spans="4:9" x14ac:dyDescent="0.2">
      <c r="D2097" s="30"/>
      <c r="E2097" s="30"/>
      <c r="I2097" s="30"/>
    </row>
    <row r="2098" spans="4:9" x14ac:dyDescent="0.2">
      <c r="D2098" s="30"/>
      <c r="E2098" s="30"/>
      <c r="I2098" s="30"/>
    </row>
    <row r="2099" spans="4:9" x14ac:dyDescent="0.2">
      <c r="D2099" s="30"/>
      <c r="E2099" s="30"/>
      <c r="I2099" s="30"/>
    </row>
    <row r="2100" spans="4:9" x14ac:dyDescent="0.2">
      <c r="D2100" s="30"/>
      <c r="E2100" s="30"/>
      <c r="I2100" s="30"/>
    </row>
    <row r="2101" spans="4:9" x14ac:dyDescent="0.2">
      <c r="D2101" s="30"/>
      <c r="E2101" s="30"/>
    </row>
    <row r="2102" spans="4:9" x14ac:dyDescent="0.2">
      <c r="D2102" s="30"/>
      <c r="E2102" s="30"/>
    </row>
    <row r="2103" spans="4:9" x14ac:dyDescent="0.2">
      <c r="D2103" s="30"/>
      <c r="E2103" s="30"/>
    </row>
    <row r="2104" spans="4:9" x14ac:dyDescent="0.2">
      <c r="D2104" s="30"/>
      <c r="E2104" s="30"/>
    </row>
    <row r="2105" spans="4:9" x14ac:dyDescent="0.2">
      <c r="D2105" s="30"/>
      <c r="E2105" s="30"/>
    </row>
    <row r="2106" spans="4:9" x14ac:dyDescent="0.2">
      <c r="D2106" s="30"/>
      <c r="E2106" s="30"/>
    </row>
    <row r="2107" spans="4:9" x14ac:dyDescent="0.2">
      <c r="D2107" s="30"/>
      <c r="E2107" s="30"/>
    </row>
    <row r="2108" spans="4:9" x14ac:dyDescent="0.2">
      <c r="D2108" s="30"/>
      <c r="E2108" s="30"/>
    </row>
    <row r="2109" spans="4:9" x14ac:dyDescent="0.2">
      <c r="D2109" s="30"/>
      <c r="E2109" s="30"/>
      <c r="I2109" s="30"/>
    </row>
    <row r="2110" spans="4:9" x14ac:dyDescent="0.2">
      <c r="D2110" s="30"/>
      <c r="E2110" s="30"/>
      <c r="I2110" s="30"/>
    </row>
    <row r="2111" spans="4:9" x14ac:dyDescent="0.2">
      <c r="D2111" s="30"/>
      <c r="E2111" s="30"/>
      <c r="I2111" s="30"/>
    </row>
    <row r="2112" spans="4:9" x14ac:dyDescent="0.2">
      <c r="D2112" s="30"/>
      <c r="E2112" s="30"/>
      <c r="I2112" s="30"/>
    </row>
    <row r="2113" spans="4:9" x14ac:dyDescent="0.2">
      <c r="D2113" s="30"/>
      <c r="E2113" s="30"/>
      <c r="I2113" s="30"/>
    </row>
    <row r="2114" spans="4:9" x14ac:dyDescent="0.2">
      <c r="D2114" s="30"/>
      <c r="E2114" s="30"/>
      <c r="I2114" s="30"/>
    </row>
    <row r="2115" spans="4:9" x14ac:dyDescent="0.2">
      <c r="D2115" s="30"/>
      <c r="E2115" s="30"/>
      <c r="I2115" s="30"/>
    </row>
    <row r="2116" spans="4:9" x14ac:dyDescent="0.2">
      <c r="D2116" s="30"/>
      <c r="E2116" s="30"/>
      <c r="I2116" s="30"/>
    </row>
    <row r="2117" spans="4:9" x14ac:dyDescent="0.2">
      <c r="D2117" s="30"/>
      <c r="E2117" s="30"/>
      <c r="I2117" s="30"/>
    </row>
    <row r="2118" spans="4:9" x14ac:dyDescent="0.2">
      <c r="D2118" s="30"/>
      <c r="E2118" s="30"/>
      <c r="I2118" s="30"/>
    </row>
    <row r="2119" spans="4:9" x14ac:dyDescent="0.2">
      <c r="D2119" s="30"/>
      <c r="E2119" s="30"/>
      <c r="I2119" s="30"/>
    </row>
    <row r="2120" spans="4:9" x14ac:dyDescent="0.2">
      <c r="D2120" s="30"/>
      <c r="E2120" s="30"/>
      <c r="I2120" s="30"/>
    </row>
    <row r="2121" spans="4:9" x14ac:dyDescent="0.2">
      <c r="D2121" s="30"/>
      <c r="E2121" s="30"/>
      <c r="I2121" s="30"/>
    </row>
    <row r="2122" spans="4:9" x14ac:dyDescent="0.2">
      <c r="D2122" s="30"/>
      <c r="E2122" s="30"/>
      <c r="I2122" s="30"/>
    </row>
    <row r="2123" spans="4:9" x14ac:dyDescent="0.2">
      <c r="D2123" s="30"/>
      <c r="E2123" s="30"/>
      <c r="I2123" s="30"/>
    </row>
    <row r="2124" spans="4:9" x14ac:dyDescent="0.2">
      <c r="D2124" s="30"/>
      <c r="E2124" s="30"/>
      <c r="I2124" s="30"/>
    </row>
    <row r="2125" spans="4:9" x14ac:dyDescent="0.2">
      <c r="D2125" s="30"/>
      <c r="E2125" s="30"/>
      <c r="I2125" s="30"/>
    </row>
    <row r="2126" spans="4:9" x14ac:dyDescent="0.2">
      <c r="D2126" s="30"/>
      <c r="E2126" s="30"/>
      <c r="I2126" s="30"/>
    </row>
    <row r="2127" spans="4:9" x14ac:dyDescent="0.2">
      <c r="D2127" s="30"/>
      <c r="E2127" s="30"/>
      <c r="I2127" s="30"/>
    </row>
    <row r="2128" spans="4:9" x14ac:dyDescent="0.2">
      <c r="D2128" s="30"/>
      <c r="E2128" s="30"/>
      <c r="I2128" s="30"/>
    </row>
    <row r="2129" spans="4:9" x14ac:dyDescent="0.2">
      <c r="D2129" s="30"/>
      <c r="E2129" s="30"/>
      <c r="I2129" s="30"/>
    </row>
    <row r="2130" spans="4:9" x14ac:dyDescent="0.2">
      <c r="D2130" s="30"/>
      <c r="E2130" s="30"/>
      <c r="I2130" s="30"/>
    </row>
    <row r="2131" spans="4:9" x14ac:dyDescent="0.2">
      <c r="D2131" s="30"/>
      <c r="E2131" s="30"/>
      <c r="I2131" s="30"/>
    </row>
    <row r="2132" spans="4:9" x14ac:dyDescent="0.2">
      <c r="D2132" s="30"/>
      <c r="E2132" s="30"/>
      <c r="I2132" s="30"/>
    </row>
    <row r="2133" spans="4:9" x14ac:dyDescent="0.2">
      <c r="D2133" s="30"/>
      <c r="E2133" s="30"/>
      <c r="I2133" s="30"/>
    </row>
    <row r="2134" spans="4:9" x14ac:dyDescent="0.2">
      <c r="D2134" s="30"/>
      <c r="E2134" s="30"/>
      <c r="I2134" s="30"/>
    </row>
    <row r="2135" spans="4:9" x14ac:dyDescent="0.2">
      <c r="D2135" s="30"/>
      <c r="E2135" s="30"/>
      <c r="I2135" s="30"/>
    </row>
    <row r="2136" spans="4:9" x14ac:dyDescent="0.2">
      <c r="D2136" s="30"/>
      <c r="E2136" s="30"/>
      <c r="I2136" s="30"/>
    </row>
    <row r="2137" spans="4:9" x14ac:dyDescent="0.2">
      <c r="D2137" s="30"/>
      <c r="E2137" s="30"/>
      <c r="I2137" s="30"/>
    </row>
    <row r="2138" spans="4:9" x14ac:dyDescent="0.2">
      <c r="D2138" s="30"/>
      <c r="E2138" s="30"/>
      <c r="I2138" s="30"/>
    </row>
    <row r="2139" spans="4:9" x14ac:dyDescent="0.2">
      <c r="D2139" s="30"/>
      <c r="E2139" s="30"/>
    </row>
    <row r="2140" spans="4:9" x14ac:dyDescent="0.2">
      <c r="D2140" s="30"/>
      <c r="E2140" s="30"/>
    </row>
    <row r="2141" spans="4:9" x14ac:dyDescent="0.2">
      <c r="D2141" s="30"/>
      <c r="E2141" s="30"/>
    </row>
    <row r="2142" spans="4:9" x14ac:dyDescent="0.2">
      <c r="D2142" s="30"/>
      <c r="E2142" s="30"/>
    </row>
    <row r="2143" spans="4:9" x14ac:dyDescent="0.2">
      <c r="D2143" s="30"/>
      <c r="E2143" s="30"/>
    </row>
    <row r="2144" spans="4:9" x14ac:dyDescent="0.2">
      <c r="D2144" s="30"/>
      <c r="E2144" s="30"/>
    </row>
    <row r="2145" spans="4:9" x14ac:dyDescent="0.2">
      <c r="D2145" s="30"/>
      <c r="E2145" s="30"/>
      <c r="I2145" s="30"/>
    </row>
    <row r="2146" spans="4:9" x14ac:dyDescent="0.2">
      <c r="D2146" s="30"/>
      <c r="E2146" s="30"/>
    </row>
    <row r="2147" spans="4:9" x14ac:dyDescent="0.2">
      <c r="D2147" s="30"/>
      <c r="E2147" s="30"/>
    </row>
    <row r="2148" spans="4:9" x14ac:dyDescent="0.2">
      <c r="D2148" s="30"/>
      <c r="E2148" s="30"/>
    </row>
    <row r="2149" spans="4:9" x14ac:dyDescent="0.2">
      <c r="D2149" s="30"/>
      <c r="E2149" s="30"/>
    </row>
    <row r="2150" spans="4:9" x14ac:dyDescent="0.2">
      <c r="D2150" s="30"/>
      <c r="E2150" s="30"/>
    </row>
    <row r="2151" spans="4:9" x14ac:dyDescent="0.2">
      <c r="D2151" s="30"/>
      <c r="E2151" s="30"/>
      <c r="I2151" s="30"/>
    </row>
    <row r="2152" spans="4:9" x14ac:dyDescent="0.2">
      <c r="D2152" s="30"/>
      <c r="E2152" s="30"/>
      <c r="I2152" s="30"/>
    </row>
    <row r="2153" spans="4:9" x14ac:dyDescent="0.2">
      <c r="D2153" s="30"/>
      <c r="E2153" s="30"/>
    </row>
    <row r="2154" spans="4:9" x14ac:dyDescent="0.2">
      <c r="D2154" s="30"/>
      <c r="E2154" s="30"/>
      <c r="I2154" s="30"/>
    </row>
    <row r="2155" spans="4:9" x14ac:dyDescent="0.2">
      <c r="D2155" s="30"/>
      <c r="E2155" s="30"/>
    </row>
    <row r="2156" spans="4:9" x14ac:dyDescent="0.2">
      <c r="D2156" s="30"/>
      <c r="E2156" s="30"/>
    </row>
    <row r="2157" spans="4:9" x14ac:dyDescent="0.2">
      <c r="D2157" s="30"/>
      <c r="E2157" s="30"/>
    </row>
    <row r="2158" spans="4:9" x14ac:dyDescent="0.2">
      <c r="D2158" s="30"/>
      <c r="E2158" s="30"/>
    </row>
    <row r="2159" spans="4:9" x14ac:dyDescent="0.2">
      <c r="D2159" s="30"/>
      <c r="E2159" s="30"/>
    </row>
    <row r="2160" spans="4:9" x14ac:dyDescent="0.2">
      <c r="D2160" s="30"/>
      <c r="E2160" s="30"/>
    </row>
    <row r="2161" spans="4:9" x14ac:dyDescent="0.2">
      <c r="D2161" s="30"/>
      <c r="E2161" s="30"/>
    </row>
    <row r="2162" spans="4:9" x14ac:dyDescent="0.2">
      <c r="D2162" s="30"/>
      <c r="E2162" s="30"/>
    </row>
    <row r="2163" spans="4:9" x14ac:dyDescent="0.2">
      <c r="D2163" s="30"/>
      <c r="E2163" s="30"/>
      <c r="I2163" s="30"/>
    </row>
    <row r="2164" spans="4:9" x14ac:dyDescent="0.2">
      <c r="D2164" s="30"/>
      <c r="E2164" s="30"/>
    </row>
    <row r="2165" spans="4:9" x14ac:dyDescent="0.2">
      <c r="D2165" s="30"/>
      <c r="E2165" s="30"/>
      <c r="I2165" s="30"/>
    </row>
    <row r="2166" spans="4:9" x14ac:dyDescent="0.2">
      <c r="D2166" s="30"/>
      <c r="E2166" s="30"/>
      <c r="I2166" s="30"/>
    </row>
    <row r="2167" spans="4:9" x14ac:dyDescent="0.2">
      <c r="D2167" s="30"/>
      <c r="E2167" s="30"/>
    </row>
    <row r="2168" spans="4:9" x14ac:dyDescent="0.2">
      <c r="D2168" s="30"/>
      <c r="E2168" s="30"/>
    </row>
    <row r="2169" spans="4:9" x14ac:dyDescent="0.2">
      <c r="D2169" s="30"/>
      <c r="E2169" s="30"/>
    </row>
    <row r="2170" spans="4:9" x14ac:dyDescent="0.2">
      <c r="D2170" s="30"/>
      <c r="E2170" s="30"/>
    </row>
    <row r="2171" spans="4:9" x14ac:dyDescent="0.2">
      <c r="D2171" s="30"/>
      <c r="E2171" s="30"/>
    </row>
    <row r="2172" spans="4:9" x14ac:dyDescent="0.2">
      <c r="D2172" s="30"/>
      <c r="E2172" s="30"/>
      <c r="I2172" s="30"/>
    </row>
    <row r="2173" spans="4:9" x14ac:dyDescent="0.2">
      <c r="D2173" s="30"/>
      <c r="E2173" s="30"/>
    </row>
    <row r="2174" spans="4:9" x14ac:dyDescent="0.2">
      <c r="D2174" s="30"/>
      <c r="E2174" s="30"/>
    </row>
    <row r="2175" spans="4:9" x14ac:dyDescent="0.2">
      <c r="D2175" s="30"/>
      <c r="E2175" s="30"/>
    </row>
    <row r="2176" spans="4:9" x14ac:dyDescent="0.2">
      <c r="D2176" s="30"/>
      <c r="E2176" s="30"/>
    </row>
    <row r="2177" spans="4:9" x14ac:dyDescent="0.2">
      <c r="D2177" s="30"/>
      <c r="E2177" s="30"/>
    </row>
    <row r="2178" spans="4:9" x14ac:dyDescent="0.2">
      <c r="D2178" s="30"/>
      <c r="E2178" s="30"/>
    </row>
    <row r="2179" spans="4:9" x14ac:dyDescent="0.2">
      <c r="D2179" s="30"/>
      <c r="E2179" s="30"/>
      <c r="I2179" s="30"/>
    </row>
    <row r="2180" spans="4:9" x14ac:dyDescent="0.2">
      <c r="D2180" s="30"/>
      <c r="E2180" s="30"/>
      <c r="I2180" s="30"/>
    </row>
    <row r="2181" spans="4:9" x14ac:dyDescent="0.2">
      <c r="D2181" s="30"/>
      <c r="E2181" s="30"/>
      <c r="I2181" s="30"/>
    </row>
    <row r="2182" spans="4:9" x14ac:dyDescent="0.2">
      <c r="D2182" s="30"/>
      <c r="E2182" s="30"/>
      <c r="I2182" s="30"/>
    </row>
    <row r="2183" spans="4:9" x14ac:dyDescent="0.2">
      <c r="D2183" s="30"/>
      <c r="E2183" s="30"/>
      <c r="I2183" s="30"/>
    </row>
    <row r="2184" spans="4:9" x14ac:dyDescent="0.2">
      <c r="D2184" s="30"/>
      <c r="E2184" s="30"/>
      <c r="I2184" s="30"/>
    </row>
    <row r="2185" spans="4:9" x14ac:dyDescent="0.2">
      <c r="D2185" s="30"/>
      <c r="E2185" s="30"/>
      <c r="I2185" s="30"/>
    </row>
    <row r="2186" spans="4:9" x14ac:dyDescent="0.2">
      <c r="D2186" s="30"/>
      <c r="E2186" s="30"/>
      <c r="I2186" s="30"/>
    </row>
    <row r="2187" spans="4:9" x14ac:dyDescent="0.2">
      <c r="D2187" s="30"/>
      <c r="E2187" s="30"/>
      <c r="I2187" s="30"/>
    </row>
    <row r="2188" spans="4:9" x14ac:dyDescent="0.2">
      <c r="D2188" s="30"/>
      <c r="E2188" s="30"/>
      <c r="I2188" s="30"/>
    </row>
    <row r="2189" spans="4:9" x14ac:dyDescent="0.2">
      <c r="D2189" s="30"/>
      <c r="E2189" s="30"/>
      <c r="I2189" s="30"/>
    </row>
    <row r="2190" spans="4:9" x14ac:dyDescent="0.2">
      <c r="D2190" s="30"/>
      <c r="E2190" s="30"/>
      <c r="I2190" s="30"/>
    </row>
    <row r="2191" spans="4:9" x14ac:dyDescent="0.2">
      <c r="D2191" s="30"/>
      <c r="E2191" s="30"/>
      <c r="I2191" s="30"/>
    </row>
    <row r="2192" spans="4:9" x14ac:dyDescent="0.2">
      <c r="D2192" s="30"/>
      <c r="E2192" s="30"/>
      <c r="I2192" s="30"/>
    </row>
    <row r="2193" spans="4:9" x14ac:dyDescent="0.2">
      <c r="D2193" s="30"/>
      <c r="E2193" s="30"/>
      <c r="I2193" s="30"/>
    </row>
    <row r="2194" spans="4:9" x14ac:dyDescent="0.2">
      <c r="D2194" s="30"/>
      <c r="E2194" s="30"/>
      <c r="I2194" s="30"/>
    </row>
    <row r="2195" spans="4:9" x14ac:dyDescent="0.2">
      <c r="D2195" s="30"/>
      <c r="E2195" s="30"/>
    </row>
    <row r="2196" spans="4:9" x14ac:dyDescent="0.2">
      <c r="D2196" s="30"/>
      <c r="E2196" s="30"/>
    </row>
    <row r="2197" spans="4:9" x14ac:dyDescent="0.2">
      <c r="D2197" s="30"/>
      <c r="E2197" s="30"/>
    </row>
    <row r="2198" spans="4:9" x14ac:dyDescent="0.2">
      <c r="D2198" s="30"/>
      <c r="E2198" s="30"/>
    </row>
    <row r="2199" spans="4:9" x14ac:dyDescent="0.2">
      <c r="D2199" s="30"/>
      <c r="E2199" s="30"/>
      <c r="I2199" s="30"/>
    </row>
    <row r="2200" spans="4:9" x14ac:dyDescent="0.2">
      <c r="D2200" s="30"/>
      <c r="E2200" s="30"/>
    </row>
    <row r="2201" spans="4:9" x14ac:dyDescent="0.2">
      <c r="D2201" s="30"/>
      <c r="E2201" s="30"/>
    </row>
    <row r="2202" spans="4:9" x14ac:dyDescent="0.2">
      <c r="D2202" s="30"/>
      <c r="E2202" s="30"/>
    </row>
    <row r="2203" spans="4:9" x14ac:dyDescent="0.2">
      <c r="D2203" s="30"/>
      <c r="E2203" s="30"/>
    </row>
    <row r="2204" spans="4:9" x14ac:dyDescent="0.2">
      <c r="D2204" s="30"/>
      <c r="E2204" s="30"/>
    </row>
    <row r="2205" spans="4:9" x14ac:dyDescent="0.2">
      <c r="D2205" s="30"/>
      <c r="E2205" s="30"/>
    </row>
    <row r="2206" spans="4:9" x14ac:dyDescent="0.2">
      <c r="D2206" s="30"/>
      <c r="E2206" s="30"/>
    </row>
    <row r="2207" spans="4:9" x14ac:dyDescent="0.2">
      <c r="D2207" s="30"/>
      <c r="E2207" s="30"/>
      <c r="I2207" s="30"/>
    </row>
    <row r="2208" spans="4:9" x14ac:dyDescent="0.2">
      <c r="D2208" s="30"/>
      <c r="E2208" s="30"/>
      <c r="I2208" s="30"/>
    </row>
    <row r="2209" spans="4:9" x14ac:dyDescent="0.2">
      <c r="D2209" s="30"/>
      <c r="E2209" s="30"/>
    </row>
    <row r="2210" spans="4:9" x14ac:dyDescent="0.2">
      <c r="D2210" s="30"/>
      <c r="E2210" s="30"/>
    </row>
    <row r="2211" spans="4:9" x14ac:dyDescent="0.2">
      <c r="D2211" s="30"/>
      <c r="E2211" s="30"/>
    </row>
    <row r="2212" spans="4:9" x14ac:dyDescent="0.2">
      <c r="D2212" s="30"/>
      <c r="E2212" s="30"/>
    </row>
    <row r="2213" spans="4:9" x14ac:dyDescent="0.2">
      <c r="D2213" s="30"/>
      <c r="E2213" s="30"/>
    </row>
    <row r="2214" spans="4:9" x14ac:dyDescent="0.2">
      <c r="D2214" s="30"/>
      <c r="E2214" s="30"/>
    </row>
    <row r="2215" spans="4:9" x14ac:dyDescent="0.2">
      <c r="D2215" s="30"/>
      <c r="E2215" s="30"/>
    </row>
    <row r="2216" spans="4:9" x14ac:dyDescent="0.2">
      <c r="D2216" s="30"/>
      <c r="E2216" s="30"/>
    </row>
    <row r="2217" spans="4:9" x14ac:dyDescent="0.2">
      <c r="D2217" s="30"/>
      <c r="E2217" s="30"/>
      <c r="I2217" s="30"/>
    </row>
    <row r="2218" spans="4:9" x14ac:dyDescent="0.2">
      <c r="D2218" s="30"/>
      <c r="E2218" s="30"/>
    </row>
    <row r="2219" spans="4:9" x14ac:dyDescent="0.2">
      <c r="D2219" s="30"/>
      <c r="E2219" s="30"/>
    </row>
    <row r="2220" spans="4:9" x14ac:dyDescent="0.2">
      <c r="D2220" s="30"/>
      <c r="E2220" s="30"/>
    </row>
    <row r="2221" spans="4:9" x14ac:dyDescent="0.2">
      <c r="D2221" s="30"/>
      <c r="E2221" s="30"/>
      <c r="I2221" s="30"/>
    </row>
    <row r="2222" spans="4:9" x14ac:dyDescent="0.2">
      <c r="D2222" s="30"/>
      <c r="E2222" s="30"/>
      <c r="I2222" s="30"/>
    </row>
    <row r="2223" spans="4:9" x14ac:dyDescent="0.2">
      <c r="D2223" s="30"/>
      <c r="E2223" s="30"/>
      <c r="I2223" s="30"/>
    </row>
    <row r="2224" spans="4:9" x14ac:dyDescent="0.2">
      <c r="D2224" s="30"/>
      <c r="E2224" s="30"/>
      <c r="I2224" s="30"/>
    </row>
    <row r="2225" spans="4:9" x14ac:dyDescent="0.2">
      <c r="D2225" s="30"/>
      <c r="E2225" s="30"/>
      <c r="I2225" s="30"/>
    </row>
    <row r="2226" spans="4:9" x14ac:dyDescent="0.2">
      <c r="D2226" s="30"/>
      <c r="E2226" s="30"/>
      <c r="I2226" s="30"/>
    </row>
    <row r="2227" spans="4:9" x14ac:dyDescent="0.2">
      <c r="D2227" s="30"/>
      <c r="E2227" s="30"/>
      <c r="I2227" s="30"/>
    </row>
    <row r="2228" spans="4:9" x14ac:dyDescent="0.2">
      <c r="D2228" s="30"/>
      <c r="E2228" s="30"/>
      <c r="I2228" s="30"/>
    </row>
    <row r="2229" spans="4:9" x14ac:dyDescent="0.2">
      <c r="D2229" s="30"/>
      <c r="E2229" s="30"/>
      <c r="I2229" s="30"/>
    </row>
    <row r="2230" spans="4:9" x14ac:dyDescent="0.2">
      <c r="D2230" s="30"/>
      <c r="E2230" s="30"/>
      <c r="I2230" s="30"/>
    </row>
    <row r="2231" spans="4:9" x14ac:dyDescent="0.2">
      <c r="D2231" s="30"/>
      <c r="E2231" s="30"/>
      <c r="I2231" s="30"/>
    </row>
    <row r="2232" spans="4:9" x14ac:dyDescent="0.2">
      <c r="D2232" s="30"/>
      <c r="E2232" s="30"/>
      <c r="I2232" s="30"/>
    </row>
    <row r="2233" spans="4:9" x14ac:dyDescent="0.2">
      <c r="D2233" s="30"/>
      <c r="E2233" s="30"/>
      <c r="I2233" s="30"/>
    </row>
    <row r="2234" spans="4:9" x14ac:dyDescent="0.2">
      <c r="D2234" s="30"/>
      <c r="E2234" s="30"/>
      <c r="I2234" s="30"/>
    </row>
    <row r="2235" spans="4:9" x14ac:dyDescent="0.2">
      <c r="D2235" s="30"/>
      <c r="E2235" s="30"/>
      <c r="I2235" s="30"/>
    </row>
    <row r="2236" spans="4:9" x14ac:dyDescent="0.2">
      <c r="D2236" s="30"/>
      <c r="E2236" s="30"/>
      <c r="I2236" s="30"/>
    </row>
    <row r="2237" spans="4:9" x14ac:dyDescent="0.2">
      <c r="D2237" s="30"/>
      <c r="E2237" s="30"/>
      <c r="I2237" s="30"/>
    </row>
    <row r="2238" spans="4:9" x14ac:dyDescent="0.2">
      <c r="D2238" s="30"/>
      <c r="E2238" s="30"/>
    </row>
    <row r="2239" spans="4:9" x14ac:dyDescent="0.2">
      <c r="D2239" s="30"/>
      <c r="E2239" s="30"/>
      <c r="I2239" s="30"/>
    </row>
    <row r="2240" spans="4:9" x14ac:dyDescent="0.2">
      <c r="D2240" s="30"/>
      <c r="E2240" s="30"/>
    </row>
    <row r="2241" spans="4:9" x14ac:dyDescent="0.2">
      <c r="D2241" s="30"/>
      <c r="E2241" s="30"/>
      <c r="I2241" s="30"/>
    </row>
    <row r="2242" spans="4:9" x14ac:dyDescent="0.2">
      <c r="D2242" s="30"/>
      <c r="E2242" s="30"/>
    </row>
    <row r="2243" spans="4:9" x14ac:dyDescent="0.2">
      <c r="D2243" s="30"/>
      <c r="E2243" s="30"/>
      <c r="I2243" s="30"/>
    </row>
    <row r="2244" spans="4:9" x14ac:dyDescent="0.2">
      <c r="D2244" s="30"/>
      <c r="E2244" s="30"/>
      <c r="I2244" s="30"/>
    </row>
    <row r="2245" spans="4:9" x14ac:dyDescent="0.2">
      <c r="D2245" s="30"/>
      <c r="E2245" s="30"/>
    </row>
    <row r="2246" spans="4:9" x14ac:dyDescent="0.2">
      <c r="D2246" s="30"/>
      <c r="E2246" s="30"/>
    </row>
    <row r="2247" spans="4:9" x14ac:dyDescent="0.2">
      <c r="D2247" s="30"/>
      <c r="E2247" s="30"/>
    </row>
    <row r="2248" spans="4:9" x14ac:dyDescent="0.2">
      <c r="D2248" s="30"/>
      <c r="E2248" s="30"/>
    </row>
    <row r="2249" spans="4:9" x14ac:dyDescent="0.2">
      <c r="D2249" s="30"/>
      <c r="E2249" s="30"/>
      <c r="I2249" s="30"/>
    </row>
    <row r="2250" spans="4:9" x14ac:dyDescent="0.2">
      <c r="D2250" s="30"/>
      <c r="E2250" s="30"/>
      <c r="I2250" s="30"/>
    </row>
    <row r="2251" spans="4:9" x14ac:dyDescent="0.2">
      <c r="D2251" s="30"/>
      <c r="E2251" s="30"/>
    </row>
    <row r="2252" spans="4:9" x14ac:dyDescent="0.2">
      <c r="D2252" s="30"/>
      <c r="E2252" s="30"/>
    </row>
    <row r="2253" spans="4:9" x14ac:dyDescent="0.2">
      <c r="D2253" s="30"/>
      <c r="E2253" s="30"/>
      <c r="I2253" s="30"/>
    </row>
    <row r="2254" spans="4:9" x14ac:dyDescent="0.2">
      <c r="D2254" s="30"/>
      <c r="E2254" s="30"/>
    </row>
    <row r="2255" spans="4:9" x14ac:dyDescent="0.2">
      <c r="D2255" s="30"/>
      <c r="E2255" s="30"/>
    </row>
    <row r="2256" spans="4:9" x14ac:dyDescent="0.2">
      <c r="D2256" s="30"/>
      <c r="E2256" s="30"/>
    </row>
    <row r="2257" spans="4:9" x14ac:dyDescent="0.2">
      <c r="D2257" s="30"/>
      <c r="E2257" s="30"/>
    </row>
    <row r="2258" spans="4:9" x14ac:dyDescent="0.2">
      <c r="D2258" s="30"/>
      <c r="E2258" s="30"/>
    </row>
    <row r="2259" spans="4:9" x14ac:dyDescent="0.2">
      <c r="D2259" s="30"/>
      <c r="E2259" s="30"/>
    </row>
    <row r="2260" spans="4:9" x14ac:dyDescent="0.2">
      <c r="D2260" s="30"/>
      <c r="E2260" s="30"/>
    </row>
    <row r="2261" spans="4:9" x14ac:dyDescent="0.2">
      <c r="D2261" s="30"/>
      <c r="E2261" s="30"/>
    </row>
    <row r="2262" spans="4:9" x14ac:dyDescent="0.2">
      <c r="D2262" s="30"/>
      <c r="E2262" s="30"/>
      <c r="I2262" s="30"/>
    </row>
    <row r="2263" spans="4:9" x14ac:dyDescent="0.2">
      <c r="D2263" s="30"/>
      <c r="E2263" s="30"/>
      <c r="I2263" s="30"/>
    </row>
    <row r="2264" spans="4:9" x14ac:dyDescent="0.2">
      <c r="D2264" s="30"/>
      <c r="E2264" s="30"/>
      <c r="I2264" s="30"/>
    </row>
    <row r="2265" spans="4:9" x14ac:dyDescent="0.2">
      <c r="D2265" s="30"/>
      <c r="E2265" s="30"/>
    </row>
    <row r="2266" spans="4:9" x14ac:dyDescent="0.2">
      <c r="D2266" s="30"/>
      <c r="E2266" s="30"/>
    </row>
    <row r="2267" spans="4:9" x14ac:dyDescent="0.2">
      <c r="D2267" s="30"/>
      <c r="E2267" s="30"/>
    </row>
    <row r="2268" spans="4:9" x14ac:dyDescent="0.2">
      <c r="D2268" s="30"/>
      <c r="E2268" s="30"/>
    </row>
    <row r="2269" spans="4:9" x14ac:dyDescent="0.2">
      <c r="D2269" s="30"/>
      <c r="E2269" s="30"/>
    </row>
    <row r="2270" spans="4:9" x14ac:dyDescent="0.2">
      <c r="D2270" s="30"/>
      <c r="E2270" s="30"/>
    </row>
    <row r="2271" spans="4:9" x14ac:dyDescent="0.2">
      <c r="D2271" s="30"/>
      <c r="E2271" s="30"/>
      <c r="I2271" s="30"/>
    </row>
    <row r="2272" spans="4:9" x14ac:dyDescent="0.2">
      <c r="D2272" s="30"/>
      <c r="E2272" s="30"/>
    </row>
    <row r="2273" spans="4:9" x14ac:dyDescent="0.2">
      <c r="D2273" s="30"/>
      <c r="E2273" s="30"/>
    </row>
    <row r="2274" spans="4:9" x14ac:dyDescent="0.2">
      <c r="D2274" s="30"/>
      <c r="E2274" s="30"/>
    </row>
    <row r="2275" spans="4:9" x14ac:dyDescent="0.2">
      <c r="D2275" s="30"/>
      <c r="E2275" s="30"/>
    </row>
    <row r="2276" spans="4:9" x14ac:dyDescent="0.2">
      <c r="D2276" s="30"/>
      <c r="E2276" s="30"/>
    </row>
    <row r="2277" spans="4:9" x14ac:dyDescent="0.2">
      <c r="D2277" s="30"/>
      <c r="E2277" s="30"/>
      <c r="I2277" s="30"/>
    </row>
    <row r="2278" spans="4:9" x14ac:dyDescent="0.2">
      <c r="D2278" s="30"/>
      <c r="E2278" s="30"/>
      <c r="I2278" s="30"/>
    </row>
    <row r="2279" spans="4:9" x14ac:dyDescent="0.2">
      <c r="D2279" s="30"/>
      <c r="E2279" s="30"/>
    </row>
    <row r="2280" spans="4:9" x14ac:dyDescent="0.2">
      <c r="D2280" s="30"/>
      <c r="E2280" s="30"/>
      <c r="I2280" s="30"/>
    </row>
    <row r="2281" spans="4:9" x14ac:dyDescent="0.2">
      <c r="D2281" s="30"/>
      <c r="E2281" s="30"/>
    </row>
    <row r="2282" spans="4:9" x14ac:dyDescent="0.2">
      <c r="D2282" s="30"/>
      <c r="E2282" s="30"/>
    </row>
    <row r="2283" spans="4:9" x14ac:dyDescent="0.2">
      <c r="D2283" s="30"/>
      <c r="E2283" s="30"/>
    </row>
    <row r="2284" spans="4:9" x14ac:dyDescent="0.2">
      <c r="D2284" s="30"/>
      <c r="E2284" s="30"/>
    </row>
    <row r="2285" spans="4:9" x14ac:dyDescent="0.2">
      <c r="D2285" s="30"/>
      <c r="E2285" s="30"/>
    </row>
    <row r="2286" spans="4:9" x14ac:dyDescent="0.2">
      <c r="D2286" s="30"/>
      <c r="E2286" s="30"/>
    </row>
    <row r="2287" spans="4:9" x14ac:dyDescent="0.2">
      <c r="D2287" s="30"/>
      <c r="E2287" s="30"/>
    </row>
    <row r="2288" spans="4:9" x14ac:dyDescent="0.2">
      <c r="D2288" s="30"/>
      <c r="E2288" s="30"/>
    </row>
    <row r="2289" spans="4:9" x14ac:dyDescent="0.2">
      <c r="D2289" s="30"/>
      <c r="E2289" s="30"/>
      <c r="I2289" s="30"/>
    </row>
    <row r="2290" spans="4:9" x14ac:dyDescent="0.2">
      <c r="D2290" s="30"/>
      <c r="E2290" s="30"/>
    </row>
    <row r="2291" spans="4:9" x14ac:dyDescent="0.2">
      <c r="D2291" s="30"/>
      <c r="E2291" s="30"/>
      <c r="I2291" s="30"/>
    </row>
    <row r="2292" spans="4:9" x14ac:dyDescent="0.2">
      <c r="D2292" s="30"/>
      <c r="E2292" s="30"/>
      <c r="I2292" s="30"/>
    </row>
    <row r="2293" spans="4:9" x14ac:dyDescent="0.2">
      <c r="D2293" s="30"/>
      <c r="E2293" s="30"/>
      <c r="I2293" s="30"/>
    </row>
    <row r="2294" spans="4:9" x14ac:dyDescent="0.2">
      <c r="D2294" s="30"/>
      <c r="E2294" s="30"/>
      <c r="I2294" s="30"/>
    </row>
    <row r="2295" spans="4:9" x14ac:dyDescent="0.2">
      <c r="D2295" s="30"/>
      <c r="E2295" s="30"/>
      <c r="I2295" s="30"/>
    </row>
    <row r="2296" spans="4:9" x14ac:dyDescent="0.2">
      <c r="D2296" s="30"/>
      <c r="E2296" s="30"/>
      <c r="I2296" s="30"/>
    </row>
    <row r="2297" spans="4:9" x14ac:dyDescent="0.2">
      <c r="D2297" s="30"/>
      <c r="E2297" s="30"/>
      <c r="I2297" s="30"/>
    </row>
    <row r="2298" spans="4:9" x14ac:dyDescent="0.2">
      <c r="D2298" s="30"/>
      <c r="E2298" s="30"/>
      <c r="I2298" s="30"/>
    </row>
    <row r="2299" spans="4:9" x14ac:dyDescent="0.2">
      <c r="D2299" s="30"/>
      <c r="E2299" s="30"/>
      <c r="I2299" s="30"/>
    </row>
    <row r="2300" spans="4:9" x14ac:dyDescent="0.2">
      <c r="D2300" s="30"/>
      <c r="E2300" s="30"/>
      <c r="I2300" s="30"/>
    </row>
    <row r="2301" spans="4:9" x14ac:dyDescent="0.2">
      <c r="D2301" s="30"/>
      <c r="E2301" s="30"/>
      <c r="I2301" s="30"/>
    </row>
    <row r="2302" spans="4:9" x14ac:dyDescent="0.2">
      <c r="D2302" s="30"/>
      <c r="E2302" s="30"/>
      <c r="I2302" s="30"/>
    </row>
    <row r="2303" spans="4:9" x14ac:dyDescent="0.2">
      <c r="D2303" s="30"/>
      <c r="E2303" s="30"/>
      <c r="I2303" s="30"/>
    </row>
    <row r="2304" spans="4:9" x14ac:dyDescent="0.2">
      <c r="D2304" s="30"/>
      <c r="E2304" s="30"/>
      <c r="I2304" s="30"/>
    </row>
    <row r="2305" spans="4:9" x14ac:dyDescent="0.2">
      <c r="D2305" s="30"/>
      <c r="E2305" s="30"/>
      <c r="I2305" s="30"/>
    </row>
    <row r="2306" spans="4:9" x14ac:dyDescent="0.2">
      <c r="D2306" s="30"/>
      <c r="E2306" s="30"/>
      <c r="I2306" s="30"/>
    </row>
    <row r="2307" spans="4:9" x14ac:dyDescent="0.2">
      <c r="D2307" s="30"/>
      <c r="E2307" s="30"/>
      <c r="I2307" s="30"/>
    </row>
    <row r="2308" spans="4:9" x14ac:dyDescent="0.2">
      <c r="D2308" s="30"/>
      <c r="E2308" s="30"/>
    </row>
    <row r="2309" spans="4:9" x14ac:dyDescent="0.2">
      <c r="D2309" s="30"/>
      <c r="E2309" s="30"/>
    </row>
    <row r="2310" spans="4:9" x14ac:dyDescent="0.2">
      <c r="D2310" s="30"/>
      <c r="E2310" s="30"/>
    </row>
    <row r="2311" spans="4:9" x14ac:dyDescent="0.2">
      <c r="D2311" s="30"/>
      <c r="E2311" s="30"/>
    </row>
    <row r="2312" spans="4:9" x14ac:dyDescent="0.2">
      <c r="D2312" s="30"/>
      <c r="E2312" s="30"/>
    </row>
    <row r="2313" spans="4:9" x14ac:dyDescent="0.2">
      <c r="D2313" s="30"/>
      <c r="E2313" s="30"/>
    </row>
    <row r="2314" spans="4:9" x14ac:dyDescent="0.2">
      <c r="D2314" s="30"/>
      <c r="E2314" s="30"/>
    </row>
    <row r="2315" spans="4:9" x14ac:dyDescent="0.2">
      <c r="D2315" s="30"/>
      <c r="E2315" s="30"/>
    </row>
    <row r="2316" spans="4:9" x14ac:dyDescent="0.2">
      <c r="D2316" s="30"/>
      <c r="E2316" s="30"/>
      <c r="I2316" s="30"/>
    </row>
    <row r="2317" spans="4:9" x14ac:dyDescent="0.2">
      <c r="D2317" s="30"/>
      <c r="E2317" s="30"/>
    </row>
    <row r="2318" spans="4:9" x14ac:dyDescent="0.2">
      <c r="D2318" s="30"/>
      <c r="E2318" s="30"/>
    </row>
    <row r="2319" spans="4:9" x14ac:dyDescent="0.2">
      <c r="D2319" s="30"/>
      <c r="E2319" s="30"/>
      <c r="I2319" s="30"/>
    </row>
    <row r="2320" spans="4:9" x14ac:dyDescent="0.2">
      <c r="D2320" s="30"/>
      <c r="E2320" s="30"/>
      <c r="I2320" s="30"/>
    </row>
    <row r="2321" spans="4:9" x14ac:dyDescent="0.2">
      <c r="D2321" s="30"/>
      <c r="E2321" s="30"/>
    </row>
    <row r="2322" spans="4:9" x14ac:dyDescent="0.2">
      <c r="D2322" s="30"/>
      <c r="E2322" s="30"/>
    </row>
    <row r="2323" spans="4:9" x14ac:dyDescent="0.2">
      <c r="D2323" s="30"/>
      <c r="E2323" s="30"/>
    </row>
    <row r="2324" spans="4:9" x14ac:dyDescent="0.2">
      <c r="D2324" s="30"/>
      <c r="E2324" s="30"/>
    </row>
    <row r="2325" spans="4:9" x14ac:dyDescent="0.2">
      <c r="D2325" s="30"/>
      <c r="E2325" s="30"/>
      <c r="I2325" s="30"/>
    </row>
    <row r="2326" spans="4:9" x14ac:dyDescent="0.2">
      <c r="D2326" s="30"/>
      <c r="E2326" s="30"/>
    </row>
    <row r="2327" spans="4:9" x14ac:dyDescent="0.2">
      <c r="D2327" s="30"/>
      <c r="E2327" s="30"/>
    </row>
    <row r="2328" spans="4:9" x14ac:dyDescent="0.2">
      <c r="D2328" s="30"/>
      <c r="E2328" s="30"/>
    </row>
    <row r="2329" spans="4:9" x14ac:dyDescent="0.2">
      <c r="D2329" s="30"/>
      <c r="E2329" s="30"/>
    </row>
    <row r="2330" spans="4:9" x14ac:dyDescent="0.2">
      <c r="D2330" s="30"/>
      <c r="E2330" s="30"/>
    </row>
    <row r="2331" spans="4:9" x14ac:dyDescent="0.2">
      <c r="D2331" s="30"/>
      <c r="E2331" s="30"/>
    </row>
    <row r="2332" spans="4:9" x14ac:dyDescent="0.2">
      <c r="D2332" s="30"/>
      <c r="E2332" s="30"/>
    </row>
    <row r="2333" spans="4:9" x14ac:dyDescent="0.2">
      <c r="D2333" s="30"/>
      <c r="E2333" s="30"/>
      <c r="I2333" s="30"/>
    </row>
    <row r="2334" spans="4:9" x14ac:dyDescent="0.2">
      <c r="D2334" s="30"/>
      <c r="E2334" s="30"/>
      <c r="I2334" s="30"/>
    </row>
    <row r="2335" spans="4:9" x14ac:dyDescent="0.2">
      <c r="D2335" s="30"/>
      <c r="E2335" s="30"/>
    </row>
    <row r="2336" spans="4:9" x14ac:dyDescent="0.2">
      <c r="D2336" s="30"/>
      <c r="E2336" s="30"/>
    </row>
    <row r="2337" spans="4:9" x14ac:dyDescent="0.2">
      <c r="D2337" s="30"/>
      <c r="E2337" s="30"/>
    </row>
    <row r="2338" spans="4:9" x14ac:dyDescent="0.2">
      <c r="D2338" s="30"/>
      <c r="E2338" s="30"/>
    </row>
    <row r="2339" spans="4:9" x14ac:dyDescent="0.2">
      <c r="D2339" s="30"/>
      <c r="E2339" s="30"/>
    </row>
    <row r="2340" spans="4:9" x14ac:dyDescent="0.2">
      <c r="D2340" s="30"/>
      <c r="E2340" s="30"/>
    </row>
    <row r="2341" spans="4:9" x14ac:dyDescent="0.2">
      <c r="D2341" s="30"/>
      <c r="E2341" s="30"/>
    </row>
    <row r="2342" spans="4:9" x14ac:dyDescent="0.2">
      <c r="D2342" s="30"/>
      <c r="E2342" s="30"/>
    </row>
    <row r="2343" spans="4:9" x14ac:dyDescent="0.2">
      <c r="D2343" s="30"/>
      <c r="E2343" s="30"/>
      <c r="I2343" s="30"/>
    </row>
    <row r="2344" spans="4:9" x14ac:dyDescent="0.2">
      <c r="D2344" s="30"/>
      <c r="E2344" s="30"/>
    </row>
    <row r="2345" spans="4:9" x14ac:dyDescent="0.2">
      <c r="D2345" s="30"/>
      <c r="E2345" s="30"/>
    </row>
    <row r="2346" spans="4:9" x14ac:dyDescent="0.2">
      <c r="D2346" s="30"/>
      <c r="E2346" s="30"/>
    </row>
    <row r="2347" spans="4:9" x14ac:dyDescent="0.2">
      <c r="D2347" s="30"/>
      <c r="E2347" s="30"/>
      <c r="I2347" s="30"/>
    </row>
    <row r="2348" spans="4:9" x14ac:dyDescent="0.2">
      <c r="D2348" s="30"/>
      <c r="E2348" s="30"/>
      <c r="I2348" s="30"/>
    </row>
    <row r="2349" spans="4:9" x14ac:dyDescent="0.2">
      <c r="D2349" s="30"/>
      <c r="E2349" s="30"/>
      <c r="I2349" s="30"/>
    </row>
    <row r="2350" spans="4:9" x14ac:dyDescent="0.2">
      <c r="D2350" s="30"/>
      <c r="E2350" s="30"/>
      <c r="I2350" s="30"/>
    </row>
    <row r="2351" spans="4:9" x14ac:dyDescent="0.2">
      <c r="D2351" s="30"/>
      <c r="E2351" s="30"/>
      <c r="I2351" s="30"/>
    </row>
    <row r="2352" spans="4:9" x14ac:dyDescent="0.2">
      <c r="D2352" s="30"/>
      <c r="E2352" s="30"/>
      <c r="I2352" s="30"/>
    </row>
    <row r="2353" spans="4:9" x14ac:dyDescent="0.2">
      <c r="D2353" s="30"/>
      <c r="E2353" s="30"/>
      <c r="I2353" s="30"/>
    </row>
    <row r="2354" spans="4:9" x14ac:dyDescent="0.2">
      <c r="D2354" s="30"/>
      <c r="E2354" s="30"/>
      <c r="I2354" s="30"/>
    </row>
    <row r="2355" spans="4:9" x14ac:dyDescent="0.2">
      <c r="D2355" s="30"/>
      <c r="E2355" s="30"/>
      <c r="I2355" s="30"/>
    </row>
    <row r="2356" spans="4:9" x14ac:dyDescent="0.2">
      <c r="D2356" s="30"/>
      <c r="E2356" s="30"/>
      <c r="I2356" s="30"/>
    </row>
    <row r="2357" spans="4:9" x14ac:dyDescent="0.2">
      <c r="D2357" s="30"/>
      <c r="E2357" s="30"/>
      <c r="I2357" s="30"/>
    </row>
    <row r="2358" spans="4:9" x14ac:dyDescent="0.2">
      <c r="D2358" s="30"/>
      <c r="E2358" s="30"/>
      <c r="I2358" s="30"/>
    </row>
    <row r="2359" spans="4:9" x14ac:dyDescent="0.2">
      <c r="D2359" s="30"/>
      <c r="E2359" s="30"/>
      <c r="I2359" s="30"/>
    </row>
    <row r="2360" spans="4:9" x14ac:dyDescent="0.2">
      <c r="D2360" s="30"/>
      <c r="E2360" s="30"/>
      <c r="I2360" s="30"/>
    </row>
    <row r="2361" spans="4:9" x14ac:dyDescent="0.2">
      <c r="D2361" s="30"/>
      <c r="E2361" s="30"/>
      <c r="I2361" s="30"/>
    </row>
    <row r="2362" spans="4:9" x14ac:dyDescent="0.2">
      <c r="D2362" s="30"/>
      <c r="E2362" s="30"/>
      <c r="I2362" s="30"/>
    </row>
    <row r="2363" spans="4:9" x14ac:dyDescent="0.2">
      <c r="D2363" s="30"/>
      <c r="E2363" s="30"/>
    </row>
    <row r="2364" spans="4:9" x14ac:dyDescent="0.2">
      <c r="D2364" s="30"/>
      <c r="E2364" s="30"/>
    </row>
    <row r="2365" spans="4:9" x14ac:dyDescent="0.2">
      <c r="D2365" s="30"/>
      <c r="E2365" s="30"/>
    </row>
    <row r="2366" spans="4:9" x14ac:dyDescent="0.2">
      <c r="D2366" s="30"/>
      <c r="E2366" s="30"/>
    </row>
    <row r="2367" spans="4:9" x14ac:dyDescent="0.2">
      <c r="D2367" s="30"/>
      <c r="E2367" s="30"/>
    </row>
    <row r="2368" spans="4:9" x14ac:dyDescent="0.2">
      <c r="D2368" s="30"/>
      <c r="E2368" s="30"/>
    </row>
    <row r="2369" spans="4:9" x14ac:dyDescent="0.2">
      <c r="D2369" s="30"/>
      <c r="E2369" s="30"/>
    </row>
    <row r="2370" spans="4:9" x14ac:dyDescent="0.2">
      <c r="D2370" s="30"/>
      <c r="E2370" s="30"/>
      <c r="I2370" s="30"/>
    </row>
    <row r="2371" spans="4:9" x14ac:dyDescent="0.2">
      <c r="D2371" s="30"/>
      <c r="E2371" s="30"/>
    </row>
    <row r="2372" spans="4:9" x14ac:dyDescent="0.2">
      <c r="D2372" s="30"/>
      <c r="E2372" s="30"/>
    </row>
    <row r="2373" spans="4:9" x14ac:dyDescent="0.2">
      <c r="D2373" s="30"/>
      <c r="E2373" s="30"/>
    </row>
    <row r="2374" spans="4:9" x14ac:dyDescent="0.2">
      <c r="D2374" s="30"/>
      <c r="E2374" s="30"/>
    </row>
    <row r="2375" spans="4:9" x14ac:dyDescent="0.2">
      <c r="D2375" s="30"/>
      <c r="E2375" s="30"/>
      <c r="I2375" s="30"/>
    </row>
    <row r="2376" spans="4:9" x14ac:dyDescent="0.2">
      <c r="D2376" s="30"/>
      <c r="E2376" s="30"/>
      <c r="I2376" s="30"/>
    </row>
    <row r="2377" spans="4:9" x14ac:dyDescent="0.2">
      <c r="D2377" s="30"/>
      <c r="E2377" s="30"/>
      <c r="I2377" s="30"/>
    </row>
    <row r="2378" spans="4:9" x14ac:dyDescent="0.2">
      <c r="D2378" s="30"/>
      <c r="E2378" s="30"/>
      <c r="I2378" s="30"/>
    </row>
    <row r="2379" spans="4:9" x14ac:dyDescent="0.2">
      <c r="D2379" s="30"/>
      <c r="E2379" s="30"/>
      <c r="I2379" s="30"/>
    </row>
    <row r="2380" spans="4:9" x14ac:dyDescent="0.2">
      <c r="D2380" s="30"/>
      <c r="E2380" s="30"/>
      <c r="I2380" s="30"/>
    </row>
    <row r="2381" spans="4:9" x14ac:dyDescent="0.2">
      <c r="D2381" s="30"/>
      <c r="E2381" s="30"/>
      <c r="I2381" s="30"/>
    </row>
    <row r="2382" spans="4:9" x14ac:dyDescent="0.2">
      <c r="D2382" s="30"/>
      <c r="E2382" s="30"/>
      <c r="I2382" s="30"/>
    </row>
    <row r="2383" spans="4:9" x14ac:dyDescent="0.2">
      <c r="D2383" s="30"/>
      <c r="E2383" s="30"/>
      <c r="I2383" s="30"/>
    </row>
    <row r="2384" spans="4:9" x14ac:dyDescent="0.2">
      <c r="D2384" s="30"/>
      <c r="E2384" s="30"/>
      <c r="I2384" s="30"/>
    </row>
    <row r="2385" spans="4:9" x14ac:dyDescent="0.2">
      <c r="D2385" s="30"/>
      <c r="E2385" s="30"/>
      <c r="I2385" s="30"/>
    </row>
    <row r="2386" spans="4:9" x14ac:dyDescent="0.2">
      <c r="D2386" s="30"/>
      <c r="E2386" s="30"/>
      <c r="I2386" s="30"/>
    </row>
    <row r="2387" spans="4:9" x14ac:dyDescent="0.2">
      <c r="D2387" s="30"/>
      <c r="E2387" s="30"/>
      <c r="I2387" s="30"/>
    </row>
    <row r="2388" spans="4:9" x14ac:dyDescent="0.2">
      <c r="D2388" s="30"/>
      <c r="E2388" s="30"/>
      <c r="I2388" s="30"/>
    </row>
    <row r="2389" spans="4:9" x14ac:dyDescent="0.2">
      <c r="D2389" s="30"/>
      <c r="E2389" s="30"/>
      <c r="I2389" s="30"/>
    </row>
    <row r="2390" spans="4:9" x14ac:dyDescent="0.2">
      <c r="D2390" s="30"/>
      <c r="E2390" s="30"/>
      <c r="I2390" s="30"/>
    </row>
    <row r="2391" spans="4:9" x14ac:dyDescent="0.2">
      <c r="D2391" s="30"/>
      <c r="E2391" s="30"/>
    </row>
    <row r="2392" spans="4:9" x14ac:dyDescent="0.2">
      <c r="D2392" s="30"/>
      <c r="E2392" s="30"/>
    </row>
    <row r="2393" spans="4:9" x14ac:dyDescent="0.2">
      <c r="D2393" s="30"/>
      <c r="E2393" s="30"/>
    </row>
    <row r="2394" spans="4:9" x14ac:dyDescent="0.2">
      <c r="D2394" s="30"/>
      <c r="E2394" s="30"/>
    </row>
    <row r="2395" spans="4:9" x14ac:dyDescent="0.2">
      <c r="D2395" s="30"/>
      <c r="E2395" s="30"/>
    </row>
    <row r="2396" spans="4:9" x14ac:dyDescent="0.2">
      <c r="D2396" s="30"/>
      <c r="E2396" s="30"/>
    </row>
    <row r="2397" spans="4:9" x14ac:dyDescent="0.2">
      <c r="D2397" s="30"/>
      <c r="E2397" s="30"/>
      <c r="I2397" s="30"/>
    </row>
    <row r="2398" spans="4:9" x14ac:dyDescent="0.2">
      <c r="D2398" s="30"/>
      <c r="E2398" s="30"/>
    </row>
    <row r="2399" spans="4:9" x14ac:dyDescent="0.2">
      <c r="D2399" s="30"/>
      <c r="E2399" s="30"/>
    </row>
    <row r="2400" spans="4:9" x14ac:dyDescent="0.2">
      <c r="D2400" s="30"/>
      <c r="E2400" s="30"/>
    </row>
    <row r="2401" spans="4:9" x14ac:dyDescent="0.2">
      <c r="D2401" s="30"/>
      <c r="E2401" s="30"/>
    </row>
    <row r="2402" spans="4:9" x14ac:dyDescent="0.2">
      <c r="D2402" s="30"/>
      <c r="E2402" s="30"/>
    </row>
    <row r="2403" spans="4:9" x14ac:dyDescent="0.2">
      <c r="D2403" s="30"/>
      <c r="E2403" s="30"/>
      <c r="I2403" s="30"/>
    </row>
    <row r="2404" spans="4:9" x14ac:dyDescent="0.2">
      <c r="D2404" s="30"/>
      <c r="E2404" s="30"/>
      <c r="I2404" s="30"/>
    </row>
    <row r="2405" spans="4:9" x14ac:dyDescent="0.2">
      <c r="D2405" s="30"/>
      <c r="E2405" s="30"/>
    </row>
    <row r="2406" spans="4:9" x14ac:dyDescent="0.2">
      <c r="D2406" s="30"/>
      <c r="E2406" s="30"/>
      <c r="I2406" s="30"/>
    </row>
    <row r="2407" spans="4:9" x14ac:dyDescent="0.2">
      <c r="D2407" s="30"/>
      <c r="E2407" s="30"/>
    </row>
    <row r="2408" spans="4:9" x14ac:dyDescent="0.2">
      <c r="D2408" s="30"/>
      <c r="E2408" s="30"/>
    </row>
    <row r="2409" spans="4:9" x14ac:dyDescent="0.2">
      <c r="D2409" s="30"/>
      <c r="E2409" s="30"/>
    </row>
    <row r="2410" spans="4:9" x14ac:dyDescent="0.2">
      <c r="D2410" s="30"/>
      <c r="E2410" s="30"/>
    </row>
    <row r="2411" spans="4:9" x14ac:dyDescent="0.2">
      <c r="D2411" s="30"/>
      <c r="E2411" s="30"/>
    </row>
    <row r="2412" spans="4:9" x14ac:dyDescent="0.2">
      <c r="D2412" s="30"/>
      <c r="E2412" s="30"/>
    </row>
    <row r="2413" spans="4:9" x14ac:dyDescent="0.2">
      <c r="D2413" s="30"/>
      <c r="E2413" s="30"/>
    </row>
    <row r="2414" spans="4:9" x14ac:dyDescent="0.2">
      <c r="D2414" s="30"/>
      <c r="E2414" s="30"/>
    </row>
    <row r="2415" spans="4:9" x14ac:dyDescent="0.2">
      <c r="D2415" s="30"/>
      <c r="E2415" s="30"/>
      <c r="I2415" s="30"/>
    </row>
    <row r="2416" spans="4:9" x14ac:dyDescent="0.2">
      <c r="D2416" s="30"/>
      <c r="E2416" s="30"/>
    </row>
    <row r="2417" spans="4:9" x14ac:dyDescent="0.2">
      <c r="D2417" s="30"/>
      <c r="E2417" s="30"/>
      <c r="I2417" s="30"/>
    </row>
    <row r="2418" spans="4:9" x14ac:dyDescent="0.2">
      <c r="D2418" s="30"/>
      <c r="E2418" s="30"/>
      <c r="I2418" s="30"/>
    </row>
    <row r="2419" spans="4:9" x14ac:dyDescent="0.2">
      <c r="D2419" s="30"/>
      <c r="E2419" s="30"/>
      <c r="I2419" s="30"/>
    </row>
    <row r="2420" spans="4:9" x14ac:dyDescent="0.2">
      <c r="D2420" s="30"/>
      <c r="E2420" s="30"/>
    </row>
    <row r="2421" spans="4:9" x14ac:dyDescent="0.2">
      <c r="D2421" s="30"/>
      <c r="E2421" s="30"/>
      <c r="I2421" s="30"/>
    </row>
    <row r="2422" spans="4:9" x14ac:dyDescent="0.2">
      <c r="D2422" s="30"/>
      <c r="E2422" s="30"/>
    </row>
    <row r="2423" spans="4:9" x14ac:dyDescent="0.2">
      <c r="D2423" s="30"/>
      <c r="E2423" s="30"/>
      <c r="I2423" s="30"/>
    </row>
    <row r="2424" spans="4:9" x14ac:dyDescent="0.2">
      <c r="D2424" s="30"/>
      <c r="E2424" s="30"/>
      <c r="I2424" s="30"/>
    </row>
    <row r="2425" spans="4:9" x14ac:dyDescent="0.2">
      <c r="D2425" s="30"/>
      <c r="E2425" s="30"/>
    </row>
    <row r="2426" spans="4:9" x14ac:dyDescent="0.2">
      <c r="D2426" s="30"/>
      <c r="E2426" s="30"/>
    </row>
    <row r="2427" spans="4:9" x14ac:dyDescent="0.2">
      <c r="D2427" s="30"/>
      <c r="E2427" s="30"/>
    </row>
    <row r="2428" spans="4:9" x14ac:dyDescent="0.2">
      <c r="D2428" s="30"/>
      <c r="E2428" s="30"/>
    </row>
    <row r="2429" spans="4:9" x14ac:dyDescent="0.2">
      <c r="D2429" s="30"/>
      <c r="E2429" s="30"/>
    </row>
    <row r="2430" spans="4:9" x14ac:dyDescent="0.2">
      <c r="D2430" s="30"/>
      <c r="E2430" s="30"/>
    </row>
    <row r="2431" spans="4:9" x14ac:dyDescent="0.2">
      <c r="D2431" s="30"/>
      <c r="E2431" s="30"/>
      <c r="I2431" s="30"/>
    </row>
    <row r="2432" spans="4:9" x14ac:dyDescent="0.2">
      <c r="D2432" s="30"/>
      <c r="E2432" s="30"/>
      <c r="I2432" s="30"/>
    </row>
    <row r="2433" spans="4:9" x14ac:dyDescent="0.2">
      <c r="D2433" s="30"/>
      <c r="E2433" s="30"/>
      <c r="I2433" s="30"/>
    </row>
    <row r="2434" spans="4:9" x14ac:dyDescent="0.2">
      <c r="D2434" s="30"/>
      <c r="E2434" s="30"/>
    </row>
    <row r="2435" spans="4:9" x14ac:dyDescent="0.2">
      <c r="D2435" s="30"/>
      <c r="E2435" s="30"/>
    </row>
    <row r="2436" spans="4:9" x14ac:dyDescent="0.2">
      <c r="D2436" s="30"/>
      <c r="E2436" s="30"/>
    </row>
    <row r="2437" spans="4:9" x14ac:dyDescent="0.2">
      <c r="D2437" s="30"/>
      <c r="E2437" s="30"/>
    </row>
    <row r="2438" spans="4:9" x14ac:dyDescent="0.2">
      <c r="D2438" s="30"/>
      <c r="E2438" s="30"/>
    </row>
    <row r="2439" spans="4:9" x14ac:dyDescent="0.2">
      <c r="D2439" s="30"/>
      <c r="E2439" s="30"/>
    </row>
    <row r="2440" spans="4:9" x14ac:dyDescent="0.2">
      <c r="D2440" s="30"/>
      <c r="E2440" s="30"/>
    </row>
    <row r="2441" spans="4:9" x14ac:dyDescent="0.2">
      <c r="D2441" s="30"/>
      <c r="E2441" s="30"/>
    </row>
    <row r="2442" spans="4:9" x14ac:dyDescent="0.2">
      <c r="D2442" s="30"/>
      <c r="E2442" s="30"/>
      <c r="I2442" s="30"/>
    </row>
    <row r="2443" spans="4:9" x14ac:dyDescent="0.2">
      <c r="D2443" s="30"/>
      <c r="E2443" s="30"/>
    </row>
    <row r="2444" spans="4:9" x14ac:dyDescent="0.2">
      <c r="D2444" s="30"/>
      <c r="E2444" s="30"/>
    </row>
    <row r="2445" spans="4:9" x14ac:dyDescent="0.2">
      <c r="D2445" s="30"/>
      <c r="E2445" s="30"/>
      <c r="I2445" s="30"/>
    </row>
    <row r="2446" spans="4:9" x14ac:dyDescent="0.2">
      <c r="D2446" s="30"/>
      <c r="E2446" s="30"/>
      <c r="I2446" s="30"/>
    </row>
    <row r="2447" spans="4:9" x14ac:dyDescent="0.2">
      <c r="D2447" s="30"/>
      <c r="E2447" s="30"/>
    </row>
    <row r="2448" spans="4:9" x14ac:dyDescent="0.2">
      <c r="D2448" s="30"/>
      <c r="E2448" s="30"/>
    </row>
    <row r="2449" spans="4:9" x14ac:dyDescent="0.2">
      <c r="D2449" s="30"/>
      <c r="E2449" s="30"/>
    </row>
    <row r="2450" spans="4:9" x14ac:dyDescent="0.2">
      <c r="D2450" s="30"/>
      <c r="E2450" s="30"/>
    </row>
    <row r="2451" spans="4:9" x14ac:dyDescent="0.2">
      <c r="D2451" s="30"/>
      <c r="E2451" s="30"/>
      <c r="I2451" s="30"/>
    </row>
    <row r="2452" spans="4:9" x14ac:dyDescent="0.2">
      <c r="D2452" s="30"/>
      <c r="E2452" s="30"/>
    </row>
    <row r="2453" spans="4:9" x14ac:dyDescent="0.2">
      <c r="D2453" s="30"/>
      <c r="E2453" s="30"/>
    </row>
    <row r="2454" spans="4:9" x14ac:dyDescent="0.2">
      <c r="D2454" s="30"/>
      <c r="E2454" s="30"/>
    </row>
    <row r="2455" spans="4:9" x14ac:dyDescent="0.2">
      <c r="D2455" s="30"/>
      <c r="E2455" s="30"/>
    </row>
    <row r="2456" spans="4:9" x14ac:dyDescent="0.2">
      <c r="D2456" s="30"/>
      <c r="E2456" s="30"/>
    </row>
    <row r="2457" spans="4:9" x14ac:dyDescent="0.2">
      <c r="D2457" s="30"/>
      <c r="E2457" s="30"/>
    </row>
    <row r="2458" spans="4:9" x14ac:dyDescent="0.2">
      <c r="D2458" s="30"/>
      <c r="E2458" s="30"/>
    </row>
    <row r="2459" spans="4:9" x14ac:dyDescent="0.2">
      <c r="D2459" s="30"/>
      <c r="E2459" s="30"/>
      <c r="I2459" s="30"/>
    </row>
    <row r="2460" spans="4:9" x14ac:dyDescent="0.2">
      <c r="D2460" s="30"/>
      <c r="E2460" s="30"/>
      <c r="I2460" s="30"/>
    </row>
    <row r="2461" spans="4:9" x14ac:dyDescent="0.2">
      <c r="D2461" s="30"/>
      <c r="E2461" s="30"/>
    </row>
    <row r="2462" spans="4:9" x14ac:dyDescent="0.2">
      <c r="D2462" s="30"/>
      <c r="E2462" s="30"/>
    </row>
    <row r="2463" spans="4:9" x14ac:dyDescent="0.2">
      <c r="D2463" s="30"/>
      <c r="E2463" s="30"/>
    </row>
    <row r="2464" spans="4:9" x14ac:dyDescent="0.2">
      <c r="D2464" s="30"/>
      <c r="E2464" s="30"/>
    </row>
    <row r="2465" spans="4:9" x14ac:dyDescent="0.2">
      <c r="D2465" s="30"/>
      <c r="E2465" s="30"/>
    </row>
    <row r="2466" spans="4:9" x14ac:dyDescent="0.2">
      <c r="D2466" s="30"/>
      <c r="E2466" s="30"/>
    </row>
    <row r="2467" spans="4:9" x14ac:dyDescent="0.2">
      <c r="D2467" s="30"/>
      <c r="E2467" s="30"/>
    </row>
    <row r="2468" spans="4:9" x14ac:dyDescent="0.2">
      <c r="D2468" s="30"/>
      <c r="E2468" s="30"/>
    </row>
    <row r="2469" spans="4:9" x14ac:dyDescent="0.2">
      <c r="D2469" s="30"/>
      <c r="E2469" s="30"/>
      <c r="I2469" s="30"/>
    </row>
    <row r="2470" spans="4:9" x14ac:dyDescent="0.2">
      <c r="D2470" s="30"/>
      <c r="E2470" s="30"/>
    </row>
    <row r="2471" spans="4:9" x14ac:dyDescent="0.2">
      <c r="D2471" s="30"/>
      <c r="E2471" s="30"/>
    </row>
    <row r="2472" spans="4:9" x14ac:dyDescent="0.2">
      <c r="D2472" s="30"/>
      <c r="E2472" s="30"/>
    </row>
    <row r="2473" spans="4:9" x14ac:dyDescent="0.2">
      <c r="D2473" s="30"/>
      <c r="E2473" s="30"/>
      <c r="I2473" s="30"/>
    </row>
    <row r="2474" spans="4:9" x14ac:dyDescent="0.2">
      <c r="D2474" s="30"/>
      <c r="E2474" s="30"/>
      <c r="I2474" s="30"/>
    </row>
    <row r="2475" spans="4:9" x14ac:dyDescent="0.2">
      <c r="D2475" s="30"/>
      <c r="E2475" s="30"/>
    </row>
    <row r="2476" spans="4:9" x14ac:dyDescent="0.2">
      <c r="D2476" s="30"/>
      <c r="E2476" s="30"/>
    </row>
    <row r="2477" spans="4:9" x14ac:dyDescent="0.2">
      <c r="D2477" s="30"/>
      <c r="E2477" s="30"/>
    </row>
    <row r="2478" spans="4:9" x14ac:dyDescent="0.2">
      <c r="D2478" s="30"/>
      <c r="E2478" s="30"/>
      <c r="I2478" s="30"/>
    </row>
    <row r="2479" spans="4:9" x14ac:dyDescent="0.2">
      <c r="D2479" s="30"/>
      <c r="E2479" s="30"/>
    </row>
    <row r="2480" spans="4:9" x14ac:dyDescent="0.2">
      <c r="D2480" s="30"/>
      <c r="E2480" s="30"/>
    </row>
    <row r="2481" spans="4:9" x14ac:dyDescent="0.2">
      <c r="D2481" s="30"/>
      <c r="E2481" s="30"/>
    </row>
    <row r="2482" spans="4:9" x14ac:dyDescent="0.2">
      <c r="D2482" s="30"/>
      <c r="E2482" s="30"/>
    </row>
    <row r="2483" spans="4:9" x14ac:dyDescent="0.2">
      <c r="D2483" s="30"/>
      <c r="E2483" s="30"/>
    </row>
    <row r="2484" spans="4:9" x14ac:dyDescent="0.2">
      <c r="D2484" s="30"/>
      <c r="E2484" s="30"/>
    </row>
    <row r="2485" spans="4:9" x14ac:dyDescent="0.2">
      <c r="D2485" s="30"/>
      <c r="E2485" s="30"/>
    </row>
    <row r="2486" spans="4:9" x14ac:dyDescent="0.2">
      <c r="D2486" s="30"/>
      <c r="E2486" s="30"/>
    </row>
    <row r="2487" spans="4:9" x14ac:dyDescent="0.2">
      <c r="D2487" s="30"/>
      <c r="E2487" s="30"/>
      <c r="I2487" s="30"/>
    </row>
    <row r="2488" spans="4:9" x14ac:dyDescent="0.2">
      <c r="D2488" s="30"/>
      <c r="E2488" s="30"/>
      <c r="I2488" s="30"/>
    </row>
    <row r="2489" spans="4:9" x14ac:dyDescent="0.2">
      <c r="D2489" s="30"/>
      <c r="E2489" s="30"/>
      <c r="I2489" s="30"/>
    </row>
    <row r="2490" spans="4:9" x14ac:dyDescent="0.2">
      <c r="D2490" s="30"/>
      <c r="E2490" s="30"/>
      <c r="I2490" s="30"/>
    </row>
    <row r="2491" spans="4:9" x14ac:dyDescent="0.2">
      <c r="D2491" s="30"/>
      <c r="E2491" s="30"/>
      <c r="I2491" s="30"/>
    </row>
    <row r="2492" spans="4:9" x14ac:dyDescent="0.2">
      <c r="D2492" s="30"/>
      <c r="E2492" s="30"/>
      <c r="I2492" s="30"/>
    </row>
    <row r="2493" spans="4:9" x14ac:dyDescent="0.2">
      <c r="D2493" s="30"/>
      <c r="E2493" s="30"/>
      <c r="I2493" s="30"/>
    </row>
    <row r="2494" spans="4:9" x14ac:dyDescent="0.2">
      <c r="D2494" s="30"/>
      <c r="E2494" s="30"/>
      <c r="I2494" s="30"/>
    </row>
    <row r="2495" spans="4:9" x14ac:dyDescent="0.2">
      <c r="D2495" s="30"/>
      <c r="E2495" s="30"/>
      <c r="I2495" s="30"/>
    </row>
    <row r="2496" spans="4:9" x14ac:dyDescent="0.2">
      <c r="D2496" s="30"/>
      <c r="E2496" s="30"/>
      <c r="I2496" s="30"/>
    </row>
    <row r="2497" spans="4:9" x14ac:dyDescent="0.2">
      <c r="D2497" s="30"/>
      <c r="E2497" s="30"/>
      <c r="I2497" s="30"/>
    </row>
    <row r="2498" spans="4:9" x14ac:dyDescent="0.2">
      <c r="D2498" s="30"/>
      <c r="E2498" s="30"/>
      <c r="I2498" s="30"/>
    </row>
    <row r="2499" spans="4:9" x14ac:dyDescent="0.2">
      <c r="D2499" s="30"/>
      <c r="E2499" s="30"/>
      <c r="I2499" s="30"/>
    </row>
    <row r="2500" spans="4:9" x14ac:dyDescent="0.2">
      <c r="D2500" s="30"/>
      <c r="E2500" s="30"/>
      <c r="I2500" s="30"/>
    </row>
    <row r="2501" spans="4:9" x14ac:dyDescent="0.2">
      <c r="D2501" s="30"/>
      <c r="E2501" s="30"/>
      <c r="I2501" s="30"/>
    </row>
    <row r="2502" spans="4:9" x14ac:dyDescent="0.2">
      <c r="D2502" s="30"/>
      <c r="E2502" s="30"/>
      <c r="I2502" s="30"/>
    </row>
    <row r="2503" spans="4:9" x14ac:dyDescent="0.2">
      <c r="D2503" s="30"/>
      <c r="E2503" s="30"/>
      <c r="I2503" s="30"/>
    </row>
    <row r="2504" spans="4:9" x14ac:dyDescent="0.2">
      <c r="D2504" s="30"/>
      <c r="E2504" s="30"/>
      <c r="I2504" s="30"/>
    </row>
    <row r="2505" spans="4:9" x14ac:dyDescent="0.2">
      <c r="D2505" s="30"/>
      <c r="E2505" s="30"/>
      <c r="I2505" s="30"/>
    </row>
    <row r="2506" spans="4:9" x14ac:dyDescent="0.2">
      <c r="D2506" s="30"/>
      <c r="E2506" s="30"/>
      <c r="I2506" s="30"/>
    </row>
    <row r="2507" spans="4:9" x14ac:dyDescent="0.2">
      <c r="D2507" s="30"/>
      <c r="E2507" s="30"/>
    </row>
    <row r="2508" spans="4:9" x14ac:dyDescent="0.2">
      <c r="D2508" s="30"/>
      <c r="E2508" s="30"/>
    </row>
    <row r="2509" spans="4:9" x14ac:dyDescent="0.2">
      <c r="D2509" s="30"/>
      <c r="E2509" s="30"/>
    </row>
    <row r="2510" spans="4:9" x14ac:dyDescent="0.2">
      <c r="D2510" s="30"/>
      <c r="E2510" s="30"/>
    </row>
    <row r="2511" spans="4:9" x14ac:dyDescent="0.2">
      <c r="D2511" s="30"/>
      <c r="E2511" s="30"/>
    </row>
    <row r="2512" spans="4:9" x14ac:dyDescent="0.2">
      <c r="D2512" s="30"/>
      <c r="E2512" s="30"/>
    </row>
    <row r="2513" spans="4:9" x14ac:dyDescent="0.2">
      <c r="D2513" s="30"/>
      <c r="E2513" s="30"/>
      <c r="I2513" s="30"/>
    </row>
    <row r="2514" spans="4:9" x14ac:dyDescent="0.2">
      <c r="D2514" s="30"/>
      <c r="E2514" s="30"/>
    </row>
    <row r="2515" spans="4:9" x14ac:dyDescent="0.2">
      <c r="D2515" s="30"/>
      <c r="E2515" s="30"/>
      <c r="I2515" s="30"/>
    </row>
    <row r="2516" spans="4:9" x14ac:dyDescent="0.2">
      <c r="D2516" s="30"/>
      <c r="E2516" s="30"/>
      <c r="I2516" s="30"/>
    </row>
    <row r="2517" spans="4:9" x14ac:dyDescent="0.2">
      <c r="D2517" s="30"/>
      <c r="E2517" s="30"/>
      <c r="I2517" s="30"/>
    </row>
    <row r="2518" spans="4:9" x14ac:dyDescent="0.2">
      <c r="D2518" s="30"/>
      <c r="E2518" s="30"/>
      <c r="I2518" s="30"/>
    </row>
    <row r="2519" spans="4:9" x14ac:dyDescent="0.2">
      <c r="D2519" s="30"/>
      <c r="E2519" s="30"/>
      <c r="I2519" s="30"/>
    </row>
    <row r="2520" spans="4:9" x14ac:dyDescent="0.2">
      <c r="D2520" s="30"/>
      <c r="E2520" s="30"/>
      <c r="I2520" s="30"/>
    </row>
    <row r="2521" spans="4:9" x14ac:dyDescent="0.2">
      <c r="D2521" s="30"/>
      <c r="E2521" s="30"/>
      <c r="I2521" s="30"/>
    </row>
    <row r="2522" spans="4:9" x14ac:dyDescent="0.2">
      <c r="D2522" s="30"/>
      <c r="E2522" s="30"/>
      <c r="I2522" s="30"/>
    </row>
    <row r="2523" spans="4:9" x14ac:dyDescent="0.2">
      <c r="D2523" s="30"/>
      <c r="E2523" s="30"/>
      <c r="I2523" s="30"/>
    </row>
    <row r="2524" spans="4:9" x14ac:dyDescent="0.2">
      <c r="D2524" s="30"/>
      <c r="E2524" s="30"/>
      <c r="I2524" s="30"/>
    </row>
    <row r="2525" spans="4:9" x14ac:dyDescent="0.2">
      <c r="D2525" s="30"/>
      <c r="E2525" s="30"/>
      <c r="I2525" s="30"/>
    </row>
    <row r="2526" spans="4:9" x14ac:dyDescent="0.2">
      <c r="D2526" s="30"/>
      <c r="E2526" s="30"/>
      <c r="I2526" s="30"/>
    </row>
    <row r="2527" spans="4:9" x14ac:dyDescent="0.2">
      <c r="D2527" s="30"/>
      <c r="E2527" s="30"/>
      <c r="I2527" s="30"/>
    </row>
    <row r="2528" spans="4:9" x14ac:dyDescent="0.2">
      <c r="D2528" s="30"/>
      <c r="E2528" s="30"/>
      <c r="I2528" s="30"/>
    </row>
    <row r="2529" spans="4:9" x14ac:dyDescent="0.2">
      <c r="D2529" s="30"/>
      <c r="E2529" s="30"/>
      <c r="I2529" s="30"/>
    </row>
    <row r="2530" spans="4:9" x14ac:dyDescent="0.2">
      <c r="D2530" s="30"/>
      <c r="E2530" s="30"/>
      <c r="I2530" s="30"/>
    </row>
    <row r="2531" spans="4:9" x14ac:dyDescent="0.2">
      <c r="D2531" s="30"/>
      <c r="E2531" s="30"/>
    </row>
    <row r="2532" spans="4:9" x14ac:dyDescent="0.2">
      <c r="D2532" s="30"/>
      <c r="E2532" s="30"/>
    </row>
    <row r="2533" spans="4:9" x14ac:dyDescent="0.2">
      <c r="D2533" s="30"/>
      <c r="E2533" s="30"/>
      <c r="I2533" s="30"/>
    </row>
    <row r="2534" spans="4:9" x14ac:dyDescent="0.2">
      <c r="D2534" s="30"/>
      <c r="E2534" s="30"/>
    </row>
    <row r="2535" spans="4:9" x14ac:dyDescent="0.2">
      <c r="D2535" s="30"/>
      <c r="E2535" s="30"/>
    </row>
    <row r="2536" spans="4:9" x14ac:dyDescent="0.2">
      <c r="D2536" s="30"/>
      <c r="E2536" s="30"/>
      <c r="I2536" s="30"/>
    </row>
    <row r="2537" spans="4:9" x14ac:dyDescent="0.2">
      <c r="D2537" s="30"/>
      <c r="E2537" s="30"/>
    </row>
    <row r="2538" spans="4:9" x14ac:dyDescent="0.2">
      <c r="D2538" s="30"/>
      <c r="E2538" s="30"/>
    </row>
    <row r="2539" spans="4:9" x14ac:dyDescent="0.2">
      <c r="D2539" s="30"/>
      <c r="E2539" s="30"/>
    </row>
    <row r="2540" spans="4:9" x14ac:dyDescent="0.2">
      <c r="D2540" s="30"/>
      <c r="E2540" s="30"/>
    </row>
    <row r="2541" spans="4:9" x14ac:dyDescent="0.2">
      <c r="D2541" s="30"/>
      <c r="E2541" s="30"/>
    </row>
    <row r="2542" spans="4:9" x14ac:dyDescent="0.2">
      <c r="D2542" s="30"/>
      <c r="E2542" s="30"/>
    </row>
    <row r="2543" spans="4:9" x14ac:dyDescent="0.2">
      <c r="D2543" s="30"/>
      <c r="E2543" s="30"/>
      <c r="I2543" s="30"/>
    </row>
    <row r="2544" spans="4:9" x14ac:dyDescent="0.2">
      <c r="D2544" s="30"/>
      <c r="E2544" s="30"/>
      <c r="I2544" s="30"/>
    </row>
    <row r="2545" spans="4:9" x14ac:dyDescent="0.2">
      <c r="D2545" s="30"/>
      <c r="E2545" s="30"/>
    </row>
    <row r="2546" spans="4:9" x14ac:dyDescent="0.2">
      <c r="D2546" s="30"/>
      <c r="E2546" s="30"/>
      <c r="I2546" s="30"/>
    </row>
    <row r="2547" spans="4:9" x14ac:dyDescent="0.2">
      <c r="D2547" s="30"/>
      <c r="E2547" s="30"/>
      <c r="I2547" s="30"/>
    </row>
    <row r="2548" spans="4:9" x14ac:dyDescent="0.2">
      <c r="D2548" s="30"/>
      <c r="E2548" s="30"/>
      <c r="I2548" s="30"/>
    </row>
    <row r="2549" spans="4:9" x14ac:dyDescent="0.2">
      <c r="D2549" s="30"/>
      <c r="E2549" s="30"/>
      <c r="I2549" s="30"/>
    </row>
    <row r="2550" spans="4:9" x14ac:dyDescent="0.2">
      <c r="D2550" s="30"/>
      <c r="E2550" s="30"/>
      <c r="I2550" s="30"/>
    </row>
    <row r="2551" spans="4:9" x14ac:dyDescent="0.2">
      <c r="D2551" s="30"/>
      <c r="E2551" s="30"/>
      <c r="I2551" s="30"/>
    </row>
    <row r="2552" spans="4:9" x14ac:dyDescent="0.2">
      <c r="D2552" s="30"/>
      <c r="E2552" s="30"/>
      <c r="I2552" s="30"/>
    </row>
    <row r="2553" spans="4:9" x14ac:dyDescent="0.2">
      <c r="D2553" s="30"/>
      <c r="E2553" s="30"/>
      <c r="I2553" s="30"/>
    </row>
    <row r="2554" spans="4:9" x14ac:dyDescent="0.2">
      <c r="D2554" s="30"/>
      <c r="E2554" s="30"/>
      <c r="I2554" s="30"/>
    </row>
    <row r="2555" spans="4:9" x14ac:dyDescent="0.2">
      <c r="D2555" s="30"/>
      <c r="E2555" s="30"/>
      <c r="I2555" s="30"/>
    </row>
    <row r="2556" spans="4:9" x14ac:dyDescent="0.2">
      <c r="D2556" s="30"/>
      <c r="E2556" s="30"/>
      <c r="I2556" s="30"/>
    </row>
    <row r="2557" spans="4:9" x14ac:dyDescent="0.2">
      <c r="D2557" s="30"/>
      <c r="E2557" s="30"/>
      <c r="I2557" s="30"/>
    </row>
    <row r="2558" spans="4:9" x14ac:dyDescent="0.2">
      <c r="D2558" s="30"/>
      <c r="E2558" s="30"/>
      <c r="I2558" s="30"/>
    </row>
    <row r="2559" spans="4:9" x14ac:dyDescent="0.2">
      <c r="D2559" s="30"/>
      <c r="E2559" s="30"/>
    </row>
    <row r="2560" spans="4:9" x14ac:dyDescent="0.2">
      <c r="D2560" s="30"/>
      <c r="E2560" s="30"/>
    </row>
    <row r="2561" spans="4:9" x14ac:dyDescent="0.2">
      <c r="D2561" s="30"/>
      <c r="E2561" s="30"/>
    </row>
    <row r="2562" spans="4:9" x14ac:dyDescent="0.2">
      <c r="D2562" s="30"/>
      <c r="E2562" s="30"/>
    </row>
    <row r="2563" spans="4:9" x14ac:dyDescent="0.2">
      <c r="D2563" s="30"/>
      <c r="E2563" s="30"/>
      <c r="I2563" s="30"/>
    </row>
    <row r="2564" spans="4:9" x14ac:dyDescent="0.2">
      <c r="D2564" s="30"/>
      <c r="E2564" s="30"/>
    </row>
    <row r="2565" spans="4:9" x14ac:dyDescent="0.2">
      <c r="D2565" s="30"/>
      <c r="E2565" s="30"/>
    </row>
    <row r="2566" spans="4:9" x14ac:dyDescent="0.2">
      <c r="D2566" s="30"/>
      <c r="E2566" s="30"/>
      <c r="I2566" s="30"/>
    </row>
    <row r="2567" spans="4:9" x14ac:dyDescent="0.2">
      <c r="D2567" s="30"/>
      <c r="E2567" s="30"/>
    </row>
    <row r="2568" spans="4:9" x14ac:dyDescent="0.2">
      <c r="D2568" s="30"/>
      <c r="E2568" s="30"/>
    </row>
    <row r="2569" spans="4:9" x14ac:dyDescent="0.2">
      <c r="D2569" s="30"/>
      <c r="E2569" s="30"/>
    </row>
    <row r="2570" spans="4:9" x14ac:dyDescent="0.2">
      <c r="D2570" s="30"/>
      <c r="E2570" s="30"/>
    </row>
    <row r="2571" spans="4:9" x14ac:dyDescent="0.2">
      <c r="D2571" s="30"/>
      <c r="E2571" s="30"/>
      <c r="I2571" s="30"/>
    </row>
    <row r="2572" spans="4:9" x14ac:dyDescent="0.2">
      <c r="D2572" s="30"/>
      <c r="E2572" s="30"/>
      <c r="I2572" s="30"/>
    </row>
    <row r="2573" spans="4:9" x14ac:dyDescent="0.2">
      <c r="D2573" s="30"/>
      <c r="E2573" s="30"/>
      <c r="I2573" s="30"/>
    </row>
    <row r="2574" spans="4:9" x14ac:dyDescent="0.2">
      <c r="D2574" s="30"/>
      <c r="E2574" s="30"/>
    </row>
    <row r="2575" spans="4:9" x14ac:dyDescent="0.2">
      <c r="D2575" s="30"/>
      <c r="E2575" s="30"/>
    </row>
    <row r="2576" spans="4:9" x14ac:dyDescent="0.2">
      <c r="D2576" s="30"/>
      <c r="E2576" s="30"/>
      <c r="I2576" s="30"/>
    </row>
    <row r="2577" spans="4:9" x14ac:dyDescent="0.2">
      <c r="D2577" s="30"/>
      <c r="E2577" s="30"/>
      <c r="I2577" s="30"/>
    </row>
    <row r="2578" spans="4:9" x14ac:dyDescent="0.2">
      <c r="D2578" s="30"/>
      <c r="E2578" s="30"/>
      <c r="I2578" s="30"/>
    </row>
    <row r="2579" spans="4:9" x14ac:dyDescent="0.2">
      <c r="D2579" s="30"/>
      <c r="E2579" s="30"/>
      <c r="I2579" s="30"/>
    </row>
    <row r="2580" spans="4:9" x14ac:dyDescent="0.2">
      <c r="D2580" s="30"/>
      <c r="E2580" s="30"/>
      <c r="I2580" s="30"/>
    </row>
    <row r="2581" spans="4:9" x14ac:dyDescent="0.2">
      <c r="D2581" s="30"/>
      <c r="E2581" s="30"/>
      <c r="I2581" s="30"/>
    </row>
    <row r="2582" spans="4:9" x14ac:dyDescent="0.2">
      <c r="D2582" s="30"/>
      <c r="E2582" s="30"/>
      <c r="I2582" s="30"/>
    </row>
    <row r="2583" spans="4:9" x14ac:dyDescent="0.2">
      <c r="D2583" s="30"/>
      <c r="E2583" s="30"/>
      <c r="I2583" s="30"/>
    </row>
    <row r="2584" spans="4:9" x14ac:dyDescent="0.2">
      <c r="D2584" s="30"/>
      <c r="E2584" s="30"/>
      <c r="I2584" s="30"/>
    </row>
    <row r="2585" spans="4:9" x14ac:dyDescent="0.2">
      <c r="D2585" s="30"/>
      <c r="E2585" s="30"/>
      <c r="I2585" s="30"/>
    </row>
    <row r="2586" spans="4:9" x14ac:dyDescent="0.2">
      <c r="D2586" s="30"/>
      <c r="E2586" s="30"/>
      <c r="I2586" s="30"/>
    </row>
    <row r="2587" spans="4:9" x14ac:dyDescent="0.2">
      <c r="D2587" s="30"/>
      <c r="E2587" s="30"/>
    </row>
    <row r="2588" spans="4:9" x14ac:dyDescent="0.2">
      <c r="D2588" s="30"/>
      <c r="E2588" s="30"/>
    </row>
    <row r="2589" spans="4:9" x14ac:dyDescent="0.2">
      <c r="D2589" s="30"/>
      <c r="E2589" s="30"/>
    </row>
    <row r="2590" spans="4:9" x14ac:dyDescent="0.2">
      <c r="D2590" s="30"/>
      <c r="E2590" s="30"/>
    </row>
    <row r="2591" spans="4:9" x14ac:dyDescent="0.2">
      <c r="D2591" s="30"/>
      <c r="E2591" s="30"/>
    </row>
    <row r="2592" spans="4:9" x14ac:dyDescent="0.2">
      <c r="D2592" s="30"/>
      <c r="E2592" s="30"/>
    </row>
    <row r="2593" spans="4:9" x14ac:dyDescent="0.2">
      <c r="D2593" s="30"/>
      <c r="E2593" s="30"/>
      <c r="I2593" s="30"/>
    </row>
    <row r="2594" spans="4:9" x14ac:dyDescent="0.2">
      <c r="D2594" s="30"/>
      <c r="E2594" s="30"/>
    </row>
    <row r="2595" spans="4:9" x14ac:dyDescent="0.2">
      <c r="D2595" s="30"/>
      <c r="E2595" s="30"/>
    </row>
    <row r="2596" spans="4:9" x14ac:dyDescent="0.2">
      <c r="D2596" s="30"/>
      <c r="E2596" s="30"/>
      <c r="I2596" s="30"/>
    </row>
    <row r="2597" spans="4:9" x14ac:dyDescent="0.2">
      <c r="D2597" s="30"/>
      <c r="E2597" s="30"/>
    </row>
    <row r="2598" spans="4:9" x14ac:dyDescent="0.2">
      <c r="D2598" s="30"/>
      <c r="E2598" s="30"/>
    </row>
    <row r="2599" spans="4:9" x14ac:dyDescent="0.2">
      <c r="D2599" s="30"/>
      <c r="E2599" s="30"/>
      <c r="I2599" s="30"/>
    </row>
    <row r="2600" spans="4:9" x14ac:dyDescent="0.2">
      <c r="D2600" s="30"/>
      <c r="E2600" s="30"/>
      <c r="I2600" s="30"/>
    </row>
    <row r="2601" spans="4:9" x14ac:dyDescent="0.2">
      <c r="D2601" s="30"/>
      <c r="E2601" s="30"/>
    </row>
    <row r="2602" spans="4:9" x14ac:dyDescent="0.2">
      <c r="D2602" s="30"/>
      <c r="E2602" s="30"/>
    </row>
    <row r="2603" spans="4:9" x14ac:dyDescent="0.2">
      <c r="D2603" s="30"/>
      <c r="E2603" s="30"/>
      <c r="I2603" s="30"/>
    </row>
    <row r="2604" spans="4:9" x14ac:dyDescent="0.2">
      <c r="D2604" s="30"/>
      <c r="E2604" s="30"/>
    </row>
    <row r="2605" spans="4:9" x14ac:dyDescent="0.2">
      <c r="D2605" s="30"/>
      <c r="E2605" s="30"/>
    </row>
    <row r="2606" spans="4:9" x14ac:dyDescent="0.2">
      <c r="D2606" s="30"/>
      <c r="E2606" s="30"/>
      <c r="I2606" s="30"/>
    </row>
    <row r="2607" spans="4:9" x14ac:dyDescent="0.2">
      <c r="D2607" s="30"/>
      <c r="E2607" s="30"/>
    </row>
    <row r="2608" spans="4:9" x14ac:dyDescent="0.2">
      <c r="D2608" s="30"/>
      <c r="E2608" s="30"/>
    </row>
    <row r="2609" spans="4:9" x14ac:dyDescent="0.2">
      <c r="D2609" s="30"/>
      <c r="E2609" s="30"/>
    </row>
    <row r="2610" spans="4:9" x14ac:dyDescent="0.2">
      <c r="D2610" s="30"/>
      <c r="E2610" s="30"/>
    </row>
    <row r="2611" spans="4:9" x14ac:dyDescent="0.2">
      <c r="D2611" s="30"/>
      <c r="E2611" s="30"/>
    </row>
    <row r="2612" spans="4:9" x14ac:dyDescent="0.2">
      <c r="D2612" s="30"/>
      <c r="E2612" s="30"/>
    </row>
    <row r="2613" spans="4:9" x14ac:dyDescent="0.2">
      <c r="D2613" s="30"/>
      <c r="E2613" s="30"/>
      <c r="I2613" s="30"/>
    </row>
    <row r="2614" spans="4:9" x14ac:dyDescent="0.2">
      <c r="D2614" s="30"/>
      <c r="E2614" s="30"/>
      <c r="I2614" s="30"/>
    </row>
    <row r="2615" spans="4:9" x14ac:dyDescent="0.2">
      <c r="D2615" s="30"/>
      <c r="E2615" s="30"/>
    </row>
    <row r="2616" spans="4:9" x14ac:dyDescent="0.2">
      <c r="D2616" s="30"/>
      <c r="E2616" s="30"/>
      <c r="I2616" s="30"/>
    </row>
    <row r="2617" spans="4:9" x14ac:dyDescent="0.2">
      <c r="D2617" s="30"/>
      <c r="E2617" s="30"/>
      <c r="I2617" s="30"/>
    </row>
    <row r="2618" spans="4:9" x14ac:dyDescent="0.2">
      <c r="D2618" s="30"/>
      <c r="E2618" s="30"/>
      <c r="I2618" s="30"/>
    </row>
    <row r="2619" spans="4:9" x14ac:dyDescent="0.2">
      <c r="D2619" s="30"/>
      <c r="E2619" s="30"/>
      <c r="I2619" s="30"/>
    </row>
    <row r="2620" spans="4:9" x14ac:dyDescent="0.2">
      <c r="D2620" s="30"/>
      <c r="E2620" s="30"/>
      <c r="I2620" s="30"/>
    </row>
    <row r="2621" spans="4:9" x14ac:dyDescent="0.2">
      <c r="D2621" s="30"/>
      <c r="E2621" s="30"/>
      <c r="I2621" s="30"/>
    </row>
    <row r="2622" spans="4:9" x14ac:dyDescent="0.2">
      <c r="D2622" s="30"/>
      <c r="E2622" s="30"/>
      <c r="I2622" s="30"/>
    </row>
    <row r="2623" spans="4:9" x14ac:dyDescent="0.2">
      <c r="D2623" s="30"/>
      <c r="E2623" s="30"/>
      <c r="I2623" s="30"/>
    </row>
    <row r="2624" spans="4:9" x14ac:dyDescent="0.2">
      <c r="D2624" s="30"/>
      <c r="E2624" s="30"/>
      <c r="I2624" s="30"/>
    </row>
    <row r="2625" spans="4:9" x14ac:dyDescent="0.2">
      <c r="D2625" s="30"/>
      <c r="E2625" s="30"/>
      <c r="I2625" s="30"/>
    </row>
    <row r="2626" spans="4:9" x14ac:dyDescent="0.2">
      <c r="D2626" s="30"/>
      <c r="E2626" s="30"/>
      <c r="I2626" s="30"/>
    </row>
    <row r="2627" spans="4:9" x14ac:dyDescent="0.2">
      <c r="D2627" s="30"/>
      <c r="E2627" s="30"/>
      <c r="I2627" s="30"/>
    </row>
    <row r="2628" spans="4:9" x14ac:dyDescent="0.2">
      <c r="D2628" s="30"/>
      <c r="E2628" s="30"/>
      <c r="I2628" s="30"/>
    </row>
    <row r="2629" spans="4:9" x14ac:dyDescent="0.2">
      <c r="D2629" s="30"/>
      <c r="E2629" s="30"/>
    </row>
    <row r="2630" spans="4:9" x14ac:dyDescent="0.2">
      <c r="D2630" s="30"/>
      <c r="E2630" s="30"/>
    </row>
    <row r="2631" spans="4:9" x14ac:dyDescent="0.2">
      <c r="D2631" s="30"/>
      <c r="E2631" s="30"/>
    </row>
    <row r="2632" spans="4:9" x14ac:dyDescent="0.2">
      <c r="D2632" s="30"/>
      <c r="E2632" s="30"/>
    </row>
    <row r="2633" spans="4:9" x14ac:dyDescent="0.2">
      <c r="D2633" s="30"/>
      <c r="E2633" s="30"/>
      <c r="I2633" s="30"/>
    </row>
    <row r="2634" spans="4:9" x14ac:dyDescent="0.2">
      <c r="D2634" s="30"/>
      <c r="E2634" s="30"/>
    </row>
    <row r="2635" spans="4:9" x14ac:dyDescent="0.2">
      <c r="D2635" s="30"/>
      <c r="E2635" s="30"/>
    </row>
    <row r="2636" spans="4:9" x14ac:dyDescent="0.2">
      <c r="D2636" s="30"/>
      <c r="E2636" s="30"/>
      <c r="I2636" s="30"/>
    </row>
    <row r="2637" spans="4:9" x14ac:dyDescent="0.2">
      <c r="D2637" s="30"/>
      <c r="E2637" s="30"/>
    </row>
    <row r="2638" spans="4:9" x14ac:dyDescent="0.2">
      <c r="D2638" s="30"/>
      <c r="E2638" s="30"/>
    </row>
    <row r="2639" spans="4:9" x14ac:dyDescent="0.2">
      <c r="D2639" s="30"/>
      <c r="E2639" s="30"/>
    </row>
    <row r="2640" spans="4:9" x14ac:dyDescent="0.2">
      <c r="D2640" s="30"/>
      <c r="E2640" s="30"/>
    </row>
    <row r="2641" spans="4:9" x14ac:dyDescent="0.2">
      <c r="D2641" s="30"/>
      <c r="E2641" s="30"/>
      <c r="I2641" s="30"/>
    </row>
    <row r="2642" spans="4:9" x14ac:dyDescent="0.2">
      <c r="D2642" s="30"/>
      <c r="E2642" s="30"/>
      <c r="I2642" s="30"/>
    </row>
    <row r="2643" spans="4:9" x14ac:dyDescent="0.2">
      <c r="D2643" s="30"/>
      <c r="E2643" s="30"/>
      <c r="I2643" s="30"/>
    </row>
    <row r="2644" spans="4:9" x14ac:dyDescent="0.2">
      <c r="D2644" s="30"/>
      <c r="E2644" s="30"/>
    </row>
    <row r="2645" spans="4:9" x14ac:dyDescent="0.2">
      <c r="D2645" s="30"/>
      <c r="E2645" s="30"/>
    </row>
    <row r="2646" spans="4:9" x14ac:dyDescent="0.2">
      <c r="D2646" s="30"/>
      <c r="E2646" s="30"/>
      <c r="I2646" s="30"/>
    </row>
    <row r="2647" spans="4:9" x14ac:dyDescent="0.2">
      <c r="D2647" s="30"/>
      <c r="E2647" s="30"/>
    </row>
    <row r="2648" spans="4:9" x14ac:dyDescent="0.2">
      <c r="D2648" s="30"/>
      <c r="E2648" s="30"/>
    </row>
    <row r="2649" spans="4:9" x14ac:dyDescent="0.2">
      <c r="D2649" s="30"/>
      <c r="E2649" s="30"/>
    </row>
    <row r="2650" spans="4:9" x14ac:dyDescent="0.2">
      <c r="D2650" s="30"/>
      <c r="E2650" s="30"/>
    </row>
    <row r="2651" spans="4:9" x14ac:dyDescent="0.2">
      <c r="D2651" s="30"/>
      <c r="E2651" s="30"/>
    </row>
    <row r="2652" spans="4:9" x14ac:dyDescent="0.2">
      <c r="D2652" s="30"/>
      <c r="E2652" s="30"/>
    </row>
    <row r="2653" spans="4:9" x14ac:dyDescent="0.2">
      <c r="D2653" s="30"/>
      <c r="E2653" s="30"/>
      <c r="I2653" s="30"/>
    </row>
    <row r="2654" spans="4:9" x14ac:dyDescent="0.2">
      <c r="D2654" s="30"/>
      <c r="E2654" s="30"/>
    </row>
    <row r="2655" spans="4:9" x14ac:dyDescent="0.2">
      <c r="D2655" s="30"/>
      <c r="E2655" s="30"/>
      <c r="I2655" s="30"/>
    </row>
    <row r="2656" spans="4:9" x14ac:dyDescent="0.2">
      <c r="D2656" s="30"/>
      <c r="E2656" s="30"/>
      <c r="I2656" s="30"/>
    </row>
    <row r="2657" spans="4:9" x14ac:dyDescent="0.2">
      <c r="D2657" s="30"/>
      <c r="E2657" s="30"/>
    </row>
    <row r="2658" spans="4:9" x14ac:dyDescent="0.2">
      <c r="D2658" s="30"/>
      <c r="E2658" s="30"/>
    </row>
    <row r="2659" spans="4:9" x14ac:dyDescent="0.2">
      <c r="D2659" s="30"/>
      <c r="E2659" s="30"/>
    </row>
    <row r="2660" spans="4:9" x14ac:dyDescent="0.2">
      <c r="D2660" s="30"/>
      <c r="E2660" s="30"/>
    </row>
    <row r="2661" spans="4:9" x14ac:dyDescent="0.2">
      <c r="D2661" s="30"/>
      <c r="E2661" s="30"/>
    </row>
    <row r="2662" spans="4:9" x14ac:dyDescent="0.2">
      <c r="D2662" s="30"/>
      <c r="E2662" s="30"/>
    </row>
    <row r="2663" spans="4:9" x14ac:dyDescent="0.2">
      <c r="D2663" s="30"/>
      <c r="E2663" s="30"/>
      <c r="I2663" s="30"/>
    </row>
    <row r="2664" spans="4:9" x14ac:dyDescent="0.2">
      <c r="D2664" s="30"/>
      <c r="E2664" s="30"/>
    </row>
    <row r="2665" spans="4:9" x14ac:dyDescent="0.2">
      <c r="D2665" s="30"/>
      <c r="E2665" s="30"/>
    </row>
    <row r="2666" spans="4:9" x14ac:dyDescent="0.2">
      <c r="D2666" s="30"/>
      <c r="E2666" s="30"/>
      <c r="I2666" s="30"/>
    </row>
    <row r="2667" spans="4:9" x14ac:dyDescent="0.2">
      <c r="D2667" s="30"/>
      <c r="E2667" s="30"/>
    </row>
    <row r="2668" spans="4:9" x14ac:dyDescent="0.2">
      <c r="D2668" s="30"/>
      <c r="E2668" s="30"/>
    </row>
    <row r="2669" spans="4:9" x14ac:dyDescent="0.2">
      <c r="D2669" s="30"/>
      <c r="E2669" s="30"/>
      <c r="I2669" s="30"/>
    </row>
    <row r="2670" spans="4:9" x14ac:dyDescent="0.2">
      <c r="D2670" s="30"/>
      <c r="E2670" s="30"/>
      <c r="I2670" s="30"/>
    </row>
    <row r="2671" spans="4:9" x14ac:dyDescent="0.2">
      <c r="D2671" s="30"/>
      <c r="E2671" s="30"/>
      <c r="I2671" s="30"/>
    </row>
    <row r="2672" spans="4:9" x14ac:dyDescent="0.2">
      <c r="D2672" s="30"/>
      <c r="E2672" s="30"/>
      <c r="I2672" s="30"/>
    </row>
    <row r="2673" spans="4:9" x14ac:dyDescent="0.2">
      <c r="D2673" s="30"/>
      <c r="E2673" s="30"/>
      <c r="I2673" s="30"/>
    </row>
    <row r="2674" spans="4:9" x14ac:dyDescent="0.2">
      <c r="D2674" s="30"/>
      <c r="E2674" s="30"/>
      <c r="I2674" s="30"/>
    </row>
    <row r="2675" spans="4:9" x14ac:dyDescent="0.2">
      <c r="D2675" s="30"/>
      <c r="E2675" s="30"/>
      <c r="I2675" s="30"/>
    </row>
    <row r="2676" spans="4:9" x14ac:dyDescent="0.2">
      <c r="D2676" s="30"/>
      <c r="E2676" s="30"/>
      <c r="I2676" s="30"/>
    </row>
    <row r="2677" spans="4:9" x14ac:dyDescent="0.2">
      <c r="D2677" s="30"/>
      <c r="E2677" s="30"/>
      <c r="I2677" s="30"/>
    </row>
    <row r="2678" spans="4:9" x14ac:dyDescent="0.2">
      <c r="D2678" s="30"/>
      <c r="E2678" s="30"/>
      <c r="I2678" s="30"/>
    </row>
    <row r="2679" spans="4:9" x14ac:dyDescent="0.2">
      <c r="D2679" s="30"/>
      <c r="E2679" s="30"/>
      <c r="I2679" s="30"/>
    </row>
    <row r="2680" spans="4:9" x14ac:dyDescent="0.2">
      <c r="D2680" s="30"/>
      <c r="E2680" s="30"/>
      <c r="I2680" s="30"/>
    </row>
    <row r="2681" spans="4:9" x14ac:dyDescent="0.2">
      <c r="D2681" s="30"/>
      <c r="E2681" s="30"/>
      <c r="I2681" s="30"/>
    </row>
    <row r="2682" spans="4:9" x14ac:dyDescent="0.2">
      <c r="D2682" s="30"/>
      <c r="E2682" s="30"/>
      <c r="I2682" s="30"/>
    </row>
    <row r="2683" spans="4:9" x14ac:dyDescent="0.2">
      <c r="D2683" s="30"/>
      <c r="E2683" s="30"/>
      <c r="I2683" s="30"/>
    </row>
    <row r="2684" spans="4:9" x14ac:dyDescent="0.2">
      <c r="D2684" s="30"/>
      <c r="E2684" s="30"/>
      <c r="I2684" s="30"/>
    </row>
    <row r="2685" spans="4:9" x14ac:dyDescent="0.2">
      <c r="D2685" s="30"/>
      <c r="E2685" s="30"/>
    </row>
    <row r="2686" spans="4:9" x14ac:dyDescent="0.2">
      <c r="D2686" s="30"/>
      <c r="E2686" s="30"/>
      <c r="I2686" s="30"/>
    </row>
    <row r="2687" spans="4:9" x14ac:dyDescent="0.2">
      <c r="D2687" s="30"/>
      <c r="E2687" s="30"/>
      <c r="I2687" s="30"/>
    </row>
    <row r="2688" spans="4:9" x14ac:dyDescent="0.2">
      <c r="D2688" s="30"/>
      <c r="E2688" s="30"/>
      <c r="I2688" s="30"/>
    </row>
    <row r="2689" spans="4:9" x14ac:dyDescent="0.2">
      <c r="D2689" s="30"/>
      <c r="E2689" s="30"/>
      <c r="I2689" s="30"/>
    </row>
    <row r="2690" spans="4:9" x14ac:dyDescent="0.2">
      <c r="D2690" s="30"/>
      <c r="E2690" s="30"/>
      <c r="I2690" s="30"/>
    </row>
    <row r="2691" spans="4:9" x14ac:dyDescent="0.2">
      <c r="D2691" s="30"/>
      <c r="E2691" s="30"/>
      <c r="I2691" s="30"/>
    </row>
    <row r="2692" spans="4:9" x14ac:dyDescent="0.2">
      <c r="D2692" s="30"/>
      <c r="E2692" s="30"/>
      <c r="I2692" s="30"/>
    </row>
    <row r="2693" spans="4:9" x14ac:dyDescent="0.2">
      <c r="D2693" s="30"/>
      <c r="E2693" s="30"/>
      <c r="I2693" s="30"/>
    </row>
    <row r="2694" spans="4:9" x14ac:dyDescent="0.2">
      <c r="D2694" s="30"/>
      <c r="E2694" s="30"/>
      <c r="I2694" s="30"/>
    </row>
    <row r="2695" spans="4:9" x14ac:dyDescent="0.2">
      <c r="D2695" s="30"/>
      <c r="E2695" s="30"/>
      <c r="I2695" s="30"/>
    </row>
    <row r="2696" spans="4:9" x14ac:dyDescent="0.2">
      <c r="D2696" s="30"/>
      <c r="E2696" s="30"/>
      <c r="I2696" s="30"/>
    </row>
    <row r="2697" spans="4:9" x14ac:dyDescent="0.2">
      <c r="D2697" s="30"/>
      <c r="E2697" s="30"/>
      <c r="I2697" s="30"/>
    </row>
    <row r="2698" spans="4:9" x14ac:dyDescent="0.2">
      <c r="D2698" s="30"/>
      <c r="E2698" s="30"/>
      <c r="I2698" s="30"/>
    </row>
    <row r="2699" spans="4:9" x14ac:dyDescent="0.2">
      <c r="D2699" s="30"/>
      <c r="E2699" s="30"/>
    </row>
    <row r="2700" spans="4:9" x14ac:dyDescent="0.2">
      <c r="D2700" s="30"/>
      <c r="E2700" s="30"/>
    </row>
    <row r="2701" spans="4:9" x14ac:dyDescent="0.2">
      <c r="D2701" s="30"/>
      <c r="E2701" s="30"/>
    </row>
    <row r="2702" spans="4:9" x14ac:dyDescent="0.2">
      <c r="D2702" s="30"/>
      <c r="E2702" s="30"/>
    </row>
    <row r="2703" spans="4:9" x14ac:dyDescent="0.2">
      <c r="D2703" s="30"/>
      <c r="E2703" s="30"/>
      <c r="I2703" s="30"/>
    </row>
    <row r="2704" spans="4:9" x14ac:dyDescent="0.2">
      <c r="D2704" s="30"/>
      <c r="E2704" s="30"/>
    </row>
    <row r="2705" spans="4:9" x14ac:dyDescent="0.2">
      <c r="D2705" s="30"/>
      <c r="E2705" s="30"/>
    </row>
    <row r="2706" spans="4:9" x14ac:dyDescent="0.2">
      <c r="D2706" s="30"/>
      <c r="E2706" s="30"/>
      <c r="I2706" s="30"/>
    </row>
    <row r="2707" spans="4:9" x14ac:dyDescent="0.2">
      <c r="D2707" s="30"/>
      <c r="E2707" s="30"/>
    </row>
    <row r="2708" spans="4:9" x14ac:dyDescent="0.2">
      <c r="D2708" s="30"/>
      <c r="E2708" s="30"/>
    </row>
    <row r="2709" spans="4:9" x14ac:dyDescent="0.2">
      <c r="D2709" s="30"/>
      <c r="E2709" s="30"/>
    </row>
    <row r="2710" spans="4:9" x14ac:dyDescent="0.2">
      <c r="D2710" s="30"/>
      <c r="E2710" s="30"/>
    </row>
    <row r="2711" spans="4:9" x14ac:dyDescent="0.2">
      <c r="D2711" s="30"/>
      <c r="E2711" s="30"/>
      <c r="I2711" s="30"/>
    </row>
    <row r="2712" spans="4:9" x14ac:dyDescent="0.2">
      <c r="D2712" s="30"/>
      <c r="E2712" s="30"/>
      <c r="I2712" s="30"/>
    </row>
    <row r="2713" spans="4:9" x14ac:dyDescent="0.2">
      <c r="D2713" s="30"/>
      <c r="E2713" s="30"/>
      <c r="I2713" s="30"/>
    </row>
    <row r="2714" spans="4:9" x14ac:dyDescent="0.2">
      <c r="D2714" s="30"/>
      <c r="E2714" s="30"/>
    </row>
    <row r="2715" spans="4:9" x14ac:dyDescent="0.2">
      <c r="D2715" s="30"/>
      <c r="E2715" s="30"/>
    </row>
    <row r="2716" spans="4:9" x14ac:dyDescent="0.2">
      <c r="D2716" s="30"/>
      <c r="E2716" s="30"/>
      <c r="I2716" s="30"/>
    </row>
    <row r="2717" spans="4:9" x14ac:dyDescent="0.2">
      <c r="D2717" s="30"/>
      <c r="E2717" s="30"/>
    </row>
    <row r="2718" spans="4:9" x14ac:dyDescent="0.2">
      <c r="D2718" s="30"/>
      <c r="E2718" s="30"/>
    </row>
    <row r="2719" spans="4:9" x14ac:dyDescent="0.2">
      <c r="D2719" s="30"/>
      <c r="E2719" s="30"/>
    </row>
    <row r="2720" spans="4:9" x14ac:dyDescent="0.2">
      <c r="D2720" s="30"/>
      <c r="E2720" s="30"/>
    </row>
    <row r="2721" spans="4:9" x14ac:dyDescent="0.2">
      <c r="D2721" s="30"/>
      <c r="E2721" s="30"/>
    </row>
    <row r="2722" spans="4:9" x14ac:dyDescent="0.2">
      <c r="D2722" s="30"/>
      <c r="E2722" s="30"/>
    </row>
    <row r="2723" spans="4:9" x14ac:dyDescent="0.2">
      <c r="D2723" s="30"/>
      <c r="E2723" s="30"/>
      <c r="I2723" s="30"/>
    </row>
    <row r="2724" spans="4:9" x14ac:dyDescent="0.2">
      <c r="D2724" s="30"/>
      <c r="E2724" s="30"/>
    </row>
    <row r="2725" spans="4:9" x14ac:dyDescent="0.2">
      <c r="D2725" s="30"/>
      <c r="E2725" s="30"/>
      <c r="I2725" s="30"/>
    </row>
    <row r="2726" spans="4:9" x14ac:dyDescent="0.2">
      <c r="D2726" s="30"/>
      <c r="E2726" s="30"/>
      <c r="I2726" s="30"/>
    </row>
    <row r="2727" spans="4:9" x14ac:dyDescent="0.2">
      <c r="D2727" s="30"/>
      <c r="E2727" s="30"/>
      <c r="I2727" s="30"/>
    </row>
    <row r="2728" spans="4:9" x14ac:dyDescent="0.2">
      <c r="D2728" s="30"/>
      <c r="E2728" s="30"/>
      <c r="I2728" s="30"/>
    </row>
    <row r="2729" spans="4:9" x14ac:dyDescent="0.2">
      <c r="D2729" s="30"/>
      <c r="E2729" s="30"/>
      <c r="I2729" s="30"/>
    </row>
    <row r="2730" spans="4:9" x14ac:dyDescent="0.2">
      <c r="D2730" s="30"/>
      <c r="E2730" s="30"/>
      <c r="I2730" s="30"/>
    </row>
    <row r="2731" spans="4:9" x14ac:dyDescent="0.2">
      <c r="D2731" s="30"/>
      <c r="E2731" s="30"/>
      <c r="I2731" s="30"/>
    </row>
    <row r="2732" spans="4:9" x14ac:dyDescent="0.2">
      <c r="D2732" s="30"/>
      <c r="E2732" s="30"/>
      <c r="I2732" s="30"/>
    </row>
    <row r="2733" spans="4:9" x14ac:dyDescent="0.2">
      <c r="D2733" s="30"/>
      <c r="E2733" s="30"/>
      <c r="I2733" s="30"/>
    </row>
    <row r="2734" spans="4:9" x14ac:dyDescent="0.2">
      <c r="D2734" s="30"/>
      <c r="E2734" s="30"/>
      <c r="I2734" s="30"/>
    </row>
    <row r="2735" spans="4:9" x14ac:dyDescent="0.2">
      <c r="D2735" s="30"/>
      <c r="E2735" s="30"/>
      <c r="I2735" s="30"/>
    </row>
    <row r="2736" spans="4:9" x14ac:dyDescent="0.2">
      <c r="D2736" s="30"/>
      <c r="E2736" s="30"/>
      <c r="I2736" s="30"/>
    </row>
    <row r="2737" spans="4:9" x14ac:dyDescent="0.2">
      <c r="D2737" s="30"/>
      <c r="E2737" s="30"/>
      <c r="I2737" s="30"/>
    </row>
    <row r="2738" spans="4:9" x14ac:dyDescent="0.2">
      <c r="D2738" s="30"/>
      <c r="E2738" s="30"/>
      <c r="I2738" s="30"/>
    </row>
    <row r="2739" spans="4:9" x14ac:dyDescent="0.2">
      <c r="D2739" s="30"/>
      <c r="E2739" s="30"/>
      <c r="I2739" s="30"/>
    </row>
    <row r="2740" spans="4:9" x14ac:dyDescent="0.2">
      <c r="D2740" s="30"/>
      <c r="E2740" s="30"/>
      <c r="I2740" s="30"/>
    </row>
    <row r="2741" spans="4:9" x14ac:dyDescent="0.2">
      <c r="D2741" s="30"/>
      <c r="E2741" s="30"/>
      <c r="I2741" s="30"/>
    </row>
    <row r="2742" spans="4:9" x14ac:dyDescent="0.2">
      <c r="D2742" s="30"/>
      <c r="E2742" s="30"/>
      <c r="I2742" s="30"/>
    </row>
    <row r="2743" spans="4:9" x14ac:dyDescent="0.2">
      <c r="D2743" s="30"/>
      <c r="E2743" s="30"/>
      <c r="I2743" s="30"/>
    </row>
    <row r="2744" spans="4:9" x14ac:dyDescent="0.2">
      <c r="D2744" s="30"/>
      <c r="E2744" s="30"/>
      <c r="I2744" s="30"/>
    </row>
    <row r="2745" spans="4:9" x14ac:dyDescent="0.2">
      <c r="D2745" s="30"/>
      <c r="E2745" s="30"/>
      <c r="I2745" s="30"/>
    </row>
    <row r="2746" spans="4:9" x14ac:dyDescent="0.2">
      <c r="D2746" s="30"/>
      <c r="E2746" s="30"/>
      <c r="I2746" s="30"/>
    </row>
    <row r="2747" spans="4:9" x14ac:dyDescent="0.2">
      <c r="D2747" s="30"/>
      <c r="E2747" s="30"/>
    </row>
    <row r="2748" spans="4:9" x14ac:dyDescent="0.2">
      <c r="D2748" s="30"/>
      <c r="E2748" s="30"/>
    </row>
    <row r="2749" spans="4:9" x14ac:dyDescent="0.2">
      <c r="D2749" s="30"/>
      <c r="E2749" s="30"/>
    </row>
    <row r="2750" spans="4:9" x14ac:dyDescent="0.2">
      <c r="D2750" s="30"/>
      <c r="E2750" s="30"/>
    </row>
    <row r="2751" spans="4:9" x14ac:dyDescent="0.2">
      <c r="D2751" s="30"/>
      <c r="E2751" s="30"/>
    </row>
    <row r="2752" spans="4:9" x14ac:dyDescent="0.2">
      <c r="D2752" s="30"/>
      <c r="E2752" s="30"/>
    </row>
    <row r="2753" spans="4:9" x14ac:dyDescent="0.2">
      <c r="D2753" s="30"/>
      <c r="E2753" s="30"/>
      <c r="I2753" s="30"/>
    </row>
    <row r="2754" spans="4:9" x14ac:dyDescent="0.2">
      <c r="D2754" s="30"/>
      <c r="E2754" s="30"/>
      <c r="I2754" s="30"/>
    </row>
    <row r="2755" spans="4:9" x14ac:dyDescent="0.2">
      <c r="D2755" s="30"/>
      <c r="E2755" s="30"/>
    </row>
    <row r="2756" spans="4:9" x14ac:dyDescent="0.2">
      <c r="D2756" s="30"/>
      <c r="E2756" s="30"/>
      <c r="I2756" s="30"/>
    </row>
    <row r="2757" spans="4:9" x14ac:dyDescent="0.2">
      <c r="D2757" s="30"/>
      <c r="E2757" s="30"/>
    </row>
    <row r="2758" spans="4:9" x14ac:dyDescent="0.2">
      <c r="D2758" s="30"/>
      <c r="E2758" s="30"/>
    </row>
    <row r="2759" spans="4:9" x14ac:dyDescent="0.2">
      <c r="D2759" s="30"/>
      <c r="E2759" s="30"/>
    </row>
    <row r="2760" spans="4:9" x14ac:dyDescent="0.2">
      <c r="D2760" s="30"/>
      <c r="E2760" s="30"/>
    </row>
    <row r="2761" spans="4:9" x14ac:dyDescent="0.2">
      <c r="D2761" s="30"/>
      <c r="E2761" s="30"/>
    </row>
    <row r="2762" spans="4:9" x14ac:dyDescent="0.2">
      <c r="D2762" s="30"/>
      <c r="E2762" s="30"/>
    </row>
    <row r="2763" spans="4:9" x14ac:dyDescent="0.2">
      <c r="D2763" s="30"/>
      <c r="E2763" s="30"/>
      <c r="I2763" s="30"/>
    </row>
    <row r="2764" spans="4:9" x14ac:dyDescent="0.2">
      <c r="D2764" s="30"/>
      <c r="E2764" s="30"/>
    </row>
    <row r="2765" spans="4:9" x14ac:dyDescent="0.2">
      <c r="D2765" s="30"/>
      <c r="E2765" s="30"/>
    </row>
    <row r="2766" spans="4:9" x14ac:dyDescent="0.2">
      <c r="D2766" s="30"/>
      <c r="E2766" s="30"/>
      <c r="I2766" s="30"/>
    </row>
    <row r="2767" spans="4:9" x14ac:dyDescent="0.2">
      <c r="D2767" s="30"/>
      <c r="E2767" s="30"/>
      <c r="I2767" s="30"/>
    </row>
    <row r="2768" spans="4:9" x14ac:dyDescent="0.2">
      <c r="D2768" s="30"/>
      <c r="E2768" s="30"/>
      <c r="I2768" s="30"/>
    </row>
    <row r="2769" spans="4:9" x14ac:dyDescent="0.2">
      <c r="D2769" s="30"/>
      <c r="E2769" s="30"/>
    </row>
    <row r="2770" spans="4:9" x14ac:dyDescent="0.2">
      <c r="D2770" s="30"/>
      <c r="E2770" s="30"/>
    </row>
    <row r="2771" spans="4:9" x14ac:dyDescent="0.2">
      <c r="D2771" s="30"/>
      <c r="E2771" s="30"/>
    </row>
    <row r="2772" spans="4:9" x14ac:dyDescent="0.2">
      <c r="D2772" s="30"/>
      <c r="E2772" s="30"/>
    </row>
    <row r="2773" spans="4:9" x14ac:dyDescent="0.2">
      <c r="D2773" s="30"/>
      <c r="E2773" s="30"/>
      <c r="I2773" s="30"/>
    </row>
    <row r="2774" spans="4:9" x14ac:dyDescent="0.2">
      <c r="D2774" s="30"/>
      <c r="E2774" s="30"/>
    </row>
    <row r="2775" spans="4:9" x14ac:dyDescent="0.2">
      <c r="D2775" s="30"/>
      <c r="E2775" s="30"/>
    </row>
    <row r="2776" spans="4:9" x14ac:dyDescent="0.2">
      <c r="D2776" s="30"/>
      <c r="E2776" s="30"/>
      <c r="I2776" s="30"/>
    </row>
    <row r="2777" spans="4:9" x14ac:dyDescent="0.2">
      <c r="D2777" s="30"/>
      <c r="E2777" s="30"/>
      <c r="I2777" s="30"/>
    </row>
    <row r="2778" spans="4:9" x14ac:dyDescent="0.2">
      <c r="D2778" s="30"/>
      <c r="E2778" s="30"/>
      <c r="I2778" s="30"/>
    </row>
    <row r="2779" spans="4:9" x14ac:dyDescent="0.2">
      <c r="D2779" s="30"/>
      <c r="E2779" s="30"/>
      <c r="I2779" s="30"/>
    </row>
    <row r="2780" spans="4:9" x14ac:dyDescent="0.2">
      <c r="D2780" s="30"/>
      <c r="E2780" s="30"/>
      <c r="I2780" s="30"/>
    </row>
    <row r="2781" spans="4:9" x14ac:dyDescent="0.2">
      <c r="D2781" s="30"/>
      <c r="E2781" s="30"/>
      <c r="I2781" s="30"/>
    </row>
    <row r="2782" spans="4:9" x14ac:dyDescent="0.2">
      <c r="D2782" s="30"/>
      <c r="E2782" s="30"/>
      <c r="I2782" s="30"/>
    </row>
    <row r="2783" spans="4:9" x14ac:dyDescent="0.2">
      <c r="D2783" s="30"/>
      <c r="E2783" s="30"/>
      <c r="I2783" s="30"/>
    </row>
    <row r="2784" spans="4:9" x14ac:dyDescent="0.2">
      <c r="D2784" s="30"/>
      <c r="E2784" s="30"/>
      <c r="I2784" s="30"/>
    </row>
    <row r="2785" spans="4:9" x14ac:dyDescent="0.2">
      <c r="D2785" s="30"/>
      <c r="E2785" s="30"/>
      <c r="I2785" s="30"/>
    </row>
    <row r="2786" spans="4:9" x14ac:dyDescent="0.2">
      <c r="D2786" s="30"/>
      <c r="E2786" s="30"/>
      <c r="I2786" s="30"/>
    </row>
    <row r="2787" spans="4:9" x14ac:dyDescent="0.2">
      <c r="D2787" s="30"/>
      <c r="E2787" s="30"/>
      <c r="I2787" s="30"/>
    </row>
    <row r="2788" spans="4:9" x14ac:dyDescent="0.2">
      <c r="D2788" s="30"/>
      <c r="E2788" s="30"/>
      <c r="I2788" s="30"/>
    </row>
    <row r="2789" spans="4:9" x14ac:dyDescent="0.2">
      <c r="D2789" s="30"/>
      <c r="E2789" s="30"/>
      <c r="I2789" s="30"/>
    </row>
    <row r="2790" spans="4:9" x14ac:dyDescent="0.2">
      <c r="D2790" s="30"/>
      <c r="E2790" s="30"/>
      <c r="I2790" s="30"/>
    </row>
    <row r="2791" spans="4:9" x14ac:dyDescent="0.2">
      <c r="D2791" s="30"/>
      <c r="E2791" s="30"/>
      <c r="I2791" s="30"/>
    </row>
    <row r="2792" spans="4:9" x14ac:dyDescent="0.2">
      <c r="D2792" s="30"/>
      <c r="E2792" s="30"/>
      <c r="I2792" s="30"/>
    </row>
    <row r="2793" spans="4:9" x14ac:dyDescent="0.2">
      <c r="D2793" s="30"/>
      <c r="E2793" s="30"/>
      <c r="I2793" s="30"/>
    </row>
    <row r="2794" spans="4:9" x14ac:dyDescent="0.2">
      <c r="D2794" s="30"/>
      <c r="E2794" s="30"/>
      <c r="I2794" s="30"/>
    </row>
    <row r="2795" spans="4:9" x14ac:dyDescent="0.2">
      <c r="D2795" s="30"/>
      <c r="E2795" s="30"/>
      <c r="I2795" s="30"/>
    </row>
    <row r="2796" spans="4:9" x14ac:dyDescent="0.2">
      <c r="D2796" s="30"/>
      <c r="E2796" s="30"/>
      <c r="I2796" s="30"/>
    </row>
    <row r="2797" spans="4:9" x14ac:dyDescent="0.2">
      <c r="D2797" s="30"/>
      <c r="E2797" s="30"/>
      <c r="I2797" s="30"/>
    </row>
    <row r="2798" spans="4:9" x14ac:dyDescent="0.2">
      <c r="D2798" s="30"/>
      <c r="E2798" s="30"/>
      <c r="I2798" s="30"/>
    </row>
    <row r="2799" spans="4:9" x14ac:dyDescent="0.2">
      <c r="D2799" s="30"/>
      <c r="E2799" s="30"/>
      <c r="I2799" s="30"/>
    </row>
    <row r="2800" spans="4:9" x14ac:dyDescent="0.2">
      <c r="D2800" s="30"/>
      <c r="E2800" s="30"/>
      <c r="I2800" s="30"/>
    </row>
    <row r="2801" spans="4:9" x14ac:dyDescent="0.2">
      <c r="D2801" s="30"/>
      <c r="E2801" s="30"/>
      <c r="I2801" s="30"/>
    </row>
    <row r="2802" spans="4:9" x14ac:dyDescent="0.2">
      <c r="D2802" s="30"/>
      <c r="E2802" s="30"/>
      <c r="I2802" s="30"/>
    </row>
    <row r="2803" spans="4:9" x14ac:dyDescent="0.2">
      <c r="D2803" s="30"/>
      <c r="E2803" s="30"/>
      <c r="I2803" s="30"/>
    </row>
    <row r="2804" spans="4:9" x14ac:dyDescent="0.2">
      <c r="D2804" s="30"/>
      <c r="E2804" s="30"/>
      <c r="I2804" s="30"/>
    </row>
    <row r="2805" spans="4:9" x14ac:dyDescent="0.2">
      <c r="D2805" s="30"/>
      <c r="E2805" s="30"/>
      <c r="I2805" s="30"/>
    </row>
    <row r="2806" spans="4:9" x14ac:dyDescent="0.2">
      <c r="D2806" s="30"/>
      <c r="E2806" s="30"/>
      <c r="I2806" s="30"/>
    </row>
    <row r="2807" spans="4:9" x14ac:dyDescent="0.2">
      <c r="D2807" s="30"/>
      <c r="E2807" s="30"/>
      <c r="I2807" s="30"/>
    </row>
    <row r="2808" spans="4:9" x14ac:dyDescent="0.2">
      <c r="D2808" s="30"/>
      <c r="E2808" s="30"/>
      <c r="I2808" s="30"/>
    </row>
    <row r="2809" spans="4:9" x14ac:dyDescent="0.2">
      <c r="D2809" s="30"/>
      <c r="E2809" s="30"/>
      <c r="I2809" s="30"/>
    </row>
    <row r="2810" spans="4:9" x14ac:dyDescent="0.2">
      <c r="D2810" s="30"/>
      <c r="E2810" s="30"/>
      <c r="I2810" s="30"/>
    </row>
    <row r="2811" spans="4:9" x14ac:dyDescent="0.2">
      <c r="D2811" s="30"/>
      <c r="E2811" s="30"/>
    </row>
    <row r="2812" spans="4:9" x14ac:dyDescent="0.2">
      <c r="D2812" s="30"/>
      <c r="E2812" s="30"/>
    </row>
    <row r="2813" spans="4:9" x14ac:dyDescent="0.2">
      <c r="D2813" s="30"/>
      <c r="E2813" s="30"/>
      <c r="I2813" s="30"/>
    </row>
    <row r="2814" spans="4:9" x14ac:dyDescent="0.2">
      <c r="D2814" s="30"/>
      <c r="E2814" s="30"/>
    </row>
    <row r="2815" spans="4:9" x14ac:dyDescent="0.2">
      <c r="D2815" s="30"/>
      <c r="E2815" s="30"/>
    </row>
    <row r="2816" spans="4:9" x14ac:dyDescent="0.2">
      <c r="D2816" s="30"/>
      <c r="E2816" s="30"/>
      <c r="I2816" s="30"/>
    </row>
    <row r="2817" spans="4:9" x14ac:dyDescent="0.2">
      <c r="D2817" s="30"/>
      <c r="E2817" s="30"/>
    </row>
    <row r="2818" spans="4:9" x14ac:dyDescent="0.2">
      <c r="D2818" s="30"/>
      <c r="E2818" s="30"/>
    </row>
    <row r="2819" spans="4:9" x14ac:dyDescent="0.2">
      <c r="D2819" s="30"/>
      <c r="E2819" s="30"/>
    </row>
    <row r="2820" spans="4:9" x14ac:dyDescent="0.2">
      <c r="D2820" s="30"/>
      <c r="E2820" s="30"/>
    </row>
    <row r="2821" spans="4:9" x14ac:dyDescent="0.2">
      <c r="D2821" s="30"/>
      <c r="E2821" s="30"/>
    </row>
    <row r="2822" spans="4:9" x14ac:dyDescent="0.2">
      <c r="D2822" s="30"/>
      <c r="E2822" s="30"/>
    </row>
    <row r="2823" spans="4:9" x14ac:dyDescent="0.2">
      <c r="D2823" s="30"/>
      <c r="E2823" s="30"/>
      <c r="I2823" s="30"/>
    </row>
    <row r="2824" spans="4:9" x14ac:dyDescent="0.2">
      <c r="D2824" s="30"/>
      <c r="E2824" s="30"/>
      <c r="I2824" s="30"/>
    </row>
    <row r="2825" spans="4:9" x14ac:dyDescent="0.2">
      <c r="D2825" s="30"/>
      <c r="E2825" s="30"/>
    </row>
    <row r="2826" spans="4:9" x14ac:dyDescent="0.2">
      <c r="D2826" s="30"/>
      <c r="E2826" s="30"/>
      <c r="I2826" s="30"/>
    </row>
    <row r="2827" spans="4:9" x14ac:dyDescent="0.2">
      <c r="D2827" s="30"/>
      <c r="E2827" s="30"/>
      <c r="I2827" s="30"/>
    </row>
    <row r="2828" spans="4:9" x14ac:dyDescent="0.2">
      <c r="D2828" s="30"/>
      <c r="E2828" s="30"/>
      <c r="I2828" s="30"/>
    </row>
    <row r="2829" spans="4:9" x14ac:dyDescent="0.2">
      <c r="D2829" s="30"/>
      <c r="E2829" s="30"/>
      <c r="I2829" s="30"/>
    </row>
    <row r="2830" spans="4:9" x14ac:dyDescent="0.2">
      <c r="D2830" s="30"/>
      <c r="E2830" s="30"/>
      <c r="I2830" s="30"/>
    </row>
    <row r="2831" spans="4:9" x14ac:dyDescent="0.2">
      <c r="D2831" s="30"/>
      <c r="E2831" s="30"/>
      <c r="I2831" s="30"/>
    </row>
    <row r="2832" spans="4:9" x14ac:dyDescent="0.2">
      <c r="D2832" s="30"/>
      <c r="E2832" s="30"/>
      <c r="I2832" s="30"/>
    </row>
    <row r="2833" spans="4:9" x14ac:dyDescent="0.2">
      <c r="D2833" s="30"/>
      <c r="E2833" s="30"/>
      <c r="I2833" s="30"/>
    </row>
    <row r="2834" spans="4:9" x14ac:dyDescent="0.2">
      <c r="D2834" s="30"/>
      <c r="E2834" s="30"/>
      <c r="I2834" s="30"/>
    </row>
    <row r="2835" spans="4:9" x14ac:dyDescent="0.2">
      <c r="D2835" s="30"/>
      <c r="E2835" s="30"/>
      <c r="I2835" s="30"/>
    </row>
    <row r="2836" spans="4:9" x14ac:dyDescent="0.2">
      <c r="D2836" s="30"/>
      <c r="E2836" s="30"/>
      <c r="I2836" s="30"/>
    </row>
    <row r="2837" spans="4:9" x14ac:dyDescent="0.2">
      <c r="D2837" s="30"/>
      <c r="E2837" s="30"/>
      <c r="I2837" s="30"/>
    </row>
    <row r="2838" spans="4:9" x14ac:dyDescent="0.2">
      <c r="D2838" s="30"/>
      <c r="E2838" s="30"/>
      <c r="I2838" s="30"/>
    </row>
    <row r="2839" spans="4:9" x14ac:dyDescent="0.2">
      <c r="D2839" s="30"/>
      <c r="E2839" s="30"/>
    </row>
    <row r="2840" spans="4:9" x14ac:dyDescent="0.2">
      <c r="D2840" s="30"/>
      <c r="E2840" s="30"/>
    </row>
    <row r="2841" spans="4:9" x14ac:dyDescent="0.2">
      <c r="D2841" s="30"/>
      <c r="E2841" s="30"/>
    </row>
    <row r="2842" spans="4:9" x14ac:dyDescent="0.2">
      <c r="D2842" s="30"/>
      <c r="E2842" s="30"/>
    </row>
    <row r="2843" spans="4:9" x14ac:dyDescent="0.2">
      <c r="D2843" s="30"/>
      <c r="E2843" s="30"/>
      <c r="I2843" s="30"/>
    </row>
    <row r="2844" spans="4:9" x14ac:dyDescent="0.2">
      <c r="D2844" s="30"/>
      <c r="E2844" s="30"/>
    </row>
    <row r="2845" spans="4:9" x14ac:dyDescent="0.2">
      <c r="D2845" s="30"/>
      <c r="E2845" s="30"/>
    </row>
    <row r="2846" spans="4:9" x14ac:dyDescent="0.2">
      <c r="D2846" s="30"/>
      <c r="E2846" s="30"/>
      <c r="I2846" s="30"/>
    </row>
    <row r="2847" spans="4:9" x14ac:dyDescent="0.2">
      <c r="D2847" s="30"/>
      <c r="E2847" s="30"/>
    </row>
    <row r="2848" spans="4:9" x14ac:dyDescent="0.2">
      <c r="D2848" s="30"/>
      <c r="E2848" s="30"/>
    </row>
    <row r="2849" spans="4:9" x14ac:dyDescent="0.2">
      <c r="D2849" s="30"/>
      <c r="E2849" s="30"/>
    </row>
    <row r="2850" spans="4:9" x14ac:dyDescent="0.2">
      <c r="D2850" s="30"/>
      <c r="E2850" s="30"/>
    </row>
    <row r="2851" spans="4:9" x14ac:dyDescent="0.2">
      <c r="D2851" s="30"/>
      <c r="E2851" s="30"/>
      <c r="I2851" s="30"/>
    </row>
    <row r="2852" spans="4:9" x14ac:dyDescent="0.2">
      <c r="D2852" s="30"/>
      <c r="E2852" s="30"/>
      <c r="I2852" s="30"/>
    </row>
    <row r="2853" spans="4:9" x14ac:dyDescent="0.2">
      <c r="D2853" s="30"/>
      <c r="E2853" s="30"/>
      <c r="I2853" s="30"/>
    </row>
    <row r="2854" spans="4:9" x14ac:dyDescent="0.2">
      <c r="D2854" s="30"/>
      <c r="E2854" s="30"/>
      <c r="I2854" s="30"/>
    </row>
    <row r="2855" spans="4:9" x14ac:dyDescent="0.2">
      <c r="D2855" s="30"/>
      <c r="E2855" s="30"/>
      <c r="I2855" s="30"/>
    </row>
    <row r="2856" spans="4:9" x14ac:dyDescent="0.2">
      <c r="D2856" s="30"/>
      <c r="E2856" s="30"/>
      <c r="I2856" s="30"/>
    </row>
    <row r="2857" spans="4:9" x14ac:dyDescent="0.2">
      <c r="D2857" s="30"/>
      <c r="E2857" s="30"/>
      <c r="I2857" s="30"/>
    </row>
    <row r="2858" spans="4:9" x14ac:dyDescent="0.2">
      <c r="D2858" s="30"/>
      <c r="E2858" s="30"/>
      <c r="I2858" s="30"/>
    </row>
    <row r="2859" spans="4:9" x14ac:dyDescent="0.2">
      <c r="D2859" s="30"/>
      <c r="E2859" s="30"/>
      <c r="I2859" s="30"/>
    </row>
    <row r="2860" spans="4:9" x14ac:dyDescent="0.2">
      <c r="D2860" s="30"/>
      <c r="E2860" s="30"/>
      <c r="I2860" s="30"/>
    </row>
    <row r="2861" spans="4:9" x14ac:dyDescent="0.2">
      <c r="D2861" s="30"/>
      <c r="E2861" s="30"/>
      <c r="I2861" s="30"/>
    </row>
    <row r="2862" spans="4:9" x14ac:dyDescent="0.2">
      <c r="D2862" s="30"/>
      <c r="E2862" s="30"/>
      <c r="I2862" s="30"/>
    </row>
    <row r="2863" spans="4:9" x14ac:dyDescent="0.2">
      <c r="D2863" s="30"/>
      <c r="E2863" s="30"/>
      <c r="I2863" s="30"/>
    </row>
    <row r="2864" spans="4:9" x14ac:dyDescent="0.2">
      <c r="D2864" s="30"/>
      <c r="E2864" s="30"/>
      <c r="I2864" s="30"/>
    </row>
    <row r="2865" spans="4:9" x14ac:dyDescent="0.2">
      <c r="D2865" s="30"/>
      <c r="E2865" s="30"/>
      <c r="I2865" s="30"/>
    </row>
    <row r="2866" spans="4:9" x14ac:dyDescent="0.2">
      <c r="D2866" s="30"/>
      <c r="E2866" s="30"/>
      <c r="I2866" s="30"/>
    </row>
    <row r="2867" spans="4:9" x14ac:dyDescent="0.2">
      <c r="D2867" s="30"/>
      <c r="E2867" s="30"/>
      <c r="I2867" s="30"/>
    </row>
    <row r="2868" spans="4:9" x14ac:dyDescent="0.2">
      <c r="D2868" s="30"/>
      <c r="E2868" s="30"/>
      <c r="I2868" s="30"/>
    </row>
    <row r="2869" spans="4:9" x14ac:dyDescent="0.2">
      <c r="D2869" s="30"/>
      <c r="E2869" s="30"/>
      <c r="I2869" s="30"/>
    </row>
    <row r="2870" spans="4:9" x14ac:dyDescent="0.2">
      <c r="D2870" s="30"/>
      <c r="E2870" s="30"/>
      <c r="I2870" s="30"/>
    </row>
    <row r="2871" spans="4:9" x14ac:dyDescent="0.2">
      <c r="D2871" s="30"/>
      <c r="E2871" s="30"/>
      <c r="I2871" s="30"/>
    </row>
    <row r="2872" spans="4:9" x14ac:dyDescent="0.2">
      <c r="D2872" s="30"/>
      <c r="E2872" s="30"/>
      <c r="I2872" s="30"/>
    </row>
    <row r="2873" spans="4:9" x14ac:dyDescent="0.2">
      <c r="D2873" s="30"/>
      <c r="E2873" s="30"/>
      <c r="I2873" s="30"/>
    </row>
    <row r="2874" spans="4:9" x14ac:dyDescent="0.2">
      <c r="D2874" s="30"/>
      <c r="E2874" s="30"/>
      <c r="I2874" s="30"/>
    </row>
    <row r="2875" spans="4:9" x14ac:dyDescent="0.2">
      <c r="D2875" s="30"/>
      <c r="E2875" s="30"/>
      <c r="I2875" s="30"/>
    </row>
    <row r="2876" spans="4:9" x14ac:dyDescent="0.2">
      <c r="D2876" s="30"/>
      <c r="E2876" s="30"/>
      <c r="I2876" s="30"/>
    </row>
    <row r="2877" spans="4:9" x14ac:dyDescent="0.2">
      <c r="D2877" s="30"/>
      <c r="E2877" s="30"/>
    </row>
    <row r="2878" spans="4:9" x14ac:dyDescent="0.2">
      <c r="D2878" s="30"/>
      <c r="E2878" s="30"/>
    </row>
    <row r="2879" spans="4:9" x14ac:dyDescent="0.2">
      <c r="D2879" s="30"/>
      <c r="E2879" s="30"/>
      <c r="I2879" s="30"/>
    </row>
    <row r="2880" spans="4:9" x14ac:dyDescent="0.2">
      <c r="D2880" s="30"/>
      <c r="E2880" s="30"/>
      <c r="I2880" s="30"/>
    </row>
    <row r="2881" spans="4:9" x14ac:dyDescent="0.2">
      <c r="D2881" s="30"/>
      <c r="E2881" s="30"/>
    </row>
    <row r="2882" spans="4:9" x14ac:dyDescent="0.2">
      <c r="D2882" s="30"/>
      <c r="E2882" s="30"/>
    </row>
    <row r="2883" spans="4:9" x14ac:dyDescent="0.2">
      <c r="D2883" s="30"/>
      <c r="E2883" s="30"/>
      <c r="I2883" s="30"/>
    </row>
    <row r="2884" spans="4:9" x14ac:dyDescent="0.2">
      <c r="D2884" s="30"/>
      <c r="E2884" s="30"/>
    </row>
    <row r="2885" spans="4:9" x14ac:dyDescent="0.2">
      <c r="D2885" s="30"/>
      <c r="E2885" s="30"/>
    </row>
    <row r="2886" spans="4:9" x14ac:dyDescent="0.2">
      <c r="D2886" s="30"/>
      <c r="E2886" s="30"/>
      <c r="I2886" s="30"/>
    </row>
    <row r="2887" spans="4:9" x14ac:dyDescent="0.2">
      <c r="D2887" s="30"/>
      <c r="E2887" s="30"/>
    </row>
    <row r="2888" spans="4:9" x14ac:dyDescent="0.2">
      <c r="D2888" s="30"/>
      <c r="E2888" s="30"/>
    </row>
    <row r="2889" spans="4:9" x14ac:dyDescent="0.2">
      <c r="D2889" s="30"/>
      <c r="E2889" s="30"/>
    </row>
    <row r="2890" spans="4:9" x14ac:dyDescent="0.2">
      <c r="D2890" s="30"/>
      <c r="E2890" s="30"/>
    </row>
    <row r="2891" spans="4:9" x14ac:dyDescent="0.2">
      <c r="D2891" s="30"/>
      <c r="E2891" s="30"/>
    </row>
    <row r="2892" spans="4:9" x14ac:dyDescent="0.2">
      <c r="D2892" s="30"/>
      <c r="E2892" s="30"/>
    </row>
    <row r="2893" spans="4:9" x14ac:dyDescent="0.2">
      <c r="D2893" s="30"/>
      <c r="E2893" s="30"/>
      <c r="I2893" s="30"/>
    </row>
    <row r="2894" spans="4:9" x14ac:dyDescent="0.2">
      <c r="D2894" s="30"/>
      <c r="E2894" s="30"/>
      <c r="I2894" s="30"/>
    </row>
    <row r="2895" spans="4:9" x14ac:dyDescent="0.2">
      <c r="D2895" s="30"/>
      <c r="E2895" s="30"/>
    </row>
    <row r="2896" spans="4:9" x14ac:dyDescent="0.2">
      <c r="D2896" s="30"/>
      <c r="E2896" s="30"/>
      <c r="I2896" s="30"/>
    </row>
    <row r="2897" spans="4:9" x14ac:dyDescent="0.2">
      <c r="D2897" s="30"/>
      <c r="E2897" s="30"/>
      <c r="I2897" s="30"/>
    </row>
    <row r="2898" spans="4:9" x14ac:dyDescent="0.2">
      <c r="D2898" s="30"/>
      <c r="E2898" s="30"/>
      <c r="I2898" s="30"/>
    </row>
    <row r="2899" spans="4:9" x14ac:dyDescent="0.2">
      <c r="D2899" s="30"/>
      <c r="E2899" s="30"/>
      <c r="I2899" s="30"/>
    </row>
    <row r="2900" spans="4:9" x14ac:dyDescent="0.2">
      <c r="D2900" s="30"/>
      <c r="E2900" s="30"/>
      <c r="I2900" s="30"/>
    </row>
    <row r="2901" spans="4:9" x14ac:dyDescent="0.2">
      <c r="D2901" s="30"/>
      <c r="E2901" s="30"/>
      <c r="I2901" s="30"/>
    </row>
    <row r="2902" spans="4:9" x14ac:dyDescent="0.2">
      <c r="D2902" s="30"/>
      <c r="E2902" s="30"/>
      <c r="I2902" s="30"/>
    </row>
    <row r="2903" spans="4:9" x14ac:dyDescent="0.2">
      <c r="D2903" s="30"/>
      <c r="E2903" s="30"/>
      <c r="I2903" s="30"/>
    </row>
    <row r="2904" spans="4:9" x14ac:dyDescent="0.2">
      <c r="D2904" s="30"/>
      <c r="E2904" s="30"/>
      <c r="I2904" s="30"/>
    </row>
    <row r="2905" spans="4:9" x14ac:dyDescent="0.2">
      <c r="D2905" s="30"/>
      <c r="E2905" s="30"/>
      <c r="I2905" s="30"/>
    </row>
    <row r="2906" spans="4:9" x14ac:dyDescent="0.2">
      <c r="D2906" s="30"/>
      <c r="E2906" s="30"/>
      <c r="I2906" s="30"/>
    </row>
    <row r="2907" spans="4:9" x14ac:dyDescent="0.2">
      <c r="D2907" s="30"/>
      <c r="E2907" s="30"/>
      <c r="I2907" s="30"/>
    </row>
    <row r="2908" spans="4:9" x14ac:dyDescent="0.2">
      <c r="D2908" s="30"/>
      <c r="E2908" s="30"/>
      <c r="I2908" s="30"/>
    </row>
    <row r="2909" spans="4:9" x14ac:dyDescent="0.2">
      <c r="D2909" s="30"/>
      <c r="E2909" s="30"/>
    </row>
    <row r="2910" spans="4:9" x14ac:dyDescent="0.2">
      <c r="D2910" s="30"/>
      <c r="E2910" s="30"/>
    </row>
    <row r="2911" spans="4:9" x14ac:dyDescent="0.2">
      <c r="D2911" s="30"/>
      <c r="E2911" s="30"/>
    </row>
    <row r="2912" spans="4:9" x14ac:dyDescent="0.2">
      <c r="D2912" s="30"/>
      <c r="E2912" s="30"/>
    </row>
    <row r="2913" spans="4:9" x14ac:dyDescent="0.2">
      <c r="D2913" s="30"/>
      <c r="E2913" s="30"/>
      <c r="I2913" s="30"/>
    </row>
    <row r="2914" spans="4:9" x14ac:dyDescent="0.2">
      <c r="D2914" s="30"/>
      <c r="E2914" s="30"/>
    </row>
    <row r="2915" spans="4:9" x14ac:dyDescent="0.2">
      <c r="D2915" s="30"/>
      <c r="E2915" s="30"/>
    </row>
    <row r="2916" spans="4:9" x14ac:dyDescent="0.2">
      <c r="D2916" s="30"/>
      <c r="E2916" s="30"/>
      <c r="I2916" s="30"/>
    </row>
    <row r="2917" spans="4:9" x14ac:dyDescent="0.2">
      <c r="D2917" s="30"/>
      <c r="E2917" s="30"/>
    </row>
    <row r="2918" spans="4:9" x14ac:dyDescent="0.2">
      <c r="D2918" s="30"/>
      <c r="E2918" s="30"/>
    </row>
    <row r="2919" spans="4:9" x14ac:dyDescent="0.2">
      <c r="D2919" s="30"/>
      <c r="E2919" s="30"/>
    </row>
    <row r="2920" spans="4:9" x14ac:dyDescent="0.2">
      <c r="D2920" s="30"/>
      <c r="E2920" s="30"/>
    </row>
    <row r="2921" spans="4:9" x14ac:dyDescent="0.2">
      <c r="D2921" s="30"/>
      <c r="E2921" s="30"/>
      <c r="I2921" s="30"/>
    </row>
    <row r="2922" spans="4:9" x14ac:dyDescent="0.2">
      <c r="D2922" s="30"/>
      <c r="E2922" s="30"/>
      <c r="I2922" s="30"/>
    </row>
    <row r="2923" spans="4:9" x14ac:dyDescent="0.2">
      <c r="D2923" s="30"/>
      <c r="E2923" s="30"/>
      <c r="I2923" s="30"/>
    </row>
    <row r="2924" spans="4:9" x14ac:dyDescent="0.2">
      <c r="D2924" s="30"/>
      <c r="E2924" s="30"/>
    </row>
    <row r="2925" spans="4:9" x14ac:dyDescent="0.2">
      <c r="D2925" s="30"/>
      <c r="E2925" s="30"/>
    </row>
    <row r="2926" spans="4:9" x14ac:dyDescent="0.2">
      <c r="D2926" s="30"/>
      <c r="E2926" s="30"/>
      <c r="I2926" s="30"/>
    </row>
    <row r="2927" spans="4:9" x14ac:dyDescent="0.2">
      <c r="D2927" s="30"/>
      <c r="E2927" s="30"/>
      <c r="I2927" s="30"/>
    </row>
    <row r="2928" spans="4:9" x14ac:dyDescent="0.2">
      <c r="D2928" s="30"/>
      <c r="E2928" s="30"/>
      <c r="I2928" s="30"/>
    </row>
    <row r="2929" spans="4:9" x14ac:dyDescent="0.2">
      <c r="D2929" s="30"/>
      <c r="E2929" s="30"/>
      <c r="I2929" s="30"/>
    </row>
    <row r="2930" spans="4:9" x14ac:dyDescent="0.2">
      <c r="D2930" s="30"/>
      <c r="E2930" s="30"/>
      <c r="I2930" s="30"/>
    </row>
    <row r="2931" spans="4:9" x14ac:dyDescent="0.2">
      <c r="D2931" s="30"/>
      <c r="E2931" s="30"/>
      <c r="I2931" s="30"/>
    </row>
    <row r="2932" spans="4:9" x14ac:dyDescent="0.2">
      <c r="D2932" s="30"/>
      <c r="E2932" s="30"/>
      <c r="I2932" s="30"/>
    </row>
    <row r="2933" spans="4:9" x14ac:dyDescent="0.2">
      <c r="D2933" s="30"/>
      <c r="E2933" s="30"/>
      <c r="I2933" s="30"/>
    </row>
    <row r="2934" spans="4:9" x14ac:dyDescent="0.2">
      <c r="D2934" s="30"/>
      <c r="E2934" s="30"/>
      <c r="I2934" s="30"/>
    </row>
    <row r="2935" spans="4:9" x14ac:dyDescent="0.2">
      <c r="D2935" s="30"/>
      <c r="E2935" s="30"/>
      <c r="I2935" s="30"/>
    </row>
    <row r="2936" spans="4:9" x14ac:dyDescent="0.2">
      <c r="D2936" s="30"/>
      <c r="E2936" s="30"/>
      <c r="I2936" s="30"/>
    </row>
    <row r="2937" spans="4:9" x14ac:dyDescent="0.2">
      <c r="D2937" s="30"/>
      <c r="E2937" s="30"/>
    </row>
    <row r="2938" spans="4:9" x14ac:dyDescent="0.2">
      <c r="D2938" s="30"/>
      <c r="E2938" s="30"/>
    </row>
    <row r="2939" spans="4:9" x14ac:dyDescent="0.2">
      <c r="D2939" s="30"/>
      <c r="E2939" s="30"/>
    </row>
    <row r="2940" spans="4:9" x14ac:dyDescent="0.2">
      <c r="D2940" s="30"/>
      <c r="E2940" s="30"/>
    </row>
    <row r="2941" spans="4:9" x14ac:dyDescent="0.2">
      <c r="D2941" s="30"/>
      <c r="E2941" s="30"/>
    </row>
    <row r="2942" spans="4:9" x14ac:dyDescent="0.2">
      <c r="D2942" s="30"/>
      <c r="E2942" s="30"/>
    </row>
    <row r="2943" spans="4:9" x14ac:dyDescent="0.2">
      <c r="D2943" s="30"/>
      <c r="E2943" s="30"/>
      <c r="I2943" s="30"/>
    </row>
    <row r="2944" spans="4:9" x14ac:dyDescent="0.2">
      <c r="D2944" s="30"/>
      <c r="E2944" s="30"/>
    </row>
    <row r="2945" spans="4:9" x14ac:dyDescent="0.2">
      <c r="D2945" s="30"/>
      <c r="E2945" s="30"/>
    </row>
    <row r="2946" spans="4:9" x14ac:dyDescent="0.2">
      <c r="D2946" s="30"/>
      <c r="E2946" s="30"/>
      <c r="I2946" s="30"/>
    </row>
    <row r="2947" spans="4:9" x14ac:dyDescent="0.2">
      <c r="D2947" s="30"/>
      <c r="E2947" s="30"/>
    </row>
    <row r="2948" spans="4:9" x14ac:dyDescent="0.2">
      <c r="D2948" s="30"/>
      <c r="E2948" s="30"/>
    </row>
    <row r="2949" spans="4:9" x14ac:dyDescent="0.2">
      <c r="D2949" s="30"/>
      <c r="E2949" s="30"/>
      <c r="I2949" s="30"/>
    </row>
    <row r="2950" spans="4:9" x14ac:dyDescent="0.2">
      <c r="D2950" s="30"/>
      <c r="E2950" s="30"/>
      <c r="I2950" s="30"/>
    </row>
    <row r="2951" spans="4:9" x14ac:dyDescent="0.2">
      <c r="D2951" s="30"/>
      <c r="E2951" s="30"/>
    </row>
    <row r="2952" spans="4:9" x14ac:dyDescent="0.2">
      <c r="D2952" s="30"/>
      <c r="E2952" s="30"/>
    </row>
    <row r="2953" spans="4:9" x14ac:dyDescent="0.2">
      <c r="D2953" s="30"/>
      <c r="E2953" s="30"/>
      <c r="I2953" s="30"/>
    </row>
    <row r="2954" spans="4:9" x14ac:dyDescent="0.2">
      <c r="D2954" s="30"/>
      <c r="E2954" s="30"/>
    </row>
    <row r="2955" spans="4:9" x14ac:dyDescent="0.2">
      <c r="D2955" s="30"/>
      <c r="E2955" s="30"/>
    </row>
    <row r="2956" spans="4:9" x14ac:dyDescent="0.2">
      <c r="D2956" s="30"/>
      <c r="E2956" s="30"/>
      <c r="I2956" s="30"/>
    </row>
    <row r="2957" spans="4:9" x14ac:dyDescent="0.2">
      <c r="D2957" s="30"/>
      <c r="E2957" s="30"/>
      <c r="I2957" s="30"/>
    </row>
    <row r="2958" spans="4:9" x14ac:dyDescent="0.2">
      <c r="D2958" s="30"/>
      <c r="E2958" s="30"/>
      <c r="I2958" s="30"/>
    </row>
    <row r="2959" spans="4:9" x14ac:dyDescent="0.2">
      <c r="D2959" s="30"/>
      <c r="E2959" s="30"/>
      <c r="I2959" s="30"/>
    </row>
    <row r="2960" spans="4:9" x14ac:dyDescent="0.2">
      <c r="D2960" s="30"/>
      <c r="E2960" s="30"/>
      <c r="I2960" s="30"/>
    </row>
    <row r="2961" spans="4:9" x14ac:dyDescent="0.2">
      <c r="D2961" s="30"/>
      <c r="E2961" s="30"/>
      <c r="I2961" s="30"/>
    </row>
    <row r="2962" spans="4:9" x14ac:dyDescent="0.2">
      <c r="D2962" s="30"/>
      <c r="E2962" s="30"/>
      <c r="I2962" s="30"/>
    </row>
    <row r="2963" spans="4:9" x14ac:dyDescent="0.2">
      <c r="D2963" s="30"/>
      <c r="E2963" s="30"/>
      <c r="I2963" s="30"/>
    </row>
    <row r="2964" spans="4:9" x14ac:dyDescent="0.2">
      <c r="D2964" s="30"/>
      <c r="E2964" s="30"/>
      <c r="I2964" s="30"/>
    </row>
    <row r="2965" spans="4:9" x14ac:dyDescent="0.2">
      <c r="D2965" s="30"/>
      <c r="E2965" s="30"/>
      <c r="I2965" s="30"/>
    </row>
    <row r="2966" spans="4:9" x14ac:dyDescent="0.2">
      <c r="D2966" s="30"/>
      <c r="E2966" s="30"/>
      <c r="I2966" s="30"/>
    </row>
    <row r="2967" spans="4:9" x14ac:dyDescent="0.2">
      <c r="D2967" s="30"/>
      <c r="E2967" s="30"/>
      <c r="I2967" s="30"/>
    </row>
    <row r="2968" spans="4:9" x14ac:dyDescent="0.2">
      <c r="D2968" s="30"/>
      <c r="E2968" s="30"/>
      <c r="I2968" s="30"/>
    </row>
    <row r="2969" spans="4:9" x14ac:dyDescent="0.2">
      <c r="D2969" s="30"/>
      <c r="E2969" s="30"/>
      <c r="I2969" s="30"/>
    </row>
    <row r="2970" spans="4:9" x14ac:dyDescent="0.2">
      <c r="D2970" s="30"/>
      <c r="E2970" s="30"/>
      <c r="I2970" s="30"/>
    </row>
    <row r="2971" spans="4:9" x14ac:dyDescent="0.2">
      <c r="D2971" s="30"/>
      <c r="E2971" s="30"/>
      <c r="I2971" s="30"/>
    </row>
    <row r="2972" spans="4:9" x14ac:dyDescent="0.2">
      <c r="D2972" s="30"/>
      <c r="E2972" s="30"/>
      <c r="I2972" s="30"/>
    </row>
    <row r="2973" spans="4:9" x14ac:dyDescent="0.2">
      <c r="D2973" s="30"/>
      <c r="E2973" s="30"/>
      <c r="I2973" s="30"/>
    </row>
    <row r="2974" spans="4:9" x14ac:dyDescent="0.2">
      <c r="D2974" s="30"/>
      <c r="E2974" s="30"/>
      <c r="I2974" s="30"/>
    </row>
    <row r="2975" spans="4:9" x14ac:dyDescent="0.2">
      <c r="D2975" s="30"/>
      <c r="E2975" s="30"/>
      <c r="I2975" s="30"/>
    </row>
    <row r="2976" spans="4:9" x14ac:dyDescent="0.2">
      <c r="D2976" s="30"/>
      <c r="E2976" s="30"/>
      <c r="I2976" s="30"/>
    </row>
    <row r="2977" spans="4:9" x14ac:dyDescent="0.2">
      <c r="D2977" s="30"/>
      <c r="E2977" s="30"/>
      <c r="I2977" s="30"/>
    </row>
    <row r="2978" spans="4:9" x14ac:dyDescent="0.2">
      <c r="D2978" s="30"/>
      <c r="E2978" s="30"/>
      <c r="I2978" s="30"/>
    </row>
    <row r="2979" spans="4:9" x14ac:dyDescent="0.2">
      <c r="D2979" s="30"/>
      <c r="E2979" s="30"/>
      <c r="I2979" s="30"/>
    </row>
    <row r="2980" spans="4:9" x14ac:dyDescent="0.2">
      <c r="D2980" s="30"/>
      <c r="E2980" s="30"/>
      <c r="I2980" s="30"/>
    </row>
    <row r="2981" spans="4:9" x14ac:dyDescent="0.2">
      <c r="D2981" s="30"/>
      <c r="E2981" s="30"/>
      <c r="I2981" s="30"/>
    </row>
    <row r="2982" spans="4:9" x14ac:dyDescent="0.2">
      <c r="D2982" s="30"/>
      <c r="E2982" s="30"/>
      <c r="I2982" s="30"/>
    </row>
    <row r="2983" spans="4:9" x14ac:dyDescent="0.2">
      <c r="D2983" s="30"/>
      <c r="E2983" s="30"/>
      <c r="I2983" s="30"/>
    </row>
    <row r="2984" spans="4:9" x14ac:dyDescent="0.2">
      <c r="D2984" s="30"/>
      <c r="E2984" s="30"/>
      <c r="I2984" s="30"/>
    </row>
    <row r="2985" spans="4:9" x14ac:dyDescent="0.2">
      <c r="D2985" s="30"/>
      <c r="E2985" s="30"/>
      <c r="I2985" s="30"/>
    </row>
    <row r="2986" spans="4:9" x14ac:dyDescent="0.2">
      <c r="D2986" s="30"/>
      <c r="E2986" s="30"/>
      <c r="I2986" s="30"/>
    </row>
    <row r="2987" spans="4:9" x14ac:dyDescent="0.2">
      <c r="D2987" s="30"/>
      <c r="E2987" s="30"/>
      <c r="I2987" s="30"/>
    </row>
    <row r="2988" spans="4:9" x14ac:dyDescent="0.2">
      <c r="D2988" s="30"/>
      <c r="E2988" s="30"/>
      <c r="I2988" s="30"/>
    </row>
    <row r="2989" spans="4:9" x14ac:dyDescent="0.2">
      <c r="D2989" s="30"/>
      <c r="E2989" s="30"/>
    </row>
    <row r="2990" spans="4:9" x14ac:dyDescent="0.2">
      <c r="D2990" s="30"/>
      <c r="E2990" s="30"/>
    </row>
    <row r="2991" spans="4:9" x14ac:dyDescent="0.2">
      <c r="D2991" s="30"/>
      <c r="E2991" s="30"/>
    </row>
    <row r="2992" spans="4:9" x14ac:dyDescent="0.2">
      <c r="D2992" s="30"/>
      <c r="E2992" s="30"/>
    </row>
    <row r="2993" spans="4:9" x14ac:dyDescent="0.2">
      <c r="D2993" s="30"/>
      <c r="E2993" s="30"/>
      <c r="I2993" s="30"/>
    </row>
    <row r="2994" spans="4:9" x14ac:dyDescent="0.2">
      <c r="D2994" s="30"/>
      <c r="E2994" s="30"/>
    </row>
    <row r="2995" spans="4:9" x14ac:dyDescent="0.2">
      <c r="D2995" s="30"/>
      <c r="E2995" s="30"/>
      <c r="I2995" s="30"/>
    </row>
    <row r="2996" spans="4:9" x14ac:dyDescent="0.2">
      <c r="D2996" s="30"/>
      <c r="E2996" s="30"/>
      <c r="I2996" s="30"/>
    </row>
    <row r="2997" spans="4:9" x14ac:dyDescent="0.2">
      <c r="D2997" s="30"/>
      <c r="E2997" s="30"/>
    </row>
    <row r="2998" spans="4:9" x14ac:dyDescent="0.2">
      <c r="D2998" s="30"/>
      <c r="E2998" s="30"/>
      <c r="I2998" s="30"/>
    </row>
    <row r="2999" spans="4:9" x14ac:dyDescent="0.2">
      <c r="D2999" s="30"/>
      <c r="E2999" s="30"/>
    </row>
    <row r="3000" spans="4:9" x14ac:dyDescent="0.2">
      <c r="D3000" s="30"/>
      <c r="E3000" s="30"/>
    </row>
    <row r="3001" spans="4:9" x14ac:dyDescent="0.2">
      <c r="D3001" s="30"/>
      <c r="E3001" s="30"/>
    </row>
    <row r="3002" spans="4:9" x14ac:dyDescent="0.2">
      <c r="D3002" s="30"/>
      <c r="E3002" s="30"/>
    </row>
    <row r="3003" spans="4:9" x14ac:dyDescent="0.2">
      <c r="D3003" s="30"/>
      <c r="E3003" s="30"/>
      <c r="I3003" s="30"/>
    </row>
    <row r="3004" spans="4:9" x14ac:dyDescent="0.2">
      <c r="D3004" s="30"/>
      <c r="E3004" s="30"/>
    </row>
    <row r="3005" spans="4:9" x14ac:dyDescent="0.2">
      <c r="D3005" s="30"/>
      <c r="E3005" s="30"/>
      <c r="I3005" s="30"/>
    </row>
    <row r="3006" spans="4:9" x14ac:dyDescent="0.2">
      <c r="D3006" s="30"/>
      <c r="E3006" s="30"/>
      <c r="I3006" s="30"/>
    </row>
    <row r="3007" spans="4:9" x14ac:dyDescent="0.2">
      <c r="D3007" s="30"/>
      <c r="E3007" s="30"/>
    </row>
    <row r="3008" spans="4:9" x14ac:dyDescent="0.2">
      <c r="D3008" s="30"/>
      <c r="E3008" s="30"/>
      <c r="I3008" s="30"/>
    </row>
    <row r="3009" spans="4:9" x14ac:dyDescent="0.2">
      <c r="D3009" s="30"/>
      <c r="E3009" s="30"/>
    </row>
    <row r="3010" spans="4:9" x14ac:dyDescent="0.2">
      <c r="D3010" s="30"/>
      <c r="E3010" s="30"/>
    </row>
    <row r="3011" spans="4:9" x14ac:dyDescent="0.2">
      <c r="D3011" s="30"/>
      <c r="E3011" s="30"/>
    </row>
    <row r="3012" spans="4:9" x14ac:dyDescent="0.2">
      <c r="D3012" s="30"/>
      <c r="E3012" s="30"/>
    </row>
    <row r="3013" spans="4:9" x14ac:dyDescent="0.2">
      <c r="D3013" s="30"/>
      <c r="E3013" s="30"/>
      <c r="I3013" s="30"/>
    </row>
    <row r="3014" spans="4:9" x14ac:dyDescent="0.2">
      <c r="D3014" s="30"/>
      <c r="E3014" s="30"/>
    </row>
    <row r="3015" spans="4:9" x14ac:dyDescent="0.2">
      <c r="D3015" s="30"/>
      <c r="E3015" s="30"/>
      <c r="I3015" s="30"/>
    </row>
    <row r="3016" spans="4:9" x14ac:dyDescent="0.2">
      <c r="D3016" s="30"/>
      <c r="E3016" s="30"/>
      <c r="I3016" s="30"/>
    </row>
    <row r="3017" spans="4:9" x14ac:dyDescent="0.2">
      <c r="D3017" s="30"/>
      <c r="E3017" s="30"/>
    </row>
    <row r="3018" spans="4:9" x14ac:dyDescent="0.2">
      <c r="D3018" s="30"/>
      <c r="E3018" s="30"/>
      <c r="I3018" s="30"/>
    </row>
    <row r="3019" spans="4:9" x14ac:dyDescent="0.2">
      <c r="D3019" s="30"/>
      <c r="E3019" s="30"/>
    </row>
    <row r="3020" spans="4:9" x14ac:dyDescent="0.2">
      <c r="D3020" s="30"/>
      <c r="E3020" s="30"/>
    </row>
    <row r="3021" spans="4:9" x14ac:dyDescent="0.2">
      <c r="D3021" s="30"/>
      <c r="E3021" s="30"/>
    </row>
    <row r="3022" spans="4:9" x14ac:dyDescent="0.2">
      <c r="D3022" s="30"/>
      <c r="E3022" s="30"/>
    </row>
    <row r="3023" spans="4:9" x14ac:dyDescent="0.2">
      <c r="D3023" s="30"/>
      <c r="E3023" s="30"/>
      <c r="I3023" s="30"/>
    </row>
    <row r="3024" spans="4:9" x14ac:dyDescent="0.2">
      <c r="D3024" s="30"/>
      <c r="E3024" s="30"/>
    </row>
    <row r="3025" spans="4:9" x14ac:dyDescent="0.2">
      <c r="D3025" s="30"/>
      <c r="E3025" s="30"/>
      <c r="I3025" s="30"/>
    </row>
    <row r="3026" spans="4:9" x14ac:dyDescent="0.2">
      <c r="D3026" s="30"/>
      <c r="E3026" s="30"/>
      <c r="I3026" s="30"/>
    </row>
    <row r="3027" spans="4:9" x14ac:dyDescent="0.2">
      <c r="D3027" s="30"/>
      <c r="E3027" s="30"/>
      <c r="I3027" s="30"/>
    </row>
    <row r="3028" spans="4:9" x14ac:dyDescent="0.2">
      <c r="D3028" s="30"/>
      <c r="E3028" s="30"/>
      <c r="I3028" s="30"/>
    </row>
    <row r="3029" spans="4:9" x14ac:dyDescent="0.2">
      <c r="D3029" s="30"/>
      <c r="E3029" s="30"/>
      <c r="I3029" s="30"/>
    </row>
    <row r="3030" spans="4:9" x14ac:dyDescent="0.2">
      <c r="D3030" s="30"/>
      <c r="E3030" s="30"/>
      <c r="I3030" s="30"/>
    </row>
    <row r="3031" spans="4:9" x14ac:dyDescent="0.2">
      <c r="D3031" s="30"/>
      <c r="E3031" s="30"/>
      <c r="I3031" s="30"/>
    </row>
    <row r="3032" spans="4:9" x14ac:dyDescent="0.2">
      <c r="D3032" s="30"/>
      <c r="E3032" s="30"/>
      <c r="I3032" s="30"/>
    </row>
    <row r="3033" spans="4:9" x14ac:dyDescent="0.2">
      <c r="D3033" s="30"/>
      <c r="E3033" s="30"/>
      <c r="I3033" s="30"/>
    </row>
    <row r="3034" spans="4:9" x14ac:dyDescent="0.2">
      <c r="D3034" s="30"/>
      <c r="E3034" s="30"/>
      <c r="I3034" s="30"/>
    </row>
    <row r="3035" spans="4:9" x14ac:dyDescent="0.2">
      <c r="D3035" s="30"/>
      <c r="E3035" s="30"/>
      <c r="I3035" s="30"/>
    </row>
    <row r="3036" spans="4:9" x14ac:dyDescent="0.2">
      <c r="D3036" s="30"/>
      <c r="E3036" s="30"/>
      <c r="I3036" s="30"/>
    </row>
    <row r="3037" spans="4:9" x14ac:dyDescent="0.2">
      <c r="D3037" s="30"/>
      <c r="E3037" s="30"/>
      <c r="I3037" s="30"/>
    </row>
    <row r="3038" spans="4:9" x14ac:dyDescent="0.2">
      <c r="D3038" s="30"/>
      <c r="E3038" s="30"/>
      <c r="I3038" s="30"/>
    </row>
    <row r="3039" spans="4:9" x14ac:dyDescent="0.2">
      <c r="D3039" s="30"/>
      <c r="E3039" s="30"/>
    </row>
    <row r="3040" spans="4:9" x14ac:dyDescent="0.2">
      <c r="D3040" s="30"/>
      <c r="E3040" s="30"/>
    </row>
    <row r="3041" spans="4:9" x14ac:dyDescent="0.2">
      <c r="D3041" s="30"/>
      <c r="E3041" s="30"/>
    </row>
    <row r="3042" spans="4:9" x14ac:dyDescent="0.2">
      <c r="D3042" s="30"/>
      <c r="E3042" s="30"/>
    </row>
    <row r="3043" spans="4:9" x14ac:dyDescent="0.2">
      <c r="D3043" s="30"/>
      <c r="E3043" s="30"/>
      <c r="I3043" s="30"/>
    </row>
    <row r="3044" spans="4:9" x14ac:dyDescent="0.2">
      <c r="D3044" s="30"/>
      <c r="E3044" s="30"/>
    </row>
    <row r="3045" spans="4:9" x14ac:dyDescent="0.2">
      <c r="D3045" s="30"/>
      <c r="E3045" s="30"/>
      <c r="I3045" s="30"/>
    </row>
    <row r="3046" spans="4:9" x14ac:dyDescent="0.2">
      <c r="D3046" s="30"/>
      <c r="E3046" s="30"/>
      <c r="I3046" s="30"/>
    </row>
    <row r="3047" spans="4:9" x14ac:dyDescent="0.2">
      <c r="D3047" s="30"/>
      <c r="E3047" s="30"/>
    </row>
    <row r="3048" spans="4:9" x14ac:dyDescent="0.2">
      <c r="D3048" s="30"/>
      <c r="E3048" s="30"/>
      <c r="I3048" s="30"/>
    </row>
    <row r="3049" spans="4:9" x14ac:dyDescent="0.2">
      <c r="D3049" s="30"/>
      <c r="E3049" s="30"/>
    </row>
    <row r="3050" spans="4:9" x14ac:dyDescent="0.2">
      <c r="D3050" s="30"/>
      <c r="E3050" s="30"/>
    </row>
    <row r="3051" spans="4:9" x14ac:dyDescent="0.2">
      <c r="D3051" s="30"/>
      <c r="E3051" s="30"/>
    </row>
    <row r="3052" spans="4:9" x14ac:dyDescent="0.2">
      <c r="D3052" s="30"/>
      <c r="E3052" s="30"/>
    </row>
    <row r="3053" spans="4:9" x14ac:dyDescent="0.2">
      <c r="D3053" s="30"/>
      <c r="E3053" s="30"/>
      <c r="I3053" s="30"/>
    </row>
    <row r="3054" spans="4:9" x14ac:dyDescent="0.2">
      <c r="D3054" s="30"/>
      <c r="E3054" s="30"/>
    </row>
    <row r="3055" spans="4:9" x14ac:dyDescent="0.2">
      <c r="D3055" s="30"/>
      <c r="E3055" s="30"/>
      <c r="I3055" s="30"/>
    </row>
    <row r="3056" spans="4:9" x14ac:dyDescent="0.2">
      <c r="D3056" s="30"/>
      <c r="E3056" s="30"/>
      <c r="I3056" s="30"/>
    </row>
    <row r="3057" spans="4:9" x14ac:dyDescent="0.2">
      <c r="D3057" s="30"/>
      <c r="E3057" s="30"/>
    </row>
    <row r="3058" spans="4:9" x14ac:dyDescent="0.2">
      <c r="D3058" s="30"/>
      <c r="E3058" s="30"/>
      <c r="I3058" s="30"/>
    </row>
    <row r="3059" spans="4:9" x14ac:dyDescent="0.2">
      <c r="D3059" s="30"/>
      <c r="E3059" s="30"/>
      <c r="I3059" s="30"/>
    </row>
    <row r="3060" spans="4:9" x14ac:dyDescent="0.2">
      <c r="D3060" s="30"/>
      <c r="E3060" s="30"/>
      <c r="I3060" s="30"/>
    </row>
    <row r="3061" spans="4:9" x14ac:dyDescent="0.2">
      <c r="D3061" s="30"/>
      <c r="E3061" s="30"/>
      <c r="I3061" s="30"/>
    </row>
    <row r="3062" spans="4:9" x14ac:dyDescent="0.2">
      <c r="D3062" s="30"/>
      <c r="E3062" s="30"/>
      <c r="I3062" s="30"/>
    </row>
    <row r="3063" spans="4:9" x14ac:dyDescent="0.2">
      <c r="D3063" s="30"/>
      <c r="E3063" s="30"/>
      <c r="I3063" s="30"/>
    </row>
    <row r="3064" spans="4:9" x14ac:dyDescent="0.2">
      <c r="D3064" s="30"/>
      <c r="E3064" s="30"/>
      <c r="I3064" s="30"/>
    </row>
    <row r="3065" spans="4:9" x14ac:dyDescent="0.2">
      <c r="D3065" s="30"/>
      <c r="E3065" s="30"/>
      <c r="I3065" s="30"/>
    </row>
    <row r="3066" spans="4:9" x14ac:dyDescent="0.2">
      <c r="D3066" s="30"/>
      <c r="E3066" s="30"/>
      <c r="I3066" s="30"/>
    </row>
    <row r="3067" spans="4:9" x14ac:dyDescent="0.2">
      <c r="D3067" s="30"/>
      <c r="E3067" s="30"/>
      <c r="I3067" s="30"/>
    </row>
    <row r="3068" spans="4:9" x14ac:dyDescent="0.2">
      <c r="D3068" s="30"/>
      <c r="E3068" s="30"/>
      <c r="I3068" s="30"/>
    </row>
    <row r="3069" spans="4:9" x14ac:dyDescent="0.2">
      <c r="D3069" s="30"/>
      <c r="E3069" s="30"/>
    </row>
    <row r="3070" spans="4:9" x14ac:dyDescent="0.2">
      <c r="D3070" s="30"/>
      <c r="E3070" s="30"/>
    </row>
    <row r="3071" spans="4:9" x14ac:dyDescent="0.2">
      <c r="D3071" s="30"/>
      <c r="E3071" s="30"/>
    </row>
    <row r="3072" spans="4:9" x14ac:dyDescent="0.2">
      <c r="D3072" s="30"/>
      <c r="E3072" s="30"/>
    </row>
    <row r="3073" spans="4:9" x14ac:dyDescent="0.2">
      <c r="D3073" s="30"/>
      <c r="E3073" s="30"/>
      <c r="I3073" s="30"/>
    </row>
    <row r="3074" spans="4:9" x14ac:dyDescent="0.2">
      <c r="D3074" s="30"/>
      <c r="E3074" s="30"/>
    </row>
    <row r="3075" spans="4:9" x14ac:dyDescent="0.2">
      <c r="D3075" s="30"/>
      <c r="E3075" s="30"/>
      <c r="I3075" s="30"/>
    </row>
    <row r="3076" spans="4:9" x14ac:dyDescent="0.2">
      <c r="D3076" s="30"/>
      <c r="E3076" s="30"/>
      <c r="I3076" s="30"/>
    </row>
    <row r="3077" spans="4:9" x14ac:dyDescent="0.2">
      <c r="D3077" s="30"/>
      <c r="E3077" s="30"/>
    </row>
    <row r="3078" spans="4:9" x14ac:dyDescent="0.2">
      <c r="D3078" s="30"/>
      <c r="E3078" s="30"/>
      <c r="I3078" s="30"/>
    </row>
    <row r="3079" spans="4:9" x14ac:dyDescent="0.2">
      <c r="D3079" s="30"/>
      <c r="E3079" s="30"/>
    </row>
    <row r="3080" spans="4:9" x14ac:dyDescent="0.2">
      <c r="D3080" s="30"/>
      <c r="E3080" s="30"/>
    </row>
    <row r="3081" spans="4:9" x14ac:dyDescent="0.2">
      <c r="D3081" s="30"/>
      <c r="E3081" s="30"/>
    </row>
    <row r="3082" spans="4:9" x14ac:dyDescent="0.2">
      <c r="D3082" s="30"/>
      <c r="E3082" s="30"/>
    </row>
    <row r="3083" spans="4:9" x14ac:dyDescent="0.2">
      <c r="D3083" s="30"/>
      <c r="E3083" s="30"/>
      <c r="I3083" s="30"/>
    </row>
    <row r="3084" spans="4:9" x14ac:dyDescent="0.2">
      <c r="D3084" s="30"/>
      <c r="E3084" s="30"/>
    </row>
    <row r="3085" spans="4:9" x14ac:dyDescent="0.2">
      <c r="D3085" s="30"/>
      <c r="E3085" s="30"/>
      <c r="I3085" s="30"/>
    </row>
    <row r="3086" spans="4:9" x14ac:dyDescent="0.2">
      <c r="D3086" s="30"/>
      <c r="E3086" s="30"/>
      <c r="I3086" s="30"/>
    </row>
    <row r="3087" spans="4:9" x14ac:dyDescent="0.2">
      <c r="D3087" s="30"/>
      <c r="E3087" s="30"/>
      <c r="I3087" s="30"/>
    </row>
    <row r="3088" spans="4:9" x14ac:dyDescent="0.2">
      <c r="D3088" s="30"/>
      <c r="E3088" s="30"/>
      <c r="I3088" s="30"/>
    </row>
    <row r="3089" spans="4:9" x14ac:dyDescent="0.2">
      <c r="D3089" s="30"/>
      <c r="E3089" s="30"/>
      <c r="I3089" s="30"/>
    </row>
    <row r="3090" spans="4:9" x14ac:dyDescent="0.2">
      <c r="D3090" s="30"/>
      <c r="E3090" s="30"/>
      <c r="I3090" s="30"/>
    </row>
    <row r="3091" spans="4:9" x14ac:dyDescent="0.2">
      <c r="D3091" s="30"/>
      <c r="E3091" s="30"/>
      <c r="I3091" s="30"/>
    </row>
    <row r="3092" spans="4:9" x14ac:dyDescent="0.2">
      <c r="D3092" s="30"/>
      <c r="E3092" s="30"/>
      <c r="I3092" s="30"/>
    </row>
    <row r="3093" spans="4:9" x14ac:dyDescent="0.2">
      <c r="D3093" s="30"/>
      <c r="E3093" s="30"/>
      <c r="I3093" s="30"/>
    </row>
    <row r="3094" spans="4:9" x14ac:dyDescent="0.2">
      <c r="D3094" s="30"/>
      <c r="E3094" s="30"/>
      <c r="I3094" s="30"/>
    </row>
    <row r="3095" spans="4:9" x14ac:dyDescent="0.2">
      <c r="D3095" s="30"/>
      <c r="E3095" s="30"/>
      <c r="I3095" s="30"/>
    </row>
    <row r="3096" spans="4:9" x14ac:dyDescent="0.2">
      <c r="D3096" s="30"/>
      <c r="E3096" s="30"/>
      <c r="I3096" s="30"/>
    </row>
    <row r="3097" spans="4:9" x14ac:dyDescent="0.2">
      <c r="D3097" s="30"/>
      <c r="E3097" s="30"/>
    </row>
    <row r="3098" spans="4:9" x14ac:dyDescent="0.2">
      <c r="D3098" s="30"/>
      <c r="E3098" s="30"/>
      <c r="I3098" s="30"/>
    </row>
    <row r="3099" spans="4:9" x14ac:dyDescent="0.2">
      <c r="D3099" s="30"/>
      <c r="E3099" s="30"/>
      <c r="I3099" s="30"/>
    </row>
    <row r="3100" spans="4:9" x14ac:dyDescent="0.2">
      <c r="D3100" s="30"/>
      <c r="E3100" s="30"/>
      <c r="I3100" s="30"/>
    </row>
    <row r="3101" spans="4:9" x14ac:dyDescent="0.2">
      <c r="D3101" s="30"/>
      <c r="E3101" s="30"/>
      <c r="I3101" s="30"/>
    </row>
    <row r="3102" spans="4:9" x14ac:dyDescent="0.2">
      <c r="D3102" s="30"/>
      <c r="E3102" s="30"/>
      <c r="I3102" s="30"/>
    </row>
    <row r="3103" spans="4:9" x14ac:dyDescent="0.2">
      <c r="D3103" s="30"/>
      <c r="E3103" s="30"/>
      <c r="I3103" s="30"/>
    </row>
    <row r="3104" spans="4:9" x14ac:dyDescent="0.2">
      <c r="D3104" s="30"/>
      <c r="E3104" s="30"/>
      <c r="I3104" s="30"/>
    </row>
    <row r="3105" spans="4:9" x14ac:dyDescent="0.2">
      <c r="D3105" s="30"/>
      <c r="E3105" s="30"/>
      <c r="I3105" s="30"/>
    </row>
    <row r="3106" spans="4:9" x14ac:dyDescent="0.2">
      <c r="D3106" s="30"/>
      <c r="E3106" s="30"/>
      <c r="I3106" s="30"/>
    </row>
    <row r="3107" spans="4:9" x14ac:dyDescent="0.2">
      <c r="D3107" s="30"/>
      <c r="E3107" s="30"/>
      <c r="I3107" s="30"/>
    </row>
    <row r="3108" spans="4:9" x14ac:dyDescent="0.2">
      <c r="D3108" s="30"/>
      <c r="E3108" s="30"/>
      <c r="I3108" s="30"/>
    </row>
    <row r="3109" spans="4:9" x14ac:dyDescent="0.2">
      <c r="D3109" s="30"/>
      <c r="E3109" s="30"/>
    </row>
    <row r="3110" spans="4:9" x14ac:dyDescent="0.2">
      <c r="D3110" s="30"/>
      <c r="E3110" s="30"/>
    </row>
    <row r="3111" spans="4:9" x14ac:dyDescent="0.2">
      <c r="D3111" s="30"/>
      <c r="E3111" s="30"/>
    </row>
    <row r="3112" spans="4:9" x14ac:dyDescent="0.2">
      <c r="D3112" s="30"/>
      <c r="E3112" s="30"/>
    </row>
    <row r="3113" spans="4:9" x14ac:dyDescent="0.2">
      <c r="D3113" s="30"/>
      <c r="E3113" s="30"/>
      <c r="I3113" s="30"/>
    </row>
    <row r="3114" spans="4:9" x14ac:dyDescent="0.2">
      <c r="D3114" s="30"/>
      <c r="E3114" s="30"/>
    </row>
    <row r="3115" spans="4:9" x14ac:dyDescent="0.2">
      <c r="D3115" s="30"/>
      <c r="E3115" s="30"/>
      <c r="I3115" s="30"/>
    </row>
    <row r="3116" spans="4:9" x14ac:dyDescent="0.2">
      <c r="D3116" s="30"/>
      <c r="E3116" s="30"/>
      <c r="I3116" s="30"/>
    </row>
    <row r="3117" spans="4:9" x14ac:dyDescent="0.2">
      <c r="D3117" s="30"/>
      <c r="E3117" s="30"/>
    </row>
    <row r="3118" spans="4:9" x14ac:dyDescent="0.2">
      <c r="D3118" s="30"/>
      <c r="E3118" s="30"/>
      <c r="I3118" s="30"/>
    </row>
    <row r="3119" spans="4:9" x14ac:dyDescent="0.2">
      <c r="D3119" s="30"/>
      <c r="E3119" s="30"/>
    </row>
    <row r="3120" spans="4:9" x14ac:dyDescent="0.2">
      <c r="D3120" s="30"/>
      <c r="E3120" s="30"/>
    </row>
    <row r="3121" spans="4:9" x14ac:dyDescent="0.2">
      <c r="D3121" s="30"/>
      <c r="E3121" s="30"/>
    </row>
    <row r="3122" spans="4:9" x14ac:dyDescent="0.2">
      <c r="D3122" s="30"/>
      <c r="E3122" s="30"/>
    </row>
    <row r="3123" spans="4:9" x14ac:dyDescent="0.2">
      <c r="D3123" s="30"/>
      <c r="E3123" s="30"/>
      <c r="I3123" s="30"/>
    </row>
    <row r="3124" spans="4:9" x14ac:dyDescent="0.2">
      <c r="D3124" s="30"/>
      <c r="E3124" s="30"/>
    </row>
    <row r="3125" spans="4:9" x14ac:dyDescent="0.2">
      <c r="D3125" s="30"/>
      <c r="E3125" s="30"/>
      <c r="I3125" s="30"/>
    </row>
    <row r="3126" spans="4:9" x14ac:dyDescent="0.2">
      <c r="D3126" s="30"/>
      <c r="E3126" s="30"/>
      <c r="I3126" s="30"/>
    </row>
    <row r="3127" spans="4:9" x14ac:dyDescent="0.2">
      <c r="D3127" s="30"/>
      <c r="E3127" s="30"/>
    </row>
    <row r="3128" spans="4:9" x14ac:dyDescent="0.2">
      <c r="D3128" s="30"/>
      <c r="E3128" s="30"/>
      <c r="I3128" s="30"/>
    </row>
    <row r="3129" spans="4:9" x14ac:dyDescent="0.2">
      <c r="D3129" s="30"/>
      <c r="E3129" s="30"/>
    </row>
    <row r="3130" spans="4:9" x14ac:dyDescent="0.2">
      <c r="D3130" s="30"/>
      <c r="E3130" s="30"/>
    </row>
    <row r="3131" spans="4:9" x14ac:dyDescent="0.2">
      <c r="D3131" s="30"/>
      <c r="E3131" s="30"/>
    </row>
    <row r="3132" spans="4:9" x14ac:dyDescent="0.2">
      <c r="D3132" s="30"/>
      <c r="E3132" s="30"/>
    </row>
    <row r="3133" spans="4:9" x14ac:dyDescent="0.2">
      <c r="D3133" s="30"/>
      <c r="E3133" s="30"/>
      <c r="I3133" s="30"/>
    </row>
    <row r="3134" spans="4:9" x14ac:dyDescent="0.2">
      <c r="D3134" s="30"/>
      <c r="E3134" s="30"/>
    </row>
    <row r="3135" spans="4:9" x14ac:dyDescent="0.2">
      <c r="D3135" s="30"/>
      <c r="E3135" s="30"/>
      <c r="I3135" s="30"/>
    </row>
    <row r="3136" spans="4:9" x14ac:dyDescent="0.2">
      <c r="D3136" s="30"/>
      <c r="E3136" s="30"/>
      <c r="I3136" s="30"/>
    </row>
    <row r="3137" spans="4:9" x14ac:dyDescent="0.2">
      <c r="D3137" s="30"/>
      <c r="E3137" s="30"/>
    </row>
    <row r="3138" spans="4:9" x14ac:dyDescent="0.2">
      <c r="D3138" s="30"/>
      <c r="E3138" s="30"/>
      <c r="I3138" s="30"/>
    </row>
    <row r="3139" spans="4:9" x14ac:dyDescent="0.2">
      <c r="D3139" s="30"/>
      <c r="E3139" s="30"/>
    </row>
    <row r="3140" spans="4:9" x14ac:dyDescent="0.2">
      <c r="D3140" s="30"/>
      <c r="E3140" s="30"/>
    </row>
    <row r="3141" spans="4:9" x14ac:dyDescent="0.2">
      <c r="D3141" s="30"/>
      <c r="E3141" s="30"/>
    </row>
    <row r="3142" spans="4:9" x14ac:dyDescent="0.2">
      <c r="D3142" s="30"/>
      <c r="E3142" s="30"/>
    </row>
    <row r="3143" spans="4:9" x14ac:dyDescent="0.2">
      <c r="D3143" s="30"/>
      <c r="E3143" s="30"/>
      <c r="I3143" s="30"/>
    </row>
    <row r="3144" spans="4:9" x14ac:dyDescent="0.2">
      <c r="D3144" s="30"/>
      <c r="E3144" s="30"/>
    </row>
    <row r="3145" spans="4:9" x14ac:dyDescent="0.2">
      <c r="D3145" s="30"/>
      <c r="E3145" s="30"/>
      <c r="I3145" s="30"/>
    </row>
    <row r="3146" spans="4:9" x14ac:dyDescent="0.2">
      <c r="D3146" s="30"/>
      <c r="E3146" s="30"/>
      <c r="I3146" s="30"/>
    </row>
    <row r="3147" spans="4:9" x14ac:dyDescent="0.2">
      <c r="D3147" s="30"/>
      <c r="E3147" s="30"/>
    </row>
    <row r="3148" spans="4:9" x14ac:dyDescent="0.2">
      <c r="D3148" s="30"/>
      <c r="E3148" s="30"/>
      <c r="I3148" s="30"/>
    </row>
    <row r="3149" spans="4:9" x14ac:dyDescent="0.2">
      <c r="D3149" s="30"/>
      <c r="E3149" s="30"/>
    </row>
    <row r="3150" spans="4:9" x14ac:dyDescent="0.2">
      <c r="D3150" s="30"/>
      <c r="E3150" s="30"/>
    </row>
    <row r="3151" spans="4:9" x14ac:dyDescent="0.2">
      <c r="D3151" s="30"/>
      <c r="E3151" s="30"/>
    </row>
    <row r="3152" spans="4:9" x14ac:dyDescent="0.2">
      <c r="D3152" s="30"/>
      <c r="E3152" s="30"/>
    </row>
    <row r="3153" spans="4:9" x14ac:dyDescent="0.2">
      <c r="D3153" s="30"/>
      <c r="E3153" s="30"/>
      <c r="I3153" s="30"/>
    </row>
    <row r="3154" spans="4:9" x14ac:dyDescent="0.2">
      <c r="D3154" s="30"/>
      <c r="E3154" s="30"/>
    </row>
    <row r="3155" spans="4:9" x14ac:dyDescent="0.2">
      <c r="D3155" s="30"/>
      <c r="E3155" s="30"/>
      <c r="I3155" s="30"/>
    </row>
    <row r="3156" spans="4:9" x14ac:dyDescent="0.2">
      <c r="D3156" s="30"/>
      <c r="E3156" s="30"/>
      <c r="I3156" s="30"/>
    </row>
    <row r="3157" spans="4:9" x14ac:dyDescent="0.2">
      <c r="D3157" s="30"/>
      <c r="E3157" s="30"/>
      <c r="I3157" s="30"/>
    </row>
    <row r="3158" spans="4:9" x14ac:dyDescent="0.2">
      <c r="D3158" s="30"/>
      <c r="E3158" s="30"/>
      <c r="I3158" s="30"/>
    </row>
    <row r="3159" spans="4:9" x14ac:dyDescent="0.2">
      <c r="D3159" s="30"/>
      <c r="E3159" s="30"/>
      <c r="I3159" s="30"/>
    </row>
    <row r="3160" spans="4:9" x14ac:dyDescent="0.2">
      <c r="D3160" s="30"/>
      <c r="E3160" s="30"/>
      <c r="I3160" s="30"/>
    </row>
    <row r="3161" spans="4:9" x14ac:dyDescent="0.2">
      <c r="D3161" s="30"/>
      <c r="E3161" s="30"/>
      <c r="I3161" s="30"/>
    </row>
    <row r="3162" spans="4:9" x14ac:dyDescent="0.2">
      <c r="D3162" s="30"/>
      <c r="E3162" s="30"/>
      <c r="I3162" s="30"/>
    </row>
    <row r="3163" spans="4:9" x14ac:dyDescent="0.2">
      <c r="D3163" s="30"/>
      <c r="E3163" s="30"/>
      <c r="I3163" s="30"/>
    </row>
    <row r="3164" spans="4:9" x14ac:dyDescent="0.2">
      <c r="D3164" s="30"/>
      <c r="E3164" s="30"/>
      <c r="I3164" s="30"/>
    </row>
    <row r="3165" spans="4:9" x14ac:dyDescent="0.2">
      <c r="D3165" s="30"/>
      <c r="E3165" s="30"/>
      <c r="I3165" s="30"/>
    </row>
    <row r="3166" spans="4:9" x14ac:dyDescent="0.2">
      <c r="D3166" s="30"/>
      <c r="E3166" s="30"/>
      <c r="I3166" s="30"/>
    </row>
    <row r="3167" spans="4:9" x14ac:dyDescent="0.2">
      <c r="D3167" s="30"/>
      <c r="E3167" s="30"/>
    </row>
    <row r="3168" spans="4:9" x14ac:dyDescent="0.2">
      <c r="D3168" s="30"/>
      <c r="E3168" s="30"/>
      <c r="I3168" s="30"/>
    </row>
    <row r="3169" spans="4:9" x14ac:dyDescent="0.2">
      <c r="D3169" s="30"/>
      <c r="E3169" s="30"/>
      <c r="I3169" s="30"/>
    </row>
    <row r="3170" spans="4:9" x14ac:dyDescent="0.2">
      <c r="D3170" s="30"/>
      <c r="E3170" s="30"/>
      <c r="I3170" s="30"/>
    </row>
    <row r="3171" spans="4:9" x14ac:dyDescent="0.2">
      <c r="D3171" s="30"/>
      <c r="E3171" s="30"/>
      <c r="I3171" s="30"/>
    </row>
    <row r="3172" spans="4:9" x14ac:dyDescent="0.2">
      <c r="D3172" s="30"/>
      <c r="E3172" s="30"/>
      <c r="I3172" s="30"/>
    </row>
    <row r="3173" spans="4:9" x14ac:dyDescent="0.2">
      <c r="D3173" s="30"/>
      <c r="E3173" s="30"/>
      <c r="I3173" s="30"/>
    </row>
    <row r="3174" spans="4:9" x14ac:dyDescent="0.2">
      <c r="D3174" s="30"/>
      <c r="E3174" s="30"/>
      <c r="I3174" s="30"/>
    </row>
    <row r="3175" spans="4:9" x14ac:dyDescent="0.2">
      <c r="D3175" s="30"/>
      <c r="E3175" s="30"/>
      <c r="I3175" s="30"/>
    </row>
    <row r="3176" spans="4:9" x14ac:dyDescent="0.2">
      <c r="D3176" s="30"/>
      <c r="E3176" s="30"/>
      <c r="I3176" s="30"/>
    </row>
    <row r="3177" spans="4:9" x14ac:dyDescent="0.2">
      <c r="D3177" s="30"/>
      <c r="E3177" s="30"/>
      <c r="I3177" s="30"/>
    </row>
    <row r="3178" spans="4:9" x14ac:dyDescent="0.2">
      <c r="D3178" s="30"/>
      <c r="E3178" s="30"/>
      <c r="I3178" s="30"/>
    </row>
    <row r="3179" spans="4:9" x14ac:dyDescent="0.2">
      <c r="D3179" s="30"/>
      <c r="E3179" s="30"/>
    </row>
    <row r="3180" spans="4:9" x14ac:dyDescent="0.2">
      <c r="D3180" s="30"/>
      <c r="E3180" s="30"/>
    </row>
    <row r="3181" spans="4:9" x14ac:dyDescent="0.2">
      <c r="D3181" s="30"/>
      <c r="E3181" s="30"/>
    </row>
    <row r="3182" spans="4:9" x14ac:dyDescent="0.2">
      <c r="D3182" s="30"/>
      <c r="E3182" s="30"/>
    </row>
    <row r="3183" spans="4:9" x14ac:dyDescent="0.2">
      <c r="D3183" s="30"/>
      <c r="E3183" s="30"/>
      <c r="I3183" s="30"/>
    </row>
    <row r="3184" spans="4:9" x14ac:dyDescent="0.2">
      <c r="D3184" s="30"/>
      <c r="E3184" s="30"/>
    </row>
    <row r="3185" spans="4:9" x14ac:dyDescent="0.2">
      <c r="D3185" s="30"/>
      <c r="E3185" s="30"/>
      <c r="I3185" s="30"/>
    </row>
    <row r="3186" spans="4:9" x14ac:dyDescent="0.2">
      <c r="D3186" s="30"/>
      <c r="E3186" s="30"/>
      <c r="I3186" s="30"/>
    </row>
    <row r="3187" spans="4:9" x14ac:dyDescent="0.2">
      <c r="D3187" s="30"/>
      <c r="E3187" s="30"/>
    </row>
    <row r="3188" spans="4:9" x14ac:dyDescent="0.2">
      <c r="D3188" s="30"/>
      <c r="E3188" s="30"/>
      <c r="I3188" s="30"/>
    </row>
    <row r="3189" spans="4:9" x14ac:dyDescent="0.2">
      <c r="D3189" s="30"/>
      <c r="E3189" s="30"/>
    </row>
    <row r="3190" spans="4:9" x14ac:dyDescent="0.2">
      <c r="D3190" s="30"/>
      <c r="E3190" s="30"/>
    </row>
    <row r="3191" spans="4:9" x14ac:dyDescent="0.2">
      <c r="D3191" s="30"/>
      <c r="E3191" s="30"/>
    </row>
    <row r="3192" spans="4:9" x14ac:dyDescent="0.2">
      <c r="D3192" s="30"/>
      <c r="E3192" s="30"/>
    </row>
    <row r="3193" spans="4:9" x14ac:dyDescent="0.2">
      <c r="D3193" s="30"/>
      <c r="E3193" s="30"/>
      <c r="I3193" s="30"/>
    </row>
    <row r="3194" spans="4:9" x14ac:dyDescent="0.2">
      <c r="D3194" s="30"/>
      <c r="E3194" s="30"/>
    </row>
    <row r="3195" spans="4:9" x14ac:dyDescent="0.2">
      <c r="D3195" s="30"/>
      <c r="E3195" s="30"/>
      <c r="I3195" s="30"/>
    </row>
    <row r="3196" spans="4:9" x14ac:dyDescent="0.2">
      <c r="D3196" s="30"/>
      <c r="E3196" s="30"/>
      <c r="I3196" s="30"/>
    </row>
    <row r="3197" spans="4:9" x14ac:dyDescent="0.2">
      <c r="D3197" s="30"/>
      <c r="E3197" s="30"/>
    </row>
    <row r="3198" spans="4:9" x14ac:dyDescent="0.2">
      <c r="D3198" s="30"/>
      <c r="E3198" s="30"/>
      <c r="I3198" s="30"/>
    </row>
    <row r="3199" spans="4:9" x14ac:dyDescent="0.2">
      <c r="D3199" s="30"/>
      <c r="E3199" s="30"/>
    </row>
    <row r="3200" spans="4:9" x14ac:dyDescent="0.2">
      <c r="D3200" s="30"/>
      <c r="E3200" s="30"/>
    </row>
    <row r="3201" spans="4:9" x14ac:dyDescent="0.2">
      <c r="D3201" s="30"/>
      <c r="E3201" s="30"/>
    </row>
    <row r="3202" spans="4:9" x14ac:dyDescent="0.2">
      <c r="D3202" s="30"/>
      <c r="E3202" s="30"/>
    </row>
    <row r="3203" spans="4:9" x14ac:dyDescent="0.2">
      <c r="D3203" s="30"/>
      <c r="E3203" s="30"/>
      <c r="I3203" s="30"/>
    </row>
    <row r="3204" spans="4:9" x14ac:dyDescent="0.2">
      <c r="D3204" s="30"/>
      <c r="E3204" s="30"/>
    </row>
    <row r="3205" spans="4:9" x14ac:dyDescent="0.2">
      <c r="D3205" s="30"/>
      <c r="E3205" s="30"/>
      <c r="I3205" s="30"/>
    </row>
    <row r="3206" spans="4:9" x14ac:dyDescent="0.2">
      <c r="D3206" s="30"/>
      <c r="E3206" s="30"/>
      <c r="I3206" s="30"/>
    </row>
    <row r="3207" spans="4:9" x14ac:dyDescent="0.2">
      <c r="D3207" s="30"/>
      <c r="E3207" s="30"/>
    </row>
    <row r="3208" spans="4:9" x14ac:dyDescent="0.2">
      <c r="D3208" s="30"/>
      <c r="E3208" s="30"/>
      <c r="I3208" s="30"/>
    </row>
    <row r="3209" spans="4:9" x14ac:dyDescent="0.2">
      <c r="D3209" s="30"/>
      <c r="E3209" s="30"/>
      <c r="I3209" s="30"/>
    </row>
    <row r="3210" spans="4:9" x14ac:dyDescent="0.2">
      <c r="D3210" s="30"/>
      <c r="E3210" s="30"/>
      <c r="I3210" s="30"/>
    </row>
    <row r="3211" spans="4:9" x14ac:dyDescent="0.2">
      <c r="D3211" s="30"/>
      <c r="E3211" s="30"/>
      <c r="I3211" s="30"/>
    </row>
    <row r="3212" spans="4:9" x14ac:dyDescent="0.2">
      <c r="D3212" s="30"/>
      <c r="E3212" s="30"/>
      <c r="I3212" s="30"/>
    </row>
    <row r="3213" spans="4:9" x14ac:dyDescent="0.2">
      <c r="D3213" s="30"/>
      <c r="E3213" s="30"/>
      <c r="I3213" s="30"/>
    </row>
    <row r="3214" spans="4:9" x14ac:dyDescent="0.2">
      <c r="D3214" s="30"/>
      <c r="E3214" s="30"/>
      <c r="I3214" s="30"/>
    </row>
    <row r="3215" spans="4:9" x14ac:dyDescent="0.2">
      <c r="D3215" s="30"/>
      <c r="E3215" s="30"/>
      <c r="I3215" s="30"/>
    </row>
    <row r="3216" spans="4:9" x14ac:dyDescent="0.2">
      <c r="D3216" s="30"/>
      <c r="E3216" s="30"/>
      <c r="I3216" s="30"/>
    </row>
    <row r="3217" spans="4:9" x14ac:dyDescent="0.2">
      <c r="D3217" s="30"/>
      <c r="E3217" s="30"/>
      <c r="I3217" s="30"/>
    </row>
    <row r="3218" spans="4:9" x14ac:dyDescent="0.2">
      <c r="D3218" s="30"/>
      <c r="E3218" s="30"/>
      <c r="I3218" s="30"/>
    </row>
    <row r="3219" spans="4:9" x14ac:dyDescent="0.2">
      <c r="D3219" s="30"/>
      <c r="E3219" s="30"/>
      <c r="I3219" s="30"/>
    </row>
    <row r="3220" spans="4:9" x14ac:dyDescent="0.2">
      <c r="D3220" s="30"/>
      <c r="E3220" s="30"/>
      <c r="I3220" s="30"/>
    </row>
    <row r="3221" spans="4:9" x14ac:dyDescent="0.2">
      <c r="D3221" s="30"/>
      <c r="E3221" s="30"/>
      <c r="I3221" s="30"/>
    </row>
    <row r="3222" spans="4:9" x14ac:dyDescent="0.2">
      <c r="D3222" s="30"/>
      <c r="E3222" s="30"/>
      <c r="I3222" s="30"/>
    </row>
    <row r="3223" spans="4:9" x14ac:dyDescent="0.2">
      <c r="D3223" s="30"/>
      <c r="E3223" s="30"/>
      <c r="I3223" s="30"/>
    </row>
    <row r="3224" spans="4:9" x14ac:dyDescent="0.2">
      <c r="D3224" s="30"/>
      <c r="E3224" s="30"/>
      <c r="I3224" s="30"/>
    </row>
    <row r="3225" spans="4:9" x14ac:dyDescent="0.2">
      <c r="D3225" s="30"/>
      <c r="E3225" s="30"/>
      <c r="I3225" s="30"/>
    </row>
    <row r="3226" spans="4:9" x14ac:dyDescent="0.2">
      <c r="D3226" s="30"/>
      <c r="E3226" s="30"/>
      <c r="I3226" s="30"/>
    </row>
    <row r="3227" spans="4:9" x14ac:dyDescent="0.2">
      <c r="D3227" s="30"/>
      <c r="E3227" s="30"/>
      <c r="I3227" s="30"/>
    </row>
    <row r="3228" spans="4:9" x14ac:dyDescent="0.2">
      <c r="D3228" s="30"/>
      <c r="E3228" s="30"/>
      <c r="I3228" s="30"/>
    </row>
    <row r="3229" spans="4:9" x14ac:dyDescent="0.2">
      <c r="D3229" s="30"/>
      <c r="E3229" s="30"/>
    </row>
    <row r="3230" spans="4:9" x14ac:dyDescent="0.2">
      <c r="D3230" s="30"/>
      <c r="E3230" s="30"/>
    </row>
    <row r="3231" spans="4:9" x14ac:dyDescent="0.2">
      <c r="D3231" s="30"/>
      <c r="E3231" s="30"/>
    </row>
    <row r="3232" spans="4:9" x14ac:dyDescent="0.2">
      <c r="D3232" s="30"/>
      <c r="E3232" s="30"/>
    </row>
    <row r="3233" spans="4:9" x14ac:dyDescent="0.2">
      <c r="D3233" s="30"/>
      <c r="E3233" s="30"/>
      <c r="I3233" s="30"/>
    </row>
    <row r="3234" spans="4:9" x14ac:dyDescent="0.2">
      <c r="D3234" s="30"/>
      <c r="E3234" s="30"/>
    </row>
    <row r="3235" spans="4:9" x14ac:dyDescent="0.2">
      <c r="D3235" s="30"/>
      <c r="E3235" s="30"/>
      <c r="I3235" s="30"/>
    </row>
    <row r="3236" spans="4:9" x14ac:dyDescent="0.2">
      <c r="D3236" s="30"/>
      <c r="E3236" s="30"/>
      <c r="I3236" s="30"/>
    </row>
    <row r="3237" spans="4:9" x14ac:dyDescent="0.2">
      <c r="D3237" s="30"/>
      <c r="E3237" s="30"/>
      <c r="I3237" s="30"/>
    </row>
    <row r="3238" spans="4:9" x14ac:dyDescent="0.2">
      <c r="D3238" s="30"/>
      <c r="E3238" s="30"/>
      <c r="I3238" s="30"/>
    </row>
    <row r="3239" spans="4:9" x14ac:dyDescent="0.2">
      <c r="D3239" s="30"/>
      <c r="E3239" s="30"/>
      <c r="I3239" s="30"/>
    </row>
    <row r="3240" spans="4:9" x14ac:dyDescent="0.2">
      <c r="D3240" s="30"/>
      <c r="E3240" s="30"/>
      <c r="I3240" s="30"/>
    </row>
    <row r="3241" spans="4:9" x14ac:dyDescent="0.2">
      <c r="D3241" s="30"/>
      <c r="E3241" s="30"/>
      <c r="I3241" s="30"/>
    </row>
    <row r="3242" spans="4:9" x14ac:dyDescent="0.2">
      <c r="D3242" s="30"/>
      <c r="E3242" s="30"/>
      <c r="I3242" s="30"/>
    </row>
    <row r="3243" spans="4:9" x14ac:dyDescent="0.2">
      <c r="D3243" s="30"/>
      <c r="E3243" s="30"/>
      <c r="I3243" s="30"/>
    </row>
    <row r="3244" spans="4:9" x14ac:dyDescent="0.2">
      <c r="D3244" s="30"/>
      <c r="E3244" s="30"/>
      <c r="I3244" s="30"/>
    </row>
    <row r="3245" spans="4:9" x14ac:dyDescent="0.2">
      <c r="D3245" s="30"/>
      <c r="E3245" s="30"/>
      <c r="I3245" s="30"/>
    </row>
    <row r="3246" spans="4:9" x14ac:dyDescent="0.2">
      <c r="D3246" s="30"/>
      <c r="E3246" s="30"/>
      <c r="I3246" s="30"/>
    </row>
    <row r="3247" spans="4:9" x14ac:dyDescent="0.2">
      <c r="D3247" s="30"/>
      <c r="E3247" s="30"/>
    </row>
    <row r="3248" spans="4:9" x14ac:dyDescent="0.2">
      <c r="D3248" s="30"/>
      <c r="E3248" s="30"/>
      <c r="I3248" s="30"/>
    </row>
    <row r="3249" spans="4:9" x14ac:dyDescent="0.2">
      <c r="D3249" s="30"/>
      <c r="E3249" s="30"/>
    </row>
    <row r="3250" spans="4:9" x14ac:dyDescent="0.2">
      <c r="D3250" s="30"/>
      <c r="E3250" s="30"/>
    </row>
    <row r="3251" spans="4:9" x14ac:dyDescent="0.2">
      <c r="D3251" s="30"/>
      <c r="E3251" s="30"/>
    </row>
    <row r="3252" spans="4:9" x14ac:dyDescent="0.2">
      <c r="D3252" s="30"/>
      <c r="E3252" s="30"/>
    </row>
    <row r="3253" spans="4:9" x14ac:dyDescent="0.2">
      <c r="D3253" s="30"/>
      <c r="E3253" s="30"/>
      <c r="I3253" s="30"/>
    </row>
    <row r="3254" spans="4:9" x14ac:dyDescent="0.2">
      <c r="D3254" s="30"/>
      <c r="E3254" s="30"/>
    </row>
    <row r="3255" spans="4:9" x14ac:dyDescent="0.2">
      <c r="D3255" s="30"/>
      <c r="E3255" s="30"/>
      <c r="I3255" s="30"/>
    </row>
    <row r="3256" spans="4:9" x14ac:dyDescent="0.2">
      <c r="D3256" s="30"/>
      <c r="E3256" s="30"/>
      <c r="I3256" s="30"/>
    </row>
    <row r="3257" spans="4:9" x14ac:dyDescent="0.2">
      <c r="D3257" s="30"/>
      <c r="E3257" s="30"/>
    </row>
    <row r="3258" spans="4:9" x14ac:dyDescent="0.2">
      <c r="D3258" s="30"/>
      <c r="E3258" s="30"/>
      <c r="I3258" s="30"/>
    </row>
    <row r="3259" spans="4:9" x14ac:dyDescent="0.2">
      <c r="D3259" s="30"/>
      <c r="E3259" s="30"/>
      <c r="I3259" s="30"/>
    </row>
    <row r="3260" spans="4:9" x14ac:dyDescent="0.2">
      <c r="D3260" s="30"/>
      <c r="E3260" s="30"/>
      <c r="I3260" s="30"/>
    </row>
    <row r="3261" spans="4:9" x14ac:dyDescent="0.2">
      <c r="D3261" s="30"/>
      <c r="E3261" s="30"/>
      <c r="I3261" s="30"/>
    </row>
    <row r="3262" spans="4:9" x14ac:dyDescent="0.2">
      <c r="D3262" s="30"/>
      <c r="E3262" s="30"/>
      <c r="I3262" s="30"/>
    </row>
    <row r="3263" spans="4:9" x14ac:dyDescent="0.2">
      <c r="D3263" s="30"/>
      <c r="E3263" s="30"/>
      <c r="I3263" s="30"/>
    </row>
    <row r="3264" spans="4:9" x14ac:dyDescent="0.2">
      <c r="D3264" s="30"/>
      <c r="E3264" s="30"/>
      <c r="I3264" s="30"/>
    </row>
    <row r="3265" spans="4:9" x14ac:dyDescent="0.2">
      <c r="D3265" s="30"/>
      <c r="E3265" s="30"/>
      <c r="I3265" s="30"/>
    </row>
    <row r="3266" spans="4:9" x14ac:dyDescent="0.2">
      <c r="D3266" s="30"/>
      <c r="E3266" s="30"/>
      <c r="I3266" s="30"/>
    </row>
    <row r="3267" spans="4:9" x14ac:dyDescent="0.2">
      <c r="D3267" s="30"/>
      <c r="E3267" s="30"/>
      <c r="I3267" s="30"/>
    </row>
    <row r="3268" spans="4:9" x14ac:dyDescent="0.2">
      <c r="D3268" s="30"/>
      <c r="E3268" s="30"/>
      <c r="I3268" s="30"/>
    </row>
    <row r="3269" spans="4:9" x14ac:dyDescent="0.2">
      <c r="D3269" s="30"/>
      <c r="E3269" s="30"/>
      <c r="I3269" s="30"/>
    </row>
    <row r="3270" spans="4:9" x14ac:dyDescent="0.2">
      <c r="D3270" s="30"/>
      <c r="E3270" s="30"/>
      <c r="I3270" s="30"/>
    </row>
    <row r="3271" spans="4:9" x14ac:dyDescent="0.2">
      <c r="D3271" s="30"/>
      <c r="E3271" s="30"/>
      <c r="I3271" s="30"/>
    </row>
    <row r="3272" spans="4:9" x14ac:dyDescent="0.2">
      <c r="D3272" s="30"/>
      <c r="E3272" s="30"/>
      <c r="I3272" s="30"/>
    </row>
    <row r="3273" spans="4:9" x14ac:dyDescent="0.2">
      <c r="D3273" s="30"/>
      <c r="E3273" s="30"/>
      <c r="I3273" s="30"/>
    </row>
    <row r="3274" spans="4:9" x14ac:dyDescent="0.2">
      <c r="D3274" s="30"/>
      <c r="E3274" s="30"/>
      <c r="I3274" s="30"/>
    </row>
    <row r="3275" spans="4:9" x14ac:dyDescent="0.2">
      <c r="D3275" s="30"/>
      <c r="E3275" s="30"/>
      <c r="I3275" s="30"/>
    </row>
    <row r="3276" spans="4:9" x14ac:dyDescent="0.2">
      <c r="D3276" s="30"/>
      <c r="E3276" s="30"/>
      <c r="I3276" s="30"/>
    </row>
    <row r="3277" spans="4:9" x14ac:dyDescent="0.2">
      <c r="D3277" s="30"/>
      <c r="E3277" s="30"/>
      <c r="I3277" s="30"/>
    </row>
    <row r="3278" spans="4:9" x14ac:dyDescent="0.2">
      <c r="D3278" s="30"/>
      <c r="E3278" s="30"/>
      <c r="I3278" s="30"/>
    </row>
    <row r="3279" spans="4:9" x14ac:dyDescent="0.2">
      <c r="D3279" s="30"/>
      <c r="E3279" s="30"/>
    </row>
    <row r="3280" spans="4:9" x14ac:dyDescent="0.2">
      <c r="D3280" s="30"/>
      <c r="E3280" s="30"/>
    </row>
    <row r="3281" spans="4:9" x14ac:dyDescent="0.2">
      <c r="D3281" s="30"/>
      <c r="E3281" s="30"/>
    </row>
    <row r="3282" spans="4:9" x14ac:dyDescent="0.2">
      <c r="D3282" s="30"/>
      <c r="E3282" s="30"/>
    </row>
    <row r="3283" spans="4:9" x14ac:dyDescent="0.2">
      <c r="D3283" s="30"/>
      <c r="E3283" s="30"/>
      <c r="I3283" s="30"/>
    </row>
    <row r="3284" spans="4:9" x14ac:dyDescent="0.2">
      <c r="D3284" s="30"/>
      <c r="E3284" s="30"/>
    </row>
    <row r="3285" spans="4:9" x14ac:dyDescent="0.2">
      <c r="D3285" s="30"/>
      <c r="E3285" s="30"/>
      <c r="I3285" s="30"/>
    </row>
    <row r="3286" spans="4:9" x14ac:dyDescent="0.2">
      <c r="D3286" s="30"/>
      <c r="E3286" s="30"/>
      <c r="I3286" s="30"/>
    </row>
    <row r="3287" spans="4:9" x14ac:dyDescent="0.2">
      <c r="D3287" s="30"/>
      <c r="E3287" s="30"/>
    </row>
    <row r="3288" spans="4:9" x14ac:dyDescent="0.2">
      <c r="D3288" s="30"/>
      <c r="E3288" s="30"/>
      <c r="I3288" s="30"/>
    </row>
    <row r="3289" spans="4:9" x14ac:dyDescent="0.2">
      <c r="D3289" s="30"/>
      <c r="E3289" s="30"/>
    </row>
    <row r="3290" spans="4:9" x14ac:dyDescent="0.2">
      <c r="D3290" s="30"/>
      <c r="E3290" s="30"/>
    </row>
    <row r="3291" spans="4:9" x14ac:dyDescent="0.2">
      <c r="D3291" s="30"/>
      <c r="E3291" s="30"/>
    </row>
    <row r="3292" spans="4:9" x14ac:dyDescent="0.2">
      <c r="D3292" s="30"/>
      <c r="E3292" s="30"/>
    </row>
    <row r="3293" spans="4:9" x14ac:dyDescent="0.2">
      <c r="D3293" s="30"/>
      <c r="E3293" s="30"/>
      <c r="I3293" s="30"/>
    </row>
    <row r="3294" spans="4:9" x14ac:dyDescent="0.2">
      <c r="D3294" s="30"/>
      <c r="E3294" s="30"/>
    </row>
    <row r="3295" spans="4:9" x14ac:dyDescent="0.2">
      <c r="D3295" s="30"/>
      <c r="E3295" s="30"/>
      <c r="I3295" s="30"/>
    </row>
    <row r="3296" spans="4:9" x14ac:dyDescent="0.2">
      <c r="D3296" s="30"/>
      <c r="E3296" s="30"/>
      <c r="I3296" s="30"/>
    </row>
    <row r="3297" spans="4:9" x14ac:dyDescent="0.2">
      <c r="D3297" s="30"/>
      <c r="E3297" s="30"/>
      <c r="I3297" s="30"/>
    </row>
    <row r="3298" spans="4:9" x14ac:dyDescent="0.2">
      <c r="D3298" s="30"/>
      <c r="E3298" s="30"/>
      <c r="I3298" s="30"/>
    </row>
    <row r="3299" spans="4:9" x14ac:dyDescent="0.2">
      <c r="D3299" s="30"/>
      <c r="E3299" s="30"/>
      <c r="I3299" s="30"/>
    </row>
    <row r="3300" spans="4:9" x14ac:dyDescent="0.2">
      <c r="D3300" s="30"/>
      <c r="E3300" s="30"/>
      <c r="I3300" s="30"/>
    </row>
    <row r="3301" spans="4:9" x14ac:dyDescent="0.2">
      <c r="D3301" s="30"/>
      <c r="E3301" s="30"/>
      <c r="I3301" s="30"/>
    </row>
    <row r="3302" spans="4:9" x14ac:dyDescent="0.2">
      <c r="D3302" s="30"/>
      <c r="E3302" s="30"/>
      <c r="I3302" s="30"/>
    </row>
    <row r="3303" spans="4:9" x14ac:dyDescent="0.2">
      <c r="D3303" s="30"/>
      <c r="E3303" s="30"/>
      <c r="I3303" s="30"/>
    </row>
    <row r="3304" spans="4:9" x14ac:dyDescent="0.2">
      <c r="D3304" s="30"/>
      <c r="E3304" s="30"/>
      <c r="I3304" s="30"/>
    </row>
    <row r="3305" spans="4:9" x14ac:dyDescent="0.2">
      <c r="D3305" s="30"/>
      <c r="E3305" s="30"/>
      <c r="I3305" s="30"/>
    </row>
    <row r="3306" spans="4:9" x14ac:dyDescent="0.2">
      <c r="D3306" s="30"/>
      <c r="E3306" s="30"/>
      <c r="I3306" s="30"/>
    </row>
    <row r="3307" spans="4:9" x14ac:dyDescent="0.2">
      <c r="D3307" s="30"/>
      <c r="E3307" s="30"/>
    </row>
    <row r="3308" spans="4:9" x14ac:dyDescent="0.2">
      <c r="D3308" s="30"/>
      <c r="E3308" s="30"/>
      <c r="I3308" s="30"/>
    </row>
    <row r="3309" spans="4:9" x14ac:dyDescent="0.2">
      <c r="D3309" s="30"/>
      <c r="E3309" s="30"/>
      <c r="I3309" s="30"/>
    </row>
    <row r="3310" spans="4:9" x14ac:dyDescent="0.2">
      <c r="D3310" s="30"/>
      <c r="E3310" s="30"/>
      <c r="I3310" s="30"/>
    </row>
    <row r="3311" spans="4:9" x14ac:dyDescent="0.2">
      <c r="D3311" s="30"/>
      <c r="E3311" s="30"/>
      <c r="I3311" s="30"/>
    </row>
    <row r="3312" spans="4:9" x14ac:dyDescent="0.2">
      <c r="D3312" s="30"/>
      <c r="E3312" s="30"/>
      <c r="I3312" s="30"/>
    </row>
    <row r="3313" spans="4:9" x14ac:dyDescent="0.2">
      <c r="D3313" s="30"/>
      <c r="E3313" s="30"/>
      <c r="I3313" s="30"/>
    </row>
    <row r="3314" spans="4:9" x14ac:dyDescent="0.2">
      <c r="D3314" s="30"/>
      <c r="E3314" s="30"/>
      <c r="I3314" s="30"/>
    </row>
    <row r="3315" spans="4:9" x14ac:dyDescent="0.2">
      <c r="D3315" s="30"/>
      <c r="E3315" s="30"/>
      <c r="I3315" s="30"/>
    </row>
    <row r="3316" spans="4:9" x14ac:dyDescent="0.2">
      <c r="D3316" s="30"/>
      <c r="E3316" s="30"/>
      <c r="I3316" s="30"/>
    </row>
    <row r="3317" spans="4:9" x14ac:dyDescent="0.2">
      <c r="D3317" s="30"/>
      <c r="E3317" s="30"/>
      <c r="I3317" s="30"/>
    </row>
    <row r="3318" spans="4:9" x14ac:dyDescent="0.2">
      <c r="D3318" s="30"/>
      <c r="E3318" s="30"/>
      <c r="I3318" s="30"/>
    </row>
    <row r="3319" spans="4:9" x14ac:dyDescent="0.2">
      <c r="D3319" s="30"/>
      <c r="E3319" s="30"/>
    </row>
    <row r="3320" spans="4:9" x14ac:dyDescent="0.2">
      <c r="D3320" s="30"/>
      <c r="E3320" s="30"/>
    </row>
    <row r="3321" spans="4:9" x14ac:dyDescent="0.2">
      <c r="D3321" s="30"/>
      <c r="E3321" s="30"/>
    </row>
    <row r="3322" spans="4:9" x14ac:dyDescent="0.2">
      <c r="D3322" s="30"/>
      <c r="E3322" s="30"/>
    </row>
    <row r="3323" spans="4:9" x14ac:dyDescent="0.2">
      <c r="D3323" s="30"/>
      <c r="E3323" s="30"/>
      <c r="I3323" s="30"/>
    </row>
    <row r="3324" spans="4:9" x14ac:dyDescent="0.2">
      <c r="D3324" s="30"/>
      <c r="E3324" s="30"/>
    </row>
    <row r="3325" spans="4:9" x14ac:dyDescent="0.2">
      <c r="D3325" s="30"/>
      <c r="E3325" s="30"/>
      <c r="I3325" s="30"/>
    </row>
    <row r="3326" spans="4:9" x14ac:dyDescent="0.2">
      <c r="D3326" s="30"/>
      <c r="E3326" s="30"/>
      <c r="I3326" s="30"/>
    </row>
    <row r="3327" spans="4:9" x14ac:dyDescent="0.2">
      <c r="D3327" s="30"/>
      <c r="E3327" s="30"/>
    </row>
    <row r="3328" spans="4:9" x14ac:dyDescent="0.2">
      <c r="D3328" s="30"/>
      <c r="E3328" s="30"/>
      <c r="I3328" s="30"/>
    </row>
    <row r="3329" spans="4:9" x14ac:dyDescent="0.2">
      <c r="D3329" s="30"/>
      <c r="E3329" s="30"/>
    </row>
    <row r="3330" spans="4:9" x14ac:dyDescent="0.2">
      <c r="D3330" s="30"/>
      <c r="E3330" s="30"/>
    </row>
    <row r="3331" spans="4:9" x14ac:dyDescent="0.2">
      <c r="D3331" s="30"/>
      <c r="E3331" s="30"/>
    </row>
    <row r="3332" spans="4:9" x14ac:dyDescent="0.2">
      <c r="D3332" s="30"/>
      <c r="E3332" s="30"/>
    </row>
    <row r="3333" spans="4:9" x14ac:dyDescent="0.2">
      <c r="D3333" s="30"/>
      <c r="E3333" s="30"/>
      <c r="I3333" s="30"/>
    </row>
    <row r="3334" spans="4:9" x14ac:dyDescent="0.2">
      <c r="D3334" s="30"/>
      <c r="E3334" s="30"/>
    </row>
    <row r="3335" spans="4:9" x14ac:dyDescent="0.2">
      <c r="D3335" s="30"/>
      <c r="E3335" s="30"/>
      <c r="I3335" s="30"/>
    </row>
    <row r="3336" spans="4:9" x14ac:dyDescent="0.2">
      <c r="D3336" s="30"/>
      <c r="E3336" s="30"/>
      <c r="I3336" s="30"/>
    </row>
    <row r="3337" spans="4:9" x14ac:dyDescent="0.2">
      <c r="D3337" s="30"/>
      <c r="E3337" s="30"/>
    </row>
    <row r="3338" spans="4:9" x14ac:dyDescent="0.2">
      <c r="D3338" s="30"/>
      <c r="E3338" s="30"/>
      <c r="I3338" s="30"/>
    </row>
    <row r="3339" spans="4:9" x14ac:dyDescent="0.2">
      <c r="D3339" s="30"/>
      <c r="E3339" s="30"/>
      <c r="I3339" s="30"/>
    </row>
    <row r="3340" spans="4:9" x14ac:dyDescent="0.2">
      <c r="D3340" s="30"/>
      <c r="E3340" s="30"/>
      <c r="I3340" s="30"/>
    </row>
    <row r="3341" spans="4:9" x14ac:dyDescent="0.2">
      <c r="D3341" s="30"/>
      <c r="E3341" s="30"/>
      <c r="I3341" s="30"/>
    </row>
    <row r="3342" spans="4:9" x14ac:dyDescent="0.2">
      <c r="D3342" s="30"/>
      <c r="E3342" s="30"/>
      <c r="I3342" s="30"/>
    </row>
    <row r="3343" spans="4:9" x14ac:dyDescent="0.2">
      <c r="D3343" s="30"/>
      <c r="E3343" s="30"/>
      <c r="I3343" s="30"/>
    </row>
    <row r="3344" spans="4:9" x14ac:dyDescent="0.2">
      <c r="D3344" s="30"/>
      <c r="E3344" s="30"/>
      <c r="I3344" s="30"/>
    </row>
    <row r="3345" spans="4:9" x14ac:dyDescent="0.2">
      <c r="D3345" s="30"/>
      <c r="E3345" s="30"/>
      <c r="I3345" s="30"/>
    </row>
    <row r="3346" spans="4:9" x14ac:dyDescent="0.2">
      <c r="D3346" s="30"/>
      <c r="E3346" s="30"/>
      <c r="I3346" s="30"/>
    </row>
    <row r="3347" spans="4:9" x14ac:dyDescent="0.2">
      <c r="D3347" s="30"/>
      <c r="E3347" s="30"/>
      <c r="I3347" s="30"/>
    </row>
    <row r="3348" spans="4:9" x14ac:dyDescent="0.2">
      <c r="D3348" s="30"/>
      <c r="E3348" s="30"/>
      <c r="I3348" s="30"/>
    </row>
    <row r="3349" spans="4:9" x14ac:dyDescent="0.2">
      <c r="D3349" s="30"/>
      <c r="E3349" s="30"/>
      <c r="I3349" s="30"/>
    </row>
    <row r="3350" spans="4:9" x14ac:dyDescent="0.2">
      <c r="D3350" s="30"/>
      <c r="E3350" s="30"/>
      <c r="I3350" s="30"/>
    </row>
    <row r="3351" spans="4:9" x14ac:dyDescent="0.2">
      <c r="D3351" s="30"/>
      <c r="E3351" s="30"/>
      <c r="I3351" s="30"/>
    </row>
    <row r="3352" spans="4:9" x14ac:dyDescent="0.2">
      <c r="D3352" s="30"/>
      <c r="E3352" s="30"/>
      <c r="I3352" s="30"/>
    </row>
    <row r="3353" spans="4:9" x14ac:dyDescent="0.2">
      <c r="D3353" s="30"/>
      <c r="E3353" s="30"/>
      <c r="I3353" s="30"/>
    </row>
    <row r="3354" spans="4:9" x14ac:dyDescent="0.2">
      <c r="D3354" s="30"/>
      <c r="E3354" s="30"/>
      <c r="I3354" s="30"/>
    </row>
    <row r="3355" spans="4:9" x14ac:dyDescent="0.2">
      <c r="D3355" s="30"/>
      <c r="E3355" s="30"/>
      <c r="I3355" s="30"/>
    </row>
    <row r="3356" spans="4:9" x14ac:dyDescent="0.2">
      <c r="D3356" s="30"/>
      <c r="E3356" s="30"/>
      <c r="I3356" s="30"/>
    </row>
    <row r="3357" spans="4:9" x14ac:dyDescent="0.2">
      <c r="D3357" s="30"/>
      <c r="E3357" s="30"/>
      <c r="I3357" s="30"/>
    </row>
    <row r="3358" spans="4:9" x14ac:dyDescent="0.2">
      <c r="D3358" s="30"/>
      <c r="E3358" s="30"/>
      <c r="I3358" s="30"/>
    </row>
    <row r="3359" spans="4:9" x14ac:dyDescent="0.2">
      <c r="D3359" s="30"/>
      <c r="E3359" s="30"/>
      <c r="I3359" s="30"/>
    </row>
    <row r="3360" spans="4:9" x14ac:dyDescent="0.2">
      <c r="D3360" s="30"/>
      <c r="E3360" s="30"/>
      <c r="I3360" s="30"/>
    </row>
    <row r="3361" spans="4:9" x14ac:dyDescent="0.2">
      <c r="D3361" s="30"/>
      <c r="E3361" s="30"/>
      <c r="I3361" s="30"/>
    </row>
    <row r="3362" spans="4:9" x14ac:dyDescent="0.2">
      <c r="D3362" s="30"/>
      <c r="E3362" s="30"/>
      <c r="I3362" s="30"/>
    </row>
    <row r="3363" spans="4:9" x14ac:dyDescent="0.2">
      <c r="D3363" s="30"/>
      <c r="E3363" s="30"/>
      <c r="I3363" s="30"/>
    </row>
    <row r="3364" spans="4:9" x14ac:dyDescent="0.2">
      <c r="D3364" s="30"/>
      <c r="E3364" s="30"/>
      <c r="I3364" s="30"/>
    </row>
    <row r="3365" spans="4:9" x14ac:dyDescent="0.2">
      <c r="D3365" s="30"/>
      <c r="E3365" s="30"/>
      <c r="I3365" s="30"/>
    </row>
    <row r="3366" spans="4:9" x14ac:dyDescent="0.2">
      <c r="D3366" s="30"/>
      <c r="E3366" s="30"/>
      <c r="I3366" s="30"/>
    </row>
    <row r="3367" spans="4:9" x14ac:dyDescent="0.2">
      <c r="D3367" s="30"/>
      <c r="E3367" s="30"/>
    </row>
    <row r="3368" spans="4:9" x14ac:dyDescent="0.2">
      <c r="D3368" s="30"/>
      <c r="E3368" s="30"/>
      <c r="I3368" s="30"/>
    </row>
    <row r="3369" spans="4:9" x14ac:dyDescent="0.2">
      <c r="D3369" s="30"/>
      <c r="E3369" s="30"/>
    </row>
    <row r="3370" spans="4:9" x14ac:dyDescent="0.2">
      <c r="D3370" s="30"/>
      <c r="E3370" s="30"/>
    </row>
    <row r="3371" spans="4:9" x14ac:dyDescent="0.2">
      <c r="D3371" s="30"/>
      <c r="E3371" s="30"/>
    </row>
    <row r="3372" spans="4:9" x14ac:dyDescent="0.2">
      <c r="D3372" s="30"/>
      <c r="E3372" s="30"/>
    </row>
    <row r="3373" spans="4:9" x14ac:dyDescent="0.2">
      <c r="D3373" s="30"/>
      <c r="E3373" s="30"/>
      <c r="I3373" s="30"/>
    </row>
    <row r="3374" spans="4:9" x14ac:dyDescent="0.2">
      <c r="D3374" s="30"/>
      <c r="E3374" s="30"/>
    </row>
    <row r="3375" spans="4:9" x14ac:dyDescent="0.2">
      <c r="D3375" s="30"/>
      <c r="E3375" s="30"/>
      <c r="I3375" s="30"/>
    </row>
    <row r="3376" spans="4:9" x14ac:dyDescent="0.2">
      <c r="D3376" s="30"/>
      <c r="E3376" s="30"/>
      <c r="I3376" s="30"/>
    </row>
    <row r="3377" spans="4:9" x14ac:dyDescent="0.2">
      <c r="D3377" s="30"/>
      <c r="E3377" s="30"/>
    </row>
    <row r="3378" spans="4:9" x14ac:dyDescent="0.2">
      <c r="D3378" s="30"/>
      <c r="E3378" s="30"/>
      <c r="I3378" s="30"/>
    </row>
    <row r="3379" spans="4:9" x14ac:dyDescent="0.2">
      <c r="D3379" s="30"/>
      <c r="E3379" s="30"/>
      <c r="I3379" s="30"/>
    </row>
    <row r="3380" spans="4:9" x14ac:dyDescent="0.2">
      <c r="D3380" s="30"/>
      <c r="E3380" s="30"/>
      <c r="I3380" s="30"/>
    </row>
    <row r="3381" spans="4:9" x14ac:dyDescent="0.2">
      <c r="D3381" s="30"/>
      <c r="E3381" s="30"/>
      <c r="I3381" s="30"/>
    </row>
    <row r="3382" spans="4:9" x14ac:dyDescent="0.2">
      <c r="D3382" s="30"/>
      <c r="E3382" s="30"/>
      <c r="I3382" s="30"/>
    </row>
    <row r="3383" spans="4:9" x14ac:dyDescent="0.2">
      <c r="D3383" s="30"/>
      <c r="E3383" s="30"/>
      <c r="I3383" s="30"/>
    </row>
    <row r="3384" spans="4:9" x14ac:dyDescent="0.2">
      <c r="D3384" s="30"/>
      <c r="E3384" s="30"/>
      <c r="I3384" s="30"/>
    </row>
    <row r="3385" spans="4:9" x14ac:dyDescent="0.2">
      <c r="D3385" s="30"/>
      <c r="E3385" s="30"/>
      <c r="I3385" s="30"/>
    </row>
    <row r="3386" spans="4:9" x14ac:dyDescent="0.2">
      <c r="D3386" s="30"/>
      <c r="E3386" s="30"/>
      <c r="I3386" s="30"/>
    </row>
    <row r="3387" spans="4:9" x14ac:dyDescent="0.2">
      <c r="D3387" s="30"/>
      <c r="E3387" s="30"/>
      <c r="I3387" s="30"/>
    </row>
    <row r="3388" spans="4:9" x14ac:dyDescent="0.2">
      <c r="D3388" s="30"/>
      <c r="E3388" s="30"/>
      <c r="I3388" s="30"/>
    </row>
    <row r="3389" spans="4:9" x14ac:dyDescent="0.2">
      <c r="D3389" s="30"/>
      <c r="E3389" s="30"/>
    </row>
    <row r="3390" spans="4:9" x14ac:dyDescent="0.2">
      <c r="D3390" s="30"/>
      <c r="E3390" s="30"/>
    </row>
    <row r="3391" spans="4:9" x14ac:dyDescent="0.2">
      <c r="D3391" s="30"/>
      <c r="E3391" s="30"/>
    </row>
    <row r="3392" spans="4:9" x14ac:dyDescent="0.2">
      <c r="D3392" s="30"/>
      <c r="E3392" s="30"/>
    </row>
    <row r="3393" spans="4:9" x14ac:dyDescent="0.2">
      <c r="D3393" s="30"/>
      <c r="E3393" s="30"/>
      <c r="I3393" s="30"/>
    </row>
    <row r="3394" spans="4:9" x14ac:dyDescent="0.2">
      <c r="D3394" s="30"/>
      <c r="E3394" s="30"/>
    </row>
    <row r="3395" spans="4:9" x14ac:dyDescent="0.2">
      <c r="D3395" s="30"/>
      <c r="E3395" s="30"/>
      <c r="I3395" s="30"/>
    </row>
    <row r="3396" spans="4:9" x14ac:dyDescent="0.2">
      <c r="D3396" s="30"/>
      <c r="E3396" s="30"/>
      <c r="I3396" s="30"/>
    </row>
    <row r="3397" spans="4:9" x14ac:dyDescent="0.2">
      <c r="D3397" s="30"/>
      <c r="E3397" s="30"/>
    </row>
    <row r="3398" spans="4:9" x14ac:dyDescent="0.2">
      <c r="D3398" s="30"/>
      <c r="E3398" s="30"/>
      <c r="I3398" s="30"/>
    </row>
    <row r="3399" spans="4:9" x14ac:dyDescent="0.2">
      <c r="D3399" s="30"/>
      <c r="E3399" s="30"/>
    </row>
    <row r="3400" spans="4:9" x14ac:dyDescent="0.2">
      <c r="D3400" s="30"/>
      <c r="E3400" s="30"/>
    </row>
    <row r="3401" spans="4:9" x14ac:dyDescent="0.2">
      <c r="D3401" s="30"/>
      <c r="E3401" s="30"/>
    </row>
    <row r="3402" spans="4:9" x14ac:dyDescent="0.2">
      <c r="D3402" s="30"/>
      <c r="E3402" s="30"/>
    </row>
    <row r="3403" spans="4:9" x14ac:dyDescent="0.2">
      <c r="D3403" s="30"/>
      <c r="E3403" s="30"/>
      <c r="I3403" s="30"/>
    </row>
    <row r="3404" spans="4:9" x14ac:dyDescent="0.2">
      <c r="D3404" s="30"/>
      <c r="E3404" s="30"/>
    </row>
    <row r="3405" spans="4:9" x14ac:dyDescent="0.2">
      <c r="D3405" s="30"/>
      <c r="E3405" s="30"/>
      <c r="I3405" s="30"/>
    </row>
    <row r="3406" spans="4:9" x14ac:dyDescent="0.2">
      <c r="D3406" s="30"/>
      <c r="E3406" s="30"/>
      <c r="I3406" s="30"/>
    </row>
    <row r="3407" spans="4:9" x14ac:dyDescent="0.2">
      <c r="D3407" s="30"/>
      <c r="E3407" s="30"/>
      <c r="I3407" s="30"/>
    </row>
    <row r="3408" spans="4:9" x14ac:dyDescent="0.2">
      <c r="D3408" s="30"/>
      <c r="E3408" s="30"/>
      <c r="I3408" s="30"/>
    </row>
    <row r="3409" spans="4:9" x14ac:dyDescent="0.2">
      <c r="D3409" s="30"/>
      <c r="E3409" s="30"/>
      <c r="I3409" s="30"/>
    </row>
    <row r="3410" spans="4:9" x14ac:dyDescent="0.2">
      <c r="D3410" s="30"/>
      <c r="E3410" s="30"/>
      <c r="I3410" s="30"/>
    </row>
    <row r="3411" spans="4:9" x14ac:dyDescent="0.2">
      <c r="D3411" s="30"/>
      <c r="E3411" s="30"/>
      <c r="I3411" s="30"/>
    </row>
    <row r="3412" spans="4:9" x14ac:dyDescent="0.2">
      <c r="D3412" s="30"/>
      <c r="E3412" s="30"/>
      <c r="I3412" s="30"/>
    </row>
    <row r="3413" spans="4:9" x14ac:dyDescent="0.2">
      <c r="D3413" s="30"/>
      <c r="E3413" s="30"/>
      <c r="I3413" s="30"/>
    </row>
    <row r="3414" spans="4:9" x14ac:dyDescent="0.2">
      <c r="D3414" s="30"/>
      <c r="E3414" s="30"/>
      <c r="I3414" s="30"/>
    </row>
    <row r="3415" spans="4:9" x14ac:dyDescent="0.2">
      <c r="D3415" s="30"/>
      <c r="E3415" s="30"/>
      <c r="I3415" s="30"/>
    </row>
    <row r="3416" spans="4:9" x14ac:dyDescent="0.2">
      <c r="D3416" s="30"/>
      <c r="E3416" s="30"/>
      <c r="I3416" s="30"/>
    </row>
    <row r="3417" spans="4:9" x14ac:dyDescent="0.2">
      <c r="D3417" s="30"/>
      <c r="E3417" s="30"/>
      <c r="I3417" s="30"/>
    </row>
    <row r="3418" spans="4:9" x14ac:dyDescent="0.2">
      <c r="D3418" s="30"/>
      <c r="E3418" s="30"/>
      <c r="I3418" s="30"/>
    </row>
    <row r="3419" spans="4:9" x14ac:dyDescent="0.2">
      <c r="D3419" s="30"/>
      <c r="E3419" s="30"/>
    </row>
    <row r="3420" spans="4:9" x14ac:dyDescent="0.2">
      <c r="D3420" s="30"/>
      <c r="E3420" s="30"/>
    </row>
    <row r="3421" spans="4:9" x14ac:dyDescent="0.2">
      <c r="D3421" s="30"/>
      <c r="E3421" s="30"/>
    </row>
    <row r="3422" spans="4:9" x14ac:dyDescent="0.2">
      <c r="D3422" s="30"/>
      <c r="E3422" s="30"/>
    </row>
    <row r="3423" spans="4:9" x14ac:dyDescent="0.2">
      <c r="D3423" s="30"/>
      <c r="E3423" s="30"/>
      <c r="I3423" s="30"/>
    </row>
    <row r="3424" spans="4:9" x14ac:dyDescent="0.2">
      <c r="D3424" s="30"/>
      <c r="E3424" s="30"/>
    </row>
    <row r="3425" spans="4:9" x14ac:dyDescent="0.2">
      <c r="D3425" s="30"/>
      <c r="E3425" s="30"/>
      <c r="I3425" s="30"/>
    </row>
    <row r="3426" spans="4:9" x14ac:dyDescent="0.2">
      <c r="D3426" s="30"/>
      <c r="E3426" s="30"/>
      <c r="I3426" s="30"/>
    </row>
    <row r="3427" spans="4:9" x14ac:dyDescent="0.2">
      <c r="D3427" s="30"/>
      <c r="E3427" s="30"/>
    </row>
    <row r="3428" spans="4:9" x14ac:dyDescent="0.2">
      <c r="D3428" s="30"/>
      <c r="E3428" s="30"/>
      <c r="I3428" s="30"/>
    </row>
    <row r="3429" spans="4:9" x14ac:dyDescent="0.2">
      <c r="D3429" s="30"/>
      <c r="E3429" s="30"/>
    </row>
    <row r="3430" spans="4:9" x14ac:dyDescent="0.2">
      <c r="D3430" s="30"/>
      <c r="E3430" s="30"/>
    </row>
    <row r="3431" spans="4:9" x14ac:dyDescent="0.2">
      <c r="D3431" s="30"/>
      <c r="E3431" s="30"/>
    </row>
    <row r="3432" spans="4:9" x14ac:dyDescent="0.2">
      <c r="D3432" s="30"/>
      <c r="E3432" s="30"/>
    </row>
    <row r="3433" spans="4:9" x14ac:dyDescent="0.2">
      <c r="D3433" s="30"/>
      <c r="E3433" s="30"/>
      <c r="I3433" s="30"/>
    </row>
    <row r="3434" spans="4:9" x14ac:dyDescent="0.2">
      <c r="D3434" s="30"/>
      <c r="E3434" s="30"/>
    </row>
    <row r="3435" spans="4:9" x14ac:dyDescent="0.2">
      <c r="D3435" s="30"/>
      <c r="E3435" s="30"/>
      <c r="I3435" s="30"/>
    </row>
    <row r="3436" spans="4:9" x14ac:dyDescent="0.2">
      <c r="D3436" s="30"/>
      <c r="E3436" s="30"/>
      <c r="I3436" s="30"/>
    </row>
    <row r="3437" spans="4:9" x14ac:dyDescent="0.2">
      <c r="D3437" s="30"/>
      <c r="E3437" s="30"/>
    </row>
    <row r="3438" spans="4:9" x14ac:dyDescent="0.2">
      <c r="D3438" s="30"/>
      <c r="E3438" s="30"/>
      <c r="I3438" s="30"/>
    </row>
    <row r="3439" spans="4:9" x14ac:dyDescent="0.2">
      <c r="D3439" s="30"/>
      <c r="E3439" s="30"/>
      <c r="I3439" s="30"/>
    </row>
    <row r="3440" spans="4:9" x14ac:dyDescent="0.2">
      <c r="D3440" s="30"/>
      <c r="E3440" s="30"/>
      <c r="I3440" s="30"/>
    </row>
    <row r="3441" spans="4:9" x14ac:dyDescent="0.2">
      <c r="D3441" s="30"/>
      <c r="E3441" s="30"/>
      <c r="I3441" s="30"/>
    </row>
    <row r="3442" spans="4:9" x14ac:dyDescent="0.2">
      <c r="D3442" s="30"/>
      <c r="E3442" s="30"/>
      <c r="I3442" s="30"/>
    </row>
    <row r="3443" spans="4:9" x14ac:dyDescent="0.2">
      <c r="D3443" s="30"/>
      <c r="E3443" s="30"/>
      <c r="I3443" s="30"/>
    </row>
    <row r="3444" spans="4:9" x14ac:dyDescent="0.2">
      <c r="D3444" s="30"/>
      <c r="E3444" s="30"/>
      <c r="I3444" s="30"/>
    </row>
    <row r="3445" spans="4:9" x14ac:dyDescent="0.2">
      <c r="D3445" s="30"/>
      <c r="E3445" s="30"/>
      <c r="I3445" s="30"/>
    </row>
    <row r="3446" spans="4:9" x14ac:dyDescent="0.2">
      <c r="D3446" s="30"/>
      <c r="E3446" s="30"/>
      <c r="I3446" s="30"/>
    </row>
    <row r="3447" spans="4:9" x14ac:dyDescent="0.2">
      <c r="D3447" s="30"/>
      <c r="E3447" s="30"/>
      <c r="I3447" s="30"/>
    </row>
    <row r="3448" spans="4:9" x14ac:dyDescent="0.2">
      <c r="D3448" s="30"/>
      <c r="E3448" s="30"/>
      <c r="I3448" s="30"/>
    </row>
    <row r="3449" spans="4:9" x14ac:dyDescent="0.2">
      <c r="D3449" s="30"/>
      <c r="E3449" s="30"/>
      <c r="I3449" s="30"/>
    </row>
    <row r="3450" spans="4:9" x14ac:dyDescent="0.2">
      <c r="D3450" s="30"/>
      <c r="E3450" s="30"/>
      <c r="I3450" s="30"/>
    </row>
    <row r="3451" spans="4:9" x14ac:dyDescent="0.2">
      <c r="D3451" s="30"/>
      <c r="E3451" s="30"/>
      <c r="I3451" s="30"/>
    </row>
    <row r="3452" spans="4:9" x14ac:dyDescent="0.2">
      <c r="D3452" s="30"/>
      <c r="E3452" s="30"/>
      <c r="I3452" s="30"/>
    </row>
    <row r="3453" spans="4:9" x14ac:dyDescent="0.2">
      <c r="D3453" s="30"/>
      <c r="E3453" s="30"/>
      <c r="I3453" s="30"/>
    </row>
    <row r="3454" spans="4:9" x14ac:dyDescent="0.2">
      <c r="D3454" s="30"/>
      <c r="E3454" s="30"/>
      <c r="I3454" s="30"/>
    </row>
    <row r="3455" spans="4:9" x14ac:dyDescent="0.2">
      <c r="D3455" s="30"/>
      <c r="E3455" s="30"/>
      <c r="I3455" s="30"/>
    </row>
    <row r="3456" spans="4:9" x14ac:dyDescent="0.2">
      <c r="D3456" s="30"/>
      <c r="E3456" s="30"/>
      <c r="I3456" s="30"/>
    </row>
    <row r="3457" spans="4:9" x14ac:dyDescent="0.2">
      <c r="D3457" s="30"/>
      <c r="E3457" s="30"/>
      <c r="I3457" s="30"/>
    </row>
    <row r="3458" spans="4:9" x14ac:dyDescent="0.2">
      <c r="D3458" s="30"/>
      <c r="E3458" s="30"/>
      <c r="I3458" s="30"/>
    </row>
    <row r="3459" spans="4:9" x14ac:dyDescent="0.2">
      <c r="D3459" s="30"/>
      <c r="E3459" s="30"/>
      <c r="I3459" s="30"/>
    </row>
    <row r="3460" spans="4:9" x14ac:dyDescent="0.2">
      <c r="D3460" s="30"/>
      <c r="E3460" s="30"/>
      <c r="I3460" s="30"/>
    </row>
    <row r="3461" spans="4:9" x14ac:dyDescent="0.2">
      <c r="D3461" s="30"/>
      <c r="E3461" s="30"/>
      <c r="I3461" s="30"/>
    </row>
    <row r="3462" spans="4:9" x14ac:dyDescent="0.2">
      <c r="D3462" s="30"/>
      <c r="E3462" s="30"/>
      <c r="I3462" s="30"/>
    </row>
    <row r="3463" spans="4:9" x14ac:dyDescent="0.2">
      <c r="D3463" s="30"/>
      <c r="E3463" s="30"/>
      <c r="I3463" s="30"/>
    </row>
    <row r="3464" spans="4:9" x14ac:dyDescent="0.2">
      <c r="D3464" s="30"/>
      <c r="E3464" s="30"/>
      <c r="I3464" s="30"/>
    </row>
    <row r="3465" spans="4:9" x14ac:dyDescent="0.2">
      <c r="D3465" s="30"/>
      <c r="E3465" s="30"/>
      <c r="I3465" s="30"/>
    </row>
    <row r="3466" spans="4:9" x14ac:dyDescent="0.2">
      <c r="D3466" s="30"/>
      <c r="E3466" s="30"/>
      <c r="I3466" s="30"/>
    </row>
    <row r="3467" spans="4:9" x14ac:dyDescent="0.2">
      <c r="D3467" s="30"/>
      <c r="E3467" s="30"/>
      <c r="I3467" s="30"/>
    </row>
    <row r="3468" spans="4:9" x14ac:dyDescent="0.2">
      <c r="D3468" s="30"/>
      <c r="E3468" s="30"/>
      <c r="I3468" s="30"/>
    </row>
    <row r="3469" spans="4:9" x14ac:dyDescent="0.2">
      <c r="D3469" s="30"/>
      <c r="E3469" s="30"/>
      <c r="I3469" s="30"/>
    </row>
    <row r="3470" spans="4:9" x14ac:dyDescent="0.2">
      <c r="D3470" s="30"/>
      <c r="E3470" s="30"/>
      <c r="I3470" s="30"/>
    </row>
    <row r="3471" spans="4:9" x14ac:dyDescent="0.2">
      <c r="D3471" s="30"/>
      <c r="E3471" s="30"/>
      <c r="I3471" s="30"/>
    </row>
    <row r="3472" spans="4:9" x14ac:dyDescent="0.2">
      <c r="D3472" s="30"/>
      <c r="E3472" s="30"/>
      <c r="I3472" s="30"/>
    </row>
    <row r="3473" spans="4:9" x14ac:dyDescent="0.2">
      <c r="D3473" s="30"/>
      <c r="E3473" s="30"/>
      <c r="I3473" s="30"/>
    </row>
    <row r="3474" spans="4:9" x14ac:dyDescent="0.2">
      <c r="D3474" s="30"/>
      <c r="E3474" s="30"/>
      <c r="I3474" s="30"/>
    </row>
    <row r="3475" spans="4:9" x14ac:dyDescent="0.2">
      <c r="D3475" s="30"/>
      <c r="E3475" s="30"/>
      <c r="I3475" s="30"/>
    </row>
    <row r="3476" spans="4:9" x14ac:dyDescent="0.2">
      <c r="D3476" s="30"/>
      <c r="E3476" s="30"/>
      <c r="I3476" s="30"/>
    </row>
    <row r="3477" spans="4:9" x14ac:dyDescent="0.2">
      <c r="D3477" s="30"/>
      <c r="E3477" s="30"/>
    </row>
    <row r="3478" spans="4:9" x14ac:dyDescent="0.2">
      <c r="D3478" s="30"/>
      <c r="E3478" s="30"/>
      <c r="I3478" s="30"/>
    </row>
    <row r="3479" spans="4:9" x14ac:dyDescent="0.2">
      <c r="D3479" s="30"/>
      <c r="E3479" s="30"/>
    </row>
    <row r="3480" spans="4:9" x14ac:dyDescent="0.2">
      <c r="D3480" s="30"/>
      <c r="E3480" s="30"/>
    </row>
    <row r="3481" spans="4:9" x14ac:dyDescent="0.2">
      <c r="D3481" s="30"/>
      <c r="E3481" s="30"/>
    </row>
    <row r="3482" spans="4:9" x14ac:dyDescent="0.2">
      <c r="D3482" s="30"/>
      <c r="E3482" s="30"/>
    </row>
    <row r="3483" spans="4:9" x14ac:dyDescent="0.2">
      <c r="D3483" s="30"/>
      <c r="E3483" s="30"/>
      <c r="I3483" s="30"/>
    </row>
    <row r="3484" spans="4:9" x14ac:dyDescent="0.2">
      <c r="D3484" s="30"/>
      <c r="E3484" s="30"/>
    </row>
    <row r="3485" spans="4:9" x14ac:dyDescent="0.2">
      <c r="D3485" s="30"/>
      <c r="E3485" s="30"/>
      <c r="I3485" s="30"/>
    </row>
    <row r="3486" spans="4:9" x14ac:dyDescent="0.2">
      <c r="D3486" s="30"/>
      <c r="E3486" s="30"/>
      <c r="I3486" s="30"/>
    </row>
    <row r="3487" spans="4:9" x14ac:dyDescent="0.2">
      <c r="D3487" s="30"/>
      <c r="E3487" s="30"/>
    </row>
    <row r="3488" spans="4:9" x14ac:dyDescent="0.2">
      <c r="D3488" s="30"/>
      <c r="E3488" s="30"/>
      <c r="I3488" s="30"/>
    </row>
    <row r="3489" spans="4:9" x14ac:dyDescent="0.2">
      <c r="D3489" s="30"/>
      <c r="E3489" s="30"/>
    </row>
    <row r="3490" spans="4:9" x14ac:dyDescent="0.2">
      <c r="D3490" s="30"/>
      <c r="E3490" s="30"/>
    </row>
    <row r="3491" spans="4:9" x14ac:dyDescent="0.2">
      <c r="D3491" s="30"/>
      <c r="E3491" s="30"/>
    </row>
    <row r="3492" spans="4:9" x14ac:dyDescent="0.2">
      <c r="D3492" s="30"/>
      <c r="E3492" s="30"/>
    </row>
    <row r="3493" spans="4:9" x14ac:dyDescent="0.2">
      <c r="D3493" s="30"/>
      <c r="E3493" s="30"/>
      <c r="I3493" s="30"/>
    </row>
    <row r="3494" spans="4:9" x14ac:dyDescent="0.2">
      <c r="D3494" s="30"/>
      <c r="E3494" s="30"/>
    </row>
    <row r="3495" spans="4:9" x14ac:dyDescent="0.2">
      <c r="D3495" s="30"/>
      <c r="E3495" s="30"/>
      <c r="I3495" s="30"/>
    </row>
    <row r="3496" spans="4:9" x14ac:dyDescent="0.2">
      <c r="D3496" s="30"/>
      <c r="E3496" s="30"/>
      <c r="I3496" s="30"/>
    </row>
    <row r="3497" spans="4:9" x14ac:dyDescent="0.2">
      <c r="D3497" s="30"/>
      <c r="E3497" s="30"/>
    </row>
    <row r="3498" spans="4:9" x14ac:dyDescent="0.2">
      <c r="D3498" s="30"/>
      <c r="E3498" s="30"/>
      <c r="I3498" s="30"/>
    </row>
    <row r="3499" spans="4:9" x14ac:dyDescent="0.2">
      <c r="D3499" s="30"/>
      <c r="E3499" s="30"/>
    </row>
    <row r="3500" spans="4:9" x14ac:dyDescent="0.2">
      <c r="D3500" s="30"/>
      <c r="E3500" s="30"/>
    </row>
    <row r="3501" spans="4:9" x14ac:dyDescent="0.2">
      <c r="D3501" s="30"/>
      <c r="E3501" s="30"/>
    </row>
    <row r="3502" spans="4:9" x14ac:dyDescent="0.2">
      <c r="D3502" s="30"/>
      <c r="E3502" s="30"/>
    </row>
    <row r="3503" spans="4:9" x14ac:dyDescent="0.2">
      <c r="D3503" s="30"/>
      <c r="E3503" s="30"/>
      <c r="I3503" s="30"/>
    </row>
    <row r="3504" spans="4:9" x14ac:dyDescent="0.2">
      <c r="D3504" s="30"/>
      <c r="E3504" s="30"/>
    </row>
    <row r="3505" spans="4:9" x14ac:dyDescent="0.2">
      <c r="D3505" s="30"/>
      <c r="E3505" s="30"/>
      <c r="I3505" s="30"/>
    </row>
    <row r="3506" spans="4:9" x14ac:dyDescent="0.2">
      <c r="D3506" s="30"/>
      <c r="E3506" s="30"/>
      <c r="I3506" s="30"/>
    </row>
    <row r="3507" spans="4:9" x14ac:dyDescent="0.2">
      <c r="D3507" s="30"/>
      <c r="E3507" s="30"/>
    </row>
    <row r="3508" spans="4:9" x14ac:dyDescent="0.2">
      <c r="D3508" s="30"/>
      <c r="E3508" s="30"/>
      <c r="I3508" s="30"/>
    </row>
    <row r="3509" spans="4:9" x14ac:dyDescent="0.2">
      <c r="D3509" s="30"/>
      <c r="E3509" s="30"/>
      <c r="I3509" s="30"/>
    </row>
    <row r="3510" spans="4:9" x14ac:dyDescent="0.2">
      <c r="D3510" s="30"/>
      <c r="E3510" s="30"/>
      <c r="I3510" s="30"/>
    </row>
    <row r="3511" spans="4:9" x14ac:dyDescent="0.2">
      <c r="D3511" s="30"/>
      <c r="E3511" s="30"/>
      <c r="I3511" s="30"/>
    </row>
    <row r="3512" spans="4:9" x14ac:dyDescent="0.2">
      <c r="D3512" s="30"/>
      <c r="E3512" s="30"/>
      <c r="I3512" s="30"/>
    </row>
    <row r="3513" spans="4:9" x14ac:dyDescent="0.2">
      <c r="D3513" s="30"/>
      <c r="E3513" s="30"/>
      <c r="I3513" s="30"/>
    </row>
    <row r="3514" spans="4:9" x14ac:dyDescent="0.2">
      <c r="D3514" s="30"/>
      <c r="E3514" s="30"/>
      <c r="I3514" s="30"/>
    </row>
    <row r="3515" spans="4:9" x14ac:dyDescent="0.2">
      <c r="D3515" s="30"/>
      <c r="E3515" s="30"/>
      <c r="I3515" s="30"/>
    </row>
    <row r="3516" spans="4:9" x14ac:dyDescent="0.2">
      <c r="D3516" s="30"/>
      <c r="E3516" s="30"/>
      <c r="I3516" s="30"/>
    </row>
    <row r="3517" spans="4:9" x14ac:dyDescent="0.2">
      <c r="D3517" s="30"/>
      <c r="E3517" s="30"/>
      <c r="I3517" s="30"/>
    </row>
    <row r="3518" spans="4:9" x14ac:dyDescent="0.2">
      <c r="D3518" s="30"/>
      <c r="E3518" s="30"/>
      <c r="I3518" s="30"/>
    </row>
    <row r="3519" spans="4:9" x14ac:dyDescent="0.2">
      <c r="D3519" s="30"/>
      <c r="E3519" s="30"/>
      <c r="I3519" s="30"/>
    </row>
    <row r="3520" spans="4:9" x14ac:dyDescent="0.2">
      <c r="D3520" s="30"/>
      <c r="E3520" s="30"/>
      <c r="I3520" s="30"/>
    </row>
    <row r="3521" spans="4:9" x14ac:dyDescent="0.2">
      <c r="D3521" s="30"/>
      <c r="E3521" s="30"/>
      <c r="I3521" s="30"/>
    </row>
    <row r="3522" spans="4:9" x14ac:dyDescent="0.2">
      <c r="D3522" s="30"/>
      <c r="E3522" s="30"/>
      <c r="I3522" s="30"/>
    </row>
    <row r="3523" spans="4:9" x14ac:dyDescent="0.2">
      <c r="D3523" s="30"/>
      <c r="E3523" s="30"/>
      <c r="I3523" s="30"/>
    </row>
    <row r="3524" spans="4:9" x14ac:dyDescent="0.2">
      <c r="D3524" s="30"/>
      <c r="E3524" s="30"/>
      <c r="I3524" s="30"/>
    </row>
    <row r="3525" spans="4:9" x14ac:dyDescent="0.2">
      <c r="D3525" s="30"/>
      <c r="E3525" s="30"/>
      <c r="I3525" s="30"/>
    </row>
    <row r="3526" spans="4:9" x14ac:dyDescent="0.2">
      <c r="D3526" s="30"/>
      <c r="E3526" s="30"/>
      <c r="I3526" s="30"/>
    </row>
    <row r="3527" spans="4:9" x14ac:dyDescent="0.2">
      <c r="D3527" s="30"/>
      <c r="E3527" s="30"/>
    </row>
    <row r="3528" spans="4:9" x14ac:dyDescent="0.2">
      <c r="D3528" s="30"/>
      <c r="E3528" s="30"/>
      <c r="I3528" s="30"/>
    </row>
    <row r="3529" spans="4:9" x14ac:dyDescent="0.2">
      <c r="D3529" s="30"/>
      <c r="E3529" s="30"/>
    </row>
    <row r="3530" spans="4:9" x14ac:dyDescent="0.2">
      <c r="D3530" s="30"/>
      <c r="E3530" s="30"/>
    </row>
    <row r="3531" spans="4:9" x14ac:dyDescent="0.2">
      <c r="D3531" s="30"/>
      <c r="E3531" s="30"/>
    </row>
    <row r="3532" spans="4:9" x14ac:dyDescent="0.2">
      <c r="D3532" s="30"/>
      <c r="E3532" s="30"/>
    </row>
    <row r="3533" spans="4:9" x14ac:dyDescent="0.2">
      <c r="D3533" s="30"/>
      <c r="E3533" s="30"/>
      <c r="I3533" s="30"/>
    </row>
    <row r="3534" spans="4:9" x14ac:dyDescent="0.2">
      <c r="D3534" s="30"/>
      <c r="E3534" s="30"/>
    </row>
    <row r="3535" spans="4:9" x14ac:dyDescent="0.2">
      <c r="D3535" s="30"/>
      <c r="E3535" s="30"/>
      <c r="I3535" s="30"/>
    </row>
    <row r="3536" spans="4:9" x14ac:dyDescent="0.2">
      <c r="D3536" s="30"/>
      <c r="E3536" s="30"/>
      <c r="I3536" s="30"/>
    </row>
    <row r="3537" spans="4:9" x14ac:dyDescent="0.2">
      <c r="D3537" s="30"/>
      <c r="E3537" s="30"/>
    </row>
    <row r="3538" spans="4:9" x14ac:dyDescent="0.2">
      <c r="D3538" s="30"/>
      <c r="E3538" s="30"/>
      <c r="I3538" s="30"/>
    </row>
    <row r="3539" spans="4:9" x14ac:dyDescent="0.2">
      <c r="D3539" s="30"/>
      <c r="E3539" s="30"/>
    </row>
    <row r="3540" spans="4:9" x14ac:dyDescent="0.2">
      <c r="D3540" s="30"/>
      <c r="E3540" s="30"/>
    </row>
    <row r="3541" spans="4:9" x14ac:dyDescent="0.2">
      <c r="D3541" s="30"/>
      <c r="E3541" s="30"/>
    </row>
    <row r="3542" spans="4:9" x14ac:dyDescent="0.2">
      <c r="D3542" s="30"/>
      <c r="E3542" s="30"/>
    </row>
    <row r="3543" spans="4:9" x14ac:dyDescent="0.2">
      <c r="D3543" s="30"/>
      <c r="E3543" s="30"/>
      <c r="I3543" s="30"/>
    </row>
    <row r="3544" spans="4:9" x14ac:dyDescent="0.2">
      <c r="D3544" s="30"/>
      <c r="E3544" s="30"/>
    </row>
    <row r="3545" spans="4:9" x14ac:dyDescent="0.2">
      <c r="D3545" s="30"/>
      <c r="E3545" s="30"/>
      <c r="I3545" s="30"/>
    </row>
    <row r="3546" spans="4:9" x14ac:dyDescent="0.2">
      <c r="D3546" s="30"/>
      <c r="E3546" s="30"/>
      <c r="I3546" s="30"/>
    </row>
    <row r="3547" spans="4:9" x14ac:dyDescent="0.2">
      <c r="D3547" s="30"/>
      <c r="E3547" s="30"/>
    </row>
    <row r="3548" spans="4:9" x14ac:dyDescent="0.2">
      <c r="D3548" s="30"/>
      <c r="E3548" s="30"/>
      <c r="I3548" s="30"/>
    </row>
    <row r="3549" spans="4:9" x14ac:dyDescent="0.2">
      <c r="D3549" s="30"/>
      <c r="E3549" s="30"/>
    </row>
    <row r="3550" spans="4:9" x14ac:dyDescent="0.2">
      <c r="D3550" s="30"/>
      <c r="E3550" s="30"/>
    </row>
    <row r="3551" spans="4:9" x14ac:dyDescent="0.2">
      <c r="D3551" s="30"/>
      <c r="E3551" s="30"/>
    </row>
    <row r="3552" spans="4:9" x14ac:dyDescent="0.2">
      <c r="D3552" s="30"/>
      <c r="E3552" s="30"/>
    </row>
    <row r="3553" spans="4:9" x14ac:dyDescent="0.2">
      <c r="D3553" s="30"/>
      <c r="E3553" s="30"/>
      <c r="I3553" s="30"/>
    </row>
    <row r="3554" spans="4:9" x14ac:dyDescent="0.2">
      <c r="D3554" s="30"/>
      <c r="E3554" s="30"/>
    </row>
    <row r="3555" spans="4:9" x14ac:dyDescent="0.2">
      <c r="D3555" s="30"/>
      <c r="E3555" s="30"/>
      <c r="I3555" s="30"/>
    </row>
    <row r="3556" spans="4:9" x14ac:dyDescent="0.2">
      <c r="D3556" s="30"/>
      <c r="E3556" s="30"/>
      <c r="I3556" s="30"/>
    </row>
    <row r="3557" spans="4:9" x14ac:dyDescent="0.2">
      <c r="D3557" s="30"/>
      <c r="E3557" s="30"/>
    </row>
    <row r="3558" spans="4:9" x14ac:dyDescent="0.2">
      <c r="D3558" s="30"/>
      <c r="E3558" s="30"/>
      <c r="I3558" s="30"/>
    </row>
    <row r="3559" spans="4:9" x14ac:dyDescent="0.2">
      <c r="D3559" s="30"/>
      <c r="E3559" s="30"/>
    </row>
    <row r="3560" spans="4:9" x14ac:dyDescent="0.2">
      <c r="D3560" s="30"/>
      <c r="E3560" s="30"/>
    </row>
    <row r="3561" spans="4:9" x14ac:dyDescent="0.2">
      <c r="D3561" s="30"/>
      <c r="E3561" s="30"/>
    </row>
    <row r="3562" spans="4:9" x14ac:dyDescent="0.2">
      <c r="D3562" s="30"/>
      <c r="E3562" s="30"/>
    </row>
    <row r="3563" spans="4:9" x14ac:dyDescent="0.2">
      <c r="D3563" s="30"/>
      <c r="E3563" s="30"/>
      <c r="I3563" s="30"/>
    </row>
    <row r="3564" spans="4:9" x14ac:dyDescent="0.2">
      <c r="D3564" s="30"/>
      <c r="E3564" s="30"/>
    </row>
    <row r="3565" spans="4:9" x14ac:dyDescent="0.2">
      <c r="D3565" s="30"/>
      <c r="E3565" s="30"/>
      <c r="I3565" s="30"/>
    </row>
    <row r="3566" spans="4:9" x14ac:dyDescent="0.2">
      <c r="D3566" s="30"/>
      <c r="E3566" s="30"/>
      <c r="I3566" s="30"/>
    </row>
    <row r="3567" spans="4:9" x14ac:dyDescent="0.2">
      <c r="D3567" s="30"/>
      <c r="E3567" s="30"/>
      <c r="I3567" s="30"/>
    </row>
    <row r="3568" spans="4:9" x14ac:dyDescent="0.2">
      <c r="D3568" s="30"/>
      <c r="E3568" s="30"/>
      <c r="I3568" s="30"/>
    </row>
    <row r="3569" spans="4:9" x14ac:dyDescent="0.2">
      <c r="D3569" s="30"/>
      <c r="E3569" s="30"/>
      <c r="I3569" s="30"/>
    </row>
    <row r="3570" spans="4:9" x14ac:dyDescent="0.2">
      <c r="D3570" s="30"/>
      <c r="E3570" s="30"/>
      <c r="I3570" s="30"/>
    </row>
    <row r="3571" spans="4:9" x14ac:dyDescent="0.2">
      <c r="D3571" s="30"/>
      <c r="E3571" s="30"/>
      <c r="I3571" s="30"/>
    </row>
    <row r="3572" spans="4:9" x14ac:dyDescent="0.2">
      <c r="D3572" s="30"/>
      <c r="E3572" s="30"/>
      <c r="I3572" s="30"/>
    </row>
    <row r="3573" spans="4:9" x14ac:dyDescent="0.2">
      <c r="D3573" s="30"/>
      <c r="E3573" s="30"/>
      <c r="I3573" s="30"/>
    </row>
    <row r="3574" spans="4:9" x14ac:dyDescent="0.2">
      <c r="D3574" s="30"/>
      <c r="E3574" s="30"/>
      <c r="I3574" s="30"/>
    </row>
    <row r="3575" spans="4:9" x14ac:dyDescent="0.2">
      <c r="D3575" s="30"/>
      <c r="E3575" s="30"/>
      <c r="I3575" s="30"/>
    </row>
    <row r="3576" spans="4:9" x14ac:dyDescent="0.2">
      <c r="D3576" s="30"/>
      <c r="E3576" s="30"/>
      <c r="I3576" s="30"/>
    </row>
    <row r="3577" spans="4:9" x14ac:dyDescent="0.2">
      <c r="D3577" s="30"/>
      <c r="E3577" s="30"/>
      <c r="I3577" s="30"/>
    </row>
    <row r="3578" spans="4:9" x14ac:dyDescent="0.2">
      <c r="D3578" s="30"/>
      <c r="E3578" s="30"/>
      <c r="I3578" s="30"/>
    </row>
    <row r="3579" spans="4:9" x14ac:dyDescent="0.2">
      <c r="D3579" s="30"/>
      <c r="E3579" s="30"/>
    </row>
    <row r="3580" spans="4:9" x14ac:dyDescent="0.2">
      <c r="D3580" s="30"/>
      <c r="E3580" s="30"/>
    </row>
    <row r="3581" spans="4:9" x14ac:dyDescent="0.2">
      <c r="D3581" s="30"/>
      <c r="E3581" s="30"/>
    </row>
    <row r="3582" spans="4:9" x14ac:dyDescent="0.2">
      <c r="D3582" s="30"/>
      <c r="E3582" s="30"/>
    </row>
    <row r="3583" spans="4:9" x14ac:dyDescent="0.2">
      <c r="D3583" s="30"/>
      <c r="E3583" s="30"/>
      <c r="I3583" s="30"/>
    </row>
    <row r="3584" spans="4:9" x14ac:dyDescent="0.2">
      <c r="D3584" s="30"/>
      <c r="E3584" s="30"/>
    </row>
    <row r="3585" spans="4:9" x14ac:dyDescent="0.2">
      <c r="D3585" s="30"/>
      <c r="E3585" s="30"/>
      <c r="I3585" s="30"/>
    </row>
    <row r="3586" spans="4:9" x14ac:dyDescent="0.2">
      <c r="D3586" s="30"/>
      <c r="E3586" s="30"/>
      <c r="I3586" s="30"/>
    </row>
    <row r="3587" spans="4:9" x14ac:dyDescent="0.2">
      <c r="D3587" s="30"/>
      <c r="E3587" s="30"/>
    </row>
    <row r="3588" spans="4:9" x14ac:dyDescent="0.2">
      <c r="D3588" s="30"/>
      <c r="E3588" s="30"/>
      <c r="I3588" s="30"/>
    </row>
    <row r="3589" spans="4:9" x14ac:dyDescent="0.2">
      <c r="D3589" s="30"/>
      <c r="E3589" s="30"/>
    </row>
    <row r="3590" spans="4:9" x14ac:dyDescent="0.2">
      <c r="D3590" s="30"/>
      <c r="E3590" s="30"/>
    </row>
    <row r="3591" spans="4:9" x14ac:dyDescent="0.2">
      <c r="D3591" s="30"/>
      <c r="E3591" s="30"/>
    </row>
    <row r="3592" spans="4:9" x14ac:dyDescent="0.2">
      <c r="D3592" s="30"/>
      <c r="E3592" s="30"/>
    </row>
    <row r="3593" spans="4:9" x14ac:dyDescent="0.2">
      <c r="D3593" s="30"/>
      <c r="E3593" s="30"/>
      <c r="I3593" s="30"/>
    </row>
    <row r="3594" spans="4:9" x14ac:dyDescent="0.2">
      <c r="D3594" s="30"/>
      <c r="E3594" s="30"/>
    </row>
    <row r="3595" spans="4:9" x14ac:dyDescent="0.2">
      <c r="D3595" s="30"/>
      <c r="E3595" s="30"/>
      <c r="I3595" s="30"/>
    </row>
    <row r="3596" spans="4:9" x14ac:dyDescent="0.2">
      <c r="D3596" s="30"/>
      <c r="E3596" s="30"/>
      <c r="I3596" s="30"/>
    </row>
    <row r="3597" spans="4:9" x14ac:dyDescent="0.2">
      <c r="D3597" s="30"/>
      <c r="E3597" s="30"/>
    </row>
    <row r="3598" spans="4:9" x14ac:dyDescent="0.2">
      <c r="D3598" s="30"/>
      <c r="E3598" s="30"/>
      <c r="I3598" s="30"/>
    </row>
    <row r="3599" spans="4:9" x14ac:dyDescent="0.2">
      <c r="D3599" s="30"/>
      <c r="E3599" s="30"/>
    </row>
    <row r="3600" spans="4:9" x14ac:dyDescent="0.2">
      <c r="D3600" s="30"/>
      <c r="E3600" s="30"/>
    </row>
    <row r="3601" spans="4:9" x14ac:dyDescent="0.2">
      <c r="D3601" s="30"/>
      <c r="E3601" s="30"/>
    </row>
    <row r="3602" spans="4:9" x14ac:dyDescent="0.2">
      <c r="D3602" s="30"/>
      <c r="E3602" s="30"/>
    </row>
    <row r="3603" spans="4:9" x14ac:dyDescent="0.2">
      <c r="D3603" s="30"/>
      <c r="E3603" s="30"/>
      <c r="I3603" s="30"/>
    </row>
    <row r="3604" spans="4:9" x14ac:dyDescent="0.2">
      <c r="D3604" s="30"/>
      <c r="E3604" s="30"/>
    </row>
    <row r="3605" spans="4:9" x14ac:dyDescent="0.2">
      <c r="D3605" s="30"/>
      <c r="E3605" s="30"/>
      <c r="I3605" s="30"/>
    </row>
    <row r="3606" spans="4:9" x14ac:dyDescent="0.2">
      <c r="D3606" s="30"/>
      <c r="E3606" s="30"/>
      <c r="I3606" s="30"/>
    </row>
    <row r="3607" spans="4:9" x14ac:dyDescent="0.2">
      <c r="D3607" s="30"/>
      <c r="E3607" s="30"/>
    </row>
    <row r="3608" spans="4:9" x14ac:dyDescent="0.2">
      <c r="D3608" s="30"/>
      <c r="E3608" s="30"/>
      <c r="I3608" s="30"/>
    </row>
    <row r="3609" spans="4:9" x14ac:dyDescent="0.2">
      <c r="D3609" s="30"/>
      <c r="E3609" s="30"/>
    </row>
    <row r="3610" spans="4:9" x14ac:dyDescent="0.2">
      <c r="D3610" s="30"/>
      <c r="E3610" s="30"/>
    </row>
    <row r="3611" spans="4:9" x14ac:dyDescent="0.2">
      <c r="D3611" s="30"/>
      <c r="E3611" s="30"/>
    </row>
    <row r="3612" spans="4:9" x14ac:dyDescent="0.2">
      <c r="D3612" s="30"/>
      <c r="E3612" s="30"/>
    </row>
    <row r="3613" spans="4:9" x14ac:dyDescent="0.2">
      <c r="D3613" s="30"/>
      <c r="E3613" s="30"/>
      <c r="I3613" s="30"/>
    </row>
    <row r="3614" spans="4:9" x14ac:dyDescent="0.2">
      <c r="D3614" s="30"/>
      <c r="E3614" s="30"/>
    </row>
    <row r="3615" spans="4:9" x14ac:dyDescent="0.2">
      <c r="D3615" s="30"/>
      <c r="E3615" s="30"/>
      <c r="I3615" s="30"/>
    </row>
    <row r="3616" spans="4:9" x14ac:dyDescent="0.2">
      <c r="D3616" s="30"/>
      <c r="E3616" s="30"/>
      <c r="I3616" s="30"/>
    </row>
    <row r="3617" spans="4:9" x14ac:dyDescent="0.2">
      <c r="D3617" s="30"/>
      <c r="E3617" s="30"/>
      <c r="I3617" s="30"/>
    </row>
    <row r="3618" spans="4:9" x14ac:dyDescent="0.2">
      <c r="D3618" s="30"/>
      <c r="E3618" s="30"/>
      <c r="I3618" s="30"/>
    </row>
    <row r="3619" spans="4:9" x14ac:dyDescent="0.2">
      <c r="D3619" s="30"/>
      <c r="E3619" s="30"/>
      <c r="I3619" s="30"/>
    </row>
    <row r="3620" spans="4:9" x14ac:dyDescent="0.2">
      <c r="D3620" s="30"/>
      <c r="E3620" s="30"/>
      <c r="I3620" s="30"/>
    </row>
    <row r="3621" spans="4:9" x14ac:dyDescent="0.2">
      <c r="D3621" s="30"/>
      <c r="E3621" s="30"/>
      <c r="I3621" s="30"/>
    </row>
    <row r="3622" spans="4:9" x14ac:dyDescent="0.2">
      <c r="D3622" s="30"/>
      <c r="E3622" s="30"/>
      <c r="I3622" s="30"/>
    </row>
    <row r="3623" spans="4:9" x14ac:dyDescent="0.2">
      <c r="D3623" s="30"/>
      <c r="E3623" s="30"/>
      <c r="I3623" s="30"/>
    </row>
    <row r="3624" spans="4:9" x14ac:dyDescent="0.2">
      <c r="D3624" s="30"/>
      <c r="E3624" s="30"/>
      <c r="I3624" s="30"/>
    </row>
    <row r="3625" spans="4:9" x14ac:dyDescent="0.2">
      <c r="D3625" s="30"/>
      <c r="E3625" s="30"/>
      <c r="I3625" s="30"/>
    </row>
    <row r="3626" spans="4:9" x14ac:dyDescent="0.2">
      <c r="D3626" s="30"/>
      <c r="E3626" s="30"/>
      <c r="I3626" s="30"/>
    </row>
    <row r="3627" spans="4:9" x14ac:dyDescent="0.2">
      <c r="D3627" s="30"/>
      <c r="E3627" s="30"/>
    </row>
    <row r="3628" spans="4:9" x14ac:dyDescent="0.2">
      <c r="D3628" s="30"/>
      <c r="E3628" s="30"/>
      <c r="I3628" s="30"/>
    </row>
    <row r="3629" spans="4:9" x14ac:dyDescent="0.2">
      <c r="D3629" s="30"/>
      <c r="E3629" s="30"/>
    </row>
    <row r="3630" spans="4:9" x14ac:dyDescent="0.2">
      <c r="D3630" s="30"/>
      <c r="E3630" s="30"/>
    </row>
    <row r="3631" spans="4:9" x14ac:dyDescent="0.2">
      <c r="D3631" s="30"/>
      <c r="E3631" s="30"/>
    </row>
    <row r="3632" spans="4:9" x14ac:dyDescent="0.2">
      <c r="D3632" s="30"/>
      <c r="E3632" s="30"/>
    </row>
    <row r="3633" spans="4:9" x14ac:dyDescent="0.2">
      <c r="D3633" s="30"/>
      <c r="E3633" s="30"/>
      <c r="I3633" s="30"/>
    </row>
    <row r="3634" spans="4:9" x14ac:dyDescent="0.2">
      <c r="D3634" s="30"/>
      <c r="E3634" s="30"/>
    </row>
    <row r="3635" spans="4:9" x14ac:dyDescent="0.2">
      <c r="D3635" s="30"/>
      <c r="E3635" s="30"/>
      <c r="I3635" s="30"/>
    </row>
    <row r="3636" spans="4:9" x14ac:dyDescent="0.2">
      <c r="D3636" s="30"/>
      <c r="E3636" s="30"/>
      <c r="I3636" s="30"/>
    </row>
    <row r="3637" spans="4:9" x14ac:dyDescent="0.2">
      <c r="D3637" s="30"/>
      <c r="E3637" s="30"/>
    </row>
    <row r="3638" spans="4:9" x14ac:dyDescent="0.2">
      <c r="D3638" s="30"/>
      <c r="E3638" s="30"/>
      <c r="I3638" s="30"/>
    </row>
    <row r="3639" spans="4:9" x14ac:dyDescent="0.2">
      <c r="D3639" s="30"/>
      <c r="E3639" s="30"/>
      <c r="I3639" s="30"/>
    </row>
    <row r="3640" spans="4:9" x14ac:dyDescent="0.2">
      <c r="D3640" s="30"/>
      <c r="E3640" s="30"/>
      <c r="I3640" s="30"/>
    </row>
    <row r="3641" spans="4:9" x14ac:dyDescent="0.2">
      <c r="D3641" s="30"/>
      <c r="E3641" s="30"/>
      <c r="I3641" s="30"/>
    </row>
    <row r="3642" spans="4:9" x14ac:dyDescent="0.2">
      <c r="D3642" s="30"/>
      <c r="E3642" s="30"/>
      <c r="I3642" s="30"/>
    </row>
    <row r="3643" spans="4:9" x14ac:dyDescent="0.2">
      <c r="D3643" s="30"/>
      <c r="E3643" s="30"/>
      <c r="I3643" s="30"/>
    </row>
    <row r="3644" spans="4:9" x14ac:dyDescent="0.2">
      <c r="D3644" s="30"/>
      <c r="E3644" s="30"/>
      <c r="I3644" s="30"/>
    </row>
    <row r="3645" spans="4:9" x14ac:dyDescent="0.2">
      <c r="D3645" s="30"/>
      <c r="E3645" s="30"/>
      <c r="I3645" s="30"/>
    </row>
    <row r="3646" spans="4:9" x14ac:dyDescent="0.2">
      <c r="D3646" s="30"/>
      <c r="E3646" s="30"/>
      <c r="I3646" s="30"/>
    </row>
    <row r="3647" spans="4:9" x14ac:dyDescent="0.2">
      <c r="D3647" s="30"/>
      <c r="E3647" s="30"/>
      <c r="I3647" s="30"/>
    </row>
    <row r="3648" spans="4:9" x14ac:dyDescent="0.2">
      <c r="D3648" s="30"/>
      <c r="E3648" s="30"/>
      <c r="I3648" s="30"/>
    </row>
    <row r="3649" spans="4:9" x14ac:dyDescent="0.2">
      <c r="D3649" s="30"/>
      <c r="E3649" s="30"/>
      <c r="I3649" s="30"/>
    </row>
    <row r="3650" spans="4:9" x14ac:dyDescent="0.2">
      <c r="D3650" s="30"/>
      <c r="E3650" s="30"/>
      <c r="I3650" s="30"/>
    </row>
    <row r="3651" spans="4:9" x14ac:dyDescent="0.2">
      <c r="D3651" s="30"/>
      <c r="E3651" s="30"/>
      <c r="I3651" s="30"/>
    </row>
    <row r="3652" spans="4:9" x14ac:dyDescent="0.2">
      <c r="D3652" s="30"/>
      <c r="E3652" s="30"/>
      <c r="I3652" s="30"/>
    </row>
    <row r="3653" spans="4:9" x14ac:dyDescent="0.2">
      <c r="D3653" s="30"/>
      <c r="E3653" s="30"/>
      <c r="I3653" s="30"/>
    </row>
    <row r="3654" spans="4:9" x14ac:dyDescent="0.2">
      <c r="D3654" s="30"/>
      <c r="E3654" s="30"/>
      <c r="I3654" s="30"/>
    </row>
    <row r="3655" spans="4:9" x14ac:dyDescent="0.2">
      <c r="D3655" s="30"/>
      <c r="E3655" s="30"/>
      <c r="I3655" s="30"/>
    </row>
    <row r="3656" spans="4:9" x14ac:dyDescent="0.2">
      <c r="D3656" s="30"/>
      <c r="E3656" s="30"/>
      <c r="I3656" s="30"/>
    </row>
    <row r="3657" spans="4:9" x14ac:dyDescent="0.2">
      <c r="D3657" s="30"/>
      <c r="E3657" s="30"/>
    </row>
    <row r="3658" spans="4:9" x14ac:dyDescent="0.2">
      <c r="D3658" s="30"/>
      <c r="E3658" s="30"/>
      <c r="I3658" s="30"/>
    </row>
    <row r="3659" spans="4:9" x14ac:dyDescent="0.2">
      <c r="D3659" s="30"/>
      <c r="E3659" s="30"/>
    </row>
    <row r="3660" spans="4:9" x14ac:dyDescent="0.2">
      <c r="D3660" s="30"/>
      <c r="E3660" s="30"/>
    </row>
    <row r="3661" spans="4:9" x14ac:dyDescent="0.2">
      <c r="D3661" s="30"/>
      <c r="E3661" s="30"/>
    </row>
    <row r="3662" spans="4:9" x14ac:dyDescent="0.2">
      <c r="D3662" s="30"/>
      <c r="E3662" s="30"/>
    </row>
    <row r="3663" spans="4:9" x14ac:dyDescent="0.2">
      <c r="D3663" s="30"/>
      <c r="E3663" s="30"/>
      <c r="I3663" s="30"/>
    </row>
    <row r="3664" spans="4:9" x14ac:dyDescent="0.2">
      <c r="D3664" s="30"/>
      <c r="E3664" s="30"/>
    </row>
    <row r="3665" spans="4:9" x14ac:dyDescent="0.2">
      <c r="D3665" s="30"/>
      <c r="E3665" s="30"/>
      <c r="I3665" s="30"/>
    </row>
    <row r="3666" spans="4:9" x14ac:dyDescent="0.2">
      <c r="D3666" s="30"/>
      <c r="E3666" s="30"/>
      <c r="I3666" s="30"/>
    </row>
    <row r="3667" spans="4:9" x14ac:dyDescent="0.2">
      <c r="D3667" s="30"/>
      <c r="E3667" s="30"/>
    </row>
    <row r="3668" spans="4:9" x14ac:dyDescent="0.2">
      <c r="D3668" s="30"/>
      <c r="E3668" s="30"/>
      <c r="I3668" s="30"/>
    </row>
    <row r="3669" spans="4:9" x14ac:dyDescent="0.2">
      <c r="D3669" s="30"/>
      <c r="E3669" s="30"/>
    </row>
    <row r="3670" spans="4:9" x14ac:dyDescent="0.2">
      <c r="D3670" s="30"/>
      <c r="E3670" s="30"/>
    </row>
    <row r="3671" spans="4:9" x14ac:dyDescent="0.2">
      <c r="D3671" s="30"/>
      <c r="E3671" s="30"/>
    </row>
    <row r="3672" spans="4:9" x14ac:dyDescent="0.2">
      <c r="D3672" s="30"/>
      <c r="E3672" s="30"/>
    </row>
    <row r="3673" spans="4:9" x14ac:dyDescent="0.2">
      <c r="D3673" s="30"/>
      <c r="E3673" s="30"/>
      <c r="I3673" s="30"/>
    </row>
    <row r="3674" spans="4:9" x14ac:dyDescent="0.2">
      <c r="D3674" s="30"/>
      <c r="E3674" s="30"/>
    </row>
    <row r="3675" spans="4:9" x14ac:dyDescent="0.2">
      <c r="D3675" s="30"/>
      <c r="E3675" s="30"/>
      <c r="I3675" s="30"/>
    </row>
    <row r="3676" spans="4:9" x14ac:dyDescent="0.2">
      <c r="D3676" s="30"/>
      <c r="E3676" s="30"/>
      <c r="I3676" s="30"/>
    </row>
    <row r="3677" spans="4:9" x14ac:dyDescent="0.2">
      <c r="D3677" s="30"/>
      <c r="E3677" s="30"/>
    </row>
    <row r="3678" spans="4:9" x14ac:dyDescent="0.2">
      <c r="D3678" s="30"/>
      <c r="E3678" s="30"/>
      <c r="I3678" s="30"/>
    </row>
    <row r="3679" spans="4:9" x14ac:dyDescent="0.2">
      <c r="D3679" s="30"/>
      <c r="E3679" s="30"/>
    </row>
    <row r="3680" spans="4:9" x14ac:dyDescent="0.2">
      <c r="D3680" s="30"/>
      <c r="E3680" s="30"/>
    </row>
    <row r="3681" spans="4:9" x14ac:dyDescent="0.2">
      <c r="D3681" s="30"/>
      <c r="E3681" s="30"/>
    </row>
    <row r="3682" spans="4:9" x14ac:dyDescent="0.2">
      <c r="D3682" s="30"/>
      <c r="E3682" s="30"/>
    </row>
    <row r="3683" spans="4:9" x14ac:dyDescent="0.2">
      <c r="D3683" s="30"/>
      <c r="E3683" s="30"/>
      <c r="I3683" s="30"/>
    </row>
    <row r="3684" spans="4:9" x14ac:dyDescent="0.2">
      <c r="D3684" s="30"/>
      <c r="E3684" s="30"/>
    </row>
    <row r="3685" spans="4:9" x14ac:dyDescent="0.2">
      <c r="D3685" s="30"/>
      <c r="E3685" s="30"/>
      <c r="I3685" s="30"/>
    </row>
    <row r="3686" spans="4:9" x14ac:dyDescent="0.2">
      <c r="D3686" s="30"/>
      <c r="E3686" s="30"/>
      <c r="I3686" s="30"/>
    </row>
    <row r="3687" spans="4:9" x14ac:dyDescent="0.2">
      <c r="D3687" s="30"/>
      <c r="E3687" s="30"/>
      <c r="I3687" s="30"/>
    </row>
    <row r="3688" spans="4:9" x14ac:dyDescent="0.2">
      <c r="D3688" s="30"/>
      <c r="E3688" s="30"/>
      <c r="I3688" s="30"/>
    </row>
    <row r="3689" spans="4:9" x14ac:dyDescent="0.2">
      <c r="D3689" s="30"/>
      <c r="E3689" s="30"/>
      <c r="I3689" s="30"/>
    </row>
    <row r="3690" spans="4:9" x14ac:dyDescent="0.2">
      <c r="D3690" s="30"/>
      <c r="E3690" s="30"/>
      <c r="I3690" s="30"/>
    </row>
    <row r="3691" spans="4:9" x14ac:dyDescent="0.2">
      <c r="D3691" s="30"/>
      <c r="E3691" s="30"/>
      <c r="I3691" s="30"/>
    </row>
    <row r="3692" spans="4:9" x14ac:dyDescent="0.2">
      <c r="D3692" s="30"/>
      <c r="E3692" s="30"/>
      <c r="I3692" s="30"/>
    </row>
    <row r="3693" spans="4:9" x14ac:dyDescent="0.2">
      <c r="D3693" s="30"/>
      <c r="E3693" s="30"/>
      <c r="I3693" s="30"/>
    </row>
    <row r="3694" spans="4:9" x14ac:dyDescent="0.2">
      <c r="D3694" s="30"/>
      <c r="E3694" s="30"/>
      <c r="I3694" s="30"/>
    </row>
    <row r="3695" spans="4:9" x14ac:dyDescent="0.2">
      <c r="D3695" s="30"/>
      <c r="E3695" s="30"/>
      <c r="I3695" s="30"/>
    </row>
    <row r="3696" spans="4:9" x14ac:dyDescent="0.2">
      <c r="D3696" s="30"/>
      <c r="E3696" s="30"/>
      <c r="I3696" s="30"/>
    </row>
    <row r="3697" spans="4:9" x14ac:dyDescent="0.2">
      <c r="D3697" s="30"/>
      <c r="E3697" s="30"/>
    </row>
    <row r="3698" spans="4:9" x14ac:dyDescent="0.2">
      <c r="D3698" s="30"/>
      <c r="E3698" s="30"/>
      <c r="I3698" s="30"/>
    </row>
    <row r="3699" spans="4:9" x14ac:dyDescent="0.2">
      <c r="D3699" s="30"/>
      <c r="E3699" s="30"/>
    </row>
    <row r="3700" spans="4:9" x14ac:dyDescent="0.2">
      <c r="D3700" s="30"/>
      <c r="E3700" s="30"/>
    </row>
    <row r="3701" spans="4:9" x14ac:dyDescent="0.2">
      <c r="D3701" s="30"/>
      <c r="E3701" s="30"/>
    </row>
    <row r="3702" spans="4:9" x14ac:dyDescent="0.2">
      <c r="D3702" s="30"/>
      <c r="E3702" s="30"/>
    </row>
    <row r="3703" spans="4:9" x14ac:dyDescent="0.2">
      <c r="D3703" s="30"/>
      <c r="E3703" s="30"/>
      <c r="I3703" s="30"/>
    </row>
    <row r="3704" spans="4:9" x14ac:dyDescent="0.2">
      <c r="D3704" s="30"/>
      <c r="E3704" s="30"/>
    </row>
    <row r="3705" spans="4:9" x14ac:dyDescent="0.2">
      <c r="D3705" s="30"/>
      <c r="E3705" s="30"/>
      <c r="I3705" s="30"/>
    </row>
    <row r="3706" spans="4:9" x14ac:dyDescent="0.2">
      <c r="D3706" s="30"/>
      <c r="E3706" s="30"/>
      <c r="I3706" s="30"/>
    </row>
    <row r="3707" spans="4:9" x14ac:dyDescent="0.2">
      <c r="D3707" s="30"/>
      <c r="E3707" s="30"/>
    </row>
    <row r="3708" spans="4:9" x14ac:dyDescent="0.2">
      <c r="D3708" s="30"/>
      <c r="E3708" s="30"/>
      <c r="I3708" s="30"/>
    </row>
    <row r="3709" spans="4:9" x14ac:dyDescent="0.2">
      <c r="D3709" s="30"/>
      <c r="E3709" s="30"/>
    </row>
    <row r="3710" spans="4:9" x14ac:dyDescent="0.2">
      <c r="D3710" s="30"/>
      <c r="E3710" s="30"/>
    </row>
    <row r="3711" spans="4:9" x14ac:dyDescent="0.2">
      <c r="D3711" s="30"/>
      <c r="E3711" s="30"/>
    </row>
    <row r="3712" spans="4:9" x14ac:dyDescent="0.2">
      <c r="D3712" s="30"/>
      <c r="E3712" s="30"/>
    </row>
    <row r="3713" spans="4:9" x14ac:dyDescent="0.2">
      <c r="D3713" s="30"/>
      <c r="E3713" s="30"/>
      <c r="I3713" s="30"/>
    </row>
    <row r="3714" spans="4:9" x14ac:dyDescent="0.2">
      <c r="D3714" s="30"/>
      <c r="E3714" s="30"/>
    </row>
    <row r="3715" spans="4:9" x14ac:dyDescent="0.2">
      <c r="D3715" s="30"/>
      <c r="E3715" s="30"/>
      <c r="I3715" s="30"/>
    </row>
    <row r="3716" spans="4:9" x14ac:dyDescent="0.2">
      <c r="D3716" s="30"/>
      <c r="E3716" s="30"/>
      <c r="I3716" s="30"/>
    </row>
    <row r="3717" spans="4:9" x14ac:dyDescent="0.2">
      <c r="D3717" s="30"/>
      <c r="E3717" s="30"/>
      <c r="I3717" s="30"/>
    </row>
    <row r="3718" spans="4:9" x14ac:dyDescent="0.2">
      <c r="D3718" s="30"/>
      <c r="E3718" s="30"/>
      <c r="I3718" s="30"/>
    </row>
    <row r="3719" spans="4:9" x14ac:dyDescent="0.2">
      <c r="D3719" s="30"/>
      <c r="E3719" s="30"/>
      <c r="I3719" s="30"/>
    </row>
    <row r="3720" spans="4:9" x14ac:dyDescent="0.2">
      <c r="D3720" s="30"/>
      <c r="E3720" s="30"/>
      <c r="I3720" s="30"/>
    </row>
    <row r="3721" spans="4:9" x14ac:dyDescent="0.2">
      <c r="D3721" s="30"/>
      <c r="E3721" s="30"/>
      <c r="I3721" s="30"/>
    </row>
    <row r="3722" spans="4:9" x14ac:dyDescent="0.2">
      <c r="D3722" s="30"/>
      <c r="E3722" s="30"/>
      <c r="I3722" s="30"/>
    </row>
    <row r="3723" spans="4:9" x14ac:dyDescent="0.2">
      <c r="D3723" s="30"/>
      <c r="E3723" s="30"/>
      <c r="I3723" s="30"/>
    </row>
    <row r="3724" spans="4:9" x14ac:dyDescent="0.2">
      <c r="D3724" s="30"/>
      <c r="E3724" s="30"/>
      <c r="I3724" s="30"/>
    </row>
    <row r="3725" spans="4:9" x14ac:dyDescent="0.2">
      <c r="D3725" s="30"/>
      <c r="E3725" s="30"/>
      <c r="I3725" s="30"/>
    </row>
    <row r="3726" spans="4:9" x14ac:dyDescent="0.2">
      <c r="D3726" s="30"/>
      <c r="E3726" s="30"/>
      <c r="I3726" s="30"/>
    </row>
    <row r="3727" spans="4:9" x14ac:dyDescent="0.2">
      <c r="D3727" s="30"/>
      <c r="E3727" s="30"/>
      <c r="I3727" s="30"/>
    </row>
    <row r="3728" spans="4:9" x14ac:dyDescent="0.2">
      <c r="D3728" s="30"/>
      <c r="E3728" s="30"/>
      <c r="I3728" s="30"/>
    </row>
    <row r="3729" spans="4:9" x14ac:dyDescent="0.2">
      <c r="D3729" s="30"/>
      <c r="E3729" s="30"/>
    </row>
    <row r="3730" spans="4:9" x14ac:dyDescent="0.2">
      <c r="D3730" s="30"/>
      <c r="E3730" s="30"/>
    </row>
    <row r="3731" spans="4:9" x14ac:dyDescent="0.2">
      <c r="D3731" s="30"/>
      <c r="E3731" s="30"/>
    </row>
    <row r="3732" spans="4:9" x14ac:dyDescent="0.2">
      <c r="D3732" s="30"/>
      <c r="E3732" s="30"/>
    </row>
    <row r="3733" spans="4:9" x14ac:dyDescent="0.2">
      <c r="D3733" s="30"/>
      <c r="E3733" s="30"/>
      <c r="I3733" s="30"/>
    </row>
    <row r="3734" spans="4:9" x14ac:dyDescent="0.2">
      <c r="D3734" s="30"/>
      <c r="E3734" s="30"/>
    </row>
    <row r="3735" spans="4:9" x14ac:dyDescent="0.2">
      <c r="D3735" s="30"/>
      <c r="E3735" s="30"/>
      <c r="I3735" s="30"/>
    </row>
    <row r="3736" spans="4:9" x14ac:dyDescent="0.2">
      <c r="D3736" s="30"/>
      <c r="E3736" s="30"/>
      <c r="I3736" s="30"/>
    </row>
    <row r="3737" spans="4:9" x14ac:dyDescent="0.2">
      <c r="D3737" s="30"/>
      <c r="E3737" s="30"/>
    </row>
    <row r="3738" spans="4:9" x14ac:dyDescent="0.2">
      <c r="D3738" s="30"/>
      <c r="E3738" s="30"/>
      <c r="I3738" s="30"/>
    </row>
    <row r="3739" spans="4:9" x14ac:dyDescent="0.2">
      <c r="D3739" s="30"/>
      <c r="E3739" s="30"/>
    </row>
    <row r="3740" spans="4:9" x14ac:dyDescent="0.2">
      <c r="D3740" s="30"/>
      <c r="E3740" s="30"/>
    </row>
    <row r="3741" spans="4:9" x14ac:dyDescent="0.2">
      <c r="D3741" s="30"/>
      <c r="E3741" s="30"/>
    </row>
    <row r="3742" spans="4:9" x14ac:dyDescent="0.2">
      <c r="D3742" s="30"/>
      <c r="E3742" s="30"/>
    </row>
    <row r="3743" spans="4:9" x14ac:dyDescent="0.2">
      <c r="D3743" s="30"/>
      <c r="E3743" s="30"/>
      <c r="I3743" s="30"/>
    </row>
    <row r="3744" spans="4:9" x14ac:dyDescent="0.2">
      <c r="D3744" s="30"/>
      <c r="E3744" s="30"/>
    </row>
    <row r="3745" spans="4:9" x14ac:dyDescent="0.2">
      <c r="D3745" s="30"/>
      <c r="E3745" s="30"/>
      <c r="I3745" s="30"/>
    </row>
    <row r="3746" spans="4:9" x14ac:dyDescent="0.2">
      <c r="D3746" s="30"/>
      <c r="E3746" s="30"/>
      <c r="I3746" s="30"/>
    </row>
    <row r="3747" spans="4:9" x14ac:dyDescent="0.2">
      <c r="D3747" s="30"/>
      <c r="E3747" s="30"/>
    </row>
    <row r="3748" spans="4:9" x14ac:dyDescent="0.2">
      <c r="D3748" s="30"/>
      <c r="E3748" s="30"/>
      <c r="I3748" s="30"/>
    </row>
    <row r="3749" spans="4:9" x14ac:dyDescent="0.2">
      <c r="D3749" s="30"/>
      <c r="E3749" s="30"/>
    </row>
    <row r="3750" spans="4:9" x14ac:dyDescent="0.2">
      <c r="D3750" s="30"/>
      <c r="E3750" s="30"/>
    </row>
    <row r="3751" spans="4:9" x14ac:dyDescent="0.2">
      <c r="D3751" s="30"/>
      <c r="E3751" s="30"/>
    </row>
    <row r="3752" spans="4:9" x14ac:dyDescent="0.2">
      <c r="D3752" s="30"/>
      <c r="E3752" s="30"/>
    </row>
    <row r="3753" spans="4:9" x14ac:dyDescent="0.2">
      <c r="D3753" s="30"/>
      <c r="E3753" s="30"/>
      <c r="I3753" s="30"/>
    </row>
    <row r="3754" spans="4:9" x14ac:dyDescent="0.2">
      <c r="D3754" s="30"/>
      <c r="E3754" s="30"/>
    </row>
    <row r="3755" spans="4:9" x14ac:dyDescent="0.2">
      <c r="D3755" s="30"/>
      <c r="E3755" s="30"/>
      <c r="I3755" s="30"/>
    </row>
    <row r="3756" spans="4:9" x14ac:dyDescent="0.2">
      <c r="D3756" s="30"/>
      <c r="E3756" s="30"/>
      <c r="I3756" s="30"/>
    </row>
    <row r="3757" spans="4:9" x14ac:dyDescent="0.2">
      <c r="D3757" s="30"/>
      <c r="E3757" s="30"/>
    </row>
    <row r="3758" spans="4:9" x14ac:dyDescent="0.2">
      <c r="D3758" s="30"/>
      <c r="E3758" s="30"/>
      <c r="I3758" s="30"/>
    </row>
    <row r="3759" spans="4:9" x14ac:dyDescent="0.2">
      <c r="D3759" s="30"/>
      <c r="E3759" s="30"/>
    </row>
    <row r="3760" spans="4:9" x14ac:dyDescent="0.2">
      <c r="D3760" s="30"/>
      <c r="E3760" s="30"/>
    </row>
    <row r="3761" spans="4:9" x14ac:dyDescent="0.2">
      <c r="D3761" s="30"/>
      <c r="E3761" s="30"/>
    </row>
    <row r="3762" spans="4:9" x14ac:dyDescent="0.2">
      <c r="D3762" s="30"/>
      <c r="E3762" s="30"/>
    </row>
    <row r="3763" spans="4:9" x14ac:dyDescent="0.2">
      <c r="D3763" s="30"/>
      <c r="E3763" s="30"/>
      <c r="I3763" s="30"/>
    </row>
    <row r="3764" spans="4:9" x14ac:dyDescent="0.2">
      <c r="D3764" s="30"/>
      <c r="E3764" s="30"/>
    </row>
    <row r="3765" spans="4:9" x14ac:dyDescent="0.2">
      <c r="D3765" s="30"/>
      <c r="E3765" s="30"/>
      <c r="I3765" s="30"/>
    </row>
    <row r="3766" spans="4:9" x14ac:dyDescent="0.2">
      <c r="D3766" s="30"/>
      <c r="E3766" s="30"/>
      <c r="I3766" s="30"/>
    </row>
    <row r="3767" spans="4:9" x14ac:dyDescent="0.2">
      <c r="D3767" s="30"/>
      <c r="E3767" s="30"/>
      <c r="I3767" s="30"/>
    </row>
    <row r="3768" spans="4:9" x14ac:dyDescent="0.2">
      <c r="D3768" s="30"/>
      <c r="E3768" s="30"/>
      <c r="I3768" s="30"/>
    </row>
    <row r="3769" spans="4:9" x14ac:dyDescent="0.2">
      <c r="D3769" s="30"/>
      <c r="E3769" s="30"/>
      <c r="I3769" s="30"/>
    </row>
    <row r="3770" spans="4:9" x14ac:dyDescent="0.2">
      <c r="D3770" s="30"/>
      <c r="E3770" s="30"/>
      <c r="I3770" s="30"/>
    </row>
    <row r="3771" spans="4:9" x14ac:dyDescent="0.2">
      <c r="D3771" s="30"/>
      <c r="E3771" s="30"/>
      <c r="I3771" s="30"/>
    </row>
    <row r="3772" spans="4:9" x14ac:dyDescent="0.2">
      <c r="D3772" s="30"/>
      <c r="E3772" s="30"/>
      <c r="I3772" s="30"/>
    </row>
    <row r="3773" spans="4:9" x14ac:dyDescent="0.2">
      <c r="D3773" s="30"/>
      <c r="E3773" s="30"/>
      <c r="I3773" s="30"/>
    </row>
    <row r="3774" spans="4:9" x14ac:dyDescent="0.2">
      <c r="D3774" s="30"/>
      <c r="E3774" s="30"/>
      <c r="I3774" s="30"/>
    </row>
    <row r="3775" spans="4:9" x14ac:dyDescent="0.2">
      <c r="D3775" s="30"/>
      <c r="E3775" s="30"/>
      <c r="I3775" s="30"/>
    </row>
    <row r="3776" spans="4:9" x14ac:dyDescent="0.2">
      <c r="D3776" s="30"/>
      <c r="E3776" s="30"/>
      <c r="I3776" s="30"/>
    </row>
    <row r="3777" spans="4:9" x14ac:dyDescent="0.2">
      <c r="D3777" s="30"/>
      <c r="E3777" s="30"/>
    </row>
    <row r="3778" spans="4:9" x14ac:dyDescent="0.2">
      <c r="D3778" s="30"/>
      <c r="E3778" s="30"/>
      <c r="I3778" s="30"/>
    </row>
    <row r="3779" spans="4:9" x14ac:dyDescent="0.2">
      <c r="D3779" s="30"/>
      <c r="E3779" s="30"/>
      <c r="I3779" s="30"/>
    </row>
    <row r="3780" spans="4:9" x14ac:dyDescent="0.2">
      <c r="D3780" s="30"/>
      <c r="E3780" s="30"/>
      <c r="I3780" s="30"/>
    </row>
    <row r="3781" spans="4:9" x14ac:dyDescent="0.2">
      <c r="D3781" s="30"/>
      <c r="E3781" s="30"/>
      <c r="I3781" s="30"/>
    </row>
    <row r="3782" spans="4:9" x14ac:dyDescent="0.2">
      <c r="D3782" s="30"/>
      <c r="E3782" s="30"/>
      <c r="I3782" s="30"/>
    </row>
    <row r="3783" spans="4:9" x14ac:dyDescent="0.2">
      <c r="D3783" s="30"/>
      <c r="E3783" s="30"/>
      <c r="I3783" s="30"/>
    </row>
    <row r="3784" spans="4:9" x14ac:dyDescent="0.2">
      <c r="D3784" s="30"/>
      <c r="E3784" s="30"/>
      <c r="I3784" s="30"/>
    </row>
    <row r="3785" spans="4:9" x14ac:dyDescent="0.2">
      <c r="D3785" s="30"/>
      <c r="E3785" s="30"/>
      <c r="I3785" s="30"/>
    </row>
    <row r="3786" spans="4:9" x14ac:dyDescent="0.2">
      <c r="D3786" s="30"/>
      <c r="E3786" s="30"/>
      <c r="I3786" s="30"/>
    </row>
    <row r="3787" spans="4:9" x14ac:dyDescent="0.2">
      <c r="D3787" s="30"/>
      <c r="E3787" s="30"/>
      <c r="I3787" s="30"/>
    </row>
    <row r="3788" spans="4:9" x14ac:dyDescent="0.2">
      <c r="D3788" s="30"/>
      <c r="E3788" s="30"/>
      <c r="I3788" s="30"/>
    </row>
    <row r="3789" spans="4:9" x14ac:dyDescent="0.2">
      <c r="D3789" s="30"/>
      <c r="E3789" s="30"/>
    </row>
    <row r="3790" spans="4:9" x14ac:dyDescent="0.2">
      <c r="D3790" s="30"/>
      <c r="E3790" s="30"/>
    </row>
    <row r="3791" spans="4:9" x14ac:dyDescent="0.2">
      <c r="D3791" s="30"/>
      <c r="E3791" s="30"/>
    </row>
    <row r="3792" spans="4:9" x14ac:dyDescent="0.2">
      <c r="D3792" s="30"/>
      <c r="E3792" s="30"/>
    </row>
    <row r="3793" spans="4:9" x14ac:dyDescent="0.2">
      <c r="D3793" s="30"/>
      <c r="E3793" s="30"/>
      <c r="I3793" s="30"/>
    </row>
    <row r="3794" spans="4:9" x14ac:dyDescent="0.2">
      <c r="D3794" s="30"/>
      <c r="E3794" s="30"/>
    </row>
    <row r="3795" spans="4:9" x14ac:dyDescent="0.2">
      <c r="D3795" s="30"/>
      <c r="E3795" s="30"/>
      <c r="I3795" s="30"/>
    </row>
    <row r="3796" spans="4:9" x14ac:dyDescent="0.2">
      <c r="D3796" s="30"/>
      <c r="E3796" s="30"/>
      <c r="I3796" s="30"/>
    </row>
    <row r="3797" spans="4:9" x14ac:dyDescent="0.2">
      <c r="D3797" s="30"/>
      <c r="E3797" s="30"/>
    </row>
    <row r="3798" spans="4:9" x14ac:dyDescent="0.2">
      <c r="D3798" s="30"/>
      <c r="E3798" s="30"/>
      <c r="I3798" s="30"/>
    </row>
    <row r="3799" spans="4:9" x14ac:dyDescent="0.2">
      <c r="D3799" s="30"/>
      <c r="E3799" s="30"/>
    </row>
    <row r="3800" spans="4:9" x14ac:dyDescent="0.2">
      <c r="D3800" s="30"/>
      <c r="E3800" s="30"/>
    </row>
    <row r="3801" spans="4:9" x14ac:dyDescent="0.2">
      <c r="D3801" s="30"/>
      <c r="E3801" s="30"/>
    </row>
    <row r="3802" spans="4:9" x14ac:dyDescent="0.2">
      <c r="D3802" s="30"/>
      <c r="E3802" s="30"/>
    </row>
    <row r="3803" spans="4:9" x14ac:dyDescent="0.2">
      <c r="D3803" s="30"/>
      <c r="E3803" s="30"/>
      <c r="I3803" s="30"/>
    </row>
    <row r="3804" spans="4:9" x14ac:dyDescent="0.2">
      <c r="D3804" s="30"/>
      <c r="E3804" s="30"/>
    </row>
    <row r="3805" spans="4:9" x14ac:dyDescent="0.2">
      <c r="D3805" s="30"/>
      <c r="E3805" s="30"/>
      <c r="I3805" s="30"/>
    </row>
    <row r="3806" spans="4:9" x14ac:dyDescent="0.2">
      <c r="D3806" s="30"/>
      <c r="E3806" s="30"/>
      <c r="I3806" s="30"/>
    </row>
    <row r="3807" spans="4:9" x14ac:dyDescent="0.2">
      <c r="D3807" s="30"/>
      <c r="E3807" s="30"/>
      <c r="I3807" s="30"/>
    </row>
    <row r="3808" spans="4:9" x14ac:dyDescent="0.2">
      <c r="D3808" s="30"/>
      <c r="E3808" s="30"/>
      <c r="I3808" s="30"/>
    </row>
    <row r="3809" spans="4:9" x14ac:dyDescent="0.2">
      <c r="D3809" s="30"/>
      <c r="E3809" s="30"/>
      <c r="I3809" s="30"/>
    </row>
    <row r="3810" spans="4:9" x14ac:dyDescent="0.2">
      <c r="D3810" s="30"/>
      <c r="E3810" s="30"/>
      <c r="I3810" s="30"/>
    </row>
    <row r="3811" spans="4:9" x14ac:dyDescent="0.2">
      <c r="D3811" s="30"/>
      <c r="E3811" s="30"/>
      <c r="I3811" s="30"/>
    </row>
    <row r="3812" spans="4:9" x14ac:dyDescent="0.2">
      <c r="D3812" s="30"/>
      <c r="E3812" s="30"/>
      <c r="I3812" s="30"/>
    </row>
    <row r="3813" spans="4:9" x14ac:dyDescent="0.2">
      <c r="D3813" s="30"/>
      <c r="E3813" s="30"/>
      <c r="I3813" s="30"/>
    </row>
    <row r="3814" spans="4:9" x14ac:dyDescent="0.2">
      <c r="D3814" s="30"/>
      <c r="E3814" s="30"/>
      <c r="I3814" s="30"/>
    </row>
    <row r="3815" spans="4:9" x14ac:dyDescent="0.2">
      <c r="D3815" s="30"/>
      <c r="E3815" s="30"/>
      <c r="I3815" s="30"/>
    </row>
    <row r="3816" spans="4:9" x14ac:dyDescent="0.2">
      <c r="D3816" s="30"/>
      <c r="E3816" s="30"/>
      <c r="I3816" s="30"/>
    </row>
    <row r="3817" spans="4:9" x14ac:dyDescent="0.2">
      <c r="D3817" s="30"/>
      <c r="E3817" s="30"/>
    </row>
    <row r="3818" spans="4:9" x14ac:dyDescent="0.2">
      <c r="D3818" s="30"/>
      <c r="E3818" s="30"/>
      <c r="I3818" s="30"/>
    </row>
    <row r="3819" spans="4:9" x14ac:dyDescent="0.2">
      <c r="D3819" s="30"/>
      <c r="E3819" s="30"/>
    </row>
    <row r="3820" spans="4:9" x14ac:dyDescent="0.2">
      <c r="D3820" s="30"/>
      <c r="E3820" s="30"/>
    </row>
    <row r="3821" spans="4:9" x14ac:dyDescent="0.2">
      <c r="D3821" s="30"/>
      <c r="E3821" s="30"/>
    </row>
    <row r="3822" spans="4:9" x14ac:dyDescent="0.2">
      <c r="D3822" s="30"/>
      <c r="E3822" s="30"/>
    </row>
    <row r="3823" spans="4:9" x14ac:dyDescent="0.2">
      <c r="D3823" s="30"/>
      <c r="E3823" s="30"/>
      <c r="I3823" s="30"/>
    </row>
    <row r="3824" spans="4:9" x14ac:dyDescent="0.2">
      <c r="D3824" s="30"/>
      <c r="E3824" s="30"/>
    </row>
    <row r="3825" spans="4:9" x14ac:dyDescent="0.2">
      <c r="D3825" s="30"/>
      <c r="E3825" s="30"/>
      <c r="I3825" s="30"/>
    </row>
    <row r="3826" spans="4:9" x14ac:dyDescent="0.2">
      <c r="D3826" s="30"/>
      <c r="E3826" s="30"/>
      <c r="I3826" s="30"/>
    </row>
    <row r="3827" spans="4:9" x14ac:dyDescent="0.2">
      <c r="D3827" s="30"/>
      <c r="E3827" s="30"/>
      <c r="I3827" s="30"/>
    </row>
    <row r="3828" spans="4:9" x14ac:dyDescent="0.2">
      <c r="D3828" s="30"/>
      <c r="E3828" s="30"/>
      <c r="I3828" s="30"/>
    </row>
    <row r="3829" spans="4:9" x14ac:dyDescent="0.2">
      <c r="D3829" s="30"/>
      <c r="E3829" s="30"/>
      <c r="I3829" s="30"/>
    </row>
    <row r="3830" spans="4:9" x14ac:dyDescent="0.2">
      <c r="D3830" s="30"/>
      <c r="E3830" s="30"/>
      <c r="I3830" s="30"/>
    </row>
    <row r="3831" spans="4:9" x14ac:dyDescent="0.2">
      <c r="D3831" s="30"/>
      <c r="E3831" s="30"/>
      <c r="I3831" s="30"/>
    </row>
    <row r="3832" spans="4:9" x14ac:dyDescent="0.2">
      <c r="D3832" s="30"/>
      <c r="E3832" s="30"/>
      <c r="I3832" s="30"/>
    </row>
    <row r="3833" spans="4:9" x14ac:dyDescent="0.2">
      <c r="D3833" s="30"/>
      <c r="E3833" s="30"/>
      <c r="I3833" s="30"/>
    </row>
    <row r="3834" spans="4:9" x14ac:dyDescent="0.2">
      <c r="D3834" s="30"/>
      <c r="E3834" s="30"/>
      <c r="I3834" s="30"/>
    </row>
    <row r="3835" spans="4:9" x14ac:dyDescent="0.2">
      <c r="D3835" s="30"/>
      <c r="E3835" s="30"/>
      <c r="I3835" s="30"/>
    </row>
    <row r="3836" spans="4:9" x14ac:dyDescent="0.2">
      <c r="D3836" s="30"/>
      <c r="E3836" s="30"/>
      <c r="I3836" s="30"/>
    </row>
    <row r="3837" spans="4:9" x14ac:dyDescent="0.2">
      <c r="D3837" s="30"/>
      <c r="E3837" s="30"/>
    </row>
    <row r="3838" spans="4:9" x14ac:dyDescent="0.2">
      <c r="D3838" s="30"/>
      <c r="E3838" s="30"/>
      <c r="I3838" s="30"/>
    </row>
    <row r="3839" spans="4:9" x14ac:dyDescent="0.2">
      <c r="D3839" s="30"/>
      <c r="E3839" s="30"/>
      <c r="I3839" s="30"/>
    </row>
    <row r="3840" spans="4:9" x14ac:dyDescent="0.2">
      <c r="D3840" s="30"/>
      <c r="E3840" s="30"/>
      <c r="I3840" s="30"/>
    </row>
    <row r="3841" spans="4:9" x14ac:dyDescent="0.2">
      <c r="D3841" s="30"/>
      <c r="E3841" s="30"/>
      <c r="I3841" s="30"/>
    </row>
    <row r="3842" spans="4:9" x14ac:dyDescent="0.2">
      <c r="D3842" s="30"/>
      <c r="E3842" s="30"/>
      <c r="I3842" s="30"/>
    </row>
    <row r="3843" spans="4:9" x14ac:dyDescent="0.2">
      <c r="D3843" s="30"/>
      <c r="E3843" s="30"/>
      <c r="I3843" s="30"/>
    </row>
    <row r="3844" spans="4:9" x14ac:dyDescent="0.2">
      <c r="D3844" s="30"/>
      <c r="E3844" s="30"/>
      <c r="I3844" s="30"/>
    </row>
    <row r="3845" spans="4:9" x14ac:dyDescent="0.2">
      <c r="D3845" s="30"/>
      <c r="E3845" s="30"/>
      <c r="I3845" s="30"/>
    </row>
    <row r="3846" spans="4:9" x14ac:dyDescent="0.2">
      <c r="D3846" s="30"/>
      <c r="E3846" s="30"/>
      <c r="I3846" s="30"/>
    </row>
    <row r="3847" spans="4:9" x14ac:dyDescent="0.2">
      <c r="D3847" s="30"/>
      <c r="E3847" s="30"/>
      <c r="I3847" s="30"/>
    </row>
    <row r="3848" spans="4:9" x14ac:dyDescent="0.2">
      <c r="D3848" s="30"/>
      <c r="E3848" s="30"/>
      <c r="I3848" s="30"/>
    </row>
    <row r="3849" spans="4:9" x14ac:dyDescent="0.2">
      <c r="D3849" s="30"/>
      <c r="E3849" s="30"/>
    </row>
    <row r="3850" spans="4:9" x14ac:dyDescent="0.2">
      <c r="D3850" s="30"/>
      <c r="E3850" s="30"/>
    </row>
    <row r="3851" spans="4:9" x14ac:dyDescent="0.2">
      <c r="D3851" s="30"/>
      <c r="E3851" s="30"/>
    </row>
    <row r="3852" spans="4:9" x14ac:dyDescent="0.2">
      <c r="D3852" s="30"/>
      <c r="E3852" s="30"/>
    </row>
    <row r="3853" spans="4:9" x14ac:dyDescent="0.2">
      <c r="D3853" s="30"/>
      <c r="E3853" s="30"/>
      <c r="I3853" s="30"/>
    </row>
    <row r="3854" spans="4:9" x14ac:dyDescent="0.2">
      <c r="D3854" s="30"/>
      <c r="E3854" s="30"/>
    </row>
    <row r="3855" spans="4:9" x14ac:dyDescent="0.2">
      <c r="D3855" s="30"/>
      <c r="E3855" s="30"/>
      <c r="I3855" s="30"/>
    </row>
    <row r="3856" spans="4:9" x14ac:dyDescent="0.2">
      <c r="D3856" s="30"/>
      <c r="E3856" s="30"/>
      <c r="I3856" s="30"/>
    </row>
    <row r="3857" spans="4:9" x14ac:dyDescent="0.2">
      <c r="D3857" s="30"/>
      <c r="E3857" s="30"/>
    </row>
    <row r="3858" spans="4:9" x14ac:dyDescent="0.2">
      <c r="D3858" s="30"/>
      <c r="E3858" s="30"/>
      <c r="I3858" s="30"/>
    </row>
    <row r="3859" spans="4:9" x14ac:dyDescent="0.2">
      <c r="D3859" s="30"/>
      <c r="E3859" s="30"/>
    </row>
    <row r="3860" spans="4:9" x14ac:dyDescent="0.2">
      <c r="D3860" s="30"/>
      <c r="E3860" s="30"/>
    </row>
    <row r="3861" spans="4:9" x14ac:dyDescent="0.2">
      <c r="D3861" s="30"/>
      <c r="E3861" s="30"/>
    </row>
    <row r="3862" spans="4:9" x14ac:dyDescent="0.2">
      <c r="D3862" s="30"/>
      <c r="E3862" s="30"/>
    </row>
    <row r="3863" spans="4:9" x14ac:dyDescent="0.2">
      <c r="D3863" s="30"/>
      <c r="E3863" s="30"/>
      <c r="I3863" s="30"/>
    </row>
    <row r="3864" spans="4:9" x14ac:dyDescent="0.2">
      <c r="D3864" s="30"/>
      <c r="E3864" s="30"/>
    </row>
    <row r="3865" spans="4:9" x14ac:dyDescent="0.2">
      <c r="D3865" s="30"/>
      <c r="E3865" s="30"/>
      <c r="I3865" s="30"/>
    </row>
    <row r="3866" spans="4:9" x14ac:dyDescent="0.2">
      <c r="D3866" s="30"/>
      <c r="E3866" s="30"/>
      <c r="I3866" s="30"/>
    </row>
    <row r="3867" spans="4:9" x14ac:dyDescent="0.2">
      <c r="D3867" s="30"/>
      <c r="E3867" s="30"/>
    </row>
    <row r="3868" spans="4:9" x14ac:dyDescent="0.2">
      <c r="D3868" s="30"/>
      <c r="E3868" s="30"/>
      <c r="I3868" s="30"/>
    </row>
    <row r="3869" spans="4:9" x14ac:dyDescent="0.2">
      <c r="D3869" s="30"/>
      <c r="E3869" s="30"/>
    </row>
    <row r="3870" spans="4:9" x14ac:dyDescent="0.2">
      <c r="D3870" s="30"/>
      <c r="E3870" s="30"/>
    </row>
    <row r="3871" spans="4:9" x14ac:dyDescent="0.2">
      <c r="D3871" s="30"/>
      <c r="E3871" s="30"/>
    </row>
    <row r="3872" spans="4:9" x14ac:dyDescent="0.2">
      <c r="D3872" s="30"/>
      <c r="E3872" s="30"/>
    </row>
    <row r="3873" spans="4:9" x14ac:dyDescent="0.2">
      <c r="D3873" s="30"/>
      <c r="E3873" s="30"/>
      <c r="I3873" s="30"/>
    </row>
    <row r="3874" spans="4:9" x14ac:dyDescent="0.2">
      <c r="D3874" s="30"/>
      <c r="E3874" s="30"/>
    </row>
    <row r="3875" spans="4:9" x14ac:dyDescent="0.2">
      <c r="D3875" s="30"/>
      <c r="E3875" s="30"/>
      <c r="I3875" s="30"/>
    </row>
    <row r="3876" spans="4:9" x14ac:dyDescent="0.2">
      <c r="D3876" s="30"/>
      <c r="E3876" s="30"/>
      <c r="I3876" s="30"/>
    </row>
    <row r="3877" spans="4:9" x14ac:dyDescent="0.2">
      <c r="D3877" s="30"/>
      <c r="E3877" s="30"/>
    </row>
    <row r="3878" spans="4:9" x14ac:dyDescent="0.2">
      <c r="D3878" s="30"/>
      <c r="E3878" s="30"/>
      <c r="I3878" s="30"/>
    </row>
    <row r="3879" spans="4:9" x14ac:dyDescent="0.2">
      <c r="D3879" s="30"/>
      <c r="E3879" s="30"/>
    </row>
    <row r="3880" spans="4:9" x14ac:dyDescent="0.2">
      <c r="D3880" s="30"/>
      <c r="E3880" s="30"/>
    </row>
    <row r="3881" spans="4:9" x14ac:dyDescent="0.2">
      <c r="D3881" s="30"/>
      <c r="E3881" s="30"/>
    </row>
    <row r="3882" spans="4:9" x14ac:dyDescent="0.2">
      <c r="D3882" s="30"/>
      <c r="E3882" s="30"/>
    </row>
    <row r="3883" spans="4:9" x14ac:dyDescent="0.2">
      <c r="D3883" s="30"/>
      <c r="E3883" s="30"/>
      <c r="I3883" s="30"/>
    </row>
    <row r="3884" spans="4:9" x14ac:dyDescent="0.2">
      <c r="D3884" s="30"/>
      <c r="E3884" s="30"/>
    </row>
    <row r="3885" spans="4:9" x14ac:dyDescent="0.2">
      <c r="D3885" s="30"/>
      <c r="E3885" s="30"/>
      <c r="I3885" s="30"/>
    </row>
    <row r="3886" spans="4:9" x14ac:dyDescent="0.2">
      <c r="D3886" s="30"/>
      <c r="E3886" s="30"/>
      <c r="I3886" s="30"/>
    </row>
    <row r="3887" spans="4:9" x14ac:dyDescent="0.2">
      <c r="D3887" s="30"/>
      <c r="E3887" s="30"/>
    </row>
    <row r="3888" spans="4:9" x14ac:dyDescent="0.2">
      <c r="D3888" s="30"/>
      <c r="E3888" s="30"/>
      <c r="I3888" s="30"/>
    </row>
    <row r="3889" spans="4:9" x14ac:dyDescent="0.2">
      <c r="D3889" s="30"/>
      <c r="E3889" s="30"/>
      <c r="I3889" s="30"/>
    </row>
    <row r="3890" spans="4:9" x14ac:dyDescent="0.2">
      <c r="D3890" s="30"/>
      <c r="E3890" s="30"/>
      <c r="I3890" s="30"/>
    </row>
    <row r="3891" spans="4:9" x14ac:dyDescent="0.2">
      <c r="D3891" s="30"/>
      <c r="E3891" s="30"/>
      <c r="I3891" s="30"/>
    </row>
    <row r="3892" spans="4:9" x14ac:dyDescent="0.2">
      <c r="D3892" s="30"/>
      <c r="E3892" s="30"/>
      <c r="I3892" s="30"/>
    </row>
    <row r="3893" spans="4:9" x14ac:dyDescent="0.2">
      <c r="D3893" s="30"/>
      <c r="E3893" s="30"/>
      <c r="I3893" s="30"/>
    </row>
    <row r="3894" spans="4:9" x14ac:dyDescent="0.2">
      <c r="D3894" s="30"/>
      <c r="E3894" s="30"/>
      <c r="I3894" s="30"/>
    </row>
    <row r="3895" spans="4:9" x14ac:dyDescent="0.2">
      <c r="D3895" s="30"/>
      <c r="E3895" s="30"/>
      <c r="I3895" s="30"/>
    </row>
    <row r="3896" spans="4:9" x14ac:dyDescent="0.2">
      <c r="D3896" s="30"/>
      <c r="E3896" s="30"/>
      <c r="I3896" s="30"/>
    </row>
    <row r="3897" spans="4:9" x14ac:dyDescent="0.2">
      <c r="D3897" s="30"/>
      <c r="E3897" s="30"/>
      <c r="I3897" s="30"/>
    </row>
    <row r="3898" spans="4:9" x14ac:dyDescent="0.2">
      <c r="D3898" s="30"/>
      <c r="E3898" s="30"/>
      <c r="I3898" s="30"/>
    </row>
    <row r="3899" spans="4:9" x14ac:dyDescent="0.2">
      <c r="D3899" s="30"/>
      <c r="E3899" s="30"/>
    </row>
    <row r="3900" spans="4:9" x14ac:dyDescent="0.2">
      <c r="D3900" s="30"/>
      <c r="E3900" s="30"/>
    </row>
    <row r="3901" spans="4:9" x14ac:dyDescent="0.2">
      <c r="D3901" s="30"/>
      <c r="E3901" s="30"/>
    </row>
    <row r="3902" spans="4:9" x14ac:dyDescent="0.2">
      <c r="D3902" s="30"/>
      <c r="E3902" s="30"/>
    </row>
    <row r="3903" spans="4:9" x14ac:dyDescent="0.2">
      <c r="D3903" s="30"/>
      <c r="E3903" s="30"/>
      <c r="I3903" s="30"/>
    </row>
    <row r="3904" spans="4:9" x14ac:dyDescent="0.2">
      <c r="D3904" s="30"/>
      <c r="E3904" s="30"/>
    </row>
    <row r="3905" spans="4:9" x14ac:dyDescent="0.2">
      <c r="D3905" s="30"/>
      <c r="E3905" s="30"/>
      <c r="I3905" s="30"/>
    </row>
    <row r="3906" spans="4:9" x14ac:dyDescent="0.2">
      <c r="D3906" s="30"/>
      <c r="E3906" s="30"/>
      <c r="I3906" s="30"/>
    </row>
    <row r="3907" spans="4:9" x14ac:dyDescent="0.2">
      <c r="D3907" s="30"/>
      <c r="E3907" s="30"/>
      <c r="I3907" s="30"/>
    </row>
    <row r="3908" spans="4:9" x14ac:dyDescent="0.2">
      <c r="D3908" s="30"/>
      <c r="E3908" s="30"/>
      <c r="I3908" s="30"/>
    </row>
    <row r="3909" spans="4:9" x14ac:dyDescent="0.2">
      <c r="D3909" s="30"/>
      <c r="E3909" s="30"/>
      <c r="I3909" s="30"/>
    </row>
    <row r="3910" spans="4:9" x14ac:dyDescent="0.2">
      <c r="D3910" s="30"/>
      <c r="E3910" s="30"/>
      <c r="I3910" s="30"/>
    </row>
    <row r="3911" spans="4:9" x14ac:dyDescent="0.2">
      <c r="D3911" s="30"/>
      <c r="E3911" s="30"/>
      <c r="I3911" s="30"/>
    </row>
    <row r="3912" spans="4:9" x14ac:dyDescent="0.2">
      <c r="D3912" s="30"/>
      <c r="E3912" s="30"/>
      <c r="I3912" s="30"/>
    </row>
    <row r="3913" spans="4:9" x14ac:dyDescent="0.2">
      <c r="D3913" s="30"/>
      <c r="E3913" s="30"/>
      <c r="I3913" s="30"/>
    </row>
    <row r="3914" spans="4:9" x14ac:dyDescent="0.2">
      <c r="D3914" s="30"/>
      <c r="E3914" s="30"/>
      <c r="I3914" s="30"/>
    </row>
    <row r="3915" spans="4:9" x14ac:dyDescent="0.2">
      <c r="D3915" s="30"/>
      <c r="E3915" s="30"/>
      <c r="I3915" s="30"/>
    </row>
    <row r="3916" spans="4:9" x14ac:dyDescent="0.2">
      <c r="D3916" s="30"/>
      <c r="E3916" s="30"/>
      <c r="I3916" s="30"/>
    </row>
    <row r="3917" spans="4:9" x14ac:dyDescent="0.2">
      <c r="D3917" s="30"/>
      <c r="E3917" s="30"/>
    </row>
    <row r="3918" spans="4:9" x14ac:dyDescent="0.2">
      <c r="D3918" s="30"/>
      <c r="E3918" s="30"/>
      <c r="I3918" s="30"/>
    </row>
    <row r="3919" spans="4:9" x14ac:dyDescent="0.2">
      <c r="D3919" s="30"/>
      <c r="E3919" s="30"/>
    </row>
    <row r="3920" spans="4:9" x14ac:dyDescent="0.2">
      <c r="D3920" s="30"/>
      <c r="E3920" s="30"/>
    </row>
    <row r="3921" spans="4:9" x14ac:dyDescent="0.2">
      <c r="D3921" s="30"/>
      <c r="E3921" s="30"/>
    </row>
    <row r="3922" spans="4:9" x14ac:dyDescent="0.2">
      <c r="D3922" s="30"/>
      <c r="E3922" s="30"/>
    </row>
    <row r="3923" spans="4:9" x14ac:dyDescent="0.2">
      <c r="D3923" s="30"/>
      <c r="E3923" s="30"/>
      <c r="I3923" s="30"/>
    </row>
    <row r="3924" spans="4:9" x14ac:dyDescent="0.2">
      <c r="D3924" s="30"/>
      <c r="E3924" s="30"/>
    </row>
    <row r="3925" spans="4:9" x14ac:dyDescent="0.2">
      <c r="D3925" s="30"/>
      <c r="E3925" s="30"/>
      <c r="I3925" s="30"/>
    </row>
    <row r="3926" spans="4:9" x14ac:dyDescent="0.2">
      <c r="D3926" s="30"/>
      <c r="E3926" s="30"/>
      <c r="I3926" s="30"/>
    </row>
    <row r="3927" spans="4:9" x14ac:dyDescent="0.2">
      <c r="D3927" s="30"/>
      <c r="E3927" s="30"/>
      <c r="I3927" s="30"/>
    </row>
    <row r="3928" spans="4:9" x14ac:dyDescent="0.2">
      <c r="D3928" s="30"/>
      <c r="E3928" s="30"/>
      <c r="I3928" s="30"/>
    </row>
    <row r="3929" spans="4:9" x14ac:dyDescent="0.2">
      <c r="D3929" s="30"/>
      <c r="E3929" s="30"/>
      <c r="I3929" s="30"/>
    </row>
    <row r="3930" spans="4:9" x14ac:dyDescent="0.2">
      <c r="D3930" s="30"/>
      <c r="E3930" s="30"/>
      <c r="I3930" s="30"/>
    </row>
    <row r="3931" spans="4:9" x14ac:dyDescent="0.2">
      <c r="D3931" s="30"/>
      <c r="E3931" s="30"/>
      <c r="I3931" s="30"/>
    </row>
    <row r="3932" spans="4:9" x14ac:dyDescent="0.2">
      <c r="D3932" s="30"/>
      <c r="E3932" s="30"/>
      <c r="I3932" s="30"/>
    </row>
    <row r="3933" spans="4:9" x14ac:dyDescent="0.2">
      <c r="D3933" s="30"/>
      <c r="E3933" s="30"/>
      <c r="I3933" s="30"/>
    </row>
    <row r="3934" spans="4:9" x14ac:dyDescent="0.2">
      <c r="D3934" s="30"/>
      <c r="E3934" s="30"/>
      <c r="I3934" s="30"/>
    </row>
    <row r="3935" spans="4:9" x14ac:dyDescent="0.2">
      <c r="D3935" s="30"/>
      <c r="E3935" s="30"/>
      <c r="I3935" s="30"/>
    </row>
    <row r="3936" spans="4:9" x14ac:dyDescent="0.2">
      <c r="D3936" s="30"/>
      <c r="E3936" s="30"/>
      <c r="I3936" s="30"/>
    </row>
    <row r="3937" spans="4:9" x14ac:dyDescent="0.2">
      <c r="D3937" s="30"/>
      <c r="E3937" s="30"/>
    </row>
    <row r="3938" spans="4:9" x14ac:dyDescent="0.2">
      <c r="D3938" s="30"/>
      <c r="E3938" s="30"/>
      <c r="I3938" s="30"/>
    </row>
    <row r="3939" spans="4:9" x14ac:dyDescent="0.2">
      <c r="D3939" s="30"/>
      <c r="E3939" s="30"/>
      <c r="I3939" s="30"/>
    </row>
    <row r="3940" spans="4:9" x14ac:dyDescent="0.2">
      <c r="D3940" s="30"/>
      <c r="E3940" s="30"/>
      <c r="I3940" s="30"/>
    </row>
    <row r="3941" spans="4:9" x14ac:dyDescent="0.2">
      <c r="D3941" s="30"/>
      <c r="E3941" s="30"/>
      <c r="I3941" s="30"/>
    </row>
    <row r="3942" spans="4:9" x14ac:dyDescent="0.2">
      <c r="D3942" s="30"/>
      <c r="E3942" s="30"/>
      <c r="I3942" s="30"/>
    </row>
    <row r="3943" spans="4:9" x14ac:dyDescent="0.2">
      <c r="D3943" s="30"/>
      <c r="E3943" s="30"/>
      <c r="I3943" s="30"/>
    </row>
    <row r="3944" spans="4:9" x14ac:dyDescent="0.2">
      <c r="D3944" s="30"/>
      <c r="E3944" s="30"/>
      <c r="I3944" s="30"/>
    </row>
    <row r="3945" spans="4:9" x14ac:dyDescent="0.2">
      <c r="D3945" s="30"/>
      <c r="E3945" s="30"/>
      <c r="I3945" s="30"/>
    </row>
    <row r="3946" spans="4:9" x14ac:dyDescent="0.2">
      <c r="D3946" s="30"/>
      <c r="E3946" s="30"/>
      <c r="I3946" s="30"/>
    </row>
    <row r="3947" spans="4:9" x14ac:dyDescent="0.2">
      <c r="D3947" s="30"/>
      <c r="E3947" s="30"/>
      <c r="I3947" s="30"/>
    </row>
    <row r="3948" spans="4:9" x14ac:dyDescent="0.2">
      <c r="D3948" s="30"/>
      <c r="E3948" s="30"/>
      <c r="I3948" s="30"/>
    </row>
    <row r="3949" spans="4:9" x14ac:dyDescent="0.2">
      <c r="D3949" s="30"/>
      <c r="E3949" s="30"/>
      <c r="I3949" s="30"/>
    </row>
    <row r="3950" spans="4:9" x14ac:dyDescent="0.2">
      <c r="D3950" s="30"/>
      <c r="E3950" s="30"/>
      <c r="I3950" s="30"/>
    </row>
    <row r="3951" spans="4:9" x14ac:dyDescent="0.2">
      <c r="D3951" s="30"/>
      <c r="E3951" s="30"/>
      <c r="I3951" s="30"/>
    </row>
    <row r="3952" spans="4:9" x14ac:dyDescent="0.2">
      <c r="D3952" s="30"/>
      <c r="E3952" s="30"/>
      <c r="I3952" s="30"/>
    </row>
    <row r="3953" spans="4:9" x14ac:dyDescent="0.2">
      <c r="D3953" s="30"/>
      <c r="E3953" s="30"/>
      <c r="I3953" s="30"/>
    </row>
    <row r="3954" spans="4:9" x14ac:dyDescent="0.2">
      <c r="D3954" s="30"/>
      <c r="E3954" s="30"/>
      <c r="I3954" s="30"/>
    </row>
    <row r="3955" spans="4:9" x14ac:dyDescent="0.2">
      <c r="D3955" s="30"/>
      <c r="E3955" s="30"/>
      <c r="I3955" s="30"/>
    </row>
    <row r="3956" spans="4:9" x14ac:dyDescent="0.2">
      <c r="D3956" s="30"/>
      <c r="E3956" s="30"/>
      <c r="I3956" s="30"/>
    </row>
    <row r="3957" spans="4:9" x14ac:dyDescent="0.2">
      <c r="D3957" s="30"/>
      <c r="E3957" s="30"/>
      <c r="I3957" s="30"/>
    </row>
    <row r="3958" spans="4:9" x14ac:dyDescent="0.2">
      <c r="D3958" s="30"/>
      <c r="E3958" s="30"/>
      <c r="I3958" s="30"/>
    </row>
    <row r="3959" spans="4:9" x14ac:dyDescent="0.2">
      <c r="D3959" s="30"/>
      <c r="E3959" s="30"/>
    </row>
    <row r="3960" spans="4:9" x14ac:dyDescent="0.2">
      <c r="D3960" s="30"/>
      <c r="E3960" s="30"/>
    </row>
    <row r="3961" spans="4:9" x14ac:dyDescent="0.2">
      <c r="D3961" s="30"/>
      <c r="E3961" s="30"/>
    </row>
    <row r="3962" spans="4:9" x14ac:dyDescent="0.2">
      <c r="D3962" s="30"/>
      <c r="E3962" s="30"/>
    </row>
    <row r="3963" spans="4:9" x14ac:dyDescent="0.2">
      <c r="D3963" s="30"/>
      <c r="E3963" s="30"/>
      <c r="I3963" s="30"/>
    </row>
    <row r="3964" spans="4:9" x14ac:dyDescent="0.2">
      <c r="D3964" s="30"/>
      <c r="E3964" s="30"/>
    </row>
    <row r="3965" spans="4:9" x14ac:dyDescent="0.2">
      <c r="D3965" s="30"/>
      <c r="E3965" s="30"/>
      <c r="I3965" s="30"/>
    </row>
    <row r="3966" spans="4:9" x14ac:dyDescent="0.2">
      <c r="D3966" s="30"/>
      <c r="E3966" s="30"/>
      <c r="I3966" s="30"/>
    </row>
    <row r="3967" spans="4:9" x14ac:dyDescent="0.2">
      <c r="D3967" s="30"/>
      <c r="E3967" s="30"/>
    </row>
    <row r="3968" spans="4:9" x14ac:dyDescent="0.2">
      <c r="D3968" s="30"/>
      <c r="E3968" s="30"/>
      <c r="I3968" s="30"/>
    </row>
    <row r="3969" spans="4:9" x14ac:dyDescent="0.2">
      <c r="D3969" s="30"/>
      <c r="E3969" s="30"/>
    </row>
    <row r="3970" spans="4:9" x14ac:dyDescent="0.2">
      <c r="D3970" s="30"/>
      <c r="E3970" s="30"/>
    </row>
    <row r="3971" spans="4:9" x14ac:dyDescent="0.2">
      <c r="D3971" s="30"/>
      <c r="E3971" s="30"/>
    </row>
    <row r="3972" spans="4:9" x14ac:dyDescent="0.2">
      <c r="D3972" s="30"/>
      <c r="E3972" s="30"/>
    </row>
    <row r="3973" spans="4:9" x14ac:dyDescent="0.2">
      <c r="D3973" s="30"/>
      <c r="E3973" s="30"/>
      <c r="I3973" s="30"/>
    </row>
    <row r="3974" spans="4:9" x14ac:dyDescent="0.2">
      <c r="D3974" s="30"/>
      <c r="E3974" s="30"/>
    </row>
    <row r="3975" spans="4:9" x14ac:dyDescent="0.2">
      <c r="D3975" s="30"/>
      <c r="E3975" s="30"/>
      <c r="I3975" s="30"/>
    </row>
    <row r="3976" spans="4:9" x14ac:dyDescent="0.2">
      <c r="D3976" s="30"/>
      <c r="E3976" s="30"/>
      <c r="I3976" s="30"/>
    </row>
    <row r="3977" spans="4:9" x14ac:dyDescent="0.2">
      <c r="D3977" s="30"/>
      <c r="E3977" s="30"/>
    </row>
    <row r="3978" spans="4:9" x14ac:dyDescent="0.2">
      <c r="D3978" s="30"/>
      <c r="E3978" s="30"/>
      <c r="I3978" s="30"/>
    </row>
    <row r="3979" spans="4:9" x14ac:dyDescent="0.2">
      <c r="D3979" s="30"/>
      <c r="E3979" s="30"/>
    </row>
    <row r="3980" spans="4:9" x14ac:dyDescent="0.2">
      <c r="D3980" s="30"/>
      <c r="E3980" s="30"/>
    </row>
    <row r="3981" spans="4:9" x14ac:dyDescent="0.2">
      <c r="D3981" s="30"/>
      <c r="E3981" s="30"/>
    </row>
    <row r="3982" spans="4:9" x14ac:dyDescent="0.2">
      <c r="D3982" s="30"/>
      <c r="E3982" s="30"/>
    </row>
    <row r="3983" spans="4:9" x14ac:dyDescent="0.2">
      <c r="D3983" s="30"/>
      <c r="E3983" s="30"/>
      <c r="I3983" s="30"/>
    </row>
    <row r="3984" spans="4:9" x14ac:dyDescent="0.2">
      <c r="D3984" s="30"/>
      <c r="E3984" s="30"/>
    </row>
    <row r="3985" spans="4:9" x14ac:dyDescent="0.2">
      <c r="D3985" s="30"/>
      <c r="E3985" s="30"/>
      <c r="I3985" s="30"/>
    </row>
    <row r="3986" spans="4:9" x14ac:dyDescent="0.2">
      <c r="D3986" s="30"/>
      <c r="E3986" s="30"/>
      <c r="I3986" s="30"/>
    </row>
    <row r="3987" spans="4:9" x14ac:dyDescent="0.2">
      <c r="D3987" s="30"/>
      <c r="E3987" s="30"/>
    </row>
    <row r="3988" spans="4:9" x14ac:dyDescent="0.2">
      <c r="D3988" s="30"/>
      <c r="E3988" s="30"/>
      <c r="I3988" s="30"/>
    </row>
    <row r="3989" spans="4:9" x14ac:dyDescent="0.2">
      <c r="D3989" s="30"/>
      <c r="E3989" s="30"/>
    </row>
    <row r="3990" spans="4:9" x14ac:dyDescent="0.2">
      <c r="D3990" s="30"/>
      <c r="E3990" s="30"/>
    </row>
    <row r="3991" spans="4:9" x14ac:dyDescent="0.2">
      <c r="D3991" s="30"/>
      <c r="E3991" s="30"/>
    </row>
    <row r="3992" spans="4:9" x14ac:dyDescent="0.2">
      <c r="D3992" s="30"/>
      <c r="E3992" s="30"/>
    </row>
    <row r="3993" spans="4:9" x14ac:dyDescent="0.2">
      <c r="D3993" s="30"/>
      <c r="E3993" s="30"/>
      <c r="I3993" s="30"/>
    </row>
    <row r="3994" spans="4:9" x14ac:dyDescent="0.2">
      <c r="D3994" s="30"/>
      <c r="E3994" s="30"/>
    </row>
    <row r="3995" spans="4:9" x14ac:dyDescent="0.2">
      <c r="D3995" s="30"/>
      <c r="E3995" s="30"/>
      <c r="I3995" s="30"/>
    </row>
    <row r="3996" spans="4:9" x14ac:dyDescent="0.2">
      <c r="D3996" s="30"/>
      <c r="E3996" s="30"/>
      <c r="I3996" s="30"/>
    </row>
    <row r="3997" spans="4:9" x14ac:dyDescent="0.2">
      <c r="D3997" s="30"/>
      <c r="E3997" s="30"/>
    </row>
    <row r="3998" spans="4:9" x14ac:dyDescent="0.2">
      <c r="D3998" s="30"/>
      <c r="E3998" s="30"/>
      <c r="I3998" s="30"/>
    </row>
    <row r="3999" spans="4:9" x14ac:dyDescent="0.2">
      <c r="D3999" s="30"/>
      <c r="E3999" s="30"/>
      <c r="I3999" s="30"/>
    </row>
    <row r="4000" spans="4:9" x14ac:dyDescent="0.2">
      <c r="D4000" s="30"/>
      <c r="E4000" s="30"/>
      <c r="I4000" s="30"/>
    </row>
    <row r="4001" spans="4:9" x14ac:dyDescent="0.2">
      <c r="D4001" s="30"/>
      <c r="E4001" s="30"/>
      <c r="I4001" s="30"/>
    </row>
    <row r="4002" spans="4:9" x14ac:dyDescent="0.2">
      <c r="D4002" s="30"/>
      <c r="E4002" s="30"/>
      <c r="I4002" s="30"/>
    </row>
    <row r="4003" spans="4:9" x14ac:dyDescent="0.2">
      <c r="D4003" s="30"/>
      <c r="E4003" s="30"/>
      <c r="I4003" s="30"/>
    </row>
    <row r="4004" spans="4:9" x14ac:dyDescent="0.2">
      <c r="D4004" s="30"/>
      <c r="E4004" s="30"/>
      <c r="I4004" s="30"/>
    </row>
    <row r="4005" spans="4:9" x14ac:dyDescent="0.2">
      <c r="D4005" s="30"/>
      <c r="E4005" s="30"/>
      <c r="I4005" s="30"/>
    </row>
    <row r="4006" spans="4:9" x14ac:dyDescent="0.2">
      <c r="D4006" s="30"/>
      <c r="E4006" s="30"/>
      <c r="I4006" s="30"/>
    </row>
    <row r="4007" spans="4:9" x14ac:dyDescent="0.2">
      <c r="D4007" s="30"/>
      <c r="E4007" s="30"/>
      <c r="I4007" s="30"/>
    </row>
    <row r="4008" spans="4:9" x14ac:dyDescent="0.2">
      <c r="D4008" s="30"/>
      <c r="E4008" s="30"/>
      <c r="I4008" s="30"/>
    </row>
    <row r="4009" spans="4:9" x14ac:dyDescent="0.2">
      <c r="D4009" s="30"/>
      <c r="E4009" s="30"/>
    </row>
    <row r="4010" spans="4:9" x14ac:dyDescent="0.2">
      <c r="D4010" s="30"/>
      <c r="E4010" s="30"/>
    </row>
    <row r="4011" spans="4:9" x14ac:dyDescent="0.2">
      <c r="D4011" s="30"/>
      <c r="E4011" s="30"/>
    </row>
    <row r="4012" spans="4:9" x14ac:dyDescent="0.2">
      <c r="D4012" s="30"/>
      <c r="E4012" s="30"/>
    </row>
    <row r="4013" spans="4:9" x14ac:dyDescent="0.2">
      <c r="D4013" s="30"/>
      <c r="E4013" s="30"/>
      <c r="I4013" s="30"/>
    </row>
    <row r="4014" spans="4:9" x14ac:dyDescent="0.2">
      <c r="D4014" s="30"/>
      <c r="E4014" s="30"/>
    </row>
    <row r="4015" spans="4:9" x14ac:dyDescent="0.2">
      <c r="D4015" s="30"/>
      <c r="E4015" s="30"/>
      <c r="I4015" s="30"/>
    </row>
    <row r="4016" spans="4:9" x14ac:dyDescent="0.2">
      <c r="D4016" s="30"/>
      <c r="E4016" s="30"/>
      <c r="I4016" s="30"/>
    </row>
    <row r="4017" spans="4:9" x14ac:dyDescent="0.2">
      <c r="D4017" s="30"/>
      <c r="E4017" s="30"/>
    </row>
    <row r="4018" spans="4:9" x14ac:dyDescent="0.2">
      <c r="D4018" s="30"/>
      <c r="E4018" s="30"/>
      <c r="I4018" s="30"/>
    </row>
    <row r="4019" spans="4:9" x14ac:dyDescent="0.2">
      <c r="D4019" s="30"/>
      <c r="E4019" s="30"/>
    </row>
    <row r="4020" spans="4:9" x14ac:dyDescent="0.2">
      <c r="D4020" s="30"/>
      <c r="E4020" s="30"/>
    </row>
    <row r="4021" spans="4:9" x14ac:dyDescent="0.2">
      <c r="D4021" s="30"/>
      <c r="E4021" s="30"/>
    </row>
    <row r="4022" spans="4:9" x14ac:dyDescent="0.2">
      <c r="D4022" s="30"/>
      <c r="E4022" s="30"/>
    </row>
    <row r="4023" spans="4:9" x14ac:dyDescent="0.2">
      <c r="D4023" s="30"/>
      <c r="E4023" s="30"/>
      <c r="I4023" s="30"/>
    </row>
    <row r="4024" spans="4:9" x14ac:dyDescent="0.2">
      <c r="D4024" s="30"/>
      <c r="E4024" s="30"/>
    </row>
    <row r="4025" spans="4:9" x14ac:dyDescent="0.2">
      <c r="D4025" s="30"/>
      <c r="E4025" s="30"/>
      <c r="I4025" s="30"/>
    </row>
    <row r="4026" spans="4:9" x14ac:dyDescent="0.2">
      <c r="D4026" s="30"/>
      <c r="E4026" s="30"/>
      <c r="I4026" s="30"/>
    </row>
    <row r="4027" spans="4:9" x14ac:dyDescent="0.2">
      <c r="D4027" s="30"/>
      <c r="E4027" s="30"/>
    </row>
    <row r="4028" spans="4:9" x14ac:dyDescent="0.2">
      <c r="D4028" s="30"/>
      <c r="E4028" s="30"/>
      <c r="I4028" s="30"/>
    </row>
    <row r="4029" spans="4:9" x14ac:dyDescent="0.2">
      <c r="D4029" s="30"/>
      <c r="E4029" s="30"/>
    </row>
    <row r="4030" spans="4:9" x14ac:dyDescent="0.2">
      <c r="D4030" s="30"/>
      <c r="E4030" s="30"/>
    </row>
    <row r="4031" spans="4:9" x14ac:dyDescent="0.2">
      <c r="D4031" s="30"/>
      <c r="E4031" s="30"/>
    </row>
    <row r="4032" spans="4:9" x14ac:dyDescent="0.2">
      <c r="D4032" s="30"/>
      <c r="E4032" s="30"/>
    </row>
    <row r="4033" spans="4:9" x14ac:dyDescent="0.2">
      <c r="D4033" s="30"/>
      <c r="E4033" s="30"/>
      <c r="I4033" s="30"/>
    </row>
    <row r="4034" spans="4:9" x14ac:dyDescent="0.2">
      <c r="D4034" s="30"/>
      <c r="E4034" s="30"/>
    </row>
    <row r="4035" spans="4:9" x14ac:dyDescent="0.2">
      <c r="D4035" s="30"/>
      <c r="E4035" s="30"/>
      <c r="I4035" s="30"/>
    </row>
    <row r="4036" spans="4:9" x14ac:dyDescent="0.2">
      <c r="D4036" s="30"/>
      <c r="E4036" s="30"/>
      <c r="I4036" s="30"/>
    </row>
    <row r="4037" spans="4:9" x14ac:dyDescent="0.2">
      <c r="D4037" s="30"/>
      <c r="E4037" s="30"/>
      <c r="I4037" s="30"/>
    </row>
    <row r="4038" spans="4:9" x14ac:dyDescent="0.2">
      <c r="D4038" s="30"/>
      <c r="E4038" s="30"/>
      <c r="I4038" s="30"/>
    </row>
    <row r="4039" spans="4:9" x14ac:dyDescent="0.2">
      <c r="D4039" s="30"/>
      <c r="E4039" s="30"/>
      <c r="I4039" s="30"/>
    </row>
    <row r="4040" spans="4:9" x14ac:dyDescent="0.2">
      <c r="D4040" s="30"/>
      <c r="E4040" s="30"/>
      <c r="I4040" s="30"/>
    </row>
    <row r="4041" spans="4:9" x14ac:dyDescent="0.2">
      <c r="D4041" s="30"/>
      <c r="E4041" s="30"/>
      <c r="I4041" s="30"/>
    </row>
    <row r="4042" spans="4:9" x14ac:dyDescent="0.2">
      <c r="D4042" s="30"/>
      <c r="E4042" s="30"/>
      <c r="I4042" s="30"/>
    </row>
    <row r="4043" spans="4:9" x14ac:dyDescent="0.2">
      <c r="D4043" s="30"/>
      <c r="E4043" s="30"/>
      <c r="I4043" s="30"/>
    </row>
    <row r="4044" spans="4:9" x14ac:dyDescent="0.2">
      <c r="D4044" s="30"/>
      <c r="E4044" s="30"/>
      <c r="I4044" s="30"/>
    </row>
    <row r="4045" spans="4:9" x14ac:dyDescent="0.2">
      <c r="D4045" s="30"/>
      <c r="E4045" s="30"/>
      <c r="I4045" s="30"/>
    </row>
    <row r="4046" spans="4:9" x14ac:dyDescent="0.2">
      <c r="D4046" s="30"/>
      <c r="E4046" s="30"/>
      <c r="I4046" s="30"/>
    </row>
    <row r="4047" spans="4:9" x14ac:dyDescent="0.2">
      <c r="D4047" s="30"/>
      <c r="E4047" s="30"/>
    </row>
    <row r="4048" spans="4:9" x14ac:dyDescent="0.2">
      <c r="D4048" s="30"/>
      <c r="E4048" s="30"/>
      <c r="I4048" s="30"/>
    </row>
    <row r="4049" spans="4:9" x14ac:dyDescent="0.2">
      <c r="D4049" s="30"/>
      <c r="E4049" s="30"/>
      <c r="I4049" s="30"/>
    </row>
    <row r="4050" spans="4:9" x14ac:dyDescent="0.2">
      <c r="D4050" s="30"/>
      <c r="E4050" s="30"/>
      <c r="I4050" s="30"/>
    </row>
    <row r="4051" spans="4:9" x14ac:dyDescent="0.2">
      <c r="D4051" s="30"/>
      <c r="E4051" s="30"/>
      <c r="I4051" s="30"/>
    </row>
    <row r="4052" spans="4:9" x14ac:dyDescent="0.2">
      <c r="D4052" s="30"/>
      <c r="E4052" s="30"/>
      <c r="I4052" s="30"/>
    </row>
    <row r="4053" spans="4:9" x14ac:dyDescent="0.2">
      <c r="D4053" s="30"/>
      <c r="E4053" s="30"/>
      <c r="I4053" s="30"/>
    </row>
    <row r="4054" spans="4:9" x14ac:dyDescent="0.2">
      <c r="D4054" s="30"/>
      <c r="E4054" s="30"/>
      <c r="I4054" s="30"/>
    </row>
    <row r="4055" spans="4:9" x14ac:dyDescent="0.2">
      <c r="D4055" s="30"/>
      <c r="E4055" s="30"/>
      <c r="I4055" s="30"/>
    </row>
    <row r="4056" spans="4:9" x14ac:dyDescent="0.2">
      <c r="D4056" s="30"/>
      <c r="E4056" s="30"/>
      <c r="I4056" s="30"/>
    </row>
    <row r="4057" spans="4:9" x14ac:dyDescent="0.2">
      <c r="D4057" s="30"/>
      <c r="E4057" s="30"/>
      <c r="I4057" s="30"/>
    </row>
    <row r="4058" spans="4:9" x14ac:dyDescent="0.2">
      <c r="D4058" s="30"/>
      <c r="E4058" s="30"/>
      <c r="I4058" s="30"/>
    </row>
    <row r="4059" spans="4:9" x14ac:dyDescent="0.2">
      <c r="D4059" s="30"/>
      <c r="E4059" s="30"/>
    </row>
    <row r="4060" spans="4:9" x14ac:dyDescent="0.2">
      <c r="D4060" s="30"/>
      <c r="E4060" s="30"/>
    </row>
    <row r="4061" spans="4:9" x14ac:dyDescent="0.2">
      <c r="D4061" s="30"/>
      <c r="E4061" s="30"/>
    </row>
    <row r="4062" spans="4:9" x14ac:dyDescent="0.2">
      <c r="D4062" s="30"/>
      <c r="E4062" s="30"/>
    </row>
    <row r="4063" spans="4:9" x14ac:dyDescent="0.2">
      <c r="D4063" s="30"/>
      <c r="E4063" s="30"/>
      <c r="I4063" s="30"/>
    </row>
    <row r="4064" spans="4:9" x14ac:dyDescent="0.2">
      <c r="D4064" s="30"/>
      <c r="E4064" s="30"/>
    </row>
    <row r="4065" spans="4:9" x14ac:dyDescent="0.2">
      <c r="D4065" s="30"/>
      <c r="E4065" s="30"/>
      <c r="I4065" s="30"/>
    </row>
    <row r="4066" spans="4:9" x14ac:dyDescent="0.2">
      <c r="D4066" s="30"/>
      <c r="E4066" s="30"/>
      <c r="I4066" s="30"/>
    </row>
    <row r="4067" spans="4:9" x14ac:dyDescent="0.2">
      <c r="D4067" s="30"/>
      <c r="E4067" s="30"/>
    </row>
    <row r="4068" spans="4:9" x14ac:dyDescent="0.2">
      <c r="D4068" s="30"/>
      <c r="E4068" s="30"/>
      <c r="I4068" s="30"/>
    </row>
    <row r="4069" spans="4:9" x14ac:dyDescent="0.2">
      <c r="D4069" s="30"/>
      <c r="E4069" s="30"/>
    </row>
    <row r="4070" spans="4:9" x14ac:dyDescent="0.2">
      <c r="D4070" s="30"/>
      <c r="E4070" s="30"/>
    </row>
    <row r="4071" spans="4:9" x14ac:dyDescent="0.2">
      <c r="D4071" s="30"/>
      <c r="E4071" s="30"/>
    </row>
    <row r="4072" spans="4:9" x14ac:dyDescent="0.2">
      <c r="D4072" s="30"/>
      <c r="E4072" s="30"/>
    </row>
    <row r="4073" spans="4:9" x14ac:dyDescent="0.2">
      <c r="D4073" s="30"/>
      <c r="E4073" s="30"/>
      <c r="I4073" s="30"/>
    </row>
    <row r="4074" spans="4:9" x14ac:dyDescent="0.2">
      <c r="D4074" s="30"/>
      <c r="E4074" s="30"/>
    </row>
    <row r="4075" spans="4:9" x14ac:dyDescent="0.2">
      <c r="D4075" s="30"/>
      <c r="E4075" s="30"/>
      <c r="I4075" s="30"/>
    </row>
    <row r="4076" spans="4:9" x14ac:dyDescent="0.2">
      <c r="D4076" s="30"/>
      <c r="E4076" s="30"/>
      <c r="I4076" s="30"/>
    </row>
    <row r="4077" spans="4:9" x14ac:dyDescent="0.2">
      <c r="D4077" s="30"/>
      <c r="E4077" s="30"/>
    </row>
    <row r="4078" spans="4:9" x14ac:dyDescent="0.2">
      <c r="D4078" s="30"/>
      <c r="E4078" s="30"/>
      <c r="I4078" s="30"/>
    </row>
    <row r="4079" spans="4:9" x14ac:dyDescent="0.2">
      <c r="D4079" s="30"/>
      <c r="E4079" s="30"/>
    </row>
    <row r="4080" spans="4:9" x14ac:dyDescent="0.2">
      <c r="D4080" s="30"/>
      <c r="E4080" s="30"/>
    </row>
    <row r="4081" spans="4:9" x14ac:dyDescent="0.2">
      <c r="D4081" s="30"/>
      <c r="E4081" s="30"/>
    </row>
    <row r="4082" spans="4:9" x14ac:dyDescent="0.2">
      <c r="D4082" s="30"/>
      <c r="E4082" s="30"/>
    </row>
    <row r="4083" spans="4:9" x14ac:dyDescent="0.2">
      <c r="D4083" s="30"/>
      <c r="E4083" s="30"/>
      <c r="I4083" s="30"/>
    </row>
    <row r="4084" spans="4:9" x14ac:dyDescent="0.2">
      <c r="D4084" s="30"/>
      <c r="E4084" s="30"/>
    </row>
    <row r="4085" spans="4:9" x14ac:dyDescent="0.2">
      <c r="D4085" s="30"/>
      <c r="E4085" s="30"/>
      <c r="I4085" s="30"/>
    </row>
    <row r="4086" spans="4:9" x14ac:dyDescent="0.2">
      <c r="D4086" s="30"/>
      <c r="E4086" s="30"/>
      <c r="I4086" s="30"/>
    </row>
    <row r="4087" spans="4:9" x14ac:dyDescent="0.2">
      <c r="D4087" s="30"/>
      <c r="E4087" s="30"/>
    </row>
    <row r="4088" spans="4:9" x14ac:dyDescent="0.2">
      <c r="D4088" s="30"/>
      <c r="E4088" s="30"/>
      <c r="I4088" s="30"/>
    </row>
    <row r="4089" spans="4:9" x14ac:dyDescent="0.2">
      <c r="D4089" s="30"/>
      <c r="E4089" s="30"/>
    </row>
    <row r="4090" spans="4:9" x14ac:dyDescent="0.2">
      <c r="D4090" s="30"/>
      <c r="E4090" s="30"/>
    </row>
    <row r="4091" spans="4:9" x14ac:dyDescent="0.2">
      <c r="D4091" s="30"/>
      <c r="E4091" s="30"/>
    </row>
    <row r="4092" spans="4:9" x14ac:dyDescent="0.2">
      <c r="D4092" s="30"/>
      <c r="E4092" s="30"/>
    </row>
    <row r="4093" spans="4:9" x14ac:dyDescent="0.2">
      <c r="D4093" s="30"/>
      <c r="E4093" s="30"/>
      <c r="I4093" s="30"/>
    </row>
    <row r="4094" spans="4:9" x14ac:dyDescent="0.2">
      <c r="D4094" s="30"/>
      <c r="E4094" s="30"/>
    </row>
    <row r="4095" spans="4:9" x14ac:dyDescent="0.2">
      <c r="D4095" s="30"/>
      <c r="E4095" s="30"/>
      <c r="I4095" s="30"/>
    </row>
    <row r="4096" spans="4:9" x14ac:dyDescent="0.2">
      <c r="D4096" s="30"/>
      <c r="E4096" s="30"/>
      <c r="I4096" s="30"/>
    </row>
    <row r="4097" spans="4:9" x14ac:dyDescent="0.2">
      <c r="D4097" s="30"/>
      <c r="E4097" s="30"/>
    </row>
    <row r="4098" spans="4:9" x14ac:dyDescent="0.2">
      <c r="D4098" s="30"/>
      <c r="E4098" s="30"/>
      <c r="I4098" s="30"/>
    </row>
    <row r="4099" spans="4:9" x14ac:dyDescent="0.2">
      <c r="D4099" s="30"/>
      <c r="E4099" s="30"/>
      <c r="I4099" s="30"/>
    </row>
    <row r="4100" spans="4:9" x14ac:dyDescent="0.2">
      <c r="D4100" s="30"/>
      <c r="E4100" s="30"/>
      <c r="I4100" s="30"/>
    </row>
    <row r="4101" spans="4:9" x14ac:dyDescent="0.2">
      <c r="D4101" s="30"/>
      <c r="E4101" s="30"/>
      <c r="I4101" s="30"/>
    </row>
    <row r="4102" spans="4:9" x14ac:dyDescent="0.2">
      <c r="D4102" s="30"/>
      <c r="E4102" s="30"/>
      <c r="I4102" s="30"/>
    </row>
    <row r="4103" spans="4:9" x14ac:dyDescent="0.2">
      <c r="D4103" s="30"/>
      <c r="E4103" s="30"/>
      <c r="I4103" s="30"/>
    </row>
    <row r="4104" spans="4:9" x14ac:dyDescent="0.2">
      <c r="D4104" s="30"/>
      <c r="E4104" s="30"/>
      <c r="I4104" s="30"/>
    </row>
    <row r="4105" spans="4:9" x14ac:dyDescent="0.2">
      <c r="D4105" s="30"/>
      <c r="E4105" s="30"/>
      <c r="I4105" s="30"/>
    </row>
    <row r="4106" spans="4:9" x14ac:dyDescent="0.2">
      <c r="D4106" s="30"/>
      <c r="E4106" s="30"/>
      <c r="I4106" s="30"/>
    </row>
    <row r="4107" spans="4:9" x14ac:dyDescent="0.2">
      <c r="D4107" s="30"/>
      <c r="E4107" s="30"/>
      <c r="I4107" s="30"/>
    </row>
    <row r="4108" spans="4:9" x14ac:dyDescent="0.2">
      <c r="D4108" s="30"/>
      <c r="E4108" s="30"/>
      <c r="I4108" s="30"/>
    </row>
    <row r="4109" spans="4:9" x14ac:dyDescent="0.2">
      <c r="D4109" s="30"/>
      <c r="E4109" s="30"/>
    </row>
    <row r="4110" spans="4:9" x14ac:dyDescent="0.2">
      <c r="D4110" s="30"/>
      <c r="E4110" s="30"/>
    </row>
    <row r="4111" spans="4:9" x14ac:dyDescent="0.2">
      <c r="D4111" s="30"/>
      <c r="E4111" s="30"/>
    </row>
    <row r="4112" spans="4:9" x14ac:dyDescent="0.2">
      <c r="D4112" s="30"/>
      <c r="E4112" s="30"/>
    </row>
    <row r="4113" spans="4:9" x14ac:dyDescent="0.2">
      <c r="D4113" s="30"/>
      <c r="E4113" s="30"/>
      <c r="I4113" s="30"/>
    </row>
    <row r="4114" spans="4:9" x14ac:dyDescent="0.2">
      <c r="D4114" s="30"/>
      <c r="E4114" s="30"/>
    </row>
    <row r="4115" spans="4:9" x14ac:dyDescent="0.2">
      <c r="D4115" s="30"/>
      <c r="E4115" s="30"/>
      <c r="I4115" s="30"/>
    </row>
    <row r="4116" spans="4:9" x14ac:dyDescent="0.2">
      <c r="D4116" s="30"/>
      <c r="E4116" s="30"/>
      <c r="I4116" s="30"/>
    </row>
    <row r="4117" spans="4:9" x14ac:dyDescent="0.2">
      <c r="D4117" s="30"/>
      <c r="E4117" s="30"/>
      <c r="I4117" s="30"/>
    </row>
    <row r="4118" spans="4:9" x14ac:dyDescent="0.2">
      <c r="D4118" s="30"/>
      <c r="E4118" s="30"/>
      <c r="I4118" s="30"/>
    </row>
    <row r="4119" spans="4:9" x14ac:dyDescent="0.2">
      <c r="D4119" s="30"/>
      <c r="E4119" s="30"/>
      <c r="I4119" s="30"/>
    </row>
    <row r="4120" spans="4:9" x14ac:dyDescent="0.2">
      <c r="D4120" s="30"/>
      <c r="E4120" s="30"/>
      <c r="I4120" s="30"/>
    </row>
    <row r="4121" spans="4:9" x14ac:dyDescent="0.2">
      <c r="D4121" s="30"/>
      <c r="E4121" s="30"/>
      <c r="I4121" s="30"/>
    </row>
    <row r="4122" spans="4:9" x14ac:dyDescent="0.2">
      <c r="D4122" s="30"/>
      <c r="E4122" s="30"/>
      <c r="I4122" s="30"/>
    </row>
    <row r="4123" spans="4:9" x14ac:dyDescent="0.2">
      <c r="D4123" s="30"/>
      <c r="E4123" s="30"/>
      <c r="I4123" s="30"/>
    </row>
    <row r="4124" spans="4:9" x14ac:dyDescent="0.2">
      <c r="D4124" s="30"/>
      <c r="E4124" s="30"/>
      <c r="I4124" s="30"/>
    </row>
    <row r="4125" spans="4:9" x14ac:dyDescent="0.2">
      <c r="D4125" s="30"/>
      <c r="E4125" s="30"/>
      <c r="I4125" s="30"/>
    </row>
    <row r="4126" spans="4:9" x14ac:dyDescent="0.2">
      <c r="D4126" s="30"/>
      <c r="E4126" s="30"/>
      <c r="I4126" s="30"/>
    </row>
    <row r="4127" spans="4:9" x14ac:dyDescent="0.2">
      <c r="D4127" s="30"/>
      <c r="E4127" s="30"/>
      <c r="I4127" s="30"/>
    </row>
    <row r="4128" spans="4:9" x14ac:dyDescent="0.2">
      <c r="D4128" s="30"/>
      <c r="E4128" s="30"/>
      <c r="I4128" s="30"/>
    </row>
    <row r="4129" spans="4:9" x14ac:dyDescent="0.2">
      <c r="D4129" s="30"/>
      <c r="E4129" s="30"/>
      <c r="I4129" s="30"/>
    </row>
    <row r="4130" spans="4:9" x14ac:dyDescent="0.2">
      <c r="D4130" s="30"/>
      <c r="E4130" s="30"/>
      <c r="I4130" s="30"/>
    </row>
    <row r="4131" spans="4:9" x14ac:dyDescent="0.2">
      <c r="D4131" s="30"/>
      <c r="E4131" s="30"/>
      <c r="I4131" s="30"/>
    </row>
    <row r="4132" spans="4:9" x14ac:dyDescent="0.2">
      <c r="D4132" s="30"/>
      <c r="E4132" s="30"/>
      <c r="I4132" s="30"/>
    </row>
    <row r="4133" spans="4:9" x14ac:dyDescent="0.2">
      <c r="D4133" s="30"/>
      <c r="E4133" s="30"/>
      <c r="I4133" s="30"/>
    </row>
    <row r="4134" spans="4:9" x14ac:dyDescent="0.2">
      <c r="D4134" s="30"/>
      <c r="E4134" s="30"/>
      <c r="I4134" s="30"/>
    </row>
    <row r="4135" spans="4:9" x14ac:dyDescent="0.2">
      <c r="D4135" s="30"/>
      <c r="E4135" s="30"/>
      <c r="I4135" s="30"/>
    </row>
    <row r="4136" spans="4:9" x14ac:dyDescent="0.2">
      <c r="D4136" s="30"/>
      <c r="E4136" s="30"/>
      <c r="I4136" s="30"/>
    </row>
    <row r="4137" spans="4:9" x14ac:dyDescent="0.2">
      <c r="D4137" s="30"/>
      <c r="E4137" s="30"/>
      <c r="I4137" s="30"/>
    </row>
    <row r="4138" spans="4:9" x14ac:dyDescent="0.2">
      <c r="D4138" s="30"/>
      <c r="E4138" s="30"/>
      <c r="I4138" s="30"/>
    </row>
    <row r="4139" spans="4:9" x14ac:dyDescent="0.2">
      <c r="D4139" s="30"/>
      <c r="E4139" s="30"/>
    </row>
    <row r="4140" spans="4:9" x14ac:dyDescent="0.2">
      <c r="D4140" s="30"/>
      <c r="E4140" s="30"/>
    </row>
    <row r="4141" spans="4:9" x14ac:dyDescent="0.2">
      <c r="D4141" s="30"/>
      <c r="E4141" s="30"/>
    </row>
    <row r="4142" spans="4:9" x14ac:dyDescent="0.2">
      <c r="D4142" s="30"/>
      <c r="E4142" s="30"/>
    </row>
    <row r="4143" spans="4:9" x14ac:dyDescent="0.2">
      <c r="D4143" s="30"/>
      <c r="E4143" s="30"/>
      <c r="I4143" s="30"/>
    </row>
    <row r="4144" spans="4:9" x14ac:dyDescent="0.2">
      <c r="D4144" s="30"/>
      <c r="E4144" s="30"/>
    </row>
    <row r="4145" spans="4:9" x14ac:dyDescent="0.2">
      <c r="D4145" s="30"/>
      <c r="E4145" s="30"/>
      <c r="I4145" s="30"/>
    </row>
    <row r="4146" spans="4:9" x14ac:dyDescent="0.2">
      <c r="D4146" s="30"/>
      <c r="E4146" s="30"/>
      <c r="I4146" s="30"/>
    </row>
    <row r="4147" spans="4:9" x14ac:dyDescent="0.2">
      <c r="D4147" s="30"/>
      <c r="E4147" s="30"/>
    </row>
    <row r="4148" spans="4:9" x14ac:dyDescent="0.2">
      <c r="D4148" s="30"/>
      <c r="E4148" s="30"/>
      <c r="I4148" s="30"/>
    </row>
    <row r="4149" spans="4:9" x14ac:dyDescent="0.2">
      <c r="D4149" s="30"/>
      <c r="E4149" s="30"/>
    </row>
    <row r="4150" spans="4:9" x14ac:dyDescent="0.2">
      <c r="D4150" s="30"/>
      <c r="E4150" s="30"/>
    </row>
    <row r="4151" spans="4:9" x14ac:dyDescent="0.2">
      <c r="D4151" s="30"/>
      <c r="E4151" s="30"/>
    </row>
    <row r="4152" spans="4:9" x14ac:dyDescent="0.2">
      <c r="D4152" s="30"/>
      <c r="E4152" s="30"/>
    </row>
    <row r="4153" spans="4:9" x14ac:dyDescent="0.2">
      <c r="D4153" s="30"/>
      <c r="E4153" s="30"/>
      <c r="I4153" s="30"/>
    </row>
    <row r="4154" spans="4:9" x14ac:dyDescent="0.2">
      <c r="D4154" s="30"/>
      <c r="E4154" s="30"/>
    </row>
    <row r="4155" spans="4:9" x14ac:dyDescent="0.2">
      <c r="D4155" s="30"/>
      <c r="E4155" s="30"/>
      <c r="I4155" s="30"/>
    </row>
    <row r="4156" spans="4:9" x14ac:dyDescent="0.2">
      <c r="D4156" s="30"/>
      <c r="E4156" s="30"/>
      <c r="I4156" s="30"/>
    </row>
    <row r="4157" spans="4:9" x14ac:dyDescent="0.2">
      <c r="D4157" s="30"/>
      <c r="E4157" s="30"/>
    </row>
    <row r="4158" spans="4:9" x14ac:dyDescent="0.2">
      <c r="D4158" s="30"/>
      <c r="E4158" s="30"/>
      <c r="I4158" s="30"/>
    </row>
    <row r="4159" spans="4:9" x14ac:dyDescent="0.2">
      <c r="D4159" s="30"/>
      <c r="E4159" s="30"/>
    </row>
    <row r="4160" spans="4:9" x14ac:dyDescent="0.2">
      <c r="D4160" s="30"/>
      <c r="E4160" s="30"/>
    </row>
    <row r="4161" spans="4:9" x14ac:dyDescent="0.2">
      <c r="D4161" s="30"/>
      <c r="E4161" s="30"/>
    </row>
    <row r="4162" spans="4:9" x14ac:dyDescent="0.2">
      <c r="D4162" s="30"/>
      <c r="E4162" s="30"/>
    </row>
    <row r="4163" spans="4:9" x14ac:dyDescent="0.2">
      <c r="D4163" s="30"/>
      <c r="E4163" s="30"/>
      <c r="I4163" s="30"/>
    </row>
    <row r="4164" spans="4:9" x14ac:dyDescent="0.2">
      <c r="D4164" s="30"/>
      <c r="E4164" s="30"/>
    </row>
    <row r="4165" spans="4:9" x14ac:dyDescent="0.2">
      <c r="D4165" s="30"/>
      <c r="E4165" s="30"/>
      <c r="I4165" s="30"/>
    </row>
    <row r="4166" spans="4:9" x14ac:dyDescent="0.2">
      <c r="D4166" s="30"/>
      <c r="E4166" s="30"/>
      <c r="I4166" s="30"/>
    </row>
    <row r="4167" spans="4:9" x14ac:dyDescent="0.2">
      <c r="D4167" s="30"/>
      <c r="E4167" s="30"/>
      <c r="I4167" s="30"/>
    </row>
    <row r="4168" spans="4:9" x14ac:dyDescent="0.2">
      <c r="D4168" s="30"/>
      <c r="E4168" s="30"/>
      <c r="I4168" s="30"/>
    </row>
    <row r="4169" spans="4:9" x14ac:dyDescent="0.2">
      <c r="D4169" s="30"/>
      <c r="E4169" s="30"/>
      <c r="I4169" s="30"/>
    </row>
    <row r="4170" spans="4:9" x14ac:dyDescent="0.2">
      <c r="D4170" s="30"/>
      <c r="E4170" s="30"/>
      <c r="I4170" s="30"/>
    </row>
    <row r="4171" spans="4:9" x14ac:dyDescent="0.2">
      <c r="D4171" s="30"/>
      <c r="E4171" s="30"/>
      <c r="I4171" s="30"/>
    </row>
    <row r="4172" spans="4:9" x14ac:dyDescent="0.2">
      <c r="D4172" s="30"/>
      <c r="E4172" s="30"/>
      <c r="I4172" s="30"/>
    </row>
    <row r="4173" spans="4:9" x14ac:dyDescent="0.2">
      <c r="D4173" s="30"/>
      <c r="E4173" s="30"/>
      <c r="I4173" s="30"/>
    </row>
    <row r="4174" spans="4:9" x14ac:dyDescent="0.2">
      <c r="D4174" s="30"/>
      <c r="E4174" s="30"/>
      <c r="I4174" s="30"/>
    </row>
    <row r="4175" spans="4:9" x14ac:dyDescent="0.2">
      <c r="D4175" s="30"/>
      <c r="E4175" s="30"/>
      <c r="I4175" s="30"/>
    </row>
    <row r="4176" spans="4:9" x14ac:dyDescent="0.2">
      <c r="D4176" s="30"/>
      <c r="E4176" s="30"/>
      <c r="I4176" s="30"/>
    </row>
    <row r="4177" spans="4:9" x14ac:dyDescent="0.2">
      <c r="D4177" s="30"/>
      <c r="E4177" s="30"/>
      <c r="I4177" s="30"/>
    </row>
    <row r="4178" spans="4:9" x14ac:dyDescent="0.2">
      <c r="D4178" s="30"/>
      <c r="E4178" s="30"/>
      <c r="I4178" s="30"/>
    </row>
    <row r="4179" spans="4:9" x14ac:dyDescent="0.2">
      <c r="D4179" s="30"/>
      <c r="E4179" s="30"/>
    </row>
    <row r="4180" spans="4:9" x14ac:dyDescent="0.2">
      <c r="D4180" s="30"/>
      <c r="E4180" s="30"/>
    </row>
    <row r="4181" spans="4:9" x14ac:dyDescent="0.2">
      <c r="D4181" s="30"/>
      <c r="E4181" s="30"/>
    </row>
    <row r="4182" spans="4:9" x14ac:dyDescent="0.2">
      <c r="D4182" s="30"/>
      <c r="E4182" s="30"/>
    </row>
    <row r="4183" spans="4:9" x14ac:dyDescent="0.2">
      <c r="D4183" s="30"/>
      <c r="E4183" s="30"/>
      <c r="I4183" s="30"/>
    </row>
    <row r="4184" spans="4:9" x14ac:dyDescent="0.2">
      <c r="D4184" s="30"/>
      <c r="E4184" s="30"/>
    </row>
    <row r="4185" spans="4:9" x14ac:dyDescent="0.2">
      <c r="D4185" s="30"/>
      <c r="E4185" s="30"/>
      <c r="I4185" s="30"/>
    </row>
    <row r="4186" spans="4:9" x14ac:dyDescent="0.2">
      <c r="D4186" s="30"/>
      <c r="E4186" s="30"/>
      <c r="I4186" s="30"/>
    </row>
    <row r="4187" spans="4:9" x14ac:dyDescent="0.2">
      <c r="D4187" s="30"/>
      <c r="E4187" s="30"/>
    </row>
    <row r="4188" spans="4:9" x14ac:dyDescent="0.2">
      <c r="D4188" s="30"/>
      <c r="E4188" s="30"/>
      <c r="I4188" s="30"/>
    </row>
    <row r="4189" spans="4:9" x14ac:dyDescent="0.2">
      <c r="D4189" s="30"/>
      <c r="E4189" s="30"/>
    </row>
    <row r="4190" spans="4:9" x14ac:dyDescent="0.2">
      <c r="D4190" s="30"/>
      <c r="E4190" s="30"/>
    </row>
    <row r="4191" spans="4:9" x14ac:dyDescent="0.2">
      <c r="D4191" s="30"/>
      <c r="E4191" s="30"/>
    </row>
    <row r="4192" spans="4:9" x14ac:dyDescent="0.2">
      <c r="D4192" s="30"/>
      <c r="E4192" s="30"/>
    </row>
    <row r="4193" spans="4:9" x14ac:dyDescent="0.2">
      <c r="D4193" s="30"/>
      <c r="E4193" s="30"/>
      <c r="I4193" s="30"/>
    </row>
    <row r="4194" spans="4:9" x14ac:dyDescent="0.2">
      <c r="D4194" s="30"/>
      <c r="E4194" s="30"/>
    </row>
    <row r="4195" spans="4:9" x14ac:dyDescent="0.2">
      <c r="D4195" s="30"/>
      <c r="E4195" s="30"/>
      <c r="I4195" s="30"/>
    </row>
    <row r="4196" spans="4:9" x14ac:dyDescent="0.2">
      <c r="D4196" s="30"/>
      <c r="E4196" s="30"/>
      <c r="I4196" s="30"/>
    </row>
    <row r="4197" spans="4:9" x14ac:dyDescent="0.2">
      <c r="D4197" s="30"/>
      <c r="E4197" s="30"/>
    </row>
    <row r="4198" spans="4:9" x14ac:dyDescent="0.2">
      <c r="D4198" s="30"/>
      <c r="E4198" s="30"/>
      <c r="I4198" s="30"/>
    </row>
    <row r="4199" spans="4:9" x14ac:dyDescent="0.2">
      <c r="D4199" s="30"/>
      <c r="E4199" s="30"/>
      <c r="I4199" s="30"/>
    </row>
    <row r="4200" spans="4:9" x14ac:dyDescent="0.2">
      <c r="D4200" s="30"/>
      <c r="E4200" s="30"/>
      <c r="I4200" s="30"/>
    </row>
    <row r="4201" spans="4:9" x14ac:dyDescent="0.2">
      <c r="D4201" s="30"/>
      <c r="E4201" s="30"/>
      <c r="I4201" s="30"/>
    </row>
    <row r="4202" spans="4:9" x14ac:dyDescent="0.2">
      <c r="D4202" s="30"/>
      <c r="E4202" s="30"/>
      <c r="I4202" s="30"/>
    </row>
    <row r="4203" spans="4:9" x14ac:dyDescent="0.2">
      <c r="D4203" s="30"/>
      <c r="E4203" s="30"/>
      <c r="I4203" s="30"/>
    </row>
    <row r="4204" spans="4:9" x14ac:dyDescent="0.2">
      <c r="D4204" s="30"/>
      <c r="E4204" s="30"/>
      <c r="I4204" s="30"/>
    </row>
    <row r="4205" spans="4:9" x14ac:dyDescent="0.2">
      <c r="D4205" s="30"/>
      <c r="E4205" s="30"/>
      <c r="I4205" s="30"/>
    </row>
    <row r="4206" spans="4:9" x14ac:dyDescent="0.2">
      <c r="D4206" s="30"/>
      <c r="E4206" s="30"/>
      <c r="I4206" s="30"/>
    </row>
    <row r="4207" spans="4:9" x14ac:dyDescent="0.2">
      <c r="D4207" s="30"/>
      <c r="E4207" s="30"/>
      <c r="I4207" s="30"/>
    </row>
    <row r="4208" spans="4:9" x14ac:dyDescent="0.2">
      <c r="D4208" s="30"/>
      <c r="E4208" s="30"/>
      <c r="I4208" s="30"/>
    </row>
    <row r="4209" spans="4:9" x14ac:dyDescent="0.2">
      <c r="D4209" s="30"/>
      <c r="E4209" s="30"/>
    </row>
    <row r="4210" spans="4:9" x14ac:dyDescent="0.2">
      <c r="D4210" s="30"/>
      <c r="E4210" s="30"/>
    </row>
    <row r="4211" spans="4:9" x14ac:dyDescent="0.2">
      <c r="D4211" s="30"/>
      <c r="E4211" s="30"/>
    </row>
    <row r="4212" spans="4:9" x14ac:dyDescent="0.2">
      <c r="D4212" s="30"/>
      <c r="E4212" s="30"/>
    </row>
    <row r="4213" spans="4:9" x14ac:dyDescent="0.2">
      <c r="D4213" s="30"/>
      <c r="E4213" s="30"/>
      <c r="I4213" s="30"/>
    </row>
    <row r="4214" spans="4:9" x14ac:dyDescent="0.2">
      <c r="D4214" s="30"/>
      <c r="E4214" s="30"/>
    </row>
    <row r="4215" spans="4:9" x14ac:dyDescent="0.2">
      <c r="D4215" s="30"/>
      <c r="E4215" s="30"/>
      <c r="I4215" s="30"/>
    </row>
    <row r="4216" spans="4:9" x14ac:dyDescent="0.2">
      <c r="D4216" s="30"/>
      <c r="E4216" s="30"/>
      <c r="I4216" s="30"/>
    </row>
    <row r="4217" spans="4:9" x14ac:dyDescent="0.2">
      <c r="D4217" s="30"/>
      <c r="E4217" s="30"/>
    </row>
    <row r="4218" spans="4:9" x14ac:dyDescent="0.2">
      <c r="D4218" s="30"/>
      <c r="E4218" s="30"/>
      <c r="I4218" s="30"/>
    </row>
    <row r="4219" spans="4:9" x14ac:dyDescent="0.2">
      <c r="D4219" s="30"/>
      <c r="E4219" s="30"/>
    </row>
    <row r="4220" spans="4:9" x14ac:dyDescent="0.2">
      <c r="D4220" s="30"/>
      <c r="E4220" s="30"/>
    </row>
    <row r="4221" spans="4:9" x14ac:dyDescent="0.2">
      <c r="D4221" s="30"/>
      <c r="E4221" s="30"/>
    </row>
    <row r="4222" spans="4:9" x14ac:dyDescent="0.2">
      <c r="D4222" s="30"/>
      <c r="E4222" s="30"/>
    </row>
    <row r="4223" spans="4:9" x14ac:dyDescent="0.2">
      <c r="D4223" s="30"/>
      <c r="E4223" s="30"/>
      <c r="I4223" s="30"/>
    </row>
    <row r="4224" spans="4:9" x14ac:dyDescent="0.2">
      <c r="D4224" s="30"/>
      <c r="E4224" s="30"/>
    </row>
    <row r="4225" spans="4:9" x14ac:dyDescent="0.2">
      <c r="D4225" s="30"/>
      <c r="E4225" s="30"/>
      <c r="I4225" s="30"/>
    </row>
    <row r="4226" spans="4:9" x14ac:dyDescent="0.2">
      <c r="D4226" s="30"/>
      <c r="E4226" s="30"/>
      <c r="I4226" s="30"/>
    </row>
    <row r="4227" spans="4:9" x14ac:dyDescent="0.2">
      <c r="D4227" s="30"/>
      <c r="E4227" s="30"/>
    </row>
    <row r="4228" spans="4:9" x14ac:dyDescent="0.2">
      <c r="D4228" s="30"/>
      <c r="E4228" s="30"/>
      <c r="I4228" s="30"/>
    </row>
    <row r="4229" spans="4:9" x14ac:dyDescent="0.2">
      <c r="D4229" s="30"/>
      <c r="E4229" s="30"/>
    </row>
    <row r="4230" spans="4:9" x14ac:dyDescent="0.2">
      <c r="D4230" s="30"/>
      <c r="E4230" s="30"/>
    </row>
    <row r="4231" spans="4:9" x14ac:dyDescent="0.2">
      <c r="D4231" s="30"/>
      <c r="E4231" s="30"/>
    </row>
    <row r="4232" spans="4:9" x14ac:dyDescent="0.2">
      <c r="D4232" s="30"/>
      <c r="E4232" s="30"/>
    </row>
    <row r="4233" spans="4:9" x14ac:dyDescent="0.2">
      <c r="D4233" s="30"/>
      <c r="E4233" s="30"/>
      <c r="I4233" s="30"/>
    </row>
    <row r="4234" spans="4:9" x14ac:dyDescent="0.2">
      <c r="D4234" s="30"/>
      <c r="E4234" s="30"/>
    </row>
    <row r="4235" spans="4:9" x14ac:dyDescent="0.2">
      <c r="D4235" s="30"/>
      <c r="E4235" s="30"/>
      <c r="I4235" s="30"/>
    </row>
    <row r="4236" spans="4:9" x14ac:dyDescent="0.2">
      <c r="D4236" s="30"/>
      <c r="E4236" s="30"/>
      <c r="I4236" s="30"/>
    </row>
    <row r="4237" spans="4:9" x14ac:dyDescent="0.2">
      <c r="D4237" s="30"/>
      <c r="E4237" s="30"/>
    </row>
    <row r="4238" spans="4:9" x14ac:dyDescent="0.2">
      <c r="D4238" s="30"/>
      <c r="E4238" s="30"/>
      <c r="I4238" s="30"/>
    </row>
    <row r="4239" spans="4:9" x14ac:dyDescent="0.2">
      <c r="D4239" s="30"/>
      <c r="E4239" s="30"/>
    </row>
    <row r="4240" spans="4:9" x14ac:dyDescent="0.2">
      <c r="D4240" s="30"/>
      <c r="E4240" s="30"/>
    </row>
    <row r="4241" spans="4:9" x14ac:dyDescent="0.2">
      <c r="D4241" s="30"/>
      <c r="E4241" s="30"/>
    </row>
    <row r="4242" spans="4:9" x14ac:dyDescent="0.2">
      <c r="D4242" s="30"/>
      <c r="E4242" s="30"/>
    </row>
    <row r="4243" spans="4:9" x14ac:dyDescent="0.2">
      <c r="D4243" s="30"/>
      <c r="E4243" s="30"/>
      <c r="I4243" s="30"/>
    </row>
    <row r="4244" spans="4:9" x14ac:dyDescent="0.2">
      <c r="D4244" s="30"/>
      <c r="E4244" s="30"/>
    </row>
    <row r="4245" spans="4:9" x14ac:dyDescent="0.2">
      <c r="D4245" s="30"/>
      <c r="E4245" s="30"/>
      <c r="I4245" s="30"/>
    </row>
    <row r="4246" spans="4:9" x14ac:dyDescent="0.2">
      <c r="D4246" s="30"/>
      <c r="E4246" s="30"/>
      <c r="I4246" s="30"/>
    </row>
    <row r="4247" spans="4:9" x14ac:dyDescent="0.2">
      <c r="D4247" s="30"/>
      <c r="E4247" s="30"/>
    </row>
    <row r="4248" spans="4:9" x14ac:dyDescent="0.2">
      <c r="D4248" s="30"/>
      <c r="E4248" s="30"/>
      <c r="I4248" s="30"/>
    </row>
    <row r="4249" spans="4:9" x14ac:dyDescent="0.2">
      <c r="D4249" s="30"/>
      <c r="E4249" s="30"/>
      <c r="I4249" s="30"/>
    </row>
    <row r="4250" spans="4:9" x14ac:dyDescent="0.2">
      <c r="D4250" s="30"/>
      <c r="E4250" s="30"/>
      <c r="I4250" s="30"/>
    </row>
    <row r="4251" spans="4:9" x14ac:dyDescent="0.2">
      <c r="D4251" s="30"/>
      <c r="E4251" s="30"/>
      <c r="I4251" s="30"/>
    </row>
    <row r="4252" spans="4:9" x14ac:dyDescent="0.2">
      <c r="D4252" s="30"/>
      <c r="E4252" s="30"/>
      <c r="I4252" s="30"/>
    </row>
    <row r="4253" spans="4:9" x14ac:dyDescent="0.2">
      <c r="D4253" s="30"/>
      <c r="E4253" s="30"/>
      <c r="I4253" s="30"/>
    </row>
    <row r="4254" spans="4:9" x14ac:dyDescent="0.2">
      <c r="D4254" s="30"/>
      <c r="E4254" s="30"/>
      <c r="I4254" s="30"/>
    </row>
    <row r="4255" spans="4:9" x14ac:dyDescent="0.2">
      <c r="D4255" s="30"/>
      <c r="E4255" s="30"/>
      <c r="I4255" s="30"/>
    </row>
    <row r="4256" spans="4:9" x14ac:dyDescent="0.2">
      <c r="D4256" s="30"/>
      <c r="E4256" s="30"/>
      <c r="I4256" s="30"/>
    </row>
    <row r="4257" spans="4:9" x14ac:dyDescent="0.2">
      <c r="D4257" s="30"/>
      <c r="E4257" s="30"/>
      <c r="I4257" s="30"/>
    </row>
    <row r="4258" spans="4:9" x14ac:dyDescent="0.2">
      <c r="D4258" s="30"/>
      <c r="E4258" s="30"/>
      <c r="I4258" s="30"/>
    </row>
    <row r="4259" spans="4:9" x14ac:dyDescent="0.2">
      <c r="D4259" s="30"/>
      <c r="E4259" s="30"/>
    </row>
    <row r="4260" spans="4:9" x14ac:dyDescent="0.2">
      <c r="D4260" s="30"/>
      <c r="E4260" s="30"/>
    </row>
    <row r="4261" spans="4:9" x14ac:dyDescent="0.2">
      <c r="D4261" s="30"/>
      <c r="E4261" s="30"/>
    </row>
    <row r="4262" spans="4:9" x14ac:dyDescent="0.2">
      <c r="D4262" s="30"/>
      <c r="E4262" s="30"/>
    </row>
    <row r="4263" spans="4:9" x14ac:dyDescent="0.2">
      <c r="D4263" s="30"/>
      <c r="E4263" s="30"/>
      <c r="I4263" s="30"/>
    </row>
    <row r="4264" spans="4:9" x14ac:dyDescent="0.2">
      <c r="D4264" s="30"/>
      <c r="E4264" s="30"/>
    </row>
    <row r="4265" spans="4:9" x14ac:dyDescent="0.2">
      <c r="D4265" s="30"/>
      <c r="E4265" s="30"/>
      <c r="I4265" s="30"/>
    </row>
    <row r="4266" spans="4:9" x14ac:dyDescent="0.2">
      <c r="D4266" s="30"/>
      <c r="E4266" s="30"/>
      <c r="I4266" s="30"/>
    </row>
    <row r="4267" spans="4:9" x14ac:dyDescent="0.2">
      <c r="D4267" s="30"/>
      <c r="E4267" s="30"/>
      <c r="I4267" s="30"/>
    </row>
    <row r="4268" spans="4:9" x14ac:dyDescent="0.2">
      <c r="D4268" s="30"/>
      <c r="E4268" s="30"/>
      <c r="I4268" s="30"/>
    </row>
    <row r="4269" spans="4:9" x14ac:dyDescent="0.2">
      <c r="D4269" s="30"/>
      <c r="E4269" s="30"/>
      <c r="I4269" s="30"/>
    </row>
    <row r="4270" spans="4:9" x14ac:dyDescent="0.2">
      <c r="D4270" s="30"/>
      <c r="E4270" s="30"/>
      <c r="I4270" s="30"/>
    </row>
    <row r="4271" spans="4:9" x14ac:dyDescent="0.2">
      <c r="D4271" s="30"/>
      <c r="E4271" s="30"/>
      <c r="I4271" s="30"/>
    </row>
    <row r="4272" spans="4:9" x14ac:dyDescent="0.2">
      <c r="D4272" s="30"/>
      <c r="E4272" s="30"/>
      <c r="I4272" s="30"/>
    </row>
    <row r="4273" spans="4:9" x14ac:dyDescent="0.2">
      <c r="D4273" s="30"/>
      <c r="E4273" s="30"/>
      <c r="I4273" s="30"/>
    </row>
    <row r="4274" spans="4:9" x14ac:dyDescent="0.2">
      <c r="D4274" s="30"/>
      <c r="E4274" s="30"/>
      <c r="I4274" s="30"/>
    </row>
    <row r="4275" spans="4:9" x14ac:dyDescent="0.2">
      <c r="D4275" s="30"/>
      <c r="E4275" s="30"/>
      <c r="I4275" s="30"/>
    </row>
    <row r="4276" spans="4:9" x14ac:dyDescent="0.2">
      <c r="D4276" s="30"/>
      <c r="E4276" s="30"/>
      <c r="I4276" s="30"/>
    </row>
    <row r="4277" spans="4:9" x14ac:dyDescent="0.2">
      <c r="D4277" s="30"/>
      <c r="E4277" s="30"/>
      <c r="I4277" s="30"/>
    </row>
    <row r="4278" spans="4:9" x14ac:dyDescent="0.2">
      <c r="D4278" s="30"/>
      <c r="E4278" s="30"/>
      <c r="I4278" s="30"/>
    </row>
    <row r="4279" spans="4:9" x14ac:dyDescent="0.2">
      <c r="D4279" s="30"/>
      <c r="E4279" s="30"/>
      <c r="I4279" s="30"/>
    </row>
    <row r="4280" spans="4:9" x14ac:dyDescent="0.2">
      <c r="D4280" s="30"/>
      <c r="E4280" s="30"/>
      <c r="I4280" s="30"/>
    </row>
    <row r="4281" spans="4:9" x14ac:dyDescent="0.2">
      <c r="D4281" s="30"/>
      <c r="E4281" s="30"/>
      <c r="I4281" s="30"/>
    </row>
    <row r="4282" spans="4:9" x14ac:dyDescent="0.2">
      <c r="D4282" s="30"/>
      <c r="E4282" s="30"/>
      <c r="I4282" s="30"/>
    </row>
    <row r="4283" spans="4:9" x14ac:dyDescent="0.2">
      <c r="D4283" s="30"/>
      <c r="E4283" s="30"/>
      <c r="I4283" s="30"/>
    </row>
    <row r="4284" spans="4:9" x14ac:dyDescent="0.2">
      <c r="D4284" s="30"/>
      <c r="E4284" s="30"/>
      <c r="I4284" s="30"/>
    </row>
    <row r="4285" spans="4:9" x14ac:dyDescent="0.2">
      <c r="D4285" s="30"/>
      <c r="E4285" s="30"/>
      <c r="I4285" s="30"/>
    </row>
    <row r="4286" spans="4:9" x14ac:dyDescent="0.2">
      <c r="D4286" s="30"/>
      <c r="E4286" s="30"/>
      <c r="I4286" s="30"/>
    </row>
    <row r="4287" spans="4:9" x14ac:dyDescent="0.2">
      <c r="D4287" s="30"/>
      <c r="E4287" s="30"/>
    </row>
    <row r="4288" spans="4:9" x14ac:dyDescent="0.2">
      <c r="D4288" s="30"/>
      <c r="E4288" s="30"/>
      <c r="I4288" s="30"/>
    </row>
    <row r="4289" spans="4:9" x14ac:dyDescent="0.2">
      <c r="D4289" s="30"/>
      <c r="E4289" s="30"/>
      <c r="I4289" s="30"/>
    </row>
    <row r="4290" spans="4:9" x14ac:dyDescent="0.2">
      <c r="D4290" s="30"/>
      <c r="E4290" s="30"/>
      <c r="I4290" s="30"/>
    </row>
    <row r="4291" spans="4:9" x14ac:dyDescent="0.2">
      <c r="D4291" s="30"/>
      <c r="E4291" s="30"/>
      <c r="I4291" s="30"/>
    </row>
    <row r="4292" spans="4:9" x14ac:dyDescent="0.2">
      <c r="D4292" s="30"/>
      <c r="E4292" s="30"/>
      <c r="I4292" s="30"/>
    </row>
    <row r="4293" spans="4:9" x14ac:dyDescent="0.2">
      <c r="D4293" s="30"/>
      <c r="E4293" s="30"/>
      <c r="I4293" s="30"/>
    </row>
    <row r="4294" spans="4:9" x14ac:dyDescent="0.2">
      <c r="D4294" s="30"/>
      <c r="E4294" s="30"/>
      <c r="I4294" s="30"/>
    </row>
    <row r="4295" spans="4:9" x14ac:dyDescent="0.2">
      <c r="D4295" s="30"/>
      <c r="E4295" s="30"/>
      <c r="I4295" s="30"/>
    </row>
    <row r="4296" spans="4:9" x14ac:dyDescent="0.2">
      <c r="D4296" s="30"/>
      <c r="E4296" s="30"/>
      <c r="I4296" s="30"/>
    </row>
    <row r="4297" spans="4:9" x14ac:dyDescent="0.2">
      <c r="D4297" s="30"/>
      <c r="E4297" s="30"/>
      <c r="I4297" s="30"/>
    </row>
    <row r="4298" spans="4:9" x14ac:dyDescent="0.2">
      <c r="D4298" s="30"/>
      <c r="E4298" s="30"/>
      <c r="I4298" s="30"/>
    </row>
    <row r="4299" spans="4:9" x14ac:dyDescent="0.2">
      <c r="D4299" s="30"/>
      <c r="E4299" s="30"/>
    </row>
    <row r="4300" spans="4:9" x14ac:dyDescent="0.2">
      <c r="D4300" s="30"/>
      <c r="E4300" s="30"/>
    </row>
    <row r="4301" spans="4:9" x14ac:dyDescent="0.2">
      <c r="D4301" s="30"/>
      <c r="E4301" s="30"/>
    </row>
    <row r="4302" spans="4:9" x14ac:dyDescent="0.2">
      <c r="D4302" s="30"/>
      <c r="E4302" s="30"/>
    </row>
    <row r="4303" spans="4:9" x14ac:dyDescent="0.2">
      <c r="D4303" s="30"/>
      <c r="E4303" s="30"/>
      <c r="I4303" s="30"/>
    </row>
    <row r="4304" spans="4:9" x14ac:dyDescent="0.2">
      <c r="D4304" s="30"/>
      <c r="E4304" s="30"/>
    </row>
    <row r="4305" spans="4:9" x14ac:dyDescent="0.2">
      <c r="D4305" s="30"/>
      <c r="E4305" s="30"/>
      <c r="I4305" s="30"/>
    </row>
    <row r="4306" spans="4:9" x14ac:dyDescent="0.2">
      <c r="D4306" s="30"/>
      <c r="E4306" s="30"/>
      <c r="I4306" s="30"/>
    </row>
    <row r="4307" spans="4:9" x14ac:dyDescent="0.2">
      <c r="D4307" s="30"/>
      <c r="E4307" s="30"/>
    </row>
    <row r="4308" spans="4:9" x14ac:dyDescent="0.2">
      <c r="D4308" s="30"/>
      <c r="E4308" s="30"/>
      <c r="I4308" s="30"/>
    </row>
    <row r="4309" spans="4:9" x14ac:dyDescent="0.2">
      <c r="D4309" s="30"/>
      <c r="E4309" s="30"/>
      <c r="I4309" s="30"/>
    </row>
    <row r="4310" spans="4:9" x14ac:dyDescent="0.2">
      <c r="D4310" s="30"/>
      <c r="E4310" s="30"/>
      <c r="I4310" s="30"/>
    </row>
    <row r="4311" spans="4:9" x14ac:dyDescent="0.2">
      <c r="D4311" s="30"/>
      <c r="E4311" s="30"/>
      <c r="I4311" s="30"/>
    </row>
    <row r="4312" spans="4:9" x14ac:dyDescent="0.2">
      <c r="D4312" s="30"/>
      <c r="E4312" s="30"/>
      <c r="I4312" s="30"/>
    </row>
    <row r="4313" spans="4:9" x14ac:dyDescent="0.2">
      <c r="D4313" s="30"/>
      <c r="E4313" s="30"/>
      <c r="I4313" s="30"/>
    </row>
    <row r="4314" spans="4:9" x14ac:dyDescent="0.2">
      <c r="D4314" s="30"/>
      <c r="E4314" s="30"/>
      <c r="I4314" s="30"/>
    </row>
    <row r="4315" spans="4:9" x14ac:dyDescent="0.2">
      <c r="D4315" s="30"/>
      <c r="E4315" s="30"/>
      <c r="I4315" s="30"/>
    </row>
    <row r="4316" spans="4:9" x14ac:dyDescent="0.2">
      <c r="D4316" s="30"/>
      <c r="E4316" s="30"/>
      <c r="I4316" s="30"/>
    </row>
    <row r="4317" spans="4:9" x14ac:dyDescent="0.2">
      <c r="D4317" s="30"/>
      <c r="E4317" s="30"/>
      <c r="I4317" s="30"/>
    </row>
    <row r="4318" spans="4:9" x14ac:dyDescent="0.2">
      <c r="D4318" s="30"/>
      <c r="E4318" s="30"/>
      <c r="I4318" s="30"/>
    </row>
    <row r="4319" spans="4:9" x14ac:dyDescent="0.2">
      <c r="D4319" s="30"/>
      <c r="E4319" s="30"/>
    </row>
    <row r="4320" spans="4:9" x14ac:dyDescent="0.2">
      <c r="D4320" s="30"/>
      <c r="E4320" s="30"/>
    </row>
    <row r="4321" spans="4:9" x14ac:dyDescent="0.2">
      <c r="D4321" s="30"/>
      <c r="E4321" s="30"/>
    </row>
    <row r="4322" spans="4:9" x14ac:dyDescent="0.2">
      <c r="D4322" s="30"/>
      <c r="E4322" s="30"/>
    </row>
    <row r="4323" spans="4:9" x14ac:dyDescent="0.2">
      <c r="D4323" s="30"/>
      <c r="E4323" s="30"/>
      <c r="I4323" s="30"/>
    </row>
    <row r="4324" spans="4:9" x14ac:dyDescent="0.2">
      <c r="D4324" s="30"/>
      <c r="E4324" s="30"/>
    </row>
    <row r="4325" spans="4:9" x14ac:dyDescent="0.2">
      <c r="D4325" s="30"/>
      <c r="E4325" s="30"/>
      <c r="I4325" s="30"/>
    </row>
    <row r="4326" spans="4:9" x14ac:dyDescent="0.2">
      <c r="D4326" s="30"/>
      <c r="E4326" s="30"/>
      <c r="I4326" s="30"/>
    </row>
    <row r="4327" spans="4:9" x14ac:dyDescent="0.2">
      <c r="D4327" s="30"/>
      <c r="E4327" s="30"/>
    </row>
    <row r="4328" spans="4:9" x14ac:dyDescent="0.2">
      <c r="D4328" s="30"/>
      <c r="E4328" s="30"/>
      <c r="I4328" s="30"/>
    </row>
    <row r="4329" spans="4:9" x14ac:dyDescent="0.2">
      <c r="D4329" s="30"/>
      <c r="E4329" s="30"/>
    </row>
    <row r="4330" spans="4:9" x14ac:dyDescent="0.2">
      <c r="D4330" s="30"/>
      <c r="E4330" s="30"/>
    </row>
    <row r="4331" spans="4:9" x14ac:dyDescent="0.2">
      <c r="D4331" s="30"/>
      <c r="E4331" s="30"/>
    </row>
    <row r="4332" spans="4:9" x14ac:dyDescent="0.2">
      <c r="D4332" s="30"/>
      <c r="E4332" s="30"/>
    </row>
    <row r="4333" spans="4:9" x14ac:dyDescent="0.2">
      <c r="D4333" s="30"/>
      <c r="E4333" s="30"/>
      <c r="I4333" s="30"/>
    </row>
    <row r="4334" spans="4:9" x14ac:dyDescent="0.2">
      <c r="D4334" s="30"/>
      <c r="E4334" s="30"/>
    </row>
    <row r="4335" spans="4:9" x14ac:dyDescent="0.2">
      <c r="D4335" s="30"/>
      <c r="E4335" s="30"/>
      <c r="I4335" s="30"/>
    </row>
    <row r="4336" spans="4:9" x14ac:dyDescent="0.2">
      <c r="D4336" s="30"/>
      <c r="E4336" s="30"/>
      <c r="I4336" s="30"/>
    </row>
    <row r="4337" spans="4:9" x14ac:dyDescent="0.2">
      <c r="D4337" s="30"/>
      <c r="E4337" s="30"/>
      <c r="I4337" s="30"/>
    </row>
    <row r="4338" spans="4:9" x14ac:dyDescent="0.2">
      <c r="D4338" s="30"/>
      <c r="E4338" s="30"/>
      <c r="I4338" s="30"/>
    </row>
    <row r="4339" spans="4:9" x14ac:dyDescent="0.2">
      <c r="D4339" s="30"/>
      <c r="E4339" s="30"/>
      <c r="I4339" s="30"/>
    </row>
    <row r="4340" spans="4:9" x14ac:dyDescent="0.2">
      <c r="D4340" s="30"/>
      <c r="E4340" s="30"/>
      <c r="I4340" s="30"/>
    </row>
    <row r="4341" spans="4:9" x14ac:dyDescent="0.2">
      <c r="D4341" s="30"/>
      <c r="E4341" s="30"/>
      <c r="I4341" s="30"/>
    </row>
    <row r="4342" spans="4:9" x14ac:dyDescent="0.2">
      <c r="D4342" s="30"/>
      <c r="E4342" s="30"/>
      <c r="I4342" s="30"/>
    </row>
    <row r="4343" spans="4:9" x14ac:dyDescent="0.2">
      <c r="D4343" s="30"/>
      <c r="E4343" s="30"/>
      <c r="I4343" s="30"/>
    </row>
    <row r="4344" spans="4:9" x14ac:dyDescent="0.2">
      <c r="D4344" s="30"/>
      <c r="E4344" s="30"/>
      <c r="I4344" s="30"/>
    </row>
    <row r="4345" spans="4:9" x14ac:dyDescent="0.2">
      <c r="D4345" s="30"/>
      <c r="E4345" s="30"/>
      <c r="I4345" s="30"/>
    </row>
    <row r="4346" spans="4:9" x14ac:dyDescent="0.2">
      <c r="D4346" s="30"/>
      <c r="E4346" s="30"/>
      <c r="I4346" s="30"/>
    </row>
    <row r="4347" spans="4:9" x14ac:dyDescent="0.2">
      <c r="D4347" s="30"/>
      <c r="E4347" s="30"/>
    </row>
    <row r="4348" spans="4:9" x14ac:dyDescent="0.2">
      <c r="D4348" s="30"/>
      <c r="E4348" s="30"/>
      <c r="I4348" s="30"/>
    </row>
    <row r="4349" spans="4:9" x14ac:dyDescent="0.2">
      <c r="D4349" s="30"/>
      <c r="E4349" s="30"/>
    </row>
    <row r="4350" spans="4:9" x14ac:dyDescent="0.2">
      <c r="D4350" s="30"/>
      <c r="E4350" s="30"/>
    </row>
    <row r="4351" spans="4:9" x14ac:dyDescent="0.2">
      <c r="D4351" s="30"/>
      <c r="E4351" s="30"/>
    </row>
    <row r="4352" spans="4:9" x14ac:dyDescent="0.2">
      <c r="D4352" s="30"/>
      <c r="E4352" s="30"/>
    </row>
    <row r="4353" spans="4:9" x14ac:dyDescent="0.2">
      <c r="D4353" s="30"/>
      <c r="E4353" s="30"/>
      <c r="I4353" s="30"/>
    </row>
    <row r="4354" spans="4:9" x14ac:dyDescent="0.2">
      <c r="D4354" s="30"/>
      <c r="E4354" s="30"/>
    </row>
    <row r="4355" spans="4:9" x14ac:dyDescent="0.2">
      <c r="D4355" s="30"/>
      <c r="E4355" s="30"/>
      <c r="I4355" s="30"/>
    </row>
    <row r="4356" spans="4:9" x14ac:dyDescent="0.2">
      <c r="D4356" s="30"/>
      <c r="E4356" s="30"/>
      <c r="I4356" s="30"/>
    </row>
    <row r="4357" spans="4:9" x14ac:dyDescent="0.2">
      <c r="D4357" s="30"/>
      <c r="E4357" s="30"/>
    </row>
    <row r="4358" spans="4:9" x14ac:dyDescent="0.2">
      <c r="D4358" s="30"/>
      <c r="E4358" s="30"/>
      <c r="I4358" s="30"/>
    </row>
    <row r="4359" spans="4:9" x14ac:dyDescent="0.2">
      <c r="D4359" s="30"/>
      <c r="E4359" s="30"/>
    </row>
    <row r="4360" spans="4:9" x14ac:dyDescent="0.2">
      <c r="D4360" s="30"/>
      <c r="E4360" s="30"/>
    </row>
    <row r="4361" spans="4:9" x14ac:dyDescent="0.2">
      <c r="D4361" s="30"/>
      <c r="E4361" s="30"/>
    </row>
    <row r="4362" spans="4:9" x14ac:dyDescent="0.2">
      <c r="D4362" s="30"/>
      <c r="E4362" s="30"/>
    </row>
    <row r="4363" spans="4:9" x14ac:dyDescent="0.2">
      <c r="D4363" s="30"/>
      <c r="E4363" s="30"/>
      <c r="I4363" s="30"/>
    </row>
    <row r="4364" spans="4:9" x14ac:dyDescent="0.2">
      <c r="D4364" s="30"/>
      <c r="E4364" s="30"/>
    </row>
    <row r="4365" spans="4:9" x14ac:dyDescent="0.2">
      <c r="D4365" s="30"/>
      <c r="E4365" s="30"/>
      <c r="I4365" s="30"/>
    </row>
    <row r="4366" spans="4:9" x14ac:dyDescent="0.2">
      <c r="D4366" s="30"/>
      <c r="E4366" s="30"/>
      <c r="I4366" s="30"/>
    </row>
    <row r="4367" spans="4:9" x14ac:dyDescent="0.2">
      <c r="D4367" s="30"/>
      <c r="E4367" s="30"/>
    </row>
    <row r="4368" spans="4:9" x14ac:dyDescent="0.2">
      <c r="D4368" s="30"/>
      <c r="E4368" s="30"/>
      <c r="I4368" s="30"/>
    </row>
    <row r="4369" spans="4:9" x14ac:dyDescent="0.2">
      <c r="D4369" s="30"/>
      <c r="E4369" s="30"/>
    </row>
    <row r="4370" spans="4:9" x14ac:dyDescent="0.2">
      <c r="D4370" s="30"/>
      <c r="E4370" s="30"/>
    </row>
    <row r="4371" spans="4:9" x14ac:dyDescent="0.2">
      <c r="D4371" s="30"/>
      <c r="E4371" s="30"/>
    </row>
    <row r="4372" spans="4:9" x14ac:dyDescent="0.2">
      <c r="D4372" s="30"/>
      <c r="E4372" s="30"/>
    </row>
    <row r="4373" spans="4:9" x14ac:dyDescent="0.2">
      <c r="D4373" s="30"/>
      <c r="E4373" s="30"/>
      <c r="I4373" s="30"/>
    </row>
    <row r="4374" spans="4:9" x14ac:dyDescent="0.2">
      <c r="D4374" s="30"/>
      <c r="E4374" s="30"/>
    </row>
    <row r="4375" spans="4:9" x14ac:dyDescent="0.2">
      <c r="D4375" s="30"/>
      <c r="E4375" s="30"/>
      <c r="I4375" s="30"/>
    </row>
    <row r="4376" spans="4:9" x14ac:dyDescent="0.2">
      <c r="D4376" s="30"/>
      <c r="E4376" s="30"/>
      <c r="I4376" s="30"/>
    </row>
    <row r="4377" spans="4:9" x14ac:dyDescent="0.2">
      <c r="D4377" s="30"/>
      <c r="E4377" s="30"/>
      <c r="I4377" s="30"/>
    </row>
    <row r="4378" spans="4:9" x14ac:dyDescent="0.2">
      <c r="D4378" s="30"/>
      <c r="E4378" s="30"/>
      <c r="I4378" s="30"/>
    </row>
    <row r="4379" spans="4:9" x14ac:dyDescent="0.2">
      <c r="D4379" s="30"/>
      <c r="E4379" s="30"/>
      <c r="I4379" s="30"/>
    </row>
    <row r="4380" spans="4:9" x14ac:dyDescent="0.2">
      <c r="D4380" s="30"/>
      <c r="E4380" s="30"/>
      <c r="I4380" s="30"/>
    </row>
    <row r="4381" spans="4:9" x14ac:dyDescent="0.2">
      <c r="D4381" s="30"/>
      <c r="E4381" s="30"/>
      <c r="I4381" s="30"/>
    </row>
    <row r="4382" spans="4:9" x14ac:dyDescent="0.2">
      <c r="D4382" s="30"/>
      <c r="E4382" s="30"/>
      <c r="I4382" s="30"/>
    </row>
    <row r="4383" spans="4:9" x14ac:dyDescent="0.2">
      <c r="D4383" s="30"/>
      <c r="E4383" s="30"/>
      <c r="I4383" s="30"/>
    </row>
    <row r="4384" spans="4:9" x14ac:dyDescent="0.2">
      <c r="D4384" s="30"/>
      <c r="E4384" s="30"/>
      <c r="I4384" s="30"/>
    </row>
    <row r="4385" spans="4:9" x14ac:dyDescent="0.2">
      <c r="D4385" s="30"/>
      <c r="E4385" s="30"/>
      <c r="I4385" s="30"/>
    </row>
    <row r="4386" spans="4:9" x14ac:dyDescent="0.2">
      <c r="D4386" s="30"/>
      <c r="E4386" s="30"/>
      <c r="I4386" s="30"/>
    </row>
    <row r="4387" spans="4:9" x14ac:dyDescent="0.2">
      <c r="D4387" s="30"/>
      <c r="E4387" s="30"/>
    </row>
    <row r="4388" spans="4:9" x14ac:dyDescent="0.2">
      <c r="D4388" s="30"/>
      <c r="E4388" s="30"/>
      <c r="I4388" s="30"/>
    </row>
    <row r="4389" spans="4:9" x14ac:dyDescent="0.2">
      <c r="D4389" s="30"/>
      <c r="E4389" s="30"/>
      <c r="I4389" s="30"/>
    </row>
    <row r="4390" spans="4:9" x14ac:dyDescent="0.2">
      <c r="D4390" s="30"/>
      <c r="E4390" s="30"/>
      <c r="I4390" s="30"/>
    </row>
    <row r="4391" spans="4:9" x14ac:dyDescent="0.2">
      <c r="D4391" s="30"/>
      <c r="E4391" s="30"/>
      <c r="I4391" s="30"/>
    </row>
    <row r="4392" spans="4:9" x14ac:dyDescent="0.2">
      <c r="D4392" s="30"/>
      <c r="E4392" s="30"/>
      <c r="I4392" s="30"/>
    </row>
    <row r="4393" spans="4:9" x14ac:dyDescent="0.2">
      <c r="D4393" s="30"/>
      <c r="E4393" s="30"/>
      <c r="I4393" s="30"/>
    </row>
    <row r="4394" spans="4:9" x14ac:dyDescent="0.2">
      <c r="D4394" s="30"/>
      <c r="E4394" s="30"/>
      <c r="I4394" s="30"/>
    </row>
    <row r="4395" spans="4:9" x14ac:dyDescent="0.2">
      <c r="D4395" s="30"/>
      <c r="E4395" s="30"/>
      <c r="I4395" s="30"/>
    </row>
    <row r="4396" spans="4:9" x14ac:dyDescent="0.2">
      <c r="D4396" s="30"/>
      <c r="E4396" s="30"/>
      <c r="I4396" s="30"/>
    </row>
    <row r="4397" spans="4:9" x14ac:dyDescent="0.2">
      <c r="D4397" s="30"/>
      <c r="E4397" s="30"/>
      <c r="I4397" s="30"/>
    </row>
    <row r="4398" spans="4:9" x14ac:dyDescent="0.2">
      <c r="D4398" s="30"/>
      <c r="E4398" s="30"/>
      <c r="I4398" s="30"/>
    </row>
    <row r="4399" spans="4:9" x14ac:dyDescent="0.2">
      <c r="D4399" s="30"/>
      <c r="E4399" s="30"/>
    </row>
    <row r="4400" spans="4:9" x14ac:dyDescent="0.2">
      <c r="D4400" s="30"/>
      <c r="E4400" s="30"/>
    </row>
    <row r="4401" spans="4:9" x14ac:dyDescent="0.2">
      <c r="D4401" s="30"/>
      <c r="E4401" s="30"/>
    </row>
    <row r="4402" spans="4:9" x14ac:dyDescent="0.2">
      <c r="D4402" s="30"/>
      <c r="E4402" s="30"/>
    </row>
    <row r="4403" spans="4:9" x14ac:dyDescent="0.2">
      <c r="D4403" s="30"/>
      <c r="E4403" s="30"/>
      <c r="I4403" s="30"/>
    </row>
    <row r="4404" spans="4:9" x14ac:dyDescent="0.2">
      <c r="D4404" s="30"/>
      <c r="E4404" s="30"/>
    </row>
    <row r="4405" spans="4:9" x14ac:dyDescent="0.2">
      <c r="D4405" s="30"/>
      <c r="E4405" s="30"/>
      <c r="I4405" s="30"/>
    </row>
    <row r="4406" spans="4:9" x14ac:dyDescent="0.2">
      <c r="D4406" s="30"/>
      <c r="E4406" s="30"/>
      <c r="I4406" s="30"/>
    </row>
    <row r="4407" spans="4:9" x14ac:dyDescent="0.2">
      <c r="D4407" s="30"/>
      <c r="E4407" s="30"/>
    </row>
    <row r="4408" spans="4:9" x14ac:dyDescent="0.2">
      <c r="D4408" s="30"/>
      <c r="E4408" s="30"/>
      <c r="I4408" s="30"/>
    </row>
    <row r="4409" spans="4:9" x14ac:dyDescent="0.2">
      <c r="D4409" s="30"/>
      <c r="E4409" s="30"/>
      <c r="I4409" s="30"/>
    </row>
    <row r="4410" spans="4:9" x14ac:dyDescent="0.2">
      <c r="D4410" s="30"/>
      <c r="E4410" s="30"/>
      <c r="I4410" s="30"/>
    </row>
    <row r="4411" spans="4:9" x14ac:dyDescent="0.2">
      <c r="D4411" s="30"/>
      <c r="E4411" s="30"/>
      <c r="I4411" s="30"/>
    </row>
    <row r="4412" spans="4:9" x14ac:dyDescent="0.2">
      <c r="D4412" s="30"/>
      <c r="E4412" s="30"/>
      <c r="I4412" s="30"/>
    </row>
    <row r="4413" spans="4:9" x14ac:dyDescent="0.2">
      <c r="D4413" s="30"/>
      <c r="E4413" s="30"/>
      <c r="I4413" s="30"/>
    </row>
    <row r="4414" spans="4:9" x14ac:dyDescent="0.2">
      <c r="D4414" s="30"/>
      <c r="E4414" s="30"/>
      <c r="I4414" s="30"/>
    </row>
    <row r="4415" spans="4:9" x14ac:dyDescent="0.2">
      <c r="D4415" s="30"/>
      <c r="E4415" s="30"/>
      <c r="I4415" s="30"/>
    </row>
    <row r="4416" spans="4:9" x14ac:dyDescent="0.2">
      <c r="D4416" s="30"/>
      <c r="E4416" s="30"/>
      <c r="I4416" s="30"/>
    </row>
    <row r="4417" spans="4:9" x14ac:dyDescent="0.2">
      <c r="D4417" s="30"/>
      <c r="E4417" s="30"/>
      <c r="I4417" s="30"/>
    </row>
    <row r="4418" spans="4:9" x14ac:dyDescent="0.2">
      <c r="D4418" s="30"/>
      <c r="E4418" s="30"/>
      <c r="I4418" s="30"/>
    </row>
    <row r="4419" spans="4:9" x14ac:dyDescent="0.2">
      <c r="D4419" s="30"/>
      <c r="E4419" s="30"/>
    </row>
    <row r="4420" spans="4:9" x14ac:dyDescent="0.2">
      <c r="D4420" s="30"/>
      <c r="E4420" s="30"/>
    </row>
    <row r="4421" spans="4:9" x14ac:dyDescent="0.2">
      <c r="D4421" s="30"/>
      <c r="E4421" s="30"/>
    </row>
    <row r="4422" spans="4:9" x14ac:dyDescent="0.2">
      <c r="D4422" s="30"/>
      <c r="E4422" s="30"/>
    </row>
    <row r="4423" spans="4:9" x14ac:dyDescent="0.2">
      <c r="D4423" s="30"/>
      <c r="E4423" s="30"/>
      <c r="I4423" s="30"/>
    </row>
    <row r="4424" spans="4:9" x14ac:dyDescent="0.2">
      <c r="D4424" s="30"/>
      <c r="E4424" s="30"/>
    </row>
    <row r="4425" spans="4:9" x14ac:dyDescent="0.2">
      <c r="D4425" s="30"/>
      <c r="E4425" s="30"/>
      <c r="I4425" s="30"/>
    </row>
    <row r="4426" spans="4:9" x14ac:dyDescent="0.2">
      <c r="D4426" s="30"/>
      <c r="E4426" s="30"/>
      <c r="I4426" s="30"/>
    </row>
    <row r="4427" spans="4:9" x14ac:dyDescent="0.2">
      <c r="D4427" s="30"/>
      <c r="E4427" s="30"/>
    </row>
    <row r="4428" spans="4:9" x14ac:dyDescent="0.2">
      <c r="D4428" s="30"/>
      <c r="E4428" s="30"/>
      <c r="I4428" s="30"/>
    </row>
    <row r="4429" spans="4:9" x14ac:dyDescent="0.2">
      <c r="D4429" s="30"/>
      <c r="E4429" s="30"/>
    </row>
    <row r="4430" spans="4:9" x14ac:dyDescent="0.2">
      <c r="D4430" s="30"/>
      <c r="E4430" s="30"/>
    </row>
    <row r="4431" spans="4:9" x14ac:dyDescent="0.2">
      <c r="D4431" s="30"/>
      <c r="E4431" s="30"/>
    </row>
    <row r="4432" spans="4:9" x14ac:dyDescent="0.2">
      <c r="D4432" s="30"/>
      <c r="E4432" s="30"/>
    </row>
    <row r="4433" spans="4:9" x14ac:dyDescent="0.2">
      <c r="D4433" s="30"/>
      <c r="E4433" s="30"/>
      <c r="I4433" s="30"/>
    </row>
    <row r="4434" spans="4:9" x14ac:dyDescent="0.2">
      <c r="D4434" s="30"/>
      <c r="E4434" s="30"/>
    </row>
    <row r="4435" spans="4:9" x14ac:dyDescent="0.2">
      <c r="D4435" s="30"/>
      <c r="E4435" s="30"/>
      <c r="I4435" s="30"/>
    </row>
    <row r="4436" spans="4:9" x14ac:dyDescent="0.2">
      <c r="D4436" s="30"/>
      <c r="E4436" s="30"/>
      <c r="I4436" s="30"/>
    </row>
    <row r="4437" spans="4:9" x14ac:dyDescent="0.2">
      <c r="D4437" s="30"/>
      <c r="E4437" s="30"/>
    </row>
    <row r="4438" spans="4:9" x14ac:dyDescent="0.2">
      <c r="D4438" s="30"/>
      <c r="E4438" s="30"/>
      <c r="I4438" s="30"/>
    </row>
    <row r="4439" spans="4:9" x14ac:dyDescent="0.2">
      <c r="D4439" s="30"/>
      <c r="E4439" s="30"/>
    </row>
    <row r="4440" spans="4:9" x14ac:dyDescent="0.2">
      <c r="D4440" s="30"/>
      <c r="E4440" s="30"/>
    </row>
    <row r="4441" spans="4:9" x14ac:dyDescent="0.2">
      <c r="D4441" s="30"/>
      <c r="E4441" s="30"/>
    </row>
    <row r="4442" spans="4:9" x14ac:dyDescent="0.2">
      <c r="D4442" s="30"/>
      <c r="E4442" s="30"/>
    </row>
    <row r="4443" spans="4:9" x14ac:dyDescent="0.2">
      <c r="D4443" s="30"/>
      <c r="E4443" s="30"/>
      <c r="I4443" s="30"/>
    </row>
    <row r="4444" spans="4:9" x14ac:dyDescent="0.2">
      <c r="D4444" s="30"/>
      <c r="E4444" s="30"/>
    </row>
    <row r="4445" spans="4:9" x14ac:dyDescent="0.2">
      <c r="D4445" s="30"/>
      <c r="E4445" s="30"/>
      <c r="I4445" s="30"/>
    </row>
    <row r="4446" spans="4:9" x14ac:dyDescent="0.2">
      <c r="D4446" s="30"/>
      <c r="E4446" s="30"/>
      <c r="I4446" s="30"/>
    </row>
    <row r="4447" spans="4:9" x14ac:dyDescent="0.2">
      <c r="D4447" s="30"/>
      <c r="E4447" s="30"/>
    </row>
    <row r="4448" spans="4:9" x14ac:dyDescent="0.2">
      <c r="D4448" s="30"/>
      <c r="E4448" s="30"/>
      <c r="I4448" s="30"/>
    </row>
    <row r="4449" spans="4:9" x14ac:dyDescent="0.2">
      <c r="D4449" s="30"/>
      <c r="E4449" s="30"/>
    </row>
    <row r="4450" spans="4:9" x14ac:dyDescent="0.2">
      <c r="D4450" s="30"/>
      <c r="E4450" s="30"/>
    </row>
    <row r="4451" spans="4:9" x14ac:dyDescent="0.2">
      <c r="D4451" s="30"/>
      <c r="E4451" s="30"/>
    </row>
    <row r="4452" spans="4:9" x14ac:dyDescent="0.2">
      <c r="D4452" s="30"/>
      <c r="E4452" s="30"/>
    </row>
    <row r="4453" spans="4:9" x14ac:dyDescent="0.2">
      <c r="D4453" s="30"/>
      <c r="E4453" s="30"/>
      <c r="I4453" s="30"/>
    </row>
    <row r="4454" spans="4:9" x14ac:dyDescent="0.2">
      <c r="D4454" s="30"/>
      <c r="E4454" s="30"/>
    </row>
    <row r="4455" spans="4:9" x14ac:dyDescent="0.2">
      <c r="D4455" s="30"/>
      <c r="E4455" s="30"/>
      <c r="I4455" s="30"/>
    </row>
    <row r="4456" spans="4:9" x14ac:dyDescent="0.2">
      <c r="D4456" s="30"/>
      <c r="E4456" s="30"/>
      <c r="I4456" s="30"/>
    </row>
    <row r="4457" spans="4:9" x14ac:dyDescent="0.2">
      <c r="D4457" s="30"/>
      <c r="E4457" s="30"/>
    </row>
    <row r="4458" spans="4:9" x14ac:dyDescent="0.2">
      <c r="D4458" s="30"/>
      <c r="E4458" s="30"/>
      <c r="I4458" s="30"/>
    </row>
    <row r="4459" spans="4:9" x14ac:dyDescent="0.2">
      <c r="D4459" s="30"/>
      <c r="E4459" s="30"/>
    </row>
    <row r="4460" spans="4:9" x14ac:dyDescent="0.2">
      <c r="D4460" s="30"/>
      <c r="E4460" s="30"/>
    </row>
    <row r="4461" spans="4:9" x14ac:dyDescent="0.2">
      <c r="D4461" s="30"/>
      <c r="E4461" s="30"/>
    </row>
    <row r="4462" spans="4:9" x14ac:dyDescent="0.2">
      <c r="D4462" s="30"/>
      <c r="E4462" s="30"/>
    </row>
    <row r="4463" spans="4:9" x14ac:dyDescent="0.2">
      <c r="D4463" s="30"/>
      <c r="E4463" s="30"/>
      <c r="I4463" s="30"/>
    </row>
    <row r="4464" spans="4:9" x14ac:dyDescent="0.2">
      <c r="D4464" s="30"/>
      <c r="E4464" s="30"/>
    </row>
    <row r="4465" spans="4:9" x14ac:dyDescent="0.2">
      <c r="D4465" s="30"/>
      <c r="E4465" s="30"/>
      <c r="I4465" s="30"/>
    </row>
    <row r="4466" spans="4:9" x14ac:dyDescent="0.2">
      <c r="D4466" s="30"/>
      <c r="E4466" s="30"/>
      <c r="I4466" s="30"/>
    </row>
    <row r="4467" spans="4:9" x14ac:dyDescent="0.2">
      <c r="D4467" s="30"/>
      <c r="E4467" s="30"/>
      <c r="I4467" s="30"/>
    </row>
    <row r="4468" spans="4:9" x14ac:dyDescent="0.2">
      <c r="D4468" s="30"/>
      <c r="E4468" s="30"/>
      <c r="I4468" s="30"/>
    </row>
    <row r="4469" spans="4:9" x14ac:dyDescent="0.2">
      <c r="D4469" s="30"/>
      <c r="E4469" s="30"/>
      <c r="I4469" s="30"/>
    </row>
    <row r="4470" spans="4:9" x14ac:dyDescent="0.2">
      <c r="D4470" s="30"/>
      <c r="E4470" s="30"/>
      <c r="I4470" s="30"/>
    </row>
    <row r="4471" spans="4:9" x14ac:dyDescent="0.2">
      <c r="D4471" s="30"/>
      <c r="E4471" s="30"/>
      <c r="I4471" s="30"/>
    </row>
    <row r="4472" spans="4:9" x14ac:dyDescent="0.2">
      <c r="D4472" s="30"/>
      <c r="E4472" s="30"/>
      <c r="I4472" s="30"/>
    </row>
    <row r="4473" spans="4:9" x14ac:dyDescent="0.2">
      <c r="D4473" s="30"/>
      <c r="E4473" s="30"/>
      <c r="I4473" s="30"/>
    </row>
    <row r="4474" spans="4:9" x14ac:dyDescent="0.2">
      <c r="D4474" s="30"/>
      <c r="E4474" s="30"/>
      <c r="I4474" s="30"/>
    </row>
    <row r="4475" spans="4:9" x14ac:dyDescent="0.2">
      <c r="D4475" s="30"/>
      <c r="E4475" s="30"/>
      <c r="I4475" s="30"/>
    </row>
    <row r="4476" spans="4:9" x14ac:dyDescent="0.2">
      <c r="D4476" s="30"/>
      <c r="E4476" s="30"/>
      <c r="I4476" s="30"/>
    </row>
    <row r="4477" spans="4:9" x14ac:dyDescent="0.2">
      <c r="D4477" s="30"/>
      <c r="E4477" s="30"/>
    </row>
    <row r="4478" spans="4:9" x14ac:dyDescent="0.2">
      <c r="D4478" s="30"/>
      <c r="E4478" s="30"/>
      <c r="I4478" s="30"/>
    </row>
    <row r="4479" spans="4:9" x14ac:dyDescent="0.2">
      <c r="D4479" s="30"/>
      <c r="E4479" s="30"/>
    </row>
    <row r="4480" spans="4:9" x14ac:dyDescent="0.2">
      <c r="D4480" s="30"/>
      <c r="E4480" s="30"/>
    </row>
    <row r="4481" spans="4:9" x14ac:dyDescent="0.2">
      <c r="D4481" s="30"/>
      <c r="E4481" s="30"/>
    </row>
    <row r="4482" spans="4:9" x14ac:dyDescent="0.2">
      <c r="D4482" s="30"/>
      <c r="E4482" s="30"/>
    </row>
    <row r="4483" spans="4:9" x14ac:dyDescent="0.2">
      <c r="D4483" s="30"/>
      <c r="E4483" s="30"/>
      <c r="I4483" s="30"/>
    </row>
    <row r="4484" spans="4:9" x14ac:dyDescent="0.2">
      <c r="D4484" s="30"/>
      <c r="E4484" s="30"/>
    </row>
    <row r="4485" spans="4:9" x14ac:dyDescent="0.2">
      <c r="D4485" s="30"/>
      <c r="E4485" s="30"/>
      <c r="I4485" s="30"/>
    </row>
    <row r="4486" spans="4:9" x14ac:dyDescent="0.2">
      <c r="D4486" s="30"/>
      <c r="E4486" s="30"/>
      <c r="I4486" s="30"/>
    </row>
    <row r="4487" spans="4:9" x14ac:dyDescent="0.2">
      <c r="D4487" s="30"/>
      <c r="E4487" s="30"/>
    </row>
    <row r="4488" spans="4:9" x14ac:dyDescent="0.2">
      <c r="D4488" s="30"/>
      <c r="E4488" s="30"/>
      <c r="I4488" s="30"/>
    </row>
    <row r="4489" spans="4:9" x14ac:dyDescent="0.2">
      <c r="D4489" s="30"/>
      <c r="E4489" s="30"/>
    </row>
    <row r="4490" spans="4:9" x14ac:dyDescent="0.2">
      <c r="D4490" s="30"/>
      <c r="E4490" s="30"/>
    </row>
    <row r="4491" spans="4:9" x14ac:dyDescent="0.2">
      <c r="D4491" s="30"/>
      <c r="E4491" s="30"/>
    </row>
    <row r="4492" spans="4:9" x14ac:dyDescent="0.2">
      <c r="D4492" s="30"/>
      <c r="E4492" s="30"/>
    </row>
    <row r="4493" spans="4:9" x14ac:dyDescent="0.2">
      <c r="D4493" s="30"/>
      <c r="E4493" s="30"/>
      <c r="I4493" s="30"/>
    </row>
    <row r="4494" spans="4:9" x14ac:dyDescent="0.2">
      <c r="D4494" s="30"/>
      <c r="E4494" s="30"/>
    </row>
    <row r="4495" spans="4:9" x14ac:dyDescent="0.2">
      <c r="D4495" s="30"/>
      <c r="E4495" s="30"/>
      <c r="I4495" s="30"/>
    </row>
    <row r="4496" spans="4:9" x14ac:dyDescent="0.2">
      <c r="D4496" s="30"/>
      <c r="E4496" s="30"/>
      <c r="I4496" s="30"/>
    </row>
    <row r="4497" spans="4:9" x14ac:dyDescent="0.2">
      <c r="D4497" s="30"/>
      <c r="E4497" s="30"/>
    </row>
    <row r="4498" spans="4:9" x14ac:dyDescent="0.2">
      <c r="D4498" s="30"/>
      <c r="E4498" s="30"/>
      <c r="I4498" s="30"/>
    </row>
    <row r="4499" spans="4:9" x14ac:dyDescent="0.2">
      <c r="D4499" s="30"/>
      <c r="E4499" s="30"/>
    </row>
    <row r="4500" spans="4:9" x14ac:dyDescent="0.2">
      <c r="D4500" s="30"/>
      <c r="E4500" s="30"/>
    </row>
    <row r="4501" spans="4:9" x14ac:dyDescent="0.2">
      <c r="D4501" s="30"/>
      <c r="E4501" s="30"/>
    </row>
    <row r="4502" spans="4:9" x14ac:dyDescent="0.2">
      <c r="D4502" s="30"/>
      <c r="E4502" s="30"/>
    </row>
    <row r="4503" spans="4:9" x14ac:dyDescent="0.2">
      <c r="D4503" s="30"/>
      <c r="E4503" s="30"/>
      <c r="I4503" s="30"/>
    </row>
    <row r="4504" spans="4:9" x14ac:dyDescent="0.2">
      <c r="D4504" s="30"/>
      <c r="E4504" s="30"/>
    </row>
    <row r="4505" spans="4:9" x14ac:dyDescent="0.2">
      <c r="D4505" s="30"/>
      <c r="E4505" s="30"/>
      <c r="I4505" s="30"/>
    </row>
    <row r="4506" spans="4:9" x14ac:dyDescent="0.2">
      <c r="D4506" s="30"/>
      <c r="E4506" s="30"/>
      <c r="I4506" s="30"/>
    </row>
    <row r="4507" spans="4:9" x14ac:dyDescent="0.2">
      <c r="D4507" s="30"/>
      <c r="E4507" s="30"/>
    </row>
    <row r="4508" spans="4:9" x14ac:dyDescent="0.2">
      <c r="D4508" s="30"/>
      <c r="E4508" s="30"/>
      <c r="I4508" s="30"/>
    </row>
    <row r="4509" spans="4:9" x14ac:dyDescent="0.2">
      <c r="D4509" s="30"/>
      <c r="E4509" s="30"/>
    </row>
    <row r="4510" spans="4:9" x14ac:dyDescent="0.2">
      <c r="D4510" s="30"/>
      <c r="E4510" s="30"/>
    </row>
    <row r="4511" spans="4:9" x14ac:dyDescent="0.2">
      <c r="D4511" s="30"/>
      <c r="E4511" s="30"/>
    </row>
    <row r="4512" spans="4:9" x14ac:dyDescent="0.2">
      <c r="D4512" s="30"/>
      <c r="E4512" s="30"/>
    </row>
    <row r="4513" spans="4:9" x14ac:dyDescent="0.2">
      <c r="D4513" s="30"/>
      <c r="E4513" s="30"/>
      <c r="I4513" s="30"/>
    </row>
    <row r="4514" spans="4:9" x14ac:dyDescent="0.2">
      <c r="D4514" s="30"/>
      <c r="E4514" s="30"/>
    </row>
    <row r="4515" spans="4:9" x14ac:dyDescent="0.2">
      <c r="D4515" s="30"/>
      <c r="E4515" s="30"/>
      <c r="I4515" s="30"/>
    </row>
    <row r="4516" spans="4:9" x14ac:dyDescent="0.2">
      <c r="D4516" s="30"/>
      <c r="E4516" s="30"/>
      <c r="I4516" s="30"/>
    </row>
    <row r="4517" spans="4:9" x14ac:dyDescent="0.2">
      <c r="D4517" s="30"/>
      <c r="E4517" s="30"/>
    </row>
    <row r="4518" spans="4:9" x14ac:dyDescent="0.2">
      <c r="D4518" s="30"/>
      <c r="E4518" s="30"/>
      <c r="I4518" s="30"/>
    </row>
    <row r="4519" spans="4:9" x14ac:dyDescent="0.2">
      <c r="D4519" s="30"/>
      <c r="E4519" s="30"/>
      <c r="I4519" s="30"/>
    </row>
    <row r="4520" spans="4:9" x14ac:dyDescent="0.2">
      <c r="D4520" s="30"/>
      <c r="E4520" s="30"/>
      <c r="I4520" s="30"/>
    </row>
    <row r="4521" spans="4:9" x14ac:dyDescent="0.2">
      <c r="D4521" s="30"/>
      <c r="E4521" s="30"/>
      <c r="I4521" s="30"/>
    </row>
    <row r="4522" spans="4:9" x14ac:dyDescent="0.2">
      <c r="D4522" s="30"/>
      <c r="E4522" s="30"/>
      <c r="I4522" s="30"/>
    </row>
    <row r="4523" spans="4:9" x14ac:dyDescent="0.2">
      <c r="D4523" s="30"/>
      <c r="E4523" s="30"/>
      <c r="I4523" s="30"/>
    </row>
    <row r="4524" spans="4:9" x14ac:dyDescent="0.2">
      <c r="D4524" s="30"/>
      <c r="E4524" s="30"/>
      <c r="I4524" s="30"/>
    </row>
    <row r="4525" spans="4:9" x14ac:dyDescent="0.2">
      <c r="D4525" s="30"/>
      <c r="E4525" s="30"/>
      <c r="I4525" s="30"/>
    </row>
    <row r="4526" spans="4:9" x14ac:dyDescent="0.2">
      <c r="D4526" s="30"/>
      <c r="E4526" s="30"/>
      <c r="I4526" s="30"/>
    </row>
    <row r="4527" spans="4:9" x14ac:dyDescent="0.2">
      <c r="D4527" s="30"/>
      <c r="E4527" s="30"/>
      <c r="I4527" s="30"/>
    </row>
    <row r="4528" spans="4:9" x14ac:dyDescent="0.2">
      <c r="D4528" s="30"/>
      <c r="E4528" s="30"/>
      <c r="I4528" s="30"/>
    </row>
    <row r="4529" spans="4:9" x14ac:dyDescent="0.2">
      <c r="D4529" s="30"/>
      <c r="E4529" s="30"/>
      <c r="I4529" s="30"/>
    </row>
    <row r="4530" spans="4:9" x14ac:dyDescent="0.2">
      <c r="D4530" s="30"/>
      <c r="E4530" s="30"/>
      <c r="I4530" s="30"/>
    </row>
    <row r="4531" spans="4:9" x14ac:dyDescent="0.2">
      <c r="D4531" s="30"/>
      <c r="E4531" s="30"/>
      <c r="I4531" s="30"/>
    </row>
    <row r="4532" spans="4:9" x14ac:dyDescent="0.2">
      <c r="D4532" s="30"/>
      <c r="E4532" s="30"/>
      <c r="I4532" s="30"/>
    </row>
    <row r="4533" spans="4:9" x14ac:dyDescent="0.2">
      <c r="D4533" s="30"/>
      <c r="E4533" s="30"/>
      <c r="I4533" s="30"/>
    </row>
    <row r="4534" spans="4:9" x14ac:dyDescent="0.2">
      <c r="D4534" s="30"/>
      <c r="E4534" s="30"/>
      <c r="I4534" s="30"/>
    </row>
    <row r="4535" spans="4:9" x14ac:dyDescent="0.2">
      <c r="D4535" s="30"/>
      <c r="E4535" s="30"/>
      <c r="I4535" s="30"/>
    </row>
    <row r="4536" spans="4:9" x14ac:dyDescent="0.2">
      <c r="D4536" s="30"/>
      <c r="E4536" s="30"/>
      <c r="I4536" s="30"/>
    </row>
    <row r="4537" spans="4:9" x14ac:dyDescent="0.2">
      <c r="D4537" s="30"/>
      <c r="E4537" s="30"/>
    </row>
    <row r="4538" spans="4:9" x14ac:dyDescent="0.2">
      <c r="D4538" s="30"/>
      <c r="E4538" s="30"/>
      <c r="I4538" s="30"/>
    </row>
    <row r="4539" spans="4:9" x14ac:dyDescent="0.2">
      <c r="D4539" s="30"/>
      <c r="E4539" s="30"/>
    </row>
    <row r="4540" spans="4:9" x14ac:dyDescent="0.2">
      <c r="D4540" s="30"/>
      <c r="E4540" s="30"/>
    </row>
    <row r="4541" spans="4:9" x14ac:dyDescent="0.2">
      <c r="D4541" s="30"/>
      <c r="E4541" s="30"/>
    </row>
    <row r="4542" spans="4:9" x14ac:dyDescent="0.2">
      <c r="D4542" s="30"/>
      <c r="E4542" s="30"/>
    </row>
    <row r="4543" spans="4:9" x14ac:dyDescent="0.2">
      <c r="D4543" s="30"/>
      <c r="E4543" s="30"/>
      <c r="I4543" s="30"/>
    </row>
    <row r="4544" spans="4:9" x14ac:dyDescent="0.2">
      <c r="D4544" s="30"/>
      <c r="E4544" s="30"/>
    </row>
    <row r="4545" spans="4:9" x14ac:dyDescent="0.2">
      <c r="D4545" s="30"/>
      <c r="E4545" s="30"/>
      <c r="I4545" s="30"/>
    </row>
    <row r="4546" spans="4:9" x14ac:dyDescent="0.2">
      <c r="D4546" s="30"/>
      <c r="E4546" s="30"/>
      <c r="I4546" s="30"/>
    </row>
    <row r="4547" spans="4:9" x14ac:dyDescent="0.2">
      <c r="D4547" s="30"/>
      <c r="E4547" s="30"/>
    </row>
    <row r="4548" spans="4:9" x14ac:dyDescent="0.2">
      <c r="D4548" s="30"/>
      <c r="E4548" s="30"/>
      <c r="I4548" s="30"/>
    </row>
    <row r="4549" spans="4:9" x14ac:dyDescent="0.2">
      <c r="D4549" s="30"/>
      <c r="E4549" s="30"/>
    </row>
    <row r="4550" spans="4:9" x14ac:dyDescent="0.2">
      <c r="D4550" s="30"/>
      <c r="E4550" s="30"/>
    </row>
    <row r="4551" spans="4:9" x14ac:dyDescent="0.2">
      <c r="D4551" s="30"/>
      <c r="E4551" s="30"/>
    </row>
    <row r="4552" spans="4:9" x14ac:dyDescent="0.2">
      <c r="D4552" s="30"/>
      <c r="E4552" s="30"/>
    </row>
    <row r="4553" spans="4:9" x14ac:dyDescent="0.2">
      <c r="D4553" s="30"/>
      <c r="E4553" s="30"/>
      <c r="I4553" s="30"/>
    </row>
    <row r="4554" spans="4:9" x14ac:dyDescent="0.2">
      <c r="D4554" s="30"/>
      <c r="E4554" s="30"/>
    </row>
    <row r="4555" spans="4:9" x14ac:dyDescent="0.2">
      <c r="D4555" s="30"/>
      <c r="E4555" s="30"/>
      <c r="I4555" s="30"/>
    </row>
    <row r="4556" spans="4:9" x14ac:dyDescent="0.2">
      <c r="D4556" s="30"/>
      <c r="E4556" s="30"/>
      <c r="I4556" s="30"/>
    </row>
    <row r="4557" spans="4:9" x14ac:dyDescent="0.2">
      <c r="D4557" s="30"/>
      <c r="E4557" s="30"/>
    </row>
    <row r="4558" spans="4:9" x14ac:dyDescent="0.2">
      <c r="D4558" s="30"/>
      <c r="E4558" s="30"/>
      <c r="I4558" s="30"/>
    </row>
    <row r="4559" spans="4:9" x14ac:dyDescent="0.2">
      <c r="D4559" s="30"/>
      <c r="E4559" s="30"/>
    </row>
    <row r="4560" spans="4:9" x14ac:dyDescent="0.2">
      <c r="D4560" s="30"/>
      <c r="E4560" s="30"/>
    </row>
    <row r="4561" spans="4:9" x14ac:dyDescent="0.2">
      <c r="D4561" s="30"/>
      <c r="E4561" s="30"/>
    </row>
    <row r="4562" spans="4:9" x14ac:dyDescent="0.2">
      <c r="D4562" s="30"/>
      <c r="E4562" s="30"/>
    </row>
    <row r="4563" spans="4:9" x14ac:dyDescent="0.2">
      <c r="D4563" s="30"/>
      <c r="E4563" s="30"/>
      <c r="I4563" s="30"/>
    </row>
    <row r="4564" spans="4:9" x14ac:dyDescent="0.2">
      <c r="D4564" s="30"/>
      <c r="E4564" s="30"/>
    </row>
    <row r="4565" spans="4:9" x14ac:dyDescent="0.2">
      <c r="D4565" s="30"/>
      <c r="E4565" s="30"/>
      <c r="I4565" s="30"/>
    </row>
    <row r="4566" spans="4:9" x14ac:dyDescent="0.2">
      <c r="D4566" s="30"/>
      <c r="E4566" s="30"/>
      <c r="I4566" s="30"/>
    </row>
    <row r="4567" spans="4:9" x14ac:dyDescent="0.2">
      <c r="D4567" s="30"/>
      <c r="E4567" s="30"/>
      <c r="I4567" s="30"/>
    </row>
    <row r="4568" spans="4:9" x14ac:dyDescent="0.2">
      <c r="D4568" s="30"/>
      <c r="E4568" s="30"/>
      <c r="I4568" s="30"/>
    </row>
    <row r="4569" spans="4:9" x14ac:dyDescent="0.2">
      <c r="D4569" s="30"/>
      <c r="E4569" s="30"/>
      <c r="I4569" s="30"/>
    </row>
    <row r="4570" spans="4:9" x14ac:dyDescent="0.2">
      <c r="D4570" s="30"/>
      <c r="E4570" s="30"/>
      <c r="I4570" s="30"/>
    </row>
    <row r="4571" spans="4:9" x14ac:dyDescent="0.2">
      <c r="D4571" s="30"/>
      <c r="E4571" s="30"/>
      <c r="I4571" s="30"/>
    </row>
    <row r="4572" spans="4:9" x14ac:dyDescent="0.2">
      <c r="D4572" s="30"/>
      <c r="E4572" s="30"/>
      <c r="I4572" s="30"/>
    </row>
    <row r="4573" spans="4:9" x14ac:dyDescent="0.2">
      <c r="D4573" s="30"/>
      <c r="E4573" s="30"/>
      <c r="I4573" s="30"/>
    </row>
    <row r="4574" spans="4:9" x14ac:dyDescent="0.2">
      <c r="D4574" s="30"/>
      <c r="E4574" s="30"/>
      <c r="I4574" s="30"/>
    </row>
    <row r="4575" spans="4:9" x14ac:dyDescent="0.2">
      <c r="D4575" s="30"/>
      <c r="E4575" s="30"/>
      <c r="I4575" s="30"/>
    </row>
    <row r="4576" spans="4:9" x14ac:dyDescent="0.2">
      <c r="D4576" s="30"/>
      <c r="E4576" s="30"/>
      <c r="I4576" s="30"/>
    </row>
    <row r="4577" spans="4:9" x14ac:dyDescent="0.2">
      <c r="D4577" s="30"/>
      <c r="E4577" s="30"/>
    </row>
    <row r="4578" spans="4:9" x14ac:dyDescent="0.2">
      <c r="D4578" s="30"/>
      <c r="E4578" s="30"/>
      <c r="I4578" s="30"/>
    </row>
    <row r="4579" spans="4:9" x14ac:dyDescent="0.2">
      <c r="D4579" s="30"/>
      <c r="E4579" s="30"/>
    </row>
    <row r="4580" spans="4:9" x14ac:dyDescent="0.2">
      <c r="D4580" s="30"/>
      <c r="E4580" s="30"/>
    </row>
    <row r="4581" spans="4:9" x14ac:dyDescent="0.2">
      <c r="D4581" s="30"/>
      <c r="E4581" s="30"/>
    </row>
    <row r="4582" spans="4:9" x14ac:dyDescent="0.2">
      <c r="D4582" s="30"/>
      <c r="E4582" s="30"/>
    </row>
    <row r="4583" spans="4:9" x14ac:dyDescent="0.2">
      <c r="D4583" s="30"/>
      <c r="E4583" s="30"/>
      <c r="I4583" s="30"/>
    </row>
    <row r="4584" spans="4:9" x14ac:dyDescent="0.2">
      <c r="D4584" s="30"/>
      <c r="E4584" s="30"/>
    </row>
    <row r="4585" spans="4:9" x14ac:dyDescent="0.2">
      <c r="D4585" s="30"/>
      <c r="E4585" s="30"/>
      <c r="I4585" s="30"/>
    </row>
    <row r="4586" spans="4:9" x14ac:dyDescent="0.2">
      <c r="D4586" s="30"/>
      <c r="E4586" s="30"/>
      <c r="I4586" s="30"/>
    </row>
    <row r="4587" spans="4:9" x14ac:dyDescent="0.2">
      <c r="D4587" s="30"/>
      <c r="E4587" s="30"/>
    </row>
    <row r="4588" spans="4:9" x14ac:dyDescent="0.2">
      <c r="D4588" s="30"/>
      <c r="E4588" s="30"/>
      <c r="I4588" s="30"/>
    </row>
    <row r="4589" spans="4:9" x14ac:dyDescent="0.2">
      <c r="D4589" s="30"/>
      <c r="E4589" s="30"/>
    </row>
    <row r="4590" spans="4:9" x14ac:dyDescent="0.2">
      <c r="D4590" s="30"/>
      <c r="E4590" s="30"/>
    </row>
    <row r="4591" spans="4:9" x14ac:dyDescent="0.2">
      <c r="D4591" s="30"/>
      <c r="E4591" s="30"/>
    </row>
    <row r="4592" spans="4:9" x14ac:dyDescent="0.2">
      <c r="D4592" s="30"/>
      <c r="E4592" s="30"/>
    </row>
    <row r="4593" spans="4:9" x14ac:dyDescent="0.2">
      <c r="D4593" s="30"/>
      <c r="E4593" s="30"/>
      <c r="I4593" s="30"/>
    </row>
    <row r="4594" spans="4:9" x14ac:dyDescent="0.2">
      <c r="D4594" s="30"/>
      <c r="E4594" s="30"/>
    </row>
    <row r="4595" spans="4:9" x14ac:dyDescent="0.2">
      <c r="D4595" s="30"/>
      <c r="E4595" s="30"/>
      <c r="I4595" s="30"/>
    </row>
    <row r="4596" spans="4:9" x14ac:dyDescent="0.2">
      <c r="D4596" s="30"/>
      <c r="E4596" s="30"/>
      <c r="I4596" s="30"/>
    </row>
    <row r="4597" spans="4:9" x14ac:dyDescent="0.2">
      <c r="D4597" s="30"/>
      <c r="E4597" s="30"/>
    </row>
    <row r="4598" spans="4:9" x14ac:dyDescent="0.2">
      <c r="D4598" s="30"/>
      <c r="E4598" s="30"/>
      <c r="I4598" s="30"/>
    </row>
    <row r="4599" spans="4:9" x14ac:dyDescent="0.2">
      <c r="D4599" s="30"/>
      <c r="E4599" s="30"/>
      <c r="I4599" s="30"/>
    </row>
    <row r="4600" spans="4:9" x14ac:dyDescent="0.2">
      <c r="D4600" s="30"/>
      <c r="E4600" s="30"/>
      <c r="I4600" s="30"/>
    </row>
    <row r="4601" spans="4:9" x14ac:dyDescent="0.2">
      <c r="D4601" s="30"/>
      <c r="E4601" s="30"/>
      <c r="I4601" s="30"/>
    </row>
    <row r="4602" spans="4:9" x14ac:dyDescent="0.2">
      <c r="D4602" s="30"/>
      <c r="E4602" s="30"/>
      <c r="I4602" s="30"/>
    </row>
    <row r="4603" spans="4:9" x14ac:dyDescent="0.2">
      <c r="D4603" s="30"/>
      <c r="E4603" s="30"/>
      <c r="I4603" s="30"/>
    </row>
    <row r="4604" spans="4:9" x14ac:dyDescent="0.2">
      <c r="D4604" s="30"/>
      <c r="E4604" s="30"/>
      <c r="I4604" s="30"/>
    </row>
    <row r="4605" spans="4:9" x14ac:dyDescent="0.2">
      <c r="D4605" s="30"/>
      <c r="E4605" s="30"/>
      <c r="I4605" s="30"/>
    </row>
    <row r="4606" spans="4:9" x14ac:dyDescent="0.2">
      <c r="D4606" s="30"/>
      <c r="E4606" s="30"/>
      <c r="I4606" s="30"/>
    </row>
    <row r="4607" spans="4:9" x14ac:dyDescent="0.2">
      <c r="D4607" s="30"/>
      <c r="E4607" s="30"/>
      <c r="I4607" s="30"/>
    </row>
    <row r="4608" spans="4:9" x14ac:dyDescent="0.2">
      <c r="D4608" s="30"/>
      <c r="E4608" s="30"/>
      <c r="I4608" s="30"/>
    </row>
    <row r="4609" spans="4:9" x14ac:dyDescent="0.2">
      <c r="D4609" s="30"/>
      <c r="E4609" s="30"/>
      <c r="I4609" s="30"/>
    </row>
    <row r="4610" spans="4:9" x14ac:dyDescent="0.2">
      <c r="D4610" s="30"/>
      <c r="E4610" s="30"/>
      <c r="I4610" s="30"/>
    </row>
    <row r="4611" spans="4:9" x14ac:dyDescent="0.2">
      <c r="D4611" s="30"/>
      <c r="E4611" s="30"/>
      <c r="I4611" s="30"/>
    </row>
    <row r="4612" spans="4:9" x14ac:dyDescent="0.2">
      <c r="D4612" s="30"/>
      <c r="E4612" s="30"/>
      <c r="I4612" s="30"/>
    </row>
    <row r="4613" spans="4:9" x14ac:dyDescent="0.2">
      <c r="D4613" s="30"/>
      <c r="E4613" s="30"/>
      <c r="I4613" s="30"/>
    </row>
    <row r="4614" spans="4:9" x14ac:dyDescent="0.2">
      <c r="D4614" s="30"/>
      <c r="E4614" s="30"/>
      <c r="I4614" s="30"/>
    </row>
    <row r="4615" spans="4:9" x14ac:dyDescent="0.2">
      <c r="D4615" s="30"/>
      <c r="E4615" s="30"/>
      <c r="I4615" s="30"/>
    </row>
    <row r="4616" spans="4:9" x14ac:dyDescent="0.2">
      <c r="D4616" s="30"/>
      <c r="E4616" s="30"/>
      <c r="I4616" s="30"/>
    </row>
    <row r="4617" spans="4:9" x14ac:dyDescent="0.2">
      <c r="D4617" s="30"/>
      <c r="E4617" s="30"/>
      <c r="I4617" s="30"/>
    </row>
    <row r="4618" spans="4:9" x14ac:dyDescent="0.2">
      <c r="D4618" s="30"/>
      <c r="E4618" s="30"/>
      <c r="I4618" s="30"/>
    </row>
    <row r="4619" spans="4:9" x14ac:dyDescent="0.2">
      <c r="D4619" s="30"/>
      <c r="E4619" s="30"/>
    </row>
    <row r="4620" spans="4:9" x14ac:dyDescent="0.2">
      <c r="D4620" s="30"/>
      <c r="E4620" s="30"/>
    </row>
    <row r="4621" spans="4:9" x14ac:dyDescent="0.2">
      <c r="D4621" s="30"/>
      <c r="E4621" s="30"/>
    </row>
    <row r="4622" spans="4:9" x14ac:dyDescent="0.2">
      <c r="D4622" s="30"/>
      <c r="E4622" s="30"/>
    </row>
    <row r="4623" spans="4:9" x14ac:dyDescent="0.2">
      <c r="D4623" s="30"/>
      <c r="E4623" s="30"/>
      <c r="I4623" s="30"/>
    </row>
    <row r="4624" spans="4:9" x14ac:dyDescent="0.2">
      <c r="D4624" s="30"/>
      <c r="E4624" s="30"/>
    </row>
    <row r="4625" spans="4:9" x14ac:dyDescent="0.2">
      <c r="D4625" s="30"/>
      <c r="E4625" s="30"/>
      <c r="I4625" s="30"/>
    </row>
    <row r="4626" spans="4:9" x14ac:dyDescent="0.2">
      <c r="D4626" s="30"/>
      <c r="E4626" s="30"/>
      <c r="I4626" s="30"/>
    </row>
    <row r="4627" spans="4:9" x14ac:dyDescent="0.2">
      <c r="D4627" s="30"/>
      <c r="E4627" s="30"/>
      <c r="I4627" s="30"/>
    </row>
    <row r="4628" spans="4:9" x14ac:dyDescent="0.2">
      <c r="D4628" s="30"/>
      <c r="E4628" s="30"/>
      <c r="I4628" s="30"/>
    </row>
    <row r="4629" spans="4:9" x14ac:dyDescent="0.2">
      <c r="D4629" s="30"/>
      <c r="E4629" s="30"/>
      <c r="I4629" s="30"/>
    </row>
    <row r="4630" spans="4:9" x14ac:dyDescent="0.2">
      <c r="D4630" s="30"/>
      <c r="E4630" s="30"/>
      <c r="I4630" s="30"/>
    </row>
    <row r="4631" spans="4:9" x14ac:dyDescent="0.2">
      <c r="D4631" s="30"/>
      <c r="E4631" s="30"/>
      <c r="I4631" s="30"/>
    </row>
    <row r="4632" spans="4:9" x14ac:dyDescent="0.2">
      <c r="D4632" s="30"/>
      <c r="E4632" s="30"/>
      <c r="I4632" s="30"/>
    </row>
    <row r="4633" spans="4:9" x14ac:dyDescent="0.2">
      <c r="D4633" s="30"/>
      <c r="E4633" s="30"/>
      <c r="I4633" s="30"/>
    </row>
    <row r="4634" spans="4:9" x14ac:dyDescent="0.2">
      <c r="D4634" s="30"/>
      <c r="E4634" s="30"/>
      <c r="I4634" s="30"/>
    </row>
    <row r="4635" spans="4:9" x14ac:dyDescent="0.2">
      <c r="D4635" s="30"/>
      <c r="E4635" s="30"/>
      <c r="I4635" s="30"/>
    </row>
    <row r="4636" spans="4:9" x14ac:dyDescent="0.2">
      <c r="D4636" s="30"/>
      <c r="E4636" s="30"/>
      <c r="I4636" s="30"/>
    </row>
    <row r="4637" spans="4:9" x14ac:dyDescent="0.2">
      <c r="D4637" s="30"/>
      <c r="E4637" s="30"/>
      <c r="I4637" s="30"/>
    </row>
    <row r="4638" spans="4:9" x14ac:dyDescent="0.2">
      <c r="D4638" s="30"/>
      <c r="E4638" s="30"/>
      <c r="I4638" s="30"/>
    </row>
    <row r="4639" spans="4:9" x14ac:dyDescent="0.2">
      <c r="D4639" s="30"/>
      <c r="E4639" s="30"/>
      <c r="I4639" s="30"/>
    </row>
    <row r="4640" spans="4:9" x14ac:dyDescent="0.2">
      <c r="D4640" s="30"/>
      <c r="E4640" s="30"/>
      <c r="I4640" s="30"/>
    </row>
    <row r="4641" spans="4:9" x14ac:dyDescent="0.2">
      <c r="D4641" s="30"/>
      <c r="E4641" s="30"/>
      <c r="I4641" s="30"/>
    </row>
    <row r="4642" spans="4:9" x14ac:dyDescent="0.2">
      <c r="D4642" s="30"/>
      <c r="E4642" s="30"/>
      <c r="I4642" s="30"/>
    </row>
    <row r="4643" spans="4:9" x14ac:dyDescent="0.2">
      <c r="D4643" s="30"/>
      <c r="E4643" s="30"/>
      <c r="I4643" s="30"/>
    </row>
    <row r="4644" spans="4:9" x14ac:dyDescent="0.2">
      <c r="D4644" s="30"/>
      <c r="E4644" s="30"/>
      <c r="I4644" s="30"/>
    </row>
    <row r="4645" spans="4:9" x14ac:dyDescent="0.2">
      <c r="D4645" s="30"/>
      <c r="E4645" s="30"/>
      <c r="I4645" s="30"/>
    </row>
    <row r="4646" spans="4:9" x14ac:dyDescent="0.2">
      <c r="D4646" s="30"/>
      <c r="E4646" s="30"/>
      <c r="I4646" s="30"/>
    </row>
    <row r="4647" spans="4:9" x14ac:dyDescent="0.2">
      <c r="D4647" s="30"/>
      <c r="E4647" s="30"/>
      <c r="I4647" s="30"/>
    </row>
    <row r="4648" spans="4:9" x14ac:dyDescent="0.2">
      <c r="D4648" s="30"/>
      <c r="E4648" s="30"/>
      <c r="I4648" s="30"/>
    </row>
    <row r="4649" spans="4:9" x14ac:dyDescent="0.2">
      <c r="D4649" s="30"/>
      <c r="E4649" s="30"/>
      <c r="I4649" s="30"/>
    </row>
    <row r="4650" spans="4:9" x14ac:dyDescent="0.2">
      <c r="D4650" s="30"/>
      <c r="E4650" s="30"/>
      <c r="I4650" s="30"/>
    </row>
    <row r="4651" spans="4:9" x14ac:dyDescent="0.2">
      <c r="D4651" s="30"/>
      <c r="E4651" s="30"/>
      <c r="I4651" s="30"/>
    </row>
    <row r="4652" spans="4:9" x14ac:dyDescent="0.2">
      <c r="D4652" s="30"/>
      <c r="E4652" s="30"/>
      <c r="I4652" s="30"/>
    </row>
    <row r="4653" spans="4:9" x14ac:dyDescent="0.2">
      <c r="D4653" s="30"/>
      <c r="E4653" s="30"/>
      <c r="I4653" s="30"/>
    </row>
    <row r="4654" spans="4:9" x14ac:dyDescent="0.2">
      <c r="D4654" s="30"/>
      <c r="E4654" s="30"/>
      <c r="I4654" s="30"/>
    </row>
    <row r="4655" spans="4:9" x14ac:dyDescent="0.2">
      <c r="D4655" s="30"/>
      <c r="E4655" s="30"/>
      <c r="I4655" s="30"/>
    </row>
    <row r="4656" spans="4:9" x14ac:dyDescent="0.2">
      <c r="D4656" s="30"/>
      <c r="E4656" s="30"/>
      <c r="I4656" s="30"/>
    </row>
    <row r="4657" spans="4:9" x14ac:dyDescent="0.2">
      <c r="D4657" s="30"/>
      <c r="E4657" s="30"/>
      <c r="I4657" s="30"/>
    </row>
    <row r="4658" spans="4:9" x14ac:dyDescent="0.2">
      <c r="D4658" s="30"/>
      <c r="E4658" s="30"/>
      <c r="I4658" s="30"/>
    </row>
    <row r="4659" spans="4:9" x14ac:dyDescent="0.2">
      <c r="D4659" s="30"/>
      <c r="E4659" s="30"/>
    </row>
    <row r="4660" spans="4:9" x14ac:dyDescent="0.2">
      <c r="D4660" s="30"/>
      <c r="E4660" s="30"/>
    </row>
    <row r="4661" spans="4:9" x14ac:dyDescent="0.2">
      <c r="D4661" s="30"/>
      <c r="E4661" s="30"/>
    </row>
    <row r="4662" spans="4:9" x14ac:dyDescent="0.2">
      <c r="D4662" s="30"/>
      <c r="E4662" s="30"/>
    </row>
    <row r="4663" spans="4:9" x14ac:dyDescent="0.2">
      <c r="D4663" s="30"/>
      <c r="E4663" s="30"/>
      <c r="I4663" s="30"/>
    </row>
    <row r="4664" spans="4:9" x14ac:dyDescent="0.2">
      <c r="D4664" s="30"/>
      <c r="E4664" s="30"/>
    </row>
    <row r="4665" spans="4:9" x14ac:dyDescent="0.2">
      <c r="D4665" s="30"/>
      <c r="E4665" s="30"/>
      <c r="I4665" s="30"/>
    </row>
    <row r="4666" spans="4:9" x14ac:dyDescent="0.2">
      <c r="D4666" s="30"/>
      <c r="E4666" s="30"/>
      <c r="I4666" s="30"/>
    </row>
    <row r="4667" spans="4:9" x14ac:dyDescent="0.2">
      <c r="D4667" s="30"/>
      <c r="E4667" s="30"/>
    </row>
    <row r="4668" spans="4:9" x14ac:dyDescent="0.2">
      <c r="D4668" s="30"/>
      <c r="E4668" s="30"/>
      <c r="I4668" s="30"/>
    </row>
    <row r="4669" spans="4:9" x14ac:dyDescent="0.2">
      <c r="D4669" s="30"/>
      <c r="E4669" s="30"/>
    </row>
    <row r="4670" spans="4:9" x14ac:dyDescent="0.2">
      <c r="D4670" s="30"/>
      <c r="E4670" s="30"/>
    </row>
    <row r="4671" spans="4:9" x14ac:dyDescent="0.2">
      <c r="D4671" s="30"/>
      <c r="E4671" s="30"/>
    </row>
    <row r="4672" spans="4:9" x14ac:dyDescent="0.2">
      <c r="D4672" s="30"/>
      <c r="E4672" s="30"/>
    </row>
    <row r="4673" spans="4:9" x14ac:dyDescent="0.2">
      <c r="D4673" s="30"/>
      <c r="E4673" s="30"/>
      <c r="I4673" s="30"/>
    </row>
    <row r="4674" spans="4:9" x14ac:dyDescent="0.2">
      <c r="D4674" s="30"/>
      <c r="E4674" s="30"/>
    </row>
    <row r="4675" spans="4:9" x14ac:dyDescent="0.2">
      <c r="D4675" s="30"/>
      <c r="E4675" s="30"/>
      <c r="I4675" s="30"/>
    </row>
    <row r="4676" spans="4:9" x14ac:dyDescent="0.2">
      <c r="D4676" s="30"/>
      <c r="E4676" s="30"/>
      <c r="I4676" s="30"/>
    </row>
    <row r="4677" spans="4:9" x14ac:dyDescent="0.2">
      <c r="D4677" s="30"/>
      <c r="E4677" s="30"/>
    </row>
    <row r="4678" spans="4:9" x14ac:dyDescent="0.2">
      <c r="D4678" s="30"/>
      <c r="E4678" s="30"/>
      <c r="I4678" s="30"/>
    </row>
    <row r="4679" spans="4:9" x14ac:dyDescent="0.2">
      <c r="D4679" s="30"/>
      <c r="E4679" s="30"/>
    </row>
    <row r="4680" spans="4:9" x14ac:dyDescent="0.2">
      <c r="D4680" s="30"/>
      <c r="E4680" s="30"/>
    </row>
    <row r="4681" spans="4:9" x14ac:dyDescent="0.2">
      <c r="D4681" s="30"/>
      <c r="E4681" s="30"/>
    </row>
    <row r="4682" spans="4:9" x14ac:dyDescent="0.2">
      <c r="D4682" s="30"/>
      <c r="E4682" s="30"/>
    </row>
    <row r="4683" spans="4:9" x14ac:dyDescent="0.2">
      <c r="D4683" s="30"/>
      <c r="E4683" s="30"/>
      <c r="I4683" s="30"/>
    </row>
    <row r="4684" spans="4:9" x14ac:dyDescent="0.2">
      <c r="D4684" s="30"/>
      <c r="E4684" s="30"/>
    </row>
    <row r="4685" spans="4:9" x14ac:dyDescent="0.2">
      <c r="D4685" s="30"/>
      <c r="E4685" s="30"/>
      <c r="I4685" s="30"/>
    </row>
    <row r="4686" spans="4:9" x14ac:dyDescent="0.2">
      <c r="D4686" s="30"/>
      <c r="E4686" s="30"/>
      <c r="I4686" s="30"/>
    </row>
    <row r="4687" spans="4:9" x14ac:dyDescent="0.2">
      <c r="D4687" s="30"/>
      <c r="E4687" s="30"/>
    </row>
    <row r="4688" spans="4:9" x14ac:dyDescent="0.2">
      <c r="D4688" s="30"/>
      <c r="E4688" s="30"/>
      <c r="I4688" s="30"/>
    </row>
    <row r="4689" spans="4:9" x14ac:dyDescent="0.2">
      <c r="D4689" s="30"/>
      <c r="E4689" s="30"/>
    </row>
    <row r="4690" spans="4:9" x14ac:dyDescent="0.2">
      <c r="D4690" s="30"/>
      <c r="E4690" s="30"/>
    </row>
    <row r="4691" spans="4:9" x14ac:dyDescent="0.2">
      <c r="D4691" s="30"/>
      <c r="E4691" s="30"/>
    </row>
    <row r="4692" spans="4:9" x14ac:dyDescent="0.2">
      <c r="D4692" s="30"/>
      <c r="E4692" s="30"/>
    </row>
    <row r="4693" spans="4:9" x14ac:dyDescent="0.2">
      <c r="D4693" s="30"/>
      <c r="E4693" s="30"/>
      <c r="I4693" s="30"/>
    </row>
    <row r="4694" spans="4:9" x14ac:dyDescent="0.2">
      <c r="D4694" s="30"/>
      <c r="E4694" s="30"/>
    </row>
    <row r="4695" spans="4:9" x14ac:dyDescent="0.2">
      <c r="D4695" s="30"/>
      <c r="E4695" s="30"/>
      <c r="I4695" s="30"/>
    </row>
    <row r="4696" spans="4:9" x14ac:dyDescent="0.2">
      <c r="D4696" s="30"/>
      <c r="E4696" s="30"/>
      <c r="I4696" s="30"/>
    </row>
    <row r="4697" spans="4:9" x14ac:dyDescent="0.2">
      <c r="D4697" s="30"/>
      <c r="E4697" s="30"/>
      <c r="I4697" s="30"/>
    </row>
    <row r="4698" spans="4:9" x14ac:dyDescent="0.2">
      <c r="D4698" s="30"/>
      <c r="E4698" s="30"/>
      <c r="I4698" s="30"/>
    </row>
    <row r="4699" spans="4:9" x14ac:dyDescent="0.2">
      <c r="D4699" s="30"/>
      <c r="E4699" s="30"/>
      <c r="I4699" s="30"/>
    </row>
    <row r="4700" spans="4:9" x14ac:dyDescent="0.2">
      <c r="D4700" s="30"/>
      <c r="E4700" s="30"/>
      <c r="I4700" s="30"/>
    </row>
    <row r="4701" spans="4:9" x14ac:dyDescent="0.2">
      <c r="D4701" s="30"/>
      <c r="E4701" s="30"/>
      <c r="I4701" s="30"/>
    </row>
    <row r="4702" spans="4:9" x14ac:dyDescent="0.2">
      <c r="D4702" s="30"/>
      <c r="E4702" s="30"/>
      <c r="I4702" s="30"/>
    </row>
    <row r="4703" spans="4:9" x14ac:dyDescent="0.2">
      <c r="D4703" s="30"/>
      <c r="E4703" s="30"/>
      <c r="I4703" s="30"/>
    </row>
    <row r="4704" spans="4:9" x14ac:dyDescent="0.2">
      <c r="D4704" s="30"/>
      <c r="E4704" s="30"/>
      <c r="I4704" s="30"/>
    </row>
    <row r="4705" spans="4:9" x14ac:dyDescent="0.2">
      <c r="D4705" s="30"/>
      <c r="E4705" s="30"/>
      <c r="I4705" s="30"/>
    </row>
    <row r="4706" spans="4:9" x14ac:dyDescent="0.2">
      <c r="D4706" s="30"/>
      <c r="E4706" s="30"/>
      <c r="I4706" s="30"/>
    </row>
    <row r="4707" spans="4:9" x14ac:dyDescent="0.2">
      <c r="D4707" s="30"/>
      <c r="E4707" s="30"/>
    </row>
    <row r="4708" spans="4:9" x14ac:dyDescent="0.2">
      <c r="D4708" s="30"/>
      <c r="E4708" s="30"/>
      <c r="I4708" s="30"/>
    </row>
    <row r="4709" spans="4:9" x14ac:dyDescent="0.2">
      <c r="D4709" s="30"/>
      <c r="E4709" s="30"/>
    </row>
    <row r="4710" spans="4:9" x14ac:dyDescent="0.2">
      <c r="D4710" s="30"/>
      <c r="E4710" s="30"/>
    </row>
    <row r="4711" spans="4:9" x14ac:dyDescent="0.2">
      <c r="D4711" s="30"/>
      <c r="E4711" s="30"/>
    </row>
    <row r="4712" spans="4:9" x14ac:dyDescent="0.2">
      <c r="D4712" s="30"/>
      <c r="E4712" s="30"/>
    </row>
    <row r="4713" spans="4:9" x14ac:dyDescent="0.2">
      <c r="D4713" s="30"/>
      <c r="E4713" s="30"/>
      <c r="I4713" s="30"/>
    </row>
    <row r="4714" spans="4:9" x14ac:dyDescent="0.2">
      <c r="D4714" s="30"/>
      <c r="E4714" s="30"/>
    </row>
    <row r="4715" spans="4:9" x14ac:dyDescent="0.2">
      <c r="D4715" s="30"/>
      <c r="E4715" s="30"/>
      <c r="I4715" s="30"/>
    </row>
    <row r="4716" spans="4:9" x14ac:dyDescent="0.2">
      <c r="D4716" s="30"/>
      <c r="E4716" s="30"/>
      <c r="I4716" s="30"/>
    </row>
    <row r="4717" spans="4:9" x14ac:dyDescent="0.2">
      <c r="D4717" s="30"/>
      <c r="E4717" s="30"/>
    </row>
    <row r="4718" spans="4:9" x14ac:dyDescent="0.2">
      <c r="D4718" s="30"/>
      <c r="E4718" s="30"/>
      <c r="I4718" s="30"/>
    </row>
    <row r="4719" spans="4:9" x14ac:dyDescent="0.2">
      <c r="D4719" s="30"/>
      <c r="E4719" s="30"/>
    </row>
    <row r="4720" spans="4:9" x14ac:dyDescent="0.2">
      <c r="D4720" s="30"/>
      <c r="E4720" s="30"/>
    </row>
    <row r="4721" spans="4:9" x14ac:dyDescent="0.2">
      <c r="D4721" s="30"/>
      <c r="E4721" s="30"/>
    </row>
    <row r="4722" spans="4:9" x14ac:dyDescent="0.2">
      <c r="D4722" s="30"/>
      <c r="E4722" s="30"/>
    </row>
    <row r="4723" spans="4:9" x14ac:dyDescent="0.2">
      <c r="D4723" s="30"/>
      <c r="E4723" s="30"/>
      <c r="I4723" s="30"/>
    </row>
    <row r="4724" spans="4:9" x14ac:dyDescent="0.2">
      <c r="D4724" s="30"/>
      <c r="E4724" s="30"/>
    </row>
    <row r="4725" spans="4:9" x14ac:dyDescent="0.2">
      <c r="D4725" s="30"/>
      <c r="E4725" s="30"/>
      <c r="I4725" s="30"/>
    </row>
    <row r="4726" spans="4:9" x14ac:dyDescent="0.2">
      <c r="D4726" s="30"/>
      <c r="E4726" s="30"/>
      <c r="I4726" s="30"/>
    </row>
    <row r="4727" spans="4:9" x14ac:dyDescent="0.2">
      <c r="D4727" s="30"/>
      <c r="E4727" s="30"/>
    </row>
    <row r="4728" spans="4:9" x14ac:dyDescent="0.2">
      <c r="D4728" s="30"/>
      <c r="E4728" s="30"/>
      <c r="I4728" s="30"/>
    </row>
    <row r="4729" spans="4:9" x14ac:dyDescent="0.2">
      <c r="D4729" s="30"/>
      <c r="E4729" s="30"/>
    </row>
    <row r="4730" spans="4:9" x14ac:dyDescent="0.2">
      <c r="D4730" s="30"/>
      <c r="E4730" s="30"/>
    </row>
    <row r="4731" spans="4:9" x14ac:dyDescent="0.2">
      <c r="D4731" s="30"/>
      <c r="E4731" s="30"/>
    </row>
    <row r="4732" spans="4:9" x14ac:dyDescent="0.2">
      <c r="D4732" s="30"/>
      <c r="E4732" s="30"/>
    </row>
    <row r="4733" spans="4:9" x14ac:dyDescent="0.2">
      <c r="D4733" s="30"/>
      <c r="E4733" s="30"/>
      <c r="I4733" s="30"/>
    </row>
    <row r="4734" spans="4:9" x14ac:dyDescent="0.2">
      <c r="D4734" s="30"/>
      <c r="E4734" s="30"/>
    </row>
    <row r="4735" spans="4:9" x14ac:dyDescent="0.2">
      <c r="D4735" s="30"/>
      <c r="E4735" s="30"/>
      <c r="I4735" s="30"/>
    </row>
    <row r="4736" spans="4:9" x14ac:dyDescent="0.2">
      <c r="D4736" s="30"/>
      <c r="E4736" s="30"/>
      <c r="I4736" s="30"/>
    </row>
    <row r="4737" spans="4:9" x14ac:dyDescent="0.2">
      <c r="D4737" s="30"/>
      <c r="E4737" s="30"/>
    </row>
    <row r="4738" spans="4:9" x14ac:dyDescent="0.2">
      <c r="D4738" s="30"/>
      <c r="E4738" s="30"/>
      <c r="I4738" s="30"/>
    </row>
    <row r="4739" spans="4:9" x14ac:dyDescent="0.2">
      <c r="D4739" s="30"/>
      <c r="E4739" s="30"/>
    </row>
    <row r="4740" spans="4:9" x14ac:dyDescent="0.2">
      <c r="D4740" s="30"/>
      <c r="E4740" s="30"/>
    </row>
    <row r="4741" spans="4:9" x14ac:dyDescent="0.2">
      <c r="D4741" s="30"/>
      <c r="E4741" s="30"/>
    </row>
    <row r="4742" spans="4:9" x14ac:dyDescent="0.2">
      <c r="D4742" s="30"/>
      <c r="E4742" s="30"/>
    </row>
    <row r="4743" spans="4:9" x14ac:dyDescent="0.2">
      <c r="D4743" s="30"/>
      <c r="E4743" s="30"/>
      <c r="I4743" s="30"/>
    </row>
    <row r="4744" spans="4:9" x14ac:dyDescent="0.2">
      <c r="D4744" s="30"/>
      <c r="E4744" s="30"/>
    </row>
    <row r="4745" spans="4:9" x14ac:dyDescent="0.2">
      <c r="D4745" s="30"/>
      <c r="E4745" s="30"/>
      <c r="I4745" s="30"/>
    </row>
    <row r="4746" spans="4:9" x14ac:dyDescent="0.2">
      <c r="D4746" s="30"/>
      <c r="E4746" s="30"/>
      <c r="I4746" s="30"/>
    </row>
    <row r="4747" spans="4:9" x14ac:dyDescent="0.2">
      <c r="D4747" s="30"/>
      <c r="E4747" s="30"/>
    </row>
    <row r="4748" spans="4:9" x14ac:dyDescent="0.2">
      <c r="D4748" s="30"/>
      <c r="E4748" s="30"/>
      <c r="I4748" s="30"/>
    </row>
    <row r="4749" spans="4:9" x14ac:dyDescent="0.2">
      <c r="D4749" s="30"/>
      <c r="E4749" s="30"/>
      <c r="I4749" s="30"/>
    </row>
    <row r="4750" spans="4:9" x14ac:dyDescent="0.2">
      <c r="D4750" s="30"/>
      <c r="E4750" s="30"/>
      <c r="I4750" s="30"/>
    </row>
    <row r="4751" spans="4:9" x14ac:dyDescent="0.2">
      <c r="D4751" s="30"/>
      <c r="E4751" s="30"/>
      <c r="I4751" s="30"/>
    </row>
    <row r="4752" spans="4:9" x14ac:dyDescent="0.2">
      <c r="D4752" s="30"/>
      <c r="E4752" s="30"/>
      <c r="I4752" s="30"/>
    </row>
    <row r="4753" spans="4:9" x14ac:dyDescent="0.2">
      <c r="D4753" s="30"/>
      <c r="E4753" s="30"/>
      <c r="I4753" s="30"/>
    </row>
    <row r="4754" spans="4:9" x14ac:dyDescent="0.2">
      <c r="D4754" s="30"/>
      <c r="E4754" s="30"/>
      <c r="I4754" s="30"/>
    </row>
    <row r="4755" spans="4:9" x14ac:dyDescent="0.2">
      <c r="D4755" s="30"/>
      <c r="E4755" s="30"/>
      <c r="I4755" s="30"/>
    </row>
    <row r="4756" spans="4:9" x14ac:dyDescent="0.2">
      <c r="D4756" s="30"/>
      <c r="E4756" s="30"/>
      <c r="I4756" s="30"/>
    </row>
    <row r="4757" spans="4:9" x14ac:dyDescent="0.2">
      <c r="D4757" s="30"/>
      <c r="E4757" s="30"/>
      <c r="I4757" s="30"/>
    </row>
    <row r="4758" spans="4:9" x14ac:dyDescent="0.2">
      <c r="D4758" s="30"/>
      <c r="E4758" s="30"/>
      <c r="I4758" s="30"/>
    </row>
    <row r="4759" spans="4:9" x14ac:dyDescent="0.2">
      <c r="D4759" s="30"/>
      <c r="E4759" s="30"/>
      <c r="I4759" s="30"/>
    </row>
    <row r="4760" spans="4:9" x14ac:dyDescent="0.2">
      <c r="D4760" s="30"/>
      <c r="E4760" s="30"/>
      <c r="I4760" s="30"/>
    </row>
    <row r="4761" spans="4:9" x14ac:dyDescent="0.2">
      <c r="D4761" s="30"/>
      <c r="E4761" s="30"/>
      <c r="I4761" s="30"/>
    </row>
    <row r="4762" spans="4:9" x14ac:dyDescent="0.2">
      <c r="D4762" s="30"/>
      <c r="E4762" s="30"/>
      <c r="I4762" s="30"/>
    </row>
    <row r="4763" spans="4:9" x14ac:dyDescent="0.2">
      <c r="D4763" s="30"/>
      <c r="E4763" s="30"/>
      <c r="I4763" s="30"/>
    </row>
    <row r="4764" spans="4:9" x14ac:dyDescent="0.2">
      <c r="D4764" s="30"/>
      <c r="E4764" s="30"/>
      <c r="I4764" s="30"/>
    </row>
    <row r="4765" spans="4:9" x14ac:dyDescent="0.2">
      <c r="D4765" s="30"/>
      <c r="E4765" s="30"/>
      <c r="I4765" s="30"/>
    </row>
    <row r="4766" spans="4:9" x14ac:dyDescent="0.2">
      <c r="D4766" s="30"/>
      <c r="E4766" s="30"/>
      <c r="I4766" s="30"/>
    </row>
    <row r="4767" spans="4:9" x14ac:dyDescent="0.2">
      <c r="D4767" s="30"/>
      <c r="E4767" s="30"/>
      <c r="I4767" s="30"/>
    </row>
    <row r="4768" spans="4:9" x14ac:dyDescent="0.2">
      <c r="D4768" s="30"/>
      <c r="E4768" s="30"/>
      <c r="I4768" s="30"/>
    </row>
    <row r="4769" spans="4:9" x14ac:dyDescent="0.2">
      <c r="D4769" s="30"/>
      <c r="E4769" s="30"/>
      <c r="I4769" s="30"/>
    </row>
    <row r="4770" spans="4:9" x14ac:dyDescent="0.2">
      <c r="D4770" s="30"/>
      <c r="E4770" s="30"/>
      <c r="I4770" s="30"/>
    </row>
    <row r="4771" spans="4:9" x14ac:dyDescent="0.2">
      <c r="D4771" s="30"/>
      <c r="E4771" s="30"/>
      <c r="I4771" s="30"/>
    </row>
    <row r="4772" spans="4:9" x14ac:dyDescent="0.2">
      <c r="D4772" s="30"/>
      <c r="E4772" s="30"/>
      <c r="I4772" s="30"/>
    </row>
    <row r="4773" spans="4:9" x14ac:dyDescent="0.2">
      <c r="D4773" s="30"/>
      <c r="E4773" s="30"/>
      <c r="I4773" s="30"/>
    </row>
    <row r="4774" spans="4:9" x14ac:dyDescent="0.2">
      <c r="D4774" s="30"/>
      <c r="E4774" s="30"/>
      <c r="I4774" s="30"/>
    </row>
    <row r="4775" spans="4:9" x14ac:dyDescent="0.2">
      <c r="D4775" s="30"/>
      <c r="E4775" s="30"/>
      <c r="I4775" s="30"/>
    </row>
    <row r="4776" spans="4:9" x14ac:dyDescent="0.2">
      <c r="D4776" s="30"/>
      <c r="E4776" s="30"/>
      <c r="I4776" s="30"/>
    </row>
    <row r="4777" spans="4:9" x14ac:dyDescent="0.2">
      <c r="D4777" s="30"/>
      <c r="E4777" s="30"/>
    </row>
    <row r="4778" spans="4:9" x14ac:dyDescent="0.2">
      <c r="D4778" s="30"/>
      <c r="E4778" s="30"/>
      <c r="I4778" s="30"/>
    </row>
    <row r="4779" spans="4:9" x14ac:dyDescent="0.2">
      <c r="D4779" s="30"/>
      <c r="E4779" s="30"/>
    </row>
    <row r="4780" spans="4:9" x14ac:dyDescent="0.2">
      <c r="D4780" s="30"/>
      <c r="E4780" s="30"/>
    </row>
    <row r="4781" spans="4:9" x14ac:dyDescent="0.2">
      <c r="D4781" s="30"/>
      <c r="E4781" s="30"/>
    </row>
    <row r="4782" spans="4:9" x14ac:dyDescent="0.2">
      <c r="D4782" s="30"/>
      <c r="E4782" s="30"/>
    </row>
    <row r="4783" spans="4:9" x14ac:dyDescent="0.2">
      <c r="D4783" s="30"/>
      <c r="E4783" s="30"/>
      <c r="I4783" s="30"/>
    </row>
    <row r="4784" spans="4:9" x14ac:dyDescent="0.2">
      <c r="D4784" s="30"/>
      <c r="E4784" s="30"/>
    </row>
    <row r="4785" spans="4:9" x14ac:dyDescent="0.2">
      <c r="D4785" s="30"/>
      <c r="E4785" s="30"/>
      <c r="I4785" s="30"/>
    </row>
    <row r="4786" spans="4:9" x14ac:dyDescent="0.2">
      <c r="D4786" s="30"/>
      <c r="E4786" s="30"/>
      <c r="I4786" s="30"/>
    </row>
    <row r="4787" spans="4:9" x14ac:dyDescent="0.2">
      <c r="D4787" s="30"/>
      <c r="E4787" s="30"/>
    </row>
    <row r="4788" spans="4:9" x14ac:dyDescent="0.2">
      <c r="D4788" s="30"/>
      <c r="E4788" s="30"/>
      <c r="I4788" s="30"/>
    </row>
    <row r="4789" spans="4:9" x14ac:dyDescent="0.2">
      <c r="D4789" s="30"/>
      <c r="E4789" s="30"/>
    </row>
    <row r="4790" spans="4:9" x14ac:dyDescent="0.2">
      <c r="D4790" s="30"/>
      <c r="E4790" s="30"/>
    </row>
    <row r="4791" spans="4:9" x14ac:dyDescent="0.2">
      <c r="D4791" s="30"/>
      <c r="E4791" s="30"/>
    </row>
    <row r="4792" spans="4:9" x14ac:dyDescent="0.2">
      <c r="D4792" s="30"/>
      <c r="E4792" s="30"/>
    </row>
    <row r="4793" spans="4:9" x14ac:dyDescent="0.2">
      <c r="D4793" s="30"/>
      <c r="E4793" s="30"/>
      <c r="I4793" s="30"/>
    </row>
    <row r="4794" spans="4:9" x14ac:dyDescent="0.2">
      <c r="D4794" s="30"/>
      <c r="E4794" s="30"/>
    </row>
    <row r="4795" spans="4:9" x14ac:dyDescent="0.2">
      <c r="D4795" s="30"/>
      <c r="E4795" s="30"/>
      <c r="I4795" s="30"/>
    </row>
    <row r="4796" spans="4:9" x14ac:dyDescent="0.2">
      <c r="D4796" s="30"/>
      <c r="E4796" s="30"/>
      <c r="I4796" s="30"/>
    </row>
    <row r="4797" spans="4:9" x14ac:dyDescent="0.2">
      <c r="D4797" s="30"/>
      <c r="E4797" s="30"/>
    </row>
    <row r="4798" spans="4:9" x14ac:dyDescent="0.2">
      <c r="D4798" s="30"/>
      <c r="E4798" s="30"/>
      <c r="I4798" s="30"/>
    </row>
    <row r="4799" spans="4:9" x14ac:dyDescent="0.2">
      <c r="D4799" s="30"/>
      <c r="E4799" s="30"/>
    </row>
    <row r="4800" spans="4:9" x14ac:dyDescent="0.2">
      <c r="D4800" s="30"/>
      <c r="E4800" s="30"/>
    </row>
    <row r="4801" spans="4:9" x14ac:dyDescent="0.2">
      <c r="D4801" s="30"/>
      <c r="E4801" s="30"/>
    </row>
    <row r="4802" spans="4:9" x14ac:dyDescent="0.2">
      <c r="D4802" s="30"/>
      <c r="E4802" s="30"/>
    </row>
    <row r="4803" spans="4:9" x14ac:dyDescent="0.2">
      <c r="D4803" s="30"/>
      <c r="E4803" s="30"/>
      <c r="I4803" s="30"/>
    </row>
    <row r="4804" spans="4:9" x14ac:dyDescent="0.2">
      <c r="D4804" s="30"/>
      <c r="E4804" s="30"/>
    </row>
    <row r="4805" spans="4:9" x14ac:dyDescent="0.2">
      <c r="D4805" s="30"/>
      <c r="E4805" s="30"/>
      <c r="I4805" s="30"/>
    </row>
    <row r="4806" spans="4:9" x14ac:dyDescent="0.2">
      <c r="D4806" s="30"/>
      <c r="E4806" s="30"/>
      <c r="I4806" s="30"/>
    </row>
    <row r="4807" spans="4:9" x14ac:dyDescent="0.2">
      <c r="D4807" s="30"/>
      <c r="E4807" s="30"/>
    </row>
    <row r="4808" spans="4:9" x14ac:dyDescent="0.2">
      <c r="D4808" s="30"/>
      <c r="E4808" s="30"/>
      <c r="I4808" s="30"/>
    </row>
    <row r="4809" spans="4:9" x14ac:dyDescent="0.2">
      <c r="D4809" s="30"/>
      <c r="E4809" s="30"/>
    </row>
    <row r="4810" spans="4:9" x14ac:dyDescent="0.2">
      <c r="D4810" s="30"/>
      <c r="E4810" s="30"/>
    </row>
    <row r="4811" spans="4:9" x14ac:dyDescent="0.2">
      <c r="D4811" s="30"/>
      <c r="E4811" s="30"/>
    </row>
    <row r="4812" spans="4:9" x14ac:dyDescent="0.2">
      <c r="D4812" s="30"/>
      <c r="E4812" s="30"/>
    </row>
    <row r="4813" spans="4:9" x14ac:dyDescent="0.2">
      <c r="D4813" s="30"/>
      <c r="E4813" s="30"/>
      <c r="I4813" s="30"/>
    </row>
    <row r="4814" spans="4:9" x14ac:dyDescent="0.2">
      <c r="D4814" s="30"/>
      <c r="E4814" s="30"/>
    </row>
    <row r="4815" spans="4:9" x14ac:dyDescent="0.2">
      <c r="D4815" s="30"/>
      <c r="E4815" s="30"/>
      <c r="I4815" s="30"/>
    </row>
    <row r="4816" spans="4:9" x14ac:dyDescent="0.2">
      <c r="D4816" s="30"/>
      <c r="E4816" s="30"/>
      <c r="I4816" s="30"/>
    </row>
    <row r="4817" spans="4:9" x14ac:dyDescent="0.2">
      <c r="D4817" s="30"/>
      <c r="E4817" s="30"/>
    </row>
    <row r="4818" spans="4:9" x14ac:dyDescent="0.2">
      <c r="D4818" s="30"/>
      <c r="E4818" s="30"/>
      <c r="I4818" s="30"/>
    </row>
    <row r="4819" spans="4:9" x14ac:dyDescent="0.2">
      <c r="D4819" s="30"/>
      <c r="E4819" s="30"/>
      <c r="I4819" s="30"/>
    </row>
    <row r="4820" spans="4:9" x14ac:dyDescent="0.2">
      <c r="D4820" s="30"/>
      <c r="E4820" s="30"/>
      <c r="I4820" s="30"/>
    </row>
    <row r="4821" spans="4:9" x14ac:dyDescent="0.2">
      <c r="D4821" s="30"/>
      <c r="E4821" s="30"/>
      <c r="I4821" s="30"/>
    </row>
    <row r="4822" spans="4:9" x14ac:dyDescent="0.2">
      <c r="D4822" s="30"/>
      <c r="E4822" s="30"/>
      <c r="I4822" s="30"/>
    </row>
    <row r="4823" spans="4:9" x14ac:dyDescent="0.2">
      <c r="D4823" s="30"/>
      <c r="E4823" s="30"/>
      <c r="I4823" s="30"/>
    </row>
    <row r="4824" spans="4:9" x14ac:dyDescent="0.2">
      <c r="D4824" s="30"/>
      <c r="E4824" s="30"/>
      <c r="I4824" s="30"/>
    </row>
    <row r="4825" spans="4:9" x14ac:dyDescent="0.2">
      <c r="D4825" s="30"/>
      <c r="E4825" s="30"/>
      <c r="I4825" s="30"/>
    </row>
    <row r="4826" spans="4:9" x14ac:dyDescent="0.2">
      <c r="D4826" s="30"/>
      <c r="E4826" s="30"/>
      <c r="I4826" s="30"/>
    </row>
    <row r="4827" spans="4:9" x14ac:dyDescent="0.2">
      <c r="D4827" s="30"/>
      <c r="E4827" s="30"/>
      <c r="I4827" s="30"/>
    </row>
    <row r="4828" spans="4:9" x14ac:dyDescent="0.2">
      <c r="D4828" s="30"/>
      <c r="E4828" s="30"/>
      <c r="I4828" s="30"/>
    </row>
    <row r="4829" spans="4:9" x14ac:dyDescent="0.2">
      <c r="D4829" s="30"/>
      <c r="E4829" s="30"/>
    </row>
    <row r="4830" spans="4:9" x14ac:dyDescent="0.2">
      <c r="D4830" s="30"/>
      <c r="E4830" s="30"/>
    </row>
    <row r="4831" spans="4:9" x14ac:dyDescent="0.2">
      <c r="D4831" s="30"/>
      <c r="E4831" s="30"/>
    </row>
    <row r="4832" spans="4:9" x14ac:dyDescent="0.2">
      <c r="D4832" s="30"/>
      <c r="E4832" s="30"/>
    </row>
    <row r="4833" spans="4:9" x14ac:dyDescent="0.2">
      <c r="D4833" s="30"/>
      <c r="E4833" s="30"/>
      <c r="I4833" s="30"/>
    </row>
    <row r="4834" spans="4:9" x14ac:dyDescent="0.2">
      <c r="D4834" s="30"/>
      <c r="E4834" s="30"/>
    </row>
    <row r="4835" spans="4:9" x14ac:dyDescent="0.2">
      <c r="D4835" s="30"/>
      <c r="E4835" s="30"/>
      <c r="I4835" s="30"/>
    </row>
    <row r="4836" spans="4:9" x14ac:dyDescent="0.2">
      <c r="D4836" s="30"/>
      <c r="E4836" s="30"/>
      <c r="I4836" s="30"/>
    </row>
    <row r="4837" spans="4:9" x14ac:dyDescent="0.2">
      <c r="D4837" s="30"/>
      <c r="E4837" s="30"/>
    </row>
    <row r="4838" spans="4:9" x14ac:dyDescent="0.2">
      <c r="D4838" s="30"/>
      <c r="E4838" s="30"/>
      <c r="I4838" s="30"/>
    </row>
    <row r="4839" spans="4:9" x14ac:dyDescent="0.2">
      <c r="D4839" s="30"/>
      <c r="E4839" s="30"/>
    </row>
    <row r="4840" spans="4:9" x14ac:dyDescent="0.2">
      <c r="D4840" s="30"/>
      <c r="E4840" s="30"/>
    </row>
    <row r="4841" spans="4:9" x14ac:dyDescent="0.2">
      <c r="D4841" s="30"/>
      <c r="E4841" s="30"/>
    </row>
    <row r="4842" spans="4:9" x14ac:dyDescent="0.2">
      <c r="D4842" s="30"/>
      <c r="E4842" s="30"/>
    </row>
    <row r="4843" spans="4:9" x14ac:dyDescent="0.2">
      <c r="D4843" s="30"/>
      <c r="E4843" s="30"/>
      <c r="I4843" s="30"/>
    </row>
    <row r="4844" spans="4:9" x14ac:dyDescent="0.2">
      <c r="D4844" s="30"/>
      <c r="E4844" s="30"/>
    </row>
    <row r="4845" spans="4:9" x14ac:dyDescent="0.2">
      <c r="D4845" s="30"/>
      <c r="E4845" s="30"/>
      <c r="I4845" s="30"/>
    </row>
    <row r="4846" spans="4:9" x14ac:dyDescent="0.2">
      <c r="D4846" s="30"/>
      <c r="E4846" s="30"/>
      <c r="I4846" s="30"/>
    </row>
    <row r="4847" spans="4:9" x14ac:dyDescent="0.2">
      <c r="D4847" s="30"/>
      <c r="E4847" s="30"/>
    </row>
    <row r="4848" spans="4:9" x14ac:dyDescent="0.2">
      <c r="D4848" s="30"/>
      <c r="E4848" s="30"/>
      <c r="I4848" s="30"/>
    </row>
    <row r="4849" spans="4:9" x14ac:dyDescent="0.2">
      <c r="D4849" s="30"/>
      <c r="E4849" s="30"/>
    </row>
    <row r="4850" spans="4:9" x14ac:dyDescent="0.2">
      <c r="D4850" s="30"/>
      <c r="E4850" s="30"/>
    </row>
    <row r="4851" spans="4:9" x14ac:dyDescent="0.2">
      <c r="D4851" s="30"/>
      <c r="E4851" s="30"/>
    </row>
    <row r="4852" spans="4:9" x14ac:dyDescent="0.2">
      <c r="D4852" s="30"/>
      <c r="E4852" s="30"/>
    </row>
    <row r="4853" spans="4:9" x14ac:dyDescent="0.2">
      <c r="D4853" s="30"/>
      <c r="E4853" s="30"/>
      <c r="I4853" s="30"/>
    </row>
    <row r="4854" spans="4:9" x14ac:dyDescent="0.2">
      <c r="D4854" s="30"/>
      <c r="E4854" s="30"/>
    </row>
    <row r="4855" spans="4:9" x14ac:dyDescent="0.2">
      <c r="D4855" s="30"/>
      <c r="E4855" s="30"/>
      <c r="I4855" s="30"/>
    </row>
    <row r="4856" spans="4:9" x14ac:dyDescent="0.2">
      <c r="D4856" s="30"/>
      <c r="E4856" s="30"/>
      <c r="I4856" s="30"/>
    </row>
    <row r="4857" spans="4:9" x14ac:dyDescent="0.2">
      <c r="D4857" s="30"/>
      <c r="E4857" s="30"/>
    </row>
    <row r="4858" spans="4:9" x14ac:dyDescent="0.2">
      <c r="D4858" s="30"/>
      <c r="E4858" s="30"/>
      <c r="I4858" s="30"/>
    </row>
    <row r="4859" spans="4:9" x14ac:dyDescent="0.2">
      <c r="D4859" s="30"/>
      <c r="E4859" s="30"/>
      <c r="I4859" s="30"/>
    </row>
    <row r="4860" spans="4:9" x14ac:dyDescent="0.2">
      <c r="D4860" s="30"/>
      <c r="E4860" s="30"/>
      <c r="I4860" s="30"/>
    </row>
    <row r="4861" spans="4:9" x14ac:dyDescent="0.2">
      <c r="D4861" s="30"/>
      <c r="E4861" s="30"/>
      <c r="I4861" s="30"/>
    </row>
    <row r="4862" spans="4:9" x14ac:dyDescent="0.2">
      <c r="D4862" s="30"/>
      <c r="E4862" s="30"/>
      <c r="I4862" s="30"/>
    </row>
    <row r="4863" spans="4:9" x14ac:dyDescent="0.2">
      <c r="D4863" s="30"/>
      <c r="E4863" s="30"/>
      <c r="I4863" s="30"/>
    </row>
    <row r="4864" spans="4:9" x14ac:dyDescent="0.2">
      <c r="D4864" s="30"/>
      <c r="E4864" s="30"/>
      <c r="I4864" s="30"/>
    </row>
    <row r="4865" spans="4:9" x14ac:dyDescent="0.2">
      <c r="D4865" s="30"/>
      <c r="E4865" s="30"/>
      <c r="I4865" s="30"/>
    </row>
    <row r="4866" spans="4:9" x14ac:dyDescent="0.2">
      <c r="D4866" s="30"/>
      <c r="E4866" s="30"/>
      <c r="I4866" s="30"/>
    </row>
    <row r="4867" spans="4:9" x14ac:dyDescent="0.2">
      <c r="D4867" s="30"/>
      <c r="E4867" s="30"/>
      <c r="I4867" s="30"/>
    </row>
    <row r="4868" spans="4:9" x14ac:dyDescent="0.2">
      <c r="D4868" s="30"/>
      <c r="E4868" s="30"/>
      <c r="I4868" s="30"/>
    </row>
    <row r="4869" spans="4:9" x14ac:dyDescent="0.2">
      <c r="D4869" s="30"/>
      <c r="E4869" s="30"/>
      <c r="I4869" s="30"/>
    </row>
    <row r="4870" spans="4:9" x14ac:dyDescent="0.2">
      <c r="D4870" s="30"/>
      <c r="E4870" s="30"/>
      <c r="I4870" s="30"/>
    </row>
    <row r="4871" spans="4:9" x14ac:dyDescent="0.2">
      <c r="D4871" s="30"/>
      <c r="E4871" s="30"/>
      <c r="I4871" s="30"/>
    </row>
    <row r="4872" spans="4:9" x14ac:dyDescent="0.2">
      <c r="D4872" s="30"/>
      <c r="E4872" s="30"/>
      <c r="I4872" s="30"/>
    </row>
    <row r="4873" spans="4:9" x14ac:dyDescent="0.2">
      <c r="D4873" s="30"/>
      <c r="E4873" s="30"/>
      <c r="I4873" s="30"/>
    </row>
    <row r="4874" spans="4:9" x14ac:dyDescent="0.2">
      <c r="D4874" s="30"/>
      <c r="E4874" s="30"/>
      <c r="I4874" s="30"/>
    </row>
    <row r="4875" spans="4:9" x14ac:dyDescent="0.2">
      <c r="D4875" s="30"/>
      <c r="E4875" s="30"/>
      <c r="I4875" s="30"/>
    </row>
    <row r="4876" spans="4:9" x14ac:dyDescent="0.2">
      <c r="D4876" s="30"/>
      <c r="E4876" s="30"/>
      <c r="I4876" s="30"/>
    </row>
    <row r="4877" spans="4:9" x14ac:dyDescent="0.2">
      <c r="D4877" s="30"/>
      <c r="E4877" s="30"/>
    </row>
    <row r="4878" spans="4:9" x14ac:dyDescent="0.2">
      <c r="D4878" s="30"/>
      <c r="E4878" s="30"/>
      <c r="I4878" s="30"/>
    </row>
    <row r="4879" spans="4:9" x14ac:dyDescent="0.2">
      <c r="D4879" s="30"/>
      <c r="E4879" s="30"/>
    </row>
    <row r="4880" spans="4:9" x14ac:dyDescent="0.2">
      <c r="D4880" s="30"/>
      <c r="E4880" s="30"/>
    </row>
    <row r="4881" spans="4:9" x14ac:dyDescent="0.2">
      <c r="D4881" s="30"/>
      <c r="E4881" s="30"/>
    </row>
    <row r="4882" spans="4:9" x14ac:dyDescent="0.2">
      <c r="D4882" s="30"/>
      <c r="E4882" s="30"/>
    </row>
    <row r="4883" spans="4:9" x14ac:dyDescent="0.2">
      <c r="D4883" s="30"/>
      <c r="E4883" s="30"/>
      <c r="I4883" s="30"/>
    </row>
    <row r="4884" spans="4:9" x14ac:dyDescent="0.2">
      <c r="D4884" s="30"/>
      <c r="E4884" s="30"/>
    </row>
    <row r="4885" spans="4:9" x14ac:dyDescent="0.2">
      <c r="D4885" s="30"/>
      <c r="E4885" s="30"/>
      <c r="I4885" s="30"/>
    </row>
    <row r="4886" spans="4:9" x14ac:dyDescent="0.2">
      <c r="D4886" s="30"/>
      <c r="E4886" s="30"/>
      <c r="I4886" s="30"/>
    </row>
    <row r="4887" spans="4:9" x14ac:dyDescent="0.2">
      <c r="D4887" s="30"/>
      <c r="E4887" s="30"/>
    </row>
    <row r="4888" spans="4:9" x14ac:dyDescent="0.2">
      <c r="D4888" s="30"/>
      <c r="E4888" s="30"/>
      <c r="I4888" s="30"/>
    </row>
    <row r="4889" spans="4:9" x14ac:dyDescent="0.2">
      <c r="D4889" s="30"/>
      <c r="E4889" s="30"/>
    </row>
    <row r="4890" spans="4:9" x14ac:dyDescent="0.2">
      <c r="D4890" s="30"/>
      <c r="E4890" s="30"/>
    </row>
    <row r="4891" spans="4:9" x14ac:dyDescent="0.2">
      <c r="D4891" s="30"/>
      <c r="E4891" s="30"/>
    </row>
    <row r="4892" spans="4:9" x14ac:dyDescent="0.2">
      <c r="D4892" s="30"/>
      <c r="E4892" s="30"/>
    </row>
    <row r="4893" spans="4:9" x14ac:dyDescent="0.2">
      <c r="D4893" s="30"/>
      <c r="E4893" s="30"/>
      <c r="I4893" s="30"/>
    </row>
    <row r="4894" spans="4:9" x14ac:dyDescent="0.2">
      <c r="D4894" s="30"/>
      <c r="E4894" s="30"/>
    </row>
    <row r="4895" spans="4:9" x14ac:dyDescent="0.2">
      <c r="D4895" s="30"/>
      <c r="E4895" s="30"/>
      <c r="I4895" s="30"/>
    </row>
    <row r="4896" spans="4:9" x14ac:dyDescent="0.2">
      <c r="D4896" s="30"/>
      <c r="E4896" s="30"/>
      <c r="I4896" s="30"/>
    </row>
    <row r="4897" spans="4:9" x14ac:dyDescent="0.2">
      <c r="D4897" s="30"/>
      <c r="E4897" s="30"/>
    </row>
    <row r="4898" spans="4:9" x14ac:dyDescent="0.2">
      <c r="D4898" s="30"/>
      <c r="E4898" s="30"/>
      <c r="I4898" s="30"/>
    </row>
    <row r="4899" spans="4:9" x14ac:dyDescent="0.2">
      <c r="D4899" s="30"/>
      <c r="E4899" s="30"/>
    </row>
    <row r="4900" spans="4:9" x14ac:dyDescent="0.2">
      <c r="D4900" s="30"/>
      <c r="E4900" s="30"/>
    </row>
    <row r="4901" spans="4:9" x14ac:dyDescent="0.2">
      <c r="D4901" s="30"/>
      <c r="E4901" s="30"/>
    </row>
    <row r="4902" spans="4:9" x14ac:dyDescent="0.2">
      <c r="D4902" s="30"/>
      <c r="E4902" s="30"/>
    </row>
    <row r="4903" spans="4:9" x14ac:dyDescent="0.2">
      <c r="D4903" s="30"/>
      <c r="E4903" s="30"/>
      <c r="I4903" s="30"/>
    </row>
    <row r="4904" spans="4:9" x14ac:dyDescent="0.2">
      <c r="D4904" s="30"/>
      <c r="E4904" s="30"/>
    </row>
    <row r="4905" spans="4:9" x14ac:dyDescent="0.2">
      <c r="D4905" s="30"/>
      <c r="E4905" s="30"/>
      <c r="I4905" s="30"/>
    </row>
    <row r="4906" spans="4:9" x14ac:dyDescent="0.2">
      <c r="D4906" s="30"/>
      <c r="E4906" s="30"/>
      <c r="I4906" s="30"/>
    </row>
    <row r="4907" spans="4:9" x14ac:dyDescent="0.2">
      <c r="D4907" s="30"/>
      <c r="E4907" s="30"/>
    </row>
    <row r="4908" spans="4:9" x14ac:dyDescent="0.2">
      <c r="D4908" s="30"/>
      <c r="E4908" s="30"/>
      <c r="I4908" s="30"/>
    </row>
    <row r="4909" spans="4:9" x14ac:dyDescent="0.2">
      <c r="D4909" s="30"/>
      <c r="E4909" s="30"/>
    </row>
    <row r="4910" spans="4:9" x14ac:dyDescent="0.2">
      <c r="D4910" s="30"/>
      <c r="E4910" s="30"/>
    </row>
    <row r="4911" spans="4:9" x14ac:dyDescent="0.2">
      <c r="D4911" s="30"/>
      <c r="E4911" s="30"/>
    </row>
    <row r="4912" spans="4:9" x14ac:dyDescent="0.2">
      <c r="D4912" s="30"/>
      <c r="E4912" s="30"/>
    </row>
    <row r="4913" spans="4:9" x14ac:dyDescent="0.2">
      <c r="D4913" s="30"/>
      <c r="E4913" s="30"/>
      <c r="I4913" s="30"/>
    </row>
    <row r="4914" spans="4:9" x14ac:dyDescent="0.2">
      <c r="D4914" s="30"/>
      <c r="E4914" s="30"/>
    </row>
    <row r="4915" spans="4:9" x14ac:dyDescent="0.2">
      <c r="D4915" s="30"/>
      <c r="E4915" s="30"/>
      <c r="I4915" s="30"/>
    </row>
    <row r="4916" spans="4:9" x14ac:dyDescent="0.2">
      <c r="D4916" s="30"/>
      <c r="E4916" s="30"/>
      <c r="I4916" s="30"/>
    </row>
    <row r="4917" spans="4:9" x14ac:dyDescent="0.2">
      <c r="D4917" s="30"/>
      <c r="E4917" s="30"/>
    </row>
    <row r="4918" spans="4:9" x14ac:dyDescent="0.2">
      <c r="D4918" s="30"/>
      <c r="E4918" s="30"/>
      <c r="I4918" s="30"/>
    </row>
    <row r="4919" spans="4:9" x14ac:dyDescent="0.2">
      <c r="D4919" s="30"/>
      <c r="E4919" s="30"/>
    </row>
    <row r="4920" spans="4:9" x14ac:dyDescent="0.2">
      <c r="D4920" s="30"/>
      <c r="E4920" s="30"/>
    </row>
    <row r="4921" spans="4:9" x14ac:dyDescent="0.2">
      <c r="D4921" s="30"/>
      <c r="E4921" s="30"/>
    </row>
    <row r="4922" spans="4:9" x14ac:dyDescent="0.2">
      <c r="D4922" s="30"/>
      <c r="E4922" s="30"/>
    </row>
    <row r="4923" spans="4:9" x14ac:dyDescent="0.2">
      <c r="D4923" s="30"/>
      <c r="E4923" s="30"/>
      <c r="I4923" s="30"/>
    </row>
    <row r="4924" spans="4:9" x14ac:dyDescent="0.2">
      <c r="D4924" s="30"/>
      <c r="E4924" s="30"/>
    </row>
    <row r="4925" spans="4:9" x14ac:dyDescent="0.2">
      <c r="D4925" s="30"/>
      <c r="E4925" s="30"/>
      <c r="I4925" s="30"/>
    </row>
    <row r="4926" spans="4:9" x14ac:dyDescent="0.2">
      <c r="D4926" s="30"/>
      <c r="E4926" s="30"/>
      <c r="I4926" s="30"/>
    </row>
    <row r="4927" spans="4:9" x14ac:dyDescent="0.2">
      <c r="D4927" s="30"/>
      <c r="E4927" s="30"/>
    </row>
    <row r="4928" spans="4:9" x14ac:dyDescent="0.2">
      <c r="D4928" s="30"/>
      <c r="E4928" s="30"/>
      <c r="I4928" s="30"/>
    </row>
    <row r="4929" spans="4:9" x14ac:dyDescent="0.2">
      <c r="D4929" s="30"/>
      <c r="E4929" s="30"/>
    </row>
    <row r="4930" spans="4:9" x14ac:dyDescent="0.2">
      <c r="D4930" s="30"/>
      <c r="E4930" s="30"/>
    </row>
    <row r="4931" spans="4:9" x14ac:dyDescent="0.2">
      <c r="D4931" s="30"/>
      <c r="E4931" s="30"/>
    </row>
    <row r="4932" spans="4:9" x14ac:dyDescent="0.2">
      <c r="D4932" s="30"/>
      <c r="E4932" s="30"/>
    </row>
    <row r="4933" spans="4:9" x14ac:dyDescent="0.2">
      <c r="D4933" s="30"/>
      <c r="E4933" s="30"/>
      <c r="I4933" s="30"/>
    </row>
    <row r="4934" spans="4:9" x14ac:dyDescent="0.2">
      <c r="D4934" s="30"/>
      <c r="E4934" s="30"/>
    </row>
    <row r="4935" spans="4:9" x14ac:dyDescent="0.2">
      <c r="D4935" s="30"/>
      <c r="E4935" s="30"/>
      <c r="I4935" s="30"/>
    </row>
    <row r="4936" spans="4:9" x14ac:dyDescent="0.2">
      <c r="D4936" s="30"/>
      <c r="E4936" s="30"/>
      <c r="I4936" s="30"/>
    </row>
    <row r="4937" spans="4:9" x14ac:dyDescent="0.2">
      <c r="D4937" s="30"/>
      <c r="E4937" s="30"/>
    </row>
    <row r="4938" spans="4:9" x14ac:dyDescent="0.2">
      <c r="D4938" s="30"/>
      <c r="E4938" s="30"/>
      <c r="I4938" s="30"/>
    </row>
    <row r="4939" spans="4:9" x14ac:dyDescent="0.2">
      <c r="D4939" s="30"/>
      <c r="E4939" s="30"/>
    </row>
    <row r="4940" spans="4:9" x14ac:dyDescent="0.2">
      <c r="D4940" s="30"/>
      <c r="E4940" s="30"/>
    </row>
    <row r="4941" spans="4:9" x14ac:dyDescent="0.2">
      <c r="D4941" s="30"/>
      <c r="E4941" s="30"/>
    </row>
    <row r="4942" spans="4:9" x14ac:dyDescent="0.2">
      <c r="D4942" s="30"/>
      <c r="E4942" s="30"/>
    </row>
    <row r="4943" spans="4:9" x14ac:dyDescent="0.2">
      <c r="D4943" s="30"/>
      <c r="E4943" s="30"/>
      <c r="I4943" s="30"/>
    </row>
    <row r="4944" spans="4:9" x14ac:dyDescent="0.2">
      <c r="D4944" s="30"/>
      <c r="E4944" s="30"/>
    </row>
    <row r="4945" spans="4:9" x14ac:dyDescent="0.2">
      <c r="D4945" s="30"/>
      <c r="E4945" s="30"/>
      <c r="I4945" s="30"/>
    </row>
    <row r="4946" spans="4:9" x14ac:dyDescent="0.2">
      <c r="D4946" s="30"/>
      <c r="E4946" s="30"/>
      <c r="I4946" s="30"/>
    </row>
    <row r="4947" spans="4:9" x14ac:dyDescent="0.2">
      <c r="D4947" s="30"/>
      <c r="E4947" s="30"/>
    </row>
    <row r="4948" spans="4:9" x14ac:dyDescent="0.2">
      <c r="D4948" s="30"/>
      <c r="E4948" s="30"/>
      <c r="I4948" s="30"/>
    </row>
    <row r="4949" spans="4:9" x14ac:dyDescent="0.2">
      <c r="D4949" s="30"/>
      <c r="E4949" s="30"/>
      <c r="I4949" s="30"/>
    </row>
    <row r="4950" spans="4:9" x14ac:dyDescent="0.2">
      <c r="D4950" s="30"/>
      <c r="E4950" s="30"/>
      <c r="I4950" s="30"/>
    </row>
    <row r="4951" spans="4:9" x14ac:dyDescent="0.2">
      <c r="D4951" s="30"/>
      <c r="E4951" s="30"/>
      <c r="I4951" s="30"/>
    </row>
    <row r="4952" spans="4:9" x14ac:dyDescent="0.2">
      <c r="D4952" s="30"/>
      <c r="E4952" s="30"/>
      <c r="I4952" s="30"/>
    </row>
    <row r="4953" spans="4:9" x14ac:dyDescent="0.2">
      <c r="D4953" s="30"/>
      <c r="E4953" s="30"/>
      <c r="I4953" s="30"/>
    </row>
    <row r="4954" spans="4:9" x14ac:dyDescent="0.2">
      <c r="D4954" s="30"/>
      <c r="E4954" s="30"/>
      <c r="I4954" s="30"/>
    </row>
    <row r="4955" spans="4:9" x14ac:dyDescent="0.2">
      <c r="D4955" s="30"/>
      <c r="E4955" s="30"/>
      <c r="I4955" s="30"/>
    </row>
    <row r="4956" spans="4:9" x14ac:dyDescent="0.2">
      <c r="D4956" s="30"/>
      <c r="E4956" s="30"/>
      <c r="I4956" s="30"/>
    </row>
    <row r="4957" spans="4:9" x14ac:dyDescent="0.2">
      <c r="D4957" s="30"/>
      <c r="E4957" s="30"/>
      <c r="I4957" s="30"/>
    </row>
    <row r="4958" spans="4:9" x14ac:dyDescent="0.2">
      <c r="D4958" s="30"/>
      <c r="E4958" s="30"/>
      <c r="I4958" s="30"/>
    </row>
    <row r="4959" spans="4:9" x14ac:dyDescent="0.2">
      <c r="D4959" s="30"/>
      <c r="E4959" s="30"/>
      <c r="I4959" s="30"/>
    </row>
    <row r="4960" spans="4:9" x14ac:dyDescent="0.2">
      <c r="D4960" s="30"/>
      <c r="E4960" s="30"/>
      <c r="I4960" s="30"/>
    </row>
    <row r="4961" spans="4:9" x14ac:dyDescent="0.2">
      <c r="D4961" s="30"/>
      <c r="E4961" s="30"/>
      <c r="I4961" s="30"/>
    </row>
    <row r="4962" spans="4:9" x14ac:dyDescent="0.2">
      <c r="D4962" s="30"/>
      <c r="E4962" s="30"/>
      <c r="I4962" s="30"/>
    </row>
    <row r="4963" spans="4:9" x14ac:dyDescent="0.2">
      <c r="D4963" s="30"/>
      <c r="E4963" s="30"/>
      <c r="I4963" s="30"/>
    </row>
    <row r="4964" spans="4:9" x14ac:dyDescent="0.2">
      <c r="D4964" s="30"/>
      <c r="E4964" s="30"/>
      <c r="I4964" s="30"/>
    </row>
    <row r="4965" spans="4:9" x14ac:dyDescent="0.2">
      <c r="D4965" s="30"/>
      <c r="E4965" s="30"/>
      <c r="I4965" s="30"/>
    </row>
    <row r="4966" spans="4:9" x14ac:dyDescent="0.2">
      <c r="D4966" s="30"/>
      <c r="E4966" s="30"/>
      <c r="I4966" s="30"/>
    </row>
    <row r="4967" spans="4:9" x14ac:dyDescent="0.2">
      <c r="D4967" s="30"/>
      <c r="E4967" s="30"/>
    </row>
    <row r="4968" spans="4:9" x14ac:dyDescent="0.2">
      <c r="D4968" s="30"/>
      <c r="E4968" s="30"/>
      <c r="I4968" s="30"/>
    </row>
    <row r="4969" spans="4:9" x14ac:dyDescent="0.2">
      <c r="D4969" s="30"/>
      <c r="E4969" s="30"/>
    </row>
    <row r="4970" spans="4:9" x14ac:dyDescent="0.2">
      <c r="D4970" s="30"/>
      <c r="E4970" s="30"/>
    </row>
    <row r="4971" spans="4:9" x14ac:dyDescent="0.2">
      <c r="D4971" s="30"/>
      <c r="E4971" s="30"/>
    </row>
    <row r="4972" spans="4:9" x14ac:dyDescent="0.2">
      <c r="D4972" s="30"/>
      <c r="E4972" s="30"/>
    </row>
    <row r="4973" spans="4:9" x14ac:dyDescent="0.2">
      <c r="D4973" s="30"/>
      <c r="E4973" s="30"/>
      <c r="I4973" s="30"/>
    </row>
    <row r="4974" spans="4:9" x14ac:dyDescent="0.2">
      <c r="D4974" s="30"/>
      <c r="E4974" s="30"/>
    </row>
    <row r="4975" spans="4:9" x14ac:dyDescent="0.2">
      <c r="D4975" s="30"/>
      <c r="E4975" s="30"/>
      <c r="I4975" s="30"/>
    </row>
    <row r="4976" spans="4:9" x14ac:dyDescent="0.2">
      <c r="D4976" s="30"/>
      <c r="E4976" s="30"/>
      <c r="I4976" s="30"/>
    </row>
    <row r="4977" spans="4:9" x14ac:dyDescent="0.2">
      <c r="D4977" s="30"/>
      <c r="E4977" s="30"/>
    </row>
    <row r="4978" spans="4:9" x14ac:dyDescent="0.2">
      <c r="D4978" s="30"/>
      <c r="E4978" s="30"/>
      <c r="I4978" s="30"/>
    </row>
    <row r="4979" spans="4:9" x14ac:dyDescent="0.2">
      <c r="D4979" s="30"/>
      <c r="E4979" s="30"/>
    </row>
    <row r="4980" spans="4:9" x14ac:dyDescent="0.2">
      <c r="D4980" s="30"/>
      <c r="E4980" s="30"/>
    </row>
    <row r="4981" spans="4:9" x14ac:dyDescent="0.2">
      <c r="D4981" s="30"/>
      <c r="E4981" s="30"/>
    </row>
    <row r="4982" spans="4:9" x14ac:dyDescent="0.2">
      <c r="D4982" s="30"/>
      <c r="E4982" s="30"/>
    </row>
    <row r="4983" spans="4:9" x14ac:dyDescent="0.2">
      <c r="D4983" s="30"/>
      <c r="E4983" s="30"/>
      <c r="I4983" s="30"/>
    </row>
    <row r="4984" spans="4:9" x14ac:dyDescent="0.2">
      <c r="D4984" s="30"/>
      <c r="E4984" s="30"/>
    </row>
    <row r="4985" spans="4:9" x14ac:dyDescent="0.2">
      <c r="D4985" s="30"/>
      <c r="E4985" s="30"/>
      <c r="I4985" s="30"/>
    </row>
    <row r="4986" spans="4:9" x14ac:dyDescent="0.2">
      <c r="D4986" s="30"/>
      <c r="E4986" s="30"/>
      <c r="I4986" s="30"/>
    </row>
    <row r="4987" spans="4:9" x14ac:dyDescent="0.2">
      <c r="D4987" s="30"/>
      <c r="E4987" s="30"/>
    </row>
    <row r="4988" spans="4:9" x14ac:dyDescent="0.2">
      <c r="D4988" s="30"/>
      <c r="E4988" s="30"/>
      <c r="I4988" s="30"/>
    </row>
    <row r="4989" spans="4:9" x14ac:dyDescent="0.2">
      <c r="D4989" s="30"/>
      <c r="E4989" s="30"/>
    </row>
    <row r="4990" spans="4:9" x14ac:dyDescent="0.2">
      <c r="D4990" s="30"/>
      <c r="E4990" s="30"/>
    </row>
    <row r="4991" spans="4:9" x14ac:dyDescent="0.2">
      <c r="D4991" s="30"/>
      <c r="E4991" s="30"/>
    </row>
    <row r="4992" spans="4:9" x14ac:dyDescent="0.2">
      <c r="D4992" s="30"/>
      <c r="E4992" s="30"/>
    </row>
    <row r="4993" spans="4:9" x14ac:dyDescent="0.2">
      <c r="D4993" s="30"/>
      <c r="E4993" s="30"/>
      <c r="I4993" s="30"/>
    </row>
    <row r="4994" spans="4:9" x14ac:dyDescent="0.2">
      <c r="D4994" s="30"/>
      <c r="E4994" s="30"/>
    </row>
    <row r="4995" spans="4:9" x14ac:dyDescent="0.2">
      <c r="D4995" s="30"/>
      <c r="E4995" s="30"/>
      <c r="I4995" s="30"/>
    </row>
    <row r="4996" spans="4:9" x14ac:dyDescent="0.2">
      <c r="D4996" s="30"/>
      <c r="E4996" s="30"/>
      <c r="I4996" s="30"/>
    </row>
    <row r="4997" spans="4:9" x14ac:dyDescent="0.2">
      <c r="D4997" s="30"/>
      <c r="E4997" s="30"/>
    </row>
    <row r="4998" spans="4:9" x14ac:dyDescent="0.2">
      <c r="D4998" s="30"/>
      <c r="E4998" s="30"/>
      <c r="I4998" s="30"/>
    </row>
    <row r="4999" spans="4:9" x14ac:dyDescent="0.2">
      <c r="D4999" s="30"/>
      <c r="E4999" s="30"/>
    </row>
    <row r="5000" spans="4:9" x14ac:dyDescent="0.2">
      <c r="D5000" s="30"/>
      <c r="E5000" s="30"/>
    </row>
    <row r="5001" spans="4:9" x14ac:dyDescent="0.2">
      <c r="D5001" s="30"/>
      <c r="E5001" s="30"/>
    </row>
    <row r="5002" spans="4:9" x14ac:dyDescent="0.2">
      <c r="D5002" s="30"/>
      <c r="E5002" s="30"/>
    </row>
    <row r="5003" spans="4:9" x14ac:dyDescent="0.2">
      <c r="D5003" s="30"/>
      <c r="E5003" s="30"/>
      <c r="I5003" s="30"/>
    </row>
    <row r="5004" spans="4:9" x14ac:dyDescent="0.2">
      <c r="D5004" s="30"/>
      <c r="E5004" s="30"/>
    </row>
    <row r="5005" spans="4:9" x14ac:dyDescent="0.2">
      <c r="D5005" s="30"/>
      <c r="E5005" s="30"/>
      <c r="I5005" s="30"/>
    </row>
    <row r="5006" spans="4:9" x14ac:dyDescent="0.2">
      <c r="D5006" s="30"/>
      <c r="E5006" s="30"/>
      <c r="I5006" s="30"/>
    </row>
    <row r="5007" spans="4:9" x14ac:dyDescent="0.2">
      <c r="D5007" s="30"/>
      <c r="E5007" s="30"/>
    </row>
    <row r="5008" spans="4:9" x14ac:dyDescent="0.2">
      <c r="D5008" s="30"/>
      <c r="E5008" s="30"/>
      <c r="I5008" s="30"/>
    </row>
    <row r="5009" spans="4:9" x14ac:dyDescent="0.2">
      <c r="D5009" s="30"/>
      <c r="E5009" s="30"/>
      <c r="I5009" s="30"/>
    </row>
    <row r="5010" spans="4:9" x14ac:dyDescent="0.2">
      <c r="D5010" s="30"/>
      <c r="E5010" s="30"/>
      <c r="I5010" s="30"/>
    </row>
    <row r="5011" spans="4:9" x14ac:dyDescent="0.2">
      <c r="D5011" s="30"/>
      <c r="E5011" s="30"/>
      <c r="I5011" s="30"/>
    </row>
    <row r="5012" spans="4:9" x14ac:dyDescent="0.2">
      <c r="D5012" s="30"/>
      <c r="E5012" s="30"/>
      <c r="I5012" s="30"/>
    </row>
    <row r="5013" spans="4:9" x14ac:dyDescent="0.2">
      <c r="D5013" s="30"/>
      <c r="E5013" s="30"/>
      <c r="I5013" s="30"/>
    </row>
    <row r="5014" spans="4:9" x14ac:dyDescent="0.2">
      <c r="D5014" s="30"/>
      <c r="E5014" s="30"/>
      <c r="I5014" s="30"/>
    </row>
    <row r="5015" spans="4:9" x14ac:dyDescent="0.2">
      <c r="D5015" s="30"/>
      <c r="E5015" s="30"/>
      <c r="I5015" s="30"/>
    </row>
    <row r="5016" spans="4:9" x14ac:dyDescent="0.2">
      <c r="D5016" s="30"/>
      <c r="E5016" s="30"/>
      <c r="I5016" s="30"/>
    </row>
    <row r="5017" spans="4:9" x14ac:dyDescent="0.2">
      <c r="D5017" s="30"/>
      <c r="E5017" s="30"/>
      <c r="I5017" s="30"/>
    </row>
    <row r="5018" spans="4:9" x14ac:dyDescent="0.2">
      <c r="D5018" s="30"/>
      <c r="E5018" s="30"/>
      <c r="I5018" s="30"/>
    </row>
    <row r="5019" spans="4:9" x14ac:dyDescent="0.2">
      <c r="D5019" s="30"/>
      <c r="E5019" s="30"/>
    </row>
    <row r="5020" spans="4:9" x14ac:dyDescent="0.2">
      <c r="D5020" s="30"/>
      <c r="E5020" s="30"/>
    </row>
    <row r="5021" spans="4:9" x14ac:dyDescent="0.2">
      <c r="D5021" s="30"/>
      <c r="E5021" s="30"/>
    </row>
    <row r="5022" spans="4:9" x14ac:dyDescent="0.2">
      <c r="D5022" s="30"/>
      <c r="E5022" s="30"/>
    </row>
    <row r="5023" spans="4:9" x14ac:dyDescent="0.2">
      <c r="D5023" s="30"/>
      <c r="E5023" s="30"/>
      <c r="I5023" s="30"/>
    </row>
    <row r="5024" spans="4:9" x14ac:dyDescent="0.2">
      <c r="D5024" s="30"/>
      <c r="E5024" s="30"/>
    </row>
    <row r="5025" spans="4:9" x14ac:dyDescent="0.2">
      <c r="D5025" s="30"/>
      <c r="E5025" s="30"/>
      <c r="I5025" s="30"/>
    </row>
    <row r="5026" spans="4:9" x14ac:dyDescent="0.2">
      <c r="D5026" s="30"/>
      <c r="E5026" s="30"/>
      <c r="I5026" s="30"/>
    </row>
    <row r="5027" spans="4:9" x14ac:dyDescent="0.2">
      <c r="D5027" s="30"/>
      <c r="E5027" s="30"/>
      <c r="I5027" s="30"/>
    </row>
    <row r="5028" spans="4:9" x14ac:dyDescent="0.2">
      <c r="D5028" s="30"/>
      <c r="E5028" s="30"/>
      <c r="I5028" s="30"/>
    </row>
    <row r="5029" spans="4:9" x14ac:dyDescent="0.2">
      <c r="D5029" s="30"/>
      <c r="E5029" s="30"/>
      <c r="I5029" s="30"/>
    </row>
    <row r="5030" spans="4:9" x14ac:dyDescent="0.2">
      <c r="D5030" s="30"/>
      <c r="E5030" s="30"/>
      <c r="I5030" s="30"/>
    </row>
    <row r="5031" spans="4:9" x14ac:dyDescent="0.2">
      <c r="D5031" s="30"/>
      <c r="E5031" s="30"/>
      <c r="I5031" s="30"/>
    </row>
    <row r="5032" spans="4:9" x14ac:dyDescent="0.2">
      <c r="D5032" s="30"/>
      <c r="E5032" s="30"/>
      <c r="I5032" s="30"/>
    </row>
    <row r="5033" spans="4:9" x14ac:dyDescent="0.2">
      <c r="D5033" s="30"/>
      <c r="E5033" s="30"/>
      <c r="I5033" s="30"/>
    </row>
    <row r="5034" spans="4:9" x14ac:dyDescent="0.2">
      <c r="D5034" s="30"/>
      <c r="E5034" s="30"/>
      <c r="I5034" s="30"/>
    </row>
    <row r="5035" spans="4:9" x14ac:dyDescent="0.2">
      <c r="D5035" s="30"/>
      <c r="E5035" s="30"/>
      <c r="I5035" s="30"/>
    </row>
    <row r="5036" spans="4:9" x14ac:dyDescent="0.2">
      <c r="D5036" s="30"/>
      <c r="E5036" s="30"/>
      <c r="I5036" s="30"/>
    </row>
    <row r="5037" spans="4:9" x14ac:dyDescent="0.2">
      <c r="D5037" s="30"/>
      <c r="E5037" s="30"/>
      <c r="I5037" s="30"/>
    </row>
    <row r="5038" spans="4:9" x14ac:dyDescent="0.2">
      <c r="D5038" s="30"/>
      <c r="E5038" s="30"/>
      <c r="I5038" s="30"/>
    </row>
    <row r="5039" spans="4:9" x14ac:dyDescent="0.2">
      <c r="D5039" s="30"/>
      <c r="E5039" s="30"/>
      <c r="I5039" s="30"/>
    </row>
    <row r="5040" spans="4:9" x14ac:dyDescent="0.2">
      <c r="D5040" s="30"/>
      <c r="E5040" s="30"/>
      <c r="I5040" s="30"/>
    </row>
    <row r="5041" spans="4:9" x14ac:dyDescent="0.2">
      <c r="D5041" s="30"/>
      <c r="E5041" s="30"/>
      <c r="I5041" s="30"/>
    </row>
    <row r="5042" spans="4:9" x14ac:dyDescent="0.2">
      <c r="D5042" s="30"/>
      <c r="E5042" s="30"/>
      <c r="I5042" s="30"/>
    </row>
    <row r="5043" spans="4:9" x14ac:dyDescent="0.2">
      <c r="D5043" s="30"/>
      <c r="E5043" s="30"/>
      <c r="I5043" s="30"/>
    </row>
    <row r="5044" spans="4:9" x14ac:dyDescent="0.2">
      <c r="D5044" s="30"/>
      <c r="E5044" s="30"/>
      <c r="I5044" s="30"/>
    </row>
    <row r="5045" spans="4:9" x14ac:dyDescent="0.2">
      <c r="D5045" s="30"/>
      <c r="E5045" s="30"/>
      <c r="I5045" s="30"/>
    </row>
    <row r="5046" spans="4:9" x14ac:dyDescent="0.2">
      <c r="D5046" s="30"/>
      <c r="E5046" s="30"/>
      <c r="I5046" s="30"/>
    </row>
    <row r="5047" spans="4:9" x14ac:dyDescent="0.2">
      <c r="D5047" s="30"/>
      <c r="E5047" s="30"/>
    </row>
    <row r="5048" spans="4:9" x14ac:dyDescent="0.2">
      <c r="D5048" s="30"/>
      <c r="E5048" s="30"/>
      <c r="I5048" s="30"/>
    </row>
    <row r="5049" spans="4:9" x14ac:dyDescent="0.2">
      <c r="D5049" s="30"/>
      <c r="E5049" s="30"/>
      <c r="I5049" s="30"/>
    </row>
    <row r="5050" spans="4:9" x14ac:dyDescent="0.2">
      <c r="D5050" s="30"/>
      <c r="E5050" s="30"/>
      <c r="I5050" s="30"/>
    </row>
    <row r="5051" spans="4:9" x14ac:dyDescent="0.2">
      <c r="D5051" s="30"/>
      <c r="E5051" s="30"/>
      <c r="I5051" s="30"/>
    </row>
    <row r="5052" spans="4:9" x14ac:dyDescent="0.2">
      <c r="D5052" s="30"/>
      <c r="E5052" s="30"/>
      <c r="I5052" s="30"/>
    </row>
    <row r="5053" spans="4:9" x14ac:dyDescent="0.2">
      <c r="D5053" s="30"/>
      <c r="E5053" s="30"/>
      <c r="I5053" s="30"/>
    </row>
    <row r="5054" spans="4:9" x14ac:dyDescent="0.2">
      <c r="D5054" s="30"/>
      <c r="E5054" s="30"/>
      <c r="I5054" s="30"/>
    </row>
    <row r="5055" spans="4:9" x14ac:dyDescent="0.2">
      <c r="D5055" s="30"/>
      <c r="E5055" s="30"/>
      <c r="I5055" s="30"/>
    </row>
    <row r="5056" spans="4:9" x14ac:dyDescent="0.2">
      <c r="D5056" s="30"/>
      <c r="E5056" s="30"/>
      <c r="I5056" s="30"/>
    </row>
    <row r="5057" spans="4:9" x14ac:dyDescent="0.2">
      <c r="D5057" s="30"/>
      <c r="E5057" s="30"/>
      <c r="I5057" s="30"/>
    </row>
    <row r="5058" spans="4:9" x14ac:dyDescent="0.2">
      <c r="D5058" s="30"/>
      <c r="E5058" s="30"/>
      <c r="I5058" s="30"/>
    </row>
    <row r="5059" spans="4:9" x14ac:dyDescent="0.2">
      <c r="D5059" s="30"/>
      <c r="E5059" s="30"/>
    </row>
    <row r="5060" spans="4:9" x14ac:dyDescent="0.2">
      <c r="D5060" s="30"/>
      <c r="E5060" s="30"/>
    </row>
    <row r="5061" spans="4:9" x14ac:dyDescent="0.2">
      <c r="D5061" s="30"/>
      <c r="E5061" s="30"/>
    </row>
    <row r="5062" spans="4:9" x14ac:dyDescent="0.2">
      <c r="D5062" s="30"/>
      <c r="E5062" s="30"/>
    </row>
    <row r="5063" spans="4:9" x14ac:dyDescent="0.2">
      <c r="D5063" s="30"/>
      <c r="E5063" s="30"/>
      <c r="I5063" s="30"/>
    </row>
    <row r="5064" spans="4:9" x14ac:dyDescent="0.2">
      <c r="D5064" s="30"/>
      <c r="E5064" s="30"/>
    </row>
    <row r="5065" spans="4:9" x14ac:dyDescent="0.2">
      <c r="D5065" s="30"/>
      <c r="E5065" s="30"/>
      <c r="I5065" s="30"/>
    </row>
    <row r="5066" spans="4:9" x14ac:dyDescent="0.2">
      <c r="D5066" s="30"/>
      <c r="E5066" s="30"/>
      <c r="I5066" s="30"/>
    </row>
    <row r="5067" spans="4:9" x14ac:dyDescent="0.2">
      <c r="D5067" s="30"/>
      <c r="E5067" s="30"/>
    </row>
    <row r="5068" spans="4:9" x14ac:dyDescent="0.2">
      <c r="D5068" s="30"/>
      <c r="E5068" s="30"/>
      <c r="I5068" s="30"/>
    </row>
    <row r="5069" spans="4:9" x14ac:dyDescent="0.2">
      <c r="D5069" s="30"/>
      <c r="E5069" s="30"/>
    </row>
    <row r="5070" spans="4:9" x14ac:dyDescent="0.2">
      <c r="D5070" s="30"/>
      <c r="E5070" s="30"/>
    </row>
    <row r="5071" spans="4:9" x14ac:dyDescent="0.2">
      <c r="D5071" s="30"/>
      <c r="E5071" s="30"/>
    </row>
    <row r="5072" spans="4:9" x14ac:dyDescent="0.2">
      <c r="D5072" s="30"/>
      <c r="E5072" s="30"/>
    </row>
    <row r="5073" spans="4:9" x14ac:dyDescent="0.2">
      <c r="D5073" s="30"/>
      <c r="E5073" s="30"/>
      <c r="I5073" s="30"/>
    </row>
    <row r="5074" spans="4:9" x14ac:dyDescent="0.2">
      <c r="D5074" s="30"/>
      <c r="E5074" s="30"/>
    </row>
    <row r="5075" spans="4:9" x14ac:dyDescent="0.2">
      <c r="D5075" s="30"/>
      <c r="E5075" s="30"/>
      <c r="I5075" s="30"/>
    </row>
    <row r="5076" spans="4:9" x14ac:dyDescent="0.2">
      <c r="D5076" s="30"/>
      <c r="E5076" s="30"/>
      <c r="I5076" s="30"/>
    </row>
    <row r="5077" spans="4:9" x14ac:dyDescent="0.2">
      <c r="D5077" s="30"/>
      <c r="E5077" s="30"/>
    </row>
    <row r="5078" spans="4:9" x14ac:dyDescent="0.2">
      <c r="D5078" s="30"/>
      <c r="E5078" s="30"/>
      <c r="I5078" s="30"/>
    </row>
    <row r="5079" spans="4:9" x14ac:dyDescent="0.2">
      <c r="D5079" s="30"/>
      <c r="E5079" s="30"/>
    </row>
    <row r="5080" spans="4:9" x14ac:dyDescent="0.2">
      <c r="D5080" s="30"/>
      <c r="E5080" s="30"/>
    </row>
    <row r="5081" spans="4:9" x14ac:dyDescent="0.2">
      <c r="D5081" s="30"/>
      <c r="E5081" s="30"/>
    </row>
    <row r="5082" spans="4:9" x14ac:dyDescent="0.2">
      <c r="D5082" s="30"/>
      <c r="E5082" s="30"/>
    </row>
    <row r="5083" spans="4:9" x14ac:dyDescent="0.2">
      <c r="D5083" s="30"/>
      <c r="E5083" s="30"/>
      <c r="I5083" s="30"/>
    </row>
    <row r="5084" spans="4:9" x14ac:dyDescent="0.2">
      <c r="D5084" s="30"/>
      <c r="E5084" s="30"/>
    </row>
    <row r="5085" spans="4:9" x14ac:dyDescent="0.2">
      <c r="D5085" s="30"/>
      <c r="E5085" s="30"/>
      <c r="I5085" s="30"/>
    </row>
    <row r="5086" spans="4:9" x14ac:dyDescent="0.2">
      <c r="D5086" s="30"/>
      <c r="E5086" s="30"/>
      <c r="I5086" s="30"/>
    </row>
    <row r="5087" spans="4:9" x14ac:dyDescent="0.2">
      <c r="D5087" s="30"/>
      <c r="E5087" s="30"/>
    </row>
    <row r="5088" spans="4:9" x14ac:dyDescent="0.2">
      <c r="D5088" s="30"/>
      <c r="E5088" s="30"/>
      <c r="I5088" s="30"/>
    </row>
    <row r="5089" spans="4:9" x14ac:dyDescent="0.2">
      <c r="D5089" s="30"/>
      <c r="E5089" s="30"/>
    </row>
    <row r="5090" spans="4:9" x14ac:dyDescent="0.2">
      <c r="D5090" s="30"/>
      <c r="E5090" s="30"/>
    </row>
    <row r="5091" spans="4:9" x14ac:dyDescent="0.2">
      <c r="D5091" s="30"/>
      <c r="E5091" s="30"/>
    </row>
    <row r="5092" spans="4:9" x14ac:dyDescent="0.2">
      <c r="D5092" s="30"/>
      <c r="E5092" s="30"/>
    </row>
    <row r="5093" spans="4:9" x14ac:dyDescent="0.2">
      <c r="D5093" s="30"/>
      <c r="E5093" s="30"/>
      <c r="I5093" s="30"/>
    </row>
    <row r="5094" spans="4:9" x14ac:dyDescent="0.2">
      <c r="D5094" s="30"/>
      <c r="E5094" s="30"/>
    </row>
    <row r="5095" spans="4:9" x14ac:dyDescent="0.2">
      <c r="D5095" s="30"/>
      <c r="E5095" s="30"/>
      <c r="I5095" s="30"/>
    </row>
    <row r="5096" spans="4:9" x14ac:dyDescent="0.2">
      <c r="D5096" s="30"/>
      <c r="E5096" s="30"/>
      <c r="I5096" s="30"/>
    </row>
    <row r="5097" spans="4:9" x14ac:dyDescent="0.2">
      <c r="D5097" s="30"/>
      <c r="E5097" s="30"/>
    </row>
    <row r="5098" spans="4:9" x14ac:dyDescent="0.2">
      <c r="D5098" s="30"/>
      <c r="E5098" s="30"/>
      <c r="I5098" s="30"/>
    </row>
    <row r="5099" spans="4:9" x14ac:dyDescent="0.2">
      <c r="D5099" s="30"/>
      <c r="E5099" s="30"/>
    </row>
    <row r="5100" spans="4:9" x14ac:dyDescent="0.2">
      <c r="D5100" s="30"/>
      <c r="E5100" s="30"/>
    </row>
    <row r="5101" spans="4:9" x14ac:dyDescent="0.2">
      <c r="D5101" s="30"/>
      <c r="E5101" s="30"/>
    </row>
    <row r="5102" spans="4:9" x14ac:dyDescent="0.2">
      <c r="D5102" s="30"/>
      <c r="E5102" s="30"/>
    </row>
    <row r="5103" spans="4:9" x14ac:dyDescent="0.2">
      <c r="D5103" s="30"/>
      <c r="E5103" s="30"/>
      <c r="I5103" s="30"/>
    </row>
    <row r="5104" spans="4:9" x14ac:dyDescent="0.2">
      <c r="D5104" s="30"/>
      <c r="E5104" s="30"/>
    </row>
    <row r="5105" spans="4:9" x14ac:dyDescent="0.2">
      <c r="D5105" s="30"/>
      <c r="E5105" s="30"/>
      <c r="I5105" s="30"/>
    </row>
    <row r="5106" spans="4:9" x14ac:dyDescent="0.2">
      <c r="D5106" s="30"/>
      <c r="E5106" s="30"/>
      <c r="I5106" s="30"/>
    </row>
    <row r="5107" spans="4:9" x14ac:dyDescent="0.2">
      <c r="D5107" s="30"/>
      <c r="E5107" s="30"/>
    </row>
    <row r="5108" spans="4:9" x14ac:dyDescent="0.2">
      <c r="D5108" s="30"/>
      <c r="E5108" s="30"/>
      <c r="I5108" s="30"/>
    </row>
    <row r="5109" spans="4:9" x14ac:dyDescent="0.2">
      <c r="D5109" s="30"/>
      <c r="E5109" s="30"/>
      <c r="I5109" s="30"/>
    </row>
    <row r="5110" spans="4:9" x14ac:dyDescent="0.2">
      <c r="D5110" s="30"/>
      <c r="E5110" s="30"/>
      <c r="I5110" s="30"/>
    </row>
    <row r="5111" spans="4:9" x14ac:dyDescent="0.2">
      <c r="D5111" s="30"/>
      <c r="E5111" s="30"/>
      <c r="I5111" s="30"/>
    </row>
    <row r="5112" spans="4:9" x14ac:dyDescent="0.2">
      <c r="D5112" s="30"/>
      <c r="E5112" s="30"/>
      <c r="I5112" s="30"/>
    </row>
    <row r="5113" spans="4:9" x14ac:dyDescent="0.2">
      <c r="D5113" s="30"/>
      <c r="E5113" s="30"/>
      <c r="I5113" s="30"/>
    </row>
    <row r="5114" spans="4:9" x14ac:dyDescent="0.2">
      <c r="D5114" s="30"/>
      <c r="E5114" s="30"/>
      <c r="I5114" s="30"/>
    </row>
    <row r="5115" spans="4:9" x14ac:dyDescent="0.2">
      <c r="D5115" s="30"/>
      <c r="E5115" s="30"/>
      <c r="I5115" s="30"/>
    </row>
    <row r="5116" spans="4:9" x14ac:dyDescent="0.2">
      <c r="D5116" s="30"/>
      <c r="E5116" s="30"/>
      <c r="I5116" s="30"/>
    </row>
    <row r="5117" spans="4:9" x14ac:dyDescent="0.2">
      <c r="D5117" s="30"/>
      <c r="E5117" s="30"/>
      <c r="I5117" s="30"/>
    </row>
    <row r="5118" spans="4:9" x14ac:dyDescent="0.2">
      <c r="D5118" s="30"/>
      <c r="E5118" s="30"/>
      <c r="I5118" s="30"/>
    </row>
    <row r="5119" spans="4:9" x14ac:dyDescent="0.2">
      <c r="D5119" s="30"/>
      <c r="E5119" s="30"/>
      <c r="I5119" s="30"/>
    </row>
    <row r="5120" spans="4:9" x14ac:dyDescent="0.2">
      <c r="D5120" s="30"/>
      <c r="E5120" s="30"/>
      <c r="I5120" s="30"/>
    </row>
    <row r="5121" spans="4:9" x14ac:dyDescent="0.2">
      <c r="D5121" s="30"/>
      <c r="E5121" s="30"/>
      <c r="I5121" s="30"/>
    </row>
    <row r="5122" spans="4:9" x14ac:dyDescent="0.2">
      <c r="D5122" s="30"/>
      <c r="E5122" s="30"/>
      <c r="I5122" s="30"/>
    </row>
    <row r="5123" spans="4:9" x14ac:dyDescent="0.2">
      <c r="D5123" s="30"/>
      <c r="E5123" s="30"/>
      <c r="I5123" s="30"/>
    </row>
    <row r="5124" spans="4:9" x14ac:dyDescent="0.2">
      <c r="D5124" s="30"/>
      <c r="E5124" s="30"/>
      <c r="I5124" s="30"/>
    </row>
    <row r="5125" spans="4:9" x14ac:dyDescent="0.2">
      <c r="D5125" s="30"/>
      <c r="E5125" s="30"/>
      <c r="I5125" s="30"/>
    </row>
    <row r="5126" spans="4:9" x14ac:dyDescent="0.2">
      <c r="D5126" s="30"/>
      <c r="E5126" s="30"/>
      <c r="I5126" s="30"/>
    </row>
    <row r="5127" spans="4:9" x14ac:dyDescent="0.2">
      <c r="D5127" s="30"/>
      <c r="E5127" s="30"/>
      <c r="I5127" s="30"/>
    </row>
    <row r="5128" spans="4:9" x14ac:dyDescent="0.2">
      <c r="D5128" s="30"/>
      <c r="E5128" s="30"/>
      <c r="I5128" s="30"/>
    </row>
    <row r="5129" spans="4:9" x14ac:dyDescent="0.2">
      <c r="D5129" s="30"/>
      <c r="E5129" s="30"/>
      <c r="I5129" s="30"/>
    </row>
    <row r="5130" spans="4:9" x14ac:dyDescent="0.2">
      <c r="D5130" s="30"/>
      <c r="E5130" s="30"/>
      <c r="I5130" s="30"/>
    </row>
    <row r="5131" spans="4:9" x14ac:dyDescent="0.2">
      <c r="D5131" s="30"/>
      <c r="E5131" s="30"/>
      <c r="I5131" s="30"/>
    </row>
    <row r="5132" spans="4:9" x14ac:dyDescent="0.2">
      <c r="D5132" s="30"/>
      <c r="E5132" s="30"/>
      <c r="I5132" s="30"/>
    </row>
    <row r="5133" spans="4:9" x14ac:dyDescent="0.2">
      <c r="D5133" s="30"/>
      <c r="E5133" s="30"/>
      <c r="I5133" s="30"/>
    </row>
    <row r="5134" spans="4:9" x14ac:dyDescent="0.2">
      <c r="D5134" s="30"/>
      <c r="E5134" s="30"/>
      <c r="I5134" s="30"/>
    </row>
    <row r="5135" spans="4:9" x14ac:dyDescent="0.2">
      <c r="D5135" s="30"/>
      <c r="E5135" s="30"/>
      <c r="I5135" s="30"/>
    </row>
    <row r="5136" spans="4:9" x14ac:dyDescent="0.2">
      <c r="D5136" s="30"/>
      <c r="E5136" s="30"/>
      <c r="I5136" s="30"/>
    </row>
    <row r="5137" spans="4:9" x14ac:dyDescent="0.2">
      <c r="D5137" s="30"/>
      <c r="E5137" s="30"/>
      <c r="I5137" s="30"/>
    </row>
    <row r="5138" spans="4:9" x14ac:dyDescent="0.2">
      <c r="D5138" s="30"/>
      <c r="E5138" s="30"/>
      <c r="I5138" s="30"/>
    </row>
    <row r="5139" spans="4:9" x14ac:dyDescent="0.2">
      <c r="D5139" s="30"/>
      <c r="E5139" s="30"/>
      <c r="I5139" s="30"/>
    </row>
    <row r="5140" spans="4:9" x14ac:dyDescent="0.2">
      <c r="D5140" s="30"/>
      <c r="E5140" s="30"/>
      <c r="I5140" s="30"/>
    </row>
    <row r="5141" spans="4:9" x14ac:dyDescent="0.2">
      <c r="D5141" s="30"/>
      <c r="E5141" s="30"/>
      <c r="I5141" s="30"/>
    </row>
    <row r="5142" spans="4:9" x14ac:dyDescent="0.2">
      <c r="D5142" s="30"/>
      <c r="E5142" s="30"/>
      <c r="I5142" s="30"/>
    </row>
    <row r="5143" spans="4:9" x14ac:dyDescent="0.2">
      <c r="D5143" s="30"/>
      <c r="E5143" s="30"/>
      <c r="I5143" s="30"/>
    </row>
    <row r="5144" spans="4:9" x14ac:dyDescent="0.2">
      <c r="D5144" s="30"/>
      <c r="E5144" s="30"/>
      <c r="I5144" s="30"/>
    </row>
    <row r="5145" spans="4:9" x14ac:dyDescent="0.2">
      <c r="D5145" s="30"/>
      <c r="E5145" s="30"/>
      <c r="I5145" s="30"/>
    </row>
    <row r="5146" spans="4:9" x14ac:dyDescent="0.2">
      <c r="D5146" s="30"/>
      <c r="E5146" s="30"/>
      <c r="I5146" s="30"/>
    </row>
    <row r="5147" spans="4:9" x14ac:dyDescent="0.2">
      <c r="D5147" s="30"/>
      <c r="E5147" s="30"/>
    </row>
    <row r="5148" spans="4:9" x14ac:dyDescent="0.2">
      <c r="D5148" s="30"/>
      <c r="E5148" s="30"/>
      <c r="I5148" s="30"/>
    </row>
    <row r="5149" spans="4:9" x14ac:dyDescent="0.2">
      <c r="D5149" s="30"/>
      <c r="E5149" s="30"/>
    </row>
    <row r="5150" spans="4:9" x14ac:dyDescent="0.2">
      <c r="D5150" s="30"/>
      <c r="E5150" s="30"/>
    </row>
    <row r="5151" spans="4:9" x14ac:dyDescent="0.2">
      <c r="D5151" s="30"/>
      <c r="E5151" s="30"/>
    </row>
    <row r="5152" spans="4:9" x14ac:dyDescent="0.2">
      <c r="D5152" s="30"/>
      <c r="E5152" s="30"/>
    </row>
    <row r="5153" spans="4:9" x14ac:dyDescent="0.2">
      <c r="D5153" s="30"/>
      <c r="E5153" s="30"/>
      <c r="I5153" s="30"/>
    </row>
    <row r="5154" spans="4:9" x14ac:dyDescent="0.2">
      <c r="D5154" s="30"/>
      <c r="E5154" s="30"/>
    </row>
    <row r="5155" spans="4:9" x14ac:dyDescent="0.2">
      <c r="D5155" s="30"/>
      <c r="E5155" s="30"/>
      <c r="I5155" s="30"/>
    </row>
    <row r="5156" spans="4:9" x14ac:dyDescent="0.2">
      <c r="D5156" s="30"/>
      <c r="E5156" s="30"/>
      <c r="I5156" s="30"/>
    </row>
    <row r="5157" spans="4:9" x14ac:dyDescent="0.2">
      <c r="D5157" s="30"/>
      <c r="E5157" s="30"/>
    </row>
    <row r="5158" spans="4:9" x14ac:dyDescent="0.2">
      <c r="D5158" s="30"/>
      <c r="E5158" s="30"/>
      <c r="I5158" s="30"/>
    </row>
    <row r="5159" spans="4:9" x14ac:dyDescent="0.2">
      <c r="D5159" s="30"/>
      <c r="E5159" s="30"/>
    </row>
    <row r="5160" spans="4:9" x14ac:dyDescent="0.2">
      <c r="D5160" s="30"/>
      <c r="E5160" s="30"/>
    </row>
    <row r="5161" spans="4:9" x14ac:dyDescent="0.2">
      <c r="D5161" s="30"/>
      <c r="E5161" s="30"/>
    </row>
    <row r="5162" spans="4:9" x14ac:dyDescent="0.2">
      <c r="D5162" s="30"/>
      <c r="E5162" s="30"/>
    </row>
    <row r="5163" spans="4:9" x14ac:dyDescent="0.2">
      <c r="D5163" s="30"/>
      <c r="E5163" s="30"/>
      <c r="I5163" s="30"/>
    </row>
    <row r="5164" spans="4:9" x14ac:dyDescent="0.2">
      <c r="D5164" s="30"/>
      <c r="E5164" s="30"/>
    </row>
    <row r="5165" spans="4:9" x14ac:dyDescent="0.2">
      <c r="D5165" s="30"/>
      <c r="E5165" s="30"/>
      <c r="I5165" s="30"/>
    </row>
    <row r="5166" spans="4:9" x14ac:dyDescent="0.2">
      <c r="D5166" s="30"/>
      <c r="E5166" s="30"/>
      <c r="I5166" s="30"/>
    </row>
    <row r="5167" spans="4:9" x14ac:dyDescent="0.2">
      <c r="D5167" s="30"/>
      <c r="E5167" s="30"/>
    </row>
    <row r="5168" spans="4:9" x14ac:dyDescent="0.2">
      <c r="D5168" s="30"/>
      <c r="E5168" s="30"/>
      <c r="I5168" s="30"/>
    </row>
    <row r="5169" spans="4:9" x14ac:dyDescent="0.2">
      <c r="D5169" s="30"/>
      <c r="E5169" s="30"/>
    </row>
    <row r="5170" spans="4:9" x14ac:dyDescent="0.2">
      <c r="D5170" s="30"/>
      <c r="E5170" s="30"/>
    </row>
    <row r="5171" spans="4:9" x14ac:dyDescent="0.2">
      <c r="D5171" s="30"/>
      <c r="E5171" s="30"/>
    </row>
    <row r="5172" spans="4:9" x14ac:dyDescent="0.2">
      <c r="D5172" s="30"/>
      <c r="E5172" s="30"/>
    </row>
    <row r="5173" spans="4:9" x14ac:dyDescent="0.2">
      <c r="D5173" s="30"/>
      <c r="E5173" s="30"/>
      <c r="I5173" s="30"/>
    </row>
    <row r="5174" spans="4:9" x14ac:dyDescent="0.2">
      <c r="D5174" s="30"/>
      <c r="E5174" s="30"/>
    </row>
    <row r="5175" spans="4:9" x14ac:dyDescent="0.2">
      <c r="D5175" s="30"/>
      <c r="E5175" s="30"/>
      <c r="I5175" s="30"/>
    </row>
    <row r="5176" spans="4:9" x14ac:dyDescent="0.2">
      <c r="D5176" s="30"/>
      <c r="E5176" s="30"/>
      <c r="I5176" s="30"/>
    </row>
    <row r="5177" spans="4:9" x14ac:dyDescent="0.2">
      <c r="D5177" s="30"/>
      <c r="E5177" s="30"/>
    </row>
    <row r="5178" spans="4:9" x14ac:dyDescent="0.2">
      <c r="D5178" s="30"/>
      <c r="E5178" s="30"/>
      <c r="I5178" s="30"/>
    </row>
    <row r="5179" spans="4:9" x14ac:dyDescent="0.2">
      <c r="D5179" s="30"/>
      <c r="E5179" s="30"/>
      <c r="I5179" s="30"/>
    </row>
    <row r="5180" spans="4:9" x14ac:dyDescent="0.2">
      <c r="D5180" s="30"/>
      <c r="E5180" s="30"/>
      <c r="I5180" s="30"/>
    </row>
    <row r="5181" spans="4:9" x14ac:dyDescent="0.2">
      <c r="D5181" s="30"/>
      <c r="E5181" s="30"/>
      <c r="I5181" s="30"/>
    </row>
    <row r="5182" spans="4:9" x14ac:dyDescent="0.2">
      <c r="D5182" s="30"/>
      <c r="E5182" s="30"/>
      <c r="I5182" s="30"/>
    </row>
    <row r="5183" spans="4:9" x14ac:dyDescent="0.2">
      <c r="D5183" s="30"/>
      <c r="E5183" s="30"/>
      <c r="I5183" s="30"/>
    </row>
    <row r="5184" spans="4:9" x14ac:dyDescent="0.2">
      <c r="D5184" s="30"/>
      <c r="E5184" s="30"/>
      <c r="I5184" s="30"/>
    </row>
    <row r="5185" spans="4:9" x14ac:dyDescent="0.2">
      <c r="D5185" s="30"/>
      <c r="E5185" s="30"/>
      <c r="I5185" s="30"/>
    </row>
    <row r="5186" spans="4:9" x14ac:dyDescent="0.2">
      <c r="D5186" s="30"/>
      <c r="E5186" s="30"/>
      <c r="I5186" s="30"/>
    </row>
    <row r="5187" spans="4:9" x14ac:dyDescent="0.2">
      <c r="D5187" s="30"/>
      <c r="E5187" s="30"/>
      <c r="I5187" s="30"/>
    </row>
    <row r="5188" spans="4:9" x14ac:dyDescent="0.2">
      <c r="D5188" s="30"/>
      <c r="E5188" s="30"/>
      <c r="I5188" s="30"/>
    </row>
    <row r="5189" spans="4:9" x14ac:dyDescent="0.2">
      <c r="D5189" s="30"/>
      <c r="E5189" s="30"/>
    </row>
    <row r="5190" spans="4:9" x14ac:dyDescent="0.2">
      <c r="D5190" s="30"/>
      <c r="E5190" s="30"/>
    </row>
    <row r="5191" spans="4:9" x14ac:dyDescent="0.2">
      <c r="D5191" s="30"/>
      <c r="E5191" s="30"/>
    </row>
    <row r="5192" spans="4:9" x14ac:dyDescent="0.2">
      <c r="D5192" s="30"/>
      <c r="E5192" s="30"/>
    </row>
    <row r="5193" spans="4:9" x14ac:dyDescent="0.2">
      <c r="D5193" s="30"/>
      <c r="E5193" s="30"/>
      <c r="I5193" s="30"/>
    </row>
    <row r="5194" spans="4:9" x14ac:dyDescent="0.2">
      <c r="D5194" s="30"/>
      <c r="E5194" s="30"/>
    </row>
    <row r="5195" spans="4:9" x14ac:dyDescent="0.2">
      <c r="D5195" s="30"/>
      <c r="E5195" s="30"/>
      <c r="I5195" s="30"/>
    </row>
    <row r="5196" spans="4:9" x14ac:dyDescent="0.2">
      <c r="D5196" s="30"/>
      <c r="E5196" s="30"/>
      <c r="I5196" s="30"/>
    </row>
    <row r="5197" spans="4:9" x14ac:dyDescent="0.2">
      <c r="D5197" s="30"/>
      <c r="E5197" s="30"/>
    </row>
    <row r="5198" spans="4:9" x14ac:dyDescent="0.2">
      <c r="D5198" s="30"/>
      <c r="E5198" s="30"/>
      <c r="I5198" s="30"/>
    </row>
    <row r="5199" spans="4:9" x14ac:dyDescent="0.2">
      <c r="D5199" s="30"/>
      <c r="E5199" s="30"/>
    </row>
    <row r="5200" spans="4:9" x14ac:dyDescent="0.2">
      <c r="D5200" s="30"/>
      <c r="E5200" s="30"/>
    </row>
    <row r="5201" spans="4:9" x14ac:dyDescent="0.2">
      <c r="D5201" s="30"/>
      <c r="E5201" s="30"/>
    </row>
    <row r="5202" spans="4:9" x14ac:dyDescent="0.2">
      <c r="D5202" s="30"/>
      <c r="E5202" s="30"/>
    </row>
    <row r="5203" spans="4:9" x14ac:dyDescent="0.2">
      <c r="D5203" s="30"/>
      <c r="E5203" s="30"/>
      <c r="I5203" s="30"/>
    </row>
    <row r="5204" spans="4:9" x14ac:dyDescent="0.2">
      <c r="D5204" s="30"/>
      <c r="E5204" s="30"/>
    </row>
    <row r="5205" spans="4:9" x14ac:dyDescent="0.2">
      <c r="D5205" s="30"/>
      <c r="E5205" s="30"/>
      <c r="I5205" s="30"/>
    </row>
    <row r="5206" spans="4:9" x14ac:dyDescent="0.2">
      <c r="D5206" s="30"/>
      <c r="E5206" s="30"/>
      <c r="I5206" s="30"/>
    </row>
    <row r="5207" spans="4:9" x14ac:dyDescent="0.2">
      <c r="D5207" s="30"/>
      <c r="E5207" s="30"/>
    </row>
    <row r="5208" spans="4:9" x14ac:dyDescent="0.2">
      <c r="D5208" s="30"/>
      <c r="E5208" s="30"/>
      <c r="I5208" s="30"/>
    </row>
    <row r="5209" spans="4:9" x14ac:dyDescent="0.2">
      <c r="D5209" s="30"/>
      <c r="E5209" s="30"/>
    </row>
    <row r="5210" spans="4:9" x14ac:dyDescent="0.2">
      <c r="D5210" s="30"/>
      <c r="E5210" s="30"/>
    </row>
    <row r="5211" spans="4:9" x14ac:dyDescent="0.2">
      <c r="D5211" s="30"/>
      <c r="E5211" s="30"/>
    </row>
    <row r="5212" spans="4:9" x14ac:dyDescent="0.2">
      <c r="D5212" s="30"/>
      <c r="E5212" s="30"/>
    </row>
    <row r="5213" spans="4:9" x14ac:dyDescent="0.2">
      <c r="D5213" s="30"/>
      <c r="E5213" s="30"/>
      <c r="I5213" s="30"/>
    </row>
    <row r="5214" spans="4:9" x14ac:dyDescent="0.2">
      <c r="D5214" s="30"/>
      <c r="E5214" s="30"/>
    </row>
    <row r="5215" spans="4:9" x14ac:dyDescent="0.2">
      <c r="D5215" s="30"/>
      <c r="E5215" s="30"/>
      <c r="I5215" s="30"/>
    </row>
    <row r="5216" spans="4:9" x14ac:dyDescent="0.2">
      <c r="D5216" s="30"/>
      <c r="E5216" s="30"/>
      <c r="I5216" s="30"/>
    </row>
    <row r="5217" spans="4:9" x14ac:dyDescent="0.2">
      <c r="D5217" s="30"/>
      <c r="E5217" s="30"/>
    </row>
    <row r="5218" spans="4:9" x14ac:dyDescent="0.2">
      <c r="D5218" s="30"/>
      <c r="E5218" s="30"/>
      <c r="I5218" s="30"/>
    </row>
    <row r="5219" spans="4:9" x14ac:dyDescent="0.2">
      <c r="D5219" s="30"/>
      <c r="E5219" s="30"/>
    </row>
    <row r="5220" spans="4:9" x14ac:dyDescent="0.2">
      <c r="D5220" s="30"/>
      <c r="E5220" s="30"/>
    </row>
    <row r="5221" spans="4:9" x14ac:dyDescent="0.2">
      <c r="D5221" s="30"/>
      <c r="E5221" s="30"/>
    </row>
    <row r="5222" spans="4:9" x14ac:dyDescent="0.2">
      <c r="D5222" s="30"/>
      <c r="E5222" s="30"/>
    </row>
    <row r="5223" spans="4:9" x14ac:dyDescent="0.2">
      <c r="D5223" s="30"/>
      <c r="E5223" s="30"/>
      <c r="I5223" s="30"/>
    </row>
    <row r="5224" spans="4:9" x14ac:dyDescent="0.2">
      <c r="D5224" s="30"/>
      <c r="E5224" s="30"/>
    </row>
    <row r="5225" spans="4:9" x14ac:dyDescent="0.2">
      <c r="D5225" s="30"/>
      <c r="E5225" s="30"/>
      <c r="I5225" s="30"/>
    </row>
    <row r="5226" spans="4:9" x14ac:dyDescent="0.2">
      <c r="D5226" s="30"/>
      <c r="E5226" s="30"/>
      <c r="I5226" s="30"/>
    </row>
    <row r="5227" spans="4:9" x14ac:dyDescent="0.2">
      <c r="D5227" s="30"/>
      <c r="E5227" s="30"/>
    </row>
    <row r="5228" spans="4:9" x14ac:dyDescent="0.2">
      <c r="D5228" s="30"/>
      <c r="E5228" s="30"/>
      <c r="I5228" s="30"/>
    </row>
    <row r="5229" spans="4:9" x14ac:dyDescent="0.2">
      <c r="D5229" s="30"/>
      <c r="E5229" s="30"/>
    </row>
    <row r="5230" spans="4:9" x14ac:dyDescent="0.2">
      <c r="D5230" s="30"/>
      <c r="E5230" s="30"/>
    </row>
    <row r="5231" spans="4:9" x14ac:dyDescent="0.2">
      <c r="D5231" s="30"/>
      <c r="E5231" s="30"/>
    </row>
    <row r="5232" spans="4:9" x14ac:dyDescent="0.2">
      <c r="D5232" s="30"/>
      <c r="E5232" s="30"/>
    </row>
    <row r="5233" spans="4:9" x14ac:dyDescent="0.2">
      <c r="D5233" s="30"/>
      <c r="E5233" s="30"/>
      <c r="I5233" s="30"/>
    </row>
    <row r="5234" spans="4:9" x14ac:dyDescent="0.2">
      <c r="D5234" s="30"/>
      <c r="E5234" s="30"/>
    </row>
    <row r="5235" spans="4:9" x14ac:dyDescent="0.2">
      <c r="D5235" s="30"/>
      <c r="E5235" s="30"/>
      <c r="I5235" s="30"/>
    </row>
    <row r="5236" spans="4:9" x14ac:dyDescent="0.2">
      <c r="D5236" s="30"/>
      <c r="E5236" s="30"/>
      <c r="I5236" s="30"/>
    </row>
    <row r="5237" spans="4:9" x14ac:dyDescent="0.2">
      <c r="D5237" s="30"/>
      <c r="E5237" s="30"/>
    </row>
    <row r="5238" spans="4:9" x14ac:dyDescent="0.2">
      <c r="D5238" s="30"/>
      <c r="E5238" s="30"/>
      <c r="I5238" s="30"/>
    </row>
    <row r="5239" spans="4:9" x14ac:dyDescent="0.2">
      <c r="D5239" s="30"/>
      <c r="E5239" s="30"/>
      <c r="I5239" s="30"/>
    </row>
    <row r="5240" spans="4:9" x14ac:dyDescent="0.2">
      <c r="D5240" s="30"/>
      <c r="E5240" s="30"/>
      <c r="I5240" s="30"/>
    </row>
    <row r="5241" spans="4:9" x14ac:dyDescent="0.2">
      <c r="D5241" s="30"/>
      <c r="E5241" s="30"/>
      <c r="I5241" s="30"/>
    </row>
    <row r="5242" spans="4:9" x14ac:dyDescent="0.2">
      <c r="D5242" s="30"/>
      <c r="E5242" s="30"/>
      <c r="I5242" s="30"/>
    </row>
    <row r="5243" spans="4:9" x14ac:dyDescent="0.2">
      <c r="D5243" s="30"/>
      <c r="E5243" s="30"/>
      <c r="I5243" s="30"/>
    </row>
    <row r="5244" spans="4:9" x14ac:dyDescent="0.2">
      <c r="D5244" s="30"/>
      <c r="E5244" s="30"/>
      <c r="I5244" s="30"/>
    </row>
    <row r="5245" spans="4:9" x14ac:dyDescent="0.2">
      <c r="D5245" s="30"/>
      <c r="E5245" s="30"/>
      <c r="I5245" s="30"/>
    </row>
    <row r="5246" spans="4:9" x14ac:dyDescent="0.2">
      <c r="D5246" s="30"/>
      <c r="E5246" s="30"/>
      <c r="I5246" s="30"/>
    </row>
    <row r="5247" spans="4:9" x14ac:dyDescent="0.2">
      <c r="D5247" s="30"/>
      <c r="E5247" s="30"/>
      <c r="I5247" s="30"/>
    </row>
    <row r="5248" spans="4:9" x14ac:dyDescent="0.2">
      <c r="D5248" s="30"/>
      <c r="E5248" s="30"/>
      <c r="I5248" s="30"/>
    </row>
    <row r="5249" spans="4:9" x14ac:dyDescent="0.2">
      <c r="D5249" s="30"/>
      <c r="E5249" s="30"/>
      <c r="I5249" s="30"/>
    </row>
    <row r="5250" spans="4:9" x14ac:dyDescent="0.2">
      <c r="D5250" s="30"/>
      <c r="E5250" s="30"/>
      <c r="I5250" s="30"/>
    </row>
    <row r="5251" spans="4:9" x14ac:dyDescent="0.2">
      <c r="D5251" s="30"/>
      <c r="E5251" s="30"/>
      <c r="I5251" s="30"/>
    </row>
    <row r="5252" spans="4:9" x14ac:dyDescent="0.2">
      <c r="D5252" s="30"/>
      <c r="E5252" s="30"/>
      <c r="I5252" s="30"/>
    </row>
    <row r="5253" spans="4:9" x14ac:dyDescent="0.2">
      <c r="D5253" s="30"/>
      <c r="E5253" s="30"/>
      <c r="I5253" s="30"/>
    </row>
    <row r="5254" spans="4:9" x14ac:dyDescent="0.2">
      <c r="D5254" s="30"/>
      <c r="E5254" s="30"/>
      <c r="I5254" s="30"/>
    </row>
    <row r="5255" spans="4:9" x14ac:dyDescent="0.2">
      <c r="D5255" s="30"/>
      <c r="E5255" s="30"/>
      <c r="I5255" s="30"/>
    </row>
    <row r="5256" spans="4:9" x14ac:dyDescent="0.2">
      <c r="D5256" s="30"/>
      <c r="E5256" s="30"/>
      <c r="I5256" s="30"/>
    </row>
    <row r="5257" spans="4:9" x14ac:dyDescent="0.2">
      <c r="D5257" s="30"/>
      <c r="E5257" s="30"/>
      <c r="I5257" s="30"/>
    </row>
    <row r="5258" spans="4:9" x14ac:dyDescent="0.2">
      <c r="D5258" s="30"/>
      <c r="E5258" s="30"/>
      <c r="I5258" s="30"/>
    </row>
    <row r="5259" spans="4:9" x14ac:dyDescent="0.2">
      <c r="D5259" s="30"/>
      <c r="E5259" s="30"/>
    </row>
    <row r="5260" spans="4:9" x14ac:dyDescent="0.2">
      <c r="D5260" s="30"/>
      <c r="E5260" s="30"/>
    </row>
    <row r="5261" spans="4:9" x14ac:dyDescent="0.2">
      <c r="D5261" s="30"/>
      <c r="E5261" s="30"/>
    </row>
    <row r="5262" spans="4:9" x14ac:dyDescent="0.2">
      <c r="D5262" s="30"/>
      <c r="E5262" s="30"/>
    </row>
    <row r="5263" spans="4:9" x14ac:dyDescent="0.2">
      <c r="D5263" s="30"/>
      <c r="E5263" s="30"/>
      <c r="I5263" s="30"/>
    </row>
    <row r="5264" spans="4:9" x14ac:dyDescent="0.2">
      <c r="D5264" s="30"/>
      <c r="E5264" s="30"/>
    </row>
    <row r="5265" spans="4:9" x14ac:dyDescent="0.2">
      <c r="D5265" s="30"/>
      <c r="E5265" s="30"/>
      <c r="I5265" s="30"/>
    </row>
    <row r="5266" spans="4:9" x14ac:dyDescent="0.2">
      <c r="D5266" s="30"/>
      <c r="E5266" s="30"/>
      <c r="I5266" s="30"/>
    </row>
    <row r="5267" spans="4:9" x14ac:dyDescent="0.2">
      <c r="D5267" s="30"/>
      <c r="E5267" s="30"/>
    </row>
    <row r="5268" spans="4:9" x14ac:dyDescent="0.2">
      <c r="D5268" s="30"/>
      <c r="E5268" s="30"/>
      <c r="I5268" s="30"/>
    </row>
    <row r="5269" spans="4:9" x14ac:dyDescent="0.2">
      <c r="D5269" s="30"/>
      <c r="E5269" s="30"/>
    </row>
    <row r="5270" spans="4:9" x14ac:dyDescent="0.2">
      <c r="D5270" s="30"/>
      <c r="E5270" s="30"/>
    </row>
    <row r="5271" spans="4:9" x14ac:dyDescent="0.2">
      <c r="D5271" s="30"/>
      <c r="E5271" s="30"/>
    </row>
    <row r="5272" spans="4:9" x14ac:dyDescent="0.2">
      <c r="D5272" s="30"/>
      <c r="E5272" s="30"/>
    </row>
    <row r="5273" spans="4:9" x14ac:dyDescent="0.2">
      <c r="D5273" s="30"/>
      <c r="E5273" s="30"/>
      <c r="I5273" s="30"/>
    </row>
    <row r="5274" spans="4:9" x14ac:dyDescent="0.2">
      <c r="D5274" s="30"/>
      <c r="E5274" s="30"/>
    </row>
    <row r="5275" spans="4:9" x14ac:dyDescent="0.2">
      <c r="D5275" s="30"/>
      <c r="E5275" s="30"/>
      <c r="I5275" s="30"/>
    </row>
    <row r="5276" spans="4:9" x14ac:dyDescent="0.2">
      <c r="D5276" s="30"/>
      <c r="E5276" s="30"/>
      <c r="I5276" s="30"/>
    </row>
    <row r="5277" spans="4:9" x14ac:dyDescent="0.2">
      <c r="D5277" s="30"/>
      <c r="E5277" s="30"/>
      <c r="I5277" s="30"/>
    </row>
    <row r="5278" spans="4:9" x14ac:dyDescent="0.2">
      <c r="D5278" s="30"/>
      <c r="E5278" s="30"/>
      <c r="I5278" s="30"/>
    </row>
    <row r="5279" spans="4:9" x14ac:dyDescent="0.2">
      <c r="D5279" s="30"/>
      <c r="E5279" s="30"/>
      <c r="I5279" s="30"/>
    </row>
    <row r="5280" spans="4:9" x14ac:dyDescent="0.2">
      <c r="D5280" s="30"/>
      <c r="E5280" s="30"/>
      <c r="I5280" s="30"/>
    </row>
    <row r="5281" spans="4:9" x14ac:dyDescent="0.2">
      <c r="D5281" s="30"/>
      <c r="E5281" s="30"/>
      <c r="I5281" s="30"/>
    </row>
    <row r="5282" spans="4:9" x14ac:dyDescent="0.2">
      <c r="D5282" s="30"/>
      <c r="E5282" s="30"/>
      <c r="I5282" s="30"/>
    </row>
    <row r="5283" spans="4:9" x14ac:dyDescent="0.2">
      <c r="D5283" s="30"/>
      <c r="E5283" s="30"/>
      <c r="I5283" s="30"/>
    </row>
    <row r="5284" spans="4:9" x14ac:dyDescent="0.2">
      <c r="D5284" s="30"/>
      <c r="E5284" s="30"/>
      <c r="I5284" s="30"/>
    </row>
    <row r="5285" spans="4:9" x14ac:dyDescent="0.2">
      <c r="D5285" s="30"/>
      <c r="E5285" s="30"/>
      <c r="I5285" s="30"/>
    </row>
    <row r="5286" spans="4:9" x14ac:dyDescent="0.2">
      <c r="D5286" s="30"/>
      <c r="E5286" s="30"/>
      <c r="I5286" s="30"/>
    </row>
    <row r="5287" spans="4:9" x14ac:dyDescent="0.2">
      <c r="D5287" s="30"/>
      <c r="E5287" s="30"/>
      <c r="I5287" s="30"/>
    </row>
    <row r="5288" spans="4:9" x14ac:dyDescent="0.2">
      <c r="D5288" s="30"/>
      <c r="E5288" s="30"/>
      <c r="I5288" s="30"/>
    </row>
    <row r="5289" spans="4:9" x14ac:dyDescent="0.2">
      <c r="D5289" s="30"/>
      <c r="E5289" s="30"/>
      <c r="I5289" s="30"/>
    </row>
    <row r="5290" spans="4:9" x14ac:dyDescent="0.2">
      <c r="D5290" s="30"/>
      <c r="E5290" s="30"/>
      <c r="I5290" s="30"/>
    </row>
    <row r="5291" spans="4:9" x14ac:dyDescent="0.2">
      <c r="D5291" s="30"/>
      <c r="E5291" s="30"/>
      <c r="I5291" s="30"/>
    </row>
    <row r="5292" spans="4:9" x14ac:dyDescent="0.2">
      <c r="D5292" s="30"/>
      <c r="E5292" s="30"/>
      <c r="I5292" s="30"/>
    </row>
    <row r="5293" spans="4:9" x14ac:dyDescent="0.2">
      <c r="D5293" s="30"/>
      <c r="E5293" s="30"/>
      <c r="I5293" s="30"/>
    </row>
    <row r="5294" spans="4:9" x14ac:dyDescent="0.2">
      <c r="D5294" s="30"/>
      <c r="E5294" s="30"/>
      <c r="I5294" s="30"/>
    </row>
    <row r="5295" spans="4:9" x14ac:dyDescent="0.2">
      <c r="D5295" s="30"/>
      <c r="E5295" s="30"/>
      <c r="I5295" s="30"/>
    </row>
    <row r="5296" spans="4:9" x14ac:dyDescent="0.2">
      <c r="D5296" s="30"/>
      <c r="E5296" s="30"/>
      <c r="I5296" s="30"/>
    </row>
    <row r="5297" spans="4:9" x14ac:dyDescent="0.2">
      <c r="D5297" s="30"/>
      <c r="E5297" s="30"/>
    </row>
    <row r="5298" spans="4:9" x14ac:dyDescent="0.2">
      <c r="D5298" s="30"/>
      <c r="E5298" s="30"/>
      <c r="I5298" s="30"/>
    </row>
    <row r="5299" spans="4:9" x14ac:dyDescent="0.2">
      <c r="D5299" s="30"/>
      <c r="E5299" s="30"/>
    </row>
    <row r="5300" spans="4:9" x14ac:dyDescent="0.2">
      <c r="D5300" s="30"/>
      <c r="E5300" s="30"/>
    </row>
    <row r="5301" spans="4:9" x14ac:dyDescent="0.2">
      <c r="D5301" s="30"/>
      <c r="E5301" s="30"/>
    </row>
    <row r="5302" spans="4:9" x14ac:dyDescent="0.2">
      <c r="D5302" s="30"/>
      <c r="E5302" s="30"/>
    </row>
    <row r="5303" spans="4:9" x14ac:dyDescent="0.2">
      <c r="D5303" s="30"/>
      <c r="E5303" s="30"/>
      <c r="I5303" s="30"/>
    </row>
    <row r="5304" spans="4:9" x14ac:dyDescent="0.2">
      <c r="D5304" s="30"/>
      <c r="E5304" s="30"/>
    </row>
    <row r="5305" spans="4:9" x14ac:dyDescent="0.2">
      <c r="D5305" s="30"/>
      <c r="E5305" s="30"/>
      <c r="I5305" s="30"/>
    </row>
    <row r="5306" spans="4:9" x14ac:dyDescent="0.2">
      <c r="D5306" s="30"/>
      <c r="E5306" s="30"/>
      <c r="I5306" s="30"/>
    </row>
    <row r="5307" spans="4:9" x14ac:dyDescent="0.2">
      <c r="D5307" s="30"/>
      <c r="E5307" s="30"/>
      <c r="I5307" s="30"/>
    </row>
    <row r="5308" spans="4:9" x14ac:dyDescent="0.2">
      <c r="D5308" s="30"/>
      <c r="E5308" s="30"/>
      <c r="I5308" s="30"/>
    </row>
    <row r="5309" spans="4:9" x14ac:dyDescent="0.2">
      <c r="D5309" s="30"/>
      <c r="E5309" s="30"/>
      <c r="I5309" s="30"/>
    </row>
    <row r="5310" spans="4:9" x14ac:dyDescent="0.2">
      <c r="D5310" s="30"/>
      <c r="E5310" s="30"/>
      <c r="I5310" s="30"/>
    </row>
    <row r="5311" spans="4:9" x14ac:dyDescent="0.2">
      <c r="D5311" s="30"/>
      <c r="E5311" s="30"/>
      <c r="I5311" s="30"/>
    </row>
    <row r="5312" spans="4:9" x14ac:dyDescent="0.2">
      <c r="D5312" s="30"/>
      <c r="E5312" s="30"/>
      <c r="I5312" s="30"/>
    </row>
    <row r="5313" spans="4:9" x14ac:dyDescent="0.2">
      <c r="D5313" s="30"/>
      <c r="E5313" s="30"/>
      <c r="I5313" s="30"/>
    </row>
    <row r="5314" spans="4:9" x14ac:dyDescent="0.2">
      <c r="D5314" s="30"/>
      <c r="E5314" s="30"/>
      <c r="I5314" s="30"/>
    </row>
    <row r="5315" spans="4:9" x14ac:dyDescent="0.2">
      <c r="D5315" s="30"/>
      <c r="E5315" s="30"/>
      <c r="I5315" s="30"/>
    </row>
    <row r="5316" spans="4:9" x14ac:dyDescent="0.2">
      <c r="D5316" s="30"/>
      <c r="E5316" s="30"/>
      <c r="I5316" s="30"/>
    </row>
    <row r="5317" spans="4:9" x14ac:dyDescent="0.2">
      <c r="D5317" s="30"/>
      <c r="E5317" s="30"/>
    </row>
    <row r="5318" spans="4:9" x14ac:dyDescent="0.2">
      <c r="D5318" s="30"/>
      <c r="E5318" s="30"/>
      <c r="I5318" s="30"/>
    </row>
    <row r="5319" spans="4:9" x14ac:dyDescent="0.2">
      <c r="D5319" s="30"/>
      <c r="E5319" s="30"/>
    </row>
    <row r="5320" spans="4:9" x14ac:dyDescent="0.2">
      <c r="D5320" s="30"/>
      <c r="E5320" s="30"/>
    </row>
    <row r="5321" spans="4:9" x14ac:dyDescent="0.2">
      <c r="D5321" s="30"/>
      <c r="E5321" s="30"/>
    </row>
    <row r="5322" spans="4:9" x14ac:dyDescent="0.2">
      <c r="D5322" s="30"/>
      <c r="E5322" s="30"/>
    </row>
    <row r="5323" spans="4:9" x14ac:dyDescent="0.2">
      <c r="D5323" s="30"/>
      <c r="E5323" s="30"/>
      <c r="I5323" s="30"/>
    </row>
    <row r="5324" spans="4:9" x14ac:dyDescent="0.2">
      <c r="D5324" s="30"/>
      <c r="E5324" s="30"/>
    </row>
    <row r="5325" spans="4:9" x14ac:dyDescent="0.2">
      <c r="D5325" s="30"/>
      <c r="E5325" s="30"/>
      <c r="I5325" s="30"/>
    </row>
    <row r="5326" spans="4:9" x14ac:dyDescent="0.2">
      <c r="D5326" s="30"/>
      <c r="E5326" s="30"/>
      <c r="I5326" s="30"/>
    </row>
    <row r="5327" spans="4:9" x14ac:dyDescent="0.2">
      <c r="D5327" s="30"/>
      <c r="E5327" s="30"/>
    </row>
    <row r="5328" spans="4:9" x14ac:dyDescent="0.2">
      <c r="D5328" s="30"/>
      <c r="E5328" s="30"/>
      <c r="I5328" s="30"/>
    </row>
    <row r="5329" spans="4:9" x14ac:dyDescent="0.2">
      <c r="D5329" s="30"/>
      <c r="E5329" s="30"/>
    </row>
    <row r="5330" spans="4:9" x14ac:dyDescent="0.2">
      <c r="D5330" s="30"/>
      <c r="E5330" s="30"/>
    </row>
    <row r="5331" spans="4:9" x14ac:dyDescent="0.2">
      <c r="D5331" s="30"/>
      <c r="E5331" s="30"/>
    </row>
    <row r="5332" spans="4:9" x14ac:dyDescent="0.2">
      <c r="D5332" s="30"/>
      <c r="E5332" s="30"/>
    </row>
    <row r="5333" spans="4:9" x14ac:dyDescent="0.2">
      <c r="D5333" s="30"/>
      <c r="E5333" s="30"/>
      <c r="I5333" s="30"/>
    </row>
    <row r="5334" spans="4:9" x14ac:dyDescent="0.2">
      <c r="D5334" s="30"/>
      <c r="E5334" s="30"/>
    </row>
    <row r="5335" spans="4:9" x14ac:dyDescent="0.2">
      <c r="D5335" s="30"/>
      <c r="E5335" s="30"/>
      <c r="I5335" s="30"/>
    </row>
    <row r="5336" spans="4:9" x14ac:dyDescent="0.2">
      <c r="D5336" s="30"/>
      <c r="E5336" s="30"/>
      <c r="I5336" s="30"/>
    </row>
    <row r="5337" spans="4:9" x14ac:dyDescent="0.2">
      <c r="D5337" s="30"/>
      <c r="E5337" s="30"/>
    </row>
    <row r="5338" spans="4:9" x14ac:dyDescent="0.2">
      <c r="D5338" s="30"/>
      <c r="E5338" s="30"/>
      <c r="I5338" s="30"/>
    </row>
    <row r="5339" spans="4:9" x14ac:dyDescent="0.2">
      <c r="D5339" s="30"/>
      <c r="E5339" s="30"/>
    </row>
    <row r="5340" spans="4:9" x14ac:dyDescent="0.2">
      <c r="D5340" s="30"/>
      <c r="E5340" s="30"/>
    </row>
    <row r="5341" spans="4:9" x14ac:dyDescent="0.2">
      <c r="D5341" s="30"/>
      <c r="E5341" s="30"/>
    </row>
    <row r="5342" spans="4:9" x14ac:dyDescent="0.2">
      <c r="D5342" s="30"/>
      <c r="E5342" s="30"/>
    </row>
    <row r="5343" spans="4:9" x14ac:dyDescent="0.2">
      <c r="D5343" s="30"/>
      <c r="E5343" s="30"/>
      <c r="I5343" s="30"/>
    </row>
    <row r="5344" spans="4:9" x14ac:dyDescent="0.2">
      <c r="D5344" s="30"/>
      <c r="E5344" s="30"/>
    </row>
    <row r="5345" spans="4:9" x14ac:dyDescent="0.2">
      <c r="D5345" s="30"/>
      <c r="E5345" s="30"/>
      <c r="I5345" s="30"/>
    </row>
    <row r="5346" spans="4:9" x14ac:dyDescent="0.2">
      <c r="D5346" s="30"/>
      <c r="E5346" s="30"/>
      <c r="I5346" s="30"/>
    </row>
    <row r="5347" spans="4:9" x14ac:dyDescent="0.2">
      <c r="D5347" s="30"/>
      <c r="E5347" s="30"/>
    </row>
    <row r="5348" spans="4:9" x14ac:dyDescent="0.2">
      <c r="D5348" s="30"/>
      <c r="E5348" s="30"/>
      <c r="I5348" s="30"/>
    </row>
    <row r="5349" spans="4:9" x14ac:dyDescent="0.2">
      <c r="D5349" s="30"/>
      <c r="E5349" s="30"/>
      <c r="I5349" s="30"/>
    </row>
    <row r="5350" spans="4:9" x14ac:dyDescent="0.2">
      <c r="D5350" s="30"/>
      <c r="E5350" s="30"/>
      <c r="I5350" s="30"/>
    </row>
    <row r="5351" spans="4:9" x14ac:dyDescent="0.2">
      <c r="D5351" s="30"/>
      <c r="E5351" s="30"/>
      <c r="I5351" s="30"/>
    </row>
    <row r="5352" spans="4:9" x14ac:dyDescent="0.2">
      <c r="D5352" s="30"/>
      <c r="E5352" s="30"/>
      <c r="I5352" s="30"/>
    </row>
    <row r="5353" spans="4:9" x14ac:dyDescent="0.2">
      <c r="D5353" s="30"/>
      <c r="E5353" s="30"/>
      <c r="I5353" s="30"/>
    </row>
    <row r="5354" spans="4:9" x14ac:dyDescent="0.2">
      <c r="D5354" s="30"/>
      <c r="E5354" s="30"/>
      <c r="I5354" s="30"/>
    </row>
    <row r="5355" spans="4:9" x14ac:dyDescent="0.2">
      <c r="D5355" s="30"/>
      <c r="E5355" s="30"/>
      <c r="I5355" s="30"/>
    </row>
    <row r="5356" spans="4:9" x14ac:dyDescent="0.2">
      <c r="D5356" s="30"/>
      <c r="E5356" s="30"/>
      <c r="I5356" s="30"/>
    </row>
    <row r="5357" spans="4:9" x14ac:dyDescent="0.2">
      <c r="D5357" s="30"/>
      <c r="E5357" s="30"/>
      <c r="I5357" s="30"/>
    </row>
    <row r="5358" spans="4:9" x14ac:dyDescent="0.2">
      <c r="D5358" s="30"/>
      <c r="E5358" s="30"/>
      <c r="I5358" s="30"/>
    </row>
    <row r="5359" spans="4:9" x14ac:dyDescent="0.2">
      <c r="D5359" s="30"/>
      <c r="E5359" s="30"/>
    </row>
    <row r="5360" spans="4:9" x14ac:dyDescent="0.2">
      <c r="D5360" s="30"/>
      <c r="E5360" s="30"/>
    </row>
    <row r="5361" spans="4:9" x14ac:dyDescent="0.2">
      <c r="D5361" s="30"/>
      <c r="E5361" s="30"/>
    </row>
    <row r="5362" spans="4:9" x14ac:dyDescent="0.2">
      <c r="D5362" s="30"/>
      <c r="E5362" s="30"/>
    </row>
    <row r="5363" spans="4:9" x14ac:dyDescent="0.2">
      <c r="D5363" s="30"/>
      <c r="E5363" s="30"/>
      <c r="I5363" s="30"/>
    </row>
    <row r="5364" spans="4:9" x14ac:dyDescent="0.2">
      <c r="D5364" s="30"/>
      <c r="E5364" s="30"/>
    </row>
    <row r="5365" spans="4:9" x14ac:dyDescent="0.2">
      <c r="D5365" s="30"/>
      <c r="E5365" s="30"/>
      <c r="I5365" s="30"/>
    </row>
    <row r="5366" spans="4:9" x14ac:dyDescent="0.2">
      <c r="D5366" s="30"/>
      <c r="E5366" s="30"/>
      <c r="I5366" s="30"/>
    </row>
    <row r="5367" spans="4:9" x14ac:dyDescent="0.2">
      <c r="D5367" s="30"/>
      <c r="E5367" s="30"/>
    </row>
    <row r="5368" spans="4:9" x14ac:dyDescent="0.2">
      <c r="D5368" s="30"/>
      <c r="E5368" s="30"/>
      <c r="I5368" s="30"/>
    </row>
    <row r="5369" spans="4:9" x14ac:dyDescent="0.2">
      <c r="D5369" s="30"/>
      <c r="E5369" s="30"/>
    </row>
    <row r="5370" spans="4:9" x14ac:dyDescent="0.2">
      <c r="D5370" s="30"/>
      <c r="E5370" s="30"/>
    </row>
    <row r="5371" spans="4:9" x14ac:dyDescent="0.2">
      <c r="D5371" s="30"/>
      <c r="E5371" s="30"/>
    </row>
    <row r="5372" spans="4:9" x14ac:dyDescent="0.2">
      <c r="D5372" s="30"/>
      <c r="E5372" s="30"/>
    </row>
    <row r="5373" spans="4:9" x14ac:dyDescent="0.2">
      <c r="D5373" s="30"/>
      <c r="E5373" s="30"/>
      <c r="I5373" s="30"/>
    </row>
    <row r="5374" spans="4:9" x14ac:dyDescent="0.2">
      <c r="D5374" s="30"/>
      <c r="E5374" s="30"/>
    </row>
    <row r="5375" spans="4:9" x14ac:dyDescent="0.2">
      <c r="D5375" s="30"/>
      <c r="E5375" s="30"/>
      <c r="I5375" s="30"/>
    </row>
    <row r="5376" spans="4:9" x14ac:dyDescent="0.2">
      <c r="D5376" s="30"/>
      <c r="E5376" s="30"/>
      <c r="I5376" s="30"/>
    </row>
    <row r="5377" spans="4:9" x14ac:dyDescent="0.2">
      <c r="D5377" s="30"/>
      <c r="E5377" s="30"/>
    </row>
    <row r="5378" spans="4:9" x14ac:dyDescent="0.2">
      <c r="D5378" s="30"/>
      <c r="E5378" s="30"/>
      <c r="I5378" s="30"/>
    </row>
    <row r="5379" spans="4:9" x14ac:dyDescent="0.2">
      <c r="D5379" s="30"/>
      <c r="E5379" s="30"/>
    </row>
    <row r="5380" spans="4:9" x14ac:dyDescent="0.2">
      <c r="D5380" s="30"/>
      <c r="E5380" s="30"/>
    </row>
    <row r="5381" spans="4:9" x14ac:dyDescent="0.2">
      <c r="D5381" s="30"/>
      <c r="E5381" s="30"/>
    </row>
    <row r="5382" spans="4:9" x14ac:dyDescent="0.2">
      <c r="D5382" s="30"/>
      <c r="E5382" s="30"/>
    </row>
    <row r="5383" spans="4:9" x14ac:dyDescent="0.2">
      <c r="D5383" s="30"/>
      <c r="E5383" s="30"/>
      <c r="I5383" s="30"/>
    </row>
    <row r="5384" spans="4:9" x14ac:dyDescent="0.2">
      <c r="D5384" s="30"/>
      <c r="E5384" s="30"/>
    </row>
    <row r="5385" spans="4:9" x14ac:dyDescent="0.2">
      <c r="D5385" s="30"/>
      <c r="E5385" s="30"/>
      <c r="I5385" s="30"/>
    </row>
    <row r="5386" spans="4:9" x14ac:dyDescent="0.2">
      <c r="D5386" s="30"/>
      <c r="E5386" s="30"/>
      <c r="I5386" s="30"/>
    </row>
    <row r="5387" spans="4:9" x14ac:dyDescent="0.2">
      <c r="D5387" s="30"/>
      <c r="E5387" s="30"/>
    </row>
    <row r="5388" spans="4:9" x14ac:dyDescent="0.2">
      <c r="D5388" s="30"/>
      <c r="E5388" s="30"/>
      <c r="I5388" s="30"/>
    </row>
    <row r="5389" spans="4:9" x14ac:dyDescent="0.2">
      <c r="D5389" s="30"/>
      <c r="E5389" s="30"/>
    </row>
    <row r="5390" spans="4:9" x14ac:dyDescent="0.2">
      <c r="D5390" s="30"/>
      <c r="E5390" s="30"/>
    </row>
    <row r="5391" spans="4:9" x14ac:dyDescent="0.2">
      <c r="D5391" s="30"/>
      <c r="E5391" s="30"/>
    </row>
    <row r="5392" spans="4:9" x14ac:dyDescent="0.2">
      <c r="D5392" s="30"/>
      <c r="E5392" s="30"/>
    </row>
    <row r="5393" spans="4:9" x14ac:dyDescent="0.2">
      <c r="D5393" s="30"/>
      <c r="E5393" s="30"/>
      <c r="I5393" s="30"/>
    </row>
    <row r="5394" spans="4:9" x14ac:dyDescent="0.2">
      <c r="D5394" s="30"/>
      <c r="E5394" s="30"/>
    </row>
    <row r="5395" spans="4:9" x14ac:dyDescent="0.2">
      <c r="D5395" s="30"/>
      <c r="E5395" s="30"/>
      <c r="I5395" s="30"/>
    </row>
    <row r="5396" spans="4:9" x14ac:dyDescent="0.2">
      <c r="D5396" s="30"/>
      <c r="E5396" s="30"/>
      <c r="I5396" s="30"/>
    </row>
    <row r="5397" spans="4:9" x14ac:dyDescent="0.2">
      <c r="D5397" s="30"/>
      <c r="E5397" s="30"/>
    </row>
    <row r="5398" spans="4:9" x14ac:dyDescent="0.2">
      <c r="D5398" s="30"/>
      <c r="E5398" s="30"/>
      <c r="I5398" s="30"/>
    </row>
    <row r="5399" spans="4:9" x14ac:dyDescent="0.2">
      <c r="D5399" s="30"/>
      <c r="E5399" s="30"/>
    </row>
    <row r="5400" spans="4:9" x14ac:dyDescent="0.2">
      <c r="D5400" s="30"/>
      <c r="E5400" s="30"/>
    </row>
    <row r="5401" spans="4:9" x14ac:dyDescent="0.2">
      <c r="D5401" s="30"/>
      <c r="E5401" s="30"/>
    </row>
    <row r="5402" spans="4:9" x14ac:dyDescent="0.2">
      <c r="D5402" s="30"/>
      <c r="E5402" s="30"/>
    </row>
    <row r="5403" spans="4:9" x14ac:dyDescent="0.2">
      <c r="D5403" s="30"/>
      <c r="E5403" s="30"/>
      <c r="I5403" s="30"/>
    </row>
    <row r="5404" spans="4:9" x14ac:dyDescent="0.2">
      <c r="D5404" s="30"/>
      <c r="E5404" s="30"/>
    </row>
    <row r="5405" spans="4:9" x14ac:dyDescent="0.2">
      <c r="D5405" s="30"/>
      <c r="E5405" s="30"/>
      <c r="I5405" s="30"/>
    </row>
    <row r="5406" spans="4:9" x14ac:dyDescent="0.2">
      <c r="D5406" s="30"/>
      <c r="E5406" s="30"/>
      <c r="I5406" s="30"/>
    </row>
    <row r="5407" spans="4:9" x14ac:dyDescent="0.2">
      <c r="D5407" s="30"/>
      <c r="E5407" s="30"/>
      <c r="I5407" s="30"/>
    </row>
    <row r="5408" spans="4:9" x14ac:dyDescent="0.2">
      <c r="D5408" s="30"/>
      <c r="E5408" s="30"/>
      <c r="I5408" s="30"/>
    </row>
    <row r="5409" spans="4:9" x14ac:dyDescent="0.2">
      <c r="D5409" s="30"/>
      <c r="E5409" s="30"/>
      <c r="I5409" s="30"/>
    </row>
    <row r="5410" spans="4:9" x14ac:dyDescent="0.2">
      <c r="D5410" s="30"/>
      <c r="E5410" s="30"/>
      <c r="I5410" s="30"/>
    </row>
    <row r="5411" spans="4:9" x14ac:dyDescent="0.2">
      <c r="D5411" s="30"/>
      <c r="E5411" s="30"/>
      <c r="I5411" s="30"/>
    </row>
    <row r="5412" spans="4:9" x14ac:dyDescent="0.2">
      <c r="D5412" s="30"/>
      <c r="E5412" s="30"/>
      <c r="I5412" s="30"/>
    </row>
    <row r="5413" spans="4:9" x14ac:dyDescent="0.2">
      <c r="D5413" s="30"/>
      <c r="E5413" s="30"/>
      <c r="I5413" s="30"/>
    </row>
    <row r="5414" spans="4:9" x14ac:dyDescent="0.2">
      <c r="D5414" s="30"/>
      <c r="E5414" s="30"/>
      <c r="I5414" s="30"/>
    </row>
    <row r="5415" spans="4:9" x14ac:dyDescent="0.2">
      <c r="D5415" s="30"/>
      <c r="E5415" s="30"/>
      <c r="I5415" s="30"/>
    </row>
    <row r="5416" spans="4:9" x14ac:dyDescent="0.2">
      <c r="D5416" s="30"/>
      <c r="E5416" s="30"/>
      <c r="I5416" s="30"/>
    </row>
    <row r="5417" spans="4:9" x14ac:dyDescent="0.2">
      <c r="D5417" s="30"/>
      <c r="E5417" s="30"/>
    </row>
    <row r="5418" spans="4:9" x14ac:dyDescent="0.2">
      <c r="D5418" s="30"/>
      <c r="E5418" s="30"/>
      <c r="I5418" s="30"/>
    </row>
    <row r="5419" spans="4:9" x14ac:dyDescent="0.2">
      <c r="D5419" s="30"/>
      <c r="E5419" s="30"/>
    </row>
    <row r="5420" spans="4:9" x14ac:dyDescent="0.2">
      <c r="D5420" s="30"/>
      <c r="E5420" s="30"/>
    </row>
    <row r="5421" spans="4:9" x14ac:dyDescent="0.2">
      <c r="D5421" s="30"/>
      <c r="E5421" s="30"/>
    </row>
    <row r="5422" spans="4:9" x14ac:dyDescent="0.2">
      <c r="D5422" s="30"/>
      <c r="E5422" s="30"/>
    </row>
    <row r="5423" spans="4:9" x14ac:dyDescent="0.2">
      <c r="D5423" s="30"/>
      <c r="E5423" s="30"/>
      <c r="I5423" s="30"/>
    </row>
    <row r="5424" spans="4:9" x14ac:dyDescent="0.2">
      <c r="D5424" s="30"/>
      <c r="E5424" s="30"/>
    </row>
    <row r="5425" spans="4:9" x14ac:dyDescent="0.2">
      <c r="D5425" s="30"/>
      <c r="E5425" s="30"/>
      <c r="I5425" s="30"/>
    </row>
    <row r="5426" spans="4:9" x14ac:dyDescent="0.2">
      <c r="D5426" s="30"/>
      <c r="E5426" s="30"/>
      <c r="I5426" s="30"/>
    </row>
    <row r="5427" spans="4:9" x14ac:dyDescent="0.2">
      <c r="D5427" s="30"/>
      <c r="E5427" s="30"/>
    </row>
    <row r="5428" spans="4:9" x14ac:dyDescent="0.2">
      <c r="D5428" s="30"/>
      <c r="E5428" s="30"/>
      <c r="I5428" s="30"/>
    </row>
    <row r="5429" spans="4:9" x14ac:dyDescent="0.2">
      <c r="D5429" s="30"/>
      <c r="E5429" s="30"/>
    </row>
    <row r="5430" spans="4:9" x14ac:dyDescent="0.2">
      <c r="D5430" s="30"/>
      <c r="E5430" s="30"/>
    </row>
    <row r="5431" spans="4:9" x14ac:dyDescent="0.2">
      <c r="D5431" s="30"/>
      <c r="E5431" s="30"/>
    </row>
    <row r="5432" spans="4:9" x14ac:dyDescent="0.2">
      <c r="D5432" s="30"/>
      <c r="E5432" s="30"/>
    </row>
    <row r="5433" spans="4:9" x14ac:dyDescent="0.2">
      <c r="D5433" s="30"/>
      <c r="E5433" s="30"/>
      <c r="I5433" s="30"/>
    </row>
    <row r="5434" spans="4:9" x14ac:dyDescent="0.2">
      <c r="D5434" s="30"/>
      <c r="E5434" s="30"/>
    </row>
    <row r="5435" spans="4:9" x14ac:dyDescent="0.2">
      <c r="D5435" s="30"/>
      <c r="E5435" s="30"/>
      <c r="I5435" s="30"/>
    </row>
    <row r="5436" spans="4:9" x14ac:dyDescent="0.2">
      <c r="D5436" s="30"/>
      <c r="E5436" s="30"/>
      <c r="I5436" s="30"/>
    </row>
    <row r="5437" spans="4:9" x14ac:dyDescent="0.2">
      <c r="D5437" s="30"/>
      <c r="E5437" s="30"/>
    </row>
    <row r="5438" spans="4:9" x14ac:dyDescent="0.2">
      <c r="D5438" s="30"/>
      <c r="E5438" s="30"/>
      <c r="I5438" s="30"/>
    </row>
    <row r="5439" spans="4:9" x14ac:dyDescent="0.2">
      <c r="D5439" s="30"/>
      <c r="E5439" s="30"/>
      <c r="I5439" s="30"/>
    </row>
    <row r="5440" spans="4:9" x14ac:dyDescent="0.2">
      <c r="D5440" s="30"/>
      <c r="E5440" s="30"/>
      <c r="I5440" s="30"/>
    </row>
    <row r="5441" spans="4:9" x14ac:dyDescent="0.2">
      <c r="D5441" s="30"/>
      <c r="E5441" s="30"/>
      <c r="I5441" s="30"/>
    </row>
    <row r="5442" spans="4:9" x14ac:dyDescent="0.2">
      <c r="D5442" s="30"/>
      <c r="E5442" s="30"/>
      <c r="I5442" s="30"/>
    </row>
    <row r="5443" spans="4:9" x14ac:dyDescent="0.2">
      <c r="D5443" s="30"/>
      <c r="E5443" s="30"/>
      <c r="I5443" s="30"/>
    </row>
    <row r="5444" spans="4:9" x14ac:dyDescent="0.2">
      <c r="D5444" s="30"/>
      <c r="E5444" s="30"/>
      <c r="I5444" s="30"/>
    </row>
    <row r="5445" spans="4:9" x14ac:dyDescent="0.2">
      <c r="D5445" s="30"/>
      <c r="E5445" s="30"/>
      <c r="I5445" s="30"/>
    </row>
    <row r="5446" spans="4:9" x14ac:dyDescent="0.2">
      <c r="D5446" s="30"/>
      <c r="E5446" s="30"/>
      <c r="I5446" s="30"/>
    </row>
    <row r="5447" spans="4:9" x14ac:dyDescent="0.2">
      <c r="D5447" s="30"/>
      <c r="E5447" s="30"/>
      <c r="I5447" s="30"/>
    </row>
    <row r="5448" spans="4:9" x14ac:dyDescent="0.2">
      <c r="D5448" s="30"/>
      <c r="E5448" s="30"/>
      <c r="I5448" s="30"/>
    </row>
    <row r="5449" spans="4:9" x14ac:dyDescent="0.2">
      <c r="D5449" s="30"/>
      <c r="E5449" s="30"/>
      <c r="I5449" s="30"/>
    </row>
    <row r="5450" spans="4:9" x14ac:dyDescent="0.2">
      <c r="D5450" s="30"/>
      <c r="E5450" s="30"/>
      <c r="I5450" s="30"/>
    </row>
    <row r="5451" spans="4:9" x14ac:dyDescent="0.2">
      <c r="D5451" s="30"/>
      <c r="E5451" s="30"/>
      <c r="I5451" s="30"/>
    </row>
    <row r="5452" spans="4:9" x14ac:dyDescent="0.2">
      <c r="D5452" s="30"/>
      <c r="E5452" s="30"/>
      <c r="I5452" s="30"/>
    </row>
    <row r="5453" spans="4:9" x14ac:dyDescent="0.2">
      <c r="D5453" s="30"/>
      <c r="E5453" s="30"/>
      <c r="I5453" s="30"/>
    </row>
    <row r="5454" spans="4:9" x14ac:dyDescent="0.2">
      <c r="D5454" s="30"/>
      <c r="E5454" s="30"/>
      <c r="I5454" s="30"/>
    </row>
    <row r="5455" spans="4:9" x14ac:dyDescent="0.2">
      <c r="D5455" s="30"/>
      <c r="E5455" s="30"/>
      <c r="I5455" s="30"/>
    </row>
    <row r="5456" spans="4:9" x14ac:dyDescent="0.2">
      <c r="D5456" s="30"/>
      <c r="E5456" s="30"/>
      <c r="I5456" s="30"/>
    </row>
    <row r="5457" spans="4:9" x14ac:dyDescent="0.2">
      <c r="D5457" s="30"/>
      <c r="E5457" s="30"/>
      <c r="I5457" s="30"/>
    </row>
    <row r="5458" spans="4:9" x14ac:dyDescent="0.2">
      <c r="D5458" s="30"/>
      <c r="E5458" s="30"/>
      <c r="I5458" s="30"/>
    </row>
    <row r="5459" spans="4:9" x14ac:dyDescent="0.2">
      <c r="D5459" s="30"/>
      <c r="E5459" s="30"/>
      <c r="I5459" s="30"/>
    </row>
    <row r="5460" spans="4:9" x14ac:dyDescent="0.2">
      <c r="D5460" s="30"/>
      <c r="E5460" s="30"/>
    </row>
    <row r="5461" spans="4:9" x14ac:dyDescent="0.2">
      <c r="D5461" s="30"/>
      <c r="E5461" s="30"/>
      <c r="I5461" s="30"/>
    </row>
    <row r="5462" spans="4:9" x14ac:dyDescent="0.2">
      <c r="D5462" s="30"/>
      <c r="E5462" s="30"/>
      <c r="I5462" s="30"/>
    </row>
    <row r="5463" spans="4:9" x14ac:dyDescent="0.2">
      <c r="D5463" s="30"/>
      <c r="E5463" s="30"/>
    </row>
    <row r="5464" spans="4:9" x14ac:dyDescent="0.2">
      <c r="D5464" s="30"/>
      <c r="E5464" s="30"/>
      <c r="I5464" s="30"/>
    </row>
    <row r="5465" spans="4:9" x14ac:dyDescent="0.2">
      <c r="D5465" s="30"/>
      <c r="E5465" s="30"/>
      <c r="I5465" s="30"/>
    </row>
    <row r="5466" spans="4:9" x14ac:dyDescent="0.2">
      <c r="D5466" s="30"/>
      <c r="E5466" s="30"/>
    </row>
    <row r="5467" spans="4:9" x14ac:dyDescent="0.2">
      <c r="D5467" s="30"/>
      <c r="E5467" s="30"/>
      <c r="I5467" s="30"/>
    </row>
    <row r="5468" spans="4:9" x14ac:dyDescent="0.2">
      <c r="D5468" s="30"/>
      <c r="E5468" s="30"/>
      <c r="I5468" s="30"/>
    </row>
    <row r="5469" spans="4:9" x14ac:dyDescent="0.2">
      <c r="D5469" s="30"/>
      <c r="E5469" s="30"/>
    </row>
    <row r="5470" spans="4:9" x14ac:dyDescent="0.2">
      <c r="D5470" s="30"/>
      <c r="E5470" s="30"/>
      <c r="I5470" s="30"/>
    </row>
    <row r="5471" spans="4:9" x14ac:dyDescent="0.2">
      <c r="D5471" s="30"/>
      <c r="E5471" s="30"/>
      <c r="I5471" s="30"/>
    </row>
    <row r="5472" spans="4:9" x14ac:dyDescent="0.2">
      <c r="D5472" s="30"/>
      <c r="E5472" s="30"/>
    </row>
    <row r="5473" spans="4:9" x14ac:dyDescent="0.2">
      <c r="D5473" s="30"/>
      <c r="E5473" s="30"/>
      <c r="I5473" s="30"/>
    </row>
    <row r="5474" spans="4:9" x14ac:dyDescent="0.2">
      <c r="D5474" s="30"/>
      <c r="E5474" s="30"/>
      <c r="I5474" s="30"/>
    </row>
    <row r="5475" spans="4:9" x14ac:dyDescent="0.2">
      <c r="D5475" s="30"/>
      <c r="E5475" s="30"/>
      <c r="I5475" s="30"/>
    </row>
    <row r="5476" spans="4:9" x14ac:dyDescent="0.2">
      <c r="D5476" s="30"/>
      <c r="E5476" s="30"/>
    </row>
    <row r="5477" spans="4:9" x14ac:dyDescent="0.2">
      <c r="D5477" s="30"/>
      <c r="E5477" s="30"/>
      <c r="I5477" s="30"/>
    </row>
    <row r="5478" spans="4:9" x14ac:dyDescent="0.2">
      <c r="D5478" s="30"/>
      <c r="E5478" s="30"/>
      <c r="I5478" s="30"/>
    </row>
    <row r="5479" spans="4:9" x14ac:dyDescent="0.2">
      <c r="D5479" s="30"/>
      <c r="E5479" s="30"/>
      <c r="I5479" s="30"/>
    </row>
    <row r="5480" spans="4:9" x14ac:dyDescent="0.2">
      <c r="D5480" s="30"/>
      <c r="E5480" s="30"/>
      <c r="I5480" s="30"/>
    </row>
    <row r="5481" spans="4:9" x14ac:dyDescent="0.2">
      <c r="D5481" s="30"/>
      <c r="E5481" s="30"/>
    </row>
    <row r="5482" spans="4:9" x14ac:dyDescent="0.2">
      <c r="D5482" s="30"/>
      <c r="E5482" s="30"/>
      <c r="I5482" s="30"/>
    </row>
    <row r="5483" spans="4:9" x14ac:dyDescent="0.2">
      <c r="D5483" s="30"/>
      <c r="E5483" s="30"/>
      <c r="I5483" s="30"/>
    </row>
    <row r="5484" spans="4:9" x14ac:dyDescent="0.2">
      <c r="D5484" s="30"/>
      <c r="E5484" s="30"/>
    </row>
    <row r="5485" spans="4:9" x14ac:dyDescent="0.2">
      <c r="D5485" s="30"/>
      <c r="E5485" s="30"/>
      <c r="I5485" s="30"/>
    </row>
    <row r="5486" spans="4:9" x14ac:dyDescent="0.2">
      <c r="D5486" s="30"/>
      <c r="E5486" s="30"/>
      <c r="I5486" s="30"/>
    </row>
    <row r="5487" spans="4:9" x14ac:dyDescent="0.2">
      <c r="D5487" s="30"/>
      <c r="E5487" s="30"/>
    </row>
    <row r="5488" spans="4:9" x14ac:dyDescent="0.2">
      <c r="D5488" s="30"/>
      <c r="E5488" s="30"/>
      <c r="I5488" s="30"/>
    </row>
    <row r="5489" spans="4:9" x14ac:dyDescent="0.2">
      <c r="D5489" s="30"/>
      <c r="E5489" s="30"/>
      <c r="I5489" s="30"/>
    </row>
    <row r="5490" spans="4:9" x14ac:dyDescent="0.2">
      <c r="D5490" s="30"/>
      <c r="E5490" s="30"/>
    </row>
    <row r="5491" spans="4:9" x14ac:dyDescent="0.2">
      <c r="D5491" s="30"/>
      <c r="E5491" s="30"/>
      <c r="I5491" s="30"/>
    </row>
    <row r="5492" spans="4:9" x14ac:dyDescent="0.2">
      <c r="D5492" s="30"/>
      <c r="E5492" s="30"/>
      <c r="I5492" s="30"/>
    </row>
    <row r="5493" spans="4:9" x14ac:dyDescent="0.2">
      <c r="D5493" s="30"/>
      <c r="E5493" s="30"/>
      <c r="I5493" s="30"/>
    </row>
    <row r="5494" spans="4:9" x14ac:dyDescent="0.2">
      <c r="D5494" s="30"/>
      <c r="E5494" s="30"/>
    </row>
    <row r="5495" spans="4:9" x14ac:dyDescent="0.2">
      <c r="D5495" s="30"/>
      <c r="E5495" s="30"/>
      <c r="I5495" s="30"/>
    </row>
    <row r="5496" spans="4:9" x14ac:dyDescent="0.2">
      <c r="D5496" s="30"/>
      <c r="E5496" s="30"/>
    </row>
    <row r="5497" spans="4:9" x14ac:dyDescent="0.2">
      <c r="D5497" s="30"/>
      <c r="E5497" s="30"/>
      <c r="I5497" s="30"/>
    </row>
    <row r="5498" spans="4:9" x14ac:dyDescent="0.2">
      <c r="D5498" s="30"/>
      <c r="E5498" s="30"/>
      <c r="I5498" s="30"/>
    </row>
    <row r="5499" spans="4:9" x14ac:dyDescent="0.2">
      <c r="D5499" s="30"/>
      <c r="E5499" s="30"/>
    </row>
    <row r="5500" spans="4:9" x14ac:dyDescent="0.2">
      <c r="D5500" s="30"/>
      <c r="E5500" s="30"/>
      <c r="I5500" s="30"/>
    </row>
    <row r="5501" spans="4:9" x14ac:dyDescent="0.2">
      <c r="D5501" s="30"/>
      <c r="E5501" s="30"/>
      <c r="I5501" s="30"/>
    </row>
    <row r="5502" spans="4:9" x14ac:dyDescent="0.2">
      <c r="D5502" s="30"/>
      <c r="E5502" s="30"/>
    </row>
    <row r="5503" spans="4:9" x14ac:dyDescent="0.2">
      <c r="D5503" s="30"/>
      <c r="E5503" s="30"/>
      <c r="I5503" s="30"/>
    </row>
    <row r="5504" spans="4:9" x14ac:dyDescent="0.2">
      <c r="D5504" s="30"/>
      <c r="E5504" s="30"/>
      <c r="I5504" s="30"/>
    </row>
    <row r="5505" spans="4:9" x14ac:dyDescent="0.2">
      <c r="D5505" s="30"/>
      <c r="E5505" s="30"/>
      <c r="I5505" s="30"/>
    </row>
    <row r="5506" spans="4:9" x14ac:dyDescent="0.2">
      <c r="D5506" s="30"/>
      <c r="E5506" s="30"/>
      <c r="I5506" s="30"/>
    </row>
    <row r="5507" spans="4:9" x14ac:dyDescent="0.2">
      <c r="D5507" s="30"/>
      <c r="E5507" s="30"/>
      <c r="I5507" s="30"/>
    </row>
    <row r="5508" spans="4:9" x14ac:dyDescent="0.2">
      <c r="D5508" s="30"/>
      <c r="E5508" s="30"/>
      <c r="I5508" s="30"/>
    </row>
    <row r="5509" spans="4:9" x14ac:dyDescent="0.2">
      <c r="D5509" s="30"/>
      <c r="E5509" s="30"/>
      <c r="I5509" s="30"/>
    </row>
    <row r="5510" spans="4:9" x14ac:dyDescent="0.2">
      <c r="D5510" s="30"/>
      <c r="E5510" s="30"/>
      <c r="I5510" s="30"/>
    </row>
    <row r="5511" spans="4:9" x14ac:dyDescent="0.2">
      <c r="D5511" s="30"/>
      <c r="E5511" s="30"/>
      <c r="I5511" s="30"/>
    </row>
    <row r="5512" spans="4:9" x14ac:dyDescent="0.2">
      <c r="D5512" s="30"/>
      <c r="E5512" s="30"/>
      <c r="I5512" s="30"/>
    </row>
    <row r="5513" spans="4:9" x14ac:dyDescent="0.2">
      <c r="D5513" s="30"/>
      <c r="E5513" s="30"/>
      <c r="I5513" s="30"/>
    </row>
    <row r="5514" spans="4:9" x14ac:dyDescent="0.2">
      <c r="D5514" s="30"/>
      <c r="E5514" s="30"/>
      <c r="I5514" s="30"/>
    </row>
    <row r="5515" spans="4:9" x14ac:dyDescent="0.2">
      <c r="D5515" s="30"/>
      <c r="E5515" s="30"/>
      <c r="I5515" s="30"/>
    </row>
    <row r="5516" spans="4:9" x14ac:dyDescent="0.2">
      <c r="D5516" s="30"/>
      <c r="E5516" s="30"/>
      <c r="I5516" s="30"/>
    </row>
    <row r="5517" spans="4:9" x14ac:dyDescent="0.2">
      <c r="D5517" s="30"/>
      <c r="E5517" s="30"/>
      <c r="I5517" s="30"/>
    </row>
    <row r="5518" spans="4:9" x14ac:dyDescent="0.2">
      <c r="D5518" s="30"/>
      <c r="E5518" s="30"/>
      <c r="I5518" s="30"/>
    </row>
    <row r="5519" spans="4:9" x14ac:dyDescent="0.2">
      <c r="D5519" s="30"/>
      <c r="E5519" s="30"/>
      <c r="I5519" s="30"/>
    </row>
    <row r="5520" spans="4:9" x14ac:dyDescent="0.2">
      <c r="D5520" s="30"/>
      <c r="E5520" s="30"/>
      <c r="I5520" s="30"/>
    </row>
    <row r="5521" spans="4:9" x14ac:dyDescent="0.2">
      <c r="D5521" s="30"/>
      <c r="E5521" s="30"/>
      <c r="I5521" s="30"/>
    </row>
    <row r="5522" spans="4:9" x14ac:dyDescent="0.2">
      <c r="D5522" s="30"/>
      <c r="E5522" s="30"/>
      <c r="I5522" s="30"/>
    </row>
    <row r="5523" spans="4:9" x14ac:dyDescent="0.2">
      <c r="D5523" s="30"/>
      <c r="E5523" s="30"/>
      <c r="I5523" s="30"/>
    </row>
    <row r="5524" spans="4:9" x14ac:dyDescent="0.2">
      <c r="D5524" s="30"/>
      <c r="E5524" s="30"/>
      <c r="I5524" s="30"/>
    </row>
    <row r="5525" spans="4:9" x14ac:dyDescent="0.2">
      <c r="D5525" s="30"/>
      <c r="E5525" s="30"/>
      <c r="I5525" s="30"/>
    </row>
    <row r="5526" spans="4:9" x14ac:dyDescent="0.2">
      <c r="D5526" s="30"/>
      <c r="E5526" s="30"/>
      <c r="I5526" s="30"/>
    </row>
    <row r="5527" spans="4:9" x14ac:dyDescent="0.2">
      <c r="D5527" s="30"/>
      <c r="E5527" s="30"/>
      <c r="I5527" s="30"/>
    </row>
    <row r="5528" spans="4:9" x14ac:dyDescent="0.2">
      <c r="D5528" s="30"/>
      <c r="E5528" s="30"/>
      <c r="I5528" s="30"/>
    </row>
    <row r="5529" spans="4:9" x14ac:dyDescent="0.2">
      <c r="D5529" s="30"/>
      <c r="E5529" s="30"/>
      <c r="I5529" s="30"/>
    </row>
    <row r="5530" spans="4:9" x14ac:dyDescent="0.2">
      <c r="D5530" s="30"/>
      <c r="E5530" s="30"/>
    </row>
    <row r="5531" spans="4:9" x14ac:dyDescent="0.2">
      <c r="D5531" s="30"/>
      <c r="E5531" s="30"/>
      <c r="I5531" s="30"/>
    </row>
    <row r="5532" spans="4:9" x14ac:dyDescent="0.2">
      <c r="D5532" s="30"/>
      <c r="E5532" s="30"/>
      <c r="I5532" s="30"/>
    </row>
    <row r="5533" spans="4:9" x14ac:dyDescent="0.2">
      <c r="D5533" s="30"/>
      <c r="E5533" s="30"/>
      <c r="I5533" s="30"/>
    </row>
    <row r="5534" spans="4:9" x14ac:dyDescent="0.2">
      <c r="D5534" s="30"/>
      <c r="E5534" s="30"/>
      <c r="I5534" s="30"/>
    </row>
    <row r="5535" spans="4:9" x14ac:dyDescent="0.2">
      <c r="D5535" s="30"/>
      <c r="E5535" s="30"/>
      <c r="I5535" s="30"/>
    </row>
    <row r="5536" spans="4:9" x14ac:dyDescent="0.2">
      <c r="D5536" s="30"/>
      <c r="E5536" s="30"/>
      <c r="I5536" s="30"/>
    </row>
    <row r="5537" spans="4:9" x14ac:dyDescent="0.2">
      <c r="D5537" s="30"/>
      <c r="E5537" s="30"/>
      <c r="I5537" s="30"/>
    </row>
    <row r="5538" spans="4:9" x14ac:dyDescent="0.2">
      <c r="D5538" s="30"/>
      <c r="E5538" s="30"/>
      <c r="I5538" s="30"/>
    </row>
    <row r="5539" spans="4:9" x14ac:dyDescent="0.2">
      <c r="D5539" s="30"/>
      <c r="E5539" s="30"/>
    </row>
    <row r="5540" spans="4:9" x14ac:dyDescent="0.2">
      <c r="D5540" s="30"/>
      <c r="E5540" s="30"/>
      <c r="I5540" s="30"/>
    </row>
    <row r="5541" spans="4:9" x14ac:dyDescent="0.2">
      <c r="D5541" s="30"/>
      <c r="E5541" s="30"/>
    </row>
    <row r="5542" spans="4:9" x14ac:dyDescent="0.2">
      <c r="D5542" s="30"/>
      <c r="E5542" s="30"/>
      <c r="I5542" s="30"/>
    </row>
    <row r="5543" spans="4:9" x14ac:dyDescent="0.2">
      <c r="D5543" s="30"/>
      <c r="E5543" s="30"/>
    </row>
    <row r="5544" spans="4:9" x14ac:dyDescent="0.2">
      <c r="D5544" s="30"/>
      <c r="E5544" s="30"/>
      <c r="I5544" s="30"/>
    </row>
    <row r="5545" spans="4:9" x14ac:dyDescent="0.2">
      <c r="D5545" s="30"/>
      <c r="E5545" s="30"/>
      <c r="I5545" s="30"/>
    </row>
    <row r="5546" spans="4:9" x14ac:dyDescent="0.2">
      <c r="D5546" s="30"/>
      <c r="E5546" s="30"/>
      <c r="I5546" s="30"/>
    </row>
    <row r="5547" spans="4:9" x14ac:dyDescent="0.2">
      <c r="D5547" s="30"/>
      <c r="E5547" s="30"/>
    </row>
    <row r="5548" spans="4:9" x14ac:dyDescent="0.2">
      <c r="D5548" s="30"/>
      <c r="E5548" s="30"/>
      <c r="I5548" s="30"/>
    </row>
    <row r="5549" spans="4:9" x14ac:dyDescent="0.2">
      <c r="D5549" s="30"/>
      <c r="E5549" s="30"/>
      <c r="I5549" s="30"/>
    </row>
    <row r="5550" spans="4:9" x14ac:dyDescent="0.2">
      <c r="D5550" s="30"/>
      <c r="E5550" s="30"/>
    </row>
    <row r="5551" spans="4:9" x14ac:dyDescent="0.2">
      <c r="D5551" s="30"/>
      <c r="E5551" s="30"/>
    </row>
    <row r="5552" spans="4:9" x14ac:dyDescent="0.2">
      <c r="D5552" s="30"/>
      <c r="E5552" s="30"/>
    </row>
    <row r="5553" spans="4:9" x14ac:dyDescent="0.2">
      <c r="D5553" s="30"/>
      <c r="E5553" s="30"/>
    </row>
    <row r="5554" spans="4:9" x14ac:dyDescent="0.2">
      <c r="D5554" s="30"/>
      <c r="E5554" s="30"/>
    </row>
    <row r="5555" spans="4:9" x14ac:dyDescent="0.2">
      <c r="D5555" s="30"/>
      <c r="E5555" s="30"/>
      <c r="I5555" s="30"/>
    </row>
    <row r="5556" spans="4:9" x14ac:dyDescent="0.2">
      <c r="D5556" s="30"/>
      <c r="E5556" s="30"/>
    </row>
    <row r="5557" spans="4:9" x14ac:dyDescent="0.2">
      <c r="D5557" s="30"/>
      <c r="E5557" s="30"/>
    </row>
    <row r="5558" spans="4:9" x14ac:dyDescent="0.2">
      <c r="D5558" s="30"/>
      <c r="E5558" s="30"/>
      <c r="I5558" s="30"/>
    </row>
    <row r="5559" spans="4:9" x14ac:dyDescent="0.2">
      <c r="D5559" s="30"/>
      <c r="E5559" s="30"/>
    </row>
    <row r="5560" spans="4:9" x14ac:dyDescent="0.2">
      <c r="D5560" s="30"/>
      <c r="E5560" s="30"/>
    </row>
    <row r="5561" spans="4:9" x14ac:dyDescent="0.2">
      <c r="D5561" s="30"/>
      <c r="E5561" s="30"/>
      <c r="I5561" s="30"/>
    </row>
    <row r="5562" spans="4:9" x14ac:dyDescent="0.2">
      <c r="D5562" s="30"/>
      <c r="E5562" s="30"/>
    </row>
    <row r="5563" spans="4:9" x14ac:dyDescent="0.2">
      <c r="D5563" s="30"/>
      <c r="E5563" s="30"/>
    </row>
    <row r="5564" spans="4:9" x14ac:dyDescent="0.2">
      <c r="D5564" s="30"/>
      <c r="E5564" s="30"/>
    </row>
    <row r="5565" spans="4:9" x14ac:dyDescent="0.2">
      <c r="D5565" s="30"/>
      <c r="E5565" s="30"/>
      <c r="I5565" s="30"/>
    </row>
    <row r="5566" spans="4:9" x14ac:dyDescent="0.2">
      <c r="D5566" s="30"/>
      <c r="E5566" s="30"/>
    </row>
    <row r="5567" spans="4:9" x14ac:dyDescent="0.2">
      <c r="D5567" s="30"/>
      <c r="E5567" s="30"/>
    </row>
    <row r="5568" spans="4:9" x14ac:dyDescent="0.2">
      <c r="D5568" s="30"/>
      <c r="E5568" s="30"/>
      <c r="I5568" s="30"/>
    </row>
    <row r="5569" spans="4:9" x14ac:dyDescent="0.2">
      <c r="D5569" s="30"/>
      <c r="E5569" s="30"/>
    </row>
    <row r="5570" spans="4:9" x14ac:dyDescent="0.2">
      <c r="D5570" s="30"/>
      <c r="E5570" s="30"/>
    </row>
    <row r="5571" spans="4:9" x14ac:dyDescent="0.2">
      <c r="D5571" s="30"/>
      <c r="E5571" s="30"/>
    </row>
    <row r="5572" spans="4:9" x14ac:dyDescent="0.2">
      <c r="D5572" s="30"/>
      <c r="E5572" s="30"/>
    </row>
    <row r="5573" spans="4:9" x14ac:dyDescent="0.2">
      <c r="D5573" s="30"/>
      <c r="E5573" s="30"/>
      <c r="I5573" s="30"/>
    </row>
    <row r="5574" spans="4:9" x14ac:dyDescent="0.2">
      <c r="D5574" s="30"/>
      <c r="E5574" s="30"/>
    </row>
    <row r="5575" spans="4:9" x14ac:dyDescent="0.2">
      <c r="D5575" s="30"/>
      <c r="E5575" s="30"/>
      <c r="I5575" s="30"/>
    </row>
    <row r="5576" spans="4:9" x14ac:dyDescent="0.2">
      <c r="D5576" s="30"/>
      <c r="E5576" s="30"/>
    </row>
    <row r="5577" spans="4:9" x14ac:dyDescent="0.2">
      <c r="D5577" s="30"/>
      <c r="E5577" s="30"/>
    </row>
    <row r="5578" spans="4:9" x14ac:dyDescent="0.2">
      <c r="D5578" s="30"/>
      <c r="E5578" s="30"/>
      <c r="I5578" s="30"/>
    </row>
    <row r="5579" spans="4:9" x14ac:dyDescent="0.2">
      <c r="D5579" s="30"/>
      <c r="E5579" s="30"/>
    </row>
    <row r="5580" spans="4:9" x14ac:dyDescent="0.2">
      <c r="D5580" s="30"/>
      <c r="E5580" s="30"/>
    </row>
    <row r="5581" spans="4:9" x14ac:dyDescent="0.2">
      <c r="D5581" s="30"/>
      <c r="E5581" s="30"/>
    </row>
    <row r="5582" spans="4:9" x14ac:dyDescent="0.2">
      <c r="D5582" s="30"/>
      <c r="E5582" s="30"/>
    </row>
    <row r="5583" spans="4:9" x14ac:dyDescent="0.2">
      <c r="D5583" s="30"/>
      <c r="E5583" s="30"/>
    </row>
    <row r="5584" spans="4:9" x14ac:dyDescent="0.2">
      <c r="D5584" s="30"/>
      <c r="E5584" s="30"/>
    </row>
    <row r="5585" spans="4:9" x14ac:dyDescent="0.2">
      <c r="D5585" s="30"/>
      <c r="E5585" s="30"/>
      <c r="I5585" s="30"/>
    </row>
    <row r="5586" spans="4:9" x14ac:dyDescent="0.2">
      <c r="D5586" s="30"/>
      <c r="E5586" s="30"/>
    </row>
    <row r="5587" spans="4:9" x14ac:dyDescent="0.2">
      <c r="D5587" s="30"/>
      <c r="E5587" s="30"/>
    </row>
    <row r="5588" spans="4:9" x14ac:dyDescent="0.2">
      <c r="D5588" s="30"/>
      <c r="E5588" s="30"/>
      <c r="I5588" s="30"/>
    </row>
    <row r="5589" spans="4:9" x14ac:dyDescent="0.2">
      <c r="D5589" s="30"/>
      <c r="E5589" s="30"/>
    </row>
    <row r="5590" spans="4:9" x14ac:dyDescent="0.2">
      <c r="D5590" s="30"/>
      <c r="E5590" s="30"/>
    </row>
    <row r="5591" spans="4:9" x14ac:dyDescent="0.2">
      <c r="D5591" s="30"/>
      <c r="E5591" s="30"/>
    </row>
    <row r="5592" spans="4:9" x14ac:dyDescent="0.2">
      <c r="D5592" s="30"/>
      <c r="E5592" s="30"/>
    </row>
    <row r="5593" spans="4:9" x14ac:dyDescent="0.2">
      <c r="D5593" s="30"/>
      <c r="E5593" s="30"/>
    </row>
    <row r="5594" spans="4:9" x14ac:dyDescent="0.2">
      <c r="D5594" s="30"/>
      <c r="E5594" s="30"/>
    </row>
    <row r="5595" spans="4:9" x14ac:dyDescent="0.2">
      <c r="D5595" s="30"/>
      <c r="E5595" s="30"/>
      <c r="I5595" s="30"/>
    </row>
    <row r="5596" spans="4:9" x14ac:dyDescent="0.2">
      <c r="D5596" s="30"/>
      <c r="E5596" s="30"/>
    </row>
    <row r="5597" spans="4:9" x14ac:dyDescent="0.2">
      <c r="D5597" s="30"/>
      <c r="E5597" s="30"/>
      <c r="I5597" s="30"/>
    </row>
    <row r="5598" spans="4:9" x14ac:dyDescent="0.2">
      <c r="D5598" s="30"/>
      <c r="E5598" s="30"/>
      <c r="I5598" s="30"/>
    </row>
    <row r="5599" spans="4:9" x14ac:dyDescent="0.2">
      <c r="D5599" s="30"/>
      <c r="E5599" s="30"/>
    </row>
    <row r="5600" spans="4:9" x14ac:dyDescent="0.2">
      <c r="D5600" s="30"/>
      <c r="E5600" s="30"/>
    </row>
    <row r="5601" spans="4:9" x14ac:dyDescent="0.2">
      <c r="D5601" s="30"/>
      <c r="E5601" s="30"/>
    </row>
    <row r="5602" spans="4:9" x14ac:dyDescent="0.2">
      <c r="D5602" s="30"/>
      <c r="E5602" s="30"/>
      <c r="I5602" s="30"/>
    </row>
    <row r="5603" spans="4:9" x14ac:dyDescent="0.2">
      <c r="D5603" s="30"/>
      <c r="E5603" s="30"/>
    </row>
    <row r="5604" spans="4:9" x14ac:dyDescent="0.2">
      <c r="D5604" s="30"/>
      <c r="E5604" s="30"/>
      <c r="I5604" s="30"/>
    </row>
    <row r="5605" spans="4:9" x14ac:dyDescent="0.2">
      <c r="D5605" s="30"/>
      <c r="E5605" s="30"/>
      <c r="I5605" s="30"/>
    </row>
    <row r="5606" spans="4:9" x14ac:dyDescent="0.2">
      <c r="D5606" s="30"/>
      <c r="E5606" s="30"/>
      <c r="I5606" s="30"/>
    </row>
    <row r="5607" spans="4:9" x14ac:dyDescent="0.2">
      <c r="D5607" s="30"/>
      <c r="E5607" s="30"/>
    </row>
    <row r="5608" spans="4:9" x14ac:dyDescent="0.2">
      <c r="D5608" s="30"/>
      <c r="E5608" s="30"/>
      <c r="I5608" s="30"/>
    </row>
    <row r="5609" spans="4:9" x14ac:dyDescent="0.2">
      <c r="D5609" s="30"/>
      <c r="E5609" s="30"/>
      <c r="I5609" s="30"/>
    </row>
    <row r="5610" spans="4:9" x14ac:dyDescent="0.2">
      <c r="D5610" s="30"/>
      <c r="E5610" s="30"/>
      <c r="I5610" s="30"/>
    </row>
    <row r="5611" spans="4:9" x14ac:dyDescent="0.2">
      <c r="D5611" s="30"/>
      <c r="E5611" s="30"/>
      <c r="I5611" s="30"/>
    </row>
    <row r="5612" spans="4:9" x14ac:dyDescent="0.2">
      <c r="D5612" s="30"/>
      <c r="E5612" s="30"/>
      <c r="I5612" s="30"/>
    </row>
    <row r="5613" spans="4:9" x14ac:dyDescent="0.2">
      <c r="D5613" s="30"/>
      <c r="E5613" s="30"/>
      <c r="I5613" s="30"/>
    </row>
    <row r="5614" spans="4:9" x14ac:dyDescent="0.2">
      <c r="D5614" s="30"/>
      <c r="E5614" s="30"/>
      <c r="I5614" s="30"/>
    </row>
    <row r="5615" spans="4:9" x14ac:dyDescent="0.2">
      <c r="D5615" s="30"/>
      <c r="E5615" s="30"/>
      <c r="I5615" s="30"/>
    </row>
    <row r="5616" spans="4:9" x14ac:dyDescent="0.2">
      <c r="D5616" s="30"/>
      <c r="E5616" s="30"/>
      <c r="I5616" s="30"/>
    </row>
    <row r="5617" spans="4:9" x14ac:dyDescent="0.2">
      <c r="D5617" s="30"/>
      <c r="E5617" s="30"/>
      <c r="I5617" s="30"/>
    </row>
    <row r="5618" spans="4:9" x14ac:dyDescent="0.2">
      <c r="D5618" s="30"/>
      <c r="E5618" s="30"/>
      <c r="I5618" s="30"/>
    </row>
    <row r="5619" spans="4:9" x14ac:dyDescent="0.2">
      <c r="D5619" s="30"/>
      <c r="E5619" s="30"/>
      <c r="I5619" s="30"/>
    </row>
    <row r="5620" spans="4:9" x14ac:dyDescent="0.2">
      <c r="D5620" s="30"/>
      <c r="E5620" s="30"/>
      <c r="I5620" s="30"/>
    </row>
    <row r="5621" spans="4:9" x14ac:dyDescent="0.2">
      <c r="D5621" s="30"/>
      <c r="E5621" s="30"/>
      <c r="I5621" s="30"/>
    </row>
    <row r="5622" spans="4:9" x14ac:dyDescent="0.2">
      <c r="D5622" s="30"/>
      <c r="E5622" s="30"/>
      <c r="I5622" s="30"/>
    </row>
    <row r="5623" spans="4:9" x14ac:dyDescent="0.2">
      <c r="D5623" s="30"/>
      <c r="E5623" s="30"/>
      <c r="I5623" s="30"/>
    </row>
    <row r="5624" spans="4:9" x14ac:dyDescent="0.2">
      <c r="D5624" s="30"/>
      <c r="E5624" s="30"/>
      <c r="I5624" s="30"/>
    </row>
    <row r="5625" spans="4:9" x14ac:dyDescent="0.2">
      <c r="D5625" s="30"/>
      <c r="E5625" s="30"/>
      <c r="I5625" s="30"/>
    </row>
    <row r="5626" spans="4:9" x14ac:dyDescent="0.2">
      <c r="D5626" s="30"/>
      <c r="E5626" s="30"/>
      <c r="I5626" s="30"/>
    </row>
    <row r="5627" spans="4:9" x14ac:dyDescent="0.2">
      <c r="D5627" s="30"/>
      <c r="E5627" s="30"/>
      <c r="I5627" s="30"/>
    </row>
    <row r="5628" spans="4:9" x14ac:dyDescent="0.2">
      <c r="D5628" s="30"/>
      <c r="E5628" s="30"/>
      <c r="I5628" s="30"/>
    </row>
    <row r="5629" spans="4:9" x14ac:dyDescent="0.2">
      <c r="D5629" s="30"/>
      <c r="E5629" s="30"/>
    </row>
    <row r="5630" spans="4:9" x14ac:dyDescent="0.2">
      <c r="D5630" s="30"/>
      <c r="E5630" s="30"/>
    </row>
    <row r="5631" spans="4:9" x14ac:dyDescent="0.2">
      <c r="D5631" s="30"/>
      <c r="E5631" s="30"/>
    </row>
    <row r="5632" spans="4:9" x14ac:dyDescent="0.2">
      <c r="D5632" s="30"/>
      <c r="E5632" s="30"/>
    </row>
    <row r="5633" spans="4:9" x14ac:dyDescent="0.2">
      <c r="D5633" s="30"/>
      <c r="E5633" s="30"/>
      <c r="I5633" s="30"/>
    </row>
    <row r="5634" spans="4:9" x14ac:dyDescent="0.2">
      <c r="D5634" s="30"/>
      <c r="E5634" s="30"/>
    </row>
    <row r="5635" spans="4:9" x14ac:dyDescent="0.2">
      <c r="D5635" s="30"/>
      <c r="E5635" s="30"/>
      <c r="I5635" s="30"/>
    </row>
    <row r="5636" spans="4:9" x14ac:dyDescent="0.2">
      <c r="D5636" s="30"/>
      <c r="E5636" s="30"/>
    </row>
    <row r="5637" spans="4:9" x14ac:dyDescent="0.2">
      <c r="D5637" s="30"/>
      <c r="E5637" s="30"/>
    </row>
    <row r="5638" spans="4:9" x14ac:dyDescent="0.2">
      <c r="D5638" s="30"/>
      <c r="E5638" s="30"/>
      <c r="I5638" s="30"/>
    </row>
    <row r="5639" spans="4:9" x14ac:dyDescent="0.2">
      <c r="D5639" s="30"/>
      <c r="E5639" s="30"/>
    </row>
    <row r="5640" spans="4:9" x14ac:dyDescent="0.2">
      <c r="D5640" s="30"/>
      <c r="E5640" s="30"/>
      <c r="I5640" s="30"/>
    </row>
    <row r="5641" spans="4:9" x14ac:dyDescent="0.2">
      <c r="D5641" s="30"/>
      <c r="E5641" s="30"/>
    </row>
    <row r="5642" spans="4:9" x14ac:dyDescent="0.2">
      <c r="D5642" s="30"/>
      <c r="E5642" s="30"/>
      <c r="I5642" s="30"/>
    </row>
    <row r="5643" spans="4:9" x14ac:dyDescent="0.2">
      <c r="D5643" s="30"/>
      <c r="E5643" s="30"/>
    </row>
    <row r="5644" spans="4:9" x14ac:dyDescent="0.2">
      <c r="D5644" s="30"/>
      <c r="E5644" s="30"/>
      <c r="I5644" s="30"/>
    </row>
    <row r="5645" spans="4:9" x14ac:dyDescent="0.2">
      <c r="D5645" s="30"/>
      <c r="E5645" s="30"/>
      <c r="I5645" s="30"/>
    </row>
    <row r="5646" spans="4:9" x14ac:dyDescent="0.2">
      <c r="D5646" s="30"/>
      <c r="E5646" s="30"/>
    </row>
    <row r="5647" spans="4:9" x14ac:dyDescent="0.2">
      <c r="D5647" s="30"/>
      <c r="E5647" s="30"/>
    </row>
    <row r="5648" spans="4:9" x14ac:dyDescent="0.2">
      <c r="D5648" s="30"/>
      <c r="E5648" s="30"/>
      <c r="I5648" s="30"/>
    </row>
    <row r="5649" spans="4:9" x14ac:dyDescent="0.2">
      <c r="D5649" s="30"/>
      <c r="E5649" s="30"/>
    </row>
    <row r="5650" spans="4:9" x14ac:dyDescent="0.2">
      <c r="D5650" s="30"/>
      <c r="E5650" s="30"/>
    </row>
    <row r="5651" spans="4:9" x14ac:dyDescent="0.2">
      <c r="D5651" s="30"/>
      <c r="E5651" s="30"/>
    </row>
    <row r="5652" spans="4:9" x14ac:dyDescent="0.2">
      <c r="D5652" s="30"/>
      <c r="E5652" s="30"/>
    </row>
    <row r="5653" spans="4:9" x14ac:dyDescent="0.2">
      <c r="D5653" s="30"/>
      <c r="E5653" s="30"/>
    </row>
    <row r="5654" spans="4:9" x14ac:dyDescent="0.2">
      <c r="D5654" s="30"/>
      <c r="E5654" s="30"/>
    </row>
    <row r="5655" spans="4:9" x14ac:dyDescent="0.2">
      <c r="D5655" s="30"/>
      <c r="E5655" s="30"/>
      <c r="I5655" s="30"/>
    </row>
    <row r="5656" spans="4:9" x14ac:dyDescent="0.2">
      <c r="D5656" s="30"/>
      <c r="E5656" s="30"/>
    </row>
    <row r="5657" spans="4:9" x14ac:dyDescent="0.2">
      <c r="D5657" s="30"/>
      <c r="E5657" s="30"/>
      <c r="I5657" s="30"/>
    </row>
    <row r="5658" spans="4:9" x14ac:dyDescent="0.2">
      <c r="D5658" s="30"/>
      <c r="E5658" s="30"/>
      <c r="I5658" s="30"/>
    </row>
    <row r="5659" spans="4:9" x14ac:dyDescent="0.2">
      <c r="D5659" s="30"/>
      <c r="E5659" s="30"/>
    </row>
    <row r="5660" spans="4:9" x14ac:dyDescent="0.2">
      <c r="D5660" s="30"/>
      <c r="E5660" s="30"/>
    </row>
    <row r="5661" spans="4:9" x14ac:dyDescent="0.2">
      <c r="D5661" s="30"/>
      <c r="E5661" s="30"/>
    </row>
    <row r="5662" spans="4:9" x14ac:dyDescent="0.2">
      <c r="D5662" s="30"/>
      <c r="E5662" s="30"/>
    </row>
    <row r="5663" spans="4:9" x14ac:dyDescent="0.2">
      <c r="D5663" s="30"/>
      <c r="E5663" s="30"/>
    </row>
    <row r="5664" spans="4:9" x14ac:dyDescent="0.2">
      <c r="D5664" s="30"/>
      <c r="E5664" s="30"/>
    </row>
    <row r="5665" spans="4:9" x14ac:dyDescent="0.2">
      <c r="D5665" s="30"/>
      <c r="E5665" s="30"/>
      <c r="I5665" s="30"/>
    </row>
    <row r="5666" spans="4:9" x14ac:dyDescent="0.2">
      <c r="D5666" s="30"/>
      <c r="E5666" s="30"/>
    </row>
    <row r="5667" spans="4:9" x14ac:dyDescent="0.2">
      <c r="D5667" s="30"/>
      <c r="E5667" s="30"/>
    </row>
    <row r="5668" spans="4:9" x14ac:dyDescent="0.2">
      <c r="D5668" s="30"/>
      <c r="E5668" s="30"/>
      <c r="I5668" s="30"/>
    </row>
    <row r="5669" spans="4:9" x14ac:dyDescent="0.2">
      <c r="D5669" s="30"/>
      <c r="E5669" s="30"/>
      <c r="I5669" s="30"/>
    </row>
    <row r="5670" spans="4:9" x14ac:dyDescent="0.2">
      <c r="D5670" s="30"/>
      <c r="E5670" s="30"/>
    </row>
    <row r="5671" spans="4:9" x14ac:dyDescent="0.2">
      <c r="D5671" s="30"/>
      <c r="E5671" s="30"/>
    </row>
    <row r="5672" spans="4:9" x14ac:dyDescent="0.2">
      <c r="D5672" s="30"/>
      <c r="E5672" s="30"/>
    </row>
    <row r="5673" spans="4:9" x14ac:dyDescent="0.2">
      <c r="D5673" s="30"/>
      <c r="E5673" s="30"/>
    </row>
    <row r="5674" spans="4:9" x14ac:dyDescent="0.2">
      <c r="D5674" s="30"/>
      <c r="E5674" s="30"/>
    </row>
    <row r="5675" spans="4:9" x14ac:dyDescent="0.2">
      <c r="D5675" s="30"/>
      <c r="E5675" s="30"/>
      <c r="I5675" s="30"/>
    </row>
    <row r="5676" spans="4:9" x14ac:dyDescent="0.2">
      <c r="D5676" s="30"/>
      <c r="E5676" s="30"/>
    </row>
    <row r="5677" spans="4:9" x14ac:dyDescent="0.2">
      <c r="D5677" s="30"/>
      <c r="E5677" s="30"/>
    </row>
    <row r="5678" spans="4:9" x14ac:dyDescent="0.2">
      <c r="D5678" s="30"/>
      <c r="E5678" s="30"/>
      <c r="I5678" s="30"/>
    </row>
    <row r="5679" spans="4:9" x14ac:dyDescent="0.2">
      <c r="D5679" s="30"/>
      <c r="E5679" s="30"/>
    </row>
    <row r="5680" spans="4:9" x14ac:dyDescent="0.2">
      <c r="D5680" s="30"/>
      <c r="E5680" s="30"/>
    </row>
    <row r="5681" spans="4:9" x14ac:dyDescent="0.2">
      <c r="D5681" s="30"/>
      <c r="E5681" s="30"/>
      <c r="I5681" s="30"/>
    </row>
    <row r="5682" spans="4:9" x14ac:dyDescent="0.2">
      <c r="D5682" s="30"/>
      <c r="E5682" s="30"/>
    </row>
    <row r="5683" spans="4:9" x14ac:dyDescent="0.2">
      <c r="D5683" s="30"/>
      <c r="E5683" s="30"/>
    </row>
    <row r="5684" spans="4:9" x14ac:dyDescent="0.2">
      <c r="D5684" s="30"/>
      <c r="E5684" s="30"/>
    </row>
    <row r="5685" spans="4:9" x14ac:dyDescent="0.2">
      <c r="D5685" s="30"/>
      <c r="E5685" s="30"/>
      <c r="I5685" s="30"/>
    </row>
    <row r="5686" spans="4:9" x14ac:dyDescent="0.2">
      <c r="D5686" s="30"/>
      <c r="E5686" s="30"/>
      <c r="I5686" s="30"/>
    </row>
    <row r="5687" spans="4:9" x14ac:dyDescent="0.2">
      <c r="D5687" s="30"/>
      <c r="E5687" s="30"/>
    </row>
    <row r="5688" spans="4:9" x14ac:dyDescent="0.2">
      <c r="D5688" s="30"/>
      <c r="E5688" s="30"/>
      <c r="I5688" s="30"/>
    </row>
    <row r="5689" spans="4:9" x14ac:dyDescent="0.2">
      <c r="D5689" s="30"/>
      <c r="E5689" s="30"/>
    </row>
    <row r="5690" spans="4:9" x14ac:dyDescent="0.2">
      <c r="D5690" s="30"/>
      <c r="E5690" s="30"/>
      <c r="I5690" s="30"/>
    </row>
    <row r="5691" spans="4:9" x14ac:dyDescent="0.2">
      <c r="D5691" s="30"/>
      <c r="E5691" s="30"/>
    </row>
    <row r="5692" spans="4:9" x14ac:dyDescent="0.2">
      <c r="D5692" s="30"/>
      <c r="E5692" s="30"/>
      <c r="I5692" s="30"/>
    </row>
    <row r="5693" spans="4:9" x14ac:dyDescent="0.2">
      <c r="D5693" s="30"/>
      <c r="E5693" s="30"/>
      <c r="I5693" s="30"/>
    </row>
    <row r="5694" spans="4:9" x14ac:dyDescent="0.2">
      <c r="D5694" s="30"/>
      <c r="E5694" s="30"/>
    </row>
    <row r="5695" spans="4:9" x14ac:dyDescent="0.2">
      <c r="D5695" s="30"/>
      <c r="E5695" s="30"/>
      <c r="I5695" s="30"/>
    </row>
    <row r="5696" spans="4:9" x14ac:dyDescent="0.2">
      <c r="D5696" s="30"/>
      <c r="E5696" s="30"/>
    </row>
    <row r="5697" spans="4:9" x14ac:dyDescent="0.2">
      <c r="D5697" s="30"/>
      <c r="E5697" s="30"/>
    </row>
    <row r="5698" spans="4:9" x14ac:dyDescent="0.2">
      <c r="D5698" s="30"/>
      <c r="E5698" s="30"/>
      <c r="I5698" s="30"/>
    </row>
    <row r="5699" spans="4:9" x14ac:dyDescent="0.2">
      <c r="D5699" s="30"/>
      <c r="E5699" s="30"/>
    </row>
    <row r="5700" spans="4:9" x14ac:dyDescent="0.2">
      <c r="D5700" s="30"/>
      <c r="E5700" s="30"/>
    </row>
    <row r="5701" spans="4:9" x14ac:dyDescent="0.2">
      <c r="D5701" s="30"/>
      <c r="E5701" s="30"/>
    </row>
    <row r="5702" spans="4:9" x14ac:dyDescent="0.2">
      <c r="D5702" s="30"/>
      <c r="E5702" s="30"/>
    </row>
    <row r="5703" spans="4:9" x14ac:dyDescent="0.2">
      <c r="D5703" s="30"/>
      <c r="E5703" s="30"/>
    </row>
    <row r="5704" spans="4:9" x14ac:dyDescent="0.2">
      <c r="D5704" s="30"/>
      <c r="E5704" s="30"/>
    </row>
    <row r="5705" spans="4:9" x14ac:dyDescent="0.2">
      <c r="D5705" s="30"/>
      <c r="E5705" s="30"/>
      <c r="I5705" s="30"/>
    </row>
    <row r="5706" spans="4:9" x14ac:dyDescent="0.2">
      <c r="D5706" s="30"/>
      <c r="E5706" s="30"/>
    </row>
    <row r="5707" spans="4:9" x14ac:dyDescent="0.2">
      <c r="D5707" s="30"/>
      <c r="E5707" s="30"/>
    </row>
    <row r="5708" spans="4:9" x14ac:dyDescent="0.2">
      <c r="D5708" s="30"/>
      <c r="E5708" s="30"/>
      <c r="I5708" s="30"/>
    </row>
    <row r="5709" spans="4:9" x14ac:dyDescent="0.2">
      <c r="D5709" s="30"/>
      <c r="E5709" s="30"/>
    </row>
    <row r="5710" spans="4:9" x14ac:dyDescent="0.2">
      <c r="D5710" s="30"/>
      <c r="E5710" s="30"/>
    </row>
    <row r="5711" spans="4:9" x14ac:dyDescent="0.2">
      <c r="D5711" s="30"/>
      <c r="E5711" s="30"/>
    </row>
    <row r="5712" spans="4:9" x14ac:dyDescent="0.2">
      <c r="D5712" s="30"/>
      <c r="E5712" s="30"/>
    </row>
    <row r="5713" spans="4:9" x14ac:dyDescent="0.2">
      <c r="D5713" s="30"/>
      <c r="E5713" s="30"/>
    </row>
    <row r="5714" spans="4:9" x14ac:dyDescent="0.2">
      <c r="D5714" s="30"/>
      <c r="E5714" s="30"/>
    </row>
    <row r="5715" spans="4:9" x14ac:dyDescent="0.2">
      <c r="D5715" s="30"/>
      <c r="E5715" s="30"/>
      <c r="I5715" s="30"/>
    </row>
    <row r="5716" spans="4:9" x14ac:dyDescent="0.2">
      <c r="D5716" s="30"/>
      <c r="E5716" s="30"/>
    </row>
    <row r="5717" spans="4:9" x14ac:dyDescent="0.2">
      <c r="D5717" s="30"/>
      <c r="E5717" s="30"/>
      <c r="I5717" s="30"/>
    </row>
    <row r="5718" spans="4:9" x14ac:dyDescent="0.2">
      <c r="D5718" s="30"/>
      <c r="E5718" s="30"/>
      <c r="I5718" s="30"/>
    </row>
    <row r="5719" spans="4:9" x14ac:dyDescent="0.2">
      <c r="D5719" s="30"/>
      <c r="E5719" s="30"/>
    </row>
    <row r="5720" spans="4:9" x14ac:dyDescent="0.2">
      <c r="D5720" s="30"/>
      <c r="E5720" s="30"/>
    </row>
    <row r="5721" spans="4:9" x14ac:dyDescent="0.2">
      <c r="D5721" s="30"/>
      <c r="E5721" s="30"/>
    </row>
    <row r="5722" spans="4:9" x14ac:dyDescent="0.2">
      <c r="D5722" s="30"/>
      <c r="E5722" s="30"/>
    </row>
    <row r="5723" spans="4:9" x14ac:dyDescent="0.2">
      <c r="D5723" s="30"/>
      <c r="E5723" s="30"/>
    </row>
    <row r="5724" spans="4:9" x14ac:dyDescent="0.2">
      <c r="D5724" s="30"/>
      <c r="E5724" s="30"/>
    </row>
    <row r="5725" spans="4:9" x14ac:dyDescent="0.2">
      <c r="D5725" s="30"/>
      <c r="E5725" s="30"/>
      <c r="I5725" s="30"/>
    </row>
    <row r="5726" spans="4:9" x14ac:dyDescent="0.2">
      <c r="D5726" s="30"/>
      <c r="E5726" s="30"/>
    </row>
    <row r="5727" spans="4:9" x14ac:dyDescent="0.2">
      <c r="D5727" s="30"/>
      <c r="E5727" s="30"/>
    </row>
    <row r="5728" spans="4:9" x14ac:dyDescent="0.2">
      <c r="D5728" s="30"/>
      <c r="E5728" s="30"/>
      <c r="I5728" s="30"/>
    </row>
    <row r="5729" spans="4:9" x14ac:dyDescent="0.2">
      <c r="D5729" s="30"/>
      <c r="E5729" s="30"/>
      <c r="I5729" s="30"/>
    </row>
    <row r="5730" spans="4:9" x14ac:dyDescent="0.2">
      <c r="D5730" s="30"/>
      <c r="E5730" s="30"/>
      <c r="I5730" s="30"/>
    </row>
    <row r="5731" spans="4:9" x14ac:dyDescent="0.2">
      <c r="D5731" s="30"/>
      <c r="E5731" s="30"/>
      <c r="I5731" s="30"/>
    </row>
    <row r="5732" spans="4:9" x14ac:dyDescent="0.2">
      <c r="D5732" s="30"/>
      <c r="E5732" s="30"/>
      <c r="I5732" s="30"/>
    </row>
    <row r="5733" spans="4:9" x14ac:dyDescent="0.2">
      <c r="D5733" s="30"/>
      <c r="E5733" s="30"/>
      <c r="I5733" s="30"/>
    </row>
    <row r="5734" spans="4:9" x14ac:dyDescent="0.2">
      <c r="D5734" s="30"/>
      <c r="E5734" s="30"/>
      <c r="I5734" s="30"/>
    </row>
    <row r="5735" spans="4:9" x14ac:dyDescent="0.2">
      <c r="D5735" s="30"/>
      <c r="E5735" s="30"/>
      <c r="I5735" s="30"/>
    </row>
    <row r="5736" spans="4:9" x14ac:dyDescent="0.2">
      <c r="D5736" s="30"/>
      <c r="E5736" s="30"/>
      <c r="I5736" s="30"/>
    </row>
    <row r="5737" spans="4:9" x14ac:dyDescent="0.2">
      <c r="D5737" s="30"/>
      <c r="E5737" s="30"/>
      <c r="I5737" s="30"/>
    </row>
    <row r="5738" spans="4:9" x14ac:dyDescent="0.2">
      <c r="D5738" s="30"/>
      <c r="E5738" s="30"/>
      <c r="I5738" s="30"/>
    </row>
    <row r="5739" spans="4:9" x14ac:dyDescent="0.2">
      <c r="D5739" s="30"/>
      <c r="E5739" s="30"/>
    </row>
    <row r="5740" spans="4:9" x14ac:dyDescent="0.2">
      <c r="D5740" s="30"/>
      <c r="E5740" s="30"/>
    </row>
    <row r="5741" spans="4:9" x14ac:dyDescent="0.2">
      <c r="D5741" s="30"/>
      <c r="E5741" s="30"/>
      <c r="I5741" s="30"/>
    </row>
    <row r="5742" spans="4:9" x14ac:dyDescent="0.2">
      <c r="D5742" s="30"/>
      <c r="E5742" s="30"/>
    </row>
    <row r="5743" spans="4:9" x14ac:dyDescent="0.2">
      <c r="D5743" s="30"/>
      <c r="E5743" s="30"/>
    </row>
    <row r="5744" spans="4:9" x14ac:dyDescent="0.2">
      <c r="D5744" s="30"/>
      <c r="E5744" s="30"/>
    </row>
    <row r="5745" spans="4:9" x14ac:dyDescent="0.2">
      <c r="D5745" s="30"/>
      <c r="E5745" s="30"/>
      <c r="I5745" s="30"/>
    </row>
    <row r="5746" spans="4:9" x14ac:dyDescent="0.2">
      <c r="D5746" s="30"/>
      <c r="E5746" s="30"/>
    </row>
    <row r="5747" spans="4:9" x14ac:dyDescent="0.2">
      <c r="D5747" s="30"/>
      <c r="E5747" s="30"/>
    </row>
    <row r="5748" spans="4:9" x14ac:dyDescent="0.2">
      <c r="D5748" s="30"/>
      <c r="E5748" s="30"/>
      <c r="I5748" s="30"/>
    </row>
    <row r="5749" spans="4:9" x14ac:dyDescent="0.2">
      <c r="D5749" s="30"/>
      <c r="E5749" s="30"/>
    </row>
    <row r="5750" spans="4:9" x14ac:dyDescent="0.2">
      <c r="D5750" s="30"/>
      <c r="E5750" s="30"/>
    </row>
    <row r="5751" spans="4:9" x14ac:dyDescent="0.2">
      <c r="D5751" s="30"/>
      <c r="E5751" s="30"/>
    </row>
    <row r="5752" spans="4:9" x14ac:dyDescent="0.2">
      <c r="D5752" s="30"/>
      <c r="E5752" s="30"/>
    </row>
    <row r="5753" spans="4:9" x14ac:dyDescent="0.2">
      <c r="D5753" s="30"/>
      <c r="E5753" s="30"/>
      <c r="I5753" s="30"/>
    </row>
    <row r="5754" spans="4:9" x14ac:dyDescent="0.2">
      <c r="D5754" s="30"/>
      <c r="E5754" s="30"/>
    </row>
    <row r="5755" spans="4:9" x14ac:dyDescent="0.2">
      <c r="D5755" s="30"/>
      <c r="E5755" s="30"/>
      <c r="I5755" s="30"/>
    </row>
    <row r="5756" spans="4:9" x14ac:dyDescent="0.2">
      <c r="D5756" s="30"/>
      <c r="E5756" s="30"/>
    </row>
    <row r="5757" spans="4:9" x14ac:dyDescent="0.2">
      <c r="D5757" s="30"/>
      <c r="E5757" s="30"/>
    </row>
    <row r="5758" spans="4:9" x14ac:dyDescent="0.2">
      <c r="D5758" s="30"/>
      <c r="E5758" s="30"/>
      <c r="I5758" s="30"/>
    </row>
    <row r="5759" spans="4:9" x14ac:dyDescent="0.2">
      <c r="D5759" s="30"/>
      <c r="E5759" s="30"/>
      <c r="I5759" s="30"/>
    </row>
    <row r="5760" spans="4:9" x14ac:dyDescent="0.2">
      <c r="D5760" s="30"/>
      <c r="E5760" s="30"/>
      <c r="I5760" s="30"/>
    </row>
    <row r="5761" spans="4:9" x14ac:dyDescent="0.2">
      <c r="D5761" s="30"/>
      <c r="E5761" s="30"/>
      <c r="I5761" s="30"/>
    </row>
    <row r="5762" spans="4:9" x14ac:dyDescent="0.2">
      <c r="D5762" s="30"/>
      <c r="E5762" s="30"/>
      <c r="I5762" s="30"/>
    </row>
    <row r="5763" spans="4:9" x14ac:dyDescent="0.2">
      <c r="D5763" s="30"/>
      <c r="E5763" s="30"/>
      <c r="I5763" s="30"/>
    </row>
    <row r="5764" spans="4:9" x14ac:dyDescent="0.2">
      <c r="D5764" s="30"/>
      <c r="E5764" s="30"/>
      <c r="I5764" s="30"/>
    </row>
    <row r="5765" spans="4:9" x14ac:dyDescent="0.2">
      <c r="D5765" s="30"/>
      <c r="E5765" s="30"/>
      <c r="I5765" s="30"/>
    </row>
    <row r="5766" spans="4:9" x14ac:dyDescent="0.2">
      <c r="D5766" s="30"/>
      <c r="E5766" s="30"/>
      <c r="I5766" s="30"/>
    </row>
    <row r="5767" spans="4:9" x14ac:dyDescent="0.2">
      <c r="D5767" s="30"/>
      <c r="E5767" s="30"/>
      <c r="I5767" s="30"/>
    </row>
    <row r="5768" spans="4:9" x14ac:dyDescent="0.2">
      <c r="D5768" s="30"/>
      <c r="E5768" s="30"/>
      <c r="I5768" s="30"/>
    </row>
    <row r="5769" spans="4:9" x14ac:dyDescent="0.2">
      <c r="D5769" s="30"/>
      <c r="E5769" s="30"/>
      <c r="I5769" s="30"/>
    </row>
    <row r="5770" spans="4:9" x14ac:dyDescent="0.2">
      <c r="D5770" s="30"/>
      <c r="E5770" s="30"/>
      <c r="I5770" s="30"/>
    </row>
    <row r="5771" spans="4:9" x14ac:dyDescent="0.2">
      <c r="D5771" s="30"/>
      <c r="E5771" s="30"/>
      <c r="I5771" s="30"/>
    </row>
    <row r="5772" spans="4:9" x14ac:dyDescent="0.2">
      <c r="D5772" s="30"/>
      <c r="E5772" s="30"/>
      <c r="I5772" s="30"/>
    </row>
    <row r="5773" spans="4:9" x14ac:dyDescent="0.2">
      <c r="D5773" s="30"/>
      <c r="E5773" s="30"/>
      <c r="I5773" s="30"/>
    </row>
    <row r="5774" spans="4:9" x14ac:dyDescent="0.2">
      <c r="D5774" s="30"/>
      <c r="E5774" s="30"/>
      <c r="I5774" s="30"/>
    </row>
    <row r="5775" spans="4:9" x14ac:dyDescent="0.2">
      <c r="D5775" s="30"/>
      <c r="E5775" s="30"/>
      <c r="I5775" s="30"/>
    </row>
    <row r="5776" spans="4:9" x14ac:dyDescent="0.2">
      <c r="D5776" s="30"/>
      <c r="E5776" s="30"/>
      <c r="I5776" s="30"/>
    </row>
    <row r="5777" spans="4:9" x14ac:dyDescent="0.2">
      <c r="D5777" s="30"/>
      <c r="E5777" s="30"/>
      <c r="I5777" s="30"/>
    </row>
    <row r="5778" spans="4:9" x14ac:dyDescent="0.2">
      <c r="D5778" s="30"/>
      <c r="E5778" s="30"/>
      <c r="I5778" s="30"/>
    </row>
    <row r="5779" spans="4:9" x14ac:dyDescent="0.2">
      <c r="D5779" s="30"/>
      <c r="E5779" s="30"/>
    </row>
    <row r="5780" spans="4:9" x14ac:dyDescent="0.2">
      <c r="D5780" s="30"/>
      <c r="E5780" s="30"/>
    </row>
    <row r="5781" spans="4:9" x14ac:dyDescent="0.2">
      <c r="D5781" s="30"/>
      <c r="E5781" s="30"/>
    </row>
    <row r="5782" spans="4:9" x14ac:dyDescent="0.2">
      <c r="D5782" s="30"/>
      <c r="E5782" s="30"/>
    </row>
    <row r="5783" spans="4:9" x14ac:dyDescent="0.2">
      <c r="D5783" s="30"/>
      <c r="E5783" s="30"/>
    </row>
    <row r="5784" spans="4:9" x14ac:dyDescent="0.2">
      <c r="D5784" s="30"/>
      <c r="E5784" s="30"/>
    </row>
    <row r="5785" spans="4:9" x14ac:dyDescent="0.2">
      <c r="D5785" s="30"/>
      <c r="E5785" s="30"/>
      <c r="I5785" s="30"/>
    </row>
    <row r="5786" spans="4:9" x14ac:dyDescent="0.2">
      <c r="D5786" s="30"/>
      <c r="E5786" s="30"/>
    </row>
    <row r="5787" spans="4:9" x14ac:dyDescent="0.2">
      <c r="D5787" s="30"/>
      <c r="E5787" s="30"/>
    </row>
    <row r="5788" spans="4:9" x14ac:dyDescent="0.2">
      <c r="D5788" s="30"/>
      <c r="E5788" s="30"/>
      <c r="I5788" s="30"/>
    </row>
    <row r="5789" spans="4:9" x14ac:dyDescent="0.2">
      <c r="D5789" s="30"/>
      <c r="E5789" s="30"/>
      <c r="I5789" s="30"/>
    </row>
    <row r="5790" spans="4:9" x14ac:dyDescent="0.2">
      <c r="D5790" s="30"/>
      <c r="E5790" s="30"/>
      <c r="I5790" s="30"/>
    </row>
    <row r="5791" spans="4:9" x14ac:dyDescent="0.2">
      <c r="D5791" s="30"/>
      <c r="E5791" s="30"/>
      <c r="I5791" s="30"/>
    </row>
    <row r="5792" spans="4:9" x14ac:dyDescent="0.2">
      <c r="D5792" s="30"/>
      <c r="E5792" s="30"/>
      <c r="I5792" s="30"/>
    </row>
    <row r="5793" spans="4:9" x14ac:dyDescent="0.2">
      <c r="D5793" s="30"/>
      <c r="E5793" s="30"/>
      <c r="I5793" s="30"/>
    </row>
    <row r="5794" spans="4:9" x14ac:dyDescent="0.2">
      <c r="D5794" s="30"/>
      <c r="E5794" s="30"/>
      <c r="I5794" s="30"/>
    </row>
    <row r="5795" spans="4:9" x14ac:dyDescent="0.2">
      <c r="D5795" s="30"/>
      <c r="E5795" s="30"/>
      <c r="I5795" s="30"/>
    </row>
    <row r="5796" spans="4:9" x14ac:dyDescent="0.2">
      <c r="D5796" s="30"/>
      <c r="E5796" s="30"/>
      <c r="I5796" s="30"/>
    </row>
    <row r="5797" spans="4:9" x14ac:dyDescent="0.2">
      <c r="D5797" s="30"/>
      <c r="E5797" s="30"/>
      <c r="I5797" s="30"/>
    </row>
    <row r="5798" spans="4:9" x14ac:dyDescent="0.2">
      <c r="D5798" s="30"/>
      <c r="E5798" s="30"/>
      <c r="I5798" s="30"/>
    </row>
    <row r="5799" spans="4:9" x14ac:dyDescent="0.2">
      <c r="D5799" s="30"/>
      <c r="E5799" s="30"/>
    </row>
    <row r="5800" spans="4:9" x14ac:dyDescent="0.2">
      <c r="D5800" s="30"/>
      <c r="E5800" s="30"/>
    </row>
    <row r="5801" spans="4:9" x14ac:dyDescent="0.2">
      <c r="D5801" s="30"/>
      <c r="E5801" s="30"/>
      <c r="I5801" s="30"/>
    </row>
    <row r="5802" spans="4:9" x14ac:dyDescent="0.2">
      <c r="D5802" s="30"/>
      <c r="E5802" s="30"/>
    </row>
    <row r="5803" spans="4:9" x14ac:dyDescent="0.2">
      <c r="D5803" s="30"/>
      <c r="E5803" s="30"/>
    </row>
    <row r="5804" spans="4:9" x14ac:dyDescent="0.2">
      <c r="D5804" s="30"/>
      <c r="E5804" s="30"/>
    </row>
    <row r="5805" spans="4:9" x14ac:dyDescent="0.2">
      <c r="D5805" s="30"/>
      <c r="E5805" s="30"/>
      <c r="I5805" s="30"/>
    </row>
    <row r="5806" spans="4:9" x14ac:dyDescent="0.2">
      <c r="D5806" s="30"/>
      <c r="E5806" s="30"/>
    </row>
    <row r="5807" spans="4:9" x14ac:dyDescent="0.2">
      <c r="D5807" s="30"/>
      <c r="E5807" s="30"/>
    </row>
    <row r="5808" spans="4:9" x14ac:dyDescent="0.2">
      <c r="D5808" s="30"/>
      <c r="E5808" s="30"/>
      <c r="I5808" s="30"/>
    </row>
    <row r="5809" spans="4:9" x14ac:dyDescent="0.2">
      <c r="D5809" s="30"/>
      <c r="E5809" s="30"/>
    </row>
    <row r="5810" spans="4:9" x14ac:dyDescent="0.2">
      <c r="D5810" s="30"/>
      <c r="E5810" s="30"/>
    </row>
    <row r="5811" spans="4:9" x14ac:dyDescent="0.2">
      <c r="D5811" s="30"/>
      <c r="E5811" s="30"/>
    </row>
    <row r="5812" spans="4:9" x14ac:dyDescent="0.2">
      <c r="D5812" s="30"/>
      <c r="E5812" s="30"/>
    </row>
    <row r="5813" spans="4:9" x14ac:dyDescent="0.2">
      <c r="D5813" s="30"/>
      <c r="E5813" s="30"/>
      <c r="I5813" s="30"/>
    </row>
    <row r="5814" spans="4:9" x14ac:dyDescent="0.2">
      <c r="D5814" s="30"/>
      <c r="E5814" s="30"/>
    </row>
    <row r="5815" spans="4:9" x14ac:dyDescent="0.2">
      <c r="D5815" s="30"/>
      <c r="E5815" s="30"/>
      <c r="I5815" s="30"/>
    </row>
    <row r="5816" spans="4:9" x14ac:dyDescent="0.2">
      <c r="D5816" s="30"/>
      <c r="E5816" s="30"/>
    </row>
    <row r="5817" spans="4:9" x14ac:dyDescent="0.2">
      <c r="D5817" s="30"/>
      <c r="E5817" s="30"/>
    </row>
    <row r="5818" spans="4:9" x14ac:dyDescent="0.2">
      <c r="D5818" s="30"/>
      <c r="E5818" s="30"/>
      <c r="I5818" s="30"/>
    </row>
    <row r="5819" spans="4:9" x14ac:dyDescent="0.2">
      <c r="D5819" s="30"/>
      <c r="E5819" s="30"/>
    </row>
    <row r="5820" spans="4:9" x14ac:dyDescent="0.2">
      <c r="D5820" s="30"/>
      <c r="E5820" s="30"/>
      <c r="I5820" s="30"/>
    </row>
    <row r="5821" spans="4:9" x14ac:dyDescent="0.2">
      <c r="D5821" s="30"/>
      <c r="E5821" s="30"/>
    </row>
    <row r="5822" spans="4:9" x14ac:dyDescent="0.2">
      <c r="D5822" s="30"/>
      <c r="E5822" s="30"/>
      <c r="I5822" s="30"/>
    </row>
    <row r="5823" spans="4:9" x14ac:dyDescent="0.2">
      <c r="D5823" s="30"/>
      <c r="E5823" s="30"/>
    </row>
    <row r="5824" spans="4:9" x14ac:dyDescent="0.2">
      <c r="D5824" s="30"/>
      <c r="E5824" s="30"/>
      <c r="I5824" s="30"/>
    </row>
    <row r="5825" spans="4:9" x14ac:dyDescent="0.2">
      <c r="D5825" s="30"/>
      <c r="E5825" s="30"/>
      <c r="I5825" s="30"/>
    </row>
    <row r="5826" spans="4:9" x14ac:dyDescent="0.2">
      <c r="D5826" s="30"/>
      <c r="E5826" s="30"/>
    </row>
    <row r="5827" spans="4:9" x14ac:dyDescent="0.2">
      <c r="D5827" s="30"/>
      <c r="E5827" s="30"/>
    </row>
    <row r="5828" spans="4:9" x14ac:dyDescent="0.2">
      <c r="D5828" s="30"/>
      <c r="E5828" s="30"/>
      <c r="I5828" s="30"/>
    </row>
    <row r="5829" spans="4:9" x14ac:dyDescent="0.2">
      <c r="D5829" s="30"/>
      <c r="E5829" s="30"/>
    </row>
    <row r="5830" spans="4:9" x14ac:dyDescent="0.2">
      <c r="D5830" s="30"/>
      <c r="E5830" s="30"/>
      <c r="I5830" s="30"/>
    </row>
    <row r="5831" spans="4:9" x14ac:dyDescent="0.2">
      <c r="D5831" s="30"/>
      <c r="E5831" s="30"/>
    </row>
    <row r="5832" spans="4:9" x14ac:dyDescent="0.2">
      <c r="D5832" s="30"/>
      <c r="E5832" s="30"/>
      <c r="I5832" s="30"/>
    </row>
    <row r="5833" spans="4:9" x14ac:dyDescent="0.2">
      <c r="D5833" s="30"/>
      <c r="E5833" s="30"/>
    </row>
    <row r="5834" spans="4:9" x14ac:dyDescent="0.2">
      <c r="D5834" s="30"/>
      <c r="E5834" s="30"/>
      <c r="I5834" s="30"/>
    </row>
    <row r="5835" spans="4:9" x14ac:dyDescent="0.2">
      <c r="D5835" s="30"/>
      <c r="E5835" s="30"/>
      <c r="I5835" s="30"/>
    </row>
    <row r="5836" spans="4:9" x14ac:dyDescent="0.2">
      <c r="D5836" s="30"/>
      <c r="E5836" s="30"/>
      <c r="I5836" s="30"/>
    </row>
    <row r="5837" spans="4:9" x14ac:dyDescent="0.2">
      <c r="D5837" s="30"/>
      <c r="E5837" s="30"/>
      <c r="I5837" s="30"/>
    </row>
    <row r="5838" spans="4:9" x14ac:dyDescent="0.2">
      <c r="D5838" s="30"/>
      <c r="E5838" s="30"/>
      <c r="I5838" s="30"/>
    </row>
    <row r="5839" spans="4:9" x14ac:dyDescent="0.2">
      <c r="D5839" s="30"/>
      <c r="E5839" s="30"/>
    </row>
    <row r="5840" spans="4:9" x14ac:dyDescent="0.2">
      <c r="D5840" s="30"/>
      <c r="E5840" s="30"/>
    </row>
    <row r="5841" spans="4:9" x14ac:dyDescent="0.2">
      <c r="D5841" s="30"/>
      <c r="E5841" s="30"/>
    </row>
    <row r="5842" spans="4:9" x14ac:dyDescent="0.2">
      <c r="D5842" s="30"/>
      <c r="E5842" s="30"/>
    </row>
    <row r="5843" spans="4:9" x14ac:dyDescent="0.2">
      <c r="D5843" s="30"/>
      <c r="E5843" s="30"/>
    </row>
    <row r="5844" spans="4:9" x14ac:dyDescent="0.2">
      <c r="D5844" s="30"/>
      <c r="E5844" s="30"/>
    </row>
    <row r="5845" spans="4:9" x14ac:dyDescent="0.2">
      <c r="D5845" s="30"/>
      <c r="E5845" s="30"/>
      <c r="I5845" s="30"/>
    </row>
    <row r="5846" spans="4:9" x14ac:dyDescent="0.2">
      <c r="D5846" s="30"/>
      <c r="E5846" s="30"/>
    </row>
    <row r="5847" spans="4:9" x14ac:dyDescent="0.2">
      <c r="D5847" s="30"/>
      <c r="E5847" s="30"/>
    </row>
    <row r="5848" spans="4:9" x14ac:dyDescent="0.2">
      <c r="D5848" s="30"/>
      <c r="E5848" s="30"/>
      <c r="I5848" s="30"/>
    </row>
    <row r="5849" spans="4:9" x14ac:dyDescent="0.2">
      <c r="D5849" s="30"/>
      <c r="E5849" s="30"/>
      <c r="I5849" s="30"/>
    </row>
    <row r="5850" spans="4:9" x14ac:dyDescent="0.2">
      <c r="D5850" s="30"/>
      <c r="E5850" s="30"/>
    </row>
    <row r="5851" spans="4:9" x14ac:dyDescent="0.2">
      <c r="D5851" s="30"/>
      <c r="E5851" s="30"/>
    </row>
    <row r="5852" spans="4:9" x14ac:dyDescent="0.2">
      <c r="D5852" s="30"/>
      <c r="E5852" s="30"/>
    </row>
    <row r="5853" spans="4:9" x14ac:dyDescent="0.2">
      <c r="D5853" s="30"/>
      <c r="E5853" s="30"/>
    </row>
    <row r="5854" spans="4:9" x14ac:dyDescent="0.2">
      <c r="D5854" s="30"/>
      <c r="E5854" s="30"/>
    </row>
    <row r="5855" spans="4:9" x14ac:dyDescent="0.2">
      <c r="D5855" s="30"/>
      <c r="E5855" s="30"/>
      <c r="I5855" s="30"/>
    </row>
    <row r="5856" spans="4:9" x14ac:dyDescent="0.2">
      <c r="D5856" s="30"/>
      <c r="E5856" s="30"/>
    </row>
    <row r="5857" spans="4:9" x14ac:dyDescent="0.2">
      <c r="D5857" s="30"/>
      <c r="E5857" s="30"/>
    </row>
    <row r="5858" spans="4:9" x14ac:dyDescent="0.2">
      <c r="D5858" s="30"/>
      <c r="E5858" s="30"/>
      <c r="I5858" s="30"/>
    </row>
    <row r="5859" spans="4:9" x14ac:dyDescent="0.2">
      <c r="D5859" s="30"/>
      <c r="E5859" s="30"/>
    </row>
    <row r="5860" spans="4:9" x14ac:dyDescent="0.2">
      <c r="D5860" s="30"/>
      <c r="E5860" s="30"/>
    </row>
    <row r="5861" spans="4:9" x14ac:dyDescent="0.2">
      <c r="D5861" s="30"/>
      <c r="E5861" s="30"/>
      <c r="I5861" s="30"/>
    </row>
    <row r="5862" spans="4:9" x14ac:dyDescent="0.2">
      <c r="D5862" s="30"/>
      <c r="E5862" s="30"/>
    </row>
    <row r="5863" spans="4:9" x14ac:dyDescent="0.2">
      <c r="D5863" s="30"/>
      <c r="E5863" s="30"/>
    </row>
    <row r="5864" spans="4:9" x14ac:dyDescent="0.2">
      <c r="D5864" s="30"/>
      <c r="E5864" s="30"/>
    </row>
    <row r="5865" spans="4:9" x14ac:dyDescent="0.2">
      <c r="D5865" s="30"/>
      <c r="E5865" s="30"/>
      <c r="I5865" s="30"/>
    </row>
    <row r="5866" spans="4:9" x14ac:dyDescent="0.2">
      <c r="D5866" s="30"/>
      <c r="E5866" s="30"/>
    </row>
    <row r="5867" spans="4:9" x14ac:dyDescent="0.2">
      <c r="D5867" s="30"/>
      <c r="E5867" s="30"/>
    </row>
    <row r="5868" spans="4:9" x14ac:dyDescent="0.2">
      <c r="D5868" s="30"/>
      <c r="E5868" s="30"/>
      <c r="I5868" s="30"/>
    </row>
    <row r="5869" spans="4:9" x14ac:dyDescent="0.2">
      <c r="D5869" s="30"/>
      <c r="E5869" s="30"/>
    </row>
    <row r="5870" spans="4:9" x14ac:dyDescent="0.2">
      <c r="D5870" s="30"/>
      <c r="E5870" s="30"/>
    </row>
    <row r="5871" spans="4:9" x14ac:dyDescent="0.2">
      <c r="D5871" s="30"/>
      <c r="E5871" s="30"/>
    </row>
    <row r="5872" spans="4:9" x14ac:dyDescent="0.2">
      <c r="D5872" s="30"/>
      <c r="E5872" s="30"/>
    </row>
    <row r="5873" spans="4:9" x14ac:dyDescent="0.2">
      <c r="D5873" s="30"/>
      <c r="E5873" s="30"/>
      <c r="I5873" s="30"/>
    </row>
    <row r="5874" spans="4:9" x14ac:dyDescent="0.2">
      <c r="D5874" s="30"/>
      <c r="E5874" s="30"/>
    </row>
    <row r="5875" spans="4:9" x14ac:dyDescent="0.2">
      <c r="D5875" s="30"/>
      <c r="E5875" s="30"/>
      <c r="I5875" s="30"/>
    </row>
    <row r="5876" spans="4:9" x14ac:dyDescent="0.2">
      <c r="D5876" s="30"/>
      <c r="E5876" s="30"/>
    </row>
    <row r="5877" spans="4:9" x14ac:dyDescent="0.2">
      <c r="D5877" s="30"/>
      <c r="E5877" s="30"/>
    </row>
    <row r="5878" spans="4:9" x14ac:dyDescent="0.2">
      <c r="D5878" s="30"/>
      <c r="E5878" s="30"/>
      <c r="I5878" s="30"/>
    </row>
    <row r="5879" spans="4:9" x14ac:dyDescent="0.2">
      <c r="D5879" s="30"/>
      <c r="E5879" s="30"/>
    </row>
    <row r="5880" spans="4:9" x14ac:dyDescent="0.2">
      <c r="D5880" s="30"/>
      <c r="E5880" s="30"/>
      <c r="I5880" s="30"/>
    </row>
    <row r="5881" spans="4:9" x14ac:dyDescent="0.2">
      <c r="D5881" s="30"/>
      <c r="E5881" s="30"/>
    </row>
    <row r="5882" spans="4:9" x14ac:dyDescent="0.2">
      <c r="D5882" s="30"/>
      <c r="E5882" s="30"/>
      <c r="I5882" s="30"/>
    </row>
    <row r="5883" spans="4:9" x14ac:dyDescent="0.2">
      <c r="D5883" s="30"/>
      <c r="E5883" s="30"/>
    </row>
    <row r="5884" spans="4:9" x14ac:dyDescent="0.2">
      <c r="D5884" s="30"/>
      <c r="E5884" s="30"/>
      <c r="I5884" s="30"/>
    </row>
    <row r="5885" spans="4:9" x14ac:dyDescent="0.2">
      <c r="D5885" s="30"/>
      <c r="E5885" s="30"/>
      <c r="I5885" s="30"/>
    </row>
    <row r="5886" spans="4:9" x14ac:dyDescent="0.2">
      <c r="D5886" s="30"/>
      <c r="E5886" s="30"/>
    </row>
    <row r="5887" spans="4:9" x14ac:dyDescent="0.2">
      <c r="D5887" s="30"/>
      <c r="E5887" s="30"/>
    </row>
    <row r="5888" spans="4:9" x14ac:dyDescent="0.2">
      <c r="D5888" s="30"/>
      <c r="E5888" s="30"/>
      <c r="I5888" s="30"/>
    </row>
    <row r="5889" spans="4:9" x14ac:dyDescent="0.2">
      <c r="D5889" s="30"/>
      <c r="E5889" s="30"/>
      <c r="I5889" s="30"/>
    </row>
    <row r="5890" spans="4:9" x14ac:dyDescent="0.2">
      <c r="D5890" s="30"/>
      <c r="E5890" s="30"/>
      <c r="I5890" s="30"/>
    </row>
    <row r="5891" spans="4:9" x14ac:dyDescent="0.2">
      <c r="D5891" s="30"/>
      <c r="E5891" s="30"/>
      <c r="I5891" s="30"/>
    </row>
    <row r="5892" spans="4:9" x14ac:dyDescent="0.2">
      <c r="D5892" s="30"/>
      <c r="E5892" s="30"/>
      <c r="I5892" s="30"/>
    </row>
    <row r="5893" spans="4:9" x14ac:dyDescent="0.2">
      <c r="D5893" s="30"/>
      <c r="E5893" s="30"/>
      <c r="I5893" s="30"/>
    </row>
    <row r="5894" spans="4:9" x14ac:dyDescent="0.2">
      <c r="D5894" s="30"/>
      <c r="E5894" s="30"/>
      <c r="I5894" s="30"/>
    </row>
    <row r="5895" spans="4:9" x14ac:dyDescent="0.2">
      <c r="D5895" s="30"/>
      <c r="E5895" s="30"/>
      <c r="I5895" s="30"/>
    </row>
    <row r="5896" spans="4:9" x14ac:dyDescent="0.2">
      <c r="D5896" s="30"/>
      <c r="E5896" s="30"/>
      <c r="I5896" s="30"/>
    </row>
    <row r="5897" spans="4:9" x14ac:dyDescent="0.2">
      <c r="D5897" s="30"/>
      <c r="E5897" s="30"/>
      <c r="I5897" s="30"/>
    </row>
    <row r="5898" spans="4:9" x14ac:dyDescent="0.2">
      <c r="D5898" s="30"/>
      <c r="E5898" s="30"/>
      <c r="I5898" s="30"/>
    </row>
    <row r="5899" spans="4:9" x14ac:dyDescent="0.2">
      <c r="D5899" s="30"/>
      <c r="E5899" s="30"/>
    </row>
    <row r="5900" spans="4:9" x14ac:dyDescent="0.2">
      <c r="D5900" s="30"/>
      <c r="E5900" s="30"/>
    </row>
    <row r="5901" spans="4:9" x14ac:dyDescent="0.2">
      <c r="D5901" s="30"/>
      <c r="E5901" s="30"/>
    </row>
    <row r="5902" spans="4:9" x14ac:dyDescent="0.2">
      <c r="D5902" s="30"/>
      <c r="E5902" s="30"/>
    </row>
    <row r="5903" spans="4:9" x14ac:dyDescent="0.2">
      <c r="D5903" s="30"/>
      <c r="E5903" s="30"/>
    </row>
    <row r="5904" spans="4:9" x14ac:dyDescent="0.2">
      <c r="D5904" s="30"/>
      <c r="E5904" s="30"/>
    </row>
    <row r="5905" spans="4:9" x14ac:dyDescent="0.2">
      <c r="D5905" s="30"/>
      <c r="E5905" s="30"/>
      <c r="I5905" s="30"/>
    </row>
    <row r="5906" spans="4:9" x14ac:dyDescent="0.2">
      <c r="D5906" s="30"/>
      <c r="E5906" s="30"/>
    </row>
    <row r="5907" spans="4:9" x14ac:dyDescent="0.2">
      <c r="D5907" s="30"/>
      <c r="E5907" s="30"/>
    </row>
    <row r="5908" spans="4:9" x14ac:dyDescent="0.2">
      <c r="D5908" s="30"/>
      <c r="E5908" s="30"/>
      <c r="I5908" s="30"/>
    </row>
    <row r="5909" spans="4:9" x14ac:dyDescent="0.2">
      <c r="D5909" s="30"/>
      <c r="E5909" s="30"/>
      <c r="I5909" s="30"/>
    </row>
    <row r="5910" spans="4:9" x14ac:dyDescent="0.2">
      <c r="D5910" s="30"/>
      <c r="E5910" s="30"/>
    </row>
    <row r="5911" spans="4:9" x14ac:dyDescent="0.2">
      <c r="D5911" s="30"/>
      <c r="E5911" s="30"/>
    </row>
    <row r="5912" spans="4:9" x14ac:dyDescent="0.2">
      <c r="D5912" s="30"/>
      <c r="E5912" s="30"/>
    </row>
    <row r="5913" spans="4:9" x14ac:dyDescent="0.2">
      <c r="D5913" s="30"/>
      <c r="E5913" s="30"/>
    </row>
    <row r="5914" spans="4:9" x14ac:dyDescent="0.2">
      <c r="D5914" s="30"/>
      <c r="E5914" s="30"/>
    </row>
    <row r="5915" spans="4:9" x14ac:dyDescent="0.2">
      <c r="D5915" s="30"/>
      <c r="E5915" s="30"/>
      <c r="I5915" s="30"/>
    </row>
    <row r="5916" spans="4:9" x14ac:dyDescent="0.2">
      <c r="D5916" s="30"/>
      <c r="E5916" s="30"/>
    </row>
    <row r="5917" spans="4:9" x14ac:dyDescent="0.2">
      <c r="D5917" s="30"/>
      <c r="E5917" s="30"/>
    </row>
    <row r="5918" spans="4:9" x14ac:dyDescent="0.2">
      <c r="D5918" s="30"/>
      <c r="E5918" s="30"/>
      <c r="I5918" s="30"/>
    </row>
    <row r="5919" spans="4:9" x14ac:dyDescent="0.2">
      <c r="D5919" s="30"/>
      <c r="E5919" s="30"/>
    </row>
    <row r="5920" spans="4:9" x14ac:dyDescent="0.2">
      <c r="D5920" s="30"/>
      <c r="E5920" s="30"/>
    </row>
    <row r="5921" spans="4:9" x14ac:dyDescent="0.2">
      <c r="D5921" s="30"/>
      <c r="E5921" s="30"/>
      <c r="I5921" s="30"/>
    </row>
    <row r="5922" spans="4:9" x14ac:dyDescent="0.2">
      <c r="D5922" s="30"/>
      <c r="E5922" s="30"/>
    </row>
    <row r="5923" spans="4:9" x14ac:dyDescent="0.2">
      <c r="D5923" s="30"/>
      <c r="E5923" s="30"/>
    </row>
    <row r="5924" spans="4:9" x14ac:dyDescent="0.2">
      <c r="D5924" s="30"/>
      <c r="E5924" s="30"/>
    </row>
    <row r="5925" spans="4:9" x14ac:dyDescent="0.2">
      <c r="D5925" s="30"/>
      <c r="E5925" s="30"/>
      <c r="I5925" s="30"/>
    </row>
    <row r="5926" spans="4:9" x14ac:dyDescent="0.2">
      <c r="D5926" s="30"/>
      <c r="E5926" s="30"/>
    </row>
    <row r="5927" spans="4:9" x14ac:dyDescent="0.2">
      <c r="D5927" s="30"/>
      <c r="E5927" s="30"/>
    </row>
    <row r="5928" spans="4:9" x14ac:dyDescent="0.2">
      <c r="D5928" s="30"/>
      <c r="E5928" s="30"/>
      <c r="I5928" s="30"/>
    </row>
    <row r="5929" spans="4:9" x14ac:dyDescent="0.2">
      <c r="D5929" s="30"/>
      <c r="E5929" s="30"/>
      <c r="I5929" s="30"/>
    </row>
    <row r="5930" spans="4:9" x14ac:dyDescent="0.2">
      <c r="D5930" s="30"/>
      <c r="E5930" s="30"/>
      <c r="I5930" s="30"/>
    </row>
    <row r="5931" spans="4:9" x14ac:dyDescent="0.2">
      <c r="D5931" s="30"/>
      <c r="E5931" s="30"/>
      <c r="I5931" s="30"/>
    </row>
    <row r="5932" spans="4:9" x14ac:dyDescent="0.2">
      <c r="D5932" s="30"/>
      <c r="E5932" s="30"/>
      <c r="I5932" s="30"/>
    </row>
    <row r="5933" spans="4:9" x14ac:dyDescent="0.2">
      <c r="D5933" s="30"/>
      <c r="E5933" s="30"/>
      <c r="I5933" s="30"/>
    </row>
    <row r="5934" spans="4:9" x14ac:dyDescent="0.2">
      <c r="D5934" s="30"/>
      <c r="E5934" s="30"/>
      <c r="I5934" s="30"/>
    </row>
    <row r="5935" spans="4:9" x14ac:dyDescent="0.2">
      <c r="D5935" s="30"/>
      <c r="E5935" s="30"/>
      <c r="I5935" s="30"/>
    </row>
    <row r="5936" spans="4:9" x14ac:dyDescent="0.2">
      <c r="D5936" s="30"/>
      <c r="E5936" s="30"/>
      <c r="I5936" s="30"/>
    </row>
    <row r="5937" spans="4:9" x14ac:dyDescent="0.2">
      <c r="D5937" s="30"/>
      <c r="E5937" s="30"/>
      <c r="I5937" s="30"/>
    </row>
    <row r="5938" spans="4:9" x14ac:dyDescent="0.2">
      <c r="D5938" s="30"/>
      <c r="E5938" s="30"/>
      <c r="I5938" s="30"/>
    </row>
    <row r="5939" spans="4:9" x14ac:dyDescent="0.2">
      <c r="D5939" s="30"/>
      <c r="E5939" s="30"/>
      <c r="I5939" s="30"/>
    </row>
    <row r="5940" spans="4:9" x14ac:dyDescent="0.2">
      <c r="D5940" s="30"/>
      <c r="E5940" s="30"/>
      <c r="I5940" s="30"/>
    </row>
    <row r="5941" spans="4:9" x14ac:dyDescent="0.2">
      <c r="D5941" s="30"/>
      <c r="E5941" s="30"/>
      <c r="I5941" s="30"/>
    </row>
    <row r="5942" spans="4:9" x14ac:dyDescent="0.2">
      <c r="D5942" s="30"/>
      <c r="E5942" s="30"/>
      <c r="I5942" s="30"/>
    </row>
    <row r="5943" spans="4:9" x14ac:dyDescent="0.2">
      <c r="D5943" s="30"/>
      <c r="E5943" s="30"/>
      <c r="I5943" s="30"/>
    </row>
    <row r="5944" spans="4:9" x14ac:dyDescent="0.2">
      <c r="D5944" s="30"/>
      <c r="E5944" s="30"/>
      <c r="I5944" s="30"/>
    </row>
    <row r="5945" spans="4:9" x14ac:dyDescent="0.2">
      <c r="D5945" s="30"/>
      <c r="E5945" s="30"/>
      <c r="I5945" s="30"/>
    </row>
    <row r="5946" spans="4:9" x14ac:dyDescent="0.2">
      <c r="D5946" s="30"/>
      <c r="E5946" s="30"/>
      <c r="I5946" s="30"/>
    </row>
    <row r="5947" spans="4:9" x14ac:dyDescent="0.2">
      <c r="D5947" s="30"/>
      <c r="E5947" s="30"/>
      <c r="I5947" s="30"/>
    </row>
    <row r="5948" spans="4:9" x14ac:dyDescent="0.2">
      <c r="D5948" s="30"/>
      <c r="E5948" s="30"/>
    </row>
    <row r="5949" spans="4:9" x14ac:dyDescent="0.2">
      <c r="D5949" s="30"/>
      <c r="E5949" s="30"/>
      <c r="I5949" s="30"/>
    </row>
    <row r="5950" spans="4:9" x14ac:dyDescent="0.2">
      <c r="D5950" s="30"/>
      <c r="E5950" s="30"/>
      <c r="I5950" s="30"/>
    </row>
    <row r="5951" spans="4:9" x14ac:dyDescent="0.2">
      <c r="D5951" s="30"/>
      <c r="E5951" s="30"/>
    </row>
    <row r="5952" spans="4:9" x14ac:dyDescent="0.2">
      <c r="D5952" s="30"/>
      <c r="E5952" s="30"/>
      <c r="I5952" s="30"/>
    </row>
    <row r="5953" spans="4:9" x14ac:dyDescent="0.2">
      <c r="D5953" s="30"/>
      <c r="E5953" s="30"/>
      <c r="I5953" s="30"/>
    </row>
    <row r="5954" spans="4:9" x14ac:dyDescent="0.2">
      <c r="D5954" s="30"/>
      <c r="E5954" s="30"/>
    </row>
    <row r="5955" spans="4:9" x14ac:dyDescent="0.2">
      <c r="D5955" s="30"/>
      <c r="E5955" s="30"/>
      <c r="I5955" s="30"/>
    </row>
    <row r="5956" spans="4:9" x14ac:dyDescent="0.2">
      <c r="D5956" s="30"/>
      <c r="E5956" s="30"/>
      <c r="I5956" s="30"/>
    </row>
    <row r="5957" spans="4:9" x14ac:dyDescent="0.2">
      <c r="D5957" s="30"/>
      <c r="E5957" s="30"/>
      <c r="I5957" s="30"/>
    </row>
    <row r="5958" spans="4:9" x14ac:dyDescent="0.2">
      <c r="D5958" s="30"/>
      <c r="E5958" s="30"/>
    </row>
    <row r="5959" spans="4:9" x14ac:dyDescent="0.2">
      <c r="D5959" s="30"/>
      <c r="E5959" s="30"/>
      <c r="I5959" s="30"/>
    </row>
    <row r="5960" spans="4:9" x14ac:dyDescent="0.2">
      <c r="D5960" s="30"/>
      <c r="E5960" s="30"/>
    </row>
    <row r="5961" spans="4:9" x14ac:dyDescent="0.2">
      <c r="D5961" s="30"/>
      <c r="E5961" s="30"/>
      <c r="I5961" s="30"/>
    </row>
    <row r="5962" spans="4:9" x14ac:dyDescent="0.2">
      <c r="D5962" s="30"/>
      <c r="E5962" s="30"/>
      <c r="I5962" s="30"/>
    </row>
    <row r="5963" spans="4:9" x14ac:dyDescent="0.2">
      <c r="D5963" s="30"/>
      <c r="E5963" s="30"/>
    </row>
    <row r="5964" spans="4:9" x14ac:dyDescent="0.2">
      <c r="D5964" s="30"/>
      <c r="E5964" s="30"/>
      <c r="I5964" s="30"/>
    </row>
    <row r="5965" spans="4:9" x14ac:dyDescent="0.2">
      <c r="D5965" s="30"/>
      <c r="E5965" s="30"/>
      <c r="I5965" s="30"/>
    </row>
    <row r="5966" spans="4:9" x14ac:dyDescent="0.2">
      <c r="D5966" s="30"/>
      <c r="E5966" s="30"/>
    </row>
    <row r="5967" spans="4:9" x14ac:dyDescent="0.2">
      <c r="D5967" s="30"/>
      <c r="E5967" s="30"/>
      <c r="I5967" s="30"/>
    </row>
    <row r="5968" spans="4:9" x14ac:dyDescent="0.2">
      <c r="D5968" s="30"/>
      <c r="E5968" s="30"/>
      <c r="I5968" s="30"/>
    </row>
    <row r="5969" spans="4:9" x14ac:dyDescent="0.2">
      <c r="D5969" s="30"/>
      <c r="E5969" s="30"/>
      <c r="I5969" s="30"/>
    </row>
    <row r="5970" spans="4:9" x14ac:dyDescent="0.2">
      <c r="D5970" s="30"/>
      <c r="E5970" s="30"/>
      <c r="I5970" s="30"/>
    </row>
    <row r="5971" spans="4:9" x14ac:dyDescent="0.2">
      <c r="D5971" s="30"/>
      <c r="E5971" s="30"/>
      <c r="I5971" s="30"/>
    </row>
    <row r="5972" spans="4:9" x14ac:dyDescent="0.2">
      <c r="D5972" s="30"/>
      <c r="E5972" s="30"/>
    </row>
    <row r="5973" spans="4:9" x14ac:dyDescent="0.2">
      <c r="D5973" s="30"/>
      <c r="E5973" s="30"/>
      <c r="I5973" s="30"/>
    </row>
    <row r="5974" spans="4:9" x14ac:dyDescent="0.2">
      <c r="D5974" s="30"/>
      <c r="E5974" s="30"/>
      <c r="I5974" s="30"/>
    </row>
    <row r="5975" spans="4:9" x14ac:dyDescent="0.2">
      <c r="D5975" s="30"/>
      <c r="E5975" s="30"/>
      <c r="I5975" s="30"/>
    </row>
    <row r="5976" spans="4:9" x14ac:dyDescent="0.2">
      <c r="D5976" s="30"/>
      <c r="E5976" s="30"/>
      <c r="I5976" s="30"/>
    </row>
    <row r="5977" spans="4:9" x14ac:dyDescent="0.2">
      <c r="D5977" s="30"/>
      <c r="E5977" s="30"/>
      <c r="I5977" s="30"/>
    </row>
    <row r="5978" spans="4:9" x14ac:dyDescent="0.2">
      <c r="D5978" s="30"/>
      <c r="E5978" s="30"/>
      <c r="I5978" s="30"/>
    </row>
    <row r="5979" spans="4:9" x14ac:dyDescent="0.2">
      <c r="D5979" s="30"/>
      <c r="E5979" s="30"/>
      <c r="I5979" s="30"/>
    </row>
    <row r="5980" spans="4:9" x14ac:dyDescent="0.2">
      <c r="D5980" s="30"/>
      <c r="E5980" s="30"/>
      <c r="I5980" s="30"/>
    </row>
    <row r="5981" spans="4:9" x14ac:dyDescent="0.2">
      <c r="D5981" s="30"/>
      <c r="E5981" s="30"/>
      <c r="I5981" s="30"/>
    </row>
    <row r="5982" spans="4:9" x14ac:dyDescent="0.2">
      <c r="D5982" s="30"/>
      <c r="E5982" s="30"/>
      <c r="I5982" s="30"/>
    </row>
    <row r="5983" spans="4:9" x14ac:dyDescent="0.2">
      <c r="D5983" s="30"/>
      <c r="E5983" s="30"/>
      <c r="I5983" s="30"/>
    </row>
    <row r="5984" spans="4:9" x14ac:dyDescent="0.2">
      <c r="D5984" s="30"/>
      <c r="E5984" s="30"/>
    </row>
    <row r="5985" spans="4:9" x14ac:dyDescent="0.2">
      <c r="D5985" s="30"/>
      <c r="E5985" s="30"/>
      <c r="I5985" s="30"/>
    </row>
    <row r="5986" spans="4:9" x14ac:dyDescent="0.2">
      <c r="D5986" s="30"/>
      <c r="E5986" s="30"/>
      <c r="I5986" s="30"/>
    </row>
    <row r="5987" spans="4:9" x14ac:dyDescent="0.2">
      <c r="D5987" s="30"/>
      <c r="E5987" s="30"/>
      <c r="I5987" s="30"/>
    </row>
    <row r="5988" spans="4:9" x14ac:dyDescent="0.2">
      <c r="D5988" s="30"/>
      <c r="E5988" s="30"/>
      <c r="I5988" s="30"/>
    </row>
    <row r="5989" spans="4:9" x14ac:dyDescent="0.2">
      <c r="D5989" s="30"/>
      <c r="E5989" s="30"/>
      <c r="I5989" s="30"/>
    </row>
    <row r="5990" spans="4:9" x14ac:dyDescent="0.2">
      <c r="D5990" s="30"/>
      <c r="E5990" s="30"/>
      <c r="I5990" s="30"/>
    </row>
    <row r="5991" spans="4:9" x14ac:dyDescent="0.2">
      <c r="D5991" s="30"/>
      <c r="E5991" s="30"/>
      <c r="I5991" s="30"/>
    </row>
    <row r="5992" spans="4:9" x14ac:dyDescent="0.2">
      <c r="D5992" s="30"/>
      <c r="E5992" s="30"/>
      <c r="I5992" s="30"/>
    </row>
    <row r="5993" spans="4:9" x14ac:dyDescent="0.2">
      <c r="D5993" s="30"/>
      <c r="E5993" s="30"/>
      <c r="I5993" s="30"/>
    </row>
    <row r="5994" spans="4:9" x14ac:dyDescent="0.2">
      <c r="D5994" s="30"/>
      <c r="E5994" s="30"/>
    </row>
    <row r="5995" spans="4:9" x14ac:dyDescent="0.2">
      <c r="D5995" s="30"/>
      <c r="E5995" s="30"/>
      <c r="I5995" s="30"/>
    </row>
    <row r="5996" spans="4:9" x14ac:dyDescent="0.2">
      <c r="D5996" s="30"/>
      <c r="E5996" s="30"/>
    </row>
    <row r="5997" spans="4:9" x14ac:dyDescent="0.2">
      <c r="D5997" s="30"/>
      <c r="E5997" s="30"/>
      <c r="I5997" s="30"/>
    </row>
    <row r="5998" spans="4:9" x14ac:dyDescent="0.2">
      <c r="D5998" s="30"/>
      <c r="E5998" s="30"/>
      <c r="I5998" s="30"/>
    </row>
    <row r="5999" spans="4:9" x14ac:dyDescent="0.2">
      <c r="D5999" s="30"/>
      <c r="E5999" s="30"/>
    </row>
    <row r="6000" spans="4:9" x14ac:dyDescent="0.2">
      <c r="D6000" s="30"/>
      <c r="E6000" s="30"/>
      <c r="I6000" s="30"/>
    </row>
    <row r="6001" spans="4:9" x14ac:dyDescent="0.2">
      <c r="D6001" s="30"/>
      <c r="E6001" s="30"/>
      <c r="I6001" s="30"/>
    </row>
    <row r="6002" spans="4:9" x14ac:dyDescent="0.2">
      <c r="D6002" s="30"/>
      <c r="E6002" s="30"/>
    </row>
    <row r="6003" spans="4:9" x14ac:dyDescent="0.2">
      <c r="D6003" s="30"/>
      <c r="E6003" s="30"/>
      <c r="I6003" s="30"/>
    </row>
    <row r="6004" spans="4:9" x14ac:dyDescent="0.2">
      <c r="D6004" s="30"/>
      <c r="E6004" s="30"/>
      <c r="I6004" s="30"/>
    </row>
    <row r="6005" spans="4:9" x14ac:dyDescent="0.2">
      <c r="D6005" s="30"/>
      <c r="E6005" s="30"/>
      <c r="I6005" s="30"/>
    </row>
    <row r="6006" spans="4:9" x14ac:dyDescent="0.2">
      <c r="D6006" s="30"/>
      <c r="E6006" s="30"/>
      <c r="I6006" s="30"/>
    </row>
    <row r="6007" spans="4:9" x14ac:dyDescent="0.2">
      <c r="D6007" s="30"/>
      <c r="E6007" s="30"/>
      <c r="I6007" s="30"/>
    </row>
    <row r="6008" spans="4:9" x14ac:dyDescent="0.2">
      <c r="D6008" s="30"/>
      <c r="E6008" s="30"/>
    </row>
    <row r="6009" spans="4:9" x14ac:dyDescent="0.2">
      <c r="D6009" s="30"/>
      <c r="E6009" s="30"/>
      <c r="I6009" s="30"/>
    </row>
    <row r="6010" spans="4:9" x14ac:dyDescent="0.2">
      <c r="D6010" s="30"/>
      <c r="E6010" s="30"/>
      <c r="I6010" s="30"/>
    </row>
    <row r="6011" spans="4:9" x14ac:dyDescent="0.2">
      <c r="D6011" s="30"/>
      <c r="E6011" s="30"/>
      <c r="I6011" s="30"/>
    </row>
    <row r="6012" spans="4:9" x14ac:dyDescent="0.2">
      <c r="D6012" s="30"/>
      <c r="E6012" s="30"/>
    </row>
    <row r="6013" spans="4:9" x14ac:dyDescent="0.2">
      <c r="D6013" s="30"/>
      <c r="E6013" s="30"/>
      <c r="I6013" s="30"/>
    </row>
    <row r="6014" spans="4:9" x14ac:dyDescent="0.2">
      <c r="D6014" s="30"/>
      <c r="E6014" s="30"/>
      <c r="I6014" s="30"/>
    </row>
    <row r="6015" spans="4:9" x14ac:dyDescent="0.2">
      <c r="D6015" s="30"/>
      <c r="E6015" s="30"/>
      <c r="I6015" s="30"/>
    </row>
    <row r="6016" spans="4:9" x14ac:dyDescent="0.2">
      <c r="D6016" s="30"/>
      <c r="E6016" s="30"/>
      <c r="I6016" s="30"/>
    </row>
    <row r="6017" spans="4:9" x14ac:dyDescent="0.2">
      <c r="D6017" s="30"/>
      <c r="E6017" s="30"/>
      <c r="I6017" s="30"/>
    </row>
    <row r="6018" spans="4:9" x14ac:dyDescent="0.2">
      <c r="D6018" s="30"/>
      <c r="E6018" s="30"/>
      <c r="I6018" s="30"/>
    </row>
    <row r="6019" spans="4:9" x14ac:dyDescent="0.2">
      <c r="D6019" s="30"/>
      <c r="E6019" s="30"/>
      <c r="I6019" s="30"/>
    </row>
    <row r="6020" spans="4:9" x14ac:dyDescent="0.2">
      <c r="D6020" s="30"/>
      <c r="E6020" s="30"/>
      <c r="I6020" s="30"/>
    </row>
    <row r="6021" spans="4:9" x14ac:dyDescent="0.2">
      <c r="D6021" s="30"/>
      <c r="E6021" s="30"/>
      <c r="I6021" s="30"/>
    </row>
    <row r="6022" spans="4:9" x14ac:dyDescent="0.2">
      <c r="D6022" s="30"/>
      <c r="E6022" s="30"/>
      <c r="I6022" s="30"/>
    </row>
    <row r="6023" spans="4:9" x14ac:dyDescent="0.2">
      <c r="D6023" s="30"/>
      <c r="E6023" s="30"/>
      <c r="I6023" s="30"/>
    </row>
    <row r="6024" spans="4:9" x14ac:dyDescent="0.2">
      <c r="D6024" s="30"/>
      <c r="E6024" s="30"/>
      <c r="I6024" s="30"/>
    </row>
    <row r="6025" spans="4:9" x14ac:dyDescent="0.2">
      <c r="D6025" s="30"/>
      <c r="E6025" s="30"/>
      <c r="I6025" s="30"/>
    </row>
    <row r="6026" spans="4:9" x14ac:dyDescent="0.2">
      <c r="D6026" s="30"/>
      <c r="E6026" s="30"/>
      <c r="I6026" s="30"/>
    </row>
    <row r="6027" spans="4:9" x14ac:dyDescent="0.2">
      <c r="D6027" s="30"/>
      <c r="E6027" s="30"/>
      <c r="I6027" s="30"/>
    </row>
    <row r="6028" spans="4:9" x14ac:dyDescent="0.2">
      <c r="D6028" s="30"/>
      <c r="E6028" s="30"/>
      <c r="I6028" s="30"/>
    </row>
    <row r="6029" spans="4:9" x14ac:dyDescent="0.2">
      <c r="D6029" s="30"/>
      <c r="E6029" s="30"/>
      <c r="I6029" s="30"/>
    </row>
    <row r="6030" spans="4:9" x14ac:dyDescent="0.2">
      <c r="D6030" s="30"/>
      <c r="E6030" s="30"/>
      <c r="I6030" s="30"/>
    </row>
    <row r="6031" spans="4:9" x14ac:dyDescent="0.2">
      <c r="D6031" s="30"/>
      <c r="E6031" s="30"/>
      <c r="I6031" s="30"/>
    </row>
    <row r="6032" spans="4:9" x14ac:dyDescent="0.2">
      <c r="D6032" s="30"/>
      <c r="E6032" s="30"/>
    </row>
    <row r="6033" spans="4:9" x14ac:dyDescent="0.2">
      <c r="D6033" s="30"/>
      <c r="E6033" s="30"/>
    </row>
    <row r="6034" spans="4:9" x14ac:dyDescent="0.2">
      <c r="D6034" s="30"/>
      <c r="E6034" s="30"/>
    </row>
    <row r="6035" spans="4:9" x14ac:dyDescent="0.2">
      <c r="D6035" s="30"/>
      <c r="E6035" s="30"/>
    </row>
    <row r="6036" spans="4:9" x14ac:dyDescent="0.2">
      <c r="D6036" s="30"/>
      <c r="E6036" s="30"/>
    </row>
    <row r="6037" spans="4:9" x14ac:dyDescent="0.2">
      <c r="D6037" s="30"/>
      <c r="E6037" s="30"/>
    </row>
    <row r="6038" spans="4:9" x14ac:dyDescent="0.2">
      <c r="D6038" s="30"/>
      <c r="E6038" s="30"/>
    </row>
    <row r="6039" spans="4:9" x14ac:dyDescent="0.2">
      <c r="D6039" s="30"/>
      <c r="E6039" s="30"/>
    </row>
    <row r="6040" spans="4:9" x14ac:dyDescent="0.2">
      <c r="D6040" s="30"/>
      <c r="E6040" s="30"/>
    </row>
    <row r="6041" spans="4:9" x14ac:dyDescent="0.2">
      <c r="D6041" s="30"/>
      <c r="E6041" s="30"/>
      <c r="I6041" s="30"/>
    </row>
    <row r="6042" spans="4:9" x14ac:dyDescent="0.2">
      <c r="D6042" s="30"/>
      <c r="E6042" s="30"/>
    </row>
    <row r="6043" spans="4:9" x14ac:dyDescent="0.2">
      <c r="D6043" s="30"/>
      <c r="E6043" s="30"/>
      <c r="I6043" s="30"/>
    </row>
    <row r="6044" spans="4:9" x14ac:dyDescent="0.2">
      <c r="D6044" s="30"/>
      <c r="E6044" s="30"/>
    </row>
    <row r="6045" spans="4:9" x14ac:dyDescent="0.2">
      <c r="D6045" s="30"/>
      <c r="E6045" s="30"/>
    </row>
    <row r="6046" spans="4:9" x14ac:dyDescent="0.2">
      <c r="D6046" s="30"/>
      <c r="E6046" s="30"/>
    </row>
    <row r="6047" spans="4:9" x14ac:dyDescent="0.2">
      <c r="D6047" s="30"/>
      <c r="E6047" s="30"/>
    </row>
    <row r="6048" spans="4:9" x14ac:dyDescent="0.2">
      <c r="D6048" s="30"/>
      <c r="E6048" s="30"/>
    </row>
    <row r="6049" spans="4:9" x14ac:dyDescent="0.2">
      <c r="D6049" s="30"/>
      <c r="E6049" s="30"/>
    </row>
    <row r="6050" spans="4:9" x14ac:dyDescent="0.2">
      <c r="D6050" s="30"/>
      <c r="E6050" s="30"/>
    </row>
    <row r="6051" spans="4:9" x14ac:dyDescent="0.2">
      <c r="D6051" s="30"/>
      <c r="E6051" s="30"/>
    </row>
    <row r="6052" spans="4:9" x14ac:dyDescent="0.2">
      <c r="D6052" s="30"/>
      <c r="E6052" s="30"/>
    </row>
    <row r="6053" spans="4:9" x14ac:dyDescent="0.2">
      <c r="D6053" s="30"/>
      <c r="E6053" s="30"/>
      <c r="I6053" s="30"/>
    </row>
    <row r="6054" spans="4:9" x14ac:dyDescent="0.2">
      <c r="D6054" s="30"/>
      <c r="E6054" s="30"/>
    </row>
    <row r="6055" spans="4:9" x14ac:dyDescent="0.2">
      <c r="D6055" s="30"/>
      <c r="E6055" s="30"/>
      <c r="I6055" s="30"/>
    </row>
    <row r="6056" spans="4:9" x14ac:dyDescent="0.2">
      <c r="D6056" s="30"/>
      <c r="E6056" s="30"/>
    </row>
    <row r="6057" spans="4:9" x14ac:dyDescent="0.2">
      <c r="D6057" s="30"/>
      <c r="E6057" s="30"/>
      <c r="I6057" s="30"/>
    </row>
    <row r="6058" spans="4:9" x14ac:dyDescent="0.2">
      <c r="D6058" s="30"/>
      <c r="E6058" s="30"/>
      <c r="I6058" s="30"/>
    </row>
    <row r="6059" spans="4:9" x14ac:dyDescent="0.2">
      <c r="D6059" s="30"/>
      <c r="E6059" s="30"/>
      <c r="I6059" s="30"/>
    </row>
    <row r="6060" spans="4:9" x14ac:dyDescent="0.2">
      <c r="D6060" s="30"/>
      <c r="E6060" s="30"/>
      <c r="I6060" s="30"/>
    </row>
    <row r="6061" spans="4:9" x14ac:dyDescent="0.2">
      <c r="D6061" s="30"/>
      <c r="E6061" s="30"/>
      <c r="I6061" s="30"/>
    </row>
    <row r="6062" spans="4:9" x14ac:dyDescent="0.2">
      <c r="D6062" s="30"/>
      <c r="E6062" s="30"/>
      <c r="I6062" s="30"/>
    </row>
    <row r="6063" spans="4:9" x14ac:dyDescent="0.2">
      <c r="D6063" s="30"/>
      <c r="E6063" s="30"/>
      <c r="I6063" s="30"/>
    </row>
    <row r="6064" spans="4:9" x14ac:dyDescent="0.2">
      <c r="D6064" s="30"/>
      <c r="E6064" s="30"/>
      <c r="I6064" s="30"/>
    </row>
    <row r="6065" spans="4:9" x14ac:dyDescent="0.2">
      <c r="D6065" s="30"/>
      <c r="E6065" s="30"/>
      <c r="I6065" s="30"/>
    </row>
    <row r="6066" spans="4:9" x14ac:dyDescent="0.2">
      <c r="D6066" s="30"/>
      <c r="E6066" s="30"/>
    </row>
    <row r="6067" spans="4:9" x14ac:dyDescent="0.2">
      <c r="D6067" s="30"/>
      <c r="E6067" s="30"/>
      <c r="I6067" s="30"/>
    </row>
    <row r="6068" spans="4:9" x14ac:dyDescent="0.2">
      <c r="D6068" s="30"/>
      <c r="E6068" s="30"/>
    </row>
    <row r="6069" spans="4:9" x14ac:dyDescent="0.2">
      <c r="D6069" s="30"/>
      <c r="E6069" s="30"/>
    </row>
    <row r="6070" spans="4:9" x14ac:dyDescent="0.2">
      <c r="D6070" s="30"/>
      <c r="E6070" s="30"/>
    </row>
    <row r="6071" spans="4:9" x14ac:dyDescent="0.2">
      <c r="D6071" s="30"/>
      <c r="E6071" s="30"/>
    </row>
    <row r="6072" spans="4:9" x14ac:dyDescent="0.2">
      <c r="D6072" s="30"/>
      <c r="E6072" s="30"/>
    </row>
    <row r="6073" spans="4:9" x14ac:dyDescent="0.2">
      <c r="D6073" s="30"/>
      <c r="E6073" s="30"/>
    </row>
    <row r="6074" spans="4:9" x14ac:dyDescent="0.2">
      <c r="D6074" s="30"/>
      <c r="E6074" s="30"/>
    </row>
    <row r="6075" spans="4:9" x14ac:dyDescent="0.2">
      <c r="D6075" s="30"/>
      <c r="E6075" s="30"/>
    </row>
    <row r="6076" spans="4:9" x14ac:dyDescent="0.2">
      <c r="D6076" s="30"/>
      <c r="E6076" s="30"/>
    </row>
    <row r="6077" spans="4:9" x14ac:dyDescent="0.2">
      <c r="D6077" s="30"/>
      <c r="E6077" s="30"/>
      <c r="I6077" s="30"/>
    </row>
    <row r="6078" spans="4:9" x14ac:dyDescent="0.2">
      <c r="D6078" s="30"/>
      <c r="E6078" s="30"/>
    </row>
    <row r="6079" spans="4:9" x14ac:dyDescent="0.2">
      <c r="D6079" s="30"/>
      <c r="E6079" s="30"/>
      <c r="I6079" s="30"/>
    </row>
    <row r="6080" spans="4:9" x14ac:dyDescent="0.2">
      <c r="D6080" s="30"/>
      <c r="E6080" s="30"/>
    </row>
    <row r="6081" spans="4:9" x14ac:dyDescent="0.2">
      <c r="D6081" s="30"/>
      <c r="E6081" s="30"/>
    </row>
    <row r="6082" spans="4:9" x14ac:dyDescent="0.2">
      <c r="D6082" s="30"/>
      <c r="E6082" s="30"/>
    </row>
    <row r="6083" spans="4:9" x14ac:dyDescent="0.2">
      <c r="D6083" s="30"/>
      <c r="E6083" s="30"/>
    </row>
    <row r="6084" spans="4:9" x14ac:dyDescent="0.2">
      <c r="D6084" s="30"/>
      <c r="E6084" s="30"/>
      <c r="I6084" s="30"/>
    </row>
    <row r="6085" spans="4:9" x14ac:dyDescent="0.2">
      <c r="D6085" s="30"/>
      <c r="E6085" s="30"/>
    </row>
    <row r="6086" spans="4:9" x14ac:dyDescent="0.2">
      <c r="D6086" s="30"/>
      <c r="E6086" s="30"/>
      <c r="I6086" s="30"/>
    </row>
    <row r="6087" spans="4:9" x14ac:dyDescent="0.2">
      <c r="D6087" s="30"/>
      <c r="E6087" s="30"/>
    </row>
    <row r="6088" spans="4:9" x14ac:dyDescent="0.2">
      <c r="D6088" s="30"/>
      <c r="E6088" s="30"/>
      <c r="I6088" s="30"/>
    </row>
    <row r="6089" spans="4:9" x14ac:dyDescent="0.2">
      <c r="D6089" s="30"/>
      <c r="E6089" s="30"/>
      <c r="I6089" s="30"/>
    </row>
    <row r="6090" spans="4:9" x14ac:dyDescent="0.2">
      <c r="D6090" s="30"/>
      <c r="E6090" s="30"/>
      <c r="I6090" s="30"/>
    </row>
    <row r="6091" spans="4:9" x14ac:dyDescent="0.2">
      <c r="D6091" s="30"/>
      <c r="E6091" s="30"/>
      <c r="I6091" s="30"/>
    </row>
    <row r="6092" spans="4:9" x14ac:dyDescent="0.2">
      <c r="D6092" s="30"/>
      <c r="E6092" s="30"/>
    </row>
    <row r="6093" spans="4:9" x14ac:dyDescent="0.2">
      <c r="D6093" s="30"/>
      <c r="E6093" s="30"/>
      <c r="I6093" s="30"/>
    </row>
    <row r="6094" spans="4:9" x14ac:dyDescent="0.2">
      <c r="D6094" s="30"/>
      <c r="E6094" s="30"/>
      <c r="I6094" s="30"/>
    </row>
    <row r="6095" spans="4:9" x14ac:dyDescent="0.2">
      <c r="D6095" s="30"/>
      <c r="E6095" s="30"/>
      <c r="I6095" s="30"/>
    </row>
    <row r="6096" spans="4:9" x14ac:dyDescent="0.2">
      <c r="D6096" s="30"/>
      <c r="E6096" s="30"/>
      <c r="I6096" s="30"/>
    </row>
    <row r="6097" spans="4:9" x14ac:dyDescent="0.2">
      <c r="D6097" s="30"/>
      <c r="E6097" s="30"/>
      <c r="I6097" s="30"/>
    </row>
    <row r="6098" spans="4:9" x14ac:dyDescent="0.2">
      <c r="D6098" s="30"/>
      <c r="E6098" s="30"/>
      <c r="I6098" s="30"/>
    </row>
    <row r="6099" spans="4:9" x14ac:dyDescent="0.2">
      <c r="D6099" s="30"/>
      <c r="E6099" s="30"/>
      <c r="I6099" s="30"/>
    </row>
    <row r="6100" spans="4:9" x14ac:dyDescent="0.2">
      <c r="D6100" s="30"/>
      <c r="E6100" s="30"/>
      <c r="I6100" s="30"/>
    </row>
    <row r="6101" spans="4:9" x14ac:dyDescent="0.2">
      <c r="D6101" s="30"/>
      <c r="E6101" s="30"/>
      <c r="I6101" s="30"/>
    </row>
    <row r="6102" spans="4:9" x14ac:dyDescent="0.2">
      <c r="D6102" s="30"/>
      <c r="E6102" s="30"/>
    </row>
    <row r="6103" spans="4:9" x14ac:dyDescent="0.2">
      <c r="D6103" s="30"/>
      <c r="E6103" s="30"/>
      <c r="I6103" s="30"/>
    </row>
    <row r="6104" spans="4:9" x14ac:dyDescent="0.2">
      <c r="D6104" s="30"/>
      <c r="E6104" s="30"/>
    </row>
    <row r="6105" spans="4:9" x14ac:dyDescent="0.2">
      <c r="D6105" s="30"/>
      <c r="E6105" s="30"/>
      <c r="I6105" s="30"/>
    </row>
    <row r="6106" spans="4:9" x14ac:dyDescent="0.2">
      <c r="D6106" s="30"/>
      <c r="E6106" s="30"/>
      <c r="I6106" s="30"/>
    </row>
    <row r="6107" spans="4:9" x14ac:dyDescent="0.2">
      <c r="D6107" s="30"/>
      <c r="E6107" s="30"/>
      <c r="I6107" s="30"/>
    </row>
    <row r="6108" spans="4:9" x14ac:dyDescent="0.2">
      <c r="D6108" s="30"/>
      <c r="E6108" s="30"/>
      <c r="I6108" s="30"/>
    </row>
    <row r="6109" spans="4:9" x14ac:dyDescent="0.2">
      <c r="D6109" s="30"/>
      <c r="E6109" s="30"/>
      <c r="I6109" s="30"/>
    </row>
    <row r="6110" spans="4:9" x14ac:dyDescent="0.2">
      <c r="D6110" s="30"/>
      <c r="E6110" s="30"/>
      <c r="I6110" s="30"/>
    </row>
    <row r="6111" spans="4:9" x14ac:dyDescent="0.2">
      <c r="D6111" s="30"/>
      <c r="E6111" s="30"/>
      <c r="I6111" s="30"/>
    </row>
    <row r="6112" spans="4:9" x14ac:dyDescent="0.2">
      <c r="D6112" s="30"/>
      <c r="E6112" s="30"/>
      <c r="I6112" s="30"/>
    </row>
    <row r="6113" spans="4:9" x14ac:dyDescent="0.2">
      <c r="D6113" s="30"/>
      <c r="E6113" s="30"/>
      <c r="I6113" s="30"/>
    </row>
    <row r="6114" spans="4:9" x14ac:dyDescent="0.2">
      <c r="D6114" s="30"/>
      <c r="E6114" s="30"/>
    </row>
    <row r="6115" spans="4:9" x14ac:dyDescent="0.2">
      <c r="D6115" s="30"/>
      <c r="E6115" s="30"/>
      <c r="I6115" s="30"/>
    </row>
    <row r="6116" spans="4:9" x14ac:dyDescent="0.2">
      <c r="D6116" s="30"/>
      <c r="E6116" s="30"/>
    </row>
    <row r="6117" spans="4:9" x14ac:dyDescent="0.2">
      <c r="D6117" s="30"/>
      <c r="E6117" s="30"/>
    </row>
    <row r="6118" spans="4:9" x14ac:dyDescent="0.2">
      <c r="D6118" s="30"/>
      <c r="E6118" s="30"/>
    </row>
    <row r="6119" spans="4:9" x14ac:dyDescent="0.2">
      <c r="D6119" s="30"/>
      <c r="E6119" s="30"/>
    </row>
    <row r="6120" spans="4:9" x14ac:dyDescent="0.2">
      <c r="D6120" s="30"/>
      <c r="E6120" s="30"/>
      <c r="I6120" s="30"/>
    </row>
    <row r="6121" spans="4:9" x14ac:dyDescent="0.2">
      <c r="D6121" s="30"/>
      <c r="E6121" s="30"/>
    </row>
    <row r="6122" spans="4:9" x14ac:dyDescent="0.2">
      <c r="D6122" s="30"/>
      <c r="E6122" s="30"/>
      <c r="I6122" s="30"/>
    </row>
    <row r="6123" spans="4:9" x14ac:dyDescent="0.2">
      <c r="D6123" s="30"/>
      <c r="E6123" s="30"/>
    </row>
    <row r="6124" spans="4:9" x14ac:dyDescent="0.2">
      <c r="D6124" s="30"/>
      <c r="E6124" s="30"/>
      <c r="I6124" s="30"/>
    </row>
    <row r="6125" spans="4:9" x14ac:dyDescent="0.2">
      <c r="D6125" s="30"/>
      <c r="E6125" s="30"/>
      <c r="I6125" s="30"/>
    </row>
    <row r="6126" spans="4:9" x14ac:dyDescent="0.2">
      <c r="D6126" s="30"/>
      <c r="E6126" s="30"/>
      <c r="I6126" s="30"/>
    </row>
    <row r="6127" spans="4:9" x14ac:dyDescent="0.2">
      <c r="D6127" s="30"/>
      <c r="E6127" s="30"/>
      <c r="I6127" s="30"/>
    </row>
    <row r="6128" spans="4:9" x14ac:dyDescent="0.2">
      <c r="D6128" s="30"/>
      <c r="E6128" s="30"/>
    </row>
    <row r="6129" spans="4:9" x14ac:dyDescent="0.2">
      <c r="D6129" s="30"/>
      <c r="E6129" s="30"/>
    </row>
    <row r="6130" spans="4:9" x14ac:dyDescent="0.2">
      <c r="D6130" s="30"/>
      <c r="E6130" s="30"/>
    </row>
    <row r="6131" spans="4:9" x14ac:dyDescent="0.2">
      <c r="D6131" s="30"/>
      <c r="E6131" s="30"/>
    </row>
    <row r="6132" spans="4:9" x14ac:dyDescent="0.2">
      <c r="D6132" s="30"/>
      <c r="E6132" s="30"/>
    </row>
    <row r="6133" spans="4:9" x14ac:dyDescent="0.2">
      <c r="D6133" s="30"/>
      <c r="E6133" s="30"/>
    </row>
    <row r="6134" spans="4:9" x14ac:dyDescent="0.2">
      <c r="D6134" s="30"/>
      <c r="E6134" s="30"/>
    </row>
    <row r="6135" spans="4:9" x14ac:dyDescent="0.2">
      <c r="D6135" s="30"/>
      <c r="E6135" s="30"/>
    </row>
    <row r="6136" spans="4:9" x14ac:dyDescent="0.2">
      <c r="D6136" s="30"/>
      <c r="E6136" s="30"/>
    </row>
    <row r="6137" spans="4:9" x14ac:dyDescent="0.2">
      <c r="D6137" s="30"/>
      <c r="E6137" s="30"/>
      <c r="I6137" s="30"/>
    </row>
    <row r="6138" spans="4:9" x14ac:dyDescent="0.2">
      <c r="D6138" s="30"/>
      <c r="E6138" s="30"/>
    </row>
    <row r="6139" spans="4:9" x14ac:dyDescent="0.2">
      <c r="D6139" s="30"/>
      <c r="E6139" s="30"/>
      <c r="I6139" s="30"/>
    </row>
    <row r="6140" spans="4:9" x14ac:dyDescent="0.2">
      <c r="D6140" s="30"/>
      <c r="E6140" s="30"/>
    </row>
    <row r="6141" spans="4:9" x14ac:dyDescent="0.2">
      <c r="D6141" s="30"/>
      <c r="E6141" s="30"/>
    </row>
    <row r="6142" spans="4:9" x14ac:dyDescent="0.2">
      <c r="D6142" s="30"/>
      <c r="E6142" s="30"/>
    </row>
    <row r="6143" spans="4:9" x14ac:dyDescent="0.2">
      <c r="D6143" s="30"/>
      <c r="E6143" s="30"/>
    </row>
    <row r="6144" spans="4:9" x14ac:dyDescent="0.2">
      <c r="D6144" s="30"/>
      <c r="E6144" s="30"/>
    </row>
    <row r="6145" spans="4:9" x14ac:dyDescent="0.2">
      <c r="D6145" s="30"/>
      <c r="E6145" s="30"/>
    </row>
    <row r="6146" spans="4:9" x14ac:dyDescent="0.2">
      <c r="D6146" s="30"/>
      <c r="E6146" s="30"/>
    </row>
    <row r="6147" spans="4:9" x14ac:dyDescent="0.2">
      <c r="D6147" s="30"/>
      <c r="E6147" s="30"/>
    </row>
    <row r="6148" spans="4:9" x14ac:dyDescent="0.2">
      <c r="D6148" s="30"/>
      <c r="E6148" s="30"/>
    </row>
    <row r="6149" spans="4:9" x14ac:dyDescent="0.2">
      <c r="D6149" s="30"/>
      <c r="E6149" s="30"/>
      <c r="I6149" s="30"/>
    </row>
    <row r="6150" spans="4:9" x14ac:dyDescent="0.2">
      <c r="D6150" s="30"/>
      <c r="E6150" s="30"/>
    </row>
    <row r="6151" spans="4:9" x14ac:dyDescent="0.2">
      <c r="D6151" s="30"/>
      <c r="E6151" s="30"/>
      <c r="I6151" s="30"/>
    </row>
    <row r="6152" spans="4:9" x14ac:dyDescent="0.2">
      <c r="D6152" s="30"/>
      <c r="E6152" s="30"/>
    </row>
    <row r="6153" spans="4:9" x14ac:dyDescent="0.2">
      <c r="D6153" s="30"/>
      <c r="E6153" s="30"/>
    </row>
    <row r="6154" spans="4:9" x14ac:dyDescent="0.2">
      <c r="D6154" s="30"/>
      <c r="E6154" s="30"/>
    </row>
    <row r="6155" spans="4:9" x14ac:dyDescent="0.2">
      <c r="D6155" s="30"/>
      <c r="E6155" s="30"/>
    </row>
    <row r="6156" spans="4:9" x14ac:dyDescent="0.2">
      <c r="D6156" s="30"/>
      <c r="E6156" s="30"/>
    </row>
    <row r="6157" spans="4:9" x14ac:dyDescent="0.2">
      <c r="D6157" s="30"/>
      <c r="E6157" s="30"/>
    </row>
    <row r="6158" spans="4:9" x14ac:dyDescent="0.2">
      <c r="D6158" s="30"/>
      <c r="E6158" s="30"/>
    </row>
    <row r="6159" spans="4:9" x14ac:dyDescent="0.2">
      <c r="D6159" s="30"/>
      <c r="E6159" s="30"/>
    </row>
    <row r="6160" spans="4:9" x14ac:dyDescent="0.2">
      <c r="D6160" s="30"/>
      <c r="E6160" s="30"/>
    </row>
    <row r="6161" spans="4:9" x14ac:dyDescent="0.2">
      <c r="D6161" s="30"/>
      <c r="E6161" s="30"/>
      <c r="I6161" s="30"/>
    </row>
    <row r="6162" spans="4:9" x14ac:dyDescent="0.2">
      <c r="D6162" s="30"/>
      <c r="E6162" s="30"/>
    </row>
    <row r="6163" spans="4:9" x14ac:dyDescent="0.2">
      <c r="D6163" s="30"/>
      <c r="E6163" s="30"/>
      <c r="I6163" s="30"/>
    </row>
    <row r="6164" spans="4:9" x14ac:dyDescent="0.2">
      <c r="D6164" s="30"/>
      <c r="E6164" s="30"/>
    </row>
    <row r="6165" spans="4:9" x14ac:dyDescent="0.2">
      <c r="D6165" s="30"/>
      <c r="E6165" s="30"/>
    </row>
    <row r="6166" spans="4:9" x14ac:dyDescent="0.2">
      <c r="D6166" s="30"/>
      <c r="E6166" s="30"/>
    </row>
    <row r="6167" spans="4:9" x14ac:dyDescent="0.2">
      <c r="D6167" s="30"/>
      <c r="E6167" s="30"/>
    </row>
    <row r="6168" spans="4:9" x14ac:dyDescent="0.2">
      <c r="D6168" s="30"/>
      <c r="E6168" s="30"/>
      <c r="I6168" s="30"/>
    </row>
    <row r="6169" spans="4:9" x14ac:dyDescent="0.2">
      <c r="D6169" s="30"/>
      <c r="E6169" s="30"/>
    </row>
    <row r="6170" spans="4:9" x14ac:dyDescent="0.2">
      <c r="D6170" s="30"/>
      <c r="E6170" s="30"/>
      <c r="I6170" s="30"/>
    </row>
    <row r="6171" spans="4:9" x14ac:dyDescent="0.2">
      <c r="D6171" s="30"/>
      <c r="E6171" s="30"/>
    </row>
    <row r="6172" spans="4:9" x14ac:dyDescent="0.2">
      <c r="D6172" s="30"/>
      <c r="E6172" s="30"/>
      <c r="I6172" s="30"/>
    </row>
    <row r="6173" spans="4:9" x14ac:dyDescent="0.2">
      <c r="D6173" s="30"/>
      <c r="E6173" s="30"/>
      <c r="I6173" s="30"/>
    </row>
    <row r="6174" spans="4:9" x14ac:dyDescent="0.2">
      <c r="D6174" s="30"/>
      <c r="E6174" s="30"/>
      <c r="I6174" s="30"/>
    </row>
    <row r="6175" spans="4:9" x14ac:dyDescent="0.2">
      <c r="D6175" s="30"/>
      <c r="E6175" s="30"/>
      <c r="I6175" s="30"/>
    </row>
    <row r="6176" spans="4:9" x14ac:dyDescent="0.2">
      <c r="D6176" s="30"/>
      <c r="E6176" s="30"/>
    </row>
    <row r="6177" spans="4:9" x14ac:dyDescent="0.2">
      <c r="D6177" s="30"/>
      <c r="E6177" s="30"/>
      <c r="I6177" s="30"/>
    </row>
    <row r="6178" spans="4:9" x14ac:dyDescent="0.2">
      <c r="D6178" s="30"/>
      <c r="E6178" s="30"/>
      <c r="I6178" s="30"/>
    </row>
    <row r="6179" spans="4:9" x14ac:dyDescent="0.2">
      <c r="D6179" s="30"/>
      <c r="E6179" s="30"/>
      <c r="I6179" s="30"/>
    </row>
    <row r="6180" spans="4:9" x14ac:dyDescent="0.2">
      <c r="D6180" s="30"/>
      <c r="E6180" s="30"/>
      <c r="I6180" s="30"/>
    </row>
    <row r="6181" spans="4:9" x14ac:dyDescent="0.2">
      <c r="D6181" s="30"/>
      <c r="E6181" s="30"/>
      <c r="I6181" s="30"/>
    </row>
    <row r="6182" spans="4:9" x14ac:dyDescent="0.2">
      <c r="D6182" s="30"/>
      <c r="E6182" s="30"/>
      <c r="I6182" s="30"/>
    </row>
    <row r="6183" spans="4:9" x14ac:dyDescent="0.2">
      <c r="D6183" s="30"/>
      <c r="E6183" s="30"/>
      <c r="I6183" s="30"/>
    </row>
    <row r="6184" spans="4:9" x14ac:dyDescent="0.2">
      <c r="D6184" s="30"/>
      <c r="E6184" s="30"/>
      <c r="I6184" s="30"/>
    </row>
    <row r="6185" spans="4:9" x14ac:dyDescent="0.2">
      <c r="D6185" s="30"/>
      <c r="E6185" s="30"/>
      <c r="I6185" s="30"/>
    </row>
    <row r="6186" spans="4:9" x14ac:dyDescent="0.2">
      <c r="D6186" s="30"/>
      <c r="E6186" s="30"/>
    </row>
    <row r="6187" spans="4:9" x14ac:dyDescent="0.2">
      <c r="D6187" s="30"/>
      <c r="E6187" s="30"/>
      <c r="I6187" s="30"/>
    </row>
    <row r="6188" spans="4:9" x14ac:dyDescent="0.2">
      <c r="D6188" s="30"/>
      <c r="E6188" s="30"/>
    </row>
    <row r="6189" spans="4:9" x14ac:dyDescent="0.2">
      <c r="D6189" s="30"/>
      <c r="E6189" s="30"/>
    </row>
    <row r="6190" spans="4:9" x14ac:dyDescent="0.2">
      <c r="D6190" s="30"/>
      <c r="E6190" s="30"/>
    </row>
    <row r="6191" spans="4:9" x14ac:dyDescent="0.2">
      <c r="D6191" s="30"/>
      <c r="E6191" s="30"/>
    </row>
    <row r="6192" spans="4:9" x14ac:dyDescent="0.2">
      <c r="D6192" s="30"/>
      <c r="E6192" s="30"/>
    </row>
    <row r="6193" spans="4:9" x14ac:dyDescent="0.2">
      <c r="D6193" s="30"/>
      <c r="E6193" s="30"/>
    </row>
    <row r="6194" spans="4:9" x14ac:dyDescent="0.2">
      <c r="D6194" s="30"/>
      <c r="E6194" s="30"/>
    </row>
    <row r="6195" spans="4:9" x14ac:dyDescent="0.2">
      <c r="D6195" s="30"/>
      <c r="E6195" s="30"/>
    </row>
    <row r="6196" spans="4:9" x14ac:dyDescent="0.2">
      <c r="D6196" s="30"/>
      <c r="E6196" s="30"/>
    </row>
    <row r="6197" spans="4:9" x14ac:dyDescent="0.2">
      <c r="D6197" s="30"/>
      <c r="E6197" s="30"/>
      <c r="I6197" s="30"/>
    </row>
    <row r="6198" spans="4:9" x14ac:dyDescent="0.2">
      <c r="D6198" s="30"/>
      <c r="E6198" s="30"/>
    </row>
    <row r="6199" spans="4:9" x14ac:dyDescent="0.2">
      <c r="D6199" s="30"/>
      <c r="E6199" s="30"/>
      <c r="I6199" s="30"/>
    </row>
    <row r="6200" spans="4:9" x14ac:dyDescent="0.2">
      <c r="D6200" s="30"/>
      <c r="E6200" s="30"/>
    </row>
    <row r="6201" spans="4:9" x14ac:dyDescent="0.2">
      <c r="D6201" s="30"/>
      <c r="E6201" s="30"/>
    </row>
    <row r="6202" spans="4:9" x14ac:dyDescent="0.2">
      <c r="D6202" s="30"/>
      <c r="E6202" s="30"/>
    </row>
    <row r="6203" spans="4:9" x14ac:dyDescent="0.2">
      <c r="D6203" s="30"/>
      <c r="E6203" s="30"/>
    </row>
    <row r="6204" spans="4:9" x14ac:dyDescent="0.2">
      <c r="D6204" s="30"/>
      <c r="E6204" s="30"/>
    </row>
    <row r="6205" spans="4:9" x14ac:dyDescent="0.2">
      <c r="D6205" s="30"/>
      <c r="E6205" s="30"/>
    </row>
    <row r="6206" spans="4:9" x14ac:dyDescent="0.2">
      <c r="D6206" s="30"/>
      <c r="E6206" s="30"/>
    </row>
    <row r="6207" spans="4:9" x14ac:dyDescent="0.2">
      <c r="D6207" s="30"/>
      <c r="E6207" s="30"/>
    </row>
    <row r="6208" spans="4:9" x14ac:dyDescent="0.2">
      <c r="D6208" s="30"/>
      <c r="E6208" s="30"/>
    </row>
    <row r="6209" spans="4:9" x14ac:dyDescent="0.2">
      <c r="D6209" s="30"/>
      <c r="E6209" s="30"/>
      <c r="I6209" s="30"/>
    </row>
    <row r="6210" spans="4:9" x14ac:dyDescent="0.2">
      <c r="D6210" s="30"/>
      <c r="E6210" s="30"/>
    </row>
    <row r="6211" spans="4:9" x14ac:dyDescent="0.2">
      <c r="D6211" s="30"/>
      <c r="E6211" s="30"/>
      <c r="I6211" s="30"/>
    </row>
    <row r="6212" spans="4:9" x14ac:dyDescent="0.2">
      <c r="D6212" s="30"/>
      <c r="E6212" s="30"/>
    </row>
    <row r="6213" spans="4:9" x14ac:dyDescent="0.2">
      <c r="D6213" s="30"/>
      <c r="E6213" s="30"/>
    </row>
    <row r="6214" spans="4:9" x14ac:dyDescent="0.2">
      <c r="D6214" s="30"/>
      <c r="E6214" s="30"/>
    </row>
    <row r="6215" spans="4:9" x14ac:dyDescent="0.2">
      <c r="D6215" s="30"/>
      <c r="E6215" s="30"/>
    </row>
    <row r="6216" spans="4:9" x14ac:dyDescent="0.2">
      <c r="D6216" s="30"/>
      <c r="E6216" s="30"/>
    </row>
    <row r="6217" spans="4:9" x14ac:dyDescent="0.2">
      <c r="D6217" s="30"/>
      <c r="E6217" s="30"/>
    </row>
    <row r="6218" spans="4:9" x14ac:dyDescent="0.2">
      <c r="D6218" s="30"/>
      <c r="E6218" s="30"/>
    </row>
    <row r="6219" spans="4:9" x14ac:dyDescent="0.2">
      <c r="D6219" s="30"/>
      <c r="E6219" s="30"/>
    </row>
    <row r="6220" spans="4:9" x14ac:dyDescent="0.2">
      <c r="D6220" s="30"/>
      <c r="E6220" s="30"/>
    </row>
    <row r="6221" spans="4:9" x14ac:dyDescent="0.2">
      <c r="D6221" s="30"/>
      <c r="E6221" s="30"/>
      <c r="I6221" s="30"/>
    </row>
    <row r="6222" spans="4:9" x14ac:dyDescent="0.2">
      <c r="D6222" s="30"/>
      <c r="E6222" s="30"/>
    </row>
    <row r="6223" spans="4:9" x14ac:dyDescent="0.2">
      <c r="D6223" s="30"/>
      <c r="E6223" s="30"/>
      <c r="I6223" s="30"/>
    </row>
    <row r="6224" spans="4:9" x14ac:dyDescent="0.2">
      <c r="D6224" s="30"/>
      <c r="E6224" s="30"/>
    </row>
    <row r="6225" spans="4:9" x14ac:dyDescent="0.2">
      <c r="D6225" s="30"/>
      <c r="E6225" s="30"/>
    </row>
    <row r="6226" spans="4:9" x14ac:dyDescent="0.2">
      <c r="D6226" s="30"/>
      <c r="E6226" s="30"/>
    </row>
    <row r="6227" spans="4:9" x14ac:dyDescent="0.2">
      <c r="D6227" s="30"/>
      <c r="E6227" s="30"/>
    </row>
    <row r="6228" spans="4:9" x14ac:dyDescent="0.2">
      <c r="D6228" s="30"/>
      <c r="E6228" s="30"/>
    </row>
    <row r="6229" spans="4:9" x14ac:dyDescent="0.2">
      <c r="D6229" s="30"/>
      <c r="E6229" s="30"/>
    </row>
    <row r="6230" spans="4:9" x14ac:dyDescent="0.2">
      <c r="D6230" s="30"/>
      <c r="E6230" s="30"/>
    </row>
    <row r="6231" spans="4:9" x14ac:dyDescent="0.2">
      <c r="D6231" s="30"/>
      <c r="E6231" s="30"/>
    </row>
    <row r="6232" spans="4:9" x14ac:dyDescent="0.2">
      <c r="D6232" s="30"/>
      <c r="E6232" s="30"/>
    </row>
    <row r="6233" spans="4:9" x14ac:dyDescent="0.2">
      <c r="D6233" s="30"/>
      <c r="E6233" s="30"/>
      <c r="I6233" s="30"/>
    </row>
    <row r="6234" spans="4:9" x14ac:dyDescent="0.2">
      <c r="D6234" s="30"/>
      <c r="E6234" s="30"/>
    </row>
    <row r="6235" spans="4:9" x14ac:dyDescent="0.2">
      <c r="D6235" s="30"/>
      <c r="E6235" s="30"/>
      <c r="I6235" s="30"/>
    </row>
    <row r="6236" spans="4:9" x14ac:dyDescent="0.2">
      <c r="D6236" s="30"/>
      <c r="E6236" s="30"/>
    </row>
    <row r="6237" spans="4:9" x14ac:dyDescent="0.2">
      <c r="D6237" s="30"/>
      <c r="E6237" s="30"/>
    </row>
    <row r="6238" spans="4:9" x14ac:dyDescent="0.2">
      <c r="D6238" s="30"/>
      <c r="E6238" s="30"/>
    </row>
    <row r="6239" spans="4:9" x14ac:dyDescent="0.2">
      <c r="D6239" s="30"/>
      <c r="E6239" s="30"/>
    </row>
    <row r="6240" spans="4:9" x14ac:dyDescent="0.2">
      <c r="D6240" s="30"/>
      <c r="E6240" s="30"/>
    </row>
    <row r="6241" spans="4:9" x14ac:dyDescent="0.2">
      <c r="D6241" s="30"/>
      <c r="E6241" s="30"/>
    </row>
    <row r="6242" spans="4:9" x14ac:dyDescent="0.2">
      <c r="D6242" s="30"/>
      <c r="E6242" s="30"/>
    </row>
    <row r="6243" spans="4:9" x14ac:dyDescent="0.2">
      <c r="D6243" s="30"/>
      <c r="E6243" s="30"/>
    </row>
    <row r="6244" spans="4:9" x14ac:dyDescent="0.2">
      <c r="D6244" s="30"/>
      <c r="E6244" s="30"/>
    </row>
    <row r="6245" spans="4:9" x14ac:dyDescent="0.2">
      <c r="D6245" s="30"/>
      <c r="E6245" s="30"/>
      <c r="I6245" s="30"/>
    </row>
    <row r="6246" spans="4:9" x14ac:dyDescent="0.2">
      <c r="D6246" s="30"/>
      <c r="E6246" s="30"/>
    </row>
    <row r="6247" spans="4:9" x14ac:dyDescent="0.2">
      <c r="D6247" s="30"/>
      <c r="E6247" s="30"/>
      <c r="I6247" s="30"/>
    </row>
    <row r="6248" spans="4:9" x14ac:dyDescent="0.2">
      <c r="D6248" s="30"/>
      <c r="E6248" s="30"/>
    </row>
    <row r="6249" spans="4:9" x14ac:dyDescent="0.2">
      <c r="D6249" s="30"/>
      <c r="E6249" s="30"/>
    </row>
    <row r="6250" spans="4:9" x14ac:dyDescent="0.2">
      <c r="D6250" s="30"/>
      <c r="E6250" s="30"/>
      <c r="I6250" s="30"/>
    </row>
    <row r="6251" spans="4:9" x14ac:dyDescent="0.2">
      <c r="D6251" s="30"/>
      <c r="E6251" s="30"/>
    </row>
    <row r="6252" spans="4:9" x14ac:dyDescent="0.2">
      <c r="D6252" s="30"/>
      <c r="E6252" s="30"/>
      <c r="I6252" s="30"/>
    </row>
    <row r="6253" spans="4:9" x14ac:dyDescent="0.2">
      <c r="D6253" s="30"/>
      <c r="E6253" s="30"/>
    </row>
    <row r="6254" spans="4:9" x14ac:dyDescent="0.2">
      <c r="D6254" s="30"/>
      <c r="E6254" s="30"/>
      <c r="I6254" s="30"/>
    </row>
    <row r="6255" spans="4:9" x14ac:dyDescent="0.2">
      <c r="D6255" s="30"/>
      <c r="E6255" s="30"/>
    </row>
    <row r="6256" spans="4:9" x14ac:dyDescent="0.2">
      <c r="D6256" s="30"/>
      <c r="E6256" s="30"/>
      <c r="I6256" s="30"/>
    </row>
    <row r="6257" spans="4:9" x14ac:dyDescent="0.2">
      <c r="D6257" s="30"/>
      <c r="E6257" s="30"/>
      <c r="I6257" s="30"/>
    </row>
    <row r="6258" spans="4:9" x14ac:dyDescent="0.2">
      <c r="D6258" s="30"/>
      <c r="E6258" s="30"/>
      <c r="I6258" s="30"/>
    </row>
    <row r="6259" spans="4:9" x14ac:dyDescent="0.2">
      <c r="D6259" s="30"/>
      <c r="E6259" s="30"/>
      <c r="I6259" s="30"/>
    </row>
    <row r="6260" spans="4:9" x14ac:dyDescent="0.2">
      <c r="D6260" s="30"/>
      <c r="E6260" s="30"/>
    </row>
    <row r="6261" spans="4:9" x14ac:dyDescent="0.2">
      <c r="D6261" s="30"/>
      <c r="E6261" s="30"/>
    </row>
    <row r="6262" spans="4:9" x14ac:dyDescent="0.2">
      <c r="D6262" s="30"/>
      <c r="E6262" s="30"/>
    </row>
    <row r="6263" spans="4:9" x14ac:dyDescent="0.2">
      <c r="D6263" s="30"/>
      <c r="E6263" s="30"/>
    </row>
    <row r="6264" spans="4:9" x14ac:dyDescent="0.2">
      <c r="D6264" s="30"/>
      <c r="E6264" s="30"/>
    </row>
    <row r="6265" spans="4:9" x14ac:dyDescent="0.2">
      <c r="D6265" s="30"/>
      <c r="E6265" s="30"/>
    </row>
    <row r="6266" spans="4:9" x14ac:dyDescent="0.2">
      <c r="D6266" s="30"/>
      <c r="E6266" s="30"/>
    </row>
    <row r="6267" spans="4:9" x14ac:dyDescent="0.2">
      <c r="D6267" s="30"/>
      <c r="E6267" s="30"/>
    </row>
    <row r="6268" spans="4:9" x14ac:dyDescent="0.2">
      <c r="D6268" s="30"/>
      <c r="E6268" s="30"/>
    </row>
    <row r="6269" spans="4:9" x14ac:dyDescent="0.2">
      <c r="D6269" s="30"/>
      <c r="E6269" s="30"/>
      <c r="I6269" s="30"/>
    </row>
    <row r="6270" spans="4:9" x14ac:dyDescent="0.2">
      <c r="D6270" s="30"/>
      <c r="E6270" s="30"/>
    </row>
    <row r="6271" spans="4:9" x14ac:dyDescent="0.2">
      <c r="D6271" s="30"/>
      <c r="E6271" s="30"/>
      <c r="I6271" s="30"/>
    </row>
    <row r="6272" spans="4:9" x14ac:dyDescent="0.2">
      <c r="D6272" s="30"/>
      <c r="E6272" s="30"/>
    </row>
    <row r="6273" spans="4:9" x14ac:dyDescent="0.2">
      <c r="D6273" s="30"/>
      <c r="E6273" s="30"/>
    </row>
    <row r="6274" spans="4:9" x14ac:dyDescent="0.2">
      <c r="D6274" s="30"/>
      <c r="E6274" s="30"/>
    </row>
    <row r="6275" spans="4:9" x14ac:dyDescent="0.2">
      <c r="D6275" s="30"/>
      <c r="E6275" s="30"/>
    </row>
    <row r="6276" spans="4:9" x14ac:dyDescent="0.2">
      <c r="D6276" s="30"/>
      <c r="E6276" s="30"/>
    </row>
    <row r="6277" spans="4:9" x14ac:dyDescent="0.2">
      <c r="D6277" s="30"/>
      <c r="E6277" s="30"/>
    </row>
    <row r="6278" spans="4:9" x14ac:dyDescent="0.2">
      <c r="D6278" s="30"/>
      <c r="E6278" s="30"/>
    </row>
    <row r="6279" spans="4:9" x14ac:dyDescent="0.2">
      <c r="D6279" s="30"/>
      <c r="E6279" s="30"/>
    </row>
    <row r="6280" spans="4:9" x14ac:dyDescent="0.2">
      <c r="D6280" s="30"/>
      <c r="E6280" s="30"/>
    </row>
    <row r="6281" spans="4:9" x14ac:dyDescent="0.2">
      <c r="D6281" s="30"/>
      <c r="E6281" s="30"/>
      <c r="I6281" s="30"/>
    </row>
    <row r="6282" spans="4:9" x14ac:dyDescent="0.2">
      <c r="D6282" s="30"/>
      <c r="E6282" s="30"/>
    </row>
    <row r="6283" spans="4:9" x14ac:dyDescent="0.2">
      <c r="D6283" s="30"/>
      <c r="E6283" s="30"/>
      <c r="I6283" s="30"/>
    </row>
    <row r="6284" spans="4:9" x14ac:dyDescent="0.2">
      <c r="D6284" s="30"/>
      <c r="E6284" s="30"/>
    </row>
    <row r="6285" spans="4:9" x14ac:dyDescent="0.2">
      <c r="D6285" s="30"/>
      <c r="E6285" s="30"/>
    </row>
    <row r="6286" spans="4:9" x14ac:dyDescent="0.2">
      <c r="D6286" s="30"/>
      <c r="E6286" s="30"/>
    </row>
    <row r="6287" spans="4:9" x14ac:dyDescent="0.2">
      <c r="D6287" s="30"/>
      <c r="E6287" s="30"/>
    </row>
    <row r="6288" spans="4:9" x14ac:dyDescent="0.2">
      <c r="D6288" s="30"/>
      <c r="E6288" s="30"/>
    </row>
    <row r="6289" spans="4:9" x14ac:dyDescent="0.2">
      <c r="D6289" s="30"/>
      <c r="E6289" s="30"/>
    </row>
    <row r="6290" spans="4:9" x14ac:dyDescent="0.2">
      <c r="D6290" s="30"/>
      <c r="E6290" s="30"/>
    </row>
    <row r="6291" spans="4:9" x14ac:dyDescent="0.2">
      <c r="D6291" s="30"/>
      <c r="E6291" s="30"/>
    </row>
    <row r="6292" spans="4:9" x14ac:dyDescent="0.2">
      <c r="D6292" s="30"/>
      <c r="E6292" s="30"/>
    </row>
    <row r="6293" spans="4:9" x14ac:dyDescent="0.2">
      <c r="D6293" s="30"/>
      <c r="E6293" s="30"/>
      <c r="I6293" s="30"/>
    </row>
    <row r="6294" spans="4:9" x14ac:dyDescent="0.2">
      <c r="D6294" s="30"/>
      <c r="E6294" s="30"/>
    </row>
    <row r="6295" spans="4:9" x14ac:dyDescent="0.2">
      <c r="D6295" s="30"/>
      <c r="E6295" s="30"/>
      <c r="I6295" s="30"/>
    </row>
    <row r="6296" spans="4:9" x14ac:dyDescent="0.2">
      <c r="D6296" s="30"/>
      <c r="E6296" s="30"/>
    </row>
    <row r="6297" spans="4:9" x14ac:dyDescent="0.2">
      <c r="D6297" s="30"/>
      <c r="E6297" s="30"/>
    </row>
    <row r="6298" spans="4:9" x14ac:dyDescent="0.2">
      <c r="D6298" s="30"/>
      <c r="E6298" s="30"/>
    </row>
    <row r="6299" spans="4:9" x14ac:dyDescent="0.2">
      <c r="D6299" s="30"/>
      <c r="E6299" s="30"/>
    </row>
    <row r="6300" spans="4:9" x14ac:dyDescent="0.2">
      <c r="D6300" s="30"/>
      <c r="E6300" s="30"/>
      <c r="I6300" s="30"/>
    </row>
    <row r="6301" spans="4:9" x14ac:dyDescent="0.2">
      <c r="D6301" s="30"/>
      <c r="E6301" s="30"/>
    </row>
    <row r="6302" spans="4:9" x14ac:dyDescent="0.2">
      <c r="D6302" s="30"/>
      <c r="E6302" s="30"/>
      <c r="I6302" s="30"/>
    </row>
    <row r="6303" spans="4:9" x14ac:dyDescent="0.2">
      <c r="D6303" s="30"/>
      <c r="E6303" s="30"/>
    </row>
    <row r="6304" spans="4:9" x14ac:dyDescent="0.2">
      <c r="D6304" s="30"/>
      <c r="E6304" s="30"/>
      <c r="I6304" s="30"/>
    </row>
    <row r="6305" spans="4:9" x14ac:dyDescent="0.2">
      <c r="D6305" s="30"/>
      <c r="E6305" s="30"/>
      <c r="I6305" s="30"/>
    </row>
    <row r="6306" spans="4:9" x14ac:dyDescent="0.2">
      <c r="D6306" s="30"/>
      <c r="E6306" s="30"/>
      <c r="I6306" s="30"/>
    </row>
    <row r="6307" spans="4:9" x14ac:dyDescent="0.2">
      <c r="D6307" s="30"/>
      <c r="E6307" s="30"/>
      <c r="I6307" s="30"/>
    </row>
    <row r="6308" spans="4:9" x14ac:dyDescent="0.2">
      <c r="D6308" s="30"/>
      <c r="E6308" s="30"/>
    </row>
    <row r="6309" spans="4:9" x14ac:dyDescent="0.2">
      <c r="D6309" s="30"/>
      <c r="E6309" s="30"/>
    </row>
    <row r="6310" spans="4:9" x14ac:dyDescent="0.2">
      <c r="D6310" s="30"/>
      <c r="E6310" s="30"/>
    </row>
    <row r="6311" spans="4:9" x14ac:dyDescent="0.2">
      <c r="D6311" s="30"/>
      <c r="E6311" s="30"/>
    </row>
    <row r="6312" spans="4:9" x14ac:dyDescent="0.2">
      <c r="D6312" s="30"/>
      <c r="E6312" s="30"/>
      <c r="I6312" s="30"/>
    </row>
    <row r="6313" spans="4:9" x14ac:dyDescent="0.2">
      <c r="D6313" s="30"/>
      <c r="E6313" s="30"/>
    </row>
    <row r="6314" spans="4:9" x14ac:dyDescent="0.2">
      <c r="D6314" s="30"/>
      <c r="E6314" s="30"/>
      <c r="I6314" s="30"/>
    </row>
    <row r="6315" spans="4:9" x14ac:dyDescent="0.2">
      <c r="D6315" s="30"/>
      <c r="E6315" s="30"/>
    </row>
    <row r="6316" spans="4:9" x14ac:dyDescent="0.2">
      <c r="D6316" s="30"/>
      <c r="E6316" s="30"/>
      <c r="I6316" s="30"/>
    </row>
    <row r="6317" spans="4:9" x14ac:dyDescent="0.2">
      <c r="D6317" s="30"/>
      <c r="E6317" s="30"/>
      <c r="I6317" s="30"/>
    </row>
    <row r="6318" spans="4:9" x14ac:dyDescent="0.2">
      <c r="D6318" s="30"/>
      <c r="E6318" s="30"/>
      <c r="I6318" s="30"/>
    </row>
    <row r="6319" spans="4:9" x14ac:dyDescent="0.2">
      <c r="D6319" s="30"/>
      <c r="E6319" s="30"/>
      <c r="I6319" s="30"/>
    </row>
    <row r="6320" spans="4:9" x14ac:dyDescent="0.2">
      <c r="D6320" s="30"/>
      <c r="E6320" s="30"/>
    </row>
    <row r="6321" spans="4:9" x14ac:dyDescent="0.2">
      <c r="D6321" s="30"/>
      <c r="E6321" s="30"/>
    </row>
    <row r="6322" spans="4:9" x14ac:dyDescent="0.2">
      <c r="D6322" s="30"/>
      <c r="E6322" s="30"/>
    </row>
    <row r="6323" spans="4:9" x14ac:dyDescent="0.2">
      <c r="D6323" s="30"/>
      <c r="E6323" s="30"/>
    </row>
    <row r="6324" spans="4:9" x14ac:dyDescent="0.2">
      <c r="D6324" s="30"/>
      <c r="E6324" s="30"/>
    </row>
    <row r="6325" spans="4:9" x14ac:dyDescent="0.2">
      <c r="D6325" s="30"/>
      <c r="E6325" s="30"/>
    </row>
    <row r="6326" spans="4:9" x14ac:dyDescent="0.2">
      <c r="D6326" s="30"/>
      <c r="E6326" s="30"/>
    </row>
    <row r="6327" spans="4:9" x14ac:dyDescent="0.2">
      <c r="D6327" s="30"/>
      <c r="E6327" s="30"/>
    </row>
    <row r="6328" spans="4:9" x14ac:dyDescent="0.2">
      <c r="D6328" s="30"/>
      <c r="E6328" s="30"/>
    </row>
    <row r="6329" spans="4:9" x14ac:dyDescent="0.2">
      <c r="D6329" s="30"/>
      <c r="E6329" s="30"/>
      <c r="I6329" s="30"/>
    </row>
    <row r="6330" spans="4:9" x14ac:dyDescent="0.2">
      <c r="D6330" s="30"/>
      <c r="E6330" s="30"/>
    </row>
    <row r="6331" spans="4:9" x14ac:dyDescent="0.2">
      <c r="D6331" s="30"/>
      <c r="E6331" s="30"/>
      <c r="I6331" s="30"/>
    </row>
    <row r="6332" spans="4:9" x14ac:dyDescent="0.2">
      <c r="D6332" s="30"/>
      <c r="E6332" s="30"/>
    </row>
    <row r="6333" spans="4:9" x14ac:dyDescent="0.2">
      <c r="D6333" s="30"/>
      <c r="E6333" s="30"/>
    </row>
    <row r="6334" spans="4:9" x14ac:dyDescent="0.2">
      <c r="D6334" s="30"/>
      <c r="E6334" s="30"/>
      <c r="I6334" s="30"/>
    </row>
    <row r="6335" spans="4:9" x14ac:dyDescent="0.2">
      <c r="D6335" s="30"/>
      <c r="E6335" s="30"/>
    </row>
    <row r="6336" spans="4:9" x14ac:dyDescent="0.2">
      <c r="D6336" s="30"/>
      <c r="E6336" s="30"/>
      <c r="I6336" s="30"/>
    </row>
    <row r="6337" spans="4:9" x14ac:dyDescent="0.2">
      <c r="D6337" s="30"/>
      <c r="E6337" s="30"/>
    </row>
    <row r="6338" spans="4:9" x14ac:dyDescent="0.2">
      <c r="D6338" s="30"/>
      <c r="E6338" s="30"/>
      <c r="I6338" s="30"/>
    </row>
    <row r="6339" spans="4:9" x14ac:dyDescent="0.2">
      <c r="D6339" s="30"/>
      <c r="E6339" s="30"/>
    </row>
    <row r="6340" spans="4:9" x14ac:dyDescent="0.2">
      <c r="D6340" s="30"/>
      <c r="E6340" s="30"/>
      <c r="I6340" s="30"/>
    </row>
    <row r="6341" spans="4:9" x14ac:dyDescent="0.2">
      <c r="D6341" s="30"/>
      <c r="E6341" s="30"/>
      <c r="I6341" s="30"/>
    </row>
    <row r="6342" spans="4:9" x14ac:dyDescent="0.2">
      <c r="D6342" s="30"/>
      <c r="E6342" s="30"/>
    </row>
    <row r="6343" spans="4:9" x14ac:dyDescent="0.2">
      <c r="D6343" s="30"/>
      <c r="E6343" s="30"/>
      <c r="I6343" s="30"/>
    </row>
    <row r="6344" spans="4:9" x14ac:dyDescent="0.2">
      <c r="D6344" s="30"/>
      <c r="E6344" s="30"/>
    </row>
    <row r="6345" spans="4:9" x14ac:dyDescent="0.2">
      <c r="D6345" s="30"/>
      <c r="E6345" s="30"/>
    </row>
    <row r="6346" spans="4:9" x14ac:dyDescent="0.2">
      <c r="D6346" s="30"/>
      <c r="E6346" s="30"/>
    </row>
    <row r="6347" spans="4:9" x14ac:dyDescent="0.2">
      <c r="D6347" s="30"/>
      <c r="E6347" s="30"/>
    </row>
    <row r="6348" spans="4:9" x14ac:dyDescent="0.2">
      <c r="D6348" s="30"/>
      <c r="E6348" s="30"/>
    </row>
    <row r="6349" spans="4:9" x14ac:dyDescent="0.2">
      <c r="D6349" s="30"/>
      <c r="E6349" s="30"/>
    </row>
    <row r="6350" spans="4:9" x14ac:dyDescent="0.2">
      <c r="D6350" s="30"/>
      <c r="E6350" s="30"/>
    </row>
    <row r="6351" spans="4:9" x14ac:dyDescent="0.2">
      <c r="D6351" s="30"/>
      <c r="E6351" s="30"/>
    </row>
    <row r="6352" spans="4:9" x14ac:dyDescent="0.2">
      <c r="D6352" s="30"/>
      <c r="E6352" s="30"/>
    </row>
    <row r="6353" spans="4:9" x14ac:dyDescent="0.2">
      <c r="D6353" s="30"/>
      <c r="E6353" s="30"/>
      <c r="I6353" s="30"/>
    </row>
    <row r="6354" spans="4:9" x14ac:dyDescent="0.2">
      <c r="D6354" s="30"/>
      <c r="E6354" s="30"/>
    </row>
    <row r="6355" spans="4:9" x14ac:dyDescent="0.2">
      <c r="D6355" s="30"/>
      <c r="E6355" s="30"/>
      <c r="I6355" s="30"/>
    </row>
    <row r="6356" spans="4:9" x14ac:dyDescent="0.2">
      <c r="D6356" s="30"/>
      <c r="E6356" s="30"/>
    </row>
    <row r="6357" spans="4:9" x14ac:dyDescent="0.2">
      <c r="D6357" s="30"/>
      <c r="E6357" s="30"/>
    </row>
    <row r="6358" spans="4:9" x14ac:dyDescent="0.2">
      <c r="D6358" s="30"/>
      <c r="E6358" s="30"/>
    </row>
    <row r="6359" spans="4:9" x14ac:dyDescent="0.2">
      <c r="D6359" s="30"/>
      <c r="E6359" s="30"/>
    </row>
    <row r="6360" spans="4:9" x14ac:dyDescent="0.2">
      <c r="D6360" s="30"/>
      <c r="E6360" s="30"/>
      <c r="I6360" s="30"/>
    </row>
    <row r="6361" spans="4:9" x14ac:dyDescent="0.2">
      <c r="D6361" s="30"/>
      <c r="E6361" s="30"/>
    </row>
    <row r="6362" spans="4:9" x14ac:dyDescent="0.2">
      <c r="D6362" s="30"/>
      <c r="E6362" s="30"/>
      <c r="I6362" s="30"/>
    </row>
    <row r="6363" spans="4:9" x14ac:dyDescent="0.2">
      <c r="D6363" s="30"/>
      <c r="E6363" s="30"/>
    </row>
    <row r="6364" spans="4:9" x14ac:dyDescent="0.2">
      <c r="D6364" s="30"/>
      <c r="E6364" s="30"/>
      <c r="I6364" s="30"/>
    </row>
    <row r="6365" spans="4:9" x14ac:dyDescent="0.2">
      <c r="D6365" s="30"/>
      <c r="E6365" s="30"/>
      <c r="I6365" s="30"/>
    </row>
    <row r="6366" spans="4:9" x14ac:dyDescent="0.2">
      <c r="D6366" s="30"/>
      <c r="E6366" s="30"/>
      <c r="I6366" s="30"/>
    </row>
    <row r="6367" spans="4:9" x14ac:dyDescent="0.2">
      <c r="D6367" s="30"/>
      <c r="E6367" s="30"/>
      <c r="I6367" s="30"/>
    </row>
    <row r="6368" spans="4:9" x14ac:dyDescent="0.2">
      <c r="D6368" s="30"/>
      <c r="E6368" s="30"/>
    </row>
    <row r="6369" spans="4:9" x14ac:dyDescent="0.2">
      <c r="D6369" s="30"/>
      <c r="E6369" s="30"/>
    </row>
    <row r="6370" spans="4:9" x14ac:dyDescent="0.2">
      <c r="D6370" s="30"/>
      <c r="E6370" s="30"/>
    </row>
    <row r="6371" spans="4:9" x14ac:dyDescent="0.2">
      <c r="D6371" s="30"/>
      <c r="E6371" s="30"/>
    </row>
    <row r="6372" spans="4:9" x14ac:dyDescent="0.2">
      <c r="D6372" s="30"/>
      <c r="E6372" s="30"/>
      <c r="I6372" s="30"/>
    </row>
    <row r="6373" spans="4:9" x14ac:dyDescent="0.2">
      <c r="D6373" s="30"/>
      <c r="E6373" s="30"/>
    </row>
    <row r="6374" spans="4:9" x14ac:dyDescent="0.2">
      <c r="D6374" s="30"/>
      <c r="E6374" s="30"/>
      <c r="I6374" s="30"/>
    </row>
    <row r="6375" spans="4:9" x14ac:dyDescent="0.2">
      <c r="D6375" s="30"/>
      <c r="E6375" s="30"/>
    </row>
    <row r="6376" spans="4:9" x14ac:dyDescent="0.2">
      <c r="D6376" s="30"/>
      <c r="E6376" s="30"/>
      <c r="I6376" s="30"/>
    </row>
    <row r="6377" spans="4:9" x14ac:dyDescent="0.2">
      <c r="D6377" s="30"/>
      <c r="E6377" s="30"/>
      <c r="I6377" s="30"/>
    </row>
    <row r="6378" spans="4:9" x14ac:dyDescent="0.2">
      <c r="D6378" s="30"/>
      <c r="E6378" s="30"/>
      <c r="I6378" s="30"/>
    </row>
    <row r="6379" spans="4:9" x14ac:dyDescent="0.2">
      <c r="D6379" s="30"/>
      <c r="E6379" s="30"/>
      <c r="I6379" s="30"/>
    </row>
    <row r="6380" spans="4:9" x14ac:dyDescent="0.2">
      <c r="D6380" s="30"/>
      <c r="E6380" s="30"/>
    </row>
    <row r="6381" spans="4:9" x14ac:dyDescent="0.2">
      <c r="D6381" s="30"/>
      <c r="E6381" s="30"/>
    </row>
    <row r="6382" spans="4:9" x14ac:dyDescent="0.2">
      <c r="D6382" s="30"/>
      <c r="E6382" s="30"/>
    </row>
    <row r="6383" spans="4:9" x14ac:dyDescent="0.2">
      <c r="D6383" s="30"/>
      <c r="E6383" s="30"/>
    </row>
    <row r="6384" spans="4:9" x14ac:dyDescent="0.2">
      <c r="D6384" s="30"/>
      <c r="E6384" s="30"/>
    </row>
    <row r="6385" spans="4:9" x14ac:dyDescent="0.2">
      <c r="D6385" s="30"/>
      <c r="E6385" s="30"/>
    </row>
    <row r="6386" spans="4:9" x14ac:dyDescent="0.2">
      <c r="D6386" s="30"/>
      <c r="E6386" s="30"/>
    </row>
    <row r="6387" spans="4:9" x14ac:dyDescent="0.2">
      <c r="D6387" s="30"/>
      <c r="E6387" s="30"/>
    </row>
    <row r="6388" spans="4:9" x14ac:dyDescent="0.2">
      <c r="D6388" s="30"/>
      <c r="E6388" s="30"/>
    </row>
    <row r="6389" spans="4:9" x14ac:dyDescent="0.2">
      <c r="D6389" s="30"/>
      <c r="E6389" s="30"/>
      <c r="I6389" s="30"/>
    </row>
    <row r="6390" spans="4:9" x14ac:dyDescent="0.2">
      <c r="D6390" s="30"/>
      <c r="E6390" s="30"/>
    </row>
    <row r="6391" spans="4:9" x14ac:dyDescent="0.2">
      <c r="D6391" s="30"/>
      <c r="E6391" s="30"/>
      <c r="I6391" s="30"/>
    </row>
    <row r="6392" spans="4:9" x14ac:dyDescent="0.2">
      <c r="D6392" s="30"/>
      <c r="E6392" s="30"/>
    </row>
    <row r="6393" spans="4:9" x14ac:dyDescent="0.2">
      <c r="D6393" s="30"/>
      <c r="E6393" s="30"/>
    </row>
    <row r="6394" spans="4:9" x14ac:dyDescent="0.2">
      <c r="D6394" s="30"/>
      <c r="E6394" s="30"/>
    </row>
    <row r="6395" spans="4:9" x14ac:dyDescent="0.2">
      <c r="D6395" s="30"/>
      <c r="E6395" s="30"/>
    </row>
    <row r="6396" spans="4:9" x14ac:dyDescent="0.2">
      <c r="D6396" s="30"/>
      <c r="E6396" s="30"/>
    </row>
    <row r="6397" spans="4:9" x14ac:dyDescent="0.2">
      <c r="D6397" s="30"/>
      <c r="E6397" s="30"/>
    </row>
    <row r="6398" spans="4:9" x14ac:dyDescent="0.2">
      <c r="D6398" s="30"/>
      <c r="E6398" s="30"/>
    </row>
    <row r="6399" spans="4:9" x14ac:dyDescent="0.2">
      <c r="D6399" s="30"/>
      <c r="E6399" s="30"/>
    </row>
    <row r="6400" spans="4:9" x14ac:dyDescent="0.2">
      <c r="D6400" s="30"/>
      <c r="E6400" s="30"/>
    </row>
    <row r="6401" spans="4:9" x14ac:dyDescent="0.2">
      <c r="D6401" s="30"/>
      <c r="E6401" s="30"/>
      <c r="I6401" s="30"/>
    </row>
    <row r="6402" spans="4:9" x14ac:dyDescent="0.2">
      <c r="D6402" s="30"/>
      <c r="E6402" s="30"/>
    </row>
    <row r="6403" spans="4:9" x14ac:dyDescent="0.2">
      <c r="D6403" s="30"/>
      <c r="E6403" s="30"/>
      <c r="I6403" s="30"/>
    </row>
    <row r="6404" spans="4:9" x14ac:dyDescent="0.2">
      <c r="D6404" s="30"/>
      <c r="E6404" s="30"/>
    </row>
    <row r="6405" spans="4:9" x14ac:dyDescent="0.2">
      <c r="D6405" s="30"/>
      <c r="E6405" s="30"/>
    </row>
    <row r="6406" spans="4:9" x14ac:dyDescent="0.2">
      <c r="D6406" s="30"/>
      <c r="E6406" s="30"/>
    </row>
    <row r="6407" spans="4:9" x14ac:dyDescent="0.2">
      <c r="D6407" s="30"/>
      <c r="E6407" s="30"/>
    </row>
    <row r="6408" spans="4:9" x14ac:dyDescent="0.2">
      <c r="D6408" s="30"/>
      <c r="E6408" s="30"/>
    </row>
    <row r="6409" spans="4:9" x14ac:dyDescent="0.2">
      <c r="D6409" s="30"/>
      <c r="E6409" s="30"/>
    </row>
    <row r="6410" spans="4:9" x14ac:dyDescent="0.2">
      <c r="D6410" s="30"/>
      <c r="E6410" s="30"/>
    </row>
    <row r="6411" spans="4:9" x14ac:dyDescent="0.2">
      <c r="D6411" s="30"/>
      <c r="E6411" s="30"/>
    </row>
    <row r="6412" spans="4:9" x14ac:dyDescent="0.2">
      <c r="D6412" s="30"/>
      <c r="E6412" s="30"/>
    </row>
    <row r="6413" spans="4:9" x14ac:dyDescent="0.2">
      <c r="D6413" s="30"/>
      <c r="E6413" s="30"/>
      <c r="I6413" s="30"/>
    </row>
    <row r="6414" spans="4:9" x14ac:dyDescent="0.2">
      <c r="D6414" s="30"/>
      <c r="E6414" s="30"/>
    </row>
    <row r="6415" spans="4:9" x14ac:dyDescent="0.2">
      <c r="D6415" s="30"/>
      <c r="E6415" s="30"/>
      <c r="I6415" s="30"/>
    </row>
    <row r="6416" spans="4:9" x14ac:dyDescent="0.2">
      <c r="D6416" s="30"/>
      <c r="E6416" s="30"/>
    </row>
    <row r="6417" spans="4:9" x14ac:dyDescent="0.2">
      <c r="D6417" s="30"/>
      <c r="E6417" s="30"/>
    </row>
    <row r="6418" spans="4:9" x14ac:dyDescent="0.2">
      <c r="D6418" s="30"/>
      <c r="E6418" s="30"/>
    </row>
    <row r="6419" spans="4:9" x14ac:dyDescent="0.2">
      <c r="D6419" s="30"/>
      <c r="E6419" s="30"/>
    </row>
    <row r="6420" spans="4:9" x14ac:dyDescent="0.2">
      <c r="D6420" s="30"/>
      <c r="E6420" s="30"/>
      <c r="I6420" s="30"/>
    </row>
    <row r="6421" spans="4:9" x14ac:dyDescent="0.2">
      <c r="D6421" s="30"/>
      <c r="E6421" s="30"/>
    </row>
    <row r="6422" spans="4:9" x14ac:dyDescent="0.2">
      <c r="D6422" s="30"/>
      <c r="E6422" s="30"/>
      <c r="I6422" s="30"/>
    </row>
    <row r="6423" spans="4:9" x14ac:dyDescent="0.2">
      <c r="D6423" s="30"/>
      <c r="E6423" s="30"/>
    </row>
    <row r="6424" spans="4:9" x14ac:dyDescent="0.2">
      <c r="D6424" s="30"/>
      <c r="E6424" s="30"/>
      <c r="I6424" s="30"/>
    </row>
    <row r="6425" spans="4:9" x14ac:dyDescent="0.2">
      <c r="D6425" s="30"/>
      <c r="E6425" s="30"/>
      <c r="I6425" s="30"/>
    </row>
    <row r="6426" spans="4:9" x14ac:dyDescent="0.2">
      <c r="D6426" s="30"/>
      <c r="E6426" s="30"/>
      <c r="I6426" s="30"/>
    </row>
    <row r="6427" spans="4:9" x14ac:dyDescent="0.2">
      <c r="D6427" s="30"/>
      <c r="E6427" s="30"/>
      <c r="I6427" s="30"/>
    </row>
    <row r="6428" spans="4:9" x14ac:dyDescent="0.2">
      <c r="D6428" s="30"/>
      <c r="E6428" s="30"/>
    </row>
    <row r="6429" spans="4:9" x14ac:dyDescent="0.2">
      <c r="D6429" s="30"/>
      <c r="E6429" s="30"/>
    </row>
    <row r="6430" spans="4:9" x14ac:dyDescent="0.2">
      <c r="D6430" s="30"/>
      <c r="E6430" s="30"/>
    </row>
    <row r="6431" spans="4:9" x14ac:dyDescent="0.2">
      <c r="D6431" s="30"/>
      <c r="E6431" s="30"/>
    </row>
    <row r="6432" spans="4:9" x14ac:dyDescent="0.2">
      <c r="D6432" s="30"/>
      <c r="E6432" s="30"/>
    </row>
    <row r="6433" spans="4:9" x14ac:dyDescent="0.2">
      <c r="D6433" s="30"/>
      <c r="E6433" s="30"/>
    </row>
    <row r="6434" spans="4:9" x14ac:dyDescent="0.2">
      <c r="D6434" s="30"/>
      <c r="E6434" s="30"/>
    </row>
    <row r="6435" spans="4:9" x14ac:dyDescent="0.2">
      <c r="D6435" s="30"/>
      <c r="E6435" s="30"/>
    </row>
    <row r="6436" spans="4:9" x14ac:dyDescent="0.2">
      <c r="D6436" s="30"/>
      <c r="E6436" s="30"/>
    </row>
    <row r="6437" spans="4:9" x14ac:dyDescent="0.2">
      <c r="D6437" s="30"/>
      <c r="E6437" s="30"/>
      <c r="I6437" s="30"/>
    </row>
    <row r="6438" spans="4:9" x14ac:dyDescent="0.2">
      <c r="D6438" s="30"/>
      <c r="E6438" s="30"/>
    </row>
    <row r="6439" spans="4:9" x14ac:dyDescent="0.2">
      <c r="D6439" s="30"/>
      <c r="E6439" s="30"/>
      <c r="I6439" s="30"/>
    </row>
    <row r="6440" spans="4:9" x14ac:dyDescent="0.2">
      <c r="D6440" s="30"/>
      <c r="E6440" s="30"/>
    </row>
    <row r="6441" spans="4:9" x14ac:dyDescent="0.2">
      <c r="D6441" s="30"/>
      <c r="E6441" s="30"/>
    </row>
    <row r="6442" spans="4:9" x14ac:dyDescent="0.2">
      <c r="D6442" s="30"/>
      <c r="E6442" s="30"/>
      <c r="I6442" s="30"/>
    </row>
    <row r="6443" spans="4:9" x14ac:dyDescent="0.2">
      <c r="D6443" s="30"/>
      <c r="E6443" s="30"/>
    </row>
    <row r="6444" spans="4:9" x14ac:dyDescent="0.2">
      <c r="D6444" s="30"/>
      <c r="E6444" s="30"/>
      <c r="I6444" s="30"/>
    </row>
    <row r="6445" spans="4:9" x14ac:dyDescent="0.2">
      <c r="D6445" s="30"/>
      <c r="E6445" s="30"/>
    </row>
    <row r="6446" spans="4:9" x14ac:dyDescent="0.2">
      <c r="D6446" s="30"/>
      <c r="E6446" s="30"/>
      <c r="I6446" s="30"/>
    </row>
    <row r="6447" spans="4:9" x14ac:dyDescent="0.2">
      <c r="D6447" s="30"/>
      <c r="E6447" s="30"/>
    </row>
    <row r="6448" spans="4:9" x14ac:dyDescent="0.2">
      <c r="D6448" s="30"/>
      <c r="E6448" s="30"/>
      <c r="I6448" s="30"/>
    </row>
    <row r="6449" spans="4:9" x14ac:dyDescent="0.2">
      <c r="D6449" s="30"/>
      <c r="E6449" s="30"/>
      <c r="I6449" s="30"/>
    </row>
    <row r="6450" spans="4:9" x14ac:dyDescent="0.2">
      <c r="D6450" s="30"/>
      <c r="E6450" s="30"/>
    </row>
    <row r="6451" spans="4:9" x14ac:dyDescent="0.2">
      <c r="D6451" s="30"/>
      <c r="E6451" s="30"/>
      <c r="I6451" s="30"/>
    </row>
    <row r="6452" spans="4:9" x14ac:dyDescent="0.2">
      <c r="D6452" s="30"/>
      <c r="E6452" s="30"/>
    </row>
    <row r="6453" spans="4:9" x14ac:dyDescent="0.2">
      <c r="D6453" s="30"/>
      <c r="E6453" s="30"/>
    </row>
    <row r="6454" spans="4:9" x14ac:dyDescent="0.2">
      <c r="D6454" s="30"/>
      <c r="E6454" s="30"/>
    </row>
    <row r="6455" spans="4:9" x14ac:dyDescent="0.2">
      <c r="D6455" s="30"/>
      <c r="E6455" s="30"/>
      <c r="I6455" s="30"/>
    </row>
    <row r="6456" spans="4:9" x14ac:dyDescent="0.2">
      <c r="D6456" s="30"/>
      <c r="E6456" s="30"/>
      <c r="I6456" s="30"/>
    </row>
    <row r="6457" spans="4:9" x14ac:dyDescent="0.2">
      <c r="D6457" s="30"/>
      <c r="E6457" s="30"/>
      <c r="I6457" s="30"/>
    </row>
    <row r="6458" spans="4:9" x14ac:dyDescent="0.2">
      <c r="D6458" s="30"/>
      <c r="E6458" s="30"/>
      <c r="I6458" s="30"/>
    </row>
    <row r="6459" spans="4:9" x14ac:dyDescent="0.2">
      <c r="D6459" s="30"/>
      <c r="E6459" s="30"/>
      <c r="I6459" s="30"/>
    </row>
    <row r="6460" spans="4:9" x14ac:dyDescent="0.2">
      <c r="D6460" s="30"/>
      <c r="E6460" s="30"/>
      <c r="I6460" s="30"/>
    </row>
    <row r="6461" spans="4:9" x14ac:dyDescent="0.2">
      <c r="D6461" s="30"/>
      <c r="E6461" s="30"/>
      <c r="I6461" s="30"/>
    </row>
    <row r="6462" spans="4:9" x14ac:dyDescent="0.2">
      <c r="D6462" s="30"/>
      <c r="E6462" s="30"/>
      <c r="I6462" s="30"/>
    </row>
    <row r="6463" spans="4:9" x14ac:dyDescent="0.2">
      <c r="D6463" s="30"/>
      <c r="E6463" s="30"/>
      <c r="I6463" s="30"/>
    </row>
    <row r="6464" spans="4:9" x14ac:dyDescent="0.2">
      <c r="D6464" s="30"/>
      <c r="E6464" s="30"/>
    </row>
    <row r="6465" spans="4:9" x14ac:dyDescent="0.2">
      <c r="D6465" s="30"/>
      <c r="E6465" s="30"/>
    </row>
    <row r="6466" spans="4:9" x14ac:dyDescent="0.2">
      <c r="D6466" s="30"/>
      <c r="E6466" s="30"/>
    </row>
    <row r="6467" spans="4:9" x14ac:dyDescent="0.2">
      <c r="D6467" s="30"/>
      <c r="E6467" s="30"/>
      <c r="I6467" s="30"/>
    </row>
    <row r="6468" spans="4:9" x14ac:dyDescent="0.2">
      <c r="D6468" s="30"/>
      <c r="E6468" s="30"/>
      <c r="I6468" s="30"/>
    </row>
    <row r="6469" spans="4:9" x14ac:dyDescent="0.2">
      <c r="D6469" s="30"/>
      <c r="E6469" s="30"/>
      <c r="I6469" s="30"/>
    </row>
    <row r="6470" spans="4:9" x14ac:dyDescent="0.2">
      <c r="D6470" s="30"/>
      <c r="E6470" s="30"/>
      <c r="I6470" s="30"/>
    </row>
    <row r="6471" spans="4:9" x14ac:dyDescent="0.2">
      <c r="D6471" s="30"/>
      <c r="E6471" s="30"/>
      <c r="I6471" s="30"/>
    </row>
    <row r="6472" spans="4:9" x14ac:dyDescent="0.2">
      <c r="D6472" s="30"/>
      <c r="E6472" s="30"/>
      <c r="I6472" s="30"/>
    </row>
    <row r="6473" spans="4:9" x14ac:dyDescent="0.2">
      <c r="D6473" s="30"/>
      <c r="E6473" s="30"/>
      <c r="I6473" s="30"/>
    </row>
    <row r="6474" spans="4:9" x14ac:dyDescent="0.2">
      <c r="D6474" s="30"/>
      <c r="E6474" s="30"/>
      <c r="I6474" s="30"/>
    </row>
    <row r="6475" spans="4:9" x14ac:dyDescent="0.2">
      <c r="D6475" s="30"/>
      <c r="E6475" s="30"/>
      <c r="I6475" s="30"/>
    </row>
    <row r="6476" spans="4:9" x14ac:dyDescent="0.2">
      <c r="D6476" s="30"/>
      <c r="E6476" s="30"/>
    </row>
    <row r="6477" spans="4:9" x14ac:dyDescent="0.2">
      <c r="D6477" s="30"/>
      <c r="E6477" s="30"/>
    </row>
    <row r="6478" spans="4:9" x14ac:dyDescent="0.2">
      <c r="D6478" s="30"/>
      <c r="E6478" s="30"/>
    </row>
    <row r="6479" spans="4:9" x14ac:dyDescent="0.2">
      <c r="D6479" s="30"/>
      <c r="E6479" s="30"/>
    </row>
    <row r="6480" spans="4:9" x14ac:dyDescent="0.2">
      <c r="D6480" s="30"/>
      <c r="E6480" s="30"/>
    </row>
    <row r="6481" spans="4:9" x14ac:dyDescent="0.2">
      <c r="D6481" s="30"/>
      <c r="E6481" s="30"/>
    </row>
    <row r="6482" spans="4:9" x14ac:dyDescent="0.2">
      <c r="D6482" s="30"/>
      <c r="E6482" s="30"/>
    </row>
    <row r="6483" spans="4:9" x14ac:dyDescent="0.2">
      <c r="D6483" s="30"/>
      <c r="E6483" s="30"/>
    </row>
    <row r="6484" spans="4:9" x14ac:dyDescent="0.2">
      <c r="D6484" s="30"/>
      <c r="E6484" s="30"/>
    </row>
    <row r="6485" spans="4:9" x14ac:dyDescent="0.2">
      <c r="D6485" s="30"/>
      <c r="E6485" s="30"/>
      <c r="I6485" s="30"/>
    </row>
    <row r="6486" spans="4:9" x14ac:dyDescent="0.2">
      <c r="D6486" s="30"/>
      <c r="E6486" s="30"/>
    </row>
    <row r="6487" spans="4:9" x14ac:dyDescent="0.2">
      <c r="D6487" s="30"/>
      <c r="E6487" s="30"/>
      <c r="I6487" s="30"/>
    </row>
    <row r="6488" spans="4:9" x14ac:dyDescent="0.2">
      <c r="D6488" s="30"/>
      <c r="E6488" s="30"/>
    </row>
    <row r="6489" spans="4:9" x14ac:dyDescent="0.2">
      <c r="D6489" s="30"/>
      <c r="E6489" s="30"/>
    </row>
    <row r="6490" spans="4:9" x14ac:dyDescent="0.2">
      <c r="D6490" s="30"/>
      <c r="E6490" s="30"/>
      <c r="I6490" s="30"/>
    </row>
    <row r="6491" spans="4:9" x14ac:dyDescent="0.2">
      <c r="D6491" s="30"/>
      <c r="E6491" s="30"/>
    </row>
    <row r="6492" spans="4:9" x14ac:dyDescent="0.2">
      <c r="D6492" s="30"/>
      <c r="E6492" s="30"/>
      <c r="I6492" s="30"/>
    </row>
    <row r="6493" spans="4:9" x14ac:dyDescent="0.2">
      <c r="D6493" s="30"/>
      <c r="E6493" s="30"/>
    </row>
    <row r="6494" spans="4:9" x14ac:dyDescent="0.2">
      <c r="D6494" s="30"/>
      <c r="E6494" s="30"/>
      <c r="I6494" s="30"/>
    </row>
    <row r="6495" spans="4:9" x14ac:dyDescent="0.2">
      <c r="D6495" s="30"/>
      <c r="E6495" s="30"/>
    </row>
    <row r="6496" spans="4:9" x14ac:dyDescent="0.2">
      <c r="D6496" s="30"/>
      <c r="E6496" s="30"/>
      <c r="I6496" s="30"/>
    </row>
    <row r="6497" spans="4:9" x14ac:dyDescent="0.2">
      <c r="D6497" s="30"/>
      <c r="E6497" s="30"/>
      <c r="I6497" s="30"/>
    </row>
    <row r="6498" spans="4:9" x14ac:dyDescent="0.2">
      <c r="D6498" s="30"/>
      <c r="E6498" s="30"/>
    </row>
    <row r="6499" spans="4:9" x14ac:dyDescent="0.2">
      <c r="D6499" s="30"/>
      <c r="E6499" s="30"/>
      <c r="I6499" s="30"/>
    </row>
    <row r="6500" spans="4:9" x14ac:dyDescent="0.2">
      <c r="D6500" s="30"/>
      <c r="E6500" s="30"/>
    </row>
    <row r="6501" spans="4:9" x14ac:dyDescent="0.2">
      <c r="D6501" s="30"/>
      <c r="E6501" s="30"/>
    </row>
    <row r="6502" spans="4:9" x14ac:dyDescent="0.2">
      <c r="D6502" s="30"/>
      <c r="E6502" s="30"/>
    </row>
    <row r="6503" spans="4:9" x14ac:dyDescent="0.2">
      <c r="D6503" s="30"/>
      <c r="E6503" s="30"/>
      <c r="I6503" s="30"/>
    </row>
    <row r="6504" spans="4:9" x14ac:dyDescent="0.2">
      <c r="D6504" s="30"/>
      <c r="E6504" s="30"/>
      <c r="I6504" s="30"/>
    </row>
    <row r="6505" spans="4:9" x14ac:dyDescent="0.2">
      <c r="D6505" s="30"/>
      <c r="E6505" s="30"/>
      <c r="I6505" s="30"/>
    </row>
    <row r="6506" spans="4:9" x14ac:dyDescent="0.2">
      <c r="D6506" s="30"/>
      <c r="E6506" s="30"/>
      <c r="I6506" s="30"/>
    </row>
    <row r="6507" spans="4:9" x14ac:dyDescent="0.2">
      <c r="D6507" s="30"/>
      <c r="E6507" s="30"/>
      <c r="I6507" s="30"/>
    </row>
    <row r="6508" spans="4:9" x14ac:dyDescent="0.2">
      <c r="D6508" s="30"/>
      <c r="E6508" s="30"/>
      <c r="I6508" s="30"/>
    </row>
    <row r="6509" spans="4:9" x14ac:dyDescent="0.2">
      <c r="D6509" s="30"/>
      <c r="E6509" s="30"/>
      <c r="I6509" s="30"/>
    </row>
    <row r="6510" spans="4:9" x14ac:dyDescent="0.2">
      <c r="D6510" s="30"/>
      <c r="E6510" s="30"/>
      <c r="I6510" s="30"/>
    </row>
    <row r="6511" spans="4:9" x14ac:dyDescent="0.2">
      <c r="D6511" s="30"/>
      <c r="E6511" s="30"/>
      <c r="I6511" s="30"/>
    </row>
    <row r="6512" spans="4:9" x14ac:dyDescent="0.2">
      <c r="D6512" s="30"/>
      <c r="E6512" s="30"/>
    </row>
    <row r="6513" spans="4:9" x14ac:dyDescent="0.2">
      <c r="D6513" s="30"/>
      <c r="E6513" s="30"/>
    </row>
    <row r="6514" spans="4:9" x14ac:dyDescent="0.2">
      <c r="D6514" s="30"/>
      <c r="E6514" s="30"/>
    </row>
    <row r="6515" spans="4:9" x14ac:dyDescent="0.2">
      <c r="D6515" s="30"/>
      <c r="E6515" s="30"/>
    </row>
    <row r="6516" spans="4:9" x14ac:dyDescent="0.2">
      <c r="D6516" s="30"/>
      <c r="E6516" s="30"/>
    </row>
    <row r="6517" spans="4:9" x14ac:dyDescent="0.2">
      <c r="D6517" s="30"/>
      <c r="E6517" s="30"/>
    </row>
    <row r="6518" spans="4:9" x14ac:dyDescent="0.2">
      <c r="D6518" s="30"/>
      <c r="E6518" s="30"/>
    </row>
    <row r="6519" spans="4:9" x14ac:dyDescent="0.2">
      <c r="D6519" s="30"/>
      <c r="E6519" s="30"/>
    </row>
    <row r="6520" spans="4:9" x14ac:dyDescent="0.2">
      <c r="D6520" s="30"/>
      <c r="E6520" s="30"/>
    </row>
    <row r="6521" spans="4:9" x14ac:dyDescent="0.2">
      <c r="D6521" s="30"/>
      <c r="E6521" s="30"/>
      <c r="I6521" s="30"/>
    </row>
    <row r="6522" spans="4:9" x14ac:dyDescent="0.2">
      <c r="D6522" s="30"/>
      <c r="E6522" s="30"/>
    </row>
    <row r="6523" spans="4:9" x14ac:dyDescent="0.2">
      <c r="D6523" s="30"/>
      <c r="E6523" s="30"/>
      <c r="I6523" s="30"/>
    </row>
    <row r="6524" spans="4:9" x14ac:dyDescent="0.2">
      <c r="D6524" s="30"/>
      <c r="E6524" s="30"/>
    </row>
    <row r="6525" spans="4:9" x14ac:dyDescent="0.2">
      <c r="D6525" s="30"/>
      <c r="E6525" s="30"/>
    </row>
    <row r="6526" spans="4:9" x14ac:dyDescent="0.2">
      <c r="D6526" s="30"/>
      <c r="E6526" s="30"/>
    </row>
    <row r="6527" spans="4:9" x14ac:dyDescent="0.2">
      <c r="D6527" s="30"/>
      <c r="E6527" s="30"/>
    </row>
    <row r="6528" spans="4:9" x14ac:dyDescent="0.2">
      <c r="D6528" s="30"/>
      <c r="E6528" s="30"/>
    </row>
    <row r="6529" spans="4:9" x14ac:dyDescent="0.2">
      <c r="D6529" s="30"/>
      <c r="E6529" s="30"/>
    </row>
    <row r="6530" spans="4:9" x14ac:dyDescent="0.2">
      <c r="D6530" s="30"/>
      <c r="E6530" s="30"/>
    </row>
    <row r="6531" spans="4:9" x14ac:dyDescent="0.2">
      <c r="D6531" s="30"/>
      <c r="E6531" s="30"/>
    </row>
    <row r="6532" spans="4:9" x14ac:dyDescent="0.2">
      <c r="D6532" s="30"/>
      <c r="E6532" s="30"/>
    </row>
    <row r="6533" spans="4:9" x14ac:dyDescent="0.2">
      <c r="D6533" s="30"/>
      <c r="E6533" s="30"/>
      <c r="I6533" s="30"/>
    </row>
    <row r="6534" spans="4:9" x14ac:dyDescent="0.2">
      <c r="D6534" s="30"/>
      <c r="E6534" s="30"/>
    </row>
    <row r="6535" spans="4:9" x14ac:dyDescent="0.2">
      <c r="D6535" s="30"/>
      <c r="E6535" s="30"/>
      <c r="I6535" s="30"/>
    </row>
    <row r="6536" spans="4:9" x14ac:dyDescent="0.2">
      <c r="D6536" s="30"/>
      <c r="E6536" s="30"/>
    </row>
    <row r="6537" spans="4:9" x14ac:dyDescent="0.2">
      <c r="D6537" s="30"/>
      <c r="E6537" s="30"/>
    </row>
    <row r="6538" spans="4:9" x14ac:dyDescent="0.2">
      <c r="D6538" s="30"/>
      <c r="E6538" s="30"/>
    </row>
    <row r="6539" spans="4:9" x14ac:dyDescent="0.2">
      <c r="D6539" s="30"/>
      <c r="E6539" s="30"/>
      <c r="I6539" s="30"/>
    </row>
    <row r="6540" spans="4:9" x14ac:dyDescent="0.2">
      <c r="D6540" s="30"/>
      <c r="E6540" s="30"/>
      <c r="I6540" s="30"/>
    </row>
    <row r="6541" spans="4:9" x14ac:dyDescent="0.2">
      <c r="D6541" s="30"/>
      <c r="E6541" s="30"/>
      <c r="I6541" s="30"/>
    </row>
    <row r="6542" spans="4:9" x14ac:dyDescent="0.2">
      <c r="D6542" s="30"/>
      <c r="E6542" s="30"/>
      <c r="I6542" s="30"/>
    </row>
    <row r="6543" spans="4:9" x14ac:dyDescent="0.2">
      <c r="D6543" s="30"/>
      <c r="E6543" s="30"/>
      <c r="I6543" s="30"/>
    </row>
    <row r="6544" spans="4:9" x14ac:dyDescent="0.2">
      <c r="D6544" s="30"/>
      <c r="E6544" s="30"/>
      <c r="I6544" s="30"/>
    </row>
    <row r="6545" spans="4:9" x14ac:dyDescent="0.2">
      <c r="D6545" s="30"/>
      <c r="E6545" s="30"/>
      <c r="I6545" s="30"/>
    </row>
    <row r="6546" spans="4:9" x14ac:dyDescent="0.2">
      <c r="D6546" s="30"/>
      <c r="E6546" s="30"/>
      <c r="I6546" s="30"/>
    </row>
    <row r="6547" spans="4:9" x14ac:dyDescent="0.2">
      <c r="D6547" s="30"/>
      <c r="E6547" s="30"/>
      <c r="I6547" s="30"/>
    </row>
    <row r="6548" spans="4:9" x14ac:dyDescent="0.2">
      <c r="D6548" s="30"/>
      <c r="E6548" s="30"/>
    </row>
    <row r="6549" spans="4:9" x14ac:dyDescent="0.2">
      <c r="D6549" s="30"/>
      <c r="E6549" s="30"/>
    </row>
    <row r="6550" spans="4:9" x14ac:dyDescent="0.2">
      <c r="D6550" s="30"/>
      <c r="E6550" s="30"/>
    </row>
    <row r="6551" spans="4:9" x14ac:dyDescent="0.2">
      <c r="D6551" s="30"/>
      <c r="E6551" s="30"/>
    </row>
    <row r="6552" spans="4:9" x14ac:dyDescent="0.2">
      <c r="D6552" s="30"/>
      <c r="E6552" s="30"/>
    </row>
    <row r="6553" spans="4:9" x14ac:dyDescent="0.2">
      <c r="D6553" s="30"/>
      <c r="E6553" s="30"/>
    </row>
    <row r="6554" spans="4:9" x14ac:dyDescent="0.2">
      <c r="D6554" s="30"/>
      <c r="E6554" s="30"/>
    </row>
    <row r="6555" spans="4:9" x14ac:dyDescent="0.2">
      <c r="D6555" s="30"/>
      <c r="E6555" s="30"/>
    </row>
    <row r="6556" spans="4:9" x14ac:dyDescent="0.2">
      <c r="D6556" s="30"/>
      <c r="E6556" s="30"/>
    </row>
    <row r="6557" spans="4:9" x14ac:dyDescent="0.2">
      <c r="D6557" s="30"/>
      <c r="E6557" s="30"/>
      <c r="I6557" s="30"/>
    </row>
    <row r="6558" spans="4:9" x14ac:dyDescent="0.2">
      <c r="D6558" s="30"/>
      <c r="E6558" s="30"/>
    </row>
    <row r="6559" spans="4:9" x14ac:dyDescent="0.2">
      <c r="D6559" s="30"/>
      <c r="E6559" s="30"/>
      <c r="I6559" s="30"/>
    </row>
    <row r="6560" spans="4:9" x14ac:dyDescent="0.2">
      <c r="D6560" s="30"/>
      <c r="E6560" s="30"/>
    </row>
    <row r="6561" spans="4:9" x14ac:dyDescent="0.2">
      <c r="D6561" s="30"/>
      <c r="E6561" s="30"/>
    </row>
    <row r="6562" spans="4:9" x14ac:dyDescent="0.2">
      <c r="D6562" s="30"/>
      <c r="E6562" s="30"/>
    </row>
    <row r="6563" spans="4:9" x14ac:dyDescent="0.2">
      <c r="D6563" s="30"/>
      <c r="E6563" s="30"/>
    </row>
    <row r="6564" spans="4:9" x14ac:dyDescent="0.2">
      <c r="D6564" s="30"/>
      <c r="E6564" s="30"/>
    </row>
    <row r="6565" spans="4:9" x14ac:dyDescent="0.2">
      <c r="D6565" s="30"/>
      <c r="E6565" s="30"/>
    </row>
    <row r="6566" spans="4:9" x14ac:dyDescent="0.2">
      <c r="D6566" s="30"/>
      <c r="E6566" s="30"/>
    </row>
    <row r="6567" spans="4:9" x14ac:dyDescent="0.2">
      <c r="D6567" s="30"/>
      <c r="E6567" s="30"/>
    </row>
    <row r="6568" spans="4:9" x14ac:dyDescent="0.2">
      <c r="D6568" s="30"/>
      <c r="E6568" s="30"/>
    </row>
    <row r="6569" spans="4:9" x14ac:dyDescent="0.2">
      <c r="D6569" s="30"/>
      <c r="E6569" s="30"/>
      <c r="I6569" s="30"/>
    </row>
    <row r="6570" spans="4:9" x14ac:dyDescent="0.2">
      <c r="D6570" s="30"/>
      <c r="E6570" s="30"/>
    </row>
    <row r="6571" spans="4:9" x14ac:dyDescent="0.2">
      <c r="D6571" s="30"/>
      <c r="E6571" s="30"/>
      <c r="I6571" s="30"/>
    </row>
    <row r="6572" spans="4:9" x14ac:dyDescent="0.2">
      <c r="D6572" s="30"/>
      <c r="E6572" s="30"/>
    </row>
    <row r="6573" spans="4:9" x14ac:dyDescent="0.2">
      <c r="D6573" s="30"/>
      <c r="E6573" s="30"/>
    </row>
    <row r="6574" spans="4:9" x14ac:dyDescent="0.2">
      <c r="D6574" s="30"/>
      <c r="E6574" s="30"/>
    </row>
    <row r="6575" spans="4:9" x14ac:dyDescent="0.2">
      <c r="D6575" s="30"/>
      <c r="E6575" s="30"/>
      <c r="I6575" s="30"/>
    </row>
    <row r="6576" spans="4:9" x14ac:dyDescent="0.2">
      <c r="D6576" s="30"/>
      <c r="E6576" s="30"/>
      <c r="I6576" s="30"/>
    </row>
    <row r="6577" spans="4:9" x14ac:dyDescent="0.2">
      <c r="D6577" s="30"/>
      <c r="E6577" s="30"/>
      <c r="I6577" s="30"/>
    </row>
    <row r="6578" spans="4:9" x14ac:dyDescent="0.2">
      <c r="D6578" s="30"/>
      <c r="E6578" s="30"/>
      <c r="I6578" s="30"/>
    </row>
    <row r="6579" spans="4:9" x14ac:dyDescent="0.2">
      <c r="D6579" s="30"/>
      <c r="E6579" s="30"/>
      <c r="I6579" s="30"/>
    </row>
    <row r="6580" spans="4:9" x14ac:dyDescent="0.2">
      <c r="D6580" s="30"/>
      <c r="E6580" s="30"/>
      <c r="I6580" s="30"/>
    </row>
    <row r="6581" spans="4:9" x14ac:dyDescent="0.2">
      <c r="D6581" s="30"/>
      <c r="E6581" s="30"/>
      <c r="I6581" s="30"/>
    </row>
    <row r="6582" spans="4:9" x14ac:dyDescent="0.2">
      <c r="D6582" s="30"/>
      <c r="E6582" s="30"/>
      <c r="I6582" s="30"/>
    </row>
    <row r="6583" spans="4:9" x14ac:dyDescent="0.2">
      <c r="D6583" s="30"/>
      <c r="E6583" s="30"/>
      <c r="I6583" s="30"/>
    </row>
    <row r="6584" spans="4:9" x14ac:dyDescent="0.2">
      <c r="D6584" s="30"/>
      <c r="E6584" s="30"/>
    </row>
    <row r="6585" spans="4:9" x14ac:dyDescent="0.2">
      <c r="D6585" s="30"/>
      <c r="E6585" s="30"/>
    </row>
    <row r="6586" spans="4:9" x14ac:dyDescent="0.2">
      <c r="D6586" s="30"/>
      <c r="E6586" s="30"/>
      <c r="I6586" s="30"/>
    </row>
    <row r="6587" spans="4:9" x14ac:dyDescent="0.2">
      <c r="D6587" s="30"/>
      <c r="E6587" s="30"/>
      <c r="I6587" s="30"/>
    </row>
    <row r="6588" spans="4:9" x14ac:dyDescent="0.2">
      <c r="D6588" s="30"/>
      <c r="E6588" s="30"/>
      <c r="I6588" s="30"/>
    </row>
    <row r="6589" spans="4:9" x14ac:dyDescent="0.2">
      <c r="D6589" s="30"/>
      <c r="E6589" s="30"/>
      <c r="I6589" s="30"/>
    </row>
    <row r="6590" spans="4:9" x14ac:dyDescent="0.2">
      <c r="D6590" s="30"/>
      <c r="E6590" s="30"/>
      <c r="I6590" s="30"/>
    </row>
    <row r="6591" spans="4:9" x14ac:dyDescent="0.2">
      <c r="D6591" s="30"/>
      <c r="E6591" s="30"/>
      <c r="I6591" s="30"/>
    </row>
    <row r="6592" spans="4:9" x14ac:dyDescent="0.2">
      <c r="D6592" s="30"/>
      <c r="E6592" s="30"/>
      <c r="I6592" s="30"/>
    </row>
    <row r="6593" spans="4:9" x14ac:dyDescent="0.2">
      <c r="D6593" s="30"/>
      <c r="E6593" s="30"/>
      <c r="I6593" s="30"/>
    </row>
    <row r="6594" spans="4:9" x14ac:dyDescent="0.2">
      <c r="D6594" s="30"/>
      <c r="E6594" s="30"/>
      <c r="I6594" s="30"/>
    </row>
    <row r="6595" spans="4:9" x14ac:dyDescent="0.2">
      <c r="D6595" s="30"/>
      <c r="E6595" s="30"/>
      <c r="I6595" s="30"/>
    </row>
    <row r="6596" spans="4:9" x14ac:dyDescent="0.2">
      <c r="D6596" s="30"/>
      <c r="E6596" s="30"/>
    </row>
    <row r="6597" spans="4:9" x14ac:dyDescent="0.2">
      <c r="D6597" s="30"/>
      <c r="E6597" s="30"/>
      <c r="I6597" s="30"/>
    </row>
    <row r="6598" spans="4:9" x14ac:dyDescent="0.2">
      <c r="D6598" s="30"/>
      <c r="E6598" s="30"/>
      <c r="I6598" s="30"/>
    </row>
    <row r="6599" spans="4:9" x14ac:dyDescent="0.2">
      <c r="D6599" s="30"/>
      <c r="E6599" s="30"/>
      <c r="I6599" s="30"/>
    </row>
    <row r="6600" spans="4:9" x14ac:dyDescent="0.2">
      <c r="D6600" s="30"/>
      <c r="E6600" s="30"/>
      <c r="I6600" s="30"/>
    </row>
    <row r="6601" spans="4:9" x14ac:dyDescent="0.2">
      <c r="D6601" s="30"/>
      <c r="E6601" s="30"/>
      <c r="I6601" s="30"/>
    </row>
    <row r="6602" spans="4:9" x14ac:dyDescent="0.2">
      <c r="D6602" s="30"/>
      <c r="E6602" s="30"/>
      <c r="I6602" s="30"/>
    </row>
    <row r="6603" spans="4:9" x14ac:dyDescent="0.2">
      <c r="D6603" s="30"/>
      <c r="E6603" s="30"/>
      <c r="I6603" s="30"/>
    </row>
    <row r="6604" spans="4:9" x14ac:dyDescent="0.2">
      <c r="D6604" s="30"/>
      <c r="E6604" s="30"/>
      <c r="I6604" s="30"/>
    </row>
    <row r="6605" spans="4:9" x14ac:dyDescent="0.2">
      <c r="D6605" s="30"/>
      <c r="E6605" s="30"/>
      <c r="I6605" s="30"/>
    </row>
    <row r="6606" spans="4:9" x14ac:dyDescent="0.2">
      <c r="D6606" s="30"/>
      <c r="E6606" s="30"/>
    </row>
    <row r="6607" spans="4:9" x14ac:dyDescent="0.2">
      <c r="D6607" s="30"/>
      <c r="E6607" s="30"/>
      <c r="I6607" s="30"/>
    </row>
    <row r="6608" spans="4:9" x14ac:dyDescent="0.2">
      <c r="D6608" s="30"/>
      <c r="E6608" s="30"/>
    </row>
    <row r="6609" spans="4:9" x14ac:dyDescent="0.2">
      <c r="D6609" s="30"/>
      <c r="E6609" s="30"/>
    </row>
    <row r="6610" spans="4:9" x14ac:dyDescent="0.2">
      <c r="D6610" s="30"/>
      <c r="E6610" s="30"/>
    </row>
    <row r="6611" spans="4:9" x14ac:dyDescent="0.2">
      <c r="D6611" s="30"/>
      <c r="E6611" s="30"/>
    </row>
    <row r="6612" spans="4:9" x14ac:dyDescent="0.2">
      <c r="D6612" s="30"/>
      <c r="E6612" s="30"/>
      <c r="I6612" s="30"/>
    </row>
    <row r="6613" spans="4:9" x14ac:dyDescent="0.2">
      <c r="D6613" s="30"/>
      <c r="E6613" s="30"/>
      <c r="I6613" s="30"/>
    </row>
    <row r="6614" spans="4:9" x14ac:dyDescent="0.2">
      <c r="D6614" s="30"/>
      <c r="E6614" s="30"/>
      <c r="I6614" s="30"/>
    </row>
    <row r="6615" spans="4:9" x14ac:dyDescent="0.2">
      <c r="D6615" s="30"/>
      <c r="E6615" s="30"/>
    </row>
    <row r="6616" spans="4:9" x14ac:dyDescent="0.2">
      <c r="D6616" s="30"/>
      <c r="E6616" s="30"/>
    </row>
    <row r="6617" spans="4:9" x14ac:dyDescent="0.2">
      <c r="D6617" s="30"/>
      <c r="E6617" s="30"/>
    </row>
    <row r="6618" spans="4:9" x14ac:dyDescent="0.2">
      <c r="D6618" s="30"/>
      <c r="E6618" s="30"/>
    </row>
    <row r="6619" spans="4:9" x14ac:dyDescent="0.2">
      <c r="D6619" s="30"/>
      <c r="E6619" s="30"/>
      <c r="I6619" s="30"/>
    </row>
    <row r="6620" spans="4:9" x14ac:dyDescent="0.2">
      <c r="D6620" s="30"/>
      <c r="E6620" s="30"/>
    </row>
    <row r="6621" spans="4:9" x14ac:dyDescent="0.2">
      <c r="D6621" s="30"/>
      <c r="E6621" s="30"/>
    </row>
    <row r="6622" spans="4:9" x14ac:dyDescent="0.2">
      <c r="D6622" s="30"/>
      <c r="E6622" s="30"/>
    </row>
    <row r="6623" spans="4:9" x14ac:dyDescent="0.2">
      <c r="D6623" s="30"/>
      <c r="E6623" s="30"/>
      <c r="I6623" s="30"/>
    </row>
    <row r="6624" spans="4:9" x14ac:dyDescent="0.2">
      <c r="D6624" s="30"/>
      <c r="E6624" s="30"/>
    </row>
    <row r="6625" spans="4:9" x14ac:dyDescent="0.2">
      <c r="D6625" s="30"/>
      <c r="E6625" s="30"/>
    </row>
    <row r="6626" spans="4:9" x14ac:dyDescent="0.2">
      <c r="D6626" s="30"/>
      <c r="E6626" s="30"/>
    </row>
    <row r="6627" spans="4:9" x14ac:dyDescent="0.2">
      <c r="D6627" s="30"/>
      <c r="E6627" s="30"/>
    </row>
    <row r="6628" spans="4:9" x14ac:dyDescent="0.2">
      <c r="D6628" s="30"/>
      <c r="E6628" s="30"/>
    </row>
    <row r="6629" spans="4:9" x14ac:dyDescent="0.2">
      <c r="D6629" s="30"/>
      <c r="E6629" s="30"/>
    </row>
    <row r="6630" spans="4:9" x14ac:dyDescent="0.2">
      <c r="D6630" s="30"/>
      <c r="E6630" s="30"/>
    </row>
    <row r="6631" spans="4:9" x14ac:dyDescent="0.2">
      <c r="D6631" s="30"/>
      <c r="E6631" s="30"/>
      <c r="I6631" s="30"/>
    </row>
    <row r="6632" spans="4:9" x14ac:dyDescent="0.2">
      <c r="D6632" s="30"/>
      <c r="E6632" s="30"/>
    </row>
    <row r="6633" spans="4:9" x14ac:dyDescent="0.2">
      <c r="D6633" s="30"/>
      <c r="E6633" s="30"/>
    </row>
    <row r="6634" spans="4:9" x14ac:dyDescent="0.2">
      <c r="D6634" s="30"/>
      <c r="E6634" s="30"/>
    </row>
    <row r="6635" spans="4:9" x14ac:dyDescent="0.2">
      <c r="D6635" s="30"/>
      <c r="E6635" s="30"/>
    </row>
    <row r="6636" spans="4:9" x14ac:dyDescent="0.2">
      <c r="D6636" s="30"/>
      <c r="E6636" s="30"/>
    </row>
    <row r="6637" spans="4:9" x14ac:dyDescent="0.2">
      <c r="D6637" s="30"/>
      <c r="E6637" s="30"/>
    </row>
    <row r="6638" spans="4:9" x14ac:dyDescent="0.2">
      <c r="D6638" s="30"/>
      <c r="E6638" s="30"/>
    </row>
    <row r="6639" spans="4:9" x14ac:dyDescent="0.2">
      <c r="D6639" s="30"/>
      <c r="E6639" s="30"/>
    </row>
    <row r="6640" spans="4:9" x14ac:dyDescent="0.2">
      <c r="D6640" s="30"/>
      <c r="E6640" s="30"/>
    </row>
    <row r="6641" spans="4:9" x14ac:dyDescent="0.2">
      <c r="D6641" s="30"/>
      <c r="E6641" s="30"/>
      <c r="I6641" s="30"/>
    </row>
    <row r="6642" spans="4:9" x14ac:dyDescent="0.2">
      <c r="D6642" s="30"/>
      <c r="E6642" s="30"/>
    </row>
    <row r="6643" spans="4:9" x14ac:dyDescent="0.2">
      <c r="D6643" s="30"/>
      <c r="E6643" s="30"/>
      <c r="I6643" s="30"/>
    </row>
    <row r="6644" spans="4:9" x14ac:dyDescent="0.2">
      <c r="D6644" s="30"/>
      <c r="E6644" s="30"/>
    </row>
    <row r="6645" spans="4:9" x14ac:dyDescent="0.2">
      <c r="D6645" s="30"/>
      <c r="E6645" s="30"/>
    </row>
    <row r="6646" spans="4:9" x14ac:dyDescent="0.2">
      <c r="D6646" s="30"/>
      <c r="E6646" s="30"/>
    </row>
    <row r="6647" spans="4:9" x14ac:dyDescent="0.2">
      <c r="D6647" s="30"/>
      <c r="E6647" s="30"/>
    </row>
    <row r="6648" spans="4:9" x14ac:dyDescent="0.2">
      <c r="D6648" s="30"/>
      <c r="E6648" s="30"/>
    </row>
    <row r="6649" spans="4:9" x14ac:dyDescent="0.2">
      <c r="D6649" s="30"/>
      <c r="E6649" s="30"/>
    </row>
    <row r="6650" spans="4:9" x14ac:dyDescent="0.2">
      <c r="D6650" s="30"/>
      <c r="E6650" s="30"/>
    </row>
    <row r="6651" spans="4:9" x14ac:dyDescent="0.2">
      <c r="D6651" s="30"/>
      <c r="E6651" s="30"/>
    </row>
    <row r="6652" spans="4:9" x14ac:dyDescent="0.2">
      <c r="D6652" s="30"/>
      <c r="E6652" s="30"/>
    </row>
    <row r="6653" spans="4:9" x14ac:dyDescent="0.2">
      <c r="D6653" s="30"/>
      <c r="E6653" s="30"/>
    </row>
    <row r="6654" spans="4:9" x14ac:dyDescent="0.2">
      <c r="D6654" s="30"/>
      <c r="E6654" s="30"/>
    </row>
    <row r="6655" spans="4:9" x14ac:dyDescent="0.2">
      <c r="D6655" s="30"/>
      <c r="E6655" s="30"/>
      <c r="I6655" s="30"/>
    </row>
    <row r="6656" spans="4:9" x14ac:dyDescent="0.2">
      <c r="D6656" s="30"/>
      <c r="E6656" s="30"/>
    </row>
    <row r="6657" spans="4:9" x14ac:dyDescent="0.2">
      <c r="D6657" s="30"/>
      <c r="E6657" s="30"/>
    </row>
    <row r="6658" spans="4:9" x14ac:dyDescent="0.2">
      <c r="D6658" s="30"/>
      <c r="E6658" s="30"/>
    </row>
    <row r="6659" spans="4:9" x14ac:dyDescent="0.2">
      <c r="D6659" s="30"/>
      <c r="E6659" s="30"/>
      <c r="I6659" s="30"/>
    </row>
    <row r="6660" spans="4:9" x14ac:dyDescent="0.2">
      <c r="D6660" s="30"/>
      <c r="E6660" s="30"/>
      <c r="I6660" s="30"/>
    </row>
    <row r="6661" spans="4:9" x14ac:dyDescent="0.2">
      <c r="D6661" s="30"/>
      <c r="E6661" s="30"/>
      <c r="I6661" s="30"/>
    </row>
    <row r="6662" spans="4:9" x14ac:dyDescent="0.2">
      <c r="D6662" s="30"/>
      <c r="E6662" s="30"/>
      <c r="I6662" s="30"/>
    </row>
    <row r="6663" spans="4:9" x14ac:dyDescent="0.2">
      <c r="D6663" s="30"/>
      <c r="E6663" s="30"/>
      <c r="I6663" s="30"/>
    </row>
    <row r="6664" spans="4:9" x14ac:dyDescent="0.2">
      <c r="D6664" s="30"/>
      <c r="E6664" s="30"/>
      <c r="I6664" s="30"/>
    </row>
    <row r="6665" spans="4:9" x14ac:dyDescent="0.2">
      <c r="D6665" s="30"/>
      <c r="E6665" s="30"/>
      <c r="I6665" s="30"/>
    </row>
    <row r="6666" spans="4:9" x14ac:dyDescent="0.2">
      <c r="D6666" s="30"/>
      <c r="E6666" s="30"/>
      <c r="I6666" s="30"/>
    </row>
    <row r="6667" spans="4:9" x14ac:dyDescent="0.2">
      <c r="D6667" s="30"/>
      <c r="E6667" s="30"/>
      <c r="I6667" s="30"/>
    </row>
    <row r="6668" spans="4:9" x14ac:dyDescent="0.2">
      <c r="D6668" s="30"/>
      <c r="E6668" s="30"/>
    </row>
    <row r="6669" spans="4:9" x14ac:dyDescent="0.2">
      <c r="D6669" s="30"/>
      <c r="E6669" s="30"/>
    </row>
    <row r="6670" spans="4:9" x14ac:dyDescent="0.2">
      <c r="D6670" s="30"/>
      <c r="E6670" s="30"/>
    </row>
    <row r="6671" spans="4:9" x14ac:dyDescent="0.2">
      <c r="D6671" s="30"/>
      <c r="E6671" s="30"/>
    </row>
    <row r="6672" spans="4:9" x14ac:dyDescent="0.2">
      <c r="D6672" s="30"/>
      <c r="E6672" s="30"/>
    </row>
    <row r="6673" spans="4:9" x14ac:dyDescent="0.2">
      <c r="D6673" s="30"/>
      <c r="E6673" s="30"/>
    </row>
    <row r="6674" spans="4:9" x14ac:dyDescent="0.2">
      <c r="D6674" s="30"/>
      <c r="E6674" s="30"/>
    </row>
    <row r="6675" spans="4:9" x14ac:dyDescent="0.2">
      <c r="D6675" s="30"/>
      <c r="E6675" s="30"/>
    </row>
    <row r="6676" spans="4:9" x14ac:dyDescent="0.2">
      <c r="D6676" s="30"/>
      <c r="E6676" s="30"/>
    </row>
    <row r="6677" spans="4:9" x14ac:dyDescent="0.2">
      <c r="D6677" s="30"/>
      <c r="E6677" s="30"/>
      <c r="I6677" s="30"/>
    </row>
    <row r="6678" spans="4:9" x14ac:dyDescent="0.2">
      <c r="D6678" s="30"/>
      <c r="E6678" s="30"/>
    </row>
    <row r="6679" spans="4:9" x14ac:dyDescent="0.2">
      <c r="D6679" s="30"/>
      <c r="E6679" s="30"/>
      <c r="I6679" s="30"/>
    </row>
    <row r="6680" spans="4:9" x14ac:dyDescent="0.2">
      <c r="D6680" s="30"/>
      <c r="E6680" s="30"/>
    </row>
    <row r="6681" spans="4:9" x14ac:dyDescent="0.2">
      <c r="D6681" s="30"/>
      <c r="E6681" s="30"/>
    </row>
    <row r="6682" spans="4:9" x14ac:dyDescent="0.2">
      <c r="D6682" s="30"/>
      <c r="E6682" s="30"/>
    </row>
    <row r="6683" spans="4:9" x14ac:dyDescent="0.2">
      <c r="D6683" s="30"/>
      <c r="E6683" s="30"/>
    </row>
    <row r="6684" spans="4:9" x14ac:dyDescent="0.2">
      <c r="D6684" s="30"/>
      <c r="E6684" s="30"/>
    </row>
    <row r="6685" spans="4:9" x14ac:dyDescent="0.2">
      <c r="D6685" s="30"/>
      <c r="E6685" s="30"/>
    </row>
    <row r="6686" spans="4:9" x14ac:dyDescent="0.2">
      <c r="D6686" s="30"/>
      <c r="E6686" s="30"/>
    </row>
    <row r="6687" spans="4:9" x14ac:dyDescent="0.2">
      <c r="D6687" s="30"/>
      <c r="E6687" s="30"/>
      <c r="I6687" s="30"/>
    </row>
    <row r="6688" spans="4:9" x14ac:dyDescent="0.2">
      <c r="D6688" s="30"/>
      <c r="E6688" s="30"/>
      <c r="I6688" s="30"/>
    </row>
    <row r="6689" spans="4:9" x14ac:dyDescent="0.2">
      <c r="D6689" s="30"/>
      <c r="E6689" s="30"/>
      <c r="I6689" s="30"/>
    </row>
    <row r="6690" spans="4:9" x14ac:dyDescent="0.2">
      <c r="D6690" s="30"/>
      <c r="E6690" s="30"/>
      <c r="I6690" s="30"/>
    </row>
    <row r="6691" spans="4:9" x14ac:dyDescent="0.2">
      <c r="D6691" s="30"/>
      <c r="E6691" s="30"/>
      <c r="I6691" s="30"/>
    </row>
    <row r="6692" spans="4:9" x14ac:dyDescent="0.2">
      <c r="D6692" s="30"/>
      <c r="E6692" s="30"/>
      <c r="I6692" s="30"/>
    </row>
    <row r="6693" spans="4:9" x14ac:dyDescent="0.2">
      <c r="D6693" s="30"/>
      <c r="E6693" s="30"/>
      <c r="I6693" s="30"/>
    </row>
    <row r="6694" spans="4:9" x14ac:dyDescent="0.2">
      <c r="D6694" s="30"/>
      <c r="E6694" s="30"/>
      <c r="I6694" s="30"/>
    </row>
    <row r="6695" spans="4:9" x14ac:dyDescent="0.2">
      <c r="D6695" s="30"/>
      <c r="E6695" s="30"/>
      <c r="I6695" s="30"/>
    </row>
    <row r="6696" spans="4:9" x14ac:dyDescent="0.2">
      <c r="D6696" s="30"/>
      <c r="E6696" s="30"/>
    </row>
    <row r="6697" spans="4:9" x14ac:dyDescent="0.2">
      <c r="D6697" s="30"/>
      <c r="E6697" s="30"/>
    </row>
    <row r="6698" spans="4:9" x14ac:dyDescent="0.2">
      <c r="D6698" s="30"/>
      <c r="E6698" s="30"/>
    </row>
    <row r="6699" spans="4:9" x14ac:dyDescent="0.2">
      <c r="D6699" s="30"/>
      <c r="E6699" s="30"/>
    </row>
    <row r="6700" spans="4:9" x14ac:dyDescent="0.2">
      <c r="D6700" s="30"/>
      <c r="E6700" s="30"/>
    </row>
    <row r="6701" spans="4:9" x14ac:dyDescent="0.2">
      <c r="D6701" s="30"/>
      <c r="E6701" s="30"/>
    </row>
    <row r="6702" spans="4:9" x14ac:dyDescent="0.2">
      <c r="D6702" s="30"/>
      <c r="E6702" s="30"/>
      <c r="I6702" s="30"/>
    </row>
    <row r="6703" spans="4:9" x14ac:dyDescent="0.2">
      <c r="D6703" s="30"/>
      <c r="E6703" s="30"/>
      <c r="I6703" s="30"/>
    </row>
    <row r="6704" spans="4:9" x14ac:dyDescent="0.2">
      <c r="D6704" s="30"/>
      <c r="E6704" s="30"/>
      <c r="I6704" s="30"/>
    </row>
    <row r="6705" spans="4:9" x14ac:dyDescent="0.2">
      <c r="D6705" s="30"/>
      <c r="E6705" s="30"/>
    </row>
    <row r="6706" spans="4:9" x14ac:dyDescent="0.2">
      <c r="D6706" s="30"/>
      <c r="E6706" s="30"/>
    </row>
    <row r="6707" spans="4:9" x14ac:dyDescent="0.2">
      <c r="D6707" s="30"/>
      <c r="E6707" s="30"/>
    </row>
    <row r="6708" spans="4:9" x14ac:dyDescent="0.2">
      <c r="D6708" s="30"/>
      <c r="E6708" s="30"/>
    </row>
    <row r="6709" spans="4:9" x14ac:dyDescent="0.2">
      <c r="D6709" s="30"/>
      <c r="E6709" s="30"/>
    </row>
    <row r="6710" spans="4:9" x14ac:dyDescent="0.2">
      <c r="D6710" s="30"/>
      <c r="E6710" s="30"/>
    </row>
    <row r="6711" spans="4:9" x14ac:dyDescent="0.2">
      <c r="D6711" s="30"/>
      <c r="E6711" s="30"/>
    </row>
    <row r="6712" spans="4:9" x14ac:dyDescent="0.2">
      <c r="D6712" s="30"/>
      <c r="E6712" s="30"/>
    </row>
    <row r="6713" spans="4:9" x14ac:dyDescent="0.2">
      <c r="D6713" s="30"/>
      <c r="E6713" s="30"/>
      <c r="I6713" s="30"/>
    </row>
    <row r="6714" spans="4:9" x14ac:dyDescent="0.2">
      <c r="D6714" s="30"/>
      <c r="E6714" s="30"/>
    </row>
    <row r="6715" spans="4:9" x14ac:dyDescent="0.2">
      <c r="D6715" s="30"/>
      <c r="E6715" s="30"/>
      <c r="I6715" s="30"/>
    </row>
    <row r="6716" spans="4:9" x14ac:dyDescent="0.2">
      <c r="D6716" s="30"/>
      <c r="E6716" s="30"/>
    </row>
    <row r="6717" spans="4:9" x14ac:dyDescent="0.2">
      <c r="D6717" s="30"/>
      <c r="E6717" s="30"/>
    </row>
    <row r="6718" spans="4:9" x14ac:dyDescent="0.2">
      <c r="D6718" s="30"/>
      <c r="E6718" s="30"/>
    </row>
    <row r="6719" spans="4:9" x14ac:dyDescent="0.2">
      <c r="D6719" s="30"/>
      <c r="E6719" s="30"/>
    </row>
    <row r="6720" spans="4:9" x14ac:dyDescent="0.2">
      <c r="D6720" s="30"/>
      <c r="E6720" s="30"/>
    </row>
    <row r="6721" spans="4:9" x14ac:dyDescent="0.2">
      <c r="D6721" s="30"/>
      <c r="E6721" s="30"/>
    </row>
    <row r="6722" spans="4:9" x14ac:dyDescent="0.2">
      <c r="D6722" s="30"/>
      <c r="E6722" s="30"/>
    </row>
    <row r="6723" spans="4:9" x14ac:dyDescent="0.2">
      <c r="D6723" s="30"/>
      <c r="E6723" s="30"/>
    </row>
    <row r="6724" spans="4:9" x14ac:dyDescent="0.2">
      <c r="D6724" s="30"/>
      <c r="E6724" s="30"/>
    </row>
    <row r="6725" spans="4:9" x14ac:dyDescent="0.2">
      <c r="D6725" s="30"/>
      <c r="E6725" s="30"/>
    </row>
    <row r="6726" spans="4:9" x14ac:dyDescent="0.2">
      <c r="D6726" s="30"/>
      <c r="E6726" s="30"/>
    </row>
    <row r="6727" spans="4:9" x14ac:dyDescent="0.2">
      <c r="D6727" s="30"/>
      <c r="E6727" s="30"/>
      <c r="I6727" s="30"/>
    </row>
    <row r="6728" spans="4:9" x14ac:dyDescent="0.2">
      <c r="D6728" s="30"/>
      <c r="E6728" s="30"/>
    </row>
    <row r="6729" spans="4:9" x14ac:dyDescent="0.2">
      <c r="D6729" s="30"/>
      <c r="E6729" s="30"/>
    </row>
    <row r="6730" spans="4:9" x14ac:dyDescent="0.2">
      <c r="D6730" s="30"/>
      <c r="E6730" s="30"/>
    </row>
    <row r="6731" spans="4:9" x14ac:dyDescent="0.2">
      <c r="D6731" s="30"/>
      <c r="E6731" s="30"/>
      <c r="I6731" s="30"/>
    </row>
    <row r="6732" spans="4:9" x14ac:dyDescent="0.2">
      <c r="D6732" s="30"/>
      <c r="E6732" s="30"/>
      <c r="I6732" s="30"/>
    </row>
    <row r="6733" spans="4:9" x14ac:dyDescent="0.2">
      <c r="D6733" s="30"/>
      <c r="E6733" s="30"/>
    </row>
    <row r="6734" spans="4:9" x14ac:dyDescent="0.2">
      <c r="D6734" s="30"/>
      <c r="E6734" s="30"/>
      <c r="I6734" s="30"/>
    </row>
    <row r="6735" spans="4:9" x14ac:dyDescent="0.2">
      <c r="D6735" s="30"/>
      <c r="E6735" s="30"/>
    </row>
    <row r="6736" spans="4:9" x14ac:dyDescent="0.2">
      <c r="D6736" s="30"/>
      <c r="E6736" s="30"/>
      <c r="I6736" s="30"/>
    </row>
    <row r="6737" spans="4:9" x14ac:dyDescent="0.2">
      <c r="D6737" s="30"/>
      <c r="E6737" s="30"/>
    </row>
    <row r="6738" spans="4:9" x14ac:dyDescent="0.2">
      <c r="D6738" s="30"/>
      <c r="E6738" s="30"/>
      <c r="I6738" s="30"/>
    </row>
    <row r="6739" spans="4:9" x14ac:dyDescent="0.2">
      <c r="D6739" s="30"/>
      <c r="E6739" s="30"/>
      <c r="I6739" s="30"/>
    </row>
    <row r="6740" spans="4:9" x14ac:dyDescent="0.2">
      <c r="D6740" s="30"/>
      <c r="E6740" s="30"/>
    </row>
    <row r="6741" spans="4:9" x14ac:dyDescent="0.2">
      <c r="D6741" s="30"/>
      <c r="E6741" s="30"/>
    </row>
    <row r="6742" spans="4:9" x14ac:dyDescent="0.2">
      <c r="D6742" s="30"/>
      <c r="E6742" s="30"/>
    </row>
    <row r="6743" spans="4:9" x14ac:dyDescent="0.2">
      <c r="D6743" s="30"/>
      <c r="E6743" s="30"/>
    </row>
    <row r="6744" spans="4:9" x14ac:dyDescent="0.2">
      <c r="D6744" s="30"/>
      <c r="E6744" s="30"/>
    </row>
    <row r="6745" spans="4:9" x14ac:dyDescent="0.2">
      <c r="D6745" s="30"/>
      <c r="E6745" s="30"/>
    </row>
    <row r="6746" spans="4:9" x14ac:dyDescent="0.2">
      <c r="D6746" s="30"/>
      <c r="E6746" s="30"/>
    </row>
    <row r="6747" spans="4:9" x14ac:dyDescent="0.2">
      <c r="D6747" s="30"/>
      <c r="E6747" s="30"/>
    </row>
    <row r="6748" spans="4:9" x14ac:dyDescent="0.2">
      <c r="D6748" s="30"/>
      <c r="E6748" s="30"/>
    </row>
    <row r="6749" spans="4:9" x14ac:dyDescent="0.2">
      <c r="D6749" s="30"/>
      <c r="E6749" s="30"/>
      <c r="I6749" s="30"/>
    </row>
    <row r="6750" spans="4:9" x14ac:dyDescent="0.2">
      <c r="D6750" s="30"/>
      <c r="E6750" s="30"/>
    </row>
    <row r="6751" spans="4:9" x14ac:dyDescent="0.2">
      <c r="D6751" s="30"/>
      <c r="E6751" s="30"/>
      <c r="I6751" s="30"/>
    </row>
    <row r="6752" spans="4:9" x14ac:dyDescent="0.2">
      <c r="D6752" s="30"/>
      <c r="E6752" s="30"/>
    </row>
    <row r="6753" spans="4:9" x14ac:dyDescent="0.2">
      <c r="D6753" s="30"/>
      <c r="E6753" s="30"/>
    </row>
    <row r="6754" spans="4:9" x14ac:dyDescent="0.2">
      <c r="D6754" s="30"/>
      <c r="E6754" s="30"/>
    </row>
    <row r="6755" spans="4:9" x14ac:dyDescent="0.2">
      <c r="D6755" s="30"/>
      <c r="E6755" s="30"/>
    </row>
    <row r="6756" spans="4:9" x14ac:dyDescent="0.2">
      <c r="D6756" s="30"/>
      <c r="E6756" s="30"/>
    </row>
    <row r="6757" spans="4:9" x14ac:dyDescent="0.2">
      <c r="D6757" s="30"/>
      <c r="E6757" s="30"/>
    </row>
    <row r="6758" spans="4:9" x14ac:dyDescent="0.2">
      <c r="D6758" s="30"/>
      <c r="E6758" s="30"/>
    </row>
    <row r="6759" spans="4:9" x14ac:dyDescent="0.2">
      <c r="D6759" s="30"/>
      <c r="E6759" s="30"/>
    </row>
    <row r="6760" spans="4:9" x14ac:dyDescent="0.2">
      <c r="D6760" s="30"/>
      <c r="E6760" s="30"/>
    </row>
    <row r="6761" spans="4:9" x14ac:dyDescent="0.2">
      <c r="D6761" s="30"/>
      <c r="E6761" s="30"/>
    </row>
    <row r="6762" spans="4:9" x14ac:dyDescent="0.2">
      <c r="D6762" s="30"/>
      <c r="E6762" s="30"/>
    </row>
    <row r="6763" spans="4:9" x14ac:dyDescent="0.2">
      <c r="D6763" s="30"/>
      <c r="E6763" s="30"/>
      <c r="I6763" s="30"/>
    </row>
    <row r="6764" spans="4:9" x14ac:dyDescent="0.2">
      <c r="D6764" s="30"/>
      <c r="E6764" s="30"/>
    </row>
    <row r="6765" spans="4:9" x14ac:dyDescent="0.2">
      <c r="D6765" s="30"/>
      <c r="E6765" s="30"/>
    </row>
    <row r="6766" spans="4:9" x14ac:dyDescent="0.2">
      <c r="D6766" s="30"/>
      <c r="E6766" s="30"/>
    </row>
    <row r="6767" spans="4:9" x14ac:dyDescent="0.2">
      <c r="D6767" s="30"/>
      <c r="E6767" s="30"/>
      <c r="I6767" s="30"/>
    </row>
    <row r="6768" spans="4:9" x14ac:dyDescent="0.2">
      <c r="D6768" s="30"/>
      <c r="E6768" s="30"/>
    </row>
    <row r="6769" spans="4:9" x14ac:dyDescent="0.2">
      <c r="D6769" s="30"/>
      <c r="E6769" s="30"/>
    </row>
    <row r="6770" spans="4:9" x14ac:dyDescent="0.2">
      <c r="D6770" s="30"/>
      <c r="E6770" s="30"/>
    </row>
    <row r="6771" spans="4:9" x14ac:dyDescent="0.2">
      <c r="D6771" s="30"/>
      <c r="E6771" s="30"/>
    </row>
    <row r="6772" spans="4:9" x14ac:dyDescent="0.2">
      <c r="D6772" s="30"/>
      <c r="E6772" s="30"/>
    </row>
    <row r="6773" spans="4:9" x14ac:dyDescent="0.2">
      <c r="D6773" s="30"/>
      <c r="E6773" s="30"/>
    </row>
    <row r="6774" spans="4:9" x14ac:dyDescent="0.2">
      <c r="D6774" s="30"/>
      <c r="E6774" s="30"/>
    </row>
    <row r="6775" spans="4:9" x14ac:dyDescent="0.2">
      <c r="D6775" s="30"/>
      <c r="E6775" s="30"/>
      <c r="I6775" s="30"/>
    </row>
    <row r="6776" spans="4:9" x14ac:dyDescent="0.2">
      <c r="D6776" s="30"/>
      <c r="E6776" s="30"/>
    </row>
    <row r="6777" spans="4:9" x14ac:dyDescent="0.2">
      <c r="D6777" s="30"/>
      <c r="E6777" s="30"/>
      <c r="I6777" s="30"/>
    </row>
    <row r="6778" spans="4:9" x14ac:dyDescent="0.2">
      <c r="D6778" s="30"/>
      <c r="E6778" s="30"/>
      <c r="I6778" s="30"/>
    </row>
    <row r="6779" spans="4:9" x14ac:dyDescent="0.2">
      <c r="D6779" s="30"/>
      <c r="E6779" s="30"/>
      <c r="I6779" s="30"/>
    </row>
    <row r="6780" spans="4:9" x14ac:dyDescent="0.2">
      <c r="D6780" s="30"/>
      <c r="E6780" s="30"/>
      <c r="I6780" s="30"/>
    </row>
    <row r="6781" spans="4:9" x14ac:dyDescent="0.2">
      <c r="D6781" s="30"/>
      <c r="E6781" s="30"/>
      <c r="I6781" s="30"/>
    </row>
    <row r="6782" spans="4:9" x14ac:dyDescent="0.2">
      <c r="D6782" s="30"/>
      <c r="E6782" s="30"/>
      <c r="I6782" s="30"/>
    </row>
    <row r="6783" spans="4:9" x14ac:dyDescent="0.2">
      <c r="D6783" s="30"/>
      <c r="E6783" s="30"/>
      <c r="I6783" s="30"/>
    </row>
    <row r="6784" spans="4:9" x14ac:dyDescent="0.2">
      <c r="D6784" s="30"/>
      <c r="E6784" s="30"/>
      <c r="I6784" s="30"/>
    </row>
    <row r="6785" spans="4:9" x14ac:dyDescent="0.2">
      <c r="D6785" s="30"/>
      <c r="E6785" s="30"/>
      <c r="I6785" s="30"/>
    </row>
    <row r="6786" spans="4:9" x14ac:dyDescent="0.2">
      <c r="D6786" s="30"/>
      <c r="E6786" s="30"/>
    </row>
    <row r="6787" spans="4:9" x14ac:dyDescent="0.2">
      <c r="D6787" s="30"/>
      <c r="E6787" s="30"/>
      <c r="I6787" s="30"/>
    </row>
    <row r="6788" spans="4:9" x14ac:dyDescent="0.2">
      <c r="D6788" s="30"/>
      <c r="E6788" s="30"/>
    </row>
    <row r="6789" spans="4:9" x14ac:dyDescent="0.2">
      <c r="D6789" s="30"/>
      <c r="E6789" s="30"/>
    </row>
    <row r="6790" spans="4:9" x14ac:dyDescent="0.2">
      <c r="D6790" s="30"/>
      <c r="E6790" s="30"/>
    </row>
    <row r="6791" spans="4:9" x14ac:dyDescent="0.2">
      <c r="D6791" s="30"/>
      <c r="E6791" s="30"/>
    </row>
    <row r="6792" spans="4:9" x14ac:dyDescent="0.2">
      <c r="D6792" s="30"/>
      <c r="E6792" s="30"/>
      <c r="I6792" s="30"/>
    </row>
    <row r="6793" spans="4:9" x14ac:dyDescent="0.2">
      <c r="D6793" s="30"/>
      <c r="E6793" s="30"/>
      <c r="I6793" s="30"/>
    </row>
    <row r="6794" spans="4:9" x14ac:dyDescent="0.2">
      <c r="D6794" s="30"/>
      <c r="E6794" s="30"/>
      <c r="I6794" s="30"/>
    </row>
    <row r="6795" spans="4:9" x14ac:dyDescent="0.2">
      <c r="D6795" s="30"/>
      <c r="E6795" s="30"/>
      <c r="I6795" s="30"/>
    </row>
    <row r="6796" spans="4:9" x14ac:dyDescent="0.2">
      <c r="D6796" s="30"/>
      <c r="E6796" s="30"/>
      <c r="I6796" s="30"/>
    </row>
    <row r="6797" spans="4:9" x14ac:dyDescent="0.2">
      <c r="D6797" s="30"/>
      <c r="E6797" s="30"/>
      <c r="I6797" s="30"/>
    </row>
    <row r="6798" spans="4:9" x14ac:dyDescent="0.2">
      <c r="D6798" s="30"/>
      <c r="E6798" s="30"/>
      <c r="I6798" s="30"/>
    </row>
    <row r="6799" spans="4:9" x14ac:dyDescent="0.2">
      <c r="D6799" s="30"/>
      <c r="E6799" s="30"/>
      <c r="I6799" s="30"/>
    </row>
    <row r="6800" spans="4:9" x14ac:dyDescent="0.2">
      <c r="D6800" s="30"/>
      <c r="E6800" s="30"/>
      <c r="I6800" s="30"/>
    </row>
    <row r="6801" spans="4:9" x14ac:dyDescent="0.2">
      <c r="D6801" s="30"/>
      <c r="E6801" s="30"/>
      <c r="I6801" s="30"/>
    </row>
    <row r="6802" spans="4:9" x14ac:dyDescent="0.2">
      <c r="D6802" s="30"/>
      <c r="E6802" s="30"/>
      <c r="I6802" s="30"/>
    </row>
    <row r="6803" spans="4:9" x14ac:dyDescent="0.2">
      <c r="D6803" s="30"/>
      <c r="E6803" s="30"/>
      <c r="I6803" s="30"/>
    </row>
    <row r="6804" spans="4:9" x14ac:dyDescent="0.2">
      <c r="D6804" s="30"/>
      <c r="E6804" s="30"/>
    </row>
    <row r="6805" spans="4:9" x14ac:dyDescent="0.2">
      <c r="D6805" s="30"/>
      <c r="E6805" s="30"/>
    </row>
    <row r="6806" spans="4:9" x14ac:dyDescent="0.2">
      <c r="D6806" s="30"/>
      <c r="E6806" s="30"/>
    </row>
    <row r="6807" spans="4:9" x14ac:dyDescent="0.2">
      <c r="D6807" s="30"/>
      <c r="E6807" s="30"/>
    </row>
    <row r="6808" spans="4:9" x14ac:dyDescent="0.2">
      <c r="D6808" s="30"/>
      <c r="E6808" s="30"/>
    </row>
    <row r="6809" spans="4:9" x14ac:dyDescent="0.2">
      <c r="D6809" s="30"/>
      <c r="E6809" s="30"/>
    </row>
    <row r="6810" spans="4:9" x14ac:dyDescent="0.2">
      <c r="D6810" s="30"/>
      <c r="E6810" s="30"/>
      <c r="I6810" s="30"/>
    </row>
    <row r="6811" spans="4:9" x14ac:dyDescent="0.2">
      <c r="D6811" s="30"/>
      <c r="E6811" s="30"/>
      <c r="I6811" s="30"/>
    </row>
    <row r="6812" spans="4:9" x14ac:dyDescent="0.2">
      <c r="D6812" s="30"/>
      <c r="E6812" s="30"/>
      <c r="I6812" s="30"/>
    </row>
    <row r="6813" spans="4:9" x14ac:dyDescent="0.2">
      <c r="D6813" s="30"/>
      <c r="E6813" s="30"/>
    </row>
    <row r="6814" spans="4:9" x14ac:dyDescent="0.2">
      <c r="D6814" s="30"/>
      <c r="E6814" s="30"/>
    </row>
    <row r="6815" spans="4:9" x14ac:dyDescent="0.2">
      <c r="D6815" s="30"/>
      <c r="E6815" s="30"/>
    </row>
    <row r="6816" spans="4:9" x14ac:dyDescent="0.2">
      <c r="D6816" s="30"/>
      <c r="E6816" s="30"/>
      <c r="I6816" s="30"/>
    </row>
    <row r="6817" spans="4:9" x14ac:dyDescent="0.2">
      <c r="D6817" s="30"/>
      <c r="E6817" s="30"/>
    </row>
    <row r="6818" spans="4:9" x14ac:dyDescent="0.2">
      <c r="D6818" s="30"/>
      <c r="E6818" s="30"/>
      <c r="I6818" s="30"/>
    </row>
    <row r="6819" spans="4:9" x14ac:dyDescent="0.2">
      <c r="D6819" s="30"/>
      <c r="E6819" s="30"/>
    </row>
    <row r="6820" spans="4:9" x14ac:dyDescent="0.2">
      <c r="D6820" s="30"/>
      <c r="E6820" s="30"/>
      <c r="I6820" s="30"/>
    </row>
    <row r="6821" spans="4:9" x14ac:dyDescent="0.2">
      <c r="D6821" s="30"/>
      <c r="E6821" s="30"/>
      <c r="I6821" s="30"/>
    </row>
    <row r="6822" spans="4:9" x14ac:dyDescent="0.2">
      <c r="D6822" s="30"/>
      <c r="E6822" s="30"/>
      <c r="I6822" s="30"/>
    </row>
    <row r="6823" spans="4:9" x14ac:dyDescent="0.2">
      <c r="D6823" s="30"/>
      <c r="E6823" s="30"/>
      <c r="I6823" s="30"/>
    </row>
    <row r="6824" spans="4:9" x14ac:dyDescent="0.2">
      <c r="D6824" s="30"/>
      <c r="E6824" s="30"/>
    </row>
    <row r="6825" spans="4:9" x14ac:dyDescent="0.2">
      <c r="D6825" s="30"/>
      <c r="E6825" s="30"/>
    </row>
    <row r="6826" spans="4:9" x14ac:dyDescent="0.2">
      <c r="D6826" s="30"/>
      <c r="E6826" s="30"/>
    </row>
    <row r="6827" spans="4:9" x14ac:dyDescent="0.2">
      <c r="D6827" s="30"/>
      <c r="E6827" s="30"/>
    </row>
    <row r="6828" spans="4:9" x14ac:dyDescent="0.2">
      <c r="D6828" s="30"/>
      <c r="E6828" s="30"/>
    </row>
    <row r="6829" spans="4:9" x14ac:dyDescent="0.2">
      <c r="D6829" s="30"/>
      <c r="E6829" s="30"/>
    </row>
    <row r="6830" spans="4:9" x14ac:dyDescent="0.2">
      <c r="D6830" s="30"/>
      <c r="E6830" s="30"/>
    </row>
    <row r="6831" spans="4:9" x14ac:dyDescent="0.2">
      <c r="D6831" s="30"/>
      <c r="E6831" s="30"/>
    </row>
    <row r="6832" spans="4:9" x14ac:dyDescent="0.2">
      <c r="D6832" s="30"/>
      <c r="E6832" s="30"/>
    </row>
    <row r="6833" spans="4:9" x14ac:dyDescent="0.2">
      <c r="D6833" s="30"/>
      <c r="E6833" s="30"/>
    </row>
    <row r="6834" spans="4:9" x14ac:dyDescent="0.2">
      <c r="D6834" s="30"/>
      <c r="E6834" s="30"/>
    </row>
    <row r="6835" spans="4:9" x14ac:dyDescent="0.2">
      <c r="D6835" s="30"/>
      <c r="E6835" s="30"/>
      <c r="I6835" s="30"/>
    </row>
    <row r="6836" spans="4:9" x14ac:dyDescent="0.2">
      <c r="D6836" s="30"/>
      <c r="E6836" s="30"/>
    </row>
    <row r="6837" spans="4:9" x14ac:dyDescent="0.2">
      <c r="D6837" s="30"/>
      <c r="E6837" s="30"/>
    </row>
    <row r="6838" spans="4:9" x14ac:dyDescent="0.2">
      <c r="D6838" s="30"/>
      <c r="E6838" s="30"/>
    </row>
    <row r="6839" spans="4:9" x14ac:dyDescent="0.2">
      <c r="D6839" s="30"/>
      <c r="E6839" s="30"/>
      <c r="I6839" s="30"/>
    </row>
    <row r="6840" spans="4:9" x14ac:dyDescent="0.2">
      <c r="D6840" s="30"/>
      <c r="E6840" s="30"/>
    </row>
    <row r="6841" spans="4:9" x14ac:dyDescent="0.2">
      <c r="D6841" s="30"/>
      <c r="E6841" s="30"/>
    </row>
    <row r="6842" spans="4:9" x14ac:dyDescent="0.2">
      <c r="D6842" s="30"/>
      <c r="E6842" s="30"/>
    </row>
    <row r="6843" spans="4:9" x14ac:dyDescent="0.2">
      <c r="D6843" s="30"/>
      <c r="E6843" s="30"/>
    </row>
    <row r="6844" spans="4:9" x14ac:dyDescent="0.2">
      <c r="D6844" s="30"/>
      <c r="E6844" s="30"/>
    </row>
    <row r="6845" spans="4:9" x14ac:dyDescent="0.2">
      <c r="D6845" s="30"/>
      <c r="E6845" s="30"/>
    </row>
    <row r="6846" spans="4:9" x14ac:dyDescent="0.2">
      <c r="D6846" s="30"/>
      <c r="E6846" s="30"/>
    </row>
    <row r="6847" spans="4:9" x14ac:dyDescent="0.2">
      <c r="D6847" s="30"/>
      <c r="E6847" s="30"/>
      <c r="I6847" s="30"/>
    </row>
    <row r="6848" spans="4:9" x14ac:dyDescent="0.2">
      <c r="D6848" s="30"/>
      <c r="E6848" s="30"/>
    </row>
    <row r="6849" spans="4:9" x14ac:dyDescent="0.2">
      <c r="D6849" s="30"/>
      <c r="E6849" s="30"/>
    </row>
    <row r="6850" spans="4:9" x14ac:dyDescent="0.2">
      <c r="D6850" s="30"/>
      <c r="E6850" s="30"/>
    </row>
    <row r="6851" spans="4:9" x14ac:dyDescent="0.2">
      <c r="D6851" s="30"/>
      <c r="E6851" s="30"/>
    </row>
    <row r="6852" spans="4:9" x14ac:dyDescent="0.2">
      <c r="D6852" s="30"/>
      <c r="E6852" s="30"/>
    </row>
    <row r="6853" spans="4:9" x14ac:dyDescent="0.2">
      <c r="D6853" s="30"/>
      <c r="E6853" s="30"/>
    </row>
    <row r="6854" spans="4:9" x14ac:dyDescent="0.2">
      <c r="D6854" s="30"/>
      <c r="E6854" s="30"/>
    </row>
    <row r="6855" spans="4:9" x14ac:dyDescent="0.2">
      <c r="D6855" s="30"/>
      <c r="E6855" s="30"/>
    </row>
    <row r="6856" spans="4:9" x14ac:dyDescent="0.2">
      <c r="D6856" s="30"/>
      <c r="E6856" s="30"/>
    </row>
    <row r="6857" spans="4:9" x14ac:dyDescent="0.2">
      <c r="D6857" s="30"/>
      <c r="E6857" s="30"/>
      <c r="I6857" s="30"/>
    </row>
    <row r="6858" spans="4:9" x14ac:dyDescent="0.2">
      <c r="D6858" s="30"/>
      <c r="E6858" s="30"/>
    </row>
    <row r="6859" spans="4:9" x14ac:dyDescent="0.2">
      <c r="D6859" s="30"/>
      <c r="E6859" s="30"/>
      <c r="I6859" s="30"/>
    </row>
    <row r="6860" spans="4:9" x14ac:dyDescent="0.2">
      <c r="D6860" s="30"/>
      <c r="E6860" s="30"/>
    </row>
    <row r="6861" spans="4:9" x14ac:dyDescent="0.2">
      <c r="D6861" s="30"/>
      <c r="E6861" s="30"/>
    </row>
    <row r="6862" spans="4:9" x14ac:dyDescent="0.2">
      <c r="D6862" s="30"/>
      <c r="E6862" s="30"/>
    </row>
    <row r="6863" spans="4:9" x14ac:dyDescent="0.2">
      <c r="D6863" s="30"/>
      <c r="E6863" s="30"/>
    </row>
    <row r="6864" spans="4:9" x14ac:dyDescent="0.2">
      <c r="D6864" s="30"/>
      <c r="E6864" s="30"/>
    </row>
    <row r="6865" spans="4:9" x14ac:dyDescent="0.2">
      <c r="D6865" s="30"/>
      <c r="E6865" s="30"/>
    </row>
    <row r="6866" spans="4:9" x14ac:dyDescent="0.2">
      <c r="D6866" s="30"/>
      <c r="E6866" s="30"/>
    </row>
    <row r="6867" spans="4:9" x14ac:dyDescent="0.2">
      <c r="D6867" s="30"/>
      <c r="E6867" s="30"/>
    </row>
    <row r="6868" spans="4:9" x14ac:dyDescent="0.2">
      <c r="D6868" s="30"/>
      <c r="E6868" s="30"/>
    </row>
    <row r="6869" spans="4:9" x14ac:dyDescent="0.2">
      <c r="D6869" s="30"/>
      <c r="E6869" s="30"/>
    </row>
    <row r="6870" spans="4:9" x14ac:dyDescent="0.2">
      <c r="D6870" s="30"/>
      <c r="E6870" s="30"/>
    </row>
    <row r="6871" spans="4:9" x14ac:dyDescent="0.2">
      <c r="D6871" s="30"/>
      <c r="E6871" s="30"/>
      <c r="I6871" s="30"/>
    </row>
    <row r="6872" spans="4:9" x14ac:dyDescent="0.2">
      <c r="D6872" s="30"/>
      <c r="E6872" s="30"/>
    </row>
    <row r="6873" spans="4:9" x14ac:dyDescent="0.2">
      <c r="D6873" s="30"/>
      <c r="E6873" s="30"/>
    </row>
    <row r="6874" spans="4:9" x14ac:dyDescent="0.2">
      <c r="D6874" s="30"/>
      <c r="E6874" s="30"/>
    </row>
    <row r="6875" spans="4:9" x14ac:dyDescent="0.2">
      <c r="D6875" s="30"/>
      <c r="E6875" s="30"/>
      <c r="I6875" s="30"/>
    </row>
    <row r="6876" spans="4:9" x14ac:dyDescent="0.2">
      <c r="D6876" s="30"/>
      <c r="E6876" s="30"/>
    </row>
    <row r="6877" spans="4:9" x14ac:dyDescent="0.2">
      <c r="D6877" s="30"/>
      <c r="E6877" s="30"/>
    </row>
    <row r="6878" spans="4:9" x14ac:dyDescent="0.2">
      <c r="D6878" s="30"/>
      <c r="E6878" s="30"/>
    </row>
    <row r="6879" spans="4:9" x14ac:dyDescent="0.2">
      <c r="D6879" s="30"/>
      <c r="E6879" s="30"/>
    </row>
    <row r="6880" spans="4:9" x14ac:dyDescent="0.2">
      <c r="D6880" s="30"/>
      <c r="E6880" s="30"/>
    </row>
    <row r="6881" spans="4:9" x14ac:dyDescent="0.2">
      <c r="D6881" s="30"/>
      <c r="E6881" s="30"/>
    </row>
    <row r="6882" spans="4:9" x14ac:dyDescent="0.2">
      <c r="D6882" s="30"/>
      <c r="E6882" s="30"/>
    </row>
    <row r="6883" spans="4:9" x14ac:dyDescent="0.2">
      <c r="D6883" s="30"/>
      <c r="E6883" s="30"/>
      <c r="I6883" s="30"/>
    </row>
    <row r="6884" spans="4:9" x14ac:dyDescent="0.2">
      <c r="D6884" s="30"/>
      <c r="E6884" s="30"/>
    </row>
    <row r="6885" spans="4:9" x14ac:dyDescent="0.2">
      <c r="D6885" s="30"/>
      <c r="E6885" s="30"/>
      <c r="I6885" s="30"/>
    </row>
    <row r="6886" spans="4:9" x14ac:dyDescent="0.2">
      <c r="D6886" s="30"/>
      <c r="E6886" s="30"/>
      <c r="I6886" s="30"/>
    </row>
    <row r="6887" spans="4:9" x14ac:dyDescent="0.2">
      <c r="D6887" s="30"/>
      <c r="E6887" s="30"/>
      <c r="I6887" s="30"/>
    </row>
    <row r="6888" spans="4:9" x14ac:dyDescent="0.2">
      <c r="D6888" s="30"/>
      <c r="E6888" s="30"/>
      <c r="I6888" s="30"/>
    </row>
    <row r="6889" spans="4:9" x14ac:dyDescent="0.2">
      <c r="D6889" s="30"/>
      <c r="E6889" s="30"/>
      <c r="I6889" s="30"/>
    </row>
    <row r="6890" spans="4:9" x14ac:dyDescent="0.2">
      <c r="D6890" s="30"/>
      <c r="E6890" s="30"/>
      <c r="I6890" s="30"/>
    </row>
    <row r="6891" spans="4:9" x14ac:dyDescent="0.2">
      <c r="D6891" s="30"/>
      <c r="E6891" s="30"/>
      <c r="I6891" s="30"/>
    </row>
    <row r="6892" spans="4:9" x14ac:dyDescent="0.2">
      <c r="D6892" s="30"/>
      <c r="E6892" s="30"/>
      <c r="I6892" s="30"/>
    </row>
    <row r="6893" spans="4:9" x14ac:dyDescent="0.2">
      <c r="D6893" s="30"/>
      <c r="E6893" s="30"/>
      <c r="I6893" s="30"/>
    </row>
    <row r="6894" spans="4:9" x14ac:dyDescent="0.2">
      <c r="D6894" s="30"/>
      <c r="E6894" s="30"/>
    </row>
    <row r="6895" spans="4:9" x14ac:dyDescent="0.2">
      <c r="D6895" s="30"/>
      <c r="E6895" s="30"/>
      <c r="I6895" s="30"/>
    </row>
    <row r="6896" spans="4:9" x14ac:dyDescent="0.2">
      <c r="D6896" s="30"/>
      <c r="E6896" s="30"/>
    </row>
    <row r="6897" spans="4:9" x14ac:dyDescent="0.2">
      <c r="D6897" s="30"/>
      <c r="E6897" s="30"/>
    </row>
    <row r="6898" spans="4:9" x14ac:dyDescent="0.2">
      <c r="D6898" s="30"/>
      <c r="E6898" s="30"/>
    </row>
    <row r="6899" spans="4:9" x14ac:dyDescent="0.2">
      <c r="D6899" s="30"/>
      <c r="E6899" s="30"/>
    </row>
    <row r="6900" spans="4:9" x14ac:dyDescent="0.2">
      <c r="D6900" s="30"/>
      <c r="E6900" s="30"/>
      <c r="I6900" s="30"/>
    </row>
    <row r="6901" spans="4:9" x14ac:dyDescent="0.2">
      <c r="D6901" s="30"/>
      <c r="E6901" s="30"/>
      <c r="I6901" s="30"/>
    </row>
    <row r="6902" spans="4:9" x14ac:dyDescent="0.2">
      <c r="D6902" s="30"/>
      <c r="E6902" s="30"/>
      <c r="I6902" s="30"/>
    </row>
    <row r="6903" spans="4:9" x14ac:dyDescent="0.2">
      <c r="D6903" s="30"/>
      <c r="E6903" s="30"/>
    </row>
    <row r="6904" spans="4:9" x14ac:dyDescent="0.2">
      <c r="D6904" s="30"/>
      <c r="E6904" s="30"/>
    </row>
    <row r="6905" spans="4:9" x14ac:dyDescent="0.2">
      <c r="D6905" s="30"/>
      <c r="E6905" s="30"/>
    </row>
    <row r="6906" spans="4:9" x14ac:dyDescent="0.2">
      <c r="D6906" s="30"/>
      <c r="E6906" s="30"/>
    </row>
    <row r="6907" spans="4:9" x14ac:dyDescent="0.2">
      <c r="D6907" s="30"/>
      <c r="E6907" s="30"/>
      <c r="I6907" s="30"/>
    </row>
    <row r="6908" spans="4:9" x14ac:dyDescent="0.2">
      <c r="D6908" s="30"/>
      <c r="E6908" s="30"/>
    </row>
    <row r="6909" spans="4:9" x14ac:dyDescent="0.2">
      <c r="D6909" s="30"/>
      <c r="E6909" s="30"/>
    </row>
    <row r="6910" spans="4:9" x14ac:dyDescent="0.2">
      <c r="D6910" s="30"/>
      <c r="E6910" s="30"/>
    </row>
    <row r="6911" spans="4:9" x14ac:dyDescent="0.2">
      <c r="D6911" s="30"/>
      <c r="E6911" s="30"/>
      <c r="I6911" s="30"/>
    </row>
    <row r="6912" spans="4:9" x14ac:dyDescent="0.2">
      <c r="D6912" s="30"/>
      <c r="E6912" s="30"/>
    </row>
    <row r="6913" spans="4:9" x14ac:dyDescent="0.2">
      <c r="D6913" s="30"/>
      <c r="E6913" s="30"/>
    </row>
    <row r="6914" spans="4:9" x14ac:dyDescent="0.2">
      <c r="D6914" s="30"/>
      <c r="E6914" s="30"/>
    </row>
    <row r="6915" spans="4:9" x14ac:dyDescent="0.2">
      <c r="D6915" s="30"/>
      <c r="E6915" s="30"/>
    </row>
    <row r="6916" spans="4:9" x14ac:dyDescent="0.2">
      <c r="D6916" s="30"/>
      <c r="E6916" s="30"/>
    </row>
    <row r="6917" spans="4:9" x14ac:dyDescent="0.2">
      <c r="D6917" s="30"/>
      <c r="E6917" s="30"/>
    </row>
    <row r="6918" spans="4:9" x14ac:dyDescent="0.2">
      <c r="D6918" s="30"/>
      <c r="E6918" s="30"/>
    </row>
    <row r="6919" spans="4:9" x14ac:dyDescent="0.2">
      <c r="D6919" s="30"/>
      <c r="E6919" s="30"/>
      <c r="I6919" s="30"/>
    </row>
    <row r="6920" spans="4:9" x14ac:dyDescent="0.2">
      <c r="D6920" s="30"/>
      <c r="E6920" s="30"/>
    </row>
    <row r="6921" spans="4:9" x14ac:dyDescent="0.2">
      <c r="D6921" s="30"/>
      <c r="E6921" s="30"/>
    </row>
    <row r="6922" spans="4:9" x14ac:dyDescent="0.2">
      <c r="D6922" s="30"/>
      <c r="E6922" s="30"/>
    </row>
    <row r="6923" spans="4:9" x14ac:dyDescent="0.2">
      <c r="D6923" s="30"/>
      <c r="E6923" s="30"/>
    </row>
    <row r="6924" spans="4:9" x14ac:dyDescent="0.2">
      <c r="D6924" s="30"/>
      <c r="E6924" s="30"/>
      <c r="I6924" s="30"/>
    </row>
    <row r="6925" spans="4:9" x14ac:dyDescent="0.2">
      <c r="D6925" s="30"/>
      <c r="E6925" s="30"/>
    </row>
    <row r="6926" spans="4:9" x14ac:dyDescent="0.2">
      <c r="D6926" s="30"/>
      <c r="E6926" s="30"/>
      <c r="I6926" s="30"/>
    </row>
    <row r="6927" spans="4:9" x14ac:dyDescent="0.2">
      <c r="D6927" s="30"/>
      <c r="E6927" s="30"/>
    </row>
    <row r="6928" spans="4:9" x14ac:dyDescent="0.2">
      <c r="D6928" s="30"/>
      <c r="E6928" s="30"/>
      <c r="I6928" s="30"/>
    </row>
    <row r="6929" spans="4:9" x14ac:dyDescent="0.2">
      <c r="D6929" s="30"/>
      <c r="E6929" s="30"/>
      <c r="I6929" s="30"/>
    </row>
    <row r="6930" spans="4:9" x14ac:dyDescent="0.2">
      <c r="D6930" s="30"/>
      <c r="E6930" s="30"/>
      <c r="I6930" s="30"/>
    </row>
    <row r="6931" spans="4:9" x14ac:dyDescent="0.2">
      <c r="D6931" s="30"/>
      <c r="E6931" s="30"/>
      <c r="I6931" s="30"/>
    </row>
    <row r="6932" spans="4:9" x14ac:dyDescent="0.2">
      <c r="D6932" s="30"/>
      <c r="E6932" s="30"/>
    </row>
    <row r="6933" spans="4:9" x14ac:dyDescent="0.2">
      <c r="D6933" s="30"/>
      <c r="E6933" s="30"/>
    </row>
    <row r="6934" spans="4:9" x14ac:dyDescent="0.2">
      <c r="D6934" s="30"/>
      <c r="E6934" s="30"/>
    </row>
    <row r="6935" spans="4:9" x14ac:dyDescent="0.2">
      <c r="D6935" s="30"/>
      <c r="E6935" s="30"/>
    </row>
    <row r="6936" spans="4:9" x14ac:dyDescent="0.2">
      <c r="D6936" s="30"/>
      <c r="E6936" s="30"/>
    </row>
    <row r="6937" spans="4:9" x14ac:dyDescent="0.2">
      <c r="D6937" s="30"/>
      <c r="E6937" s="30"/>
    </row>
    <row r="6938" spans="4:9" x14ac:dyDescent="0.2">
      <c r="D6938" s="30"/>
      <c r="E6938" s="30"/>
    </row>
    <row r="6939" spans="4:9" x14ac:dyDescent="0.2">
      <c r="D6939" s="30"/>
      <c r="E6939" s="30"/>
    </row>
    <row r="6940" spans="4:9" x14ac:dyDescent="0.2">
      <c r="D6940" s="30"/>
      <c r="E6940" s="30"/>
    </row>
    <row r="6941" spans="4:9" x14ac:dyDescent="0.2">
      <c r="D6941" s="30"/>
      <c r="E6941" s="30"/>
    </row>
    <row r="6942" spans="4:9" x14ac:dyDescent="0.2">
      <c r="D6942" s="30"/>
      <c r="E6942" s="30"/>
    </row>
    <row r="6943" spans="4:9" x14ac:dyDescent="0.2">
      <c r="D6943" s="30"/>
      <c r="E6943" s="30"/>
      <c r="I6943" s="30"/>
    </row>
    <row r="6944" spans="4:9" x14ac:dyDescent="0.2">
      <c r="D6944" s="30"/>
      <c r="E6944" s="30"/>
    </row>
    <row r="6945" spans="4:9" x14ac:dyDescent="0.2">
      <c r="D6945" s="30"/>
      <c r="E6945" s="30"/>
    </row>
    <row r="6946" spans="4:9" x14ac:dyDescent="0.2">
      <c r="D6946" s="30"/>
      <c r="E6946" s="30"/>
    </row>
    <row r="6947" spans="4:9" x14ac:dyDescent="0.2">
      <c r="D6947" s="30"/>
      <c r="E6947" s="30"/>
      <c r="I6947" s="30"/>
    </row>
    <row r="6948" spans="4:9" x14ac:dyDescent="0.2">
      <c r="D6948" s="30"/>
      <c r="E6948" s="30"/>
    </row>
    <row r="6949" spans="4:9" x14ac:dyDescent="0.2">
      <c r="D6949" s="30"/>
      <c r="E6949" s="30"/>
    </row>
    <row r="6950" spans="4:9" x14ac:dyDescent="0.2">
      <c r="D6950" s="30"/>
      <c r="E6950" s="30"/>
    </row>
    <row r="6951" spans="4:9" x14ac:dyDescent="0.2">
      <c r="D6951" s="30"/>
      <c r="E6951" s="30"/>
    </row>
    <row r="6952" spans="4:9" x14ac:dyDescent="0.2">
      <c r="D6952" s="30"/>
      <c r="E6952" s="30"/>
    </row>
    <row r="6953" spans="4:9" x14ac:dyDescent="0.2">
      <c r="D6953" s="30"/>
      <c r="E6953" s="30"/>
    </row>
    <row r="6954" spans="4:9" x14ac:dyDescent="0.2">
      <c r="D6954" s="30"/>
      <c r="E6954" s="30"/>
    </row>
    <row r="6955" spans="4:9" x14ac:dyDescent="0.2">
      <c r="D6955" s="30"/>
      <c r="E6955" s="30"/>
      <c r="I6955" s="30"/>
    </row>
    <row r="6956" spans="4:9" x14ac:dyDescent="0.2">
      <c r="D6956" s="30"/>
      <c r="E6956" s="30"/>
    </row>
    <row r="6957" spans="4:9" x14ac:dyDescent="0.2">
      <c r="D6957" s="30"/>
      <c r="E6957" s="30"/>
    </row>
    <row r="6958" spans="4:9" x14ac:dyDescent="0.2">
      <c r="D6958" s="30"/>
      <c r="E6958" s="30"/>
    </row>
    <row r="6959" spans="4:9" x14ac:dyDescent="0.2">
      <c r="D6959" s="30"/>
      <c r="E6959" s="30"/>
    </row>
    <row r="6960" spans="4:9" x14ac:dyDescent="0.2">
      <c r="D6960" s="30"/>
      <c r="E6960" s="30"/>
    </row>
    <row r="6961" spans="4:9" x14ac:dyDescent="0.2">
      <c r="D6961" s="30"/>
      <c r="E6961" s="30"/>
    </row>
    <row r="6962" spans="4:9" x14ac:dyDescent="0.2">
      <c r="D6962" s="30"/>
      <c r="E6962" s="30"/>
    </row>
    <row r="6963" spans="4:9" x14ac:dyDescent="0.2">
      <c r="D6963" s="30"/>
      <c r="E6963" s="30"/>
    </row>
    <row r="6964" spans="4:9" x14ac:dyDescent="0.2">
      <c r="D6964" s="30"/>
      <c r="E6964" s="30"/>
    </row>
    <row r="6965" spans="4:9" x14ac:dyDescent="0.2">
      <c r="D6965" s="30"/>
      <c r="E6965" s="30"/>
      <c r="I6965" s="30"/>
    </row>
    <row r="6966" spans="4:9" x14ac:dyDescent="0.2">
      <c r="D6966" s="30"/>
      <c r="E6966" s="30"/>
    </row>
    <row r="6967" spans="4:9" x14ac:dyDescent="0.2">
      <c r="D6967" s="30"/>
      <c r="E6967" s="30"/>
      <c r="I6967" s="30"/>
    </row>
    <row r="6968" spans="4:9" x14ac:dyDescent="0.2">
      <c r="D6968" s="30"/>
      <c r="E6968" s="30"/>
    </row>
    <row r="6969" spans="4:9" x14ac:dyDescent="0.2">
      <c r="D6969" s="30"/>
      <c r="E6969" s="30"/>
    </row>
    <row r="6970" spans="4:9" x14ac:dyDescent="0.2">
      <c r="D6970" s="30"/>
      <c r="E6970" s="30"/>
    </row>
    <row r="6971" spans="4:9" x14ac:dyDescent="0.2">
      <c r="D6971" s="30"/>
      <c r="E6971" s="30"/>
    </row>
    <row r="6972" spans="4:9" x14ac:dyDescent="0.2">
      <c r="D6972" s="30"/>
      <c r="E6972" s="30"/>
      <c r="I6972" s="30"/>
    </row>
    <row r="6973" spans="4:9" x14ac:dyDescent="0.2">
      <c r="D6973" s="30"/>
      <c r="E6973" s="30"/>
    </row>
    <row r="6974" spans="4:9" x14ac:dyDescent="0.2">
      <c r="D6974" s="30"/>
      <c r="E6974" s="30"/>
      <c r="I6974" s="30"/>
    </row>
    <row r="6975" spans="4:9" x14ac:dyDescent="0.2">
      <c r="D6975" s="30"/>
      <c r="E6975" s="30"/>
      <c r="I6975" s="30"/>
    </row>
    <row r="6976" spans="4:9" x14ac:dyDescent="0.2">
      <c r="D6976" s="30"/>
      <c r="E6976" s="30"/>
      <c r="I6976" s="30"/>
    </row>
    <row r="6977" spans="4:9" x14ac:dyDescent="0.2">
      <c r="D6977" s="30"/>
      <c r="E6977" s="30"/>
      <c r="I6977" s="30"/>
    </row>
    <row r="6978" spans="4:9" x14ac:dyDescent="0.2">
      <c r="D6978" s="30"/>
      <c r="E6978" s="30"/>
      <c r="I6978" s="30"/>
    </row>
    <row r="6979" spans="4:9" x14ac:dyDescent="0.2">
      <c r="D6979" s="30"/>
      <c r="E6979" s="30"/>
      <c r="I6979" s="30"/>
    </row>
    <row r="6980" spans="4:9" x14ac:dyDescent="0.2">
      <c r="D6980" s="30"/>
      <c r="E6980" s="30"/>
      <c r="I6980" s="30"/>
    </row>
    <row r="6981" spans="4:9" x14ac:dyDescent="0.2">
      <c r="D6981" s="30"/>
      <c r="E6981" s="30"/>
      <c r="I6981" s="30"/>
    </row>
    <row r="6982" spans="4:9" x14ac:dyDescent="0.2">
      <c r="D6982" s="30"/>
      <c r="E6982" s="30"/>
      <c r="I6982" s="30"/>
    </row>
    <row r="6983" spans="4:9" x14ac:dyDescent="0.2">
      <c r="D6983" s="30"/>
      <c r="E6983" s="30"/>
      <c r="I6983" s="30"/>
    </row>
    <row r="6984" spans="4:9" x14ac:dyDescent="0.2">
      <c r="D6984" s="30"/>
      <c r="E6984" s="30"/>
    </row>
    <row r="6985" spans="4:9" x14ac:dyDescent="0.2">
      <c r="D6985" s="30"/>
      <c r="E6985" s="30"/>
    </row>
    <row r="6986" spans="4:9" x14ac:dyDescent="0.2">
      <c r="D6986" s="30"/>
      <c r="E6986" s="30"/>
    </row>
    <row r="6987" spans="4:9" x14ac:dyDescent="0.2">
      <c r="D6987" s="30"/>
      <c r="E6987" s="30"/>
    </row>
    <row r="6988" spans="4:9" x14ac:dyDescent="0.2">
      <c r="D6988" s="30"/>
      <c r="E6988" s="30"/>
    </row>
    <row r="6989" spans="4:9" x14ac:dyDescent="0.2">
      <c r="D6989" s="30"/>
      <c r="E6989" s="30"/>
    </row>
    <row r="6990" spans="4:9" x14ac:dyDescent="0.2">
      <c r="D6990" s="30"/>
      <c r="E6990" s="30"/>
      <c r="I6990" s="30"/>
    </row>
    <row r="6991" spans="4:9" x14ac:dyDescent="0.2">
      <c r="D6991" s="30"/>
      <c r="E6991" s="30"/>
      <c r="I6991" s="30"/>
    </row>
    <row r="6992" spans="4:9" x14ac:dyDescent="0.2">
      <c r="D6992" s="30"/>
      <c r="E6992" s="30"/>
      <c r="I6992" s="30"/>
    </row>
    <row r="6993" spans="4:9" x14ac:dyDescent="0.2">
      <c r="D6993" s="30"/>
      <c r="E6993" s="30"/>
    </row>
    <row r="6994" spans="4:9" x14ac:dyDescent="0.2">
      <c r="D6994" s="30"/>
      <c r="E6994" s="30"/>
    </row>
    <row r="6995" spans="4:9" x14ac:dyDescent="0.2">
      <c r="D6995" s="30"/>
      <c r="E6995" s="30"/>
    </row>
    <row r="6996" spans="4:9" x14ac:dyDescent="0.2">
      <c r="D6996" s="30"/>
      <c r="E6996" s="30"/>
    </row>
    <row r="6997" spans="4:9" x14ac:dyDescent="0.2">
      <c r="D6997" s="30"/>
      <c r="E6997" s="30"/>
    </row>
    <row r="6998" spans="4:9" x14ac:dyDescent="0.2">
      <c r="D6998" s="30"/>
      <c r="E6998" s="30"/>
    </row>
    <row r="6999" spans="4:9" x14ac:dyDescent="0.2">
      <c r="D6999" s="30"/>
      <c r="E6999" s="30"/>
    </row>
    <row r="7000" spans="4:9" x14ac:dyDescent="0.2">
      <c r="D7000" s="30"/>
      <c r="E7000" s="30"/>
    </row>
    <row r="7001" spans="4:9" x14ac:dyDescent="0.2">
      <c r="D7001" s="30"/>
      <c r="E7001" s="30"/>
      <c r="I7001" s="30"/>
    </row>
    <row r="7002" spans="4:9" x14ac:dyDescent="0.2">
      <c r="D7002" s="30"/>
      <c r="E7002" s="30"/>
    </row>
    <row r="7003" spans="4:9" x14ac:dyDescent="0.2">
      <c r="D7003" s="30"/>
      <c r="E7003" s="30"/>
      <c r="I7003" s="30"/>
    </row>
    <row r="7004" spans="4:9" x14ac:dyDescent="0.2">
      <c r="D7004" s="30"/>
      <c r="E7004" s="30"/>
    </row>
    <row r="7005" spans="4:9" x14ac:dyDescent="0.2">
      <c r="D7005" s="30"/>
      <c r="E7005" s="30"/>
    </row>
    <row r="7006" spans="4:9" x14ac:dyDescent="0.2">
      <c r="D7006" s="30"/>
      <c r="E7006" s="30"/>
    </row>
    <row r="7007" spans="4:9" x14ac:dyDescent="0.2">
      <c r="D7007" s="30"/>
      <c r="E7007" s="30"/>
    </row>
    <row r="7008" spans="4:9" x14ac:dyDescent="0.2">
      <c r="D7008" s="30"/>
      <c r="E7008" s="30"/>
    </row>
    <row r="7009" spans="4:9" x14ac:dyDescent="0.2">
      <c r="D7009" s="30"/>
      <c r="E7009" s="30"/>
    </row>
    <row r="7010" spans="4:9" x14ac:dyDescent="0.2">
      <c r="D7010" s="30"/>
      <c r="E7010" s="30"/>
    </row>
    <row r="7011" spans="4:9" x14ac:dyDescent="0.2">
      <c r="D7011" s="30"/>
      <c r="E7011" s="30"/>
    </row>
    <row r="7012" spans="4:9" x14ac:dyDescent="0.2">
      <c r="D7012" s="30"/>
      <c r="E7012" s="30"/>
    </row>
    <row r="7013" spans="4:9" x14ac:dyDescent="0.2">
      <c r="D7013" s="30"/>
      <c r="E7013" s="30"/>
    </row>
    <row r="7014" spans="4:9" x14ac:dyDescent="0.2">
      <c r="D7014" s="30"/>
      <c r="E7014" s="30"/>
    </row>
    <row r="7015" spans="4:9" x14ac:dyDescent="0.2">
      <c r="D7015" s="30"/>
      <c r="E7015" s="30"/>
      <c r="I7015" s="30"/>
    </row>
    <row r="7016" spans="4:9" x14ac:dyDescent="0.2">
      <c r="D7016" s="30"/>
      <c r="E7016" s="30"/>
    </row>
    <row r="7017" spans="4:9" x14ac:dyDescent="0.2">
      <c r="D7017" s="30"/>
      <c r="E7017" s="30"/>
    </row>
    <row r="7018" spans="4:9" x14ac:dyDescent="0.2">
      <c r="D7018" s="30"/>
      <c r="E7018" s="30"/>
    </row>
    <row r="7019" spans="4:9" x14ac:dyDescent="0.2">
      <c r="D7019" s="30"/>
      <c r="E7019" s="30"/>
      <c r="I7019" s="30"/>
    </row>
    <row r="7020" spans="4:9" x14ac:dyDescent="0.2">
      <c r="D7020" s="30"/>
      <c r="E7020" s="30"/>
    </row>
    <row r="7021" spans="4:9" x14ac:dyDescent="0.2">
      <c r="D7021" s="30"/>
      <c r="E7021" s="30"/>
    </row>
    <row r="7022" spans="4:9" x14ac:dyDescent="0.2">
      <c r="D7022" s="30"/>
      <c r="E7022" s="30"/>
    </row>
    <row r="7023" spans="4:9" x14ac:dyDescent="0.2">
      <c r="D7023" s="30"/>
      <c r="E7023" s="30"/>
    </row>
    <row r="7024" spans="4:9" x14ac:dyDescent="0.2">
      <c r="D7024" s="30"/>
      <c r="E7024" s="30"/>
    </row>
    <row r="7025" spans="4:9" x14ac:dyDescent="0.2">
      <c r="D7025" s="30"/>
      <c r="E7025" s="30"/>
    </row>
    <row r="7026" spans="4:9" x14ac:dyDescent="0.2">
      <c r="D7026" s="30"/>
      <c r="E7026" s="30"/>
    </row>
    <row r="7027" spans="4:9" x14ac:dyDescent="0.2">
      <c r="D7027" s="30"/>
      <c r="E7027" s="30"/>
      <c r="I7027" s="30"/>
    </row>
    <row r="7028" spans="4:9" x14ac:dyDescent="0.2">
      <c r="D7028" s="30"/>
      <c r="E7028" s="30"/>
    </row>
    <row r="7029" spans="4:9" x14ac:dyDescent="0.2">
      <c r="D7029" s="30"/>
      <c r="E7029" s="30"/>
    </row>
    <row r="7030" spans="4:9" x14ac:dyDescent="0.2">
      <c r="D7030" s="30"/>
      <c r="E7030" s="30"/>
    </row>
    <row r="7031" spans="4:9" x14ac:dyDescent="0.2">
      <c r="D7031" s="30"/>
      <c r="E7031" s="30"/>
    </row>
    <row r="7032" spans="4:9" x14ac:dyDescent="0.2">
      <c r="D7032" s="30"/>
      <c r="E7032" s="30"/>
    </row>
    <row r="7033" spans="4:9" x14ac:dyDescent="0.2">
      <c r="D7033" s="30"/>
      <c r="E7033" s="30"/>
    </row>
    <row r="7034" spans="4:9" x14ac:dyDescent="0.2">
      <c r="D7034" s="30"/>
      <c r="E7034" s="30"/>
    </row>
    <row r="7035" spans="4:9" x14ac:dyDescent="0.2">
      <c r="D7035" s="30"/>
      <c r="E7035" s="30"/>
    </row>
    <row r="7036" spans="4:9" x14ac:dyDescent="0.2">
      <c r="D7036" s="30"/>
      <c r="E7036" s="30"/>
    </row>
    <row r="7037" spans="4:9" x14ac:dyDescent="0.2">
      <c r="D7037" s="30"/>
      <c r="E7037" s="30"/>
      <c r="I7037" s="30"/>
    </row>
    <row r="7038" spans="4:9" x14ac:dyDescent="0.2">
      <c r="D7038" s="30"/>
      <c r="E7038" s="30"/>
    </row>
    <row r="7039" spans="4:9" x14ac:dyDescent="0.2">
      <c r="D7039" s="30"/>
      <c r="E7039" s="30"/>
      <c r="I7039" s="30"/>
    </row>
    <row r="7040" spans="4:9" x14ac:dyDescent="0.2">
      <c r="D7040" s="30"/>
      <c r="E7040" s="30"/>
    </row>
    <row r="7041" spans="4:9" x14ac:dyDescent="0.2">
      <c r="D7041" s="30"/>
      <c r="E7041" s="30"/>
    </row>
    <row r="7042" spans="4:9" x14ac:dyDescent="0.2">
      <c r="D7042" s="30"/>
      <c r="E7042" s="30"/>
    </row>
    <row r="7043" spans="4:9" x14ac:dyDescent="0.2">
      <c r="D7043" s="30"/>
      <c r="E7043" s="30"/>
    </row>
    <row r="7044" spans="4:9" x14ac:dyDescent="0.2">
      <c r="D7044" s="30"/>
      <c r="E7044" s="30"/>
    </row>
    <row r="7045" spans="4:9" x14ac:dyDescent="0.2">
      <c r="D7045" s="30"/>
      <c r="E7045" s="30"/>
    </row>
    <row r="7046" spans="4:9" x14ac:dyDescent="0.2">
      <c r="D7046" s="30"/>
      <c r="E7046" s="30"/>
    </row>
    <row r="7047" spans="4:9" x14ac:dyDescent="0.2">
      <c r="D7047" s="30"/>
      <c r="E7047" s="30"/>
    </row>
    <row r="7048" spans="4:9" x14ac:dyDescent="0.2">
      <c r="D7048" s="30"/>
      <c r="E7048" s="30"/>
    </row>
    <row r="7049" spans="4:9" x14ac:dyDescent="0.2">
      <c r="D7049" s="30"/>
      <c r="E7049" s="30"/>
    </row>
    <row r="7050" spans="4:9" x14ac:dyDescent="0.2">
      <c r="D7050" s="30"/>
      <c r="E7050" s="30"/>
    </row>
    <row r="7051" spans="4:9" x14ac:dyDescent="0.2">
      <c r="D7051" s="30"/>
      <c r="E7051" s="30"/>
      <c r="I7051" s="30"/>
    </row>
    <row r="7052" spans="4:9" x14ac:dyDescent="0.2">
      <c r="D7052" s="30"/>
      <c r="E7052" s="30"/>
    </row>
    <row r="7053" spans="4:9" x14ac:dyDescent="0.2">
      <c r="D7053" s="30"/>
      <c r="E7053" s="30"/>
    </row>
    <row r="7054" spans="4:9" x14ac:dyDescent="0.2">
      <c r="D7054" s="30"/>
      <c r="E7054" s="30"/>
    </row>
    <row r="7055" spans="4:9" x14ac:dyDescent="0.2">
      <c r="D7055" s="30"/>
      <c r="E7055" s="30"/>
      <c r="I7055" s="30"/>
    </row>
    <row r="7056" spans="4:9" x14ac:dyDescent="0.2">
      <c r="D7056" s="30"/>
      <c r="E7056" s="30"/>
    </row>
    <row r="7057" spans="4:9" x14ac:dyDescent="0.2">
      <c r="D7057" s="30"/>
      <c r="E7057" s="30"/>
    </row>
    <row r="7058" spans="4:9" x14ac:dyDescent="0.2">
      <c r="D7058" s="30"/>
      <c r="E7058" s="30"/>
    </row>
    <row r="7059" spans="4:9" x14ac:dyDescent="0.2">
      <c r="D7059" s="30"/>
      <c r="E7059" s="30"/>
    </row>
    <row r="7060" spans="4:9" x14ac:dyDescent="0.2">
      <c r="D7060" s="30"/>
      <c r="E7060" s="30"/>
    </row>
    <row r="7061" spans="4:9" x14ac:dyDescent="0.2">
      <c r="D7061" s="30"/>
      <c r="E7061" s="30"/>
    </row>
    <row r="7062" spans="4:9" x14ac:dyDescent="0.2">
      <c r="D7062" s="30"/>
      <c r="E7062" s="30"/>
    </row>
    <row r="7063" spans="4:9" x14ac:dyDescent="0.2">
      <c r="D7063" s="30"/>
      <c r="E7063" s="30"/>
      <c r="I7063" s="30"/>
    </row>
    <row r="7064" spans="4:9" x14ac:dyDescent="0.2">
      <c r="D7064" s="30"/>
      <c r="E7064" s="30"/>
    </row>
    <row r="7065" spans="4:9" x14ac:dyDescent="0.2">
      <c r="D7065" s="30"/>
      <c r="E7065" s="30"/>
      <c r="I7065" s="30"/>
    </row>
    <row r="7066" spans="4:9" x14ac:dyDescent="0.2">
      <c r="D7066" s="30"/>
      <c r="E7066" s="30"/>
      <c r="I7066" s="30"/>
    </row>
    <row r="7067" spans="4:9" x14ac:dyDescent="0.2">
      <c r="D7067" s="30"/>
      <c r="E7067" s="30"/>
      <c r="I7067" s="30"/>
    </row>
    <row r="7068" spans="4:9" x14ac:dyDescent="0.2">
      <c r="D7068" s="30"/>
      <c r="E7068" s="30"/>
      <c r="I7068" s="30"/>
    </row>
    <row r="7069" spans="4:9" x14ac:dyDescent="0.2">
      <c r="D7069" s="30"/>
      <c r="E7069" s="30"/>
      <c r="I7069" s="30"/>
    </row>
    <row r="7070" spans="4:9" x14ac:dyDescent="0.2">
      <c r="D7070" s="30"/>
      <c r="E7070" s="30"/>
      <c r="I7070" s="30"/>
    </row>
    <row r="7071" spans="4:9" x14ac:dyDescent="0.2">
      <c r="D7071" s="30"/>
      <c r="E7071" s="30"/>
      <c r="I7071" s="30"/>
    </row>
    <row r="7072" spans="4:9" x14ac:dyDescent="0.2">
      <c r="D7072" s="30"/>
      <c r="E7072" s="30"/>
      <c r="I7072" s="30"/>
    </row>
    <row r="7073" spans="4:9" x14ac:dyDescent="0.2">
      <c r="D7073" s="30"/>
      <c r="E7073" s="30"/>
      <c r="I7073" s="30"/>
    </row>
    <row r="7074" spans="4:9" x14ac:dyDescent="0.2">
      <c r="D7074" s="30"/>
      <c r="E7074" s="30"/>
      <c r="I7074" s="30"/>
    </row>
    <row r="7075" spans="4:9" x14ac:dyDescent="0.2">
      <c r="D7075" s="30"/>
      <c r="E7075" s="30"/>
      <c r="I7075" s="30"/>
    </row>
    <row r="7076" spans="4:9" x14ac:dyDescent="0.2">
      <c r="D7076" s="30"/>
      <c r="E7076" s="30"/>
    </row>
    <row r="7077" spans="4:9" x14ac:dyDescent="0.2">
      <c r="D7077" s="30"/>
      <c r="E7077" s="30"/>
    </row>
    <row r="7078" spans="4:9" x14ac:dyDescent="0.2">
      <c r="D7078" s="30"/>
      <c r="E7078" s="30"/>
    </row>
    <row r="7079" spans="4:9" x14ac:dyDescent="0.2">
      <c r="D7079" s="30"/>
      <c r="E7079" s="30"/>
      <c r="I7079" s="30"/>
    </row>
    <row r="7080" spans="4:9" x14ac:dyDescent="0.2">
      <c r="D7080" s="30"/>
      <c r="E7080" s="30"/>
      <c r="I7080" s="30"/>
    </row>
    <row r="7081" spans="4:9" x14ac:dyDescent="0.2">
      <c r="D7081" s="30"/>
      <c r="E7081" s="30"/>
      <c r="I7081" s="30"/>
    </row>
    <row r="7082" spans="4:9" x14ac:dyDescent="0.2">
      <c r="D7082" s="30"/>
      <c r="E7082" s="30"/>
      <c r="I7082" s="30"/>
    </row>
    <row r="7083" spans="4:9" x14ac:dyDescent="0.2">
      <c r="D7083" s="30"/>
      <c r="E7083" s="30"/>
      <c r="I7083" s="30"/>
    </row>
    <row r="7084" spans="4:9" x14ac:dyDescent="0.2">
      <c r="D7084" s="30"/>
      <c r="E7084" s="30"/>
      <c r="I7084" s="30"/>
    </row>
    <row r="7085" spans="4:9" x14ac:dyDescent="0.2">
      <c r="D7085" s="30"/>
      <c r="E7085" s="30"/>
      <c r="I7085" s="30"/>
    </row>
    <row r="7086" spans="4:9" x14ac:dyDescent="0.2">
      <c r="D7086" s="30"/>
      <c r="E7086" s="30"/>
      <c r="I7086" s="30"/>
    </row>
    <row r="7087" spans="4:9" x14ac:dyDescent="0.2">
      <c r="D7087" s="30"/>
      <c r="E7087" s="30"/>
      <c r="I7087" s="30"/>
    </row>
    <row r="7088" spans="4:9" x14ac:dyDescent="0.2">
      <c r="D7088" s="30"/>
      <c r="E7088" s="30"/>
    </row>
    <row r="7089" spans="4:9" x14ac:dyDescent="0.2">
      <c r="D7089" s="30"/>
      <c r="E7089" s="30"/>
    </row>
    <row r="7090" spans="4:9" x14ac:dyDescent="0.2">
      <c r="D7090" s="30"/>
      <c r="E7090" s="30"/>
    </row>
    <row r="7091" spans="4:9" x14ac:dyDescent="0.2">
      <c r="D7091" s="30"/>
      <c r="E7091" s="30"/>
      <c r="I7091" s="30"/>
    </row>
    <row r="7092" spans="4:9" x14ac:dyDescent="0.2">
      <c r="D7092" s="30"/>
      <c r="E7092" s="30"/>
    </row>
    <row r="7093" spans="4:9" x14ac:dyDescent="0.2">
      <c r="D7093" s="30"/>
      <c r="E7093" s="30"/>
    </row>
    <row r="7094" spans="4:9" x14ac:dyDescent="0.2">
      <c r="D7094" s="30"/>
      <c r="E7094" s="30"/>
      <c r="I7094" s="30"/>
    </row>
    <row r="7095" spans="4:9" x14ac:dyDescent="0.2">
      <c r="D7095" s="30"/>
      <c r="E7095" s="30"/>
      <c r="I7095" s="30"/>
    </row>
    <row r="7096" spans="4:9" x14ac:dyDescent="0.2">
      <c r="D7096" s="30"/>
      <c r="E7096" s="30"/>
      <c r="I7096" s="30"/>
    </row>
    <row r="7097" spans="4:9" x14ac:dyDescent="0.2">
      <c r="D7097" s="30"/>
      <c r="E7097" s="30"/>
    </row>
    <row r="7098" spans="4:9" x14ac:dyDescent="0.2">
      <c r="D7098" s="30"/>
      <c r="E7098" s="30"/>
    </row>
    <row r="7099" spans="4:9" x14ac:dyDescent="0.2">
      <c r="D7099" s="30"/>
      <c r="E7099" s="30"/>
    </row>
    <row r="7100" spans="4:9" x14ac:dyDescent="0.2">
      <c r="D7100" s="30"/>
      <c r="E7100" s="30"/>
    </row>
    <row r="7101" spans="4:9" x14ac:dyDescent="0.2">
      <c r="D7101" s="30"/>
      <c r="E7101" s="30"/>
    </row>
    <row r="7102" spans="4:9" x14ac:dyDescent="0.2">
      <c r="D7102" s="30"/>
      <c r="E7102" s="30"/>
    </row>
    <row r="7103" spans="4:9" x14ac:dyDescent="0.2">
      <c r="D7103" s="30"/>
      <c r="E7103" s="30"/>
    </row>
    <row r="7104" spans="4:9" x14ac:dyDescent="0.2">
      <c r="D7104" s="30"/>
      <c r="E7104" s="30"/>
    </row>
    <row r="7105" spans="4:9" x14ac:dyDescent="0.2">
      <c r="D7105" s="30"/>
      <c r="E7105" s="30"/>
      <c r="I7105" s="30"/>
    </row>
    <row r="7106" spans="4:9" x14ac:dyDescent="0.2">
      <c r="D7106" s="30"/>
      <c r="E7106" s="30"/>
    </row>
    <row r="7107" spans="4:9" x14ac:dyDescent="0.2">
      <c r="D7107" s="30"/>
      <c r="E7107" s="30"/>
    </row>
    <row r="7108" spans="4:9" x14ac:dyDescent="0.2">
      <c r="D7108" s="30"/>
      <c r="E7108" s="30"/>
    </row>
    <row r="7109" spans="4:9" x14ac:dyDescent="0.2">
      <c r="D7109" s="30"/>
      <c r="E7109" s="30"/>
      <c r="I7109" s="30"/>
    </row>
    <row r="7110" spans="4:9" x14ac:dyDescent="0.2">
      <c r="D7110" s="30"/>
      <c r="E7110" s="30"/>
    </row>
    <row r="7111" spans="4:9" x14ac:dyDescent="0.2">
      <c r="D7111" s="30"/>
      <c r="E7111" s="30"/>
    </row>
    <row r="7112" spans="4:9" x14ac:dyDescent="0.2">
      <c r="D7112" s="30"/>
      <c r="E7112" s="30"/>
    </row>
    <row r="7113" spans="4:9" x14ac:dyDescent="0.2">
      <c r="D7113" s="30"/>
      <c r="E7113" s="30"/>
    </row>
    <row r="7114" spans="4:9" x14ac:dyDescent="0.2">
      <c r="D7114" s="30"/>
      <c r="E7114" s="30"/>
    </row>
    <row r="7115" spans="4:9" x14ac:dyDescent="0.2">
      <c r="D7115" s="30"/>
      <c r="E7115" s="30"/>
    </row>
    <row r="7116" spans="4:9" x14ac:dyDescent="0.2">
      <c r="D7116" s="30"/>
      <c r="E7116" s="30"/>
    </row>
    <row r="7117" spans="4:9" x14ac:dyDescent="0.2">
      <c r="D7117" s="30"/>
      <c r="E7117" s="30"/>
    </row>
    <row r="7118" spans="4:9" x14ac:dyDescent="0.2">
      <c r="D7118" s="30"/>
      <c r="E7118" s="30"/>
    </row>
    <row r="7119" spans="4:9" x14ac:dyDescent="0.2">
      <c r="D7119" s="30"/>
      <c r="E7119" s="30"/>
    </row>
    <row r="7120" spans="4:9" x14ac:dyDescent="0.2">
      <c r="D7120" s="30"/>
      <c r="E7120" s="30"/>
      <c r="I7120" s="30"/>
    </row>
    <row r="7121" spans="4:9" x14ac:dyDescent="0.2">
      <c r="D7121" s="30"/>
      <c r="E7121" s="30"/>
    </row>
    <row r="7122" spans="4:9" x14ac:dyDescent="0.2">
      <c r="D7122" s="30"/>
      <c r="E7122" s="30"/>
      <c r="I7122" s="30"/>
    </row>
    <row r="7123" spans="4:9" x14ac:dyDescent="0.2">
      <c r="D7123" s="30"/>
      <c r="E7123" s="30"/>
      <c r="I7123" s="30"/>
    </row>
    <row r="7124" spans="4:9" x14ac:dyDescent="0.2">
      <c r="D7124" s="30"/>
      <c r="E7124" s="30"/>
      <c r="I7124" s="30"/>
    </row>
    <row r="7125" spans="4:9" x14ac:dyDescent="0.2">
      <c r="D7125" s="30"/>
      <c r="E7125" s="30"/>
    </row>
    <row r="7126" spans="4:9" x14ac:dyDescent="0.2">
      <c r="D7126" s="30"/>
      <c r="E7126" s="30"/>
      <c r="I7126" s="30"/>
    </row>
    <row r="7127" spans="4:9" x14ac:dyDescent="0.2">
      <c r="D7127" s="30"/>
      <c r="E7127" s="30"/>
      <c r="I7127" s="30"/>
    </row>
    <row r="7128" spans="4:9" x14ac:dyDescent="0.2">
      <c r="D7128" s="30"/>
      <c r="E7128" s="30"/>
    </row>
    <row r="7129" spans="4:9" x14ac:dyDescent="0.2">
      <c r="D7129" s="30"/>
      <c r="E7129" s="30"/>
    </row>
    <row r="7130" spans="4:9" x14ac:dyDescent="0.2">
      <c r="D7130" s="30"/>
      <c r="E7130" s="30"/>
    </row>
    <row r="7131" spans="4:9" x14ac:dyDescent="0.2">
      <c r="D7131" s="30"/>
      <c r="E7131" s="30"/>
    </row>
    <row r="7132" spans="4:9" x14ac:dyDescent="0.2">
      <c r="D7132" s="30"/>
      <c r="E7132" s="30"/>
    </row>
    <row r="7133" spans="4:9" x14ac:dyDescent="0.2">
      <c r="D7133" s="30"/>
      <c r="E7133" s="30"/>
    </row>
    <row r="7134" spans="4:9" x14ac:dyDescent="0.2">
      <c r="D7134" s="30"/>
      <c r="E7134" s="30"/>
      <c r="I7134" s="30"/>
    </row>
    <row r="7135" spans="4:9" x14ac:dyDescent="0.2">
      <c r="D7135" s="30"/>
      <c r="E7135" s="30"/>
      <c r="I7135" s="30"/>
    </row>
    <row r="7136" spans="4:9" x14ac:dyDescent="0.2">
      <c r="D7136" s="30"/>
      <c r="E7136" s="30"/>
      <c r="I7136" s="30"/>
    </row>
    <row r="7137" spans="4:9" x14ac:dyDescent="0.2">
      <c r="D7137" s="30"/>
      <c r="E7137" s="30"/>
    </row>
    <row r="7138" spans="4:9" x14ac:dyDescent="0.2">
      <c r="D7138" s="30"/>
      <c r="E7138" s="30"/>
    </row>
    <row r="7139" spans="4:9" x14ac:dyDescent="0.2">
      <c r="D7139" s="30"/>
      <c r="E7139" s="30"/>
    </row>
    <row r="7140" spans="4:9" x14ac:dyDescent="0.2">
      <c r="D7140" s="30"/>
      <c r="E7140" s="30"/>
    </row>
    <row r="7141" spans="4:9" x14ac:dyDescent="0.2">
      <c r="D7141" s="30"/>
      <c r="E7141" s="30"/>
      <c r="I7141" s="30"/>
    </row>
    <row r="7142" spans="4:9" x14ac:dyDescent="0.2">
      <c r="D7142" s="30"/>
      <c r="E7142" s="30"/>
    </row>
    <row r="7143" spans="4:9" x14ac:dyDescent="0.2">
      <c r="D7143" s="30"/>
      <c r="E7143" s="30"/>
    </row>
    <row r="7144" spans="4:9" x14ac:dyDescent="0.2">
      <c r="D7144" s="30"/>
      <c r="E7144" s="30"/>
    </row>
    <row r="7145" spans="4:9" x14ac:dyDescent="0.2">
      <c r="D7145" s="30"/>
      <c r="E7145" s="30"/>
      <c r="I7145" s="30"/>
    </row>
    <row r="7146" spans="4:9" x14ac:dyDescent="0.2">
      <c r="D7146" s="30"/>
      <c r="E7146" s="30"/>
    </row>
    <row r="7147" spans="4:9" x14ac:dyDescent="0.2">
      <c r="D7147" s="30"/>
      <c r="E7147" s="30"/>
    </row>
    <row r="7148" spans="4:9" x14ac:dyDescent="0.2">
      <c r="D7148" s="30"/>
      <c r="E7148" s="30"/>
    </row>
    <row r="7149" spans="4:9" x14ac:dyDescent="0.2">
      <c r="D7149" s="30"/>
      <c r="E7149" s="30"/>
    </row>
    <row r="7150" spans="4:9" x14ac:dyDescent="0.2">
      <c r="D7150" s="30"/>
      <c r="E7150" s="30"/>
    </row>
    <row r="7151" spans="4:9" x14ac:dyDescent="0.2">
      <c r="D7151" s="30"/>
      <c r="E7151" s="30"/>
    </row>
    <row r="7152" spans="4:9" x14ac:dyDescent="0.2">
      <c r="D7152" s="30"/>
      <c r="E7152" s="30"/>
    </row>
    <row r="7153" spans="4:9" x14ac:dyDescent="0.2">
      <c r="D7153" s="30"/>
      <c r="E7153" s="30"/>
    </row>
    <row r="7154" spans="4:9" x14ac:dyDescent="0.2">
      <c r="D7154" s="30"/>
      <c r="E7154" s="30"/>
    </row>
    <row r="7155" spans="4:9" x14ac:dyDescent="0.2">
      <c r="D7155" s="30"/>
      <c r="E7155" s="30"/>
    </row>
    <row r="7156" spans="4:9" x14ac:dyDescent="0.2">
      <c r="D7156" s="30"/>
      <c r="E7156" s="30"/>
    </row>
    <row r="7157" spans="4:9" x14ac:dyDescent="0.2">
      <c r="D7157" s="30"/>
      <c r="E7157" s="30"/>
    </row>
    <row r="7158" spans="4:9" x14ac:dyDescent="0.2">
      <c r="D7158" s="30"/>
      <c r="E7158" s="30"/>
    </row>
    <row r="7159" spans="4:9" x14ac:dyDescent="0.2">
      <c r="D7159" s="30"/>
      <c r="E7159" s="30"/>
      <c r="I7159" s="30"/>
    </row>
    <row r="7160" spans="4:9" x14ac:dyDescent="0.2">
      <c r="D7160" s="30"/>
      <c r="E7160" s="30"/>
    </row>
    <row r="7161" spans="4:9" x14ac:dyDescent="0.2">
      <c r="D7161" s="30"/>
      <c r="E7161" s="30"/>
    </row>
    <row r="7162" spans="4:9" x14ac:dyDescent="0.2">
      <c r="D7162" s="30"/>
      <c r="E7162" s="30"/>
    </row>
    <row r="7163" spans="4:9" x14ac:dyDescent="0.2">
      <c r="D7163" s="30"/>
      <c r="E7163" s="30"/>
      <c r="I7163" s="30"/>
    </row>
    <row r="7164" spans="4:9" x14ac:dyDescent="0.2">
      <c r="D7164" s="30"/>
      <c r="E7164" s="30"/>
    </row>
    <row r="7165" spans="4:9" x14ac:dyDescent="0.2">
      <c r="D7165" s="30"/>
      <c r="E7165" s="30"/>
    </row>
    <row r="7166" spans="4:9" x14ac:dyDescent="0.2">
      <c r="D7166" s="30"/>
      <c r="E7166" s="30"/>
    </row>
    <row r="7167" spans="4:9" x14ac:dyDescent="0.2">
      <c r="D7167" s="30"/>
      <c r="E7167" s="30"/>
    </row>
    <row r="7168" spans="4:9" x14ac:dyDescent="0.2">
      <c r="D7168" s="30"/>
      <c r="E7168" s="30"/>
    </row>
    <row r="7169" spans="4:9" x14ac:dyDescent="0.2">
      <c r="D7169" s="30"/>
      <c r="E7169" s="30"/>
      <c r="I7169" s="30"/>
    </row>
    <row r="7170" spans="4:9" x14ac:dyDescent="0.2">
      <c r="D7170" s="30"/>
      <c r="E7170" s="30"/>
      <c r="I7170" s="30"/>
    </row>
    <row r="7171" spans="4:9" x14ac:dyDescent="0.2">
      <c r="D7171" s="30"/>
      <c r="E7171" s="30"/>
      <c r="I7171" s="30"/>
    </row>
    <row r="7172" spans="4:9" x14ac:dyDescent="0.2">
      <c r="D7172" s="30"/>
      <c r="E7172" s="30"/>
      <c r="I7172" s="30"/>
    </row>
    <row r="7173" spans="4:9" x14ac:dyDescent="0.2">
      <c r="D7173" s="30"/>
      <c r="E7173" s="30"/>
      <c r="I7173" s="30"/>
    </row>
    <row r="7174" spans="4:9" x14ac:dyDescent="0.2">
      <c r="D7174" s="30"/>
      <c r="E7174" s="30"/>
      <c r="I7174" s="30"/>
    </row>
    <row r="7175" spans="4:9" x14ac:dyDescent="0.2">
      <c r="D7175" s="30"/>
      <c r="E7175" s="30"/>
      <c r="I7175" s="30"/>
    </row>
    <row r="7176" spans="4:9" x14ac:dyDescent="0.2">
      <c r="D7176" s="30"/>
      <c r="E7176" s="30"/>
      <c r="I7176" s="30"/>
    </row>
    <row r="7177" spans="4:9" x14ac:dyDescent="0.2">
      <c r="D7177" s="30"/>
      <c r="E7177" s="30"/>
      <c r="I7177" s="30"/>
    </row>
    <row r="7178" spans="4:9" x14ac:dyDescent="0.2">
      <c r="D7178" s="30"/>
      <c r="E7178" s="30"/>
    </row>
    <row r="7179" spans="4:9" x14ac:dyDescent="0.2">
      <c r="D7179" s="30"/>
      <c r="E7179" s="30"/>
    </row>
    <row r="7180" spans="4:9" x14ac:dyDescent="0.2">
      <c r="D7180" s="30"/>
      <c r="E7180" s="30"/>
    </row>
    <row r="7181" spans="4:9" x14ac:dyDescent="0.2">
      <c r="D7181" s="30"/>
      <c r="E7181" s="30"/>
      <c r="I7181" s="30"/>
    </row>
    <row r="7182" spans="4:9" x14ac:dyDescent="0.2">
      <c r="D7182" s="30"/>
      <c r="E7182" s="30"/>
    </row>
    <row r="7183" spans="4:9" x14ac:dyDescent="0.2">
      <c r="D7183" s="30"/>
      <c r="E7183" s="30"/>
    </row>
    <row r="7184" spans="4:9" x14ac:dyDescent="0.2">
      <c r="D7184" s="30"/>
      <c r="E7184" s="30"/>
      <c r="I7184" s="30"/>
    </row>
    <row r="7185" spans="4:9" x14ac:dyDescent="0.2">
      <c r="D7185" s="30"/>
      <c r="E7185" s="30"/>
      <c r="I7185" s="30"/>
    </row>
    <row r="7186" spans="4:9" x14ac:dyDescent="0.2">
      <c r="D7186" s="30"/>
      <c r="E7186" s="30"/>
      <c r="I7186" s="30"/>
    </row>
    <row r="7187" spans="4:9" x14ac:dyDescent="0.2">
      <c r="D7187" s="30"/>
      <c r="E7187" s="30"/>
    </row>
    <row r="7188" spans="4:9" x14ac:dyDescent="0.2">
      <c r="D7188" s="30"/>
      <c r="E7188" s="30"/>
    </row>
    <row r="7189" spans="4:9" x14ac:dyDescent="0.2">
      <c r="D7189" s="30"/>
      <c r="E7189" s="30"/>
    </row>
    <row r="7190" spans="4:9" x14ac:dyDescent="0.2">
      <c r="D7190" s="30"/>
      <c r="E7190" s="30"/>
    </row>
    <row r="7191" spans="4:9" x14ac:dyDescent="0.2">
      <c r="D7191" s="30"/>
      <c r="E7191" s="30"/>
    </row>
    <row r="7192" spans="4:9" x14ac:dyDescent="0.2">
      <c r="D7192" s="30"/>
      <c r="E7192" s="30"/>
      <c r="I7192" s="30"/>
    </row>
    <row r="7193" spans="4:9" x14ac:dyDescent="0.2">
      <c r="D7193" s="30"/>
      <c r="E7193" s="30"/>
    </row>
    <row r="7194" spans="4:9" x14ac:dyDescent="0.2">
      <c r="D7194" s="30"/>
      <c r="E7194" s="30"/>
      <c r="I7194" s="30"/>
    </row>
    <row r="7195" spans="4:9" x14ac:dyDescent="0.2">
      <c r="D7195" s="30"/>
      <c r="E7195" s="30"/>
      <c r="I7195" s="30"/>
    </row>
    <row r="7196" spans="4:9" x14ac:dyDescent="0.2">
      <c r="D7196" s="30"/>
      <c r="E7196" s="30"/>
      <c r="I7196" s="30"/>
    </row>
    <row r="7197" spans="4:9" x14ac:dyDescent="0.2">
      <c r="D7197" s="30"/>
      <c r="E7197" s="30"/>
    </row>
    <row r="7198" spans="4:9" x14ac:dyDescent="0.2">
      <c r="D7198" s="30"/>
      <c r="E7198" s="30"/>
      <c r="I7198" s="30"/>
    </row>
    <row r="7199" spans="4:9" x14ac:dyDescent="0.2">
      <c r="D7199" s="30"/>
      <c r="E7199" s="30"/>
      <c r="I7199" s="30"/>
    </row>
    <row r="7200" spans="4:9" x14ac:dyDescent="0.2">
      <c r="D7200" s="30"/>
      <c r="E7200" s="30"/>
    </row>
    <row r="7201" spans="4:9" x14ac:dyDescent="0.2">
      <c r="D7201" s="30"/>
      <c r="E7201" s="30"/>
    </row>
    <row r="7202" spans="4:9" x14ac:dyDescent="0.2">
      <c r="D7202" s="30"/>
      <c r="E7202" s="30"/>
    </row>
    <row r="7203" spans="4:9" x14ac:dyDescent="0.2">
      <c r="D7203" s="30"/>
      <c r="E7203" s="30"/>
    </row>
    <row r="7204" spans="4:9" x14ac:dyDescent="0.2">
      <c r="D7204" s="30"/>
      <c r="E7204" s="30"/>
    </row>
    <row r="7205" spans="4:9" x14ac:dyDescent="0.2">
      <c r="D7205" s="30"/>
      <c r="E7205" s="30"/>
    </row>
    <row r="7206" spans="4:9" x14ac:dyDescent="0.2">
      <c r="D7206" s="30"/>
      <c r="E7206" s="30"/>
      <c r="I7206" s="30"/>
    </row>
    <row r="7207" spans="4:9" x14ac:dyDescent="0.2">
      <c r="D7207" s="30"/>
      <c r="E7207" s="30"/>
      <c r="I7207" s="30"/>
    </row>
    <row r="7208" spans="4:9" x14ac:dyDescent="0.2">
      <c r="D7208" s="30"/>
      <c r="E7208" s="30"/>
      <c r="I7208" s="30"/>
    </row>
    <row r="7209" spans="4:9" x14ac:dyDescent="0.2">
      <c r="D7209" s="30"/>
      <c r="E7209" s="30"/>
    </row>
    <row r="7210" spans="4:9" x14ac:dyDescent="0.2">
      <c r="D7210" s="30"/>
      <c r="E7210" s="30"/>
      <c r="I7210" s="30"/>
    </row>
    <row r="7211" spans="4:9" x14ac:dyDescent="0.2">
      <c r="D7211" s="30"/>
      <c r="E7211" s="30"/>
    </row>
    <row r="7212" spans="4:9" x14ac:dyDescent="0.2">
      <c r="D7212" s="30"/>
      <c r="E7212" s="30"/>
      <c r="I7212" s="30"/>
    </row>
    <row r="7213" spans="4:9" x14ac:dyDescent="0.2">
      <c r="D7213" s="30"/>
      <c r="E7213" s="30"/>
      <c r="I7213" s="30"/>
    </row>
    <row r="7214" spans="4:9" x14ac:dyDescent="0.2">
      <c r="D7214" s="30"/>
      <c r="E7214" s="30"/>
    </row>
    <row r="7215" spans="4:9" x14ac:dyDescent="0.2">
      <c r="D7215" s="30"/>
      <c r="E7215" s="30"/>
    </row>
    <row r="7216" spans="4:9" x14ac:dyDescent="0.2">
      <c r="D7216" s="30"/>
      <c r="E7216" s="30"/>
    </row>
    <row r="7217" spans="4:9" x14ac:dyDescent="0.2">
      <c r="D7217" s="30"/>
      <c r="E7217" s="30"/>
      <c r="I7217" s="30"/>
    </row>
    <row r="7218" spans="4:9" x14ac:dyDescent="0.2">
      <c r="D7218" s="30"/>
      <c r="E7218" s="30"/>
    </row>
    <row r="7219" spans="4:9" x14ac:dyDescent="0.2">
      <c r="D7219" s="30"/>
      <c r="E7219" s="30"/>
    </row>
    <row r="7220" spans="4:9" x14ac:dyDescent="0.2">
      <c r="D7220" s="30"/>
      <c r="E7220" s="30"/>
    </row>
    <row r="7221" spans="4:9" x14ac:dyDescent="0.2">
      <c r="D7221" s="30"/>
      <c r="E7221" s="30"/>
    </row>
    <row r="7222" spans="4:9" x14ac:dyDescent="0.2">
      <c r="D7222" s="30"/>
      <c r="E7222" s="30"/>
    </row>
    <row r="7223" spans="4:9" x14ac:dyDescent="0.2">
      <c r="D7223" s="30"/>
      <c r="E7223" s="30"/>
    </row>
    <row r="7224" spans="4:9" x14ac:dyDescent="0.2">
      <c r="D7224" s="30"/>
      <c r="E7224" s="30"/>
    </row>
    <row r="7225" spans="4:9" x14ac:dyDescent="0.2">
      <c r="D7225" s="30"/>
      <c r="E7225" s="30"/>
    </row>
    <row r="7226" spans="4:9" x14ac:dyDescent="0.2">
      <c r="D7226" s="30"/>
      <c r="E7226" s="30"/>
    </row>
    <row r="7227" spans="4:9" x14ac:dyDescent="0.2">
      <c r="D7227" s="30"/>
      <c r="E7227" s="30"/>
    </row>
    <row r="7228" spans="4:9" x14ac:dyDescent="0.2">
      <c r="D7228" s="30"/>
      <c r="E7228" s="30"/>
      <c r="I7228" s="30"/>
    </row>
    <row r="7229" spans="4:9" x14ac:dyDescent="0.2">
      <c r="D7229" s="30"/>
      <c r="E7229" s="30"/>
    </row>
    <row r="7230" spans="4:9" x14ac:dyDescent="0.2">
      <c r="D7230" s="30"/>
      <c r="E7230" s="30"/>
      <c r="I7230" s="30"/>
    </row>
    <row r="7231" spans="4:9" x14ac:dyDescent="0.2">
      <c r="D7231" s="30"/>
      <c r="E7231" s="30"/>
      <c r="I7231" s="30"/>
    </row>
    <row r="7232" spans="4:9" x14ac:dyDescent="0.2">
      <c r="D7232" s="30"/>
      <c r="E7232" s="30"/>
    </row>
    <row r="7233" spans="4:9" x14ac:dyDescent="0.2">
      <c r="D7233" s="30"/>
      <c r="E7233" s="30"/>
    </row>
    <row r="7234" spans="4:9" x14ac:dyDescent="0.2">
      <c r="D7234" s="30"/>
      <c r="E7234" s="30"/>
    </row>
    <row r="7235" spans="4:9" x14ac:dyDescent="0.2">
      <c r="D7235" s="30"/>
      <c r="E7235" s="30"/>
      <c r="I7235" s="30"/>
    </row>
    <row r="7236" spans="4:9" x14ac:dyDescent="0.2">
      <c r="D7236" s="30"/>
      <c r="E7236" s="30"/>
    </row>
    <row r="7237" spans="4:9" x14ac:dyDescent="0.2">
      <c r="D7237" s="30"/>
      <c r="E7237" s="30"/>
    </row>
    <row r="7238" spans="4:9" x14ac:dyDescent="0.2">
      <c r="D7238" s="30"/>
      <c r="E7238" s="30"/>
    </row>
    <row r="7239" spans="4:9" x14ac:dyDescent="0.2">
      <c r="D7239" s="30"/>
      <c r="E7239" s="30"/>
    </row>
    <row r="7240" spans="4:9" x14ac:dyDescent="0.2">
      <c r="D7240" s="30"/>
      <c r="E7240" s="30"/>
    </row>
    <row r="7241" spans="4:9" x14ac:dyDescent="0.2">
      <c r="D7241" s="30"/>
      <c r="E7241" s="30"/>
    </row>
    <row r="7242" spans="4:9" x14ac:dyDescent="0.2">
      <c r="D7242" s="30"/>
      <c r="E7242" s="30"/>
    </row>
    <row r="7243" spans="4:9" x14ac:dyDescent="0.2">
      <c r="D7243" s="30"/>
      <c r="E7243" s="30"/>
    </row>
    <row r="7244" spans="4:9" x14ac:dyDescent="0.2">
      <c r="D7244" s="30"/>
      <c r="E7244" s="30"/>
    </row>
    <row r="7245" spans="4:9" x14ac:dyDescent="0.2">
      <c r="D7245" s="30"/>
      <c r="E7245" s="30"/>
    </row>
    <row r="7246" spans="4:9" x14ac:dyDescent="0.2">
      <c r="D7246" s="30"/>
      <c r="E7246" s="30"/>
      <c r="I7246" s="30"/>
    </row>
    <row r="7247" spans="4:9" x14ac:dyDescent="0.2">
      <c r="D7247" s="30"/>
      <c r="E7247" s="30"/>
    </row>
    <row r="7248" spans="4:9" x14ac:dyDescent="0.2">
      <c r="D7248" s="30"/>
      <c r="E7248" s="30"/>
      <c r="I7248" s="30"/>
    </row>
    <row r="7249" spans="4:9" x14ac:dyDescent="0.2">
      <c r="D7249" s="30"/>
      <c r="E7249" s="30"/>
      <c r="I7249" s="30"/>
    </row>
    <row r="7250" spans="4:9" x14ac:dyDescent="0.2">
      <c r="D7250" s="30"/>
      <c r="E7250" s="30"/>
      <c r="I7250" s="30"/>
    </row>
    <row r="7251" spans="4:9" x14ac:dyDescent="0.2">
      <c r="D7251" s="30"/>
      <c r="E7251" s="30"/>
    </row>
    <row r="7252" spans="4:9" x14ac:dyDescent="0.2">
      <c r="D7252" s="30"/>
      <c r="E7252" s="30"/>
      <c r="I7252" s="30"/>
    </row>
    <row r="7253" spans="4:9" x14ac:dyDescent="0.2">
      <c r="D7253" s="30"/>
      <c r="E7253" s="30"/>
      <c r="I7253" s="30"/>
    </row>
    <row r="7254" spans="4:9" x14ac:dyDescent="0.2">
      <c r="D7254" s="30"/>
      <c r="E7254" s="30"/>
    </row>
    <row r="7255" spans="4:9" x14ac:dyDescent="0.2">
      <c r="D7255" s="30"/>
      <c r="E7255" s="30"/>
    </row>
    <row r="7256" spans="4:9" x14ac:dyDescent="0.2">
      <c r="D7256" s="30"/>
      <c r="E7256" s="30"/>
    </row>
    <row r="7257" spans="4:9" x14ac:dyDescent="0.2">
      <c r="D7257" s="30"/>
      <c r="E7257" s="30"/>
    </row>
    <row r="7258" spans="4:9" x14ac:dyDescent="0.2">
      <c r="D7258" s="30"/>
      <c r="E7258" s="30"/>
    </row>
    <row r="7259" spans="4:9" x14ac:dyDescent="0.2">
      <c r="D7259" s="30"/>
      <c r="E7259" s="30"/>
      <c r="I7259" s="30"/>
    </row>
    <row r="7260" spans="4:9" x14ac:dyDescent="0.2">
      <c r="D7260" s="30"/>
      <c r="E7260" s="30"/>
      <c r="I7260" s="30"/>
    </row>
    <row r="7261" spans="4:9" x14ac:dyDescent="0.2">
      <c r="D7261" s="30"/>
      <c r="E7261" s="30"/>
      <c r="I7261" s="30"/>
    </row>
    <row r="7262" spans="4:9" x14ac:dyDescent="0.2">
      <c r="D7262" s="30"/>
      <c r="E7262" s="30"/>
      <c r="I7262" s="30"/>
    </row>
    <row r="7263" spans="4:9" x14ac:dyDescent="0.2">
      <c r="D7263" s="30"/>
      <c r="E7263" s="30"/>
      <c r="I7263" s="30"/>
    </row>
    <row r="7264" spans="4:9" x14ac:dyDescent="0.2">
      <c r="D7264" s="30"/>
      <c r="E7264" s="30"/>
      <c r="I7264" s="30"/>
    </row>
    <row r="7265" spans="4:9" x14ac:dyDescent="0.2">
      <c r="D7265" s="30"/>
      <c r="E7265" s="30"/>
      <c r="I7265" s="30"/>
    </row>
    <row r="7266" spans="4:9" x14ac:dyDescent="0.2">
      <c r="D7266" s="30"/>
      <c r="E7266" s="30"/>
      <c r="I7266" s="30"/>
    </row>
    <row r="7267" spans="4:9" x14ac:dyDescent="0.2">
      <c r="D7267" s="30"/>
      <c r="E7267" s="30"/>
      <c r="I7267" s="30"/>
    </row>
    <row r="7268" spans="4:9" x14ac:dyDescent="0.2">
      <c r="D7268" s="30"/>
      <c r="E7268" s="30"/>
    </row>
    <row r="7269" spans="4:9" x14ac:dyDescent="0.2">
      <c r="D7269" s="30"/>
      <c r="E7269" s="30"/>
    </row>
    <row r="7270" spans="4:9" x14ac:dyDescent="0.2">
      <c r="D7270" s="30"/>
      <c r="E7270" s="30"/>
    </row>
    <row r="7271" spans="4:9" x14ac:dyDescent="0.2">
      <c r="D7271" s="30"/>
      <c r="E7271" s="30"/>
      <c r="I7271" s="30"/>
    </row>
    <row r="7272" spans="4:9" x14ac:dyDescent="0.2">
      <c r="D7272" s="30"/>
      <c r="E7272" s="30"/>
    </row>
    <row r="7273" spans="4:9" x14ac:dyDescent="0.2">
      <c r="D7273" s="30"/>
      <c r="E7273" s="30"/>
    </row>
    <row r="7274" spans="4:9" x14ac:dyDescent="0.2">
      <c r="D7274" s="30"/>
      <c r="E7274" s="30"/>
      <c r="I7274" s="30"/>
    </row>
    <row r="7275" spans="4:9" x14ac:dyDescent="0.2">
      <c r="D7275" s="30"/>
      <c r="E7275" s="30"/>
      <c r="I7275" s="30"/>
    </row>
    <row r="7276" spans="4:9" x14ac:dyDescent="0.2">
      <c r="D7276" s="30"/>
      <c r="E7276" s="30"/>
      <c r="I7276" s="30"/>
    </row>
    <row r="7277" spans="4:9" x14ac:dyDescent="0.2">
      <c r="D7277" s="30"/>
      <c r="E7277" s="30"/>
      <c r="I7277" s="30"/>
    </row>
    <row r="7278" spans="4:9" x14ac:dyDescent="0.2">
      <c r="D7278" s="30"/>
      <c r="E7278" s="30"/>
      <c r="I7278" s="30"/>
    </row>
    <row r="7279" spans="4:9" x14ac:dyDescent="0.2">
      <c r="D7279" s="30"/>
      <c r="E7279" s="30"/>
      <c r="I7279" s="30"/>
    </row>
    <row r="7280" spans="4:9" x14ac:dyDescent="0.2">
      <c r="D7280" s="30"/>
      <c r="E7280" s="30"/>
      <c r="I7280" s="30"/>
    </row>
    <row r="7281" spans="4:9" x14ac:dyDescent="0.2">
      <c r="D7281" s="30"/>
      <c r="E7281" s="30"/>
      <c r="I7281" s="30"/>
    </row>
    <row r="7282" spans="4:9" x14ac:dyDescent="0.2">
      <c r="D7282" s="30"/>
      <c r="E7282" s="30"/>
      <c r="I7282" s="30"/>
    </row>
    <row r="7283" spans="4:9" x14ac:dyDescent="0.2">
      <c r="D7283" s="30"/>
      <c r="E7283" s="30"/>
      <c r="I7283" s="30"/>
    </row>
    <row r="7284" spans="4:9" x14ac:dyDescent="0.2">
      <c r="D7284" s="30"/>
      <c r="E7284" s="30"/>
      <c r="I7284" s="30"/>
    </row>
    <row r="7285" spans="4:9" x14ac:dyDescent="0.2">
      <c r="D7285" s="30"/>
      <c r="E7285" s="30"/>
      <c r="I7285" s="30"/>
    </row>
    <row r="7286" spans="4:9" x14ac:dyDescent="0.2">
      <c r="D7286" s="30"/>
      <c r="E7286" s="30"/>
    </row>
    <row r="7287" spans="4:9" x14ac:dyDescent="0.2">
      <c r="D7287" s="30"/>
      <c r="E7287" s="30"/>
    </row>
    <row r="7288" spans="4:9" x14ac:dyDescent="0.2">
      <c r="D7288" s="30"/>
      <c r="E7288" s="30"/>
    </row>
    <row r="7289" spans="4:9" x14ac:dyDescent="0.2">
      <c r="D7289" s="30"/>
      <c r="E7289" s="30"/>
      <c r="I7289" s="30"/>
    </row>
    <row r="7290" spans="4:9" x14ac:dyDescent="0.2">
      <c r="D7290" s="30"/>
      <c r="E7290" s="30"/>
    </row>
    <row r="7291" spans="4:9" x14ac:dyDescent="0.2">
      <c r="D7291" s="30"/>
      <c r="E7291" s="30"/>
    </row>
    <row r="7292" spans="4:9" x14ac:dyDescent="0.2">
      <c r="D7292" s="30"/>
      <c r="E7292" s="30"/>
      <c r="I7292" s="30"/>
    </row>
    <row r="7293" spans="4:9" x14ac:dyDescent="0.2">
      <c r="D7293" s="30"/>
      <c r="E7293" s="30"/>
      <c r="I7293" s="30"/>
    </row>
    <row r="7294" spans="4:9" x14ac:dyDescent="0.2">
      <c r="D7294" s="30"/>
      <c r="E7294" s="30"/>
      <c r="I7294" s="30"/>
    </row>
    <row r="7295" spans="4:9" x14ac:dyDescent="0.2">
      <c r="D7295" s="30"/>
      <c r="E7295" s="30"/>
    </row>
    <row r="7296" spans="4:9" x14ac:dyDescent="0.2">
      <c r="D7296" s="30"/>
      <c r="E7296" s="30"/>
    </row>
    <row r="7297" spans="4:9" x14ac:dyDescent="0.2">
      <c r="D7297" s="30"/>
      <c r="E7297" s="30"/>
    </row>
    <row r="7298" spans="4:9" x14ac:dyDescent="0.2">
      <c r="D7298" s="30"/>
      <c r="E7298" s="30"/>
    </row>
    <row r="7299" spans="4:9" x14ac:dyDescent="0.2">
      <c r="D7299" s="30"/>
      <c r="E7299" s="30"/>
    </row>
    <row r="7300" spans="4:9" x14ac:dyDescent="0.2">
      <c r="D7300" s="30"/>
      <c r="E7300" s="30"/>
    </row>
    <row r="7301" spans="4:9" x14ac:dyDescent="0.2">
      <c r="D7301" s="30"/>
      <c r="E7301" s="30"/>
    </row>
    <row r="7302" spans="4:9" x14ac:dyDescent="0.2">
      <c r="D7302" s="30"/>
      <c r="E7302" s="30"/>
    </row>
    <row r="7303" spans="4:9" x14ac:dyDescent="0.2">
      <c r="D7303" s="30"/>
      <c r="E7303" s="30"/>
      <c r="I7303" s="30"/>
    </row>
    <row r="7304" spans="4:9" x14ac:dyDescent="0.2">
      <c r="D7304" s="30"/>
      <c r="E7304" s="30"/>
    </row>
    <row r="7305" spans="4:9" x14ac:dyDescent="0.2">
      <c r="D7305" s="30"/>
      <c r="E7305" s="30"/>
    </row>
    <row r="7306" spans="4:9" x14ac:dyDescent="0.2">
      <c r="D7306" s="30"/>
      <c r="E7306" s="30"/>
    </row>
    <row r="7307" spans="4:9" x14ac:dyDescent="0.2">
      <c r="D7307" s="30"/>
      <c r="E7307" s="30"/>
      <c r="I7307" s="30"/>
    </row>
    <row r="7308" spans="4:9" x14ac:dyDescent="0.2">
      <c r="D7308" s="30"/>
      <c r="E7308" s="30"/>
    </row>
    <row r="7309" spans="4:9" x14ac:dyDescent="0.2">
      <c r="D7309" s="30"/>
      <c r="E7309" s="30"/>
    </row>
    <row r="7310" spans="4:9" x14ac:dyDescent="0.2">
      <c r="D7310" s="30"/>
      <c r="E7310" s="30"/>
    </row>
    <row r="7311" spans="4:9" x14ac:dyDescent="0.2">
      <c r="D7311" s="30"/>
      <c r="E7311" s="30"/>
    </row>
    <row r="7312" spans="4:9" x14ac:dyDescent="0.2">
      <c r="D7312" s="30"/>
      <c r="E7312" s="30"/>
    </row>
    <row r="7313" spans="4:9" x14ac:dyDescent="0.2">
      <c r="D7313" s="30"/>
      <c r="E7313" s="30"/>
    </row>
    <row r="7314" spans="4:9" x14ac:dyDescent="0.2">
      <c r="D7314" s="30"/>
      <c r="E7314" s="30"/>
    </row>
    <row r="7315" spans="4:9" x14ac:dyDescent="0.2">
      <c r="D7315" s="30"/>
      <c r="E7315" s="30"/>
    </row>
    <row r="7316" spans="4:9" x14ac:dyDescent="0.2">
      <c r="D7316" s="30"/>
      <c r="E7316" s="30"/>
    </row>
    <row r="7317" spans="4:9" x14ac:dyDescent="0.2">
      <c r="D7317" s="30"/>
      <c r="E7317" s="30"/>
    </row>
    <row r="7318" spans="4:9" x14ac:dyDescent="0.2">
      <c r="D7318" s="30"/>
      <c r="E7318" s="30"/>
    </row>
    <row r="7319" spans="4:9" x14ac:dyDescent="0.2">
      <c r="D7319" s="30"/>
      <c r="E7319" s="30"/>
    </row>
    <row r="7320" spans="4:9" x14ac:dyDescent="0.2">
      <c r="D7320" s="30"/>
      <c r="E7320" s="30"/>
    </row>
    <row r="7321" spans="4:9" x14ac:dyDescent="0.2">
      <c r="D7321" s="30"/>
      <c r="E7321" s="30"/>
      <c r="I7321" s="30"/>
    </row>
    <row r="7322" spans="4:9" x14ac:dyDescent="0.2">
      <c r="D7322" s="30"/>
      <c r="E7322" s="30"/>
    </row>
    <row r="7323" spans="4:9" x14ac:dyDescent="0.2">
      <c r="D7323" s="30"/>
      <c r="E7323" s="30"/>
    </row>
    <row r="7324" spans="4:9" x14ac:dyDescent="0.2">
      <c r="D7324" s="30"/>
      <c r="E7324" s="30"/>
    </row>
    <row r="7325" spans="4:9" x14ac:dyDescent="0.2">
      <c r="D7325" s="30"/>
      <c r="E7325" s="30"/>
      <c r="I7325" s="30"/>
    </row>
    <row r="7326" spans="4:9" x14ac:dyDescent="0.2">
      <c r="D7326" s="30"/>
      <c r="E7326" s="30"/>
    </row>
    <row r="7327" spans="4:9" x14ac:dyDescent="0.2">
      <c r="D7327" s="30"/>
      <c r="E7327" s="30"/>
    </row>
    <row r="7328" spans="4:9" x14ac:dyDescent="0.2">
      <c r="D7328" s="30"/>
      <c r="E7328" s="30"/>
    </row>
    <row r="7329" spans="4:9" x14ac:dyDescent="0.2">
      <c r="D7329" s="30"/>
      <c r="E7329" s="30"/>
    </row>
    <row r="7330" spans="4:9" x14ac:dyDescent="0.2">
      <c r="D7330" s="30"/>
      <c r="E7330" s="30"/>
    </row>
    <row r="7331" spans="4:9" x14ac:dyDescent="0.2">
      <c r="D7331" s="30"/>
      <c r="E7331" s="30"/>
    </row>
    <row r="7332" spans="4:9" x14ac:dyDescent="0.2">
      <c r="D7332" s="30"/>
      <c r="E7332" s="30"/>
    </row>
    <row r="7333" spans="4:9" x14ac:dyDescent="0.2">
      <c r="D7333" s="30"/>
      <c r="E7333" s="30"/>
    </row>
    <row r="7334" spans="4:9" x14ac:dyDescent="0.2">
      <c r="D7334" s="30"/>
      <c r="E7334" s="30"/>
    </row>
    <row r="7335" spans="4:9" x14ac:dyDescent="0.2">
      <c r="D7335" s="30"/>
      <c r="E7335" s="30"/>
    </row>
    <row r="7336" spans="4:9" x14ac:dyDescent="0.2">
      <c r="D7336" s="30"/>
      <c r="E7336" s="30"/>
      <c r="I7336" s="30"/>
    </row>
    <row r="7337" spans="4:9" x14ac:dyDescent="0.2">
      <c r="D7337" s="30"/>
      <c r="E7337" s="30"/>
    </row>
    <row r="7338" spans="4:9" x14ac:dyDescent="0.2">
      <c r="D7338" s="30"/>
      <c r="E7338" s="30"/>
      <c r="I7338" s="30"/>
    </row>
    <row r="7339" spans="4:9" x14ac:dyDescent="0.2">
      <c r="D7339" s="30"/>
      <c r="E7339" s="30"/>
      <c r="I7339" s="30"/>
    </row>
    <row r="7340" spans="4:9" x14ac:dyDescent="0.2">
      <c r="D7340" s="30"/>
      <c r="E7340" s="30"/>
      <c r="I7340" s="30"/>
    </row>
    <row r="7341" spans="4:9" x14ac:dyDescent="0.2">
      <c r="D7341" s="30"/>
      <c r="E7341" s="30"/>
    </row>
    <row r="7342" spans="4:9" x14ac:dyDescent="0.2">
      <c r="D7342" s="30"/>
      <c r="E7342" s="30"/>
      <c r="I7342" s="30"/>
    </row>
    <row r="7343" spans="4:9" x14ac:dyDescent="0.2">
      <c r="D7343" s="30"/>
      <c r="E7343" s="30"/>
      <c r="I7343" s="30"/>
    </row>
    <row r="7344" spans="4:9" x14ac:dyDescent="0.2">
      <c r="D7344" s="30"/>
      <c r="E7344" s="30"/>
    </row>
    <row r="7345" spans="4:9" x14ac:dyDescent="0.2">
      <c r="D7345" s="30"/>
      <c r="E7345" s="30"/>
    </row>
    <row r="7346" spans="4:9" x14ac:dyDescent="0.2">
      <c r="D7346" s="30"/>
      <c r="E7346" s="30"/>
    </row>
    <row r="7347" spans="4:9" x14ac:dyDescent="0.2">
      <c r="D7347" s="30"/>
      <c r="E7347" s="30"/>
    </row>
    <row r="7348" spans="4:9" x14ac:dyDescent="0.2">
      <c r="D7348" s="30"/>
      <c r="E7348" s="30"/>
    </row>
    <row r="7349" spans="4:9" x14ac:dyDescent="0.2">
      <c r="D7349" s="30"/>
      <c r="E7349" s="30"/>
    </row>
    <row r="7350" spans="4:9" x14ac:dyDescent="0.2">
      <c r="D7350" s="30"/>
      <c r="E7350" s="30"/>
      <c r="I7350" s="30"/>
    </row>
    <row r="7351" spans="4:9" x14ac:dyDescent="0.2">
      <c r="D7351" s="30"/>
      <c r="E7351" s="30"/>
      <c r="I7351" s="30"/>
    </row>
    <row r="7352" spans="4:9" x14ac:dyDescent="0.2">
      <c r="D7352" s="30"/>
      <c r="E7352" s="30"/>
      <c r="I7352" s="30"/>
    </row>
    <row r="7353" spans="4:9" x14ac:dyDescent="0.2">
      <c r="D7353" s="30"/>
      <c r="E7353" s="30"/>
    </row>
    <row r="7354" spans="4:9" x14ac:dyDescent="0.2">
      <c r="D7354" s="30"/>
      <c r="E7354" s="30"/>
    </row>
    <row r="7355" spans="4:9" x14ac:dyDescent="0.2">
      <c r="D7355" s="30"/>
      <c r="E7355" s="30"/>
    </row>
    <row r="7356" spans="4:9" x14ac:dyDescent="0.2">
      <c r="D7356" s="30"/>
      <c r="E7356" s="30"/>
    </row>
    <row r="7357" spans="4:9" x14ac:dyDescent="0.2">
      <c r="D7357" s="30"/>
      <c r="E7357" s="30"/>
      <c r="I7357" s="30"/>
    </row>
    <row r="7358" spans="4:9" x14ac:dyDescent="0.2">
      <c r="D7358" s="30"/>
      <c r="E7358" s="30"/>
    </row>
    <row r="7359" spans="4:9" x14ac:dyDescent="0.2">
      <c r="D7359" s="30"/>
      <c r="E7359" s="30"/>
    </row>
    <row r="7360" spans="4:9" x14ac:dyDescent="0.2">
      <c r="D7360" s="30"/>
      <c r="E7360" s="30"/>
    </row>
    <row r="7361" spans="4:9" x14ac:dyDescent="0.2">
      <c r="D7361" s="30"/>
      <c r="E7361" s="30"/>
      <c r="I7361" s="30"/>
    </row>
    <row r="7362" spans="4:9" x14ac:dyDescent="0.2">
      <c r="D7362" s="30"/>
      <c r="E7362" s="30"/>
    </row>
    <row r="7363" spans="4:9" x14ac:dyDescent="0.2">
      <c r="D7363" s="30"/>
      <c r="E7363" s="30"/>
    </row>
    <row r="7364" spans="4:9" x14ac:dyDescent="0.2">
      <c r="D7364" s="30"/>
      <c r="E7364" s="30"/>
    </row>
    <row r="7365" spans="4:9" x14ac:dyDescent="0.2">
      <c r="D7365" s="30"/>
      <c r="E7365" s="30"/>
    </row>
    <row r="7366" spans="4:9" x14ac:dyDescent="0.2">
      <c r="D7366" s="30"/>
      <c r="E7366" s="30"/>
    </row>
    <row r="7367" spans="4:9" x14ac:dyDescent="0.2">
      <c r="D7367" s="30"/>
      <c r="E7367" s="30"/>
      <c r="I7367" s="30"/>
    </row>
    <row r="7368" spans="4:9" x14ac:dyDescent="0.2">
      <c r="D7368" s="30"/>
      <c r="E7368" s="30"/>
      <c r="I7368" s="30"/>
    </row>
    <row r="7369" spans="4:9" x14ac:dyDescent="0.2">
      <c r="D7369" s="30"/>
      <c r="E7369" s="30"/>
      <c r="I7369" s="30"/>
    </row>
    <row r="7370" spans="4:9" x14ac:dyDescent="0.2">
      <c r="D7370" s="30"/>
      <c r="E7370" s="30"/>
      <c r="I7370" s="30"/>
    </row>
    <row r="7371" spans="4:9" x14ac:dyDescent="0.2">
      <c r="D7371" s="30"/>
      <c r="E7371" s="30"/>
      <c r="I7371" s="30"/>
    </row>
    <row r="7372" spans="4:9" x14ac:dyDescent="0.2">
      <c r="D7372" s="30"/>
      <c r="E7372" s="30"/>
      <c r="I7372" s="30"/>
    </row>
    <row r="7373" spans="4:9" x14ac:dyDescent="0.2">
      <c r="D7373" s="30"/>
      <c r="E7373" s="30"/>
      <c r="I7373" s="30"/>
    </row>
    <row r="7374" spans="4:9" x14ac:dyDescent="0.2">
      <c r="D7374" s="30"/>
      <c r="E7374" s="30"/>
      <c r="I7374" s="30"/>
    </row>
    <row r="7375" spans="4:9" x14ac:dyDescent="0.2">
      <c r="D7375" s="30"/>
      <c r="E7375" s="30"/>
      <c r="I7375" s="30"/>
    </row>
    <row r="7376" spans="4:9" x14ac:dyDescent="0.2">
      <c r="D7376" s="30"/>
      <c r="E7376" s="30"/>
    </row>
    <row r="7377" spans="4:9" x14ac:dyDescent="0.2">
      <c r="D7377" s="30"/>
      <c r="E7377" s="30"/>
    </row>
    <row r="7378" spans="4:9" x14ac:dyDescent="0.2">
      <c r="D7378" s="30"/>
      <c r="E7378" s="30"/>
    </row>
    <row r="7379" spans="4:9" x14ac:dyDescent="0.2">
      <c r="D7379" s="30"/>
      <c r="E7379" s="30"/>
      <c r="I7379" s="30"/>
    </row>
    <row r="7380" spans="4:9" x14ac:dyDescent="0.2">
      <c r="D7380" s="30"/>
      <c r="E7380" s="30"/>
    </row>
    <row r="7381" spans="4:9" x14ac:dyDescent="0.2">
      <c r="D7381" s="30"/>
      <c r="E7381" s="30"/>
    </row>
    <row r="7382" spans="4:9" x14ac:dyDescent="0.2">
      <c r="D7382" s="30"/>
      <c r="E7382" s="30"/>
      <c r="I7382" s="30"/>
    </row>
    <row r="7383" spans="4:9" x14ac:dyDescent="0.2">
      <c r="D7383" s="30"/>
      <c r="E7383" s="30"/>
      <c r="I7383" s="30"/>
    </row>
    <row r="7384" spans="4:9" x14ac:dyDescent="0.2">
      <c r="D7384" s="30"/>
      <c r="E7384" s="30"/>
      <c r="I7384" s="30"/>
    </row>
    <row r="7385" spans="4:9" x14ac:dyDescent="0.2">
      <c r="D7385" s="30"/>
      <c r="E7385" s="30"/>
    </row>
    <row r="7386" spans="4:9" x14ac:dyDescent="0.2">
      <c r="D7386" s="30"/>
      <c r="E7386" s="30"/>
    </row>
    <row r="7387" spans="4:9" x14ac:dyDescent="0.2">
      <c r="D7387" s="30"/>
      <c r="E7387" s="30"/>
    </row>
    <row r="7388" spans="4:9" x14ac:dyDescent="0.2">
      <c r="D7388" s="30"/>
      <c r="E7388" s="30"/>
    </row>
    <row r="7389" spans="4:9" x14ac:dyDescent="0.2">
      <c r="D7389" s="30"/>
      <c r="E7389" s="30"/>
    </row>
    <row r="7390" spans="4:9" x14ac:dyDescent="0.2">
      <c r="D7390" s="30"/>
      <c r="E7390" s="30"/>
    </row>
    <row r="7391" spans="4:9" x14ac:dyDescent="0.2">
      <c r="D7391" s="30"/>
      <c r="E7391" s="30"/>
    </row>
    <row r="7392" spans="4:9" x14ac:dyDescent="0.2">
      <c r="D7392" s="30"/>
      <c r="E7392" s="30"/>
    </row>
    <row r="7393" spans="4:9" x14ac:dyDescent="0.2">
      <c r="D7393" s="30"/>
      <c r="E7393" s="30"/>
      <c r="I7393" s="30"/>
    </row>
    <row r="7394" spans="4:9" x14ac:dyDescent="0.2">
      <c r="D7394" s="30"/>
      <c r="E7394" s="30"/>
      <c r="I7394" s="30"/>
    </row>
    <row r="7395" spans="4:9" x14ac:dyDescent="0.2">
      <c r="D7395" s="30"/>
      <c r="E7395" s="30"/>
    </row>
    <row r="7396" spans="4:9" x14ac:dyDescent="0.2">
      <c r="D7396" s="30"/>
      <c r="E7396" s="30"/>
      <c r="I7396" s="30"/>
    </row>
    <row r="7397" spans="4:9" x14ac:dyDescent="0.2">
      <c r="D7397" s="30"/>
      <c r="E7397" s="30"/>
      <c r="I7397" s="30"/>
    </row>
    <row r="7398" spans="4:9" x14ac:dyDescent="0.2">
      <c r="D7398" s="30"/>
      <c r="E7398" s="30"/>
    </row>
    <row r="7399" spans="4:9" x14ac:dyDescent="0.2">
      <c r="D7399" s="30"/>
      <c r="E7399" s="30"/>
    </row>
    <row r="7400" spans="4:9" x14ac:dyDescent="0.2">
      <c r="D7400" s="30"/>
      <c r="E7400" s="30"/>
    </row>
    <row r="7401" spans="4:9" x14ac:dyDescent="0.2">
      <c r="D7401" s="30"/>
      <c r="E7401" s="30"/>
    </row>
    <row r="7402" spans="4:9" x14ac:dyDescent="0.2">
      <c r="D7402" s="30"/>
      <c r="E7402" s="30"/>
    </row>
    <row r="7403" spans="4:9" x14ac:dyDescent="0.2">
      <c r="D7403" s="30"/>
      <c r="E7403" s="30"/>
    </row>
    <row r="7404" spans="4:9" x14ac:dyDescent="0.2">
      <c r="D7404" s="30"/>
      <c r="E7404" s="30"/>
      <c r="I7404" s="30"/>
    </row>
    <row r="7405" spans="4:9" x14ac:dyDescent="0.2">
      <c r="D7405" s="30"/>
      <c r="E7405" s="30"/>
      <c r="I7405" s="30"/>
    </row>
    <row r="7406" spans="4:9" x14ac:dyDescent="0.2">
      <c r="D7406" s="30"/>
      <c r="E7406" s="30"/>
      <c r="I7406" s="30"/>
    </row>
    <row r="7407" spans="4:9" x14ac:dyDescent="0.2">
      <c r="D7407" s="30"/>
      <c r="E7407" s="30"/>
    </row>
    <row r="7408" spans="4:9" x14ac:dyDescent="0.2">
      <c r="D7408" s="30"/>
      <c r="E7408" s="30"/>
      <c r="I7408" s="30"/>
    </row>
    <row r="7409" spans="4:9" x14ac:dyDescent="0.2">
      <c r="D7409" s="30"/>
      <c r="E7409" s="30"/>
    </row>
    <row r="7410" spans="4:9" x14ac:dyDescent="0.2">
      <c r="D7410" s="30"/>
      <c r="E7410" s="30"/>
      <c r="I7410" s="30"/>
    </row>
    <row r="7411" spans="4:9" x14ac:dyDescent="0.2">
      <c r="D7411" s="30"/>
      <c r="E7411" s="30"/>
      <c r="I7411" s="30"/>
    </row>
    <row r="7412" spans="4:9" x14ac:dyDescent="0.2">
      <c r="D7412" s="30"/>
      <c r="E7412" s="30"/>
      <c r="I7412" s="30"/>
    </row>
    <row r="7413" spans="4:9" x14ac:dyDescent="0.2">
      <c r="D7413" s="30"/>
      <c r="E7413" s="30"/>
    </row>
    <row r="7414" spans="4:9" x14ac:dyDescent="0.2">
      <c r="D7414" s="30"/>
      <c r="E7414" s="30"/>
      <c r="I7414" s="30"/>
    </row>
    <row r="7415" spans="4:9" x14ac:dyDescent="0.2">
      <c r="D7415" s="30"/>
      <c r="E7415" s="30"/>
      <c r="I7415" s="30"/>
    </row>
    <row r="7416" spans="4:9" x14ac:dyDescent="0.2">
      <c r="D7416" s="30"/>
      <c r="E7416" s="30"/>
    </row>
    <row r="7417" spans="4:9" x14ac:dyDescent="0.2">
      <c r="D7417" s="30"/>
      <c r="E7417" s="30"/>
    </row>
    <row r="7418" spans="4:9" x14ac:dyDescent="0.2">
      <c r="D7418" s="30"/>
      <c r="E7418" s="30"/>
    </row>
    <row r="7419" spans="4:9" x14ac:dyDescent="0.2">
      <c r="D7419" s="30"/>
      <c r="E7419" s="30"/>
    </row>
    <row r="7420" spans="4:9" x14ac:dyDescent="0.2">
      <c r="D7420" s="30"/>
      <c r="E7420" s="30"/>
    </row>
    <row r="7421" spans="4:9" x14ac:dyDescent="0.2">
      <c r="D7421" s="30"/>
      <c r="E7421" s="30"/>
    </row>
    <row r="7422" spans="4:9" x14ac:dyDescent="0.2">
      <c r="D7422" s="30"/>
      <c r="E7422" s="30"/>
      <c r="I7422" s="30"/>
    </row>
    <row r="7423" spans="4:9" x14ac:dyDescent="0.2">
      <c r="D7423" s="30"/>
      <c r="E7423" s="30"/>
      <c r="I7423" s="30"/>
    </row>
    <row r="7424" spans="4:9" x14ac:dyDescent="0.2">
      <c r="D7424" s="30"/>
      <c r="E7424" s="30"/>
      <c r="I7424" s="30"/>
    </row>
    <row r="7425" spans="4:9" x14ac:dyDescent="0.2">
      <c r="D7425" s="30"/>
      <c r="E7425" s="30"/>
    </row>
    <row r="7426" spans="4:9" x14ac:dyDescent="0.2">
      <c r="D7426" s="30"/>
      <c r="E7426" s="30"/>
    </row>
    <row r="7427" spans="4:9" x14ac:dyDescent="0.2">
      <c r="D7427" s="30"/>
      <c r="E7427" s="30"/>
    </row>
    <row r="7428" spans="4:9" x14ac:dyDescent="0.2">
      <c r="D7428" s="30"/>
      <c r="E7428" s="30"/>
    </row>
    <row r="7429" spans="4:9" x14ac:dyDescent="0.2">
      <c r="D7429" s="30"/>
      <c r="E7429" s="30"/>
      <c r="I7429" s="30"/>
    </row>
    <row r="7430" spans="4:9" x14ac:dyDescent="0.2">
      <c r="D7430" s="30"/>
      <c r="E7430" s="30"/>
    </row>
    <row r="7431" spans="4:9" x14ac:dyDescent="0.2">
      <c r="D7431" s="30"/>
      <c r="E7431" s="30"/>
    </row>
    <row r="7432" spans="4:9" x14ac:dyDescent="0.2">
      <c r="D7432" s="30"/>
      <c r="E7432" s="30"/>
    </row>
    <row r="7433" spans="4:9" x14ac:dyDescent="0.2">
      <c r="D7433" s="30"/>
      <c r="E7433" s="30"/>
      <c r="I7433" s="30"/>
    </row>
    <row r="7434" spans="4:9" x14ac:dyDescent="0.2">
      <c r="D7434" s="30"/>
      <c r="E7434" s="30"/>
    </row>
    <row r="7435" spans="4:9" x14ac:dyDescent="0.2">
      <c r="D7435" s="30"/>
      <c r="E7435" s="30"/>
    </row>
    <row r="7436" spans="4:9" x14ac:dyDescent="0.2">
      <c r="D7436" s="30"/>
      <c r="E7436" s="30"/>
    </row>
    <row r="7437" spans="4:9" x14ac:dyDescent="0.2">
      <c r="D7437" s="30"/>
      <c r="E7437" s="30"/>
    </row>
    <row r="7438" spans="4:9" x14ac:dyDescent="0.2">
      <c r="D7438" s="30"/>
      <c r="E7438" s="30"/>
    </row>
    <row r="7439" spans="4:9" x14ac:dyDescent="0.2">
      <c r="D7439" s="30"/>
      <c r="E7439" s="30"/>
    </row>
    <row r="7440" spans="4:9" x14ac:dyDescent="0.2">
      <c r="D7440" s="30"/>
      <c r="E7440" s="30"/>
    </row>
    <row r="7441" spans="4:9" x14ac:dyDescent="0.2">
      <c r="D7441" s="30"/>
      <c r="E7441" s="30"/>
    </row>
    <row r="7442" spans="4:9" x14ac:dyDescent="0.2">
      <c r="D7442" s="30"/>
      <c r="E7442" s="30"/>
    </row>
    <row r="7443" spans="4:9" x14ac:dyDescent="0.2">
      <c r="D7443" s="30"/>
      <c r="E7443" s="30"/>
    </row>
    <row r="7444" spans="4:9" x14ac:dyDescent="0.2">
      <c r="D7444" s="30"/>
      <c r="E7444" s="30"/>
      <c r="I7444" s="30"/>
    </row>
    <row r="7445" spans="4:9" x14ac:dyDescent="0.2">
      <c r="D7445" s="30"/>
      <c r="E7445" s="30"/>
    </row>
    <row r="7446" spans="4:9" x14ac:dyDescent="0.2">
      <c r="D7446" s="30"/>
      <c r="E7446" s="30"/>
      <c r="I7446" s="30"/>
    </row>
    <row r="7447" spans="4:9" x14ac:dyDescent="0.2">
      <c r="D7447" s="30"/>
      <c r="E7447" s="30"/>
      <c r="I7447" s="30"/>
    </row>
    <row r="7448" spans="4:9" x14ac:dyDescent="0.2">
      <c r="D7448" s="30"/>
      <c r="E7448" s="30"/>
      <c r="I7448" s="30"/>
    </row>
    <row r="7449" spans="4:9" x14ac:dyDescent="0.2">
      <c r="D7449" s="30"/>
      <c r="E7449" s="30"/>
    </row>
    <row r="7450" spans="4:9" x14ac:dyDescent="0.2">
      <c r="D7450" s="30"/>
      <c r="E7450" s="30"/>
      <c r="I7450" s="30"/>
    </row>
    <row r="7451" spans="4:9" x14ac:dyDescent="0.2">
      <c r="D7451" s="30"/>
      <c r="E7451" s="30"/>
      <c r="I7451" s="30"/>
    </row>
    <row r="7452" spans="4:9" x14ac:dyDescent="0.2">
      <c r="D7452" s="30"/>
      <c r="E7452" s="30"/>
    </row>
    <row r="7453" spans="4:9" x14ac:dyDescent="0.2">
      <c r="D7453" s="30"/>
      <c r="E7453" s="30"/>
    </row>
    <row r="7454" spans="4:9" x14ac:dyDescent="0.2">
      <c r="D7454" s="30"/>
      <c r="E7454" s="30"/>
    </row>
    <row r="7455" spans="4:9" x14ac:dyDescent="0.2">
      <c r="D7455" s="30"/>
      <c r="E7455" s="30"/>
    </row>
    <row r="7456" spans="4:9" x14ac:dyDescent="0.2">
      <c r="D7456" s="30"/>
      <c r="E7456" s="30"/>
    </row>
    <row r="7457" spans="4:9" x14ac:dyDescent="0.2">
      <c r="D7457" s="30"/>
      <c r="E7457" s="30"/>
      <c r="I7457" s="30"/>
    </row>
    <row r="7458" spans="4:9" x14ac:dyDescent="0.2">
      <c r="D7458" s="30"/>
      <c r="E7458" s="30"/>
      <c r="I7458" s="30"/>
    </row>
    <row r="7459" spans="4:9" x14ac:dyDescent="0.2">
      <c r="D7459" s="30"/>
      <c r="E7459" s="30"/>
      <c r="I7459" s="30"/>
    </row>
    <row r="7460" spans="4:9" x14ac:dyDescent="0.2">
      <c r="D7460" s="30"/>
      <c r="E7460" s="30"/>
      <c r="I7460" s="30"/>
    </row>
    <row r="7461" spans="4:9" x14ac:dyDescent="0.2">
      <c r="D7461" s="30"/>
      <c r="E7461" s="30"/>
      <c r="I7461" s="30"/>
    </row>
    <row r="7462" spans="4:9" x14ac:dyDescent="0.2">
      <c r="D7462" s="30"/>
      <c r="E7462" s="30"/>
      <c r="I7462" s="30"/>
    </row>
    <row r="7463" spans="4:9" x14ac:dyDescent="0.2">
      <c r="D7463" s="30"/>
      <c r="E7463" s="30"/>
      <c r="I7463" s="30"/>
    </row>
    <row r="7464" spans="4:9" x14ac:dyDescent="0.2">
      <c r="D7464" s="30"/>
      <c r="E7464" s="30"/>
      <c r="I7464" s="30"/>
    </row>
    <row r="7465" spans="4:9" x14ac:dyDescent="0.2">
      <c r="D7465" s="30"/>
      <c r="E7465" s="30"/>
      <c r="I7465" s="30"/>
    </row>
    <row r="7466" spans="4:9" x14ac:dyDescent="0.2">
      <c r="D7466" s="30"/>
      <c r="E7466" s="30"/>
    </row>
    <row r="7467" spans="4:9" x14ac:dyDescent="0.2">
      <c r="D7467" s="30"/>
      <c r="E7467" s="30"/>
    </row>
    <row r="7468" spans="4:9" x14ac:dyDescent="0.2">
      <c r="D7468" s="30"/>
      <c r="E7468" s="30"/>
    </row>
    <row r="7469" spans="4:9" x14ac:dyDescent="0.2">
      <c r="D7469" s="30"/>
      <c r="E7469" s="30"/>
      <c r="I7469" s="30"/>
    </row>
    <row r="7470" spans="4:9" x14ac:dyDescent="0.2">
      <c r="D7470" s="30"/>
      <c r="E7470" s="30"/>
    </row>
    <row r="7471" spans="4:9" x14ac:dyDescent="0.2">
      <c r="D7471" s="30"/>
      <c r="E7471" s="30"/>
    </row>
    <row r="7472" spans="4:9" x14ac:dyDescent="0.2">
      <c r="D7472" s="30"/>
      <c r="E7472" s="30"/>
      <c r="I7472" s="30"/>
    </row>
    <row r="7473" spans="4:9" x14ac:dyDescent="0.2">
      <c r="D7473" s="30"/>
      <c r="E7473" s="30"/>
      <c r="I7473" s="30"/>
    </row>
    <row r="7474" spans="4:9" x14ac:dyDescent="0.2">
      <c r="D7474" s="30"/>
      <c r="E7474" s="30"/>
      <c r="I7474" s="30"/>
    </row>
    <row r="7475" spans="4:9" x14ac:dyDescent="0.2">
      <c r="D7475" s="30"/>
      <c r="E7475" s="30"/>
    </row>
    <row r="7476" spans="4:9" x14ac:dyDescent="0.2">
      <c r="D7476" s="30"/>
      <c r="E7476" s="30"/>
    </row>
    <row r="7477" spans="4:9" x14ac:dyDescent="0.2">
      <c r="D7477" s="30"/>
      <c r="E7477" s="30"/>
    </row>
    <row r="7478" spans="4:9" x14ac:dyDescent="0.2">
      <c r="D7478" s="30"/>
      <c r="E7478" s="30"/>
    </row>
    <row r="7479" spans="4:9" x14ac:dyDescent="0.2">
      <c r="D7479" s="30"/>
      <c r="E7479" s="30"/>
    </row>
    <row r="7480" spans="4:9" x14ac:dyDescent="0.2">
      <c r="D7480" s="30"/>
      <c r="E7480" s="30"/>
    </row>
    <row r="7481" spans="4:9" x14ac:dyDescent="0.2">
      <c r="D7481" s="30"/>
      <c r="E7481" s="30"/>
    </row>
    <row r="7482" spans="4:9" x14ac:dyDescent="0.2">
      <c r="D7482" s="30"/>
      <c r="E7482" s="30"/>
    </row>
    <row r="7483" spans="4:9" x14ac:dyDescent="0.2">
      <c r="D7483" s="30"/>
      <c r="E7483" s="30"/>
      <c r="I7483" s="30"/>
    </row>
    <row r="7484" spans="4:9" x14ac:dyDescent="0.2">
      <c r="D7484" s="30"/>
      <c r="E7484" s="30"/>
    </row>
    <row r="7485" spans="4:9" x14ac:dyDescent="0.2">
      <c r="D7485" s="30"/>
      <c r="E7485" s="30"/>
    </row>
    <row r="7486" spans="4:9" x14ac:dyDescent="0.2">
      <c r="D7486" s="30"/>
      <c r="E7486" s="30"/>
    </row>
    <row r="7487" spans="4:9" x14ac:dyDescent="0.2">
      <c r="D7487" s="30"/>
      <c r="E7487" s="30"/>
      <c r="I7487" s="30"/>
    </row>
    <row r="7488" spans="4:9" x14ac:dyDescent="0.2">
      <c r="D7488" s="30"/>
      <c r="E7488" s="30"/>
    </row>
    <row r="7489" spans="4:9" x14ac:dyDescent="0.2">
      <c r="D7489" s="30"/>
      <c r="E7489" s="30"/>
    </row>
    <row r="7490" spans="4:9" x14ac:dyDescent="0.2">
      <c r="D7490" s="30"/>
      <c r="E7490" s="30"/>
    </row>
    <row r="7491" spans="4:9" x14ac:dyDescent="0.2">
      <c r="D7491" s="30"/>
      <c r="E7491" s="30"/>
    </row>
    <row r="7492" spans="4:9" x14ac:dyDescent="0.2">
      <c r="D7492" s="30"/>
      <c r="E7492" s="30"/>
    </row>
    <row r="7493" spans="4:9" x14ac:dyDescent="0.2">
      <c r="D7493" s="30"/>
      <c r="E7493" s="30"/>
    </row>
    <row r="7494" spans="4:9" x14ac:dyDescent="0.2">
      <c r="D7494" s="30"/>
      <c r="E7494" s="30"/>
    </row>
    <row r="7495" spans="4:9" x14ac:dyDescent="0.2">
      <c r="D7495" s="30"/>
      <c r="E7495" s="30"/>
    </row>
    <row r="7496" spans="4:9" x14ac:dyDescent="0.2">
      <c r="D7496" s="30"/>
      <c r="E7496" s="30"/>
    </row>
    <row r="7497" spans="4:9" x14ac:dyDescent="0.2">
      <c r="D7497" s="30"/>
      <c r="E7497" s="30"/>
    </row>
    <row r="7498" spans="4:9" x14ac:dyDescent="0.2">
      <c r="D7498" s="30"/>
      <c r="E7498" s="30"/>
    </row>
    <row r="7499" spans="4:9" x14ac:dyDescent="0.2">
      <c r="D7499" s="30"/>
      <c r="E7499" s="30"/>
    </row>
    <row r="7500" spans="4:9" x14ac:dyDescent="0.2">
      <c r="D7500" s="30"/>
      <c r="E7500" s="30"/>
    </row>
    <row r="7501" spans="4:9" x14ac:dyDescent="0.2">
      <c r="D7501" s="30"/>
      <c r="E7501" s="30"/>
      <c r="I7501" s="30"/>
    </row>
    <row r="7502" spans="4:9" x14ac:dyDescent="0.2">
      <c r="D7502" s="30"/>
      <c r="E7502" s="30"/>
    </row>
    <row r="7503" spans="4:9" x14ac:dyDescent="0.2">
      <c r="D7503" s="30"/>
      <c r="E7503" s="30"/>
    </row>
    <row r="7504" spans="4:9" x14ac:dyDescent="0.2">
      <c r="D7504" s="30"/>
      <c r="E7504" s="30"/>
    </row>
    <row r="7505" spans="4:9" x14ac:dyDescent="0.2">
      <c r="D7505" s="30"/>
      <c r="E7505" s="30"/>
      <c r="I7505" s="30"/>
    </row>
    <row r="7506" spans="4:9" x14ac:dyDescent="0.2">
      <c r="D7506" s="30"/>
      <c r="E7506" s="30"/>
    </row>
    <row r="7507" spans="4:9" x14ac:dyDescent="0.2">
      <c r="D7507" s="30"/>
      <c r="E7507" s="30"/>
    </row>
    <row r="7508" spans="4:9" x14ac:dyDescent="0.2">
      <c r="D7508" s="30"/>
      <c r="E7508" s="30"/>
    </row>
    <row r="7509" spans="4:9" x14ac:dyDescent="0.2">
      <c r="D7509" s="30"/>
      <c r="E7509" s="30"/>
    </row>
    <row r="7510" spans="4:9" x14ac:dyDescent="0.2">
      <c r="D7510" s="30"/>
      <c r="E7510" s="30"/>
    </row>
    <row r="7511" spans="4:9" x14ac:dyDescent="0.2">
      <c r="D7511" s="30"/>
      <c r="E7511" s="30"/>
    </row>
    <row r="7512" spans="4:9" x14ac:dyDescent="0.2">
      <c r="D7512" s="30"/>
      <c r="E7512" s="30"/>
    </row>
    <row r="7513" spans="4:9" x14ac:dyDescent="0.2">
      <c r="D7513" s="30"/>
      <c r="E7513" s="30"/>
    </row>
    <row r="7514" spans="4:9" x14ac:dyDescent="0.2">
      <c r="D7514" s="30"/>
      <c r="E7514" s="30"/>
    </row>
    <row r="7515" spans="4:9" x14ac:dyDescent="0.2">
      <c r="D7515" s="30"/>
      <c r="E7515" s="30"/>
    </row>
    <row r="7516" spans="4:9" x14ac:dyDescent="0.2">
      <c r="D7516" s="30"/>
      <c r="E7516" s="30"/>
    </row>
    <row r="7517" spans="4:9" x14ac:dyDescent="0.2">
      <c r="D7517" s="30"/>
      <c r="E7517" s="30"/>
    </row>
    <row r="7518" spans="4:9" x14ac:dyDescent="0.2">
      <c r="D7518" s="30"/>
      <c r="E7518" s="30"/>
    </row>
    <row r="7519" spans="4:9" x14ac:dyDescent="0.2">
      <c r="D7519" s="30"/>
      <c r="E7519" s="30"/>
      <c r="I7519" s="30"/>
    </row>
    <row r="7520" spans="4:9" x14ac:dyDescent="0.2">
      <c r="D7520" s="30"/>
      <c r="E7520" s="30"/>
    </row>
    <row r="7521" spans="4:9" x14ac:dyDescent="0.2">
      <c r="D7521" s="30"/>
      <c r="E7521" s="30"/>
    </row>
    <row r="7522" spans="4:9" x14ac:dyDescent="0.2">
      <c r="D7522" s="30"/>
      <c r="E7522" s="30"/>
    </row>
    <row r="7523" spans="4:9" x14ac:dyDescent="0.2">
      <c r="D7523" s="30"/>
      <c r="E7523" s="30"/>
      <c r="I7523" s="30"/>
    </row>
    <row r="7524" spans="4:9" x14ac:dyDescent="0.2">
      <c r="D7524" s="30"/>
      <c r="E7524" s="30"/>
    </row>
    <row r="7525" spans="4:9" x14ac:dyDescent="0.2">
      <c r="D7525" s="30"/>
      <c r="E7525" s="30"/>
    </row>
    <row r="7526" spans="4:9" x14ac:dyDescent="0.2">
      <c r="D7526" s="30"/>
      <c r="E7526" s="30"/>
    </row>
    <row r="7527" spans="4:9" x14ac:dyDescent="0.2">
      <c r="D7527" s="30"/>
      <c r="E7527" s="30"/>
    </row>
    <row r="7528" spans="4:9" x14ac:dyDescent="0.2">
      <c r="D7528" s="30"/>
      <c r="E7528" s="30"/>
    </row>
    <row r="7529" spans="4:9" x14ac:dyDescent="0.2">
      <c r="D7529" s="30"/>
      <c r="E7529" s="30"/>
    </row>
    <row r="7530" spans="4:9" x14ac:dyDescent="0.2">
      <c r="D7530" s="30"/>
      <c r="E7530" s="30"/>
    </row>
    <row r="7531" spans="4:9" x14ac:dyDescent="0.2">
      <c r="D7531" s="30"/>
      <c r="E7531" s="30"/>
    </row>
    <row r="7532" spans="4:9" x14ac:dyDescent="0.2">
      <c r="D7532" s="30"/>
      <c r="E7532" s="30"/>
    </row>
    <row r="7533" spans="4:9" x14ac:dyDescent="0.2">
      <c r="D7533" s="30"/>
      <c r="E7533" s="30"/>
    </row>
    <row r="7534" spans="4:9" x14ac:dyDescent="0.2">
      <c r="D7534" s="30"/>
      <c r="E7534" s="30"/>
    </row>
    <row r="7535" spans="4:9" x14ac:dyDescent="0.2">
      <c r="D7535" s="30"/>
      <c r="E7535" s="30"/>
    </row>
    <row r="7536" spans="4:9" x14ac:dyDescent="0.2">
      <c r="D7536" s="30"/>
      <c r="E7536" s="30"/>
    </row>
    <row r="7537" spans="4:9" x14ac:dyDescent="0.2">
      <c r="D7537" s="30"/>
      <c r="E7537" s="30"/>
      <c r="I7537" s="30"/>
    </row>
    <row r="7538" spans="4:9" x14ac:dyDescent="0.2">
      <c r="D7538" s="30"/>
      <c r="E7538" s="30"/>
    </row>
    <row r="7539" spans="4:9" x14ac:dyDescent="0.2">
      <c r="D7539" s="30"/>
      <c r="E7539" s="30"/>
    </row>
    <row r="7540" spans="4:9" x14ac:dyDescent="0.2">
      <c r="D7540" s="30"/>
      <c r="E7540" s="30"/>
    </row>
    <row r="7541" spans="4:9" x14ac:dyDescent="0.2">
      <c r="D7541" s="30"/>
      <c r="E7541" s="30"/>
      <c r="I7541" s="30"/>
    </row>
    <row r="7542" spans="4:9" x14ac:dyDescent="0.2">
      <c r="D7542" s="30"/>
      <c r="E7542" s="30"/>
    </row>
    <row r="7543" spans="4:9" x14ac:dyDescent="0.2">
      <c r="D7543" s="30"/>
      <c r="E7543" s="30"/>
    </row>
    <row r="7544" spans="4:9" x14ac:dyDescent="0.2">
      <c r="D7544" s="30"/>
      <c r="E7544" s="30"/>
    </row>
    <row r="7545" spans="4:9" x14ac:dyDescent="0.2">
      <c r="D7545" s="30"/>
      <c r="E7545" s="30"/>
    </row>
    <row r="7546" spans="4:9" x14ac:dyDescent="0.2">
      <c r="D7546" s="30"/>
      <c r="E7546" s="30"/>
    </row>
    <row r="7547" spans="4:9" x14ac:dyDescent="0.2">
      <c r="D7547" s="30"/>
      <c r="E7547" s="30"/>
      <c r="I7547" s="30"/>
    </row>
    <row r="7548" spans="4:9" x14ac:dyDescent="0.2">
      <c r="D7548" s="30"/>
      <c r="E7548" s="30"/>
      <c r="I7548" s="30"/>
    </row>
    <row r="7549" spans="4:9" x14ac:dyDescent="0.2">
      <c r="D7549" s="30"/>
      <c r="E7549" s="30"/>
      <c r="I7549" s="30"/>
    </row>
    <row r="7550" spans="4:9" x14ac:dyDescent="0.2">
      <c r="D7550" s="30"/>
      <c r="E7550" s="30"/>
      <c r="I7550" s="30"/>
    </row>
    <row r="7551" spans="4:9" x14ac:dyDescent="0.2">
      <c r="D7551" s="30"/>
      <c r="E7551" s="30"/>
      <c r="I7551" s="30"/>
    </row>
    <row r="7552" spans="4:9" x14ac:dyDescent="0.2">
      <c r="D7552" s="30"/>
      <c r="E7552" s="30"/>
      <c r="I7552" s="30"/>
    </row>
    <row r="7553" spans="4:9" x14ac:dyDescent="0.2">
      <c r="D7553" s="30"/>
      <c r="E7553" s="30"/>
      <c r="I7553" s="30"/>
    </row>
    <row r="7554" spans="4:9" x14ac:dyDescent="0.2">
      <c r="D7554" s="30"/>
      <c r="E7554" s="30"/>
      <c r="I7554" s="30"/>
    </row>
    <row r="7555" spans="4:9" x14ac:dyDescent="0.2">
      <c r="D7555" s="30"/>
      <c r="E7555" s="30"/>
      <c r="I7555" s="30"/>
    </row>
    <row r="7556" spans="4:9" x14ac:dyDescent="0.2">
      <c r="D7556" s="30"/>
      <c r="E7556" s="30"/>
    </row>
    <row r="7557" spans="4:9" x14ac:dyDescent="0.2">
      <c r="D7557" s="30"/>
      <c r="E7557" s="30"/>
    </row>
    <row r="7558" spans="4:9" x14ac:dyDescent="0.2">
      <c r="D7558" s="30"/>
      <c r="E7558" s="30"/>
    </row>
    <row r="7559" spans="4:9" x14ac:dyDescent="0.2">
      <c r="D7559" s="30"/>
      <c r="E7559" s="30"/>
      <c r="I7559" s="30"/>
    </row>
    <row r="7560" spans="4:9" x14ac:dyDescent="0.2">
      <c r="D7560" s="30"/>
      <c r="E7560" s="30"/>
    </row>
    <row r="7561" spans="4:9" x14ac:dyDescent="0.2">
      <c r="D7561" s="30"/>
      <c r="E7561" s="30"/>
    </row>
    <row r="7562" spans="4:9" x14ac:dyDescent="0.2">
      <c r="D7562" s="30"/>
      <c r="E7562" s="30"/>
      <c r="I7562" s="30"/>
    </row>
    <row r="7563" spans="4:9" x14ac:dyDescent="0.2">
      <c r="D7563" s="30"/>
      <c r="E7563" s="30"/>
      <c r="I7563" s="30"/>
    </row>
    <row r="7564" spans="4:9" x14ac:dyDescent="0.2">
      <c r="D7564" s="30"/>
      <c r="E7564" s="30"/>
      <c r="I7564" s="30"/>
    </row>
    <row r="7565" spans="4:9" x14ac:dyDescent="0.2">
      <c r="D7565" s="30"/>
      <c r="E7565" s="30"/>
    </row>
    <row r="7566" spans="4:9" x14ac:dyDescent="0.2">
      <c r="D7566" s="30"/>
      <c r="E7566" s="30"/>
    </row>
    <row r="7567" spans="4:9" x14ac:dyDescent="0.2">
      <c r="D7567" s="30"/>
      <c r="E7567" s="30"/>
    </row>
    <row r="7568" spans="4:9" x14ac:dyDescent="0.2">
      <c r="D7568" s="30"/>
      <c r="E7568" s="30"/>
    </row>
    <row r="7569" spans="4:9" x14ac:dyDescent="0.2">
      <c r="D7569" s="30"/>
      <c r="E7569" s="30"/>
    </row>
    <row r="7570" spans="4:9" x14ac:dyDescent="0.2">
      <c r="D7570" s="30"/>
      <c r="E7570" s="30"/>
    </row>
    <row r="7571" spans="4:9" x14ac:dyDescent="0.2">
      <c r="D7571" s="30"/>
      <c r="E7571" s="30"/>
    </row>
    <row r="7572" spans="4:9" x14ac:dyDescent="0.2">
      <c r="D7572" s="30"/>
      <c r="E7572" s="30"/>
    </row>
    <row r="7573" spans="4:9" x14ac:dyDescent="0.2">
      <c r="D7573" s="30"/>
      <c r="E7573" s="30"/>
      <c r="I7573" s="30"/>
    </row>
    <row r="7574" spans="4:9" x14ac:dyDescent="0.2">
      <c r="D7574" s="30"/>
      <c r="E7574" s="30"/>
    </row>
    <row r="7575" spans="4:9" x14ac:dyDescent="0.2">
      <c r="D7575" s="30"/>
      <c r="E7575" s="30"/>
    </row>
    <row r="7576" spans="4:9" x14ac:dyDescent="0.2">
      <c r="D7576" s="30"/>
      <c r="E7576" s="30"/>
    </row>
    <row r="7577" spans="4:9" x14ac:dyDescent="0.2">
      <c r="D7577" s="30"/>
      <c r="E7577" s="30"/>
      <c r="I7577" s="30"/>
    </row>
    <row r="7578" spans="4:9" x14ac:dyDescent="0.2">
      <c r="D7578" s="30"/>
      <c r="E7578" s="30"/>
    </row>
    <row r="7579" spans="4:9" x14ac:dyDescent="0.2">
      <c r="D7579" s="30"/>
      <c r="E7579" s="30"/>
    </row>
    <row r="7580" spans="4:9" x14ac:dyDescent="0.2">
      <c r="D7580" s="30"/>
      <c r="E7580" s="30"/>
    </row>
    <row r="7581" spans="4:9" x14ac:dyDescent="0.2">
      <c r="D7581" s="30"/>
      <c r="E7581" s="30"/>
    </row>
    <row r="7582" spans="4:9" x14ac:dyDescent="0.2">
      <c r="D7582" s="30"/>
      <c r="E7582" s="30"/>
    </row>
    <row r="7583" spans="4:9" x14ac:dyDescent="0.2">
      <c r="D7583" s="30"/>
      <c r="E7583" s="30"/>
    </row>
    <row r="7584" spans="4:9" x14ac:dyDescent="0.2">
      <c r="D7584" s="30"/>
      <c r="E7584" s="30"/>
    </row>
    <row r="7585" spans="4:9" x14ac:dyDescent="0.2">
      <c r="D7585" s="30"/>
      <c r="E7585" s="30"/>
    </row>
    <row r="7586" spans="4:9" x14ac:dyDescent="0.2">
      <c r="D7586" s="30"/>
      <c r="E7586" s="30"/>
    </row>
    <row r="7587" spans="4:9" x14ac:dyDescent="0.2">
      <c r="D7587" s="30"/>
      <c r="E7587" s="30"/>
    </row>
    <row r="7588" spans="4:9" x14ac:dyDescent="0.2">
      <c r="D7588" s="30"/>
      <c r="E7588" s="30"/>
      <c r="I7588" s="30"/>
    </row>
    <row r="7589" spans="4:9" x14ac:dyDescent="0.2">
      <c r="D7589" s="30"/>
      <c r="E7589" s="30"/>
    </row>
    <row r="7590" spans="4:9" x14ac:dyDescent="0.2">
      <c r="D7590" s="30"/>
      <c r="E7590" s="30"/>
      <c r="I7590" s="30"/>
    </row>
    <row r="7591" spans="4:9" x14ac:dyDescent="0.2">
      <c r="D7591" s="30"/>
      <c r="E7591" s="30"/>
      <c r="I7591" s="30"/>
    </row>
    <row r="7592" spans="4:9" x14ac:dyDescent="0.2">
      <c r="D7592" s="30"/>
      <c r="E7592" s="30"/>
      <c r="I7592" s="30"/>
    </row>
    <row r="7593" spans="4:9" x14ac:dyDescent="0.2">
      <c r="D7593" s="30"/>
      <c r="E7593" s="30"/>
    </row>
    <row r="7594" spans="4:9" x14ac:dyDescent="0.2">
      <c r="D7594" s="30"/>
      <c r="E7594" s="30"/>
      <c r="I7594" s="30"/>
    </row>
    <row r="7595" spans="4:9" x14ac:dyDescent="0.2">
      <c r="D7595" s="30"/>
      <c r="E7595" s="30"/>
      <c r="I7595" s="30"/>
    </row>
    <row r="7596" spans="4:9" x14ac:dyDescent="0.2">
      <c r="D7596" s="30"/>
      <c r="E7596" s="30"/>
    </row>
    <row r="7597" spans="4:9" x14ac:dyDescent="0.2">
      <c r="D7597" s="30"/>
      <c r="E7597" s="30"/>
    </row>
    <row r="7598" spans="4:9" x14ac:dyDescent="0.2">
      <c r="D7598" s="30"/>
      <c r="E7598" s="30"/>
    </row>
    <row r="7599" spans="4:9" x14ac:dyDescent="0.2">
      <c r="D7599" s="30"/>
      <c r="E7599" s="30"/>
    </row>
    <row r="7600" spans="4:9" x14ac:dyDescent="0.2">
      <c r="D7600" s="30"/>
      <c r="E7600" s="30"/>
    </row>
    <row r="7601" spans="4:9" x14ac:dyDescent="0.2">
      <c r="D7601" s="30"/>
      <c r="E7601" s="30"/>
    </row>
    <row r="7602" spans="4:9" x14ac:dyDescent="0.2">
      <c r="D7602" s="30"/>
      <c r="E7602" s="30"/>
      <c r="I7602" s="30"/>
    </row>
    <row r="7603" spans="4:9" x14ac:dyDescent="0.2">
      <c r="D7603" s="30"/>
      <c r="E7603" s="30"/>
      <c r="I7603" s="30"/>
    </row>
    <row r="7604" spans="4:9" x14ac:dyDescent="0.2">
      <c r="D7604" s="30"/>
      <c r="E7604" s="30"/>
      <c r="I7604" s="30"/>
    </row>
    <row r="7605" spans="4:9" x14ac:dyDescent="0.2">
      <c r="D7605" s="30"/>
      <c r="E7605" s="30"/>
    </row>
    <row r="7606" spans="4:9" x14ac:dyDescent="0.2">
      <c r="D7606" s="30"/>
      <c r="E7606" s="30"/>
      <c r="I7606" s="30"/>
    </row>
    <row r="7607" spans="4:9" x14ac:dyDescent="0.2">
      <c r="D7607" s="30"/>
      <c r="E7607" s="30"/>
    </row>
    <row r="7608" spans="4:9" x14ac:dyDescent="0.2">
      <c r="D7608" s="30"/>
      <c r="E7608" s="30"/>
      <c r="I7608" s="30"/>
    </row>
    <row r="7609" spans="4:9" x14ac:dyDescent="0.2">
      <c r="D7609" s="30"/>
      <c r="E7609" s="30"/>
      <c r="I7609" s="30"/>
    </row>
    <row r="7610" spans="4:9" x14ac:dyDescent="0.2">
      <c r="D7610" s="30"/>
      <c r="E7610" s="30"/>
    </row>
    <row r="7611" spans="4:9" x14ac:dyDescent="0.2">
      <c r="D7611" s="30"/>
      <c r="E7611" s="30"/>
    </row>
    <row r="7612" spans="4:9" x14ac:dyDescent="0.2">
      <c r="D7612" s="30"/>
      <c r="E7612" s="30"/>
    </row>
    <row r="7613" spans="4:9" x14ac:dyDescent="0.2">
      <c r="D7613" s="30"/>
      <c r="E7613" s="30"/>
      <c r="I7613" s="30"/>
    </row>
    <row r="7614" spans="4:9" x14ac:dyDescent="0.2">
      <c r="D7614" s="30"/>
      <c r="E7614" s="30"/>
    </row>
    <row r="7615" spans="4:9" x14ac:dyDescent="0.2">
      <c r="D7615" s="30"/>
      <c r="E7615" s="30"/>
    </row>
    <row r="7616" spans="4:9" x14ac:dyDescent="0.2">
      <c r="D7616" s="30"/>
      <c r="E7616" s="30"/>
      <c r="I7616" s="30"/>
    </row>
    <row r="7617" spans="4:9" x14ac:dyDescent="0.2">
      <c r="D7617" s="30"/>
      <c r="E7617" s="30"/>
      <c r="I7617" s="30"/>
    </row>
    <row r="7618" spans="4:9" x14ac:dyDescent="0.2">
      <c r="D7618" s="30"/>
      <c r="E7618" s="30"/>
      <c r="I7618" s="30"/>
    </row>
    <row r="7619" spans="4:9" x14ac:dyDescent="0.2">
      <c r="D7619" s="30"/>
      <c r="E7619" s="30"/>
    </row>
    <row r="7620" spans="4:9" x14ac:dyDescent="0.2">
      <c r="D7620" s="30"/>
      <c r="E7620" s="30"/>
    </row>
    <row r="7621" spans="4:9" x14ac:dyDescent="0.2">
      <c r="D7621" s="30"/>
      <c r="E7621" s="30"/>
    </row>
    <row r="7622" spans="4:9" x14ac:dyDescent="0.2">
      <c r="D7622" s="30"/>
      <c r="E7622" s="30"/>
    </row>
    <row r="7623" spans="4:9" x14ac:dyDescent="0.2">
      <c r="D7623" s="30"/>
      <c r="E7623" s="30"/>
    </row>
    <row r="7624" spans="4:9" x14ac:dyDescent="0.2">
      <c r="D7624" s="30"/>
      <c r="E7624" s="30"/>
      <c r="I7624" s="30"/>
    </row>
    <row r="7625" spans="4:9" x14ac:dyDescent="0.2">
      <c r="D7625" s="30"/>
      <c r="E7625" s="30"/>
    </row>
    <row r="7626" spans="4:9" x14ac:dyDescent="0.2">
      <c r="D7626" s="30"/>
      <c r="E7626" s="30"/>
      <c r="I7626" s="30"/>
    </row>
    <row r="7627" spans="4:9" x14ac:dyDescent="0.2">
      <c r="D7627" s="30"/>
      <c r="E7627" s="30"/>
      <c r="I7627" s="30"/>
    </row>
    <row r="7628" spans="4:9" x14ac:dyDescent="0.2">
      <c r="D7628" s="30"/>
      <c r="E7628" s="30"/>
      <c r="I7628" s="30"/>
    </row>
    <row r="7629" spans="4:9" x14ac:dyDescent="0.2">
      <c r="D7629" s="30"/>
      <c r="E7629" s="30"/>
    </row>
    <row r="7630" spans="4:9" x14ac:dyDescent="0.2">
      <c r="D7630" s="30"/>
      <c r="E7630" s="30"/>
      <c r="I7630" s="30"/>
    </row>
    <row r="7631" spans="4:9" x14ac:dyDescent="0.2">
      <c r="D7631" s="30"/>
      <c r="E7631" s="30"/>
      <c r="I7631" s="30"/>
    </row>
    <row r="7632" spans="4:9" x14ac:dyDescent="0.2">
      <c r="D7632" s="30"/>
      <c r="E7632" s="30"/>
    </row>
    <row r="7633" spans="4:9" x14ac:dyDescent="0.2">
      <c r="D7633" s="30"/>
      <c r="E7633" s="30"/>
    </row>
    <row r="7634" spans="4:9" x14ac:dyDescent="0.2">
      <c r="D7634" s="30"/>
      <c r="E7634" s="30"/>
    </row>
    <row r="7635" spans="4:9" x14ac:dyDescent="0.2">
      <c r="D7635" s="30"/>
      <c r="E7635" s="30"/>
    </row>
    <row r="7636" spans="4:9" x14ac:dyDescent="0.2">
      <c r="D7636" s="30"/>
      <c r="E7636" s="30"/>
    </row>
    <row r="7637" spans="4:9" x14ac:dyDescent="0.2">
      <c r="D7637" s="30"/>
      <c r="E7637" s="30"/>
    </row>
    <row r="7638" spans="4:9" x14ac:dyDescent="0.2">
      <c r="D7638" s="30"/>
      <c r="E7638" s="30"/>
      <c r="I7638" s="30"/>
    </row>
    <row r="7639" spans="4:9" x14ac:dyDescent="0.2">
      <c r="D7639" s="30"/>
      <c r="E7639" s="30"/>
      <c r="I7639" s="30"/>
    </row>
    <row r="7640" spans="4:9" x14ac:dyDescent="0.2">
      <c r="D7640" s="30"/>
      <c r="E7640" s="30"/>
      <c r="I7640" s="30"/>
    </row>
    <row r="7641" spans="4:9" x14ac:dyDescent="0.2">
      <c r="D7641" s="30"/>
      <c r="E7641" s="30"/>
    </row>
    <row r="7642" spans="4:9" x14ac:dyDescent="0.2">
      <c r="D7642" s="30"/>
      <c r="E7642" s="30"/>
    </row>
    <row r="7643" spans="4:9" x14ac:dyDescent="0.2">
      <c r="D7643" s="30"/>
      <c r="E7643" s="30"/>
    </row>
    <row r="7644" spans="4:9" x14ac:dyDescent="0.2">
      <c r="D7644" s="30"/>
      <c r="E7644" s="30"/>
    </row>
    <row r="7645" spans="4:9" x14ac:dyDescent="0.2">
      <c r="D7645" s="30"/>
      <c r="E7645" s="30"/>
      <c r="I7645" s="30"/>
    </row>
    <row r="7646" spans="4:9" x14ac:dyDescent="0.2">
      <c r="D7646" s="30"/>
      <c r="E7646" s="30"/>
    </row>
    <row r="7647" spans="4:9" x14ac:dyDescent="0.2">
      <c r="D7647" s="30"/>
      <c r="E7647" s="30"/>
    </row>
    <row r="7648" spans="4:9" x14ac:dyDescent="0.2">
      <c r="D7648" s="30"/>
      <c r="E7648" s="30"/>
    </row>
    <row r="7649" spans="4:9" x14ac:dyDescent="0.2">
      <c r="D7649" s="30"/>
      <c r="E7649" s="30"/>
      <c r="I7649" s="30"/>
    </row>
    <row r="7650" spans="4:9" x14ac:dyDescent="0.2">
      <c r="D7650" s="30"/>
      <c r="E7650" s="30"/>
    </row>
    <row r="7651" spans="4:9" x14ac:dyDescent="0.2">
      <c r="D7651" s="30"/>
      <c r="E7651" s="30"/>
    </row>
    <row r="7652" spans="4:9" x14ac:dyDescent="0.2">
      <c r="D7652" s="30"/>
      <c r="E7652" s="30"/>
    </row>
    <row r="7653" spans="4:9" x14ac:dyDescent="0.2">
      <c r="D7653" s="30"/>
      <c r="E7653" s="30"/>
    </row>
    <row r="7654" spans="4:9" x14ac:dyDescent="0.2">
      <c r="D7654" s="30"/>
      <c r="E7654" s="30"/>
    </row>
    <row r="7655" spans="4:9" x14ac:dyDescent="0.2">
      <c r="D7655" s="30"/>
      <c r="E7655" s="30"/>
    </row>
    <row r="7656" spans="4:9" x14ac:dyDescent="0.2">
      <c r="D7656" s="30"/>
      <c r="E7656" s="30"/>
    </row>
    <row r="7657" spans="4:9" x14ac:dyDescent="0.2">
      <c r="D7657" s="30"/>
      <c r="E7657" s="30"/>
    </row>
    <row r="7658" spans="4:9" x14ac:dyDescent="0.2">
      <c r="D7658" s="30"/>
      <c r="E7658" s="30"/>
    </row>
    <row r="7659" spans="4:9" x14ac:dyDescent="0.2">
      <c r="D7659" s="30"/>
      <c r="E7659" s="30"/>
    </row>
    <row r="7660" spans="4:9" x14ac:dyDescent="0.2">
      <c r="D7660" s="30"/>
      <c r="E7660" s="30"/>
    </row>
    <row r="7661" spans="4:9" x14ac:dyDescent="0.2">
      <c r="D7661" s="30"/>
      <c r="E7661" s="30"/>
    </row>
    <row r="7662" spans="4:9" x14ac:dyDescent="0.2">
      <c r="D7662" s="30"/>
      <c r="E7662" s="30"/>
    </row>
    <row r="7663" spans="4:9" x14ac:dyDescent="0.2">
      <c r="D7663" s="30"/>
      <c r="E7663" s="30"/>
      <c r="I7663" s="30"/>
    </row>
    <row r="7664" spans="4:9" x14ac:dyDescent="0.2">
      <c r="D7664" s="30"/>
      <c r="E7664" s="30"/>
    </row>
    <row r="7665" spans="4:9" x14ac:dyDescent="0.2">
      <c r="D7665" s="30"/>
      <c r="E7665" s="30"/>
    </row>
    <row r="7666" spans="4:9" x14ac:dyDescent="0.2">
      <c r="D7666" s="30"/>
      <c r="E7666" s="30"/>
    </row>
    <row r="7667" spans="4:9" x14ac:dyDescent="0.2">
      <c r="D7667" s="30"/>
      <c r="E7667" s="30"/>
      <c r="I7667" s="30"/>
    </row>
    <row r="7668" spans="4:9" x14ac:dyDescent="0.2">
      <c r="D7668" s="30"/>
      <c r="E7668" s="30"/>
    </row>
    <row r="7669" spans="4:9" x14ac:dyDescent="0.2">
      <c r="D7669" s="30"/>
      <c r="E7669" s="30"/>
    </row>
    <row r="7670" spans="4:9" x14ac:dyDescent="0.2">
      <c r="D7670" s="30"/>
      <c r="E7670" s="30"/>
    </row>
    <row r="7671" spans="4:9" x14ac:dyDescent="0.2">
      <c r="D7671" s="30"/>
      <c r="E7671" s="30"/>
    </row>
    <row r="7672" spans="4:9" x14ac:dyDescent="0.2">
      <c r="D7672" s="30"/>
      <c r="E7672" s="30"/>
    </row>
    <row r="7673" spans="4:9" x14ac:dyDescent="0.2">
      <c r="D7673" s="30"/>
      <c r="E7673" s="30"/>
    </row>
    <row r="7674" spans="4:9" x14ac:dyDescent="0.2">
      <c r="D7674" s="30"/>
      <c r="E7674" s="30"/>
      <c r="I7674" s="30"/>
    </row>
    <row r="7675" spans="4:9" x14ac:dyDescent="0.2">
      <c r="D7675" s="30"/>
      <c r="E7675" s="30"/>
    </row>
    <row r="7676" spans="4:9" x14ac:dyDescent="0.2">
      <c r="D7676" s="30"/>
      <c r="E7676" s="30"/>
      <c r="I7676" s="30"/>
    </row>
    <row r="7677" spans="4:9" x14ac:dyDescent="0.2">
      <c r="D7677" s="30"/>
      <c r="E7677" s="30"/>
    </row>
    <row r="7678" spans="4:9" x14ac:dyDescent="0.2">
      <c r="D7678" s="30"/>
      <c r="E7678" s="30"/>
      <c r="I7678" s="30"/>
    </row>
    <row r="7679" spans="4:9" x14ac:dyDescent="0.2">
      <c r="D7679" s="30"/>
      <c r="E7679" s="30"/>
    </row>
    <row r="7680" spans="4:9" x14ac:dyDescent="0.2">
      <c r="D7680" s="30"/>
      <c r="E7680" s="30"/>
      <c r="I7680" s="30"/>
    </row>
    <row r="7681" spans="4:9" x14ac:dyDescent="0.2">
      <c r="D7681" s="30"/>
      <c r="E7681" s="30"/>
      <c r="I7681" s="30"/>
    </row>
    <row r="7682" spans="4:9" x14ac:dyDescent="0.2">
      <c r="D7682" s="30"/>
      <c r="E7682" s="30"/>
    </row>
    <row r="7683" spans="4:9" x14ac:dyDescent="0.2">
      <c r="D7683" s="30"/>
      <c r="E7683" s="30"/>
    </row>
    <row r="7684" spans="4:9" x14ac:dyDescent="0.2">
      <c r="D7684" s="30"/>
      <c r="E7684" s="30"/>
    </row>
    <row r="7685" spans="4:9" x14ac:dyDescent="0.2">
      <c r="D7685" s="30"/>
      <c r="E7685" s="30"/>
      <c r="I7685" s="30"/>
    </row>
    <row r="7686" spans="4:9" x14ac:dyDescent="0.2">
      <c r="D7686" s="30"/>
      <c r="E7686" s="30"/>
    </row>
    <row r="7687" spans="4:9" x14ac:dyDescent="0.2">
      <c r="D7687" s="30"/>
      <c r="E7687" s="30"/>
    </row>
    <row r="7688" spans="4:9" x14ac:dyDescent="0.2">
      <c r="D7688" s="30"/>
      <c r="E7688" s="30"/>
      <c r="I7688" s="30"/>
    </row>
    <row r="7689" spans="4:9" x14ac:dyDescent="0.2">
      <c r="D7689" s="30"/>
      <c r="E7689" s="30"/>
      <c r="I7689" s="30"/>
    </row>
    <row r="7690" spans="4:9" x14ac:dyDescent="0.2">
      <c r="D7690" s="30"/>
      <c r="E7690" s="30"/>
      <c r="I7690" s="30"/>
    </row>
    <row r="7691" spans="4:9" x14ac:dyDescent="0.2">
      <c r="D7691" s="30"/>
      <c r="E7691" s="30"/>
    </row>
    <row r="7692" spans="4:9" x14ac:dyDescent="0.2">
      <c r="D7692" s="30"/>
      <c r="E7692" s="30"/>
      <c r="I7692" s="30"/>
    </row>
    <row r="7693" spans="4:9" x14ac:dyDescent="0.2">
      <c r="D7693" s="30"/>
      <c r="E7693" s="30"/>
    </row>
    <row r="7694" spans="4:9" x14ac:dyDescent="0.2">
      <c r="D7694" s="30"/>
      <c r="E7694" s="30"/>
      <c r="I7694" s="30"/>
    </row>
    <row r="7695" spans="4:9" x14ac:dyDescent="0.2">
      <c r="D7695" s="30"/>
      <c r="E7695" s="30"/>
    </row>
    <row r="7696" spans="4:9" x14ac:dyDescent="0.2">
      <c r="D7696" s="30"/>
      <c r="E7696" s="30"/>
    </row>
    <row r="7697" spans="4:9" x14ac:dyDescent="0.2">
      <c r="D7697" s="30"/>
      <c r="E7697" s="30"/>
    </row>
    <row r="7698" spans="4:9" x14ac:dyDescent="0.2">
      <c r="D7698" s="30"/>
      <c r="E7698" s="30"/>
    </row>
    <row r="7699" spans="4:9" x14ac:dyDescent="0.2">
      <c r="D7699" s="30"/>
      <c r="E7699" s="30"/>
      <c r="I7699" s="30"/>
    </row>
    <row r="7700" spans="4:9" x14ac:dyDescent="0.2">
      <c r="D7700" s="30"/>
      <c r="E7700" s="30"/>
    </row>
    <row r="7701" spans="4:9" x14ac:dyDescent="0.2">
      <c r="D7701" s="30"/>
      <c r="E7701" s="30"/>
    </row>
    <row r="7702" spans="4:9" x14ac:dyDescent="0.2">
      <c r="D7702" s="30"/>
      <c r="E7702" s="30"/>
    </row>
    <row r="7703" spans="4:9" x14ac:dyDescent="0.2">
      <c r="D7703" s="30"/>
      <c r="E7703" s="30"/>
      <c r="I7703" s="30"/>
    </row>
    <row r="7704" spans="4:9" x14ac:dyDescent="0.2">
      <c r="D7704" s="30"/>
      <c r="E7704" s="30"/>
    </row>
    <row r="7705" spans="4:9" x14ac:dyDescent="0.2">
      <c r="D7705" s="30"/>
      <c r="E7705" s="30"/>
    </row>
    <row r="7706" spans="4:9" x14ac:dyDescent="0.2">
      <c r="D7706" s="30"/>
      <c r="E7706" s="30"/>
    </row>
    <row r="7707" spans="4:9" x14ac:dyDescent="0.2">
      <c r="D7707" s="30"/>
      <c r="E7707" s="30"/>
    </row>
    <row r="7708" spans="4:9" x14ac:dyDescent="0.2">
      <c r="D7708" s="30"/>
      <c r="E7708" s="30"/>
    </row>
    <row r="7709" spans="4:9" x14ac:dyDescent="0.2">
      <c r="D7709" s="30"/>
      <c r="E7709" s="30"/>
    </row>
    <row r="7710" spans="4:9" x14ac:dyDescent="0.2">
      <c r="D7710" s="30"/>
      <c r="E7710" s="30"/>
      <c r="I7710" s="30"/>
    </row>
    <row r="7711" spans="4:9" x14ac:dyDescent="0.2">
      <c r="D7711" s="30"/>
      <c r="E7711" s="30"/>
    </row>
    <row r="7712" spans="4:9" x14ac:dyDescent="0.2">
      <c r="D7712" s="30"/>
      <c r="E7712" s="30"/>
      <c r="I7712" s="30"/>
    </row>
    <row r="7713" spans="4:9" x14ac:dyDescent="0.2">
      <c r="D7713" s="30"/>
      <c r="E7713" s="30"/>
    </row>
    <row r="7714" spans="4:9" x14ac:dyDescent="0.2">
      <c r="D7714" s="30"/>
      <c r="E7714" s="30"/>
    </row>
    <row r="7715" spans="4:9" x14ac:dyDescent="0.2">
      <c r="D7715" s="30"/>
      <c r="E7715" s="30"/>
    </row>
    <row r="7716" spans="4:9" x14ac:dyDescent="0.2">
      <c r="D7716" s="30"/>
      <c r="E7716" s="30"/>
    </row>
    <row r="7717" spans="4:9" x14ac:dyDescent="0.2">
      <c r="D7717" s="30"/>
      <c r="E7717" s="30"/>
      <c r="I7717" s="30"/>
    </row>
    <row r="7718" spans="4:9" x14ac:dyDescent="0.2">
      <c r="D7718" s="30"/>
      <c r="E7718" s="30"/>
    </row>
    <row r="7719" spans="4:9" x14ac:dyDescent="0.2">
      <c r="D7719" s="30"/>
      <c r="E7719" s="30"/>
    </row>
    <row r="7720" spans="4:9" x14ac:dyDescent="0.2">
      <c r="D7720" s="30"/>
      <c r="E7720" s="30"/>
    </row>
    <row r="7721" spans="4:9" x14ac:dyDescent="0.2">
      <c r="D7721" s="30"/>
      <c r="E7721" s="30"/>
      <c r="I7721" s="30"/>
    </row>
    <row r="7722" spans="4:9" x14ac:dyDescent="0.2">
      <c r="D7722" s="30"/>
      <c r="E7722" s="30"/>
    </row>
    <row r="7723" spans="4:9" x14ac:dyDescent="0.2">
      <c r="D7723" s="30"/>
      <c r="E7723" s="30"/>
    </row>
    <row r="7724" spans="4:9" x14ac:dyDescent="0.2">
      <c r="D7724" s="30"/>
      <c r="E7724" s="30"/>
    </row>
    <row r="7725" spans="4:9" x14ac:dyDescent="0.2">
      <c r="D7725" s="30"/>
      <c r="E7725" s="30"/>
    </row>
    <row r="7726" spans="4:9" x14ac:dyDescent="0.2">
      <c r="D7726" s="30"/>
      <c r="E7726" s="30"/>
    </row>
    <row r="7727" spans="4:9" x14ac:dyDescent="0.2">
      <c r="D7727" s="30"/>
      <c r="E7727" s="30"/>
    </row>
    <row r="7728" spans="4:9" x14ac:dyDescent="0.2">
      <c r="D7728" s="30"/>
      <c r="E7728" s="30"/>
      <c r="I7728" s="30"/>
    </row>
    <row r="7729" spans="4:9" x14ac:dyDescent="0.2">
      <c r="D7729" s="30"/>
      <c r="E7729" s="30"/>
    </row>
    <row r="7730" spans="4:9" x14ac:dyDescent="0.2">
      <c r="D7730" s="30"/>
      <c r="E7730" s="30"/>
      <c r="I7730" s="30"/>
    </row>
    <row r="7731" spans="4:9" x14ac:dyDescent="0.2">
      <c r="D7731" s="30"/>
      <c r="E7731" s="30"/>
    </row>
    <row r="7732" spans="4:9" x14ac:dyDescent="0.2">
      <c r="D7732" s="30"/>
      <c r="E7732" s="30"/>
      <c r="I7732" s="30"/>
    </row>
    <row r="7733" spans="4:9" x14ac:dyDescent="0.2">
      <c r="D7733" s="30"/>
      <c r="E7733" s="30"/>
    </row>
    <row r="7734" spans="4:9" x14ac:dyDescent="0.2">
      <c r="D7734" s="30"/>
      <c r="E7734" s="30"/>
      <c r="I7734" s="30"/>
    </row>
    <row r="7735" spans="4:9" x14ac:dyDescent="0.2">
      <c r="D7735" s="30"/>
      <c r="E7735" s="30"/>
      <c r="I7735" s="30"/>
    </row>
    <row r="7736" spans="4:9" x14ac:dyDescent="0.2">
      <c r="D7736" s="30"/>
      <c r="E7736" s="30"/>
    </row>
    <row r="7737" spans="4:9" x14ac:dyDescent="0.2">
      <c r="D7737" s="30"/>
      <c r="E7737" s="30"/>
    </row>
    <row r="7738" spans="4:9" x14ac:dyDescent="0.2">
      <c r="D7738" s="30"/>
      <c r="E7738" s="30"/>
    </row>
    <row r="7739" spans="4:9" x14ac:dyDescent="0.2">
      <c r="D7739" s="30"/>
      <c r="E7739" s="30"/>
      <c r="I7739" s="30"/>
    </row>
    <row r="7740" spans="4:9" x14ac:dyDescent="0.2">
      <c r="D7740" s="30"/>
      <c r="E7740" s="30"/>
    </row>
    <row r="7741" spans="4:9" x14ac:dyDescent="0.2">
      <c r="D7741" s="30"/>
      <c r="E7741" s="30"/>
    </row>
    <row r="7742" spans="4:9" x14ac:dyDescent="0.2">
      <c r="D7742" s="30"/>
      <c r="E7742" s="30"/>
      <c r="I7742" s="30"/>
    </row>
    <row r="7743" spans="4:9" x14ac:dyDescent="0.2">
      <c r="D7743" s="30"/>
      <c r="E7743" s="30"/>
      <c r="I7743" s="30"/>
    </row>
    <row r="7744" spans="4:9" x14ac:dyDescent="0.2">
      <c r="D7744" s="30"/>
      <c r="E7744" s="30"/>
      <c r="I7744" s="30"/>
    </row>
    <row r="7745" spans="4:9" x14ac:dyDescent="0.2">
      <c r="D7745" s="30"/>
      <c r="E7745" s="30"/>
    </row>
    <row r="7746" spans="4:9" x14ac:dyDescent="0.2">
      <c r="D7746" s="30"/>
      <c r="E7746" s="30"/>
    </row>
    <row r="7747" spans="4:9" x14ac:dyDescent="0.2">
      <c r="D7747" s="30"/>
      <c r="E7747" s="30"/>
    </row>
    <row r="7748" spans="4:9" x14ac:dyDescent="0.2">
      <c r="D7748" s="30"/>
      <c r="E7748" s="30"/>
    </row>
    <row r="7749" spans="4:9" x14ac:dyDescent="0.2">
      <c r="D7749" s="30"/>
      <c r="E7749" s="30"/>
    </row>
    <row r="7750" spans="4:9" x14ac:dyDescent="0.2">
      <c r="D7750" s="30"/>
      <c r="E7750" s="30"/>
    </row>
    <row r="7751" spans="4:9" x14ac:dyDescent="0.2">
      <c r="D7751" s="30"/>
      <c r="E7751" s="30"/>
    </row>
    <row r="7752" spans="4:9" x14ac:dyDescent="0.2">
      <c r="D7752" s="30"/>
      <c r="E7752" s="30"/>
    </row>
    <row r="7753" spans="4:9" x14ac:dyDescent="0.2">
      <c r="D7753" s="30"/>
      <c r="E7753" s="30"/>
      <c r="I7753" s="30"/>
    </row>
    <row r="7754" spans="4:9" x14ac:dyDescent="0.2">
      <c r="D7754" s="30"/>
      <c r="E7754" s="30"/>
    </row>
    <row r="7755" spans="4:9" x14ac:dyDescent="0.2">
      <c r="D7755" s="30"/>
      <c r="E7755" s="30"/>
    </row>
    <row r="7756" spans="4:9" x14ac:dyDescent="0.2">
      <c r="D7756" s="30"/>
      <c r="E7756" s="30"/>
    </row>
    <row r="7757" spans="4:9" x14ac:dyDescent="0.2">
      <c r="D7757" s="30"/>
      <c r="E7757" s="30"/>
      <c r="I7757" s="30"/>
    </row>
    <row r="7758" spans="4:9" x14ac:dyDescent="0.2">
      <c r="D7758" s="30"/>
      <c r="E7758" s="30"/>
    </row>
    <row r="7759" spans="4:9" x14ac:dyDescent="0.2">
      <c r="D7759" s="30"/>
      <c r="E7759" s="30"/>
    </row>
    <row r="7760" spans="4:9" x14ac:dyDescent="0.2">
      <c r="D7760" s="30"/>
      <c r="E7760" s="30"/>
    </row>
    <row r="7761" spans="4:9" x14ac:dyDescent="0.2">
      <c r="D7761" s="30"/>
      <c r="E7761" s="30"/>
    </row>
    <row r="7762" spans="4:9" x14ac:dyDescent="0.2">
      <c r="D7762" s="30"/>
      <c r="E7762" s="30"/>
    </row>
    <row r="7763" spans="4:9" x14ac:dyDescent="0.2">
      <c r="D7763" s="30"/>
      <c r="E7763" s="30"/>
    </row>
    <row r="7764" spans="4:9" x14ac:dyDescent="0.2">
      <c r="D7764" s="30"/>
      <c r="E7764" s="30"/>
    </row>
    <row r="7765" spans="4:9" x14ac:dyDescent="0.2">
      <c r="D7765" s="30"/>
      <c r="E7765" s="30"/>
    </row>
    <row r="7766" spans="4:9" x14ac:dyDescent="0.2">
      <c r="D7766" s="30"/>
      <c r="E7766" s="30"/>
    </row>
    <row r="7767" spans="4:9" x14ac:dyDescent="0.2">
      <c r="D7767" s="30"/>
      <c r="E7767" s="30"/>
    </row>
    <row r="7768" spans="4:9" x14ac:dyDescent="0.2">
      <c r="D7768" s="30"/>
      <c r="E7768" s="30"/>
    </row>
    <row r="7769" spans="4:9" x14ac:dyDescent="0.2">
      <c r="D7769" s="30"/>
      <c r="E7769" s="30"/>
    </row>
    <row r="7770" spans="4:9" x14ac:dyDescent="0.2">
      <c r="D7770" s="30"/>
      <c r="E7770" s="30"/>
    </row>
    <row r="7771" spans="4:9" x14ac:dyDescent="0.2">
      <c r="D7771" s="30"/>
      <c r="E7771" s="30"/>
      <c r="I7771" s="30"/>
    </row>
    <row r="7772" spans="4:9" x14ac:dyDescent="0.2">
      <c r="D7772" s="30"/>
      <c r="E7772" s="30"/>
    </row>
    <row r="7773" spans="4:9" x14ac:dyDescent="0.2">
      <c r="D7773" s="30"/>
      <c r="E7773" s="30"/>
    </row>
    <row r="7774" spans="4:9" x14ac:dyDescent="0.2">
      <c r="D7774" s="30"/>
      <c r="E7774" s="30"/>
    </row>
    <row r="7775" spans="4:9" x14ac:dyDescent="0.2">
      <c r="D7775" s="30"/>
      <c r="E7775" s="30"/>
      <c r="I7775" s="30"/>
    </row>
    <row r="7776" spans="4:9" x14ac:dyDescent="0.2">
      <c r="D7776" s="30"/>
      <c r="E7776" s="30"/>
    </row>
    <row r="7777" spans="4:9" x14ac:dyDescent="0.2">
      <c r="D7777" s="30"/>
      <c r="E7777" s="30"/>
    </row>
    <row r="7778" spans="4:9" x14ac:dyDescent="0.2">
      <c r="D7778" s="30"/>
      <c r="E7778" s="30"/>
    </row>
    <row r="7779" spans="4:9" x14ac:dyDescent="0.2">
      <c r="D7779" s="30"/>
      <c r="E7779" s="30"/>
    </row>
    <row r="7780" spans="4:9" x14ac:dyDescent="0.2">
      <c r="D7780" s="30"/>
      <c r="E7780" s="30"/>
    </row>
    <row r="7781" spans="4:9" x14ac:dyDescent="0.2">
      <c r="D7781" s="30"/>
      <c r="E7781" s="30"/>
    </row>
    <row r="7782" spans="4:9" x14ac:dyDescent="0.2">
      <c r="D7782" s="30"/>
      <c r="E7782" s="30"/>
    </row>
    <row r="7783" spans="4:9" x14ac:dyDescent="0.2">
      <c r="D7783" s="30"/>
      <c r="E7783" s="30"/>
    </row>
    <row r="7784" spans="4:9" x14ac:dyDescent="0.2">
      <c r="D7784" s="30"/>
      <c r="E7784" s="30"/>
    </row>
    <row r="7785" spans="4:9" x14ac:dyDescent="0.2">
      <c r="D7785" s="30"/>
      <c r="E7785" s="30"/>
    </row>
    <row r="7786" spans="4:9" x14ac:dyDescent="0.2">
      <c r="D7786" s="30"/>
      <c r="E7786" s="30"/>
    </row>
    <row r="7787" spans="4:9" x14ac:dyDescent="0.2">
      <c r="D7787" s="30"/>
      <c r="E7787" s="30"/>
    </row>
    <row r="7788" spans="4:9" x14ac:dyDescent="0.2">
      <c r="D7788" s="30"/>
      <c r="E7788" s="30"/>
    </row>
    <row r="7789" spans="4:9" x14ac:dyDescent="0.2">
      <c r="D7789" s="30"/>
      <c r="E7789" s="30"/>
      <c r="I7789" s="30"/>
    </row>
    <row r="7790" spans="4:9" x14ac:dyDescent="0.2">
      <c r="D7790" s="30"/>
      <c r="E7790" s="30"/>
    </row>
    <row r="7791" spans="4:9" x14ac:dyDescent="0.2">
      <c r="D7791" s="30"/>
      <c r="E7791" s="30"/>
    </row>
    <row r="7792" spans="4:9" x14ac:dyDescent="0.2">
      <c r="D7792" s="30"/>
      <c r="E7792" s="30"/>
    </row>
    <row r="7793" spans="4:9" x14ac:dyDescent="0.2">
      <c r="D7793" s="30"/>
      <c r="E7793" s="30"/>
      <c r="I7793" s="30"/>
    </row>
    <row r="7794" spans="4:9" x14ac:dyDescent="0.2">
      <c r="D7794" s="30"/>
      <c r="E7794" s="30"/>
    </row>
    <row r="7795" spans="4:9" x14ac:dyDescent="0.2">
      <c r="D7795" s="30"/>
      <c r="E7795" s="30"/>
    </row>
    <row r="7796" spans="4:9" x14ac:dyDescent="0.2">
      <c r="D7796" s="30"/>
      <c r="E7796" s="30"/>
    </row>
    <row r="7797" spans="4:9" x14ac:dyDescent="0.2">
      <c r="D7797" s="30"/>
      <c r="E7797" s="30"/>
    </row>
    <row r="7798" spans="4:9" x14ac:dyDescent="0.2">
      <c r="D7798" s="30"/>
      <c r="E7798" s="30"/>
    </row>
    <row r="7799" spans="4:9" x14ac:dyDescent="0.2">
      <c r="D7799" s="30"/>
      <c r="E7799" s="30"/>
    </row>
    <row r="7800" spans="4:9" x14ac:dyDescent="0.2">
      <c r="D7800" s="30"/>
      <c r="E7800" s="30"/>
    </row>
    <row r="7801" spans="4:9" x14ac:dyDescent="0.2">
      <c r="D7801" s="30"/>
      <c r="E7801" s="30"/>
    </row>
    <row r="7802" spans="4:9" x14ac:dyDescent="0.2">
      <c r="D7802" s="30"/>
      <c r="E7802" s="30"/>
    </row>
    <row r="7803" spans="4:9" x14ac:dyDescent="0.2">
      <c r="D7803" s="30"/>
      <c r="E7803" s="30"/>
    </row>
    <row r="7804" spans="4:9" x14ac:dyDescent="0.2">
      <c r="D7804" s="30"/>
      <c r="E7804" s="30"/>
    </row>
    <row r="7805" spans="4:9" x14ac:dyDescent="0.2">
      <c r="D7805" s="30"/>
      <c r="E7805" s="30"/>
    </row>
    <row r="7806" spans="4:9" x14ac:dyDescent="0.2">
      <c r="D7806" s="30"/>
      <c r="E7806" s="30"/>
    </row>
    <row r="7807" spans="4:9" x14ac:dyDescent="0.2">
      <c r="D7807" s="30"/>
      <c r="E7807" s="30"/>
      <c r="I7807" s="30"/>
    </row>
    <row r="7808" spans="4:9" x14ac:dyDescent="0.2">
      <c r="D7808" s="30"/>
      <c r="E7808" s="30"/>
    </row>
    <row r="7809" spans="4:9" x14ac:dyDescent="0.2">
      <c r="D7809" s="30"/>
      <c r="E7809" s="30"/>
    </row>
    <row r="7810" spans="4:9" x14ac:dyDescent="0.2">
      <c r="D7810" s="30"/>
      <c r="E7810" s="30"/>
    </row>
    <row r="7811" spans="4:9" x14ac:dyDescent="0.2">
      <c r="D7811" s="30"/>
      <c r="E7811" s="30"/>
      <c r="I7811" s="30"/>
    </row>
    <row r="7812" spans="4:9" x14ac:dyDescent="0.2">
      <c r="D7812" s="30"/>
      <c r="E7812" s="30"/>
    </row>
    <row r="7813" spans="4:9" x14ac:dyDescent="0.2">
      <c r="D7813" s="30"/>
      <c r="E7813" s="30"/>
    </row>
    <row r="7814" spans="4:9" x14ac:dyDescent="0.2">
      <c r="D7814" s="30"/>
      <c r="E7814" s="30"/>
    </row>
    <row r="7815" spans="4:9" x14ac:dyDescent="0.2">
      <c r="D7815" s="30"/>
      <c r="E7815" s="30"/>
    </row>
    <row r="7816" spans="4:9" x14ac:dyDescent="0.2">
      <c r="D7816" s="30"/>
      <c r="E7816" s="30"/>
    </row>
    <row r="7817" spans="4:9" x14ac:dyDescent="0.2">
      <c r="D7817" s="30"/>
      <c r="E7817" s="30"/>
    </row>
    <row r="7818" spans="4:9" x14ac:dyDescent="0.2">
      <c r="D7818" s="30"/>
      <c r="E7818" s="30"/>
      <c r="I7818" s="30"/>
    </row>
    <row r="7819" spans="4:9" x14ac:dyDescent="0.2">
      <c r="D7819" s="30"/>
      <c r="E7819" s="30"/>
    </row>
    <row r="7820" spans="4:9" x14ac:dyDescent="0.2">
      <c r="D7820" s="30"/>
      <c r="E7820" s="30"/>
      <c r="I7820" s="30"/>
    </row>
    <row r="7821" spans="4:9" x14ac:dyDescent="0.2">
      <c r="D7821" s="30"/>
      <c r="E7821" s="30"/>
    </row>
    <row r="7822" spans="4:9" x14ac:dyDescent="0.2">
      <c r="D7822" s="30"/>
      <c r="E7822" s="30"/>
      <c r="I7822" s="30"/>
    </row>
    <row r="7823" spans="4:9" x14ac:dyDescent="0.2">
      <c r="D7823" s="30"/>
      <c r="E7823" s="30"/>
    </row>
    <row r="7824" spans="4:9" x14ac:dyDescent="0.2">
      <c r="D7824" s="30"/>
      <c r="E7824" s="30"/>
      <c r="I7824" s="30"/>
    </row>
    <row r="7825" spans="4:9" x14ac:dyDescent="0.2">
      <c r="D7825" s="30"/>
      <c r="E7825" s="30"/>
      <c r="I7825" s="30"/>
    </row>
    <row r="7826" spans="4:9" x14ac:dyDescent="0.2">
      <c r="D7826" s="30"/>
      <c r="E7826" s="30"/>
      <c r="I7826" s="30"/>
    </row>
    <row r="7827" spans="4:9" x14ac:dyDescent="0.2">
      <c r="D7827" s="30"/>
      <c r="E7827" s="30"/>
    </row>
    <row r="7828" spans="4:9" x14ac:dyDescent="0.2">
      <c r="D7828" s="30"/>
      <c r="E7828" s="30"/>
      <c r="I7828" s="30"/>
    </row>
    <row r="7829" spans="4:9" x14ac:dyDescent="0.2">
      <c r="D7829" s="30"/>
      <c r="E7829" s="30"/>
      <c r="I7829" s="30"/>
    </row>
    <row r="7830" spans="4:9" x14ac:dyDescent="0.2">
      <c r="D7830" s="30"/>
      <c r="E7830" s="30"/>
    </row>
    <row r="7831" spans="4:9" x14ac:dyDescent="0.2">
      <c r="D7831" s="30"/>
      <c r="E7831" s="30"/>
    </row>
    <row r="7832" spans="4:9" x14ac:dyDescent="0.2">
      <c r="D7832" s="30"/>
      <c r="E7832" s="30"/>
      <c r="I7832" s="30"/>
    </row>
    <row r="7833" spans="4:9" x14ac:dyDescent="0.2">
      <c r="D7833" s="30"/>
      <c r="E7833" s="30"/>
      <c r="I7833" s="30"/>
    </row>
    <row r="7834" spans="4:9" x14ac:dyDescent="0.2">
      <c r="D7834" s="30"/>
      <c r="E7834" s="30"/>
      <c r="I7834" s="30"/>
    </row>
    <row r="7835" spans="4:9" x14ac:dyDescent="0.2">
      <c r="D7835" s="30"/>
      <c r="E7835" s="30"/>
    </row>
    <row r="7836" spans="4:9" x14ac:dyDescent="0.2">
      <c r="D7836" s="30"/>
      <c r="E7836" s="30"/>
      <c r="I7836" s="30"/>
    </row>
    <row r="7837" spans="4:9" x14ac:dyDescent="0.2">
      <c r="D7837" s="30"/>
      <c r="E7837" s="30"/>
      <c r="I7837" s="30"/>
    </row>
    <row r="7838" spans="4:9" x14ac:dyDescent="0.2">
      <c r="D7838" s="30"/>
      <c r="E7838" s="30"/>
      <c r="I7838" s="30"/>
    </row>
    <row r="7839" spans="4:9" x14ac:dyDescent="0.2">
      <c r="D7839" s="30"/>
      <c r="E7839" s="30"/>
    </row>
    <row r="7840" spans="4:9" x14ac:dyDescent="0.2">
      <c r="D7840" s="30"/>
      <c r="E7840" s="30"/>
    </row>
    <row r="7841" spans="4:9" x14ac:dyDescent="0.2">
      <c r="D7841" s="30"/>
      <c r="E7841" s="30"/>
    </row>
    <row r="7842" spans="4:9" x14ac:dyDescent="0.2">
      <c r="D7842" s="30"/>
      <c r="E7842" s="30"/>
    </row>
    <row r="7843" spans="4:9" x14ac:dyDescent="0.2">
      <c r="D7843" s="30"/>
      <c r="E7843" s="30"/>
      <c r="I7843" s="30"/>
    </row>
    <row r="7844" spans="4:9" x14ac:dyDescent="0.2">
      <c r="D7844" s="30"/>
      <c r="E7844" s="30"/>
    </row>
    <row r="7845" spans="4:9" x14ac:dyDescent="0.2">
      <c r="D7845" s="30"/>
      <c r="E7845" s="30"/>
    </row>
    <row r="7846" spans="4:9" x14ac:dyDescent="0.2">
      <c r="D7846" s="30"/>
      <c r="E7846" s="30"/>
    </row>
    <row r="7847" spans="4:9" x14ac:dyDescent="0.2">
      <c r="D7847" s="30"/>
      <c r="E7847" s="30"/>
      <c r="I7847" s="30"/>
    </row>
    <row r="7848" spans="4:9" x14ac:dyDescent="0.2">
      <c r="D7848" s="30"/>
      <c r="E7848" s="30"/>
    </row>
    <row r="7849" spans="4:9" x14ac:dyDescent="0.2">
      <c r="D7849" s="30"/>
      <c r="E7849" s="30"/>
    </row>
    <row r="7850" spans="4:9" x14ac:dyDescent="0.2">
      <c r="D7850" s="30"/>
      <c r="E7850" s="30"/>
    </row>
    <row r="7851" spans="4:9" x14ac:dyDescent="0.2">
      <c r="D7851" s="30"/>
      <c r="E7851" s="30"/>
    </row>
    <row r="7852" spans="4:9" x14ac:dyDescent="0.2">
      <c r="D7852" s="30"/>
      <c r="E7852" s="30"/>
    </row>
    <row r="7853" spans="4:9" x14ac:dyDescent="0.2">
      <c r="D7853" s="30"/>
      <c r="E7853" s="30"/>
    </row>
    <row r="7854" spans="4:9" x14ac:dyDescent="0.2">
      <c r="D7854" s="30"/>
      <c r="E7854" s="30"/>
    </row>
    <row r="7855" spans="4:9" x14ac:dyDescent="0.2">
      <c r="D7855" s="30"/>
      <c r="E7855" s="30"/>
    </row>
    <row r="7856" spans="4:9" x14ac:dyDescent="0.2">
      <c r="D7856" s="30"/>
      <c r="E7856" s="30"/>
    </row>
    <row r="7857" spans="4:9" x14ac:dyDescent="0.2">
      <c r="D7857" s="30"/>
      <c r="E7857" s="30"/>
    </row>
    <row r="7858" spans="4:9" x14ac:dyDescent="0.2">
      <c r="D7858" s="30"/>
      <c r="E7858" s="30"/>
    </row>
    <row r="7859" spans="4:9" x14ac:dyDescent="0.2">
      <c r="D7859" s="30"/>
      <c r="E7859" s="30"/>
    </row>
    <row r="7860" spans="4:9" x14ac:dyDescent="0.2">
      <c r="D7860" s="30"/>
      <c r="E7860" s="30"/>
    </row>
    <row r="7861" spans="4:9" x14ac:dyDescent="0.2">
      <c r="D7861" s="30"/>
      <c r="E7861" s="30"/>
      <c r="I7861" s="30"/>
    </row>
    <row r="7862" spans="4:9" x14ac:dyDescent="0.2">
      <c r="D7862" s="30"/>
      <c r="E7862" s="30"/>
    </row>
    <row r="7863" spans="4:9" x14ac:dyDescent="0.2">
      <c r="D7863" s="30"/>
      <c r="E7863" s="30"/>
    </row>
    <row r="7864" spans="4:9" x14ac:dyDescent="0.2">
      <c r="D7864" s="30"/>
      <c r="E7864" s="30"/>
    </row>
    <row r="7865" spans="4:9" x14ac:dyDescent="0.2">
      <c r="D7865" s="30"/>
      <c r="E7865" s="30"/>
      <c r="I7865" s="30"/>
    </row>
    <row r="7866" spans="4:9" x14ac:dyDescent="0.2">
      <c r="D7866" s="30"/>
      <c r="E7866" s="30"/>
    </row>
    <row r="7867" spans="4:9" x14ac:dyDescent="0.2">
      <c r="D7867" s="30"/>
      <c r="E7867" s="30"/>
    </row>
    <row r="7868" spans="4:9" x14ac:dyDescent="0.2">
      <c r="D7868" s="30"/>
      <c r="E7868" s="30"/>
    </row>
    <row r="7869" spans="4:9" x14ac:dyDescent="0.2">
      <c r="D7869" s="30"/>
      <c r="E7869" s="30"/>
    </row>
    <row r="7870" spans="4:9" x14ac:dyDescent="0.2">
      <c r="D7870" s="30"/>
      <c r="E7870" s="30"/>
    </row>
    <row r="7871" spans="4:9" x14ac:dyDescent="0.2">
      <c r="D7871" s="30"/>
      <c r="E7871" s="30"/>
    </row>
    <row r="7872" spans="4:9" x14ac:dyDescent="0.2">
      <c r="D7872" s="30"/>
      <c r="E7872" s="30"/>
    </row>
    <row r="7873" spans="4:9" x14ac:dyDescent="0.2">
      <c r="D7873" s="30"/>
      <c r="E7873" s="30"/>
    </row>
    <row r="7874" spans="4:9" x14ac:dyDescent="0.2">
      <c r="D7874" s="30"/>
      <c r="E7874" s="30"/>
    </row>
    <row r="7875" spans="4:9" x14ac:dyDescent="0.2">
      <c r="D7875" s="30"/>
      <c r="E7875" s="30"/>
    </row>
    <row r="7876" spans="4:9" x14ac:dyDescent="0.2">
      <c r="D7876" s="30"/>
      <c r="E7876" s="30"/>
      <c r="I7876" s="30"/>
    </row>
    <row r="7877" spans="4:9" x14ac:dyDescent="0.2">
      <c r="D7877" s="30"/>
      <c r="E7877" s="30"/>
    </row>
    <row r="7878" spans="4:9" x14ac:dyDescent="0.2">
      <c r="D7878" s="30"/>
      <c r="E7878" s="30"/>
      <c r="I7878" s="30"/>
    </row>
    <row r="7879" spans="4:9" x14ac:dyDescent="0.2">
      <c r="D7879" s="30"/>
      <c r="E7879" s="30"/>
      <c r="I7879" s="30"/>
    </row>
    <row r="7880" spans="4:9" x14ac:dyDescent="0.2">
      <c r="D7880" s="30"/>
      <c r="E7880" s="30"/>
    </row>
    <row r="7881" spans="4:9" x14ac:dyDescent="0.2">
      <c r="D7881" s="30"/>
      <c r="E7881" s="30"/>
    </row>
    <row r="7882" spans="4:9" x14ac:dyDescent="0.2">
      <c r="D7882" s="30"/>
      <c r="E7882" s="30"/>
    </row>
    <row r="7883" spans="4:9" x14ac:dyDescent="0.2">
      <c r="D7883" s="30"/>
      <c r="E7883" s="30"/>
      <c r="I7883" s="30"/>
    </row>
    <row r="7884" spans="4:9" x14ac:dyDescent="0.2">
      <c r="D7884" s="30"/>
      <c r="E7884" s="30"/>
    </row>
    <row r="7885" spans="4:9" x14ac:dyDescent="0.2">
      <c r="D7885" s="30"/>
      <c r="E7885" s="30"/>
    </row>
    <row r="7886" spans="4:9" x14ac:dyDescent="0.2">
      <c r="D7886" s="30"/>
      <c r="E7886" s="30"/>
      <c r="I7886" s="30"/>
    </row>
    <row r="7887" spans="4:9" x14ac:dyDescent="0.2">
      <c r="D7887" s="30"/>
      <c r="E7887" s="30"/>
      <c r="I7887" s="30"/>
    </row>
    <row r="7888" spans="4:9" x14ac:dyDescent="0.2">
      <c r="D7888" s="30"/>
      <c r="E7888" s="30"/>
      <c r="I7888" s="30"/>
    </row>
    <row r="7889" spans="4:9" x14ac:dyDescent="0.2">
      <c r="D7889" s="30"/>
      <c r="E7889" s="30"/>
    </row>
    <row r="7890" spans="4:9" x14ac:dyDescent="0.2">
      <c r="D7890" s="30"/>
      <c r="E7890" s="30"/>
      <c r="I7890" s="30"/>
    </row>
    <row r="7891" spans="4:9" x14ac:dyDescent="0.2">
      <c r="D7891" s="30"/>
      <c r="E7891" s="30"/>
    </row>
    <row r="7892" spans="4:9" x14ac:dyDescent="0.2">
      <c r="D7892" s="30"/>
      <c r="E7892" s="30"/>
      <c r="I7892" s="30"/>
    </row>
    <row r="7893" spans="4:9" x14ac:dyDescent="0.2">
      <c r="D7893" s="30"/>
      <c r="E7893" s="30"/>
    </row>
    <row r="7894" spans="4:9" x14ac:dyDescent="0.2">
      <c r="D7894" s="30"/>
      <c r="E7894" s="30"/>
      <c r="I7894" s="30"/>
    </row>
    <row r="7895" spans="4:9" x14ac:dyDescent="0.2">
      <c r="D7895" s="30"/>
      <c r="E7895" s="30"/>
    </row>
    <row r="7896" spans="4:9" x14ac:dyDescent="0.2">
      <c r="D7896" s="30"/>
      <c r="E7896" s="30"/>
      <c r="I7896" s="30"/>
    </row>
    <row r="7897" spans="4:9" x14ac:dyDescent="0.2">
      <c r="D7897" s="30"/>
      <c r="E7897" s="30"/>
      <c r="I7897" s="30"/>
    </row>
    <row r="7898" spans="4:9" x14ac:dyDescent="0.2">
      <c r="D7898" s="30"/>
      <c r="E7898" s="30"/>
    </row>
    <row r="7899" spans="4:9" x14ac:dyDescent="0.2">
      <c r="D7899" s="30"/>
      <c r="E7899" s="30"/>
    </row>
    <row r="7900" spans="4:9" x14ac:dyDescent="0.2">
      <c r="D7900" s="30"/>
      <c r="E7900" s="30"/>
    </row>
    <row r="7901" spans="4:9" x14ac:dyDescent="0.2">
      <c r="D7901" s="30"/>
      <c r="E7901" s="30"/>
      <c r="I7901" s="30"/>
    </row>
    <row r="7902" spans="4:9" x14ac:dyDescent="0.2">
      <c r="D7902" s="30"/>
      <c r="E7902" s="30"/>
    </row>
    <row r="7903" spans="4:9" x14ac:dyDescent="0.2">
      <c r="D7903" s="30"/>
      <c r="E7903" s="30"/>
    </row>
    <row r="7904" spans="4:9" x14ac:dyDescent="0.2">
      <c r="D7904" s="30"/>
      <c r="E7904" s="30"/>
      <c r="I7904" s="30"/>
    </row>
    <row r="7905" spans="4:9" x14ac:dyDescent="0.2">
      <c r="D7905" s="30"/>
      <c r="E7905" s="30"/>
      <c r="I7905" s="30"/>
    </row>
    <row r="7906" spans="4:9" x14ac:dyDescent="0.2">
      <c r="D7906" s="30"/>
      <c r="E7906" s="30"/>
      <c r="I7906" s="30"/>
    </row>
    <row r="7907" spans="4:9" x14ac:dyDescent="0.2">
      <c r="D7907" s="30"/>
      <c r="E7907" s="30"/>
    </row>
    <row r="7908" spans="4:9" x14ac:dyDescent="0.2">
      <c r="D7908" s="30"/>
      <c r="E7908" s="30"/>
    </row>
    <row r="7909" spans="4:9" x14ac:dyDescent="0.2">
      <c r="D7909" s="30"/>
      <c r="E7909" s="30"/>
    </row>
    <row r="7910" spans="4:9" x14ac:dyDescent="0.2">
      <c r="D7910" s="30"/>
      <c r="E7910" s="30"/>
    </row>
    <row r="7911" spans="4:9" x14ac:dyDescent="0.2">
      <c r="D7911" s="30"/>
      <c r="E7911" s="30"/>
    </row>
    <row r="7912" spans="4:9" x14ac:dyDescent="0.2">
      <c r="D7912" s="30"/>
      <c r="E7912" s="30"/>
    </row>
    <row r="7913" spans="4:9" x14ac:dyDescent="0.2">
      <c r="D7913" s="30"/>
      <c r="E7913" s="30"/>
    </row>
    <row r="7914" spans="4:9" x14ac:dyDescent="0.2">
      <c r="D7914" s="30"/>
      <c r="E7914" s="30"/>
    </row>
    <row r="7915" spans="4:9" x14ac:dyDescent="0.2">
      <c r="D7915" s="30"/>
      <c r="E7915" s="30"/>
      <c r="I7915" s="30"/>
    </row>
    <row r="7916" spans="4:9" x14ac:dyDescent="0.2">
      <c r="D7916" s="30"/>
      <c r="E7916" s="30"/>
    </row>
    <row r="7917" spans="4:9" x14ac:dyDescent="0.2">
      <c r="D7917" s="30"/>
      <c r="E7917" s="30"/>
    </row>
    <row r="7918" spans="4:9" x14ac:dyDescent="0.2">
      <c r="D7918" s="30"/>
      <c r="E7918" s="30"/>
    </row>
    <row r="7919" spans="4:9" x14ac:dyDescent="0.2">
      <c r="D7919" s="30"/>
      <c r="E7919" s="30"/>
      <c r="I7919" s="30"/>
    </row>
    <row r="7920" spans="4:9" x14ac:dyDescent="0.2">
      <c r="D7920" s="30"/>
      <c r="E7920" s="30"/>
    </row>
    <row r="7921" spans="4:9" x14ac:dyDescent="0.2">
      <c r="D7921" s="30"/>
      <c r="E7921" s="30"/>
    </row>
    <row r="7922" spans="4:9" x14ac:dyDescent="0.2">
      <c r="D7922" s="30"/>
      <c r="E7922" s="30"/>
    </row>
    <row r="7923" spans="4:9" x14ac:dyDescent="0.2">
      <c r="D7923" s="30"/>
      <c r="E7923" s="30"/>
    </row>
    <row r="7924" spans="4:9" x14ac:dyDescent="0.2">
      <c r="D7924" s="30"/>
      <c r="E7924" s="30"/>
    </row>
    <row r="7925" spans="4:9" x14ac:dyDescent="0.2">
      <c r="D7925" s="30"/>
      <c r="E7925" s="30"/>
    </row>
    <row r="7926" spans="4:9" x14ac:dyDescent="0.2">
      <c r="D7926" s="30"/>
      <c r="E7926" s="30"/>
      <c r="I7926" s="30"/>
    </row>
    <row r="7927" spans="4:9" x14ac:dyDescent="0.2">
      <c r="D7927" s="30"/>
      <c r="E7927" s="30"/>
    </row>
    <row r="7928" spans="4:9" x14ac:dyDescent="0.2">
      <c r="D7928" s="30"/>
      <c r="E7928" s="30"/>
      <c r="I7928" s="30"/>
    </row>
    <row r="7929" spans="4:9" x14ac:dyDescent="0.2">
      <c r="D7929" s="30"/>
      <c r="E7929" s="30"/>
    </row>
    <row r="7930" spans="4:9" x14ac:dyDescent="0.2">
      <c r="D7930" s="30"/>
      <c r="E7930" s="30"/>
      <c r="I7930" s="30"/>
    </row>
    <row r="7931" spans="4:9" x14ac:dyDescent="0.2">
      <c r="D7931" s="30"/>
      <c r="E7931" s="30"/>
    </row>
    <row r="7932" spans="4:9" x14ac:dyDescent="0.2">
      <c r="D7932" s="30"/>
      <c r="E7932" s="30"/>
      <c r="I7932" s="30"/>
    </row>
    <row r="7933" spans="4:9" x14ac:dyDescent="0.2">
      <c r="D7933" s="30"/>
      <c r="E7933" s="30"/>
      <c r="I7933" s="30"/>
    </row>
    <row r="7934" spans="4:9" x14ac:dyDescent="0.2">
      <c r="D7934" s="30"/>
      <c r="E7934" s="30"/>
    </row>
    <row r="7935" spans="4:9" x14ac:dyDescent="0.2">
      <c r="D7935" s="30"/>
      <c r="E7935" s="30"/>
    </row>
    <row r="7936" spans="4:9" x14ac:dyDescent="0.2">
      <c r="D7936" s="30"/>
      <c r="E7936" s="30"/>
    </row>
    <row r="7937" spans="4:9" x14ac:dyDescent="0.2">
      <c r="D7937" s="30"/>
      <c r="E7937" s="30"/>
      <c r="I7937" s="30"/>
    </row>
    <row r="7938" spans="4:9" x14ac:dyDescent="0.2">
      <c r="D7938" s="30"/>
      <c r="E7938" s="30"/>
    </row>
    <row r="7939" spans="4:9" x14ac:dyDescent="0.2">
      <c r="D7939" s="30"/>
      <c r="E7939" s="30"/>
    </row>
    <row r="7940" spans="4:9" x14ac:dyDescent="0.2">
      <c r="D7940" s="30"/>
      <c r="E7940" s="30"/>
      <c r="I7940" s="30"/>
    </row>
    <row r="7941" spans="4:9" x14ac:dyDescent="0.2">
      <c r="D7941" s="30"/>
      <c r="E7941" s="30"/>
      <c r="I7941" s="30"/>
    </row>
    <row r="7942" spans="4:9" x14ac:dyDescent="0.2">
      <c r="D7942" s="30"/>
      <c r="E7942" s="30"/>
      <c r="I7942" s="30"/>
    </row>
    <row r="7943" spans="4:9" x14ac:dyDescent="0.2">
      <c r="D7943" s="30"/>
      <c r="E7943" s="30"/>
    </row>
    <row r="7944" spans="4:9" x14ac:dyDescent="0.2">
      <c r="D7944" s="30"/>
      <c r="E7944" s="30"/>
    </row>
    <row r="7945" spans="4:9" x14ac:dyDescent="0.2">
      <c r="D7945" s="30"/>
      <c r="E7945" s="30"/>
    </row>
    <row r="7946" spans="4:9" x14ac:dyDescent="0.2">
      <c r="D7946" s="30"/>
      <c r="E7946" s="30"/>
    </row>
    <row r="7947" spans="4:9" x14ac:dyDescent="0.2">
      <c r="D7947" s="30"/>
      <c r="E7947" s="30"/>
    </row>
    <row r="7948" spans="4:9" x14ac:dyDescent="0.2">
      <c r="D7948" s="30"/>
      <c r="E7948" s="30"/>
    </row>
    <row r="7949" spans="4:9" x14ac:dyDescent="0.2">
      <c r="D7949" s="30"/>
      <c r="E7949" s="30"/>
    </row>
    <row r="7950" spans="4:9" x14ac:dyDescent="0.2">
      <c r="D7950" s="30"/>
      <c r="E7950" s="30"/>
    </row>
    <row r="7951" spans="4:9" x14ac:dyDescent="0.2">
      <c r="D7951" s="30"/>
      <c r="E7951" s="30"/>
      <c r="I7951" s="30"/>
    </row>
    <row r="7952" spans="4:9" x14ac:dyDescent="0.2">
      <c r="D7952" s="30"/>
      <c r="E7952" s="30"/>
    </row>
    <row r="7953" spans="4:9" x14ac:dyDescent="0.2">
      <c r="D7953" s="30"/>
      <c r="E7953" s="30"/>
    </row>
    <row r="7954" spans="4:9" x14ac:dyDescent="0.2">
      <c r="D7954" s="30"/>
      <c r="E7954" s="30"/>
    </row>
    <row r="7955" spans="4:9" x14ac:dyDescent="0.2">
      <c r="D7955" s="30"/>
      <c r="E7955" s="30"/>
      <c r="I7955" s="30"/>
    </row>
    <row r="7956" spans="4:9" x14ac:dyDescent="0.2">
      <c r="D7956" s="30"/>
      <c r="E7956" s="30"/>
    </row>
    <row r="7957" spans="4:9" x14ac:dyDescent="0.2">
      <c r="D7957" s="30"/>
      <c r="E7957" s="30"/>
    </row>
    <row r="7958" spans="4:9" x14ac:dyDescent="0.2">
      <c r="D7958" s="30"/>
      <c r="E7958" s="30"/>
    </row>
    <row r="7959" spans="4:9" x14ac:dyDescent="0.2">
      <c r="D7959" s="30"/>
      <c r="E7959" s="30"/>
    </row>
    <row r="7960" spans="4:9" x14ac:dyDescent="0.2">
      <c r="D7960" s="30"/>
      <c r="E7960" s="30"/>
    </row>
    <row r="7961" spans="4:9" x14ac:dyDescent="0.2">
      <c r="D7961" s="30"/>
      <c r="E7961" s="30"/>
    </row>
    <row r="7962" spans="4:9" x14ac:dyDescent="0.2">
      <c r="D7962" s="30"/>
      <c r="E7962" s="30"/>
    </row>
    <row r="7963" spans="4:9" x14ac:dyDescent="0.2">
      <c r="D7963" s="30"/>
      <c r="E7963" s="30"/>
    </row>
    <row r="7964" spans="4:9" x14ac:dyDescent="0.2">
      <c r="D7964" s="30"/>
      <c r="E7964" s="30"/>
    </row>
    <row r="7965" spans="4:9" x14ac:dyDescent="0.2">
      <c r="D7965" s="30"/>
      <c r="E7965" s="30"/>
    </row>
    <row r="7966" spans="4:9" x14ac:dyDescent="0.2">
      <c r="D7966" s="30"/>
      <c r="E7966" s="30"/>
      <c r="I7966" s="30"/>
    </row>
    <row r="7967" spans="4:9" x14ac:dyDescent="0.2">
      <c r="D7967" s="30"/>
      <c r="E7967" s="30"/>
    </row>
    <row r="7968" spans="4:9" x14ac:dyDescent="0.2">
      <c r="D7968" s="30"/>
      <c r="E7968" s="30"/>
      <c r="I7968" s="30"/>
    </row>
    <row r="7969" spans="4:9" x14ac:dyDescent="0.2">
      <c r="D7969" s="30"/>
      <c r="E7969" s="30"/>
      <c r="I7969" s="30"/>
    </row>
    <row r="7970" spans="4:9" x14ac:dyDescent="0.2">
      <c r="D7970" s="30"/>
      <c r="E7970" s="30"/>
      <c r="I7970" s="30"/>
    </row>
    <row r="7971" spans="4:9" x14ac:dyDescent="0.2">
      <c r="D7971" s="30"/>
      <c r="E7971" s="30"/>
    </row>
    <row r="7972" spans="4:9" x14ac:dyDescent="0.2">
      <c r="D7972" s="30"/>
      <c r="E7972" s="30"/>
      <c r="I7972" s="30"/>
    </row>
    <row r="7973" spans="4:9" x14ac:dyDescent="0.2">
      <c r="D7973" s="30"/>
      <c r="E7973" s="30"/>
      <c r="I7973" s="30"/>
    </row>
    <row r="7974" spans="4:9" x14ac:dyDescent="0.2">
      <c r="D7974" s="30"/>
      <c r="E7974" s="30"/>
    </row>
    <row r="7975" spans="4:9" x14ac:dyDescent="0.2">
      <c r="D7975" s="30"/>
      <c r="E7975" s="30"/>
    </row>
    <row r="7976" spans="4:9" x14ac:dyDescent="0.2">
      <c r="D7976" s="30"/>
      <c r="E7976" s="30"/>
    </row>
    <row r="7977" spans="4:9" x14ac:dyDescent="0.2">
      <c r="D7977" s="30"/>
      <c r="E7977" s="30"/>
    </row>
    <row r="7978" spans="4:9" x14ac:dyDescent="0.2">
      <c r="D7978" s="30"/>
      <c r="E7978" s="30"/>
    </row>
    <row r="7979" spans="4:9" x14ac:dyDescent="0.2">
      <c r="D7979" s="30"/>
      <c r="E7979" s="30"/>
    </row>
    <row r="7980" spans="4:9" x14ac:dyDescent="0.2">
      <c r="D7980" s="30"/>
      <c r="E7980" s="30"/>
      <c r="I7980" s="30"/>
    </row>
    <row r="7981" spans="4:9" x14ac:dyDescent="0.2">
      <c r="D7981" s="30"/>
      <c r="E7981" s="30"/>
      <c r="I7981" s="30"/>
    </row>
    <row r="7982" spans="4:9" x14ac:dyDescent="0.2">
      <c r="D7982" s="30"/>
      <c r="E7982" s="30"/>
      <c r="I7982" s="30"/>
    </row>
    <row r="7983" spans="4:9" x14ac:dyDescent="0.2">
      <c r="D7983" s="30"/>
      <c r="E7983" s="30"/>
    </row>
    <row r="7984" spans="4:9" x14ac:dyDescent="0.2">
      <c r="D7984" s="30"/>
      <c r="E7984" s="30"/>
      <c r="I7984" s="30"/>
    </row>
    <row r="7985" spans="4:9" x14ac:dyDescent="0.2">
      <c r="D7985" s="30"/>
      <c r="E7985" s="30"/>
    </row>
    <row r="7986" spans="4:9" x14ac:dyDescent="0.2">
      <c r="D7986" s="30"/>
      <c r="E7986" s="30"/>
      <c r="I7986" s="30"/>
    </row>
    <row r="7987" spans="4:9" x14ac:dyDescent="0.2">
      <c r="D7987" s="30"/>
      <c r="E7987" s="30"/>
      <c r="I7987" s="30"/>
    </row>
    <row r="7988" spans="4:9" x14ac:dyDescent="0.2">
      <c r="D7988" s="30"/>
      <c r="E7988" s="30"/>
      <c r="I7988" s="30"/>
    </row>
    <row r="7989" spans="4:9" x14ac:dyDescent="0.2">
      <c r="D7989" s="30"/>
      <c r="E7989" s="30"/>
    </row>
    <row r="7990" spans="4:9" x14ac:dyDescent="0.2">
      <c r="D7990" s="30"/>
      <c r="E7990" s="30"/>
      <c r="I7990" s="30"/>
    </row>
    <row r="7991" spans="4:9" x14ac:dyDescent="0.2">
      <c r="D7991" s="30"/>
      <c r="E7991" s="30"/>
      <c r="I7991" s="30"/>
    </row>
    <row r="7992" spans="4:9" x14ac:dyDescent="0.2">
      <c r="D7992" s="30"/>
      <c r="E7992" s="30"/>
    </row>
    <row r="7993" spans="4:9" x14ac:dyDescent="0.2">
      <c r="D7993" s="30"/>
      <c r="E7993" s="30"/>
    </row>
    <row r="7994" spans="4:9" x14ac:dyDescent="0.2">
      <c r="D7994" s="30"/>
      <c r="E7994" s="30"/>
    </row>
    <row r="7995" spans="4:9" x14ac:dyDescent="0.2">
      <c r="D7995" s="30"/>
      <c r="E7995" s="30"/>
    </row>
    <row r="7996" spans="4:9" x14ac:dyDescent="0.2">
      <c r="D7996" s="30"/>
      <c r="E7996" s="30"/>
    </row>
    <row r="7997" spans="4:9" x14ac:dyDescent="0.2">
      <c r="D7997" s="30"/>
      <c r="E7997" s="30"/>
    </row>
    <row r="7998" spans="4:9" x14ac:dyDescent="0.2">
      <c r="D7998" s="30"/>
      <c r="E7998" s="30"/>
      <c r="I7998" s="30"/>
    </row>
    <row r="7999" spans="4:9" x14ac:dyDescent="0.2">
      <c r="D7999" s="30"/>
      <c r="E7999" s="30"/>
      <c r="I7999" s="30"/>
    </row>
    <row r="8000" spans="4:9" x14ac:dyDescent="0.2">
      <c r="D8000" s="30"/>
      <c r="E8000" s="30"/>
      <c r="I8000" s="30"/>
    </row>
    <row r="8001" spans="4:9" x14ac:dyDescent="0.2">
      <c r="D8001" s="30"/>
      <c r="E8001" s="30"/>
    </row>
    <row r="8002" spans="4:9" x14ac:dyDescent="0.2">
      <c r="D8002" s="30"/>
      <c r="E8002" s="30"/>
    </row>
    <row r="8003" spans="4:9" x14ac:dyDescent="0.2">
      <c r="D8003" s="30"/>
      <c r="E8003" s="30"/>
    </row>
    <row r="8004" spans="4:9" x14ac:dyDescent="0.2">
      <c r="D8004" s="30"/>
      <c r="E8004" s="30"/>
    </row>
    <row r="8005" spans="4:9" x14ac:dyDescent="0.2">
      <c r="D8005" s="30"/>
      <c r="E8005" s="30"/>
      <c r="I8005" s="30"/>
    </row>
    <row r="8006" spans="4:9" x14ac:dyDescent="0.2">
      <c r="D8006" s="30"/>
      <c r="E8006" s="30"/>
    </row>
    <row r="8007" spans="4:9" x14ac:dyDescent="0.2">
      <c r="D8007" s="30"/>
      <c r="E8007" s="30"/>
    </row>
    <row r="8008" spans="4:9" x14ac:dyDescent="0.2">
      <c r="D8008" s="30"/>
      <c r="E8008" s="30"/>
    </row>
    <row r="8009" spans="4:9" x14ac:dyDescent="0.2">
      <c r="D8009" s="30"/>
      <c r="E8009" s="30"/>
      <c r="I8009" s="30"/>
    </row>
    <row r="8010" spans="4:9" x14ac:dyDescent="0.2">
      <c r="D8010" s="30"/>
      <c r="E8010" s="30"/>
    </row>
    <row r="8011" spans="4:9" x14ac:dyDescent="0.2">
      <c r="D8011" s="30"/>
      <c r="E8011" s="30"/>
    </row>
    <row r="8012" spans="4:9" x14ac:dyDescent="0.2">
      <c r="D8012" s="30"/>
      <c r="E8012" s="30"/>
    </row>
    <row r="8013" spans="4:9" x14ac:dyDescent="0.2">
      <c r="D8013" s="30"/>
      <c r="E8013" s="30"/>
    </row>
    <row r="8014" spans="4:9" x14ac:dyDescent="0.2">
      <c r="D8014" s="30"/>
      <c r="E8014" s="30"/>
    </row>
    <row r="8015" spans="4:9" x14ac:dyDescent="0.2">
      <c r="D8015" s="30"/>
      <c r="E8015" s="30"/>
    </row>
    <row r="8016" spans="4:9" x14ac:dyDescent="0.2">
      <c r="D8016" s="30"/>
      <c r="E8016" s="30"/>
    </row>
    <row r="8017" spans="4:9" x14ac:dyDescent="0.2">
      <c r="D8017" s="30"/>
      <c r="E8017" s="30"/>
    </row>
    <row r="8018" spans="4:9" x14ac:dyDescent="0.2">
      <c r="D8018" s="30"/>
      <c r="E8018" s="30"/>
    </row>
    <row r="8019" spans="4:9" x14ac:dyDescent="0.2">
      <c r="D8019" s="30"/>
      <c r="E8019" s="30"/>
    </row>
    <row r="8020" spans="4:9" x14ac:dyDescent="0.2">
      <c r="D8020" s="30"/>
      <c r="E8020" s="30"/>
    </row>
    <row r="8021" spans="4:9" x14ac:dyDescent="0.2">
      <c r="D8021" s="30"/>
      <c r="E8021" s="30"/>
    </row>
    <row r="8022" spans="4:9" x14ac:dyDescent="0.2">
      <c r="D8022" s="30"/>
      <c r="E8022" s="30"/>
    </row>
    <row r="8023" spans="4:9" x14ac:dyDescent="0.2">
      <c r="D8023" s="30"/>
      <c r="E8023" s="30"/>
      <c r="I8023" s="30"/>
    </row>
    <row r="8024" spans="4:9" x14ac:dyDescent="0.2">
      <c r="D8024" s="30"/>
      <c r="E8024" s="30"/>
    </row>
    <row r="8025" spans="4:9" x14ac:dyDescent="0.2">
      <c r="D8025" s="30"/>
      <c r="E8025" s="30"/>
    </row>
    <row r="8026" spans="4:9" x14ac:dyDescent="0.2">
      <c r="D8026" s="30"/>
      <c r="E8026" s="30"/>
    </row>
    <row r="8027" spans="4:9" x14ac:dyDescent="0.2">
      <c r="D8027" s="30"/>
      <c r="E8027" s="30"/>
      <c r="I8027" s="30"/>
    </row>
    <row r="8028" spans="4:9" x14ac:dyDescent="0.2">
      <c r="D8028" s="30"/>
      <c r="E8028" s="30"/>
    </row>
    <row r="8029" spans="4:9" x14ac:dyDescent="0.2">
      <c r="D8029" s="30"/>
      <c r="E8029" s="30"/>
    </row>
    <row r="8030" spans="4:9" x14ac:dyDescent="0.2">
      <c r="D8030" s="30"/>
      <c r="E8030" s="30"/>
    </row>
    <row r="8031" spans="4:9" x14ac:dyDescent="0.2">
      <c r="D8031" s="30"/>
      <c r="E8031" s="30"/>
    </row>
    <row r="8032" spans="4:9" x14ac:dyDescent="0.2">
      <c r="D8032" s="30"/>
      <c r="E8032" s="30"/>
    </row>
    <row r="8033" spans="4:9" x14ac:dyDescent="0.2">
      <c r="D8033" s="30"/>
      <c r="E8033" s="30"/>
    </row>
    <row r="8034" spans="4:9" x14ac:dyDescent="0.2">
      <c r="D8034" s="30"/>
      <c r="E8034" s="30"/>
    </row>
    <row r="8035" spans="4:9" x14ac:dyDescent="0.2">
      <c r="D8035" s="30"/>
      <c r="E8035" s="30"/>
    </row>
    <row r="8036" spans="4:9" x14ac:dyDescent="0.2">
      <c r="D8036" s="30"/>
      <c r="E8036" s="30"/>
    </row>
    <row r="8037" spans="4:9" x14ac:dyDescent="0.2">
      <c r="D8037" s="30"/>
      <c r="E8037" s="30"/>
    </row>
    <row r="8038" spans="4:9" x14ac:dyDescent="0.2">
      <c r="D8038" s="30"/>
      <c r="E8038" s="30"/>
    </row>
    <row r="8039" spans="4:9" x14ac:dyDescent="0.2">
      <c r="D8039" s="30"/>
      <c r="E8039" s="30"/>
    </row>
    <row r="8040" spans="4:9" x14ac:dyDescent="0.2">
      <c r="D8040" s="30"/>
      <c r="E8040" s="30"/>
    </row>
    <row r="8041" spans="4:9" x14ac:dyDescent="0.2">
      <c r="D8041" s="30"/>
      <c r="E8041" s="30"/>
      <c r="I8041" s="30"/>
    </row>
    <row r="8042" spans="4:9" x14ac:dyDescent="0.2">
      <c r="D8042" s="30"/>
      <c r="E8042" s="30"/>
    </row>
    <row r="8043" spans="4:9" x14ac:dyDescent="0.2">
      <c r="D8043" s="30"/>
      <c r="E8043" s="30"/>
    </row>
    <row r="8044" spans="4:9" x14ac:dyDescent="0.2">
      <c r="D8044" s="30"/>
      <c r="E8044" s="30"/>
    </row>
    <row r="8045" spans="4:9" x14ac:dyDescent="0.2">
      <c r="D8045" s="30"/>
      <c r="E8045" s="30"/>
      <c r="I8045" s="30"/>
    </row>
    <row r="8046" spans="4:9" x14ac:dyDescent="0.2">
      <c r="D8046" s="30"/>
      <c r="E8046" s="30"/>
    </row>
    <row r="8047" spans="4:9" x14ac:dyDescent="0.2">
      <c r="D8047" s="30"/>
      <c r="E8047" s="30"/>
    </row>
    <row r="8048" spans="4:9" x14ac:dyDescent="0.2">
      <c r="D8048" s="30"/>
      <c r="E8048" s="30"/>
    </row>
    <row r="8049" spans="4:9" x14ac:dyDescent="0.2">
      <c r="D8049" s="30"/>
      <c r="E8049" s="30"/>
    </row>
    <row r="8050" spans="4:9" x14ac:dyDescent="0.2">
      <c r="D8050" s="30"/>
      <c r="E8050" s="30"/>
    </row>
    <row r="8051" spans="4:9" x14ac:dyDescent="0.2">
      <c r="D8051" s="30"/>
      <c r="E8051" s="30"/>
    </row>
    <row r="8052" spans="4:9" x14ac:dyDescent="0.2">
      <c r="D8052" s="30"/>
      <c r="E8052" s="30"/>
    </row>
    <row r="8053" spans="4:9" x14ac:dyDescent="0.2">
      <c r="D8053" s="30"/>
      <c r="E8053" s="30"/>
    </row>
    <row r="8054" spans="4:9" x14ac:dyDescent="0.2">
      <c r="D8054" s="30"/>
      <c r="E8054" s="30"/>
    </row>
    <row r="8055" spans="4:9" x14ac:dyDescent="0.2">
      <c r="D8055" s="30"/>
      <c r="E8055" s="30"/>
    </row>
    <row r="8056" spans="4:9" x14ac:dyDescent="0.2">
      <c r="D8056" s="30"/>
      <c r="E8056" s="30"/>
      <c r="I8056" s="30"/>
    </row>
    <row r="8057" spans="4:9" x14ac:dyDescent="0.2">
      <c r="D8057" s="30"/>
      <c r="E8057" s="30"/>
    </row>
    <row r="8058" spans="4:9" x14ac:dyDescent="0.2">
      <c r="D8058" s="30"/>
      <c r="E8058" s="30"/>
      <c r="I8058" s="30"/>
    </row>
    <row r="8059" spans="4:9" x14ac:dyDescent="0.2">
      <c r="D8059" s="30"/>
      <c r="E8059" s="30"/>
      <c r="I8059" s="30"/>
    </row>
    <row r="8060" spans="4:9" x14ac:dyDescent="0.2">
      <c r="D8060" s="30"/>
      <c r="E8060" s="30"/>
      <c r="I8060" s="30"/>
    </row>
    <row r="8061" spans="4:9" x14ac:dyDescent="0.2">
      <c r="D8061" s="30"/>
      <c r="E8061" s="30"/>
    </row>
    <row r="8062" spans="4:9" x14ac:dyDescent="0.2">
      <c r="D8062" s="30"/>
      <c r="E8062" s="30"/>
      <c r="I8062" s="30"/>
    </row>
    <row r="8063" spans="4:9" x14ac:dyDescent="0.2">
      <c r="D8063" s="30"/>
      <c r="E8063" s="30"/>
      <c r="I8063" s="30"/>
    </row>
    <row r="8064" spans="4:9" x14ac:dyDescent="0.2">
      <c r="D8064" s="30"/>
      <c r="E8064" s="30"/>
    </row>
    <row r="8065" spans="4:9" x14ac:dyDescent="0.2">
      <c r="D8065" s="30"/>
      <c r="E8065" s="30"/>
    </row>
    <row r="8066" spans="4:9" x14ac:dyDescent="0.2">
      <c r="D8066" s="30"/>
      <c r="E8066" s="30"/>
    </row>
    <row r="8067" spans="4:9" x14ac:dyDescent="0.2">
      <c r="D8067" s="30"/>
      <c r="E8067" s="30"/>
    </row>
    <row r="8068" spans="4:9" x14ac:dyDescent="0.2">
      <c r="D8068" s="30"/>
      <c r="E8068" s="30"/>
    </row>
    <row r="8069" spans="4:9" x14ac:dyDescent="0.2">
      <c r="D8069" s="30"/>
      <c r="E8069" s="30"/>
    </row>
    <row r="8070" spans="4:9" x14ac:dyDescent="0.2">
      <c r="D8070" s="30"/>
      <c r="E8070" s="30"/>
      <c r="I8070" s="30"/>
    </row>
    <row r="8071" spans="4:9" x14ac:dyDescent="0.2">
      <c r="D8071" s="30"/>
      <c r="E8071" s="30"/>
      <c r="I8071" s="30"/>
    </row>
    <row r="8072" spans="4:9" x14ac:dyDescent="0.2">
      <c r="D8072" s="30"/>
      <c r="E8072" s="30"/>
      <c r="I8072" s="30"/>
    </row>
    <row r="8073" spans="4:9" x14ac:dyDescent="0.2">
      <c r="D8073" s="30"/>
      <c r="E8073" s="30"/>
    </row>
    <row r="8074" spans="4:9" x14ac:dyDescent="0.2">
      <c r="D8074" s="30"/>
      <c r="E8074" s="30"/>
      <c r="I8074" s="30"/>
    </row>
    <row r="8075" spans="4:9" x14ac:dyDescent="0.2">
      <c r="D8075" s="30"/>
      <c r="E8075" s="30"/>
    </row>
    <row r="8076" spans="4:9" x14ac:dyDescent="0.2">
      <c r="D8076" s="30"/>
      <c r="E8076" s="30"/>
      <c r="I8076" s="30"/>
    </row>
    <row r="8077" spans="4:9" x14ac:dyDescent="0.2">
      <c r="D8077" s="30"/>
      <c r="E8077" s="30"/>
      <c r="I8077" s="30"/>
    </row>
    <row r="8078" spans="4:9" x14ac:dyDescent="0.2">
      <c r="D8078" s="30"/>
      <c r="E8078" s="30"/>
    </row>
    <row r="8079" spans="4:9" x14ac:dyDescent="0.2">
      <c r="D8079" s="30"/>
      <c r="E8079" s="30"/>
    </row>
    <row r="8080" spans="4:9" x14ac:dyDescent="0.2">
      <c r="D8080" s="30"/>
      <c r="E8080" s="30"/>
    </row>
    <row r="8081" spans="4:9" x14ac:dyDescent="0.2">
      <c r="D8081" s="30"/>
      <c r="E8081" s="30"/>
      <c r="I8081" s="30"/>
    </row>
    <row r="8082" spans="4:9" x14ac:dyDescent="0.2">
      <c r="D8082" s="30"/>
      <c r="E8082" s="30"/>
    </row>
    <row r="8083" spans="4:9" x14ac:dyDescent="0.2">
      <c r="D8083" s="30"/>
      <c r="E8083" s="30"/>
    </row>
    <row r="8084" spans="4:9" x14ac:dyDescent="0.2">
      <c r="D8084" s="30"/>
      <c r="E8084" s="30"/>
      <c r="I8084" s="30"/>
    </row>
    <row r="8085" spans="4:9" x14ac:dyDescent="0.2">
      <c r="D8085" s="30"/>
      <c r="E8085" s="30"/>
      <c r="I8085" s="30"/>
    </row>
    <row r="8086" spans="4:9" x14ac:dyDescent="0.2">
      <c r="D8086" s="30"/>
      <c r="E8086" s="30"/>
      <c r="I8086" s="30"/>
    </row>
    <row r="8087" spans="4:9" x14ac:dyDescent="0.2">
      <c r="D8087" s="30"/>
      <c r="E8087" s="30"/>
    </row>
    <row r="8088" spans="4:9" x14ac:dyDescent="0.2">
      <c r="D8088" s="30"/>
      <c r="E8088" s="30"/>
    </row>
    <row r="8089" spans="4:9" x14ac:dyDescent="0.2">
      <c r="D8089" s="30"/>
      <c r="E8089" s="30"/>
    </row>
    <row r="8090" spans="4:9" x14ac:dyDescent="0.2">
      <c r="D8090" s="30"/>
      <c r="E8090" s="30"/>
    </row>
    <row r="8091" spans="4:9" x14ac:dyDescent="0.2">
      <c r="D8091" s="30"/>
      <c r="E8091" s="30"/>
    </row>
    <row r="8092" spans="4:9" x14ac:dyDescent="0.2">
      <c r="D8092" s="30"/>
      <c r="E8092" s="30"/>
    </row>
    <row r="8093" spans="4:9" x14ac:dyDescent="0.2">
      <c r="D8093" s="30"/>
      <c r="E8093" s="30"/>
    </row>
    <row r="8094" spans="4:9" x14ac:dyDescent="0.2">
      <c r="D8094" s="30"/>
      <c r="E8094" s="30"/>
    </row>
    <row r="8095" spans="4:9" x14ac:dyDescent="0.2">
      <c r="D8095" s="30"/>
      <c r="E8095" s="30"/>
      <c r="I8095" s="30"/>
    </row>
    <row r="8096" spans="4:9" x14ac:dyDescent="0.2">
      <c r="D8096" s="30"/>
      <c r="E8096" s="30"/>
    </row>
    <row r="8097" spans="4:9" x14ac:dyDescent="0.2">
      <c r="D8097" s="30"/>
      <c r="E8097" s="30"/>
    </row>
    <row r="8098" spans="4:9" x14ac:dyDescent="0.2">
      <c r="D8098" s="30"/>
      <c r="E8098" s="30"/>
    </row>
    <row r="8099" spans="4:9" x14ac:dyDescent="0.2">
      <c r="D8099" s="30"/>
      <c r="E8099" s="30"/>
      <c r="I8099" s="30"/>
    </row>
    <row r="8100" spans="4:9" x14ac:dyDescent="0.2">
      <c r="D8100" s="30"/>
      <c r="E8100" s="30"/>
    </row>
    <row r="8101" spans="4:9" x14ac:dyDescent="0.2">
      <c r="D8101" s="30"/>
      <c r="E8101" s="30"/>
    </row>
    <row r="8102" spans="4:9" x14ac:dyDescent="0.2">
      <c r="D8102" s="30"/>
      <c r="E8102" s="30"/>
    </row>
    <row r="8103" spans="4:9" x14ac:dyDescent="0.2">
      <c r="D8103" s="30"/>
      <c r="E8103" s="30"/>
    </row>
    <row r="8104" spans="4:9" x14ac:dyDescent="0.2">
      <c r="D8104" s="30"/>
      <c r="E8104" s="30"/>
    </row>
    <row r="8105" spans="4:9" x14ac:dyDescent="0.2">
      <c r="D8105" s="30"/>
      <c r="E8105" s="30"/>
    </row>
    <row r="8106" spans="4:9" x14ac:dyDescent="0.2">
      <c r="D8106" s="30"/>
      <c r="E8106" s="30"/>
      <c r="I8106" s="30"/>
    </row>
    <row r="8107" spans="4:9" x14ac:dyDescent="0.2">
      <c r="D8107" s="30"/>
      <c r="E8107" s="30"/>
    </row>
    <row r="8108" spans="4:9" x14ac:dyDescent="0.2">
      <c r="D8108" s="30"/>
      <c r="E8108" s="30"/>
      <c r="I8108" s="30"/>
    </row>
    <row r="8109" spans="4:9" x14ac:dyDescent="0.2">
      <c r="D8109" s="30"/>
      <c r="E8109" s="30"/>
    </row>
    <row r="8110" spans="4:9" x14ac:dyDescent="0.2">
      <c r="D8110" s="30"/>
      <c r="E8110" s="30"/>
      <c r="I8110" s="30"/>
    </row>
    <row r="8111" spans="4:9" x14ac:dyDescent="0.2">
      <c r="D8111" s="30"/>
      <c r="E8111" s="30"/>
    </row>
    <row r="8112" spans="4:9" x14ac:dyDescent="0.2">
      <c r="D8112" s="30"/>
      <c r="E8112" s="30"/>
      <c r="I8112" s="30"/>
    </row>
    <row r="8113" spans="4:9" x14ac:dyDescent="0.2">
      <c r="D8113" s="30"/>
      <c r="E8113" s="30"/>
      <c r="I8113" s="30"/>
    </row>
    <row r="8114" spans="4:9" x14ac:dyDescent="0.2">
      <c r="D8114" s="30"/>
      <c r="E8114" s="30"/>
    </row>
    <row r="8115" spans="4:9" x14ac:dyDescent="0.2">
      <c r="D8115" s="30"/>
      <c r="E8115" s="30"/>
    </row>
    <row r="8116" spans="4:9" x14ac:dyDescent="0.2">
      <c r="D8116" s="30"/>
      <c r="E8116" s="30"/>
    </row>
    <row r="8117" spans="4:9" x14ac:dyDescent="0.2">
      <c r="D8117" s="30"/>
      <c r="E8117" s="30"/>
      <c r="I8117" s="30"/>
    </row>
    <row r="8118" spans="4:9" x14ac:dyDescent="0.2">
      <c r="D8118" s="30"/>
      <c r="E8118" s="30"/>
    </row>
    <row r="8119" spans="4:9" x14ac:dyDescent="0.2">
      <c r="D8119" s="30"/>
      <c r="E8119" s="30"/>
    </row>
    <row r="8120" spans="4:9" x14ac:dyDescent="0.2">
      <c r="D8120" s="30"/>
      <c r="E8120" s="30"/>
      <c r="I8120" s="30"/>
    </row>
    <row r="8121" spans="4:9" x14ac:dyDescent="0.2">
      <c r="D8121" s="30"/>
      <c r="E8121" s="30"/>
      <c r="I8121" s="30"/>
    </row>
    <row r="8122" spans="4:9" x14ac:dyDescent="0.2">
      <c r="D8122" s="30"/>
      <c r="E8122" s="30"/>
      <c r="I8122" s="30"/>
    </row>
    <row r="8123" spans="4:9" x14ac:dyDescent="0.2">
      <c r="D8123" s="30"/>
      <c r="E8123" s="30"/>
    </row>
    <row r="8124" spans="4:9" x14ac:dyDescent="0.2">
      <c r="D8124" s="30"/>
      <c r="E8124" s="30"/>
    </row>
    <row r="8125" spans="4:9" x14ac:dyDescent="0.2">
      <c r="D8125" s="30"/>
      <c r="E8125" s="30"/>
    </row>
    <row r="8126" spans="4:9" x14ac:dyDescent="0.2">
      <c r="D8126" s="30"/>
      <c r="E8126" s="30"/>
    </row>
    <row r="8127" spans="4:9" x14ac:dyDescent="0.2">
      <c r="D8127" s="30"/>
      <c r="E8127" s="30"/>
    </row>
    <row r="8128" spans="4:9" x14ac:dyDescent="0.2">
      <c r="D8128" s="30"/>
      <c r="E8128" s="30"/>
    </row>
    <row r="8129" spans="4:9" x14ac:dyDescent="0.2">
      <c r="D8129" s="30"/>
      <c r="E8129" s="30"/>
    </row>
    <row r="8130" spans="4:9" x14ac:dyDescent="0.2">
      <c r="D8130" s="30"/>
      <c r="E8130" s="30"/>
    </row>
    <row r="8131" spans="4:9" x14ac:dyDescent="0.2">
      <c r="D8131" s="30"/>
      <c r="E8131" s="30"/>
      <c r="I8131" s="30"/>
    </row>
    <row r="8132" spans="4:9" x14ac:dyDescent="0.2">
      <c r="D8132" s="30"/>
      <c r="E8132" s="30"/>
    </row>
    <row r="8133" spans="4:9" x14ac:dyDescent="0.2">
      <c r="D8133" s="30"/>
      <c r="E8133" s="30"/>
    </row>
    <row r="8134" spans="4:9" x14ac:dyDescent="0.2">
      <c r="D8134" s="30"/>
      <c r="E8134" s="30"/>
    </row>
    <row r="8135" spans="4:9" x14ac:dyDescent="0.2">
      <c r="D8135" s="30"/>
      <c r="E8135" s="30"/>
      <c r="I8135" s="30"/>
    </row>
    <row r="8136" spans="4:9" x14ac:dyDescent="0.2">
      <c r="D8136" s="30"/>
      <c r="E8136" s="30"/>
    </row>
    <row r="8137" spans="4:9" x14ac:dyDescent="0.2">
      <c r="D8137" s="30"/>
      <c r="E8137" s="30"/>
    </row>
    <row r="8138" spans="4:9" x14ac:dyDescent="0.2">
      <c r="D8138" s="30"/>
      <c r="E8138" s="30"/>
    </row>
    <row r="8139" spans="4:9" x14ac:dyDescent="0.2">
      <c r="D8139" s="30"/>
      <c r="E8139" s="30"/>
    </row>
    <row r="8140" spans="4:9" x14ac:dyDescent="0.2">
      <c r="D8140" s="30"/>
      <c r="E8140" s="30"/>
    </row>
    <row r="8141" spans="4:9" x14ac:dyDescent="0.2">
      <c r="D8141" s="30"/>
      <c r="E8141" s="30"/>
    </row>
    <row r="8142" spans="4:9" x14ac:dyDescent="0.2">
      <c r="D8142" s="30"/>
      <c r="E8142" s="30"/>
    </row>
    <row r="8143" spans="4:9" x14ac:dyDescent="0.2">
      <c r="D8143" s="30"/>
      <c r="E8143" s="30"/>
    </row>
    <row r="8144" spans="4:9" x14ac:dyDescent="0.2">
      <c r="D8144" s="30"/>
      <c r="E8144" s="30"/>
    </row>
    <row r="8145" spans="4:9" x14ac:dyDescent="0.2">
      <c r="D8145" s="30"/>
      <c r="E8145" s="30"/>
    </row>
    <row r="8146" spans="4:9" x14ac:dyDescent="0.2">
      <c r="D8146" s="30"/>
      <c r="E8146" s="30"/>
    </row>
    <row r="8147" spans="4:9" x14ac:dyDescent="0.2">
      <c r="D8147" s="30"/>
      <c r="E8147" s="30"/>
    </row>
    <row r="8148" spans="4:9" x14ac:dyDescent="0.2">
      <c r="D8148" s="30"/>
      <c r="E8148" s="30"/>
    </row>
    <row r="8149" spans="4:9" x14ac:dyDescent="0.2">
      <c r="D8149" s="30"/>
      <c r="E8149" s="30"/>
      <c r="I8149" s="30"/>
    </row>
    <row r="8150" spans="4:9" x14ac:dyDescent="0.2">
      <c r="D8150" s="30"/>
      <c r="E8150" s="30"/>
    </row>
    <row r="8151" spans="4:9" x14ac:dyDescent="0.2">
      <c r="D8151" s="30"/>
      <c r="E8151" s="30"/>
    </row>
    <row r="8152" spans="4:9" x14ac:dyDescent="0.2">
      <c r="D8152" s="30"/>
      <c r="E8152" s="30"/>
    </row>
    <row r="8153" spans="4:9" x14ac:dyDescent="0.2">
      <c r="D8153" s="30"/>
      <c r="E8153" s="30"/>
      <c r="I8153" s="30"/>
    </row>
    <row r="8154" spans="4:9" x14ac:dyDescent="0.2">
      <c r="D8154" s="30"/>
      <c r="E8154" s="30"/>
    </row>
    <row r="8155" spans="4:9" x14ac:dyDescent="0.2">
      <c r="D8155" s="30"/>
      <c r="E8155" s="30"/>
    </row>
    <row r="8156" spans="4:9" x14ac:dyDescent="0.2">
      <c r="D8156" s="30"/>
      <c r="E8156" s="30"/>
    </row>
    <row r="8157" spans="4:9" x14ac:dyDescent="0.2">
      <c r="D8157" s="30"/>
      <c r="E8157" s="30"/>
    </row>
    <row r="8158" spans="4:9" x14ac:dyDescent="0.2">
      <c r="D8158" s="30"/>
      <c r="E8158" s="30"/>
    </row>
    <row r="8159" spans="4:9" x14ac:dyDescent="0.2">
      <c r="D8159" s="30"/>
      <c r="E8159" s="30"/>
    </row>
    <row r="8160" spans="4:9" x14ac:dyDescent="0.2">
      <c r="D8160" s="30"/>
      <c r="E8160" s="30"/>
    </row>
    <row r="8161" spans="4:9" x14ac:dyDescent="0.2">
      <c r="D8161" s="30"/>
      <c r="E8161" s="30"/>
    </row>
    <row r="8162" spans="4:9" x14ac:dyDescent="0.2">
      <c r="D8162" s="30"/>
      <c r="E8162" s="30"/>
    </row>
    <row r="8163" spans="4:9" x14ac:dyDescent="0.2">
      <c r="D8163" s="30"/>
      <c r="E8163" s="30"/>
    </row>
    <row r="8164" spans="4:9" x14ac:dyDescent="0.2">
      <c r="D8164" s="30"/>
      <c r="E8164" s="30"/>
    </row>
    <row r="8165" spans="4:9" x14ac:dyDescent="0.2">
      <c r="D8165" s="30"/>
      <c r="E8165" s="30"/>
    </row>
    <row r="8166" spans="4:9" x14ac:dyDescent="0.2">
      <c r="D8166" s="30"/>
      <c r="E8166" s="30"/>
    </row>
    <row r="8167" spans="4:9" x14ac:dyDescent="0.2">
      <c r="D8167" s="30"/>
      <c r="E8167" s="30"/>
      <c r="I8167" s="30"/>
    </row>
    <row r="8168" spans="4:9" x14ac:dyDescent="0.2">
      <c r="D8168" s="30"/>
      <c r="E8168" s="30"/>
    </row>
    <row r="8169" spans="4:9" x14ac:dyDescent="0.2">
      <c r="D8169" s="30"/>
      <c r="E8169" s="30"/>
    </row>
    <row r="8170" spans="4:9" x14ac:dyDescent="0.2">
      <c r="D8170" s="30"/>
      <c r="E8170" s="30"/>
    </row>
    <row r="8171" spans="4:9" x14ac:dyDescent="0.2">
      <c r="D8171" s="30"/>
      <c r="E8171" s="30"/>
      <c r="I8171" s="30"/>
    </row>
    <row r="8172" spans="4:9" x14ac:dyDescent="0.2">
      <c r="D8172" s="30"/>
      <c r="E8172" s="30"/>
    </row>
    <row r="8173" spans="4:9" x14ac:dyDescent="0.2">
      <c r="D8173" s="30"/>
      <c r="E8173" s="30"/>
    </row>
    <row r="8174" spans="4:9" x14ac:dyDescent="0.2">
      <c r="D8174" s="30"/>
      <c r="E8174" s="30"/>
    </row>
    <row r="8175" spans="4:9" x14ac:dyDescent="0.2">
      <c r="D8175" s="30"/>
      <c r="E8175" s="30"/>
    </row>
    <row r="8176" spans="4:9" x14ac:dyDescent="0.2">
      <c r="D8176" s="30"/>
      <c r="E8176" s="30"/>
    </row>
    <row r="8177" spans="4:9" x14ac:dyDescent="0.2">
      <c r="D8177" s="30"/>
      <c r="E8177" s="30"/>
    </row>
    <row r="8178" spans="4:9" x14ac:dyDescent="0.2">
      <c r="D8178" s="30"/>
      <c r="E8178" s="30"/>
    </row>
    <row r="8179" spans="4:9" x14ac:dyDescent="0.2">
      <c r="D8179" s="30"/>
      <c r="E8179" s="30"/>
    </row>
    <row r="8180" spans="4:9" x14ac:dyDescent="0.2">
      <c r="D8180" s="30"/>
      <c r="E8180" s="30"/>
    </row>
    <row r="8181" spans="4:9" x14ac:dyDescent="0.2">
      <c r="D8181" s="30"/>
      <c r="E8181" s="30"/>
    </row>
    <row r="8182" spans="4:9" x14ac:dyDescent="0.2">
      <c r="D8182" s="30"/>
      <c r="E8182" s="30"/>
    </row>
    <row r="8183" spans="4:9" x14ac:dyDescent="0.2">
      <c r="D8183" s="30"/>
      <c r="E8183" s="30"/>
    </row>
    <row r="8184" spans="4:9" x14ac:dyDescent="0.2">
      <c r="D8184" s="30"/>
      <c r="E8184" s="30"/>
    </row>
    <row r="8185" spans="4:9" x14ac:dyDescent="0.2">
      <c r="D8185" s="30"/>
      <c r="E8185" s="30"/>
      <c r="I8185" s="30"/>
    </row>
    <row r="8186" spans="4:9" x14ac:dyDescent="0.2">
      <c r="D8186" s="30"/>
      <c r="E8186" s="30"/>
    </row>
    <row r="8187" spans="4:9" x14ac:dyDescent="0.2">
      <c r="D8187" s="30"/>
      <c r="E8187" s="30"/>
    </row>
    <row r="8188" spans="4:9" x14ac:dyDescent="0.2">
      <c r="D8188" s="30"/>
      <c r="E8188" s="30"/>
    </row>
    <row r="8189" spans="4:9" x14ac:dyDescent="0.2">
      <c r="D8189" s="30"/>
      <c r="E8189" s="30"/>
      <c r="I8189" s="30"/>
    </row>
    <row r="8190" spans="4:9" x14ac:dyDescent="0.2">
      <c r="D8190" s="30"/>
      <c r="E8190" s="30"/>
    </row>
    <row r="8191" spans="4:9" x14ac:dyDescent="0.2">
      <c r="D8191" s="30"/>
      <c r="E8191" s="30"/>
    </row>
    <row r="8192" spans="4:9" x14ac:dyDescent="0.2">
      <c r="D8192" s="30"/>
      <c r="E8192" s="30"/>
    </row>
    <row r="8193" spans="4:9" x14ac:dyDescent="0.2">
      <c r="D8193" s="30"/>
      <c r="E8193" s="30"/>
    </row>
    <row r="8194" spans="4:9" x14ac:dyDescent="0.2">
      <c r="D8194" s="30"/>
      <c r="E8194" s="30"/>
    </row>
    <row r="8195" spans="4:9" x14ac:dyDescent="0.2">
      <c r="D8195" s="30"/>
      <c r="E8195" s="30"/>
    </row>
    <row r="8196" spans="4:9" x14ac:dyDescent="0.2">
      <c r="D8196" s="30"/>
      <c r="E8196" s="30"/>
    </row>
    <row r="8197" spans="4:9" x14ac:dyDescent="0.2">
      <c r="D8197" s="30"/>
      <c r="E8197" s="30"/>
    </row>
    <row r="8198" spans="4:9" x14ac:dyDescent="0.2">
      <c r="D8198" s="30"/>
      <c r="E8198" s="30"/>
    </row>
    <row r="8199" spans="4:9" x14ac:dyDescent="0.2">
      <c r="D8199" s="30"/>
      <c r="E8199" s="30"/>
    </row>
    <row r="8200" spans="4:9" x14ac:dyDescent="0.2">
      <c r="D8200" s="30"/>
      <c r="E8200" s="30"/>
      <c r="I8200" s="30"/>
    </row>
    <row r="8201" spans="4:9" x14ac:dyDescent="0.2">
      <c r="D8201" s="30"/>
      <c r="E8201" s="30"/>
    </row>
    <row r="8202" spans="4:9" x14ac:dyDescent="0.2">
      <c r="D8202" s="30"/>
      <c r="E8202" s="30"/>
      <c r="I8202" s="30"/>
    </row>
    <row r="8203" spans="4:9" x14ac:dyDescent="0.2">
      <c r="D8203" s="30"/>
      <c r="E8203" s="30"/>
      <c r="I8203" s="30"/>
    </row>
    <row r="8204" spans="4:9" x14ac:dyDescent="0.2">
      <c r="D8204" s="30"/>
      <c r="E8204" s="30"/>
      <c r="I8204" s="30"/>
    </row>
    <row r="8205" spans="4:9" x14ac:dyDescent="0.2">
      <c r="D8205" s="30"/>
      <c r="E8205" s="30"/>
    </row>
    <row r="8206" spans="4:9" x14ac:dyDescent="0.2">
      <c r="D8206" s="30"/>
      <c r="E8206" s="30"/>
      <c r="I8206" s="30"/>
    </row>
    <row r="8207" spans="4:9" x14ac:dyDescent="0.2">
      <c r="D8207" s="30"/>
      <c r="E8207" s="30"/>
      <c r="I8207" s="30"/>
    </row>
    <row r="8208" spans="4:9" x14ac:dyDescent="0.2">
      <c r="D8208" s="30"/>
      <c r="E8208" s="30"/>
    </row>
    <row r="8209" spans="4:9" x14ac:dyDescent="0.2">
      <c r="D8209" s="30"/>
      <c r="E8209" s="30"/>
    </row>
    <row r="8210" spans="4:9" x14ac:dyDescent="0.2">
      <c r="D8210" s="30"/>
      <c r="E8210" s="30"/>
    </row>
    <row r="8211" spans="4:9" x14ac:dyDescent="0.2">
      <c r="D8211" s="30"/>
      <c r="E8211" s="30"/>
    </row>
    <row r="8212" spans="4:9" x14ac:dyDescent="0.2">
      <c r="D8212" s="30"/>
      <c r="E8212" s="30"/>
    </row>
    <row r="8213" spans="4:9" x14ac:dyDescent="0.2">
      <c r="D8213" s="30"/>
      <c r="E8213" s="30"/>
    </row>
    <row r="8214" spans="4:9" x14ac:dyDescent="0.2">
      <c r="D8214" s="30"/>
      <c r="E8214" s="30"/>
      <c r="I8214" s="30"/>
    </row>
    <row r="8215" spans="4:9" x14ac:dyDescent="0.2">
      <c r="D8215" s="30"/>
      <c r="E8215" s="30"/>
      <c r="I8215" s="30"/>
    </row>
    <row r="8216" spans="4:9" x14ac:dyDescent="0.2">
      <c r="D8216" s="30"/>
      <c r="E8216" s="30"/>
      <c r="I8216" s="30"/>
    </row>
    <row r="8217" spans="4:9" x14ac:dyDescent="0.2">
      <c r="D8217" s="30"/>
      <c r="E8217" s="30"/>
    </row>
    <row r="8218" spans="4:9" x14ac:dyDescent="0.2">
      <c r="D8218" s="30"/>
      <c r="E8218" s="30"/>
    </row>
    <row r="8219" spans="4:9" x14ac:dyDescent="0.2">
      <c r="D8219" s="30"/>
      <c r="E8219" s="30"/>
    </row>
    <row r="8220" spans="4:9" x14ac:dyDescent="0.2">
      <c r="D8220" s="30"/>
      <c r="E8220" s="30"/>
    </row>
    <row r="8221" spans="4:9" x14ac:dyDescent="0.2">
      <c r="D8221" s="30"/>
      <c r="E8221" s="30"/>
      <c r="I8221" s="30"/>
    </row>
    <row r="8222" spans="4:9" x14ac:dyDescent="0.2">
      <c r="D8222" s="30"/>
      <c r="E8222" s="30"/>
    </row>
    <row r="8223" spans="4:9" x14ac:dyDescent="0.2">
      <c r="D8223" s="30"/>
      <c r="E8223" s="30"/>
    </row>
    <row r="8224" spans="4:9" x14ac:dyDescent="0.2">
      <c r="D8224" s="30"/>
      <c r="E8224" s="30"/>
    </row>
    <row r="8225" spans="4:9" x14ac:dyDescent="0.2">
      <c r="D8225" s="30"/>
      <c r="E8225" s="30"/>
    </row>
    <row r="8226" spans="4:9" x14ac:dyDescent="0.2">
      <c r="D8226" s="30"/>
      <c r="E8226" s="30"/>
    </row>
    <row r="8227" spans="4:9" x14ac:dyDescent="0.2">
      <c r="D8227" s="30"/>
      <c r="E8227" s="30"/>
    </row>
    <row r="8228" spans="4:9" x14ac:dyDescent="0.2">
      <c r="D8228" s="30"/>
      <c r="E8228" s="30"/>
    </row>
    <row r="8229" spans="4:9" x14ac:dyDescent="0.2">
      <c r="D8229" s="30"/>
      <c r="E8229" s="30"/>
    </row>
    <row r="8230" spans="4:9" x14ac:dyDescent="0.2">
      <c r="D8230" s="30"/>
      <c r="E8230" s="30"/>
    </row>
    <row r="8231" spans="4:9" x14ac:dyDescent="0.2">
      <c r="D8231" s="30"/>
      <c r="E8231" s="30"/>
    </row>
    <row r="8232" spans="4:9" x14ac:dyDescent="0.2">
      <c r="D8232" s="30"/>
      <c r="E8232" s="30"/>
    </row>
    <row r="8233" spans="4:9" x14ac:dyDescent="0.2">
      <c r="D8233" s="30"/>
      <c r="E8233" s="30"/>
    </row>
    <row r="8234" spans="4:9" x14ac:dyDescent="0.2">
      <c r="D8234" s="30"/>
      <c r="E8234" s="30"/>
    </row>
    <row r="8235" spans="4:9" x14ac:dyDescent="0.2">
      <c r="D8235" s="30"/>
      <c r="E8235" s="30"/>
    </row>
    <row r="8236" spans="4:9" x14ac:dyDescent="0.2">
      <c r="D8236" s="30"/>
      <c r="E8236" s="30"/>
    </row>
    <row r="8237" spans="4:9" x14ac:dyDescent="0.2">
      <c r="D8237" s="30"/>
      <c r="E8237" s="30"/>
    </row>
    <row r="8238" spans="4:9" x14ac:dyDescent="0.2">
      <c r="D8238" s="30"/>
      <c r="E8238" s="30"/>
    </row>
    <row r="8239" spans="4:9" x14ac:dyDescent="0.2">
      <c r="D8239" s="30"/>
      <c r="E8239" s="30"/>
      <c r="I8239" s="30"/>
    </row>
    <row r="8240" spans="4:9" x14ac:dyDescent="0.2">
      <c r="D8240" s="30"/>
      <c r="E8240" s="30"/>
    </row>
    <row r="8241" spans="4:9" x14ac:dyDescent="0.2">
      <c r="D8241" s="30"/>
      <c r="E8241" s="30"/>
    </row>
    <row r="8242" spans="4:9" x14ac:dyDescent="0.2">
      <c r="D8242" s="30"/>
      <c r="E8242" s="30"/>
    </row>
    <row r="8243" spans="4:9" x14ac:dyDescent="0.2">
      <c r="D8243" s="30"/>
      <c r="E8243" s="30"/>
    </row>
    <row r="8244" spans="4:9" x14ac:dyDescent="0.2">
      <c r="D8244" s="30"/>
      <c r="E8244" s="30"/>
    </row>
    <row r="8245" spans="4:9" x14ac:dyDescent="0.2">
      <c r="D8245" s="30"/>
      <c r="E8245" s="30"/>
    </row>
    <row r="8246" spans="4:9" x14ac:dyDescent="0.2">
      <c r="D8246" s="30"/>
      <c r="E8246" s="30"/>
    </row>
    <row r="8247" spans="4:9" x14ac:dyDescent="0.2">
      <c r="D8247" s="30"/>
      <c r="E8247" s="30"/>
    </row>
    <row r="8248" spans="4:9" x14ac:dyDescent="0.2">
      <c r="D8248" s="30"/>
      <c r="E8248" s="30"/>
    </row>
    <row r="8249" spans="4:9" x14ac:dyDescent="0.2">
      <c r="D8249" s="30"/>
      <c r="E8249" s="30"/>
      <c r="I8249" s="30"/>
    </row>
    <row r="8250" spans="4:9" x14ac:dyDescent="0.2">
      <c r="D8250" s="30"/>
      <c r="E8250" s="30"/>
    </row>
    <row r="8251" spans="4:9" x14ac:dyDescent="0.2">
      <c r="D8251" s="30"/>
      <c r="E8251" s="30"/>
    </row>
    <row r="8252" spans="4:9" x14ac:dyDescent="0.2">
      <c r="D8252" s="30"/>
      <c r="E8252" s="30"/>
    </row>
    <row r="8253" spans="4:9" x14ac:dyDescent="0.2">
      <c r="D8253" s="30"/>
      <c r="E8253" s="30"/>
    </row>
    <row r="8254" spans="4:9" x14ac:dyDescent="0.2">
      <c r="D8254" s="30"/>
      <c r="E8254" s="30"/>
    </row>
    <row r="8255" spans="4:9" x14ac:dyDescent="0.2">
      <c r="D8255" s="30"/>
      <c r="E8255" s="30"/>
    </row>
    <row r="8256" spans="4:9" x14ac:dyDescent="0.2">
      <c r="D8256" s="30"/>
      <c r="E8256" s="30"/>
    </row>
    <row r="8257" spans="4:9" x14ac:dyDescent="0.2">
      <c r="D8257" s="30"/>
      <c r="E8257" s="30"/>
      <c r="I8257" s="30"/>
    </row>
    <row r="8258" spans="4:9" x14ac:dyDescent="0.2">
      <c r="D8258" s="30"/>
      <c r="E8258" s="30"/>
    </row>
    <row r="8259" spans="4:9" x14ac:dyDescent="0.2">
      <c r="D8259" s="30"/>
      <c r="E8259" s="30"/>
    </row>
    <row r="8260" spans="4:9" x14ac:dyDescent="0.2">
      <c r="D8260" s="30"/>
      <c r="E8260" s="30"/>
    </row>
    <row r="8261" spans="4:9" x14ac:dyDescent="0.2">
      <c r="D8261" s="30"/>
      <c r="E8261" s="30"/>
    </row>
    <row r="8262" spans="4:9" x14ac:dyDescent="0.2">
      <c r="D8262" s="30"/>
      <c r="E8262" s="30"/>
    </row>
    <row r="8263" spans="4:9" x14ac:dyDescent="0.2">
      <c r="D8263" s="30"/>
      <c r="E8263" s="30"/>
    </row>
    <row r="8264" spans="4:9" x14ac:dyDescent="0.2">
      <c r="D8264" s="30"/>
      <c r="E8264" s="30"/>
    </row>
    <row r="8265" spans="4:9" x14ac:dyDescent="0.2">
      <c r="D8265" s="30"/>
      <c r="E8265" s="30"/>
    </row>
    <row r="8266" spans="4:9" x14ac:dyDescent="0.2">
      <c r="D8266" s="30"/>
      <c r="E8266" s="30"/>
    </row>
    <row r="8267" spans="4:9" x14ac:dyDescent="0.2">
      <c r="D8267" s="30"/>
      <c r="E8267" s="30"/>
      <c r="I8267" s="30"/>
    </row>
    <row r="8268" spans="4:9" x14ac:dyDescent="0.2">
      <c r="D8268" s="30"/>
      <c r="E8268" s="30"/>
    </row>
    <row r="8269" spans="4:9" x14ac:dyDescent="0.2">
      <c r="D8269" s="30"/>
      <c r="E8269" s="30"/>
    </row>
    <row r="8270" spans="4:9" x14ac:dyDescent="0.2">
      <c r="D8270" s="30"/>
      <c r="E8270" s="30"/>
    </row>
    <row r="8271" spans="4:9" x14ac:dyDescent="0.2">
      <c r="D8271" s="30"/>
      <c r="E8271" s="30"/>
    </row>
    <row r="8272" spans="4:9" x14ac:dyDescent="0.2">
      <c r="D8272" s="30"/>
      <c r="E8272" s="30"/>
    </row>
    <row r="8273" spans="4:9" x14ac:dyDescent="0.2">
      <c r="D8273" s="30"/>
      <c r="E8273" s="30"/>
    </row>
    <row r="8274" spans="4:9" x14ac:dyDescent="0.2">
      <c r="D8274" s="30"/>
      <c r="E8274" s="30"/>
    </row>
    <row r="8275" spans="4:9" x14ac:dyDescent="0.2">
      <c r="D8275" s="30"/>
      <c r="E8275" s="30"/>
      <c r="I8275" s="30"/>
    </row>
    <row r="8276" spans="4:9" x14ac:dyDescent="0.2">
      <c r="D8276" s="30"/>
      <c r="E8276" s="30"/>
    </row>
    <row r="8277" spans="4:9" x14ac:dyDescent="0.2">
      <c r="D8277" s="30"/>
      <c r="E8277" s="30"/>
    </row>
    <row r="8278" spans="4:9" x14ac:dyDescent="0.2">
      <c r="D8278" s="30"/>
      <c r="E8278" s="30"/>
    </row>
    <row r="8279" spans="4:9" x14ac:dyDescent="0.2">
      <c r="D8279" s="30"/>
      <c r="E8279" s="30"/>
    </row>
    <row r="8280" spans="4:9" x14ac:dyDescent="0.2">
      <c r="D8280" s="30"/>
      <c r="E8280" s="30"/>
    </row>
    <row r="8281" spans="4:9" x14ac:dyDescent="0.2">
      <c r="D8281" s="30"/>
      <c r="E8281" s="30"/>
    </row>
    <row r="8282" spans="4:9" x14ac:dyDescent="0.2">
      <c r="D8282" s="30"/>
      <c r="E8282" s="30"/>
    </row>
    <row r="8283" spans="4:9" x14ac:dyDescent="0.2">
      <c r="D8283" s="30"/>
      <c r="E8283" s="30"/>
    </row>
    <row r="8284" spans="4:9" x14ac:dyDescent="0.2">
      <c r="D8284" s="30"/>
      <c r="E8284" s="30"/>
    </row>
    <row r="8285" spans="4:9" x14ac:dyDescent="0.2">
      <c r="D8285" s="30"/>
      <c r="E8285" s="30"/>
      <c r="I8285" s="30"/>
    </row>
    <row r="8286" spans="4:9" x14ac:dyDescent="0.2">
      <c r="D8286" s="30"/>
      <c r="E8286" s="30"/>
    </row>
    <row r="8287" spans="4:9" x14ac:dyDescent="0.2">
      <c r="D8287" s="30"/>
      <c r="E8287" s="30"/>
    </row>
    <row r="8288" spans="4:9" x14ac:dyDescent="0.2">
      <c r="D8288" s="30"/>
      <c r="E8288" s="30"/>
    </row>
    <row r="8289" spans="4:9" x14ac:dyDescent="0.2">
      <c r="D8289" s="30"/>
      <c r="E8289" s="30"/>
    </row>
    <row r="8290" spans="4:9" x14ac:dyDescent="0.2">
      <c r="D8290" s="30"/>
      <c r="E8290" s="30"/>
    </row>
    <row r="8291" spans="4:9" x14ac:dyDescent="0.2">
      <c r="D8291" s="30"/>
      <c r="E8291" s="30"/>
    </row>
    <row r="8292" spans="4:9" x14ac:dyDescent="0.2">
      <c r="D8292" s="30"/>
      <c r="E8292" s="30"/>
    </row>
    <row r="8293" spans="4:9" x14ac:dyDescent="0.2">
      <c r="D8293" s="30"/>
      <c r="E8293" s="30"/>
      <c r="I8293" s="30"/>
    </row>
    <row r="8294" spans="4:9" x14ac:dyDescent="0.2">
      <c r="D8294" s="30"/>
      <c r="E8294" s="30"/>
    </row>
    <row r="8295" spans="4:9" x14ac:dyDescent="0.2">
      <c r="D8295" s="30"/>
      <c r="E8295" s="30"/>
    </row>
    <row r="8296" spans="4:9" x14ac:dyDescent="0.2">
      <c r="D8296" s="30"/>
      <c r="E8296" s="30"/>
    </row>
    <row r="8297" spans="4:9" x14ac:dyDescent="0.2">
      <c r="D8297" s="30"/>
      <c r="E8297" s="30"/>
    </row>
    <row r="8298" spans="4:9" x14ac:dyDescent="0.2">
      <c r="D8298" s="30"/>
      <c r="E8298" s="30"/>
    </row>
    <row r="8299" spans="4:9" x14ac:dyDescent="0.2">
      <c r="D8299" s="30"/>
      <c r="E8299" s="30"/>
    </row>
    <row r="8300" spans="4:9" x14ac:dyDescent="0.2">
      <c r="D8300" s="30"/>
      <c r="E8300" s="30"/>
    </row>
    <row r="8301" spans="4:9" x14ac:dyDescent="0.2">
      <c r="D8301" s="30"/>
      <c r="E8301" s="30"/>
    </row>
    <row r="8302" spans="4:9" x14ac:dyDescent="0.2">
      <c r="D8302" s="30"/>
      <c r="E8302" s="30"/>
    </row>
    <row r="8303" spans="4:9" x14ac:dyDescent="0.2">
      <c r="D8303" s="30"/>
      <c r="E8303" s="30"/>
      <c r="I8303" s="30"/>
    </row>
    <row r="8304" spans="4:9" x14ac:dyDescent="0.2">
      <c r="D8304" s="30"/>
      <c r="E8304" s="30"/>
      <c r="I8304" s="30"/>
    </row>
    <row r="8305" spans="4:9" x14ac:dyDescent="0.2">
      <c r="D8305" s="30"/>
      <c r="E8305" s="30"/>
    </row>
    <row r="8306" spans="4:9" x14ac:dyDescent="0.2">
      <c r="D8306" s="30"/>
      <c r="E8306" s="30"/>
      <c r="I8306" s="30"/>
    </row>
    <row r="8307" spans="4:9" x14ac:dyDescent="0.2">
      <c r="D8307" s="30"/>
      <c r="E8307" s="30"/>
    </row>
    <row r="8308" spans="4:9" x14ac:dyDescent="0.2">
      <c r="D8308" s="30"/>
      <c r="E8308" s="30"/>
      <c r="I8308" s="30"/>
    </row>
    <row r="8309" spans="4:9" x14ac:dyDescent="0.2">
      <c r="D8309" s="30"/>
      <c r="E8309" s="30"/>
    </row>
    <row r="8310" spans="4:9" x14ac:dyDescent="0.2">
      <c r="D8310" s="30"/>
      <c r="E8310" s="30"/>
      <c r="I8310" s="30"/>
    </row>
    <row r="8311" spans="4:9" x14ac:dyDescent="0.2">
      <c r="D8311" s="30"/>
      <c r="E8311" s="30"/>
      <c r="I8311" s="30"/>
    </row>
    <row r="8312" spans="4:9" x14ac:dyDescent="0.2">
      <c r="D8312" s="30"/>
      <c r="E8312" s="30"/>
    </row>
    <row r="8313" spans="4:9" x14ac:dyDescent="0.2">
      <c r="D8313" s="30"/>
      <c r="E8313" s="30"/>
    </row>
    <row r="8314" spans="4:9" x14ac:dyDescent="0.2">
      <c r="D8314" s="30"/>
      <c r="E8314" s="30"/>
    </row>
    <row r="8315" spans="4:9" x14ac:dyDescent="0.2">
      <c r="D8315" s="30"/>
      <c r="E8315" s="30"/>
    </row>
    <row r="8316" spans="4:9" x14ac:dyDescent="0.2">
      <c r="D8316" s="30"/>
      <c r="E8316" s="30"/>
      <c r="I8316" s="30"/>
    </row>
    <row r="8317" spans="4:9" x14ac:dyDescent="0.2">
      <c r="D8317" s="30"/>
      <c r="E8317" s="30"/>
      <c r="I8317" s="30"/>
    </row>
    <row r="8318" spans="4:9" x14ac:dyDescent="0.2">
      <c r="D8318" s="30"/>
      <c r="E8318" s="30"/>
      <c r="I8318" s="30"/>
    </row>
    <row r="8319" spans="4:9" x14ac:dyDescent="0.2">
      <c r="D8319" s="30"/>
      <c r="E8319" s="30"/>
      <c r="I8319" s="30"/>
    </row>
    <row r="8320" spans="4:9" x14ac:dyDescent="0.2">
      <c r="D8320" s="30"/>
      <c r="E8320" s="30"/>
      <c r="I8320" s="30"/>
    </row>
    <row r="8321" spans="4:9" x14ac:dyDescent="0.2">
      <c r="D8321" s="30"/>
      <c r="E8321" s="30"/>
      <c r="I8321" s="30"/>
    </row>
    <row r="8322" spans="4:9" x14ac:dyDescent="0.2">
      <c r="D8322" s="30"/>
      <c r="E8322" s="30"/>
    </row>
    <row r="8323" spans="4:9" x14ac:dyDescent="0.2">
      <c r="D8323" s="30"/>
      <c r="E8323" s="30"/>
    </row>
    <row r="8324" spans="4:9" x14ac:dyDescent="0.2">
      <c r="D8324" s="30"/>
      <c r="E8324" s="30"/>
    </row>
    <row r="8325" spans="4:9" x14ac:dyDescent="0.2">
      <c r="D8325" s="30"/>
      <c r="E8325" s="30"/>
    </row>
    <row r="8326" spans="4:9" x14ac:dyDescent="0.2">
      <c r="D8326" s="30"/>
      <c r="E8326" s="30"/>
    </row>
    <row r="8327" spans="4:9" x14ac:dyDescent="0.2">
      <c r="D8327" s="30"/>
      <c r="E8327" s="30"/>
    </row>
    <row r="8328" spans="4:9" x14ac:dyDescent="0.2">
      <c r="D8328" s="30"/>
      <c r="E8328" s="30"/>
    </row>
    <row r="8329" spans="4:9" x14ac:dyDescent="0.2">
      <c r="D8329" s="30"/>
      <c r="E8329" s="30"/>
      <c r="I8329" s="30"/>
    </row>
    <row r="8330" spans="4:9" x14ac:dyDescent="0.2">
      <c r="D8330" s="30"/>
      <c r="E8330" s="30"/>
    </row>
    <row r="8331" spans="4:9" x14ac:dyDescent="0.2">
      <c r="D8331" s="30"/>
      <c r="E8331" s="30"/>
    </row>
    <row r="8332" spans="4:9" x14ac:dyDescent="0.2">
      <c r="D8332" s="30"/>
      <c r="E8332" s="30"/>
    </row>
    <row r="8333" spans="4:9" x14ac:dyDescent="0.2">
      <c r="D8333" s="30"/>
      <c r="E8333" s="30"/>
    </row>
    <row r="8334" spans="4:9" x14ac:dyDescent="0.2">
      <c r="D8334" s="30"/>
      <c r="E8334" s="30"/>
    </row>
    <row r="8335" spans="4:9" x14ac:dyDescent="0.2">
      <c r="D8335" s="30"/>
      <c r="E8335" s="30"/>
    </row>
    <row r="8336" spans="4:9" x14ac:dyDescent="0.2">
      <c r="D8336" s="30"/>
      <c r="E8336" s="30"/>
    </row>
    <row r="8337" spans="4:9" x14ac:dyDescent="0.2">
      <c r="D8337" s="30"/>
      <c r="E8337" s="30"/>
    </row>
    <row r="8338" spans="4:9" x14ac:dyDescent="0.2">
      <c r="D8338" s="30"/>
      <c r="E8338" s="30"/>
    </row>
    <row r="8339" spans="4:9" x14ac:dyDescent="0.2">
      <c r="D8339" s="30"/>
      <c r="E8339" s="30"/>
    </row>
    <row r="8340" spans="4:9" x14ac:dyDescent="0.2">
      <c r="D8340" s="30"/>
      <c r="E8340" s="30"/>
    </row>
    <row r="8341" spans="4:9" x14ac:dyDescent="0.2">
      <c r="D8341" s="30"/>
      <c r="E8341" s="30"/>
    </row>
    <row r="8342" spans="4:9" x14ac:dyDescent="0.2">
      <c r="D8342" s="30"/>
      <c r="E8342" s="30"/>
    </row>
    <row r="8343" spans="4:9" x14ac:dyDescent="0.2">
      <c r="D8343" s="30"/>
      <c r="E8343" s="30"/>
    </row>
    <row r="8344" spans="4:9" x14ac:dyDescent="0.2">
      <c r="D8344" s="30"/>
      <c r="E8344" s="30"/>
    </row>
    <row r="8345" spans="4:9" x14ac:dyDescent="0.2">
      <c r="D8345" s="30"/>
      <c r="E8345" s="30"/>
    </row>
    <row r="8346" spans="4:9" x14ac:dyDescent="0.2">
      <c r="D8346" s="30"/>
      <c r="E8346" s="30"/>
    </row>
    <row r="8347" spans="4:9" x14ac:dyDescent="0.2">
      <c r="D8347" s="30"/>
      <c r="E8347" s="30"/>
      <c r="I8347" s="30"/>
    </row>
    <row r="8348" spans="4:9" x14ac:dyDescent="0.2">
      <c r="D8348" s="30"/>
      <c r="E8348" s="30"/>
    </row>
    <row r="8349" spans="4:9" x14ac:dyDescent="0.2">
      <c r="D8349" s="30"/>
      <c r="E8349" s="30"/>
    </row>
    <row r="8350" spans="4:9" x14ac:dyDescent="0.2">
      <c r="D8350" s="30"/>
      <c r="E8350" s="30"/>
    </row>
    <row r="8351" spans="4:9" x14ac:dyDescent="0.2">
      <c r="D8351" s="30"/>
      <c r="E8351" s="30"/>
    </row>
    <row r="8352" spans="4:9" x14ac:dyDescent="0.2">
      <c r="D8352" s="30"/>
      <c r="E8352" s="30"/>
    </row>
    <row r="8353" spans="4:9" x14ac:dyDescent="0.2">
      <c r="D8353" s="30"/>
      <c r="E8353" s="30"/>
    </row>
    <row r="8354" spans="4:9" x14ac:dyDescent="0.2">
      <c r="D8354" s="30"/>
      <c r="E8354" s="30"/>
    </row>
    <row r="8355" spans="4:9" x14ac:dyDescent="0.2">
      <c r="D8355" s="30"/>
      <c r="E8355" s="30"/>
    </row>
    <row r="8356" spans="4:9" x14ac:dyDescent="0.2">
      <c r="D8356" s="30"/>
      <c r="E8356" s="30"/>
    </row>
    <row r="8357" spans="4:9" x14ac:dyDescent="0.2">
      <c r="D8357" s="30"/>
      <c r="E8357" s="30"/>
    </row>
    <row r="8358" spans="4:9" x14ac:dyDescent="0.2">
      <c r="D8358" s="30"/>
      <c r="E8358" s="30"/>
    </row>
    <row r="8359" spans="4:9" x14ac:dyDescent="0.2">
      <c r="D8359" s="30"/>
      <c r="E8359" s="30"/>
    </row>
    <row r="8360" spans="4:9" x14ac:dyDescent="0.2">
      <c r="D8360" s="30"/>
      <c r="E8360" s="30"/>
    </row>
    <row r="8361" spans="4:9" x14ac:dyDescent="0.2">
      <c r="D8361" s="30"/>
      <c r="E8361" s="30"/>
    </row>
    <row r="8362" spans="4:9" x14ac:dyDescent="0.2">
      <c r="D8362" s="30"/>
      <c r="E8362" s="30"/>
    </row>
    <row r="8363" spans="4:9" x14ac:dyDescent="0.2">
      <c r="D8363" s="30"/>
      <c r="E8363" s="30"/>
    </row>
    <row r="8364" spans="4:9" x14ac:dyDescent="0.2">
      <c r="D8364" s="30"/>
      <c r="E8364" s="30"/>
    </row>
    <row r="8365" spans="4:9" x14ac:dyDescent="0.2">
      <c r="D8365" s="30"/>
      <c r="E8365" s="30"/>
      <c r="I8365" s="30"/>
    </row>
    <row r="8366" spans="4:9" x14ac:dyDescent="0.2">
      <c r="D8366" s="30"/>
      <c r="E8366" s="30"/>
    </row>
    <row r="8367" spans="4:9" x14ac:dyDescent="0.2">
      <c r="D8367" s="30"/>
      <c r="E8367" s="30"/>
    </row>
    <row r="8368" spans="4:9" x14ac:dyDescent="0.2">
      <c r="D8368" s="30"/>
      <c r="E8368" s="30"/>
    </row>
    <row r="8369" spans="4:9" x14ac:dyDescent="0.2">
      <c r="D8369" s="30"/>
      <c r="E8369" s="30"/>
    </row>
    <row r="8370" spans="4:9" x14ac:dyDescent="0.2">
      <c r="D8370" s="30"/>
      <c r="E8370" s="30"/>
    </row>
    <row r="8371" spans="4:9" x14ac:dyDescent="0.2">
      <c r="D8371" s="30"/>
      <c r="E8371" s="30"/>
    </row>
    <row r="8372" spans="4:9" x14ac:dyDescent="0.2">
      <c r="D8372" s="30"/>
      <c r="E8372" s="30"/>
    </row>
    <row r="8373" spans="4:9" x14ac:dyDescent="0.2">
      <c r="D8373" s="30"/>
      <c r="E8373" s="30"/>
    </row>
    <row r="8374" spans="4:9" x14ac:dyDescent="0.2">
      <c r="D8374" s="30"/>
      <c r="E8374" s="30"/>
    </row>
    <row r="8375" spans="4:9" x14ac:dyDescent="0.2">
      <c r="D8375" s="30"/>
      <c r="E8375" s="30"/>
    </row>
    <row r="8376" spans="4:9" x14ac:dyDescent="0.2">
      <c r="D8376" s="30"/>
      <c r="E8376" s="30"/>
    </row>
    <row r="8377" spans="4:9" x14ac:dyDescent="0.2">
      <c r="D8377" s="30"/>
      <c r="E8377" s="30"/>
    </row>
    <row r="8378" spans="4:9" x14ac:dyDescent="0.2">
      <c r="D8378" s="30"/>
      <c r="E8378" s="30"/>
    </row>
    <row r="8379" spans="4:9" x14ac:dyDescent="0.2">
      <c r="D8379" s="30"/>
      <c r="E8379" s="30"/>
    </row>
    <row r="8380" spans="4:9" x14ac:dyDescent="0.2">
      <c r="D8380" s="30"/>
      <c r="E8380" s="30"/>
    </row>
    <row r="8381" spans="4:9" x14ac:dyDescent="0.2">
      <c r="D8381" s="30"/>
      <c r="E8381" s="30"/>
    </row>
    <row r="8382" spans="4:9" x14ac:dyDescent="0.2">
      <c r="D8382" s="30"/>
      <c r="E8382" s="30"/>
    </row>
    <row r="8383" spans="4:9" x14ac:dyDescent="0.2">
      <c r="D8383" s="30"/>
      <c r="E8383" s="30"/>
      <c r="I8383" s="30"/>
    </row>
    <row r="8384" spans="4:9" x14ac:dyDescent="0.2">
      <c r="D8384" s="30"/>
      <c r="E8384" s="30"/>
    </row>
    <row r="8385" spans="4:9" x14ac:dyDescent="0.2">
      <c r="D8385" s="30"/>
      <c r="E8385" s="30"/>
    </row>
    <row r="8386" spans="4:9" x14ac:dyDescent="0.2">
      <c r="D8386" s="30"/>
      <c r="E8386" s="30"/>
    </row>
    <row r="8387" spans="4:9" x14ac:dyDescent="0.2">
      <c r="D8387" s="30"/>
      <c r="E8387" s="30"/>
    </row>
    <row r="8388" spans="4:9" x14ac:dyDescent="0.2">
      <c r="D8388" s="30"/>
      <c r="E8388" s="30"/>
    </row>
    <row r="8389" spans="4:9" x14ac:dyDescent="0.2">
      <c r="D8389" s="30"/>
      <c r="E8389" s="30"/>
    </row>
    <row r="8390" spans="4:9" x14ac:dyDescent="0.2">
      <c r="D8390" s="30"/>
      <c r="E8390" s="30"/>
    </row>
    <row r="8391" spans="4:9" x14ac:dyDescent="0.2">
      <c r="D8391" s="30"/>
      <c r="E8391" s="30"/>
    </row>
    <row r="8392" spans="4:9" x14ac:dyDescent="0.2">
      <c r="D8392" s="30"/>
      <c r="E8392" s="30"/>
    </row>
    <row r="8393" spans="4:9" x14ac:dyDescent="0.2">
      <c r="D8393" s="30"/>
      <c r="E8393" s="30"/>
    </row>
    <row r="8394" spans="4:9" x14ac:dyDescent="0.2">
      <c r="D8394" s="30"/>
      <c r="E8394" s="30"/>
    </row>
    <row r="8395" spans="4:9" x14ac:dyDescent="0.2">
      <c r="D8395" s="30"/>
      <c r="E8395" s="30"/>
    </row>
    <row r="8396" spans="4:9" x14ac:dyDescent="0.2">
      <c r="D8396" s="30"/>
      <c r="E8396" s="30"/>
    </row>
    <row r="8397" spans="4:9" x14ac:dyDescent="0.2">
      <c r="D8397" s="30"/>
      <c r="E8397" s="30"/>
      <c r="I8397" s="30"/>
    </row>
    <row r="8398" spans="4:9" x14ac:dyDescent="0.2">
      <c r="D8398" s="30"/>
      <c r="E8398" s="30"/>
      <c r="I8398" s="30"/>
    </row>
    <row r="8399" spans="4:9" x14ac:dyDescent="0.2">
      <c r="D8399" s="30"/>
      <c r="E8399" s="30"/>
      <c r="I8399" s="30"/>
    </row>
    <row r="8400" spans="4:9" x14ac:dyDescent="0.2">
      <c r="D8400" s="30"/>
      <c r="E8400" s="30"/>
      <c r="I8400" s="30"/>
    </row>
    <row r="8401" spans="4:9" x14ac:dyDescent="0.2">
      <c r="D8401" s="30"/>
      <c r="E8401" s="30"/>
      <c r="I8401" s="30"/>
    </row>
    <row r="8402" spans="4:9" x14ac:dyDescent="0.2">
      <c r="D8402" s="30"/>
      <c r="E8402" s="30"/>
    </row>
    <row r="8403" spans="4:9" x14ac:dyDescent="0.2">
      <c r="D8403" s="30"/>
      <c r="E8403" s="30"/>
    </row>
    <row r="8404" spans="4:9" x14ac:dyDescent="0.2">
      <c r="D8404" s="30"/>
      <c r="E8404" s="30"/>
    </row>
    <row r="8405" spans="4:9" x14ac:dyDescent="0.2">
      <c r="D8405" s="30"/>
      <c r="E8405" s="30"/>
    </row>
    <row r="8406" spans="4:9" x14ac:dyDescent="0.2">
      <c r="D8406" s="30"/>
      <c r="E8406" s="30"/>
    </row>
    <row r="8407" spans="4:9" x14ac:dyDescent="0.2">
      <c r="D8407" s="30"/>
      <c r="E8407" s="30"/>
    </row>
    <row r="8408" spans="4:9" x14ac:dyDescent="0.2">
      <c r="D8408" s="30"/>
      <c r="E8408" s="30"/>
    </row>
    <row r="8409" spans="4:9" x14ac:dyDescent="0.2">
      <c r="D8409" s="30"/>
      <c r="E8409" s="30"/>
    </row>
    <row r="8410" spans="4:9" x14ac:dyDescent="0.2">
      <c r="D8410" s="30"/>
      <c r="E8410" s="30"/>
    </row>
    <row r="8411" spans="4:9" x14ac:dyDescent="0.2">
      <c r="D8411" s="30"/>
      <c r="E8411" s="30"/>
    </row>
    <row r="8412" spans="4:9" x14ac:dyDescent="0.2">
      <c r="D8412" s="30"/>
      <c r="E8412" s="30"/>
    </row>
    <row r="8413" spans="4:9" x14ac:dyDescent="0.2">
      <c r="D8413" s="30"/>
      <c r="E8413" s="30"/>
      <c r="I8413" s="30"/>
    </row>
    <row r="8414" spans="4:9" x14ac:dyDescent="0.2">
      <c r="D8414" s="30"/>
      <c r="E8414" s="30"/>
      <c r="I8414" s="30"/>
    </row>
    <row r="8415" spans="4:9" x14ac:dyDescent="0.2">
      <c r="D8415" s="30"/>
      <c r="E8415" s="30"/>
      <c r="I8415" s="30"/>
    </row>
    <row r="8416" spans="4:9" x14ac:dyDescent="0.2">
      <c r="D8416" s="30"/>
      <c r="E8416" s="30"/>
      <c r="I8416" s="30"/>
    </row>
    <row r="8417" spans="4:9" x14ac:dyDescent="0.2">
      <c r="D8417" s="30"/>
      <c r="E8417" s="30"/>
    </row>
    <row r="8418" spans="4:9" x14ac:dyDescent="0.2">
      <c r="D8418" s="30"/>
      <c r="E8418" s="30"/>
    </row>
    <row r="8419" spans="4:9" x14ac:dyDescent="0.2">
      <c r="D8419" s="30"/>
      <c r="E8419" s="30"/>
      <c r="I8419" s="30"/>
    </row>
    <row r="8420" spans="4:9" x14ac:dyDescent="0.2">
      <c r="D8420" s="30"/>
      <c r="E8420" s="30"/>
    </row>
    <row r="8421" spans="4:9" x14ac:dyDescent="0.2">
      <c r="D8421" s="30"/>
      <c r="E8421" s="30"/>
    </row>
    <row r="8422" spans="4:9" x14ac:dyDescent="0.2">
      <c r="D8422" s="30"/>
      <c r="E8422" s="30"/>
    </row>
    <row r="8423" spans="4:9" x14ac:dyDescent="0.2">
      <c r="D8423" s="30"/>
      <c r="E8423" s="30"/>
    </row>
    <row r="8424" spans="4:9" x14ac:dyDescent="0.2">
      <c r="D8424" s="30"/>
      <c r="E8424" s="30"/>
    </row>
    <row r="8425" spans="4:9" x14ac:dyDescent="0.2">
      <c r="D8425" s="30"/>
      <c r="E8425" s="30"/>
    </row>
    <row r="8426" spans="4:9" x14ac:dyDescent="0.2">
      <c r="D8426" s="30"/>
      <c r="E8426" s="30"/>
    </row>
    <row r="8427" spans="4:9" x14ac:dyDescent="0.2">
      <c r="D8427" s="30"/>
      <c r="E8427" s="30"/>
    </row>
    <row r="8428" spans="4:9" x14ac:dyDescent="0.2">
      <c r="D8428" s="30"/>
      <c r="E8428" s="30"/>
    </row>
    <row r="8429" spans="4:9" x14ac:dyDescent="0.2">
      <c r="D8429" s="30"/>
      <c r="E8429" s="30"/>
    </row>
    <row r="8430" spans="4:9" x14ac:dyDescent="0.2">
      <c r="D8430" s="30"/>
      <c r="E8430" s="30"/>
    </row>
    <row r="8431" spans="4:9" x14ac:dyDescent="0.2">
      <c r="D8431" s="30"/>
      <c r="E8431" s="30"/>
    </row>
    <row r="8432" spans="4:9" x14ac:dyDescent="0.2">
      <c r="D8432" s="30"/>
      <c r="E8432" s="30"/>
    </row>
    <row r="8433" spans="4:9" x14ac:dyDescent="0.2">
      <c r="D8433" s="30"/>
      <c r="E8433" s="30"/>
    </row>
    <row r="8434" spans="4:9" x14ac:dyDescent="0.2">
      <c r="D8434" s="30"/>
      <c r="E8434" s="30"/>
    </row>
    <row r="8435" spans="4:9" x14ac:dyDescent="0.2">
      <c r="D8435" s="30"/>
      <c r="E8435" s="30"/>
    </row>
    <row r="8436" spans="4:9" x14ac:dyDescent="0.2">
      <c r="D8436" s="30"/>
      <c r="E8436" s="30"/>
    </row>
    <row r="8437" spans="4:9" x14ac:dyDescent="0.2">
      <c r="D8437" s="30"/>
      <c r="E8437" s="30"/>
      <c r="I8437" s="30"/>
    </row>
    <row r="8438" spans="4:9" x14ac:dyDescent="0.2">
      <c r="D8438" s="30"/>
      <c r="E8438" s="30"/>
    </row>
    <row r="8439" spans="4:9" x14ac:dyDescent="0.2">
      <c r="D8439" s="30"/>
      <c r="E8439" s="30"/>
    </row>
    <row r="8440" spans="4:9" x14ac:dyDescent="0.2">
      <c r="D8440" s="30"/>
      <c r="E8440" s="30"/>
    </row>
    <row r="8441" spans="4:9" x14ac:dyDescent="0.2">
      <c r="D8441" s="30"/>
      <c r="E8441" s="30"/>
    </row>
    <row r="8442" spans="4:9" x14ac:dyDescent="0.2">
      <c r="D8442" s="30"/>
      <c r="E8442" s="30"/>
    </row>
    <row r="8443" spans="4:9" x14ac:dyDescent="0.2">
      <c r="D8443" s="30"/>
      <c r="E8443" s="30"/>
    </row>
    <row r="8444" spans="4:9" x14ac:dyDescent="0.2">
      <c r="D8444" s="30"/>
      <c r="E8444" s="30"/>
    </row>
    <row r="8445" spans="4:9" x14ac:dyDescent="0.2">
      <c r="D8445" s="30"/>
      <c r="E8445" s="30"/>
    </row>
    <row r="8446" spans="4:9" x14ac:dyDescent="0.2">
      <c r="D8446" s="30"/>
      <c r="E8446" s="30"/>
    </row>
    <row r="8447" spans="4:9" x14ac:dyDescent="0.2">
      <c r="D8447" s="30"/>
      <c r="E8447" s="30"/>
    </row>
    <row r="8448" spans="4:9" x14ac:dyDescent="0.2">
      <c r="D8448" s="30"/>
      <c r="E8448" s="30"/>
      <c r="I8448" s="30"/>
    </row>
    <row r="8449" spans="4:9" x14ac:dyDescent="0.2">
      <c r="D8449" s="30"/>
      <c r="E8449" s="30"/>
    </row>
    <row r="8450" spans="4:9" x14ac:dyDescent="0.2">
      <c r="D8450" s="30"/>
      <c r="E8450" s="30"/>
      <c r="I8450" s="30"/>
    </row>
    <row r="8451" spans="4:9" x14ac:dyDescent="0.2">
      <c r="D8451" s="30"/>
      <c r="E8451" s="30"/>
    </row>
    <row r="8452" spans="4:9" x14ac:dyDescent="0.2">
      <c r="D8452" s="30"/>
      <c r="E8452" s="30"/>
      <c r="I8452" s="30"/>
    </row>
    <row r="8453" spans="4:9" x14ac:dyDescent="0.2">
      <c r="D8453" s="30"/>
      <c r="E8453" s="30"/>
      <c r="I8453" s="30"/>
    </row>
    <row r="8454" spans="4:9" x14ac:dyDescent="0.2">
      <c r="D8454" s="30"/>
      <c r="E8454" s="30"/>
      <c r="I8454" s="30"/>
    </row>
    <row r="8455" spans="4:9" x14ac:dyDescent="0.2">
      <c r="D8455" s="30"/>
      <c r="E8455" s="30"/>
      <c r="I8455" s="30"/>
    </row>
    <row r="8456" spans="4:9" x14ac:dyDescent="0.2">
      <c r="D8456" s="30"/>
      <c r="E8456" s="30"/>
      <c r="I8456" s="30"/>
    </row>
    <row r="8457" spans="4:9" x14ac:dyDescent="0.2">
      <c r="D8457" s="30"/>
      <c r="E8457" s="30"/>
    </row>
    <row r="8458" spans="4:9" x14ac:dyDescent="0.2">
      <c r="D8458" s="30"/>
      <c r="E8458" s="30"/>
    </row>
    <row r="8459" spans="4:9" x14ac:dyDescent="0.2">
      <c r="D8459" s="30"/>
      <c r="E8459" s="30"/>
    </row>
    <row r="8460" spans="4:9" x14ac:dyDescent="0.2">
      <c r="D8460" s="30"/>
      <c r="E8460" s="30"/>
    </row>
    <row r="8461" spans="4:9" x14ac:dyDescent="0.2">
      <c r="D8461" s="30"/>
      <c r="E8461" s="30"/>
    </row>
    <row r="8462" spans="4:9" x14ac:dyDescent="0.2">
      <c r="D8462" s="30"/>
      <c r="E8462" s="30"/>
      <c r="I8462" s="30"/>
    </row>
    <row r="8463" spans="4:9" x14ac:dyDescent="0.2">
      <c r="D8463" s="30"/>
      <c r="E8463" s="30"/>
      <c r="I8463" s="30"/>
    </row>
    <row r="8464" spans="4:9" x14ac:dyDescent="0.2">
      <c r="D8464" s="30"/>
      <c r="E8464" s="30"/>
      <c r="I8464" s="30"/>
    </row>
    <row r="8465" spans="4:9" x14ac:dyDescent="0.2">
      <c r="D8465" s="30"/>
      <c r="E8465" s="30"/>
    </row>
    <row r="8466" spans="4:9" x14ac:dyDescent="0.2">
      <c r="D8466" s="30"/>
      <c r="E8466" s="30"/>
      <c r="I8466" s="30"/>
    </row>
    <row r="8467" spans="4:9" x14ac:dyDescent="0.2">
      <c r="D8467" s="30"/>
      <c r="E8467" s="30"/>
    </row>
    <row r="8468" spans="4:9" x14ac:dyDescent="0.2">
      <c r="D8468" s="30"/>
      <c r="E8468" s="30"/>
      <c r="I8468" s="30"/>
    </row>
    <row r="8469" spans="4:9" x14ac:dyDescent="0.2">
      <c r="D8469" s="30"/>
      <c r="E8469" s="30"/>
    </row>
    <row r="8470" spans="4:9" x14ac:dyDescent="0.2">
      <c r="D8470" s="30"/>
      <c r="E8470" s="30"/>
      <c r="I8470" s="30"/>
    </row>
    <row r="8471" spans="4:9" x14ac:dyDescent="0.2">
      <c r="D8471" s="30"/>
      <c r="E8471" s="30"/>
    </row>
    <row r="8472" spans="4:9" x14ac:dyDescent="0.2">
      <c r="D8472" s="30"/>
      <c r="E8472" s="30"/>
      <c r="I8472" s="30"/>
    </row>
    <row r="8473" spans="4:9" x14ac:dyDescent="0.2">
      <c r="D8473" s="30"/>
      <c r="E8473" s="30"/>
      <c r="I8473" s="30"/>
    </row>
    <row r="8474" spans="4:9" x14ac:dyDescent="0.2">
      <c r="D8474" s="30"/>
      <c r="E8474" s="30"/>
    </row>
    <row r="8475" spans="4:9" x14ac:dyDescent="0.2">
      <c r="D8475" s="30"/>
      <c r="E8475" s="30"/>
    </row>
    <row r="8476" spans="4:9" x14ac:dyDescent="0.2">
      <c r="D8476" s="30"/>
      <c r="E8476" s="30"/>
    </row>
    <row r="8477" spans="4:9" x14ac:dyDescent="0.2">
      <c r="D8477" s="30"/>
      <c r="E8477" s="30"/>
    </row>
    <row r="8478" spans="4:9" x14ac:dyDescent="0.2">
      <c r="D8478" s="30"/>
      <c r="E8478" s="30"/>
    </row>
    <row r="8479" spans="4:9" x14ac:dyDescent="0.2">
      <c r="D8479" s="30"/>
      <c r="E8479" s="30"/>
    </row>
    <row r="8480" spans="4:9" x14ac:dyDescent="0.2">
      <c r="D8480" s="30"/>
      <c r="E8480" s="30"/>
      <c r="I8480" s="30"/>
    </row>
    <row r="8481" spans="4:9" x14ac:dyDescent="0.2">
      <c r="D8481" s="30"/>
      <c r="E8481" s="30"/>
      <c r="I8481" s="30"/>
    </row>
    <row r="8482" spans="4:9" x14ac:dyDescent="0.2">
      <c r="D8482" s="30"/>
      <c r="E8482" s="30"/>
      <c r="I8482" s="30"/>
    </row>
    <row r="8483" spans="4:9" x14ac:dyDescent="0.2">
      <c r="D8483" s="30"/>
      <c r="E8483" s="30"/>
      <c r="I8483" s="30"/>
    </row>
    <row r="8484" spans="4:9" x14ac:dyDescent="0.2">
      <c r="D8484" s="30"/>
      <c r="E8484" s="30"/>
      <c r="I8484" s="30"/>
    </row>
    <row r="8485" spans="4:9" x14ac:dyDescent="0.2">
      <c r="D8485" s="30"/>
      <c r="E8485" s="30"/>
    </row>
    <row r="8486" spans="4:9" x14ac:dyDescent="0.2">
      <c r="D8486" s="30"/>
      <c r="E8486" s="30"/>
    </row>
    <row r="8487" spans="4:9" x14ac:dyDescent="0.2">
      <c r="D8487" s="30"/>
      <c r="E8487" s="30"/>
    </row>
    <row r="8488" spans="4:9" x14ac:dyDescent="0.2">
      <c r="D8488" s="30"/>
      <c r="E8488" s="30"/>
    </row>
    <row r="8489" spans="4:9" x14ac:dyDescent="0.2">
      <c r="D8489" s="30"/>
      <c r="E8489" s="30"/>
    </row>
    <row r="8490" spans="4:9" x14ac:dyDescent="0.2">
      <c r="D8490" s="30"/>
      <c r="E8490" s="30"/>
    </row>
    <row r="8491" spans="4:9" x14ac:dyDescent="0.2">
      <c r="D8491" s="30"/>
      <c r="E8491" s="30"/>
      <c r="I8491" s="30"/>
    </row>
    <row r="8492" spans="4:9" x14ac:dyDescent="0.2">
      <c r="D8492" s="30"/>
      <c r="E8492" s="30"/>
    </row>
    <row r="8493" spans="4:9" x14ac:dyDescent="0.2">
      <c r="D8493" s="30"/>
      <c r="E8493" s="30"/>
    </row>
    <row r="8494" spans="4:9" x14ac:dyDescent="0.2">
      <c r="D8494" s="30"/>
      <c r="E8494" s="30"/>
    </row>
    <row r="8495" spans="4:9" x14ac:dyDescent="0.2">
      <c r="D8495" s="30"/>
      <c r="E8495" s="30"/>
    </row>
    <row r="8496" spans="4:9" x14ac:dyDescent="0.2">
      <c r="D8496" s="30"/>
      <c r="E8496" s="30"/>
    </row>
    <row r="8497" spans="4:9" x14ac:dyDescent="0.2">
      <c r="D8497" s="30"/>
      <c r="E8497" s="30"/>
      <c r="I8497" s="30"/>
    </row>
    <row r="8498" spans="4:9" x14ac:dyDescent="0.2">
      <c r="D8498" s="30"/>
      <c r="E8498" s="30"/>
      <c r="I8498" s="30"/>
    </row>
    <row r="8499" spans="4:9" x14ac:dyDescent="0.2">
      <c r="D8499" s="30"/>
      <c r="E8499" s="30"/>
      <c r="I8499" s="30"/>
    </row>
    <row r="8500" spans="4:9" x14ac:dyDescent="0.2">
      <c r="D8500" s="30"/>
      <c r="E8500" s="30"/>
      <c r="I8500" s="30"/>
    </row>
    <row r="8501" spans="4:9" x14ac:dyDescent="0.2">
      <c r="D8501" s="30"/>
      <c r="E8501" s="30"/>
    </row>
    <row r="8502" spans="4:9" x14ac:dyDescent="0.2">
      <c r="D8502" s="30"/>
      <c r="E8502" s="30"/>
    </row>
    <row r="8503" spans="4:9" x14ac:dyDescent="0.2">
      <c r="D8503" s="30"/>
      <c r="E8503" s="30"/>
    </row>
    <row r="8504" spans="4:9" x14ac:dyDescent="0.2">
      <c r="D8504" s="30"/>
      <c r="E8504" s="30"/>
    </row>
    <row r="8505" spans="4:9" x14ac:dyDescent="0.2">
      <c r="D8505" s="30"/>
      <c r="E8505" s="30"/>
    </row>
    <row r="8506" spans="4:9" x14ac:dyDescent="0.2">
      <c r="D8506" s="30"/>
      <c r="E8506" s="30"/>
    </row>
    <row r="8507" spans="4:9" x14ac:dyDescent="0.2">
      <c r="D8507" s="30"/>
      <c r="E8507" s="30"/>
    </row>
    <row r="8508" spans="4:9" x14ac:dyDescent="0.2">
      <c r="D8508" s="30"/>
      <c r="E8508" s="30"/>
    </row>
    <row r="8509" spans="4:9" x14ac:dyDescent="0.2">
      <c r="D8509" s="30"/>
      <c r="E8509" s="30"/>
      <c r="I8509" s="30"/>
    </row>
    <row r="8510" spans="4:9" x14ac:dyDescent="0.2">
      <c r="D8510" s="30"/>
      <c r="E8510" s="30"/>
    </row>
    <row r="8511" spans="4:9" x14ac:dyDescent="0.2">
      <c r="D8511" s="30"/>
      <c r="E8511" s="30"/>
    </row>
    <row r="8512" spans="4:9" x14ac:dyDescent="0.2">
      <c r="D8512" s="30"/>
      <c r="E8512" s="30"/>
    </row>
    <row r="8513" spans="4:9" x14ac:dyDescent="0.2">
      <c r="D8513" s="30"/>
      <c r="E8513" s="30"/>
    </row>
    <row r="8514" spans="4:9" x14ac:dyDescent="0.2">
      <c r="D8514" s="30"/>
      <c r="E8514" s="30"/>
    </row>
    <row r="8515" spans="4:9" x14ac:dyDescent="0.2">
      <c r="D8515" s="30"/>
      <c r="E8515" s="30"/>
    </row>
    <row r="8516" spans="4:9" x14ac:dyDescent="0.2">
      <c r="D8516" s="30"/>
      <c r="E8516" s="30"/>
    </row>
    <row r="8517" spans="4:9" x14ac:dyDescent="0.2">
      <c r="D8517" s="30"/>
      <c r="E8517" s="30"/>
    </row>
    <row r="8518" spans="4:9" x14ac:dyDescent="0.2">
      <c r="D8518" s="30"/>
      <c r="E8518" s="30"/>
    </row>
    <row r="8519" spans="4:9" x14ac:dyDescent="0.2">
      <c r="D8519" s="30"/>
      <c r="E8519" s="30"/>
    </row>
    <row r="8520" spans="4:9" x14ac:dyDescent="0.2">
      <c r="D8520" s="30"/>
      <c r="E8520" s="30"/>
    </row>
    <row r="8521" spans="4:9" x14ac:dyDescent="0.2">
      <c r="D8521" s="30"/>
      <c r="E8521" s="30"/>
      <c r="I8521" s="30"/>
    </row>
    <row r="8522" spans="4:9" x14ac:dyDescent="0.2">
      <c r="D8522" s="30"/>
      <c r="E8522" s="30"/>
      <c r="I8522" s="30"/>
    </row>
    <row r="8523" spans="4:9" x14ac:dyDescent="0.2">
      <c r="D8523" s="30"/>
      <c r="E8523" s="30"/>
      <c r="I8523" s="30"/>
    </row>
    <row r="8524" spans="4:9" x14ac:dyDescent="0.2">
      <c r="D8524" s="30"/>
      <c r="E8524" s="30"/>
      <c r="I8524" s="30"/>
    </row>
    <row r="8525" spans="4:9" x14ac:dyDescent="0.2">
      <c r="D8525" s="30"/>
      <c r="E8525" s="30"/>
      <c r="I8525" s="30"/>
    </row>
    <row r="8526" spans="4:9" x14ac:dyDescent="0.2">
      <c r="D8526" s="30"/>
      <c r="E8526" s="30"/>
      <c r="I8526" s="30"/>
    </row>
    <row r="8527" spans="4:9" x14ac:dyDescent="0.2">
      <c r="D8527" s="30"/>
      <c r="E8527" s="30"/>
      <c r="I8527" s="30"/>
    </row>
    <row r="8528" spans="4:9" x14ac:dyDescent="0.2">
      <c r="D8528" s="30"/>
      <c r="E8528" s="30"/>
      <c r="I8528" s="30"/>
    </row>
    <row r="8529" spans="4:9" x14ac:dyDescent="0.2">
      <c r="D8529" s="30"/>
      <c r="E8529" s="30"/>
      <c r="I8529" s="30"/>
    </row>
    <row r="8530" spans="4:9" x14ac:dyDescent="0.2">
      <c r="D8530" s="30"/>
      <c r="E8530" s="30"/>
      <c r="I8530" s="30"/>
    </row>
    <row r="8531" spans="4:9" x14ac:dyDescent="0.2">
      <c r="D8531" s="30"/>
      <c r="E8531" s="30"/>
      <c r="I8531" s="30"/>
    </row>
    <row r="8532" spans="4:9" x14ac:dyDescent="0.2">
      <c r="D8532" s="30"/>
      <c r="E8532" s="30"/>
      <c r="I8532" s="30"/>
    </row>
    <row r="8533" spans="4:9" x14ac:dyDescent="0.2">
      <c r="D8533" s="30"/>
      <c r="E8533" s="30"/>
    </row>
    <row r="8534" spans="4:9" x14ac:dyDescent="0.2">
      <c r="D8534" s="30"/>
      <c r="E8534" s="30"/>
    </row>
    <row r="8535" spans="4:9" x14ac:dyDescent="0.2">
      <c r="D8535" s="30"/>
      <c r="E8535" s="30"/>
    </row>
    <row r="8536" spans="4:9" x14ac:dyDescent="0.2">
      <c r="D8536" s="30"/>
      <c r="E8536" s="30"/>
    </row>
    <row r="8537" spans="4:9" x14ac:dyDescent="0.2">
      <c r="D8537" s="30"/>
      <c r="E8537" s="30"/>
    </row>
    <row r="8538" spans="4:9" x14ac:dyDescent="0.2">
      <c r="D8538" s="30"/>
      <c r="E8538" s="30"/>
      <c r="I8538" s="30"/>
    </row>
    <row r="8539" spans="4:9" x14ac:dyDescent="0.2">
      <c r="D8539" s="30"/>
      <c r="E8539" s="30"/>
    </row>
    <row r="8540" spans="4:9" x14ac:dyDescent="0.2">
      <c r="D8540" s="30"/>
      <c r="E8540" s="30"/>
      <c r="I8540" s="30"/>
    </row>
    <row r="8541" spans="4:9" x14ac:dyDescent="0.2">
      <c r="D8541" s="30"/>
      <c r="E8541" s="30"/>
    </row>
    <row r="8542" spans="4:9" x14ac:dyDescent="0.2">
      <c r="D8542" s="30"/>
      <c r="E8542" s="30"/>
      <c r="I8542" s="30"/>
    </row>
    <row r="8543" spans="4:9" x14ac:dyDescent="0.2">
      <c r="D8543" s="30"/>
      <c r="E8543" s="30"/>
    </row>
    <row r="8544" spans="4:9" x14ac:dyDescent="0.2">
      <c r="D8544" s="30"/>
      <c r="E8544" s="30"/>
      <c r="I8544" s="30"/>
    </row>
    <row r="8545" spans="4:9" x14ac:dyDescent="0.2">
      <c r="D8545" s="30"/>
      <c r="E8545" s="30"/>
      <c r="I8545" s="30"/>
    </row>
    <row r="8546" spans="4:9" x14ac:dyDescent="0.2">
      <c r="D8546" s="30"/>
      <c r="E8546" s="30"/>
    </row>
    <row r="8547" spans="4:9" x14ac:dyDescent="0.2">
      <c r="D8547" s="30"/>
      <c r="E8547" s="30"/>
    </row>
    <row r="8548" spans="4:9" x14ac:dyDescent="0.2">
      <c r="D8548" s="30"/>
      <c r="E8548" s="30"/>
    </row>
    <row r="8549" spans="4:9" x14ac:dyDescent="0.2">
      <c r="D8549" s="30"/>
      <c r="E8549" s="30"/>
      <c r="I8549" s="30"/>
    </row>
    <row r="8550" spans="4:9" x14ac:dyDescent="0.2">
      <c r="D8550" s="30"/>
      <c r="E8550" s="30"/>
      <c r="I8550" s="30"/>
    </row>
    <row r="8551" spans="4:9" x14ac:dyDescent="0.2">
      <c r="D8551" s="30"/>
      <c r="E8551" s="30"/>
      <c r="I8551" s="30"/>
    </row>
    <row r="8552" spans="4:9" x14ac:dyDescent="0.2">
      <c r="D8552" s="30"/>
      <c r="E8552" s="30"/>
      <c r="I8552" s="30"/>
    </row>
    <row r="8553" spans="4:9" x14ac:dyDescent="0.2">
      <c r="D8553" s="30"/>
      <c r="E8553" s="30"/>
      <c r="I8553" s="30"/>
    </row>
    <row r="8554" spans="4:9" x14ac:dyDescent="0.2">
      <c r="D8554" s="30"/>
      <c r="E8554" s="30"/>
      <c r="I8554" s="30"/>
    </row>
    <row r="8555" spans="4:9" x14ac:dyDescent="0.2">
      <c r="D8555" s="30"/>
      <c r="E8555" s="30"/>
    </row>
    <row r="8556" spans="4:9" x14ac:dyDescent="0.2">
      <c r="D8556" s="30"/>
      <c r="E8556" s="30"/>
    </row>
    <row r="8557" spans="4:9" x14ac:dyDescent="0.2">
      <c r="D8557" s="30"/>
      <c r="E8557" s="30"/>
    </row>
    <row r="8558" spans="4:9" x14ac:dyDescent="0.2">
      <c r="D8558" s="30"/>
      <c r="E8558" s="30"/>
    </row>
    <row r="8559" spans="4:9" x14ac:dyDescent="0.2">
      <c r="D8559" s="30"/>
      <c r="E8559" s="30"/>
    </row>
    <row r="8560" spans="4:9" x14ac:dyDescent="0.2">
      <c r="D8560" s="30"/>
      <c r="E8560" s="30"/>
    </row>
    <row r="8561" spans="4:9" x14ac:dyDescent="0.2">
      <c r="D8561" s="30"/>
      <c r="E8561" s="30"/>
    </row>
    <row r="8562" spans="4:9" x14ac:dyDescent="0.2">
      <c r="D8562" s="30"/>
      <c r="E8562" s="30"/>
    </row>
    <row r="8563" spans="4:9" x14ac:dyDescent="0.2">
      <c r="D8563" s="30"/>
      <c r="E8563" s="30"/>
      <c r="I8563" s="30"/>
    </row>
    <row r="8564" spans="4:9" x14ac:dyDescent="0.2">
      <c r="D8564" s="30"/>
      <c r="E8564" s="30"/>
    </row>
    <row r="8565" spans="4:9" x14ac:dyDescent="0.2">
      <c r="D8565" s="30"/>
      <c r="E8565" s="30"/>
    </row>
    <row r="8566" spans="4:9" x14ac:dyDescent="0.2">
      <c r="D8566" s="30"/>
      <c r="E8566" s="30"/>
    </row>
    <row r="8567" spans="4:9" x14ac:dyDescent="0.2">
      <c r="D8567" s="30"/>
      <c r="E8567" s="30"/>
    </row>
    <row r="8568" spans="4:9" x14ac:dyDescent="0.2">
      <c r="D8568" s="30"/>
      <c r="E8568" s="30"/>
    </row>
    <row r="8569" spans="4:9" x14ac:dyDescent="0.2">
      <c r="D8569" s="30"/>
      <c r="E8569" s="30"/>
    </row>
    <row r="8570" spans="4:9" x14ac:dyDescent="0.2">
      <c r="D8570" s="30"/>
      <c r="E8570" s="30"/>
    </row>
    <row r="8571" spans="4:9" x14ac:dyDescent="0.2">
      <c r="D8571" s="30"/>
      <c r="E8571" s="30"/>
    </row>
    <row r="8572" spans="4:9" x14ac:dyDescent="0.2">
      <c r="D8572" s="30"/>
      <c r="E8572" s="30"/>
    </row>
    <row r="8573" spans="4:9" x14ac:dyDescent="0.2">
      <c r="D8573" s="30"/>
      <c r="E8573" s="30"/>
      <c r="I8573" s="30"/>
    </row>
    <row r="8574" spans="4:9" x14ac:dyDescent="0.2">
      <c r="D8574" s="30"/>
      <c r="E8574" s="30"/>
      <c r="I8574" s="30"/>
    </row>
    <row r="8575" spans="4:9" x14ac:dyDescent="0.2">
      <c r="D8575" s="30"/>
      <c r="E8575" s="30"/>
      <c r="I8575" s="30"/>
    </row>
    <row r="8576" spans="4:9" x14ac:dyDescent="0.2">
      <c r="D8576" s="30"/>
      <c r="E8576" s="30"/>
      <c r="I8576" s="30"/>
    </row>
    <row r="8577" spans="4:9" x14ac:dyDescent="0.2">
      <c r="D8577" s="30"/>
      <c r="E8577" s="30"/>
      <c r="I8577" s="30"/>
    </row>
    <row r="8578" spans="4:9" x14ac:dyDescent="0.2">
      <c r="D8578" s="30"/>
      <c r="E8578" s="30"/>
      <c r="I8578" s="30"/>
    </row>
    <row r="8579" spans="4:9" x14ac:dyDescent="0.2">
      <c r="D8579" s="30"/>
      <c r="E8579" s="30"/>
      <c r="I8579" s="30"/>
    </row>
    <row r="8580" spans="4:9" x14ac:dyDescent="0.2">
      <c r="D8580" s="30"/>
      <c r="E8580" s="30"/>
      <c r="I8580" s="30"/>
    </row>
    <row r="8581" spans="4:9" x14ac:dyDescent="0.2">
      <c r="D8581" s="30"/>
      <c r="E8581" s="30"/>
      <c r="I8581" s="30"/>
    </row>
    <row r="8582" spans="4:9" x14ac:dyDescent="0.2">
      <c r="D8582" s="30"/>
      <c r="E8582" s="30"/>
    </row>
    <row r="8583" spans="4:9" x14ac:dyDescent="0.2">
      <c r="D8583" s="30"/>
      <c r="E8583" s="30"/>
    </row>
    <row r="8584" spans="4:9" x14ac:dyDescent="0.2">
      <c r="D8584" s="30"/>
      <c r="E8584" s="30"/>
    </row>
    <row r="8585" spans="4:9" x14ac:dyDescent="0.2">
      <c r="D8585" s="30"/>
      <c r="E8585" s="30"/>
    </row>
    <row r="8586" spans="4:9" x14ac:dyDescent="0.2">
      <c r="D8586" s="30"/>
      <c r="E8586" s="30"/>
    </row>
    <row r="8587" spans="4:9" x14ac:dyDescent="0.2">
      <c r="D8587" s="30"/>
      <c r="E8587" s="30"/>
    </row>
    <row r="8588" spans="4:9" x14ac:dyDescent="0.2">
      <c r="D8588" s="30"/>
      <c r="E8588" s="30"/>
    </row>
    <row r="8589" spans="4:9" x14ac:dyDescent="0.2">
      <c r="D8589" s="30"/>
      <c r="E8589" s="30"/>
    </row>
    <row r="8590" spans="4:9" x14ac:dyDescent="0.2">
      <c r="D8590" s="30"/>
      <c r="E8590" s="30"/>
    </row>
    <row r="8591" spans="4:9" x14ac:dyDescent="0.2">
      <c r="D8591" s="30"/>
      <c r="E8591" s="30"/>
    </row>
    <row r="8592" spans="4:9" x14ac:dyDescent="0.2">
      <c r="D8592" s="30"/>
      <c r="E8592" s="30"/>
    </row>
    <row r="8593" spans="4:9" x14ac:dyDescent="0.2">
      <c r="D8593" s="30"/>
      <c r="E8593" s="30"/>
    </row>
    <row r="8594" spans="4:9" x14ac:dyDescent="0.2">
      <c r="D8594" s="30"/>
      <c r="E8594" s="30"/>
    </row>
    <row r="8595" spans="4:9" x14ac:dyDescent="0.2">
      <c r="D8595" s="30"/>
      <c r="E8595" s="30"/>
    </row>
    <row r="8596" spans="4:9" x14ac:dyDescent="0.2">
      <c r="D8596" s="30"/>
      <c r="E8596" s="30"/>
    </row>
    <row r="8597" spans="4:9" x14ac:dyDescent="0.2">
      <c r="D8597" s="30"/>
      <c r="E8597" s="30"/>
    </row>
    <row r="8598" spans="4:9" x14ac:dyDescent="0.2">
      <c r="D8598" s="30"/>
      <c r="E8598" s="30"/>
    </row>
    <row r="8599" spans="4:9" x14ac:dyDescent="0.2">
      <c r="D8599" s="30"/>
      <c r="E8599" s="30"/>
      <c r="I8599" s="30"/>
    </row>
    <row r="8600" spans="4:9" x14ac:dyDescent="0.2">
      <c r="D8600" s="30"/>
      <c r="E8600" s="30"/>
    </row>
    <row r="8601" spans="4:9" x14ac:dyDescent="0.2">
      <c r="D8601" s="30"/>
      <c r="E8601" s="30"/>
    </row>
    <row r="8602" spans="4:9" x14ac:dyDescent="0.2">
      <c r="D8602" s="30"/>
      <c r="E8602" s="30"/>
    </row>
    <row r="8603" spans="4:9" x14ac:dyDescent="0.2">
      <c r="D8603" s="30"/>
      <c r="E8603" s="30"/>
    </row>
    <row r="8604" spans="4:9" x14ac:dyDescent="0.2">
      <c r="D8604" s="30"/>
      <c r="E8604" s="30"/>
    </row>
    <row r="8605" spans="4:9" x14ac:dyDescent="0.2">
      <c r="D8605" s="30"/>
      <c r="E8605" s="30"/>
    </row>
    <row r="8606" spans="4:9" x14ac:dyDescent="0.2">
      <c r="D8606" s="30"/>
      <c r="E8606" s="30"/>
    </row>
    <row r="8607" spans="4:9" x14ac:dyDescent="0.2">
      <c r="D8607" s="30"/>
      <c r="E8607" s="30"/>
    </row>
    <row r="8608" spans="4:9" x14ac:dyDescent="0.2">
      <c r="D8608" s="30"/>
      <c r="E8608" s="30"/>
    </row>
    <row r="8609" spans="4:9" x14ac:dyDescent="0.2">
      <c r="D8609" s="30"/>
      <c r="E8609" s="30"/>
    </row>
    <row r="8610" spans="4:9" x14ac:dyDescent="0.2">
      <c r="D8610" s="30"/>
      <c r="E8610" s="30"/>
    </row>
    <row r="8611" spans="4:9" x14ac:dyDescent="0.2">
      <c r="D8611" s="30"/>
      <c r="E8611" s="30"/>
    </row>
    <row r="8612" spans="4:9" x14ac:dyDescent="0.2">
      <c r="D8612" s="30"/>
      <c r="E8612" s="30"/>
    </row>
    <row r="8613" spans="4:9" x14ac:dyDescent="0.2">
      <c r="D8613" s="30"/>
      <c r="E8613" s="30"/>
    </row>
    <row r="8614" spans="4:9" x14ac:dyDescent="0.2">
      <c r="D8614" s="30"/>
      <c r="E8614" s="30"/>
    </row>
    <row r="8615" spans="4:9" x14ac:dyDescent="0.2">
      <c r="D8615" s="30"/>
      <c r="E8615" s="30"/>
    </row>
    <row r="8616" spans="4:9" x14ac:dyDescent="0.2">
      <c r="D8616" s="30"/>
      <c r="E8616" s="30"/>
    </row>
    <row r="8617" spans="4:9" x14ac:dyDescent="0.2">
      <c r="D8617" s="30"/>
      <c r="E8617" s="30"/>
      <c r="I8617" s="30"/>
    </row>
    <row r="8618" spans="4:9" x14ac:dyDescent="0.2">
      <c r="D8618" s="30"/>
      <c r="E8618" s="30"/>
      <c r="I8618" s="30"/>
    </row>
    <row r="8619" spans="4:9" x14ac:dyDescent="0.2">
      <c r="D8619" s="30"/>
      <c r="E8619" s="30"/>
      <c r="I8619" s="30"/>
    </row>
    <row r="8620" spans="4:9" x14ac:dyDescent="0.2">
      <c r="D8620" s="30"/>
      <c r="E8620" s="30"/>
      <c r="I8620" s="30"/>
    </row>
    <row r="8621" spans="4:9" x14ac:dyDescent="0.2">
      <c r="D8621" s="30"/>
      <c r="E8621" s="30"/>
    </row>
    <row r="8622" spans="4:9" x14ac:dyDescent="0.2">
      <c r="D8622" s="30"/>
      <c r="E8622" s="30"/>
    </row>
    <row r="8623" spans="4:9" x14ac:dyDescent="0.2">
      <c r="D8623" s="30"/>
      <c r="E8623" s="30"/>
    </row>
    <row r="8624" spans="4:9" x14ac:dyDescent="0.2">
      <c r="D8624" s="30"/>
      <c r="E8624" s="30"/>
    </row>
    <row r="8625" spans="4:9" x14ac:dyDescent="0.2">
      <c r="D8625" s="30"/>
      <c r="E8625" s="30"/>
    </row>
    <row r="8626" spans="4:9" x14ac:dyDescent="0.2">
      <c r="D8626" s="30"/>
      <c r="E8626" s="30"/>
    </row>
    <row r="8627" spans="4:9" x14ac:dyDescent="0.2">
      <c r="D8627" s="30"/>
      <c r="E8627" s="30"/>
    </row>
    <row r="8628" spans="4:9" x14ac:dyDescent="0.2">
      <c r="D8628" s="30"/>
      <c r="E8628" s="30"/>
    </row>
    <row r="8629" spans="4:9" x14ac:dyDescent="0.2">
      <c r="D8629" s="30"/>
      <c r="E8629" s="30"/>
    </row>
    <row r="8630" spans="4:9" x14ac:dyDescent="0.2">
      <c r="D8630" s="30"/>
      <c r="E8630" s="30"/>
    </row>
    <row r="8631" spans="4:9" x14ac:dyDescent="0.2">
      <c r="D8631" s="30"/>
      <c r="E8631" s="30"/>
    </row>
    <row r="8632" spans="4:9" x14ac:dyDescent="0.2">
      <c r="D8632" s="30"/>
      <c r="E8632" s="30"/>
    </row>
    <row r="8633" spans="4:9" x14ac:dyDescent="0.2">
      <c r="D8633" s="30"/>
      <c r="E8633" s="30"/>
    </row>
    <row r="8634" spans="4:9" x14ac:dyDescent="0.2">
      <c r="D8634" s="30"/>
      <c r="E8634" s="30"/>
    </row>
    <row r="8635" spans="4:9" x14ac:dyDescent="0.2">
      <c r="D8635" s="30"/>
      <c r="E8635" s="30"/>
      <c r="I8635" s="30"/>
    </row>
    <row r="8636" spans="4:9" x14ac:dyDescent="0.2">
      <c r="D8636" s="30"/>
      <c r="E8636" s="30"/>
    </row>
    <row r="8637" spans="4:9" x14ac:dyDescent="0.2">
      <c r="D8637" s="30"/>
      <c r="E8637" s="30"/>
    </row>
    <row r="8638" spans="4:9" x14ac:dyDescent="0.2">
      <c r="D8638" s="30"/>
      <c r="E8638" s="30"/>
    </row>
    <row r="8639" spans="4:9" x14ac:dyDescent="0.2">
      <c r="D8639" s="30"/>
      <c r="E8639" s="30"/>
    </row>
    <row r="8640" spans="4:9" x14ac:dyDescent="0.2">
      <c r="D8640" s="30"/>
      <c r="E8640" s="30"/>
    </row>
    <row r="8641" spans="4:9" x14ac:dyDescent="0.2">
      <c r="D8641" s="30"/>
      <c r="E8641" s="30"/>
    </row>
    <row r="8642" spans="4:9" x14ac:dyDescent="0.2">
      <c r="D8642" s="30"/>
      <c r="E8642" s="30"/>
    </row>
    <row r="8643" spans="4:9" x14ac:dyDescent="0.2">
      <c r="D8643" s="30"/>
      <c r="E8643" s="30"/>
    </row>
    <row r="8644" spans="4:9" x14ac:dyDescent="0.2">
      <c r="D8644" s="30"/>
      <c r="E8644" s="30"/>
    </row>
    <row r="8645" spans="4:9" x14ac:dyDescent="0.2">
      <c r="D8645" s="30"/>
      <c r="E8645" s="30"/>
    </row>
    <row r="8646" spans="4:9" x14ac:dyDescent="0.2">
      <c r="D8646" s="30"/>
      <c r="E8646" s="30"/>
    </row>
    <row r="8647" spans="4:9" x14ac:dyDescent="0.2">
      <c r="D8647" s="30"/>
      <c r="E8647" s="30"/>
    </row>
    <row r="8648" spans="4:9" x14ac:dyDescent="0.2">
      <c r="D8648" s="30"/>
      <c r="E8648" s="30"/>
    </row>
    <row r="8649" spans="4:9" x14ac:dyDescent="0.2">
      <c r="D8649" s="30"/>
      <c r="E8649" s="30"/>
    </row>
    <row r="8650" spans="4:9" x14ac:dyDescent="0.2">
      <c r="D8650" s="30"/>
      <c r="E8650" s="30"/>
    </row>
    <row r="8651" spans="4:9" x14ac:dyDescent="0.2">
      <c r="D8651" s="30"/>
      <c r="E8651" s="30"/>
    </row>
    <row r="8652" spans="4:9" x14ac:dyDescent="0.2">
      <c r="D8652" s="30"/>
      <c r="E8652" s="30"/>
    </row>
    <row r="8653" spans="4:9" x14ac:dyDescent="0.2">
      <c r="D8653" s="30"/>
      <c r="E8653" s="30"/>
      <c r="I8653" s="30"/>
    </row>
    <row r="8654" spans="4:9" x14ac:dyDescent="0.2">
      <c r="D8654" s="30"/>
      <c r="E8654" s="30"/>
      <c r="I8654" s="30"/>
    </row>
    <row r="8655" spans="4:9" x14ac:dyDescent="0.2">
      <c r="D8655" s="30"/>
      <c r="E8655" s="30"/>
      <c r="I8655" s="30"/>
    </row>
    <row r="8656" spans="4:9" x14ac:dyDescent="0.2">
      <c r="D8656" s="30"/>
      <c r="E8656" s="30"/>
      <c r="I8656" s="30"/>
    </row>
    <row r="8657" spans="4:9" x14ac:dyDescent="0.2">
      <c r="D8657" s="30"/>
      <c r="E8657" s="30"/>
    </row>
    <row r="8658" spans="4:9" x14ac:dyDescent="0.2">
      <c r="D8658" s="30"/>
      <c r="E8658" s="30"/>
    </row>
    <row r="8659" spans="4:9" x14ac:dyDescent="0.2">
      <c r="D8659" s="30"/>
      <c r="E8659" s="30"/>
    </row>
    <row r="8660" spans="4:9" x14ac:dyDescent="0.2">
      <c r="D8660" s="30"/>
      <c r="E8660" s="30"/>
    </row>
    <row r="8661" spans="4:9" x14ac:dyDescent="0.2">
      <c r="D8661" s="30"/>
      <c r="E8661" s="30"/>
    </row>
    <row r="8662" spans="4:9" x14ac:dyDescent="0.2">
      <c r="D8662" s="30"/>
      <c r="E8662" s="30"/>
    </row>
    <row r="8663" spans="4:9" x14ac:dyDescent="0.2">
      <c r="D8663" s="30"/>
      <c r="E8663" s="30"/>
    </row>
    <row r="8664" spans="4:9" x14ac:dyDescent="0.2">
      <c r="D8664" s="30"/>
      <c r="E8664" s="30"/>
    </row>
    <row r="8665" spans="4:9" x14ac:dyDescent="0.2">
      <c r="D8665" s="30"/>
      <c r="E8665" s="30"/>
    </row>
    <row r="8666" spans="4:9" x14ac:dyDescent="0.2">
      <c r="D8666" s="30"/>
      <c r="E8666" s="30"/>
    </row>
    <row r="8667" spans="4:9" x14ac:dyDescent="0.2">
      <c r="D8667" s="30"/>
      <c r="E8667" s="30"/>
    </row>
    <row r="8668" spans="4:9" x14ac:dyDescent="0.2">
      <c r="D8668" s="30"/>
      <c r="E8668" s="30"/>
    </row>
    <row r="8669" spans="4:9" x14ac:dyDescent="0.2">
      <c r="D8669" s="30"/>
      <c r="E8669" s="30"/>
    </row>
    <row r="8670" spans="4:9" x14ac:dyDescent="0.2">
      <c r="D8670" s="30"/>
      <c r="E8670" s="30"/>
    </row>
    <row r="8671" spans="4:9" x14ac:dyDescent="0.2">
      <c r="D8671" s="30"/>
      <c r="E8671" s="30"/>
      <c r="I8671" s="30"/>
    </row>
    <row r="8672" spans="4:9" x14ac:dyDescent="0.2">
      <c r="D8672" s="30"/>
      <c r="E8672" s="30"/>
    </row>
    <row r="8673" spans="4:9" x14ac:dyDescent="0.2">
      <c r="D8673" s="30"/>
      <c r="E8673" s="30"/>
    </row>
    <row r="8674" spans="4:9" x14ac:dyDescent="0.2">
      <c r="D8674" s="30"/>
      <c r="E8674" s="30"/>
    </row>
    <row r="8675" spans="4:9" x14ac:dyDescent="0.2">
      <c r="D8675" s="30"/>
      <c r="E8675" s="30"/>
    </row>
    <row r="8676" spans="4:9" x14ac:dyDescent="0.2">
      <c r="D8676" s="30"/>
      <c r="E8676" s="30"/>
    </row>
    <row r="8677" spans="4:9" x14ac:dyDescent="0.2">
      <c r="D8677" s="30"/>
      <c r="E8677" s="30"/>
    </row>
    <row r="8678" spans="4:9" x14ac:dyDescent="0.2">
      <c r="D8678" s="30"/>
      <c r="E8678" s="30"/>
    </row>
    <row r="8679" spans="4:9" x14ac:dyDescent="0.2">
      <c r="D8679" s="30"/>
      <c r="E8679" s="30"/>
    </row>
    <row r="8680" spans="4:9" x14ac:dyDescent="0.2">
      <c r="D8680" s="30"/>
      <c r="E8680" s="30"/>
    </row>
    <row r="8681" spans="4:9" x14ac:dyDescent="0.2">
      <c r="D8681" s="30"/>
      <c r="E8681" s="30"/>
      <c r="I8681" s="30"/>
    </row>
    <row r="8682" spans="4:9" x14ac:dyDescent="0.2">
      <c r="D8682" s="30"/>
      <c r="E8682" s="30"/>
      <c r="I8682" s="30"/>
    </row>
    <row r="8683" spans="4:9" x14ac:dyDescent="0.2">
      <c r="D8683" s="30"/>
      <c r="E8683" s="30"/>
      <c r="I8683" s="30"/>
    </row>
    <row r="8684" spans="4:9" x14ac:dyDescent="0.2">
      <c r="D8684" s="30"/>
      <c r="E8684" s="30"/>
      <c r="I8684" s="30"/>
    </row>
    <row r="8685" spans="4:9" x14ac:dyDescent="0.2">
      <c r="D8685" s="30"/>
      <c r="E8685" s="30"/>
      <c r="I8685" s="30"/>
    </row>
    <row r="8686" spans="4:9" x14ac:dyDescent="0.2">
      <c r="D8686" s="30"/>
      <c r="E8686" s="30"/>
      <c r="I8686" s="30"/>
    </row>
    <row r="8687" spans="4:9" x14ac:dyDescent="0.2">
      <c r="D8687" s="30"/>
      <c r="E8687" s="30"/>
      <c r="I8687" s="30"/>
    </row>
    <row r="8688" spans="4:9" x14ac:dyDescent="0.2">
      <c r="D8688" s="30"/>
      <c r="E8688" s="30"/>
      <c r="I8688" s="30"/>
    </row>
    <row r="8689" spans="4:9" x14ac:dyDescent="0.2">
      <c r="D8689" s="30"/>
      <c r="E8689" s="30"/>
      <c r="I8689" s="30"/>
    </row>
    <row r="8690" spans="4:9" x14ac:dyDescent="0.2">
      <c r="D8690" s="30"/>
      <c r="E8690" s="30"/>
    </row>
    <row r="8691" spans="4:9" x14ac:dyDescent="0.2">
      <c r="D8691" s="30"/>
      <c r="E8691" s="30"/>
    </row>
    <row r="8692" spans="4:9" x14ac:dyDescent="0.2">
      <c r="D8692" s="30"/>
      <c r="E8692" s="30"/>
    </row>
    <row r="8693" spans="4:9" x14ac:dyDescent="0.2">
      <c r="D8693" s="30"/>
      <c r="E8693" s="30"/>
    </row>
    <row r="8694" spans="4:9" x14ac:dyDescent="0.2">
      <c r="D8694" s="30"/>
      <c r="E8694" s="30"/>
    </row>
    <row r="8695" spans="4:9" x14ac:dyDescent="0.2">
      <c r="D8695" s="30"/>
      <c r="E8695" s="30"/>
    </row>
    <row r="8696" spans="4:9" x14ac:dyDescent="0.2">
      <c r="D8696" s="30"/>
      <c r="E8696" s="30"/>
      <c r="I8696" s="30"/>
    </row>
    <row r="8697" spans="4:9" x14ac:dyDescent="0.2">
      <c r="D8697" s="30"/>
      <c r="E8697" s="30"/>
      <c r="I8697" s="30"/>
    </row>
    <row r="8698" spans="4:9" x14ac:dyDescent="0.2">
      <c r="D8698" s="30"/>
      <c r="E8698" s="30"/>
      <c r="I8698" s="30"/>
    </row>
    <row r="8699" spans="4:9" x14ac:dyDescent="0.2">
      <c r="D8699" s="30"/>
      <c r="E8699" s="30"/>
    </row>
    <row r="8700" spans="4:9" x14ac:dyDescent="0.2">
      <c r="D8700" s="30"/>
      <c r="E8700" s="30"/>
    </row>
    <row r="8701" spans="4:9" x14ac:dyDescent="0.2">
      <c r="D8701" s="30"/>
      <c r="E8701" s="30"/>
    </row>
    <row r="8702" spans="4:9" x14ac:dyDescent="0.2">
      <c r="D8702" s="30"/>
      <c r="E8702" s="30"/>
    </row>
    <row r="8703" spans="4:9" x14ac:dyDescent="0.2">
      <c r="D8703" s="30"/>
      <c r="E8703" s="30"/>
    </row>
    <row r="8704" spans="4:9" x14ac:dyDescent="0.2">
      <c r="D8704" s="30"/>
      <c r="E8704" s="30"/>
    </row>
    <row r="8705" spans="4:5" x14ac:dyDescent="0.2">
      <c r="D8705" s="30"/>
      <c r="E8705" s="30"/>
    </row>
    <row r="8706" spans="4:5" x14ac:dyDescent="0.2">
      <c r="D8706" s="30"/>
      <c r="E8706" s="30"/>
    </row>
    <row r="8707" spans="4:5" x14ac:dyDescent="0.2">
      <c r="D8707" s="30"/>
      <c r="E8707" s="30"/>
    </row>
    <row r="8708" spans="4:5" x14ac:dyDescent="0.2">
      <c r="D8708" s="30"/>
      <c r="E8708" s="30"/>
    </row>
    <row r="8709" spans="4:5" x14ac:dyDescent="0.2">
      <c r="D8709" s="30"/>
      <c r="E8709" s="30"/>
    </row>
    <row r="8710" spans="4:5" x14ac:dyDescent="0.2">
      <c r="D8710" s="30"/>
      <c r="E8710" s="30"/>
    </row>
    <row r="8711" spans="4:5" x14ac:dyDescent="0.2">
      <c r="D8711" s="30"/>
      <c r="E8711" s="30"/>
    </row>
    <row r="8712" spans="4:5" x14ac:dyDescent="0.2">
      <c r="D8712" s="30"/>
      <c r="E8712" s="30"/>
    </row>
    <row r="8713" spans="4:5" x14ac:dyDescent="0.2">
      <c r="D8713" s="30"/>
      <c r="E8713" s="30"/>
    </row>
    <row r="8714" spans="4:5" x14ac:dyDescent="0.2">
      <c r="D8714" s="30"/>
      <c r="E8714" s="30"/>
    </row>
    <row r="8715" spans="4:5" x14ac:dyDescent="0.2">
      <c r="D8715" s="30"/>
      <c r="E8715" s="30"/>
    </row>
    <row r="8716" spans="4:5" x14ac:dyDescent="0.2">
      <c r="D8716" s="30"/>
      <c r="E8716" s="30"/>
    </row>
    <row r="8717" spans="4:5" x14ac:dyDescent="0.2">
      <c r="D8717" s="30"/>
      <c r="E8717" s="30"/>
    </row>
    <row r="8718" spans="4:5" x14ac:dyDescent="0.2">
      <c r="D8718" s="30"/>
      <c r="E8718" s="30"/>
    </row>
    <row r="8719" spans="4:5" x14ac:dyDescent="0.2">
      <c r="D8719" s="30"/>
      <c r="E8719" s="30"/>
    </row>
    <row r="8720" spans="4:5" x14ac:dyDescent="0.2">
      <c r="D8720" s="30"/>
      <c r="E8720" s="30"/>
    </row>
    <row r="8721" spans="4:9" x14ac:dyDescent="0.2">
      <c r="D8721" s="30"/>
      <c r="E8721" s="30"/>
      <c r="I8721" s="30"/>
    </row>
    <row r="8722" spans="4:9" x14ac:dyDescent="0.2">
      <c r="D8722" s="30"/>
      <c r="E8722" s="30"/>
      <c r="I8722" s="30"/>
    </row>
    <row r="8723" spans="4:9" x14ac:dyDescent="0.2">
      <c r="D8723" s="30"/>
      <c r="E8723" s="30"/>
      <c r="I8723" s="30"/>
    </row>
    <row r="8724" spans="4:9" x14ac:dyDescent="0.2">
      <c r="D8724" s="30"/>
      <c r="E8724" s="30"/>
      <c r="I8724" s="30"/>
    </row>
    <row r="8725" spans="4:9" x14ac:dyDescent="0.2">
      <c r="D8725" s="30"/>
      <c r="E8725" s="30"/>
      <c r="I8725" s="30"/>
    </row>
    <row r="8726" spans="4:9" x14ac:dyDescent="0.2">
      <c r="D8726" s="30"/>
      <c r="E8726" s="30"/>
      <c r="I8726" s="30"/>
    </row>
    <row r="8727" spans="4:9" x14ac:dyDescent="0.2">
      <c r="D8727" s="30"/>
      <c r="E8727" s="30"/>
      <c r="I8727" s="30"/>
    </row>
    <row r="8728" spans="4:9" x14ac:dyDescent="0.2">
      <c r="D8728" s="30"/>
      <c r="E8728" s="30"/>
      <c r="I8728" s="30"/>
    </row>
    <row r="8729" spans="4:9" x14ac:dyDescent="0.2">
      <c r="D8729" s="30"/>
      <c r="E8729" s="30"/>
    </row>
    <row r="8730" spans="4:9" x14ac:dyDescent="0.2">
      <c r="D8730" s="30"/>
      <c r="E8730" s="30"/>
    </row>
    <row r="8731" spans="4:9" x14ac:dyDescent="0.2">
      <c r="D8731" s="30"/>
      <c r="E8731" s="30"/>
      <c r="I8731" s="30"/>
    </row>
    <row r="8732" spans="4:9" x14ac:dyDescent="0.2">
      <c r="D8732" s="30"/>
      <c r="E8732" s="30"/>
    </row>
    <row r="8733" spans="4:9" x14ac:dyDescent="0.2">
      <c r="D8733" s="30"/>
      <c r="E8733" s="30"/>
    </row>
    <row r="8734" spans="4:9" x14ac:dyDescent="0.2">
      <c r="D8734" s="30"/>
      <c r="E8734" s="30"/>
    </row>
    <row r="8735" spans="4:9" x14ac:dyDescent="0.2">
      <c r="D8735" s="30"/>
      <c r="E8735" s="30"/>
    </row>
    <row r="8736" spans="4:9" x14ac:dyDescent="0.2">
      <c r="D8736" s="30"/>
      <c r="E8736" s="30"/>
    </row>
    <row r="8737" spans="4:9" x14ac:dyDescent="0.2">
      <c r="D8737" s="30"/>
      <c r="E8737" s="30"/>
    </row>
    <row r="8738" spans="4:9" x14ac:dyDescent="0.2">
      <c r="D8738" s="30"/>
      <c r="E8738" s="30"/>
    </row>
    <row r="8739" spans="4:9" x14ac:dyDescent="0.2">
      <c r="D8739" s="30"/>
      <c r="E8739" s="30"/>
    </row>
    <row r="8740" spans="4:9" x14ac:dyDescent="0.2">
      <c r="D8740" s="30"/>
      <c r="E8740" s="30"/>
    </row>
    <row r="8741" spans="4:9" x14ac:dyDescent="0.2">
      <c r="D8741" s="30"/>
      <c r="E8741" s="30"/>
    </row>
    <row r="8742" spans="4:9" x14ac:dyDescent="0.2">
      <c r="D8742" s="30"/>
      <c r="E8742" s="30"/>
    </row>
    <row r="8743" spans="4:9" x14ac:dyDescent="0.2">
      <c r="D8743" s="30"/>
      <c r="E8743" s="30"/>
    </row>
    <row r="8744" spans="4:9" x14ac:dyDescent="0.2">
      <c r="D8744" s="30"/>
      <c r="E8744" s="30"/>
    </row>
    <row r="8745" spans="4:9" x14ac:dyDescent="0.2">
      <c r="D8745" s="30"/>
      <c r="E8745" s="30"/>
    </row>
    <row r="8746" spans="4:9" x14ac:dyDescent="0.2">
      <c r="D8746" s="30"/>
      <c r="E8746" s="30"/>
    </row>
    <row r="8747" spans="4:9" x14ac:dyDescent="0.2">
      <c r="D8747" s="30"/>
      <c r="E8747" s="30"/>
    </row>
    <row r="8748" spans="4:9" x14ac:dyDescent="0.2">
      <c r="D8748" s="30"/>
      <c r="E8748" s="30"/>
    </row>
    <row r="8749" spans="4:9" x14ac:dyDescent="0.2">
      <c r="D8749" s="30"/>
      <c r="E8749" s="30"/>
      <c r="I8749" s="30"/>
    </row>
    <row r="8750" spans="4:9" x14ac:dyDescent="0.2">
      <c r="D8750" s="30"/>
      <c r="E8750" s="30"/>
    </row>
    <row r="8751" spans="4:9" x14ac:dyDescent="0.2">
      <c r="D8751" s="30"/>
      <c r="E8751" s="30"/>
    </row>
    <row r="8752" spans="4:9" x14ac:dyDescent="0.2">
      <c r="D8752" s="30"/>
      <c r="E8752" s="30"/>
    </row>
    <row r="8753" spans="4:9" x14ac:dyDescent="0.2">
      <c r="D8753" s="30"/>
      <c r="E8753" s="30"/>
    </row>
    <row r="8754" spans="4:9" x14ac:dyDescent="0.2">
      <c r="D8754" s="30"/>
      <c r="E8754" s="30"/>
    </row>
    <row r="8755" spans="4:9" x14ac:dyDescent="0.2">
      <c r="D8755" s="30"/>
      <c r="E8755" s="30"/>
    </row>
    <row r="8756" spans="4:9" x14ac:dyDescent="0.2">
      <c r="D8756" s="30"/>
      <c r="E8756" s="30"/>
    </row>
    <row r="8757" spans="4:9" x14ac:dyDescent="0.2">
      <c r="D8757" s="30"/>
      <c r="E8757" s="30"/>
    </row>
    <row r="8758" spans="4:9" x14ac:dyDescent="0.2">
      <c r="D8758" s="30"/>
      <c r="E8758" s="30"/>
    </row>
    <row r="8759" spans="4:9" x14ac:dyDescent="0.2">
      <c r="D8759" s="30"/>
      <c r="E8759" s="30"/>
    </row>
    <row r="8760" spans="4:9" x14ac:dyDescent="0.2">
      <c r="D8760" s="30"/>
      <c r="E8760" s="30"/>
    </row>
    <row r="8761" spans="4:9" x14ac:dyDescent="0.2">
      <c r="D8761" s="30"/>
      <c r="E8761" s="30"/>
    </row>
    <row r="8762" spans="4:9" x14ac:dyDescent="0.2">
      <c r="D8762" s="30"/>
      <c r="E8762" s="30"/>
    </row>
    <row r="8763" spans="4:9" x14ac:dyDescent="0.2">
      <c r="D8763" s="30"/>
      <c r="E8763" s="30"/>
    </row>
    <row r="8764" spans="4:9" x14ac:dyDescent="0.2">
      <c r="D8764" s="30"/>
      <c r="E8764" s="30"/>
    </row>
    <row r="8765" spans="4:9" x14ac:dyDescent="0.2">
      <c r="D8765" s="30"/>
      <c r="E8765" s="30"/>
      <c r="I8765" s="30"/>
    </row>
    <row r="8766" spans="4:9" x14ac:dyDescent="0.2">
      <c r="D8766" s="30"/>
      <c r="E8766" s="30"/>
      <c r="I8766" s="30"/>
    </row>
    <row r="8767" spans="4:9" x14ac:dyDescent="0.2">
      <c r="D8767" s="30"/>
      <c r="E8767" s="30"/>
      <c r="I8767" s="30"/>
    </row>
    <row r="8768" spans="4:9" x14ac:dyDescent="0.2">
      <c r="D8768" s="30"/>
      <c r="E8768" s="30"/>
      <c r="I8768" s="30"/>
    </row>
    <row r="8769" spans="4:9" x14ac:dyDescent="0.2">
      <c r="D8769" s="30"/>
      <c r="E8769" s="30"/>
    </row>
    <row r="8770" spans="4:9" x14ac:dyDescent="0.2">
      <c r="D8770" s="30"/>
      <c r="E8770" s="30"/>
    </row>
    <row r="8771" spans="4:9" x14ac:dyDescent="0.2">
      <c r="D8771" s="30"/>
      <c r="E8771" s="30"/>
    </row>
    <row r="8772" spans="4:9" x14ac:dyDescent="0.2">
      <c r="D8772" s="30"/>
      <c r="E8772" s="30"/>
    </row>
    <row r="8773" spans="4:9" x14ac:dyDescent="0.2">
      <c r="D8773" s="30"/>
      <c r="E8773" s="30"/>
    </row>
    <row r="8774" spans="4:9" x14ac:dyDescent="0.2">
      <c r="D8774" s="30"/>
      <c r="E8774" s="30"/>
    </row>
    <row r="8775" spans="4:9" x14ac:dyDescent="0.2">
      <c r="D8775" s="30"/>
      <c r="E8775" s="30"/>
    </row>
    <row r="8776" spans="4:9" x14ac:dyDescent="0.2">
      <c r="D8776" s="30"/>
      <c r="E8776" s="30"/>
    </row>
    <row r="8777" spans="4:9" x14ac:dyDescent="0.2">
      <c r="D8777" s="30"/>
      <c r="E8777" s="30"/>
    </row>
    <row r="8778" spans="4:9" x14ac:dyDescent="0.2">
      <c r="D8778" s="30"/>
      <c r="E8778" s="30"/>
    </row>
    <row r="8779" spans="4:9" x14ac:dyDescent="0.2">
      <c r="D8779" s="30"/>
      <c r="E8779" s="30"/>
    </row>
    <row r="8780" spans="4:9" x14ac:dyDescent="0.2">
      <c r="D8780" s="30"/>
      <c r="E8780" s="30"/>
    </row>
    <row r="8781" spans="4:9" x14ac:dyDescent="0.2">
      <c r="D8781" s="30"/>
      <c r="E8781" s="30"/>
      <c r="I8781" s="30"/>
    </row>
    <row r="8782" spans="4:9" x14ac:dyDescent="0.2">
      <c r="D8782" s="30"/>
      <c r="E8782" s="30"/>
      <c r="I8782" s="30"/>
    </row>
    <row r="8783" spans="4:9" x14ac:dyDescent="0.2">
      <c r="D8783" s="30"/>
      <c r="E8783" s="30"/>
      <c r="I8783" s="30"/>
    </row>
    <row r="8784" spans="4:9" x14ac:dyDescent="0.2">
      <c r="D8784" s="30"/>
      <c r="E8784" s="30"/>
      <c r="I8784" s="30"/>
    </row>
    <row r="8785" spans="4:9" x14ac:dyDescent="0.2">
      <c r="D8785" s="30"/>
      <c r="E8785" s="30"/>
      <c r="I8785" s="30"/>
    </row>
    <row r="8786" spans="4:9" x14ac:dyDescent="0.2">
      <c r="D8786" s="30"/>
      <c r="E8786" s="30"/>
      <c r="I8786" s="30"/>
    </row>
    <row r="8787" spans="4:9" x14ac:dyDescent="0.2">
      <c r="D8787" s="30"/>
      <c r="E8787" s="30"/>
      <c r="I8787" s="30"/>
    </row>
    <row r="8788" spans="4:9" x14ac:dyDescent="0.2">
      <c r="D8788" s="30"/>
      <c r="E8788" s="30"/>
      <c r="I8788" s="30"/>
    </row>
    <row r="8789" spans="4:9" x14ac:dyDescent="0.2">
      <c r="D8789" s="30"/>
      <c r="E8789" s="30"/>
    </row>
    <row r="8790" spans="4:9" x14ac:dyDescent="0.2">
      <c r="D8790" s="30"/>
      <c r="E8790" s="30"/>
    </row>
    <row r="8791" spans="4:9" x14ac:dyDescent="0.2">
      <c r="D8791" s="30"/>
      <c r="E8791" s="30"/>
    </row>
    <row r="8792" spans="4:9" x14ac:dyDescent="0.2">
      <c r="D8792" s="30"/>
      <c r="E8792" s="30"/>
    </row>
    <row r="8793" spans="4:9" x14ac:dyDescent="0.2">
      <c r="D8793" s="30"/>
      <c r="E8793" s="30"/>
      <c r="I8793" s="30"/>
    </row>
    <row r="8794" spans="4:9" x14ac:dyDescent="0.2">
      <c r="D8794" s="30"/>
      <c r="E8794" s="30"/>
      <c r="I8794" s="30"/>
    </row>
    <row r="8795" spans="4:9" x14ac:dyDescent="0.2">
      <c r="D8795" s="30"/>
      <c r="E8795" s="30"/>
      <c r="I8795" s="30"/>
    </row>
    <row r="8796" spans="4:9" x14ac:dyDescent="0.2">
      <c r="D8796" s="30"/>
      <c r="E8796" s="30"/>
      <c r="I8796" s="30"/>
    </row>
    <row r="8797" spans="4:9" x14ac:dyDescent="0.2">
      <c r="D8797" s="30"/>
      <c r="E8797" s="30"/>
    </row>
    <row r="8798" spans="4:9" x14ac:dyDescent="0.2">
      <c r="D8798" s="30"/>
      <c r="E8798" s="30"/>
      <c r="I8798" s="30"/>
    </row>
    <row r="8799" spans="4:9" x14ac:dyDescent="0.2">
      <c r="D8799" s="30"/>
      <c r="E8799" s="30"/>
      <c r="I8799" s="30"/>
    </row>
    <row r="8800" spans="4:9" x14ac:dyDescent="0.2">
      <c r="D8800" s="30"/>
      <c r="E8800" s="30"/>
      <c r="I8800" s="30"/>
    </row>
    <row r="8801" spans="4:9" x14ac:dyDescent="0.2">
      <c r="D8801" s="30"/>
      <c r="E8801" s="30"/>
      <c r="I8801" s="30"/>
    </row>
    <row r="8802" spans="4:9" x14ac:dyDescent="0.2">
      <c r="D8802" s="30"/>
      <c r="E8802" s="30"/>
      <c r="I8802" s="30"/>
    </row>
    <row r="8803" spans="4:9" x14ac:dyDescent="0.2">
      <c r="D8803" s="30"/>
      <c r="E8803" s="30"/>
      <c r="I8803" s="30"/>
    </row>
    <row r="8804" spans="4:9" x14ac:dyDescent="0.2">
      <c r="D8804" s="30"/>
      <c r="E8804" s="30"/>
    </row>
    <row r="8805" spans="4:9" x14ac:dyDescent="0.2">
      <c r="D8805" s="30"/>
      <c r="E8805" s="30"/>
    </row>
    <row r="8806" spans="4:9" x14ac:dyDescent="0.2">
      <c r="D8806" s="30"/>
      <c r="E8806" s="30"/>
    </row>
    <row r="8807" spans="4:9" x14ac:dyDescent="0.2">
      <c r="D8807" s="30"/>
      <c r="E8807" s="30"/>
    </row>
    <row r="8808" spans="4:9" x14ac:dyDescent="0.2">
      <c r="D8808" s="30"/>
      <c r="E8808" s="30"/>
    </row>
    <row r="8809" spans="4:9" x14ac:dyDescent="0.2">
      <c r="D8809" s="30"/>
      <c r="E8809" s="30"/>
    </row>
    <row r="8810" spans="4:9" x14ac:dyDescent="0.2">
      <c r="D8810" s="30"/>
      <c r="E8810" s="30"/>
    </row>
    <row r="8811" spans="4:9" x14ac:dyDescent="0.2">
      <c r="D8811" s="30"/>
      <c r="E8811" s="30"/>
    </row>
    <row r="8812" spans="4:9" x14ac:dyDescent="0.2">
      <c r="D8812" s="30"/>
      <c r="E8812" s="30"/>
    </row>
    <row r="8813" spans="4:9" x14ac:dyDescent="0.2">
      <c r="D8813" s="30"/>
      <c r="E8813" s="30"/>
    </row>
    <row r="8814" spans="4:9" x14ac:dyDescent="0.2">
      <c r="D8814" s="30"/>
      <c r="E8814" s="30"/>
    </row>
    <row r="8815" spans="4:9" x14ac:dyDescent="0.2">
      <c r="D8815" s="30"/>
      <c r="E8815" s="30"/>
    </row>
    <row r="8816" spans="4:9" x14ac:dyDescent="0.2">
      <c r="D8816" s="30"/>
      <c r="E8816" s="30"/>
    </row>
    <row r="8817" spans="4:9" x14ac:dyDescent="0.2">
      <c r="D8817" s="30"/>
      <c r="E8817" s="30"/>
    </row>
    <row r="8818" spans="4:9" x14ac:dyDescent="0.2">
      <c r="D8818" s="30"/>
      <c r="E8818" s="30"/>
    </row>
    <row r="8819" spans="4:9" x14ac:dyDescent="0.2">
      <c r="D8819" s="30"/>
      <c r="E8819" s="30"/>
    </row>
    <row r="8820" spans="4:9" x14ac:dyDescent="0.2">
      <c r="D8820" s="30"/>
      <c r="E8820" s="30"/>
    </row>
    <row r="8821" spans="4:9" x14ac:dyDescent="0.2">
      <c r="D8821" s="30"/>
      <c r="E8821" s="30"/>
    </row>
    <row r="8822" spans="4:9" x14ac:dyDescent="0.2">
      <c r="D8822" s="30"/>
      <c r="E8822" s="30"/>
    </row>
    <row r="8823" spans="4:9" x14ac:dyDescent="0.2">
      <c r="D8823" s="30"/>
      <c r="E8823" s="30"/>
    </row>
    <row r="8824" spans="4:9" x14ac:dyDescent="0.2">
      <c r="D8824" s="30"/>
      <c r="E8824" s="30"/>
    </row>
    <row r="8825" spans="4:9" x14ac:dyDescent="0.2">
      <c r="D8825" s="30"/>
      <c r="E8825" s="30"/>
    </row>
    <row r="8826" spans="4:9" x14ac:dyDescent="0.2">
      <c r="D8826" s="30"/>
      <c r="E8826" s="30"/>
    </row>
    <row r="8827" spans="4:9" x14ac:dyDescent="0.2">
      <c r="D8827" s="30"/>
      <c r="E8827" s="30"/>
    </row>
    <row r="8828" spans="4:9" x14ac:dyDescent="0.2">
      <c r="D8828" s="30"/>
      <c r="E8828" s="30"/>
    </row>
    <row r="8829" spans="4:9" x14ac:dyDescent="0.2">
      <c r="D8829" s="30"/>
      <c r="E8829" s="30"/>
      <c r="I8829" s="30"/>
    </row>
    <row r="8830" spans="4:9" x14ac:dyDescent="0.2">
      <c r="D8830" s="30"/>
      <c r="E8830" s="30"/>
      <c r="I8830" s="30"/>
    </row>
    <row r="8831" spans="4:9" x14ac:dyDescent="0.2">
      <c r="D8831" s="30"/>
      <c r="E8831" s="30"/>
      <c r="I8831" s="30"/>
    </row>
    <row r="8832" spans="4:9" x14ac:dyDescent="0.2">
      <c r="D8832" s="30"/>
      <c r="E8832" s="30"/>
      <c r="I8832" s="30"/>
    </row>
    <row r="8833" spans="4:9" x14ac:dyDescent="0.2">
      <c r="D8833" s="30"/>
      <c r="E8833" s="30"/>
    </row>
    <row r="8834" spans="4:9" x14ac:dyDescent="0.2">
      <c r="D8834" s="30"/>
      <c r="E8834" s="30"/>
    </row>
    <row r="8835" spans="4:9" x14ac:dyDescent="0.2">
      <c r="D8835" s="30"/>
      <c r="E8835" s="30"/>
    </row>
    <row r="8836" spans="4:9" x14ac:dyDescent="0.2">
      <c r="D8836" s="30"/>
      <c r="E8836" s="30"/>
    </row>
    <row r="8837" spans="4:9" x14ac:dyDescent="0.2">
      <c r="D8837" s="30"/>
      <c r="E8837" s="30"/>
      <c r="I8837" s="30"/>
    </row>
    <row r="8838" spans="4:9" x14ac:dyDescent="0.2">
      <c r="D8838" s="30"/>
      <c r="E8838" s="30"/>
      <c r="I8838" s="30"/>
    </row>
    <row r="8839" spans="4:9" x14ac:dyDescent="0.2">
      <c r="D8839" s="30"/>
      <c r="E8839" s="30"/>
      <c r="I8839" s="30"/>
    </row>
    <row r="8840" spans="4:9" x14ac:dyDescent="0.2">
      <c r="D8840" s="30"/>
      <c r="E8840" s="30"/>
      <c r="I8840" s="30"/>
    </row>
    <row r="8841" spans="4:9" x14ac:dyDescent="0.2">
      <c r="D8841" s="30"/>
      <c r="E8841" s="30"/>
      <c r="I8841" s="30"/>
    </row>
    <row r="8842" spans="4:9" x14ac:dyDescent="0.2">
      <c r="D8842" s="30"/>
      <c r="E8842" s="30"/>
      <c r="I8842" s="30"/>
    </row>
    <row r="8843" spans="4:9" x14ac:dyDescent="0.2">
      <c r="D8843" s="30"/>
      <c r="E8843" s="30"/>
      <c r="I8843" s="30"/>
    </row>
    <row r="8844" spans="4:9" x14ac:dyDescent="0.2">
      <c r="D8844" s="30"/>
      <c r="E8844" s="30"/>
      <c r="I8844" s="30"/>
    </row>
    <row r="8845" spans="4:9" x14ac:dyDescent="0.2">
      <c r="D8845" s="30"/>
      <c r="E8845" s="30"/>
      <c r="I8845" s="30"/>
    </row>
    <row r="8846" spans="4:9" x14ac:dyDescent="0.2">
      <c r="D8846" s="30"/>
      <c r="E8846" s="30"/>
      <c r="I8846" s="30"/>
    </row>
    <row r="8847" spans="4:9" x14ac:dyDescent="0.2">
      <c r="D8847" s="30"/>
      <c r="E8847" s="30"/>
      <c r="I8847" s="30"/>
    </row>
    <row r="8848" spans="4:9" x14ac:dyDescent="0.2">
      <c r="D8848" s="30"/>
      <c r="E8848" s="30"/>
      <c r="I8848" s="30"/>
    </row>
    <row r="8849" spans="4:9" x14ac:dyDescent="0.2">
      <c r="D8849" s="30"/>
      <c r="E8849" s="30"/>
      <c r="I8849" s="30"/>
    </row>
    <row r="8850" spans="4:9" x14ac:dyDescent="0.2">
      <c r="D8850" s="30"/>
      <c r="E8850" s="30"/>
      <c r="I8850" s="30"/>
    </row>
    <row r="8851" spans="4:9" x14ac:dyDescent="0.2">
      <c r="D8851" s="30"/>
      <c r="E8851" s="30"/>
      <c r="I8851" s="30"/>
    </row>
    <row r="8852" spans="4:9" x14ac:dyDescent="0.2">
      <c r="D8852" s="30"/>
      <c r="E8852" s="30"/>
      <c r="I8852" s="30"/>
    </row>
    <row r="8853" spans="4:9" x14ac:dyDescent="0.2">
      <c r="D8853" s="30"/>
      <c r="E8853" s="30"/>
      <c r="I8853" s="30"/>
    </row>
    <row r="8854" spans="4:9" x14ac:dyDescent="0.2">
      <c r="D8854" s="30"/>
      <c r="E8854" s="30"/>
      <c r="I8854" s="30"/>
    </row>
    <row r="8855" spans="4:9" x14ac:dyDescent="0.2">
      <c r="D8855" s="30"/>
      <c r="E8855" s="30"/>
      <c r="I8855" s="30"/>
    </row>
    <row r="8856" spans="4:9" x14ac:dyDescent="0.2">
      <c r="D8856" s="30"/>
      <c r="E8856" s="30"/>
      <c r="I8856" s="30"/>
    </row>
    <row r="8857" spans="4:9" x14ac:dyDescent="0.2">
      <c r="D8857" s="30"/>
      <c r="E8857" s="30"/>
      <c r="I8857" s="30"/>
    </row>
    <row r="8858" spans="4:9" x14ac:dyDescent="0.2">
      <c r="D8858" s="30"/>
      <c r="E8858" s="30"/>
      <c r="I8858" s="30"/>
    </row>
    <row r="8859" spans="4:9" x14ac:dyDescent="0.2">
      <c r="D8859" s="30"/>
      <c r="E8859" s="30"/>
      <c r="I8859" s="30"/>
    </row>
    <row r="8860" spans="4:9" x14ac:dyDescent="0.2">
      <c r="D8860" s="30"/>
      <c r="E8860" s="30"/>
      <c r="I8860" s="30"/>
    </row>
    <row r="8861" spans="4:9" x14ac:dyDescent="0.2">
      <c r="D8861" s="30"/>
      <c r="E8861" s="30"/>
      <c r="I8861" s="30"/>
    </row>
    <row r="8862" spans="4:9" x14ac:dyDescent="0.2">
      <c r="D8862" s="30"/>
      <c r="E8862" s="30"/>
      <c r="I8862" s="30"/>
    </row>
    <row r="8863" spans="4:9" x14ac:dyDescent="0.2">
      <c r="D8863" s="30"/>
      <c r="E8863" s="30"/>
      <c r="I8863" s="30"/>
    </row>
    <row r="8864" spans="4:9" x14ac:dyDescent="0.2">
      <c r="D8864" s="30"/>
      <c r="E8864" s="30"/>
      <c r="I8864" s="30"/>
    </row>
    <row r="8865" spans="4:9" x14ac:dyDescent="0.2">
      <c r="D8865" s="30"/>
      <c r="E8865" s="30"/>
      <c r="I8865" s="30"/>
    </row>
    <row r="8866" spans="4:9" x14ac:dyDescent="0.2">
      <c r="D8866" s="30"/>
      <c r="E8866" s="30"/>
      <c r="I8866" s="30"/>
    </row>
    <row r="8867" spans="4:9" x14ac:dyDescent="0.2">
      <c r="D8867" s="30"/>
      <c r="E8867" s="30"/>
    </row>
    <row r="8868" spans="4:9" x14ac:dyDescent="0.2">
      <c r="D8868" s="30"/>
      <c r="E8868" s="30"/>
    </row>
    <row r="8869" spans="4:9" x14ac:dyDescent="0.2">
      <c r="D8869" s="30"/>
      <c r="E8869" s="30"/>
    </row>
    <row r="8870" spans="4:9" x14ac:dyDescent="0.2">
      <c r="D8870" s="30"/>
      <c r="E8870" s="30"/>
    </row>
    <row r="8871" spans="4:9" x14ac:dyDescent="0.2">
      <c r="D8871" s="30"/>
      <c r="E8871" s="30"/>
    </row>
    <row r="8872" spans="4:9" x14ac:dyDescent="0.2">
      <c r="D8872" s="30"/>
      <c r="E8872" s="30"/>
    </row>
    <row r="8873" spans="4:9" x14ac:dyDescent="0.2">
      <c r="D8873" s="30"/>
      <c r="E8873" s="30"/>
    </row>
    <row r="8874" spans="4:9" x14ac:dyDescent="0.2">
      <c r="D8874" s="30"/>
      <c r="E8874" s="30"/>
    </row>
    <row r="8875" spans="4:9" x14ac:dyDescent="0.2">
      <c r="D8875" s="30"/>
      <c r="E8875" s="30"/>
    </row>
    <row r="8876" spans="4:9" x14ac:dyDescent="0.2">
      <c r="D8876" s="30"/>
      <c r="E8876" s="30"/>
    </row>
    <row r="8877" spans="4:9" x14ac:dyDescent="0.2">
      <c r="D8877" s="30"/>
      <c r="E8877" s="30"/>
    </row>
    <row r="8878" spans="4:9" x14ac:dyDescent="0.2">
      <c r="D8878" s="30"/>
      <c r="E8878" s="30"/>
    </row>
    <row r="8879" spans="4:9" x14ac:dyDescent="0.2">
      <c r="D8879" s="30"/>
      <c r="E8879" s="30"/>
      <c r="I8879" s="30"/>
    </row>
    <row r="8880" spans="4:9" x14ac:dyDescent="0.2">
      <c r="D8880" s="30"/>
      <c r="E8880" s="30"/>
      <c r="I8880" s="30"/>
    </row>
    <row r="8881" spans="4:9" x14ac:dyDescent="0.2">
      <c r="D8881" s="30"/>
      <c r="E8881" s="30"/>
      <c r="I8881" s="30"/>
    </row>
    <row r="8882" spans="4:9" x14ac:dyDescent="0.2">
      <c r="D8882" s="30"/>
      <c r="E8882" s="30"/>
      <c r="I8882" s="30"/>
    </row>
    <row r="8883" spans="4:9" x14ac:dyDescent="0.2">
      <c r="D8883" s="30"/>
      <c r="E8883" s="30"/>
    </row>
    <row r="8884" spans="4:9" x14ac:dyDescent="0.2">
      <c r="D8884" s="30"/>
      <c r="E8884" s="30"/>
    </row>
    <row r="8885" spans="4:9" x14ac:dyDescent="0.2">
      <c r="D8885" s="30"/>
      <c r="E8885" s="30"/>
    </row>
    <row r="8886" spans="4:9" x14ac:dyDescent="0.2">
      <c r="D8886" s="30"/>
      <c r="E8886" s="30"/>
    </row>
    <row r="8887" spans="4:9" x14ac:dyDescent="0.2">
      <c r="D8887" s="30"/>
      <c r="E8887" s="30"/>
    </row>
    <row r="8888" spans="4:9" x14ac:dyDescent="0.2">
      <c r="D8888" s="30"/>
      <c r="E8888" s="30"/>
    </row>
    <row r="8889" spans="4:9" x14ac:dyDescent="0.2">
      <c r="D8889" s="30"/>
      <c r="E8889" s="30"/>
    </row>
    <row r="8890" spans="4:9" x14ac:dyDescent="0.2">
      <c r="D8890" s="30"/>
      <c r="E8890" s="30"/>
    </row>
    <row r="8891" spans="4:9" x14ac:dyDescent="0.2">
      <c r="D8891" s="30"/>
      <c r="E8891" s="30"/>
    </row>
    <row r="8892" spans="4:9" x14ac:dyDescent="0.2">
      <c r="D8892" s="30"/>
      <c r="E8892" s="30"/>
    </row>
    <row r="8893" spans="4:9" x14ac:dyDescent="0.2">
      <c r="D8893" s="30"/>
      <c r="E8893" s="30"/>
    </row>
    <row r="8894" spans="4:9" x14ac:dyDescent="0.2">
      <c r="D8894" s="30"/>
      <c r="E8894" s="30"/>
    </row>
    <row r="8895" spans="4:9" x14ac:dyDescent="0.2">
      <c r="D8895" s="30"/>
      <c r="E8895" s="30"/>
      <c r="I8895" s="30"/>
    </row>
    <row r="8896" spans="4:9" x14ac:dyDescent="0.2">
      <c r="D8896" s="30"/>
      <c r="E8896" s="30"/>
      <c r="I8896" s="30"/>
    </row>
    <row r="8897" spans="4:9" x14ac:dyDescent="0.2">
      <c r="D8897" s="30"/>
      <c r="E8897" s="30"/>
      <c r="I8897" s="30"/>
    </row>
    <row r="8898" spans="4:9" x14ac:dyDescent="0.2">
      <c r="D8898" s="30"/>
      <c r="E8898" s="30"/>
      <c r="I8898" s="30"/>
    </row>
    <row r="8899" spans="4:9" x14ac:dyDescent="0.2">
      <c r="D8899" s="30"/>
      <c r="E8899" s="30"/>
    </row>
    <row r="8900" spans="4:9" x14ac:dyDescent="0.2">
      <c r="D8900" s="30"/>
      <c r="E8900" s="30"/>
    </row>
    <row r="8901" spans="4:9" x14ac:dyDescent="0.2">
      <c r="D8901" s="30"/>
      <c r="E8901" s="30"/>
    </row>
    <row r="8902" spans="4:9" x14ac:dyDescent="0.2">
      <c r="D8902" s="30"/>
      <c r="E8902" s="30"/>
    </row>
    <row r="8903" spans="4:9" x14ac:dyDescent="0.2">
      <c r="D8903" s="30"/>
      <c r="E8903" s="30"/>
    </row>
    <row r="8904" spans="4:9" x14ac:dyDescent="0.2">
      <c r="D8904" s="30"/>
      <c r="E8904" s="30"/>
    </row>
    <row r="8905" spans="4:9" x14ac:dyDescent="0.2">
      <c r="D8905" s="30"/>
      <c r="E8905" s="30"/>
    </row>
    <row r="8906" spans="4:9" x14ac:dyDescent="0.2">
      <c r="D8906" s="30"/>
      <c r="E8906" s="30"/>
    </row>
    <row r="8907" spans="4:9" x14ac:dyDescent="0.2">
      <c r="D8907" s="30"/>
      <c r="E8907" s="30"/>
    </row>
    <row r="8908" spans="4:9" x14ac:dyDescent="0.2">
      <c r="D8908" s="30"/>
      <c r="E8908" s="30"/>
    </row>
    <row r="8909" spans="4:9" x14ac:dyDescent="0.2">
      <c r="D8909" s="30"/>
      <c r="E8909" s="30"/>
    </row>
    <row r="8910" spans="4:9" x14ac:dyDescent="0.2">
      <c r="D8910" s="30"/>
      <c r="E8910" s="30"/>
    </row>
    <row r="8911" spans="4:9" x14ac:dyDescent="0.2">
      <c r="D8911" s="30"/>
      <c r="E8911" s="30"/>
    </row>
    <row r="8912" spans="4:9" x14ac:dyDescent="0.2">
      <c r="D8912" s="30"/>
      <c r="E8912" s="30"/>
    </row>
    <row r="8913" spans="4:5" x14ac:dyDescent="0.2">
      <c r="D8913" s="30"/>
      <c r="E8913" s="30"/>
    </row>
    <row r="8914" spans="4:5" x14ac:dyDescent="0.2">
      <c r="D8914" s="30"/>
      <c r="E8914" s="30"/>
    </row>
    <row r="8915" spans="4:5" x14ac:dyDescent="0.2">
      <c r="D8915" s="30"/>
      <c r="E8915" s="30"/>
    </row>
    <row r="8916" spans="4:5" x14ac:dyDescent="0.2">
      <c r="D8916" s="30"/>
      <c r="E8916" s="30"/>
    </row>
    <row r="8917" spans="4:5" x14ac:dyDescent="0.2">
      <c r="D8917" s="30"/>
      <c r="E8917" s="30"/>
    </row>
    <row r="8918" spans="4:5" x14ac:dyDescent="0.2">
      <c r="D8918" s="30"/>
      <c r="E8918" s="30"/>
    </row>
    <row r="8919" spans="4:5" x14ac:dyDescent="0.2">
      <c r="D8919" s="30"/>
      <c r="E8919" s="30"/>
    </row>
    <row r="8920" spans="4:5" x14ac:dyDescent="0.2">
      <c r="D8920" s="30"/>
      <c r="E8920" s="30"/>
    </row>
    <row r="8921" spans="4:5" x14ac:dyDescent="0.2">
      <c r="D8921" s="30"/>
      <c r="E8921" s="30"/>
    </row>
    <row r="8922" spans="4:5" x14ac:dyDescent="0.2">
      <c r="D8922" s="30"/>
      <c r="E8922" s="30"/>
    </row>
    <row r="8923" spans="4:5" x14ac:dyDescent="0.2">
      <c r="D8923" s="30"/>
      <c r="E8923" s="30"/>
    </row>
    <row r="8924" spans="4:5" x14ac:dyDescent="0.2">
      <c r="D8924" s="30"/>
      <c r="E8924" s="30"/>
    </row>
    <row r="8925" spans="4:5" x14ac:dyDescent="0.2">
      <c r="D8925" s="30"/>
      <c r="E8925" s="30"/>
    </row>
    <row r="8926" spans="4:5" x14ac:dyDescent="0.2">
      <c r="D8926" s="30"/>
      <c r="E8926" s="30"/>
    </row>
    <row r="8927" spans="4:5" x14ac:dyDescent="0.2">
      <c r="D8927" s="30"/>
      <c r="E8927" s="30"/>
    </row>
    <row r="8928" spans="4:5" x14ac:dyDescent="0.2">
      <c r="D8928" s="30"/>
      <c r="E8928" s="30"/>
    </row>
    <row r="8929" spans="4:9" x14ac:dyDescent="0.2">
      <c r="D8929" s="30"/>
      <c r="E8929" s="30"/>
    </row>
    <row r="8930" spans="4:9" x14ac:dyDescent="0.2">
      <c r="D8930" s="30"/>
      <c r="E8930" s="30"/>
    </row>
    <row r="8931" spans="4:9" x14ac:dyDescent="0.2">
      <c r="D8931" s="30"/>
      <c r="E8931" s="30"/>
    </row>
    <row r="8932" spans="4:9" x14ac:dyDescent="0.2">
      <c r="D8932" s="30"/>
      <c r="E8932" s="30"/>
    </row>
    <row r="8933" spans="4:9" x14ac:dyDescent="0.2">
      <c r="D8933" s="30"/>
      <c r="E8933" s="30"/>
    </row>
    <row r="8934" spans="4:9" x14ac:dyDescent="0.2">
      <c r="D8934" s="30"/>
      <c r="E8934" s="30"/>
    </row>
    <row r="8935" spans="4:9" x14ac:dyDescent="0.2">
      <c r="D8935" s="30"/>
      <c r="E8935" s="30"/>
      <c r="I8935" s="30"/>
    </row>
    <row r="8936" spans="4:9" x14ac:dyDescent="0.2">
      <c r="D8936" s="30"/>
      <c r="E8936" s="30"/>
      <c r="I8936" s="30"/>
    </row>
    <row r="8937" spans="4:9" x14ac:dyDescent="0.2">
      <c r="D8937" s="30"/>
      <c r="E8937" s="30"/>
      <c r="I8937" s="30"/>
    </row>
    <row r="8938" spans="4:9" x14ac:dyDescent="0.2">
      <c r="D8938" s="30"/>
      <c r="E8938" s="30"/>
      <c r="I8938" s="30"/>
    </row>
    <row r="8939" spans="4:9" x14ac:dyDescent="0.2">
      <c r="D8939" s="30"/>
      <c r="E8939" s="30"/>
    </row>
    <row r="8940" spans="4:9" x14ac:dyDescent="0.2">
      <c r="D8940" s="30"/>
      <c r="E8940" s="30"/>
    </row>
    <row r="8941" spans="4:9" x14ac:dyDescent="0.2">
      <c r="D8941" s="30"/>
      <c r="E8941" s="30"/>
    </row>
    <row r="8942" spans="4:9" x14ac:dyDescent="0.2">
      <c r="D8942" s="30"/>
      <c r="E8942" s="30"/>
    </row>
    <row r="8943" spans="4:9" x14ac:dyDescent="0.2">
      <c r="D8943" s="30"/>
      <c r="E8943" s="30"/>
    </row>
    <row r="8944" spans="4:9" x14ac:dyDescent="0.2">
      <c r="D8944" s="30"/>
      <c r="E8944" s="30"/>
    </row>
    <row r="8945" spans="4:5" x14ac:dyDescent="0.2">
      <c r="D8945" s="30"/>
      <c r="E8945" s="30"/>
    </row>
    <row r="8946" spans="4:5" x14ac:dyDescent="0.2">
      <c r="D8946" s="30"/>
      <c r="E8946" s="30"/>
    </row>
    <row r="8947" spans="4:5" x14ac:dyDescent="0.2">
      <c r="D8947" s="30"/>
      <c r="E8947" s="30"/>
    </row>
    <row r="8948" spans="4:5" x14ac:dyDescent="0.2">
      <c r="D8948" s="30"/>
      <c r="E8948" s="30"/>
    </row>
    <row r="8949" spans="4:5" x14ac:dyDescent="0.2">
      <c r="D8949" s="30"/>
      <c r="E8949" s="30"/>
    </row>
    <row r="8950" spans="4:5" x14ac:dyDescent="0.2">
      <c r="D8950" s="30"/>
      <c r="E8950" s="30"/>
    </row>
    <row r="8951" spans="4:5" x14ac:dyDescent="0.2">
      <c r="D8951" s="30"/>
      <c r="E8951" s="30"/>
    </row>
    <row r="8952" spans="4:5" x14ac:dyDescent="0.2">
      <c r="D8952" s="30"/>
      <c r="E8952" s="30"/>
    </row>
    <row r="8953" spans="4:5" x14ac:dyDescent="0.2">
      <c r="D8953" s="30"/>
      <c r="E8953" s="30"/>
    </row>
    <row r="8954" spans="4:5" x14ac:dyDescent="0.2">
      <c r="D8954" s="30"/>
      <c r="E8954" s="30"/>
    </row>
    <row r="8955" spans="4:5" x14ac:dyDescent="0.2">
      <c r="D8955" s="30"/>
      <c r="E8955" s="30"/>
    </row>
    <row r="8956" spans="4:5" x14ac:dyDescent="0.2">
      <c r="D8956" s="30"/>
      <c r="E8956" s="30"/>
    </row>
    <row r="8957" spans="4:5" x14ac:dyDescent="0.2">
      <c r="D8957" s="30"/>
      <c r="E8957" s="30"/>
    </row>
    <row r="8958" spans="4:5" x14ac:dyDescent="0.2">
      <c r="D8958" s="30"/>
      <c r="E8958" s="30"/>
    </row>
    <row r="8959" spans="4:5" x14ac:dyDescent="0.2">
      <c r="D8959" s="30"/>
      <c r="E8959" s="30"/>
    </row>
    <row r="8960" spans="4:5" x14ac:dyDescent="0.2">
      <c r="D8960" s="30"/>
      <c r="E8960" s="30"/>
    </row>
    <row r="8961" spans="4:9" x14ac:dyDescent="0.2">
      <c r="D8961" s="30"/>
      <c r="E8961" s="30"/>
    </row>
    <row r="8962" spans="4:9" x14ac:dyDescent="0.2">
      <c r="D8962" s="30"/>
      <c r="E8962" s="30"/>
    </row>
    <row r="8963" spans="4:9" x14ac:dyDescent="0.2">
      <c r="D8963" s="30"/>
      <c r="E8963" s="30"/>
      <c r="I8963" s="30"/>
    </row>
    <row r="8964" spans="4:9" x14ac:dyDescent="0.2">
      <c r="D8964" s="30"/>
      <c r="E8964" s="30"/>
      <c r="I8964" s="30"/>
    </row>
    <row r="8965" spans="4:9" x14ac:dyDescent="0.2">
      <c r="D8965" s="30"/>
      <c r="E8965" s="30"/>
      <c r="I8965" s="30"/>
    </row>
    <row r="8966" spans="4:9" x14ac:dyDescent="0.2">
      <c r="D8966" s="30"/>
      <c r="E8966" s="30"/>
      <c r="I8966" s="30"/>
    </row>
    <row r="8967" spans="4:9" x14ac:dyDescent="0.2">
      <c r="D8967" s="30"/>
      <c r="E8967" s="30"/>
    </row>
    <row r="8968" spans="4:9" x14ac:dyDescent="0.2">
      <c r="D8968" s="30"/>
      <c r="E8968" s="30"/>
    </row>
    <row r="8969" spans="4:9" x14ac:dyDescent="0.2">
      <c r="D8969" s="30"/>
      <c r="E8969" s="30"/>
    </row>
    <row r="8970" spans="4:9" x14ac:dyDescent="0.2">
      <c r="D8970" s="30"/>
      <c r="E8970" s="30"/>
    </row>
    <row r="8971" spans="4:9" x14ac:dyDescent="0.2">
      <c r="D8971" s="30"/>
      <c r="E8971" s="30"/>
      <c r="I8971" s="30"/>
    </row>
    <row r="8972" spans="4:9" x14ac:dyDescent="0.2">
      <c r="D8972" s="30"/>
      <c r="E8972" s="30"/>
      <c r="I8972" s="30"/>
    </row>
    <row r="8973" spans="4:9" x14ac:dyDescent="0.2">
      <c r="D8973" s="30"/>
      <c r="E8973" s="30"/>
      <c r="I8973" s="30"/>
    </row>
    <row r="8974" spans="4:9" x14ac:dyDescent="0.2">
      <c r="D8974" s="30"/>
      <c r="E8974" s="30"/>
      <c r="I8974" s="30"/>
    </row>
    <row r="8975" spans="4:9" x14ac:dyDescent="0.2">
      <c r="D8975" s="30"/>
      <c r="E8975" s="30"/>
      <c r="I8975" s="30"/>
    </row>
    <row r="8976" spans="4:9" x14ac:dyDescent="0.2">
      <c r="D8976" s="30"/>
      <c r="E8976" s="30"/>
      <c r="I8976" s="30"/>
    </row>
    <row r="8977" spans="4:9" x14ac:dyDescent="0.2">
      <c r="D8977" s="30"/>
      <c r="E8977" s="30"/>
      <c r="I8977" s="30"/>
    </row>
    <row r="8978" spans="4:9" x14ac:dyDescent="0.2">
      <c r="D8978" s="30"/>
      <c r="E8978" s="30"/>
      <c r="I8978" s="30"/>
    </row>
    <row r="8979" spans="4:9" x14ac:dyDescent="0.2">
      <c r="D8979" s="30"/>
      <c r="E8979" s="30"/>
      <c r="I8979" s="30"/>
    </row>
    <row r="8980" spans="4:9" x14ac:dyDescent="0.2">
      <c r="D8980" s="30"/>
      <c r="E8980" s="30"/>
      <c r="I8980" s="30"/>
    </row>
    <row r="8981" spans="4:9" x14ac:dyDescent="0.2">
      <c r="D8981" s="30"/>
      <c r="E8981" s="30"/>
      <c r="I8981" s="30"/>
    </row>
    <row r="8982" spans="4:9" x14ac:dyDescent="0.2">
      <c r="D8982" s="30"/>
      <c r="E8982" s="30"/>
      <c r="I8982" s="30"/>
    </row>
    <row r="8983" spans="4:9" x14ac:dyDescent="0.2">
      <c r="D8983" s="30"/>
      <c r="E8983" s="30"/>
      <c r="I8983" s="30"/>
    </row>
    <row r="8984" spans="4:9" x14ac:dyDescent="0.2">
      <c r="D8984" s="30"/>
      <c r="E8984" s="30"/>
      <c r="I8984" s="30"/>
    </row>
    <row r="8985" spans="4:9" x14ac:dyDescent="0.2">
      <c r="D8985" s="30"/>
      <c r="E8985" s="30"/>
      <c r="I8985" s="30"/>
    </row>
    <row r="8986" spans="4:9" x14ac:dyDescent="0.2">
      <c r="D8986" s="30"/>
      <c r="E8986" s="30"/>
      <c r="I8986" s="30"/>
    </row>
    <row r="8987" spans="4:9" x14ac:dyDescent="0.2">
      <c r="D8987" s="30"/>
      <c r="E8987" s="30"/>
      <c r="I8987" s="30"/>
    </row>
    <row r="8988" spans="4:9" x14ac:dyDescent="0.2">
      <c r="D8988" s="30"/>
      <c r="E8988" s="30"/>
      <c r="I8988" s="30"/>
    </row>
    <row r="8989" spans="4:9" x14ac:dyDescent="0.2">
      <c r="D8989" s="30"/>
      <c r="E8989" s="30"/>
      <c r="I8989" s="30"/>
    </row>
    <row r="8990" spans="4:9" x14ac:dyDescent="0.2">
      <c r="D8990" s="30"/>
      <c r="E8990" s="30"/>
      <c r="I8990" s="30"/>
    </row>
    <row r="8991" spans="4:9" x14ac:dyDescent="0.2">
      <c r="D8991" s="30"/>
      <c r="E8991" s="30"/>
      <c r="I8991" s="30"/>
    </row>
    <row r="8992" spans="4:9" x14ac:dyDescent="0.2">
      <c r="D8992" s="30"/>
      <c r="E8992" s="30"/>
      <c r="I8992" s="30"/>
    </row>
    <row r="8993" spans="4:9" x14ac:dyDescent="0.2">
      <c r="D8993" s="30"/>
      <c r="E8993" s="30"/>
      <c r="I8993" s="30"/>
    </row>
    <row r="8994" spans="4:9" x14ac:dyDescent="0.2">
      <c r="D8994" s="30"/>
      <c r="E8994" s="30"/>
      <c r="I8994" s="30"/>
    </row>
    <row r="8995" spans="4:9" x14ac:dyDescent="0.2">
      <c r="D8995" s="30"/>
      <c r="E8995" s="30"/>
      <c r="I8995" s="30"/>
    </row>
    <row r="8996" spans="4:9" x14ac:dyDescent="0.2">
      <c r="D8996" s="30"/>
      <c r="E8996" s="30"/>
      <c r="I8996" s="30"/>
    </row>
    <row r="8997" spans="4:9" x14ac:dyDescent="0.2">
      <c r="D8997" s="30"/>
      <c r="E8997" s="30"/>
    </row>
    <row r="8998" spans="4:9" x14ac:dyDescent="0.2">
      <c r="D8998" s="30"/>
      <c r="E8998" s="30"/>
    </row>
    <row r="8999" spans="4:9" x14ac:dyDescent="0.2">
      <c r="D8999" s="30"/>
      <c r="E8999" s="30"/>
    </row>
    <row r="9000" spans="4:9" x14ac:dyDescent="0.2">
      <c r="D9000" s="30"/>
      <c r="E9000" s="30"/>
    </row>
    <row r="9001" spans="4:9" x14ac:dyDescent="0.2">
      <c r="D9001" s="30"/>
      <c r="E9001" s="30"/>
    </row>
    <row r="9002" spans="4:9" x14ac:dyDescent="0.2">
      <c r="D9002" s="30"/>
      <c r="E9002" s="30"/>
    </row>
    <row r="9003" spans="4:9" x14ac:dyDescent="0.2">
      <c r="D9003" s="30"/>
      <c r="E9003" s="30"/>
      <c r="I9003" s="30"/>
    </row>
    <row r="9004" spans="4:9" x14ac:dyDescent="0.2">
      <c r="D9004" s="30"/>
      <c r="E9004" s="30"/>
      <c r="I9004" s="30"/>
    </row>
    <row r="9005" spans="4:9" x14ac:dyDescent="0.2">
      <c r="D9005" s="30"/>
      <c r="E9005" s="30"/>
      <c r="I9005" s="30"/>
    </row>
    <row r="9006" spans="4:9" x14ac:dyDescent="0.2">
      <c r="D9006" s="30"/>
      <c r="E9006" s="30"/>
      <c r="I9006" s="30"/>
    </row>
    <row r="9007" spans="4:9" x14ac:dyDescent="0.2">
      <c r="D9007" s="30"/>
      <c r="E9007" s="30"/>
      <c r="I9007" s="30"/>
    </row>
    <row r="9008" spans="4:9" x14ac:dyDescent="0.2">
      <c r="D9008" s="30"/>
      <c r="E9008" s="30"/>
      <c r="I9008" s="30"/>
    </row>
    <row r="9009" spans="4:9" x14ac:dyDescent="0.2">
      <c r="D9009" s="30"/>
      <c r="E9009" s="30"/>
      <c r="I9009" s="30"/>
    </row>
    <row r="9010" spans="4:9" x14ac:dyDescent="0.2">
      <c r="D9010" s="30"/>
      <c r="E9010" s="30"/>
      <c r="I9010" s="30"/>
    </row>
    <row r="9011" spans="4:9" x14ac:dyDescent="0.2">
      <c r="D9011" s="30"/>
      <c r="E9011" s="30"/>
      <c r="I9011" s="30"/>
    </row>
    <row r="9012" spans="4:9" x14ac:dyDescent="0.2">
      <c r="D9012" s="30"/>
      <c r="E9012" s="30"/>
      <c r="I9012" s="30"/>
    </row>
    <row r="9013" spans="4:9" x14ac:dyDescent="0.2">
      <c r="D9013" s="30"/>
      <c r="E9013" s="30"/>
      <c r="I9013" s="30"/>
    </row>
    <row r="9014" spans="4:9" x14ac:dyDescent="0.2">
      <c r="D9014" s="30"/>
      <c r="E9014" s="30"/>
      <c r="I9014" s="30"/>
    </row>
    <row r="9015" spans="4:9" x14ac:dyDescent="0.2">
      <c r="D9015" s="30"/>
      <c r="E9015" s="30"/>
    </row>
    <row r="9016" spans="4:9" x14ac:dyDescent="0.2">
      <c r="D9016" s="30"/>
      <c r="E9016" s="30"/>
    </row>
    <row r="9017" spans="4:9" x14ac:dyDescent="0.2">
      <c r="D9017" s="30"/>
      <c r="E9017" s="30"/>
    </row>
    <row r="9018" spans="4:9" x14ac:dyDescent="0.2">
      <c r="D9018" s="30"/>
      <c r="E9018" s="30"/>
    </row>
    <row r="9019" spans="4:9" x14ac:dyDescent="0.2">
      <c r="D9019" s="30"/>
      <c r="E9019" s="30"/>
    </row>
    <row r="9020" spans="4:9" x14ac:dyDescent="0.2">
      <c r="D9020" s="30"/>
      <c r="E9020" s="30"/>
    </row>
    <row r="9021" spans="4:9" x14ac:dyDescent="0.2">
      <c r="D9021" s="30"/>
      <c r="E9021" s="30"/>
    </row>
    <row r="9022" spans="4:9" x14ac:dyDescent="0.2">
      <c r="D9022" s="30"/>
      <c r="E9022" s="30"/>
    </row>
    <row r="9023" spans="4:9" x14ac:dyDescent="0.2">
      <c r="D9023" s="30"/>
      <c r="E9023" s="30"/>
    </row>
    <row r="9024" spans="4:9" x14ac:dyDescent="0.2">
      <c r="D9024" s="30"/>
      <c r="E9024" s="30"/>
    </row>
    <row r="9025" spans="4:9" x14ac:dyDescent="0.2">
      <c r="D9025" s="30"/>
      <c r="E9025" s="30"/>
    </row>
    <row r="9026" spans="4:9" x14ac:dyDescent="0.2">
      <c r="D9026" s="30"/>
      <c r="E9026" s="30"/>
    </row>
    <row r="9027" spans="4:9" x14ac:dyDescent="0.2">
      <c r="D9027" s="30"/>
      <c r="E9027" s="30"/>
    </row>
    <row r="9028" spans="4:9" x14ac:dyDescent="0.2">
      <c r="D9028" s="30"/>
      <c r="E9028" s="30"/>
    </row>
    <row r="9029" spans="4:9" x14ac:dyDescent="0.2">
      <c r="D9029" s="30"/>
      <c r="E9029" s="30"/>
    </row>
    <row r="9030" spans="4:9" x14ac:dyDescent="0.2">
      <c r="D9030" s="30"/>
      <c r="E9030" s="30"/>
    </row>
    <row r="9031" spans="4:9" x14ac:dyDescent="0.2">
      <c r="D9031" s="30"/>
      <c r="E9031" s="30"/>
      <c r="I9031" s="30"/>
    </row>
    <row r="9032" spans="4:9" x14ac:dyDescent="0.2">
      <c r="D9032" s="30"/>
      <c r="E9032" s="30"/>
      <c r="I9032" s="30"/>
    </row>
    <row r="9033" spans="4:9" x14ac:dyDescent="0.2">
      <c r="D9033" s="30"/>
      <c r="E9033" s="30"/>
      <c r="I9033" s="30"/>
    </row>
    <row r="9034" spans="4:9" x14ac:dyDescent="0.2">
      <c r="D9034" s="30"/>
      <c r="E9034" s="30"/>
      <c r="I9034" s="30"/>
    </row>
    <row r="9035" spans="4:9" x14ac:dyDescent="0.2">
      <c r="D9035" s="30"/>
      <c r="E9035" s="30"/>
    </row>
    <row r="9036" spans="4:9" x14ac:dyDescent="0.2">
      <c r="D9036" s="30"/>
      <c r="E9036" s="30"/>
    </row>
    <row r="9037" spans="4:9" x14ac:dyDescent="0.2">
      <c r="D9037" s="30"/>
      <c r="E9037" s="30"/>
    </row>
    <row r="9038" spans="4:9" x14ac:dyDescent="0.2">
      <c r="D9038" s="30"/>
      <c r="E9038" s="30"/>
    </row>
    <row r="9039" spans="4:9" x14ac:dyDescent="0.2">
      <c r="D9039" s="30"/>
      <c r="E9039" s="30"/>
    </row>
    <row r="9040" spans="4:9" x14ac:dyDescent="0.2">
      <c r="D9040" s="30"/>
      <c r="E9040" s="30"/>
    </row>
    <row r="9041" spans="4:9" x14ac:dyDescent="0.2">
      <c r="D9041" s="30"/>
      <c r="E9041" s="30"/>
    </row>
    <row r="9042" spans="4:9" x14ac:dyDescent="0.2">
      <c r="D9042" s="30"/>
      <c r="E9042" s="30"/>
    </row>
    <row r="9043" spans="4:9" x14ac:dyDescent="0.2">
      <c r="D9043" s="30"/>
      <c r="E9043" s="30"/>
    </row>
    <row r="9044" spans="4:9" x14ac:dyDescent="0.2">
      <c r="D9044" s="30"/>
      <c r="E9044" s="30"/>
    </row>
    <row r="9045" spans="4:9" x14ac:dyDescent="0.2">
      <c r="D9045" s="30"/>
      <c r="E9045" s="30"/>
    </row>
    <row r="9046" spans="4:9" x14ac:dyDescent="0.2">
      <c r="D9046" s="30"/>
      <c r="E9046" s="30"/>
    </row>
    <row r="9047" spans="4:9" x14ac:dyDescent="0.2">
      <c r="D9047" s="30"/>
      <c r="E9047" s="30"/>
    </row>
    <row r="9048" spans="4:9" x14ac:dyDescent="0.2">
      <c r="D9048" s="30"/>
      <c r="E9048" s="30"/>
    </row>
    <row r="9049" spans="4:9" x14ac:dyDescent="0.2">
      <c r="D9049" s="30"/>
      <c r="E9049" s="30"/>
      <c r="I9049" s="30"/>
    </row>
    <row r="9050" spans="4:9" x14ac:dyDescent="0.2">
      <c r="D9050" s="30"/>
      <c r="E9050" s="30"/>
      <c r="I9050" s="30"/>
    </row>
    <row r="9051" spans="4:9" x14ac:dyDescent="0.2">
      <c r="D9051" s="30"/>
      <c r="E9051" s="30"/>
      <c r="I9051" s="30"/>
    </row>
    <row r="9052" spans="4:9" x14ac:dyDescent="0.2">
      <c r="D9052" s="30"/>
      <c r="E9052" s="30"/>
      <c r="I9052" s="30"/>
    </row>
    <row r="9053" spans="4:9" x14ac:dyDescent="0.2">
      <c r="D9053" s="30"/>
      <c r="E9053" s="30"/>
      <c r="I9053" s="30"/>
    </row>
    <row r="9054" spans="4:9" x14ac:dyDescent="0.2">
      <c r="D9054" s="30"/>
      <c r="E9054" s="30"/>
      <c r="I9054" s="30"/>
    </row>
    <row r="9055" spans="4:9" x14ac:dyDescent="0.2">
      <c r="D9055" s="30"/>
      <c r="E9055" s="30"/>
      <c r="I9055" s="30"/>
    </row>
    <row r="9056" spans="4:9" x14ac:dyDescent="0.2">
      <c r="D9056" s="30"/>
      <c r="E9056" s="30"/>
      <c r="I9056" s="30"/>
    </row>
    <row r="9057" spans="4:9" x14ac:dyDescent="0.2">
      <c r="D9057" s="30"/>
      <c r="E9057" s="30"/>
      <c r="I9057" s="30"/>
    </row>
    <row r="9058" spans="4:9" x14ac:dyDescent="0.2">
      <c r="D9058" s="30"/>
      <c r="E9058" s="30"/>
      <c r="I9058" s="30"/>
    </row>
    <row r="9059" spans="4:9" x14ac:dyDescent="0.2">
      <c r="D9059" s="30"/>
      <c r="E9059" s="30"/>
      <c r="I9059" s="30"/>
    </row>
    <row r="9060" spans="4:9" x14ac:dyDescent="0.2">
      <c r="D9060" s="30"/>
      <c r="E9060" s="30"/>
      <c r="I9060" s="30"/>
    </row>
    <row r="9061" spans="4:9" x14ac:dyDescent="0.2">
      <c r="D9061" s="30"/>
      <c r="E9061" s="30"/>
      <c r="I9061" s="30"/>
    </row>
    <row r="9062" spans="4:9" x14ac:dyDescent="0.2">
      <c r="D9062" s="30"/>
      <c r="E9062" s="30"/>
      <c r="I9062" s="30"/>
    </row>
    <row r="9063" spans="4:9" x14ac:dyDescent="0.2">
      <c r="D9063" s="30"/>
      <c r="E9063" s="30"/>
      <c r="I9063" s="30"/>
    </row>
    <row r="9064" spans="4:9" x14ac:dyDescent="0.2">
      <c r="D9064" s="30"/>
      <c r="E9064" s="30"/>
      <c r="I9064" s="30"/>
    </row>
    <row r="9065" spans="4:9" x14ac:dyDescent="0.2">
      <c r="D9065" s="30"/>
      <c r="E9065" s="30"/>
      <c r="I9065" s="30"/>
    </row>
    <row r="9066" spans="4:9" x14ac:dyDescent="0.2">
      <c r="D9066" s="30"/>
      <c r="E9066" s="30"/>
      <c r="I9066" s="30"/>
    </row>
    <row r="9067" spans="4:9" x14ac:dyDescent="0.2">
      <c r="D9067" s="30"/>
      <c r="E9067" s="30"/>
      <c r="I9067" s="30"/>
    </row>
    <row r="9068" spans="4:9" x14ac:dyDescent="0.2">
      <c r="D9068" s="30"/>
      <c r="E9068" s="30"/>
      <c r="I9068" s="30"/>
    </row>
    <row r="9069" spans="4:9" x14ac:dyDescent="0.2">
      <c r="D9069" s="30"/>
      <c r="E9069" s="30"/>
      <c r="I9069" s="30"/>
    </row>
    <row r="9070" spans="4:9" x14ac:dyDescent="0.2">
      <c r="D9070" s="30"/>
      <c r="E9070" s="30"/>
      <c r="I9070" s="30"/>
    </row>
    <row r="9071" spans="4:9" x14ac:dyDescent="0.2">
      <c r="D9071" s="30"/>
      <c r="E9071" s="30"/>
      <c r="I9071" s="30"/>
    </row>
    <row r="9072" spans="4:9" x14ac:dyDescent="0.2">
      <c r="D9072" s="30"/>
      <c r="E9072" s="30"/>
      <c r="I9072" s="30"/>
    </row>
    <row r="9073" spans="4:9" x14ac:dyDescent="0.2">
      <c r="D9073" s="30"/>
      <c r="E9073" s="30"/>
      <c r="I9073" s="30"/>
    </row>
    <row r="9074" spans="4:9" x14ac:dyDescent="0.2">
      <c r="D9074" s="30"/>
      <c r="E9074" s="30"/>
      <c r="I9074" s="30"/>
    </row>
    <row r="9075" spans="4:9" x14ac:dyDescent="0.2">
      <c r="D9075" s="30"/>
      <c r="E9075" s="30"/>
    </row>
    <row r="9076" spans="4:9" x14ac:dyDescent="0.2">
      <c r="D9076" s="30"/>
      <c r="E9076" s="30"/>
    </row>
    <row r="9077" spans="4:9" x14ac:dyDescent="0.2">
      <c r="D9077" s="30"/>
      <c r="E9077" s="30"/>
    </row>
    <row r="9078" spans="4:9" x14ac:dyDescent="0.2">
      <c r="D9078" s="30"/>
      <c r="E9078" s="30"/>
    </row>
    <row r="9079" spans="4:9" x14ac:dyDescent="0.2">
      <c r="D9079" s="30"/>
      <c r="E9079" s="30"/>
    </row>
    <row r="9080" spans="4:9" x14ac:dyDescent="0.2">
      <c r="D9080" s="30"/>
      <c r="E9080" s="30"/>
    </row>
    <row r="9081" spans="4:9" x14ac:dyDescent="0.2">
      <c r="D9081" s="30"/>
      <c r="E9081" s="30"/>
    </row>
    <row r="9082" spans="4:9" x14ac:dyDescent="0.2">
      <c r="D9082" s="30"/>
      <c r="E9082" s="30"/>
    </row>
    <row r="9083" spans="4:9" x14ac:dyDescent="0.2">
      <c r="D9083" s="30"/>
      <c r="E9083" s="30"/>
    </row>
    <row r="9084" spans="4:9" x14ac:dyDescent="0.2">
      <c r="D9084" s="30"/>
      <c r="E9084" s="30"/>
    </row>
    <row r="9085" spans="4:9" x14ac:dyDescent="0.2">
      <c r="D9085" s="30"/>
      <c r="E9085" s="30"/>
    </row>
    <row r="9086" spans="4:9" x14ac:dyDescent="0.2">
      <c r="D9086" s="30"/>
      <c r="E9086" s="30"/>
    </row>
    <row r="9087" spans="4:9" x14ac:dyDescent="0.2">
      <c r="D9087" s="30"/>
      <c r="E9087" s="30"/>
    </row>
    <row r="9088" spans="4:9" x14ac:dyDescent="0.2">
      <c r="D9088" s="30"/>
      <c r="E9088" s="30"/>
    </row>
    <row r="9089" spans="4:9" x14ac:dyDescent="0.2">
      <c r="D9089" s="30"/>
      <c r="E9089" s="30"/>
    </row>
    <row r="9090" spans="4:9" x14ac:dyDescent="0.2">
      <c r="D9090" s="30"/>
      <c r="E9090" s="30"/>
    </row>
    <row r="9091" spans="4:9" x14ac:dyDescent="0.2">
      <c r="D9091" s="30"/>
      <c r="E9091" s="30"/>
    </row>
    <row r="9092" spans="4:9" x14ac:dyDescent="0.2">
      <c r="D9092" s="30"/>
      <c r="E9092" s="30"/>
    </row>
    <row r="9093" spans="4:9" x14ac:dyDescent="0.2">
      <c r="D9093" s="30"/>
      <c r="E9093" s="30"/>
    </row>
    <row r="9094" spans="4:9" x14ac:dyDescent="0.2">
      <c r="D9094" s="30"/>
      <c r="E9094" s="30"/>
    </row>
    <row r="9095" spans="4:9" x14ac:dyDescent="0.2">
      <c r="D9095" s="30"/>
      <c r="E9095" s="30"/>
    </row>
    <row r="9096" spans="4:9" x14ac:dyDescent="0.2">
      <c r="D9096" s="30"/>
      <c r="E9096" s="30"/>
    </row>
    <row r="9097" spans="4:9" x14ac:dyDescent="0.2">
      <c r="D9097" s="30"/>
      <c r="E9097" s="30"/>
    </row>
    <row r="9098" spans="4:9" x14ac:dyDescent="0.2">
      <c r="D9098" s="30"/>
      <c r="E9098" s="30"/>
    </row>
    <row r="9099" spans="4:9" x14ac:dyDescent="0.2">
      <c r="D9099" s="30"/>
      <c r="E9099" s="30"/>
      <c r="I9099" s="30"/>
    </row>
    <row r="9100" spans="4:9" x14ac:dyDescent="0.2">
      <c r="D9100" s="30"/>
      <c r="E9100" s="30"/>
      <c r="I9100" s="30"/>
    </row>
    <row r="9101" spans="4:9" x14ac:dyDescent="0.2">
      <c r="D9101" s="30"/>
      <c r="E9101" s="30"/>
      <c r="I9101" s="30"/>
    </row>
    <row r="9102" spans="4:9" x14ac:dyDescent="0.2">
      <c r="D9102" s="30"/>
      <c r="E9102" s="30"/>
      <c r="I9102" s="30"/>
    </row>
    <row r="9103" spans="4:9" x14ac:dyDescent="0.2">
      <c r="D9103" s="30"/>
      <c r="E9103" s="30"/>
    </row>
    <row r="9104" spans="4:9" x14ac:dyDescent="0.2">
      <c r="D9104" s="30"/>
      <c r="E9104" s="30"/>
    </row>
    <row r="9105" spans="4:5" x14ac:dyDescent="0.2">
      <c r="D9105" s="30"/>
      <c r="E9105" s="30"/>
    </row>
    <row r="9106" spans="4:5" x14ac:dyDescent="0.2">
      <c r="D9106" s="30"/>
      <c r="E9106" s="30"/>
    </row>
    <row r="9107" spans="4:5" x14ac:dyDescent="0.2">
      <c r="D9107" s="30"/>
      <c r="E9107" s="30"/>
    </row>
    <row r="9108" spans="4:5" x14ac:dyDescent="0.2">
      <c r="D9108" s="30"/>
      <c r="E9108" s="30"/>
    </row>
    <row r="9109" spans="4:5" x14ac:dyDescent="0.2">
      <c r="D9109" s="30"/>
      <c r="E9109" s="30"/>
    </row>
    <row r="9110" spans="4:5" x14ac:dyDescent="0.2">
      <c r="D9110" s="30"/>
      <c r="E9110" s="30"/>
    </row>
    <row r="9111" spans="4:5" x14ac:dyDescent="0.2">
      <c r="D9111" s="30"/>
      <c r="E9111" s="30"/>
    </row>
    <row r="9112" spans="4:5" x14ac:dyDescent="0.2">
      <c r="D9112" s="30"/>
      <c r="E9112" s="30"/>
    </row>
    <row r="9113" spans="4:5" x14ac:dyDescent="0.2">
      <c r="D9113" s="30"/>
      <c r="E9113" s="30"/>
    </row>
    <row r="9114" spans="4:5" x14ac:dyDescent="0.2">
      <c r="D9114" s="30"/>
      <c r="E9114" s="30"/>
    </row>
    <row r="9115" spans="4:5" x14ac:dyDescent="0.2">
      <c r="D9115" s="30"/>
      <c r="E9115" s="30"/>
    </row>
    <row r="9116" spans="4:5" x14ac:dyDescent="0.2">
      <c r="D9116" s="30"/>
      <c r="E9116" s="30"/>
    </row>
    <row r="9117" spans="4:5" x14ac:dyDescent="0.2">
      <c r="D9117" s="30"/>
      <c r="E9117" s="30"/>
    </row>
    <row r="9118" spans="4:5" x14ac:dyDescent="0.2">
      <c r="D9118" s="30"/>
      <c r="E9118" s="30"/>
    </row>
    <row r="9119" spans="4:5" x14ac:dyDescent="0.2">
      <c r="D9119" s="30"/>
      <c r="E9119" s="30"/>
    </row>
    <row r="9120" spans="4:5" x14ac:dyDescent="0.2">
      <c r="D9120" s="30"/>
      <c r="E9120" s="30"/>
    </row>
    <row r="9121" spans="4:9" x14ac:dyDescent="0.2">
      <c r="D9121" s="30"/>
      <c r="E9121" s="30"/>
    </row>
    <row r="9122" spans="4:9" x14ac:dyDescent="0.2">
      <c r="D9122" s="30"/>
      <c r="E9122" s="30"/>
    </row>
    <row r="9123" spans="4:9" x14ac:dyDescent="0.2">
      <c r="D9123" s="30"/>
      <c r="E9123" s="30"/>
    </row>
    <row r="9124" spans="4:9" x14ac:dyDescent="0.2">
      <c r="D9124" s="30"/>
      <c r="E9124" s="30"/>
    </row>
    <row r="9125" spans="4:9" x14ac:dyDescent="0.2">
      <c r="D9125" s="30"/>
      <c r="E9125" s="30"/>
    </row>
    <row r="9126" spans="4:9" x14ac:dyDescent="0.2">
      <c r="D9126" s="30"/>
      <c r="E9126" s="30"/>
    </row>
    <row r="9127" spans="4:9" x14ac:dyDescent="0.2">
      <c r="D9127" s="30"/>
      <c r="E9127" s="30"/>
    </row>
    <row r="9128" spans="4:9" x14ac:dyDescent="0.2">
      <c r="D9128" s="30"/>
      <c r="E9128" s="30"/>
    </row>
    <row r="9129" spans="4:9" x14ac:dyDescent="0.2">
      <c r="D9129" s="30"/>
      <c r="E9129" s="30"/>
    </row>
    <row r="9130" spans="4:9" x14ac:dyDescent="0.2">
      <c r="D9130" s="30"/>
      <c r="E9130" s="30"/>
    </row>
    <row r="9131" spans="4:9" x14ac:dyDescent="0.2">
      <c r="D9131" s="30"/>
      <c r="E9131" s="30"/>
    </row>
    <row r="9132" spans="4:9" x14ac:dyDescent="0.2">
      <c r="D9132" s="30"/>
      <c r="E9132" s="30"/>
    </row>
    <row r="9133" spans="4:9" x14ac:dyDescent="0.2">
      <c r="D9133" s="30"/>
      <c r="E9133" s="30"/>
    </row>
    <row r="9134" spans="4:9" x14ac:dyDescent="0.2">
      <c r="D9134" s="30"/>
      <c r="E9134" s="30"/>
    </row>
    <row r="9135" spans="4:9" x14ac:dyDescent="0.2">
      <c r="D9135" s="30"/>
      <c r="E9135" s="30"/>
      <c r="I9135" s="30"/>
    </row>
    <row r="9136" spans="4:9" x14ac:dyDescent="0.2">
      <c r="D9136" s="30"/>
      <c r="E9136" s="30"/>
      <c r="I9136" s="30"/>
    </row>
    <row r="9137" spans="4:9" x14ac:dyDescent="0.2">
      <c r="D9137" s="30"/>
      <c r="E9137" s="30"/>
      <c r="I9137" s="30"/>
    </row>
    <row r="9138" spans="4:9" x14ac:dyDescent="0.2">
      <c r="D9138" s="30"/>
      <c r="E9138" s="30"/>
      <c r="I9138" s="30"/>
    </row>
    <row r="9139" spans="4:9" x14ac:dyDescent="0.2">
      <c r="D9139" s="30"/>
      <c r="E9139" s="30"/>
    </row>
    <row r="9140" spans="4:9" x14ac:dyDescent="0.2">
      <c r="D9140" s="30"/>
      <c r="E9140" s="30"/>
    </row>
    <row r="9141" spans="4:9" x14ac:dyDescent="0.2">
      <c r="D9141" s="30"/>
      <c r="E9141" s="30"/>
    </row>
    <row r="9142" spans="4:9" x14ac:dyDescent="0.2">
      <c r="D9142" s="30"/>
      <c r="E9142" s="30"/>
    </row>
    <row r="9143" spans="4:9" x14ac:dyDescent="0.2">
      <c r="D9143" s="30"/>
      <c r="E9143" s="30"/>
    </row>
    <row r="9144" spans="4:9" x14ac:dyDescent="0.2">
      <c r="D9144" s="30"/>
      <c r="E9144" s="30"/>
    </row>
    <row r="9145" spans="4:9" x14ac:dyDescent="0.2">
      <c r="D9145" s="30"/>
      <c r="E9145" s="30"/>
    </row>
    <row r="9146" spans="4:9" x14ac:dyDescent="0.2">
      <c r="D9146" s="30"/>
      <c r="E9146" s="30"/>
    </row>
    <row r="9147" spans="4:9" x14ac:dyDescent="0.2">
      <c r="D9147" s="30"/>
      <c r="E9147" s="30"/>
    </row>
    <row r="9148" spans="4:9" x14ac:dyDescent="0.2">
      <c r="D9148" s="30"/>
      <c r="E9148" s="30"/>
    </row>
    <row r="9149" spans="4:9" x14ac:dyDescent="0.2">
      <c r="D9149" s="30"/>
      <c r="E9149" s="30"/>
    </row>
    <row r="9150" spans="4:9" x14ac:dyDescent="0.2">
      <c r="D9150" s="30"/>
      <c r="E9150" s="30"/>
    </row>
    <row r="9151" spans="4:9" x14ac:dyDescent="0.2">
      <c r="D9151" s="30"/>
      <c r="E9151" s="30"/>
    </row>
    <row r="9152" spans="4:9" x14ac:dyDescent="0.2">
      <c r="D9152" s="30"/>
      <c r="E9152" s="30"/>
    </row>
    <row r="9153" spans="4:9" x14ac:dyDescent="0.2">
      <c r="D9153" s="30"/>
      <c r="E9153" s="30"/>
      <c r="I9153" s="30"/>
    </row>
    <row r="9154" spans="4:9" x14ac:dyDescent="0.2">
      <c r="D9154" s="30"/>
      <c r="E9154" s="30"/>
      <c r="I9154" s="30"/>
    </row>
    <row r="9155" spans="4:9" x14ac:dyDescent="0.2">
      <c r="D9155" s="30"/>
      <c r="E9155" s="30"/>
      <c r="I9155" s="30"/>
    </row>
    <row r="9156" spans="4:9" x14ac:dyDescent="0.2">
      <c r="D9156" s="30"/>
      <c r="E9156" s="30"/>
      <c r="I9156" s="30"/>
    </row>
    <row r="9157" spans="4:9" x14ac:dyDescent="0.2">
      <c r="D9157" s="30"/>
      <c r="E9157" s="30"/>
      <c r="I9157" s="30"/>
    </row>
    <row r="9158" spans="4:9" x14ac:dyDescent="0.2">
      <c r="D9158" s="30"/>
      <c r="E9158" s="30"/>
      <c r="I9158" s="30"/>
    </row>
    <row r="9159" spans="4:9" x14ac:dyDescent="0.2">
      <c r="D9159" s="30"/>
      <c r="E9159" s="30"/>
      <c r="I9159" s="30"/>
    </row>
    <row r="9160" spans="4:9" x14ac:dyDescent="0.2">
      <c r="D9160" s="30"/>
      <c r="E9160" s="30"/>
      <c r="I9160" s="30"/>
    </row>
    <row r="9161" spans="4:9" x14ac:dyDescent="0.2">
      <c r="D9161" s="30"/>
      <c r="E9161" s="30"/>
      <c r="I9161" s="30"/>
    </row>
    <row r="9162" spans="4:9" x14ac:dyDescent="0.2">
      <c r="D9162" s="30"/>
      <c r="E9162" s="30"/>
      <c r="I9162" s="30"/>
    </row>
    <row r="9163" spans="4:9" x14ac:dyDescent="0.2">
      <c r="D9163" s="30"/>
      <c r="E9163" s="30"/>
      <c r="I9163" s="30"/>
    </row>
    <row r="9164" spans="4:9" x14ac:dyDescent="0.2">
      <c r="D9164" s="30"/>
      <c r="E9164" s="30"/>
      <c r="I9164" s="30"/>
    </row>
    <row r="9165" spans="4:9" x14ac:dyDescent="0.2">
      <c r="D9165" s="30"/>
      <c r="E9165" s="30"/>
      <c r="I9165" s="30"/>
    </row>
    <row r="9166" spans="4:9" x14ac:dyDescent="0.2">
      <c r="D9166" s="30"/>
      <c r="E9166" s="30"/>
      <c r="I9166" s="30"/>
    </row>
    <row r="9167" spans="4:9" x14ac:dyDescent="0.2">
      <c r="D9167" s="30"/>
      <c r="E9167" s="30"/>
      <c r="I9167" s="30"/>
    </row>
    <row r="9168" spans="4:9" x14ac:dyDescent="0.2">
      <c r="D9168" s="30"/>
      <c r="E9168" s="30"/>
      <c r="I9168" s="30"/>
    </row>
    <row r="9169" spans="4:9" x14ac:dyDescent="0.2">
      <c r="D9169" s="30"/>
      <c r="E9169" s="30"/>
      <c r="I9169" s="30"/>
    </row>
    <row r="9170" spans="4:9" x14ac:dyDescent="0.2">
      <c r="D9170" s="30"/>
      <c r="E9170" s="30"/>
      <c r="I9170" s="30"/>
    </row>
    <row r="9171" spans="4:9" x14ac:dyDescent="0.2">
      <c r="D9171" s="30"/>
      <c r="E9171" s="30"/>
      <c r="I9171" s="30"/>
    </row>
    <row r="9172" spans="4:9" x14ac:dyDescent="0.2">
      <c r="D9172" s="30"/>
      <c r="E9172" s="30"/>
      <c r="I9172" s="30"/>
    </row>
    <row r="9173" spans="4:9" x14ac:dyDescent="0.2">
      <c r="D9173" s="30"/>
      <c r="E9173" s="30"/>
      <c r="I9173" s="30"/>
    </row>
    <row r="9174" spans="4:9" x14ac:dyDescent="0.2">
      <c r="D9174" s="30"/>
      <c r="E9174" s="30"/>
      <c r="I9174" s="30"/>
    </row>
    <row r="9175" spans="4:9" x14ac:dyDescent="0.2">
      <c r="D9175" s="30"/>
      <c r="E9175" s="30"/>
      <c r="I9175" s="30"/>
    </row>
    <row r="9176" spans="4:9" x14ac:dyDescent="0.2">
      <c r="D9176" s="30"/>
      <c r="E9176" s="30"/>
      <c r="I9176" s="30"/>
    </row>
    <row r="9177" spans="4:9" x14ac:dyDescent="0.2">
      <c r="D9177" s="30"/>
      <c r="E9177" s="30"/>
      <c r="I9177" s="30"/>
    </row>
    <row r="9178" spans="4:9" x14ac:dyDescent="0.2">
      <c r="D9178" s="30"/>
      <c r="E9178" s="30"/>
      <c r="I9178" s="30"/>
    </row>
    <row r="9179" spans="4:9" x14ac:dyDescent="0.2">
      <c r="D9179" s="30"/>
      <c r="E9179" s="30"/>
    </row>
    <row r="9180" spans="4:9" x14ac:dyDescent="0.2">
      <c r="D9180" s="30"/>
      <c r="E9180" s="30"/>
    </row>
    <row r="9181" spans="4:9" x14ac:dyDescent="0.2">
      <c r="D9181" s="30"/>
      <c r="E9181" s="30"/>
    </row>
    <row r="9182" spans="4:9" x14ac:dyDescent="0.2">
      <c r="D9182" s="30"/>
      <c r="E9182" s="30"/>
    </row>
    <row r="9183" spans="4:9" x14ac:dyDescent="0.2">
      <c r="D9183" s="30"/>
      <c r="E9183" s="30"/>
    </row>
    <row r="9184" spans="4:9" x14ac:dyDescent="0.2">
      <c r="D9184" s="30"/>
      <c r="E9184" s="30"/>
    </row>
    <row r="9185" spans="4:5" x14ac:dyDescent="0.2">
      <c r="D9185" s="30"/>
      <c r="E9185" s="30"/>
    </row>
    <row r="9186" spans="4:5" x14ac:dyDescent="0.2">
      <c r="D9186" s="30"/>
      <c r="E9186" s="30"/>
    </row>
    <row r="9187" spans="4:5" x14ac:dyDescent="0.2">
      <c r="D9187" s="30"/>
      <c r="E9187" s="30"/>
    </row>
    <row r="9188" spans="4:5" x14ac:dyDescent="0.2">
      <c r="D9188" s="30"/>
      <c r="E9188" s="30"/>
    </row>
    <row r="9189" spans="4:5" x14ac:dyDescent="0.2">
      <c r="D9189" s="30"/>
      <c r="E9189" s="30"/>
    </row>
    <row r="9190" spans="4:5" x14ac:dyDescent="0.2">
      <c r="D9190" s="30"/>
      <c r="E9190" s="30"/>
    </row>
    <row r="9191" spans="4:5" x14ac:dyDescent="0.2">
      <c r="D9191" s="30"/>
      <c r="E9191" s="30"/>
    </row>
    <row r="9192" spans="4:5" x14ac:dyDescent="0.2">
      <c r="D9192" s="30"/>
      <c r="E9192" s="30"/>
    </row>
    <row r="9193" spans="4:5" x14ac:dyDescent="0.2">
      <c r="D9193" s="30"/>
      <c r="E9193" s="30"/>
    </row>
    <row r="9194" spans="4:5" x14ac:dyDescent="0.2">
      <c r="D9194" s="30"/>
      <c r="E9194" s="30"/>
    </row>
    <row r="9195" spans="4:5" x14ac:dyDescent="0.2">
      <c r="D9195" s="30"/>
      <c r="E9195" s="30"/>
    </row>
    <row r="9196" spans="4:5" x14ac:dyDescent="0.2">
      <c r="D9196" s="30"/>
      <c r="E9196" s="30"/>
    </row>
    <row r="9197" spans="4:5" x14ac:dyDescent="0.2">
      <c r="D9197" s="30"/>
      <c r="E9197" s="30"/>
    </row>
    <row r="9198" spans="4:5" x14ac:dyDescent="0.2">
      <c r="D9198" s="30"/>
      <c r="E9198" s="30"/>
    </row>
    <row r="9199" spans="4:5" x14ac:dyDescent="0.2">
      <c r="D9199" s="30"/>
      <c r="E9199" s="30"/>
    </row>
    <row r="9200" spans="4:5" x14ac:dyDescent="0.2">
      <c r="D9200" s="30"/>
      <c r="E9200" s="30"/>
    </row>
    <row r="9201" spans="4:9" x14ac:dyDescent="0.2">
      <c r="D9201" s="30"/>
      <c r="E9201" s="30"/>
    </row>
    <row r="9202" spans="4:9" x14ac:dyDescent="0.2">
      <c r="D9202" s="30"/>
      <c r="E9202" s="30"/>
    </row>
    <row r="9203" spans="4:9" x14ac:dyDescent="0.2">
      <c r="D9203" s="30"/>
      <c r="E9203" s="30"/>
      <c r="I9203" s="30"/>
    </row>
    <row r="9204" spans="4:9" x14ac:dyDescent="0.2">
      <c r="D9204" s="30"/>
      <c r="E9204" s="30"/>
      <c r="I9204" s="30"/>
    </row>
    <row r="9205" spans="4:9" x14ac:dyDescent="0.2">
      <c r="D9205" s="30"/>
      <c r="E9205" s="30"/>
      <c r="I9205" s="30"/>
    </row>
    <row r="9206" spans="4:9" x14ac:dyDescent="0.2">
      <c r="D9206" s="30"/>
      <c r="E9206" s="30"/>
      <c r="I9206" s="30"/>
    </row>
    <row r="9207" spans="4:9" x14ac:dyDescent="0.2">
      <c r="D9207" s="30"/>
      <c r="E9207" s="30"/>
      <c r="I9207" s="30"/>
    </row>
    <row r="9208" spans="4:9" x14ac:dyDescent="0.2">
      <c r="D9208" s="30"/>
      <c r="E9208" s="30"/>
      <c r="I9208" s="30"/>
    </row>
    <row r="9209" spans="4:9" x14ac:dyDescent="0.2">
      <c r="D9209" s="30"/>
      <c r="E9209" s="30"/>
      <c r="I9209" s="30"/>
    </row>
    <row r="9210" spans="4:9" x14ac:dyDescent="0.2">
      <c r="D9210" s="30"/>
      <c r="E9210" s="30"/>
      <c r="I9210" s="30"/>
    </row>
    <row r="9211" spans="4:9" x14ac:dyDescent="0.2">
      <c r="D9211" s="30"/>
      <c r="E9211" s="30"/>
    </row>
    <row r="9212" spans="4:9" x14ac:dyDescent="0.2">
      <c r="D9212" s="30"/>
      <c r="E9212" s="30"/>
    </row>
    <row r="9213" spans="4:9" x14ac:dyDescent="0.2">
      <c r="D9213" s="30"/>
      <c r="E9213" s="30"/>
    </row>
    <row r="9214" spans="4:9" x14ac:dyDescent="0.2">
      <c r="D9214" s="30"/>
      <c r="E9214" s="30"/>
    </row>
    <row r="9215" spans="4:9" x14ac:dyDescent="0.2">
      <c r="D9215" s="30"/>
      <c r="E9215" s="30"/>
    </row>
    <row r="9216" spans="4:9" x14ac:dyDescent="0.2">
      <c r="D9216" s="30"/>
      <c r="E9216" s="30"/>
    </row>
    <row r="9217" spans="4:5" x14ac:dyDescent="0.2">
      <c r="D9217" s="30"/>
      <c r="E9217" s="30"/>
    </row>
    <row r="9218" spans="4:5" x14ac:dyDescent="0.2">
      <c r="D9218" s="30"/>
      <c r="E9218" s="30"/>
    </row>
    <row r="9219" spans="4:5" x14ac:dyDescent="0.2">
      <c r="D9219" s="30"/>
      <c r="E9219" s="30"/>
    </row>
    <row r="9220" spans="4:5" x14ac:dyDescent="0.2">
      <c r="D9220" s="30"/>
      <c r="E9220" s="30"/>
    </row>
    <row r="9221" spans="4:5" x14ac:dyDescent="0.2">
      <c r="D9221" s="30"/>
      <c r="E9221" s="30"/>
    </row>
    <row r="9222" spans="4:5" x14ac:dyDescent="0.2">
      <c r="D9222" s="30"/>
      <c r="E9222" s="30"/>
    </row>
    <row r="9223" spans="4:5" x14ac:dyDescent="0.2">
      <c r="D9223" s="30"/>
      <c r="E9223" s="30"/>
    </row>
    <row r="9224" spans="4:5" x14ac:dyDescent="0.2">
      <c r="D9224" s="30"/>
      <c r="E9224" s="30"/>
    </row>
    <row r="9225" spans="4:5" x14ac:dyDescent="0.2">
      <c r="D9225" s="30"/>
      <c r="E9225" s="30"/>
    </row>
    <row r="9226" spans="4:5" x14ac:dyDescent="0.2">
      <c r="D9226" s="30"/>
      <c r="E9226" s="30"/>
    </row>
    <row r="9227" spans="4:5" x14ac:dyDescent="0.2">
      <c r="D9227" s="30"/>
      <c r="E9227" s="30"/>
    </row>
    <row r="9228" spans="4:5" x14ac:dyDescent="0.2">
      <c r="D9228" s="30"/>
      <c r="E9228" s="30"/>
    </row>
    <row r="9229" spans="4:5" x14ac:dyDescent="0.2">
      <c r="D9229" s="30"/>
      <c r="E9229" s="30"/>
    </row>
    <row r="9230" spans="4:5" x14ac:dyDescent="0.2">
      <c r="D9230" s="30"/>
      <c r="E9230" s="30"/>
    </row>
    <row r="9231" spans="4:5" x14ac:dyDescent="0.2">
      <c r="D9231" s="30"/>
      <c r="E9231" s="30"/>
    </row>
    <row r="9232" spans="4:5" x14ac:dyDescent="0.2">
      <c r="D9232" s="30"/>
      <c r="E9232" s="30"/>
    </row>
    <row r="9233" spans="4:9" x14ac:dyDescent="0.2">
      <c r="D9233" s="30"/>
      <c r="E9233" s="30"/>
    </row>
    <row r="9234" spans="4:9" x14ac:dyDescent="0.2">
      <c r="D9234" s="30"/>
      <c r="E9234" s="30"/>
    </row>
    <row r="9235" spans="4:9" x14ac:dyDescent="0.2">
      <c r="D9235" s="30"/>
      <c r="E9235" s="30"/>
    </row>
    <row r="9236" spans="4:9" x14ac:dyDescent="0.2">
      <c r="D9236" s="30"/>
      <c r="E9236" s="30"/>
    </row>
    <row r="9237" spans="4:9" x14ac:dyDescent="0.2">
      <c r="D9237" s="30"/>
      <c r="E9237" s="30"/>
    </row>
    <row r="9238" spans="4:9" x14ac:dyDescent="0.2">
      <c r="D9238" s="30"/>
      <c r="E9238" s="30"/>
    </row>
    <row r="9239" spans="4:9" x14ac:dyDescent="0.2">
      <c r="D9239" s="30"/>
      <c r="E9239" s="30"/>
    </row>
    <row r="9240" spans="4:9" x14ac:dyDescent="0.2">
      <c r="D9240" s="30"/>
      <c r="E9240" s="30"/>
    </row>
    <row r="9241" spans="4:9" x14ac:dyDescent="0.2">
      <c r="D9241" s="30"/>
      <c r="E9241" s="30"/>
    </row>
    <row r="9242" spans="4:9" x14ac:dyDescent="0.2">
      <c r="D9242" s="30"/>
      <c r="E9242" s="30"/>
    </row>
    <row r="9243" spans="4:9" x14ac:dyDescent="0.2">
      <c r="D9243" s="30"/>
      <c r="E9243" s="30"/>
    </row>
    <row r="9244" spans="4:9" x14ac:dyDescent="0.2">
      <c r="D9244" s="30"/>
      <c r="E9244" s="30"/>
    </row>
    <row r="9245" spans="4:9" x14ac:dyDescent="0.2">
      <c r="D9245" s="30"/>
      <c r="E9245" s="30"/>
    </row>
    <row r="9246" spans="4:9" x14ac:dyDescent="0.2">
      <c r="D9246" s="30"/>
      <c r="E9246" s="30"/>
    </row>
    <row r="9247" spans="4:9" x14ac:dyDescent="0.2">
      <c r="D9247" s="30"/>
      <c r="E9247" s="30"/>
      <c r="I9247" s="30"/>
    </row>
    <row r="9248" spans="4:9" x14ac:dyDescent="0.2">
      <c r="D9248" s="30"/>
      <c r="E9248" s="30"/>
      <c r="I9248" s="30"/>
    </row>
    <row r="9249" spans="4:9" x14ac:dyDescent="0.2">
      <c r="D9249" s="30"/>
      <c r="E9249" s="30"/>
      <c r="I9249" s="30"/>
    </row>
    <row r="9250" spans="4:9" x14ac:dyDescent="0.2">
      <c r="D9250" s="30"/>
      <c r="E9250" s="30"/>
      <c r="I9250" s="30"/>
    </row>
    <row r="9251" spans="4:9" x14ac:dyDescent="0.2">
      <c r="D9251" s="30"/>
      <c r="E9251" s="30"/>
    </row>
    <row r="9252" spans="4:9" x14ac:dyDescent="0.2">
      <c r="D9252" s="30"/>
      <c r="E9252" s="30"/>
    </row>
    <row r="9253" spans="4:9" x14ac:dyDescent="0.2">
      <c r="D9253" s="30"/>
      <c r="E9253" s="30"/>
    </row>
    <row r="9254" spans="4:9" x14ac:dyDescent="0.2">
      <c r="D9254" s="30"/>
      <c r="E9254" s="30"/>
    </row>
    <row r="9255" spans="4:9" x14ac:dyDescent="0.2">
      <c r="D9255" s="30"/>
      <c r="E9255" s="30"/>
    </row>
    <row r="9256" spans="4:9" x14ac:dyDescent="0.2">
      <c r="D9256" s="30"/>
      <c r="E9256" s="30"/>
    </row>
    <row r="9257" spans="4:9" x14ac:dyDescent="0.2">
      <c r="D9257" s="30"/>
      <c r="E9257" s="30"/>
    </row>
    <row r="9258" spans="4:9" x14ac:dyDescent="0.2">
      <c r="D9258" s="30"/>
      <c r="E9258" s="30"/>
    </row>
    <row r="9259" spans="4:9" x14ac:dyDescent="0.2">
      <c r="D9259" s="30"/>
      <c r="E9259" s="30"/>
    </row>
    <row r="9260" spans="4:9" x14ac:dyDescent="0.2">
      <c r="D9260" s="30"/>
      <c r="E9260" s="30"/>
    </row>
    <row r="9261" spans="4:9" x14ac:dyDescent="0.2">
      <c r="D9261" s="30"/>
      <c r="E9261" s="30"/>
    </row>
    <row r="9262" spans="4:9" x14ac:dyDescent="0.2">
      <c r="D9262" s="30"/>
      <c r="E9262" s="30"/>
    </row>
    <row r="9263" spans="4:9" x14ac:dyDescent="0.2">
      <c r="D9263" s="30"/>
      <c r="E9263" s="30"/>
      <c r="I9263" s="30"/>
    </row>
    <row r="9264" spans="4:9" x14ac:dyDescent="0.2">
      <c r="D9264" s="30"/>
      <c r="E9264" s="30"/>
      <c r="I9264" s="30"/>
    </row>
    <row r="9265" spans="4:9" x14ac:dyDescent="0.2">
      <c r="D9265" s="30"/>
      <c r="E9265" s="30"/>
      <c r="I9265" s="30"/>
    </row>
    <row r="9266" spans="4:9" x14ac:dyDescent="0.2">
      <c r="D9266" s="30"/>
      <c r="E9266" s="30"/>
      <c r="I9266" s="30"/>
    </row>
    <row r="9267" spans="4:9" x14ac:dyDescent="0.2">
      <c r="D9267" s="30"/>
      <c r="E9267" s="30"/>
      <c r="I9267" s="30"/>
    </row>
    <row r="9268" spans="4:9" x14ac:dyDescent="0.2">
      <c r="D9268" s="30"/>
      <c r="E9268" s="30"/>
      <c r="I9268" s="30"/>
    </row>
    <row r="9269" spans="4:9" x14ac:dyDescent="0.2">
      <c r="D9269" s="30"/>
      <c r="E9269" s="30"/>
      <c r="I9269" s="30"/>
    </row>
    <row r="9270" spans="4:9" x14ac:dyDescent="0.2">
      <c r="D9270" s="30"/>
      <c r="E9270" s="30"/>
      <c r="I9270" s="30"/>
    </row>
    <row r="9271" spans="4:9" x14ac:dyDescent="0.2">
      <c r="D9271" s="30"/>
      <c r="E9271" s="30"/>
    </row>
    <row r="9272" spans="4:9" x14ac:dyDescent="0.2">
      <c r="D9272" s="30"/>
      <c r="E9272" s="30"/>
    </row>
    <row r="9273" spans="4:9" x14ac:dyDescent="0.2">
      <c r="D9273" s="30"/>
      <c r="E9273" s="30"/>
    </row>
    <row r="9274" spans="4:9" x14ac:dyDescent="0.2">
      <c r="D9274" s="30"/>
      <c r="E9274" s="30"/>
    </row>
    <row r="9275" spans="4:9" x14ac:dyDescent="0.2">
      <c r="D9275" s="30"/>
      <c r="E9275" s="30"/>
      <c r="I9275" s="30"/>
    </row>
    <row r="9276" spans="4:9" x14ac:dyDescent="0.2">
      <c r="D9276" s="30"/>
      <c r="E9276" s="30"/>
      <c r="I9276" s="30"/>
    </row>
    <row r="9277" spans="4:9" x14ac:dyDescent="0.2">
      <c r="D9277" s="30"/>
      <c r="E9277" s="30"/>
      <c r="I9277" s="30"/>
    </row>
    <row r="9278" spans="4:9" x14ac:dyDescent="0.2">
      <c r="D9278" s="30"/>
      <c r="E9278" s="30"/>
      <c r="I9278" s="30"/>
    </row>
    <row r="9279" spans="4:9" x14ac:dyDescent="0.2">
      <c r="D9279" s="30"/>
      <c r="E9279" s="30"/>
    </row>
    <row r="9280" spans="4:9" x14ac:dyDescent="0.2">
      <c r="D9280" s="30"/>
      <c r="E9280" s="30"/>
    </row>
    <row r="9281" spans="4:5" x14ac:dyDescent="0.2">
      <c r="D9281" s="30"/>
      <c r="E9281" s="30"/>
    </row>
    <row r="9282" spans="4:5" x14ac:dyDescent="0.2">
      <c r="D9282" s="30"/>
      <c r="E9282" s="30"/>
    </row>
    <row r="9283" spans="4:5" x14ac:dyDescent="0.2">
      <c r="D9283" s="30"/>
      <c r="E9283" s="30"/>
    </row>
    <row r="9284" spans="4:5" x14ac:dyDescent="0.2">
      <c r="D9284" s="30"/>
      <c r="E9284" s="30"/>
    </row>
    <row r="9285" spans="4:5" x14ac:dyDescent="0.2">
      <c r="D9285" s="30"/>
      <c r="E9285" s="30"/>
    </row>
    <row r="9286" spans="4:5" x14ac:dyDescent="0.2">
      <c r="D9286" s="30"/>
      <c r="E9286" s="30"/>
    </row>
    <row r="9287" spans="4:5" x14ac:dyDescent="0.2">
      <c r="D9287" s="30"/>
      <c r="E9287" s="30"/>
    </row>
    <row r="9288" spans="4:5" x14ac:dyDescent="0.2">
      <c r="D9288" s="30"/>
      <c r="E9288" s="30"/>
    </row>
    <row r="9289" spans="4:5" x14ac:dyDescent="0.2">
      <c r="D9289" s="30"/>
      <c r="E9289" s="30"/>
    </row>
    <row r="9290" spans="4:5" x14ac:dyDescent="0.2">
      <c r="D9290" s="30"/>
      <c r="E9290" s="30"/>
    </row>
    <row r="9291" spans="4:5" x14ac:dyDescent="0.2">
      <c r="D9291" s="30"/>
      <c r="E9291" s="30"/>
    </row>
    <row r="9292" spans="4:5" x14ac:dyDescent="0.2">
      <c r="D9292" s="30"/>
      <c r="E9292" s="30"/>
    </row>
    <row r="9293" spans="4:5" x14ac:dyDescent="0.2">
      <c r="D9293" s="30"/>
      <c r="E9293" s="30"/>
    </row>
    <row r="9294" spans="4:5" x14ac:dyDescent="0.2">
      <c r="D9294" s="30"/>
      <c r="E9294" s="30"/>
    </row>
    <row r="9295" spans="4:5" x14ac:dyDescent="0.2">
      <c r="D9295" s="30"/>
      <c r="E9295" s="30"/>
    </row>
    <row r="9296" spans="4:5" x14ac:dyDescent="0.2">
      <c r="D9296" s="30"/>
      <c r="E9296" s="30"/>
    </row>
    <row r="9297" spans="4:9" x14ac:dyDescent="0.2">
      <c r="D9297" s="30"/>
      <c r="E9297" s="30"/>
    </row>
    <row r="9298" spans="4:9" x14ac:dyDescent="0.2">
      <c r="D9298" s="30"/>
      <c r="E9298" s="30"/>
    </row>
    <row r="9299" spans="4:9" x14ac:dyDescent="0.2">
      <c r="D9299" s="30"/>
      <c r="E9299" s="30"/>
    </row>
    <row r="9300" spans="4:9" x14ac:dyDescent="0.2">
      <c r="D9300" s="30"/>
      <c r="E9300" s="30"/>
    </row>
    <row r="9301" spans="4:9" x14ac:dyDescent="0.2">
      <c r="D9301" s="30"/>
      <c r="E9301" s="30"/>
    </row>
    <row r="9302" spans="4:9" x14ac:dyDescent="0.2">
      <c r="D9302" s="30"/>
      <c r="E9302" s="30"/>
    </row>
    <row r="9303" spans="4:9" x14ac:dyDescent="0.2">
      <c r="D9303" s="30"/>
      <c r="E9303" s="30"/>
    </row>
    <row r="9304" spans="4:9" x14ac:dyDescent="0.2">
      <c r="D9304" s="30"/>
      <c r="E9304" s="30"/>
    </row>
    <row r="9305" spans="4:9" x14ac:dyDescent="0.2">
      <c r="D9305" s="30"/>
      <c r="E9305" s="30"/>
    </row>
    <row r="9306" spans="4:9" x14ac:dyDescent="0.2">
      <c r="D9306" s="30"/>
      <c r="E9306" s="30"/>
    </row>
    <row r="9307" spans="4:9" x14ac:dyDescent="0.2">
      <c r="D9307" s="30"/>
      <c r="E9307" s="30"/>
    </row>
    <row r="9308" spans="4:9" x14ac:dyDescent="0.2">
      <c r="D9308" s="30"/>
      <c r="E9308" s="30"/>
    </row>
    <row r="9309" spans="4:9" x14ac:dyDescent="0.2">
      <c r="D9309" s="30"/>
      <c r="E9309" s="30"/>
    </row>
    <row r="9310" spans="4:9" x14ac:dyDescent="0.2">
      <c r="D9310" s="30"/>
      <c r="E9310" s="30"/>
    </row>
    <row r="9311" spans="4:9" x14ac:dyDescent="0.2">
      <c r="D9311" s="30"/>
      <c r="E9311" s="30"/>
      <c r="I9311" s="30"/>
    </row>
    <row r="9312" spans="4:9" x14ac:dyDescent="0.2">
      <c r="D9312" s="30"/>
      <c r="E9312" s="30"/>
      <c r="I9312" s="30"/>
    </row>
    <row r="9313" spans="4:9" x14ac:dyDescent="0.2">
      <c r="D9313" s="30"/>
      <c r="E9313" s="30"/>
      <c r="I9313" s="30"/>
    </row>
    <row r="9314" spans="4:9" x14ac:dyDescent="0.2">
      <c r="D9314" s="30"/>
      <c r="E9314" s="30"/>
      <c r="I9314" s="30"/>
    </row>
    <row r="9315" spans="4:9" x14ac:dyDescent="0.2">
      <c r="D9315" s="30"/>
      <c r="E9315" s="30"/>
    </row>
    <row r="9316" spans="4:9" x14ac:dyDescent="0.2">
      <c r="D9316" s="30"/>
      <c r="E9316" s="30"/>
    </row>
    <row r="9317" spans="4:9" x14ac:dyDescent="0.2">
      <c r="D9317" s="30"/>
      <c r="E9317" s="30"/>
    </row>
    <row r="9318" spans="4:9" x14ac:dyDescent="0.2">
      <c r="D9318" s="30"/>
      <c r="E9318" s="30"/>
    </row>
    <row r="9319" spans="4:9" x14ac:dyDescent="0.2">
      <c r="D9319" s="30"/>
      <c r="E9319" s="30"/>
      <c r="I9319" s="30"/>
    </row>
    <row r="9320" spans="4:9" x14ac:dyDescent="0.2">
      <c r="D9320" s="30"/>
      <c r="E9320" s="30"/>
      <c r="I9320" s="30"/>
    </row>
    <row r="9321" spans="4:9" x14ac:dyDescent="0.2">
      <c r="D9321" s="30"/>
      <c r="E9321" s="30"/>
      <c r="I9321" s="30"/>
    </row>
    <row r="9322" spans="4:9" x14ac:dyDescent="0.2">
      <c r="D9322" s="30"/>
      <c r="E9322" s="30"/>
      <c r="I9322" s="30"/>
    </row>
    <row r="9323" spans="4:9" x14ac:dyDescent="0.2">
      <c r="D9323" s="30"/>
      <c r="E9323" s="30"/>
      <c r="I9323" s="30"/>
    </row>
    <row r="9324" spans="4:9" x14ac:dyDescent="0.2">
      <c r="D9324" s="30"/>
      <c r="E9324" s="30"/>
      <c r="I9324" s="30"/>
    </row>
    <row r="9325" spans="4:9" x14ac:dyDescent="0.2">
      <c r="D9325" s="30"/>
      <c r="E9325" s="30"/>
      <c r="I9325" s="30"/>
    </row>
    <row r="9326" spans="4:9" x14ac:dyDescent="0.2">
      <c r="D9326" s="30"/>
      <c r="E9326" s="30"/>
      <c r="I9326" s="30"/>
    </row>
    <row r="9327" spans="4:9" x14ac:dyDescent="0.2">
      <c r="D9327" s="30"/>
      <c r="E9327" s="30"/>
      <c r="I9327" s="30"/>
    </row>
    <row r="9328" spans="4:9" x14ac:dyDescent="0.2">
      <c r="D9328" s="30"/>
      <c r="E9328" s="30"/>
      <c r="I9328" s="30"/>
    </row>
    <row r="9329" spans="4:9" x14ac:dyDescent="0.2">
      <c r="D9329" s="30"/>
      <c r="E9329" s="30"/>
      <c r="I9329" s="30"/>
    </row>
    <row r="9330" spans="4:9" x14ac:dyDescent="0.2">
      <c r="D9330" s="30"/>
      <c r="E9330" s="30"/>
      <c r="I9330" s="30"/>
    </row>
    <row r="9331" spans="4:9" x14ac:dyDescent="0.2">
      <c r="D9331" s="30"/>
      <c r="E9331" s="30"/>
      <c r="I9331" s="30"/>
    </row>
    <row r="9332" spans="4:9" x14ac:dyDescent="0.2">
      <c r="D9332" s="30"/>
      <c r="E9332" s="30"/>
      <c r="I9332" s="30"/>
    </row>
    <row r="9333" spans="4:9" x14ac:dyDescent="0.2">
      <c r="D9333" s="30"/>
      <c r="E9333" s="30"/>
      <c r="I9333" s="30"/>
    </row>
    <row r="9334" spans="4:9" x14ac:dyDescent="0.2">
      <c r="D9334" s="30"/>
      <c r="E9334" s="30"/>
      <c r="I9334" s="30"/>
    </row>
    <row r="9335" spans="4:9" x14ac:dyDescent="0.2">
      <c r="D9335" s="30"/>
      <c r="E9335" s="30"/>
      <c r="I9335" s="30"/>
    </row>
    <row r="9336" spans="4:9" x14ac:dyDescent="0.2">
      <c r="D9336" s="30"/>
      <c r="E9336" s="30"/>
      <c r="I9336" s="30"/>
    </row>
    <row r="9337" spans="4:9" x14ac:dyDescent="0.2">
      <c r="D9337" s="30"/>
      <c r="E9337" s="30"/>
      <c r="I9337" s="30"/>
    </row>
    <row r="9338" spans="4:9" x14ac:dyDescent="0.2">
      <c r="D9338" s="30"/>
      <c r="E9338" s="30"/>
      <c r="I9338" s="30"/>
    </row>
    <row r="9339" spans="4:9" x14ac:dyDescent="0.2">
      <c r="D9339" s="30"/>
      <c r="E9339" s="30"/>
      <c r="I9339" s="30"/>
    </row>
    <row r="9340" spans="4:9" x14ac:dyDescent="0.2">
      <c r="D9340" s="30"/>
      <c r="E9340" s="30"/>
      <c r="I9340" s="30"/>
    </row>
    <row r="9341" spans="4:9" x14ac:dyDescent="0.2">
      <c r="D9341" s="30"/>
      <c r="E9341" s="30"/>
      <c r="I9341" s="30"/>
    </row>
    <row r="9342" spans="4:9" x14ac:dyDescent="0.2">
      <c r="D9342" s="30"/>
      <c r="E9342" s="30"/>
      <c r="I9342" s="30"/>
    </row>
    <row r="9343" spans="4:9" x14ac:dyDescent="0.2">
      <c r="D9343" s="30"/>
      <c r="E9343" s="30"/>
      <c r="I9343" s="30"/>
    </row>
    <row r="9344" spans="4:9" x14ac:dyDescent="0.2">
      <c r="D9344" s="30"/>
      <c r="E9344" s="30"/>
      <c r="I9344" s="30"/>
    </row>
    <row r="9345" spans="4:9" x14ac:dyDescent="0.2">
      <c r="D9345" s="30"/>
      <c r="E9345" s="30"/>
      <c r="I9345" s="30"/>
    </row>
    <row r="9346" spans="4:9" x14ac:dyDescent="0.2">
      <c r="D9346" s="30"/>
      <c r="E9346" s="30"/>
      <c r="I9346" s="30"/>
    </row>
    <row r="9347" spans="4:9" x14ac:dyDescent="0.2">
      <c r="D9347" s="30"/>
      <c r="E9347" s="30"/>
      <c r="I9347" s="30"/>
    </row>
    <row r="9348" spans="4:9" x14ac:dyDescent="0.2">
      <c r="D9348" s="30"/>
      <c r="E9348" s="30"/>
      <c r="I9348" s="30"/>
    </row>
    <row r="9349" spans="4:9" x14ac:dyDescent="0.2">
      <c r="D9349" s="30"/>
      <c r="E9349" s="30"/>
      <c r="I9349" s="30"/>
    </row>
    <row r="9350" spans="4:9" x14ac:dyDescent="0.2">
      <c r="D9350" s="30"/>
      <c r="E9350" s="30"/>
      <c r="I9350" s="30"/>
    </row>
    <row r="9351" spans="4:9" x14ac:dyDescent="0.2">
      <c r="D9351" s="30"/>
      <c r="E9351" s="30"/>
      <c r="I9351" s="30"/>
    </row>
    <row r="9352" spans="4:9" x14ac:dyDescent="0.2">
      <c r="D9352" s="30"/>
      <c r="E9352" s="30"/>
      <c r="I9352" s="30"/>
    </row>
    <row r="9353" spans="4:9" x14ac:dyDescent="0.2">
      <c r="D9353" s="30"/>
      <c r="E9353" s="30"/>
      <c r="I9353" s="30"/>
    </row>
    <row r="9354" spans="4:9" x14ac:dyDescent="0.2">
      <c r="D9354" s="30"/>
      <c r="E9354" s="30"/>
      <c r="I9354" s="30"/>
    </row>
    <row r="9355" spans="4:9" x14ac:dyDescent="0.2">
      <c r="D9355" s="30"/>
      <c r="E9355" s="30"/>
      <c r="I9355" s="30"/>
    </row>
    <row r="9356" spans="4:9" x14ac:dyDescent="0.2">
      <c r="D9356" s="30"/>
      <c r="E9356" s="30"/>
      <c r="I9356" s="30"/>
    </row>
    <row r="9357" spans="4:9" x14ac:dyDescent="0.2">
      <c r="D9357" s="30"/>
      <c r="E9357" s="30"/>
      <c r="I9357" s="30"/>
    </row>
    <row r="9358" spans="4:9" x14ac:dyDescent="0.2">
      <c r="D9358" s="30"/>
      <c r="E9358" s="30"/>
      <c r="I9358" s="30"/>
    </row>
    <row r="9359" spans="4:9" x14ac:dyDescent="0.2">
      <c r="D9359" s="30"/>
      <c r="E9359" s="30"/>
      <c r="I9359" s="30"/>
    </row>
    <row r="9360" spans="4:9" x14ac:dyDescent="0.2">
      <c r="D9360" s="30"/>
      <c r="E9360" s="30"/>
      <c r="I9360" s="30"/>
    </row>
    <row r="9361" spans="4:5" x14ac:dyDescent="0.2">
      <c r="D9361" s="30"/>
      <c r="E9361" s="30"/>
    </row>
    <row r="9362" spans="4:5" x14ac:dyDescent="0.2">
      <c r="D9362" s="30"/>
      <c r="E9362" s="30"/>
    </row>
    <row r="9363" spans="4:5" x14ac:dyDescent="0.2">
      <c r="D9363" s="30"/>
      <c r="E9363" s="30"/>
    </row>
    <row r="9364" spans="4:5" x14ac:dyDescent="0.2">
      <c r="D9364" s="30"/>
      <c r="E9364" s="30"/>
    </row>
    <row r="9365" spans="4:5" x14ac:dyDescent="0.2">
      <c r="D9365" s="30"/>
      <c r="E9365" s="30"/>
    </row>
    <row r="9366" spans="4:5" x14ac:dyDescent="0.2">
      <c r="D9366" s="30"/>
      <c r="E9366" s="30"/>
    </row>
    <row r="9367" spans="4:5" x14ac:dyDescent="0.2">
      <c r="D9367" s="30"/>
      <c r="E9367" s="30"/>
    </row>
    <row r="9368" spans="4:5" x14ac:dyDescent="0.2">
      <c r="D9368" s="30"/>
      <c r="E9368" s="30"/>
    </row>
    <row r="9369" spans="4:5" x14ac:dyDescent="0.2">
      <c r="D9369" s="30"/>
      <c r="E9369" s="30"/>
    </row>
    <row r="9370" spans="4:5" x14ac:dyDescent="0.2">
      <c r="D9370" s="30"/>
      <c r="E9370" s="30"/>
    </row>
    <row r="9371" spans="4:5" x14ac:dyDescent="0.2">
      <c r="D9371" s="30"/>
      <c r="E9371" s="30"/>
    </row>
    <row r="9372" spans="4:5" x14ac:dyDescent="0.2">
      <c r="D9372" s="30"/>
      <c r="E9372" s="30"/>
    </row>
    <row r="9373" spans="4:5" x14ac:dyDescent="0.2">
      <c r="D9373" s="30"/>
      <c r="E9373" s="30"/>
    </row>
    <row r="9374" spans="4:5" x14ac:dyDescent="0.2">
      <c r="D9374" s="30"/>
      <c r="E9374" s="30"/>
    </row>
    <row r="9375" spans="4:5" x14ac:dyDescent="0.2">
      <c r="D9375" s="30"/>
      <c r="E9375" s="30"/>
    </row>
    <row r="9376" spans="4:5" x14ac:dyDescent="0.2">
      <c r="D9376" s="30"/>
      <c r="E9376" s="30"/>
    </row>
    <row r="9377" spans="4:5" x14ac:dyDescent="0.2">
      <c r="D9377" s="30"/>
      <c r="E9377" s="30"/>
    </row>
    <row r="9378" spans="4:5" x14ac:dyDescent="0.2">
      <c r="D9378" s="30"/>
      <c r="E9378" s="30"/>
    </row>
    <row r="9379" spans="4:5" x14ac:dyDescent="0.2">
      <c r="D9379" s="30"/>
      <c r="E9379" s="30"/>
    </row>
    <row r="9380" spans="4:5" x14ac:dyDescent="0.2">
      <c r="D9380" s="30"/>
      <c r="E9380" s="30"/>
    </row>
    <row r="9381" spans="4:5" x14ac:dyDescent="0.2">
      <c r="D9381" s="30"/>
      <c r="E9381" s="30"/>
    </row>
    <row r="9382" spans="4:5" x14ac:dyDescent="0.2">
      <c r="D9382" s="30"/>
      <c r="E9382" s="30"/>
    </row>
    <row r="9383" spans="4:5" x14ac:dyDescent="0.2">
      <c r="D9383" s="30"/>
      <c r="E9383" s="30"/>
    </row>
    <row r="9384" spans="4:5" x14ac:dyDescent="0.2">
      <c r="D9384" s="30"/>
      <c r="E9384" s="30"/>
    </row>
    <row r="9385" spans="4:5" x14ac:dyDescent="0.2">
      <c r="D9385" s="30"/>
      <c r="E9385" s="30"/>
    </row>
    <row r="9386" spans="4:5" x14ac:dyDescent="0.2">
      <c r="D9386" s="30"/>
      <c r="E9386" s="30"/>
    </row>
    <row r="9387" spans="4:5" x14ac:dyDescent="0.2">
      <c r="D9387" s="30"/>
      <c r="E9387" s="30"/>
    </row>
    <row r="9388" spans="4:5" x14ac:dyDescent="0.2">
      <c r="D9388" s="30"/>
      <c r="E9388" s="30"/>
    </row>
    <row r="9389" spans="4:5" x14ac:dyDescent="0.2">
      <c r="D9389" s="30"/>
      <c r="E9389" s="30"/>
    </row>
    <row r="9390" spans="4:5" x14ac:dyDescent="0.2">
      <c r="D9390" s="30"/>
      <c r="E9390" s="30"/>
    </row>
    <row r="9391" spans="4:5" x14ac:dyDescent="0.2">
      <c r="D9391" s="30"/>
      <c r="E9391" s="30"/>
    </row>
    <row r="9392" spans="4:5" x14ac:dyDescent="0.2">
      <c r="D9392" s="30"/>
      <c r="E9392" s="30"/>
    </row>
    <row r="9393" spans="4:5" x14ac:dyDescent="0.2">
      <c r="D9393" s="30"/>
      <c r="E9393" s="30"/>
    </row>
    <row r="9394" spans="4:5" x14ac:dyDescent="0.2">
      <c r="D9394" s="30"/>
      <c r="E9394" s="30"/>
    </row>
    <row r="9395" spans="4:5" x14ac:dyDescent="0.2">
      <c r="D9395" s="30"/>
      <c r="E9395" s="30"/>
    </row>
    <row r="9396" spans="4:5" x14ac:dyDescent="0.2">
      <c r="D9396" s="30"/>
      <c r="E9396" s="30"/>
    </row>
    <row r="9397" spans="4:5" x14ac:dyDescent="0.2">
      <c r="D9397" s="30"/>
      <c r="E9397" s="30"/>
    </row>
    <row r="9398" spans="4:5" x14ac:dyDescent="0.2">
      <c r="D9398" s="30"/>
      <c r="E9398" s="30"/>
    </row>
    <row r="9399" spans="4:5" x14ac:dyDescent="0.2">
      <c r="D9399" s="30"/>
      <c r="E9399" s="30"/>
    </row>
    <row r="9400" spans="4:5" x14ac:dyDescent="0.2">
      <c r="D9400" s="30"/>
      <c r="E9400" s="30"/>
    </row>
    <row r="9401" spans="4:5" x14ac:dyDescent="0.2">
      <c r="D9401" s="30"/>
      <c r="E9401" s="30"/>
    </row>
    <row r="9402" spans="4:5" x14ac:dyDescent="0.2">
      <c r="D9402" s="30"/>
      <c r="E9402" s="30"/>
    </row>
    <row r="9403" spans="4:5" x14ac:dyDescent="0.2">
      <c r="D9403" s="30"/>
      <c r="E9403" s="30"/>
    </row>
    <row r="9404" spans="4:5" x14ac:dyDescent="0.2">
      <c r="D9404" s="30"/>
      <c r="E9404" s="30"/>
    </row>
    <row r="9405" spans="4:5" x14ac:dyDescent="0.2">
      <c r="D9405" s="30"/>
      <c r="E9405" s="30"/>
    </row>
    <row r="9406" spans="4:5" x14ac:dyDescent="0.2">
      <c r="D9406" s="30"/>
      <c r="E9406" s="30"/>
    </row>
    <row r="9407" spans="4:5" x14ac:dyDescent="0.2">
      <c r="D9407" s="30"/>
      <c r="E9407" s="30"/>
    </row>
    <row r="9408" spans="4:5" x14ac:dyDescent="0.2">
      <c r="D9408" s="30"/>
      <c r="E9408" s="30"/>
    </row>
    <row r="9409" spans="4:5" x14ac:dyDescent="0.2">
      <c r="D9409" s="30"/>
      <c r="E9409" s="30"/>
    </row>
    <row r="9410" spans="4:5" x14ac:dyDescent="0.2">
      <c r="D9410" s="30"/>
      <c r="E9410" s="30"/>
    </row>
    <row r="9411" spans="4:5" x14ac:dyDescent="0.2">
      <c r="D9411" s="30"/>
      <c r="E9411" s="30"/>
    </row>
    <row r="9412" spans="4:5" x14ac:dyDescent="0.2">
      <c r="D9412" s="30"/>
      <c r="E9412" s="30"/>
    </row>
    <row r="9413" spans="4:5" x14ac:dyDescent="0.2">
      <c r="D9413" s="30"/>
      <c r="E9413" s="30"/>
    </row>
    <row r="9414" spans="4:5" x14ac:dyDescent="0.2">
      <c r="D9414" s="30"/>
      <c r="E9414" s="30"/>
    </row>
    <row r="9415" spans="4:5" x14ac:dyDescent="0.2">
      <c r="D9415" s="30"/>
      <c r="E9415" s="30"/>
    </row>
    <row r="9416" spans="4:5" x14ac:dyDescent="0.2">
      <c r="D9416" s="30"/>
      <c r="E9416" s="30"/>
    </row>
    <row r="9417" spans="4:5" x14ac:dyDescent="0.2">
      <c r="D9417" s="30"/>
      <c r="E9417" s="30"/>
    </row>
    <row r="9418" spans="4:5" x14ac:dyDescent="0.2">
      <c r="D9418" s="30"/>
      <c r="E9418" s="30"/>
    </row>
    <row r="9419" spans="4:5" x14ac:dyDescent="0.2">
      <c r="D9419" s="30"/>
      <c r="E9419" s="30"/>
    </row>
    <row r="9420" spans="4:5" x14ac:dyDescent="0.2">
      <c r="D9420" s="30"/>
      <c r="E9420" s="30"/>
    </row>
    <row r="9421" spans="4:5" x14ac:dyDescent="0.2">
      <c r="D9421" s="30"/>
      <c r="E9421" s="30"/>
    </row>
    <row r="9422" spans="4:5" x14ac:dyDescent="0.2">
      <c r="D9422" s="30"/>
      <c r="E9422" s="30"/>
    </row>
    <row r="9423" spans="4:5" x14ac:dyDescent="0.2">
      <c r="D9423" s="30"/>
      <c r="E9423" s="30"/>
    </row>
    <row r="9424" spans="4:5" x14ac:dyDescent="0.2">
      <c r="D9424" s="30"/>
      <c r="E9424" s="30"/>
    </row>
    <row r="9425" spans="4:9" x14ac:dyDescent="0.2">
      <c r="D9425" s="30"/>
      <c r="E9425" s="30"/>
    </row>
    <row r="9426" spans="4:9" x14ac:dyDescent="0.2">
      <c r="D9426" s="30"/>
      <c r="E9426" s="30"/>
    </row>
    <row r="9427" spans="4:9" x14ac:dyDescent="0.2">
      <c r="D9427" s="30"/>
      <c r="E9427" s="30"/>
    </row>
    <row r="9428" spans="4:9" x14ac:dyDescent="0.2">
      <c r="D9428" s="30"/>
      <c r="E9428" s="30"/>
    </row>
    <row r="9429" spans="4:9" x14ac:dyDescent="0.2">
      <c r="D9429" s="30"/>
      <c r="E9429" s="30"/>
    </row>
    <row r="9430" spans="4:9" x14ac:dyDescent="0.2">
      <c r="D9430" s="30"/>
      <c r="E9430" s="30"/>
    </row>
    <row r="9431" spans="4:9" x14ac:dyDescent="0.2">
      <c r="D9431" s="30"/>
      <c r="E9431" s="30"/>
    </row>
    <row r="9432" spans="4:9" x14ac:dyDescent="0.2">
      <c r="D9432" s="30"/>
      <c r="E9432" s="30"/>
    </row>
    <row r="9433" spans="4:9" x14ac:dyDescent="0.2">
      <c r="D9433" s="30"/>
      <c r="E9433" s="30"/>
    </row>
    <row r="9434" spans="4:9" x14ac:dyDescent="0.2">
      <c r="D9434" s="30"/>
      <c r="E9434" s="30"/>
    </row>
    <row r="9435" spans="4:9" x14ac:dyDescent="0.2">
      <c r="D9435" s="30"/>
      <c r="E9435" s="30"/>
    </row>
    <row r="9436" spans="4:9" x14ac:dyDescent="0.2">
      <c r="D9436" s="30"/>
      <c r="E9436" s="30"/>
    </row>
    <row r="9437" spans="4:9" x14ac:dyDescent="0.2">
      <c r="D9437" s="30"/>
      <c r="E9437" s="30"/>
    </row>
    <row r="9438" spans="4:9" x14ac:dyDescent="0.2">
      <c r="D9438" s="30"/>
      <c r="E9438" s="30"/>
    </row>
    <row r="9439" spans="4:9" x14ac:dyDescent="0.2">
      <c r="D9439" s="30"/>
      <c r="E9439" s="30"/>
      <c r="I9439" s="30"/>
    </row>
    <row r="9440" spans="4:9" x14ac:dyDescent="0.2">
      <c r="D9440" s="30"/>
      <c r="E9440" s="30"/>
      <c r="I9440" s="30"/>
    </row>
    <row r="9441" spans="4:9" x14ac:dyDescent="0.2">
      <c r="D9441" s="30"/>
      <c r="E9441" s="30"/>
      <c r="I9441" s="30"/>
    </row>
    <row r="9442" spans="4:9" x14ac:dyDescent="0.2">
      <c r="D9442" s="30"/>
      <c r="E9442" s="30"/>
      <c r="I9442" s="30"/>
    </row>
    <row r="9443" spans="4:9" x14ac:dyDescent="0.2">
      <c r="D9443" s="30"/>
      <c r="E9443" s="30"/>
      <c r="I9443" s="30"/>
    </row>
    <row r="9444" spans="4:9" x14ac:dyDescent="0.2">
      <c r="D9444" s="30"/>
      <c r="E9444" s="30"/>
      <c r="I9444" s="30"/>
    </row>
    <row r="9445" spans="4:9" x14ac:dyDescent="0.2">
      <c r="D9445" s="30"/>
      <c r="E9445" s="30"/>
      <c r="I9445" s="30"/>
    </row>
    <row r="9446" spans="4:9" x14ac:dyDescent="0.2">
      <c r="D9446" s="30"/>
      <c r="E9446" s="30"/>
      <c r="I9446" s="30"/>
    </row>
    <row r="9447" spans="4:9" x14ac:dyDescent="0.2">
      <c r="D9447" s="30"/>
      <c r="E9447" s="30"/>
      <c r="I9447" s="30"/>
    </row>
    <row r="9448" spans="4:9" x14ac:dyDescent="0.2">
      <c r="D9448" s="30"/>
      <c r="E9448" s="30"/>
      <c r="I9448" s="30"/>
    </row>
    <row r="9449" spans="4:9" x14ac:dyDescent="0.2">
      <c r="D9449" s="30"/>
      <c r="E9449" s="30"/>
      <c r="I9449" s="30"/>
    </row>
    <row r="9450" spans="4:9" x14ac:dyDescent="0.2">
      <c r="D9450" s="30"/>
      <c r="E9450" s="30"/>
      <c r="I9450" s="30"/>
    </row>
    <row r="9451" spans="4:9" x14ac:dyDescent="0.2">
      <c r="D9451" s="30"/>
      <c r="E9451" s="30"/>
      <c r="I9451" s="30"/>
    </row>
    <row r="9452" spans="4:9" x14ac:dyDescent="0.2">
      <c r="D9452" s="30"/>
      <c r="E9452" s="30"/>
      <c r="I9452" s="30"/>
    </row>
    <row r="9453" spans="4:9" x14ac:dyDescent="0.2">
      <c r="D9453" s="30"/>
      <c r="E9453" s="30"/>
      <c r="I9453" s="30"/>
    </row>
    <row r="9454" spans="4:9" x14ac:dyDescent="0.2">
      <c r="D9454" s="30"/>
      <c r="E9454" s="30"/>
      <c r="I9454" s="30"/>
    </row>
    <row r="9455" spans="4:9" x14ac:dyDescent="0.2">
      <c r="D9455" s="30"/>
      <c r="E9455" s="30"/>
      <c r="I9455" s="30"/>
    </row>
    <row r="9456" spans="4:9" x14ac:dyDescent="0.2">
      <c r="D9456" s="30"/>
      <c r="E9456" s="30"/>
      <c r="I9456" s="30"/>
    </row>
    <row r="9457" spans="4:9" x14ac:dyDescent="0.2">
      <c r="D9457" s="30"/>
      <c r="E9457" s="30"/>
      <c r="I9457" s="30"/>
    </row>
    <row r="9458" spans="4:9" x14ac:dyDescent="0.2">
      <c r="D9458" s="30"/>
      <c r="E9458" s="30"/>
      <c r="I9458" s="30"/>
    </row>
    <row r="9459" spans="4:9" x14ac:dyDescent="0.2">
      <c r="D9459" s="30"/>
      <c r="E9459" s="30"/>
      <c r="I9459" s="30"/>
    </row>
    <row r="9460" spans="4:9" x14ac:dyDescent="0.2">
      <c r="D9460" s="30"/>
      <c r="E9460" s="30"/>
      <c r="I9460" s="30"/>
    </row>
    <row r="9461" spans="4:9" x14ac:dyDescent="0.2">
      <c r="D9461" s="30"/>
      <c r="E9461" s="30"/>
      <c r="I9461" s="30"/>
    </row>
    <row r="9462" spans="4:9" x14ac:dyDescent="0.2">
      <c r="D9462" s="30"/>
      <c r="E9462" s="30"/>
      <c r="I9462" s="30"/>
    </row>
    <row r="9463" spans="4:9" x14ac:dyDescent="0.2">
      <c r="D9463" s="30"/>
      <c r="E9463" s="30"/>
      <c r="I9463" s="30"/>
    </row>
    <row r="9464" spans="4:9" x14ac:dyDescent="0.2">
      <c r="D9464" s="30"/>
      <c r="E9464" s="30"/>
      <c r="I9464" s="30"/>
    </row>
    <row r="9465" spans="4:9" x14ac:dyDescent="0.2">
      <c r="D9465" s="30"/>
      <c r="E9465" s="30"/>
      <c r="I9465" s="30"/>
    </row>
    <row r="9466" spans="4:9" x14ac:dyDescent="0.2">
      <c r="D9466" s="30"/>
      <c r="E9466" s="30"/>
      <c r="I9466" s="30"/>
    </row>
    <row r="9467" spans="4:9" x14ac:dyDescent="0.2">
      <c r="D9467" s="30"/>
      <c r="E9467" s="30"/>
      <c r="I9467" s="30"/>
    </row>
    <row r="9468" spans="4:9" x14ac:dyDescent="0.2">
      <c r="D9468" s="30"/>
      <c r="E9468" s="30"/>
      <c r="I9468" s="30"/>
    </row>
    <row r="9469" spans="4:9" x14ac:dyDescent="0.2">
      <c r="D9469" s="30"/>
      <c r="E9469" s="30"/>
      <c r="I9469" s="30"/>
    </row>
    <row r="9470" spans="4:9" x14ac:dyDescent="0.2">
      <c r="D9470" s="30"/>
      <c r="E9470" s="30"/>
      <c r="I9470" s="30"/>
    </row>
    <row r="9471" spans="4:9" x14ac:dyDescent="0.2">
      <c r="D9471" s="30"/>
      <c r="E9471" s="30"/>
      <c r="I9471" s="30"/>
    </row>
    <row r="9472" spans="4:9" x14ac:dyDescent="0.2">
      <c r="D9472" s="30"/>
      <c r="E9472" s="30"/>
      <c r="I9472" s="30"/>
    </row>
    <row r="9473" spans="4:9" x14ac:dyDescent="0.2">
      <c r="D9473" s="30"/>
      <c r="E9473" s="30"/>
      <c r="I9473" s="30"/>
    </row>
    <row r="9474" spans="4:9" x14ac:dyDescent="0.2">
      <c r="D9474" s="30"/>
      <c r="E9474" s="30"/>
      <c r="I9474" s="30"/>
    </row>
    <row r="9475" spans="4:9" x14ac:dyDescent="0.2">
      <c r="D9475" s="30"/>
      <c r="E9475" s="30"/>
      <c r="I9475" s="30"/>
    </row>
    <row r="9476" spans="4:9" x14ac:dyDescent="0.2">
      <c r="D9476" s="30"/>
      <c r="E9476" s="30"/>
      <c r="I9476" s="30"/>
    </row>
    <row r="9477" spans="4:9" x14ac:dyDescent="0.2">
      <c r="D9477" s="30"/>
      <c r="E9477" s="30"/>
      <c r="I9477" s="30"/>
    </row>
    <row r="9478" spans="4:9" x14ac:dyDescent="0.2">
      <c r="D9478" s="30"/>
      <c r="E9478" s="30"/>
      <c r="I9478" s="30"/>
    </row>
    <row r="9479" spans="4:9" x14ac:dyDescent="0.2">
      <c r="D9479" s="30"/>
      <c r="E9479" s="30"/>
      <c r="I9479" s="30"/>
    </row>
    <row r="9480" spans="4:9" x14ac:dyDescent="0.2">
      <c r="D9480" s="30"/>
      <c r="E9480" s="30"/>
      <c r="I9480" s="30"/>
    </row>
    <row r="9481" spans="4:9" x14ac:dyDescent="0.2">
      <c r="D9481" s="30"/>
      <c r="E9481" s="30"/>
      <c r="I9481" s="30"/>
    </row>
    <row r="9482" spans="4:9" x14ac:dyDescent="0.2">
      <c r="D9482" s="30"/>
      <c r="E9482" s="30"/>
      <c r="I9482" s="30"/>
    </row>
    <row r="9483" spans="4:9" x14ac:dyDescent="0.2">
      <c r="D9483" s="30"/>
      <c r="E9483" s="30"/>
      <c r="I9483" s="30"/>
    </row>
    <row r="9484" spans="4:9" x14ac:dyDescent="0.2">
      <c r="D9484" s="30"/>
      <c r="E9484" s="30"/>
      <c r="I9484" s="30"/>
    </row>
    <row r="9485" spans="4:9" x14ac:dyDescent="0.2">
      <c r="D9485" s="30"/>
      <c r="E9485" s="30"/>
      <c r="I9485" s="30"/>
    </row>
    <row r="9486" spans="4:9" x14ac:dyDescent="0.2">
      <c r="D9486" s="30"/>
      <c r="E9486" s="30"/>
      <c r="I9486" s="30"/>
    </row>
    <row r="9487" spans="4:9" x14ac:dyDescent="0.2">
      <c r="D9487" s="30"/>
      <c r="E9487" s="30"/>
      <c r="I9487" s="30"/>
    </row>
    <row r="9488" spans="4:9" x14ac:dyDescent="0.2">
      <c r="D9488" s="30"/>
      <c r="E9488" s="30"/>
      <c r="I9488" s="30"/>
    </row>
    <row r="9489" spans="4:9" x14ac:dyDescent="0.2">
      <c r="D9489" s="30"/>
      <c r="E9489" s="30"/>
      <c r="I9489" s="30"/>
    </row>
    <row r="9490" spans="4:9" x14ac:dyDescent="0.2">
      <c r="D9490" s="30"/>
      <c r="E9490" s="30"/>
      <c r="I9490" s="30"/>
    </row>
    <row r="9491" spans="4:9" x14ac:dyDescent="0.2">
      <c r="D9491" s="30"/>
      <c r="E9491" s="30"/>
    </row>
    <row r="9492" spans="4:9" x14ac:dyDescent="0.2">
      <c r="D9492" s="30"/>
      <c r="E9492" s="30"/>
    </row>
    <row r="9493" spans="4:9" x14ac:dyDescent="0.2">
      <c r="D9493" s="30"/>
      <c r="E9493" s="30"/>
    </row>
    <row r="9494" spans="4:9" x14ac:dyDescent="0.2">
      <c r="D9494" s="30"/>
      <c r="E9494" s="30"/>
    </row>
    <row r="9495" spans="4:9" x14ac:dyDescent="0.2">
      <c r="D9495" s="30"/>
      <c r="E9495" s="30"/>
    </row>
    <row r="9496" spans="4:9" x14ac:dyDescent="0.2">
      <c r="D9496" s="30"/>
      <c r="E9496" s="30"/>
    </row>
    <row r="9497" spans="4:9" x14ac:dyDescent="0.2">
      <c r="D9497" s="30"/>
      <c r="E9497" s="30"/>
    </row>
    <row r="9498" spans="4:9" x14ac:dyDescent="0.2">
      <c r="D9498" s="30"/>
      <c r="E9498" s="30"/>
    </row>
    <row r="9499" spans="4:9" x14ac:dyDescent="0.2">
      <c r="D9499" s="30"/>
      <c r="E9499" s="30"/>
    </row>
    <row r="9500" spans="4:9" x14ac:dyDescent="0.2">
      <c r="D9500" s="30"/>
      <c r="E9500" s="30"/>
    </row>
    <row r="9501" spans="4:9" x14ac:dyDescent="0.2">
      <c r="D9501" s="30"/>
      <c r="E9501" s="30"/>
    </row>
    <row r="9502" spans="4:9" x14ac:dyDescent="0.2">
      <c r="D9502" s="30"/>
      <c r="E9502" s="30"/>
    </row>
    <row r="9503" spans="4:9" x14ac:dyDescent="0.2">
      <c r="D9503" s="30"/>
      <c r="E9503" s="30"/>
    </row>
    <row r="9504" spans="4:9" x14ac:dyDescent="0.2">
      <c r="D9504" s="30"/>
      <c r="E9504" s="30"/>
    </row>
    <row r="9505" spans="4:5" x14ac:dyDescent="0.2">
      <c r="D9505" s="30"/>
      <c r="E9505" s="30"/>
    </row>
    <row r="9506" spans="4:5" x14ac:dyDescent="0.2">
      <c r="D9506" s="30"/>
      <c r="E9506" s="30"/>
    </row>
    <row r="9507" spans="4:5" x14ac:dyDescent="0.2">
      <c r="D9507" s="30"/>
      <c r="E9507" s="30"/>
    </row>
    <row r="9508" spans="4:5" x14ac:dyDescent="0.2">
      <c r="D9508" s="30"/>
      <c r="E9508" s="30"/>
    </row>
    <row r="9509" spans="4:5" x14ac:dyDescent="0.2">
      <c r="D9509" s="30"/>
      <c r="E9509" s="30"/>
    </row>
    <row r="9510" spans="4:5" x14ac:dyDescent="0.2">
      <c r="D9510" s="30"/>
      <c r="E9510" s="30"/>
    </row>
    <row r="9511" spans="4:5" x14ac:dyDescent="0.2">
      <c r="D9511" s="30"/>
      <c r="E9511" s="30"/>
    </row>
    <row r="9512" spans="4:5" x14ac:dyDescent="0.2">
      <c r="D9512" s="30"/>
      <c r="E9512" s="30"/>
    </row>
    <row r="9513" spans="4:5" x14ac:dyDescent="0.2">
      <c r="D9513" s="30"/>
      <c r="E9513" s="30"/>
    </row>
    <row r="9514" spans="4:5" x14ac:dyDescent="0.2">
      <c r="D9514" s="30"/>
      <c r="E9514" s="30"/>
    </row>
    <row r="9515" spans="4:5" x14ac:dyDescent="0.2">
      <c r="D9515" s="30"/>
      <c r="E9515" s="30"/>
    </row>
    <row r="9516" spans="4:5" x14ac:dyDescent="0.2">
      <c r="D9516" s="30"/>
      <c r="E9516" s="30"/>
    </row>
    <row r="9517" spans="4:5" x14ac:dyDescent="0.2">
      <c r="D9517" s="30"/>
      <c r="E9517" s="30"/>
    </row>
    <row r="9518" spans="4:5" x14ac:dyDescent="0.2">
      <c r="D9518" s="30"/>
      <c r="E9518" s="30"/>
    </row>
    <row r="9519" spans="4:5" x14ac:dyDescent="0.2">
      <c r="D9519" s="30"/>
      <c r="E9519" s="30"/>
    </row>
    <row r="9520" spans="4:5" x14ac:dyDescent="0.2">
      <c r="D9520" s="30"/>
      <c r="E9520" s="30"/>
    </row>
    <row r="9521" spans="4:9" x14ac:dyDescent="0.2">
      <c r="D9521" s="30"/>
      <c r="E9521" s="30"/>
    </row>
    <row r="9522" spans="4:9" x14ac:dyDescent="0.2">
      <c r="D9522" s="30"/>
      <c r="E9522" s="30"/>
    </row>
    <row r="9523" spans="4:9" x14ac:dyDescent="0.2">
      <c r="D9523" s="30"/>
      <c r="E9523" s="30"/>
    </row>
    <row r="9524" spans="4:9" x14ac:dyDescent="0.2">
      <c r="D9524" s="30"/>
      <c r="E9524" s="30"/>
    </row>
    <row r="9525" spans="4:9" x14ac:dyDescent="0.2">
      <c r="D9525" s="30"/>
      <c r="E9525" s="30"/>
    </row>
    <row r="9526" spans="4:9" x14ac:dyDescent="0.2">
      <c r="D9526" s="30"/>
      <c r="E9526" s="30"/>
    </row>
    <row r="9527" spans="4:9" x14ac:dyDescent="0.2">
      <c r="D9527" s="30"/>
      <c r="E9527" s="30"/>
    </row>
    <row r="9528" spans="4:9" x14ac:dyDescent="0.2">
      <c r="D9528" s="30"/>
      <c r="E9528" s="30"/>
    </row>
    <row r="9529" spans="4:9" x14ac:dyDescent="0.2">
      <c r="D9529" s="30"/>
      <c r="E9529" s="30"/>
    </row>
    <row r="9530" spans="4:9" x14ac:dyDescent="0.2">
      <c r="D9530" s="30"/>
      <c r="E9530" s="30"/>
    </row>
    <row r="9531" spans="4:9" x14ac:dyDescent="0.2">
      <c r="D9531" s="30"/>
      <c r="E9531" s="30"/>
      <c r="I9531" s="30"/>
    </row>
    <row r="9532" spans="4:9" x14ac:dyDescent="0.2">
      <c r="D9532" s="30"/>
      <c r="E9532" s="30"/>
      <c r="I9532" s="30"/>
    </row>
    <row r="9533" spans="4:9" x14ac:dyDescent="0.2">
      <c r="D9533" s="30"/>
      <c r="E9533" s="30"/>
      <c r="I9533" s="30"/>
    </row>
    <row r="9534" spans="4:9" x14ac:dyDescent="0.2">
      <c r="D9534" s="30"/>
      <c r="E9534" s="30"/>
      <c r="I9534" s="30"/>
    </row>
    <row r="9535" spans="4:9" x14ac:dyDescent="0.2">
      <c r="D9535" s="30"/>
      <c r="E9535" s="30"/>
      <c r="I9535" s="30"/>
    </row>
    <row r="9536" spans="4:9" x14ac:dyDescent="0.2">
      <c r="D9536" s="30"/>
      <c r="E9536" s="30"/>
      <c r="I9536" s="30"/>
    </row>
    <row r="9537" spans="4:9" x14ac:dyDescent="0.2">
      <c r="D9537" s="30"/>
      <c r="E9537" s="30"/>
      <c r="I9537" s="30"/>
    </row>
    <row r="9538" spans="4:9" x14ac:dyDescent="0.2">
      <c r="D9538" s="30"/>
      <c r="E9538" s="30"/>
      <c r="I9538" s="30"/>
    </row>
    <row r="9539" spans="4:9" x14ac:dyDescent="0.2">
      <c r="D9539" s="30"/>
      <c r="E9539" s="30"/>
      <c r="I9539" s="30"/>
    </row>
    <row r="9540" spans="4:9" x14ac:dyDescent="0.2">
      <c r="D9540" s="30"/>
      <c r="E9540" s="30"/>
      <c r="I9540" s="30"/>
    </row>
    <row r="9541" spans="4:9" x14ac:dyDescent="0.2">
      <c r="D9541" s="30"/>
      <c r="E9541" s="30"/>
      <c r="I9541" s="30"/>
    </row>
    <row r="9542" spans="4:9" x14ac:dyDescent="0.2">
      <c r="D9542" s="30"/>
      <c r="E9542" s="30"/>
      <c r="I9542" s="30"/>
    </row>
    <row r="9543" spans="4:9" x14ac:dyDescent="0.2">
      <c r="D9543" s="30"/>
      <c r="E9543" s="30"/>
      <c r="I9543" s="30"/>
    </row>
    <row r="9544" spans="4:9" x14ac:dyDescent="0.2">
      <c r="D9544" s="30"/>
      <c r="E9544" s="30"/>
      <c r="I9544" s="30"/>
    </row>
    <row r="9545" spans="4:9" x14ac:dyDescent="0.2">
      <c r="D9545" s="30"/>
      <c r="E9545" s="30"/>
      <c r="I9545" s="30"/>
    </row>
    <row r="9546" spans="4:9" x14ac:dyDescent="0.2">
      <c r="D9546" s="30"/>
      <c r="E9546" s="30"/>
      <c r="I9546" s="30"/>
    </row>
    <row r="9547" spans="4:9" x14ac:dyDescent="0.2">
      <c r="D9547" s="30"/>
      <c r="E9547" s="30"/>
      <c r="I9547" s="30"/>
    </row>
    <row r="9548" spans="4:9" x14ac:dyDescent="0.2">
      <c r="D9548" s="30"/>
      <c r="E9548" s="30"/>
      <c r="I9548" s="30"/>
    </row>
    <row r="9549" spans="4:9" x14ac:dyDescent="0.2">
      <c r="D9549" s="30"/>
      <c r="E9549" s="30"/>
      <c r="I9549" s="30"/>
    </row>
    <row r="9550" spans="4:9" x14ac:dyDescent="0.2">
      <c r="D9550" s="30"/>
      <c r="E9550" s="30"/>
      <c r="I9550" s="30"/>
    </row>
    <row r="9551" spans="4:9" x14ac:dyDescent="0.2">
      <c r="D9551" s="30"/>
      <c r="E9551" s="30"/>
      <c r="I9551" s="30"/>
    </row>
    <row r="9552" spans="4:9" x14ac:dyDescent="0.2">
      <c r="D9552" s="30"/>
      <c r="E9552" s="30"/>
      <c r="I9552" s="30"/>
    </row>
    <row r="9553" spans="4:9" x14ac:dyDescent="0.2">
      <c r="D9553" s="30"/>
      <c r="E9553" s="30"/>
      <c r="I9553" s="30"/>
    </row>
    <row r="9554" spans="4:9" x14ac:dyDescent="0.2">
      <c r="D9554" s="30"/>
      <c r="E9554" s="30"/>
      <c r="I9554" s="30"/>
    </row>
    <row r="9555" spans="4:9" x14ac:dyDescent="0.2">
      <c r="D9555" s="30"/>
      <c r="E9555" s="30"/>
      <c r="I9555" s="30"/>
    </row>
    <row r="9556" spans="4:9" x14ac:dyDescent="0.2">
      <c r="D9556" s="30"/>
      <c r="E9556" s="30"/>
      <c r="I9556" s="30"/>
    </row>
    <row r="9557" spans="4:9" x14ac:dyDescent="0.2">
      <c r="D9557" s="30"/>
      <c r="E9557" s="30"/>
    </row>
    <row r="9558" spans="4:9" x14ac:dyDescent="0.2">
      <c r="D9558" s="30"/>
      <c r="E9558" s="30"/>
    </row>
    <row r="9559" spans="4:9" x14ac:dyDescent="0.2">
      <c r="D9559" s="30"/>
      <c r="E9559" s="30"/>
    </row>
    <row r="9560" spans="4:9" x14ac:dyDescent="0.2">
      <c r="D9560" s="30"/>
      <c r="E9560" s="30"/>
    </row>
    <row r="9561" spans="4:9" x14ac:dyDescent="0.2">
      <c r="D9561" s="30"/>
      <c r="E9561" s="30"/>
    </row>
    <row r="9562" spans="4:9" x14ac:dyDescent="0.2">
      <c r="D9562" s="30"/>
      <c r="E9562" s="30"/>
    </row>
    <row r="9563" spans="4:9" x14ac:dyDescent="0.2">
      <c r="D9563" s="30"/>
      <c r="E9563" s="30"/>
    </row>
    <row r="9564" spans="4:9" x14ac:dyDescent="0.2">
      <c r="D9564" s="30"/>
      <c r="E9564" s="30"/>
    </row>
    <row r="9565" spans="4:9" x14ac:dyDescent="0.2">
      <c r="D9565" s="30"/>
      <c r="E9565" s="30"/>
    </row>
    <row r="9566" spans="4:9" x14ac:dyDescent="0.2">
      <c r="D9566" s="30"/>
      <c r="E9566" s="30"/>
    </row>
    <row r="9567" spans="4:9" x14ac:dyDescent="0.2">
      <c r="D9567" s="30"/>
      <c r="E9567" s="30"/>
    </row>
    <row r="9568" spans="4:9" x14ac:dyDescent="0.2">
      <c r="D9568" s="30"/>
      <c r="E9568" s="30"/>
    </row>
    <row r="9569" spans="4:9" x14ac:dyDescent="0.2">
      <c r="D9569" s="30"/>
      <c r="E9569" s="30"/>
      <c r="I9569" s="30"/>
    </row>
    <row r="9570" spans="4:9" x14ac:dyDescent="0.2">
      <c r="D9570" s="30"/>
      <c r="E9570" s="30"/>
      <c r="I9570" s="30"/>
    </row>
    <row r="9571" spans="4:9" x14ac:dyDescent="0.2">
      <c r="D9571" s="30"/>
      <c r="E9571" s="30"/>
      <c r="I9571" s="30"/>
    </row>
    <row r="9572" spans="4:9" x14ac:dyDescent="0.2">
      <c r="D9572" s="30"/>
      <c r="E9572" s="30"/>
      <c r="I9572" s="30"/>
    </row>
    <row r="9573" spans="4:9" x14ac:dyDescent="0.2">
      <c r="D9573" s="30"/>
      <c r="E9573" s="30"/>
      <c r="I9573" s="30"/>
    </row>
    <row r="9574" spans="4:9" x14ac:dyDescent="0.2">
      <c r="D9574" s="30"/>
      <c r="E9574" s="30"/>
      <c r="I9574" s="30"/>
    </row>
    <row r="9575" spans="4:9" x14ac:dyDescent="0.2">
      <c r="D9575" s="30"/>
      <c r="E9575" s="30"/>
      <c r="I9575" s="30"/>
    </row>
    <row r="9576" spans="4:9" x14ac:dyDescent="0.2">
      <c r="D9576" s="30"/>
      <c r="E9576" s="30"/>
      <c r="I9576" s="30"/>
    </row>
    <row r="9577" spans="4:9" x14ac:dyDescent="0.2">
      <c r="D9577" s="30"/>
      <c r="E9577" s="30"/>
      <c r="I9577" s="30"/>
    </row>
    <row r="9578" spans="4:9" x14ac:dyDescent="0.2">
      <c r="D9578" s="30"/>
      <c r="E9578" s="30"/>
      <c r="I9578" s="30"/>
    </row>
    <row r="9579" spans="4:9" x14ac:dyDescent="0.2">
      <c r="D9579" s="30"/>
      <c r="E9579" s="30"/>
      <c r="I9579" s="30"/>
    </row>
    <row r="9580" spans="4:9" x14ac:dyDescent="0.2">
      <c r="D9580" s="30"/>
      <c r="E9580" s="30"/>
      <c r="I9580" s="30"/>
    </row>
    <row r="9581" spans="4:9" x14ac:dyDescent="0.2">
      <c r="D9581" s="30"/>
      <c r="E9581" s="30"/>
      <c r="I9581" s="30"/>
    </row>
    <row r="9582" spans="4:9" x14ac:dyDescent="0.2">
      <c r="D9582" s="30"/>
      <c r="E9582" s="30"/>
      <c r="I9582" s="30"/>
    </row>
    <row r="9583" spans="4:9" x14ac:dyDescent="0.2">
      <c r="D9583" s="30"/>
      <c r="E9583" s="30"/>
      <c r="I9583" s="30"/>
    </row>
    <row r="9584" spans="4:9" x14ac:dyDescent="0.2">
      <c r="D9584" s="30"/>
      <c r="E9584" s="30"/>
      <c r="I9584" s="30"/>
    </row>
    <row r="9585" spans="4:9" x14ac:dyDescent="0.2">
      <c r="D9585" s="30"/>
      <c r="E9585" s="30"/>
      <c r="I9585" s="30"/>
    </row>
    <row r="9586" spans="4:9" x14ac:dyDescent="0.2">
      <c r="D9586" s="30"/>
      <c r="E9586" s="30"/>
      <c r="I9586" s="30"/>
    </row>
    <row r="9587" spans="4:9" x14ac:dyDescent="0.2">
      <c r="D9587" s="30"/>
      <c r="E9587" s="30"/>
      <c r="I9587" s="30"/>
    </row>
    <row r="9588" spans="4:9" x14ac:dyDescent="0.2">
      <c r="D9588" s="30"/>
      <c r="E9588" s="30"/>
      <c r="I9588" s="30"/>
    </row>
    <row r="9589" spans="4:9" x14ac:dyDescent="0.2">
      <c r="D9589" s="30"/>
      <c r="E9589" s="30"/>
      <c r="I9589" s="30"/>
    </row>
    <row r="9590" spans="4:9" x14ac:dyDescent="0.2">
      <c r="D9590" s="30"/>
      <c r="E9590" s="30"/>
      <c r="I9590" s="30"/>
    </row>
    <row r="9591" spans="4:9" x14ac:dyDescent="0.2">
      <c r="D9591" s="30"/>
      <c r="E9591" s="30"/>
      <c r="I9591" s="30"/>
    </row>
    <row r="9592" spans="4:9" x14ac:dyDescent="0.2">
      <c r="D9592" s="30"/>
      <c r="E9592" s="30"/>
      <c r="I9592" s="30"/>
    </row>
    <row r="9593" spans="4:9" x14ac:dyDescent="0.2">
      <c r="D9593" s="30"/>
      <c r="E9593" s="30"/>
      <c r="I9593" s="30"/>
    </row>
    <row r="9594" spans="4:9" x14ac:dyDescent="0.2">
      <c r="D9594" s="30"/>
      <c r="E9594" s="30"/>
      <c r="I9594" s="30"/>
    </row>
    <row r="9595" spans="4:9" x14ac:dyDescent="0.2">
      <c r="D9595" s="30"/>
      <c r="E9595" s="30"/>
      <c r="I9595" s="30"/>
    </row>
    <row r="9596" spans="4:9" x14ac:dyDescent="0.2">
      <c r="D9596" s="30"/>
      <c r="E9596" s="30"/>
      <c r="I9596" s="30"/>
    </row>
    <row r="9597" spans="4:9" x14ac:dyDescent="0.2">
      <c r="D9597" s="30"/>
      <c r="E9597" s="30"/>
      <c r="I9597" s="30"/>
    </row>
    <row r="9598" spans="4:9" x14ac:dyDescent="0.2">
      <c r="D9598" s="30"/>
      <c r="E9598" s="30"/>
      <c r="I9598" s="30"/>
    </row>
    <row r="9599" spans="4:9" x14ac:dyDescent="0.2">
      <c r="D9599" s="30"/>
      <c r="E9599" s="30"/>
      <c r="I9599" s="30"/>
    </row>
    <row r="9600" spans="4:9" x14ac:dyDescent="0.2">
      <c r="D9600" s="30"/>
      <c r="E9600" s="30"/>
      <c r="I9600" s="30"/>
    </row>
    <row r="9601" spans="4:9" x14ac:dyDescent="0.2">
      <c r="D9601" s="30"/>
      <c r="E9601" s="30"/>
      <c r="I9601" s="30"/>
    </row>
    <row r="9602" spans="4:9" x14ac:dyDescent="0.2">
      <c r="D9602" s="30"/>
      <c r="E9602" s="30"/>
      <c r="I9602" s="30"/>
    </row>
    <row r="9603" spans="4:9" x14ac:dyDescent="0.2">
      <c r="D9603" s="30"/>
      <c r="E9603" s="30"/>
      <c r="I9603" s="30"/>
    </row>
    <row r="9604" spans="4:9" x14ac:dyDescent="0.2">
      <c r="D9604" s="30"/>
      <c r="E9604" s="30"/>
      <c r="I9604" s="30"/>
    </row>
    <row r="9605" spans="4:9" x14ac:dyDescent="0.2">
      <c r="D9605" s="30"/>
      <c r="E9605" s="30"/>
      <c r="I9605" s="30"/>
    </row>
    <row r="9606" spans="4:9" x14ac:dyDescent="0.2">
      <c r="D9606" s="30"/>
      <c r="E9606" s="30"/>
      <c r="I9606" s="30"/>
    </row>
    <row r="9607" spans="4:9" x14ac:dyDescent="0.2">
      <c r="D9607" s="30"/>
      <c r="E9607" s="30"/>
      <c r="I9607" s="30"/>
    </row>
    <row r="9608" spans="4:9" x14ac:dyDescent="0.2">
      <c r="D9608" s="30"/>
      <c r="E9608" s="30"/>
      <c r="I9608" s="30"/>
    </row>
    <row r="9609" spans="4:9" x14ac:dyDescent="0.2">
      <c r="D9609" s="30"/>
      <c r="E9609" s="30"/>
      <c r="I9609" s="30"/>
    </row>
    <row r="9610" spans="4:9" x14ac:dyDescent="0.2">
      <c r="D9610" s="30"/>
      <c r="E9610" s="30"/>
      <c r="I9610" s="30"/>
    </row>
    <row r="9611" spans="4:9" x14ac:dyDescent="0.2">
      <c r="D9611" s="30"/>
      <c r="E9611" s="30"/>
      <c r="I9611" s="30"/>
    </row>
    <row r="9612" spans="4:9" x14ac:dyDescent="0.2">
      <c r="D9612" s="30"/>
      <c r="E9612" s="30"/>
      <c r="I9612" s="30"/>
    </row>
    <row r="9613" spans="4:9" x14ac:dyDescent="0.2">
      <c r="D9613" s="30"/>
      <c r="E9613" s="30"/>
      <c r="I9613" s="30"/>
    </row>
    <row r="9614" spans="4:9" x14ac:dyDescent="0.2">
      <c r="D9614" s="30"/>
      <c r="E9614" s="30"/>
      <c r="I9614" s="30"/>
    </row>
    <row r="9615" spans="4:9" x14ac:dyDescent="0.2">
      <c r="D9615" s="30"/>
      <c r="E9615" s="30"/>
      <c r="I9615" s="30"/>
    </row>
    <row r="9616" spans="4:9" x14ac:dyDescent="0.2">
      <c r="D9616" s="30"/>
      <c r="E9616" s="30"/>
      <c r="I9616" s="30"/>
    </row>
    <row r="9617" spans="4:9" x14ac:dyDescent="0.2">
      <c r="D9617" s="30"/>
      <c r="E9617" s="30"/>
      <c r="I9617" s="30"/>
    </row>
    <row r="9618" spans="4:9" x14ac:dyDescent="0.2">
      <c r="D9618" s="30"/>
      <c r="E9618" s="30"/>
      <c r="I9618" s="30"/>
    </row>
    <row r="9619" spans="4:9" x14ac:dyDescent="0.2">
      <c r="D9619" s="30"/>
      <c r="E9619" s="30"/>
      <c r="I9619" s="30"/>
    </row>
    <row r="9620" spans="4:9" x14ac:dyDescent="0.2">
      <c r="D9620" s="30"/>
      <c r="E9620" s="30"/>
      <c r="I9620" s="30"/>
    </row>
    <row r="9621" spans="4:9" x14ac:dyDescent="0.2">
      <c r="D9621" s="30"/>
      <c r="E9621" s="30"/>
    </row>
    <row r="9622" spans="4:9" x14ac:dyDescent="0.2">
      <c r="D9622" s="30"/>
      <c r="E9622" s="30"/>
    </row>
    <row r="9623" spans="4:9" x14ac:dyDescent="0.2">
      <c r="D9623" s="30"/>
      <c r="E9623" s="30"/>
    </row>
    <row r="9624" spans="4:9" x14ac:dyDescent="0.2">
      <c r="D9624" s="30"/>
      <c r="E9624" s="30"/>
    </row>
    <row r="9625" spans="4:9" x14ac:dyDescent="0.2">
      <c r="D9625" s="30"/>
      <c r="E9625" s="30"/>
    </row>
    <row r="9626" spans="4:9" x14ac:dyDescent="0.2">
      <c r="D9626" s="30"/>
      <c r="E9626" s="30"/>
    </row>
    <row r="9627" spans="4:9" x14ac:dyDescent="0.2">
      <c r="D9627" s="30"/>
      <c r="E9627" s="30"/>
    </row>
    <row r="9628" spans="4:9" x14ac:dyDescent="0.2">
      <c r="D9628" s="30"/>
      <c r="E9628" s="30"/>
    </row>
    <row r="9629" spans="4:9" x14ac:dyDescent="0.2">
      <c r="D9629" s="30"/>
      <c r="E9629" s="30"/>
    </row>
    <row r="9630" spans="4:9" x14ac:dyDescent="0.2">
      <c r="D9630" s="30"/>
      <c r="E9630" s="30"/>
    </row>
    <row r="9631" spans="4:9" x14ac:dyDescent="0.2">
      <c r="D9631" s="30"/>
      <c r="E9631" s="30"/>
    </row>
    <row r="9632" spans="4:9" x14ac:dyDescent="0.2">
      <c r="D9632" s="30"/>
      <c r="E9632" s="30"/>
    </row>
    <row r="9633" spans="4:9" x14ac:dyDescent="0.2">
      <c r="D9633" s="30"/>
      <c r="E9633" s="30"/>
    </row>
    <row r="9634" spans="4:9" x14ac:dyDescent="0.2">
      <c r="D9634" s="30"/>
      <c r="E9634" s="30"/>
    </row>
    <row r="9635" spans="4:9" x14ac:dyDescent="0.2">
      <c r="D9635" s="30"/>
      <c r="E9635" s="30"/>
      <c r="I9635" s="30"/>
    </row>
    <row r="9636" spans="4:9" x14ac:dyDescent="0.2">
      <c r="D9636" s="30"/>
      <c r="E9636" s="30"/>
      <c r="I9636" s="30"/>
    </row>
    <row r="9637" spans="4:9" x14ac:dyDescent="0.2">
      <c r="D9637" s="30"/>
      <c r="E9637" s="30"/>
      <c r="I9637" s="30"/>
    </row>
    <row r="9638" spans="4:9" x14ac:dyDescent="0.2">
      <c r="D9638" s="30"/>
      <c r="E9638" s="30"/>
      <c r="I9638" s="30"/>
    </row>
    <row r="9639" spans="4:9" x14ac:dyDescent="0.2">
      <c r="D9639" s="30"/>
      <c r="E9639" s="30"/>
      <c r="I9639" s="30"/>
    </row>
    <row r="9640" spans="4:9" x14ac:dyDescent="0.2">
      <c r="D9640" s="30"/>
      <c r="E9640" s="30"/>
      <c r="I9640" s="30"/>
    </row>
    <row r="9641" spans="4:9" x14ac:dyDescent="0.2">
      <c r="D9641" s="30"/>
      <c r="E9641" s="30"/>
      <c r="I9641" s="30"/>
    </row>
    <row r="9642" spans="4:9" x14ac:dyDescent="0.2">
      <c r="D9642" s="30"/>
      <c r="E9642" s="30"/>
      <c r="I9642" s="30"/>
    </row>
    <row r="9643" spans="4:9" x14ac:dyDescent="0.2">
      <c r="D9643" s="30"/>
      <c r="E9643" s="30"/>
      <c r="I9643" s="30"/>
    </row>
    <row r="9644" spans="4:9" x14ac:dyDescent="0.2">
      <c r="D9644" s="30"/>
      <c r="E9644" s="30"/>
      <c r="I9644" s="30"/>
    </row>
    <row r="9645" spans="4:9" x14ac:dyDescent="0.2">
      <c r="D9645" s="30"/>
      <c r="E9645" s="30"/>
      <c r="I9645" s="30"/>
    </row>
    <row r="9646" spans="4:9" x14ac:dyDescent="0.2">
      <c r="D9646" s="30"/>
      <c r="E9646" s="30"/>
      <c r="I9646" s="30"/>
    </row>
    <row r="9647" spans="4:9" x14ac:dyDescent="0.2">
      <c r="D9647" s="30"/>
      <c r="E9647" s="30"/>
      <c r="I9647" s="30"/>
    </row>
    <row r="9648" spans="4:9" x14ac:dyDescent="0.2">
      <c r="D9648" s="30"/>
      <c r="E9648" s="30"/>
      <c r="I9648" s="30"/>
    </row>
    <row r="9649" spans="4:9" x14ac:dyDescent="0.2">
      <c r="D9649" s="30"/>
      <c r="E9649" s="30"/>
      <c r="I9649" s="30"/>
    </row>
    <row r="9650" spans="4:9" x14ac:dyDescent="0.2">
      <c r="D9650" s="30"/>
      <c r="E9650" s="30"/>
      <c r="I9650" s="30"/>
    </row>
    <row r="9651" spans="4:9" x14ac:dyDescent="0.2">
      <c r="D9651" s="30"/>
      <c r="E9651" s="30"/>
      <c r="I9651" s="30"/>
    </row>
    <row r="9652" spans="4:9" x14ac:dyDescent="0.2">
      <c r="D9652" s="30"/>
      <c r="E9652" s="30"/>
      <c r="I9652" s="30"/>
    </row>
    <row r="9653" spans="4:9" x14ac:dyDescent="0.2">
      <c r="D9653" s="30"/>
      <c r="E9653" s="30"/>
      <c r="I9653" s="30"/>
    </row>
    <row r="9654" spans="4:9" x14ac:dyDescent="0.2">
      <c r="D9654" s="30"/>
      <c r="E9654" s="30"/>
      <c r="I9654" s="30"/>
    </row>
    <row r="9655" spans="4:9" x14ac:dyDescent="0.2">
      <c r="D9655" s="30"/>
      <c r="E9655" s="30"/>
      <c r="I9655" s="30"/>
    </row>
    <row r="9656" spans="4:9" x14ac:dyDescent="0.2">
      <c r="D9656" s="30"/>
      <c r="E9656" s="30"/>
      <c r="I9656" s="30"/>
    </row>
    <row r="9657" spans="4:9" x14ac:dyDescent="0.2">
      <c r="D9657" s="30"/>
      <c r="E9657" s="30"/>
      <c r="I9657" s="30"/>
    </row>
    <row r="9658" spans="4:9" x14ac:dyDescent="0.2">
      <c r="D9658" s="30"/>
      <c r="E9658" s="30"/>
      <c r="I9658" s="30"/>
    </row>
    <row r="9659" spans="4:9" x14ac:dyDescent="0.2">
      <c r="D9659" s="30"/>
      <c r="E9659" s="30"/>
      <c r="I9659" s="30"/>
    </row>
    <row r="9660" spans="4:9" x14ac:dyDescent="0.2">
      <c r="D9660" s="30"/>
      <c r="E9660" s="30"/>
      <c r="I9660" s="30"/>
    </row>
    <row r="9661" spans="4:9" x14ac:dyDescent="0.2">
      <c r="D9661" s="30"/>
      <c r="E9661" s="30"/>
    </row>
    <row r="9662" spans="4:9" x14ac:dyDescent="0.2">
      <c r="D9662" s="30"/>
      <c r="E9662" s="30"/>
    </row>
    <row r="9663" spans="4:9" x14ac:dyDescent="0.2">
      <c r="D9663" s="30"/>
      <c r="E9663" s="30"/>
    </row>
    <row r="9664" spans="4:9" x14ac:dyDescent="0.2">
      <c r="D9664" s="30"/>
      <c r="E9664" s="30"/>
    </row>
    <row r="9665" spans="4:5" x14ac:dyDescent="0.2">
      <c r="D9665" s="30"/>
      <c r="E9665" s="30"/>
    </row>
    <row r="9666" spans="4:5" x14ac:dyDescent="0.2">
      <c r="D9666" s="30"/>
      <c r="E9666" s="30"/>
    </row>
    <row r="9667" spans="4:5" x14ac:dyDescent="0.2">
      <c r="D9667" s="30"/>
      <c r="E9667" s="30"/>
    </row>
    <row r="9668" spans="4:5" x14ac:dyDescent="0.2">
      <c r="D9668" s="30"/>
      <c r="E9668" s="30"/>
    </row>
    <row r="9669" spans="4:5" x14ac:dyDescent="0.2">
      <c r="D9669" s="30"/>
      <c r="E9669" s="30"/>
    </row>
    <row r="9670" spans="4:5" x14ac:dyDescent="0.2">
      <c r="D9670" s="30"/>
      <c r="E9670" s="30"/>
    </row>
    <row r="9671" spans="4:5" x14ac:dyDescent="0.2">
      <c r="D9671" s="30"/>
      <c r="E9671" s="30"/>
    </row>
    <row r="9672" spans="4:5" x14ac:dyDescent="0.2">
      <c r="D9672" s="30"/>
      <c r="E9672" s="30"/>
    </row>
    <row r="9673" spans="4:5" x14ac:dyDescent="0.2">
      <c r="D9673" s="30"/>
      <c r="E9673" s="30"/>
    </row>
    <row r="9674" spans="4:5" x14ac:dyDescent="0.2">
      <c r="D9674" s="30"/>
      <c r="E9674" s="30"/>
    </row>
    <row r="9675" spans="4:5" x14ac:dyDescent="0.2">
      <c r="D9675" s="30"/>
      <c r="E9675" s="30"/>
    </row>
    <row r="9676" spans="4:5" x14ac:dyDescent="0.2">
      <c r="D9676" s="30"/>
      <c r="E9676" s="30"/>
    </row>
    <row r="9677" spans="4:5" x14ac:dyDescent="0.2">
      <c r="D9677" s="30"/>
      <c r="E9677" s="30"/>
    </row>
    <row r="9678" spans="4:5" x14ac:dyDescent="0.2">
      <c r="D9678" s="30"/>
      <c r="E9678" s="30"/>
    </row>
    <row r="9679" spans="4:5" x14ac:dyDescent="0.2">
      <c r="D9679" s="30"/>
      <c r="E9679" s="30"/>
    </row>
    <row r="9680" spans="4:5" x14ac:dyDescent="0.2">
      <c r="D9680" s="30"/>
      <c r="E9680" s="30"/>
    </row>
    <row r="9681" spans="4:5" x14ac:dyDescent="0.2">
      <c r="D9681" s="30"/>
      <c r="E9681" s="30"/>
    </row>
    <row r="9682" spans="4:5" x14ac:dyDescent="0.2">
      <c r="D9682" s="30"/>
      <c r="E9682" s="30"/>
    </row>
    <row r="9683" spans="4:5" x14ac:dyDescent="0.2">
      <c r="D9683" s="30"/>
      <c r="E9683" s="30"/>
    </row>
    <row r="9684" spans="4:5" x14ac:dyDescent="0.2">
      <c r="D9684" s="30"/>
      <c r="E9684" s="30"/>
    </row>
    <row r="9685" spans="4:5" x14ac:dyDescent="0.2">
      <c r="D9685" s="30"/>
      <c r="E9685" s="30"/>
    </row>
    <row r="9686" spans="4:5" x14ac:dyDescent="0.2">
      <c r="D9686" s="30"/>
      <c r="E9686" s="30"/>
    </row>
    <row r="9687" spans="4:5" x14ac:dyDescent="0.2">
      <c r="D9687" s="30"/>
      <c r="E9687" s="30"/>
    </row>
    <row r="9688" spans="4:5" x14ac:dyDescent="0.2">
      <c r="D9688" s="30"/>
      <c r="E9688" s="30"/>
    </row>
    <row r="9689" spans="4:5" x14ac:dyDescent="0.2">
      <c r="D9689" s="30"/>
      <c r="E9689" s="30"/>
    </row>
    <row r="9690" spans="4:5" x14ac:dyDescent="0.2">
      <c r="D9690" s="30"/>
      <c r="E9690" s="30"/>
    </row>
    <row r="9691" spans="4:5" x14ac:dyDescent="0.2">
      <c r="D9691" s="30"/>
      <c r="E9691" s="30"/>
    </row>
    <row r="9692" spans="4:5" x14ac:dyDescent="0.2">
      <c r="D9692" s="30"/>
      <c r="E9692" s="30"/>
    </row>
    <row r="9693" spans="4:5" x14ac:dyDescent="0.2">
      <c r="D9693" s="30"/>
      <c r="E9693" s="30"/>
    </row>
    <row r="9694" spans="4:5" x14ac:dyDescent="0.2">
      <c r="D9694" s="30"/>
      <c r="E9694" s="30"/>
    </row>
    <row r="9695" spans="4:5" x14ac:dyDescent="0.2">
      <c r="D9695" s="30"/>
      <c r="E9695" s="30"/>
    </row>
    <row r="9696" spans="4:5" x14ac:dyDescent="0.2">
      <c r="D9696" s="30"/>
      <c r="E9696" s="30"/>
    </row>
    <row r="9697" spans="4:9" x14ac:dyDescent="0.2">
      <c r="D9697" s="30"/>
      <c r="E9697" s="30"/>
    </row>
    <row r="9698" spans="4:9" x14ac:dyDescent="0.2">
      <c r="D9698" s="30"/>
      <c r="E9698" s="30"/>
    </row>
    <row r="9699" spans="4:9" x14ac:dyDescent="0.2">
      <c r="D9699" s="30"/>
      <c r="E9699" s="30"/>
      <c r="I9699" s="30"/>
    </row>
    <row r="9700" spans="4:9" x14ac:dyDescent="0.2">
      <c r="D9700" s="30"/>
      <c r="E9700" s="30"/>
      <c r="I9700" s="30"/>
    </row>
    <row r="9701" spans="4:9" x14ac:dyDescent="0.2">
      <c r="D9701" s="30"/>
      <c r="E9701" s="30"/>
      <c r="I9701" s="30"/>
    </row>
    <row r="9702" spans="4:9" x14ac:dyDescent="0.2">
      <c r="D9702" s="30"/>
      <c r="E9702" s="30"/>
      <c r="I9702" s="30"/>
    </row>
    <row r="9703" spans="4:9" x14ac:dyDescent="0.2">
      <c r="D9703" s="30"/>
      <c r="E9703" s="30"/>
      <c r="I9703" s="30"/>
    </row>
    <row r="9704" spans="4:9" x14ac:dyDescent="0.2">
      <c r="D9704" s="30"/>
      <c r="E9704" s="30"/>
      <c r="I9704" s="30"/>
    </row>
    <row r="9705" spans="4:9" x14ac:dyDescent="0.2">
      <c r="D9705" s="30"/>
      <c r="E9705" s="30"/>
      <c r="I9705" s="30"/>
    </row>
    <row r="9706" spans="4:9" x14ac:dyDescent="0.2">
      <c r="D9706" s="30"/>
      <c r="E9706" s="30"/>
      <c r="I9706" s="30"/>
    </row>
    <row r="9707" spans="4:9" x14ac:dyDescent="0.2">
      <c r="D9707" s="30"/>
      <c r="E9707" s="30"/>
      <c r="I9707" s="30"/>
    </row>
    <row r="9708" spans="4:9" x14ac:dyDescent="0.2">
      <c r="D9708" s="30"/>
      <c r="E9708" s="30"/>
      <c r="I9708" s="30"/>
    </row>
    <row r="9709" spans="4:9" x14ac:dyDescent="0.2">
      <c r="D9709" s="30"/>
      <c r="E9709" s="30"/>
      <c r="I9709" s="30"/>
    </row>
    <row r="9710" spans="4:9" x14ac:dyDescent="0.2">
      <c r="D9710" s="30"/>
      <c r="E9710" s="30"/>
      <c r="I9710" s="30"/>
    </row>
    <row r="9711" spans="4:9" x14ac:dyDescent="0.2">
      <c r="D9711" s="30"/>
      <c r="E9711" s="30"/>
      <c r="I9711" s="30"/>
    </row>
    <row r="9712" spans="4:9" x14ac:dyDescent="0.2">
      <c r="D9712" s="30"/>
      <c r="E9712" s="30"/>
      <c r="I9712" s="30"/>
    </row>
    <row r="9713" spans="4:9" x14ac:dyDescent="0.2">
      <c r="D9713" s="30"/>
      <c r="E9713" s="30"/>
      <c r="I9713" s="30"/>
    </row>
    <row r="9714" spans="4:9" x14ac:dyDescent="0.2">
      <c r="D9714" s="30"/>
      <c r="E9714" s="30"/>
      <c r="I9714" s="30"/>
    </row>
    <row r="9715" spans="4:9" x14ac:dyDescent="0.2">
      <c r="D9715" s="30"/>
      <c r="E9715" s="30"/>
      <c r="I9715" s="30"/>
    </row>
    <row r="9716" spans="4:9" x14ac:dyDescent="0.2">
      <c r="D9716" s="30"/>
      <c r="E9716" s="30"/>
      <c r="I9716" s="30"/>
    </row>
    <row r="9717" spans="4:9" x14ac:dyDescent="0.2">
      <c r="D9717" s="30"/>
      <c r="E9717" s="30"/>
      <c r="I9717" s="30"/>
    </row>
    <row r="9718" spans="4:9" x14ac:dyDescent="0.2">
      <c r="D9718" s="30"/>
      <c r="E9718" s="30"/>
      <c r="I9718" s="30"/>
    </row>
    <row r="9719" spans="4:9" x14ac:dyDescent="0.2">
      <c r="D9719" s="30"/>
      <c r="E9719" s="30"/>
      <c r="I9719" s="30"/>
    </row>
    <row r="9720" spans="4:9" x14ac:dyDescent="0.2">
      <c r="D9720" s="30"/>
      <c r="E9720" s="30"/>
      <c r="I9720" s="30"/>
    </row>
    <row r="9721" spans="4:9" x14ac:dyDescent="0.2">
      <c r="D9721" s="30"/>
      <c r="E9721" s="30"/>
      <c r="I9721" s="30"/>
    </row>
    <row r="9722" spans="4:9" x14ac:dyDescent="0.2">
      <c r="D9722" s="30"/>
      <c r="E9722" s="30"/>
      <c r="I9722" s="30"/>
    </row>
    <row r="9723" spans="4:9" x14ac:dyDescent="0.2">
      <c r="D9723" s="30"/>
      <c r="E9723" s="30"/>
      <c r="I9723" s="30"/>
    </row>
    <row r="9724" spans="4:9" x14ac:dyDescent="0.2">
      <c r="D9724" s="30"/>
      <c r="E9724" s="30"/>
      <c r="I9724" s="30"/>
    </row>
    <row r="9725" spans="4:9" x14ac:dyDescent="0.2">
      <c r="D9725" s="30"/>
      <c r="E9725" s="30"/>
    </row>
    <row r="9726" spans="4:9" x14ac:dyDescent="0.2">
      <c r="D9726" s="30"/>
      <c r="E9726" s="30"/>
    </row>
    <row r="9727" spans="4:9" x14ac:dyDescent="0.2">
      <c r="D9727" s="30"/>
      <c r="E9727" s="30"/>
    </row>
    <row r="9728" spans="4:9" x14ac:dyDescent="0.2">
      <c r="D9728" s="30"/>
      <c r="E9728" s="30"/>
    </row>
    <row r="9729" spans="4:5" x14ac:dyDescent="0.2">
      <c r="D9729" s="30"/>
      <c r="E9729" s="30"/>
    </row>
    <row r="9730" spans="4:5" x14ac:dyDescent="0.2">
      <c r="D9730" s="30"/>
      <c r="E9730" s="30"/>
    </row>
    <row r="9731" spans="4:5" x14ac:dyDescent="0.2">
      <c r="D9731" s="30"/>
      <c r="E9731" s="30"/>
    </row>
    <row r="9732" spans="4:5" x14ac:dyDescent="0.2">
      <c r="D9732" s="30"/>
      <c r="E9732" s="30"/>
    </row>
    <row r="9733" spans="4:5" x14ac:dyDescent="0.2">
      <c r="D9733" s="30"/>
      <c r="E9733" s="30"/>
    </row>
    <row r="9734" spans="4:5" x14ac:dyDescent="0.2">
      <c r="D9734" s="30"/>
      <c r="E9734" s="30"/>
    </row>
    <row r="9735" spans="4:5" x14ac:dyDescent="0.2">
      <c r="D9735" s="30"/>
      <c r="E9735" s="30"/>
    </row>
    <row r="9736" spans="4:5" x14ac:dyDescent="0.2">
      <c r="D9736" s="30"/>
      <c r="E9736" s="30"/>
    </row>
    <row r="9737" spans="4:5" x14ac:dyDescent="0.2">
      <c r="D9737" s="30"/>
      <c r="E9737" s="30"/>
    </row>
    <row r="9738" spans="4:5" x14ac:dyDescent="0.2">
      <c r="D9738" s="30"/>
      <c r="E9738" s="30"/>
    </row>
    <row r="9739" spans="4:5" x14ac:dyDescent="0.2">
      <c r="D9739" s="30"/>
      <c r="E9739" s="30"/>
    </row>
    <row r="9740" spans="4:5" x14ac:dyDescent="0.2">
      <c r="D9740" s="30"/>
      <c r="E9740" s="30"/>
    </row>
    <row r="9741" spans="4:5" x14ac:dyDescent="0.2">
      <c r="D9741" s="30"/>
      <c r="E9741" s="30"/>
    </row>
    <row r="9742" spans="4:5" x14ac:dyDescent="0.2">
      <c r="D9742" s="30"/>
      <c r="E9742" s="30"/>
    </row>
    <row r="9743" spans="4:5" x14ac:dyDescent="0.2">
      <c r="D9743" s="30"/>
      <c r="E9743" s="30"/>
    </row>
    <row r="9744" spans="4:5" x14ac:dyDescent="0.2">
      <c r="D9744" s="30"/>
      <c r="E9744" s="30"/>
    </row>
    <row r="9745" spans="4:5" x14ac:dyDescent="0.2">
      <c r="D9745" s="30"/>
      <c r="E9745" s="30"/>
    </row>
    <row r="9746" spans="4:5" x14ac:dyDescent="0.2">
      <c r="D9746" s="30"/>
      <c r="E9746" s="30"/>
    </row>
    <row r="9747" spans="4:5" x14ac:dyDescent="0.2">
      <c r="D9747" s="30"/>
      <c r="E9747" s="30"/>
    </row>
    <row r="9748" spans="4:5" x14ac:dyDescent="0.2">
      <c r="D9748" s="30"/>
      <c r="E9748" s="30"/>
    </row>
    <row r="9749" spans="4:5" x14ac:dyDescent="0.2">
      <c r="D9749" s="30"/>
      <c r="E9749" s="30"/>
    </row>
    <row r="9750" spans="4:5" x14ac:dyDescent="0.2">
      <c r="D9750" s="30"/>
      <c r="E9750" s="30"/>
    </row>
    <row r="9751" spans="4:5" x14ac:dyDescent="0.2">
      <c r="D9751" s="30"/>
      <c r="E9751" s="30"/>
    </row>
    <row r="9752" spans="4:5" x14ac:dyDescent="0.2">
      <c r="D9752" s="30"/>
      <c r="E9752" s="30"/>
    </row>
    <row r="9753" spans="4:5" x14ac:dyDescent="0.2">
      <c r="D9753" s="30"/>
      <c r="E9753" s="30"/>
    </row>
    <row r="9754" spans="4:5" x14ac:dyDescent="0.2">
      <c r="D9754" s="30"/>
      <c r="E9754" s="30"/>
    </row>
    <row r="9755" spans="4:5" x14ac:dyDescent="0.2">
      <c r="D9755" s="30"/>
      <c r="E9755" s="30"/>
    </row>
    <row r="9756" spans="4:5" x14ac:dyDescent="0.2">
      <c r="D9756" s="30"/>
      <c r="E9756" s="30"/>
    </row>
    <row r="9757" spans="4:5" x14ac:dyDescent="0.2">
      <c r="D9757" s="30"/>
      <c r="E9757" s="30"/>
    </row>
    <row r="9758" spans="4:5" x14ac:dyDescent="0.2">
      <c r="D9758" s="30"/>
      <c r="E9758" s="30"/>
    </row>
    <row r="9759" spans="4:5" x14ac:dyDescent="0.2">
      <c r="D9759" s="30"/>
      <c r="E9759" s="30"/>
    </row>
    <row r="9760" spans="4:5" x14ac:dyDescent="0.2">
      <c r="D9760" s="30"/>
      <c r="E9760" s="30"/>
    </row>
    <row r="9761" spans="4:5" x14ac:dyDescent="0.2">
      <c r="D9761" s="30"/>
      <c r="E9761" s="30"/>
    </row>
    <row r="9762" spans="4:5" x14ac:dyDescent="0.2">
      <c r="D9762" s="30"/>
      <c r="E9762" s="30"/>
    </row>
    <row r="9763" spans="4:5" x14ac:dyDescent="0.2">
      <c r="D9763" s="30"/>
      <c r="E9763" s="30"/>
    </row>
    <row r="9764" spans="4:5" x14ac:dyDescent="0.2">
      <c r="D9764" s="30"/>
      <c r="E9764" s="30"/>
    </row>
    <row r="9765" spans="4:5" x14ac:dyDescent="0.2">
      <c r="D9765" s="30"/>
      <c r="E9765" s="30"/>
    </row>
    <row r="9766" spans="4:5" x14ac:dyDescent="0.2">
      <c r="D9766" s="30"/>
      <c r="E9766" s="30"/>
    </row>
    <row r="9767" spans="4:5" x14ac:dyDescent="0.2">
      <c r="D9767" s="30"/>
      <c r="E9767" s="30"/>
    </row>
    <row r="9768" spans="4:5" x14ac:dyDescent="0.2">
      <c r="D9768" s="30"/>
      <c r="E9768" s="30"/>
    </row>
    <row r="9769" spans="4:5" x14ac:dyDescent="0.2">
      <c r="D9769" s="30"/>
      <c r="E9769" s="30"/>
    </row>
    <row r="9770" spans="4:5" x14ac:dyDescent="0.2">
      <c r="D9770" s="30"/>
      <c r="E9770" s="30"/>
    </row>
    <row r="9771" spans="4:5" x14ac:dyDescent="0.2">
      <c r="D9771" s="30"/>
      <c r="E9771" s="30"/>
    </row>
    <row r="9772" spans="4:5" x14ac:dyDescent="0.2">
      <c r="D9772" s="30"/>
      <c r="E9772" s="30"/>
    </row>
    <row r="9773" spans="4:5" x14ac:dyDescent="0.2">
      <c r="D9773" s="30"/>
      <c r="E9773" s="30"/>
    </row>
    <row r="9774" spans="4:5" x14ac:dyDescent="0.2">
      <c r="D9774" s="30"/>
      <c r="E9774" s="30"/>
    </row>
    <row r="9775" spans="4:5" x14ac:dyDescent="0.2">
      <c r="D9775" s="30"/>
      <c r="E9775" s="30"/>
    </row>
    <row r="9776" spans="4:5" x14ac:dyDescent="0.2">
      <c r="D9776" s="30"/>
      <c r="E9776" s="30"/>
    </row>
    <row r="9777" spans="4:9" x14ac:dyDescent="0.2">
      <c r="D9777" s="30"/>
      <c r="E9777" s="30"/>
      <c r="I9777" s="30"/>
    </row>
    <row r="9778" spans="4:9" x14ac:dyDescent="0.2">
      <c r="D9778" s="30"/>
      <c r="E9778" s="30"/>
      <c r="I9778" s="30"/>
    </row>
    <row r="9779" spans="4:9" x14ac:dyDescent="0.2">
      <c r="D9779" s="30"/>
      <c r="E9779" s="30"/>
      <c r="I9779" s="30"/>
    </row>
    <row r="9780" spans="4:9" x14ac:dyDescent="0.2">
      <c r="D9780" s="30"/>
      <c r="E9780" s="30"/>
      <c r="I9780" s="30"/>
    </row>
    <row r="9781" spans="4:9" x14ac:dyDescent="0.2">
      <c r="D9781" s="30"/>
      <c r="E9781" s="30"/>
      <c r="I9781" s="30"/>
    </row>
    <row r="9782" spans="4:9" x14ac:dyDescent="0.2">
      <c r="D9782" s="30"/>
      <c r="E9782" s="30"/>
      <c r="I9782" s="30"/>
    </row>
    <row r="9783" spans="4:9" x14ac:dyDescent="0.2">
      <c r="D9783" s="30"/>
      <c r="E9783" s="30"/>
      <c r="I9783" s="30"/>
    </row>
    <row r="9784" spans="4:9" x14ac:dyDescent="0.2">
      <c r="D9784" s="30"/>
      <c r="E9784" s="30"/>
      <c r="I9784" s="30"/>
    </row>
    <row r="9785" spans="4:9" x14ac:dyDescent="0.2">
      <c r="D9785" s="30"/>
      <c r="E9785" s="30"/>
      <c r="I9785" s="30"/>
    </row>
    <row r="9786" spans="4:9" x14ac:dyDescent="0.2">
      <c r="D9786" s="30"/>
      <c r="E9786" s="30"/>
      <c r="I9786" s="30"/>
    </row>
    <row r="9787" spans="4:9" x14ac:dyDescent="0.2">
      <c r="D9787" s="30"/>
      <c r="E9787" s="30"/>
      <c r="I9787" s="30"/>
    </row>
    <row r="9788" spans="4:9" x14ac:dyDescent="0.2">
      <c r="D9788" s="30"/>
      <c r="E9788" s="30"/>
      <c r="I9788" s="30"/>
    </row>
    <row r="9789" spans="4:9" x14ac:dyDescent="0.2">
      <c r="D9789" s="30"/>
      <c r="E9789" s="30"/>
      <c r="I9789" s="30"/>
    </row>
    <row r="9790" spans="4:9" x14ac:dyDescent="0.2">
      <c r="D9790" s="30"/>
      <c r="E9790" s="30"/>
      <c r="I9790" s="30"/>
    </row>
    <row r="9791" spans="4:9" x14ac:dyDescent="0.2">
      <c r="D9791" s="30"/>
      <c r="E9791" s="30"/>
      <c r="I9791" s="30"/>
    </row>
    <row r="9792" spans="4:9" x14ac:dyDescent="0.2">
      <c r="D9792" s="30"/>
      <c r="E9792" s="30"/>
      <c r="I9792" s="30"/>
    </row>
    <row r="9793" spans="4:9" x14ac:dyDescent="0.2">
      <c r="D9793" s="30"/>
      <c r="E9793" s="30"/>
      <c r="I9793" s="30"/>
    </row>
    <row r="9794" spans="4:9" x14ac:dyDescent="0.2">
      <c r="D9794" s="30"/>
      <c r="E9794" s="30"/>
      <c r="I9794" s="30"/>
    </row>
    <row r="9795" spans="4:9" x14ac:dyDescent="0.2">
      <c r="D9795" s="30"/>
      <c r="E9795" s="30"/>
      <c r="I9795" s="30"/>
    </row>
    <row r="9796" spans="4:9" x14ac:dyDescent="0.2">
      <c r="D9796" s="30"/>
      <c r="E9796" s="30"/>
      <c r="I9796" s="30"/>
    </row>
    <row r="9797" spans="4:9" x14ac:dyDescent="0.2">
      <c r="D9797" s="30"/>
      <c r="E9797" s="30"/>
      <c r="I9797" s="30"/>
    </row>
    <row r="9798" spans="4:9" x14ac:dyDescent="0.2">
      <c r="D9798" s="30"/>
      <c r="E9798" s="30"/>
      <c r="I9798" s="30"/>
    </row>
    <row r="9799" spans="4:9" x14ac:dyDescent="0.2">
      <c r="D9799" s="30"/>
      <c r="E9799" s="30"/>
      <c r="I9799" s="30"/>
    </row>
    <row r="9800" spans="4:9" x14ac:dyDescent="0.2">
      <c r="D9800" s="30"/>
      <c r="E9800" s="30"/>
      <c r="I9800" s="30"/>
    </row>
    <row r="9801" spans="4:9" x14ac:dyDescent="0.2">
      <c r="D9801" s="30"/>
      <c r="E9801" s="30"/>
      <c r="I9801" s="30"/>
    </row>
    <row r="9802" spans="4:9" x14ac:dyDescent="0.2">
      <c r="D9802" s="30"/>
      <c r="E9802" s="30"/>
      <c r="I9802" s="30"/>
    </row>
    <row r="9803" spans="4:9" x14ac:dyDescent="0.2">
      <c r="D9803" s="30"/>
      <c r="E9803" s="30"/>
      <c r="I9803" s="30"/>
    </row>
    <row r="9804" spans="4:9" x14ac:dyDescent="0.2">
      <c r="D9804" s="30"/>
      <c r="E9804" s="30"/>
      <c r="I9804" s="30"/>
    </row>
    <row r="9805" spans="4:9" x14ac:dyDescent="0.2">
      <c r="D9805" s="30"/>
      <c r="E9805" s="30"/>
      <c r="I9805" s="30"/>
    </row>
    <row r="9806" spans="4:9" x14ac:dyDescent="0.2">
      <c r="D9806" s="30"/>
      <c r="E9806" s="30"/>
      <c r="I9806" s="30"/>
    </row>
    <row r="9807" spans="4:9" x14ac:dyDescent="0.2">
      <c r="D9807" s="30"/>
      <c r="E9807" s="30"/>
      <c r="I9807" s="30"/>
    </row>
    <row r="9808" spans="4:9" x14ac:dyDescent="0.2">
      <c r="D9808" s="30"/>
      <c r="E9808" s="30"/>
      <c r="I9808" s="30"/>
    </row>
    <row r="9809" spans="4:9" x14ac:dyDescent="0.2">
      <c r="D9809" s="30"/>
      <c r="E9809" s="30"/>
      <c r="I9809" s="30"/>
    </row>
    <row r="9810" spans="4:9" x14ac:dyDescent="0.2">
      <c r="D9810" s="30"/>
      <c r="E9810" s="30"/>
      <c r="I9810" s="30"/>
    </row>
    <row r="9811" spans="4:9" x14ac:dyDescent="0.2">
      <c r="D9811" s="30"/>
      <c r="E9811" s="30"/>
      <c r="I9811" s="30"/>
    </row>
    <row r="9812" spans="4:9" x14ac:dyDescent="0.2">
      <c r="D9812" s="30"/>
      <c r="E9812" s="30"/>
      <c r="I9812" s="30"/>
    </row>
    <row r="9813" spans="4:9" x14ac:dyDescent="0.2">
      <c r="D9813" s="30"/>
      <c r="E9813" s="30"/>
      <c r="I9813" s="30"/>
    </row>
    <row r="9814" spans="4:9" x14ac:dyDescent="0.2">
      <c r="D9814" s="30"/>
      <c r="E9814" s="30"/>
      <c r="I9814" s="30"/>
    </row>
    <row r="9815" spans="4:9" x14ac:dyDescent="0.2">
      <c r="D9815" s="30"/>
      <c r="E9815" s="30"/>
      <c r="I9815" s="30"/>
    </row>
    <row r="9816" spans="4:9" x14ac:dyDescent="0.2">
      <c r="D9816" s="30"/>
      <c r="E9816" s="30"/>
      <c r="I9816" s="30"/>
    </row>
    <row r="9817" spans="4:9" x14ac:dyDescent="0.2">
      <c r="D9817" s="30"/>
      <c r="E9817" s="30"/>
      <c r="I9817" s="30"/>
    </row>
    <row r="9818" spans="4:9" x14ac:dyDescent="0.2">
      <c r="D9818" s="30"/>
      <c r="E9818" s="30"/>
      <c r="I9818" s="30"/>
    </row>
    <row r="9819" spans="4:9" x14ac:dyDescent="0.2">
      <c r="D9819" s="30"/>
      <c r="E9819" s="30"/>
      <c r="I9819" s="30"/>
    </row>
    <row r="9820" spans="4:9" x14ac:dyDescent="0.2">
      <c r="D9820" s="30"/>
      <c r="E9820" s="30"/>
      <c r="I9820" s="30"/>
    </row>
    <row r="9821" spans="4:9" x14ac:dyDescent="0.2">
      <c r="D9821" s="30"/>
      <c r="E9821" s="30"/>
      <c r="I9821" s="30"/>
    </row>
    <row r="9822" spans="4:9" x14ac:dyDescent="0.2">
      <c r="D9822" s="30"/>
      <c r="E9822" s="30"/>
      <c r="I9822" s="30"/>
    </row>
    <row r="9823" spans="4:9" x14ac:dyDescent="0.2">
      <c r="D9823" s="30"/>
      <c r="E9823" s="30"/>
      <c r="I9823" s="30"/>
    </row>
    <row r="9824" spans="4:9" x14ac:dyDescent="0.2">
      <c r="D9824" s="30"/>
      <c r="E9824" s="30"/>
      <c r="I9824" s="30"/>
    </row>
    <row r="9825" spans="4:9" x14ac:dyDescent="0.2">
      <c r="D9825" s="30"/>
      <c r="E9825" s="30"/>
      <c r="I9825" s="30"/>
    </row>
    <row r="9826" spans="4:9" x14ac:dyDescent="0.2">
      <c r="D9826" s="30"/>
      <c r="E9826" s="30"/>
      <c r="I9826" s="30"/>
    </row>
    <row r="9827" spans="4:9" x14ac:dyDescent="0.2">
      <c r="D9827" s="30"/>
      <c r="E9827" s="30"/>
      <c r="I9827" s="30"/>
    </row>
    <row r="9828" spans="4:9" x14ac:dyDescent="0.2">
      <c r="D9828" s="30"/>
      <c r="E9828" s="30"/>
      <c r="I9828" s="30"/>
    </row>
    <row r="9829" spans="4:9" x14ac:dyDescent="0.2">
      <c r="D9829" s="30"/>
      <c r="E9829" s="30"/>
      <c r="I9829" s="30"/>
    </row>
    <row r="9830" spans="4:9" x14ac:dyDescent="0.2">
      <c r="D9830" s="30"/>
      <c r="E9830" s="30"/>
      <c r="I9830" s="30"/>
    </row>
    <row r="9831" spans="4:9" x14ac:dyDescent="0.2">
      <c r="D9831" s="30"/>
      <c r="E9831" s="30"/>
      <c r="I9831" s="30"/>
    </row>
    <row r="9832" spans="4:9" x14ac:dyDescent="0.2">
      <c r="D9832" s="30"/>
      <c r="E9832" s="30"/>
      <c r="I9832" s="30"/>
    </row>
    <row r="9833" spans="4:9" x14ac:dyDescent="0.2">
      <c r="D9833" s="30"/>
      <c r="E9833" s="30"/>
      <c r="I9833" s="30"/>
    </row>
    <row r="9834" spans="4:9" x14ac:dyDescent="0.2">
      <c r="D9834" s="30"/>
      <c r="E9834" s="30"/>
      <c r="I9834" s="30"/>
    </row>
    <row r="9835" spans="4:9" x14ac:dyDescent="0.2">
      <c r="D9835" s="30"/>
      <c r="E9835" s="30"/>
      <c r="I9835" s="30"/>
    </row>
    <row r="9836" spans="4:9" x14ac:dyDescent="0.2">
      <c r="D9836" s="30"/>
      <c r="E9836" s="30"/>
      <c r="I9836" s="30"/>
    </row>
    <row r="9837" spans="4:9" x14ac:dyDescent="0.2">
      <c r="D9837" s="30"/>
      <c r="E9837" s="30"/>
      <c r="I9837" s="30"/>
    </row>
    <row r="9838" spans="4:9" x14ac:dyDescent="0.2">
      <c r="D9838" s="30"/>
      <c r="E9838" s="30"/>
      <c r="I9838" s="30"/>
    </row>
    <row r="9839" spans="4:9" x14ac:dyDescent="0.2">
      <c r="D9839" s="30"/>
      <c r="E9839" s="30"/>
      <c r="I9839" s="30"/>
    </row>
    <row r="9840" spans="4:9" x14ac:dyDescent="0.2">
      <c r="D9840" s="30"/>
      <c r="E9840" s="30"/>
      <c r="I9840" s="30"/>
    </row>
    <row r="9841" spans="4:9" x14ac:dyDescent="0.2">
      <c r="D9841" s="30"/>
      <c r="E9841" s="30"/>
      <c r="I9841" s="30"/>
    </row>
    <row r="9842" spans="4:9" x14ac:dyDescent="0.2">
      <c r="D9842" s="30"/>
      <c r="E9842" s="30"/>
      <c r="I9842" s="30"/>
    </row>
    <row r="9843" spans="4:9" x14ac:dyDescent="0.2">
      <c r="D9843" s="30"/>
      <c r="E9843" s="30"/>
    </row>
    <row r="9844" spans="4:9" x14ac:dyDescent="0.2">
      <c r="D9844" s="30"/>
      <c r="E9844" s="30"/>
    </row>
    <row r="9845" spans="4:9" x14ac:dyDescent="0.2">
      <c r="D9845" s="30"/>
      <c r="E9845" s="30"/>
    </row>
    <row r="9846" spans="4:9" x14ac:dyDescent="0.2">
      <c r="D9846" s="30"/>
      <c r="E9846" s="30"/>
    </row>
    <row r="9847" spans="4:9" x14ac:dyDescent="0.2">
      <c r="D9847" s="30"/>
      <c r="E9847" s="30"/>
    </row>
    <row r="9848" spans="4:9" x14ac:dyDescent="0.2">
      <c r="D9848" s="30"/>
      <c r="E9848" s="30"/>
    </row>
    <row r="9849" spans="4:9" x14ac:dyDescent="0.2">
      <c r="D9849" s="30"/>
      <c r="E9849" s="30"/>
    </row>
    <row r="9850" spans="4:9" x14ac:dyDescent="0.2">
      <c r="D9850" s="30"/>
      <c r="E9850" s="30"/>
    </row>
    <row r="9851" spans="4:9" x14ac:dyDescent="0.2">
      <c r="D9851" s="30"/>
      <c r="E9851" s="30"/>
    </row>
    <row r="9852" spans="4:9" x14ac:dyDescent="0.2">
      <c r="D9852" s="30"/>
      <c r="E9852" s="30"/>
    </row>
    <row r="9853" spans="4:9" x14ac:dyDescent="0.2">
      <c r="D9853" s="30"/>
      <c r="E9853" s="30"/>
    </row>
    <row r="9854" spans="4:9" x14ac:dyDescent="0.2">
      <c r="D9854" s="30"/>
      <c r="E9854" s="30"/>
    </row>
    <row r="9855" spans="4:9" x14ac:dyDescent="0.2">
      <c r="D9855" s="30"/>
      <c r="E9855" s="30"/>
    </row>
    <row r="9856" spans="4:9" x14ac:dyDescent="0.2">
      <c r="D9856" s="30"/>
      <c r="E9856" s="30"/>
    </row>
    <row r="9857" spans="4:5" x14ac:dyDescent="0.2">
      <c r="D9857" s="30"/>
      <c r="E9857" s="30"/>
    </row>
    <row r="9858" spans="4:5" x14ac:dyDescent="0.2">
      <c r="D9858" s="30"/>
      <c r="E9858" s="30"/>
    </row>
    <row r="9859" spans="4:5" x14ac:dyDescent="0.2">
      <c r="D9859" s="30"/>
      <c r="E9859" s="30"/>
    </row>
    <row r="9860" spans="4:5" x14ac:dyDescent="0.2">
      <c r="D9860" s="30"/>
      <c r="E9860" s="30"/>
    </row>
    <row r="9861" spans="4:5" x14ac:dyDescent="0.2">
      <c r="D9861" s="30"/>
      <c r="E9861" s="30"/>
    </row>
    <row r="9862" spans="4:5" x14ac:dyDescent="0.2">
      <c r="D9862" s="30"/>
      <c r="E9862" s="30"/>
    </row>
    <row r="9863" spans="4:5" x14ac:dyDescent="0.2">
      <c r="D9863" s="30"/>
      <c r="E9863" s="30"/>
    </row>
    <row r="9864" spans="4:5" x14ac:dyDescent="0.2">
      <c r="D9864" s="30"/>
      <c r="E9864" s="30"/>
    </row>
    <row r="9865" spans="4:5" x14ac:dyDescent="0.2">
      <c r="D9865" s="30"/>
      <c r="E9865" s="30"/>
    </row>
    <row r="9866" spans="4:5" x14ac:dyDescent="0.2">
      <c r="D9866" s="30"/>
      <c r="E9866" s="30"/>
    </row>
    <row r="9867" spans="4:5" x14ac:dyDescent="0.2">
      <c r="D9867" s="30"/>
      <c r="E9867" s="30"/>
    </row>
    <row r="9868" spans="4:5" x14ac:dyDescent="0.2">
      <c r="D9868" s="30"/>
      <c r="E9868" s="30"/>
    </row>
    <row r="9869" spans="4:5" x14ac:dyDescent="0.2">
      <c r="D9869" s="30"/>
      <c r="E9869" s="30"/>
    </row>
    <row r="9870" spans="4:5" x14ac:dyDescent="0.2">
      <c r="D9870" s="30"/>
      <c r="E9870" s="30"/>
    </row>
    <row r="9871" spans="4:5" x14ac:dyDescent="0.2">
      <c r="D9871" s="30"/>
      <c r="E9871" s="30"/>
    </row>
    <row r="9872" spans="4:5" x14ac:dyDescent="0.2">
      <c r="D9872" s="30"/>
      <c r="E9872" s="30"/>
    </row>
    <row r="9873" spans="4:9" x14ac:dyDescent="0.2">
      <c r="D9873" s="30"/>
      <c r="E9873" s="30"/>
    </row>
    <row r="9874" spans="4:9" x14ac:dyDescent="0.2">
      <c r="D9874" s="30"/>
      <c r="E9874" s="30"/>
    </row>
    <row r="9875" spans="4:9" x14ac:dyDescent="0.2">
      <c r="D9875" s="30"/>
      <c r="E9875" s="30"/>
    </row>
    <row r="9876" spans="4:9" x14ac:dyDescent="0.2">
      <c r="D9876" s="30"/>
      <c r="E9876" s="30"/>
    </row>
    <row r="9877" spans="4:9" x14ac:dyDescent="0.2">
      <c r="D9877" s="30"/>
      <c r="E9877" s="30"/>
    </row>
    <row r="9878" spans="4:9" x14ac:dyDescent="0.2">
      <c r="D9878" s="30"/>
      <c r="E9878" s="30"/>
    </row>
    <row r="9879" spans="4:9" x14ac:dyDescent="0.2">
      <c r="D9879" s="30"/>
      <c r="E9879" s="30"/>
    </row>
    <row r="9880" spans="4:9" x14ac:dyDescent="0.2">
      <c r="D9880" s="30"/>
      <c r="E9880" s="30"/>
    </row>
    <row r="9881" spans="4:9" x14ac:dyDescent="0.2">
      <c r="D9881" s="30"/>
      <c r="E9881" s="30"/>
      <c r="I9881" s="30"/>
    </row>
    <row r="9882" spans="4:9" x14ac:dyDescent="0.2">
      <c r="D9882" s="30"/>
      <c r="E9882" s="30"/>
      <c r="I9882" s="30"/>
    </row>
    <row r="9883" spans="4:9" x14ac:dyDescent="0.2">
      <c r="D9883" s="30"/>
      <c r="E9883" s="30"/>
      <c r="I9883" s="30"/>
    </row>
    <row r="9884" spans="4:9" x14ac:dyDescent="0.2">
      <c r="D9884" s="30"/>
      <c r="E9884" s="30"/>
      <c r="I9884" s="30"/>
    </row>
    <row r="9885" spans="4:9" x14ac:dyDescent="0.2">
      <c r="D9885" s="30"/>
      <c r="E9885" s="30"/>
      <c r="I9885" s="30"/>
    </row>
    <row r="9886" spans="4:9" x14ac:dyDescent="0.2">
      <c r="D9886" s="30"/>
      <c r="E9886" s="30"/>
      <c r="I9886" s="30"/>
    </row>
    <row r="9887" spans="4:9" x14ac:dyDescent="0.2">
      <c r="D9887" s="30"/>
      <c r="E9887" s="30"/>
      <c r="I9887" s="30"/>
    </row>
    <row r="9888" spans="4:9" x14ac:dyDescent="0.2">
      <c r="D9888" s="30"/>
      <c r="E9888" s="30"/>
      <c r="I9888" s="30"/>
    </row>
    <row r="9889" spans="4:9" x14ac:dyDescent="0.2">
      <c r="D9889" s="30"/>
      <c r="E9889" s="30"/>
      <c r="I9889" s="30"/>
    </row>
    <row r="9890" spans="4:9" x14ac:dyDescent="0.2">
      <c r="D9890" s="30"/>
      <c r="E9890" s="30"/>
      <c r="I9890" s="30"/>
    </row>
    <row r="9891" spans="4:9" x14ac:dyDescent="0.2">
      <c r="D9891" s="30"/>
      <c r="E9891" s="30"/>
      <c r="I9891" s="30"/>
    </row>
    <row r="9892" spans="4:9" x14ac:dyDescent="0.2">
      <c r="D9892" s="30"/>
      <c r="E9892" s="30"/>
      <c r="I9892" s="30"/>
    </row>
    <row r="9893" spans="4:9" x14ac:dyDescent="0.2">
      <c r="D9893" s="30"/>
      <c r="E9893" s="30"/>
      <c r="I9893" s="30"/>
    </row>
    <row r="9894" spans="4:9" x14ac:dyDescent="0.2">
      <c r="D9894" s="30"/>
      <c r="E9894" s="30"/>
      <c r="I9894" s="30"/>
    </row>
    <row r="9895" spans="4:9" x14ac:dyDescent="0.2">
      <c r="D9895" s="30"/>
      <c r="E9895" s="30"/>
      <c r="I9895" s="30"/>
    </row>
    <row r="9896" spans="4:9" x14ac:dyDescent="0.2">
      <c r="D9896" s="30"/>
      <c r="E9896" s="30"/>
      <c r="I9896" s="30"/>
    </row>
    <row r="9897" spans="4:9" x14ac:dyDescent="0.2">
      <c r="D9897" s="30"/>
      <c r="E9897" s="30"/>
      <c r="I9897" s="30"/>
    </row>
    <row r="9898" spans="4:9" x14ac:dyDescent="0.2">
      <c r="D9898" s="30"/>
      <c r="E9898" s="30"/>
      <c r="I9898" s="30"/>
    </row>
    <row r="9899" spans="4:9" x14ac:dyDescent="0.2">
      <c r="D9899" s="30"/>
      <c r="E9899" s="30"/>
      <c r="I9899" s="30"/>
    </row>
    <row r="9900" spans="4:9" x14ac:dyDescent="0.2">
      <c r="D9900" s="30"/>
      <c r="E9900" s="30"/>
      <c r="I9900" s="30"/>
    </row>
    <row r="9901" spans="4:9" x14ac:dyDescent="0.2">
      <c r="D9901" s="30"/>
      <c r="E9901" s="30"/>
      <c r="I9901" s="30"/>
    </row>
    <row r="9902" spans="4:9" x14ac:dyDescent="0.2">
      <c r="D9902" s="30"/>
      <c r="E9902" s="30"/>
      <c r="I9902" s="30"/>
    </row>
    <row r="9903" spans="4:9" x14ac:dyDescent="0.2">
      <c r="D9903" s="30"/>
      <c r="E9903" s="30"/>
      <c r="I9903" s="30"/>
    </row>
    <row r="9904" spans="4:9" x14ac:dyDescent="0.2">
      <c r="D9904" s="30"/>
      <c r="E9904" s="30"/>
      <c r="I9904" s="30"/>
    </row>
    <row r="9905" spans="4:9" x14ac:dyDescent="0.2">
      <c r="D9905" s="30"/>
      <c r="E9905" s="30"/>
      <c r="I9905" s="30"/>
    </row>
    <row r="9906" spans="4:9" x14ac:dyDescent="0.2">
      <c r="D9906" s="30"/>
      <c r="E9906" s="30"/>
      <c r="I9906" s="30"/>
    </row>
    <row r="9907" spans="4:9" x14ac:dyDescent="0.2">
      <c r="D9907" s="30"/>
      <c r="E9907" s="30"/>
    </row>
    <row r="9908" spans="4:9" x14ac:dyDescent="0.2">
      <c r="D9908" s="30"/>
      <c r="E9908" s="30"/>
    </row>
    <row r="9909" spans="4:9" x14ac:dyDescent="0.2">
      <c r="D9909" s="30"/>
      <c r="E9909" s="30"/>
    </row>
    <row r="9910" spans="4:9" x14ac:dyDescent="0.2">
      <c r="D9910" s="30"/>
      <c r="E9910" s="30"/>
    </row>
    <row r="9911" spans="4:9" x14ac:dyDescent="0.2">
      <c r="D9911" s="30"/>
      <c r="E9911" s="30"/>
    </row>
    <row r="9912" spans="4:9" x14ac:dyDescent="0.2">
      <c r="D9912" s="30"/>
      <c r="E9912" s="30"/>
    </row>
    <row r="9913" spans="4:9" x14ac:dyDescent="0.2">
      <c r="D9913" s="30"/>
      <c r="E9913" s="30"/>
    </row>
    <row r="9914" spans="4:9" x14ac:dyDescent="0.2">
      <c r="D9914" s="30"/>
      <c r="E9914" s="30"/>
    </row>
    <row r="9915" spans="4:9" x14ac:dyDescent="0.2">
      <c r="D9915" s="30"/>
      <c r="E9915" s="30"/>
    </row>
    <row r="9916" spans="4:9" x14ac:dyDescent="0.2">
      <c r="D9916" s="30"/>
      <c r="E9916" s="30"/>
    </row>
    <row r="9917" spans="4:9" x14ac:dyDescent="0.2">
      <c r="D9917" s="30"/>
      <c r="E9917" s="30"/>
    </row>
    <row r="9918" spans="4:9" x14ac:dyDescent="0.2">
      <c r="D9918" s="30"/>
      <c r="E9918" s="30"/>
    </row>
    <row r="9919" spans="4:9" x14ac:dyDescent="0.2">
      <c r="D9919" s="30"/>
      <c r="E9919" s="30"/>
    </row>
    <row r="9920" spans="4:9" x14ac:dyDescent="0.2">
      <c r="D9920" s="30"/>
      <c r="E9920" s="30"/>
    </row>
    <row r="9921" spans="4:9" x14ac:dyDescent="0.2">
      <c r="D9921" s="30"/>
      <c r="E9921" s="30"/>
      <c r="I9921" s="30"/>
    </row>
    <row r="9922" spans="4:9" x14ac:dyDescent="0.2">
      <c r="D9922" s="30"/>
      <c r="E9922" s="30"/>
      <c r="I9922" s="30"/>
    </row>
    <row r="9923" spans="4:9" x14ac:dyDescent="0.2">
      <c r="D9923" s="30"/>
      <c r="E9923" s="30"/>
      <c r="I9923" s="30"/>
    </row>
    <row r="9924" spans="4:9" x14ac:dyDescent="0.2">
      <c r="D9924" s="30"/>
      <c r="E9924" s="30"/>
      <c r="I9924" s="30"/>
    </row>
    <row r="9925" spans="4:9" x14ac:dyDescent="0.2">
      <c r="D9925" s="30"/>
      <c r="E9925" s="30"/>
      <c r="I9925" s="30"/>
    </row>
    <row r="9926" spans="4:9" x14ac:dyDescent="0.2">
      <c r="D9926" s="30"/>
      <c r="E9926" s="30"/>
      <c r="I9926" s="30"/>
    </row>
    <row r="9927" spans="4:9" x14ac:dyDescent="0.2">
      <c r="D9927" s="30"/>
      <c r="E9927" s="30"/>
      <c r="I9927" s="30"/>
    </row>
    <row r="9928" spans="4:9" x14ac:dyDescent="0.2">
      <c r="D9928" s="30"/>
      <c r="E9928" s="30"/>
      <c r="I9928" s="30"/>
    </row>
    <row r="9929" spans="4:9" x14ac:dyDescent="0.2">
      <c r="D9929" s="30"/>
      <c r="E9929" s="30"/>
      <c r="I9929" s="30"/>
    </row>
    <row r="9930" spans="4:9" x14ac:dyDescent="0.2">
      <c r="D9930" s="30"/>
      <c r="E9930" s="30"/>
      <c r="I9930" s="30"/>
    </row>
    <row r="9931" spans="4:9" x14ac:dyDescent="0.2">
      <c r="D9931" s="30"/>
      <c r="E9931" s="30"/>
      <c r="I9931" s="30"/>
    </row>
    <row r="9932" spans="4:9" x14ac:dyDescent="0.2">
      <c r="D9932" s="30"/>
      <c r="E9932" s="30"/>
      <c r="I9932" s="30"/>
    </row>
    <row r="9933" spans="4:9" x14ac:dyDescent="0.2">
      <c r="D9933" s="30"/>
      <c r="E9933" s="30"/>
      <c r="I9933" s="30"/>
    </row>
    <row r="9934" spans="4:9" x14ac:dyDescent="0.2">
      <c r="D9934" s="30"/>
      <c r="E9934" s="30"/>
      <c r="I9934" s="30"/>
    </row>
    <row r="9935" spans="4:9" x14ac:dyDescent="0.2">
      <c r="D9935" s="30"/>
      <c r="E9935" s="30"/>
      <c r="I9935" s="30"/>
    </row>
    <row r="9936" spans="4:9" x14ac:dyDescent="0.2">
      <c r="D9936" s="30"/>
      <c r="E9936" s="30"/>
      <c r="I9936" s="30"/>
    </row>
    <row r="9937" spans="4:9" x14ac:dyDescent="0.2">
      <c r="D9937" s="30"/>
      <c r="E9937" s="30"/>
      <c r="I9937" s="30"/>
    </row>
    <row r="9938" spans="4:9" x14ac:dyDescent="0.2">
      <c r="D9938" s="30"/>
      <c r="E9938" s="30"/>
      <c r="I9938" s="30"/>
    </row>
    <row r="9939" spans="4:9" x14ac:dyDescent="0.2">
      <c r="D9939" s="30"/>
      <c r="E9939" s="30"/>
      <c r="I9939" s="30"/>
    </row>
    <row r="9940" spans="4:9" x14ac:dyDescent="0.2">
      <c r="D9940" s="30"/>
      <c r="E9940" s="30"/>
      <c r="I9940" s="30"/>
    </row>
    <row r="9941" spans="4:9" x14ac:dyDescent="0.2">
      <c r="D9941" s="30"/>
      <c r="E9941" s="30"/>
      <c r="I9941" s="30"/>
    </row>
    <row r="9942" spans="4:9" x14ac:dyDescent="0.2">
      <c r="D9942" s="30"/>
      <c r="E9942" s="30"/>
      <c r="I9942" s="30"/>
    </row>
    <row r="9943" spans="4:9" x14ac:dyDescent="0.2">
      <c r="D9943" s="30"/>
      <c r="E9943" s="30"/>
      <c r="I9943" s="30"/>
    </row>
    <row r="9944" spans="4:9" x14ac:dyDescent="0.2">
      <c r="D9944" s="30"/>
      <c r="E9944" s="30"/>
      <c r="I9944" s="30"/>
    </row>
    <row r="9945" spans="4:9" x14ac:dyDescent="0.2">
      <c r="D9945" s="30"/>
      <c r="E9945" s="30"/>
      <c r="I9945" s="30"/>
    </row>
    <row r="9946" spans="4:9" x14ac:dyDescent="0.2">
      <c r="D9946" s="30"/>
      <c r="E9946" s="30"/>
      <c r="I9946" s="30"/>
    </row>
    <row r="9947" spans="4:9" x14ac:dyDescent="0.2">
      <c r="D9947" s="30"/>
      <c r="E9947" s="30"/>
      <c r="I9947" s="30"/>
    </row>
    <row r="9948" spans="4:9" x14ac:dyDescent="0.2">
      <c r="D9948" s="30"/>
      <c r="E9948" s="30"/>
      <c r="I9948" s="30"/>
    </row>
    <row r="9949" spans="4:9" x14ac:dyDescent="0.2">
      <c r="D9949" s="30"/>
      <c r="E9949" s="30"/>
      <c r="I9949" s="30"/>
    </row>
    <row r="9950" spans="4:9" x14ac:dyDescent="0.2">
      <c r="D9950" s="30"/>
      <c r="E9950" s="30"/>
      <c r="I9950" s="30"/>
    </row>
    <row r="9951" spans="4:9" x14ac:dyDescent="0.2">
      <c r="D9951" s="30"/>
      <c r="E9951" s="30"/>
      <c r="I9951" s="30"/>
    </row>
    <row r="9952" spans="4:9" x14ac:dyDescent="0.2">
      <c r="D9952" s="30"/>
      <c r="E9952" s="30"/>
      <c r="I9952" s="30"/>
    </row>
    <row r="9953" spans="4:9" x14ac:dyDescent="0.2">
      <c r="D9953" s="30"/>
      <c r="E9953" s="30"/>
      <c r="I9953" s="30"/>
    </row>
    <row r="9954" spans="4:9" x14ac:dyDescent="0.2">
      <c r="D9954" s="30"/>
      <c r="E9954" s="30"/>
      <c r="I9954" s="30"/>
    </row>
    <row r="9955" spans="4:9" x14ac:dyDescent="0.2">
      <c r="D9955" s="30"/>
      <c r="E9955" s="30"/>
      <c r="I9955" s="30"/>
    </row>
    <row r="9956" spans="4:9" x14ac:dyDescent="0.2">
      <c r="D9956" s="30"/>
      <c r="E9956" s="30"/>
      <c r="I9956" s="30"/>
    </row>
    <row r="9957" spans="4:9" x14ac:dyDescent="0.2">
      <c r="D9957" s="30"/>
      <c r="E9957" s="30"/>
      <c r="I9957" s="30"/>
    </row>
    <row r="9958" spans="4:9" x14ac:dyDescent="0.2">
      <c r="D9958" s="30"/>
      <c r="E9958" s="30"/>
      <c r="I9958" s="30"/>
    </row>
    <row r="9959" spans="4:9" x14ac:dyDescent="0.2">
      <c r="D9959" s="30"/>
      <c r="E9959" s="30"/>
      <c r="I9959" s="30"/>
    </row>
    <row r="9960" spans="4:9" x14ac:dyDescent="0.2">
      <c r="D9960" s="30"/>
      <c r="E9960" s="30"/>
      <c r="I9960" s="30"/>
    </row>
    <row r="9961" spans="4:9" x14ac:dyDescent="0.2">
      <c r="D9961" s="30"/>
      <c r="E9961" s="30"/>
      <c r="I9961" s="30"/>
    </row>
    <row r="9962" spans="4:9" x14ac:dyDescent="0.2">
      <c r="D9962" s="30"/>
      <c r="E9962" s="30"/>
      <c r="I9962" s="30"/>
    </row>
    <row r="9963" spans="4:9" x14ac:dyDescent="0.2">
      <c r="D9963" s="30"/>
      <c r="E9963" s="30"/>
      <c r="I9963" s="30"/>
    </row>
    <row r="9964" spans="4:9" x14ac:dyDescent="0.2">
      <c r="D9964" s="30"/>
      <c r="E9964" s="30"/>
      <c r="I9964" s="30"/>
    </row>
    <row r="9965" spans="4:9" x14ac:dyDescent="0.2">
      <c r="D9965" s="30"/>
      <c r="E9965" s="30"/>
      <c r="I9965" s="30"/>
    </row>
    <row r="9966" spans="4:9" x14ac:dyDescent="0.2">
      <c r="D9966" s="30"/>
      <c r="E9966" s="30"/>
      <c r="I9966" s="30"/>
    </row>
    <row r="9967" spans="4:9" x14ac:dyDescent="0.2">
      <c r="D9967" s="30"/>
      <c r="E9967" s="30"/>
      <c r="I9967" s="30"/>
    </row>
    <row r="9968" spans="4:9" x14ac:dyDescent="0.2">
      <c r="D9968" s="30"/>
      <c r="E9968" s="30"/>
      <c r="I9968" s="30"/>
    </row>
    <row r="9969" spans="4:9" x14ac:dyDescent="0.2">
      <c r="D9969" s="30"/>
      <c r="E9969" s="30"/>
      <c r="I9969" s="30"/>
    </row>
    <row r="9970" spans="4:9" x14ac:dyDescent="0.2">
      <c r="D9970" s="30"/>
      <c r="E9970" s="30"/>
      <c r="I9970" s="30"/>
    </row>
    <row r="9971" spans="4:9" x14ac:dyDescent="0.2">
      <c r="D9971" s="30"/>
      <c r="E9971" s="30"/>
      <c r="I9971" s="30"/>
    </row>
    <row r="9972" spans="4:9" x14ac:dyDescent="0.2">
      <c r="D9972" s="30"/>
      <c r="E9972" s="30"/>
      <c r="I9972" s="30"/>
    </row>
    <row r="9973" spans="4:9" x14ac:dyDescent="0.2">
      <c r="D9973" s="30"/>
      <c r="E9973" s="30"/>
      <c r="I9973" s="30"/>
    </row>
    <row r="9974" spans="4:9" x14ac:dyDescent="0.2">
      <c r="D9974" s="30"/>
      <c r="E9974" s="30"/>
      <c r="I9974" s="30"/>
    </row>
    <row r="9975" spans="4:9" x14ac:dyDescent="0.2">
      <c r="D9975" s="30"/>
      <c r="E9975" s="30"/>
      <c r="I9975" s="30"/>
    </row>
    <row r="9976" spans="4:9" x14ac:dyDescent="0.2">
      <c r="D9976" s="30"/>
      <c r="E9976" s="30"/>
      <c r="I9976" s="30"/>
    </row>
    <row r="9977" spans="4:9" x14ac:dyDescent="0.2">
      <c r="D9977" s="30"/>
      <c r="E9977" s="30"/>
      <c r="I9977" s="30"/>
    </row>
    <row r="9978" spans="4:9" x14ac:dyDescent="0.2">
      <c r="D9978" s="30"/>
      <c r="E9978" s="30"/>
      <c r="I9978" s="30"/>
    </row>
    <row r="9979" spans="4:9" x14ac:dyDescent="0.2">
      <c r="D9979" s="30"/>
      <c r="E9979" s="30"/>
      <c r="I9979" s="30"/>
    </row>
    <row r="9980" spans="4:9" x14ac:dyDescent="0.2">
      <c r="D9980" s="30"/>
      <c r="E9980" s="30"/>
      <c r="I9980" s="30"/>
    </row>
    <row r="9981" spans="4:9" x14ac:dyDescent="0.2">
      <c r="D9981" s="30"/>
      <c r="E9981" s="30"/>
      <c r="I9981" s="30"/>
    </row>
    <row r="9982" spans="4:9" x14ac:dyDescent="0.2">
      <c r="D9982" s="30"/>
      <c r="E9982" s="30"/>
      <c r="I9982" s="30"/>
    </row>
    <row r="9983" spans="4:9" x14ac:dyDescent="0.2">
      <c r="D9983" s="30"/>
      <c r="E9983" s="30"/>
      <c r="I9983" s="30"/>
    </row>
    <row r="9984" spans="4:9" x14ac:dyDescent="0.2">
      <c r="D9984" s="30"/>
      <c r="E9984" s="30"/>
      <c r="I9984" s="30"/>
    </row>
    <row r="9985" spans="4:5" x14ac:dyDescent="0.2">
      <c r="D9985" s="30"/>
      <c r="E9985" s="30"/>
    </row>
    <row r="9986" spans="4:5" x14ac:dyDescent="0.2">
      <c r="D9986" s="30"/>
      <c r="E9986" s="30"/>
    </row>
    <row r="9987" spans="4:5" x14ac:dyDescent="0.2">
      <c r="D9987" s="30"/>
      <c r="E9987" s="30"/>
    </row>
    <row r="9988" spans="4:5" x14ac:dyDescent="0.2">
      <c r="D9988" s="30"/>
      <c r="E9988" s="30"/>
    </row>
    <row r="9989" spans="4:5" x14ac:dyDescent="0.2">
      <c r="D9989" s="30"/>
      <c r="E9989" s="30"/>
    </row>
    <row r="9990" spans="4:5" x14ac:dyDescent="0.2">
      <c r="D9990" s="30"/>
      <c r="E9990" s="30"/>
    </row>
    <row r="9991" spans="4:5" x14ac:dyDescent="0.2">
      <c r="D9991" s="30"/>
      <c r="E9991" s="30"/>
    </row>
    <row r="9992" spans="4:5" x14ac:dyDescent="0.2">
      <c r="D9992" s="30"/>
      <c r="E9992" s="30"/>
    </row>
    <row r="9993" spans="4:5" x14ac:dyDescent="0.2">
      <c r="D9993" s="30"/>
      <c r="E9993" s="30"/>
    </row>
    <row r="9994" spans="4:5" x14ac:dyDescent="0.2">
      <c r="D9994" s="30"/>
      <c r="E9994" s="30"/>
    </row>
    <row r="9995" spans="4:5" x14ac:dyDescent="0.2">
      <c r="D9995" s="30"/>
      <c r="E9995" s="30"/>
    </row>
    <row r="9996" spans="4:5" x14ac:dyDescent="0.2">
      <c r="D9996" s="30"/>
      <c r="E9996" s="30"/>
    </row>
    <row r="9997" spans="4:5" x14ac:dyDescent="0.2">
      <c r="D9997" s="30"/>
      <c r="E9997" s="30"/>
    </row>
    <row r="9998" spans="4:5" x14ac:dyDescent="0.2">
      <c r="D9998" s="30"/>
      <c r="E9998" s="30"/>
    </row>
    <row r="9999" spans="4:5" x14ac:dyDescent="0.2">
      <c r="D9999" s="30"/>
      <c r="E9999" s="30"/>
    </row>
    <row r="10000" spans="4:5" x14ac:dyDescent="0.2">
      <c r="D10000" s="30"/>
      <c r="E10000" s="30"/>
    </row>
    <row r="10001" spans="4:5" x14ac:dyDescent="0.2">
      <c r="D10001" s="30"/>
      <c r="E10001" s="30"/>
    </row>
    <row r="10002" spans="4:5" x14ac:dyDescent="0.2">
      <c r="D10002" s="30"/>
      <c r="E10002" s="30"/>
    </row>
    <row r="10003" spans="4:5" x14ac:dyDescent="0.2">
      <c r="D10003" s="30"/>
      <c r="E10003" s="30"/>
    </row>
    <row r="10004" spans="4:5" x14ac:dyDescent="0.2">
      <c r="D10004" s="30"/>
      <c r="E10004" s="30"/>
    </row>
    <row r="10005" spans="4:5" x14ac:dyDescent="0.2">
      <c r="D10005" s="30"/>
      <c r="E10005" s="30"/>
    </row>
    <row r="10006" spans="4:5" x14ac:dyDescent="0.2">
      <c r="D10006" s="30"/>
      <c r="E10006" s="30"/>
    </row>
    <row r="10007" spans="4:5" x14ac:dyDescent="0.2">
      <c r="D10007" s="30"/>
      <c r="E10007" s="30"/>
    </row>
    <row r="10008" spans="4:5" x14ac:dyDescent="0.2">
      <c r="D10008" s="30"/>
      <c r="E10008" s="30"/>
    </row>
    <row r="10009" spans="4:5" x14ac:dyDescent="0.2">
      <c r="D10009" s="30"/>
      <c r="E10009" s="30"/>
    </row>
    <row r="10010" spans="4:5" x14ac:dyDescent="0.2">
      <c r="D10010" s="30"/>
      <c r="E10010" s="30"/>
    </row>
    <row r="10011" spans="4:5" x14ac:dyDescent="0.2">
      <c r="D10011" s="30"/>
      <c r="E10011" s="30"/>
    </row>
    <row r="10012" spans="4:5" x14ac:dyDescent="0.2">
      <c r="D10012" s="30"/>
      <c r="E10012" s="30"/>
    </row>
    <row r="10013" spans="4:5" x14ac:dyDescent="0.2">
      <c r="D10013" s="30"/>
      <c r="E10013" s="30"/>
    </row>
    <row r="10014" spans="4:5" x14ac:dyDescent="0.2">
      <c r="D10014" s="30"/>
      <c r="E10014" s="30"/>
    </row>
    <row r="10015" spans="4:5" x14ac:dyDescent="0.2">
      <c r="D10015" s="30"/>
      <c r="E10015" s="30"/>
    </row>
    <row r="10016" spans="4:5" x14ac:dyDescent="0.2">
      <c r="D10016" s="30"/>
      <c r="E10016" s="30"/>
    </row>
    <row r="10017" spans="4:5" x14ac:dyDescent="0.2">
      <c r="D10017" s="30"/>
      <c r="E10017" s="30"/>
    </row>
    <row r="10018" spans="4:5" x14ac:dyDescent="0.2">
      <c r="D10018" s="30"/>
      <c r="E10018" s="30"/>
    </row>
    <row r="10019" spans="4:5" x14ac:dyDescent="0.2">
      <c r="D10019" s="30"/>
      <c r="E10019" s="30"/>
    </row>
    <row r="10020" spans="4:5" x14ac:dyDescent="0.2">
      <c r="D10020" s="30"/>
      <c r="E10020" s="30"/>
    </row>
    <row r="10021" spans="4:5" x14ac:dyDescent="0.2">
      <c r="D10021" s="30"/>
      <c r="E10021" s="30"/>
    </row>
    <row r="10022" spans="4:5" x14ac:dyDescent="0.2">
      <c r="D10022" s="30"/>
      <c r="E10022" s="30"/>
    </row>
    <row r="10023" spans="4:5" x14ac:dyDescent="0.2">
      <c r="D10023" s="30"/>
      <c r="E10023" s="30"/>
    </row>
    <row r="10024" spans="4:5" x14ac:dyDescent="0.2">
      <c r="D10024" s="30"/>
      <c r="E10024" s="30"/>
    </row>
    <row r="10025" spans="4:5" x14ac:dyDescent="0.2">
      <c r="D10025" s="30"/>
      <c r="E10025" s="30"/>
    </row>
    <row r="10026" spans="4:5" x14ac:dyDescent="0.2">
      <c r="D10026" s="30"/>
      <c r="E10026" s="30"/>
    </row>
    <row r="10027" spans="4:5" x14ac:dyDescent="0.2">
      <c r="D10027" s="30"/>
      <c r="E10027" s="30"/>
    </row>
    <row r="10028" spans="4:5" x14ac:dyDescent="0.2">
      <c r="D10028" s="30"/>
      <c r="E10028" s="30"/>
    </row>
    <row r="10029" spans="4:5" x14ac:dyDescent="0.2">
      <c r="D10029" s="30"/>
      <c r="E10029" s="30"/>
    </row>
    <row r="10030" spans="4:5" x14ac:dyDescent="0.2">
      <c r="D10030" s="30"/>
      <c r="E10030" s="30"/>
    </row>
    <row r="10031" spans="4:5" x14ac:dyDescent="0.2">
      <c r="D10031" s="30"/>
      <c r="E10031" s="30"/>
    </row>
    <row r="10032" spans="4:5" x14ac:dyDescent="0.2">
      <c r="D10032" s="30"/>
      <c r="E10032" s="30"/>
    </row>
    <row r="10033" spans="4:9" x14ac:dyDescent="0.2">
      <c r="D10033" s="30"/>
      <c r="E10033" s="30"/>
    </row>
    <row r="10034" spans="4:9" x14ac:dyDescent="0.2">
      <c r="D10034" s="30"/>
      <c r="E10034" s="30"/>
    </row>
    <row r="10035" spans="4:9" x14ac:dyDescent="0.2">
      <c r="D10035" s="30"/>
      <c r="E10035" s="30"/>
    </row>
    <row r="10036" spans="4:9" x14ac:dyDescent="0.2">
      <c r="D10036" s="30"/>
      <c r="E10036" s="30"/>
    </row>
    <row r="10037" spans="4:9" x14ac:dyDescent="0.2">
      <c r="D10037" s="30"/>
      <c r="E10037" s="30"/>
      <c r="I10037" s="30"/>
    </row>
    <row r="10038" spans="4:9" x14ac:dyDescent="0.2">
      <c r="D10038" s="30"/>
      <c r="E10038" s="30"/>
      <c r="I10038" s="30"/>
    </row>
    <row r="10039" spans="4:9" x14ac:dyDescent="0.2">
      <c r="D10039" s="30"/>
      <c r="E10039" s="30"/>
      <c r="I10039" s="30"/>
    </row>
    <row r="10040" spans="4:9" x14ac:dyDescent="0.2">
      <c r="D10040" s="30"/>
      <c r="E10040" s="30"/>
      <c r="I10040" s="30"/>
    </row>
    <row r="10041" spans="4:9" x14ac:dyDescent="0.2">
      <c r="D10041" s="30"/>
      <c r="E10041" s="30"/>
      <c r="I10041" s="30"/>
    </row>
    <row r="10042" spans="4:9" x14ac:dyDescent="0.2">
      <c r="D10042" s="30"/>
      <c r="E10042" s="30"/>
      <c r="I10042" s="30"/>
    </row>
    <row r="10043" spans="4:9" x14ac:dyDescent="0.2">
      <c r="D10043" s="30"/>
      <c r="E10043" s="30"/>
      <c r="I10043" s="30"/>
    </row>
    <row r="10044" spans="4:9" x14ac:dyDescent="0.2">
      <c r="D10044" s="30"/>
      <c r="E10044" s="30"/>
      <c r="I10044" s="30"/>
    </row>
    <row r="10045" spans="4:9" x14ac:dyDescent="0.2">
      <c r="D10045" s="30"/>
      <c r="E10045" s="30"/>
      <c r="I10045" s="30"/>
    </row>
    <row r="10046" spans="4:9" x14ac:dyDescent="0.2">
      <c r="D10046" s="30"/>
      <c r="E10046" s="30"/>
      <c r="I10046" s="30"/>
    </row>
    <row r="10047" spans="4:9" x14ac:dyDescent="0.2">
      <c r="D10047" s="30"/>
      <c r="E10047" s="30"/>
      <c r="I10047" s="30"/>
    </row>
    <row r="10048" spans="4:9" x14ac:dyDescent="0.2">
      <c r="D10048" s="30"/>
      <c r="E10048" s="30"/>
      <c r="I10048" s="30"/>
    </row>
    <row r="10049" spans="4:9" x14ac:dyDescent="0.2">
      <c r="D10049" s="30"/>
      <c r="E10049" s="30"/>
      <c r="I10049" s="30"/>
    </row>
    <row r="10050" spans="4:9" x14ac:dyDescent="0.2">
      <c r="D10050" s="30"/>
      <c r="E10050" s="30"/>
      <c r="I10050" s="30"/>
    </row>
    <row r="10051" spans="4:9" x14ac:dyDescent="0.2">
      <c r="D10051" s="30"/>
      <c r="E10051" s="30"/>
      <c r="I10051" s="30"/>
    </row>
    <row r="10052" spans="4:9" x14ac:dyDescent="0.2">
      <c r="D10052" s="30"/>
      <c r="E10052" s="30"/>
      <c r="I10052" s="30"/>
    </row>
    <row r="10053" spans="4:9" x14ac:dyDescent="0.2">
      <c r="D10053" s="30"/>
      <c r="E10053" s="30"/>
      <c r="I10053" s="30"/>
    </row>
    <row r="10054" spans="4:9" x14ac:dyDescent="0.2">
      <c r="D10054" s="30"/>
      <c r="E10054" s="30"/>
      <c r="I10054" s="30"/>
    </row>
    <row r="10055" spans="4:9" x14ac:dyDescent="0.2">
      <c r="D10055" s="30"/>
      <c r="E10055" s="30"/>
      <c r="I10055" s="30"/>
    </row>
    <row r="10056" spans="4:9" x14ac:dyDescent="0.2">
      <c r="D10056" s="30"/>
      <c r="E10056" s="30"/>
      <c r="I10056" s="30"/>
    </row>
    <row r="10057" spans="4:9" x14ac:dyDescent="0.2">
      <c r="D10057" s="30"/>
      <c r="E10057" s="30"/>
      <c r="I10057" s="30"/>
    </row>
    <row r="10058" spans="4:9" x14ac:dyDescent="0.2">
      <c r="D10058" s="30"/>
      <c r="E10058" s="30"/>
      <c r="I10058" s="30"/>
    </row>
    <row r="10059" spans="4:9" x14ac:dyDescent="0.2">
      <c r="D10059" s="30"/>
      <c r="E10059" s="30"/>
      <c r="I10059" s="30"/>
    </row>
    <row r="10060" spans="4:9" x14ac:dyDescent="0.2">
      <c r="D10060" s="30"/>
      <c r="E10060" s="30"/>
      <c r="I10060" s="30"/>
    </row>
    <row r="10061" spans="4:9" x14ac:dyDescent="0.2">
      <c r="D10061" s="30"/>
      <c r="E10061" s="30"/>
      <c r="I10061" s="30"/>
    </row>
    <row r="10062" spans="4:9" x14ac:dyDescent="0.2">
      <c r="D10062" s="30"/>
      <c r="E10062" s="30"/>
      <c r="I10062" s="30"/>
    </row>
    <row r="10063" spans="4:9" x14ac:dyDescent="0.2">
      <c r="D10063" s="30"/>
      <c r="E10063" s="30"/>
      <c r="I10063" s="30"/>
    </row>
    <row r="10064" spans="4:9" x14ac:dyDescent="0.2">
      <c r="D10064" s="30"/>
      <c r="E10064" s="30"/>
      <c r="I10064" s="30"/>
    </row>
    <row r="10065" spans="4:9" x14ac:dyDescent="0.2">
      <c r="D10065" s="30"/>
      <c r="E10065" s="30"/>
      <c r="I10065" s="30"/>
    </row>
    <row r="10066" spans="4:9" x14ac:dyDescent="0.2">
      <c r="D10066" s="30"/>
      <c r="E10066" s="30"/>
      <c r="I10066" s="30"/>
    </row>
    <row r="10067" spans="4:9" x14ac:dyDescent="0.2">
      <c r="D10067" s="30"/>
      <c r="E10067" s="30"/>
      <c r="I10067" s="30"/>
    </row>
    <row r="10068" spans="4:9" x14ac:dyDescent="0.2">
      <c r="D10068" s="30"/>
      <c r="E10068" s="30"/>
      <c r="I10068" s="30"/>
    </row>
    <row r="10069" spans="4:9" x14ac:dyDescent="0.2">
      <c r="D10069" s="30"/>
      <c r="E10069" s="30"/>
      <c r="I10069" s="30"/>
    </row>
    <row r="10070" spans="4:9" x14ac:dyDescent="0.2">
      <c r="D10070" s="30"/>
      <c r="E10070" s="30"/>
      <c r="I10070" s="30"/>
    </row>
    <row r="10071" spans="4:9" x14ac:dyDescent="0.2">
      <c r="D10071" s="30"/>
      <c r="E10071" s="30"/>
      <c r="I10071" s="30"/>
    </row>
    <row r="10072" spans="4:9" x14ac:dyDescent="0.2">
      <c r="D10072" s="30"/>
      <c r="E10072" s="30"/>
      <c r="I10072" s="30"/>
    </row>
    <row r="10073" spans="4:9" x14ac:dyDescent="0.2">
      <c r="D10073" s="30"/>
      <c r="E10073" s="30"/>
      <c r="I10073" s="30"/>
    </row>
    <row r="10074" spans="4:9" x14ac:dyDescent="0.2">
      <c r="D10074" s="30"/>
      <c r="E10074" s="30"/>
      <c r="I10074" s="30"/>
    </row>
    <row r="10075" spans="4:9" x14ac:dyDescent="0.2">
      <c r="D10075" s="30"/>
      <c r="E10075" s="30"/>
      <c r="I10075" s="30"/>
    </row>
    <row r="10076" spans="4:9" x14ac:dyDescent="0.2">
      <c r="D10076" s="30"/>
      <c r="E10076" s="30"/>
      <c r="I10076" s="30"/>
    </row>
    <row r="10077" spans="4:9" x14ac:dyDescent="0.2">
      <c r="D10077" s="30"/>
      <c r="E10077" s="30"/>
      <c r="I10077" s="30"/>
    </row>
    <row r="10078" spans="4:9" x14ac:dyDescent="0.2">
      <c r="D10078" s="30"/>
      <c r="E10078" s="30"/>
      <c r="I10078" s="30"/>
    </row>
    <row r="10079" spans="4:9" x14ac:dyDescent="0.2">
      <c r="D10079" s="30"/>
      <c r="E10079" s="30"/>
      <c r="I10079" s="30"/>
    </row>
    <row r="10080" spans="4:9" x14ac:dyDescent="0.2">
      <c r="D10080" s="30"/>
      <c r="E10080" s="30"/>
      <c r="I10080" s="30"/>
    </row>
    <row r="10081" spans="4:9" x14ac:dyDescent="0.2">
      <c r="D10081" s="30"/>
      <c r="E10081" s="30"/>
      <c r="I10081" s="30"/>
    </row>
    <row r="10082" spans="4:9" x14ac:dyDescent="0.2">
      <c r="D10082" s="30"/>
      <c r="E10082" s="30"/>
      <c r="I10082" s="30"/>
    </row>
    <row r="10083" spans="4:9" x14ac:dyDescent="0.2">
      <c r="D10083" s="30"/>
      <c r="E10083" s="30"/>
      <c r="I10083" s="30"/>
    </row>
    <row r="10084" spans="4:9" x14ac:dyDescent="0.2">
      <c r="D10084" s="30"/>
      <c r="E10084" s="30"/>
      <c r="I10084" s="30"/>
    </row>
    <row r="10085" spans="4:9" x14ac:dyDescent="0.2">
      <c r="D10085" s="30"/>
      <c r="E10085" s="30"/>
      <c r="I10085" s="30"/>
    </row>
    <row r="10086" spans="4:9" x14ac:dyDescent="0.2">
      <c r="D10086" s="30"/>
      <c r="E10086" s="30"/>
      <c r="I10086" s="30"/>
    </row>
    <row r="10087" spans="4:9" x14ac:dyDescent="0.2">
      <c r="D10087" s="30"/>
      <c r="E10087" s="30"/>
      <c r="I10087" s="30"/>
    </row>
    <row r="10088" spans="4:9" x14ac:dyDescent="0.2">
      <c r="D10088" s="30"/>
      <c r="E10088" s="30"/>
      <c r="I10088" s="30"/>
    </row>
    <row r="10089" spans="4:9" x14ac:dyDescent="0.2">
      <c r="D10089" s="30"/>
      <c r="E10089" s="30"/>
      <c r="I10089" s="30"/>
    </row>
    <row r="10090" spans="4:9" x14ac:dyDescent="0.2">
      <c r="D10090" s="30"/>
      <c r="E10090" s="30"/>
      <c r="I10090" s="30"/>
    </row>
    <row r="10091" spans="4:9" x14ac:dyDescent="0.2">
      <c r="D10091" s="30"/>
      <c r="E10091" s="30"/>
      <c r="I10091" s="30"/>
    </row>
    <row r="10092" spans="4:9" x14ac:dyDescent="0.2">
      <c r="D10092" s="30"/>
      <c r="E10092" s="30"/>
      <c r="I10092" s="30"/>
    </row>
    <row r="10093" spans="4:9" x14ac:dyDescent="0.2">
      <c r="D10093" s="30"/>
      <c r="E10093" s="30"/>
      <c r="I10093" s="30"/>
    </row>
    <row r="10094" spans="4:9" x14ac:dyDescent="0.2">
      <c r="D10094" s="30"/>
      <c r="E10094" s="30"/>
      <c r="I10094" s="30"/>
    </row>
    <row r="10095" spans="4:9" x14ac:dyDescent="0.2">
      <c r="D10095" s="30"/>
      <c r="E10095" s="30"/>
      <c r="I10095" s="30"/>
    </row>
    <row r="10096" spans="4:9" x14ac:dyDescent="0.2">
      <c r="D10096" s="30"/>
      <c r="E10096" s="30"/>
      <c r="I10096" s="30"/>
    </row>
    <row r="10097" spans="4:9" x14ac:dyDescent="0.2">
      <c r="D10097" s="30"/>
      <c r="E10097" s="30"/>
      <c r="I10097" s="30"/>
    </row>
    <row r="10098" spans="4:9" x14ac:dyDescent="0.2">
      <c r="D10098" s="30"/>
      <c r="E10098" s="30"/>
      <c r="I10098" s="30"/>
    </row>
    <row r="10099" spans="4:9" x14ac:dyDescent="0.2">
      <c r="D10099" s="30"/>
      <c r="E10099" s="30"/>
      <c r="I10099" s="30"/>
    </row>
    <row r="10100" spans="4:9" x14ac:dyDescent="0.2">
      <c r="D10100" s="30"/>
      <c r="E10100" s="30"/>
      <c r="I10100" s="30"/>
    </row>
    <row r="10101" spans="4:9" x14ac:dyDescent="0.2">
      <c r="D10101" s="30"/>
      <c r="E10101" s="30"/>
      <c r="I10101" s="30"/>
    </row>
    <row r="10102" spans="4:9" x14ac:dyDescent="0.2">
      <c r="D10102" s="30"/>
      <c r="E10102" s="30"/>
      <c r="I10102" s="30"/>
    </row>
    <row r="10103" spans="4:9" x14ac:dyDescent="0.2">
      <c r="D10103" s="30"/>
      <c r="E10103" s="30"/>
    </row>
    <row r="10104" spans="4:9" x14ac:dyDescent="0.2">
      <c r="D10104" s="30"/>
      <c r="E10104" s="30"/>
    </row>
    <row r="10105" spans="4:9" x14ac:dyDescent="0.2">
      <c r="D10105" s="30"/>
      <c r="E10105" s="30"/>
    </row>
    <row r="10106" spans="4:9" x14ac:dyDescent="0.2">
      <c r="D10106" s="30"/>
      <c r="E10106" s="30"/>
    </row>
    <row r="10107" spans="4:9" x14ac:dyDescent="0.2">
      <c r="D10107" s="30"/>
      <c r="E10107" s="30"/>
    </row>
    <row r="10108" spans="4:9" x14ac:dyDescent="0.2">
      <c r="D10108" s="30"/>
      <c r="E10108" s="30"/>
    </row>
    <row r="10109" spans="4:9" x14ac:dyDescent="0.2">
      <c r="D10109" s="30"/>
      <c r="E10109" s="30"/>
    </row>
    <row r="10110" spans="4:9" x14ac:dyDescent="0.2">
      <c r="D10110" s="30"/>
      <c r="E10110" s="30"/>
    </row>
    <row r="10111" spans="4:9" x14ac:dyDescent="0.2">
      <c r="D10111" s="30"/>
      <c r="E10111" s="30"/>
    </row>
    <row r="10112" spans="4:9" x14ac:dyDescent="0.2">
      <c r="D10112" s="30"/>
      <c r="E10112" s="30"/>
    </row>
    <row r="10113" spans="4:5" x14ac:dyDescent="0.2">
      <c r="D10113" s="30"/>
      <c r="E10113" s="30"/>
    </row>
    <row r="10114" spans="4:5" x14ac:dyDescent="0.2">
      <c r="D10114" s="30"/>
      <c r="E10114" s="30"/>
    </row>
    <row r="10115" spans="4:5" x14ac:dyDescent="0.2">
      <c r="D10115" s="30"/>
      <c r="E10115" s="30"/>
    </row>
    <row r="10116" spans="4:5" x14ac:dyDescent="0.2">
      <c r="D10116" s="30"/>
      <c r="E10116" s="30"/>
    </row>
    <row r="10117" spans="4:5" x14ac:dyDescent="0.2">
      <c r="D10117" s="30"/>
      <c r="E10117" s="30"/>
    </row>
    <row r="10118" spans="4:5" x14ac:dyDescent="0.2">
      <c r="D10118" s="30"/>
      <c r="E10118" s="30"/>
    </row>
    <row r="10119" spans="4:5" x14ac:dyDescent="0.2">
      <c r="D10119" s="30"/>
      <c r="E10119" s="30"/>
    </row>
    <row r="10120" spans="4:5" x14ac:dyDescent="0.2">
      <c r="D10120" s="30"/>
      <c r="E10120" s="30"/>
    </row>
    <row r="10121" spans="4:5" x14ac:dyDescent="0.2">
      <c r="D10121" s="30"/>
      <c r="E10121" s="30"/>
    </row>
    <row r="10122" spans="4:5" x14ac:dyDescent="0.2">
      <c r="D10122" s="30"/>
      <c r="E10122" s="30"/>
    </row>
    <row r="10123" spans="4:5" x14ac:dyDescent="0.2">
      <c r="D10123" s="30"/>
      <c r="E10123" s="30"/>
    </row>
    <row r="10124" spans="4:5" x14ac:dyDescent="0.2">
      <c r="D10124" s="30"/>
      <c r="E10124" s="30"/>
    </row>
    <row r="10125" spans="4:5" x14ac:dyDescent="0.2">
      <c r="D10125" s="30"/>
      <c r="E10125" s="30"/>
    </row>
    <row r="10126" spans="4:5" x14ac:dyDescent="0.2">
      <c r="D10126" s="30"/>
      <c r="E10126" s="30"/>
    </row>
    <row r="10127" spans="4:5" x14ac:dyDescent="0.2">
      <c r="D10127" s="30"/>
      <c r="E10127" s="30"/>
    </row>
    <row r="10128" spans="4:5" x14ac:dyDescent="0.2">
      <c r="D10128" s="30"/>
      <c r="E10128" s="30"/>
    </row>
    <row r="10129" spans="4:5" x14ac:dyDescent="0.2">
      <c r="D10129" s="30"/>
      <c r="E10129" s="30"/>
    </row>
    <row r="10130" spans="4:5" x14ac:dyDescent="0.2">
      <c r="D10130" s="30"/>
      <c r="E10130" s="30"/>
    </row>
    <row r="10131" spans="4:5" x14ac:dyDescent="0.2">
      <c r="D10131" s="30"/>
      <c r="E10131" s="30"/>
    </row>
    <row r="10132" spans="4:5" x14ac:dyDescent="0.2">
      <c r="D10132" s="30"/>
      <c r="E10132" s="30"/>
    </row>
    <row r="10133" spans="4:5" x14ac:dyDescent="0.2">
      <c r="D10133" s="30"/>
      <c r="E10133" s="30"/>
    </row>
    <row r="10134" spans="4:5" x14ac:dyDescent="0.2">
      <c r="D10134" s="30"/>
      <c r="E10134" s="30"/>
    </row>
    <row r="10135" spans="4:5" x14ac:dyDescent="0.2">
      <c r="D10135" s="30"/>
      <c r="E10135" s="30"/>
    </row>
    <row r="10136" spans="4:5" x14ac:dyDescent="0.2">
      <c r="D10136" s="30"/>
      <c r="E10136" s="30"/>
    </row>
    <row r="10137" spans="4:5" x14ac:dyDescent="0.2">
      <c r="D10137" s="30"/>
      <c r="E10137" s="30"/>
    </row>
    <row r="10138" spans="4:5" x14ac:dyDescent="0.2">
      <c r="D10138" s="30"/>
      <c r="E10138" s="30"/>
    </row>
    <row r="10139" spans="4:5" x14ac:dyDescent="0.2">
      <c r="D10139" s="30"/>
      <c r="E10139" s="30"/>
    </row>
    <row r="10140" spans="4:5" x14ac:dyDescent="0.2">
      <c r="D10140" s="30"/>
      <c r="E10140" s="30"/>
    </row>
    <row r="10141" spans="4:5" x14ac:dyDescent="0.2">
      <c r="D10141" s="30"/>
      <c r="E10141" s="30"/>
    </row>
    <row r="10142" spans="4:5" x14ac:dyDescent="0.2">
      <c r="D10142" s="30"/>
      <c r="E10142" s="30"/>
    </row>
    <row r="10143" spans="4:5" x14ac:dyDescent="0.2">
      <c r="D10143" s="30"/>
      <c r="E10143" s="30"/>
    </row>
    <row r="10144" spans="4:5" x14ac:dyDescent="0.2">
      <c r="D10144" s="30"/>
      <c r="E10144" s="30"/>
    </row>
    <row r="10145" spans="4:5" x14ac:dyDescent="0.2">
      <c r="D10145" s="30"/>
      <c r="E10145" s="30"/>
    </row>
    <row r="10146" spans="4:5" x14ac:dyDescent="0.2">
      <c r="D10146" s="30"/>
      <c r="E10146" s="30"/>
    </row>
    <row r="10147" spans="4:5" x14ac:dyDescent="0.2">
      <c r="D10147" s="30"/>
      <c r="E10147" s="30"/>
    </row>
    <row r="10148" spans="4:5" x14ac:dyDescent="0.2">
      <c r="D10148" s="30"/>
      <c r="E10148" s="30"/>
    </row>
    <row r="10149" spans="4:5" x14ac:dyDescent="0.2">
      <c r="D10149" s="30"/>
      <c r="E10149" s="30"/>
    </row>
    <row r="10150" spans="4:5" x14ac:dyDescent="0.2">
      <c r="D10150" s="30"/>
      <c r="E10150" s="30"/>
    </row>
    <row r="10151" spans="4:5" x14ac:dyDescent="0.2">
      <c r="D10151" s="30"/>
      <c r="E10151" s="30"/>
    </row>
    <row r="10152" spans="4:5" x14ac:dyDescent="0.2">
      <c r="D10152" s="30"/>
      <c r="E10152" s="30"/>
    </row>
    <row r="10153" spans="4:5" x14ac:dyDescent="0.2">
      <c r="D10153" s="30"/>
      <c r="E10153" s="30"/>
    </row>
    <row r="10154" spans="4:5" x14ac:dyDescent="0.2">
      <c r="D10154" s="30"/>
      <c r="E10154" s="30"/>
    </row>
    <row r="10155" spans="4:5" x14ac:dyDescent="0.2">
      <c r="D10155" s="30"/>
      <c r="E10155" s="30"/>
    </row>
    <row r="10156" spans="4:5" x14ac:dyDescent="0.2">
      <c r="D10156" s="30"/>
      <c r="E10156" s="30"/>
    </row>
    <row r="10157" spans="4:5" x14ac:dyDescent="0.2">
      <c r="D10157" s="30"/>
      <c r="E10157" s="30"/>
    </row>
    <row r="10158" spans="4:5" x14ac:dyDescent="0.2">
      <c r="D10158" s="30"/>
      <c r="E10158" s="30"/>
    </row>
    <row r="10159" spans="4:5" x14ac:dyDescent="0.2">
      <c r="D10159" s="30"/>
      <c r="E10159" s="30"/>
    </row>
    <row r="10160" spans="4:5" x14ac:dyDescent="0.2">
      <c r="D10160" s="30"/>
      <c r="E10160" s="30"/>
    </row>
    <row r="10161" spans="4:5" x14ac:dyDescent="0.2">
      <c r="D10161" s="30"/>
      <c r="E10161" s="30"/>
    </row>
    <row r="10162" spans="4:5" x14ac:dyDescent="0.2">
      <c r="D10162" s="30"/>
      <c r="E10162" s="30"/>
    </row>
    <row r="10163" spans="4:5" x14ac:dyDescent="0.2">
      <c r="D10163" s="30"/>
      <c r="E10163" s="30"/>
    </row>
    <row r="10164" spans="4:5" x14ac:dyDescent="0.2">
      <c r="D10164" s="30"/>
      <c r="E10164" s="30"/>
    </row>
    <row r="10165" spans="4:5" x14ac:dyDescent="0.2">
      <c r="D10165" s="30"/>
      <c r="E10165" s="30"/>
    </row>
    <row r="10166" spans="4:5" x14ac:dyDescent="0.2">
      <c r="D10166" s="30"/>
      <c r="E10166" s="30"/>
    </row>
    <row r="10167" spans="4:5" x14ac:dyDescent="0.2">
      <c r="D10167" s="30"/>
      <c r="E10167" s="30"/>
    </row>
    <row r="10168" spans="4:5" x14ac:dyDescent="0.2">
      <c r="D10168" s="30"/>
      <c r="E10168" s="30"/>
    </row>
    <row r="10169" spans="4:5" x14ac:dyDescent="0.2">
      <c r="D10169" s="30"/>
      <c r="E10169" s="30"/>
    </row>
    <row r="10170" spans="4:5" x14ac:dyDescent="0.2">
      <c r="D10170" s="30"/>
      <c r="E10170" s="30"/>
    </row>
    <row r="10171" spans="4:5" x14ac:dyDescent="0.2">
      <c r="D10171" s="30"/>
      <c r="E10171" s="30"/>
    </row>
    <row r="10172" spans="4:5" x14ac:dyDescent="0.2">
      <c r="D10172" s="30"/>
      <c r="E10172" s="30"/>
    </row>
    <row r="10173" spans="4:5" x14ac:dyDescent="0.2">
      <c r="D10173" s="30"/>
      <c r="E10173" s="30"/>
    </row>
    <row r="10174" spans="4:5" x14ac:dyDescent="0.2">
      <c r="D10174" s="30"/>
      <c r="E10174" s="30"/>
    </row>
    <row r="10175" spans="4:5" x14ac:dyDescent="0.2">
      <c r="D10175" s="30"/>
      <c r="E10175" s="30"/>
    </row>
    <row r="10176" spans="4:5" x14ac:dyDescent="0.2">
      <c r="D10176" s="30"/>
      <c r="E10176" s="30"/>
    </row>
    <row r="10177" spans="4:9" x14ac:dyDescent="0.2">
      <c r="D10177" s="30"/>
      <c r="E10177" s="30"/>
    </row>
    <row r="10178" spans="4:9" x14ac:dyDescent="0.2">
      <c r="D10178" s="30"/>
      <c r="E10178" s="30"/>
    </row>
    <row r="10179" spans="4:9" x14ac:dyDescent="0.2">
      <c r="D10179" s="30"/>
      <c r="E10179" s="30"/>
    </row>
    <row r="10180" spans="4:9" x14ac:dyDescent="0.2">
      <c r="D10180" s="30"/>
      <c r="E10180" s="30"/>
    </row>
    <row r="10181" spans="4:9" x14ac:dyDescent="0.2">
      <c r="D10181" s="30"/>
      <c r="E10181" s="30"/>
      <c r="I10181" s="30"/>
    </row>
    <row r="10182" spans="4:9" x14ac:dyDescent="0.2">
      <c r="D10182" s="30"/>
      <c r="E10182" s="30"/>
      <c r="I10182" s="30"/>
    </row>
    <row r="10183" spans="4:9" x14ac:dyDescent="0.2">
      <c r="D10183" s="30"/>
      <c r="E10183" s="30"/>
      <c r="I10183" s="30"/>
    </row>
    <row r="10184" spans="4:9" x14ac:dyDescent="0.2">
      <c r="D10184" s="30"/>
      <c r="E10184" s="30"/>
      <c r="I10184" s="30"/>
    </row>
    <row r="10185" spans="4:9" x14ac:dyDescent="0.2">
      <c r="D10185" s="30"/>
      <c r="E10185" s="30"/>
      <c r="I10185" s="30"/>
    </row>
    <row r="10186" spans="4:9" x14ac:dyDescent="0.2">
      <c r="D10186" s="30"/>
      <c r="E10186" s="30"/>
      <c r="I10186" s="30"/>
    </row>
    <row r="10187" spans="4:9" x14ac:dyDescent="0.2">
      <c r="D10187" s="30"/>
      <c r="E10187" s="30"/>
      <c r="I10187" s="30"/>
    </row>
    <row r="10188" spans="4:9" x14ac:dyDescent="0.2">
      <c r="D10188" s="30"/>
      <c r="E10188" s="30"/>
      <c r="I10188" s="30"/>
    </row>
    <row r="10189" spans="4:9" x14ac:dyDescent="0.2">
      <c r="D10189" s="30"/>
      <c r="E10189" s="30"/>
      <c r="I10189" s="30"/>
    </row>
    <row r="10190" spans="4:9" x14ac:dyDescent="0.2">
      <c r="D10190" s="30"/>
      <c r="E10190" s="30"/>
      <c r="I10190" s="30"/>
    </row>
    <row r="10191" spans="4:9" x14ac:dyDescent="0.2">
      <c r="D10191" s="30"/>
      <c r="E10191" s="30"/>
      <c r="I10191" s="30"/>
    </row>
    <row r="10192" spans="4:9" x14ac:dyDescent="0.2">
      <c r="D10192" s="30"/>
      <c r="E10192" s="30"/>
      <c r="I10192" s="30"/>
    </row>
    <row r="10193" spans="4:9" x14ac:dyDescent="0.2">
      <c r="D10193" s="30"/>
      <c r="E10193" s="30"/>
      <c r="I10193" s="30"/>
    </row>
    <row r="10194" spans="4:9" x14ac:dyDescent="0.2">
      <c r="D10194" s="30"/>
      <c r="E10194" s="30"/>
      <c r="I10194" s="30"/>
    </row>
    <row r="10195" spans="4:9" x14ac:dyDescent="0.2">
      <c r="D10195" s="30"/>
      <c r="E10195" s="30"/>
      <c r="I10195" s="30"/>
    </row>
    <row r="10196" spans="4:9" x14ac:dyDescent="0.2">
      <c r="D10196" s="30"/>
      <c r="E10196" s="30"/>
      <c r="I10196" s="30"/>
    </row>
    <row r="10197" spans="4:9" x14ac:dyDescent="0.2">
      <c r="D10197" s="30"/>
      <c r="E10197" s="30"/>
      <c r="I10197" s="30"/>
    </row>
    <row r="10198" spans="4:9" x14ac:dyDescent="0.2">
      <c r="D10198" s="30"/>
      <c r="E10198" s="30"/>
      <c r="I10198" s="30"/>
    </row>
    <row r="10199" spans="4:9" x14ac:dyDescent="0.2">
      <c r="D10199" s="30"/>
      <c r="E10199" s="30"/>
      <c r="I10199" s="30"/>
    </row>
    <row r="10200" spans="4:9" x14ac:dyDescent="0.2">
      <c r="D10200" s="30"/>
      <c r="E10200" s="30"/>
      <c r="I10200" s="30"/>
    </row>
    <row r="10201" spans="4:9" x14ac:dyDescent="0.2">
      <c r="D10201" s="30"/>
      <c r="E10201" s="30"/>
      <c r="I10201" s="30"/>
    </row>
    <row r="10202" spans="4:9" x14ac:dyDescent="0.2">
      <c r="D10202" s="30"/>
      <c r="E10202" s="30"/>
      <c r="I10202" s="30"/>
    </row>
    <row r="10203" spans="4:9" x14ac:dyDescent="0.2">
      <c r="D10203" s="30"/>
      <c r="E10203" s="30"/>
      <c r="I10203" s="30"/>
    </row>
    <row r="10204" spans="4:9" x14ac:dyDescent="0.2">
      <c r="D10204" s="30"/>
      <c r="E10204" s="30"/>
      <c r="I10204" s="30"/>
    </row>
    <row r="10205" spans="4:9" x14ac:dyDescent="0.2">
      <c r="D10205" s="30"/>
      <c r="E10205" s="30"/>
      <c r="I10205" s="30"/>
    </row>
    <row r="10206" spans="4:9" x14ac:dyDescent="0.2">
      <c r="D10206" s="30"/>
      <c r="E10206" s="30"/>
      <c r="I10206" s="30"/>
    </row>
    <row r="10207" spans="4:9" x14ac:dyDescent="0.2">
      <c r="D10207" s="30"/>
      <c r="E10207" s="30"/>
    </row>
    <row r="10208" spans="4:9" x14ac:dyDescent="0.2">
      <c r="D10208" s="30"/>
      <c r="E10208" s="30"/>
    </row>
    <row r="10209" spans="4:9" x14ac:dyDescent="0.2">
      <c r="D10209" s="30"/>
      <c r="E10209" s="30"/>
    </row>
    <row r="10210" spans="4:9" x14ac:dyDescent="0.2">
      <c r="D10210" s="30"/>
      <c r="E10210" s="30"/>
    </row>
    <row r="10211" spans="4:9" x14ac:dyDescent="0.2">
      <c r="D10211" s="30"/>
      <c r="E10211" s="30"/>
    </row>
    <row r="10212" spans="4:9" x14ac:dyDescent="0.2">
      <c r="D10212" s="30"/>
      <c r="E10212" s="30"/>
    </row>
    <row r="10213" spans="4:9" x14ac:dyDescent="0.2">
      <c r="D10213" s="30"/>
      <c r="E10213" s="30"/>
    </row>
    <row r="10214" spans="4:9" x14ac:dyDescent="0.2">
      <c r="D10214" s="30"/>
      <c r="E10214" s="30"/>
    </row>
    <row r="10215" spans="4:9" x14ac:dyDescent="0.2">
      <c r="D10215" s="30"/>
      <c r="E10215" s="30"/>
    </row>
    <row r="10216" spans="4:9" x14ac:dyDescent="0.2">
      <c r="D10216" s="30"/>
      <c r="E10216" s="30"/>
    </row>
    <row r="10217" spans="4:9" x14ac:dyDescent="0.2">
      <c r="D10217" s="30"/>
      <c r="E10217" s="30"/>
    </row>
    <row r="10218" spans="4:9" x14ac:dyDescent="0.2">
      <c r="D10218" s="30"/>
      <c r="E10218" s="30"/>
    </row>
    <row r="10219" spans="4:9" x14ac:dyDescent="0.2">
      <c r="D10219" s="30"/>
      <c r="E10219" s="30"/>
      <c r="I10219" s="30"/>
    </row>
    <row r="10220" spans="4:9" x14ac:dyDescent="0.2">
      <c r="D10220" s="30"/>
      <c r="E10220" s="30"/>
      <c r="I10220" s="30"/>
    </row>
    <row r="10221" spans="4:9" x14ac:dyDescent="0.2">
      <c r="D10221" s="30"/>
      <c r="E10221" s="30"/>
      <c r="I10221" s="30"/>
    </row>
    <row r="10222" spans="4:9" x14ac:dyDescent="0.2">
      <c r="D10222" s="30"/>
      <c r="E10222" s="30"/>
      <c r="I10222" s="30"/>
    </row>
    <row r="10223" spans="4:9" x14ac:dyDescent="0.2">
      <c r="D10223" s="30"/>
      <c r="E10223" s="30"/>
      <c r="I10223" s="30"/>
    </row>
    <row r="10224" spans="4:9" x14ac:dyDescent="0.2">
      <c r="D10224" s="30"/>
      <c r="E10224" s="30"/>
      <c r="I10224" s="30"/>
    </row>
    <row r="10225" spans="4:9" x14ac:dyDescent="0.2">
      <c r="D10225" s="30"/>
      <c r="E10225" s="30"/>
      <c r="I10225" s="30"/>
    </row>
    <row r="10226" spans="4:9" x14ac:dyDescent="0.2">
      <c r="D10226" s="30"/>
      <c r="E10226" s="30"/>
      <c r="I10226" s="30"/>
    </row>
    <row r="10227" spans="4:9" x14ac:dyDescent="0.2">
      <c r="D10227" s="30"/>
      <c r="E10227" s="30"/>
      <c r="I10227" s="30"/>
    </row>
    <row r="10228" spans="4:9" x14ac:dyDescent="0.2">
      <c r="D10228" s="30"/>
      <c r="E10228" s="30"/>
      <c r="I10228" s="30"/>
    </row>
    <row r="10229" spans="4:9" x14ac:dyDescent="0.2">
      <c r="D10229" s="30"/>
      <c r="E10229" s="30"/>
      <c r="I10229" s="30"/>
    </row>
    <row r="10230" spans="4:9" x14ac:dyDescent="0.2">
      <c r="D10230" s="30"/>
      <c r="E10230" s="30"/>
      <c r="I10230" s="30"/>
    </row>
    <row r="10231" spans="4:9" x14ac:dyDescent="0.2">
      <c r="D10231" s="30"/>
      <c r="E10231" s="30"/>
      <c r="I10231" s="30"/>
    </row>
    <row r="10232" spans="4:9" x14ac:dyDescent="0.2">
      <c r="D10232" s="30"/>
      <c r="E10232" s="30"/>
      <c r="I10232" s="30"/>
    </row>
    <row r="10233" spans="4:9" x14ac:dyDescent="0.2">
      <c r="D10233" s="30"/>
      <c r="E10233" s="30"/>
      <c r="I10233" s="30"/>
    </row>
    <row r="10234" spans="4:9" x14ac:dyDescent="0.2">
      <c r="D10234" s="30"/>
      <c r="E10234" s="30"/>
      <c r="I10234" s="30"/>
    </row>
    <row r="10235" spans="4:9" x14ac:dyDescent="0.2">
      <c r="D10235" s="30"/>
      <c r="E10235" s="30"/>
      <c r="I10235" s="30"/>
    </row>
    <row r="10236" spans="4:9" x14ac:dyDescent="0.2">
      <c r="D10236" s="30"/>
      <c r="E10236" s="30"/>
      <c r="I10236" s="30"/>
    </row>
    <row r="10237" spans="4:9" x14ac:dyDescent="0.2">
      <c r="D10237" s="30"/>
      <c r="E10237" s="30"/>
      <c r="I10237" s="30"/>
    </row>
    <row r="10238" spans="4:9" x14ac:dyDescent="0.2">
      <c r="D10238" s="30"/>
      <c r="E10238" s="30"/>
      <c r="I10238" s="30"/>
    </row>
    <row r="10239" spans="4:9" x14ac:dyDescent="0.2">
      <c r="D10239" s="30"/>
      <c r="E10239" s="30"/>
      <c r="I10239" s="30"/>
    </row>
    <row r="10240" spans="4:9" x14ac:dyDescent="0.2">
      <c r="D10240" s="30"/>
      <c r="E10240" s="30"/>
      <c r="I10240" s="30"/>
    </row>
    <row r="10241" spans="4:9" x14ac:dyDescent="0.2">
      <c r="D10241" s="30"/>
      <c r="E10241" s="30"/>
      <c r="I10241" s="30"/>
    </row>
    <row r="10242" spans="4:9" x14ac:dyDescent="0.2">
      <c r="D10242" s="30"/>
      <c r="E10242" s="30"/>
      <c r="I10242" s="30"/>
    </row>
    <row r="10243" spans="4:9" x14ac:dyDescent="0.2">
      <c r="D10243" s="30"/>
      <c r="E10243" s="30"/>
      <c r="I10243" s="30"/>
    </row>
    <row r="10244" spans="4:9" x14ac:dyDescent="0.2">
      <c r="D10244" s="30"/>
      <c r="E10244" s="30"/>
      <c r="I10244" s="30"/>
    </row>
    <row r="10245" spans="4:9" x14ac:dyDescent="0.2">
      <c r="D10245" s="30"/>
      <c r="E10245" s="30"/>
    </row>
    <row r="10246" spans="4:9" x14ac:dyDescent="0.2">
      <c r="D10246" s="30"/>
      <c r="E10246" s="30"/>
    </row>
    <row r="10247" spans="4:9" x14ac:dyDescent="0.2">
      <c r="D10247" s="30"/>
      <c r="E10247" s="30"/>
    </row>
    <row r="10248" spans="4:9" x14ac:dyDescent="0.2">
      <c r="D10248" s="30"/>
      <c r="E10248" s="30"/>
    </row>
    <row r="10249" spans="4:9" x14ac:dyDescent="0.2">
      <c r="D10249" s="30"/>
      <c r="E10249" s="30"/>
    </row>
    <row r="10250" spans="4:9" x14ac:dyDescent="0.2">
      <c r="D10250" s="30"/>
      <c r="E10250" s="30"/>
    </row>
    <row r="10251" spans="4:9" x14ac:dyDescent="0.2">
      <c r="D10251" s="30"/>
      <c r="E10251" s="30"/>
    </row>
    <row r="10252" spans="4:9" x14ac:dyDescent="0.2">
      <c r="D10252" s="30"/>
      <c r="E10252" s="30"/>
    </row>
    <row r="10253" spans="4:9" x14ac:dyDescent="0.2">
      <c r="D10253" s="30"/>
      <c r="E10253" s="30"/>
    </row>
    <row r="10254" spans="4:9" x14ac:dyDescent="0.2">
      <c r="D10254" s="30"/>
      <c r="E10254" s="30"/>
    </row>
    <row r="10255" spans="4:9" x14ac:dyDescent="0.2">
      <c r="D10255" s="30"/>
      <c r="E10255" s="30"/>
    </row>
    <row r="10256" spans="4:9" x14ac:dyDescent="0.2">
      <c r="D10256" s="30"/>
      <c r="E10256" s="30"/>
    </row>
    <row r="10257" spans="4:9" x14ac:dyDescent="0.2">
      <c r="D10257" s="30"/>
      <c r="E10257" s="30"/>
    </row>
    <row r="10258" spans="4:9" x14ac:dyDescent="0.2">
      <c r="D10258" s="30"/>
      <c r="E10258" s="30"/>
    </row>
    <row r="10259" spans="4:9" x14ac:dyDescent="0.2">
      <c r="D10259" s="30"/>
      <c r="E10259" s="30"/>
      <c r="I10259" s="30"/>
    </row>
    <row r="10260" spans="4:9" x14ac:dyDescent="0.2">
      <c r="D10260" s="30"/>
      <c r="E10260" s="30"/>
      <c r="I10260" s="30"/>
    </row>
    <row r="10261" spans="4:9" x14ac:dyDescent="0.2">
      <c r="D10261" s="30"/>
      <c r="E10261" s="30"/>
      <c r="I10261" s="30"/>
    </row>
    <row r="10262" spans="4:9" x14ac:dyDescent="0.2">
      <c r="D10262" s="30"/>
      <c r="E10262" s="30"/>
      <c r="I10262" s="30"/>
    </row>
    <row r="10263" spans="4:9" x14ac:dyDescent="0.2">
      <c r="D10263" s="30"/>
      <c r="E10263" s="30"/>
      <c r="I10263" s="30"/>
    </row>
    <row r="10264" spans="4:9" x14ac:dyDescent="0.2">
      <c r="D10264" s="30"/>
      <c r="E10264" s="30"/>
      <c r="I10264" s="30"/>
    </row>
    <row r="10265" spans="4:9" x14ac:dyDescent="0.2">
      <c r="D10265" s="30"/>
      <c r="E10265" s="30"/>
      <c r="I10265" s="30"/>
    </row>
    <row r="10266" spans="4:9" x14ac:dyDescent="0.2">
      <c r="D10266" s="30"/>
      <c r="E10266" s="30"/>
      <c r="I10266" s="30"/>
    </row>
    <row r="10267" spans="4:9" x14ac:dyDescent="0.2">
      <c r="D10267" s="30"/>
      <c r="E10267" s="30"/>
      <c r="I10267" s="30"/>
    </row>
    <row r="10268" spans="4:9" x14ac:dyDescent="0.2">
      <c r="D10268" s="30"/>
      <c r="E10268" s="30"/>
      <c r="I10268" s="30"/>
    </row>
    <row r="10269" spans="4:9" x14ac:dyDescent="0.2">
      <c r="D10269" s="30"/>
      <c r="E10269" s="30"/>
      <c r="I10269" s="30"/>
    </row>
    <row r="10270" spans="4:9" x14ac:dyDescent="0.2">
      <c r="D10270" s="30"/>
      <c r="E10270" s="30"/>
      <c r="I10270" s="30"/>
    </row>
    <row r="10271" spans="4:9" x14ac:dyDescent="0.2">
      <c r="D10271" s="30"/>
      <c r="E10271" s="30"/>
      <c r="I10271" s="30"/>
    </row>
    <row r="10272" spans="4:9" x14ac:dyDescent="0.2">
      <c r="D10272" s="30"/>
      <c r="E10272" s="30"/>
      <c r="I10272" s="30"/>
    </row>
    <row r="10273" spans="4:9" x14ac:dyDescent="0.2">
      <c r="D10273" s="30"/>
      <c r="E10273" s="30"/>
      <c r="I10273" s="30"/>
    </row>
    <row r="10274" spans="4:9" x14ac:dyDescent="0.2">
      <c r="D10274" s="30"/>
      <c r="E10274" s="30"/>
      <c r="I10274" s="30"/>
    </row>
    <row r="10275" spans="4:9" x14ac:dyDescent="0.2">
      <c r="D10275" s="30"/>
      <c r="E10275" s="30"/>
      <c r="I10275" s="30"/>
    </row>
    <row r="10276" spans="4:9" x14ac:dyDescent="0.2">
      <c r="D10276" s="30"/>
      <c r="E10276" s="30"/>
      <c r="I10276" s="30"/>
    </row>
    <row r="10277" spans="4:9" x14ac:dyDescent="0.2">
      <c r="D10277" s="30"/>
      <c r="E10277" s="30"/>
      <c r="I10277" s="30"/>
    </row>
    <row r="10278" spans="4:9" x14ac:dyDescent="0.2">
      <c r="D10278" s="30"/>
      <c r="E10278" s="30"/>
      <c r="I10278" s="30"/>
    </row>
    <row r="10279" spans="4:9" x14ac:dyDescent="0.2">
      <c r="D10279" s="30"/>
      <c r="E10279" s="30"/>
      <c r="I10279" s="30"/>
    </row>
    <row r="10280" spans="4:9" x14ac:dyDescent="0.2">
      <c r="D10280" s="30"/>
      <c r="E10280" s="30"/>
      <c r="I10280" s="30"/>
    </row>
    <row r="10281" spans="4:9" x14ac:dyDescent="0.2">
      <c r="D10281" s="30"/>
      <c r="E10281" s="30"/>
      <c r="I10281" s="30"/>
    </row>
    <row r="10282" spans="4:9" x14ac:dyDescent="0.2">
      <c r="D10282" s="30"/>
      <c r="E10282" s="30"/>
      <c r="I10282" s="30"/>
    </row>
    <row r="10283" spans="4:9" x14ac:dyDescent="0.2">
      <c r="D10283" s="30"/>
      <c r="E10283" s="30"/>
      <c r="I10283" s="30"/>
    </row>
    <row r="10284" spans="4:9" x14ac:dyDescent="0.2">
      <c r="D10284" s="30"/>
      <c r="E10284" s="30"/>
      <c r="I10284" s="30"/>
    </row>
    <row r="10285" spans="4:9" x14ac:dyDescent="0.2">
      <c r="D10285" s="30"/>
      <c r="E10285" s="30"/>
      <c r="I10285" s="30"/>
    </row>
    <row r="10286" spans="4:9" x14ac:dyDescent="0.2">
      <c r="D10286" s="30"/>
      <c r="E10286" s="30"/>
      <c r="I10286" s="30"/>
    </row>
    <row r="10287" spans="4:9" x14ac:dyDescent="0.2">
      <c r="D10287" s="30"/>
      <c r="E10287" s="30"/>
      <c r="I10287" s="30"/>
    </row>
    <row r="10288" spans="4:9" x14ac:dyDescent="0.2">
      <c r="D10288" s="30"/>
      <c r="E10288" s="30"/>
      <c r="I10288" s="30"/>
    </row>
    <row r="10289" spans="4:9" x14ac:dyDescent="0.2">
      <c r="D10289" s="30"/>
      <c r="E10289" s="30"/>
      <c r="I10289" s="30"/>
    </row>
    <row r="10290" spans="4:9" x14ac:dyDescent="0.2">
      <c r="D10290" s="30"/>
      <c r="E10290" s="30"/>
      <c r="I10290" s="30"/>
    </row>
    <row r="10291" spans="4:9" x14ac:dyDescent="0.2">
      <c r="D10291" s="30"/>
      <c r="E10291" s="30"/>
      <c r="I10291" s="30"/>
    </row>
    <row r="10292" spans="4:9" x14ac:dyDescent="0.2">
      <c r="D10292" s="30"/>
      <c r="E10292" s="30"/>
      <c r="I10292" s="30"/>
    </row>
    <row r="10293" spans="4:9" x14ac:dyDescent="0.2">
      <c r="D10293" s="30"/>
      <c r="E10293" s="30"/>
      <c r="I10293" s="30"/>
    </row>
    <row r="10294" spans="4:9" x14ac:dyDescent="0.2">
      <c r="D10294" s="30"/>
      <c r="E10294" s="30"/>
      <c r="I10294" s="30"/>
    </row>
    <row r="10295" spans="4:9" x14ac:dyDescent="0.2">
      <c r="D10295" s="30"/>
      <c r="E10295" s="30"/>
      <c r="I10295" s="30"/>
    </row>
    <row r="10296" spans="4:9" x14ac:dyDescent="0.2">
      <c r="D10296" s="30"/>
      <c r="E10296" s="30"/>
      <c r="I10296" s="30"/>
    </row>
    <row r="10297" spans="4:9" x14ac:dyDescent="0.2">
      <c r="D10297" s="30"/>
      <c r="E10297" s="30"/>
      <c r="I10297" s="30"/>
    </row>
    <row r="10298" spans="4:9" x14ac:dyDescent="0.2">
      <c r="D10298" s="30"/>
      <c r="E10298" s="30"/>
      <c r="I10298" s="30"/>
    </row>
    <row r="10299" spans="4:9" x14ac:dyDescent="0.2">
      <c r="D10299" s="30"/>
      <c r="E10299" s="30"/>
      <c r="I10299" s="30"/>
    </row>
    <row r="10300" spans="4:9" x14ac:dyDescent="0.2">
      <c r="D10300" s="30"/>
      <c r="E10300" s="30"/>
      <c r="I10300" s="30"/>
    </row>
    <row r="10301" spans="4:9" x14ac:dyDescent="0.2">
      <c r="D10301" s="30"/>
      <c r="E10301" s="30"/>
      <c r="I10301" s="30"/>
    </row>
    <row r="10302" spans="4:9" x14ac:dyDescent="0.2">
      <c r="D10302" s="30"/>
      <c r="E10302" s="30"/>
      <c r="I10302" s="30"/>
    </row>
    <row r="10303" spans="4:9" x14ac:dyDescent="0.2">
      <c r="D10303" s="30"/>
      <c r="E10303" s="30"/>
      <c r="I10303" s="30"/>
    </row>
    <row r="10304" spans="4:9" x14ac:dyDescent="0.2">
      <c r="D10304" s="30"/>
      <c r="E10304" s="30"/>
      <c r="I10304" s="30"/>
    </row>
    <row r="10305" spans="4:9" x14ac:dyDescent="0.2">
      <c r="D10305" s="30"/>
      <c r="E10305" s="30"/>
      <c r="I10305" s="30"/>
    </row>
    <row r="10306" spans="4:9" x14ac:dyDescent="0.2">
      <c r="D10306" s="30"/>
      <c r="E10306" s="30"/>
      <c r="I10306" s="30"/>
    </row>
    <row r="10307" spans="4:9" x14ac:dyDescent="0.2">
      <c r="D10307" s="30"/>
      <c r="E10307" s="30"/>
      <c r="I10307" s="30"/>
    </row>
    <row r="10308" spans="4:9" x14ac:dyDescent="0.2">
      <c r="D10308" s="30"/>
      <c r="E10308" s="30"/>
      <c r="I10308" s="30"/>
    </row>
    <row r="10309" spans="4:9" x14ac:dyDescent="0.2">
      <c r="D10309" s="30"/>
      <c r="E10309" s="30"/>
      <c r="I10309" s="30"/>
    </row>
    <row r="10310" spans="4:9" x14ac:dyDescent="0.2">
      <c r="D10310" s="30"/>
      <c r="E10310" s="30"/>
      <c r="I10310" s="30"/>
    </row>
    <row r="10311" spans="4:9" x14ac:dyDescent="0.2">
      <c r="D10311" s="30"/>
      <c r="E10311" s="30"/>
    </row>
    <row r="10312" spans="4:9" x14ac:dyDescent="0.2">
      <c r="D10312" s="30"/>
      <c r="E10312" s="30"/>
    </row>
    <row r="10313" spans="4:9" x14ac:dyDescent="0.2">
      <c r="D10313" s="30"/>
      <c r="E10313" s="30"/>
    </row>
    <row r="10314" spans="4:9" x14ac:dyDescent="0.2">
      <c r="D10314" s="30"/>
      <c r="E10314" s="30"/>
    </row>
    <row r="10315" spans="4:9" x14ac:dyDescent="0.2">
      <c r="D10315" s="30"/>
      <c r="E10315" s="30"/>
    </row>
    <row r="10316" spans="4:9" x14ac:dyDescent="0.2">
      <c r="D10316" s="30"/>
      <c r="E10316" s="30"/>
    </row>
    <row r="10317" spans="4:9" x14ac:dyDescent="0.2">
      <c r="D10317" s="30"/>
      <c r="E10317" s="30"/>
    </row>
    <row r="10318" spans="4:9" x14ac:dyDescent="0.2">
      <c r="D10318" s="30"/>
      <c r="E10318" s="30"/>
    </row>
    <row r="10319" spans="4:9" x14ac:dyDescent="0.2">
      <c r="D10319" s="30"/>
      <c r="E10319" s="30"/>
    </row>
    <row r="10320" spans="4:9" x14ac:dyDescent="0.2">
      <c r="D10320" s="30"/>
      <c r="E10320" s="30"/>
    </row>
    <row r="10321" spans="4:5" x14ac:dyDescent="0.2">
      <c r="D10321" s="30"/>
      <c r="E10321" s="30"/>
    </row>
    <row r="10322" spans="4:5" x14ac:dyDescent="0.2">
      <c r="D10322" s="30"/>
      <c r="E10322" s="30"/>
    </row>
    <row r="10323" spans="4:5" x14ac:dyDescent="0.2">
      <c r="D10323" s="30"/>
      <c r="E10323" s="30"/>
    </row>
    <row r="10324" spans="4:5" x14ac:dyDescent="0.2">
      <c r="D10324" s="30"/>
      <c r="E10324" s="30"/>
    </row>
    <row r="10325" spans="4:5" x14ac:dyDescent="0.2">
      <c r="D10325" s="30"/>
      <c r="E10325" s="30"/>
    </row>
    <row r="10326" spans="4:5" x14ac:dyDescent="0.2">
      <c r="D10326" s="30"/>
      <c r="E10326" s="30"/>
    </row>
    <row r="10327" spans="4:5" x14ac:dyDescent="0.2">
      <c r="D10327" s="30"/>
      <c r="E10327" s="30"/>
    </row>
    <row r="10328" spans="4:5" x14ac:dyDescent="0.2">
      <c r="D10328" s="30"/>
      <c r="E10328" s="30"/>
    </row>
    <row r="10329" spans="4:5" x14ac:dyDescent="0.2">
      <c r="D10329" s="30"/>
      <c r="E10329" s="30"/>
    </row>
    <row r="10330" spans="4:5" x14ac:dyDescent="0.2">
      <c r="D10330" s="30"/>
      <c r="E10330" s="30"/>
    </row>
    <row r="10331" spans="4:5" x14ac:dyDescent="0.2">
      <c r="D10331" s="30"/>
      <c r="E10331" s="30"/>
    </row>
    <row r="10332" spans="4:5" x14ac:dyDescent="0.2">
      <c r="D10332" s="30"/>
      <c r="E10332" s="30"/>
    </row>
    <row r="10333" spans="4:5" x14ac:dyDescent="0.2">
      <c r="D10333" s="30"/>
      <c r="E10333" s="30"/>
    </row>
    <row r="10334" spans="4:5" x14ac:dyDescent="0.2">
      <c r="D10334" s="30"/>
      <c r="E10334" s="30"/>
    </row>
    <row r="10335" spans="4:5" x14ac:dyDescent="0.2">
      <c r="D10335" s="30"/>
      <c r="E10335" s="30"/>
    </row>
    <row r="10336" spans="4:5" x14ac:dyDescent="0.2">
      <c r="D10336" s="30"/>
      <c r="E10336" s="30"/>
    </row>
    <row r="10337" spans="4:5" x14ac:dyDescent="0.2">
      <c r="D10337" s="30"/>
      <c r="E10337" s="30"/>
    </row>
    <row r="10338" spans="4:5" x14ac:dyDescent="0.2">
      <c r="D10338" s="30"/>
      <c r="E10338" s="30"/>
    </row>
    <row r="10339" spans="4:5" x14ac:dyDescent="0.2">
      <c r="D10339" s="30"/>
      <c r="E10339" s="30"/>
    </row>
    <row r="10340" spans="4:5" x14ac:dyDescent="0.2">
      <c r="D10340" s="30"/>
      <c r="E10340" s="30"/>
    </row>
    <row r="10341" spans="4:5" x14ac:dyDescent="0.2">
      <c r="D10341" s="30"/>
      <c r="E10341" s="30"/>
    </row>
    <row r="10342" spans="4:5" x14ac:dyDescent="0.2">
      <c r="D10342" s="30"/>
      <c r="E10342" s="30"/>
    </row>
    <row r="10343" spans="4:5" x14ac:dyDescent="0.2">
      <c r="D10343" s="30"/>
      <c r="E10343" s="30"/>
    </row>
    <row r="10344" spans="4:5" x14ac:dyDescent="0.2">
      <c r="D10344" s="30"/>
      <c r="E10344" s="30"/>
    </row>
    <row r="10345" spans="4:5" x14ac:dyDescent="0.2">
      <c r="D10345" s="30"/>
      <c r="E10345" s="30"/>
    </row>
    <row r="10346" spans="4:5" x14ac:dyDescent="0.2">
      <c r="D10346" s="30"/>
      <c r="E10346" s="30"/>
    </row>
    <row r="10347" spans="4:5" x14ac:dyDescent="0.2">
      <c r="D10347" s="30"/>
      <c r="E10347" s="30"/>
    </row>
    <row r="10348" spans="4:5" x14ac:dyDescent="0.2">
      <c r="D10348" s="30"/>
      <c r="E10348" s="30"/>
    </row>
    <row r="10349" spans="4:5" x14ac:dyDescent="0.2">
      <c r="D10349" s="30"/>
      <c r="E10349" s="30"/>
    </row>
    <row r="10350" spans="4:5" x14ac:dyDescent="0.2">
      <c r="D10350" s="30"/>
      <c r="E10350" s="30"/>
    </row>
    <row r="10351" spans="4:5" x14ac:dyDescent="0.2">
      <c r="D10351" s="30"/>
      <c r="E10351" s="30"/>
    </row>
    <row r="10352" spans="4:5" x14ac:dyDescent="0.2">
      <c r="D10352" s="30"/>
      <c r="E10352" s="30"/>
    </row>
    <row r="10353" spans="4:9" x14ac:dyDescent="0.2">
      <c r="D10353" s="30"/>
      <c r="E10353" s="30"/>
    </row>
    <row r="10354" spans="4:9" x14ac:dyDescent="0.2">
      <c r="D10354" s="30"/>
      <c r="E10354" s="30"/>
    </row>
    <row r="10355" spans="4:9" x14ac:dyDescent="0.2">
      <c r="D10355" s="30"/>
      <c r="E10355" s="30"/>
    </row>
    <row r="10356" spans="4:9" x14ac:dyDescent="0.2">
      <c r="D10356" s="30"/>
      <c r="E10356" s="30"/>
    </row>
    <row r="10357" spans="4:9" x14ac:dyDescent="0.2">
      <c r="D10357" s="30"/>
      <c r="E10357" s="30"/>
    </row>
    <row r="10358" spans="4:9" x14ac:dyDescent="0.2">
      <c r="D10358" s="30"/>
      <c r="E10358" s="30"/>
    </row>
    <row r="10359" spans="4:9" x14ac:dyDescent="0.2">
      <c r="D10359" s="30"/>
      <c r="E10359" s="30"/>
    </row>
    <row r="10360" spans="4:9" x14ac:dyDescent="0.2">
      <c r="D10360" s="30"/>
      <c r="E10360" s="30"/>
    </row>
    <row r="10361" spans="4:9" x14ac:dyDescent="0.2">
      <c r="D10361" s="30"/>
      <c r="E10361" s="30"/>
    </row>
    <row r="10362" spans="4:9" x14ac:dyDescent="0.2">
      <c r="D10362" s="30"/>
      <c r="E10362" s="30"/>
    </row>
    <row r="10363" spans="4:9" x14ac:dyDescent="0.2">
      <c r="D10363" s="30"/>
      <c r="E10363" s="30"/>
      <c r="I10363" s="30"/>
    </row>
    <row r="10364" spans="4:9" x14ac:dyDescent="0.2">
      <c r="D10364" s="30"/>
      <c r="E10364" s="30"/>
      <c r="I10364" s="30"/>
    </row>
    <row r="10365" spans="4:9" x14ac:dyDescent="0.2">
      <c r="D10365" s="30"/>
      <c r="E10365" s="30"/>
      <c r="I10365" s="30"/>
    </row>
    <row r="10366" spans="4:9" x14ac:dyDescent="0.2">
      <c r="D10366" s="30"/>
      <c r="E10366" s="30"/>
      <c r="I10366" s="30"/>
    </row>
    <row r="10367" spans="4:9" x14ac:dyDescent="0.2">
      <c r="D10367" s="30"/>
      <c r="E10367" s="30"/>
      <c r="I10367" s="30"/>
    </row>
    <row r="10368" spans="4:9" x14ac:dyDescent="0.2">
      <c r="D10368" s="30"/>
      <c r="E10368" s="30"/>
      <c r="I10368" s="30"/>
    </row>
    <row r="10369" spans="4:9" x14ac:dyDescent="0.2">
      <c r="D10369" s="30"/>
      <c r="E10369" s="30"/>
      <c r="I10369" s="30"/>
    </row>
    <row r="10370" spans="4:9" x14ac:dyDescent="0.2">
      <c r="D10370" s="30"/>
      <c r="E10370" s="30"/>
      <c r="I10370" s="30"/>
    </row>
    <row r="10371" spans="4:9" x14ac:dyDescent="0.2">
      <c r="D10371" s="30"/>
      <c r="E10371" s="30"/>
      <c r="I10371" s="30"/>
    </row>
    <row r="10372" spans="4:9" x14ac:dyDescent="0.2">
      <c r="D10372" s="30"/>
      <c r="E10372" s="30"/>
      <c r="I10372" s="30"/>
    </row>
    <row r="10373" spans="4:9" x14ac:dyDescent="0.2">
      <c r="D10373" s="30"/>
      <c r="E10373" s="30"/>
      <c r="I10373" s="30"/>
    </row>
    <row r="10374" spans="4:9" x14ac:dyDescent="0.2">
      <c r="D10374" s="30"/>
      <c r="E10374" s="30"/>
      <c r="I10374" s="30"/>
    </row>
    <row r="10375" spans="4:9" x14ac:dyDescent="0.2">
      <c r="D10375" s="30"/>
      <c r="E10375" s="30"/>
      <c r="I10375" s="30"/>
    </row>
    <row r="10376" spans="4:9" x14ac:dyDescent="0.2">
      <c r="D10376" s="30"/>
      <c r="E10376" s="30"/>
      <c r="I10376" s="30"/>
    </row>
    <row r="10377" spans="4:9" x14ac:dyDescent="0.2">
      <c r="D10377" s="30"/>
      <c r="E10377" s="30"/>
      <c r="I10377" s="30"/>
    </row>
    <row r="10378" spans="4:9" x14ac:dyDescent="0.2">
      <c r="D10378" s="30"/>
      <c r="E10378" s="30"/>
      <c r="I10378" s="30"/>
    </row>
    <row r="10379" spans="4:9" x14ac:dyDescent="0.2">
      <c r="D10379" s="30"/>
      <c r="E10379" s="30"/>
      <c r="I10379" s="30"/>
    </row>
    <row r="10380" spans="4:9" x14ac:dyDescent="0.2">
      <c r="D10380" s="30"/>
      <c r="E10380" s="30"/>
      <c r="I10380" s="30"/>
    </row>
    <row r="10381" spans="4:9" x14ac:dyDescent="0.2">
      <c r="D10381" s="30"/>
      <c r="E10381" s="30"/>
      <c r="I10381" s="30"/>
    </row>
    <row r="10382" spans="4:9" x14ac:dyDescent="0.2">
      <c r="D10382" s="30"/>
      <c r="E10382" s="30"/>
      <c r="I10382" s="30"/>
    </row>
    <row r="10383" spans="4:9" x14ac:dyDescent="0.2">
      <c r="D10383" s="30"/>
      <c r="E10383" s="30"/>
      <c r="I10383" s="30"/>
    </row>
    <row r="10384" spans="4:9" x14ac:dyDescent="0.2">
      <c r="D10384" s="30"/>
      <c r="E10384" s="30"/>
      <c r="I10384" s="30"/>
    </row>
    <row r="10385" spans="4:9" x14ac:dyDescent="0.2">
      <c r="D10385" s="30"/>
      <c r="E10385" s="30"/>
      <c r="I10385" s="30"/>
    </row>
    <row r="10386" spans="4:9" x14ac:dyDescent="0.2">
      <c r="D10386" s="30"/>
      <c r="E10386" s="30"/>
      <c r="I10386" s="30"/>
    </row>
    <row r="10387" spans="4:9" x14ac:dyDescent="0.2">
      <c r="D10387" s="30"/>
      <c r="E10387" s="30"/>
      <c r="I10387" s="30"/>
    </row>
    <row r="10388" spans="4:9" x14ac:dyDescent="0.2">
      <c r="D10388" s="30"/>
      <c r="E10388" s="30"/>
      <c r="I10388" s="30"/>
    </row>
    <row r="10389" spans="4:9" x14ac:dyDescent="0.2">
      <c r="D10389" s="30"/>
      <c r="E10389" s="30"/>
      <c r="I10389" s="30"/>
    </row>
    <row r="10390" spans="4:9" x14ac:dyDescent="0.2">
      <c r="D10390" s="30"/>
      <c r="E10390" s="30"/>
      <c r="I10390" s="30"/>
    </row>
    <row r="10391" spans="4:9" x14ac:dyDescent="0.2">
      <c r="D10391" s="30"/>
      <c r="E10391" s="30"/>
      <c r="I10391" s="30"/>
    </row>
    <row r="10392" spans="4:9" x14ac:dyDescent="0.2">
      <c r="D10392" s="30"/>
      <c r="E10392" s="30"/>
      <c r="I10392" s="30"/>
    </row>
    <row r="10393" spans="4:9" x14ac:dyDescent="0.2">
      <c r="D10393" s="30"/>
      <c r="E10393" s="30"/>
      <c r="I10393" s="30"/>
    </row>
    <row r="10394" spans="4:9" x14ac:dyDescent="0.2">
      <c r="D10394" s="30"/>
      <c r="E10394" s="30"/>
      <c r="I10394" s="30"/>
    </row>
    <row r="10395" spans="4:9" x14ac:dyDescent="0.2">
      <c r="D10395" s="30"/>
      <c r="E10395" s="30"/>
      <c r="I10395" s="30"/>
    </row>
    <row r="10396" spans="4:9" x14ac:dyDescent="0.2">
      <c r="D10396" s="30"/>
      <c r="E10396" s="30"/>
      <c r="I10396" s="30"/>
    </row>
    <row r="10397" spans="4:9" x14ac:dyDescent="0.2">
      <c r="D10397" s="30"/>
      <c r="E10397" s="30"/>
      <c r="I10397" s="30"/>
    </row>
    <row r="10398" spans="4:9" x14ac:dyDescent="0.2">
      <c r="D10398" s="30"/>
      <c r="E10398" s="30"/>
      <c r="I10398" s="30"/>
    </row>
    <row r="10399" spans="4:9" x14ac:dyDescent="0.2">
      <c r="D10399" s="30"/>
      <c r="E10399" s="30"/>
      <c r="I10399" s="30"/>
    </row>
    <row r="10400" spans="4:9" x14ac:dyDescent="0.2">
      <c r="D10400" s="30"/>
      <c r="E10400" s="30"/>
      <c r="I10400" s="30"/>
    </row>
    <row r="10401" spans="4:5" x14ac:dyDescent="0.2">
      <c r="D10401" s="30"/>
      <c r="E10401" s="30"/>
    </row>
    <row r="10402" spans="4:5" x14ac:dyDescent="0.2">
      <c r="D10402" s="30"/>
      <c r="E10402" s="30"/>
    </row>
    <row r="10403" spans="4:5" x14ac:dyDescent="0.2">
      <c r="D10403" s="30"/>
      <c r="E10403" s="30"/>
    </row>
    <row r="10404" spans="4:5" x14ac:dyDescent="0.2">
      <c r="D10404" s="30"/>
      <c r="E10404" s="30"/>
    </row>
    <row r="10405" spans="4:5" x14ac:dyDescent="0.2">
      <c r="D10405" s="30"/>
      <c r="E10405" s="30"/>
    </row>
    <row r="10406" spans="4:5" x14ac:dyDescent="0.2">
      <c r="D10406" s="30"/>
      <c r="E10406" s="30"/>
    </row>
    <row r="10407" spans="4:5" x14ac:dyDescent="0.2">
      <c r="D10407" s="30"/>
      <c r="E10407" s="30"/>
    </row>
    <row r="10408" spans="4:5" x14ac:dyDescent="0.2">
      <c r="D10408" s="30"/>
      <c r="E10408" s="30"/>
    </row>
    <row r="10409" spans="4:5" x14ac:dyDescent="0.2">
      <c r="D10409" s="30"/>
      <c r="E10409" s="30"/>
    </row>
    <row r="10410" spans="4:5" x14ac:dyDescent="0.2">
      <c r="D10410" s="30"/>
      <c r="E10410" s="30"/>
    </row>
    <row r="10411" spans="4:5" x14ac:dyDescent="0.2">
      <c r="D10411" s="30"/>
      <c r="E10411" s="30"/>
    </row>
    <row r="10412" spans="4:5" x14ac:dyDescent="0.2">
      <c r="D10412" s="30"/>
      <c r="E10412" s="30"/>
    </row>
    <row r="10413" spans="4:5" x14ac:dyDescent="0.2">
      <c r="D10413" s="30"/>
      <c r="E10413" s="30"/>
    </row>
    <row r="10414" spans="4:5" x14ac:dyDescent="0.2">
      <c r="D10414" s="30"/>
      <c r="E10414" s="30"/>
    </row>
    <row r="10415" spans="4:5" x14ac:dyDescent="0.2">
      <c r="D10415" s="30"/>
      <c r="E10415" s="30"/>
    </row>
    <row r="10416" spans="4:5" x14ac:dyDescent="0.2">
      <c r="D10416" s="30"/>
      <c r="E10416" s="30"/>
    </row>
    <row r="10417" spans="4:5" x14ac:dyDescent="0.2">
      <c r="D10417" s="30"/>
      <c r="E10417" s="30"/>
    </row>
    <row r="10418" spans="4:5" x14ac:dyDescent="0.2">
      <c r="D10418" s="30"/>
      <c r="E10418" s="30"/>
    </row>
    <row r="10419" spans="4:5" x14ac:dyDescent="0.2">
      <c r="D10419" s="30"/>
      <c r="E10419" s="30"/>
    </row>
    <row r="10420" spans="4:5" x14ac:dyDescent="0.2">
      <c r="D10420" s="30"/>
      <c r="E10420" s="30"/>
    </row>
    <row r="10421" spans="4:5" x14ac:dyDescent="0.2">
      <c r="D10421" s="30"/>
      <c r="E10421" s="30"/>
    </row>
    <row r="10422" spans="4:5" x14ac:dyDescent="0.2">
      <c r="D10422" s="30"/>
      <c r="E10422" s="30"/>
    </row>
    <row r="10423" spans="4:5" x14ac:dyDescent="0.2">
      <c r="D10423" s="30"/>
      <c r="E10423" s="30"/>
    </row>
    <row r="10424" spans="4:5" x14ac:dyDescent="0.2">
      <c r="D10424" s="30"/>
      <c r="E10424" s="30"/>
    </row>
    <row r="10425" spans="4:5" x14ac:dyDescent="0.2">
      <c r="D10425" s="30"/>
      <c r="E10425" s="30"/>
    </row>
    <row r="10426" spans="4:5" x14ac:dyDescent="0.2">
      <c r="D10426" s="30"/>
      <c r="E10426" s="30"/>
    </row>
    <row r="10427" spans="4:5" x14ac:dyDescent="0.2">
      <c r="D10427" s="30"/>
      <c r="E10427" s="30"/>
    </row>
    <row r="10428" spans="4:5" x14ac:dyDescent="0.2">
      <c r="D10428" s="30"/>
      <c r="E10428" s="30"/>
    </row>
    <row r="10429" spans="4:5" x14ac:dyDescent="0.2">
      <c r="D10429" s="30"/>
      <c r="E10429" s="30"/>
    </row>
    <row r="10430" spans="4:5" x14ac:dyDescent="0.2">
      <c r="D10430" s="30"/>
      <c r="E10430" s="30"/>
    </row>
    <row r="10431" spans="4:5" x14ac:dyDescent="0.2">
      <c r="D10431" s="30"/>
      <c r="E10431" s="30"/>
    </row>
    <row r="10432" spans="4:5" x14ac:dyDescent="0.2">
      <c r="D10432" s="30"/>
      <c r="E10432" s="30"/>
    </row>
    <row r="10433" spans="4:9" x14ac:dyDescent="0.2">
      <c r="D10433" s="30"/>
      <c r="E10433" s="30"/>
    </row>
    <row r="10434" spans="4:9" x14ac:dyDescent="0.2">
      <c r="D10434" s="30"/>
      <c r="E10434" s="30"/>
    </row>
    <row r="10435" spans="4:9" x14ac:dyDescent="0.2">
      <c r="D10435" s="30"/>
      <c r="E10435" s="30"/>
    </row>
    <row r="10436" spans="4:9" x14ac:dyDescent="0.2">
      <c r="D10436" s="30"/>
      <c r="E10436" s="30"/>
    </row>
    <row r="10437" spans="4:9" x14ac:dyDescent="0.2">
      <c r="D10437" s="30"/>
      <c r="E10437" s="30"/>
    </row>
    <row r="10438" spans="4:9" x14ac:dyDescent="0.2">
      <c r="D10438" s="30"/>
      <c r="E10438" s="30"/>
    </row>
    <row r="10439" spans="4:9" x14ac:dyDescent="0.2">
      <c r="D10439" s="30"/>
      <c r="E10439" s="30"/>
    </row>
    <row r="10440" spans="4:9" x14ac:dyDescent="0.2">
      <c r="D10440" s="30"/>
      <c r="E10440" s="30"/>
    </row>
    <row r="10441" spans="4:9" x14ac:dyDescent="0.2">
      <c r="D10441" s="30"/>
      <c r="E10441" s="30"/>
      <c r="I10441" s="30"/>
    </row>
    <row r="10442" spans="4:9" x14ac:dyDescent="0.2">
      <c r="D10442" s="30"/>
      <c r="E10442" s="30"/>
      <c r="I10442" s="30"/>
    </row>
    <row r="10443" spans="4:9" x14ac:dyDescent="0.2">
      <c r="D10443" s="30"/>
      <c r="E10443" s="30"/>
      <c r="I10443" s="30"/>
    </row>
    <row r="10444" spans="4:9" x14ac:dyDescent="0.2">
      <c r="D10444" s="30"/>
      <c r="E10444" s="30"/>
      <c r="I10444" s="30"/>
    </row>
    <row r="10445" spans="4:9" x14ac:dyDescent="0.2">
      <c r="D10445" s="30"/>
      <c r="E10445" s="30"/>
      <c r="I10445" s="30"/>
    </row>
    <row r="10446" spans="4:9" x14ac:dyDescent="0.2">
      <c r="D10446" s="30"/>
      <c r="E10446" s="30"/>
      <c r="I10446" s="30"/>
    </row>
    <row r="10447" spans="4:9" x14ac:dyDescent="0.2">
      <c r="D10447" s="30"/>
      <c r="E10447" s="30"/>
      <c r="I10447" s="30"/>
    </row>
    <row r="10448" spans="4:9" x14ac:dyDescent="0.2">
      <c r="D10448" s="30"/>
      <c r="E10448" s="30"/>
      <c r="I10448" s="30"/>
    </row>
    <row r="10449" spans="4:9" x14ac:dyDescent="0.2">
      <c r="D10449" s="30"/>
      <c r="E10449" s="30"/>
      <c r="I10449" s="30"/>
    </row>
    <row r="10450" spans="4:9" x14ac:dyDescent="0.2">
      <c r="D10450" s="30"/>
      <c r="E10450" s="30"/>
      <c r="I10450" s="30"/>
    </row>
    <row r="10451" spans="4:9" x14ac:dyDescent="0.2">
      <c r="D10451" s="30"/>
      <c r="E10451" s="30"/>
      <c r="I10451" s="30"/>
    </row>
    <row r="10452" spans="4:9" x14ac:dyDescent="0.2">
      <c r="D10452" s="30"/>
      <c r="E10452" s="30"/>
      <c r="I10452" s="30"/>
    </row>
    <row r="10453" spans="4:9" x14ac:dyDescent="0.2">
      <c r="D10453" s="30"/>
      <c r="E10453" s="30"/>
      <c r="I10453" s="30"/>
    </row>
    <row r="10454" spans="4:9" x14ac:dyDescent="0.2">
      <c r="D10454" s="30"/>
      <c r="E10454" s="30"/>
      <c r="I10454" s="30"/>
    </row>
    <row r="10455" spans="4:9" x14ac:dyDescent="0.2">
      <c r="D10455" s="30"/>
      <c r="E10455" s="30"/>
      <c r="I10455" s="30"/>
    </row>
    <row r="10456" spans="4:9" x14ac:dyDescent="0.2">
      <c r="D10456" s="30"/>
      <c r="E10456" s="30"/>
      <c r="I10456" s="30"/>
    </row>
    <row r="10457" spans="4:9" x14ac:dyDescent="0.2">
      <c r="D10457" s="30"/>
      <c r="E10457" s="30"/>
      <c r="I10457" s="30"/>
    </row>
    <row r="10458" spans="4:9" x14ac:dyDescent="0.2">
      <c r="D10458" s="30"/>
      <c r="E10458" s="30"/>
      <c r="I10458" s="30"/>
    </row>
    <row r="10459" spans="4:9" x14ac:dyDescent="0.2">
      <c r="D10459" s="30"/>
      <c r="E10459" s="30"/>
      <c r="I10459" s="30"/>
    </row>
    <row r="10460" spans="4:9" x14ac:dyDescent="0.2">
      <c r="D10460" s="30"/>
      <c r="E10460" s="30"/>
      <c r="I10460" s="30"/>
    </row>
    <row r="10461" spans="4:9" x14ac:dyDescent="0.2">
      <c r="D10461" s="30"/>
      <c r="E10461" s="30"/>
      <c r="I10461" s="30"/>
    </row>
    <row r="10462" spans="4:9" x14ac:dyDescent="0.2">
      <c r="D10462" s="30"/>
      <c r="E10462" s="30"/>
      <c r="I10462" s="30"/>
    </row>
    <row r="10463" spans="4:9" x14ac:dyDescent="0.2">
      <c r="D10463" s="30"/>
      <c r="E10463" s="30"/>
      <c r="I10463" s="30"/>
    </row>
    <row r="10464" spans="4:9" x14ac:dyDescent="0.2">
      <c r="D10464" s="30"/>
      <c r="E10464" s="30"/>
      <c r="I10464" s="30"/>
    </row>
    <row r="10465" spans="4:9" x14ac:dyDescent="0.2">
      <c r="D10465" s="30"/>
      <c r="E10465" s="30"/>
      <c r="I10465" s="30"/>
    </row>
    <row r="10466" spans="4:9" x14ac:dyDescent="0.2">
      <c r="D10466" s="30"/>
      <c r="E10466" s="30"/>
      <c r="I10466" s="30"/>
    </row>
    <row r="10467" spans="4:9" x14ac:dyDescent="0.2">
      <c r="D10467" s="30"/>
      <c r="E10467" s="30"/>
    </row>
    <row r="10468" spans="4:9" x14ac:dyDescent="0.2">
      <c r="D10468" s="30"/>
      <c r="E10468" s="30"/>
    </row>
    <row r="10469" spans="4:9" x14ac:dyDescent="0.2">
      <c r="D10469" s="30"/>
      <c r="E10469" s="30"/>
    </row>
    <row r="10470" spans="4:9" x14ac:dyDescent="0.2">
      <c r="D10470" s="30"/>
      <c r="E10470" s="30"/>
    </row>
    <row r="10471" spans="4:9" x14ac:dyDescent="0.2">
      <c r="D10471" s="30"/>
      <c r="E10471" s="30"/>
    </row>
    <row r="10472" spans="4:9" x14ac:dyDescent="0.2">
      <c r="D10472" s="30"/>
      <c r="E10472" s="30"/>
    </row>
    <row r="10473" spans="4:9" x14ac:dyDescent="0.2">
      <c r="D10473" s="30"/>
      <c r="E10473" s="30"/>
    </row>
    <row r="10474" spans="4:9" x14ac:dyDescent="0.2">
      <c r="D10474" s="30"/>
      <c r="E10474" s="30"/>
    </row>
    <row r="10475" spans="4:9" x14ac:dyDescent="0.2">
      <c r="D10475" s="30"/>
      <c r="E10475" s="30"/>
    </row>
    <row r="10476" spans="4:9" x14ac:dyDescent="0.2">
      <c r="D10476" s="30"/>
      <c r="E10476" s="30"/>
    </row>
    <row r="10477" spans="4:9" x14ac:dyDescent="0.2">
      <c r="D10477" s="30"/>
      <c r="E10477" s="30"/>
    </row>
    <row r="10478" spans="4:9" x14ac:dyDescent="0.2">
      <c r="D10478" s="30"/>
      <c r="E10478" s="30"/>
    </row>
    <row r="10479" spans="4:9" x14ac:dyDescent="0.2">
      <c r="D10479" s="30"/>
      <c r="E10479" s="30"/>
    </row>
    <row r="10480" spans="4:9" x14ac:dyDescent="0.2">
      <c r="D10480" s="30"/>
      <c r="E10480" s="30"/>
    </row>
    <row r="10481" spans="4:5" x14ac:dyDescent="0.2">
      <c r="D10481" s="30"/>
      <c r="E10481" s="30"/>
    </row>
    <row r="10482" spans="4:5" x14ac:dyDescent="0.2">
      <c r="D10482" s="30"/>
      <c r="E10482" s="30"/>
    </row>
    <row r="10483" spans="4:5" x14ac:dyDescent="0.2">
      <c r="D10483" s="30"/>
      <c r="E10483" s="30"/>
    </row>
    <row r="10484" spans="4:5" x14ac:dyDescent="0.2">
      <c r="D10484" s="30"/>
      <c r="E10484" s="30"/>
    </row>
    <row r="10485" spans="4:5" x14ac:dyDescent="0.2">
      <c r="D10485" s="30"/>
      <c r="E10485" s="30"/>
    </row>
    <row r="10486" spans="4:5" x14ac:dyDescent="0.2">
      <c r="D10486" s="30"/>
      <c r="E10486" s="30"/>
    </row>
    <row r="10487" spans="4:5" x14ac:dyDescent="0.2">
      <c r="D10487" s="30"/>
      <c r="E10487" s="30"/>
    </row>
    <row r="10488" spans="4:5" x14ac:dyDescent="0.2">
      <c r="D10488" s="30"/>
      <c r="E10488" s="30"/>
    </row>
    <row r="10489" spans="4:5" x14ac:dyDescent="0.2">
      <c r="D10489" s="30"/>
      <c r="E10489" s="30"/>
    </row>
    <row r="10490" spans="4:5" x14ac:dyDescent="0.2">
      <c r="D10490" s="30"/>
      <c r="E10490" s="30"/>
    </row>
    <row r="10491" spans="4:5" x14ac:dyDescent="0.2">
      <c r="D10491" s="30"/>
      <c r="E10491" s="30"/>
    </row>
    <row r="10492" spans="4:5" x14ac:dyDescent="0.2">
      <c r="D10492" s="30"/>
      <c r="E10492" s="30"/>
    </row>
    <row r="10493" spans="4:5" x14ac:dyDescent="0.2">
      <c r="D10493" s="30"/>
      <c r="E10493" s="30"/>
    </row>
    <row r="10494" spans="4:5" x14ac:dyDescent="0.2">
      <c r="D10494" s="30"/>
      <c r="E10494" s="30"/>
    </row>
    <row r="10495" spans="4:5" x14ac:dyDescent="0.2">
      <c r="D10495" s="30"/>
      <c r="E10495" s="30"/>
    </row>
    <row r="10496" spans="4:5" x14ac:dyDescent="0.2">
      <c r="D10496" s="30"/>
      <c r="E10496" s="30"/>
    </row>
    <row r="10497" spans="4:5" x14ac:dyDescent="0.2">
      <c r="D10497" s="30"/>
      <c r="E10497" s="30"/>
    </row>
    <row r="10498" spans="4:5" x14ac:dyDescent="0.2">
      <c r="D10498" s="30"/>
      <c r="E10498" s="30"/>
    </row>
    <row r="10499" spans="4:5" x14ac:dyDescent="0.2">
      <c r="D10499" s="30"/>
      <c r="E10499" s="30"/>
    </row>
    <row r="10500" spans="4:5" x14ac:dyDescent="0.2">
      <c r="D10500" s="30"/>
      <c r="E10500" s="30"/>
    </row>
    <row r="10501" spans="4:5" x14ac:dyDescent="0.2">
      <c r="D10501" s="30"/>
      <c r="E10501" s="30"/>
    </row>
    <row r="10502" spans="4:5" x14ac:dyDescent="0.2">
      <c r="D10502" s="30"/>
      <c r="E10502" s="30"/>
    </row>
    <row r="10503" spans="4:5" x14ac:dyDescent="0.2">
      <c r="D10503" s="30"/>
      <c r="E10503" s="30"/>
    </row>
    <row r="10504" spans="4:5" x14ac:dyDescent="0.2">
      <c r="D10504" s="30"/>
      <c r="E10504" s="30"/>
    </row>
    <row r="10505" spans="4:5" x14ac:dyDescent="0.2">
      <c r="D10505" s="30"/>
      <c r="E10505" s="30"/>
    </row>
    <row r="10506" spans="4:5" x14ac:dyDescent="0.2">
      <c r="D10506" s="30"/>
      <c r="E10506" s="30"/>
    </row>
    <row r="10507" spans="4:5" x14ac:dyDescent="0.2">
      <c r="D10507" s="30"/>
      <c r="E10507" s="30"/>
    </row>
    <row r="10508" spans="4:5" x14ac:dyDescent="0.2">
      <c r="D10508" s="30"/>
      <c r="E10508" s="30"/>
    </row>
    <row r="10509" spans="4:5" x14ac:dyDescent="0.2">
      <c r="D10509" s="30"/>
      <c r="E10509" s="30"/>
    </row>
    <row r="10510" spans="4:5" x14ac:dyDescent="0.2">
      <c r="D10510" s="30"/>
      <c r="E10510" s="30"/>
    </row>
    <row r="10511" spans="4:5" x14ac:dyDescent="0.2">
      <c r="D10511" s="30"/>
      <c r="E10511" s="30"/>
    </row>
    <row r="10512" spans="4:5" x14ac:dyDescent="0.2">
      <c r="D10512" s="30"/>
      <c r="E10512" s="30"/>
    </row>
    <row r="10513" spans="4:9" x14ac:dyDescent="0.2">
      <c r="D10513" s="30"/>
      <c r="E10513" s="30"/>
    </row>
    <row r="10514" spans="4:9" x14ac:dyDescent="0.2">
      <c r="D10514" s="30"/>
      <c r="E10514" s="30"/>
    </row>
    <row r="10515" spans="4:9" x14ac:dyDescent="0.2">
      <c r="D10515" s="30"/>
      <c r="E10515" s="30"/>
    </row>
    <row r="10516" spans="4:9" x14ac:dyDescent="0.2">
      <c r="D10516" s="30"/>
      <c r="E10516" s="30"/>
    </row>
    <row r="10517" spans="4:9" x14ac:dyDescent="0.2">
      <c r="D10517" s="30"/>
      <c r="E10517" s="30"/>
    </row>
    <row r="10518" spans="4:9" x14ac:dyDescent="0.2">
      <c r="D10518" s="30"/>
      <c r="E10518" s="30"/>
    </row>
    <row r="10519" spans="4:9" x14ac:dyDescent="0.2">
      <c r="D10519" s="30"/>
      <c r="E10519" s="30"/>
      <c r="I10519" s="30"/>
    </row>
    <row r="10520" spans="4:9" x14ac:dyDescent="0.2">
      <c r="D10520" s="30"/>
      <c r="E10520" s="30"/>
      <c r="I10520" s="30"/>
    </row>
    <row r="10521" spans="4:9" x14ac:dyDescent="0.2">
      <c r="D10521" s="30"/>
      <c r="E10521" s="30"/>
      <c r="I10521" s="30"/>
    </row>
    <row r="10522" spans="4:9" x14ac:dyDescent="0.2">
      <c r="D10522" s="30"/>
      <c r="E10522" s="30"/>
      <c r="I10522" s="30"/>
    </row>
    <row r="10523" spans="4:9" x14ac:dyDescent="0.2">
      <c r="D10523" s="30"/>
      <c r="E10523" s="30"/>
      <c r="I10523" s="30"/>
    </row>
    <row r="10524" spans="4:9" x14ac:dyDescent="0.2">
      <c r="D10524" s="30"/>
      <c r="E10524" s="30"/>
      <c r="I10524" s="30"/>
    </row>
    <row r="10525" spans="4:9" x14ac:dyDescent="0.2">
      <c r="D10525" s="30"/>
      <c r="E10525" s="30"/>
      <c r="I10525" s="30"/>
    </row>
    <row r="10526" spans="4:9" x14ac:dyDescent="0.2">
      <c r="D10526" s="30"/>
      <c r="E10526" s="30"/>
      <c r="I10526" s="30"/>
    </row>
    <row r="10527" spans="4:9" x14ac:dyDescent="0.2">
      <c r="D10527" s="30"/>
      <c r="E10527" s="30"/>
      <c r="I10527" s="30"/>
    </row>
    <row r="10528" spans="4:9" x14ac:dyDescent="0.2">
      <c r="D10528" s="30"/>
      <c r="E10528" s="30"/>
      <c r="I10528" s="30"/>
    </row>
    <row r="10529" spans="4:9" x14ac:dyDescent="0.2">
      <c r="D10529" s="30"/>
      <c r="E10529" s="30"/>
      <c r="I10529" s="30"/>
    </row>
    <row r="10530" spans="4:9" x14ac:dyDescent="0.2">
      <c r="D10530" s="30"/>
      <c r="E10530" s="30"/>
      <c r="I10530" s="30"/>
    </row>
    <row r="10531" spans="4:9" x14ac:dyDescent="0.2">
      <c r="D10531" s="30"/>
      <c r="E10531" s="30"/>
      <c r="I10531" s="30"/>
    </row>
    <row r="10532" spans="4:9" x14ac:dyDescent="0.2">
      <c r="D10532" s="30"/>
      <c r="E10532" s="30"/>
      <c r="I10532" s="30"/>
    </row>
    <row r="10533" spans="4:9" x14ac:dyDescent="0.2">
      <c r="D10533" s="30"/>
      <c r="E10533" s="30"/>
      <c r="I10533" s="30"/>
    </row>
    <row r="10534" spans="4:9" x14ac:dyDescent="0.2">
      <c r="D10534" s="30"/>
      <c r="E10534" s="30"/>
      <c r="I10534" s="30"/>
    </row>
    <row r="10535" spans="4:9" x14ac:dyDescent="0.2">
      <c r="D10535" s="30"/>
      <c r="E10535" s="30"/>
      <c r="I10535" s="30"/>
    </row>
    <row r="10536" spans="4:9" x14ac:dyDescent="0.2">
      <c r="D10536" s="30"/>
      <c r="E10536" s="30"/>
      <c r="I10536" s="30"/>
    </row>
    <row r="10537" spans="4:9" x14ac:dyDescent="0.2">
      <c r="D10537" s="30"/>
      <c r="E10537" s="30"/>
      <c r="I10537" s="30"/>
    </row>
    <row r="10538" spans="4:9" x14ac:dyDescent="0.2">
      <c r="D10538" s="30"/>
      <c r="E10538" s="30"/>
      <c r="I10538" s="30"/>
    </row>
    <row r="10539" spans="4:9" x14ac:dyDescent="0.2">
      <c r="D10539" s="30"/>
      <c r="E10539" s="30"/>
      <c r="I10539" s="30"/>
    </row>
    <row r="10540" spans="4:9" x14ac:dyDescent="0.2">
      <c r="D10540" s="30"/>
      <c r="E10540" s="30"/>
      <c r="I10540" s="30"/>
    </row>
    <row r="10541" spans="4:9" x14ac:dyDescent="0.2">
      <c r="D10541" s="30"/>
      <c r="E10541" s="30"/>
      <c r="I10541" s="30"/>
    </row>
    <row r="10542" spans="4:9" x14ac:dyDescent="0.2">
      <c r="D10542" s="30"/>
      <c r="E10542" s="30"/>
      <c r="I10542" s="30"/>
    </row>
    <row r="10543" spans="4:9" x14ac:dyDescent="0.2">
      <c r="D10543" s="30"/>
      <c r="E10543" s="30"/>
      <c r="I10543" s="30"/>
    </row>
    <row r="10544" spans="4:9" x14ac:dyDescent="0.2">
      <c r="D10544" s="30"/>
      <c r="E10544" s="30"/>
      <c r="I10544" s="30"/>
    </row>
    <row r="10545" spans="4:9" x14ac:dyDescent="0.2">
      <c r="D10545" s="30"/>
      <c r="E10545" s="30"/>
      <c r="I10545" s="30"/>
    </row>
    <row r="10546" spans="4:9" x14ac:dyDescent="0.2">
      <c r="D10546" s="30"/>
      <c r="E10546" s="30"/>
      <c r="I10546" s="30"/>
    </row>
    <row r="10547" spans="4:9" x14ac:dyDescent="0.2">
      <c r="D10547" s="30"/>
      <c r="E10547" s="30"/>
      <c r="I10547" s="30"/>
    </row>
    <row r="10548" spans="4:9" x14ac:dyDescent="0.2">
      <c r="D10548" s="30"/>
      <c r="E10548" s="30"/>
      <c r="I10548" s="30"/>
    </row>
    <row r="10549" spans="4:9" x14ac:dyDescent="0.2">
      <c r="D10549" s="30"/>
      <c r="E10549" s="30"/>
      <c r="I10549" s="30"/>
    </row>
    <row r="10550" spans="4:9" x14ac:dyDescent="0.2">
      <c r="D10550" s="30"/>
      <c r="E10550" s="30"/>
      <c r="I10550" s="30"/>
    </row>
    <row r="10551" spans="4:9" x14ac:dyDescent="0.2">
      <c r="D10551" s="30"/>
      <c r="E10551" s="30"/>
      <c r="I10551" s="30"/>
    </row>
    <row r="10552" spans="4:9" x14ac:dyDescent="0.2">
      <c r="D10552" s="30"/>
      <c r="E10552" s="30"/>
      <c r="I10552" s="30"/>
    </row>
    <row r="10553" spans="4:9" x14ac:dyDescent="0.2">
      <c r="D10553" s="30"/>
      <c r="E10553" s="30"/>
      <c r="I10553" s="30"/>
    </row>
    <row r="10554" spans="4:9" x14ac:dyDescent="0.2">
      <c r="D10554" s="30"/>
      <c r="E10554" s="30"/>
      <c r="I10554" s="30"/>
    </row>
    <row r="10555" spans="4:9" x14ac:dyDescent="0.2">
      <c r="D10555" s="30"/>
      <c r="E10555" s="30"/>
      <c r="I10555" s="30"/>
    </row>
    <row r="10556" spans="4:9" x14ac:dyDescent="0.2">
      <c r="D10556" s="30"/>
      <c r="E10556" s="30"/>
      <c r="I10556" s="30"/>
    </row>
    <row r="10557" spans="4:9" x14ac:dyDescent="0.2">
      <c r="D10557" s="30"/>
      <c r="E10557" s="30"/>
      <c r="I10557" s="30"/>
    </row>
    <row r="10558" spans="4:9" x14ac:dyDescent="0.2">
      <c r="D10558" s="30"/>
      <c r="E10558" s="30"/>
      <c r="I10558" s="30"/>
    </row>
    <row r="10559" spans="4:9" x14ac:dyDescent="0.2">
      <c r="D10559" s="30"/>
      <c r="E10559" s="30"/>
      <c r="I10559" s="30"/>
    </row>
    <row r="10560" spans="4:9" x14ac:dyDescent="0.2">
      <c r="D10560" s="30"/>
      <c r="E10560" s="30"/>
      <c r="I10560" s="30"/>
    </row>
    <row r="10561" spans="4:9" x14ac:dyDescent="0.2">
      <c r="D10561" s="30"/>
      <c r="E10561" s="30"/>
      <c r="I10561" s="30"/>
    </row>
    <row r="10562" spans="4:9" x14ac:dyDescent="0.2">
      <c r="D10562" s="30"/>
      <c r="E10562" s="30"/>
      <c r="I10562" s="30"/>
    </row>
    <row r="10563" spans="4:9" x14ac:dyDescent="0.2">
      <c r="D10563" s="30"/>
      <c r="E10563" s="30"/>
      <c r="I10563" s="30"/>
    </row>
    <row r="10564" spans="4:9" x14ac:dyDescent="0.2">
      <c r="D10564" s="30"/>
      <c r="E10564" s="30"/>
      <c r="I10564" s="30"/>
    </row>
    <row r="10565" spans="4:9" x14ac:dyDescent="0.2">
      <c r="D10565" s="30"/>
      <c r="E10565" s="30"/>
      <c r="I10565" s="30"/>
    </row>
    <row r="10566" spans="4:9" x14ac:dyDescent="0.2">
      <c r="D10566" s="30"/>
      <c r="E10566" s="30"/>
      <c r="I10566" s="30"/>
    </row>
    <row r="10567" spans="4:9" x14ac:dyDescent="0.2">
      <c r="D10567" s="30"/>
      <c r="E10567" s="30"/>
      <c r="I10567" s="30"/>
    </row>
    <row r="10568" spans="4:9" x14ac:dyDescent="0.2">
      <c r="D10568" s="30"/>
      <c r="E10568" s="30"/>
      <c r="I10568" s="30"/>
    </row>
    <row r="10569" spans="4:9" x14ac:dyDescent="0.2">
      <c r="D10569" s="30"/>
      <c r="E10569" s="30"/>
      <c r="I10569" s="30"/>
    </row>
    <row r="10570" spans="4:9" x14ac:dyDescent="0.2">
      <c r="D10570" s="30"/>
      <c r="E10570" s="30"/>
      <c r="I10570" s="30"/>
    </row>
    <row r="10571" spans="4:9" x14ac:dyDescent="0.2">
      <c r="D10571" s="30"/>
      <c r="E10571" s="30"/>
      <c r="I10571" s="30"/>
    </row>
    <row r="10572" spans="4:9" x14ac:dyDescent="0.2">
      <c r="D10572" s="30"/>
      <c r="E10572" s="30"/>
      <c r="I10572" s="30"/>
    </row>
    <row r="10573" spans="4:9" x14ac:dyDescent="0.2">
      <c r="D10573" s="30"/>
      <c r="E10573" s="30"/>
      <c r="I10573" s="30"/>
    </row>
    <row r="10574" spans="4:9" x14ac:dyDescent="0.2">
      <c r="D10574" s="30"/>
      <c r="E10574" s="30"/>
      <c r="I10574" s="30"/>
    </row>
    <row r="10575" spans="4:9" x14ac:dyDescent="0.2">
      <c r="D10575" s="30"/>
      <c r="E10575" s="30"/>
      <c r="I10575" s="30"/>
    </row>
    <row r="10576" spans="4:9" x14ac:dyDescent="0.2">
      <c r="D10576" s="30"/>
      <c r="E10576" s="30"/>
      <c r="I10576" s="30"/>
    </row>
    <row r="10577" spans="4:9" x14ac:dyDescent="0.2">
      <c r="D10577" s="30"/>
      <c r="E10577" s="30"/>
      <c r="I10577" s="30"/>
    </row>
    <row r="10578" spans="4:9" x14ac:dyDescent="0.2">
      <c r="D10578" s="30"/>
      <c r="E10578" s="30"/>
      <c r="I10578" s="30"/>
    </row>
    <row r="10579" spans="4:9" x14ac:dyDescent="0.2">
      <c r="D10579" s="30"/>
      <c r="E10579" s="30"/>
      <c r="I10579" s="30"/>
    </row>
    <row r="10580" spans="4:9" x14ac:dyDescent="0.2">
      <c r="D10580" s="30"/>
      <c r="E10580" s="30"/>
      <c r="I10580" s="30"/>
    </row>
    <row r="10581" spans="4:9" x14ac:dyDescent="0.2">
      <c r="D10581" s="30"/>
      <c r="E10581" s="30"/>
      <c r="I10581" s="30"/>
    </row>
    <row r="10582" spans="4:9" x14ac:dyDescent="0.2">
      <c r="D10582" s="30"/>
      <c r="E10582" s="30"/>
      <c r="I10582" s="30"/>
    </row>
    <row r="10583" spans="4:9" x14ac:dyDescent="0.2">
      <c r="D10583" s="30"/>
      <c r="E10583" s="30"/>
    </row>
    <row r="10584" spans="4:9" x14ac:dyDescent="0.2">
      <c r="D10584" s="30"/>
      <c r="E10584" s="30"/>
    </row>
    <row r="10585" spans="4:9" x14ac:dyDescent="0.2">
      <c r="D10585" s="30"/>
      <c r="E10585" s="30"/>
    </row>
    <row r="10586" spans="4:9" x14ac:dyDescent="0.2">
      <c r="D10586" s="30"/>
      <c r="E10586" s="30"/>
    </row>
    <row r="10587" spans="4:9" x14ac:dyDescent="0.2">
      <c r="D10587" s="30"/>
      <c r="E10587" s="30"/>
    </row>
    <row r="10588" spans="4:9" x14ac:dyDescent="0.2">
      <c r="D10588" s="30"/>
      <c r="E10588" s="30"/>
    </row>
    <row r="10589" spans="4:9" x14ac:dyDescent="0.2">
      <c r="D10589" s="30"/>
      <c r="E10589" s="30"/>
    </row>
    <row r="10590" spans="4:9" x14ac:dyDescent="0.2">
      <c r="D10590" s="30"/>
      <c r="E10590" s="30"/>
    </row>
    <row r="10591" spans="4:9" x14ac:dyDescent="0.2">
      <c r="D10591" s="30"/>
      <c r="E10591" s="30"/>
    </row>
    <row r="10592" spans="4:9" x14ac:dyDescent="0.2">
      <c r="D10592" s="30"/>
      <c r="E10592" s="30"/>
    </row>
    <row r="10593" spans="4:5" x14ac:dyDescent="0.2">
      <c r="D10593" s="30"/>
      <c r="E10593" s="30"/>
    </row>
    <row r="10594" spans="4:5" x14ac:dyDescent="0.2">
      <c r="D10594" s="30"/>
      <c r="E10594" s="30"/>
    </row>
    <row r="10595" spans="4:5" x14ac:dyDescent="0.2">
      <c r="D10595" s="30"/>
      <c r="E10595" s="30"/>
    </row>
    <row r="10596" spans="4:5" x14ac:dyDescent="0.2">
      <c r="D10596" s="30"/>
      <c r="E10596" s="30"/>
    </row>
    <row r="10597" spans="4:5" x14ac:dyDescent="0.2">
      <c r="D10597" s="30"/>
      <c r="E10597" s="30"/>
    </row>
    <row r="10598" spans="4:5" x14ac:dyDescent="0.2">
      <c r="D10598" s="30"/>
      <c r="E10598" s="30"/>
    </row>
    <row r="10599" spans="4:5" x14ac:dyDescent="0.2">
      <c r="D10599" s="30"/>
      <c r="E10599" s="30"/>
    </row>
    <row r="10600" spans="4:5" x14ac:dyDescent="0.2">
      <c r="D10600" s="30"/>
      <c r="E10600" s="30"/>
    </row>
    <row r="10601" spans="4:5" x14ac:dyDescent="0.2">
      <c r="D10601" s="30"/>
      <c r="E10601" s="30"/>
    </row>
    <row r="10602" spans="4:5" x14ac:dyDescent="0.2">
      <c r="D10602" s="30"/>
      <c r="E10602" s="30"/>
    </row>
    <row r="10603" spans="4:5" x14ac:dyDescent="0.2">
      <c r="D10603" s="30"/>
      <c r="E10603" s="30"/>
    </row>
    <row r="10604" spans="4:5" x14ac:dyDescent="0.2">
      <c r="D10604" s="30"/>
      <c r="E10604" s="30"/>
    </row>
    <row r="10605" spans="4:5" x14ac:dyDescent="0.2">
      <c r="D10605" s="30"/>
      <c r="E10605" s="30"/>
    </row>
    <row r="10606" spans="4:5" x14ac:dyDescent="0.2">
      <c r="D10606" s="30"/>
      <c r="E10606" s="30"/>
    </row>
    <row r="10607" spans="4:5" x14ac:dyDescent="0.2">
      <c r="D10607" s="30"/>
      <c r="E10607" s="30"/>
    </row>
    <row r="10608" spans="4:5" x14ac:dyDescent="0.2">
      <c r="D10608" s="30"/>
      <c r="E10608" s="30"/>
    </row>
    <row r="10609" spans="4:5" x14ac:dyDescent="0.2">
      <c r="D10609" s="30"/>
      <c r="E10609" s="30"/>
    </row>
    <row r="10610" spans="4:5" x14ac:dyDescent="0.2">
      <c r="D10610" s="30"/>
      <c r="E10610" s="30"/>
    </row>
    <row r="10611" spans="4:5" x14ac:dyDescent="0.2">
      <c r="D10611" s="30"/>
      <c r="E10611" s="30"/>
    </row>
    <row r="10612" spans="4:5" x14ac:dyDescent="0.2">
      <c r="D10612" s="30"/>
      <c r="E10612" s="30"/>
    </row>
    <row r="10613" spans="4:5" x14ac:dyDescent="0.2">
      <c r="D10613" s="30"/>
      <c r="E10613" s="30"/>
    </row>
    <row r="10614" spans="4:5" x14ac:dyDescent="0.2">
      <c r="D10614" s="30"/>
      <c r="E10614" s="30"/>
    </row>
    <row r="10615" spans="4:5" x14ac:dyDescent="0.2">
      <c r="D10615" s="30"/>
      <c r="E10615" s="30"/>
    </row>
    <row r="10616" spans="4:5" x14ac:dyDescent="0.2">
      <c r="D10616" s="30"/>
      <c r="E10616" s="30"/>
    </row>
    <row r="10617" spans="4:5" x14ac:dyDescent="0.2">
      <c r="D10617" s="30"/>
      <c r="E10617" s="30"/>
    </row>
    <row r="10618" spans="4:5" x14ac:dyDescent="0.2">
      <c r="D10618" s="30"/>
      <c r="E10618" s="30"/>
    </row>
    <row r="10619" spans="4:5" x14ac:dyDescent="0.2">
      <c r="D10619" s="30"/>
      <c r="E10619" s="30"/>
    </row>
    <row r="10620" spans="4:5" x14ac:dyDescent="0.2">
      <c r="D10620" s="30"/>
      <c r="E10620" s="30"/>
    </row>
    <row r="10621" spans="4:5" x14ac:dyDescent="0.2">
      <c r="D10621" s="30"/>
      <c r="E10621" s="30"/>
    </row>
    <row r="10622" spans="4:5" x14ac:dyDescent="0.2">
      <c r="D10622" s="30"/>
      <c r="E10622" s="30"/>
    </row>
    <row r="10623" spans="4:5" x14ac:dyDescent="0.2">
      <c r="D10623" s="30"/>
      <c r="E10623" s="30"/>
    </row>
    <row r="10624" spans="4:5" x14ac:dyDescent="0.2">
      <c r="D10624" s="30"/>
      <c r="E10624" s="30"/>
    </row>
    <row r="10625" spans="4:5" x14ac:dyDescent="0.2">
      <c r="D10625" s="30"/>
      <c r="E10625" s="30"/>
    </row>
    <row r="10626" spans="4:5" x14ac:dyDescent="0.2">
      <c r="D10626" s="30"/>
      <c r="E10626" s="30"/>
    </row>
    <row r="10627" spans="4:5" x14ac:dyDescent="0.2">
      <c r="D10627" s="30"/>
      <c r="E10627" s="30"/>
    </row>
    <row r="10628" spans="4:5" x14ac:dyDescent="0.2">
      <c r="D10628" s="30"/>
      <c r="E10628" s="30"/>
    </row>
    <row r="10629" spans="4:5" x14ac:dyDescent="0.2">
      <c r="D10629" s="30"/>
      <c r="E10629" s="30"/>
    </row>
    <row r="10630" spans="4:5" x14ac:dyDescent="0.2">
      <c r="D10630" s="30"/>
      <c r="E10630" s="30"/>
    </row>
    <row r="10631" spans="4:5" x14ac:dyDescent="0.2">
      <c r="D10631" s="30"/>
      <c r="E10631" s="30"/>
    </row>
    <row r="10632" spans="4:5" x14ac:dyDescent="0.2">
      <c r="D10632" s="30"/>
      <c r="E10632" s="30"/>
    </row>
    <row r="10633" spans="4:5" x14ac:dyDescent="0.2">
      <c r="D10633" s="30"/>
      <c r="E10633" s="30"/>
    </row>
    <row r="10634" spans="4:5" x14ac:dyDescent="0.2">
      <c r="D10634" s="30"/>
      <c r="E10634" s="30"/>
    </row>
    <row r="10635" spans="4:5" x14ac:dyDescent="0.2">
      <c r="D10635" s="30"/>
      <c r="E10635" s="30"/>
    </row>
    <row r="10636" spans="4:5" x14ac:dyDescent="0.2">
      <c r="D10636" s="30"/>
      <c r="E10636" s="30"/>
    </row>
    <row r="10637" spans="4:5" x14ac:dyDescent="0.2">
      <c r="D10637" s="30"/>
      <c r="E10637" s="30"/>
    </row>
    <row r="10638" spans="4:5" x14ac:dyDescent="0.2">
      <c r="D10638" s="30"/>
      <c r="E10638" s="30"/>
    </row>
    <row r="10639" spans="4:5" x14ac:dyDescent="0.2">
      <c r="D10639" s="30"/>
      <c r="E10639" s="30"/>
    </row>
    <row r="10640" spans="4:5" x14ac:dyDescent="0.2">
      <c r="D10640" s="30"/>
      <c r="E10640" s="30"/>
    </row>
    <row r="10641" spans="4:5" x14ac:dyDescent="0.2">
      <c r="D10641" s="30"/>
      <c r="E10641" s="30"/>
    </row>
    <row r="10642" spans="4:5" x14ac:dyDescent="0.2">
      <c r="D10642" s="30"/>
      <c r="E10642" s="30"/>
    </row>
    <row r="10643" spans="4:5" x14ac:dyDescent="0.2">
      <c r="D10643" s="30"/>
      <c r="E10643" s="30"/>
    </row>
    <row r="10644" spans="4:5" x14ac:dyDescent="0.2">
      <c r="D10644" s="30"/>
      <c r="E10644" s="30"/>
    </row>
    <row r="10645" spans="4:5" x14ac:dyDescent="0.2">
      <c r="D10645" s="30"/>
      <c r="E10645" s="30"/>
    </row>
    <row r="10646" spans="4:5" x14ac:dyDescent="0.2">
      <c r="D10646" s="30"/>
      <c r="E10646" s="30"/>
    </row>
    <row r="10647" spans="4:5" x14ac:dyDescent="0.2">
      <c r="D10647" s="30"/>
      <c r="E10647" s="30"/>
    </row>
    <row r="10648" spans="4:5" x14ac:dyDescent="0.2">
      <c r="D10648" s="30"/>
      <c r="E10648" s="30"/>
    </row>
    <row r="10649" spans="4:5" x14ac:dyDescent="0.2">
      <c r="D10649" s="30"/>
      <c r="E10649" s="30"/>
    </row>
    <row r="10650" spans="4:5" x14ac:dyDescent="0.2">
      <c r="D10650" s="30"/>
      <c r="E10650" s="30"/>
    </row>
    <row r="10651" spans="4:5" x14ac:dyDescent="0.2">
      <c r="D10651" s="30"/>
      <c r="E10651" s="30"/>
    </row>
    <row r="10652" spans="4:5" x14ac:dyDescent="0.2">
      <c r="D10652" s="30"/>
      <c r="E10652" s="30"/>
    </row>
    <row r="10653" spans="4:5" x14ac:dyDescent="0.2">
      <c r="D10653" s="30"/>
      <c r="E10653" s="30"/>
    </row>
    <row r="10654" spans="4:5" x14ac:dyDescent="0.2">
      <c r="D10654" s="30"/>
      <c r="E10654" s="30"/>
    </row>
    <row r="10655" spans="4:5" x14ac:dyDescent="0.2">
      <c r="D10655" s="30"/>
      <c r="E10655" s="30"/>
    </row>
    <row r="10656" spans="4:5" x14ac:dyDescent="0.2">
      <c r="D10656" s="30"/>
      <c r="E10656" s="30"/>
    </row>
    <row r="10657" spans="4:5" x14ac:dyDescent="0.2">
      <c r="D10657" s="30"/>
      <c r="E10657" s="30"/>
    </row>
    <row r="10658" spans="4:5" x14ac:dyDescent="0.2">
      <c r="D10658" s="30"/>
      <c r="E10658" s="30"/>
    </row>
    <row r="10659" spans="4:5" x14ac:dyDescent="0.2">
      <c r="D10659" s="30"/>
      <c r="E10659" s="30"/>
    </row>
    <row r="10660" spans="4:5" x14ac:dyDescent="0.2">
      <c r="D10660" s="30"/>
      <c r="E10660" s="30"/>
    </row>
    <row r="10661" spans="4:5" x14ac:dyDescent="0.2">
      <c r="D10661" s="30"/>
      <c r="E10661" s="30"/>
    </row>
    <row r="10662" spans="4:5" x14ac:dyDescent="0.2">
      <c r="D10662" s="30"/>
      <c r="E10662" s="30"/>
    </row>
    <row r="10663" spans="4:5" x14ac:dyDescent="0.2">
      <c r="D10663" s="30"/>
      <c r="E10663" s="30"/>
    </row>
    <row r="10664" spans="4:5" x14ac:dyDescent="0.2">
      <c r="D10664" s="30"/>
      <c r="E10664" s="30"/>
    </row>
    <row r="10665" spans="4:5" x14ac:dyDescent="0.2">
      <c r="D10665" s="30"/>
      <c r="E10665" s="30"/>
    </row>
    <row r="10666" spans="4:5" x14ac:dyDescent="0.2">
      <c r="D10666" s="30"/>
      <c r="E10666" s="30"/>
    </row>
    <row r="10667" spans="4:5" x14ac:dyDescent="0.2">
      <c r="D10667" s="30"/>
      <c r="E10667" s="30"/>
    </row>
    <row r="10668" spans="4:5" x14ac:dyDescent="0.2">
      <c r="D10668" s="30"/>
      <c r="E10668" s="30"/>
    </row>
    <row r="10669" spans="4:5" x14ac:dyDescent="0.2">
      <c r="D10669" s="30"/>
      <c r="E10669" s="30"/>
    </row>
    <row r="10670" spans="4:5" x14ac:dyDescent="0.2">
      <c r="D10670" s="30"/>
      <c r="E10670" s="30"/>
    </row>
    <row r="10671" spans="4:5" x14ac:dyDescent="0.2">
      <c r="D10671" s="30"/>
      <c r="E10671" s="30"/>
    </row>
    <row r="10672" spans="4:5" x14ac:dyDescent="0.2">
      <c r="D10672" s="30"/>
      <c r="E10672" s="30"/>
    </row>
    <row r="10673" spans="4:5" x14ac:dyDescent="0.2">
      <c r="D10673" s="30"/>
      <c r="E10673" s="30"/>
    </row>
    <row r="10674" spans="4:5" x14ac:dyDescent="0.2">
      <c r="D10674" s="30"/>
      <c r="E10674" s="30"/>
    </row>
    <row r="10675" spans="4:5" x14ac:dyDescent="0.2">
      <c r="D10675" s="30"/>
      <c r="E10675" s="30"/>
    </row>
    <row r="10676" spans="4:5" x14ac:dyDescent="0.2">
      <c r="D10676" s="30"/>
      <c r="E10676" s="30"/>
    </row>
    <row r="10677" spans="4:5" x14ac:dyDescent="0.2">
      <c r="D10677" s="30"/>
      <c r="E10677" s="30"/>
    </row>
    <row r="10678" spans="4:5" x14ac:dyDescent="0.2">
      <c r="D10678" s="30"/>
      <c r="E10678" s="30"/>
    </row>
    <row r="10679" spans="4:5" x14ac:dyDescent="0.2">
      <c r="D10679" s="30"/>
      <c r="E10679" s="30"/>
    </row>
    <row r="10680" spans="4:5" x14ac:dyDescent="0.2">
      <c r="D10680" s="30"/>
      <c r="E10680" s="30"/>
    </row>
    <row r="10681" spans="4:5" x14ac:dyDescent="0.2">
      <c r="D10681" s="30"/>
      <c r="E10681" s="30"/>
    </row>
    <row r="10682" spans="4:5" x14ac:dyDescent="0.2">
      <c r="D10682" s="30"/>
      <c r="E10682" s="30"/>
    </row>
    <row r="10683" spans="4:5" x14ac:dyDescent="0.2">
      <c r="D10683" s="30"/>
      <c r="E10683" s="30"/>
    </row>
    <row r="10684" spans="4:5" x14ac:dyDescent="0.2">
      <c r="D10684" s="30"/>
      <c r="E10684" s="30"/>
    </row>
    <row r="10685" spans="4:5" x14ac:dyDescent="0.2">
      <c r="D10685" s="30"/>
      <c r="E10685" s="30"/>
    </row>
    <row r="10686" spans="4:5" x14ac:dyDescent="0.2">
      <c r="D10686" s="30"/>
      <c r="E10686" s="30"/>
    </row>
    <row r="10687" spans="4:5" x14ac:dyDescent="0.2">
      <c r="D10687" s="30"/>
      <c r="E10687" s="30"/>
    </row>
    <row r="10688" spans="4:5" x14ac:dyDescent="0.2">
      <c r="D10688" s="30"/>
      <c r="E10688" s="30"/>
    </row>
    <row r="10689" spans="4:9" x14ac:dyDescent="0.2">
      <c r="D10689" s="30"/>
      <c r="E10689" s="30"/>
    </row>
    <row r="10690" spans="4:9" x14ac:dyDescent="0.2">
      <c r="D10690" s="30"/>
      <c r="E10690" s="30"/>
    </row>
    <row r="10691" spans="4:9" x14ac:dyDescent="0.2">
      <c r="D10691" s="30"/>
      <c r="E10691" s="30"/>
    </row>
    <row r="10692" spans="4:9" x14ac:dyDescent="0.2">
      <c r="D10692" s="30"/>
      <c r="E10692" s="30"/>
    </row>
    <row r="10693" spans="4:9" x14ac:dyDescent="0.2">
      <c r="D10693" s="30"/>
      <c r="E10693" s="30"/>
    </row>
    <row r="10694" spans="4:9" x14ac:dyDescent="0.2">
      <c r="D10694" s="30"/>
      <c r="E10694" s="30"/>
    </row>
    <row r="10695" spans="4:9" x14ac:dyDescent="0.2">
      <c r="D10695" s="30"/>
      <c r="E10695" s="30"/>
    </row>
    <row r="10696" spans="4:9" x14ac:dyDescent="0.2">
      <c r="D10696" s="30"/>
      <c r="E10696" s="30"/>
    </row>
    <row r="10697" spans="4:9" x14ac:dyDescent="0.2">
      <c r="D10697" s="30"/>
      <c r="E10697" s="30"/>
    </row>
    <row r="10698" spans="4:9" x14ac:dyDescent="0.2">
      <c r="D10698" s="30"/>
      <c r="E10698" s="30"/>
    </row>
    <row r="10699" spans="4:9" x14ac:dyDescent="0.2">
      <c r="D10699" s="30"/>
      <c r="E10699" s="30"/>
    </row>
    <row r="10700" spans="4:9" x14ac:dyDescent="0.2">
      <c r="D10700" s="30"/>
      <c r="E10700" s="30"/>
    </row>
    <row r="10701" spans="4:9" x14ac:dyDescent="0.2">
      <c r="D10701" s="30"/>
      <c r="E10701" s="30"/>
      <c r="I10701" s="30"/>
    </row>
    <row r="10702" spans="4:9" x14ac:dyDescent="0.2">
      <c r="D10702" s="30"/>
      <c r="E10702" s="30"/>
      <c r="I10702" s="30"/>
    </row>
    <row r="10703" spans="4:9" x14ac:dyDescent="0.2">
      <c r="D10703" s="30"/>
      <c r="E10703" s="30"/>
      <c r="I10703" s="30"/>
    </row>
    <row r="10704" spans="4:9" x14ac:dyDescent="0.2">
      <c r="D10704" s="30"/>
      <c r="E10704" s="30"/>
      <c r="I10704" s="30"/>
    </row>
    <row r="10705" spans="4:9" x14ac:dyDescent="0.2">
      <c r="D10705" s="30"/>
      <c r="E10705" s="30"/>
      <c r="I10705" s="30"/>
    </row>
    <row r="10706" spans="4:9" x14ac:dyDescent="0.2">
      <c r="D10706" s="30"/>
      <c r="E10706" s="30"/>
      <c r="I10706" s="30"/>
    </row>
    <row r="10707" spans="4:9" x14ac:dyDescent="0.2">
      <c r="D10707" s="30"/>
      <c r="E10707" s="30"/>
      <c r="I10707" s="30"/>
    </row>
    <row r="10708" spans="4:9" x14ac:dyDescent="0.2">
      <c r="D10708" s="30"/>
      <c r="E10708" s="30"/>
      <c r="I10708" s="30"/>
    </row>
    <row r="10709" spans="4:9" x14ac:dyDescent="0.2">
      <c r="D10709" s="30"/>
      <c r="E10709" s="30"/>
      <c r="I10709" s="30"/>
    </row>
    <row r="10710" spans="4:9" x14ac:dyDescent="0.2">
      <c r="D10710" s="30"/>
      <c r="E10710" s="30"/>
      <c r="I10710" s="30"/>
    </row>
    <row r="10711" spans="4:9" x14ac:dyDescent="0.2">
      <c r="D10711" s="30"/>
      <c r="E10711" s="30"/>
      <c r="I10711" s="30"/>
    </row>
    <row r="10712" spans="4:9" x14ac:dyDescent="0.2">
      <c r="D10712" s="30"/>
      <c r="E10712" s="30"/>
      <c r="I10712" s="30"/>
    </row>
    <row r="10713" spans="4:9" x14ac:dyDescent="0.2">
      <c r="D10713" s="30"/>
      <c r="E10713" s="30"/>
      <c r="I10713" s="30"/>
    </row>
    <row r="10714" spans="4:9" x14ac:dyDescent="0.2">
      <c r="D10714" s="30"/>
      <c r="E10714" s="30"/>
      <c r="I10714" s="30"/>
    </row>
    <row r="10715" spans="4:9" x14ac:dyDescent="0.2">
      <c r="D10715" s="30"/>
      <c r="E10715" s="30"/>
      <c r="I10715" s="30"/>
    </row>
    <row r="10716" spans="4:9" x14ac:dyDescent="0.2">
      <c r="D10716" s="30"/>
      <c r="E10716" s="30"/>
      <c r="I10716" s="30"/>
    </row>
    <row r="10717" spans="4:9" x14ac:dyDescent="0.2">
      <c r="D10717" s="30"/>
      <c r="E10717" s="30"/>
      <c r="I10717" s="30"/>
    </row>
    <row r="10718" spans="4:9" x14ac:dyDescent="0.2">
      <c r="D10718" s="30"/>
      <c r="E10718" s="30"/>
      <c r="I10718" s="30"/>
    </row>
    <row r="10719" spans="4:9" x14ac:dyDescent="0.2">
      <c r="D10719" s="30"/>
      <c r="E10719" s="30"/>
      <c r="I10719" s="30"/>
    </row>
    <row r="10720" spans="4:9" x14ac:dyDescent="0.2">
      <c r="D10720" s="30"/>
      <c r="E10720" s="30"/>
      <c r="I10720" s="30"/>
    </row>
    <row r="10721" spans="4:9" x14ac:dyDescent="0.2">
      <c r="D10721" s="30"/>
      <c r="E10721" s="30"/>
      <c r="I10721" s="30"/>
    </row>
    <row r="10722" spans="4:9" x14ac:dyDescent="0.2">
      <c r="D10722" s="30"/>
      <c r="E10722" s="30"/>
      <c r="I10722" s="30"/>
    </row>
    <row r="10723" spans="4:9" x14ac:dyDescent="0.2">
      <c r="D10723" s="30"/>
      <c r="E10723" s="30"/>
      <c r="I10723" s="30"/>
    </row>
    <row r="10724" spans="4:9" x14ac:dyDescent="0.2">
      <c r="D10724" s="30"/>
      <c r="E10724" s="30"/>
      <c r="I10724" s="30"/>
    </row>
    <row r="10725" spans="4:9" x14ac:dyDescent="0.2">
      <c r="D10725" s="30"/>
      <c r="E10725" s="30"/>
      <c r="I10725" s="30"/>
    </row>
    <row r="10726" spans="4:9" x14ac:dyDescent="0.2">
      <c r="D10726" s="30"/>
      <c r="E10726" s="30"/>
      <c r="I10726" s="30"/>
    </row>
    <row r="10727" spans="4:9" x14ac:dyDescent="0.2">
      <c r="D10727" s="30"/>
      <c r="E10727" s="30"/>
    </row>
    <row r="10728" spans="4:9" x14ac:dyDescent="0.2">
      <c r="D10728" s="30"/>
      <c r="E10728" s="30"/>
    </row>
    <row r="10729" spans="4:9" x14ac:dyDescent="0.2">
      <c r="D10729" s="30"/>
      <c r="E10729" s="30"/>
    </row>
    <row r="10730" spans="4:9" x14ac:dyDescent="0.2">
      <c r="D10730" s="30"/>
      <c r="E10730" s="30"/>
    </row>
    <row r="10731" spans="4:9" x14ac:dyDescent="0.2">
      <c r="D10731" s="30"/>
      <c r="E10731" s="30"/>
    </row>
    <row r="10732" spans="4:9" x14ac:dyDescent="0.2">
      <c r="D10732" s="30"/>
      <c r="E10732" s="30"/>
    </row>
    <row r="10733" spans="4:9" x14ac:dyDescent="0.2">
      <c r="D10733" s="30"/>
      <c r="E10733" s="30"/>
    </row>
    <row r="10734" spans="4:9" x14ac:dyDescent="0.2">
      <c r="D10734" s="30"/>
      <c r="E10734" s="30"/>
    </row>
    <row r="10735" spans="4:9" x14ac:dyDescent="0.2">
      <c r="D10735" s="30"/>
      <c r="E10735" s="30"/>
    </row>
    <row r="10736" spans="4:9" x14ac:dyDescent="0.2">
      <c r="D10736" s="30"/>
      <c r="E10736" s="30"/>
    </row>
    <row r="10737" spans="4:5" x14ac:dyDescent="0.2">
      <c r="D10737" s="30"/>
      <c r="E10737" s="30"/>
    </row>
    <row r="10738" spans="4:5" x14ac:dyDescent="0.2">
      <c r="D10738" s="30"/>
      <c r="E10738" s="30"/>
    </row>
    <row r="10739" spans="4:5" x14ac:dyDescent="0.2">
      <c r="D10739" s="30"/>
      <c r="E10739" s="30"/>
    </row>
    <row r="10740" spans="4:5" x14ac:dyDescent="0.2">
      <c r="D10740" s="30"/>
      <c r="E10740" s="30"/>
    </row>
    <row r="10741" spans="4:5" x14ac:dyDescent="0.2">
      <c r="D10741" s="30"/>
      <c r="E10741" s="30"/>
    </row>
    <row r="10742" spans="4:5" x14ac:dyDescent="0.2">
      <c r="D10742" s="30"/>
      <c r="E10742" s="30"/>
    </row>
    <row r="10743" spans="4:5" x14ac:dyDescent="0.2">
      <c r="D10743" s="30"/>
      <c r="E10743" s="30"/>
    </row>
    <row r="10744" spans="4:5" x14ac:dyDescent="0.2">
      <c r="D10744" s="30"/>
      <c r="E10744" s="30"/>
    </row>
    <row r="10745" spans="4:5" x14ac:dyDescent="0.2">
      <c r="D10745" s="30"/>
      <c r="E10745" s="30"/>
    </row>
    <row r="10746" spans="4:5" x14ac:dyDescent="0.2">
      <c r="D10746" s="30"/>
      <c r="E10746" s="30"/>
    </row>
    <row r="10747" spans="4:5" x14ac:dyDescent="0.2">
      <c r="D10747" s="30"/>
      <c r="E10747" s="30"/>
    </row>
    <row r="10748" spans="4:5" x14ac:dyDescent="0.2">
      <c r="D10748" s="30"/>
      <c r="E10748" s="30"/>
    </row>
    <row r="10749" spans="4:5" x14ac:dyDescent="0.2">
      <c r="D10749" s="30"/>
      <c r="E10749" s="30"/>
    </row>
    <row r="10750" spans="4:5" x14ac:dyDescent="0.2">
      <c r="D10750" s="30"/>
      <c r="E10750" s="30"/>
    </row>
    <row r="10751" spans="4:5" x14ac:dyDescent="0.2">
      <c r="D10751" s="30"/>
      <c r="E10751" s="30"/>
    </row>
    <row r="10752" spans="4:5" x14ac:dyDescent="0.2">
      <c r="D10752" s="30"/>
      <c r="E10752" s="30"/>
    </row>
    <row r="10753" spans="4:5" x14ac:dyDescent="0.2">
      <c r="D10753" s="30"/>
      <c r="E10753" s="30"/>
    </row>
    <row r="10754" spans="4:5" x14ac:dyDescent="0.2">
      <c r="D10754" s="30"/>
      <c r="E10754" s="30"/>
    </row>
    <row r="10755" spans="4:5" x14ac:dyDescent="0.2">
      <c r="D10755" s="30"/>
      <c r="E10755" s="30"/>
    </row>
    <row r="10756" spans="4:5" x14ac:dyDescent="0.2">
      <c r="D10756" s="30"/>
      <c r="E10756" s="30"/>
    </row>
    <row r="10757" spans="4:5" x14ac:dyDescent="0.2">
      <c r="D10757" s="30"/>
      <c r="E10757" s="30"/>
    </row>
    <row r="10758" spans="4:5" x14ac:dyDescent="0.2">
      <c r="D10758" s="30"/>
      <c r="E10758" s="30"/>
    </row>
    <row r="10759" spans="4:5" x14ac:dyDescent="0.2">
      <c r="D10759" s="30"/>
      <c r="E10759" s="30"/>
    </row>
    <row r="10760" spans="4:5" x14ac:dyDescent="0.2">
      <c r="D10760" s="30"/>
      <c r="E10760" s="30"/>
    </row>
    <row r="10761" spans="4:5" x14ac:dyDescent="0.2">
      <c r="D10761" s="30"/>
      <c r="E10761" s="30"/>
    </row>
    <row r="10762" spans="4:5" x14ac:dyDescent="0.2">
      <c r="D10762" s="30"/>
      <c r="E10762" s="30"/>
    </row>
    <row r="10763" spans="4:5" x14ac:dyDescent="0.2">
      <c r="D10763" s="30"/>
      <c r="E10763" s="30"/>
    </row>
    <row r="10764" spans="4:5" x14ac:dyDescent="0.2">
      <c r="D10764" s="30"/>
      <c r="E10764" s="30"/>
    </row>
    <row r="10765" spans="4:5" x14ac:dyDescent="0.2">
      <c r="D10765" s="30"/>
      <c r="E10765" s="30"/>
    </row>
    <row r="10766" spans="4:5" x14ac:dyDescent="0.2">
      <c r="D10766" s="30"/>
      <c r="E10766" s="30"/>
    </row>
    <row r="10767" spans="4:5" x14ac:dyDescent="0.2">
      <c r="D10767" s="30"/>
      <c r="E10767" s="30"/>
    </row>
    <row r="10768" spans="4:5" x14ac:dyDescent="0.2">
      <c r="D10768" s="30"/>
      <c r="E10768" s="30"/>
    </row>
    <row r="10769" spans="4:5" x14ac:dyDescent="0.2">
      <c r="D10769" s="30"/>
      <c r="E10769" s="30"/>
    </row>
    <row r="10770" spans="4:5" x14ac:dyDescent="0.2">
      <c r="D10770" s="30"/>
      <c r="E10770" s="30"/>
    </row>
    <row r="10771" spans="4:5" x14ac:dyDescent="0.2">
      <c r="D10771" s="30"/>
      <c r="E10771" s="30"/>
    </row>
    <row r="10772" spans="4:5" x14ac:dyDescent="0.2">
      <c r="D10772" s="30"/>
      <c r="E10772" s="30"/>
    </row>
    <row r="10773" spans="4:5" x14ac:dyDescent="0.2">
      <c r="D10773" s="30"/>
      <c r="E10773" s="30"/>
    </row>
    <row r="10774" spans="4:5" x14ac:dyDescent="0.2">
      <c r="D10774" s="30"/>
      <c r="E10774" s="30"/>
    </row>
    <row r="10775" spans="4:5" x14ac:dyDescent="0.2">
      <c r="D10775" s="30"/>
      <c r="E10775" s="30"/>
    </row>
    <row r="10776" spans="4:5" x14ac:dyDescent="0.2">
      <c r="D10776" s="30"/>
      <c r="E10776" s="30"/>
    </row>
    <row r="10777" spans="4:5" x14ac:dyDescent="0.2">
      <c r="D10777" s="30"/>
      <c r="E10777" s="30"/>
    </row>
    <row r="10778" spans="4:5" x14ac:dyDescent="0.2">
      <c r="D10778" s="30"/>
      <c r="E10778" s="30"/>
    </row>
    <row r="10779" spans="4:5" x14ac:dyDescent="0.2">
      <c r="D10779" s="30"/>
      <c r="E10779" s="30"/>
    </row>
    <row r="10780" spans="4:5" x14ac:dyDescent="0.2">
      <c r="D10780" s="30"/>
      <c r="E10780" s="30"/>
    </row>
    <row r="10781" spans="4:5" x14ac:dyDescent="0.2">
      <c r="D10781" s="30"/>
      <c r="E10781" s="30"/>
    </row>
    <row r="10782" spans="4:5" x14ac:dyDescent="0.2">
      <c r="D10782" s="30"/>
      <c r="E10782" s="30"/>
    </row>
    <row r="10783" spans="4:5" x14ac:dyDescent="0.2">
      <c r="D10783" s="30"/>
      <c r="E10783" s="30"/>
    </row>
    <row r="10784" spans="4:5" x14ac:dyDescent="0.2">
      <c r="D10784" s="30"/>
      <c r="E10784" s="30"/>
    </row>
    <row r="10785" spans="4:9" x14ac:dyDescent="0.2">
      <c r="D10785" s="30"/>
      <c r="E10785" s="30"/>
    </row>
    <row r="10786" spans="4:9" x14ac:dyDescent="0.2">
      <c r="D10786" s="30"/>
      <c r="E10786" s="30"/>
    </row>
    <row r="10787" spans="4:9" x14ac:dyDescent="0.2">
      <c r="D10787" s="30"/>
      <c r="E10787" s="30"/>
    </row>
    <row r="10788" spans="4:9" x14ac:dyDescent="0.2">
      <c r="D10788" s="30"/>
      <c r="E10788" s="30"/>
    </row>
    <row r="10789" spans="4:9" x14ac:dyDescent="0.2">
      <c r="D10789" s="30"/>
      <c r="E10789" s="30"/>
    </row>
    <row r="10790" spans="4:9" x14ac:dyDescent="0.2">
      <c r="D10790" s="30"/>
      <c r="E10790" s="30"/>
    </row>
    <row r="10791" spans="4:9" x14ac:dyDescent="0.2">
      <c r="D10791" s="30"/>
      <c r="E10791" s="30"/>
      <c r="I10791" s="30"/>
    </row>
    <row r="10792" spans="4:9" x14ac:dyDescent="0.2">
      <c r="D10792" s="30"/>
      <c r="E10792" s="30"/>
      <c r="I10792" s="30"/>
    </row>
    <row r="10793" spans="4:9" x14ac:dyDescent="0.2">
      <c r="D10793" s="30"/>
      <c r="E10793" s="30"/>
      <c r="I10793" s="30"/>
    </row>
    <row r="10794" spans="4:9" x14ac:dyDescent="0.2">
      <c r="D10794" s="30"/>
      <c r="E10794" s="30"/>
      <c r="I10794" s="30"/>
    </row>
    <row r="10795" spans="4:9" x14ac:dyDescent="0.2">
      <c r="D10795" s="30"/>
      <c r="E10795" s="30"/>
      <c r="I10795" s="30"/>
    </row>
    <row r="10796" spans="4:9" x14ac:dyDescent="0.2">
      <c r="D10796" s="30"/>
      <c r="E10796" s="30"/>
      <c r="I10796" s="30"/>
    </row>
    <row r="10797" spans="4:9" x14ac:dyDescent="0.2">
      <c r="D10797" s="30"/>
      <c r="E10797" s="30"/>
      <c r="I10797" s="30"/>
    </row>
    <row r="10798" spans="4:9" x14ac:dyDescent="0.2">
      <c r="D10798" s="30"/>
      <c r="E10798" s="30"/>
      <c r="I10798" s="30"/>
    </row>
    <row r="10799" spans="4:9" x14ac:dyDescent="0.2">
      <c r="D10799" s="30"/>
      <c r="E10799" s="30"/>
      <c r="I10799" s="30"/>
    </row>
    <row r="10800" spans="4:9" x14ac:dyDescent="0.2">
      <c r="D10800" s="30"/>
      <c r="E10800" s="30"/>
      <c r="I10800" s="30"/>
    </row>
    <row r="10801" spans="4:9" x14ac:dyDescent="0.2">
      <c r="D10801" s="30"/>
      <c r="E10801" s="30"/>
      <c r="I10801" s="30"/>
    </row>
    <row r="10802" spans="4:9" x14ac:dyDescent="0.2">
      <c r="D10802" s="30"/>
      <c r="E10802" s="30"/>
      <c r="I10802" s="30"/>
    </row>
    <row r="10803" spans="4:9" x14ac:dyDescent="0.2">
      <c r="D10803" s="30"/>
      <c r="E10803" s="30"/>
      <c r="I10803" s="30"/>
    </row>
    <row r="10804" spans="4:9" x14ac:dyDescent="0.2">
      <c r="D10804" s="30"/>
      <c r="E10804" s="30"/>
      <c r="I10804" s="30"/>
    </row>
    <row r="10805" spans="4:9" x14ac:dyDescent="0.2">
      <c r="D10805" s="30"/>
      <c r="E10805" s="30"/>
      <c r="I10805" s="30"/>
    </row>
    <row r="10806" spans="4:9" x14ac:dyDescent="0.2">
      <c r="D10806" s="30"/>
      <c r="E10806" s="30"/>
      <c r="I10806" s="30"/>
    </row>
    <row r="10807" spans="4:9" x14ac:dyDescent="0.2">
      <c r="D10807" s="30"/>
      <c r="E10807" s="30"/>
      <c r="I10807" s="30"/>
    </row>
    <row r="10808" spans="4:9" x14ac:dyDescent="0.2">
      <c r="D10808" s="30"/>
      <c r="E10808" s="30"/>
      <c r="I10808" s="30"/>
    </row>
    <row r="10809" spans="4:9" x14ac:dyDescent="0.2">
      <c r="D10809" s="30"/>
      <c r="E10809" s="30"/>
      <c r="I10809" s="30"/>
    </row>
    <row r="10810" spans="4:9" x14ac:dyDescent="0.2">
      <c r="D10810" s="30"/>
      <c r="E10810" s="30"/>
      <c r="I10810" s="30"/>
    </row>
    <row r="10811" spans="4:9" x14ac:dyDescent="0.2">
      <c r="D10811" s="30"/>
      <c r="E10811" s="30"/>
      <c r="I10811" s="30"/>
    </row>
    <row r="10812" spans="4:9" x14ac:dyDescent="0.2">
      <c r="D10812" s="30"/>
      <c r="E10812" s="30"/>
      <c r="I10812" s="30"/>
    </row>
    <row r="10813" spans="4:9" x14ac:dyDescent="0.2">
      <c r="D10813" s="30"/>
      <c r="E10813" s="30"/>
      <c r="I10813" s="30"/>
    </row>
    <row r="10814" spans="4:9" x14ac:dyDescent="0.2">
      <c r="D10814" s="30"/>
      <c r="E10814" s="30"/>
      <c r="I10814" s="30"/>
    </row>
    <row r="10815" spans="4:9" x14ac:dyDescent="0.2">
      <c r="D10815" s="30"/>
      <c r="E10815" s="30"/>
      <c r="I10815" s="30"/>
    </row>
    <row r="10816" spans="4:9" x14ac:dyDescent="0.2">
      <c r="D10816" s="30"/>
      <c r="E10816" s="30"/>
      <c r="I10816" s="30"/>
    </row>
    <row r="10817" spans="4:5" x14ac:dyDescent="0.2">
      <c r="D10817" s="30"/>
      <c r="E10817" s="30"/>
    </row>
    <row r="10818" spans="4:5" x14ac:dyDescent="0.2">
      <c r="D10818" s="30"/>
      <c r="E10818" s="30"/>
    </row>
    <row r="10819" spans="4:5" x14ac:dyDescent="0.2">
      <c r="D10819" s="30"/>
      <c r="E10819" s="30"/>
    </row>
    <row r="10820" spans="4:5" x14ac:dyDescent="0.2">
      <c r="D10820" s="30"/>
      <c r="E10820" s="30"/>
    </row>
    <row r="10821" spans="4:5" x14ac:dyDescent="0.2">
      <c r="D10821" s="30"/>
      <c r="E10821" s="30"/>
    </row>
    <row r="10822" spans="4:5" x14ac:dyDescent="0.2">
      <c r="D10822" s="30"/>
      <c r="E10822" s="30"/>
    </row>
    <row r="10823" spans="4:5" x14ac:dyDescent="0.2">
      <c r="D10823" s="30"/>
      <c r="E10823" s="30"/>
    </row>
    <row r="10824" spans="4:5" x14ac:dyDescent="0.2">
      <c r="D10824" s="30"/>
      <c r="E10824" s="30"/>
    </row>
    <row r="10825" spans="4:5" x14ac:dyDescent="0.2">
      <c r="D10825" s="30"/>
      <c r="E10825" s="30"/>
    </row>
    <row r="10826" spans="4:5" x14ac:dyDescent="0.2">
      <c r="D10826" s="30"/>
      <c r="E10826" s="30"/>
    </row>
    <row r="10827" spans="4:5" x14ac:dyDescent="0.2">
      <c r="D10827" s="30"/>
      <c r="E10827" s="30"/>
    </row>
    <row r="10828" spans="4:5" x14ac:dyDescent="0.2">
      <c r="D10828" s="30"/>
      <c r="E10828" s="30"/>
    </row>
    <row r="10829" spans="4:5" x14ac:dyDescent="0.2">
      <c r="D10829" s="30"/>
      <c r="E10829" s="30"/>
    </row>
    <row r="10830" spans="4:5" x14ac:dyDescent="0.2">
      <c r="D10830" s="30"/>
      <c r="E10830" s="30"/>
    </row>
    <row r="10831" spans="4:5" x14ac:dyDescent="0.2">
      <c r="D10831" s="30"/>
      <c r="E10831" s="30"/>
    </row>
    <row r="10832" spans="4:5" x14ac:dyDescent="0.2">
      <c r="D10832" s="30"/>
      <c r="E10832" s="30"/>
    </row>
    <row r="10833" spans="4:5" x14ac:dyDescent="0.2">
      <c r="D10833" s="30"/>
      <c r="E10833" s="30"/>
    </row>
    <row r="10834" spans="4:5" x14ac:dyDescent="0.2">
      <c r="D10834" s="30"/>
      <c r="E10834" s="30"/>
    </row>
    <row r="10835" spans="4:5" x14ac:dyDescent="0.2">
      <c r="D10835" s="30"/>
      <c r="E10835" s="30"/>
    </row>
    <row r="10836" spans="4:5" x14ac:dyDescent="0.2">
      <c r="D10836" s="30"/>
      <c r="E10836" s="30"/>
    </row>
    <row r="10837" spans="4:5" x14ac:dyDescent="0.2">
      <c r="D10837" s="30"/>
      <c r="E10837" s="30"/>
    </row>
    <row r="10838" spans="4:5" x14ac:dyDescent="0.2">
      <c r="D10838" s="30"/>
      <c r="E10838" s="30"/>
    </row>
    <row r="10839" spans="4:5" x14ac:dyDescent="0.2">
      <c r="D10839" s="30"/>
      <c r="E10839" s="30"/>
    </row>
    <row r="10840" spans="4:5" x14ac:dyDescent="0.2">
      <c r="D10840" s="30"/>
      <c r="E10840" s="30"/>
    </row>
    <row r="10841" spans="4:5" x14ac:dyDescent="0.2">
      <c r="D10841" s="30"/>
      <c r="E10841" s="30"/>
    </row>
    <row r="10842" spans="4:5" x14ac:dyDescent="0.2">
      <c r="D10842" s="30"/>
      <c r="E10842" s="30"/>
    </row>
    <row r="10843" spans="4:5" x14ac:dyDescent="0.2">
      <c r="D10843" s="30"/>
      <c r="E10843" s="30"/>
    </row>
    <row r="10844" spans="4:5" x14ac:dyDescent="0.2">
      <c r="D10844" s="30"/>
      <c r="E10844" s="30"/>
    </row>
    <row r="10845" spans="4:5" x14ac:dyDescent="0.2">
      <c r="D10845" s="30"/>
      <c r="E10845" s="30"/>
    </row>
    <row r="10846" spans="4:5" x14ac:dyDescent="0.2">
      <c r="D10846" s="30"/>
      <c r="E10846" s="30"/>
    </row>
    <row r="10847" spans="4:5" x14ac:dyDescent="0.2">
      <c r="D10847" s="30"/>
      <c r="E10847" s="30"/>
    </row>
    <row r="10848" spans="4:5" x14ac:dyDescent="0.2">
      <c r="D10848" s="30"/>
      <c r="E10848" s="30"/>
    </row>
    <row r="10849" spans="4:9" x14ac:dyDescent="0.2">
      <c r="D10849" s="30"/>
      <c r="E10849" s="30"/>
    </row>
    <row r="10850" spans="4:9" x14ac:dyDescent="0.2">
      <c r="D10850" s="30"/>
      <c r="E10850" s="30"/>
    </row>
    <row r="10851" spans="4:9" x14ac:dyDescent="0.2">
      <c r="D10851" s="30"/>
      <c r="E10851" s="30"/>
    </row>
    <row r="10852" spans="4:9" x14ac:dyDescent="0.2">
      <c r="D10852" s="30"/>
      <c r="E10852" s="30"/>
    </row>
    <row r="10853" spans="4:9" x14ac:dyDescent="0.2">
      <c r="D10853" s="30"/>
      <c r="E10853" s="30"/>
    </row>
    <row r="10854" spans="4:9" x14ac:dyDescent="0.2">
      <c r="D10854" s="30"/>
      <c r="E10854" s="30"/>
    </row>
    <row r="10855" spans="4:9" x14ac:dyDescent="0.2">
      <c r="D10855" s="30"/>
      <c r="E10855" s="30"/>
    </row>
    <row r="10856" spans="4:9" x14ac:dyDescent="0.2">
      <c r="D10856" s="30"/>
      <c r="E10856" s="30"/>
    </row>
    <row r="10857" spans="4:9" x14ac:dyDescent="0.2">
      <c r="D10857" s="30"/>
      <c r="E10857" s="30"/>
      <c r="I10857" s="30"/>
    </row>
    <row r="10858" spans="4:9" x14ac:dyDescent="0.2">
      <c r="D10858" s="30"/>
      <c r="E10858" s="30"/>
      <c r="I10858" s="30"/>
    </row>
    <row r="10859" spans="4:9" x14ac:dyDescent="0.2">
      <c r="D10859" s="30"/>
      <c r="E10859" s="30"/>
      <c r="I10859" s="30"/>
    </row>
    <row r="10860" spans="4:9" x14ac:dyDescent="0.2">
      <c r="D10860" s="30"/>
      <c r="E10860" s="30"/>
      <c r="I10860" s="30"/>
    </row>
    <row r="10861" spans="4:9" x14ac:dyDescent="0.2">
      <c r="D10861" s="30"/>
      <c r="E10861" s="30"/>
      <c r="I10861" s="30"/>
    </row>
    <row r="10862" spans="4:9" x14ac:dyDescent="0.2">
      <c r="D10862" s="30"/>
      <c r="E10862" s="30"/>
      <c r="I10862" s="30"/>
    </row>
    <row r="10863" spans="4:9" x14ac:dyDescent="0.2">
      <c r="D10863" s="30"/>
      <c r="E10863" s="30"/>
      <c r="I10863" s="30"/>
    </row>
    <row r="10864" spans="4:9" x14ac:dyDescent="0.2">
      <c r="D10864" s="30"/>
      <c r="E10864" s="30"/>
      <c r="I10864" s="30"/>
    </row>
    <row r="10865" spans="4:9" x14ac:dyDescent="0.2">
      <c r="D10865" s="30"/>
      <c r="E10865" s="30"/>
      <c r="I10865" s="30"/>
    </row>
    <row r="10866" spans="4:9" x14ac:dyDescent="0.2">
      <c r="D10866" s="30"/>
      <c r="E10866" s="30"/>
      <c r="I10866" s="30"/>
    </row>
    <row r="10867" spans="4:9" x14ac:dyDescent="0.2">
      <c r="D10867" s="30"/>
      <c r="E10867" s="30"/>
      <c r="I10867" s="30"/>
    </row>
    <row r="10868" spans="4:9" x14ac:dyDescent="0.2">
      <c r="D10868" s="30"/>
      <c r="E10868" s="30"/>
      <c r="I10868" s="30"/>
    </row>
    <row r="10869" spans="4:9" x14ac:dyDescent="0.2">
      <c r="D10869" s="30"/>
      <c r="E10869" s="30"/>
      <c r="I10869" s="30"/>
    </row>
    <row r="10870" spans="4:9" x14ac:dyDescent="0.2">
      <c r="D10870" s="30"/>
      <c r="E10870" s="30"/>
      <c r="I10870" s="30"/>
    </row>
    <row r="10871" spans="4:9" x14ac:dyDescent="0.2">
      <c r="D10871" s="30"/>
      <c r="E10871" s="30"/>
      <c r="I10871" s="30"/>
    </row>
    <row r="10872" spans="4:9" x14ac:dyDescent="0.2">
      <c r="D10872" s="30"/>
      <c r="E10872" s="30"/>
      <c r="I10872" s="30"/>
    </row>
    <row r="10873" spans="4:9" x14ac:dyDescent="0.2">
      <c r="D10873" s="30"/>
      <c r="E10873" s="30"/>
      <c r="I10873" s="30"/>
    </row>
    <row r="10874" spans="4:9" x14ac:dyDescent="0.2">
      <c r="D10874" s="30"/>
      <c r="E10874" s="30"/>
      <c r="I10874" s="30"/>
    </row>
    <row r="10875" spans="4:9" x14ac:dyDescent="0.2">
      <c r="D10875" s="30"/>
      <c r="E10875" s="30"/>
      <c r="I10875" s="30"/>
    </row>
    <row r="10876" spans="4:9" x14ac:dyDescent="0.2">
      <c r="D10876" s="30"/>
      <c r="E10876" s="30"/>
      <c r="I10876" s="30"/>
    </row>
    <row r="10877" spans="4:9" x14ac:dyDescent="0.2">
      <c r="D10877" s="30"/>
      <c r="E10877" s="30"/>
      <c r="I10877" s="30"/>
    </row>
    <row r="10878" spans="4:9" x14ac:dyDescent="0.2">
      <c r="D10878" s="30"/>
      <c r="E10878" s="30"/>
      <c r="I10878" s="30"/>
    </row>
    <row r="10879" spans="4:9" x14ac:dyDescent="0.2">
      <c r="D10879" s="30"/>
      <c r="E10879" s="30"/>
      <c r="I10879" s="30"/>
    </row>
    <row r="10880" spans="4:9" x14ac:dyDescent="0.2">
      <c r="D10880" s="30"/>
      <c r="E10880" s="30"/>
      <c r="I10880" s="30"/>
    </row>
    <row r="10881" spans="4:9" x14ac:dyDescent="0.2">
      <c r="D10881" s="30"/>
      <c r="E10881" s="30"/>
      <c r="I10881" s="30"/>
    </row>
    <row r="10882" spans="4:9" x14ac:dyDescent="0.2">
      <c r="D10882" s="30"/>
      <c r="E10882" s="30"/>
      <c r="I10882" s="30"/>
    </row>
    <row r="10883" spans="4:9" x14ac:dyDescent="0.2">
      <c r="D10883" s="30"/>
      <c r="E10883" s="30"/>
    </row>
    <row r="10884" spans="4:9" x14ac:dyDescent="0.2">
      <c r="D10884" s="30"/>
      <c r="E10884" s="30"/>
    </row>
    <row r="10885" spans="4:9" x14ac:dyDescent="0.2">
      <c r="D10885" s="30"/>
      <c r="E10885" s="30"/>
    </row>
    <row r="10886" spans="4:9" x14ac:dyDescent="0.2">
      <c r="D10886" s="30"/>
      <c r="E10886" s="30"/>
    </row>
    <row r="10887" spans="4:9" x14ac:dyDescent="0.2">
      <c r="D10887" s="30"/>
      <c r="E10887" s="30"/>
    </row>
    <row r="10888" spans="4:9" x14ac:dyDescent="0.2">
      <c r="D10888" s="30"/>
      <c r="E10888" s="30"/>
    </row>
    <row r="10889" spans="4:9" x14ac:dyDescent="0.2">
      <c r="D10889" s="30"/>
      <c r="E10889" s="30"/>
    </row>
    <row r="10890" spans="4:9" x14ac:dyDescent="0.2">
      <c r="D10890" s="30"/>
      <c r="E10890" s="30"/>
    </row>
    <row r="10891" spans="4:9" x14ac:dyDescent="0.2">
      <c r="D10891" s="30"/>
      <c r="E10891" s="30"/>
    </row>
    <row r="10892" spans="4:9" x14ac:dyDescent="0.2">
      <c r="D10892" s="30"/>
      <c r="E10892" s="30"/>
    </row>
    <row r="10893" spans="4:9" x14ac:dyDescent="0.2">
      <c r="D10893" s="30"/>
      <c r="E10893" s="30"/>
    </row>
    <row r="10894" spans="4:9" x14ac:dyDescent="0.2">
      <c r="D10894" s="30"/>
      <c r="E10894" s="30"/>
    </row>
    <row r="10895" spans="4:9" x14ac:dyDescent="0.2">
      <c r="D10895" s="30"/>
      <c r="E10895" s="30"/>
      <c r="I10895" s="30"/>
    </row>
    <row r="10896" spans="4:9" x14ac:dyDescent="0.2">
      <c r="D10896" s="30"/>
      <c r="E10896" s="30"/>
      <c r="I10896" s="30"/>
    </row>
    <row r="10897" spans="4:9" x14ac:dyDescent="0.2">
      <c r="D10897" s="30"/>
      <c r="E10897" s="30"/>
      <c r="I10897" s="30"/>
    </row>
    <row r="10898" spans="4:9" x14ac:dyDescent="0.2">
      <c r="D10898" s="30"/>
      <c r="E10898" s="30"/>
      <c r="I10898" s="30"/>
    </row>
    <row r="10899" spans="4:9" x14ac:dyDescent="0.2">
      <c r="D10899" s="30"/>
      <c r="E10899" s="30"/>
      <c r="I10899" s="30"/>
    </row>
    <row r="10900" spans="4:9" x14ac:dyDescent="0.2">
      <c r="D10900" s="30"/>
      <c r="E10900" s="30"/>
      <c r="I10900" s="30"/>
    </row>
    <row r="10901" spans="4:9" x14ac:dyDescent="0.2">
      <c r="D10901" s="30"/>
      <c r="E10901" s="30"/>
      <c r="I10901" s="30"/>
    </row>
    <row r="10902" spans="4:9" x14ac:dyDescent="0.2">
      <c r="D10902" s="30"/>
      <c r="E10902" s="30"/>
      <c r="I10902" s="30"/>
    </row>
    <row r="10903" spans="4:9" x14ac:dyDescent="0.2">
      <c r="D10903" s="30"/>
      <c r="E10903" s="30"/>
      <c r="I10903" s="30"/>
    </row>
    <row r="10904" spans="4:9" x14ac:dyDescent="0.2">
      <c r="D10904" s="30"/>
      <c r="E10904" s="30"/>
      <c r="I10904" s="30"/>
    </row>
    <row r="10905" spans="4:9" x14ac:dyDescent="0.2">
      <c r="D10905" s="30"/>
      <c r="E10905" s="30"/>
      <c r="I10905" s="30"/>
    </row>
    <row r="10906" spans="4:9" x14ac:dyDescent="0.2">
      <c r="D10906" s="30"/>
      <c r="E10906" s="30"/>
      <c r="I10906" s="30"/>
    </row>
    <row r="10907" spans="4:9" x14ac:dyDescent="0.2">
      <c r="D10907" s="30"/>
      <c r="E10907" s="30"/>
      <c r="I10907" s="30"/>
    </row>
    <row r="10908" spans="4:9" x14ac:dyDescent="0.2">
      <c r="D10908" s="30"/>
      <c r="E10908" s="30"/>
      <c r="I10908" s="30"/>
    </row>
    <row r="10909" spans="4:9" x14ac:dyDescent="0.2">
      <c r="D10909" s="30"/>
      <c r="E10909" s="30"/>
      <c r="I10909" s="30"/>
    </row>
    <row r="10910" spans="4:9" x14ac:dyDescent="0.2">
      <c r="D10910" s="30"/>
      <c r="E10910" s="30"/>
      <c r="I10910" s="30"/>
    </row>
    <row r="10911" spans="4:9" x14ac:dyDescent="0.2">
      <c r="D10911" s="30"/>
      <c r="E10911" s="30"/>
      <c r="I10911" s="30"/>
    </row>
    <row r="10912" spans="4:9" x14ac:dyDescent="0.2">
      <c r="D10912" s="30"/>
      <c r="E10912" s="30"/>
      <c r="I10912" s="30"/>
    </row>
    <row r="10913" spans="4:9" x14ac:dyDescent="0.2">
      <c r="D10913" s="30"/>
      <c r="E10913" s="30"/>
      <c r="I10913" s="30"/>
    </row>
    <row r="10914" spans="4:9" x14ac:dyDescent="0.2">
      <c r="D10914" s="30"/>
      <c r="E10914" s="30"/>
      <c r="I10914" s="30"/>
    </row>
    <row r="10915" spans="4:9" x14ac:dyDescent="0.2">
      <c r="D10915" s="30"/>
      <c r="E10915" s="30"/>
      <c r="I10915" s="30"/>
    </row>
    <row r="10916" spans="4:9" x14ac:dyDescent="0.2">
      <c r="D10916" s="30"/>
      <c r="E10916" s="30"/>
      <c r="I10916" s="30"/>
    </row>
    <row r="10917" spans="4:9" x14ac:dyDescent="0.2">
      <c r="D10917" s="30"/>
      <c r="E10917" s="30"/>
      <c r="I10917" s="30"/>
    </row>
    <row r="10918" spans="4:9" x14ac:dyDescent="0.2">
      <c r="D10918" s="30"/>
      <c r="E10918" s="30"/>
      <c r="I10918" s="30"/>
    </row>
    <row r="10919" spans="4:9" x14ac:dyDescent="0.2">
      <c r="D10919" s="30"/>
      <c r="E10919" s="30"/>
      <c r="I10919" s="30"/>
    </row>
    <row r="10920" spans="4:9" x14ac:dyDescent="0.2">
      <c r="D10920" s="30"/>
      <c r="E10920" s="30"/>
      <c r="I10920" s="30"/>
    </row>
    <row r="10921" spans="4:9" x14ac:dyDescent="0.2">
      <c r="D10921" s="30"/>
      <c r="E10921" s="30"/>
    </row>
    <row r="10922" spans="4:9" x14ac:dyDescent="0.2">
      <c r="D10922" s="30"/>
      <c r="E10922" s="30"/>
    </row>
    <row r="10923" spans="4:9" x14ac:dyDescent="0.2">
      <c r="D10923" s="30"/>
      <c r="E10923" s="30"/>
    </row>
    <row r="10924" spans="4:9" x14ac:dyDescent="0.2">
      <c r="D10924" s="30"/>
      <c r="E10924" s="30"/>
    </row>
    <row r="10925" spans="4:9" x14ac:dyDescent="0.2">
      <c r="D10925" s="30"/>
      <c r="E10925" s="30"/>
    </row>
    <row r="10926" spans="4:9" x14ac:dyDescent="0.2">
      <c r="D10926" s="30"/>
      <c r="E10926" s="30"/>
    </row>
    <row r="10927" spans="4:9" x14ac:dyDescent="0.2">
      <c r="D10927" s="30"/>
      <c r="E10927" s="30"/>
    </row>
    <row r="10928" spans="4:9" x14ac:dyDescent="0.2">
      <c r="D10928" s="30"/>
      <c r="E10928" s="30"/>
    </row>
    <row r="10929" spans="4:5" x14ac:dyDescent="0.2">
      <c r="D10929" s="30"/>
      <c r="E10929" s="30"/>
    </row>
    <row r="10930" spans="4:5" x14ac:dyDescent="0.2">
      <c r="D10930" s="30"/>
      <c r="E10930" s="30"/>
    </row>
    <row r="10931" spans="4:5" x14ac:dyDescent="0.2">
      <c r="D10931" s="30"/>
      <c r="E10931" s="30"/>
    </row>
    <row r="10932" spans="4:5" x14ac:dyDescent="0.2">
      <c r="D10932" s="30"/>
      <c r="E10932" s="30"/>
    </row>
    <row r="10933" spans="4:5" x14ac:dyDescent="0.2">
      <c r="D10933" s="30"/>
      <c r="E10933" s="30"/>
    </row>
    <row r="10934" spans="4:5" x14ac:dyDescent="0.2">
      <c r="D10934" s="30"/>
      <c r="E10934" s="30"/>
    </row>
    <row r="10935" spans="4:5" x14ac:dyDescent="0.2">
      <c r="D10935" s="30"/>
      <c r="E10935" s="30"/>
    </row>
    <row r="10936" spans="4:5" x14ac:dyDescent="0.2">
      <c r="D10936" s="30"/>
      <c r="E10936" s="30"/>
    </row>
    <row r="10937" spans="4:5" x14ac:dyDescent="0.2">
      <c r="D10937" s="30"/>
      <c r="E10937" s="30"/>
    </row>
    <row r="10938" spans="4:5" x14ac:dyDescent="0.2">
      <c r="D10938" s="30"/>
      <c r="E10938" s="30"/>
    </row>
    <row r="10939" spans="4:5" x14ac:dyDescent="0.2">
      <c r="D10939" s="30"/>
      <c r="E10939" s="30"/>
    </row>
    <row r="10940" spans="4:5" x14ac:dyDescent="0.2">
      <c r="D10940" s="30"/>
      <c r="E10940" s="30"/>
    </row>
    <row r="10941" spans="4:5" x14ac:dyDescent="0.2">
      <c r="D10941" s="30"/>
      <c r="E10941" s="30"/>
    </row>
    <row r="10942" spans="4:5" x14ac:dyDescent="0.2">
      <c r="D10942" s="30"/>
      <c r="E10942" s="30"/>
    </row>
    <row r="10943" spans="4:5" x14ac:dyDescent="0.2">
      <c r="D10943" s="30"/>
      <c r="E10943" s="30"/>
    </row>
    <row r="10944" spans="4:5" x14ac:dyDescent="0.2">
      <c r="D10944" s="30"/>
      <c r="E10944" s="30"/>
    </row>
    <row r="10945" spans="4:5" x14ac:dyDescent="0.2">
      <c r="D10945" s="30"/>
      <c r="E10945" s="30"/>
    </row>
    <row r="10946" spans="4:5" x14ac:dyDescent="0.2">
      <c r="D10946" s="30"/>
      <c r="E10946" s="30"/>
    </row>
    <row r="10947" spans="4:5" x14ac:dyDescent="0.2">
      <c r="D10947" s="30"/>
      <c r="E10947" s="30"/>
    </row>
    <row r="10948" spans="4:5" x14ac:dyDescent="0.2">
      <c r="D10948" s="30"/>
      <c r="E10948" s="30"/>
    </row>
    <row r="10949" spans="4:5" x14ac:dyDescent="0.2">
      <c r="D10949" s="30"/>
      <c r="E10949" s="30"/>
    </row>
    <row r="10950" spans="4:5" x14ac:dyDescent="0.2">
      <c r="D10950" s="30"/>
      <c r="E10950" s="30"/>
    </row>
    <row r="10951" spans="4:5" x14ac:dyDescent="0.2">
      <c r="D10951" s="30"/>
      <c r="E10951" s="30"/>
    </row>
    <row r="10952" spans="4:5" x14ac:dyDescent="0.2">
      <c r="D10952" s="30"/>
      <c r="E10952" s="30"/>
    </row>
    <row r="10953" spans="4:5" x14ac:dyDescent="0.2">
      <c r="D10953" s="30"/>
      <c r="E10953" s="30"/>
    </row>
    <row r="10954" spans="4:5" x14ac:dyDescent="0.2">
      <c r="D10954" s="30"/>
      <c r="E10954" s="30"/>
    </row>
    <row r="10955" spans="4:5" x14ac:dyDescent="0.2">
      <c r="D10955" s="30"/>
      <c r="E10955" s="30"/>
    </row>
    <row r="10956" spans="4:5" x14ac:dyDescent="0.2">
      <c r="D10956" s="30"/>
      <c r="E10956" s="30"/>
    </row>
    <row r="10957" spans="4:5" x14ac:dyDescent="0.2">
      <c r="D10957" s="30"/>
      <c r="E10957" s="30"/>
    </row>
    <row r="10958" spans="4:5" x14ac:dyDescent="0.2">
      <c r="D10958" s="30"/>
      <c r="E10958" s="30"/>
    </row>
    <row r="10959" spans="4:5" x14ac:dyDescent="0.2">
      <c r="D10959" s="30"/>
      <c r="E10959" s="30"/>
    </row>
    <row r="10960" spans="4:5" x14ac:dyDescent="0.2">
      <c r="D10960" s="30"/>
      <c r="E10960" s="30"/>
    </row>
    <row r="10961" spans="4:5" x14ac:dyDescent="0.2">
      <c r="D10961" s="30"/>
      <c r="E10961" s="30"/>
    </row>
    <row r="10962" spans="4:5" x14ac:dyDescent="0.2">
      <c r="D10962" s="30"/>
      <c r="E10962" s="30"/>
    </row>
    <row r="10963" spans="4:5" x14ac:dyDescent="0.2">
      <c r="D10963" s="30"/>
      <c r="E10963" s="30"/>
    </row>
    <row r="10964" spans="4:5" x14ac:dyDescent="0.2">
      <c r="D10964" s="30"/>
      <c r="E10964" s="30"/>
    </row>
    <row r="10965" spans="4:5" x14ac:dyDescent="0.2">
      <c r="D10965" s="30"/>
      <c r="E10965" s="30"/>
    </row>
    <row r="10966" spans="4:5" x14ac:dyDescent="0.2">
      <c r="D10966" s="30"/>
      <c r="E10966" s="30"/>
    </row>
    <row r="10967" spans="4:5" x14ac:dyDescent="0.2">
      <c r="D10967" s="30"/>
      <c r="E10967" s="30"/>
    </row>
    <row r="10968" spans="4:5" x14ac:dyDescent="0.2">
      <c r="D10968" s="30"/>
      <c r="E10968" s="30"/>
    </row>
    <row r="10969" spans="4:5" x14ac:dyDescent="0.2">
      <c r="D10969" s="30"/>
      <c r="E10969" s="30"/>
    </row>
    <row r="10970" spans="4:5" x14ac:dyDescent="0.2">
      <c r="D10970" s="30"/>
      <c r="E10970" s="30"/>
    </row>
    <row r="10971" spans="4:5" x14ac:dyDescent="0.2">
      <c r="D10971" s="30"/>
      <c r="E10971" s="30"/>
    </row>
    <row r="10972" spans="4:5" x14ac:dyDescent="0.2">
      <c r="D10972" s="30"/>
      <c r="E10972" s="30"/>
    </row>
    <row r="10973" spans="4:5" x14ac:dyDescent="0.2">
      <c r="D10973" s="30"/>
      <c r="E10973" s="30"/>
    </row>
    <row r="10974" spans="4:5" x14ac:dyDescent="0.2">
      <c r="D10974" s="30"/>
      <c r="E10974" s="30"/>
    </row>
    <row r="10975" spans="4:5" x14ac:dyDescent="0.2">
      <c r="D10975" s="30"/>
      <c r="E10975" s="30"/>
    </row>
    <row r="10976" spans="4:5" x14ac:dyDescent="0.2">
      <c r="D10976" s="30"/>
      <c r="E10976" s="30"/>
    </row>
    <row r="10977" spans="4:5" x14ac:dyDescent="0.2">
      <c r="D10977" s="30"/>
      <c r="E10977" s="30"/>
    </row>
    <row r="10978" spans="4:5" x14ac:dyDescent="0.2">
      <c r="D10978" s="30"/>
      <c r="E10978" s="30"/>
    </row>
    <row r="10979" spans="4:5" x14ac:dyDescent="0.2">
      <c r="D10979" s="30"/>
      <c r="E10979" s="30"/>
    </row>
    <row r="10980" spans="4:5" x14ac:dyDescent="0.2">
      <c r="D10980" s="30"/>
      <c r="E10980" s="30"/>
    </row>
    <row r="10981" spans="4:5" x14ac:dyDescent="0.2">
      <c r="D10981" s="30"/>
      <c r="E10981" s="30"/>
    </row>
    <row r="10982" spans="4:5" x14ac:dyDescent="0.2">
      <c r="D10982" s="30"/>
      <c r="E10982" s="30"/>
    </row>
    <row r="10983" spans="4:5" x14ac:dyDescent="0.2">
      <c r="D10983" s="30"/>
      <c r="E10983" s="30"/>
    </row>
    <row r="10984" spans="4:5" x14ac:dyDescent="0.2">
      <c r="D10984" s="30"/>
      <c r="E10984" s="30"/>
    </row>
    <row r="10985" spans="4:5" x14ac:dyDescent="0.2">
      <c r="D10985" s="30"/>
      <c r="E10985" s="30"/>
    </row>
    <row r="10986" spans="4:5" x14ac:dyDescent="0.2">
      <c r="D10986" s="30"/>
      <c r="E10986" s="30"/>
    </row>
    <row r="10987" spans="4:5" x14ac:dyDescent="0.2">
      <c r="D10987" s="30"/>
      <c r="E10987" s="30"/>
    </row>
    <row r="10988" spans="4:5" x14ac:dyDescent="0.2">
      <c r="D10988" s="30"/>
      <c r="E10988" s="30"/>
    </row>
    <row r="10989" spans="4:5" x14ac:dyDescent="0.2">
      <c r="D10989" s="30"/>
      <c r="E10989" s="30"/>
    </row>
    <row r="10990" spans="4:5" x14ac:dyDescent="0.2">
      <c r="D10990" s="30"/>
      <c r="E10990" s="30"/>
    </row>
    <row r="10991" spans="4:5" x14ac:dyDescent="0.2">
      <c r="D10991" s="30"/>
      <c r="E10991" s="30"/>
    </row>
    <row r="10992" spans="4:5" x14ac:dyDescent="0.2">
      <c r="D10992" s="30"/>
      <c r="E10992" s="30"/>
    </row>
    <row r="10993" spans="4:5" x14ac:dyDescent="0.2">
      <c r="D10993" s="30"/>
      <c r="E10993" s="30"/>
    </row>
    <row r="10994" spans="4:5" x14ac:dyDescent="0.2">
      <c r="D10994" s="30"/>
      <c r="E10994" s="30"/>
    </row>
    <row r="10995" spans="4:5" x14ac:dyDescent="0.2">
      <c r="D10995" s="30"/>
      <c r="E10995" s="30"/>
    </row>
    <row r="10996" spans="4:5" x14ac:dyDescent="0.2">
      <c r="D10996" s="30"/>
      <c r="E10996" s="30"/>
    </row>
    <row r="10997" spans="4:5" x14ac:dyDescent="0.2">
      <c r="D10997" s="30"/>
      <c r="E10997" s="30"/>
    </row>
    <row r="10998" spans="4:5" x14ac:dyDescent="0.2">
      <c r="D10998" s="30"/>
      <c r="E10998" s="30"/>
    </row>
    <row r="10999" spans="4:5" x14ac:dyDescent="0.2">
      <c r="D10999" s="30"/>
      <c r="E10999" s="30"/>
    </row>
    <row r="11000" spans="4:5" x14ac:dyDescent="0.2">
      <c r="D11000" s="30"/>
      <c r="E11000" s="30"/>
    </row>
    <row r="11001" spans="4:5" x14ac:dyDescent="0.2">
      <c r="D11001" s="30"/>
      <c r="E11001" s="30"/>
    </row>
    <row r="11002" spans="4:5" x14ac:dyDescent="0.2">
      <c r="D11002" s="30"/>
      <c r="E11002" s="30"/>
    </row>
    <row r="11003" spans="4:5" x14ac:dyDescent="0.2">
      <c r="D11003" s="30"/>
      <c r="E11003" s="30"/>
    </row>
    <row r="11004" spans="4:5" x14ac:dyDescent="0.2">
      <c r="D11004" s="30"/>
      <c r="E11004" s="30"/>
    </row>
    <row r="11005" spans="4:5" x14ac:dyDescent="0.2">
      <c r="D11005" s="30"/>
      <c r="E11005" s="30"/>
    </row>
    <row r="11006" spans="4:5" x14ac:dyDescent="0.2">
      <c r="D11006" s="30"/>
      <c r="E11006" s="30"/>
    </row>
    <row r="11007" spans="4:5" x14ac:dyDescent="0.2">
      <c r="D11007" s="30"/>
      <c r="E11007" s="30"/>
    </row>
    <row r="11008" spans="4:5" x14ac:dyDescent="0.2">
      <c r="D11008" s="30"/>
      <c r="E11008" s="30"/>
    </row>
    <row r="11009" spans="4:5" x14ac:dyDescent="0.2">
      <c r="D11009" s="30"/>
      <c r="E11009" s="30"/>
    </row>
    <row r="11010" spans="4:5" x14ac:dyDescent="0.2">
      <c r="D11010" s="30"/>
      <c r="E11010" s="30"/>
    </row>
    <row r="11011" spans="4:5" x14ac:dyDescent="0.2">
      <c r="D11011" s="30"/>
      <c r="E11011" s="30"/>
    </row>
    <row r="11012" spans="4:5" x14ac:dyDescent="0.2">
      <c r="D11012" s="30"/>
      <c r="E11012" s="30"/>
    </row>
    <row r="11013" spans="4:5" x14ac:dyDescent="0.2">
      <c r="D11013" s="30"/>
      <c r="E11013" s="30"/>
    </row>
    <row r="11014" spans="4:5" x14ac:dyDescent="0.2">
      <c r="D11014" s="30"/>
      <c r="E11014" s="30"/>
    </row>
    <row r="11015" spans="4:5" x14ac:dyDescent="0.2">
      <c r="D11015" s="30"/>
      <c r="E11015" s="30"/>
    </row>
    <row r="11016" spans="4:5" x14ac:dyDescent="0.2">
      <c r="D11016" s="30"/>
      <c r="E11016" s="30"/>
    </row>
    <row r="11017" spans="4:5" x14ac:dyDescent="0.2">
      <c r="D11017" s="30"/>
      <c r="E11017" s="30"/>
    </row>
    <row r="11018" spans="4:5" x14ac:dyDescent="0.2">
      <c r="D11018" s="30"/>
      <c r="E11018" s="30"/>
    </row>
    <row r="11019" spans="4:5" x14ac:dyDescent="0.2">
      <c r="D11019" s="30"/>
      <c r="E11019" s="30"/>
    </row>
    <row r="11020" spans="4:5" x14ac:dyDescent="0.2">
      <c r="D11020" s="30"/>
      <c r="E11020" s="30"/>
    </row>
    <row r="11021" spans="4:5" x14ac:dyDescent="0.2">
      <c r="D11021" s="30"/>
      <c r="E11021" s="30"/>
    </row>
    <row r="11022" spans="4:5" x14ac:dyDescent="0.2">
      <c r="D11022" s="30"/>
      <c r="E11022" s="30"/>
    </row>
    <row r="11023" spans="4:5" x14ac:dyDescent="0.2">
      <c r="D11023" s="30"/>
      <c r="E11023" s="30"/>
    </row>
    <row r="11024" spans="4:5" x14ac:dyDescent="0.2">
      <c r="D11024" s="30"/>
      <c r="E11024" s="30"/>
    </row>
    <row r="11025" spans="4:9" x14ac:dyDescent="0.2">
      <c r="D11025" s="30"/>
      <c r="E11025" s="30"/>
    </row>
    <row r="11026" spans="4:9" x14ac:dyDescent="0.2">
      <c r="D11026" s="30"/>
      <c r="E11026" s="30"/>
    </row>
    <row r="11027" spans="4:9" x14ac:dyDescent="0.2">
      <c r="D11027" s="30"/>
      <c r="E11027" s="30"/>
    </row>
    <row r="11028" spans="4:9" x14ac:dyDescent="0.2">
      <c r="D11028" s="30"/>
      <c r="E11028" s="30"/>
    </row>
    <row r="11029" spans="4:9" x14ac:dyDescent="0.2">
      <c r="D11029" s="30"/>
      <c r="E11029" s="30"/>
    </row>
    <row r="11030" spans="4:9" x14ac:dyDescent="0.2">
      <c r="D11030" s="30"/>
      <c r="E11030" s="30"/>
    </row>
    <row r="11031" spans="4:9" x14ac:dyDescent="0.2">
      <c r="D11031" s="30"/>
      <c r="E11031" s="30"/>
    </row>
    <row r="11032" spans="4:9" x14ac:dyDescent="0.2">
      <c r="D11032" s="30"/>
      <c r="E11032" s="30"/>
    </row>
    <row r="11033" spans="4:9" x14ac:dyDescent="0.2">
      <c r="D11033" s="30"/>
      <c r="E11033" s="30"/>
    </row>
    <row r="11034" spans="4:9" x14ac:dyDescent="0.2">
      <c r="D11034" s="30"/>
      <c r="E11034" s="30"/>
    </row>
    <row r="11035" spans="4:9" x14ac:dyDescent="0.2">
      <c r="D11035" s="30"/>
      <c r="E11035" s="30"/>
    </row>
    <row r="11036" spans="4:9" x14ac:dyDescent="0.2">
      <c r="D11036" s="30"/>
      <c r="E11036" s="30"/>
    </row>
    <row r="11037" spans="4:9" x14ac:dyDescent="0.2">
      <c r="D11037" s="30"/>
      <c r="E11037" s="30"/>
    </row>
    <row r="11038" spans="4:9" x14ac:dyDescent="0.2">
      <c r="D11038" s="30"/>
      <c r="E11038" s="30"/>
    </row>
    <row r="11039" spans="4:9" x14ac:dyDescent="0.2">
      <c r="D11039" s="30"/>
      <c r="E11039" s="30"/>
      <c r="I11039" s="30"/>
    </row>
    <row r="11040" spans="4:9" x14ac:dyDescent="0.2">
      <c r="D11040" s="30"/>
      <c r="E11040" s="30"/>
      <c r="I11040" s="30"/>
    </row>
    <row r="11041" spans="4:9" x14ac:dyDescent="0.2">
      <c r="D11041" s="30"/>
      <c r="E11041" s="30"/>
      <c r="I11041" s="30"/>
    </row>
    <row r="11042" spans="4:9" x14ac:dyDescent="0.2">
      <c r="D11042" s="30"/>
      <c r="E11042" s="30"/>
      <c r="I11042" s="30"/>
    </row>
    <row r="11043" spans="4:9" x14ac:dyDescent="0.2">
      <c r="D11043" s="30"/>
      <c r="E11043" s="30"/>
      <c r="I11043" s="30"/>
    </row>
    <row r="11044" spans="4:9" x14ac:dyDescent="0.2">
      <c r="D11044" s="30"/>
      <c r="E11044" s="30"/>
      <c r="I11044" s="30"/>
    </row>
    <row r="11045" spans="4:9" x14ac:dyDescent="0.2">
      <c r="D11045" s="30"/>
      <c r="E11045" s="30"/>
      <c r="I11045" s="30"/>
    </row>
    <row r="11046" spans="4:9" x14ac:dyDescent="0.2">
      <c r="D11046" s="30"/>
      <c r="E11046" s="30"/>
      <c r="I11046" s="30"/>
    </row>
    <row r="11047" spans="4:9" x14ac:dyDescent="0.2">
      <c r="D11047" s="30"/>
      <c r="E11047" s="30"/>
      <c r="I11047" s="30"/>
    </row>
    <row r="11048" spans="4:9" x14ac:dyDescent="0.2">
      <c r="D11048" s="30"/>
      <c r="E11048" s="30"/>
      <c r="I11048" s="30"/>
    </row>
    <row r="11049" spans="4:9" x14ac:dyDescent="0.2">
      <c r="D11049" s="30"/>
      <c r="E11049" s="30"/>
      <c r="I11049" s="30"/>
    </row>
    <row r="11050" spans="4:9" x14ac:dyDescent="0.2">
      <c r="D11050" s="30"/>
      <c r="E11050" s="30"/>
      <c r="I11050" s="30"/>
    </row>
    <row r="11051" spans="4:9" x14ac:dyDescent="0.2">
      <c r="D11051" s="30"/>
      <c r="E11051" s="30"/>
      <c r="I11051" s="30"/>
    </row>
    <row r="11052" spans="4:9" x14ac:dyDescent="0.2">
      <c r="D11052" s="30"/>
      <c r="E11052" s="30"/>
      <c r="I11052" s="30"/>
    </row>
    <row r="11053" spans="4:9" x14ac:dyDescent="0.2">
      <c r="D11053" s="30"/>
      <c r="E11053" s="30"/>
      <c r="I11053" s="30"/>
    </row>
    <row r="11054" spans="4:9" x14ac:dyDescent="0.2">
      <c r="D11054" s="30"/>
      <c r="E11054" s="30"/>
      <c r="I11054" s="30"/>
    </row>
    <row r="11055" spans="4:9" x14ac:dyDescent="0.2">
      <c r="D11055" s="30"/>
      <c r="E11055" s="30"/>
      <c r="I11055" s="30"/>
    </row>
    <row r="11056" spans="4:9" x14ac:dyDescent="0.2">
      <c r="D11056" s="30"/>
      <c r="E11056" s="30"/>
      <c r="I11056" s="30"/>
    </row>
    <row r="11057" spans="4:9" x14ac:dyDescent="0.2">
      <c r="D11057" s="30"/>
      <c r="E11057" s="30"/>
      <c r="I11057" s="30"/>
    </row>
    <row r="11058" spans="4:9" x14ac:dyDescent="0.2">
      <c r="D11058" s="30"/>
      <c r="E11058" s="30"/>
      <c r="I11058" s="30"/>
    </row>
    <row r="11059" spans="4:9" x14ac:dyDescent="0.2">
      <c r="D11059" s="30"/>
      <c r="E11059" s="30"/>
      <c r="I11059" s="30"/>
    </row>
    <row r="11060" spans="4:9" x14ac:dyDescent="0.2">
      <c r="D11060" s="30"/>
      <c r="E11060" s="30"/>
      <c r="I11060" s="30"/>
    </row>
    <row r="11061" spans="4:9" x14ac:dyDescent="0.2">
      <c r="D11061" s="30"/>
      <c r="E11061" s="30"/>
      <c r="I11061" s="30"/>
    </row>
    <row r="11062" spans="4:9" x14ac:dyDescent="0.2">
      <c r="D11062" s="30"/>
      <c r="E11062" s="30"/>
      <c r="I11062" s="30"/>
    </row>
    <row r="11063" spans="4:9" x14ac:dyDescent="0.2">
      <c r="D11063" s="30"/>
      <c r="E11063" s="30"/>
      <c r="I11063" s="30"/>
    </row>
    <row r="11064" spans="4:9" x14ac:dyDescent="0.2">
      <c r="D11064" s="30"/>
      <c r="E11064" s="30"/>
      <c r="I11064" s="30"/>
    </row>
    <row r="11065" spans="4:9" x14ac:dyDescent="0.2">
      <c r="D11065" s="30"/>
      <c r="E11065" s="30"/>
    </row>
    <row r="11066" spans="4:9" x14ac:dyDescent="0.2">
      <c r="D11066" s="30"/>
      <c r="E11066" s="30"/>
    </row>
    <row r="11067" spans="4:9" x14ac:dyDescent="0.2">
      <c r="D11067" s="30"/>
      <c r="E11067" s="30"/>
    </row>
    <row r="11068" spans="4:9" x14ac:dyDescent="0.2">
      <c r="D11068" s="30"/>
      <c r="E11068" s="30"/>
    </row>
    <row r="11069" spans="4:9" x14ac:dyDescent="0.2">
      <c r="D11069" s="30"/>
      <c r="E11069" s="30"/>
    </row>
    <row r="11070" spans="4:9" x14ac:dyDescent="0.2">
      <c r="D11070" s="30"/>
      <c r="E11070" s="30"/>
    </row>
    <row r="11071" spans="4:9" x14ac:dyDescent="0.2">
      <c r="D11071" s="30"/>
      <c r="E11071" s="30"/>
    </row>
    <row r="11072" spans="4:9" x14ac:dyDescent="0.2">
      <c r="D11072" s="30"/>
      <c r="E11072" s="30"/>
    </row>
    <row r="11073" spans="4:5" x14ac:dyDescent="0.2">
      <c r="D11073" s="30"/>
      <c r="E11073" s="30"/>
    </row>
    <row r="11074" spans="4:5" x14ac:dyDescent="0.2">
      <c r="D11074" s="30"/>
      <c r="E11074" s="30"/>
    </row>
    <row r="11075" spans="4:5" x14ac:dyDescent="0.2">
      <c r="D11075" s="30"/>
      <c r="E11075" s="30"/>
    </row>
    <row r="11076" spans="4:5" x14ac:dyDescent="0.2">
      <c r="D11076" s="30"/>
      <c r="E11076" s="30"/>
    </row>
    <row r="11077" spans="4:5" x14ac:dyDescent="0.2">
      <c r="D11077" s="30"/>
      <c r="E11077" s="30"/>
    </row>
    <row r="11078" spans="4:5" x14ac:dyDescent="0.2">
      <c r="D11078" s="30"/>
      <c r="E11078" s="30"/>
    </row>
    <row r="11079" spans="4:5" x14ac:dyDescent="0.2">
      <c r="D11079" s="30"/>
      <c r="E11079" s="30"/>
    </row>
    <row r="11080" spans="4:5" x14ac:dyDescent="0.2">
      <c r="D11080" s="30"/>
      <c r="E11080" s="30"/>
    </row>
    <row r="11081" spans="4:5" x14ac:dyDescent="0.2">
      <c r="D11081" s="30"/>
      <c r="E11081" s="30"/>
    </row>
    <row r="11082" spans="4:5" x14ac:dyDescent="0.2">
      <c r="D11082" s="30"/>
      <c r="E11082" s="30"/>
    </row>
    <row r="11083" spans="4:5" x14ac:dyDescent="0.2">
      <c r="D11083" s="30"/>
      <c r="E11083" s="30"/>
    </row>
    <row r="11084" spans="4:5" x14ac:dyDescent="0.2">
      <c r="D11084" s="30"/>
      <c r="E11084" s="30"/>
    </row>
    <row r="11085" spans="4:5" x14ac:dyDescent="0.2">
      <c r="D11085" s="30"/>
      <c r="E11085" s="30"/>
    </row>
    <row r="11086" spans="4:5" x14ac:dyDescent="0.2">
      <c r="D11086" s="30"/>
      <c r="E11086" s="30"/>
    </row>
    <row r="11087" spans="4:5" x14ac:dyDescent="0.2">
      <c r="D11087" s="30"/>
      <c r="E11087" s="30"/>
    </row>
    <row r="11088" spans="4:5" x14ac:dyDescent="0.2">
      <c r="D11088" s="30"/>
      <c r="E11088" s="30"/>
    </row>
    <row r="11089" spans="4:9" x14ac:dyDescent="0.2">
      <c r="D11089" s="30"/>
      <c r="E11089" s="30"/>
    </row>
    <row r="11090" spans="4:9" x14ac:dyDescent="0.2">
      <c r="D11090" s="30"/>
      <c r="E11090" s="30"/>
    </row>
    <row r="11091" spans="4:9" x14ac:dyDescent="0.2">
      <c r="D11091" s="30"/>
      <c r="E11091" s="30"/>
    </row>
    <row r="11092" spans="4:9" x14ac:dyDescent="0.2">
      <c r="D11092" s="30"/>
      <c r="E11092" s="30"/>
    </row>
    <row r="11093" spans="4:9" x14ac:dyDescent="0.2">
      <c r="D11093" s="30"/>
      <c r="E11093" s="30"/>
    </row>
    <row r="11094" spans="4:9" x14ac:dyDescent="0.2">
      <c r="D11094" s="30"/>
      <c r="E11094" s="30"/>
    </row>
    <row r="11095" spans="4:9" x14ac:dyDescent="0.2">
      <c r="D11095" s="30"/>
      <c r="E11095" s="30"/>
    </row>
    <row r="11096" spans="4:9" x14ac:dyDescent="0.2">
      <c r="D11096" s="30"/>
      <c r="E11096" s="30"/>
    </row>
    <row r="11097" spans="4:9" x14ac:dyDescent="0.2">
      <c r="D11097" s="30"/>
      <c r="E11097" s="30"/>
    </row>
    <row r="11098" spans="4:9" x14ac:dyDescent="0.2">
      <c r="D11098" s="30"/>
      <c r="E11098" s="30"/>
    </row>
    <row r="11099" spans="4:9" x14ac:dyDescent="0.2">
      <c r="D11099" s="30"/>
      <c r="E11099" s="30"/>
    </row>
    <row r="11100" spans="4:9" x14ac:dyDescent="0.2">
      <c r="D11100" s="30"/>
      <c r="E11100" s="30"/>
    </row>
    <row r="11101" spans="4:9" x14ac:dyDescent="0.2">
      <c r="D11101" s="30"/>
      <c r="E11101" s="30"/>
    </row>
    <row r="11102" spans="4:9" x14ac:dyDescent="0.2">
      <c r="D11102" s="30"/>
      <c r="E11102" s="30"/>
    </row>
    <row r="11103" spans="4:9" x14ac:dyDescent="0.2">
      <c r="D11103" s="30"/>
      <c r="E11103" s="30"/>
      <c r="I11103" s="30"/>
    </row>
    <row r="11104" spans="4:9" x14ac:dyDescent="0.2">
      <c r="D11104" s="30"/>
      <c r="E11104" s="30"/>
      <c r="I11104" s="30"/>
    </row>
    <row r="11105" spans="4:9" x14ac:dyDescent="0.2">
      <c r="D11105" s="30"/>
      <c r="E11105" s="30"/>
      <c r="I11105" s="30"/>
    </row>
    <row r="11106" spans="4:9" x14ac:dyDescent="0.2">
      <c r="D11106" s="30"/>
      <c r="E11106" s="30"/>
      <c r="I11106" s="30"/>
    </row>
    <row r="11107" spans="4:9" x14ac:dyDescent="0.2">
      <c r="D11107" s="30"/>
      <c r="E11107" s="30"/>
      <c r="I11107" s="30"/>
    </row>
    <row r="11108" spans="4:9" x14ac:dyDescent="0.2">
      <c r="D11108" s="30"/>
      <c r="E11108" s="30"/>
      <c r="I11108" s="30"/>
    </row>
    <row r="11109" spans="4:9" x14ac:dyDescent="0.2">
      <c r="D11109" s="30"/>
      <c r="E11109" s="30"/>
      <c r="I11109" s="30"/>
    </row>
    <row r="11110" spans="4:9" x14ac:dyDescent="0.2">
      <c r="D11110" s="30"/>
      <c r="E11110" s="30"/>
      <c r="I11110" s="30"/>
    </row>
    <row r="11111" spans="4:9" x14ac:dyDescent="0.2">
      <c r="D11111" s="30"/>
      <c r="E11111" s="30"/>
      <c r="I11111" s="30"/>
    </row>
    <row r="11112" spans="4:9" x14ac:dyDescent="0.2">
      <c r="D11112" s="30"/>
      <c r="E11112" s="30"/>
      <c r="I11112" s="30"/>
    </row>
    <row r="11113" spans="4:9" x14ac:dyDescent="0.2">
      <c r="D11113" s="30"/>
      <c r="E11113" s="30"/>
      <c r="I11113" s="30"/>
    </row>
    <row r="11114" spans="4:9" x14ac:dyDescent="0.2">
      <c r="D11114" s="30"/>
      <c r="E11114" s="30"/>
      <c r="I11114" s="30"/>
    </row>
    <row r="11115" spans="4:9" x14ac:dyDescent="0.2">
      <c r="D11115" s="30"/>
      <c r="E11115" s="30"/>
      <c r="I11115" s="30"/>
    </row>
    <row r="11116" spans="4:9" x14ac:dyDescent="0.2">
      <c r="D11116" s="30"/>
      <c r="E11116" s="30"/>
      <c r="I11116" s="30"/>
    </row>
    <row r="11117" spans="4:9" x14ac:dyDescent="0.2">
      <c r="D11117" s="30"/>
      <c r="E11117" s="30"/>
      <c r="I11117" s="30"/>
    </row>
    <row r="11118" spans="4:9" x14ac:dyDescent="0.2">
      <c r="D11118" s="30"/>
      <c r="E11118" s="30"/>
      <c r="I11118" s="30"/>
    </row>
    <row r="11119" spans="4:9" x14ac:dyDescent="0.2">
      <c r="D11119" s="30"/>
      <c r="E11119" s="30"/>
      <c r="I11119" s="30"/>
    </row>
    <row r="11120" spans="4:9" x14ac:dyDescent="0.2">
      <c r="D11120" s="30"/>
      <c r="E11120" s="30"/>
      <c r="I11120" s="30"/>
    </row>
    <row r="11121" spans="4:9" x14ac:dyDescent="0.2">
      <c r="D11121" s="30"/>
      <c r="E11121" s="30"/>
      <c r="I11121" s="30"/>
    </row>
    <row r="11122" spans="4:9" x14ac:dyDescent="0.2">
      <c r="D11122" s="30"/>
      <c r="E11122" s="30"/>
      <c r="I11122" s="30"/>
    </row>
    <row r="11123" spans="4:9" x14ac:dyDescent="0.2">
      <c r="D11123" s="30"/>
      <c r="E11123" s="30"/>
      <c r="I11123" s="30"/>
    </row>
    <row r="11124" spans="4:9" x14ac:dyDescent="0.2">
      <c r="D11124" s="30"/>
      <c r="E11124" s="30"/>
      <c r="I11124" s="30"/>
    </row>
    <row r="11125" spans="4:9" x14ac:dyDescent="0.2">
      <c r="D11125" s="30"/>
      <c r="E11125" s="30"/>
      <c r="I11125" s="30"/>
    </row>
    <row r="11126" spans="4:9" x14ac:dyDescent="0.2">
      <c r="D11126" s="30"/>
      <c r="E11126" s="30"/>
      <c r="I11126" s="30"/>
    </row>
    <row r="11127" spans="4:9" x14ac:dyDescent="0.2">
      <c r="D11127" s="30"/>
      <c r="E11127" s="30"/>
      <c r="I11127" s="30"/>
    </row>
    <row r="11128" spans="4:9" x14ac:dyDescent="0.2">
      <c r="D11128" s="30"/>
      <c r="E11128" s="30"/>
      <c r="I11128" s="30"/>
    </row>
    <row r="11129" spans="4:9" x14ac:dyDescent="0.2">
      <c r="D11129" s="30"/>
      <c r="E11129" s="30"/>
      <c r="I11129" s="30"/>
    </row>
    <row r="11130" spans="4:9" x14ac:dyDescent="0.2">
      <c r="D11130" s="30"/>
      <c r="E11130" s="30"/>
    </row>
    <row r="11131" spans="4:9" x14ac:dyDescent="0.2">
      <c r="D11131" s="30"/>
      <c r="E11131" s="30"/>
    </row>
    <row r="11132" spans="4:9" x14ac:dyDescent="0.2">
      <c r="D11132" s="30"/>
      <c r="E11132" s="30"/>
    </row>
    <row r="11133" spans="4:9" x14ac:dyDescent="0.2">
      <c r="D11133" s="30"/>
      <c r="E11133" s="30"/>
      <c r="I11133" s="30"/>
    </row>
    <row r="11134" spans="4:9" x14ac:dyDescent="0.2">
      <c r="D11134" s="30"/>
      <c r="E11134" s="30"/>
      <c r="I11134" s="30"/>
    </row>
    <row r="11135" spans="4:9" x14ac:dyDescent="0.2">
      <c r="D11135" s="30"/>
      <c r="E11135" s="30"/>
      <c r="I11135" s="30"/>
    </row>
    <row r="11136" spans="4:9" x14ac:dyDescent="0.2">
      <c r="D11136" s="30"/>
      <c r="E11136" s="30"/>
      <c r="I11136" s="30"/>
    </row>
    <row r="11137" spans="4:9" x14ac:dyDescent="0.2">
      <c r="D11137" s="30"/>
      <c r="E11137" s="30"/>
      <c r="I11137" s="30"/>
    </row>
    <row r="11138" spans="4:9" x14ac:dyDescent="0.2">
      <c r="D11138" s="30"/>
      <c r="E11138" s="30"/>
      <c r="I11138" s="30"/>
    </row>
    <row r="11139" spans="4:9" x14ac:dyDescent="0.2">
      <c r="D11139" s="30"/>
      <c r="E11139" s="30"/>
      <c r="I11139" s="30"/>
    </row>
    <row r="11140" spans="4:9" x14ac:dyDescent="0.2">
      <c r="D11140" s="30"/>
      <c r="E11140" s="30"/>
      <c r="I11140" s="30"/>
    </row>
    <row r="11141" spans="4:9" x14ac:dyDescent="0.2">
      <c r="D11141" s="30"/>
      <c r="E11141" s="30"/>
      <c r="I11141" s="30"/>
    </row>
    <row r="11142" spans="4:9" x14ac:dyDescent="0.2">
      <c r="D11142" s="30"/>
      <c r="E11142" s="30"/>
      <c r="I11142" s="30"/>
    </row>
    <row r="11143" spans="4:9" x14ac:dyDescent="0.2">
      <c r="D11143" s="30"/>
      <c r="E11143" s="30"/>
      <c r="I11143" s="30"/>
    </row>
    <row r="11144" spans="4:9" x14ac:dyDescent="0.2">
      <c r="D11144" s="30"/>
      <c r="E11144" s="30"/>
      <c r="I11144" s="30"/>
    </row>
    <row r="11145" spans="4:9" x14ac:dyDescent="0.2">
      <c r="D11145" s="30"/>
      <c r="E11145" s="30"/>
      <c r="I11145" s="30"/>
    </row>
    <row r="11146" spans="4:9" x14ac:dyDescent="0.2">
      <c r="D11146" s="30"/>
      <c r="E11146" s="30"/>
      <c r="I11146" s="30"/>
    </row>
    <row r="11147" spans="4:9" x14ac:dyDescent="0.2">
      <c r="D11147" s="30"/>
      <c r="E11147" s="30"/>
      <c r="I11147" s="30"/>
    </row>
    <row r="11148" spans="4:9" x14ac:dyDescent="0.2">
      <c r="D11148" s="30"/>
      <c r="E11148" s="30"/>
      <c r="I11148" s="30"/>
    </row>
    <row r="11149" spans="4:9" x14ac:dyDescent="0.2">
      <c r="D11149" s="30"/>
      <c r="E11149" s="30"/>
      <c r="I11149" s="30"/>
    </row>
    <row r="11150" spans="4:9" x14ac:dyDescent="0.2">
      <c r="D11150" s="30"/>
      <c r="E11150" s="30"/>
      <c r="I11150" s="30"/>
    </row>
    <row r="11151" spans="4:9" x14ac:dyDescent="0.2">
      <c r="D11151" s="30"/>
      <c r="E11151" s="30"/>
      <c r="I11151" s="30"/>
    </row>
    <row r="11152" spans="4:9" x14ac:dyDescent="0.2">
      <c r="D11152" s="30"/>
      <c r="E11152" s="30"/>
      <c r="I11152" s="30"/>
    </row>
    <row r="11153" spans="4:9" x14ac:dyDescent="0.2">
      <c r="D11153" s="30"/>
      <c r="E11153" s="30"/>
      <c r="I11153" s="30"/>
    </row>
    <row r="11154" spans="4:9" x14ac:dyDescent="0.2">
      <c r="D11154" s="30"/>
      <c r="E11154" s="30"/>
      <c r="I11154" s="30"/>
    </row>
    <row r="11155" spans="4:9" x14ac:dyDescent="0.2">
      <c r="D11155" s="30"/>
      <c r="E11155" s="30"/>
    </row>
    <row r="11156" spans="4:9" x14ac:dyDescent="0.2">
      <c r="D11156" s="30"/>
      <c r="E11156" s="30"/>
    </row>
    <row r="11157" spans="4:9" x14ac:dyDescent="0.2">
      <c r="D11157" s="30"/>
      <c r="E11157" s="30"/>
    </row>
    <row r="11158" spans="4:9" x14ac:dyDescent="0.2">
      <c r="D11158" s="30"/>
      <c r="E11158" s="30"/>
    </row>
    <row r="11159" spans="4:9" x14ac:dyDescent="0.2">
      <c r="D11159" s="30"/>
      <c r="E11159" s="30"/>
    </row>
    <row r="11160" spans="4:9" x14ac:dyDescent="0.2">
      <c r="D11160" s="30"/>
      <c r="E11160" s="30"/>
    </row>
    <row r="11161" spans="4:9" x14ac:dyDescent="0.2">
      <c r="D11161" s="30"/>
      <c r="E11161" s="30"/>
    </row>
    <row r="11162" spans="4:9" x14ac:dyDescent="0.2">
      <c r="D11162" s="30"/>
      <c r="E11162" s="30"/>
    </row>
    <row r="11163" spans="4:9" x14ac:dyDescent="0.2">
      <c r="D11163" s="30"/>
      <c r="E11163" s="30"/>
    </row>
    <row r="11164" spans="4:9" x14ac:dyDescent="0.2">
      <c r="D11164" s="30"/>
      <c r="E11164" s="30"/>
    </row>
    <row r="11165" spans="4:9" x14ac:dyDescent="0.2">
      <c r="D11165" s="30"/>
      <c r="E11165" s="30"/>
    </row>
    <row r="11166" spans="4:9" x14ac:dyDescent="0.2">
      <c r="D11166" s="30"/>
      <c r="E11166" s="30"/>
    </row>
    <row r="11167" spans="4:9" x14ac:dyDescent="0.2">
      <c r="D11167" s="30"/>
      <c r="E11167" s="30"/>
    </row>
    <row r="11168" spans="4:9" x14ac:dyDescent="0.2">
      <c r="D11168" s="30"/>
      <c r="E11168" s="30"/>
    </row>
    <row r="11169" spans="4:5" x14ac:dyDescent="0.2">
      <c r="D11169" s="30"/>
      <c r="E11169" s="30"/>
    </row>
    <row r="11170" spans="4:5" x14ac:dyDescent="0.2">
      <c r="D11170" s="30"/>
      <c r="E11170" s="30"/>
    </row>
    <row r="11171" spans="4:5" x14ac:dyDescent="0.2">
      <c r="D11171" s="30"/>
      <c r="E11171" s="30"/>
    </row>
    <row r="11172" spans="4:5" x14ac:dyDescent="0.2">
      <c r="D11172" s="30"/>
      <c r="E11172" s="30"/>
    </row>
    <row r="11173" spans="4:5" x14ac:dyDescent="0.2">
      <c r="D11173" s="30"/>
      <c r="E11173" s="30"/>
    </row>
    <row r="11174" spans="4:5" x14ac:dyDescent="0.2">
      <c r="D11174" s="30"/>
      <c r="E11174" s="30"/>
    </row>
    <row r="11175" spans="4:5" x14ac:dyDescent="0.2">
      <c r="D11175" s="30"/>
      <c r="E11175" s="30"/>
    </row>
    <row r="11176" spans="4:5" x14ac:dyDescent="0.2">
      <c r="D11176" s="30"/>
      <c r="E11176" s="30"/>
    </row>
    <row r="11177" spans="4:5" x14ac:dyDescent="0.2">
      <c r="D11177" s="30"/>
      <c r="E11177" s="30"/>
    </row>
    <row r="11178" spans="4:5" x14ac:dyDescent="0.2">
      <c r="D11178" s="30"/>
      <c r="E11178" s="30"/>
    </row>
    <row r="11179" spans="4:5" x14ac:dyDescent="0.2">
      <c r="D11179" s="30"/>
      <c r="E11179" s="30"/>
    </row>
    <row r="11180" spans="4:5" x14ac:dyDescent="0.2">
      <c r="D11180" s="30"/>
      <c r="E11180" s="30"/>
    </row>
    <row r="11181" spans="4:5" x14ac:dyDescent="0.2">
      <c r="D11181" s="30"/>
      <c r="E11181" s="30"/>
    </row>
    <row r="11182" spans="4:5" x14ac:dyDescent="0.2">
      <c r="D11182" s="30"/>
      <c r="E11182" s="30"/>
    </row>
    <row r="11183" spans="4:5" x14ac:dyDescent="0.2">
      <c r="D11183" s="30"/>
      <c r="E11183" s="30"/>
    </row>
    <row r="11184" spans="4:5" x14ac:dyDescent="0.2">
      <c r="D11184" s="30"/>
      <c r="E11184" s="30"/>
    </row>
    <row r="11185" spans="4:5" x14ac:dyDescent="0.2">
      <c r="D11185" s="30"/>
      <c r="E11185" s="30"/>
    </row>
    <row r="11186" spans="4:5" x14ac:dyDescent="0.2">
      <c r="D11186" s="30"/>
      <c r="E11186" s="30"/>
    </row>
    <row r="11187" spans="4:5" x14ac:dyDescent="0.2">
      <c r="D11187" s="30"/>
      <c r="E11187" s="30"/>
    </row>
    <row r="11188" spans="4:5" x14ac:dyDescent="0.2">
      <c r="D11188" s="30"/>
      <c r="E11188" s="30"/>
    </row>
    <row r="11189" spans="4:5" x14ac:dyDescent="0.2">
      <c r="D11189" s="30"/>
      <c r="E11189" s="30"/>
    </row>
    <row r="11190" spans="4:5" x14ac:dyDescent="0.2">
      <c r="D11190" s="30"/>
      <c r="E11190" s="30"/>
    </row>
    <row r="11191" spans="4:5" x14ac:dyDescent="0.2">
      <c r="D11191" s="30"/>
      <c r="E11191" s="30"/>
    </row>
    <row r="11192" spans="4:5" x14ac:dyDescent="0.2">
      <c r="D11192" s="30"/>
      <c r="E11192" s="30"/>
    </row>
    <row r="11193" spans="4:5" x14ac:dyDescent="0.2">
      <c r="D11193" s="30"/>
      <c r="E11193" s="30"/>
    </row>
    <row r="11194" spans="4:5" x14ac:dyDescent="0.2">
      <c r="D11194" s="30"/>
      <c r="E11194" s="30"/>
    </row>
    <row r="11195" spans="4:5" x14ac:dyDescent="0.2">
      <c r="D11195" s="30"/>
      <c r="E11195" s="30"/>
    </row>
    <row r="11196" spans="4:5" x14ac:dyDescent="0.2">
      <c r="D11196" s="30"/>
      <c r="E11196" s="30"/>
    </row>
    <row r="11197" spans="4:5" x14ac:dyDescent="0.2">
      <c r="D11197" s="30"/>
      <c r="E11197" s="30"/>
    </row>
    <row r="11198" spans="4:5" x14ac:dyDescent="0.2">
      <c r="D11198" s="30"/>
      <c r="E11198" s="30"/>
    </row>
    <row r="11199" spans="4:5" x14ac:dyDescent="0.2">
      <c r="D11199" s="30"/>
      <c r="E11199" s="30"/>
    </row>
    <row r="11200" spans="4:5" x14ac:dyDescent="0.2">
      <c r="D11200" s="30"/>
      <c r="E11200" s="30"/>
    </row>
    <row r="11201" spans="4:5" x14ac:dyDescent="0.2">
      <c r="D11201" s="30"/>
      <c r="E11201" s="30"/>
    </row>
    <row r="11202" spans="4:5" x14ac:dyDescent="0.2">
      <c r="D11202" s="30"/>
      <c r="E11202" s="30"/>
    </row>
    <row r="11203" spans="4:5" x14ac:dyDescent="0.2">
      <c r="D11203" s="30"/>
      <c r="E11203" s="30"/>
    </row>
    <row r="11204" spans="4:5" x14ac:dyDescent="0.2">
      <c r="D11204" s="30"/>
      <c r="E11204" s="30"/>
    </row>
    <row r="11205" spans="4:5" x14ac:dyDescent="0.2">
      <c r="D11205" s="30"/>
      <c r="E11205" s="30"/>
    </row>
    <row r="11206" spans="4:5" x14ac:dyDescent="0.2">
      <c r="D11206" s="30"/>
      <c r="E11206" s="30"/>
    </row>
    <row r="11207" spans="4:5" x14ac:dyDescent="0.2">
      <c r="D11207" s="30"/>
      <c r="E11207" s="30"/>
    </row>
    <row r="11208" spans="4:5" x14ac:dyDescent="0.2">
      <c r="D11208" s="30"/>
      <c r="E11208" s="30"/>
    </row>
    <row r="11209" spans="4:5" x14ac:dyDescent="0.2">
      <c r="D11209" s="30"/>
      <c r="E11209" s="30"/>
    </row>
    <row r="11210" spans="4:5" x14ac:dyDescent="0.2">
      <c r="D11210" s="30"/>
      <c r="E11210" s="30"/>
    </row>
    <row r="11211" spans="4:5" x14ac:dyDescent="0.2">
      <c r="D11211" s="30"/>
      <c r="E11211" s="30"/>
    </row>
    <row r="11212" spans="4:5" x14ac:dyDescent="0.2">
      <c r="D11212" s="30"/>
      <c r="E11212" s="30"/>
    </row>
    <row r="11213" spans="4:5" x14ac:dyDescent="0.2">
      <c r="D11213" s="30"/>
      <c r="E11213" s="30"/>
    </row>
    <row r="11214" spans="4:5" x14ac:dyDescent="0.2">
      <c r="D11214" s="30"/>
      <c r="E11214" s="30"/>
    </row>
    <row r="11215" spans="4:5" x14ac:dyDescent="0.2">
      <c r="D11215" s="30"/>
      <c r="E11215" s="30"/>
    </row>
    <row r="11216" spans="4:5" x14ac:dyDescent="0.2">
      <c r="D11216" s="30"/>
      <c r="E11216" s="30"/>
    </row>
    <row r="11217" spans="4:5" x14ac:dyDescent="0.2">
      <c r="D11217" s="30"/>
      <c r="E11217" s="30"/>
    </row>
    <row r="11218" spans="4:5" x14ac:dyDescent="0.2">
      <c r="D11218" s="30"/>
      <c r="E11218" s="30"/>
    </row>
    <row r="11219" spans="4:5" x14ac:dyDescent="0.2">
      <c r="D11219" s="30"/>
      <c r="E11219" s="30"/>
    </row>
    <row r="11220" spans="4:5" x14ac:dyDescent="0.2">
      <c r="D11220" s="30"/>
      <c r="E11220" s="30"/>
    </row>
    <row r="11221" spans="4:5" x14ac:dyDescent="0.2">
      <c r="D11221" s="30"/>
      <c r="E11221" s="30"/>
    </row>
    <row r="11222" spans="4:5" x14ac:dyDescent="0.2">
      <c r="D11222" s="30"/>
      <c r="E11222" s="30"/>
    </row>
    <row r="11223" spans="4:5" x14ac:dyDescent="0.2">
      <c r="D11223" s="30"/>
      <c r="E11223" s="30"/>
    </row>
    <row r="11224" spans="4:5" x14ac:dyDescent="0.2">
      <c r="D11224" s="30"/>
      <c r="E11224" s="30"/>
    </row>
    <row r="11225" spans="4:5" x14ac:dyDescent="0.2">
      <c r="D11225" s="30"/>
      <c r="E11225" s="30"/>
    </row>
    <row r="11226" spans="4:5" x14ac:dyDescent="0.2">
      <c r="D11226" s="30"/>
      <c r="E11226" s="30"/>
    </row>
    <row r="11227" spans="4:5" x14ac:dyDescent="0.2">
      <c r="D11227" s="30"/>
      <c r="E11227" s="30"/>
    </row>
    <row r="11228" spans="4:5" x14ac:dyDescent="0.2">
      <c r="D11228" s="30"/>
      <c r="E11228" s="30"/>
    </row>
    <row r="11229" spans="4:5" x14ac:dyDescent="0.2">
      <c r="D11229" s="30"/>
      <c r="E11229" s="30"/>
    </row>
    <row r="11230" spans="4:5" x14ac:dyDescent="0.2">
      <c r="D11230" s="30"/>
      <c r="E11230" s="30"/>
    </row>
    <row r="11231" spans="4:5" x14ac:dyDescent="0.2">
      <c r="D11231" s="30"/>
      <c r="E11231" s="30"/>
    </row>
    <row r="11232" spans="4:5" x14ac:dyDescent="0.2">
      <c r="D11232" s="30"/>
      <c r="E11232" s="30"/>
    </row>
    <row r="11233" spans="4:5" x14ac:dyDescent="0.2">
      <c r="D11233" s="30"/>
      <c r="E11233" s="30"/>
    </row>
    <row r="11234" spans="4:5" x14ac:dyDescent="0.2">
      <c r="D11234" s="30"/>
      <c r="E11234" s="30"/>
    </row>
    <row r="11235" spans="4:5" x14ac:dyDescent="0.2">
      <c r="D11235" s="30"/>
      <c r="E11235" s="30"/>
    </row>
    <row r="11236" spans="4:5" x14ac:dyDescent="0.2">
      <c r="D11236" s="30"/>
      <c r="E11236" s="30"/>
    </row>
    <row r="11237" spans="4:5" x14ac:dyDescent="0.2">
      <c r="D11237" s="30"/>
      <c r="E11237" s="30"/>
    </row>
    <row r="11238" spans="4:5" x14ac:dyDescent="0.2">
      <c r="D11238" s="30"/>
      <c r="E11238" s="30"/>
    </row>
    <row r="11239" spans="4:5" x14ac:dyDescent="0.2">
      <c r="D11239" s="30"/>
      <c r="E11239" s="30"/>
    </row>
    <row r="11240" spans="4:5" x14ac:dyDescent="0.2">
      <c r="D11240" s="30"/>
      <c r="E11240" s="30"/>
    </row>
    <row r="11241" spans="4:5" x14ac:dyDescent="0.2">
      <c r="D11241" s="30"/>
      <c r="E11241" s="30"/>
    </row>
    <row r="11242" spans="4:5" x14ac:dyDescent="0.2">
      <c r="D11242" s="30"/>
      <c r="E11242" s="30"/>
    </row>
    <row r="11243" spans="4:5" x14ac:dyDescent="0.2">
      <c r="D11243" s="30"/>
      <c r="E11243" s="30"/>
    </row>
    <row r="11244" spans="4:5" x14ac:dyDescent="0.2">
      <c r="D11244" s="30"/>
      <c r="E11244" s="30"/>
    </row>
    <row r="11245" spans="4:5" x14ac:dyDescent="0.2">
      <c r="D11245" s="30"/>
      <c r="E11245" s="30"/>
    </row>
    <row r="11246" spans="4:5" x14ac:dyDescent="0.2">
      <c r="D11246" s="30"/>
      <c r="E11246" s="30"/>
    </row>
    <row r="11247" spans="4:5" x14ac:dyDescent="0.2">
      <c r="D11247" s="30"/>
      <c r="E11247" s="30"/>
    </row>
    <row r="11248" spans="4:5" x14ac:dyDescent="0.2">
      <c r="D11248" s="30"/>
      <c r="E11248" s="30"/>
    </row>
    <row r="11249" spans="4:9" x14ac:dyDescent="0.2">
      <c r="D11249" s="30"/>
      <c r="E11249" s="30"/>
    </row>
    <row r="11250" spans="4:9" x14ac:dyDescent="0.2">
      <c r="D11250" s="30"/>
      <c r="E11250" s="30"/>
    </row>
    <row r="11251" spans="4:9" x14ac:dyDescent="0.2">
      <c r="D11251" s="30"/>
      <c r="E11251" s="30"/>
    </row>
    <row r="11252" spans="4:9" x14ac:dyDescent="0.2">
      <c r="D11252" s="30"/>
      <c r="E11252" s="30"/>
    </row>
    <row r="11253" spans="4:9" x14ac:dyDescent="0.2">
      <c r="D11253" s="30"/>
      <c r="E11253" s="30"/>
    </row>
    <row r="11254" spans="4:9" x14ac:dyDescent="0.2">
      <c r="D11254" s="30"/>
      <c r="E11254" s="30"/>
    </row>
    <row r="11255" spans="4:9" x14ac:dyDescent="0.2">
      <c r="D11255" s="30"/>
      <c r="E11255" s="30"/>
    </row>
    <row r="11256" spans="4:9" x14ac:dyDescent="0.2">
      <c r="D11256" s="30"/>
      <c r="E11256" s="30"/>
    </row>
    <row r="11257" spans="4:9" x14ac:dyDescent="0.2">
      <c r="D11257" s="30"/>
      <c r="E11257" s="30"/>
    </row>
    <row r="11258" spans="4:9" x14ac:dyDescent="0.2">
      <c r="D11258" s="30"/>
      <c r="E11258" s="30"/>
    </row>
    <row r="11259" spans="4:9" x14ac:dyDescent="0.2">
      <c r="D11259" s="30"/>
      <c r="E11259" s="30"/>
      <c r="I11259" s="30"/>
    </row>
    <row r="11260" spans="4:9" x14ac:dyDescent="0.2">
      <c r="D11260" s="30"/>
      <c r="E11260" s="30"/>
    </row>
    <row r="11261" spans="4:9" x14ac:dyDescent="0.2">
      <c r="D11261" s="30"/>
      <c r="E11261" s="30"/>
    </row>
    <row r="11262" spans="4:9" x14ac:dyDescent="0.2">
      <c r="D11262" s="30"/>
      <c r="E11262" s="30"/>
    </row>
    <row r="11263" spans="4:9" x14ac:dyDescent="0.2">
      <c r="D11263" s="30"/>
      <c r="E11263" s="30"/>
      <c r="I11263" s="30"/>
    </row>
    <row r="11264" spans="4:9" x14ac:dyDescent="0.2">
      <c r="D11264" s="30"/>
      <c r="E11264" s="30"/>
      <c r="I11264" s="30"/>
    </row>
    <row r="11265" spans="4:9" x14ac:dyDescent="0.2">
      <c r="D11265" s="30"/>
      <c r="E11265" s="30"/>
      <c r="I11265" s="30"/>
    </row>
    <row r="11266" spans="4:9" x14ac:dyDescent="0.2">
      <c r="D11266" s="30"/>
      <c r="E11266" s="30"/>
      <c r="I11266" s="30"/>
    </row>
    <row r="11267" spans="4:9" x14ac:dyDescent="0.2">
      <c r="D11267" s="30"/>
      <c r="E11267" s="30"/>
      <c r="I11267" s="30"/>
    </row>
    <row r="11268" spans="4:9" x14ac:dyDescent="0.2">
      <c r="D11268" s="30"/>
      <c r="E11268" s="30"/>
      <c r="I11268" s="30"/>
    </row>
    <row r="11269" spans="4:9" x14ac:dyDescent="0.2">
      <c r="D11269" s="30"/>
      <c r="E11269" s="30"/>
      <c r="I11269" s="30"/>
    </row>
    <row r="11270" spans="4:9" x14ac:dyDescent="0.2">
      <c r="D11270" s="30"/>
      <c r="E11270" s="30"/>
      <c r="I11270" s="30"/>
    </row>
    <row r="11271" spans="4:9" x14ac:dyDescent="0.2">
      <c r="D11271" s="30"/>
      <c r="E11271" s="30"/>
      <c r="I11271" s="30"/>
    </row>
    <row r="11272" spans="4:9" x14ac:dyDescent="0.2">
      <c r="D11272" s="30"/>
      <c r="E11272" s="30"/>
      <c r="I11272" s="30"/>
    </row>
    <row r="11273" spans="4:9" x14ac:dyDescent="0.2">
      <c r="D11273" s="30"/>
      <c r="E11273" s="30"/>
      <c r="I11273" s="30"/>
    </row>
    <row r="11274" spans="4:9" x14ac:dyDescent="0.2">
      <c r="D11274" s="30"/>
      <c r="E11274" s="30"/>
      <c r="I11274" s="30"/>
    </row>
    <row r="11275" spans="4:9" x14ac:dyDescent="0.2">
      <c r="D11275" s="30"/>
      <c r="E11275" s="30"/>
      <c r="I11275" s="30"/>
    </row>
    <row r="11276" spans="4:9" x14ac:dyDescent="0.2">
      <c r="D11276" s="30"/>
      <c r="E11276" s="30"/>
      <c r="I11276" s="30"/>
    </row>
    <row r="11277" spans="4:9" x14ac:dyDescent="0.2">
      <c r="D11277" s="30"/>
      <c r="E11277" s="30"/>
      <c r="I11277" s="30"/>
    </row>
    <row r="11278" spans="4:9" x14ac:dyDescent="0.2">
      <c r="D11278" s="30"/>
      <c r="E11278" s="30"/>
      <c r="I11278" s="30"/>
    </row>
    <row r="11279" spans="4:9" x14ac:dyDescent="0.2">
      <c r="D11279" s="30"/>
      <c r="E11279" s="30"/>
      <c r="I11279" s="30"/>
    </row>
    <row r="11280" spans="4:9" x14ac:dyDescent="0.2">
      <c r="D11280" s="30"/>
      <c r="E11280" s="30"/>
      <c r="I11280" s="30"/>
    </row>
    <row r="11281" spans="4:9" x14ac:dyDescent="0.2">
      <c r="D11281" s="30"/>
      <c r="E11281" s="30"/>
      <c r="I11281" s="30"/>
    </row>
    <row r="11282" spans="4:9" x14ac:dyDescent="0.2">
      <c r="D11282" s="30"/>
      <c r="E11282" s="30"/>
      <c r="I11282" s="30"/>
    </row>
    <row r="11283" spans="4:9" x14ac:dyDescent="0.2">
      <c r="D11283" s="30"/>
      <c r="E11283" s="30"/>
      <c r="I11283" s="30"/>
    </row>
    <row r="11284" spans="4:9" x14ac:dyDescent="0.2">
      <c r="D11284" s="30"/>
      <c r="E11284" s="30"/>
      <c r="I11284" s="30"/>
    </row>
    <row r="11285" spans="4:9" x14ac:dyDescent="0.2">
      <c r="D11285" s="30"/>
      <c r="E11285" s="30"/>
      <c r="I11285" s="30"/>
    </row>
    <row r="11286" spans="4:9" x14ac:dyDescent="0.2">
      <c r="D11286" s="30"/>
      <c r="E11286" s="30"/>
      <c r="I11286" s="30"/>
    </row>
    <row r="11287" spans="4:9" x14ac:dyDescent="0.2">
      <c r="D11287" s="30"/>
      <c r="E11287" s="30"/>
      <c r="I11287" s="30"/>
    </row>
    <row r="11288" spans="4:9" x14ac:dyDescent="0.2">
      <c r="D11288" s="30"/>
      <c r="E11288" s="30"/>
      <c r="I11288" s="30"/>
    </row>
    <row r="11289" spans="4:9" x14ac:dyDescent="0.2">
      <c r="D11289" s="30"/>
      <c r="E11289" s="30"/>
      <c r="I11289" s="30"/>
    </row>
    <row r="11290" spans="4:9" x14ac:dyDescent="0.2">
      <c r="D11290" s="30"/>
      <c r="E11290" s="30"/>
      <c r="I11290" s="30"/>
    </row>
    <row r="11291" spans="4:9" x14ac:dyDescent="0.2">
      <c r="D11291" s="30"/>
      <c r="E11291" s="30"/>
      <c r="I11291" s="30"/>
    </row>
    <row r="11292" spans="4:9" x14ac:dyDescent="0.2">
      <c r="D11292" s="30"/>
      <c r="E11292" s="30"/>
      <c r="I11292" s="30"/>
    </row>
    <row r="11293" spans="4:9" x14ac:dyDescent="0.2">
      <c r="D11293" s="30"/>
      <c r="E11293" s="30"/>
      <c r="I11293" s="30"/>
    </row>
    <row r="11294" spans="4:9" x14ac:dyDescent="0.2">
      <c r="D11294" s="30"/>
      <c r="E11294" s="30"/>
      <c r="I11294" s="30"/>
    </row>
    <row r="11295" spans="4:9" x14ac:dyDescent="0.2">
      <c r="D11295" s="30"/>
      <c r="E11295" s="30"/>
      <c r="I11295" s="30"/>
    </row>
    <row r="11296" spans="4:9" x14ac:dyDescent="0.2">
      <c r="D11296" s="30"/>
      <c r="E11296" s="30"/>
      <c r="I11296" s="30"/>
    </row>
    <row r="11297" spans="4:9" x14ac:dyDescent="0.2">
      <c r="D11297" s="30"/>
      <c r="E11297" s="30"/>
      <c r="I11297" s="30"/>
    </row>
    <row r="11298" spans="4:9" x14ac:dyDescent="0.2">
      <c r="D11298" s="30"/>
      <c r="E11298" s="30"/>
      <c r="I11298" s="30"/>
    </row>
    <row r="11299" spans="4:9" x14ac:dyDescent="0.2">
      <c r="D11299" s="30"/>
      <c r="E11299" s="30"/>
    </row>
    <row r="11300" spans="4:9" x14ac:dyDescent="0.2">
      <c r="D11300" s="30"/>
      <c r="E11300" s="30"/>
    </row>
    <row r="11301" spans="4:9" x14ac:dyDescent="0.2">
      <c r="D11301" s="30"/>
      <c r="E11301" s="30"/>
    </row>
    <row r="11302" spans="4:9" x14ac:dyDescent="0.2">
      <c r="D11302" s="30"/>
      <c r="E11302" s="30"/>
    </row>
    <row r="11303" spans="4:9" x14ac:dyDescent="0.2">
      <c r="D11303" s="30"/>
      <c r="E11303" s="30"/>
    </row>
    <row r="11304" spans="4:9" x14ac:dyDescent="0.2">
      <c r="D11304" s="30"/>
      <c r="E11304" s="30"/>
    </row>
    <row r="11305" spans="4:9" x14ac:dyDescent="0.2">
      <c r="D11305" s="30"/>
      <c r="E11305" s="30"/>
    </row>
    <row r="11306" spans="4:9" x14ac:dyDescent="0.2">
      <c r="D11306" s="30"/>
      <c r="E11306" s="30"/>
    </row>
    <row r="11307" spans="4:9" x14ac:dyDescent="0.2">
      <c r="D11307" s="30"/>
      <c r="E11307" s="30"/>
    </row>
    <row r="11308" spans="4:9" x14ac:dyDescent="0.2">
      <c r="D11308" s="30"/>
      <c r="E11308" s="30"/>
    </row>
    <row r="11309" spans="4:9" x14ac:dyDescent="0.2">
      <c r="D11309" s="30"/>
      <c r="E11309" s="30"/>
    </row>
    <row r="11310" spans="4:9" x14ac:dyDescent="0.2">
      <c r="D11310" s="30"/>
      <c r="E11310" s="30"/>
    </row>
    <row r="11311" spans="4:9" x14ac:dyDescent="0.2">
      <c r="D11311" s="30"/>
      <c r="E11311" s="30"/>
    </row>
    <row r="11312" spans="4:9" x14ac:dyDescent="0.2">
      <c r="D11312" s="30"/>
      <c r="E11312" s="30"/>
    </row>
    <row r="11313" spans="4:5" x14ac:dyDescent="0.2">
      <c r="D11313" s="30"/>
      <c r="E11313" s="30"/>
    </row>
    <row r="11314" spans="4:5" x14ac:dyDescent="0.2">
      <c r="D11314" s="30"/>
      <c r="E11314" s="30"/>
    </row>
    <row r="11315" spans="4:5" x14ac:dyDescent="0.2">
      <c r="D11315" s="30"/>
      <c r="E11315" s="30"/>
    </row>
    <row r="11316" spans="4:5" x14ac:dyDescent="0.2">
      <c r="D11316" s="30"/>
      <c r="E11316" s="30"/>
    </row>
    <row r="11317" spans="4:5" x14ac:dyDescent="0.2">
      <c r="D11317" s="30"/>
      <c r="E11317" s="30"/>
    </row>
    <row r="11318" spans="4:5" x14ac:dyDescent="0.2">
      <c r="D11318" s="30"/>
      <c r="E11318" s="30"/>
    </row>
    <row r="11319" spans="4:5" x14ac:dyDescent="0.2">
      <c r="D11319" s="30"/>
      <c r="E11319" s="30"/>
    </row>
    <row r="11320" spans="4:5" x14ac:dyDescent="0.2">
      <c r="D11320" s="30"/>
      <c r="E11320" s="30"/>
    </row>
    <row r="11321" spans="4:5" x14ac:dyDescent="0.2">
      <c r="D11321" s="30"/>
      <c r="E11321" s="30"/>
    </row>
    <row r="11322" spans="4:5" x14ac:dyDescent="0.2">
      <c r="D11322" s="30"/>
      <c r="E11322" s="30"/>
    </row>
    <row r="11323" spans="4:5" x14ac:dyDescent="0.2">
      <c r="D11323" s="30"/>
      <c r="E11323" s="30"/>
    </row>
    <row r="11324" spans="4:5" x14ac:dyDescent="0.2">
      <c r="D11324" s="30"/>
      <c r="E11324" s="30"/>
    </row>
    <row r="11325" spans="4:5" x14ac:dyDescent="0.2">
      <c r="D11325" s="30"/>
      <c r="E11325" s="30"/>
    </row>
    <row r="11326" spans="4:5" x14ac:dyDescent="0.2">
      <c r="D11326" s="30"/>
      <c r="E11326" s="30"/>
    </row>
    <row r="11327" spans="4:5" x14ac:dyDescent="0.2">
      <c r="D11327" s="30"/>
      <c r="E11327" s="30"/>
    </row>
    <row r="11328" spans="4:5" x14ac:dyDescent="0.2">
      <c r="D11328" s="30"/>
      <c r="E11328" s="30"/>
    </row>
    <row r="11329" spans="4:5" x14ac:dyDescent="0.2">
      <c r="D11329" s="30"/>
      <c r="E11329" s="30"/>
    </row>
    <row r="11330" spans="4:5" x14ac:dyDescent="0.2">
      <c r="D11330" s="30"/>
      <c r="E11330" s="30"/>
    </row>
    <row r="11331" spans="4:5" x14ac:dyDescent="0.2">
      <c r="D11331" s="30"/>
      <c r="E11331" s="30"/>
    </row>
    <row r="11332" spans="4:5" x14ac:dyDescent="0.2">
      <c r="D11332" s="30"/>
      <c r="E11332" s="30"/>
    </row>
    <row r="11333" spans="4:5" x14ac:dyDescent="0.2">
      <c r="D11333" s="30"/>
      <c r="E11333" s="30"/>
    </row>
    <row r="11334" spans="4:5" x14ac:dyDescent="0.2">
      <c r="D11334" s="30"/>
      <c r="E11334" s="30"/>
    </row>
    <row r="11335" spans="4:5" x14ac:dyDescent="0.2">
      <c r="D11335" s="30"/>
      <c r="E11335" s="30"/>
    </row>
    <row r="11336" spans="4:5" x14ac:dyDescent="0.2">
      <c r="D11336" s="30"/>
      <c r="E11336" s="30"/>
    </row>
    <row r="11337" spans="4:5" x14ac:dyDescent="0.2">
      <c r="D11337" s="30"/>
      <c r="E11337" s="30"/>
    </row>
    <row r="11338" spans="4:5" x14ac:dyDescent="0.2">
      <c r="D11338" s="30"/>
      <c r="E11338" s="30"/>
    </row>
    <row r="11339" spans="4:5" x14ac:dyDescent="0.2">
      <c r="D11339" s="30"/>
      <c r="E11339" s="30"/>
    </row>
    <row r="11340" spans="4:5" x14ac:dyDescent="0.2">
      <c r="D11340" s="30"/>
      <c r="E11340" s="30"/>
    </row>
    <row r="11341" spans="4:5" x14ac:dyDescent="0.2">
      <c r="D11341" s="30"/>
      <c r="E11341" s="30"/>
    </row>
    <row r="11342" spans="4:5" x14ac:dyDescent="0.2">
      <c r="D11342" s="30"/>
      <c r="E11342" s="30"/>
    </row>
    <row r="11343" spans="4:5" x14ac:dyDescent="0.2">
      <c r="D11343" s="30"/>
      <c r="E11343" s="30"/>
    </row>
    <row r="11344" spans="4:5" x14ac:dyDescent="0.2">
      <c r="D11344" s="30"/>
      <c r="E11344" s="30"/>
    </row>
    <row r="11345" spans="4:5" x14ac:dyDescent="0.2">
      <c r="D11345" s="30"/>
      <c r="E11345" s="30"/>
    </row>
    <row r="11346" spans="4:5" x14ac:dyDescent="0.2">
      <c r="D11346" s="30"/>
      <c r="E11346" s="30"/>
    </row>
    <row r="11347" spans="4:5" x14ac:dyDescent="0.2">
      <c r="D11347" s="30"/>
      <c r="E11347" s="30"/>
    </row>
    <row r="11348" spans="4:5" x14ac:dyDescent="0.2">
      <c r="D11348" s="30"/>
      <c r="E11348" s="30"/>
    </row>
    <row r="11349" spans="4:5" x14ac:dyDescent="0.2">
      <c r="D11349" s="30"/>
      <c r="E11349" s="30"/>
    </row>
    <row r="11350" spans="4:5" x14ac:dyDescent="0.2">
      <c r="D11350" s="30"/>
      <c r="E11350" s="30"/>
    </row>
    <row r="11351" spans="4:5" x14ac:dyDescent="0.2">
      <c r="D11351" s="30"/>
      <c r="E11351" s="30"/>
    </row>
    <row r="11352" spans="4:5" x14ac:dyDescent="0.2">
      <c r="D11352" s="30"/>
      <c r="E11352" s="30"/>
    </row>
    <row r="11353" spans="4:5" x14ac:dyDescent="0.2">
      <c r="D11353" s="30"/>
      <c r="E11353" s="30"/>
    </row>
    <row r="11354" spans="4:5" x14ac:dyDescent="0.2">
      <c r="D11354" s="30"/>
      <c r="E11354" s="30"/>
    </row>
    <row r="11355" spans="4:5" x14ac:dyDescent="0.2">
      <c r="D11355" s="30"/>
      <c r="E11355" s="30"/>
    </row>
    <row r="11356" spans="4:5" x14ac:dyDescent="0.2">
      <c r="D11356" s="30"/>
      <c r="E11356" s="30"/>
    </row>
    <row r="11357" spans="4:5" x14ac:dyDescent="0.2">
      <c r="D11357" s="30"/>
      <c r="E11357" s="30"/>
    </row>
    <row r="11358" spans="4:5" x14ac:dyDescent="0.2">
      <c r="D11358" s="30"/>
      <c r="E11358" s="30"/>
    </row>
    <row r="11359" spans="4:5" x14ac:dyDescent="0.2">
      <c r="D11359" s="30"/>
      <c r="E11359" s="30"/>
    </row>
    <row r="11360" spans="4:5" x14ac:dyDescent="0.2">
      <c r="D11360" s="30"/>
      <c r="E11360" s="30"/>
    </row>
    <row r="11361" spans="4:5" x14ac:dyDescent="0.2">
      <c r="D11361" s="30"/>
      <c r="E11361" s="30"/>
    </row>
    <row r="11362" spans="4:5" x14ac:dyDescent="0.2">
      <c r="D11362" s="30"/>
      <c r="E11362" s="30"/>
    </row>
    <row r="11363" spans="4:5" x14ac:dyDescent="0.2">
      <c r="D11363" s="30"/>
      <c r="E11363" s="30"/>
    </row>
    <row r="11364" spans="4:5" x14ac:dyDescent="0.2">
      <c r="D11364" s="30"/>
      <c r="E11364" s="30"/>
    </row>
    <row r="11365" spans="4:5" x14ac:dyDescent="0.2">
      <c r="D11365" s="30"/>
      <c r="E11365" s="30"/>
    </row>
    <row r="11366" spans="4:5" x14ac:dyDescent="0.2">
      <c r="D11366" s="30"/>
      <c r="E11366" s="30"/>
    </row>
    <row r="11367" spans="4:5" x14ac:dyDescent="0.2">
      <c r="D11367" s="30"/>
      <c r="E11367" s="30"/>
    </row>
    <row r="11368" spans="4:5" x14ac:dyDescent="0.2">
      <c r="D11368" s="30"/>
      <c r="E11368" s="30"/>
    </row>
    <row r="11369" spans="4:5" x14ac:dyDescent="0.2">
      <c r="D11369" s="30"/>
      <c r="E11369" s="30"/>
    </row>
    <row r="11370" spans="4:5" x14ac:dyDescent="0.2">
      <c r="D11370" s="30"/>
      <c r="E11370" s="30"/>
    </row>
    <row r="11371" spans="4:5" x14ac:dyDescent="0.2">
      <c r="D11371" s="30"/>
      <c r="E11371" s="30"/>
    </row>
    <row r="11372" spans="4:5" x14ac:dyDescent="0.2">
      <c r="D11372" s="30"/>
      <c r="E11372" s="30"/>
    </row>
    <row r="11373" spans="4:5" x14ac:dyDescent="0.2">
      <c r="D11373" s="30"/>
      <c r="E11373" s="30"/>
    </row>
    <row r="11374" spans="4:5" x14ac:dyDescent="0.2">
      <c r="D11374" s="30"/>
      <c r="E11374" s="30"/>
    </row>
    <row r="11375" spans="4:5" x14ac:dyDescent="0.2">
      <c r="D11375" s="30"/>
      <c r="E11375" s="30"/>
    </row>
    <row r="11376" spans="4:5" x14ac:dyDescent="0.2">
      <c r="D11376" s="30"/>
      <c r="E11376" s="30"/>
    </row>
    <row r="11377" spans="4:9" x14ac:dyDescent="0.2">
      <c r="D11377" s="30"/>
      <c r="E11377" s="30"/>
      <c r="I11377" s="30"/>
    </row>
    <row r="11378" spans="4:9" x14ac:dyDescent="0.2">
      <c r="D11378" s="30"/>
      <c r="E11378" s="30"/>
      <c r="I11378" s="30"/>
    </row>
    <row r="11379" spans="4:9" x14ac:dyDescent="0.2">
      <c r="D11379" s="30"/>
      <c r="E11379" s="30"/>
      <c r="I11379" s="30"/>
    </row>
    <row r="11380" spans="4:9" x14ac:dyDescent="0.2">
      <c r="D11380" s="30"/>
      <c r="E11380" s="30"/>
      <c r="I11380" s="30"/>
    </row>
    <row r="11381" spans="4:9" x14ac:dyDescent="0.2">
      <c r="D11381" s="30"/>
      <c r="E11381" s="30"/>
      <c r="I11381" s="30"/>
    </row>
    <row r="11382" spans="4:9" x14ac:dyDescent="0.2">
      <c r="D11382" s="30"/>
      <c r="E11382" s="30"/>
      <c r="I11382" s="30"/>
    </row>
    <row r="11383" spans="4:9" x14ac:dyDescent="0.2">
      <c r="D11383" s="30"/>
      <c r="E11383" s="30"/>
      <c r="I11383" s="30"/>
    </row>
    <row r="11384" spans="4:9" x14ac:dyDescent="0.2">
      <c r="D11384" s="30"/>
      <c r="E11384" s="30"/>
      <c r="I11384" s="30"/>
    </row>
    <row r="11385" spans="4:9" x14ac:dyDescent="0.2">
      <c r="D11385" s="30"/>
      <c r="E11385" s="30"/>
      <c r="I11385" s="30"/>
    </row>
    <row r="11386" spans="4:9" x14ac:dyDescent="0.2">
      <c r="D11386" s="30"/>
      <c r="E11386" s="30"/>
      <c r="I11386" s="30"/>
    </row>
    <row r="11387" spans="4:9" x14ac:dyDescent="0.2">
      <c r="D11387" s="30"/>
      <c r="E11387" s="30"/>
      <c r="I11387" s="30"/>
    </row>
    <row r="11388" spans="4:9" x14ac:dyDescent="0.2">
      <c r="D11388" s="30"/>
      <c r="E11388" s="30"/>
      <c r="I11388" s="30"/>
    </row>
    <row r="11389" spans="4:9" x14ac:dyDescent="0.2">
      <c r="D11389" s="30"/>
      <c r="E11389" s="30"/>
      <c r="I11389" s="30"/>
    </row>
    <row r="11390" spans="4:9" x14ac:dyDescent="0.2">
      <c r="D11390" s="30"/>
      <c r="E11390" s="30"/>
      <c r="I11390" s="30"/>
    </row>
    <row r="11391" spans="4:9" x14ac:dyDescent="0.2">
      <c r="D11391" s="30"/>
      <c r="E11391" s="30"/>
      <c r="I11391" s="30"/>
    </row>
    <row r="11392" spans="4:9" x14ac:dyDescent="0.2">
      <c r="D11392" s="30"/>
      <c r="E11392" s="30"/>
      <c r="I11392" s="30"/>
    </row>
    <row r="11393" spans="4:9" x14ac:dyDescent="0.2">
      <c r="D11393" s="30"/>
      <c r="E11393" s="30"/>
      <c r="I11393" s="30"/>
    </row>
    <row r="11394" spans="4:9" x14ac:dyDescent="0.2">
      <c r="D11394" s="30"/>
      <c r="E11394" s="30"/>
      <c r="I11394" s="30"/>
    </row>
    <row r="11395" spans="4:9" x14ac:dyDescent="0.2">
      <c r="D11395" s="30"/>
      <c r="E11395" s="30"/>
      <c r="I11395" s="30"/>
    </row>
    <row r="11396" spans="4:9" x14ac:dyDescent="0.2">
      <c r="D11396" s="30"/>
      <c r="E11396" s="30"/>
      <c r="I11396" s="30"/>
    </row>
    <row r="11397" spans="4:9" x14ac:dyDescent="0.2">
      <c r="D11397" s="30"/>
      <c r="E11397" s="30"/>
      <c r="I11397" s="30"/>
    </row>
    <row r="11398" spans="4:9" x14ac:dyDescent="0.2">
      <c r="D11398" s="30"/>
      <c r="E11398" s="30"/>
      <c r="I11398" s="30"/>
    </row>
    <row r="11399" spans="4:9" x14ac:dyDescent="0.2">
      <c r="D11399" s="30"/>
      <c r="E11399" s="30"/>
      <c r="I11399" s="30"/>
    </row>
    <row r="11400" spans="4:9" x14ac:dyDescent="0.2">
      <c r="D11400" s="30"/>
      <c r="E11400" s="30"/>
      <c r="I11400" s="30"/>
    </row>
    <row r="11401" spans="4:9" x14ac:dyDescent="0.2">
      <c r="D11401" s="30"/>
      <c r="E11401" s="30"/>
      <c r="I11401" s="30"/>
    </row>
    <row r="11402" spans="4:9" x14ac:dyDescent="0.2">
      <c r="D11402" s="30"/>
      <c r="E11402" s="30"/>
      <c r="I11402" s="30"/>
    </row>
    <row r="11403" spans="4:9" x14ac:dyDescent="0.2">
      <c r="D11403" s="30"/>
      <c r="E11403" s="30"/>
      <c r="I11403" s="30"/>
    </row>
    <row r="11404" spans="4:9" x14ac:dyDescent="0.2">
      <c r="D11404" s="30"/>
      <c r="E11404" s="30"/>
      <c r="I11404" s="30"/>
    </row>
    <row r="11405" spans="4:9" x14ac:dyDescent="0.2">
      <c r="D11405" s="30"/>
      <c r="E11405" s="30"/>
      <c r="I11405" s="30"/>
    </row>
    <row r="11406" spans="4:9" x14ac:dyDescent="0.2">
      <c r="D11406" s="30"/>
      <c r="E11406" s="30"/>
      <c r="I11406" s="30"/>
    </row>
    <row r="11407" spans="4:9" x14ac:dyDescent="0.2">
      <c r="D11407" s="30"/>
      <c r="E11407" s="30"/>
      <c r="I11407" s="30"/>
    </row>
    <row r="11408" spans="4:9" x14ac:dyDescent="0.2">
      <c r="D11408" s="30"/>
      <c r="E11408" s="30"/>
      <c r="I11408" s="30"/>
    </row>
    <row r="11409" spans="4:9" x14ac:dyDescent="0.2">
      <c r="D11409" s="30"/>
      <c r="E11409" s="30"/>
      <c r="I11409" s="30"/>
    </row>
    <row r="11410" spans="4:9" x14ac:dyDescent="0.2">
      <c r="D11410" s="30"/>
      <c r="E11410" s="30"/>
      <c r="I11410" s="30"/>
    </row>
    <row r="11411" spans="4:9" x14ac:dyDescent="0.2">
      <c r="D11411" s="30"/>
      <c r="E11411" s="30"/>
      <c r="I11411" s="30"/>
    </row>
    <row r="11412" spans="4:9" x14ac:dyDescent="0.2">
      <c r="D11412" s="30"/>
      <c r="E11412" s="30"/>
      <c r="I11412" s="30"/>
    </row>
    <row r="11413" spans="4:9" x14ac:dyDescent="0.2">
      <c r="D11413" s="30"/>
      <c r="E11413" s="30"/>
      <c r="I11413" s="30"/>
    </row>
    <row r="11414" spans="4:9" x14ac:dyDescent="0.2">
      <c r="D11414" s="30"/>
      <c r="E11414" s="30"/>
      <c r="I11414" s="30"/>
    </row>
    <row r="11415" spans="4:9" x14ac:dyDescent="0.2">
      <c r="D11415" s="30"/>
      <c r="E11415" s="30"/>
      <c r="I11415" s="30"/>
    </row>
    <row r="11416" spans="4:9" x14ac:dyDescent="0.2">
      <c r="D11416" s="30"/>
      <c r="E11416" s="30"/>
    </row>
    <row r="11417" spans="4:9" x14ac:dyDescent="0.2">
      <c r="D11417" s="30"/>
      <c r="E11417" s="30"/>
    </row>
    <row r="11418" spans="4:9" x14ac:dyDescent="0.2">
      <c r="D11418" s="30"/>
      <c r="E11418" s="30"/>
    </row>
    <row r="11419" spans="4:9" x14ac:dyDescent="0.2">
      <c r="D11419" s="30"/>
      <c r="E11419" s="30"/>
      <c r="I11419" s="30"/>
    </row>
    <row r="11420" spans="4:9" x14ac:dyDescent="0.2">
      <c r="D11420" s="30"/>
      <c r="E11420" s="30"/>
      <c r="I11420" s="30"/>
    </row>
    <row r="11421" spans="4:9" x14ac:dyDescent="0.2">
      <c r="D11421" s="30"/>
      <c r="E11421" s="30"/>
      <c r="I11421" s="30"/>
    </row>
    <row r="11422" spans="4:9" x14ac:dyDescent="0.2">
      <c r="D11422" s="30"/>
      <c r="E11422" s="30"/>
      <c r="I11422" s="30"/>
    </row>
    <row r="11423" spans="4:9" x14ac:dyDescent="0.2">
      <c r="D11423" s="30"/>
      <c r="E11423" s="30"/>
      <c r="I11423" s="30"/>
    </row>
    <row r="11424" spans="4:9" x14ac:dyDescent="0.2">
      <c r="D11424" s="30"/>
      <c r="E11424" s="30"/>
      <c r="I11424" s="30"/>
    </row>
    <row r="11425" spans="4:9" x14ac:dyDescent="0.2">
      <c r="D11425" s="30"/>
      <c r="E11425" s="30"/>
      <c r="I11425" s="30"/>
    </row>
    <row r="11426" spans="4:9" x14ac:dyDescent="0.2">
      <c r="D11426" s="30"/>
      <c r="E11426" s="30"/>
      <c r="I11426" s="30"/>
    </row>
    <row r="11427" spans="4:9" x14ac:dyDescent="0.2">
      <c r="D11427" s="30"/>
      <c r="E11427" s="30"/>
      <c r="I11427" s="30"/>
    </row>
    <row r="11428" spans="4:9" x14ac:dyDescent="0.2">
      <c r="D11428" s="30"/>
      <c r="E11428" s="30"/>
      <c r="I11428" s="30"/>
    </row>
    <row r="11429" spans="4:9" x14ac:dyDescent="0.2">
      <c r="D11429" s="30"/>
      <c r="E11429" s="30"/>
      <c r="I11429" s="30"/>
    </row>
    <row r="11430" spans="4:9" x14ac:dyDescent="0.2">
      <c r="D11430" s="30"/>
      <c r="E11430" s="30"/>
      <c r="I11430" s="30"/>
    </row>
    <row r="11431" spans="4:9" x14ac:dyDescent="0.2">
      <c r="D11431" s="30"/>
      <c r="E11431" s="30"/>
      <c r="I11431" s="30"/>
    </row>
    <row r="11432" spans="4:9" x14ac:dyDescent="0.2">
      <c r="D11432" s="30"/>
      <c r="E11432" s="30"/>
      <c r="I11432" s="30"/>
    </row>
    <row r="11433" spans="4:9" x14ac:dyDescent="0.2">
      <c r="D11433" s="30"/>
      <c r="E11433" s="30"/>
      <c r="I11433" s="30"/>
    </row>
    <row r="11434" spans="4:9" x14ac:dyDescent="0.2">
      <c r="D11434" s="30"/>
      <c r="E11434" s="30"/>
      <c r="I11434" s="30"/>
    </row>
    <row r="11435" spans="4:9" x14ac:dyDescent="0.2">
      <c r="D11435" s="30"/>
      <c r="E11435" s="30"/>
      <c r="I11435" s="30"/>
    </row>
    <row r="11436" spans="4:9" x14ac:dyDescent="0.2">
      <c r="D11436" s="30"/>
      <c r="E11436" s="30"/>
      <c r="I11436" s="30"/>
    </row>
    <row r="11437" spans="4:9" x14ac:dyDescent="0.2">
      <c r="D11437" s="30"/>
      <c r="E11437" s="30"/>
      <c r="I11437" s="30"/>
    </row>
    <row r="11438" spans="4:9" x14ac:dyDescent="0.2">
      <c r="D11438" s="30"/>
      <c r="E11438" s="30"/>
      <c r="I11438" s="30"/>
    </row>
    <row r="11439" spans="4:9" x14ac:dyDescent="0.2">
      <c r="D11439" s="30"/>
      <c r="E11439" s="30"/>
      <c r="I11439" s="30"/>
    </row>
    <row r="11440" spans="4:9" x14ac:dyDescent="0.2">
      <c r="D11440" s="30"/>
      <c r="E11440" s="30"/>
      <c r="I11440" s="30"/>
    </row>
    <row r="11441" spans="4:5" x14ac:dyDescent="0.2">
      <c r="D11441" s="30"/>
      <c r="E11441" s="30"/>
    </row>
    <row r="11442" spans="4:5" x14ac:dyDescent="0.2">
      <c r="D11442" s="30"/>
      <c r="E11442" s="30"/>
    </row>
    <row r="11443" spans="4:5" x14ac:dyDescent="0.2">
      <c r="D11443" s="30"/>
      <c r="E11443" s="30"/>
    </row>
    <row r="11444" spans="4:5" x14ac:dyDescent="0.2">
      <c r="D11444" s="30"/>
      <c r="E11444" s="30"/>
    </row>
    <row r="11445" spans="4:5" x14ac:dyDescent="0.2">
      <c r="D11445" s="30"/>
      <c r="E11445" s="30"/>
    </row>
    <row r="11446" spans="4:5" x14ac:dyDescent="0.2">
      <c r="D11446" s="30"/>
      <c r="E11446" s="30"/>
    </row>
    <row r="11447" spans="4:5" x14ac:dyDescent="0.2">
      <c r="D11447" s="30"/>
      <c r="E11447" s="30"/>
    </row>
    <row r="11448" spans="4:5" x14ac:dyDescent="0.2">
      <c r="D11448" s="30"/>
      <c r="E11448" s="30"/>
    </row>
    <row r="11449" spans="4:5" x14ac:dyDescent="0.2">
      <c r="D11449" s="30"/>
      <c r="E11449" s="30"/>
    </row>
    <row r="11450" spans="4:5" x14ac:dyDescent="0.2">
      <c r="D11450" s="30"/>
      <c r="E11450" s="30"/>
    </row>
    <row r="11451" spans="4:5" x14ac:dyDescent="0.2">
      <c r="D11451" s="30"/>
      <c r="E11451" s="30"/>
    </row>
    <row r="11452" spans="4:5" x14ac:dyDescent="0.2">
      <c r="D11452" s="30"/>
      <c r="E11452" s="30"/>
    </row>
    <row r="11453" spans="4:5" x14ac:dyDescent="0.2">
      <c r="D11453" s="30"/>
      <c r="E11453" s="30"/>
    </row>
    <row r="11454" spans="4:5" x14ac:dyDescent="0.2">
      <c r="D11454" s="30"/>
      <c r="E11454" s="30"/>
    </row>
    <row r="11455" spans="4:5" x14ac:dyDescent="0.2">
      <c r="D11455" s="30"/>
      <c r="E11455" s="30"/>
    </row>
    <row r="11456" spans="4:5" x14ac:dyDescent="0.2">
      <c r="D11456" s="30"/>
      <c r="E11456" s="30"/>
    </row>
    <row r="11457" spans="4:5" x14ac:dyDescent="0.2">
      <c r="D11457" s="30"/>
      <c r="E11457" s="30"/>
    </row>
    <row r="11458" spans="4:5" x14ac:dyDescent="0.2">
      <c r="D11458" s="30"/>
      <c r="E11458" s="30"/>
    </row>
    <row r="11459" spans="4:5" x14ac:dyDescent="0.2">
      <c r="D11459" s="30"/>
      <c r="E11459" s="30"/>
    </row>
    <row r="11460" spans="4:5" x14ac:dyDescent="0.2">
      <c r="D11460" s="30"/>
      <c r="E11460" s="30"/>
    </row>
    <row r="11461" spans="4:5" x14ac:dyDescent="0.2">
      <c r="D11461" s="30"/>
      <c r="E11461" s="30"/>
    </row>
    <row r="11462" spans="4:5" x14ac:dyDescent="0.2">
      <c r="D11462" s="30"/>
      <c r="E11462" s="30"/>
    </row>
    <row r="11463" spans="4:5" x14ac:dyDescent="0.2">
      <c r="D11463" s="30"/>
      <c r="E11463" s="30"/>
    </row>
    <row r="11464" spans="4:5" x14ac:dyDescent="0.2">
      <c r="D11464" s="30"/>
      <c r="E11464" s="30"/>
    </row>
    <row r="11465" spans="4:5" x14ac:dyDescent="0.2">
      <c r="D11465" s="30"/>
      <c r="E11465" s="30"/>
    </row>
    <row r="11466" spans="4:5" x14ac:dyDescent="0.2">
      <c r="D11466" s="30"/>
      <c r="E11466" s="30"/>
    </row>
    <row r="11467" spans="4:5" x14ac:dyDescent="0.2">
      <c r="D11467" s="30"/>
      <c r="E11467" s="30"/>
    </row>
    <row r="11468" spans="4:5" x14ac:dyDescent="0.2">
      <c r="D11468" s="30"/>
      <c r="E11468" s="30"/>
    </row>
    <row r="11469" spans="4:5" x14ac:dyDescent="0.2">
      <c r="D11469" s="30"/>
      <c r="E11469" s="30"/>
    </row>
    <row r="11470" spans="4:5" x14ac:dyDescent="0.2">
      <c r="D11470" s="30"/>
      <c r="E11470" s="30"/>
    </row>
    <row r="11471" spans="4:5" x14ac:dyDescent="0.2">
      <c r="D11471" s="30"/>
      <c r="E11471" s="30"/>
    </row>
    <row r="11472" spans="4:5" x14ac:dyDescent="0.2">
      <c r="D11472" s="30"/>
      <c r="E11472" s="30"/>
    </row>
    <row r="11473" spans="4:5" x14ac:dyDescent="0.2">
      <c r="D11473" s="30"/>
      <c r="E11473" s="30"/>
    </row>
    <row r="11474" spans="4:5" x14ac:dyDescent="0.2">
      <c r="D11474" s="30"/>
      <c r="E11474" s="30"/>
    </row>
    <row r="11475" spans="4:5" x14ac:dyDescent="0.2">
      <c r="D11475" s="30"/>
      <c r="E11475" s="30"/>
    </row>
    <row r="11476" spans="4:5" x14ac:dyDescent="0.2">
      <c r="D11476" s="30"/>
      <c r="E11476" s="30"/>
    </row>
    <row r="11477" spans="4:5" x14ac:dyDescent="0.2">
      <c r="D11477" s="30"/>
      <c r="E11477" s="30"/>
    </row>
    <row r="11478" spans="4:5" x14ac:dyDescent="0.2">
      <c r="D11478" s="30"/>
      <c r="E11478" s="30"/>
    </row>
    <row r="11479" spans="4:5" x14ac:dyDescent="0.2">
      <c r="D11479" s="30"/>
      <c r="E11479" s="30"/>
    </row>
    <row r="11480" spans="4:5" x14ac:dyDescent="0.2">
      <c r="D11480" s="30"/>
      <c r="E11480" s="30"/>
    </row>
    <row r="11481" spans="4:5" x14ac:dyDescent="0.2">
      <c r="D11481" s="30"/>
      <c r="E11481" s="30"/>
    </row>
    <row r="11482" spans="4:5" x14ac:dyDescent="0.2">
      <c r="D11482" s="30"/>
      <c r="E11482" s="30"/>
    </row>
    <row r="11483" spans="4:5" x14ac:dyDescent="0.2">
      <c r="D11483" s="30"/>
      <c r="E11483" s="30"/>
    </row>
    <row r="11484" spans="4:5" x14ac:dyDescent="0.2">
      <c r="D11484" s="30"/>
      <c r="E11484" s="30"/>
    </row>
    <row r="11485" spans="4:5" x14ac:dyDescent="0.2">
      <c r="D11485" s="30"/>
      <c r="E11485" s="30"/>
    </row>
    <row r="11486" spans="4:5" x14ac:dyDescent="0.2">
      <c r="D11486" s="30"/>
      <c r="E11486" s="30"/>
    </row>
    <row r="11487" spans="4:5" x14ac:dyDescent="0.2">
      <c r="D11487" s="30"/>
      <c r="E11487" s="30"/>
    </row>
    <row r="11488" spans="4:5" x14ac:dyDescent="0.2">
      <c r="D11488" s="30"/>
      <c r="E11488" s="30"/>
    </row>
    <row r="11489" spans="4:5" x14ac:dyDescent="0.2">
      <c r="D11489" s="30"/>
      <c r="E11489" s="30"/>
    </row>
    <row r="11490" spans="4:5" x14ac:dyDescent="0.2">
      <c r="D11490" s="30"/>
      <c r="E11490" s="30"/>
    </row>
    <row r="11491" spans="4:5" x14ac:dyDescent="0.2">
      <c r="D11491" s="30"/>
      <c r="E11491" s="30"/>
    </row>
    <row r="11492" spans="4:5" x14ac:dyDescent="0.2">
      <c r="D11492" s="30"/>
      <c r="E11492" s="30"/>
    </row>
    <row r="11493" spans="4:5" x14ac:dyDescent="0.2">
      <c r="D11493" s="30"/>
      <c r="E11493" s="30"/>
    </row>
    <row r="11494" spans="4:5" x14ac:dyDescent="0.2">
      <c r="D11494" s="30"/>
      <c r="E11494" s="30"/>
    </row>
    <row r="11495" spans="4:5" x14ac:dyDescent="0.2">
      <c r="D11495" s="30"/>
      <c r="E11495" s="30"/>
    </row>
    <row r="11496" spans="4:5" x14ac:dyDescent="0.2">
      <c r="D11496" s="30"/>
      <c r="E11496" s="30"/>
    </row>
    <row r="11497" spans="4:5" x14ac:dyDescent="0.2">
      <c r="D11497" s="30"/>
      <c r="E11497" s="30"/>
    </row>
    <row r="11498" spans="4:5" x14ac:dyDescent="0.2">
      <c r="D11498" s="30"/>
      <c r="E11498" s="30"/>
    </row>
    <row r="11499" spans="4:5" x14ac:dyDescent="0.2">
      <c r="D11499" s="30"/>
      <c r="E11499" s="30"/>
    </row>
    <row r="11500" spans="4:5" x14ac:dyDescent="0.2">
      <c r="D11500" s="30"/>
      <c r="E11500" s="30"/>
    </row>
    <row r="11501" spans="4:5" x14ac:dyDescent="0.2">
      <c r="D11501" s="30"/>
      <c r="E11501" s="30"/>
    </row>
    <row r="11502" spans="4:5" x14ac:dyDescent="0.2">
      <c r="D11502" s="30"/>
      <c r="E11502" s="30"/>
    </row>
    <row r="11503" spans="4:5" x14ac:dyDescent="0.2">
      <c r="D11503" s="30"/>
      <c r="E11503" s="30"/>
    </row>
    <row r="11504" spans="4:5" x14ac:dyDescent="0.2">
      <c r="D11504" s="30"/>
      <c r="E11504" s="30"/>
    </row>
    <row r="11505" spans="4:5" x14ac:dyDescent="0.2">
      <c r="D11505" s="30"/>
      <c r="E11505" s="30"/>
    </row>
    <row r="11506" spans="4:5" x14ac:dyDescent="0.2">
      <c r="D11506" s="30"/>
      <c r="E11506" s="30"/>
    </row>
    <row r="11507" spans="4:5" x14ac:dyDescent="0.2">
      <c r="D11507" s="30"/>
      <c r="E11507" s="30"/>
    </row>
    <row r="11508" spans="4:5" x14ac:dyDescent="0.2">
      <c r="D11508" s="30"/>
      <c r="E11508" s="30"/>
    </row>
    <row r="11509" spans="4:5" x14ac:dyDescent="0.2">
      <c r="D11509" s="30"/>
      <c r="E11509" s="30"/>
    </row>
    <row r="11510" spans="4:5" x14ac:dyDescent="0.2">
      <c r="D11510" s="30"/>
      <c r="E11510" s="30"/>
    </row>
    <row r="11511" spans="4:5" x14ac:dyDescent="0.2">
      <c r="D11511" s="30"/>
      <c r="E11511" s="30"/>
    </row>
    <row r="11512" spans="4:5" x14ac:dyDescent="0.2">
      <c r="D11512" s="30"/>
      <c r="E11512" s="30"/>
    </row>
    <row r="11513" spans="4:5" x14ac:dyDescent="0.2">
      <c r="D11513" s="30"/>
      <c r="E11513" s="30"/>
    </row>
    <row r="11514" spans="4:5" x14ac:dyDescent="0.2">
      <c r="D11514" s="30"/>
      <c r="E11514" s="30"/>
    </row>
    <row r="11515" spans="4:5" x14ac:dyDescent="0.2">
      <c r="D11515" s="30"/>
      <c r="E11515" s="30"/>
    </row>
    <row r="11516" spans="4:5" x14ac:dyDescent="0.2">
      <c r="D11516" s="30"/>
      <c r="E11516" s="30"/>
    </row>
    <row r="11517" spans="4:5" x14ac:dyDescent="0.2">
      <c r="D11517" s="30"/>
      <c r="E11517" s="30"/>
    </row>
    <row r="11518" spans="4:5" x14ac:dyDescent="0.2">
      <c r="D11518" s="30"/>
      <c r="E11518" s="30"/>
    </row>
    <row r="11519" spans="4:5" x14ac:dyDescent="0.2">
      <c r="D11519" s="30"/>
      <c r="E11519" s="30"/>
    </row>
    <row r="11520" spans="4:5" x14ac:dyDescent="0.2">
      <c r="D11520" s="30"/>
      <c r="E11520" s="30"/>
    </row>
    <row r="11521" spans="4:5" x14ac:dyDescent="0.2">
      <c r="D11521" s="30"/>
      <c r="E11521" s="30"/>
    </row>
    <row r="11522" spans="4:5" x14ac:dyDescent="0.2">
      <c r="D11522" s="30"/>
      <c r="E11522" s="30"/>
    </row>
    <row r="11523" spans="4:5" x14ac:dyDescent="0.2">
      <c r="D11523" s="30"/>
      <c r="E11523" s="30"/>
    </row>
    <row r="11524" spans="4:5" x14ac:dyDescent="0.2">
      <c r="D11524" s="30"/>
      <c r="E11524" s="30"/>
    </row>
    <row r="11525" spans="4:5" x14ac:dyDescent="0.2">
      <c r="D11525" s="30"/>
      <c r="E11525" s="30"/>
    </row>
    <row r="11526" spans="4:5" x14ac:dyDescent="0.2">
      <c r="D11526" s="30"/>
      <c r="E11526" s="30"/>
    </row>
    <row r="11527" spans="4:5" x14ac:dyDescent="0.2">
      <c r="D11527" s="30"/>
      <c r="E11527" s="30"/>
    </row>
    <row r="11528" spans="4:5" x14ac:dyDescent="0.2">
      <c r="D11528" s="30"/>
      <c r="E11528" s="30"/>
    </row>
    <row r="11529" spans="4:5" x14ac:dyDescent="0.2">
      <c r="D11529" s="30"/>
      <c r="E11529" s="30"/>
    </row>
    <row r="11530" spans="4:5" x14ac:dyDescent="0.2">
      <c r="D11530" s="30"/>
      <c r="E11530" s="30"/>
    </row>
    <row r="11531" spans="4:5" x14ac:dyDescent="0.2">
      <c r="D11531" s="30"/>
      <c r="E11531" s="30"/>
    </row>
    <row r="11532" spans="4:5" x14ac:dyDescent="0.2">
      <c r="D11532" s="30"/>
      <c r="E11532" s="30"/>
    </row>
    <row r="11533" spans="4:5" x14ac:dyDescent="0.2">
      <c r="D11533" s="30"/>
      <c r="E11533" s="30"/>
    </row>
    <row r="11534" spans="4:5" x14ac:dyDescent="0.2">
      <c r="D11534" s="30"/>
      <c r="E11534" s="30"/>
    </row>
    <row r="11535" spans="4:5" x14ac:dyDescent="0.2">
      <c r="D11535" s="30"/>
      <c r="E11535" s="30"/>
    </row>
    <row r="11536" spans="4:5" x14ac:dyDescent="0.2">
      <c r="D11536" s="30"/>
      <c r="E11536" s="30"/>
    </row>
    <row r="11537" spans="4:9" x14ac:dyDescent="0.2">
      <c r="D11537" s="30"/>
      <c r="E11537" s="30"/>
    </row>
    <row r="11538" spans="4:9" x14ac:dyDescent="0.2">
      <c r="D11538" s="30"/>
      <c r="E11538" s="30"/>
    </row>
    <row r="11539" spans="4:9" x14ac:dyDescent="0.2">
      <c r="D11539" s="30"/>
      <c r="E11539" s="30"/>
    </row>
    <row r="11540" spans="4:9" x14ac:dyDescent="0.2">
      <c r="D11540" s="30"/>
      <c r="E11540" s="30"/>
    </row>
    <row r="11541" spans="4:9" x14ac:dyDescent="0.2">
      <c r="D11541" s="30"/>
      <c r="E11541" s="30"/>
    </row>
    <row r="11542" spans="4:9" x14ac:dyDescent="0.2">
      <c r="D11542" s="30"/>
      <c r="E11542" s="30"/>
    </row>
    <row r="11543" spans="4:9" x14ac:dyDescent="0.2">
      <c r="D11543" s="30"/>
      <c r="E11543" s="30"/>
    </row>
    <row r="11544" spans="4:9" x14ac:dyDescent="0.2">
      <c r="D11544" s="30"/>
      <c r="E11544" s="30"/>
    </row>
    <row r="11545" spans="4:9" x14ac:dyDescent="0.2">
      <c r="D11545" s="30"/>
      <c r="E11545" s="30"/>
      <c r="I11545" s="30"/>
    </row>
    <row r="11546" spans="4:9" x14ac:dyDescent="0.2">
      <c r="D11546" s="30"/>
      <c r="E11546" s="30"/>
    </row>
    <row r="11547" spans="4:9" x14ac:dyDescent="0.2">
      <c r="D11547" s="30"/>
      <c r="E11547" s="30"/>
    </row>
    <row r="11548" spans="4:9" x14ac:dyDescent="0.2">
      <c r="D11548" s="30"/>
      <c r="E11548" s="30"/>
    </row>
    <row r="11549" spans="4:9" x14ac:dyDescent="0.2">
      <c r="D11549" s="30"/>
      <c r="E11549" s="30"/>
      <c r="I11549" s="30"/>
    </row>
    <row r="11550" spans="4:9" x14ac:dyDescent="0.2">
      <c r="D11550" s="30"/>
      <c r="E11550" s="30"/>
      <c r="I11550" s="30"/>
    </row>
    <row r="11551" spans="4:9" x14ac:dyDescent="0.2">
      <c r="D11551" s="30"/>
      <c r="E11551" s="30"/>
      <c r="I11551" s="30"/>
    </row>
    <row r="11552" spans="4:9" x14ac:dyDescent="0.2">
      <c r="D11552" s="30"/>
      <c r="E11552" s="30"/>
      <c r="I11552" s="30"/>
    </row>
    <row r="11553" spans="4:9" x14ac:dyDescent="0.2">
      <c r="D11553" s="30"/>
      <c r="E11553" s="30"/>
      <c r="I11553" s="30"/>
    </row>
    <row r="11554" spans="4:9" x14ac:dyDescent="0.2">
      <c r="D11554" s="30"/>
      <c r="E11554" s="30"/>
      <c r="I11554" s="30"/>
    </row>
    <row r="11555" spans="4:9" x14ac:dyDescent="0.2">
      <c r="D11555" s="30"/>
      <c r="E11555" s="30"/>
      <c r="I11555" s="30"/>
    </row>
    <row r="11556" spans="4:9" x14ac:dyDescent="0.2">
      <c r="D11556" s="30"/>
      <c r="E11556" s="30"/>
      <c r="I11556" s="30"/>
    </row>
    <row r="11557" spans="4:9" x14ac:dyDescent="0.2">
      <c r="D11557" s="30"/>
      <c r="E11557" s="30"/>
      <c r="I11557" s="30"/>
    </row>
    <row r="11558" spans="4:9" x14ac:dyDescent="0.2">
      <c r="D11558" s="30"/>
      <c r="E11558" s="30"/>
      <c r="I11558" s="30"/>
    </row>
    <row r="11559" spans="4:9" x14ac:dyDescent="0.2">
      <c r="D11559" s="30"/>
      <c r="E11559" s="30"/>
      <c r="I11559" s="30"/>
    </row>
    <row r="11560" spans="4:9" x14ac:dyDescent="0.2">
      <c r="D11560" s="30"/>
      <c r="E11560" s="30"/>
      <c r="I11560" s="30"/>
    </row>
    <row r="11561" spans="4:9" x14ac:dyDescent="0.2">
      <c r="D11561" s="30"/>
      <c r="E11561" s="30"/>
      <c r="I11561" s="30"/>
    </row>
    <row r="11562" spans="4:9" x14ac:dyDescent="0.2">
      <c r="D11562" s="30"/>
      <c r="E11562" s="30"/>
      <c r="I11562" s="30"/>
    </row>
    <row r="11563" spans="4:9" x14ac:dyDescent="0.2">
      <c r="D11563" s="30"/>
      <c r="E11563" s="30"/>
      <c r="I11563" s="30"/>
    </row>
    <row r="11564" spans="4:9" x14ac:dyDescent="0.2">
      <c r="D11564" s="30"/>
      <c r="E11564" s="30"/>
      <c r="I11564" s="30"/>
    </row>
    <row r="11565" spans="4:9" x14ac:dyDescent="0.2">
      <c r="D11565" s="30"/>
      <c r="E11565" s="30"/>
      <c r="I11565" s="30"/>
    </row>
    <row r="11566" spans="4:9" x14ac:dyDescent="0.2">
      <c r="D11566" s="30"/>
      <c r="E11566" s="30"/>
      <c r="I11566" s="30"/>
    </row>
    <row r="11567" spans="4:9" x14ac:dyDescent="0.2">
      <c r="D11567" s="30"/>
      <c r="E11567" s="30"/>
      <c r="I11567" s="30"/>
    </row>
    <row r="11568" spans="4:9" x14ac:dyDescent="0.2">
      <c r="D11568" s="30"/>
      <c r="E11568" s="30"/>
      <c r="I11568" s="30"/>
    </row>
    <row r="11569" spans="4:9" x14ac:dyDescent="0.2">
      <c r="D11569" s="30"/>
      <c r="E11569" s="30"/>
      <c r="I11569" s="30"/>
    </row>
    <row r="11570" spans="4:9" x14ac:dyDescent="0.2">
      <c r="D11570" s="30"/>
      <c r="E11570" s="30"/>
      <c r="I11570" s="30"/>
    </row>
    <row r="11571" spans="4:9" x14ac:dyDescent="0.2">
      <c r="D11571" s="30"/>
      <c r="E11571" s="30"/>
    </row>
    <row r="11572" spans="4:9" x14ac:dyDescent="0.2">
      <c r="D11572" s="30"/>
      <c r="E11572" s="30"/>
    </row>
    <row r="11573" spans="4:9" x14ac:dyDescent="0.2">
      <c r="D11573" s="30"/>
      <c r="E11573" s="30"/>
    </row>
    <row r="11574" spans="4:9" x14ac:dyDescent="0.2">
      <c r="D11574" s="30"/>
      <c r="E11574" s="30"/>
    </row>
    <row r="11575" spans="4:9" x14ac:dyDescent="0.2">
      <c r="D11575" s="30"/>
      <c r="E11575" s="30"/>
    </row>
    <row r="11576" spans="4:9" x14ac:dyDescent="0.2">
      <c r="D11576" s="30"/>
      <c r="E11576" s="30"/>
    </row>
    <row r="11577" spans="4:9" x14ac:dyDescent="0.2">
      <c r="D11577" s="30"/>
      <c r="E11577" s="30"/>
    </row>
    <row r="11578" spans="4:9" x14ac:dyDescent="0.2">
      <c r="D11578" s="30"/>
      <c r="E11578" s="30"/>
    </row>
    <row r="11579" spans="4:9" x14ac:dyDescent="0.2">
      <c r="D11579" s="30"/>
      <c r="E11579" s="30"/>
    </row>
    <row r="11580" spans="4:9" x14ac:dyDescent="0.2">
      <c r="D11580" s="30"/>
      <c r="E11580" s="30"/>
    </row>
    <row r="11581" spans="4:9" x14ac:dyDescent="0.2">
      <c r="D11581" s="30"/>
      <c r="E11581" s="30"/>
    </row>
    <row r="11582" spans="4:9" x14ac:dyDescent="0.2">
      <c r="D11582" s="30"/>
      <c r="E11582" s="30"/>
    </row>
    <row r="11583" spans="4:9" x14ac:dyDescent="0.2">
      <c r="D11583" s="30"/>
      <c r="E11583" s="30"/>
    </row>
    <row r="11584" spans="4:9" x14ac:dyDescent="0.2">
      <c r="D11584" s="30"/>
      <c r="E11584" s="30"/>
    </row>
    <row r="11585" spans="4:9" x14ac:dyDescent="0.2">
      <c r="D11585" s="30"/>
      <c r="E11585" s="30"/>
      <c r="I11585" s="30"/>
    </row>
    <row r="11586" spans="4:9" x14ac:dyDescent="0.2">
      <c r="D11586" s="30"/>
      <c r="E11586" s="30"/>
      <c r="I11586" s="30"/>
    </row>
    <row r="11587" spans="4:9" x14ac:dyDescent="0.2">
      <c r="D11587" s="30"/>
      <c r="E11587" s="30"/>
      <c r="I11587" s="30"/>
    </row>
    <row r="11588" spans="4:9" x14ac:dyDescent="0.2">
      <c r="D11588" s="30"/>
      <c r="E11588" s="30"/>
      <c r="I11588" s="30"/>
    </row>
    <row r="11589" spans="4:9" x14ac:dyDescent="0.2">
      <c r="D11589" s="30"/>
      <c r="E11589" s="30"/>
      <c r="I11589" s="30"/>
    </row>
    <row r="11590" spans="4:9" x14ac:dyDescent="0.2">
      <c r="D11590" s="30"/>
      <c r="E11590" s="30"/>
      <c r="I11590" s="30"/>
    </row>
    <row r="11591" spans="4:9" x14ac:dyDescent="0.2">
      <c r="D11591" s="30"/>
      <c r="E11591" s="30"/>
      <c r="I11591" s="30"/>
    </row>
    <row r="11592" spans="4:9" x14ac:dyDescent="0.2">
      <c r="D11592" s="30"/>
      <c r="E11592" s="30"/>
      <c r="I11592" s="30"/>
    </row>
    <row r="11593" spans="4:9" x14ac:dyDescent="0.2">
      <c r="D11593" s="30"/>
      <c r="E11593" s="30"/>
      <c r="I11593" s="30"/>
    </row>
    <row r="11594" spans="4:9" x14ac:dyDescent="0.2">
      <c r="D11594" s="30"/>
      <c r="E11594" s="30"/>
      <c r="I11594" s="30"/>
    </row>
    <row r="11595" spans="4:9" x14ac:dyDescent="0.2">
      <c r="D11595" s="30"/>
      <c r="E11595" s="30"/>
      <c r="I11595" s="30"/>
    </row>
    <row r="11596" spans="4:9" x14ac:dyDescent="0.2">
      <c r="D11596" s="30"/>
      <c r="E11596" s="30"/>
      <c r="I11596" s="30"/>
    </row>
    <row r="11597" spans="4:9" x14ac:dyDescent="0.2">
      <c r="D11597" s="30"/>
      <c r="E11597" s="30"/>
      <c r="I11597" s="30"/>
    </row>
    <row r="11598" spans="4:9" x14ac:dyDescent="0.2">
      <c r="D11598" s="30"/>
      <c r="E11598" s="30"/>
      <c r="I11598" s="30"/>
    </row>
    <row r="11599" spans="4:9" x14ac:dyDescent="0.2">
      <c r="D11599" s="30"/>
      <c r="E11599" s="30"/>
      <c r="I11599" s="30"/>
    </row>
    <row r="11600" spans="4:9" x14ac:dyDescent="0.2">
      <c r="D11600" s="30"/>
      <c r="E11600" s="30"/>
      <c r="I11600" s="30"/>
    </row>
    <row r="11601" spans="4:9" x14ac:dyDescent="0.2">
      <c r="D11601" s="30"/>
      <c r="E11601" s="30"/>
      <c r="I11601" s="30"/>
    </row>
    <row r="11602" spans="4:9" x14ac:dyDescent="0.2">
      <c r="D11602" s="30"/>
      <c r="E11602" s="30"/>
      <c r="I11602" s="30"/>
    </row>
    <row r="11603" spans="4:9" x14ac:dyDescent="0.2">
      <c r="D11603" s="30"/>
      <c r="E11603" s="30"/>
      <c r="I11603" s="30"/>
    </row>
    <row r="11604" spans="4:9" x14ac:dyDescent="0.2">
      <c r="D11604" s="30"/>
      <c r="E11604" s="30"/>
      <c r="I11604" s="30"/>
    </row>
    <row r="11605" spans="4:9" x14ac:dyDescent="0.2">
      <c r="D11605" s="30"/>
      <c r="E11605" s="30"/>
      <c r="I11605" s="30"/>
    </row>
    <row r="11606" spans="4:9" x14ac:dyDescent="0.2">
      <c r="D11606" s="30"/>
      <c r="E11606" s="30"/>
      <c r="I11606" s="30"/>
    </row>
    <row r="11607" spans="4:9" x14ac:dyDescent="0.2">
      <c r="D11607" s="30"/>
      <c r="E11607" s="30"/>
      <c r="I11607" s="30"/>
    </row>
    <row r="11608" spans="4:9" x14ac:dyDescent="0.2">
      <c r="D11608" s="30"/>
      <c r="E11608" s="30"/>
      <c r="I11608" s="30"/>
    </row>
    <row r="11609" spans="4:9" x14ac:dyDescent="0.2">
      <c r="D11609" s="30"/>
      <c r="E11609" s="30"/>
      <c r="I11609" s="30"/>
    </row>
    <row r="11610" spans="4:9" x14ac:dyDescent="0.2">
      <c r="D11610" s="30"/>
      <c r="E11610" s="30"/>
      <c r="I11610" s="30"/>
    </row>
    <row r="11611" spans="4:9" x14ac:dyDescent="0.2">
      <c r="D11611" s="30"/>
      <c r="E11611" s="30"/>
      <c r="I11611" s="30"/>
    </row>
    <row r="11612" spans="4:9" x14ac:dyDescent="0.2">
      <c r="D11612" s="30"/>
      <c r="E11612" s="30"/>
    </row>
    <row r="11613" spans="4:9" x14ac:dyDescent="0.2">
      <c r="D11613" s="30"/>
      <c r="E11613" s="30"/>
    </row>
    <row r="11614" spans="4:9" x14ac:dyDescent="0.2">
      <c r="D11614" s="30"/>
      <c r="E11614" s="30"/>
    </row>
    <row r="11615" spans="4:9" x14ac:dyDescent="0.2">
      <c r="D11615" s="30"/>
      <c r="E11615" s="30"/>
      <c r="I11615" s="30"/>
    </row>
    <row r="11616" spans="4:9" x14ac:dyDescent="0.2">
      <c r="D11616" s="30"/>
      <c r="E11616" s="30"/>
      <c r="I11616" s="30"/>
    </row>
    <row r="11617" spans="4:9" x14ac:dyDescent="0.2">
      <c r="D11617" s="30"/>
      <c r="E11617" s="30"/>
      <c r="I11617" s="30"/>
    </row>
    <row r="11618" spans="4:9" x14ac:dyDescent="0.2">
      <c r="D11618" s="30"/>
      <c r="E11618" s="30"/>
      <c r="I11618" s="30"/>
    </row>
    <row r="11619" spans="4:9" x14ac:dyDescent="0.2">
      <c r="D11619" s="30"/>
      <c r="E11619" s="30"/>
      <c r="I11619" s="30"/>
    </row>
    <row r="11620" spans="4:9" x14ac:dyDescent="0.2">
      <c r="D11620" s="30"/>
      <c r="E11620" s="30"/>
      <c r="I11620" s="30"/>
    </row>
    <row r="11621" spans="4:9" x14ac:dyDescent="0.2">
      <c r="D11621" s="30"/>
      <c r="E11621" s="30"/>
      <c r="I11621" s="30"/>
    </row>
    <row r="11622" spans="4:9" x14ac:dyDescent="0.2">
      <c r="D11622" s="30"/>
      <c r="E11622" s="30"/>
      <c r="I11622" s="30"/>
    </row>
    <row r="11623" spans="4:9" x14ac:dyDescent="0.2">
      <c r="D11623" s="30"/>
      <c r="E11623" s="30"/>
      <c r="I11623" s="30"/>
    </row>
    <row r="11624" spans="4:9" x14ac:dyDescent="0.2">
      <c r="D11624" s="30"/>
      <c r="E11624" s="30"/>
      <c r="I11624" s="30"/>
    </row>
    <row r="11625" spans="4:9" x14ac:dyDescent="0.2">
      <c r="D11625" s="30"/>
      <c r="E11625" s="30"/>
      <c r="I11625" s="30"/>
    </row>
    <row r="11626" spans="4:9" x14ac:dyDescent="0.2">
      <c r="D11626" s="30"/>
      <c r="E11626" s="30"/>
      <c r="I11626" s="30"/>
    </row>
    <row r="11627" spans="4:9" x14ac:dyDescent="0.2">
      <c r="D11627" s="30"/>
      <c r="E11627" s="30"/>
      <c r="I11627" s="30"/>
    </row>
    <row r="11628" spans="4:9" x14ac:dyDescent="0.2">
      <c r="D11628" s="30"/>
      <c r="E11628" s="30"/>
      <c r="I11628" s="30"/>
    </row>
    <row r="11629" spans="4:9" x14ac:dyDescent="0.2">
      <c r="D11629" s="30"/>
      <c r="E11629" s="30"/>
      <c r="I11629" s="30"/>
    </row>
    <row r="11630" spans="4:9" x14ac:dyDescent="0.2">
      <c r="D11630" s="30"/>
      <c r="E11630" s="30"/>
      <c r="I11630" s="30"/>
    </row>
    <row r="11631" spans="4:9" x14ac:dyDescent="0.2">
      <c r="D11631" s="30"/>
      <c r="E11631" s="30"/>
      <c r="I11631" s="30"/>
    </row>
    <row r="11632" spans="4:9" x14ac:dyDescent="0.2">
      <c r="D11632" s="30"/>
      <c r="E11632" s="30"/>
      <c r="I11632" s="30"/>
    </row>
    <row r="11633" spans="4:9" x14ac:dyDescent="0.2">
      <c r="D11633" s="30"/>
      <c r="E11633" s="30"/>
      <c r="I11633" s="30"/>
    </row>
    <row r="11634" spans="4:9" x14ac:dyDescent="0.2">
      <c r="D11634" s="30"/>
      <c r="E11634" s="30"/>
      <c r="I11634" s="30"/>
    </row>
    <row r="11635" spans="4:9" x14ac:dyDescent="0.2">
      <c r="D11635" s="30"/>
      <c r="E11635" s="30"/>
      <c r="I11635" s="30"/>
    </row>
    <row r="11636" spans="4:9" x14ac:dyDescent="0.2">
      <c r="D11636" s="30"/>
      <c r="E11636" s="30"/>
      <c r="I11636" s="30"/>
    </row>
    <row r="11637" spans="4:9" x14ac:dyDescent="0.2">
      <c r="D11637" s="30"/>
      <c r="E11637" s="30"/>
    </row>
    <row r="11638" spans="4:9" x14ac:dyDescent="0.2">
      <c r="D11638" s="30"/>
      <c r="E11638" s="30"/>
    </row>
    <row r="11639" spans="4:9" x14ac:dyDescent="0.2">
      <c r="D11639" s="30"/>
      <c r="E11639" s="30"/>
    </row>
    <row r="11640" spans="4:9" x14ac:dyDescent="0.2">
      <c r="D11640" s="30"/>
      <c r="E11640" s="30"/>
    </row>
    <row r="11641" spans="4:9" x14ac:dyDescent="0.2">
      <c r="D11641" s="30"/>
      <c r="E11641" s="30"/>
    </row>
    <row r="11642" spans="4:9" x14ac:dyDescent="0.2">
      <c r="D11642" s="30"/>
      <c r="E11642" s="30"/>
    </row>
    <row r="11643" spans="4:9" x14ac:dyDescent="0.2">
      <c r="D11643" s="30"/>
      <c r="E11643" s="30"/>
    </row>
    <row r="11644" spans="4:9" x14ac:dyDescent="0.2">
      <c r="D11644" s="30"/>
      <c r="E11644" s="30"/>
    </row>
    <row r="11645" spans="4:9" x14ac:dyDescent="0.2">
      <c r="D11645" s="30"/>
      <c r="E11645" s="30"/>
    </row>
    <row r="11646" spans="4:9" x14ac:dyDescent="0.2">
      <c r="D11646" s="30"/>
      <c r="E11646" s="30"/>
    </row>
    <row r="11647" spans="4:9" x14ac:dyDescent="0.2">
      <c r="D11647" s="30"/>
      <c r="E11647" s="30"/>
    </row>
    <row r="11648" spans="4:9" x14ac:dyDescent="0.2">
      <c r="D11648" s="30"/>
      <c r="E11648" s="30"/>
    </row>
    <row r="11649" spans="4:5" x14ac:dyDescent="0.2">
      <c r="D11649" s="30"/>
      <c r="E11649" s="30"/>
    </row>
    <row r="11650" spans="4:5" x14ac:dyDescent="0.2">
      <c r="D11650" s="30"/>
      <c r="E11650" s="30"/>
    </row>
    <row r="11651" spans="4:5" x14ac:dyDescent="0.2">
      <c r="D11651" s="30"/>
      <c r="E11651" s="30"/>
    </row>
    <row r="11652" spans="4:5" x14ac:dyDescent="0.2">
      <c r="D11652" s="30"/>
      <c r="E11652" s="30"/>
    </row>
    <row r="11653" spans="4:5" x14ac:dyDescent="0.2">
      <c r="D11653" s="30"/>
      <c r="E11653" s="30"/>
    </row>
    <row r="11654" spans="4:5" x14ac:dyDescent="0.2">
      <c r="D11654" s="30"/>
      <c r="E11654" s="30"/>
    </row>
    <row r="11655" spans="4:5" x14ac:dyDescent="0.2">
      <c r="D11655" s="30"/>
      <c r="E11655" s="30"/>
    </row>
    <row r="11656" spans="4:5" x14ac:dyDescent="0.2">
      <c r="D11656" s="30"/>
      <c r="E11656" s="30"/>
    </row>
    <row r="11657" spans="4:5" x14ac:dyDescent="0.2">
      <c r="D11657" s="30"/>
      <c r="E11657" s="30"/>
    </row>
    <row r="11658" spans="4:5" x14ac:dyDescent="0.2">
      <c r="D11658" s="30"/>
      <c r="E11658" s="30"/>
    </row>
    <row r="11659" spans="4:5" x14ac:dyDescent="0.2">
      <c r="D11659" s="30"/>
      <c r="E11659" s="30"/>
    </row>
    <row r="11660" spans="4:5" x14ac:dyDescent="0.2">
      <c r="D11660" s="30"/>
      <c r="E11660" s="30"/>
    </row>
    <row r="11661" spans="4:5" x14ac:dyDescent="0.2">
      <c r="D11661" s="30"/>
      <c r="E11661" s="30"/>
    </row>
    <row r="11662" spans="4:5" x14ac:dyDescent="0.2">
      <c r="D11662" s="30"/>
      <c r="E11662" s="30"/>
    </row>
    <row r="11663" spans="4:5" x14ac:dyDescent="0.2">
      <c r="D11663" s="30"/>
      <c r="E11663" s="30"/>
    </row>
    <row r="11664" spans="4:5" x14ac:dyDescent="0.2">
      <c r="D11664" s="30"/>
      <c r="E11664" s="30"/>
    </row>
    <row r="11665" spans="4:9" x14ac:dyDescent="0.2">
      <c r="D11665" s="30"/>
      <c r="E11665" s="30"/>
    </row>
    <row r="11666" spans="4:9" x14ac:dyDescent="0.2">
      <c r="D11666" s="30"/>
      <c r="E11666" s="30"/>
    </row>
    <row r="11667" spans="4:9" x14ac:dyDescent="0.2">
      <c r="D11667" s="30"/>
      <c r="E11667" s="30"/>
    </row>
    <row r="11668" spans="4:9" x14ac:dyDescent="0.2">
      <c r="D11668" s="30"/>
      <c r="E11668" s="30"/>
    </row>
    <row r="11669" spans="4:9" x14ac:dyDescent="0.2">
      <c r="D11669" s="30"/>
      <c r="E11669" s="30"/>
    </row>
    <row r="11670" spans="4:9" x14ac:dyDescent="0.2">
      <c r="D11670" s="30"/>
      <c r="E11670" s="30"/>
    </row>
    <row r="11671" spans="4:9" x14ac:dyDescent="0.2">
      <c r="D11671" s="30"/>
      <c r="E11671" s="30"/>
    </row>
    <row r="11672" spans="4:9" x14ac:dyDescent="0.2">
      <c r="D11672" s="30"/>
      <c r="E11672" s="30"/>
    </row>
    <row r="11673" spans="4:9" x14ac:dyDescent="0.2">
      <c r="D11673" s="30"/>
      <c r="E11673" s="30"/>
    </row>
    <row r="11674" spans="4:9" x14ac:dyDescent="0.2">
      <c r="D11674" s="30"/>
      <c r="E11674" s="30"/>
    </row>
    <row r="11675" spans="4:9" x14ac:dyDescent="0.2">
      <c r="D11675" s="30"/>
      <c r="E11675" s="30"/>
      <c r="I11675" s="30"/>
    </row>
    <row r="11676" spans="4:9" x14ac:dyDescent="0.2">
      <c r="D11676" s="30"/>
      <c r="E11676" s="30"/>
    </row>
    <row r="11677" spans="4:9" x14ac:dyDescent="0.2">
      <c r="D11677" s="30"/>
      <c r="E11677" s="30"/>
    </row>
    <row r="11678" spans="4:9" x14ac:dyDescent="0.2">
      <c r="D11678" s="30"/>
      <c r="E11678" s="30"/>
    </row>
    <row r="11679" spans="4:9" x14ac:dyDescent="0.2">
      <c r="D11679" s="30"/>
      <c r="E11679" s="30"/>
      <c r="I11679" s="30"/>
    </row>
    <row r="11680" spans="4:9" x14ac:dyDescent="0.2">
      <c r="D11680" s="30"/>
      <c r="E11680" s="30"/>
      <c r="I11680" s="30"/>
    </row>
    <row r="11681" spans="4:9" x14ac:dyDescent="0.2">
      <c r="D11681" s="30"/>
      <c r="E11681" s="30"/>
      <c r="I11681" s="30"/>
    </row>
    <row r="11682" spans="4:9" x14ac:dyDescent="0.2">
      <c r="D11682" s="30"/>
      <c r="E11682" s="30"/>
      <c r="I11682" s="30"/>
    </row>
    <row r="11683" spans="4:9" x14ac:dyDescent="0.2">
      <c r="D11683" s="30"/>
      <c r="E11683" s="30"/>
      <c r="I11683" s="30"/>
    </row>
    <row r="11684" spans="4:9" x14ac:dyDescent="0.2">
      <c r="D11684" s="30"/>
      <c r="E11684" s="30"/>
      <c r="I11684" s="30"/>
    </row>
    <row r="11685" spans="4:9" x14ac:dyDescent="0.2">
      <c r="D11685" s="30"/>
      <c r="E11685" s="30"/>
      <c r="I11685" s="30"/>
    </row>
    <row r="11686" spans="4:9" x14ac:dyDescent="0.2">
      <c r="D11686" s="30"/>
      <c r="E11686" s="30"/>
      <c r="I11686" s="30"/>
    </row>
    <row r="11687" spans="4:9" x14ac:dyDescent="0.2">
      <c r="D11687" s="30"/>
      <c r="E11687" s="30"/>
      <c r="I11687" s="30"/>
    </row>
    <row r="11688" spans="4:9" x14ac:dyDescent="0.2">
      <c r="D11688" s="30"/>
      <c r="E11688" s="30"/>
      <c r="I11688" s="30"/>
    </row>
    <row r="11689" spans="4:9" x14ac:dyDescent="0.2">
      <c r="D11689" s="30"/>
      <c r="E11689" s="30"/>
      <c r="I11689" s="30"/>
    </row>
    <row r="11690" spans="4:9" x14ac:dyDescent="0.2">
      <c r="D11690" s="30"/>
      <c r="E11690" s="30"/>
      <c r="I11690" s="30"/>
    </row>
    <row r="11691" spans="4:9" x14ac:dyDescent="0.2">
      <c r="D11691" s="30"/>
      <c r="E11691" s="30"/>
      <c r="I11691" s="30"/>
    </row>
    <row r="11692" spans="4:9" x14ac:dyDescent="0.2">
      <c r="D11692" s="30"/>
      <c r="E11692" s="30"/>
      <c r="I11692" s="30"/>
    </row>
    <row r="11693" spans="4:9" x14ac:dyDescent="0.2">
      <c r="D11693" s="30"/>
      <c r="E11693" s="30"/>
      <c r="I11693" s="30"/>
    </row>
    <row r="11694" spans="4:9" x14ac:dyDescent="0.2">
      <c r="D11694" s="30"/>
      <c r="E11694" s="30"/>
      <c r="I11694" s="30"/>
    </row>
    <row r="11695" spans="4:9" x14ac:dyDescent="0.2">
      <c r="D11695" s="30"/>
      <c r="E11695" s="30"/>
      <c r="I11695" s="30"/>
    </row>
    <row r="11696" spans="4:9" x14ac:dyDescent="0.2">
      <c r="D11696" s="30"/>
      <c r="E11696" s="30"/>
      <c r="I11696" s="30"/>
    </row>
    <row r="11697" spans="4:9" x14ac:dyDescent="0.2">
      <c r="D11697" s="30"/>
      <c r="E11697" s="30"/>
      <c r="I11697" s="30"/>
    </row>
    <row r="11698" spans="4:9" x14ac:dyDescent="0.2">
      <c r="D11698" s="30"/>
      <c r="E11698" s="30"/>
      <c r="I11698" s="30"/>
    </row>
    <row r="11699" spans="4:9" x14ac:dyDescent="0.2">
      <c r="D11699" s="30"/>
      <c r="E11699" s="30"/>
      <c r="I11699" s="30"/>
    </row>
    <row r="11700" spans="4:9" x14ac:dyDescent="0.2">
      <c r="D11700" s="30"/>
      <c r="E11700" s="30"/>
      <c r="I11700" s="30"/>
    </row>
    <row r="11701" spans="4:9" x14ac:dyDescent="0.2">
      <c r="D11701" s="30"/>
      <c r="E11701" s="30"/>
    </row>
    <row r="11702" spans="4:9" x14ac:dyDescent="0.2">
      <c r="D11702" s="30"/>
      <c r="E11702" s="30"/>
    </row>
    <row r="11703" spans="4:9" x14ac:dyDescent="0.2">
      <c r="D11703" s="30"/>
      <c r="E11703" s="30"/>
    </row>
    <row r="11704" spans="4:9" x14ac:dyDescent="0.2">
      <c r="D11704" s="30"/>
      <c r="E11704" s="30"/>
    </row>
    <row r="11705" spans="4:9" x14ac:dyDescent="0.2">
      <c r="D11705" s="30"/>
      <c r="E11705" s="30"/>
    </row>
    <row r="11706" spans="4:9" x14ac:dyDescent="0.2">
      <c r="D11706" s="30"/>
      <c r="E11706" s="30"/>
    </row>
    <row r="11707" spans="4:9" x14ac:dyDescent="0.2">
      <c r="D11707" s="30"/>
      <c r="E11707" s="30"/>
    </row>
    <row r="11708" spans="4:9" x14ac:dyDescent="0.2">
      <c r="D11708" s="30"/>
      <c r="E11708" s="30"/>
    </row>
    <row r="11709" spans="4:9" x14ac:dyDescent="0.2">
      <c r="D11709" s="30"/>
      <c r="E11709" s="30"/>
    </row>
    <row r="11710" spans="4:9" x14ac:dyDescent="0.2">
      <c r="D11710" s="30"/>
      <c r="E11710" s="30"/>
    </row>
    <row r="11711" spans="4:9" x14ac:dyDescent="0.2">
      <c r="D11711" s="30"/>
      <c r="E11711" s="30"/>
    </row>
    <row r="11712" spans="4:9" x14ac:dyDescent="0.2">
      <c r="D11712" s="30"/>
      <c r="E11712" s="30"/>
    </row>
    <row r="11713" spans="4:5" x14ac:dyDescent="0.2">
      <c r="D11713" s="30"/>
      <c r="E11713" s="30"/>
    </row>
    <row r="11714" spans="4:5" x14ac:dyDescent="0.2">
      <c r="D11714" s="30"/>
      <c r="E11714" s="30"/>
    </row>
    <row r="11715" spans="4:5" x14ac:dyDescent="0.2">
      <c r="D11715" s="30"/>
      <c r="E11715" s="30"/>
    </row>
    <row r="11716" spans="4:5" x14ac:dyDescent="0.2">
      <c r="D11716" s="30"/>
      <c r="E11716" s="30"/>
    </row>
    <row r="11717" spans="4:5" x14ac:dyDescent="0.2">
      <c r="D11717" s="30"/>
      <c r="E11717" s="30"/>
    </row>
    <row r="11718" spans="4:5" x14ac:dyDescent="0.2">
      <c r="D11718" s="30"/>
      <c r="E11718" s="30"/>
    </row>
    <row r="11719" spans="4:5" x14ac:dyDescent="0.2">
      <c r="D11719" s="30"/>
      <c r="E11719" s="30"/>
    </row>
    <row r="11720" spans="4:5" x14ac:dyDescent="0.2">
      <c r="D11720" s="30"/>
      <c r="E11720" s="30"/>
    </row>
    <row r="11721" spans="4:5" x14ac:dyDescent="0.2">
      <c r="D11721" s="30"/>
      <c r="E11721" s="30"/>
    </row>
    <row r="11722" spans="4:5" x14ac:dyDescent="0.2">
      <c r="D11722" s="30"/>
      <c r="E11722" s="30"/>
    </row>
    <row r="11723" spans="4:5" x14ac:dyDescent="0.2">
      <c r="D11723" s="30"/>
      <c r="E11723" s="30"/>
    </row>
    <row r="11724" spans="4:5" x14ac:dyDescent="0.2">
      <c r="D11724" s="30"/>
      <c r="E11724" s="30"/>
    </row>
    <row r="11725" spans="4:5" x14ac:dyDescent="0.2">
      <c r="D11725" s="30"/>
      <c r="E11725" s="30"/>
    </row>
    <row r="11726" spans="4:5" x14ac:dyDescent="0.2">
      <c r="D11726" s="30"/>
      <c r="E11726" s="30"/>
    </row>
    <row r="11727" spans="4:5" x14ac:dyDescent="0.2">
      <c r="D11727" s="30"/>
      <c r="E11727" s="30"/>
    </row>
    <row r="11728" spans="4:5" x14ac:dyDescent="0.2">
      <c r="D11728" s="30"/>
      <c r="E11728" s="30"/>
    </row>
    <row r="11729" spans="4:9" x14ac:dyDescent="0.2">
      <c r="D11729" s="30"/>
      <c r="E11729" s="30"/>
    </row>
    <row r="11730" spans="4:9" x14ac:dyDescent="0.2">
      <c r="D11730" s="30"/>
      <c r="E11730" s="30"/>
    </row>
    <row r="11731" spans="4:9" x14ac:dyDescent="0.2">
      <c r="D11731" s="30"/>
      <c r="E11731" s="30"/>
    </row>
    <row r="11732" spans="4:9" x14ac:dyDescent="0.2">
      <c r="D11732" s="30"/>
      <c r="E11732" s="30"/>
    </row>
    <row r="11733" spans="4:9" x14ac:dyDescent="0.2">
      <c r="D11733" s="30"/>
      <c r="E11733" s="30"/>
    </row>
    <row r="11734" spans="4:9" x14ac:dyDescent="0.2">
      <c r="D11734" s="30"/>
      <c r="E11734" s="30"/>
    </row>
    <row r="11735" spans="4:9" x14ac:dyDescent="0.2">
      <c r="D11735" s="30"/>
      <c r="E11735" s="30"/>
    </row>
    <row r="11736" spans="4:9" x14ac:dyDescent="0.2">
      <c r="D11736" s="30"/>
      <c r="E11736" s="30"/>
    </row>
    <row r="11737" spans="4:9" x14ac:dyDescent="0.2">
      <c r="D11737" s="30"/>
      <c r="E11737" s="30"/>
    </row>
    <row r="11738" spans="4:9" x14ac:dyDescent="0.2">
      <c r="D11738" s="30"/>
      <c r="E11738" s="30"/>
    </row>
    <row r="11739" spans="4:9" x14ac:dyDescent="0.2">
      <c r="D11739" s="30"/>
      <c r="E11739" s="30"/>
    </row>
    <row r="11740" spans="4:9" x14ac:dyDescent="0.2">
      <c r="D11740" s="30"/>
      <c r="E11740" s="30"/>
    </row>
    <row r="11741" spans="4:9" x14ac:dyDescent="0.2">
      <c r="D11741" s="30"/>
      <c r="E11741" s="30"/>
      <c r="I11741" s="30"/>
    </row>
    <row r="11742" spans="4:9" x14ac:dyDescent="0.2">
      <c r="D11742" s="30"/>
      <c r="E11742" s="30"/>
    </row>
    <row r="11743" spans="4:9" x14ac:dyDescent="0.2">
      <c r="D11743" s="30"/>
      <c r="E11743" s="30"/>
    </row>
    <row r="11744" spans="4:9" x14ac:dyDescent="0.2">
      <c r="D11744" s="30"/>
      <c r="E11744" s="30"/>
    </row>
    <row r="11745" spans="4:9" x14ac:dyDescent="0.2">
      <c r="D11745" s="30"/>
      <c r="E11745" s="30"/>
      <c r="I11745" s="30"/>
    </row>
    <row r="11746" spans="4:9" x14ac:dyDescent="0.2">
      <c r="D11746" s="30"/>
      <c r="E11746" s="30"/>
      <c r="I11746" s="30"/>
    </row>
    <row r="11747" spans="4:9" x14ac:dyDescent="0.2">
      <c r="D11747" s="30"/>
      <c r="E11747" s="30"/>
      <c r="I11747" s="30"/>
    </row>
    <row r="11748" spans="4:9" x14ac:dyDescent="0.2">
      <c r="D11748" s="30"/>
      <c r="E11748" s="30"/>
      <c r="I11748" s="30"/>
    </row>
    <row r="11749" spans="4:9" x14ac:dyDescent="0.2">
      <c r="D11749" s="30"/>
      <c r="E11749" s="30"/>
      <c r="I11749" s="30"/>
    </row>
    <row r="11750" spans="4:9" x14ac:dyDescent="0.2">
      <c r="D11750" s="30"/>
      <c r="E11750" s="30"/>
      <c r="I11750" s="30"/>
    </row>
    <row r="11751" spans="4:9" x14ac:dyDescent="0.2">
      <c r="D11751" s="30"/>
      <c r="E11751" s="30"/>
      <c r="I11751" s="30"/>
    </row>
    <row r="11752" spans="4:9" x14ac:dyDescent="0.2">
      <c r="D11752" s="30"/>
      <c r="E11752" s="30"/>
      <c r="I11752" s="30"/>
    </row>
    <row r="11753" spans="4:9" x14ac:dyDescent="0.2">
      <c r="D11753" s="30"/>
      <c r="E11753" s="30"/>
      <c r="I11753" s="30"/>
    </row>
    <row r="11754" spans="4:9" x14ac:dyDescent="0.2">
      <c r="D11754" s="30"/>
      <c r="E11754" s="30"/>
      <c r="I11754" s="30"/>
    </row>
    <row r="11755" spans="4:9" x14ac:dyDescent="0.2">
      <c r="D11755" s="30"/>
      <c r="E11755" s="30"/>
      <c r="I11755" s="30"/>
    </row>
    <row r="11756" spans="4:9" x14ac:dyDescent="0.2">
      <c r="D11756" s="30"/>
      <c r="E11756" s="30"/>
      <c r="I11756" s="30"/>
    </row>
    <row r="11757" spans="4:9" x14ac:dyDescent="0.2">
      <c r="D11757" s="30"/>
      <c r="E11757" s="30"/>
      <c r="I11757" s="30"/>
    </row>
    <row r="11758" spans="4:9" x14ac:dyDescent="0.2">
      <c r="D11758" s="30"/>
      <c r="E11758" s="30"/>
      <c r="I11758" s="30"/>
    </row>
    <row r="11759" spans="4:9" x14ac:dyDescent="0.2">
      <c r="D11759" s="30"/>
      <c r="E11759" s="30"/>
      <c r="I11759" s="30"/>
    </row>
    <row r="11760" spans="4:9" x14ac:dyDescent="0.2">
      <c r="D11760" s="30"/>
      <c r="E11760" s="30"/>
      <c r="I11760" s="30"/>
    </row>
    <row r="11761" spans="4:9" x14ac:dyDescent="0.2">
      <c r="D11761" s="30"/>
      <c r="E11761" s="30"/>
      <c r="I11761" s="30"/>
    </row>
    <row r="11762" spans="4:9" x14ac:dyDescent="0.2">
      <c r="D11762" s="30"/>
      <c r="E11762" s="30"/>
      <c r="I11762" s="30"/>
    </row>
    <row r="11763" spans="4:9" x14ac:dyDescent="0.2">
      <c r="D11763" s="30"/>
      <c r="E11763" s="30"/>
      <c r="I11763" s="30"/>
    </row>
    <row r="11764" spans="4:9" x14ac:dyDescent="0.2">
      <c r="D11764" s="30"/>
      <c r="E11764" s="30"/>
      <c r="I11764" s="30"/>
    </row>
    <row r="11765" spans="4:9" x14ac:dyDescent="0.2">
      <c r="D11765" s="30"/>
      <c r="E11765" s="30"/>
      <c r="I11765" s="30"/>
    </row>
    <row r="11766" spans="4:9" x14ac:dyDescent="0.2">
      <c r="D11766" s="30"/>
      <c r="E11766" s="30"/>
      <c r="I11766" s="30"/>
    </row>
    <row r="11767" spans="4:9" x14ac:dyDescent="0.2">
      <c r="D11767" s="30"/>
      <c r="E11767" s="30"/>
    </row>
    <row r="11768" spans="4:9" x14ac:dyDescent="0.2">
      <c r="D11768" s="30"/>
      <c r="E11768" s="30"/>
    </row>
    <row r="11769" spans="4:9" x14ac:dyDescent="0.2">
      <c r="D11769" s="30"/>
      <c r="E11769" s="30"/>
    </row>
    <row r="11770" spans="4:9" x14ac:dyDescent="0.2">
      <c r="D11770" s="30"/>
      <c r="E11770" s="30"/>
    </row>
    <row r="11771" spans="4:9" x14ac:dyDescent="0.2">
      <c r="D11771" s="30"/>
      <c r="E11771" s="30"/>
    </row>
    <row r="11772" spans="4:9" x14ac:dyDescent="0.2">
      <c r="D11772" s="30"/>
      <c r="E11772" s="30"/>
    </row>
    <row r="11773" spans="4:9" x14ac:dyDescent="0.2">
      <c r="D11773" s="30"/>
      <c r="E11773" s="30"/>
    </row>
    <row r="11774" spans="4:9" x14ac:dyDescent="0.2">
      <c r="D11774" s="30"/>
      <c r="E11774" s="30"/>
    </row>
    <row r="11775" spans="4:9" x14ac:dyDescent="0.2">
      <c r="D11775" s="30"/>
      <c r="E11775" s="30"/>
    </row>
    <row r="11776" spans="4:9" x14ac:dyDescent="0.2">
      <c r="D11776" s="30"/>
      <c r="E11776" s="30"/>
    </row>
    <row r="11777" spans="4:5" x14ac:dyDescent="0.2">
      <c r="D11777" s="30"/>
      <c r="E11777" s="30"/>
    </row>
    <row r="11778" spans="4:5" x14ac:dyDescent="0.2">
      <c r="D11778" s="30"/>
      <c r="E11778" s="30"/>
    </row>
    <row r="11779" spans="4:5" x14ac:dyDescent="0.2">
      <c r="D11779" s="30"/>
      <c r="E11779" s="30"/>
    </row>
    <row r="11780" spans="4:5" x14ac:dyDescent="0.2">
      <c r="D11780" s="30"/>
      <c r="E11780" s="30"/>
    </row>
    <row r="11781" spans="4:5" x14ac:dyDescent="0.2">
      <c r="D11781" s="30"/>
      <c r="E11781" s="30"/>
    </row>
    <row r="11782" spans="4:5" x14ac:dyDescent="0.2">
      <c r="D11782" s="30"/>
      <c r="E11782" s="30"/>
    </row>
    <row r="11783" spans="4:5" x14ac:dyDescent="0.2">
      <c r="D11783" s="30"/>
      <c r="E11783" s="30"/>
    </row>
    <row r="11784" spans="4:5" x14ac:dyDescent="0.2">
      <c r="D11784" s="30"/>
      <c r="E11784" s="30"/>
    </row>
    <row r="11785" spans="4:5" x14ac:dyDescent="0.2">
      <c r="D11785" s="30"/>
      <c r="E11785" s="30"/>
    </row>
    <row r="11786" spans="4:5" x14ac:dyDescent="0.2">
      <c r="D11786" s="30"/>
      <c r="E11786" s="30"/>
    </row>
    <row r="11787" spans="4:5" x14ac:dyDescent="0.2">
      <c r="D11787" s="30"/>
      <c r="E11787" s="30"/>
    </row>
    <row r="11788" spans="4:5" x14ac:dyDescent="0.2">
      <c r="D11788" s="30"/>
      <c r="E11788" s="30"/>
    </row>
    <row r="11789" spans="4:5" x14ac:dyDescent="0.2">
      <c r="D11789" s="30"/>
      <c r="E11789" s="30"/>
    </row>
    <row r="11790" spans="4:5" x14ac:dyDescent="0.2">
      <c r="D11790" s="30"/>
      <c r="E11790" s="30"/>
    </row>
    <row r="11791" spans="4:5" x14ac:dyDescent="0.2">
      <c r="D11791" s="30"/>
      <c r="E11791" s="30"/>
    </row>
    <row r="11792" spans="4:5" x14ac:dyDescent="0.2">
      <c r="D11792" s="30"/>
      <c r="E11792" s="30"/>
    </row>
    <row r="11793" spans="4:9" x14ac:dyDescent="0.2">
      <c r="D11793" s="30"/>
      <c r="E11793" s="30"/>
    </row>
    <row r="11794" spans="4:9" x14ac:dyDescent="0.2">
      <c r="D11794" s="30"/>
      <c r="E11794" s="30"/>
    </row>
    <row r="11795" spans="4:9" x14ac:dyDescent="0.2">
      <c r="D11795" s="30"/>
      <c r="E11795" s="30"/>
    </row>
    <row r="11796" spans="4:9" x14ac:dyDescent="0.2">
      <c r="D11796" s="30"/>
      <c r="E11796" s="30"/>
    </row>
    <row r="11797" spans="4:9" x14ac:dyDescent="0.2">
      <c r="D11797" s="30"/>
      <c r="E11797" s="30"/>
    </row>
    <row r="11798" spans="4:9" x14ac:dyDescent="0.2">
      <c r="D11798" s="30"/>
      <c r="E11798" s="30"/>
    </row>
    <row r="11799" spans="4:9" x14ac:dyDescent="0.2">
      <c r="D11799" s="30"/>
      <c r="E11799" s="30"/>
    </row>
    <row r="11800" spans="4:9" x14ac:dyDescent="0.2">
      <c r="D11800" s="30"/>
      <c r="E11800" s="30"/>
    </row>
    <row r="11801" spans="4:9" x14ac:dyDescent="0.2">
      <c r="D11801" s="30"/>
      <c r="E11801" s="30"/>
    </row>
    <row r="11802" spans="4:9" x14ac:dyDescent="0.2">
      <c r="D11802" s="30"/>
      <c r="E11802" s="30"/>
    </row>
    <row r="11803" spans="4:9" x14ac:dyDescent="0.2">
      <c r="D11803" s="30"/>
      <c r="E11803" s="30"/>
    </row>
    <row r="11804" spans="4:9" x14ac:dyDescent="0.2">
      <c r="D11804" s="30"/>
      <c r="E11804" s="30"/>
    </row>
    <row r="11805" spans="4:9" x14ac:dyDescent="0.2">
      <c r="D11805" s="30"/>
      <c r="E11805" s="30"/>
      <c r="I11805" s="30"/>
    </row>
    <row r="11806" spans="4:9" x14ac:dyDescent="0.2">
      <c r="D11806" s="30"/>
      <c r="E11806" s="30"/>
    </row>
    <row r="11807" spans="4:9" x14ac:dyDescent="0.2">
      <c r="D11807" s="30"/>
      <c r="E11807" s="30"/>
    </row>
    <row r="11808" spans="4:9" x14ac:dyDescent="0.2">
      <c r="D11808" s="30"/>
      <c r="E11808" s="30"/>
    </row>
    <row r="11809" spans="4:9" x14ac:dyDescent="0.2">
      <c r="D11809" s="30"/>
      <c r="E11809" s="30"/>
      <c r="I11809" s="30"/>
    </row>
    <row r="11810" spans="4:9" x14ac:dyDescent="0.2">
      <c r="D11810" s="30"/>
      <c r="E11810" s="30"/>
      <c r="I11810" s="30"/>
    </row>
    <row r="11811" spans="4:9" x14ac:dyDescent="0.2">
      <c r="D11811" s="30"/>
      <c r="E11811" s="30"/>
      <c r="I11811" s="30"/>
    </row>
    <row r="11812" spans="4:9" x14ac:dyDescent="0.2">
      <c r="D11812" s="30"/>
      <c r="E11812" s="30"/>
      <c r="I11812" s="30"/>
    </row>
    <row r="11813" spans="4:9" x14ac:dyDescent="0.2">
      <c r="D11813" s="30"/>
      <c r="E11813" s="30"/>
      <c r="I11813" s="30"/>
    </row>
    <row r="11814" spans="4:9" x14ac:dyDescent="0.2">
      <c r="D11814" s="30"/>
      <c r="E11814" s="30"/>
      <c r="I11814" s="30"/>
    </row>
    <row r="11815" spans="4:9" x14ac:dyDescent="0.2">
      <c r="D11815" s="30"/>
      <c r="E11815" s="30"/>
      <c r="I11815" s="30"/>
    </row>
    <row r="11816" spans="4:9" x14ac:dyDescent="0.2">
      <c r="D11816" s="30"/>
      <c r="E11816" s="30"/>
      <c r="I11816" s="30"/>
    </row>
    <row r="11817" spans="4:9" x14ac:dyDescent="0.2">
      <c r="D11817" s="30"/>
      <c r="E11817" s="30"/>
      <c r="I11817" s="30"/>
    </row>
    <row r="11818" spans="4:9" x14ac:dyDescent="0.2">
      <c r="D11818" s="30"/>
      <c r="E11818" s="30"/>
      <c r="I11818" s="30"/>
    </row>
    <row r="11819" spans="4:9" x14ac:dyDescent="0.2">
      <c r="D11819" s="30"/>
      <c r="E11819" s="30"/>
      <c r="I11819" s="30"/>
    </row>
    <row r="11820" spans="4:9" x14ac:dyDescent="0.2">
      <c r="D11820" s="30"/>
      <c r="E11820" s="30"/>
      <c r="I11820" s="30"/>
    </row>
    <row r="11821" spans="4:9" x14ac:dyDescent="0.2">
      <c r="D11821" s="30"/>
      <c r="E11821" s="30"/>
      <c r="I11821" s="30"/>
    </row>
    <row r="11822" spans="4:9" x14ac:dyDescent="0.2">
      <c r="D11822" s="30"/>
      <c r="E11822" s="30"/>
      <c r="I11822" s="30"/>
    </row>
    <row r="11823" spans="4:9" x14ac:dyDescent="0.2">
      <c r="D11823" s="30"/>
      <c r="E11823" s="30"/>
      <c r="I11823" s="30"/>
    </row>
    <row r="11824" spans="4:9" x14ac:dyDescent="0.2">
      <c r="D11824" s="30"/>
      <c r="E11824" s="30"/>
      <c r="I11824" s="30"/>
    </row>
    <row r="11825" spans="4:9" x14ac:dyDescent="0.2">
      <c r="D11825" s="30"/>
      <c r="E11825" s="30"/>
      <c r="I11825" s="30"/>
    </row>
    <row r="11826" spans="4:9" x14ac:dyDescent="0.2">
      <c r="D11826" s="30"/>
      <c r="E11826" s="30"/>
      <c r="I11826" s="30"/>
    </row>
    <row r="11827" spans="4:9" x14ac:dyDescent="0.2">
      <c r="D11827" s="30"/>
      <c r="E11827" s="30"/>
      <c r="I11827" s="30"/>
    </row>
    <row r="11828" spans="4:9" x14ac:dyDescent="0.2">
      <c r="D11828" s="30"/>
      <c r="E11828" s="30"/>
      <c r="I11828" s="30"/>
    </row>
    <row r="11829" spans="4:9" x14ac:dyDescent="0.2">
      <c r="D11829" s="30"/>
      <c r="E11829" s="30"/>
      <c r="I11829" s="30"/>
    </row>
    <row r="11830" spans="4:9" x14ac:dyDescent="0.2">
      <c r="D11830" s="30"/>
      <c r="E11830" s="30"/>
      <c r="I11830" s="30"/>
    </row>
    <row r="11831" spans="4:9" x14ac:dyDescent="0.2">
      <c r="D11831" s="30"/>
      <c r="E11831" s="30"/>
    </row>
    <row r="11832" spans="4:9" x14ac:dyDescent="0.2">
      <c r="D11832" s="30"/>
      <c r="E11832" s="30"/>
    </row>
    <row r="11833" spans="4:9" x14ac:dyDescent="0.2">
      <c r="D11833" s="30"/>
      <c r="E11833" s="30"/>
    </row>
    <row r="11834" spans="4:9" x14ac:dyDescent="0.2">
      <c r="D11834" s="30"/>
      <c r="E11834" s="30"/>
    </row>
    <row r="11835" spans="4:9" x14ac:dyDescent="0.2">
      <c r="D11835" s="30"/>
      <c r="E11835" s="30"/>
    </row>
    <row r="11836" spans="4:9" x14ac:dyDescent="0.2">
      <c r="D11836" s="30"/>
      <c r="E11836" s="30"/>
    </row>
    <row r="11837" spans="4:9" x14ac:dyDescent="0.2">
      <c r="D11837" s="30"/>
      <c r="E11837" s="30"/>
    </row>
    <row r="11838" spans="4:9" x14ac:dyDescent="0.2">
      <c r="D11838" s="30"/>
      <c r="E11838" s="30"/>
    </row>
    <row r="11839" spans="4:9" x14ac:dyDescent="0.2">
      <c r="D11839" s="30"/>
      <c r="E11839" s="30"/>
    </row>
    <row r="11840" spans="4:9" x14ac:dyDescent="0.2">
      <c r="D11840" s="30"/>
      <c r="E11840" s="30"/>
    </row>
    <row r="11841" spans="4:5" x14ac:dyDescent="0.2">
      <c r="D11841" s="30"/>
      <c r="E11841" s="30"/>
    </row>
    <row r="11842" spans="4:5" x14ac:dyDescent="0.2">
      <c r="D11842" s="30"/>
      <c r="E11842" s="30"/>
    </row>
    <row r="11843" spans="4:5" x14ac:dyDescent="0.2">
      <c r="D11843" s="30"/>
      <c r="E11843" s="30"/>
    </row>
    <row r="11844" spans="4:5" x14ac:dyDescent="0.2">
      <c r="D11844" s="30"/>
      <c r="E11844" s="30"/>
    </row>
    <row r="11845" spans="4:5" x14ac:dyDescent="0.2">
      <c r="D11845" s="30"/>
      <c r="E11845" s="30"/>
    </row>
    <row r="11846" spans="4:5" x14ac:dyDescent="0.2">
      <c r="D11846" s="30"/>
      <c r="E11846" s="30"/>
    </row>
    <row r="11847" spans="4:5" x14ac:dyDescent="0.2">
      <c r="D11847" s="30"/>
      <c r="E11847" s="30"/>
    </row>
    <row r="11848" spans="4:5" x14ac:dyDescent="0.2">
      <c r="D11848" s="30"/>
      <c r="E11848" s="30"/>
    </row>
    <row r="11849" spans="4:5" x14ac:dyDescent="0.2">
      <c r="D11849" s="30"/>
      <c r="E11849" s="30"/>
    </row>
    <row r="11850" spans="4:5" x14ac:dyDescent="0.2">
      <c r="D11850" s="30"/>
      <c r="E11850" s="30"/>
    </row>
    <row r="11851" spans="4:5" x14ac:dyDescent="0.2">
      <c r="D11851" s="30"/>
      <c r="E11851" s="30"/>
    </row>
    <row r="11852" spans="4:5" x14ac:dyDescent="0.2">
      <c r="D11852" s="30"/>
      <c r="E11852" s="30"/>
    </row>
    <row r="11853" spans="4:5" x14ac:dyDescent="0.2">
      <c r="D11853" s="30"/>
      <c r="E11853" s="30"/>
    </row>
    <row r="11854" spans="4:5" x14ac:dyDescent="0.2">
      <c r="D11854" s="30"/>
      <c r="E11854" s="30"/>
    </row>
    <row r="11855" spans="4:5" x14ac:dyDescent="0.2">
      <c r="D11855" s="30"/>
      <c r="E11855" s="30"/>
    </row>
    <row r="11856" spans="4:5" x14ac:dyDescent="0.2">
      <c r="D11856" s="30"/>
      <c r="E11856" s="30"/>
    </row>
    <row r="11857" spans="4:9" x14ac:dyDescent="0.2">
      <c r="D11857" s="30"/>
      <c r="E11857" s="30"/>
    </row>
    <row r="11858" spans="4:9" x14ac:dyDescent="0.2">
      <c r="D11858" s="30"/>
      <c r="E11858" s="30"/>
    </row>
    <row r="11859" spans="4:9" x14ac:dyDescent="0.2">
      <c r="D11859" s="30"/>
      <c r="E11859" s="30"/>
    </row>
    <row r="11860" spans="4:9" x14ac:dyDescent="0.2">
      <c r="D11860" s="30"/>
      <c r="E11860" s="30"/>
    </row>
    <row r="11861" spans="4:9" x14ac:dyDescent="0.2">
      <c r="D11861" s="30"/>
      <c r="E11861" s="30"/>
    </row>
    <row r="11862" spans="4:9" x14ac:dyDescent="0.2">
      <c r="D11862" s="30"/>
      <c r="E11862" s="30"/>
    </row>
    <row r="11863" spans="4:9" x14ac:dyDescent="0.2">
      <c r="D11863" s="30"/>
      <c r="E11863" s="30"/>
    </row>
    <row r="11864" spans="4:9" x14ac:dyDescent="0.2">
      <c r="D11864" s="30"/>
      <c r="E11864" s="30"/>
    </row>
    <row r="11865" spans="4:9" x14ac:dyDescent="0.2">
      <c r="D11865" s="30"/>
      <c r="E11865" s="30"/>
    </row>
    <row r="11866" spans="4:9" x14ac:dyDescent="0.2">
      <c r="D11866" s="30"/>
      <c r="E11866" s="30"/>
    </row>
    <row r="11867" spans="4:9" x14ac:dyDescent="0.2">
      <c r="D11867" s="30"/>
      <c r="E11867" s="30"/>
    </row>
    <row r="11868" spans="4:9" x14ac:dyDescent="0.2">
      <c r="D11868" s="30"/>
      <c r="E11868" s="30"/>
    </row>
    <row r="11869" spans="4:9" x14ac:dyDescent="0.2">
      <c r="D11869" s="30"/>
      <c r="E11869" s="30"/>
    </row>
    <row r="11870" spans="4:9" x14ac:dyDescent="0.2">
      <c r="D11870" s="30"/>
      <c r="E11870" s="30"/>
    </row>
    <row r="11871" spans="4:9" x14ac:dyDescent="0.2">
      <c r="D11871" s="30"/>
      <c r="E11871" s="30"/>
      <c r="I11871" s="30"/>
    </row>
    <row r="11872" spans="4:9" x14ac:dyDescent="0.2">
      <c r="D11872" s="30"/>
      <c r="E11872" s="30"/>
    </row>
    <row r="11873" spans="4:9" x14ac:dyDescent="0.2">
      <c r="D11873" s="30"/>
      <c r="E11873" s="30"/>
    </row>
    <row r="11874" spans="4:9" x14ac:dyDescent="0.2">
      <c r="D11874" s="30"/>
      <c r="E11874" s="30"/>
    </row>
    <row r="11875" spans="4:9" x14ac:dyDescent="0.2">
      <c r="D11875" s="30"/>
      <c r="E11875" s="30"/>
      <c r="I11875" s="30"/>
    </row>
    <row r="11876" spans="4:9" x14ac:dyDescent="0.2">
      <c r="D11876" s="30"/>
      <c r="E11876" s="30"/>
      <c r="I11876" s="30"/>
    </row>
    <row r="11877" spans="4:9" x14ac:dyDescent="0.2">
      <c r="D11877" s="30"/>
      <c r="E11877" s="30"/>
      <c r="I11877" s="30"/>
    </row>
    <row r="11878" spans="4:9" x14ac:dyDescent="0.2">
      <c r="D11878" s="30"/>
      <c r="E11878" s="30"/>
      <c r="I11878" s="30"/>
    </row>
    <row r="11879" spans="4:9" x14ac:dyDescent="0.2">
      <c r="D11879" s="30"/>
      <c r="E11879" s="30"/>
      <c r="I11879" s="30"/>
    </row>
    <row r="11880" spans="4:9" x14ac:dyDescent="0.2">
      <c r="D11880" s="30"/>
      <c r="E11880" s="30"/>
      <c r="I11880" s="30"/>
    </row>
    <row r="11881" spans="4:9" x14ac:dyDescent="0.2">
      <c r="D11881" s="30"/>
      <c r="E11881" s="30"/>
      <c r="I11881" s="30"/>
    </row>
    <row r="11882" spans="4:9" x14ac:dyDescent="0.2">
      <c r="D11882" s="30"/>
      <c r="E11882" s="30"/>
      <c r="I11882" s="30"/>
    </row>
    <row r="11883" spans="4:9" x14ac:dyDescent="0.2">
      <c r="D11883" s="30"/>
      <c r="E11883" s="30"/>
      <c r="I11883" s="30"/>
    </row>
    <row r="11884" spans="4:9" x14ac:dyDescent="0.2">
      <c r="D11884" s="30"/>
      <c r="E11884" s="30"/>
      <c r="I11884" s="30"/>
    </row>
    <row r="11885" spans="4:9" x14ac:dyDescent="0.2">
      <c r="D11885" s="30"/>
      <c r="E11885" s="30"/>
      <c r="I11885" s="30"/>
    </row>
    <row r="11886" spans="4:9" x14ac:dyDescent="0.2">
      <c r="D11886" s="30"/>
      <c r="E11886" s="30"/>
      <c r="I11886" s="30"/>
    </row>
    <row r="11887" spans="4:9" x14ac:dyDescent="0.2">
      <c r="D11887" s="30"/>
      <c r="E11887" s="30"/>
      <c r="I11887" s="30"/>
    </row>
    <row r="11888" spans="4:9" x14ac:dyDescent="0.2">
      <c r="D11888" s="30"/>
      <c r="E11888" s="30"/>
      <c r="I11888" s="30"/>
    </row>
    <row r="11889" spans="4:9" x14ac:dyDescent="0.2">
      <c r="D11889" s="30"/>
      <c r="E11889" s="30"/>
      <c r="I11889" s="30"/>
    </row>
    <row r="11890" spans="4:9" x14ac:dyDescent="0.2">
      <c r="D11890" s="30"/>
      <c r="E11890" s="30"/>
      <c r="I11890" s="30"/>
    </row>
    <row r="11891" spans="4:9" x14ac:dyDescent="0.2">
      <c r="D11891" s="30"/>
      <c r="E11891" s="30"/>
      <c r="I11891" s="30"/>
    </row>
    <row r="11892" spans="4:9" x14ac:dyDescent="0.2">
      <c r="D11892" s="30"/>
      <c r="E11892" s="30"/>
      <c r="I11892" s="30"/>
    </row>
    <row r="11893" spans="4:9" x14ac:dyDescent="0.2">
      <c r="D11893" s="30"/>
      <c r="E11893" s="30"/>
      <c r="I11893" s="30"/>
    </row>
    <row r="11894" spans="4:9" x14ac:dyDescent="0.2">
      <c r="D11894" s="30"/>
      <c r="E11894" s="30"/>
      <c r="I11894" s="30"/>
    </row>
    <row r="11895" spans="4:9" x14ac:dyDescent="0.2">
      <c r="D11895" s="30"/>
      <c r="E11895" s="30"/>
      <c r="I11895" s="30"/>
    </row>
    <row r="11896" spans="4:9" x14ac:dyDescent="0.2">
      <c r="D11896" s="30"/>
      <c r="E11896" s="30"/>
      <c r="I11896" s="30"/>
    </row>
    <row r="11897" spans="4:9" x14ac:dyDescent="0.2">
      <c r="D11897" s="30"/>
      <c r="E11897" s="30"/>
      <c r="I11897" s="30"/>
    </row>
    <row r="11898" spans="4:9" x14ac:dyDescent="0.2">
      <c r="D11898" s="30"/>
      <c r="E11898" s="30"/>
      <c r="I11898" s="30"/>
    </row>
    <row r="11899" spans="4:9" x14ac:dyDescent="0.2">
      <c r="D11899" s="30"/>
      <c r="E11899" s="30"/>
      <c r="I11899" s="30"/>
    </row>
    <row r="11900" spans="4:9" x14ac:dyDescent="0.2">
      <c r="D11900" s="30"/>
      <c r="E11900" s="30"/>
      <c r="I11900" s="30"/>
    </row>
    <row r="11901" spans="4:9" x14ac:dyDescent="0.2">
      <c r="D11901" s="30"/>
      <c r="E11901" s="30"/>
      <c r="I11901" s="30"/>
    </row>
    <row r="11902" spans="4:9" x14ac:dyDescent="0.2">
      <c r="D11902" s="30"/>
      <c r="E11902" s="30"/>
      <c r="I11902" s="30"/>
    </row>
    <row r="11903" spans="4:9" x14ac:dyDescent="0.2">
      <c r="D11903" s="30"/>
      <c r="E11903" s="30"/>
      <c r="I11903" s="30"/>
    </row>
    <row r="11904" spans="4:9" x14ac:dyDescent="0.2">
      <c r="D11904" s="30"/>
      <c r="E11904" s="30"/>
      <c r="I11904" s="30"/>
    </row>
    <row r="11905" spans="4:9" x14ac:dyDescent="0.2">
      <c r="D11905" s="30"/>
      <c r="E11905" s="30"/>
      <c r="I11905" s="30"/>
    </row>
    <row r="11906" spans="4:9" x14ac:dyDescent="0.2">
      <c r="D11906" s="30"/>
      <c r="E11906" s="30"/>
      <c r="I11906" s="30"/>
    </row>
    <row r="11907" spans="4:9" x14ac:dyDescent="0.2">
      <c r="D11907" s="30"/>
      <c r="E11907" s="30"/>
      <c r="I11907" s="30"/>
    </row>
    <row r="11908" spans="4:9" x14ac:dyDescent="0.2">
      <c r="D11908" s="30"/>
      <c r="E11908" s="30"/>
      <c r="I11908" s="30"/>
    </row>
    <row r="11909" spans="4:9" x14ac:dyDescent="0.2">
      <c r="D11909" s="30"/>
      <c r="E11909" s="30"/>
      <c r="I11909" s="30"/>
    </row>
    <row r="11910" spans="4:9" x14ac:dyDescent="0.2">
      <c r="D11910" s="30"/>
      <c r="E11910" s="30"/>
      <c r="I11910" s="30"/>
    </row>
    <row r="11911" spans="4:9" x14ac:dyDescent="0.2">
      <c r="D11911" s="30"/>
      <c r="E11911" s="30"/>
      <c r="I11911" s="30"/>
    </row>
    <row r="11912" spans="4:9" x14ac:dyDescent="0.2">
      <c r="D11912" s="30"/>
      <c r="E11912" s="30"/>
      <c r="I11912" s="30"/>
    </row>
    <row r="11913" spans="4:9" x14ac:dyDescent="0.2">
      <c r="D11913" s="30"/>
      <c r="E11913" s="30"/>
      <c r="I11913" s="30"/>
    </row>
    <row r="11914" spans="4:9" x14ac:dyDescent="0.2">
      <c r="D11914" s="30"/>
      <c r="E11914" s="30"/>
      <c r="I11914" s="30"/>
    </row>
    <row r="11915" spans="4:9" x14ac:dyDescent="0.2">
      <c r="D11915" s="30"/>
      <c r="E11915" s="30"/>
      <c r="I11915" s="30"/>
    </row>
    <row r="11916" spans="4:9" x14ac:dyDescent="0.2">
      <c r="D11916" s="30"/>
      <c r="E11916" s="30"/>
      <c r="I11916" s="30"/>
    </row>
    <row r="11917" spans="4:9" x14ac:dyDescent="0.2">
      <c r="D11917" s="30"/>
      <c r="E11917" s="30"/>
      <c r="I11917" s="30"/>
    </row>
    <row r="11918" spans="4:9" x14ac:dyDescent="0.2">
      <c r="D11918" s="30"/>
      <c r="E11918" s="30"/>
      <c r="I11918" s="30"/>
    </row>
    <row r="11919" spans="4:9" x14ac:dyDescent="0.2">
      <c r="D11919" s="30"/>
      <c r="E11919" s="30"/>
      <c r="I11919" s="30"/>
    </row>
    <row r="11920" spans="4:9" x14ac:dyDescent="0.2">
      <c r="D11920" s="30"/>
      <c r="E11920" s="30"/>
      <c r="I11920" s="30"/>
    </row>
    <row r="11921" spans="4:9" x14ac:dyDescent="0.2">
      <c r="D11921" s="30"/>
      <c r="E11921" s="30"/>
      <c r="I11921" s="30"/>
    </row>
    <row r="11922" spans="4:9" x14ac:dyDescent="0.2">
      <c r="D11922" s="30"/>
      <c r="E11922" s="30"/>
      <c r="I11922" s="30"/>
    </row>
    <row r="11923" spans="4:9" x14ac:dyDescent="0.2">
      <c r="D11923" s="30"/>
      <c r="E11923" s="30"/>
    </row>
    <row r="11924" spans="4:9" x14ac:dyDescent="0.2">
      <c r="D11924" s="30"/>
      <c r="E11924" s="30"/>
    </row>
    <row r="11925" spans="4:9" x14ac:dyDescent="0.2">
      <c r="D11925" s="30"/>
      <c r="E11925" s="30"/>
    </row>
    <row r="11926" spans="4:9" x14ac:dyDescent="0.2">
      <c r="D11926" s="30"/>
      <c r="E11926" s="30"/>
    </row>
    <row r="11927" spans="4:9" x14ac:dyDescent="0.2">
      <c r="D11927" s="30"/>
      <c r="E11927" s="30"/>
    </row>
    <row r="11928" spans="4:9" x14ac:dyDescent="0.2">
      <c r="D11928" s="30"/>
      <c r="E11928" s="30"/>
    </row>
    <row r="11929" spans="4:9" x14ac:dyDescent="0.2">
      <c r="D11929" s="30"/>
      <c r="E11929" s="30"/>
    </row>
    <row r="11930" spans="4:9" x14ac:dyDescent="0.2">
      <c r="D11930" s="30"/>
      <c r="E11930" s="30"/>
    </row>
    <row r="11931" spans="4:9" x14ac:dyDescent="0.2">
      <c r="D11931" s="30"/>
      <c r="E11931" s="30"/>
    </row>
    <row r="11932" spans="4:9" x14ac:dyDescent="0.2">
      <c r="D11932" s="30"/>
      <c r="E11932" s="30"/>
    </row>
    <row r="11933" spans="4:9" x14ac:dyDescent="0.2">
      <c r="D11933" s="30"/>
      <c r="E11933" s="30"/>
    </row>
    <row r="11934" spans="4:9" x14ac:dyDescent="0.2">
      <c r="D11934" s="30"/>
      <c r="E11934" s="30"/>
    </row>
    <row r="11935" spans="4:9" x14ac:dyDescent="0.2">
      <c r="D11935" s="30"/>
      <c r="E11935" s="30"/>
    </row>
    <row r="11936" spans="4:9" x14ac:dyDescent="0.2">
      <c r="D11936" s="30"/>
      <c r="E11936" s="30"/>
    </row>
    <row r="11937" spans="4:5" x14ac:dyDescent="0.2">
      <c r="D11937" s="30"/>
      <c r="E11937" s="30"/>
    </row>
    <row r="11938" spans="4:5" x14ac:dyDescent="0.2">
      <c r="D11938" s="30"/>
      <c r="E11938" s="30"/>
    </row>
    <row r="11939" spans="4:5" x14ac:dyDescent="0.2">
      <c r="D11939" s="30"/>
      <c r="E11939" s="30"/>
    </row>
    <row r="11940" spans="4:5" x14ac:dyDescent="0.2">
      <c r="D11940" s="30"/>
      <c r="E11940" s="30"/>
    </row>
    <row r="11941" spans="4:5" x14ac:dyDescent="0.2">
      <c r="D11941" s="30"/>
      <c r="E11941" s="30"/>
    </row>
    <row r="11942" spans="4:5" x14ac:dyDescent="0.2">
      <c r="D11942" s="30"/>
      <c r="E11942" s="30"/>
    </row>
    <row r="11943" spans="4:5" x14ac:dyDescent="0.2">
      <c r="D11943" s="30"/>
      <c r="E11943" s="30"/>
    </row>
    <row r="11944" spans="4:5" x14ac:dyDescent="0.2">
      <c r="D11944" s="30"/>
      <c r="E11944" s="30"/>
    </row>
    <row r="11945" spans="4:5" x14ac:dyDescent="0.2">
      <c r="D11945" s="30"/>
      <c r="E11945" s="30"/>
    </row>
    <row r="11946" spans="4:5" x14ac:dyDescent="0.2">
      <c r="D11946" s="30"/>
      <c r="E11946" s="30"/>
    </row>
    <row r="11947" spans="4:5" x14ac:dyDescent="0.2">
      <c r="D11947" s="30"/>
      <c r="E11947" s="30"/>
    </row>
    <row r="11948" spans="4:5" x14ac:dyDescent="0.2">
      <c r="D11948" s="30"/>
      <c r="E11948" s="30"/>
    </row>
    <row r="11949" spans="4:5" x14ac:dyDescent="0.2">
      <c r="D11949" s="30"/>
      <c r="E11949" s="30"/>
    </row>
    <row r="11950" spans="4:5" x14ac:dyDescent="0.2">
      <c r="D11950" s="30"/>
      <c r="E11950" s="30"/>
    </row>
    <row r="11951" spans="4:5" x14ac:dyDescent="0.2">
      <c r="D11951" s="30"/>
      <c r="E11951" s="30"/>
    </row>
    <row r="11952" spans="4:5" x14ac:dyDescent="0.2">
      <c r="D11952" s="30"/>
      <c r="E11952" s="30"/>
    </row>
    <row r="11953" spans="4:5" x14ac:dyDescent="0.2">
      <c r="D11953" s="30"/>
      <c r="E11953" s="30"/>
    </row>
    <row r="11954" spans="4:5" x14ac:dyDescent="0.2">
      <c r="D11954" s="30"/>
      <c r="E11954" s="30"/>
    </row>
    <row r="11955" spans="4:5" x14ac:dyDescent="0.2">
      <c r="D11955" s="30"/>
      <c r="E11955" s="30"/>
    </row>
    <row r="11956" spans="4:5" x14ac:dyDescent="0.2">
      <c r="D11956" s="30"/>
      <c r="E11956" s="30"/>
    </row>
    <row r="11957" spans="4:5" x14ac:dyDescent="0.2">
      <c r="D11957" s="30"/>
      <c r="E11957" s="30"/>
    </row>
    <row r="11958" spans="4:5" x14ac:dyDescent="0.2">
      <c r="D11958" s="30"/>
      <c r="E11958" s="30"/>
    </row>
    <row r="11959" spans="4:5" x14ac:dyDescent="0.2">
      <c r="D11959" s="30"/>
      <c r="E11959" s="30"/>
    </row>
    <row r="11960" spans="4:5" x14ac:dyDescent="0.2">
      <c r="D11960" s="30"/>
      <c r="E11960" s="30"/>
    </row>
    <row r="11961" spans="4:5" x14ac:dyDescent="0.2">
      <c r="D11961" s="30"/>
      <c r="E11961" s="30"/>
    </row>
    <row r="11962" spans="4:5" x14ac:dyDescent="0.2">
      <c r="D11962" s="30"/>
      <c r="E11962" s="30"/>
    </row>
    <row r="11963" spans="4:5" x14ac:dyDescent="0.2">
      <c r="D11963" s="30"/>
      <c r="E11963" s="30"/>
    </row>
    <row r="11964" spans="4:5" x14ac:dyDescent="0.2">
      <c r="D11964" s="30"/>
      <c r="E11964" s="30"/>
    </row>
    <row r="11965" spans="4:5" x14ac:dyDescent="0.2">
      <c r="D11965" s="30"/>
      <c r="E11965" s="30"/>
    </row>
    <row r="11966" spans="4:5" x14ac:dyDescent="0.2">
      <c r="D11966" s="30"/>
      <c r="E11966" s="30"/>
    </row>
    <row r="11967" spans="4:5" x14ac:dyDescent="0.2">
      <c r="D11967" s="30"/>
      <c r="E11967" s="30"/>
    </row>
    <row r="11968" spans="4:5" x14ac:dyDescent="0.2">
      <c r="D11968" s="30"/>
      <c r="E11968" s="30"/>
    </row>
    <row r="11969" spans="4:5" x14ac:dyDescent="0.2">
      <c r="D11969" s="30"/>
      <c r="E11969" s="30"/>
    </row>
    <row r="11970" spans="4:5" x14ac:dyDescent="0.2">
      <c r="D11970" s="30"/>
      <c r="E11970" s="30"/>
    </row>
    <row r="11971" spans="4:5" x14ac:dyDescent="0.2">
      <c r="D11971" s="30"/>
      <c r="E11971" s="30"/>
    </row>
    <row r="11972" spans="4:5" x14ac:dyDescent="0.2">
      <c r="D11972" s="30"/>
      <c r="E11972" s="30"/>
    </row>
    <row r="11973" spans="4:5" x14ac:dyDescent="0.2">
      <c r="D11973" s="30"/>
      <c r="E11973" s="30"/>
    </row>
    <row r="11974" spans="4:5" x14ac:dyDescent="0.2">
      <c r="D11974" s="30"/>
      <c r="E11974" s="30"/>
    </row>
    <row r="11975" spans="4:5" x14ac:dyDescent="0.2">
      <c r="D11975" s="30"/>
      <c r="E11975" s="30"/>
    </row>
    <row r="11976" spans="4:5" x14ac:dyDescent="0.2">
      <c r="D11976" s="30"/>
      <c r="E11976" s="30"/>
    </row>
    <row r="11977" spans="4:5" x14ac:dyDescent="0.2">
      <c r="D11977" s="30"/>
      <c r="E11977" s="30"/>
    </row>
    <row r="11978" spans="4:5" x14ac:dyDescent="0.2">
      <c r="D11978" s="30"/>
      <c r="E11978" s="30"/>
    </row>
    <row r="11979" spans="4:5" x14ac:dyDescent="0.2">
      <c r="D11979" s="30"/>
      <c r="E11979" s="30"/>
    </row>
    <row r="11980" spans="4:5" x14ac:dyDescent="0.2">
      <c r="D11980" s="30"/>
      <c r="E11980" s="30"/>
    </row>
    <row r="11981" spans="4:5" x14ac:dyDescent="0.2">
      <c r="D11981" s="30"/>
      <c r="E11981" s="30"/>
    </row>
    <row r="11982" spans="4:5" x14ac:dyDescent="0.2">
      <c r="D11982" s="30"/>
      <c r="E11982" s="30"/>
    </row>
    <row r="11983" spans="4:5" x14ac:dyDescent="0.2">
      <c r="D11983" s="30"/>
      <c r="E11983" s="30"/>
    </row>
    <row r="11984" spans="4:5" x14ac:dyDescent="0.2">
      <c r="D11984" s="30"/>
      <c r="E11984" s="30"/>
    </row>
    <row r="11985" spans="4:9" x14ac:dyDescent="0.2">
      <c r="D11985" s="30"/>
      <c r="E11985" s="30"/>
    </row>
    <row r="11986" spans="4:9" x14ac:dyDescent="0.2">
      <c r="D11986" s="30"/>
      <c r="E11986" s="30"/>
    </row>
    <row r="11987" spans="4:9" x14ac:dyDescent="0.2">
      <c r="D11987" s="30"/>
      <c r="E11987" s="30"/>
      <c r="I11987" s="30"/>
    </row>
    <row r="11988" spans="4:9" x14ac:dyDescent="0.2">
      <c r="D11988" s="30"/>
      <c r="E11988" s="30"/>
    </row>
    <row r="11989" spans="4:9" x14ac:dyDescent="0.2">
      <c r="D11989" s="30"/>
      <c r="E11989" s="30"/>
    </row>
    <row r="11990" spans="4:9" x14ac:dyDescent="0.2">
      <c r="D11990" s="30"/>
      <c r="E11990" s="30"/>
    </row>
    <row r="11991" spans="4:9" x14ac:dyDescent="0.2">
      <c r="D11991" s="30"/>
      <c r="E11991" s="30"/>
      <c r="I11991" s="30"/>
    </row>
    <row r="11992" spans="4:9" x14ac:dyDescent="0.2">
      <c r="D11992" s="30"/>
      <c r="E11992" s="30"/>
      <c r="I11992" s="30"/>
    </row>
    <row r="11993" spans="4:9" x14ac:dyDescent="0.2">
      <c r="D11993" s="30"/>
      <c r="E11993" s="30"/>
      <c r="I11993" s="30"/>
    </row>
    <row r="11994" spans="4:9" x14ac:dyDescent="0.2">
      <c r="D11994" s="30"/>
      <c r="E11994" s="30"/>
      <c r="I11994" s="30"/>
    </row>
    <row r="11995" spans="4:9" x14ac:dyDescent="0.2">
      <c r="D11995" s="30"/>
      <c r="E11995" s="30"/>
      <c r="I11995" s="30"/>
    </row>
    <row r="11996" spans="4:9" x14ac:dyDescent="0.2">
      <c r="D11996" s="30"/>
      <c r="E11996" s="30"/>
      <c r="I11996" s="30"/>
    </row>
    <row r="11997" spans="4:9" x14ac:dyDescent="0.2">
      <c r="D11997" s="30"/>
      <c r="E11997" s="30"/>
      <c r="I11997" s="30"/>
    </row>
    <row r="11998" spans="4:9" x14ac:dyDescent="0.2">
      <c r="D11998" s="30"/>
      <c r="E11998" s="30"/>
      <c r="I11998" s="30"/>
    </row>
    <row r="11999" spans="4:9" x14ac:dyDescent="0.2">
      <c r="D11999" s="30"/>
      <c r="E11999" s="30"/>
      <c r="I11999" s="30"/>
    </row>
    <row r="12000" spans="4:9" x14ac:dyDescent="0.2">
      <c r="D12000" s="30"/>
      <c r="E12000" s="30"/>
      <c r="I12000" s="30"/>
    </row>
    <row r="12001" spans="4:9" x14ac:dyDescent="0.2">
      <c r="D12001" s="30"/>
      <c r="E12001" s="30"/>
      <c r="I12001" s="30"/>
    </row>
    <row r="12002" spans="4:9" x14ac:dyDescent="0.2">
      <c r="D12002" s="30"/>
      <c r="E12002" s="30"/>
      <c r="I12002" s="30"/>
    </row>
    <row r="12003" spans="4:9" x14ac:dyDescent="0.2">
      <c r="D12003" s="30"/>
      <c r="E12003" s="30"/>
      <c r="I12003" s="30"/>
    </row>
    <row r="12004" spans="4:9" x14ac:dyDescent="0.2">
      <c r="D12004" s="30"/>
      <c r="E12004" s="30"/>
      <c r="I12004" s="30"/>
    </row>
    <row r="12005" spans="4:9" x14ac:dyDescent="0.2">
      <c r="D12005" s="30"/>
      <c r="E12005" s="30"/>
      <c r="I12005" s="30"/>
    </row>
    <row r="12006" spans="4:9" x14ac:dyDescent="0.2">
      <c r="D12006" s="30"/>
      <c r="E12006" s="30"/>
      <c r="I12006" s="30"/>
    </row>
    <row r="12007" spans="4:9" x14ac:dyDescent="0.2">
      <c r="D12007" s="30"/>
      <c r="E12007" s="30"/>
      <c r="I12007" s="30"/>
    </row>
    <row r="12008" spans="4:9" x14ac:dyDescent="0.2">
      <c r="D12008" s="30"/>
      <c r="E12008" s="30"/>
      <c r="I12008" s="30"/>
    </row>
    <row r="12009" spans="4:9" x14ac:dyDescent="0.2">
      <c r="D12009" s="30"/>
      <c r="E12009" s="30"/>
      <c r="I12009" s="30"/>
    </row>
    <row r="12010" spans="4:9" x14ac:dyDescent="0.2">
      <c r="D12010" s="30"/>
      <c r="E12010" s="30"/>
      <c r="I12010" s="30"/>
    </row>
    <row r="12011" spans="4:9" x14ac:dyDescent="0.2">
      <c r="D12011" s="30"/>
      <c r="E12011" s="30"/>
      <c r="I12011" s="30"/>
    </row>
    <row r="12012" spans="4:9" x14ac:dyDescent="0.2">
      <c r="D12012" s="30"/>
      <c r="E12012" s="30"/>
      <c r="I12012" s="30"/>
    </row>
    <row r="12013" spans="4:9" x14ac:dyDescent="0.2">
      <c r="D12013" s="30"/>
      <c r="E12013" s="30"/>
    </row>
    <row r="12014" spans="4:9" x14ac:dyDescent="0.2">
      <c r="D12014" s="30"/>
      <c r="E12014" s="30"/>
    </row>
    <row r="12015" spans="4:9" x14ac:dyDescent="0.2">
      <c r="D12015" s="30"/>
      <c r="E12015" s="30"/>
    </row>
    <row r="12016" spans="4:9" x14ac:dyDescent="0.2">
      <c r="D12016" s="30"/>
      <c r="E12016" s="30"/>
    </row>
    <row r="12017" spans="4:9" x14ac:dyDescent="0.2">
      <c r="D12017" s="30"/>
      <c r="E12017" s="30"/>
    </row>
    <row r="12018" spans="4:9" x14ac:dyDescent="0.2">
      <c r="D12018" s="30"/>
      <c r="E12018" s="30"/>
    </row>
    <row r="12019" spans="4:9" x14ac:dyDescent="0.2">
      <c r="D12019" s="30"/>
      <c r="E12019" s="30"/>
    </row>
    <row r="12020" spans="4:9" x14ac:dyDescent="0.2">
      <c r="D12020" s="30"/>
      <c r="E12020" s="30"/>
    </row>
    <row r="12021" spans="4:9" x14ac:dyDescent="0.2">
      <c r="D12021" s="30"/>
      <c r="E12021" s="30"/>
    </row>
    <row r="12022" spans="4:9" x14ac:dyDescent="0.2">
      <c r="D12022" s="30"/>
      <c r="E12022" s="30"/>
    </row>
    <row r="12023" spans="4:9" x14ac:dyDescent="0.2">
      <c r="D12023" s="30"/>
      <c r="E12023" s="30"/>
    </row>
    <row r="12024" spans="4:9" x14ac:dyDescent="0.2">
      <c r="D12024" s="30"/>
      <c r="E12024" s="30"/>
    </row>
    <row r="12025" spans="4:9" x14ac:dyDescent="0.2">
      <c r="D12025" s="30"/>
      <c r="E12025" s="30"/>
    </row>
    <row r="12026" spans="4:9" x14ac:dyDescent="0.2">
      <c r="D12026" s="30"/>
      <c r="E12026" s="30"/>
    </row>
    <row r="12027" spans="4:9" x14ac:dyDescent="0.2">
      <c r="D12027" s="30"/>
      <c r="E12027" s="30"/>
      <c r="I12027" s="30"/>
    </row>
    <row r="12028" spans="4:9" x14ac:dyDescent="0.2">
      <c r="D12028" s="30"/>
      <c r="E12028" s="30"/>
    </row>
    <row r="12029" spans="4:9" x14ac:dyDescent="0.2">
      <c r="D12029" s="30"/>
      <c r="E12029" s="30"/>
    </row>
    <row r="12030" spans="4:9" x14ac:dyDescent="0.2">
      <c r="D12030" s="30"/>
      <c r="E12030" s="30"/>
    </row>
    <row r="12031" spans="4:9" x14ac:dyDescent="0.2">
      <c r="D12031" s="30"/>
      <c r="E12031" s="30"/>
      <c r="I12031" s="30"/>
    </row>
    <row r="12032" spans="4:9" x14ac:dyDescent="0.2">
      <c r="D12032" s="30"/>
      <c r="E12032" s="30"/>
      <c r="I12032" s="30"/>
    </row>
    <row r="12033" spans="4:9" x14ac:dyDescent="0.2">
      <c r="D12033" s="30"/>
      <c r="E12033" s="30"/>
      <c r="I12033" s="30"/>
    </row>
    <row r="12034" spans="4:9" x14ac:dyDescent="0.2">
      <c r="D12034" s="30"/>
      <c r="E12034" s="30"/>
      <c r="I12034" s="30"/>
    </row>
    <row r="12035" spans="4:9" x14ac:dyDescent="0.2">
      <c r="D12035" s="30"/>
      <c r="E12035" s="30"/>
      <c r="I12035" s="30"/>
    </row>
    <row r="12036" spans="4:9" x14ac:dyDescent="0.2">
      <c r="D12036" s="30"/>
      <c r="E12036" s="30"/>
      <c r="I12036" s="30"/>
    </row>
    <row r="12037" spans="4:9" x14ac:dyDescent="0.2">
      <c r="D12037" s="30"/>
      <c r="E12037" s="30"/>
      <c r="I12037" s="30"/>
    </row>
    <row r="12038" spans="4:9" x14ac:dyDescent="0.2">
      <c r="D12038" s="30"/>
      <c r="E12038" s="30"/>
      <c r="I12038" s="30"/>
    </row>
    <row r="12039" spans="4:9" x14ac:dyDescent="0.2">
      <c r="D12039" s="30"/>
      <c r="E12039" s="30"/>
      <c r="I12039" s="30"/>
    </row>
    <row r="12040" spans="4:9" x14ac:dyDescent="0.2">
      <c r="D12040" s="30"/>
      <c r="E12040" s="30"/>
      <c r="I12040" s="30"/>
    </row>
    <row r="12041" spans="4:9" x14ac:dyDescent="0.2">
      <c r="D12041" s="30"/>
      <c r="E12041" s="30"/>
      <c r="I12041" s="30"/>
    </row>
    <row r="12042" spans="4:9" x14ac:dyDescent="0.2">
      <c r="D12042" s="30"/>
      <c r="E12042" s="30"/>
      <c r="I12042" s="30"/>
    </row>
    <row r="12043" spans="4:9" x14ac:dyDescent="0.2">
      <c r="D12043" s="30"/>
      <c r="E12043" s="30"/>
      <c r="I12043" s="30"/>
    </row>
    <row r="12044" spans="4:9" x14ac:dyDescent="0.2">
      <c r="D12044" s="30"/>
      <c r="E12044" s="30"/>
      <c r="I12044" s="30"/>
    </row>
    <row r="12045" spans="4:9" x14ac:dyDescent="0.2">
      <c r="D12045" s="30"/>
      <c r="E12045" s="30"/>
      <c r="I12045" s="30"/>
    </row>
    <row r="12046" spans="4:9" x14ac:dyDescent="0.2">
      <c r="D12046" s="30"/>
      <c r="E12046" s="30"/>
      <c r="I12046" s="30"/>
    </row>
    <row r="12047" spans="4:9" x14ac:dyDescent="0.2">
      <c r="D12047" s="30"/>
      <c r="E12047" s="30"/>
      <c r="I12047" s="30"/>
    </row>
    <row r="12048" spans="4:9" x14ac:dyDescent="0.2">
      <c r="D12048" s="30"/>
      <c r="E12048" s="30"/>
      <c r="I12048" s="30"/>
    </row>
    <row r="12049" spans="4:9" x14ac:dyDescent="0.2">
      <c r="D12049" s="30"/>
      <c r="E12049" s="30"/>
      <c r="I12049" s="30"/>
    </row>
    <row r="12050" spans="4:9" x14ac:dyDescent="0.2">
      <c r="D12050" s="30"/>
      <c r="E12050" s="30"/>
      <c r="I12050" s="30"/>
    </row>
    <row r="12051" spans="4:9" x14ac:dyDescent="0.2">
      <c r="D12051" s="30"/>
      <c r="E12051" s="30"/>
      <c r="I12051" s="30"/>
    </row>
    <row r="12052" spans="4:9" x14ac:dyDescent="0.2">
      <c r="D12052" s="30"/>
      <c r="E12052" s="30"/>
      <c r="I12052" s="30"/>
    </row>
    <row r="12053" spans="4:9" x14ac:dyDescent="0.2">
      <c r="D12053" s="30"/>
      <c r="E12053" s="30"/>
    </row>
    <row r="12054" spans="4:9" x14ac:dyDescent="0.2">
      <c r="D12054" s="30"/>
      <c r="E12054" s="30"/>
    </row>
    <row r="12055" spans="4:9" x14ac:dyDescent="0.2">
      <c r="D12055" s="30"/>
      <c r="E12055" s="30"/>
    </row>
    <row r="12056" spans="4:9" x14ac:dyDescent="0.2">
      <c r="D12056" s="30"/>
      <c r="E12056" s="30"/>
    </row>
    <row r="12057" spans="4:9" x14ac:dyDescent="0.2">
      <c r="D12057" s="30"/>
      <c r="E12057" s="30"/>
    </row>
    <row r="12058" spans="4:9" x14ac:dyDescent="0.2">
      <c r="D12058" s="30"/>
      <c r="E12058" s="30"/>
    </row>
    <row r="12059" spans="4:9" x14ac:dyDescent="0.2">
      <c r="D12059" s="30"/>
      <c r="E12059" s="30"/>
    </row>
    <row r="12060" spans="4:9" x14ac:dyDescent="0.2">
      <c r="D12060" s="30"/>
      <c r="E12060" s="30"/>
    </row>
    <row r="12061" spans="4:9" x14ac:dyDescent="0.2">
      <c r="D12061" s="30"/>
      <c r="E12061" s="30"/>
    </row>
    <row r="12062" spans="4:9" x14ac:dyDescent="0.2">
      <c r="D12062" s="30"/>
      <c r="E12062" s="30"/>
    </row>
    <row r="12063" spans="4:9" x14ac:dyDescent="0.2">
      <c r="D12063" s="30"/>
      <c r="E12063" s="30"/>
    </row>
    <row r="12064" spans="4:9" x14ac:dyDescent="0.2">
      <c r="D12064" s="30"/>
      <c r="E12064" s="30"/>
    </row>
    <row r="12065" spans="4:9" x14ac:dyDescent="0.2">
      <c r="D12065" s="30"/>
      <c r="E12065" s="30"/>
      <c r="I12065" s="30"/>
    </row>
    <row r="12066" spans="4:9" x14ac:dyDescent="0.2">
      <c r="D12066" s="30"/>
      <c r="E12066" s="30"/>
    </row>
    <row r="12067" spans="4:9" x14ac:dyDescent="0.2">
      <c r="D12067" s="30"/>
      <c r="E12067" s="30"/>
    </row>
    <row r="12068" spans="4:9" x14ac:dyDescent="0.2">
      <c r="D12068" s="30"/>
      <c r="E12068" s="30"/>
    </row>
    <row r="12069" spans="4:9" x14ac:dyDescent="0.2">
      <c r="D12069" s="30"/>
      <c r="E12069" s="30"/>
      <c r="I12069" s="30"/>
    </row>
    <row r="12070" spans="4:9" x14ac:dyDescent="0.2">
      <c r="D12070" s="30"/>
      <c r="E12070" s="30"/>
      <c r="I12070" s="30"/>
    </row>
    <row r="12071" spans="4:9" x14ac:dyDescent="0.2">
      <c r="D12071" s="30"/>
      <c r="E12071" s="30"/>
      <c r="I12071" s="30"/>
    </row>
    <row r="12072" spans="4:9" x14ac:dyDescent="0.2">
      <c r="D12072" s="30"/>
      <c r="E12072" s="30"/>
      <c r="I12072" s="30"/>
    </row>
    <row r="12073" spans="4:9" x14ac:dyDescent="0.2">
      <c r="D12073" s="30"/>
      <c r="E12073" s="30"/>
      <c r="I12073" s="30"/>
    </row>
    <row r="12074" spans="4:9" x14ac:dyDescent="0.2">
      <c r="D12074" s="30"/>
      <c r="E12074" s="30"/>
      <c r="I12074" s="30"/>
    </row>
    <row r="12075" spans="4:9" x14ac:dyDescent="0.2">
      <c r="D12075" s="30"/>
      <c r="E12075" s="30"/>
      <c r="I12075" s="30"/>
    </row>
    <row r="12076" spans="4:9" x14ac:dyDescent="0.2">
      <c r="D12076" s="30"/>
      <c r="E12076" s="30"/>
      <c r="I12076" s="30"/>
    </row>
    <row r="12077" spans="4:9" x14ac:dyDescent="0.2">
      <c r="D12077" s="30"/>
      <c r="E12077" s="30"/>
      <c r="I12077" s="30"/>
    </row>
    <row r="12078" spans="4:9" x14ac:dyDescent="0.2">
      <c r="D12078" s="30"/>
      <c r="E12078" s="30"/>
      <c r="I12078" s="30"/>
    </row>
    <row r="12079" spans="4:9" x14ac:dyDescent="0.2">
      <c r="D12079" s="30"/>
      <c r="E12079" s="30"/>
      <c r="I12079" s="30"/>
    </row>
    <row r="12080" spans="4:9" x14ac:dyDescent="0.2">
      <c r="D12080" s="30"/>
      <c r="E12080" s="30"/>
      <c r="I12080" s="30"/>
    </row>
    <row r="12081" spans="4:9" x14ac:dyDescent="0.2">
      <c r="D12081" s="30"/>
      <c r="E12081" s="30"/>
      <c r="I12081" s="30"/>
    </row>
    <row r="12082" spans="4:9" x14ac:dyDescent="0.2">
      <c r="D12082" s="30"/>
      <c r="E12082" s="30"/>
      <c r="I12082" s="30"/>
    </row>
    <row r="12083" spans="4:9" x14ac:dyDescent="0.2">
      <c r="D12083" s="30"/>
      <c r="E12083" s="30"/>
      <c r="I12083" s="30"/>
    </row>
    <row r="12084" spans="4:9" x14ac:dyDescent="0.2">
      <c r="D12084" s="30"/>
      <c r="E12084" s="30"/>
      <c r="I12084" s="30"/>
    </row>
    <row r="12085" spans="4:9" x14ac:dyDescent="0.2">
      <c r="D12085" s="30"/>
      <c r="E12085" s="30"/>
      <c r="I12085" s="30"/>
    </row>
    <row r="12086" spans="4:9" x14ac:dyDescent="0.2">
      <c r="D12086" s="30"/>
      <c r="E12086" s="30"/>
      <c r="I12086" s="30"/>
    </row>
    <row r="12087" spans="4:9" x14ac:dyDescent="0.2">
      <c r="D12087" s="30"/>
      <c r="E12087" s="30"/>
      <c r="I12087" s="30"/>
    </row>
    <row r="12088" spans="4:9" x14ac:dyDescent="0.2">
      <c r="D12088" s="30"/>
      <c r="E12088" s="30"/>
      <c r="I12088" s="30"/>
    </row>
    <row r="12089" spans="4:9" x14ac:dyDescent="0.2">
      <c r="D12089" s="30"/>
      <c r="E12089" s="30"/>
      <c r="I12089" s="30"/>
    </row>
    <row r="12090" spans="4:9" x14ac:dyDescent="0.2">
      <c r="D12090" s="30"/>
      <c r="E12090" s="30"/>
      <c r="I12090" s="30"/>
    </row>
    <row r="12091" spans="4:9" x14ac:dyDescent="0.2">
      <c r="D12091" s="30"/>
      <c r="E12091" s="30"/>
    </row>
    <row r="12092" spans="4:9" x14ac:dyDescent="0.2">
      <c r="D12092" s="30"/>
      <c r="E12092" s="30"/>
    </row>
    <row r="12093" spans="4:9" x14ac:dyDescent="0.2">
      <c r="D12093" s="30"/>
      <c r="E12093" s="30"/>
    </row>
    <row r="12094" spans="4:9" x14ac:dyDescent="0.2">
      <c r="D12094" s="30"/>
      <c r="E12094" s="30"/>
    </row>
    <row r="12095" spans="4:9" x14ac:dyDescent="0.2">
      <c r="D12095" s="30"/>
      <c r="E12095" s="30"/>
    </row>
    <row r="12096" spans="4:9" x14ac:dyDescent="0.2">
      <c r="D12096" s="30"/>
      <c r="E12096" s="30"/>
    </row>
    <row r="12097" spans="4:5" x14ac:dyDescent="0.2">
      <c r="D12097" s="30"/>
      <c r="E12097" s="30"/>
    </row>
    <row r="12098" spans="4:5" x14ac:dyDescent="0.2">
      <c r="D12098" s="30"/>
      <c r="E12098" s="30"/>
    </row>
    <row r="12099" spans="4:5" x14ac:dyDescent="0.2">
      <c r="D12099" s="30"/>
      <c r="E12099" s="30"/>
    </row>
    <row r="12100" spans="4:5" x14ac:dyDescent="0.2">
      <c r="D12100" s="30"/>
      <c r="E12100" s="30"/>
    </row>
    <row r="12101" spans="4:5" x14ac:dyDescent="0.2">
      <c r="D12101" s="30"/>
      <c r="E12101" s="30"/>
    </row>
    <row r="12102" spans="4:5" x14ac:dyDescent="0.2">
      <c r="D12102" s="30"/>
      <c r="E12102" s="30"/>
    </row>
    <row r="12103" spans="4:5" x14ac:dyDescent="0.2">
      <c r="D12103" s="30"/>
      <c r="E12103" s="30"/>
    </row>
    <row r="12104" spans="4:5" x14ac:dyDescent="0.2">
      <c r="D12104" s="30"/>
      <c r="E12104" s="30"/>
    </row>
    <row r="12105" spans="4:5" x14ac:dyDescent="0.2">
      <c r="D12105" s="30"/>
      <c r="E12105" s="30"/>
    </row>
    <row r="12106" spans="4:5" x14ac:dyDescent="0.2">
      <c r="D12106" s="30"/>
      <c r="E12106" s="30"/>
    </row>
    <row r="12107" spans="4:5" x14ac:dyDescent="0.2">
      <c r="D12107" s="30"/>
      <c r="E12107" s="30"/>
    </row>
    <row r="12108" spans="4:5" x14ac:dyDescent="0.2">
      <c r="D12108" s="30"/>
      <c r="E12108" s="30"/>
    </row>
    <row r="12109" spans="4:5" x14ac:dyDescent="0.2">
      <c r="D12109" s="30"/>
      <c r="E12109" s="30"/>
    </row>
    <row r="12110" spans="4:5" x14ac:dyDescent="0.2">
      <c r="D12110" s="30"/>
      <c r="E12110" s="30"/>
    </row>
    <row r="12111" spans="4:5" x14ac:dyDescent="0.2">
      <c r="D12111" s="30"/>
      <c r="E12111" s="30"/>
    </row>
    <row r="12112" spans="4:5" x14ac:dyDescent="0.2">
      <c r="D12112" s="30"/>
      <c r="E12112" s="30"/>
    </row>
    <row r="12113" spans="4:5" x14ac:dyDescent="0.2">
      <c r="D12113" s="30"/>
      <c r="E12113" s="30"/>
    </row>
    <row r="12114" spans="4:5" x14ac:dyDescent="0.2">
      <c r="D12114" s="30"/>
      <c r="E12114" s="30"/>
    </row>
    <row r="12115" spans="4:5" x14ac:dyDescent="0.2">
      <c r="D12115" s="30"/>
      <c r="E12115" s="30"/>
    </row>
    <row r="12116" spans="4:5" x14ac:dyDescent="0.2">
      <c r="D12116" s="30"/>
      <c r="E12116" s="30"/>
    </row>
    <row r="12117" spans="4:5" x14ac:dyDescent="0.2">
      <c r="D12117" s="30"/>
      <c r="E12117" s="30"/>
    </row>
    <row r="12118" spans="4:5" x14ac:dyDescent="0.2">
      <c r="D12118" s="30"/>
      <c r="E12118" s="30"/>
    </row>
    <row r="12119" spans="4:5" x14ac:dyDescent="0.2">
      <c r="D12119" s="30"/>
      <c r="E12119" s="30"/>
    </row>
    <row r="12120" spans="4:5" x14ac:dyDescent="0.2">
      <c r="D12120" s="30"/>
      <c r="E12120" s="30"/>
    </row>
    <row r="12121" spans="4:5" x14ac:dyDescent="0.2">
      <c r="D12121" s="30"/>
      <c r="E12121" s="30"/>
    </row>
    <row r="12122" spans="4:5" x14ac:dyDescent="0.2">
      <c r="D12122" s="30"/>
      <c r="E12122" s="30"/>
    </row>
    <row r="12123" spans="4:5" x14ac:dyDescent="0.2">
      <c r="D12123" s="30"/>
      <c r="E12123" s="30"/>
    </row>
    <row r="12124" spans="4:5" x14ac:dyDescent="0.2">
      <c r="D12124" s="30"/>
      <c r="E12124" s="30"/>
    </row>
    <row r="12125" spans="4:5" x14ac:dyDescent="0.2">
      <c r="D12125" s="30"/>
      <c r="E12125" s="30"/>
    </row>
    <row r="12126" spans="4:5" x14ac:dyDescent="0.2">
      <c r="D12126" s="30"/>
      <c r="E12126" s="30"/>
    </row>
    <row r="12127" spans="4:5" x14ac:dyDescent="0.2">
      <c r="D12127" s="30"/>
      <c r="E12127" s="30"/>
    </row>
    <row r="12128" spans="4:5" x14ac:dyDescent="0.2">
      <c r="D12128" s="30"/>
      <c r="E12128" s="30"/>
    </row>
    <row r="12129" spans="4:5" x14ac:dyDescent="0.2">
      <c r="D12129" s="30"/>
      <c r="E12129" s="30"/>
    </row>
    <row r="12130" spans="4:5" x14ac:dyDescent="0.2">
      <c r="D12130" s="30"/>
      <c r="E12130" s="30"/>
    </row>
    <row r="12131" spans="4:5" x14ac:dyDescent="0.2">
      <c r="D12131" s="30"/>
      <c r="E12131" s="30"/>
    </row>
    <row r="12132" spans="4:5" x14ac:dyDescent="0.2">
      <c r="D12132" s="30"/>
      <c r="E12132" s="30"/>
    </row>
    <row r="12133" spans="4:5" x14ac:dyDescent="0.2">
      <c r="D12133" s="30"/>
      <c r="E12133" s="30"/>
    </row>
    <row r="12134" spans="4:5" x14ac:dyDescent="0.2">
      <c r="D12134" s="30"/>
      <c r="E12134" s="30"/>
    </row>
    <row r="12135" spans="4:5" x14ac:dyDescent="0.2">
      <c r="D12135" s="30"/>
      <c r="E12135" s="30"/>
    </row>
    <row r="12136" spans="4:5" x14ac:dyDescent="0.2">
      <c r="D12136" s="30"/>
      <c r="E12136" s="30"/>
    </row>
    <row r="12137" spans="4:5" x14ac:dyDescent="0.2">
      <c r="D12137" s="30"/>
      <c r="E12137" s="30"/>
    </row>
    <row r="12138" spans="4:5" x14ac:dyDescent="0.2">
      <c r="D12138" s="30"/>
      <c r="E12138" s="30"/>
    </row>
    <row r="12139" spans="4:5" x14ac:dyDescent="0.2">
      <c r="D12139" s="30"/>
      <c r="E12139" s="30"/>
    </row>
    <row r="12140" spans="4:5" x14ac:dyDescent="0.2">
      <c r="D12140" s="30"/>
      <c r="E12140" s="30"/>
    </row>
    <row r="12141" spans="4:5" x14ac:dyDescent="0.2">
      <c r="D12141" s="30"/>
      <c r="E12141" s="30"/>
    </row>
    <row r="12142" spans="4:5" x14ac:dyDescent="0.2">
      <c r="D12142" s="30"/>
      <c r="E12142" s="30"/>
    </row>
    <row r="12143" spans="4:5" x14ac:dyDescent="0.2">
      <c r="D12143" s="30"/>
      <c r="E12143" s="30"/>
    </row>
    <row r="12144" spans="4:5" x14ac:dyDescent="0.2">
      <c r="D12144" s="30"/>
      <c r="E12144" s="30"/>
    </row>
    <row r="12145" spans="4:9" x14ac:dyDescent="0.2">
      <c r="D12145" s="30"/>
      <c r="E12145" s="30"/>
    </row>
    <row r="12146" spans="4:9" x14ac:dyDescent="0.2">
      <c r="D12146" s="30"/>
      <c r="E12146" s="30"/>
    </row>
    <row r="12147" spans="4:9" x14ac:dyDescent="0.2">
      <c r="D12147" s="30"/>
      <c r="E12147" s="30"/>
    </row>
    <row r="12148" spans="4:9" x14ac:dyDescent="0.2">
      <c r="D12148" s="30"/>
      <c r="E12148" s="30"/>
    </row>
    <row r="12149" spans="4:9" x14ac:dyDescent="0.2">
      <c r="D12149" s="30"/>
      <c r="E12149" s="30"/>
    </row>
    <row r="12150" spans="4:9" x14ac:dyDescent="0.2">
      <c r="D12150" s="30"/>
      <c r="E12150" s="30"/>
    </row>
    <row r="12151" spans="4:9" x14ac:dyDescent="0.2">
      <c r="D12151" s="30"/>
      <c r="E12151" s="30"/>
    </row>
    <row r="12152" spans="4:9" x14ac:dyDescent="0.2">
      <c r="D12152" s="30"/>
      <c r="E12152" s="30"/>
    </row>
    <row r="12153" spans="4:9" x14ac:dyDescent="0.2">
      <c r="D12153" s="30"/>
      <c r="E12153" s="30"/>
    </row>
    <row r="12154" spans="4:9" x14ac:dyDescent="0.2">
      <c r="D12154" s="30"/>
      <c r="E12154" s="30"/>
    </row>
    <row r="12155" spans="4:9" x14ac:dyDescent="0.2">
      <c r="D12155" s="30"/>
      <c r="E12155" s="30"/>
    </row>
    <row r="12156" spans="4:9" x14ac:dyDescent="0.2">
      <c r="D12156" s="30"/>
      <c r="E12156" s="30"/>
    </row>
    <row r="12157" spans="4:9" x14ac:dyDescent="0.2">
      <c r="D12157" s="30"/>
      <c r="E12157" s="30"/>
      <c r="I12157" s="30"/>
    </row>
    <row r="12158" spans="4:9" x14ac:dyDescent="0.2">
      <c r="D12158" s="30"/>
      <c r="E12158" s="30"/>
    </row>
    <row r="12159" spans="4:9" x14ac:dyDescent="0.2">
      <c r="D12159" s="30"/>
      <c r="E12159" s="30"/>
    </row>
    <row r="12160" spans="4:9" x14ac:dyDescent="0.2">
      <c r="D12160" s="30"/>
      <c r="E12160" s="30"/>
    </row>
    <row r="12161" spans="4:9" x14ac:dyDescent="0.2">
      <c r="D12161" s="30"/>
      <c r="E12161" s="30"/>
      <c r="I12161" s="30"/>
    </row>
    <row r="12162" spans="4:9" x14ac:dyDescent="0.2">
      <c r="D12162" s="30"/>
      <c r="E12162" s="30"/>
      <c r="I12162" s="30"/>
    </row>
    <row r="12163" spans="4:9" x14ac:dyDescent="0.2">
      <c r="D12163" s="30"/>
      <c r="E12163" s="30"/>
      <c r="I12163" s="30"/>
    </row>
    <row r="12164" spans="4:9" x14ac:dyDescent="0.2">
      <c r="D12164" s="30"/>
      <c r="E12164" s="30"/>
      <c r="I12164" s="30"/>
    </row>
    <row r="12165" spans="4:9" x14ac:dyDescent="0.2">
      <c r="D12165" s="30"/>
      <c r="E12165" s="30"/>
      <c r="I12165" s="30"/>
    </row>
    <row r="12166" spans="4:9" x14ac:dyDescent="0.2">
      <c r="D12166" s="30"/>
      <c r="E12166" s="30"/>
      <c r="I12166" s="30"/>
    </row>
    <row r="12167" spans="4:9" x14ac:dyDescent="0.2">
      <c r="D12167" s="30"/>
      <c r="E12167" s="30"/>
      <c r="I12167" s="30"/>
    </row>
    <row r="12168" spans="4:9" x14ac:dyDescent="0.2">
      <c r="D12168" s="30"/>
      <c r="E12168" s="30"/>
      <c r="I12168" s="30"/>
    </row>
    <row r="12169" spans="4:9" x14ac:dyDescent="0.2">
      <c r="D12169" s="30"/>
      <c r="E12169" s="30"/>
      <c r="I12169" s="30"/>
    </row>
    <row r="12170" spans="4:9" x14ac:dyDescent="0.2">
      <c r="D12170" s="30"/>
      <c r="E12170" s="30"/>
      <c r="I12170" s="30"/>
    </row>
    <row r="12171" spans="4:9" x14ac:dyDescent="0.2">
      <c r="D12171" s="30"/>
      <c r="E12171" s="30"/>
      <c r="I12171" s="30"/>
    </row>
    <row r="12172" spans="4:9" x14ac:dyDescent="0.2">
      <c r="D12172" s="30"/>
      <c r="E12172" s="30"/>
      <c r="I12172" s="30"/>
    </row>
    <row r="12173" spans="4:9" x14ac:dyDescent="0.2">
      <c r="D12173" s="30"/>
      <c r="E12173" s="30"/>
      <c r="I12173" s="30"/>
    </row>
    <row r="12174" spans="4:9" x14ac:dyDescent="0.2">
      <c r="D12174" s="30"/>
      <c r="E12174" s="30"/>
      <c r="I12174" s="30"/>
    </row>
    <row r="12175" spans="4:9" x14ac:dyDescent="0.2">
      <c r="D12175" s="30"/>
      <c r="E12175" s="30"/>
      <c r="I12175" s="30"/>
    </row>
    <row r="12176" spans="4:9" x14ac:dyDescent="0.2">
      <c r="D12176" s="30"/>
      <c r="E12176" s="30"/>
      <c r="I12176" s="30"/>
    </row>
    <row r="12177" spans="4:9" x14ac:dyDescent="0.2">
      <c r="D12177" s="30"/>
      <c r="E12177" s="30"/>
      <c r="I12177" s="30"/>
    </row>
    <row r="12178" spans="4:9" x14ac:dyDescent="0.2">
      <c r="D12178" s="30"/>
      <c r="E12178" s="30"/>
      <c r="I12178" s="30"/>
    </row>
    <row r="12179" spans="4:9" x14ac:dyDescent="0.2">
      <c r="D12179" s="30"/>
      <c r="E12179" s="30"/>
      <c r="I12179" s="30"/>
    </row>
    <row r="12180" spans="4:9" x14ac:dyDescent="0.2">
      <c r="D12180" s="30"/>
      <c r="E12180" s="30"/>
      <c r="I12180" s="30"/>
    </row>
    <row r="12181" spans="4:9" x14ac:dyDescent="0.2">
      <c r="D12181" s="30"/>
      <c r="E12181" s="30"/>
      <c r="I12181" s="30"/>
    </row>
    <row r="12182" spans="4:9" x14ac:dyDescent="0.2">
      <c r="D12182" s="30"/>
      <c r="E12182" s="30"/>
      <c r="I12182" s="30"/>
    </row>
    <row r="12183" spans="4:9" x14ac:dyDescent="0.2">
      <c r="D12183" s="30"/>
      <c r="E12183" s="30"/>
    </row>
    <row r="12184" spans="4:9" x14ac:dyDescent="0.2">
      <c r="D12184" s="30"/>
      <c r="E12184" s="30"/>
    </row>
    <row r="12185" spans="4:9" x14ac:dyDescent="0.2">
      <c r="D12185" s="30"/>
      <c r="E12185" s="30"/>
    </row>
    <row r="12186" spans="4:9" x14ac:dyDescent="0.2">
      <c r="D12186" s="30"/>
      <c r="E12186" s="30"/>
    </row>
    <row r="12187" spans="4:9" x14ac:dyDescent="0.2">
      <c r="D12187" s="30"/>
      <c r="E12187" s="30"/>
    </row>
    <row r="12188" spans="4:9" x14ac:dyDescent="0.2">
      <c r="D12188" s="30"/>
      <c r="E12188" s="30"/>
    </row>
    <row r="12189" spans="4:9" x14ac:dyDescent="0.2">
      <c r="D12189" s="30"/>
      <c r="E12189" s="30"/>
    </row>
    <row r="12190" spans="4:9" x14ac:dyDescent="0.2">
      <c r="D12190" s="30"/>
      <c r="E12190" s="30"/>
    </row>
    <row r="12191" spans="4:9" x14ac:dyDescent="0.2">
      <c r="D12191" s="30"/>
      <c r="E12191" s="30"/>
    </row>
    <row r="12192" spans="4:9" x14ac:dyDescent="0.2">
      <c r="D12192" s="30"/>
      <c r="E12192" s="30"/>
    </row>
    <row r="12193" spans="4:9" x14ac:dyDescent="0.2">
      <c r="D12193" s="30"/>
      <c r="E12193" s="30"/>
    </row>
    <row r="12194" spans="4:9" x14ac:dyDescent="0.2">
      <c r="D12194" s="30"/>
      <c r="E12194" s="30"/>
    </row>
    <row r="12195" spans="4:9" x14ac:dyDescent="0.2">
      <c r="D12195" s="30"/>
      <c r="E12195" s="30"/>
      <c r="I12195" s="30"/>
    </row>
    <row r="12196" spans="4:9" x14ac:dyDescent="0.2">
      <c r="D12196" s="30"/>
      <c r="E12196" s="30"/>
    </row>
    <row r="12197" spans="4:9" x14ac:dyDescent="0.2">
      <c r="D12197" s="30"/>
      <c r="E12197" s="30"/>
    </row>
    <row r="12198" spans="4:9" x14ac:dyDescent="0.2">
      <c r="D12198" s="30"/>
      <c r="E12198" s="30"/>
    </row>
    <row r="12199" spans="4:9" x14ac:dyDescent="0.2">
      <c r="D12199" s="30"/>
      <c r="E12199" s="30"/>
      <c r="I12199" s="30"/>
    </row>
    <row r="12200" spans="4:9" x14ac:dyDescent="0.2">
      <c r="D12200" s="30"/>
      <c r="E12200" s="30"/>
      <c r="I12200" s="30"/>
    </row>
    <row r="12201" spans="4:9" x14ac:dyDescent="0.2">
      <c r="D12201" s="30"/>
      <c r="E12201" s="30"/>
      <c r="I12201" s="30"/>
    </row>
    <row r="12202" spans="4:9" x14ac:dyDescent="0.2">
      <c r="D12202" s="30"/>
      <c r="E12202" s="30"/>
      <c r="I12202" s="30"/>
    </row>
    <row r="12203" spans="4:9" x14ac:dyDescent="0.2">
      <c r="D12203" s="30"/>
      <c r="E12203" s="30"/>
      <c r="I12203" s="30"/>
    </row>
    <row r="12204" spans="4:9" x14ac:dyDescent="0.2">
      <c r="D12204" s="30"/>
      <c r="E12204" s="30"/>
      <c r="I12204" s="30"/>
    </row>
    <row r="12205" spans="4:9" x14ac:dyDescent="0.2">
      <c r="D12205" s="30"/>
      <c r="E12205" s="30"/>
      <c r="I12205" s="30"/>
    </row>
    <row r="12206" spans="4:9" x14ac:dyDescent="0.2">
      <c r="D12206" s="30"/>
      <c r="E12206" s="30"/>
      <c r="I12206" s="30"/>
    </row>
    <row r="12207" spans="4:9" x14ac:dyDescent="0.2">
      <c r="D12207" s="30"/>
      <c r="E12207" s="30"/>
      <c r="I12207" s="30"/>
    </row>
    <row r="12208" spans="4:9" x14ac:dyDescent="0.2">
      <c r="D12208" s="30"/>
      <c r="E12208" s="30"/>
      <c r="I12208" s="30"/>
    </row>
    <row r="12209" spans="4:9" x14ac:dyDescent="0.2">
      <c r="D12209" s="30"/>
      <c r="E12209" s="30"/>
      <c r="I12209" s="30"/>
    </row>
    <row r="12210" spans="4:9" x14ac:dyDescent="0.2">
      <c r="D12210" s="30"/>
      <c r="E12210" s="30"/>
      <c r="I12210" s="30"/>
    </row>
    <row r="12211" spans="4:9" x14ac:dyDescent="0.2">
      <c r="D12211" s="30"/>
      <c r="E12211" s="30"/>
      <c r="I12211" s="30"/>
    </row>
    <row r="12212" spans="4:9" x14ac:dyDescent="0.2">
      <c r="D12212" s="30"/>
      <c r="E12212" s="30"/>
      <c r="I12212" s="30"/>
    </row>
    <row r="12213" spans="4:9" x14ac:dyDescent="0.2">
      <c r="D12213" s="30"/>
      <c r="E12213" s="30"/>
      <c r="I12213" s="30"/>
    </row>
    <row r="12214" spans="4:9" x14ac:dyDescent="0.2">
      <c r="D12214" s="30"/>
      <c r="E12214" s="30"/>
      <c r="I12214" s="30"/>
    </row>
    <row r="12215" spans="4:9" x14ac:dyDescent="0.2">
      <c r="D12215" s="30"/>
      <c r="E12215" s="30"/>
      <c r="I12215" s="30"/>
    </row>
    <row r="12216" spans="4:9" x14ac:dyDescent="0.2">
      <c r="D12216" s="30"/>
      <c r="E12216" s="30"/>
      <c r="I12216" s="30"/>
    </row>
    <row r="12217" spans="4:9" x14ac:dyDescent="0.2">
      <c r="D12217" s="30"/>
      <c r="E12217" s="30"/>
      <c r="I12217" s="30"/>
    </row>
    <row r="12218" spans="4:9" x14ac:dyDescent="0.2">
      <c r="D12218" s="30"/>
      <c r="E12218" s="30"/>
      <c r="I12218" s="30"/>
    </row>
    <row r="12219" spans="4:9" x14ac:dyDescent="0.2">
      <c r="D12219" s="30"/>
      <c r="E12219" s="30"/>
      <c r="I12219" s="30"/>
    </row>
    <row r="12220" spans="4:9" x14ac:dyDescent="0.2">
      <c r="D12220" s="30"/>
      <c r="E12220" s="30"/>
      <c r="I12220" s="30"/>
    </row>
    <row r="12221" spans="4:9" x14ac:dyDescent="0.2">
      <c r="D12221" s="30"/>
      <c r="E12221" s="30"/>
    </row>
    <row r="12222" spans="4:9" x14ac:dyDescent="0.2">
      <c r="D12222" s="30"/>
      <c r="E12222" s="30"/>
    </row>
    <row r="12223" spans="4:9" x14ac:dyDescent="0.2">
      <c r="D12223" s="30"/>
      <c r="E12223" s="30"/>
    </row>
    <row r="12224" spans="4:9" x14ac:dyDescent="0.2">
      <c r="D12224" s="30"/>
      <c r="E12224" s="30"/>
    </row>
    <row r="12225" spans="4:5" x14ac:dyDescent="0.2">
      <c r="D12225" s="30"/>
      <c r="E12225" s="30"/>
    </row>
    <row r="12226" spans="4:5" x14ac:dyDescent="0.2">
      <c r="D12226" s="30"/>
      <c r="E12226" s="30"/>
    </row>
    <row r="12227" spans="4:5" x14ac:dyDescent="0.2">
      <c r="D12227" s="30"/>
      <c r="E12227" s="30"/>
    </row>
    <row r="12228" spans="4:5" x14ac:dyDescent="0.2">
      <c r="D12228" s="30"/>
      <c r="E12228" s="30"/>
    </row>
    <row r="12229" spans="4:5" x14ac:dyDescent="0.2">
      <c r="D12229" s="30"/>
      <c r="E12229" s="30"/>
    </row>
    <row r="12230" spans="4:5" x14ac:dyDescent="0.2">
      <c r="D12230" s="30"/>
      <c r="E12230" s="30"/>
    </row>
    <row r="12231" spans="4:5" x14ac:dyDescent="0.2">
      <c r="D12231" s="30"/>
      <c r="E12231" s="30"/>
    </row>
    <row r="12232" spans="4:5" x14ac:dyDescent="0.2">
      <c r="D12232" s="30"/>
      <c r="E12232" s="30"/>
    </row>
    <row r="12233" spans="4:5" x14ac:dyDescent="0.2">
      <c r="D12233" s="30"/>
      <c r="E12233" s="30"/>
    </row>
    <row r="12234" spans="4:5" x14ac:dyDescent="0.2">
      <c r="D12234" s="30"/>
      <c r="E12234" s="30"/>
    </row>
    <row r="12235" spans="4:5" x14ac:dyDescent="0.2">
      <c r="D12235" s="30"/>
      <c r="E12235" s="30"/>
    </row>
    <row r="12236" spans="4:5" x14ac:dyDescent="0.2">
      <c r="D12236" s="30"/>
      <c r="E12236" s="30"/>
    </row>
    <row r="12237" spans="4:5" x14ac:dyDescent="0.2">
      <c r="D12237" s="30"/>
      <c r="E12237" s="30"/>
    </row>
    <row r="12238" spans="4:5" x14ac:dyDescent="0.2">
      <c r="D12238" s="30"/>
      <c r="E12238" s="30"/>
    </row>
    <row r="12239" spans="4:5" x14ac:dyDescent="0.2">
      <c r="D12239" s="30"/>
      <c r="E12239" s="30"/>
    </row>
    <row r="12240" spans="4:5" x14ac:dyDescent="0.2">
      <c r="D12240" s="30"/>
      <c r="E12240" s="30"/>
    </row>
    <row r="12241" spans="4:5" x14ac:dyDescent="0.2">
      <c r="D12241" s="30"/>
      <c r="E12241" s="30"/>
    </row>
    <row r="12242" spans="4:5" x14ac:dyDescent="0.2">
      <c r="D12242" s="30"/>
      <c r="E12242" s="30"/>
    </row>
    <row r="12243" spans="4:5" x14ac:dyDescent="0.2">
      <c r="D12243" s="30"/>
      <c r="E12243" s="30"/>
    </row>
    <row r="12244" spans="4:5" x14ac:dyDescent="0.2">
      <c r="D12244" s="30"/>
      <c r="E12244" s="30"/>
    </row>
    <row r="12245" spans="4:5" x14ac:dyDescent="0.2">
      <c r="D12245" s="30"/>
      <c r="E12245" s="30"/>
    </row>
    <row r="12246" spans="4:5" x14ac:dyDescent="0.2">
      <c r="D12246" s="30"/>
      <c r="E12246" s="30"/>
    </row>
    <row r="12247" spans="4:5" x14ac:dyDescent="0.2">
      <c r="D12247" s="30"/>
      <c r="E12247" s="30"/>
    </row>
    <row r="12248" spans="4:5" x14ac:dyDescent="0.2">
      <c r="D12248" s="30"/>
      <c r="E12248" s="30"/>
    </row>
    <row r="12249" spans="4:5" x14ac:dyDescent="0.2">
      <c r="D12249" s="30"/>
      <c r="E12249" s="30"/>
    </row>
    <row r="12250" spans="4:5" x14ac:dyDescent="0.2">
      <c r="D12250" s="30"/>
      <c r="E12250" s="30"/>
    </row>
    <row r="12251" spans="4:5" x14ac:dyDescent="0.2">
      <c r="D12251" s="30"/>
      <c r="E12251" s="30"/>
    </row>
    <row r="12252" spans="4:5" x14ac:dyDescent="0.2">
      <c r="D12252" s="30"/>
      <c r="E12252" s="30"/>
    </row>
    <row r="12253" spans="4:5" x14ac:dyDescent="0.2">
      <c r="D12253" s="30"/>
      <c r="E12253" s="30"/>
    </row>
    <row r="12254" spans="4:5" x14ac:dyDescent="0.2">
      <c r="D12254" s="30"/>
      <c r="E12254" s="30"/>
    </row>
    <row r="12255" spans="4:5" x14ac:dyDescent="0.2">
      <c r="D12255" s="30"/>
      <c r="E12255" s="30"/>
    </row>
    <row r="12256" spans="4:5" x14ac:dyDescent="0.2">
      <c r="D12256" s="30"/>
      <c r="E12256" s="30"/>
    </row>
    <row r="12257" spans="4:5" x14ac:dyDescent="0.2">
      <c r="D12257" s="30"/>
      <c r="E12257" s="30"/>
    </row>
    <row r="12258" spans="4:5" x14ac:dyDescent="0.2">
      <c r="D12258" s="30"/>
      <c r="E12258" s="30"/>
    </row>
    <row r="12259" spans="4:5" x14ac:dyDescent="0.2">
      <c r="D12259" s="30"/>
      <c r="E12259" s="30"/>
    </row>
    <row r="12260" spans="4:5" x14ac:dyDescent="0.2">
      <c r="D12260" s="30"/>
      <c r="E12260" s="30"/>
    </row>
    <row r="12261" spans="4:5" x14ac:dyDescent="0.2">
      <c r="D12261" s="30"/>
      <c r="E12261" s="30"/>
    </row>
    <row r="12262" spans="4:5" x14ac:dyDescent="0.2">
      <c r="D12262" s="30"/>
      <c r="E12262" s="30"/>
    </row>
    <row r="12263" spans="4:5" x14ac:dyDescent="0.2">
      <c r="D12263" s="30"/>
      <c r="E12263" s="30"/>
    </row>
    <row r="12264" spans="4:5" x14ac:dyDescent="0.2">
      <c r="D12264" s="30"/>
      <c r="E12264" s="30"/>
    </row>
    <row r="12265" spans="4:5" x14ac:dyDescent="0.2">
      <c r="D12265" s="30"/>
      <c r="E12265" s="30"/>
    </row>
    <row r="12266" spans="4:5" x14ac:dyDescent="0.2">
      <c r="D12266" s="30"/>
      <c r="E12266" s="30"/>
    </row>
    <row r="12267" spans="4:5" x14ac:dyDescent="0.2">
      <c r="D12267" s="30"/>
      <c r="E12267" s="30"/>
    </row>
    <row r="12268" spans="4:5" x14ac:dyDescent="0.2">
      <c r="D12268" s="30"/>
      <c r="E12268" s="30"/>
    </row>
    <row r="12269" spans="4:5" x14ac:dyDescent="0.2">
      <c r="D12269" s="30"/>
      <c r="E12269" s="30"/>
    </row>
    <row r="12270" spans="4:5" x14ac:dyDescent="0.2">
      <c r="D12270" s="30"/>
      <c r="E12270" s="30"/>
    </row>
    <row r="12271" spans="4:5" x14ac:dyDescent="0.2">
      <c r="D12271" s="30"/>
      <c r="E12271" s="30"/>
    </row>
    <row r="12272" spans="4:5" x14ac:dyDescent="0.2">
      <c r="D12272" s="30"/>
      <c r="E12272" s="30"/>
    </row>
    <row r="12273" spans="4:9" x14ac:dyDescent="0.2">
      <c r="D12273" s="30"/>
      <c r="E12273" s="30"/>
    </row>
    <row r="12274" spans="4:9" x14ac:dyDescent="0.2">
      <c r="D12274" s="30"/>
      <c r="E12274" s="30"/>
    </row>
    <row r="12275" spans="4:9" x14ac:dyDescent="0.2">
      <c r="D12275" s="30"/>
      <c r="E12275" s="30"/>
    </row>
    <row r="12276" spans="4:9" x14ac:dyDescent="0.2">
      <c r="D12276" s="30"/>
      <c r="E12276" s="30"/>
    </row>
    <row r="12277" spans="4:9" x14ac:dyDescent="0.2">
      <c r="D12277" s="30"/>
      <c r="E12277" s="30"/>
    </row>
    <row r="12278" spans="4:9" x14ac:dyDescent="0.2">
      <c r="D12278" s="30"/>
      <c r="E12278" s="30"/>
    </row>
    <row r="12279" spans="4:9" x14ac:dyDescent="0.2">
      <c r="D12279" s="30"/>
      <c r="E12279" s="30"/>
    </row>
    <row r="12280" spans="4:9" x14ac:dyDescent="0.2">
      <c r="D12280" s="30"/>
      <c r="E12280" s="30"/>
    </row>
    <row r="12281" spans="4:9" x14ac:dyDescent="0.2">
      <c r="D12281" s="30"/>
      <c r="E12281" s="30"/>
    </row>
    <row r="12282" spans="4:9" x14ac:dyDescent="0.2">
      <c r="D12282" s="30"/>
      <c r="E12282" s="30"/>
    </row>
    <row r="12283" spans="4:9" x14ac:dyDescent="0.2">
      <c r="D12283" s="30"/>
      <c r="E12283" s="30"/>
    </row>
    <row r="12284" spans="4:9" x14ac:dyDescent="0.2">
      <c r="D12284" s="30"/>
      <c r="E12284" s="30"/>
    </row>
    <row r="12285" spans="4:9" x14ac:dyDescent="0.2">
      <c r="D12285" s="30"/>
      <c r="E12285" s="30"/>
    </row>
    <row r="12286" spans="4:9" x14ac:dyDescent="0.2">
      <c r="D12286" s="30"/>
      <c r="E12286" s="30"/>
    </row>
    <row r="12287" spans="4:9" x14ac:dyDescent="0.2">
      <c r="D12287" s="30"/>
      <c r="E12287" s="30"/>
      <c r="I12287" s="30"/>
    </row>
    <row r="12288" spans="4:9" x14ac:dyDescent="0.2">
      <c r="D12288" s="30"/>
      <c r="E12288" s="30"/>
    </row>
    <row r="12289" spans="4:9" x14ac:dyDescent="0.2">
      <c r="D12289" s="30"/>
      <c r="E12289" s="30"/>
    </row>
    <row r="12290" spans="4:9" x14ac:dyDescent="0.2">
      <c r="D12290" s="30"/>
      <c r="E12290" s="30"/>
    </row>
    <row r="12291" spans="4:9" x14ac:dyDescent="0.2">
      <c r="D12291" s="30"/>
      <c r="E12291" s="30"/>
      <c r="I12291" s="30"/>
    </row>
    <row r="12292" spans="4:9" x14ac:dyDescent="0.2">
      <c r="D12292" s="30"/>
      <c r="E12292" s="30"/>
      <c r="I12292" s="30"/>
    </row>
    <row r="12293" spans="4:9" x14ac:dyDescent="0.2">
      <c r="D12293" s="30"/>
      <c r="E12293" s="30"/>
      <c r="I12293" s="30"/>
    </row>
    <row r="12294" spans="4:9" x14ac:dyDescent="0.2">
      <c r="D12294" s="30"/>
      <c r="E12294" s="30"/>
      <c r="I12294" s="30"/>
    </row>
    <row r="12295" spans="4:9" x14ac:dyDescent="0.2">
      <c r="D12295" s="30"/>
      <c r="E12295" s="30"/>
      <c r="I12295" s="30"/>
    </row>
    <row r="12296" spans="4:9" x14ac:dyDescent="0.2">
      <c r="D12296" s="30"/>
      <c r="E12296" s="30"/>
      <c r="I12296" s="30"/>
    </row>
    <row r="12297" spans="4:9" x14ac:dyDescent="0.2">
      <c r="D12297" s="30"/>
      <c r="E12297" s="30"/>
      <c r="I12297" s="30"/>
    </row>
    <row r="12298" spans="4:9" x14ac:dyDescent="0.2">
      <c r="D12298" s="30"/>
      <c r="E12298" s="30"/>
      <c r="I12298" s="30"/>
    </row>
    <row r="12299" spans="4:9" x14ac:dyDescent="0.2">
      <c r="D12299" s="30"/>
      <c r="E12299" s="30"/>
      <c r="I12299" s="30"/>
    </row>
    <row r="12300" spans="4:9" x14ac:dyDescent="0.2">
      <c r="D12300" s="30"/>
      <c r="E12300" s="30"/>
      <c r="I12300" s="30"/>
    </row>
    <row r="12301" spans="4:9" x14ac:dyDescent="0.2">
      <c r="D12301" s="30"/>
      <c r="E12301" s="30"/>
      <c r="I12301" s="30"/>
    </row>
    <row r="12302" spans="4:9" x14ac:dyDescent="0.2">
      <c r="D12302" s="30"/>
      <c r="E12302" s="30"/>
      <c r="I12302" s="30"/>
    </row>
    <row r="12303" spans="4:9" x14ac:dyDescent="0.2">
      <c r="D12303" s="30"/>
      <c r="E12303" s="30"/>
      <c r="I12303" s="30"/>
    </row>
    <row r="12304" spans="4:9" x14ac:dyDescent="0.2">
      <c r="D12304" s="30"/>
      <c r="E12304" s="30"/>
      <c r="I12304" s="30"/>
    </row>
    <row r="12305" spans="4:9" x14ac:dyDescent="0.2">
      <c r="D12305" s="30"/>
      <c r="E12305" s="30"/>
      <c r="I12305" s="30"/>
    </row>
    <row r="12306" spans="4:9" x14ac:dyDescent="0.2">
      <c r="D12306" s="30"/>
      <c r="E12306" s="30"/>
      <c r="I12306" s="30"/>
    </row>
    <row r="12307" spans="4:9" x14ac:dyDescent="0.2">
      <c r="D12307" s="30"/>
      <c r="E12307" s="30"/>
      <c r="I12307" s="30"/>
    </row>
    <row r="12308" spans="4:9" x14ac:dyDescent="0.2">
      <c r="D12308" s="30"/>
      <c r="E12308" s="30"/>
      <c r="I12308" s="30"/>
    </row>
    <row r="12309" spans="4:9" x14ac:dyDescent="0.2">
      <c r="D12309" s="30"/>
      <c r="E12309" s="30"/>
      <c r="I12309" s="30"/>
    </row>
    <row r="12310" spans="4:9" x14ac:dyDescent="0.2">
      <c r="D12310" s="30"/>
      <c r="E12310" s="30"/>
      <c r="I12310" s="30"/>
    </row>
    <row r="12311" spans="4:9" x14ac:dyDescent="0.2">
      <c r="D12311" s="30"/>
      <c r="E12311" s="30"/>
      <c r="I12311" s="30"/>
    </row>
    <row r="12312" spans="4:9" x14ac:dyDescent="0.2">
      <c r="D12312" s="30"/>
      <c r="E12312" s="30"/>
      <c r="I12312" s="30"/>
    </row>
    <row r="12313" spans="4:9" x14ac:dyDescent="0.2">
      <c r="D12313" s="30"/>
      <c r="E12313" s="30"/>
      <c r="I12313" s="30"/>
    </row>
    <row r="12314" spans="4:9" x14ac:dyDescent="0.2">
      <c r="D12314" s="30"/>
      <c r="E12314" s="30"/>
      <c r="I12314" s="30"/>
    </row>
    <row r="12315" spans="4:9" x14ac:dyDescent="0.2">
      <c r="D12315" s="30"/>
      <c r="E12315" s="30"/>
      <c r="I12315" s="30"/>
    </row>
    <row r="12316" spans="4:9" x14ac:dyDescent="0.2">
      <c r="D12316" s="30"/>
      <c r="E12316" s="30"/>
      <c r="I12316" s="30"/>
    </row>
    <row r="12317" spans="4:9" x14ac:dyDescent="0.2">
      <c r="D12317" s="30"/>
      <c r="E12317" s="30"/>
      <c r="I12317" s="30"/>
    </row>
    <row r="12318" spans="4:9" x14ac:dyDescent="0.2">
      <c r="D12318" s="30"/>
      <c r="E12318" s="30"/>
      <c r="I12318" s="30"/>
    </row>
    <row r="12319" spans="4:9" x14ac:dyDescent="0.2">
      <c r="D12319" s="30"/>
      <c r="E12319" s="30"/>
      <c r="I12319" s="30"/>
    </row>
    <row r="12320" spans="4:9" x14ac:dyDescent="0.2">
      <c r="D12320" s="30"/>
      <c r="E12320" s="30"/>
      <c r="I12320" s="30"/>
    </row>
    <row r="12321" spans="4:9" x14ac:dyDescent="0.2">
      <c r="D12321" s="30"/>
      <c r="E12321" s="30"/>
      <c r="I12321" s="30"/>
    </row>
    <row r="12322" spans="4:9" x14ac:dyDescent="0.2">
      <c r="D12322" s="30"/>
      <c r="E12322" s="30"/>
      <c r="I12322" s="30"/>
    </row>
    <row r="12323" spans="4:9" x14ac:dyDescent="0.2">
      <c r="D12323" s="30"/>
      <c r="E12323" s="30"/>
      <c r="I12323" s="30"/>
    </row>
    <row r="12324" spans="4:9" x14ac:dyDescent="0.2">
      <c r="D12324" s="30"/>
      <c r="E12324" s="30"/>
      <c r="I12324" s="30"/>
    </row>
    <row r="12325" spans="4:9" x14ac:dyDescent="0.2">
      <c r="D12325" s="30"/>
      <c r="E12325" s="30"/>
    </row>
    <row r="12326" spans="4:9" x14ac:dyDescent="0.2">
      <c r="D12326" s="30"/>
      <c r="E12326" s="30"/>
    </row>
    <row r="12327" spans="4:9" x14ac:dyDescent="0.2">
      <c r="D12327" s="30"/>
      <c r="E12327" s="30"/>
    </row>
    <row r="12328" spans="4:9" x14ac:dyDescent="0.2">
      <c r="D12328" s="30"/>
      <c r="E12328" s="30"/>
    </row>
    <row r="12329" spans="4:9" x14ac:dyDescent="0.2">
      <c r="D12329" s="30"/>
      <c r="E12329" s="30"/>
    </row>
    <row r="12330" spans="4:9" x14ac:dyDescent="0.2">
      <c r="D12330" s="30"/>
      <c r="E12330" s="30"/>
    </row>
    <row r="12331" spans="4:9" x14ac:dyDescent="0.2">
      <c r="D12331" s="30"/>
      <c r="E12331" s="30"/>
    </row>
    <row r="12332" spans="4:9" x14ac:dyDescent="0.2">
      <c r="D12332" s="30"/>
      <c r="E12332" s="30"/>
    </row>
    <row r="12333" spans="4:9" x14ac:dyDescent="0.2">
      <c r="D12333" s="30"/>
      <c r="E12333" s="30"/>
    </row>
    <row r="12334" spans="4:9" x14ac:dyDescent="0.2">
      <c r="D12334" s="30"/>
      <c r="E12334" s="30"/>
    </row>
    <row r="12335" spans="4:9" x14ac:dyDescent="0.2">
      <c r="D12335" s="30"/>
      <c r="E12335" s="30"/>
    </row>
    <row r="12336" spans="4:9" x14ac:dyDescent="0.2">
      <c r="D12336" s="30"/>
      <c r="E12336" s="30"/>
    </row>
    <row r="12337" spans="4:9" x14ac:dyDescent="0.2">
      <c r="D12337" s="30"/>
      <c r="E12337" s="30"/>
    </row>
    <row r="12338" spans="4:9" x14ac:dyDescent="0.2">
      <c r="D12338" s="30"/>
      <c r="E12338" s="30"/>
    </row>
    <row r="12339" spans="4:9" x14ac:dyDescent="0.2">
      <c r="D12339" s="30"/>
      <c r="E12339" s="30"/>
    </row>
    <row r="12340" spans="4:9" x14ac:dyDescent="0.2">
      <c r="D12340" s="30"/>
      <c r="E12340" s="30"/>
    </row>
    <row r="12341" spans="4:9" x14ac:dyDescent="0.2">
      <c r="D12341" s="30"/>
      <c r="E12341" s="30"/>
    </row>
    <row r="12342" spans="4:9" x14ac:dyDescent="0.2">
      <c r="D12342" s="30"/>
      <c r="E12342" s="30"/>
    </row>
    <row r="12343" spans="4:9" x14ac:dyDescent="0.2">
      <c r="D12343" s="30"/>
      <c r="E12343" s="30"/>
    </row>
    <row r="12344" spans="4:9" x14ac:dyDescent="0.2">
      <c r="D12344" s="30"/>
      <c r="E12344" s="30"/>
    </row>
    <row r="12345" spans="4:9" x14ac:dyDescent="0.2">
      <c r="D12345" s="30"/>
      <c r="E12345" s="30"/>
    </row>
    <row r="12346" spans="4:9" x14ac:dyDescent="0.2">
      <c r="D12346" s="30"/>
      <c r="E12346" s="30"/>
    </row>
    <row r="12347" spans="4:9" x14ac:dyDescent="0.2">
      <c r="D12347" s="30"/>
      <c r="E12347" s="30"/>
    </row>
    <row r="12348" spans="4:9" x14ac:dyDescent="0.2">
      <c r="D12348" s="30"/>
      <c r="E12348" s="30"/>
    </row>
    <row r="12349" spans="4:9" x14ac:dyDescent="0.2">
      <c r="D12349" s="30"/>
      <c r="E12349" s="30"/>
    </row>
    <row r="12350" spans="4:9" x14ac:dyDescent="0.2">
      <c r="D12350" s="30"/>
      <c r="E12350" s="30"/>
    </row>
    <row r="12351" spans="4:9" x14ac:dyDescent="0.2">
      <c r="D12351" s="30"/>
      <c r="E12351" s="30"/>
      <c r="I12351" s="30"/>
    </row>
    <row r="12352" spans="4:9" x14ac:dyDescent="0.2">
      <c r="D12352" s="30"/>
      <c r="E12352" s="30"/>
    </row>
    <row r="12353" spans="4:9" x14ac:dyDescent="0.2">
      <c r="D12353" s="30"/>
      <c r="E12353" s="30"/>
    </row>
    <row r="12354" spans="4:9" x14ac:dyDescent="0.2">
      <c r="D12354" s="30"/>
      <c r="E12354" s="30"/>
    </row>
    <row r="12355" spans="4:9" x14ac:dyDescent="0.2">
      <c r="D12355" s="30"/>
      <c r="E12355" s="30"/>
      <c r="I12355" s="30"/>
    </row>
    <row r="12356" spans="4:9" x14ac:dyDescent="0.2">
      <c r="D12356" s="30"/>
      <c r="E12356" s="30"/>
      <c r="I12356" s="30"/>
    </row>
    <row r="12357" spans="4:9" x14ac:dyDescent="0.2">
      <c r="D12357" s="30"/>
      <c r="E12357" s="30"/>
      <c r="I12357" s="30"/>
    </row>
    <row r="12358" spans="4:9" x14ac:dyDescent="0.2">
      <c r="D12358" s="30"/>
      <c r="E12358" s="30"/>
      <c r="I12358" s="30"/>
    </row>
    <row r="12359" spans="4:9" x14ac:dyDescent="0.2">
      <c r="D12359" s="30"/>
      <c r="E12359" s="30"/>
      <c r="I12359" s="30"/>
    </row>
    <row r="12360" spans="4:9" x14ac:dyDescent="0.2">
      <c r="D12360" s="30"/>
      <c r="E12360" s="30"/>
      <c r="I12360" s="30"/>
    </row>
    <row r="12361" spans="4:9" x14ac:dyDescent="0.2">
      <c r="D12361" s="30"/>
      <c r="E12361" s="30"/>
      <c r="I12361" s="30"/>
    </row>
    <row r="12362" spans="4:9" x14ac:dyDescent="0.2">
      <c r="D12362" s="30"/>
      <c r="E12362" s="30"/>
      <c r="I12362" s="30"/>
    </row>
    <row r="12363" spans="4:9" x14ac:dyDescent="0.2">
      <c r="D12363" s="30"/>
      <c r="E12363" s="30"/>
      <c r="I12363" s="30"/>
    </row>
    <row r="12364" spans="4:9" x14ac:dyDescent="0.2">
      <c r="D12364" s="30"/>
      <c r="E12364" s="30"/>
      <c r="I12364" s="30"/>
    </row>
    <row r="12365" spans="4:9" x14ac:dyDescent="0.2">
      <c r="D12365" s="30"/>
      <c r="E12365" s="30"/>
      <c r="I12365" s="30"/>
    </row>
    <row r="12366" spans="4:9" x14ac:dyDescent="0.2">
      <c r="D12366" s="30"/>
      <c r="E12366" s="30"/>
      <c r="I12366" s="30"/>
    </row>
    <row r="12367" spans="4:9" x14ac:dyDescent="0.2">
      <c r="D12367" s="30"/>
      <c r="E12367" s="30"/>
      <c r="I12367" s="30"/>
    </row>
    <row r="12368" spans="4:9" x14ac:dyDescent="0.2">
      <c r="D12368" s="30"/>
      <c r="E12368" s="30"/>
      <c r="I12368" s="30"/>
    </row>
    <row r="12369" spans="4:9" x14ac:dyDescent="0.2">
      <c r="D12369" s="30"/>
      <c r="E12369" s="30"/>
      <c r="I12369" s="30"/>
    </row>
    <row r="12370" spans="4:9" x14ac:dyDescent="0.2">
      <c r="D12370" s="30"/>
      <c r="E12370" s="30"/>
      <c r="I12370" s="30"/>
    </row>
    <row r="12371" spans="4:9" x14ac:dyDescent="0.2">
      <c r="D12371" s="30"/>
      <c r="E12371" s="30"/>
      <c r="I12371" s="30"/>
    </row>
    <row r="12372" spans="4:9" x14ac:dyDescent="0.2">
      <c r="D12372" s="30"/>
      <c r="E12372" s="30"/>
      <c r="I12372" s="30"/>
    </row>
    <row r="12373" spans="4:9" x14ac:dyDescent="0.2">
      <c r="D12373" s="30"/>
      <c r="E12373" s="30"/>
      <c r="I12373" s="30"/>
    </row>
    <row r="12374" spans="4:9" x14ac:dyDescent="0.2">
      <c r="D12374" s="30"/>
      <c r="E12374" s="30"/>
      <c r="I12374" s="30"/>
    </row>
    <row r="12375" spans="4:9" x14ac:dyDescent="0.2">
      <c r="D12375" s="30"/>
      <c r="E12375" s="30"/>
      <c r="I12375" s="30"/>
    </row>
    <row r="12376" spans="4:9" x14ac:dyDescent="0.2">
      <c r="D12376" s="30"/>
      <c r="E12376" s="30"/>
      <c r="I12376" s="30"/>
    </row>
    <row r="12377" spans="4:9" x14ac:dyDescent="0.2">
      <c r="D12377" s="30"/>
      <c r="E12377" s="30"/>
      <c r="I12377" s="30"/>
    </row>
    <row r="12378" spans="4:9" x14ac:dyDescent="0.2">
      <c r="D12378" s="30"/>
      <c r="E12378" s="30"/>
      <c r="I12378" s="30"/>
    </row>
    <row r="12379" spans="4:9" x14ac:dyDescent="0.2">
      <c r="D12379" s="30"/>
      <c r="E12379" s="30"/>
      <c r="I12379" s="30"/>
    </row>
    <row r="12380" spans="4:9" x14ac:dyDescent="0.2">
      <c r="D12380" s="30"/>
      <c r="E12380" s="30"/>
      <c r="I12380" s="30"/>
    </row>
    <row r="12381" spans="4:9" x14ac:dyDescent="0.2">
      <c r="D12381" s="30"/>
      <c r="E12381" s="30"/>
      <c r="I12381" s="30"/>
    </row>
    <row r="12382" spans="4:9" x14ac:dyDescent="0.2">
      <c r="D12382" s="30"/>
      <c r="E12382" s="30"/>
      <c r="I12382" s="30"/>
    </row>
    <row r="12383" spans="4:9" x14ac:dyDescent="0.2">
      <c r="D12383" s="30"/>
      <c r="E12383" s="30"/>
      <c r="I12383" s="30"/>
    </row>
    <row r="12384" spans="4:9" x14ac:dyDescent="0.2">
      <c r="D12384" s="30"/>
      <c r="E12384" s="30"/>
      <c r="I12384" s="30"/>
    </row>
    <row r="12385" spans="4:9" x14ac:dyDescent="0.2">
      <c r="D12385" s="30"/>
      <c r="E12385" s="30"/>
      <c r="I12385" s="30"/>
    </row>
    <row r="12386" spans="4:9" x14ac:dyDescent="0.2">
      <c r="D12386" s="30"/>
      <c r="E12386" s="30"/>
      <c r="I12386" s="30"/>
    </row>
    <row r="12387" spans="4:9" x14ac:dyDescent="0.2">
      <c r="D12387" s="30"/>
      <c r="E12387" s="30"/>
      <c r="I12387" s="30"/>
    </row>
    <row r="12388" spans="4:9" x14ac:dyDescent="0.2">
      <c r="D12388" s="30"/>
      <c r="E12388" s="30"/>
      <c r="I12388" s="30"/>
    </row>
    <row r="12389" spans="4:9" x14ac:dyDescent="0.2">
      <c r="D12389" s="30"/>
      <c r="E12389" s="30"/>
      <c r="I12389" s="30"/>
    </row>
    <row r="12390" spans="4:9" x14ac:dyDescent="0.2">
      <c r="D12390" s="30"/>
      <c r="E12390" s="30"/>
      <c r="I12390" s="30"/>
    </row>
    <row r="12391" spans="4:9" x14ac:dyDescent="0.2">
      <c r="D12391" s="30"/>
      <c r="E12391" s="30"/>
    </row>
    <row r="12392" spans="4:9" x14ac:dyDescent="0.2">
      <c r="D12392" s="30"/>
      <c r="E12392" s="30"/>
    </row>
    <row r="12393" spans="4:9" x14ac:dyDescent="0.2">
      <c r="D12393" s="30"/>
      <c r="E12393" s="30"/>
    </row>
    <row r="12394" spans="4:9" x14ac:dyDescent="0.2">
      <c r="D12394" s="30"/>
      <c r="E12394" s="30"/>
    </row>
    <row r="12395" spans="4:9" x14ac:dyDescent="0.2">
      <c r="D12395" s="30"/>
      <c r="E12395" s="30"/>
    </row>
    <row r="12396" spans="4:9" x14ac:dyDescent="0.2">
      <c r="D12396" s="30"/>
      <c r="E12396" s="30"/>
    </row>
    <row r="12397" spans="4:9" x14ac:dyDescent="0.2">
      <c r="D12397" s="30"/>
      <c r="E12397" s="30"/>
    </row>
    <row r="12398" spans="4:9" x14ac:dyDescent="0.2">
      <c r="D12398" s="30"/>
      <c r="E12398" s="30"/>
    </row>
    <row r="12399" spans="4:9" x14ac:dyDescent="0.2">
      <c r="D12399" s="30"/>
      <c r="E12399" s="30"/>
    </row>
    <row r="12400" spans="4:9" x14ac:dyDescent="0.2">
      <c r="D12400" s="30"/>
      <c r="E12400" s="30"/>
    </row>
    <row r="12401" spans="4:5" x14ac:dyDescent="0.2">
      <c r="D12401" s="30"/>
      <c r="E12401" s="30"/>
    </row>
    <row r="12402" spans="4:5" x14ac:dyDescent="0.2">
      <c r="D12402" s="30"/>
      <c r="E12402" s="30"/>
    </row>
    <row r="12403" spans="4:5" x14ac:dyDescent="0.2">
      <c r="D12403" s="30"/>
      <c r="E12403" s="30"/>
    </row>
    <row r="12404" spans="4:5" x14ac:dyDescent="0.2">
      <c r="D12404" s="30"/>
      <c r="E12404" s="30"/>
    </row>
    <row r="12405" spans="4:5" x14ac:dyDescent="0.2">
      <c r="D12405" s="30"/>
      <c r="E12405" s="30"/>
    </row>
    <row r="12406" spans="4:5" x14ac:dyDescent="0.2">
      <c r="D12406" s="30"/>
      <c r="E12406" s="30"/>
    </row>
    <row r="12407" spans="4:5" x14ac:dyDescent="0.2">
      <c r="D12407" s="30"/>
      <c r="E12407" s="30"/>
    </row>
    <row r="12408" spans="4:5" x14ac:dyDescent="0.2">
      <c r="D12408" s="30"/>
      <c r="E12408" s="30"/>
    </row>
    <row r="12409" spans="4:5" x14ac:dyDescent="0.2">
      <c r="D12409" s="30"/>
      <c r="E12409" s="30"/>
    </row>
    <row r="12410" spans="4:5" x14ac:dyDescent="0.2">
      <c r="D12410" s="30"/>
      <c r="E12410" s="30"/>
    </row>
    <row r="12411" spans="4:5" x14ac:dyDescent="0.2">
      <c r="D12411" s="30"/>
      <c r="E12411" s="30"/>
    </row>
    <row r="12412" spans="4:5" x14ac:dyDescent="0.2">
      <c r="D12412" s="30"/>
      <c r="E12412" s="30"/>
    </row>
    <row r="12413" spans="4:5" x14ac:dyDescent="0.2">
      <c r="D12413" s="30"/>
      <c r="E12413" s="30"/>
    </row>
    <row r="12414" spans="4:5" x14ac:dyDescent="0.2">
      <c r="D12414" s="30"/>
      <c r="E12414" s="30"/>
    </row>
    <row r="12415" spans="4:5" x14ac:dyDescent="0.2">
      <c r="D12415" s="30"/>
      <c r="E12415" s="30"/>
    </row>
    <row r="12416" spans="4:5" x14ac:dyDescent="0.2">
      <c r="D12416" s="30"/>
      <c r="E12416" s="30"/>
    </row>
    <row r="12417" spans="4:5" x14ac:dyDescent="0.2">
      <c r="D12417" s="30"/>
      <c r="E12417" s="30"/>
    </row>
    <row r="12418" spans="4:5" x14ac:dyDescent="0.2">
      <c r="D12418" s="30"/>
      <c r="E12418" s="30"/>
    </row>
    <row r="12419" spans="4:5" x14ac:dyDescent="0.2">
      <c r="D12419" s="30"/>
      <c r="E12419" s="30"/>
    </row>
    <row r="12420" spans="4:5" x14ac:dyDescent="0.2">
      <c r="D12420" s="30"/>
      <c r="E12420" s="30"/>
    </row>
    <row r="12421" spans="4:5" x14ac:dyDescent="0.2">
      <c r="D12421" s="30"/>
      <c r="E12421" s="30"/>
    </row>
    <row r="12422" spans="4:5" x14ac:dyDescent="0.2">
      <c r="D12422" s="30"/>
      <c r="E12422" s="30"/>
    </row>
    <row r="12423" spans="4:5" x14ac:dyDescent="0.2">
      <c r="D12423" s="30"/>
      <c r="E12423" s="30"/>
    </row>
    <row r="12424" spans="4:5" x14ac:dyDescent="0.2">
      <c r="D12424" s="30"/>
      <c r="E12424" s="30"/>
    </row>
    <row r="12425" spans="4:5" x14ac:dyDescent="0.2">
      <c r="D12425" s="30"/>
      <c r="E12425" s="30"/>
    </row>
    <row r="12426" spans="4:5" x14ac:dyDescent="0.2">
      <c r="D12426" s="30"/>
      <c r="E12426" s="30"/>
    </row>
    <row r="12427" spans="4:5" x14ac:dyDescent="0.2">
      <c r="D12427" s="30"/>
      <c r="E12427" s="30"/>
    </row>
    <row r="12428" spans="4:5" x14ac:dyDescent="0.2">
      <c r="D12428" s="30"/>
      <c r="E12428" s="30"/>
    </row>
    <row r="12429" spans="4:5" x14ac:dyDescent="0.2">
      <c r="D12429" s="30"/>
      <c r="E12429" s="30"/>
    </row>
    <row r="12430" spans="4:5" x14ac:dyDescent="0.2">
      <c r="D12430" s="30"/>
      <c r="E12430" s="30"/>
    </row>
    <row r="12431" spans="4:5" x14ac:dyDescent="0.2">
      <c r="D12431" s="30"/>
      <c r="E12431" s="30"/>
    </row>
    <row r="12432" spans="4:5" x14ac:dyDescent="0.2">
      <c r="D12432" s="30"/>
      <c r="E12432" s="30"/>
    </row>
    <row r="12433" spans="4:5" x14ac:dyDescent="0.2">
      <c r="D12433" s="30"/>
      <c r="E12433" s="30"/>
    </row>
    <row r="12434" spans="4:5" x14ac:dyDescent="0.2">
      <c r="D12434" s="30"/>
      <c r="E12434" s="30"/>
    </row>
    <row r="12435" spans="4:5" x14ac:dyDescent="0.2">
      <c r="D12435" s="30"/>
      <c r="E12435" s="30"/>
    </row>
    <row r="12436" spans="4:5" x14ac:dyDescent="0.2">
      <c r="D12436" s="30"/>
      <c r="E12436" s="30"/>
    </row>
    <row r="12437" spans="4:5" x14ac:dyDescent="0.2">
      <c r="D12437" s="30"/>
      <c r="E12437" s="30"/>
    </row>
    <row r="12438" spans="4:5" x14ac:dyDescent="0.2">
      <c r="D12438" s="30"/>
      <c r="E12438" s="30"/>
    </row>
    <row r="12439" spans="4:5" x14ac:dyDescent="0.2">
      <c r="D12439" s="30"/>
      <c r="E12439" s="30"/>
    </row>
    <row r="12440" spans="4:5" x14ac:dyDescent="0.2">
      <c r="D12440" s="30"/>
      <c r="E12440" s="30"/>
    </row>
    <row r="12441" spans="4:5" x14ac:dyDescent="0.2">
      <c r="D12441" s="30"/>
      <c r="E12441" s="30"/>
    </row>
    <row r="12442" spans="4:5" x14ac:dyDescent="0.2">
      <c r="D12442" s="30"/>
      <c r="E12442" s="30"/>
    </row>
    <row r="12443" spans="4:5" x14ac:dyDescent="0.2">
      <c r="D12443" s="30"/>
      <c r="E12443" s="30"/>
    </row>
    <row r="12444" spans="4:5" x14ac:dyDescent="0.2">
      <c r="D12444" s="30"/>
      <c r="E12444" s="30"/>
    </row>
    <row r="12445" spans="4:5" x14ac:dyDescent="0.2">
      <c r="D12445" s="30"/>
      <c r="E12445" s="30"/>
    </row>
    <row r="12446" spans="4:5" x14ac:dyDescent="0.2">
      <c r="D12446" s="30"/>
      <c r="E12446" s="30"/>
    </row>
    <row r="12447" spans="4:5" x14ac:dyDescent="0.2">
      <c r="D12447" s="30"/>
      <c r="E12447" s="30"/>
    </row>
    <row r="12448" spans="4:5" x14ac:dyDescent="0.2">
      <c r="D12448" s="30"/>
      <c r="E12448" s="30"/>
    </row>
    <row r="12449" spans="4:5" x14ac:dyDescent="0.2">
      <c r="D12449" s="30"/>
      <c r="E12449" s="30"/>
    </row>
    <row r="12450" spans="4:5" x14ac:dyDescent="0.2">
      <c r="D12450" s="30"/>
      <c r="E12450" s="30"/>
    </row>
    <row r="12451" spans="4:5" x14ac:dyDescent="0.2">
      <c r="D12451" s="30"/>
      <c r="E12451" s="30"/>
    </row>
    <row r="12452" spans="4:5" x14ac:dyDescent="0.2">
      <c r="D12452" s="30"/>
      <c r="E12452" s="30"/>
    </row>
    <row r="12453" spans="4:5" x14ac:dyDescent="0.2">
      <c r="D12453" s="30"/>
      <c r="E12453" s="30"/>
    </row>
    <row r="12454" spans="4:5" x14ac:dyDescent="0.2">
      <c r="D12454" s="30"/>
      <c r="E12454" s="30"/>
    </row>
    <row r="12455" spans="4:5" x14ac:dyDescent="0.2">
      <c r="D12455" s="30"/>
      <c r="E12455" s="30"/>
    </row>
    <row r="12456" spans="4:5" x14ac:dyDescent="0.2">
      <c r="D12456" s="30"/>
      <c r="E12456" s="30"/>
    </row>
    <row r="12457" spans="4:5" x14ac:dyDescent="0.2">
      <c r="D12457" s="30"/>
      <c r="E12457" s="30"/>
    </row>
    <row r="12458" spans="4:5" x14ac:dyDescent="0.2">
      <c r="D12458" s="30"/>
      <c r="E12458" s="30"/>
    </row>
    <row r="12459" spans="4:5" x14ac:dyDescent="0.2">
      <c r="D12459" s="30"/>
      <c r="E12459" s="30"/>
    </row>
    <row r="12460" spans="4:5" x14ac:dyDescent="0.2">
      <c r="D12460" s="30"/>
      <c r="E12460" s="30"/>
    </row>
    <row r="12461" spans="4:5" x14ac:dyDescent="0.2">
      <c r="D12461" s="30"/>
      <c r="E12461" s="30"/>
    </row>
    <row r="12462" spans="4:5" x14ac:dyDescent="0.2">
      <c r="D12462" s="30"/>
      <c r="E12462" s="30"/>
    </row>
    <row r="12463" spans="4:5" x14ac:dyDescent="0.2">
      <c r="D12463" s="30"/>
      <c r="E12463" s="30"/>
    </row>
    <row r="12464" spans="4:5" x14ac:dyDescent="0.2">
      <c r="D12464" s="30"/>
      <c r="E12464" s="30"/>
    </row>
    <row r="12465" spans="4:9" x14ac:dyDescent="0.2">
      <c r="D12465" s="30"/>
      <c r="E12465" s="30"/>
    </row>
    <row r="12466" spans="4:9" x14ac:dyDescent="0.2">
      <c r="D12466" s="30"/>
      <c r="E12466" s="30"/>
    </row>
    <row r="12467" spans="4:9" x14ac:dyDescent="0.2">
      <c r="D12467" s="30"/>
      <c r="E12467" s="30"/>
    </row>
    <row r="12468" spans="4:9" x14ac:dyDescent="0.2">
      <c r="D12468" s="30"/>
      <c r="E12468" s="30"/>
    </row>
    <row r="12469" spans="4:9" x14ac:dyDescent="0.2">
      <c r="D12469" s="30"/>
      <c r="E12469" s="30"/>
      <c r="I12469" s="30"/>
    </row>
    <row r="12470" spans="4:9" x14ac:dyDescent="0.2">
      <c r="D12470" s="30"/>
      <c r="E12470" s="30"/>
    </row>
    <row r="12471" spans="4:9" x14ac:dyDescent="0.2">
      <c r="D12471" s="30"/>
      <c r="E12471" s="30"/>
    </row>
    <row r="12472" spans="4:9" x14ac:dyDescent="0.2">
      <c r="D12472" s="30"/>
      <c r="E12472" s="30"/>
    </row>
    <row r="12473" spans="4:9" x14ac:dyDescent="0.2">
      <c r="D12473" s="30"/>
      <c r="E12473" s="30"/>
      <c r="I12473" s="30"/>
    </row>
    <row r="12474" spans="4:9" x14ac:dyDescent="0.2">
      <c r="D12474" s="30"/>
      <c r="E12474" s="30"/>
      <c r="I12474" s="30"/>
    </row>
    <row r="12475" spans="4:9" x14ac:dyDescent="0.2">
      <c r="D12475" s="30"/>
      <c r="E12475" s="30"/>
      <c r="I12475" s="30"/>
    </row>
    <row r="12476" spans="4:9" x14ac:dyDescent="0.2">
      <c r="D12476" s="30"/>
      <c r="E12476" s="30"/>
      <c r="I12476" s="30"/>
    </row>
    <row r="12477" spans="4:9" x14ac:dyDescent="0.2">
      <c r="D12477" s="30"/>
      <c r="E12477" s="30"/>
      <c r="I12477" s="30"/>
    </row>
    <row r="12478" spans="4:9" x14ac:dyDescent="0.2">
      <c r="D12478" s="30"/>
      <c r="E12478" s="30"/>
      <c r="I12478" s="30"/>
    </row>
    <row r="12479" spans="4:9" x14ac:dyDescent="0.2">
      <c r="D12479" s="30"/>
      <c r="E12479" s="30"/>
      <c r="I12479" s="30"/>
    </row>
    <row r="12480" spans="4:9" x14ac:dyDescent="0.2">
      <c r="D12480" s="30"/>
      <c r="E12480" s="30"/>
      <c r="I12480" s="30"/>
    </row>
    <row r="12481" spans="4:9" x14ac:dyDescent="0.2">
      <c r="D12481" s="30"/>
      <c r="E12481" s="30"/>
      <c r="I12481" s="30"/>
    </row>
    <row r="12482" spans="4:9" x14ac:dyDescent="0.2">
      <c r="D12482" s="30"/>
      <c r="E12482" s="30"/>
      <c r="I12482" s="30"/>
    </row>
    <row r="12483" spans="4:9" x14ac:dyDescent="0.2">
      <c r="D12483" s="30"/>
      <c r="E12483" s="30"/>
      <c r="I12483" s="30"/>
    </row>
    <row r="12484" spans="4:9" x14ac:dyDescent="0.2">
      <c r="D12484" s="30"/>
      <c r="E12484" s="30"/>
      <c r="I12484" s="30"/>
    </row>
    <row r="12485" spans="4:9" x14ac:dyDescent="0.2">
      <c r="D12485" s="30"/>
      <c r="E12485" s="30"/>
      <c r="I12485" s="30"/>
    </row>
    <row r="12486" spans="4:9" x14ac:dyDescent="0.2">
      <c r="D12486" s="30"/>
      <c r="E12486" s="30"/>
      <c r="I12486" s="30"/>
    </row>
    <row r="12487" spans="4:9" x14ac:dyDescent="0.2">
      <c r="D12487" s="30"/>
      <c r="E12487" s="30"/>
      <c r="I12487" s="30"/>
    </row>
    <row r="12488" spans="4:9" x14ac:dyDescent="0.2">
      <c r="D12488" s="30"/>
      <c r="E12488" s="30"/>
      <c r="I12488" s="30"/>
    </row>
    <row r="12489" spans="4:9" x14ac:dyDescent="0.2">
      <c r="D12489" s="30"/>
      <c r="E12489" s="30"/>
      <c r="I12489" s="30"/>
    </row>
    <row r="12490" spans="4:9" x14ac:dyDescent="0.2">
      <c r="D12490" s="30"/>
      <c r="E12490" s="30"/>
      <c r="I12490" s="30"/>
    </row>
    <row r="12491" spans="4:9" x14ac:dyDescent="0.2">
      <c r="D12491" s="30"/>
      <c r="E12491" s="30"/>
      <c r="I12491" s="30"/>
    </row>
    <row r="12492" spans="4:9" x14ac:dyDescent="0.2">
      <c r="D12492" s="30"/>
      <c r="E12492" s="30"/>
      <c r="I12492" s="30"/>
    </row>
    <row r="12493" spans="4:9" x14ac:dyDescent="0.2">
      <c r="D12493" s="30"/>
      <c r="E12493" s="30"/>
      <c r="I12493" s="30"/>
    </row>
    <row r="12494" spans="4:9" x14ac:dyDescent="0.2">
      <c r="D12494" s="30"/>
      <c r="E12494" s="30"/>
      <c r="I12494" s="30"/>
    </row>
    <row r="12495" spans="4:9" x14ac:dyDescent="0.2">
      <c r="D12495" s="30"/>
      <c r="E12495" s="30"/>
    </row>
    <row r="12496" spans="4:9" x14ac:dyDescent="0.2">
      <c r="D12496" s="30"/>
      <c r="E12496" s="30"/>
    </row>
    <row r="12497" spans="4:5" x14ac:dyDescent="0.2">
      <c r="D12497" s="30"/>
      <c r="E12497" s="30"/>
    </row>
    <row r="12498" spans="4:5" x14ac:dyDescent="0.2">
      <c r="D12498" s="30"/>
      <c r="E12498" s="30"/>
    </row>
    <row r="12499" spans="4:5" x14ac:dyDescent="0.2">
      <c r="D12499" s="30"/>
      <c r="E12499" s="30"/>
    </row>
    <row r="12500" spans="4:5" x14ac:dyDescent="0.2">
      <c r="D12500" s="30"/>
      <c r="E12500" s="30"/>
    </row>
    <row r="12501" spans="4:5" x14ac:dyDescent="0.2">
      <c r="D12501" s="30"/>
      <c r="E12501" s="30"/>
    </row>
    <row r="12502" spans="4:5" x14ac:dyDescent="0.2">
      <c r="D12502" s="30"/>
      <c r="E12502" s="30"/>
    </row>
    <row r="12503" spans="4:5" x14ac:dyDescent="0.2">
      <c r="D12503" s="30"/>
      <c r="E12503" s="30"/>
    </row>
    <row r="12504" spans="4:5" x14ac:dyDescent="0.2">
      <c r="D12504" s="30"/>
      <c r="E12504" s="30"/>
    </row>
    <row r="12505" spans="4:5" x14ac:dyDescent="0.2">
      <c r="D12505" s="30"/>
      <c r="E12505" s="30"/>
    </row>
    <row r="12506" spans="4:5" x14ac:dyDescent="0.2">
      <c r="D12506" s="30"/>
      <c r="E12506" s="30"/>
    </row>
    <row r="12507" spans="4:5" x14ac:dyDescent="0.2">
      <c r="D12507" s="30"/>
      <c r="E12507" s="30"/>
    </row>
    <row r="12508" spans="4:5" x14ac:dyDescent="0.2">
      <c r="D12508" s="30"/>
      <c r="E12508" s="30"/>
    </row>
    <row r="12509" spans="4:5" x14ac:dyDescent="0.2">
      <c r="D12509" s="30"/>
      <c r="E12509" s="30"/>
    </row>
    <row r="12510" spans="4:5" x14ac:dyDescent="0.2">
      <c r="D12510" s="30"/>
      <c r="E12510" s="30"/>
    </row>
    <row r="12511" spans="4:5" x14ac:dyDescent="0.2">
      <c r="D12511" s="30"/>
      <c r="E12511" s="30"/>
    </row>
    <row r="12512" spans="4:5" x14ac:dyDescent="0.2">
      <c r="D12512" s="30"/>
      <c r="E12512" s="30"/>
    </row>
    <row r="12513" spans="4:5" x14ac:dyDescent="0.2">
      <c r="D12513" s="30"/>
      <c r="E12513" s="30"/>
    </row>
    <row r="12514" spans="4:5" x14ac:dyDescent="0.2">
      <c r="D12514" s="30"/>
      <c r="E12514" s="30"/>
    </row>
    <row r="12515" spans="4:5" x14ac:dyDescent="0.2">
      <c r="D12515" s="30"/>
      <c r="E12515" s="30"/>
    </row>
    <row r="12516" spans="4:5" x14ac:dyDescent="0.2">
      <c r="D12516" s="30"/>
      <c r="E12516" s="30"/>
    </row>
    <row r="12517" spans="4:5" x14ac:dyDescent="0.2">
      <c r="D12517" s="30"/>
      <c r="E12517" s="30"/>
    </row>
    <row r="12518" spans="4:5" x14ac:dyDescent="0.2">
      <c r="D12518" s="30"/>
      <c r="E12518" s="30"/>
    </row>
    <row r="12519" spans="4:5" x14ac:dyDescent="0.2">
      <c r="D12519" s="30"/>
      <c r="E12519" s="30"/>
    </row>
    <row r="12520" spans="4:5" x14ac:dyDescent="0.2">
      <c r="D12520" s="30"/>
      <c r="E12520" s="30"/>
    </row>
    <row r="12521" spans="4:5" x14ac:dyDescent="0.2">
      <c r="D12521" s="30"/>
      <c r="E12521" s="30"/>
    </row>
    <row r="12522" spans="4:5" x14ac:dyDescent="0.2">
      <c r="D12522" s="30"/>
      <c r="E12522" s="30"/>
    </row>
    <row r="12523" spans="4:5" x14ac:dyDescent="0.2">
      <c r="D12523" s="30"/>
      <c r="E12523" s="30"/>
    </row>
    <row r="12524" spans="4:5" x14ac:dyDescent="0.2">
      <c r="D12524" s="30"/>
      <c r="E12524" s="30"/>
    </row>
    <row r="12525" spans="4:5" x14ac:dyDescent="0.2">
      <c r="D12525" s="30"/>
      <c r="E12525" s="30"/>
    </row>
    <row r="12526" spans="4:5" x14ac:dyDescent="0.2">
      <c r="D12526" s="30"/>
      <c r="E12526" s="30"/>
    </row>
    <row r="12527" spans="4:5" x14ac:dyDescent="0.2">
      <c r="D12527" s="30"/>
      <c r="E12527" s="30"/>
    </row>
    <row r="12528" spans="4:5" x14ac:dyDescent="0.2">
      <c r="D12528" s="30"/>
      <c r="E12528" s="30"/>
    </row>
    <row r="12529" spans="4:5" x14ac:dyDescent="0.2">
      <c r="D12529" s="30"/>
      <c r="E12529" s="30"/>
    </row>
    <row r="12530" spans="4:5" x14ac:dyDescent="0.2">
      <c r="D12530" s="30"/>
      <c r="E12530" s="30"/>
    </row>
    <row r="12531" spans="4:5" x14ac:dyDescent="0.2">
      <c r="D12531" s="30"/>
      <c r="E12531" s="30"/>
    </row>
    <row r="12532" spans="4:5" x14ac:dyDescent="0.2">
      <c r="D12532" s="30"/>
      <c r="E12532" s="30"/>
    </row>
    <row r="12533" spans="4:5" x14ac:dyDescent="0.2">
      <c r="D12533" s="30"/>
      <c r="E12533" s="30"/>
    </row>
    <row r="12534" spans="4:5" x14ac:dyDescent="0.2">
      <c r="D12534" s="30"/>
      <c r="E12534" s="30"/>
    </row>
    <row r="12535" spans="4:5" x14ac:dyDescent="0.2">
      <c r="D12535" s="30"/>
      <c r="E12535" s="30"/>
    </row>
    <row r="12536" spans="4:5" x14ac:dyDescent="0.2">
      <c r="D12536" s="30"/>
      <c r="E12536" s="30"/>
    </row>
    <row r="12537" spans="4:5" x14ac:dyDescent="0.2">
      <c r="D12537" s="30"/>
      <c r="E12537" s="30"/>
    </row>
    <row r="12538" spans="4:5" x14ac:dyDescent="0.2">
      <c r="D12538" s="30"/>
      <c r="E12538" s="30"/>
    </row>
    <row r="12539" spans="4:5" x14ac:dyDescent="0.2">
      <c r="D12539" s="30"/>
      <c r="E12539" s="30"/>
    </row>
    <row r="12540" spans="4:5" x14ac:dyDescent="0.2">
      <c r="D12540" s="30"/>
      <c r="E12540" s="30"/>
    </row>
    <row r="12541" spans="4:5" x14ac:dyDescent="0.2">
      <c r="D12541" s="30"/>
      <c r="E12541" s="30"/>
    </row>
    <row r="12542" spans="4:5" x14ac:dyDescent="0.2">
      <c r="D12542" s="30"/>
      <c r="E12542" s="30"/>
    </row>
    <row r="12543" spans="4:5" x14ac:dyDescent="0.2">
      <c r="D12543" s="30"/>
      <c r="E12543" s="30"/>
    </row>
    <row r="12544" spans="4:5" x14ac:dyDescent="0.2">
      <c r="D12544" s="30"/>
      <c r="E12544" s="30"/>
    </row>
    <row r="12545" spans="4:9" x14ac:dyDescent="0.2">
      <c r="D12545" s="30"/>
      <c r="E12545" s="30"/>
    </row>
    <row r="12546" spans="4:9" x14ac:dyDescent="0.2">
      <c r="D12546" s="30"/>
      <c r="E12546" s="30"/>
    </row>
    <row r="12547" spans="4:9" x14ac:dyDescent="0.2">
      <c r="D12547" s="30"/>
      <c r="E12547" s="30"/>
      <c r="I12547" s="30"/>
    </row>
    <row r="12548" spans="4:9" x14ac:dyDescent="0.2">
      <c r="D12548" s="30"/>
      <c r="E12548" s="30"/>
    </row>
    <row r="12549" spans="4:9" x14ac:dyDescent="0.2">
      <c r="D12549" s="30"/>
      <c r="E12549" s="30"/>
    </row>
    <row r="12550" spans="4:9" x14ac:dyDescent="0.2">
      <c r="D12550" s="30"/>
      <c r="E12550" s="30"/>
    </row>
    <row r="12551" spans="4:9" x14ac:dyDescent="0.2">
      <c r="D12551" s="30"/>
      <c r="E12551" s="30"/>
      <c r="I12551" s="30"/>
    </row>
    <row r="12552" spans="4:9" x14ac:dyDescent="0.2">
      <c r="D12552" s="30"/>
      <c r="E12552" s="30"/>
      <c r="I12552" s="30"/>
    </row>
    <row r="12553" spans="4:9" x14ac:dyDescent="0.2">
      <c r="D12553" s="30"/>
      <c r="E12553" s="30"/>
      <c r="I12553" s="30"/>
    </row>
    <row r="12554" spans="4:9" x14ac:dyDescent="0.2">
      <c r="D12554" s="30"/>
      <c r="E12554" s="30"/>
      <c r="I12554" s="30"/>
    </row>
    <row r="12555" spans="4:9" x14ac:dyDescent="0.2">
      <c r="D12555" s="30"/>
      <c r="E12555" s="30"/>
      <c r="I12555" s="30"/>
    </row>
    <row r="12556" spans="4:9" x14ac:dyDescent="0.2">
      <c r="D12556" s="30"/>
      <c r="E12556" s="30"/>
      <c r="I12556" s="30"/>
    </row>
    <row r="12557" spans="4:9" x14ac:dyDescent="0.2">
      <c r="D12557" s="30"/>
      <c r="E12557" s="30"/>
      <c r="I12557" s="30"/>
    </row>
    <row r="12558" spans="4:9" x14ac:dyDescent="0.2">
      <c r="D12558" s="30"/>
      <c r="E12558" s="30"/>
      <c r="I12558" s="30"/>
    </row>
    <row r="12559" spans="4:9" x14ac:dyDescent="0.2">
      <c r="D12559" s="30"/>
      <c r="E12559" s="30"/>
      <c r="I12559" s="30"/>
    </row>
    <row r="12560" spans="4:9" x14ac:dyDescent="0.2">
      <c r="D12560" s="30"/>
      <c r="E12560" s="30"/>
      <c r="I12560" s="30"/>
    </row>
    <row r="12561" spans="4:9" x14ac:dyDescent="0.2">
      <c r="D12561" s="30"/>
      <c r="E12561" s="30"/>
      <c r="I12561" s="30"/>
    </row>
    <row r="12562" spans="4:9" x14ac:dyDescent="0.2">
      <c r="D12562" s="30"/>
      <c r="E12562" s="30"/>
      <c r="I12562" s="30"/>
    </row>
    <row r="12563" spans="4:9" x14ac:dyDescent="0.2">
      <c r="D12563" s="30"/>
      <c r="E12563" s="30"/>
      <c r="I12563" s="30"/>
    </row>
    <row r="12564" spans="4:9" x14ac:dyDescent="0.2">
      <c r="D12564" s="30"/>
      <c r="E12564" s="30"/>
      <c r="I12564" s="30"/>
    </row>
    <row r="12565" spans="4:9" x14ac:dyDescent="0.2">
      <c r="D12565" s="30"/>
      <c r="E12565" s="30"/>
      <c r="I12565" s="30"/>
    </row>
    <row r="12566" spans="4:9" x14ac:dyDescent="0.2">
      <c r="D12566" s="30"/>
      <c r="E12566" s="30"/>
      <c r="I12566" s="30"/>
    </row>
    <row r="12567" spans="4:9" x14ac:dyDescent="0.2">
      <c r="D12567" s="30"/>
      <c r="E12567" s="30"/>
      <c r="I12567" s="30"/>
    </row>
    <row r="12568" spans="4:9" x14ac:dyDescent="0.2">
      <c r="D12568" s="30"/>
      <c r="E12568" s="30"/>
      <c r="I12568" s="30"/>
    </row>
    <row r="12569" spans="4:9" x14ac:dyDescent="0.2">
      <c r="D12569" s="30"/>
      <c r="E12569" s="30"/>
      <c r="I12569" s="30"/>
    </row>
    <row r="12570" spans="4:9" x14ac:dyDescent="0.2">
      <c r="D12570" s="30"/>
      <c r="E12570" s="30"/>
      <c r="I12570" s="30"/>
    </row>
    <row r="12571" spans="4:9" x14ac:dyDescent="0.2">
      <c r="D12571" s="30"/>
      <c r="E12571" s="30"/>
      <c r="I12571" s="30"/>
    </row>
    <row r="12572" spans="4:9" x14ac:dyDescent="0.2">
      <c r="D12572" s="30"/>
      <c r="E12572" s="30"/>
      <c r="I12572" s="30"/>
    </row>
    <row r="12573" spans="4:9" x14ac:dyDescent="0.2">
      <c r="D12573" s="30"/>
      <c r="E12573" s="30"/>
      <c r="I12573" s="30"/>
    </row>
    <row r="12574" spans="4:9" x14ac:dyDescent="0.2">
      <c r="D12574" s="30"/>
      <c r="E12574" s="30"/>
      <c r="I12574" s="30"/>
    </row>
    <row r="12575" spans="4:9" x14ac:dyDescent="0.2">
      <c r="D12575" s="30"/>
      <c r="E12575" s="30"/>
      <c r="I12575" s="30"/>
    </row>
    <row r="12576" spans="4:9" x14ac:dyDescent="0.2">
      <c r="D12576" s="30"/>
      <c r="E12576" s="30"/>
      <c r="I12576" s="30"/>
    </row>
    <row r="12577" spans="4:9" x14ac:dyDescent="0.2">
      <c r="D12577" s="30"/>
      <c r="E12577" s="30"/>
      <c r="I12577" s="30"/>
    </row>
    <row r="12578" spans="4:9" x14ac:dyDescent="0.2">
      <c r="D12578" s="30"/>
      <c r="E12578" s="30"/>
      <c r="I12578" s="30"/>
    </row>
    <row r="12579" spans="4:9" x14ac:dyDescent="0.2">
      <c r="D12579" s="30"/>
      <c r="E12579" s="30"/>
      <c r="I12579" s="30"/>
    </row>
    <row r="12580" spans="4:9" x14ac:dyDescent="0.2">
      <c r="D12580" s="30"/>
      <c r="E12580" s="30"/>
      <c r="I12580" s="30"/>
    </row>
    <row r="12581" spans="4:9" x14ac:dyDescent="0.2">
      <c r="D12581" s="30"/>
      <c r="E12581" s="30"/>
      <c r="I12581" s="30"/>
    </row>
    <row r="12582" spans="4:9" x14ac:dyDescent="0.2">
      <c r="D12582" s="30"/>
      <c r="E12582" s="30"/>
      <c r="I12582" s="30"/>
    </row>
    <row r="12583" spans="4:9" x14ac:dyDescent="0.2">
      <c r="D12583" s="30"/>
      <c r="E12583" s="30"/>
      <c r="I12583" s="30"/>
    </row>
    <row r="12584" spans="4:9" x14ac:dyDescent="0.2">
      <c r="D12584" s="30"/>
      <c r="E12584" s="30"/>
      <c r="I12584" s="30"/>
    </row>
    <row r="12585" spans="4:9" x14ac:dyDescent="0.2">
      <c r="D12585" s="30"/>
      <c r="E12585" s="30"/>
    </row>
    <row r="12586" spans="4:9" x14ac:dyDescent="0.2">
      <c r="D12586" s="30"/>
      <c r="E12586" s="30"/>
    </row>
    <row r="12587" spans="4:9" x14ac:dyDescent="0.2">
      <c r="D12587" s="30"/>
      <c r="E12587" s="30"/>
    </row>
    <row r="12588" spans="4:9" x14ac:dyDescent="0.2">
      <c r="D12588" s="30"/>
      <c r="E12588" s="30"/>
    </row>
    <row r="12589" spans="4:9" x14ac:dyDescent="0.2">
      <c r="D12589" s="30"/>
      <c r="E12589" s="30"/>
    </row>
    <row r="12590" spans="4:9" x14ac:dyDescent="0.2">
      <c r="D12590" s="30"/>
      <c r="E12590" s="30"/>
    </row>
    <row r="12591" spans="4:9" x14ac:dyDescent="0.2">
      <c r="D12591" s="30"/>
      <c r="E12591" s="30"/>
    </row>
    <row r="12592" spans="4:9" x14ac:dyDescent="0.2">
      <c r="D12592" s="30"/>
      <c r="E12592" s="30"/>
    </row>
    <row r="12593" spans="4:5" x14ac:dyDescent="0.2">
      <c r="D12593" s="30"/>
      <c r="E12593" s="30"/>
    </row>
    <row r="12594" spans="4:5" x14ac:dyDescent="0.2">
      <c r="D12594" s="30"/>
      <c r="E12594" s="30"/>
    </row>
    <row r="12595" spans="4:5" x14ac:dyDescent="0.2">
      <c r="D12595" s="30"/>
      <c r="E12595" s="30"/>
    </row>
    <row r="12596" spans="4:5" x14ac:dyDescent="0.2">
      <c r="D12596" s="30"/>
      <c r="E12596" s="30"/>
    </row>
    <row r="12597" spans="4:5" x14ac:dyDescent="0.2">
      <c r="D12597" s="30"/>
      <c r="E12597" s="30"/>
    </row>
    <row r="12598" spans="4:5" x14ac:dyDescent="0.2">
      <c r="D12598" s="30"/>
      <c r="E12598" s="30"/>
    </row>
    <row r="12599" spans="4:5" x14ac:dyDescent="0.2">
      <c r="D12599" s="30"/>
      <c r="E12599" s="30"/>
    </row>
    <row r="12600" spans="4:5" x14ac:dyDescent="0.2">
      <c r="D12600" s="30"/>
      <c r="E12600" s="30"/>
    </row>
    <row r="12601" spans="4:5" x14ac:dyDescent="0.2">
      <c r="D12601" s="30"/>
      <c r="E12601" s="30"/>
    </row>
    <row r="12602" spans="4:5" x14ac:dyDescent="0.2">
      <c r="D12602" s="30"/>
      <c r="E12602" s="30"/>
    </row>
    <row r="12603" spans="4:5" x14ac:dyDescent="0.2">
      <c r="D12603" s="30"/>
      <c r="E12603" s="30"/>
    </row>
    <row r="12604" spans="4:5" x14ac:dyDescent="0.2">
      <c r="D12604" s="30"/>
      <c r="E12604" s="30"/>
    </row>
    <row r="12605" spans="4:5" x14ac:dyDescent="0.2">
      <c r="D12605" s="30"/>
      <c r="E12605" s="30"/>
    </row>
    <row r="12606" spans="4:5" x14ac:dyDescent="0.2">
      <c r="D12606" s="30"/>
      <c r="E12606" s="30"/>
    </row>
    <row r="12607" spans="4:5" x14ac:dyDescent="0.2">
      <c r="D12607" s="30"/>
      <c r="E12607" s="30"/>
    </row>
    <row r="12608" spans="4:5" x14ac:dyDescent="0.2">
      <c r="D12608" s="30"/>
      <c r="E12608" s="30"/>
    </row>
    <row r="12609" spans="4:9" x14ac:dyDescent="0.2">
      <c r="D12609" s="30"/>
      <c r="E12609" s="30"/>
    </row>
    <row r="12610" spans="4:9" x14ac:dyDescent="0.2">
      <c r="D12610" s="30"/>
      <c r="E12610" s="30"/>
    </row>
    <row r="12611" spans="4:9" x14ac:dyDescent="0.2">
      <c r="D12611" s="30"/>
      <c r="E12611" s="30"/>
      <c r="I12611" s="30"/>
    </row>
    <row r="12612" spans="4:9" x14ac:dyDescent="0.2">
      <c r="D12612" s="30"/>
      <c r="E12612" s="30"/>
    </row>
    <row r="12613" spans="4:9" x14ac:dyDescent="0.2">
      <c r="D12613" s="30"/>
      <c r="E12613" s="30"/>
    </row>
    <row r="12614" spans="4:9" x14ac:dyDescent="0.2">
      <c r="D12614" s="30"/>
      <c r="E12614" s="30"/>
    </row>
    <row r="12615" spans="4:9" x14ac:dyDescent="0.2">
      <c r="D12615" s="30"/>
      <c r="E12615" s="30"/>
      <c r="I12615" s="30"/>
    </row>
    <row r="12616" spans="4:9" x14ac:dyDescent="0.2">
      <c r="D12616" s="30"/>
      <c r="E12616" s="30"/>
      <c r="I12616" s="30"/>
    </row>
    <row r="12617" spans="4:9" x14ac:dyDescent="0.2">
      <c r="D12617" s="30"/>
      <c r="E12617" s="30"/>
      <c r="I12617" s="30"/>
    </row>
    <row r="12618" spans="4:9" x14ac:dyDescent="0.2">
      <c r="D12618" s="30"/>
      <c r="E12618" s="30"/>
      <c r="I12618" s="30"/>
    </row>
    <row r="12619" spans="4:9" x14ac:dyDescent="0.2">
      <c r="D12619" s="30"/>
      <c r="E12619" s="30"/>
      <c r="I12619" s="30"/>
    </row>
    <row r="12620" spans="4:9" x14ac:dyDescent="0.2">
      <c r="D12620" s="30"/>
      <c r="E12620" s="30"/>
      <c r="I12620" s="30"/>
    </row>
    <row r="12621" spans="4:9" x14ac:dyDescent="0.2">
      <c r="D12621" s="30"/>
      <c r="E12621" s="30"/>
      <c r="I12621" s="30"/>
    </row>
    <row r="12622" spans="4:9" x14ac:dyDescent="0.2">
      <c r="D12622" s="30"/>
      <c r="E12622" s="30"/>
      <c r="I12622" s="30"/>
    </row>
    <row r="12623" spans="4:9" x14ac:dyDescent="0.2">
      <c r="D12623" s="30"/>
      <c r="E12623" s="30"/>
      <c r="I12623" s="30"/>
    </row>
    <row r="12624" spans="4:9" x14ac:dyDescent="0.2">
      <c r="D12624" s="30"/>
      <c r="E12624" s="30"/>
      <c r="I12624" s="30"/>
    </row>
    <row r="12625" spans="4:9" x14ac:dyDescent="0.2">
      <c r="D12625" s="30"/>
      <c r="E12625" s="30"/>
      <c r="I12625" s="30"/>
    </row>
    <row r="12626" spans="4:9" x14ac:dyDescent="0.2">
      <c r="D12626" s="30"/>
      <c r="E12626" s="30"/>
      <c r="I12626" s="30"/>
    </row>
    <row r="12627" spans="4:9" x14ac:dyDescent="0.2">
      <c r="D12627" s="30"/>
      <c r="E12627" s="30"/>
      <c r="I12627" s="30"/>
    </row>
    <row r="12628" spans="4:9" x14ac:dyDescent="0.2">
      <c r="D12628" s="30"/>
      <c r="E12628" s="30"/>
      <c r="I12628" s="30"/>
    </row>
    <row r="12629" spans="4:9" x14ac:dyDescent="0.2">
      <c r="D12629" s="30"/>
      <c r="E12629" s="30"/>
      <c r="I12629" s="30"/>
    </row>
    <row r="12630" spans="4:9" x14ac:dyDescent="0.2">
      <c r="D12630" s="30"/>
      <c r="E12630" s="30"/>
      <c r="I12630" s="30"/>
    </row>
    <row r="12631" spans="4:9" x14ac:dyDescent="0.2">
      <c r="D12631" s="30"/>
      <c r="E12631" s="30"/>
      <c r="I12631" s="30"/>
    </row>
    <row r="12632" spans="4:9" x14ac:dyDescent="0.2">
      <c r="D12632" s="30"/>
      <c r="E12632" s="30"/>
      <c r="I12632" s="30"/>
    </row>
    <row r="12633" spans="4:9" x14ac:dyDescent="0.2">
      <c r="D12633" s="30"/>
      <c r="E12633" s="30"/>
      <c r="I12633" s="30"/>
    </row>
    <row r="12634" spans="4:9" x14ac:dyDescent="0.2">
      <c r="D12634" s="30"/>
      <c r="E12634" s="30"/>
      <c r="I12634" s="30"/>
    </row>
    <row r="12635" spans="4:9" x14ac:dyDescent="0.2">
      <c r="D12635" s="30"/>
      <c r="E12635" s="30"/>
      <c r="I12635" s="30"/>
    </row>
    <row r="12636" spans="4:9" x14ac:dyDescent="0.2">
      <c r="D12636" s="30"/>
      <c r="E12636" s="30"/>
      <c r="I12636" s="30"/>
    </row>
    <row r="12637" spans="4:9" x14ac:dyDescent="0.2">
      <c r="D12637" s="30"/>
      <c r="E12637" s="30"/>
    </row>
    <row r="12638" spans="4:9" x14ac:dyDescent="0.2">
      <c r="D12638" s="30"/>
      <c r="E12638" s="30"/>
    </row>
    <row r="12639" spans="4:9" x14ac:dyDescent="0.2">
      <c r="D12639" s="30"/>
      <c r="E12639" s="30"/>
    </row>
    <row r="12640" spans="4:9" x14ac:dyDescent="0.2">
      <c r="D12640" s="30"/>
      <c r="E12640" s="30"/>
    </row>
    <row r="12641" spans="4:5" x14ac:dyDescent="0.2">
      <c r="D12641" s="30"/>
      <c r="E12641" s="30"/>
    </row>
    <row r="12642" spans="4:5" x14ac:dyDescent="0.2">
      <c r="D12642" s="30"/>
      <c r="E12642" s="30"/>
    </row>
    <row r="12643" spans="4:5" x14ac:dyDescent="0.2">
      <c r="D12643" s="30"/>
      <c r="E12643" s="30"/>
    </row>
    <row r="12644" spans="4:5" x14ac:dyDescent="0.2">
      <c r="D12644" s="30"/>
      <c r="E12644" s="30"/>
    </row>
    <row r="12645" spans="4:5" x14ac:dyDescent="0.2">
      <c r="D12645" s="30"/>
      <c r="E12645" s="30"/>
    </row>
    <row r="12646" spans="4:5" x14ac:dyDescent="0.2">
      <c r="D12646" s="30"/>
      <c r="E12646" s="30"/>
    </row>
    <row r="12647" spans="4:5" x14ac:dyDescent="0.2">
      <c r="D12647" s="30"/>
      <c r="E12647" s="30"/>
    </row>
    <row r="12648" spans="4:5" x14ac:dyDescent="0.2">
      <c r="D12648" s="30"/>
      <c r="E12648" s="30"/>
    </row>
    <row r="12649" spans="4:5" x14ac:dyDescent="0.2">
      <c r="D12649" s="30"/>
      <c r="E12649" s="30"/>
    </row>
    <row r="12650" spans="4:5" x14ac:dyDescent="0.2">
      <c r="D12650" s="30"/>
      <c r="E12650" s="30"/>
    </row>
    <row r="12651" spans="4:5" x14ac:dyDescent="0.2">
      <c r="D12651" s="30"/>
      <c r="E12651" s="30"/>
    </row>
    <row r="12652" spans="4:5" x14ac:dyDescent="0.2">
      <c r="D12652" s="30"/>
      <c r="E12652" s="30"/>
    </row>
    <row r="12653" spans="4:5" x14ac:dyDescent="0.2">
      <c r="D12653" s="30"/>
      <c r="E12653" s="30"/>
    </row>
    <row r="12654" spans="4:5" x14ac:dyDescent="0.2">
      <c r="D12654" s="30"/>
      <c r="E12654" s="30"/>
    </row>
    <row r="12655" spans="4:5" x14ac:dyDescent="0.2">
      <c r="D12655" s="30"/>
      <c r="E12655" s="30"/>
    </row>
    <row r="12656" spans="4:5" x14ac:dyDescent="0.2">
      <c r="D12656" s="30"/>
      <c r="E12656" s="30"/>
    </row>
    <row r="12657" spans="4:5" x14ac:dyDescent="0.2">
      <c r="D12657" s="30"/>
      <c r="E12657" s="30"/>
    </row>
    <row r="12658" spans="4:5" x14ac:dyDescent="0.2">
      <c r="D12658" s="30"/>
      <c r="E12658" s="30"/>
    </row>
    <row r="12659" spans="4:5" x14ac:dyDescent="0.2">
      <c r="D12659" s="30"/>
      <c r="E12659" s="30"/>
    </row>
    <row r="12660" spans="4:5" x14ac:dyDescent="0.2">
      <c r="D12660" s="30"/>
      <c r="E12660" s="30"/>
    </row>
    <row r="12661" spans="4:5" x14ac:dyDescent="0.2">
      <c r="D12661" s="30"/>
      <c r="E12661" s="30"/>
    </row>
    <row r="12662" spans="4:5" x14ac:dyDescent="0.2">
      <c r="D12662" s="30"/>
      <c r="E12662" s="30"/>
    </row>
    <row r="12663" spans="4:5" x14ac:dyDescent="0.2">
      <c r="D12663" s="30"/>
      <c r="E12663" s="30"/>
    </row>
    <row r="12664" spans="4:5" x14ac:dyDescent="0.2">
      <c r="D12664" s="30"/>
      <c r="E12664" s="30"/>
    </row>
    <row r="12665" spans="4:5" x14ac:dyDescent="0.2">
      <c r="D12665" s="30"/>
      <c r="E12665" s="30"/>
    </row>
    <row r="12666" spans="4:5" x14ac:dyDescent="0.2">
      <c r="D12666" s="30"/>
      <c r="E12666" s="30"/>
    </row>
    <row r="12667" spans="4:5" x14ac:dyDescent="0.2">
      <c r="D12667" s="30"/>
      <c r="E12667" s="30"/>
    </row>
    <row r="12668" spans="4:5" x14ac:dyDescent="0.2">
      <c r="D12668" s="30"/>
      <c r="E12668" s="30"/>
    </row>
    <row r="12669" spans="4:5" x14ac:dyDescent="0.2">
      <c r="D12669" s="30"/>
      <c r="E12669" s="30"/>
    </row>
    <row r="12670" spans="4:5" x14ac:dyDescent="0.2">
      <c r="D12670" s="30"/>
      <c r="E12670" s="30"/>
    </row>
    <row r="12671" spans="4:5" x14ac:dyDescent="0.2">
      <c r="D12671" s="30"/>
      <c r="E12671" s="30"/>
    </row>
    <row r="12672" spans="4:5" x14ac:dyDescent="0.2">
      <c r="D12672" s="30"/>
      <c r="E12672" s="30"/>
    </row>
    <row r="12673" spans="4:9" x14ac:dyDescent="0.2">
      <c r="D12673" s="30"/>
      <c r="E12673" s="30"/>
    </row>
    <row r="12674" spans="4:9" x14ac:dyDescent="0.2">
      <c r="D12674" s="30"/>
      <c r="E12674" s="30"/>
    </row>
    <row r="12675" spans="4:9" x14ac:dyDescent="0.2">
      <c r="D12675" s="30"/>
      <c r="E12675" s="30"/>
    </row>
    <row r="12676" spans="4:9" x14ac:dyDescent="0.2">
      <c r="D12676" s="30"/>
      <c r="E12676" s="30"/>
    </row>
    <row r="12677" spans="4:9" x14ac:dyDescent="0.2">
      <c r="D12677" s="30"/>
      <c r="E12677" s="30"/>
      <c r="I12677" s="30"/>
    </row>
    <row r="12678" spans="4:9" x14ac:dyDescent="0.2">
      <c r="D12678" s="30"/>
      <c r="E12678" s="30"/>
    </row>
    <row r="12679" spans="4:9" x14ac:dyDescent="0.2">
      <c r="D12679" s="30"/>
      <c r="E12679" s="30"/>
    </row>
    <row r="12680" spans="4:9" x14ac:dyDescent="0.2">
      <c r="D12680" s="30"/>
      <c r="E12680" s="30"/>
    </row>
    <row r="12681" spans="4:9" x14ac:dyDescent="0.2">
      <c r="D12681" s="30"/>
      <c r="E12681" s="30"/>
      <c r="I12681" s="30"/>
    </row>
    <row r="12682" spans="4:9" x14ac:dyDescent="0.2">
      <c r="D12682" s="30"/>
      <c r="E12682" s="30"/>
      <c r="I12682" s="30"/>
    </row>
    <row r="12683" spans="4:9" x14ac:dyDescent="0.2">
      <c r="D12683" s="30"/>
      <c r="E12683" s="30"/>
      <c r="I12683" s="30"/>
    </row>
    <row r="12684" spans="4:9" x14ac:dyDescent="0.2">
      <c r="D12684" s="30"/>
      <c r="E12684" s="30"/>
      <c r="I12684" s="30"/>
    </row>
    <row r="12685" spans="4:9" x14ac:dyDescent="0.2">
      <c r="D12685" s="30"/>
      <c r="E12685" s="30"/>
      <c r="I12685" s="30"/>
    </row>
    <row r="12686" spans="4:9" x14ac:dyDescent="0.2">
      <c r="D12686" s="30"/>
      <c r="E12686" s="30"/>
      <c r="I12686" s="30"/>
    </row>
    <row r="12687" spans="4:9" x14ac:dyDescent="0.2">
      <c r="D12687" s="30"/>
      <c r="E12687" s="30"/>
      <c r="I12687" s="30"/>
    </row>
    <row r="12688" spans="4:9" x14ac:dyDescent="0.2">
      <c r="D12688" s="30"/>
      <c r="E12688" s="30"/>
      <c r="I12688" s="30"/>
    </row>
    <row r="12689" spans="4:9" x14ac:dyDescent="0.2">
      <c r="D12689" s="30"/>
      <c r="E12689" s="30"/>
      <c r="I12689" s="30"/>
    </row>
    <row r="12690" spans="4:9" x14ac:dyDescent="0.2">
      <c r="D12690" s="30"/>
      <c r="E12690" s="30"/>
      <c r="I12690" s="30"/>
    </row>
    <row r="12691" spans="4:9" x14ac:dyDescent="0.2">
      <c r="D12691" s="30"/>
      <c r="E12691" s="30"/>
      <c r="I12691" s="30"/>
    </row>
    <row r="12692" spans="4:9" x14ac:dyDescent="0.2">
      <c r="D12692" s="30"/>
      <c r="E12692" s="30"/>
      <c r="I12692" s="30"/>
    </row>
    <row r="12693" spans="4:9" x14ac:dyDescent="0.2">
      <c r="D12693" s="30"/>
      <c r="E12693" s="30"/>
      <c r="I12693" s="30"/>
    </row>
    <row r="12694" spans="4:9" x14ac:dyDescent="0.2">
      <c r="D12694" s="30"/>
      <c r="E12694" s="30"/>
      <c r="I12694" s="30"/>
    </row>
    <row r="12695" spans="4:9" x14ac:dyDescent="0.2">
      <c r="D12695" s="30"/>
      <c r="E12695" s="30"/>
      <c r="I12695" s="30"/>
    </row>
    <row r="12696" spans="4:9" x14ac:dyDescent="0.2">
      <c r="D12696" s="30"/>
      <c r="E12696" s="30"/>
      <c r="I12696" s="30"/>
    </row>
    <row r="12697" spans="4:9" x14ac:dyDescent="0.2">
      <c r="D12697" s="30"/>
      <c r="E12697" s="30"/>
      <c r="I12697" s="30"/>
    </row>
    <row r="12698" spans="4:9" x14ac:dyDescent="0.2">
      <c r="D12698" s="30"/>
      <c r="E12698" s="30"/>
      <c r="I12698" s="30"/>
    </row>
    <row r="12699" spans="4:9" x14ac:dyDescent="0.2">
      <c r="D12699" s="30"/>
      <c r="E12699" s="30"/>
      <c r="I12699" s="30"/>
    </row>
    <row r="12700" spans="4:9" x14ac:dyDescent="0.2">
      <c r="D12700" s="30"/>
      <c r="E12700" s="30"/>
      <c r="I12700" s="30"/>
    </row>
    <row r="12701" spans="4:9" x14ac:dyDescent="0.2">
      <c r="D12701" s="30"/>
      <c r="E12701" s="30"/>
      <c r="I12701" s="30"/>
    </row>
    <row r="12702" spans="4:9" x14ac:dyDescent="0.2">
      <c r="D12702" s="30"/>
      <c r="E12702" s="30"/>
      <c r="I12702" s="30"/>
    </row>
    <row r="12703" spans="4:9" x14ac:dyDescent="0.2">
      <c r="D12703" s="30"/>
      <c r="E12703" s="30"/>
    </row>
    <row r="12704" spans="4:9" x14ac:dyDescent="0.2">
      <c r="D12704" s="30"/>
      <c r="E12704" s="30"/>
    </row>
    <row r="12705" spans="4:5" x14ac:dyDescent="0.2">
      <c r="D12705" s="30"/>
      <c r="E12705" s="30"/>
    </row>
    <row r="12706" spans="4:5" x14ac:dyDescent="0.2">
      <c r="D12706" s="30"/>
      <c r="E12706" s="30"/>
    </row>
    <row r="12707" spans="4:5" x14ac:dyDescent="0.2">
      <c r="D12707" s="30"/>
      <c r="E12707" s="30"/>
    </row>
    <row r="12708" spans="4:5" x14ac:dyDescent="0.2">
      <c r="D12708" s="30"/>
      <c r="E12708" s="30"/>
    </row>
    <row r="12709" spans="4:5" x14ac:dyDescent="0.2">
      <c r="D12709" s="30"/>
      <c r="E12709" s="30"/>
    </row>
    <row r="12710" spans="4:5" x14ac:dyDescent="0.2">
      <c r="D12710" s="30"/>
      <c r="E12710" s="30"/>
    </row>
    <row r="12711" spans="4:5" x14ac:dyDescent="0.2">
      <c r="D12711" s="30"/>
      <c r="E12711" s="30"/>
    </row>
    <row r="12712" spans="4:5" x14ac:dyDescent="0.2">
      <c r="D12712" s="30"/>
      <c r="E12712" s="30"/>
    </row>
    <row r="12713" spans="4:5" x14ac:dyDescent="0.2">
      <c r="D12713" s="30"/>
      <c r="E12713" s="30"/>
    </row>
    <row r="12714" spans="4:5" x14ac:dyDescent="0.2">
      <c r="D12714" s="30"/>
      <c r="E12714" s="30"/>
    </row>
    <row r="12715" spans="4:5" x14ac:dyDescent="0.2">
      <c r="D12715" s="30"/>
      <c r="E12715" s="30"/>
    </row>
    <row r="12716" spans="4:5" x14ac:dyDescent="0.2">
      <c r="D12716" s="30"/>
      <c r="E12716" s="30"/>
    </row>
    <row r="12717" spans="4:5" x14ac:dyDescent="0.2">
      <c r="D12717" s="30"/>
      <c r="E12717" s="30"/>
    </row>
    <row r="12718" spans="4:5" x14ac:dyDescent="0.2">
      <c r="D12718" s="30"/>
      <c r="E12718" s="30"/>
    </row>
    <row r="12719" spans="4:5" x14ac:dyDescent="0.2">
      <c r="D12719" s="30"/>
      <c r="E12719" s="30"/>
    </row>
    <row r="12720" spans="4:5" x14ac:dyDescent="0.2">
      <c r="D12720" s="30"/>
      <c r="E12720" s="30"/>
    </row>
    <row r="12721" spans="4:5" x14ac:dyDescent="0.2">
      <c r="D12721" s="30"/>
      <c r="E12721" s="30"/>
    </row>
    <row r="12722" spans="4:5" x14ac:dyDescent="0.2">
      <c r="D12722" s="30"/>
      <c r="E12722" s="30"/>
    </row>
    <row r="12723" spans="4:5" x14ac:dyDescent="0.2">
      <c r="D12723" s="30"/>
      <c r="E12723" s="30"/>
    </row>
    <row r="12724" spans="4:5" x14ac:dyDescent="0.2">
      <c r="D12724" s="30"/>
      <c r="E12724" s="30"/>
    </row>
    <row r="12725" spans="4:5" x14ac:dyDescent="0.2">
      <c r="D12725" s="30"/>
      <c r="E12725" s="30"/>
    </row>
    <row r="12726" spans="4:5" x14ac:dyDescent="0.2">
      <c r="D12726" s="30"/>
      <c r="E12726" s="30"/>
    </row>
    <row r="12727" spans="4:5" x14ac:dyDescent="0.2">
      <c r="D12727" s="30"/>
      <c r="E12727" s="30"/>
    </row>
    <row r="12728" spans="4:5" x14ac:dyDescent="0.2">
      <c r="D12728" s="30"/>
      <c r="E12728" s="30"/>
    </row>
    <row r="12729" spans="4:5" x14ac:dyDescent="0.2">
      <c r="D12729" s="30"/>
      <c r="E12729" s="30"/>
    </row>
    <row r="12730" spans="4:5" x14ac:dyDescent="0.2">
      <c r="D12730" s="30"/>
      <c r="E12730" s="30"/>
    </row>
    <row r="12731" spans="4:5" x14ac:dyDescent="0.2">
      <c r="D12731" s="30"/>
      <c r="E12731" s="30"/>
    </row>
    <row r="12732" spans="4:5" x14ac:dyDescent="0.2">
      <c r="D12732" s="30"/>
      <c r="E12732" s="30"/>
    </row>
    <row r="12733" spans="4:5" x14ac:dyDescent="0.2">
      <c r="D12733" s="30"/>
      <c r="E12733" s="30"/>
    </row>
    <row r="12734" spans="4:5" x14ac:dyDescent="0.2">
      <c r="D12734" s="30"/>
      <c r="E12734" s="30"/>
    </row>
    <row r="12735" spans="4:5" x14ac:dyDescent="0.2">
      <c r="D12735" s="30"/>
      <c r="E12735" s="30"/>
    </row>
    <row r="12736" spans="4:5" x14ac:dyDescent="0.2">
      <c r="D12736" s="30"/>
      <c r="E12736" s="30"/>
    </row>
    <row r="12737" spans="4:5" x14ac:dyDescent="0.2">
      <c r="D12737" s="30"/>
      <c r="E12737" s="30"/>
    </row>
    <row r="12738" spans="4:5" x14ac:dyDescent="0.2">
      <c r="D12738" s="30"/>
      <c r="E12738" s="30"/>
    </row>
    <row r="12739" spans="4:5" x14ac:dyDescent="0.2">
      <c r="D12739" s="30"/>
      <c r="E12739" s="30"/>
    </row>
    <row r="12740" spans="4:5" x14ac:dyDescent="0.2">
      <c r="D12740" s="30"/>
      <c r="E12740" s="30"/>
    </row>
    <row r="12741" spans="4:5" x14ac:dyDescent="0.2">
      <c r="D12741" s="30"/>
      <c r="E12741" s="30"/>
    </row>
    <row r="12742" spans="4:5" x14ac:dyDescent="0.2">
      <c r="D12742" s="30"/>
      <c r="E12742" s="30"/>
    </row>
    <row r="12743" spans="4:5" x14ac:dyDescent="0.2">
      <c r="D12743" s="30"/>
      <c r="E12743" s="30"/>
    </row>
    <row r="12744" spans="4:5" x14ac:dyDescent="0.2">
      <c r="D12744" s="30"/>
      <c r="E12744" s="30"/>
    </row>
    <row r="12745" spans="4:5" x14ac:dyDescent="0.2">
      <c r="D12745" s="30"/>
      <c r="E12745" s="30"/>
    </row>
    <row r="12746" spans="4:5" x14ac:dyDescent="0.2">
      <c r="D12746" s="30"/>
      <c r="E12746" s="30"/>
    </row>
    <row r="12747" spans="4:5" x14ac:dyDescent="0.2">
      <c r="D12747" s="30"/>
      <c r="E12747" s="30"/>
    </row>
    <row r="12748" spans="4:5" x14ac:dyDescent="0.2">
      <c r="D12748" s="30"/>
      <c r="E12748" s="30"/>
    </row>
    <row r="12749" spans="4:5" x14ac:dyDescent="0.2">
      <c r="D12749" s="30"/>
      <c r="E12749" s="30"/>
    </row>
    <row r="12750" spans="4:5" x14ac:dyDescent="0.2">
      <c r="D12750" s="30"/>
      <c r="E12750" s="30"/>
    </row>
    <row r="12751" spans="4:5" x14ac:dyDescent="0.2">
      <c r="D12751" s="30"/>
      <c r="E12751" s="30"/>
    </row>
    <row r="12752" spans="4:5" x14ac:dyDescent="0.2">
      <c r="D12752" s="30"/>
      <c r="E12752" s="30"/>
    </row>
    <row r="12753" spans="4:5" x14ac:dyDescent="0.2">
      <c r="D12753" s="30"/>
      <c r="E12753" s="30"/>
    </row>
    <row r="12754" spans="4:5" x14ac:dyDescent="0.2">
      <c r="D12754" s="30"/>
      <c r="E12754" s="30"/>
    </row>
    <row r="12755" spans="4:5" x14ac:dyDescent="0.2">
      <c r="D12755" s="30"/>
      <c r="E12755" s="30"/>
    </row>
    <row r="12756" spans="4:5" x14ac:dyDescent="0.2">
      <c r="D12756" s="30"/>
      <c r="E12756" s="30"/>
    </row>
    <row r="12757" spans="4:5" x14ac:dyDescent="0.2">
      <c r="D12757" s="30"/>
      <c r="E12757" s="30"/>
    </row>
    <row r="12758" spans="4:5" x14ac:dyDescent="0.2">
      <c r="D12758" s="30"/>
      <c r="E12758" s="30"/>
    </row>
    <row r="12759" spans="4:5" x14ac:dyDescent="0.2">
      <c r="D12759" s="30"/>
      <c r="E12759" s="30"/>
    </row>
    <row r="12760" spans="4:5" x14ac:dyDescent="0.2">
      <c r="D12760" s="30"/>
      <c r="E12760" s="30"/>
    </row>
    <row r="12761" spans="4:5" x14ac:dyDescent="0.2">
      <c r="D12761" s="30"/>
      <c r="E12761" s="30"/>
    </row>
    <row r="12762" spans="4:5" x14ac:dyDescent="0.2">
      <c r="D12762" s="30"/>
      <c r="E12762" s="30"/>
    </row>
    <row r="12763" spans="4:5" x14ac:dyDescent="0.2">
      <c r="D12763" s="30"/>
      <c r="E12763" s="30"/>
    </row>
    <row r="12764" spans="4:5" x14ac:dyDescent="0.2">
      <c r="D12764" s="30"/>
      <c r="E12764" s="30"/>
    </row>
    <row r="12765" spans="4:5" x14ac:dyDescent="0.2">
      <c r="D12765" s="30"/>
      <c r="E12765" s="30"/>
    </row>
    <row r="12766" spans="4:5" x14ac:dyDescent="0.2">
      <c r="D12766" s="30"/>
      <c r="E12766" s="30"/>
    </row>
    <row r="12767" spans="4:5" x14ac:dyDescent="0.2">
      <c r="D12767" s="30"/>
      <c r="E12767" s="30"/>
    </row>
    <row r="12768" spans="4:5" x14ac:dyDescent="0.2">
      <c r="D12768" s="30"/>
      <c r="E12768" s="30"/>
    </row>
    <row r="12769" spans="4:9" x14ac:dyDescent="0.2">
      <c r="D12769" s="30"/>
      <c r="E12769" s="30"/>
    </row>
    <row r="12770" spans="4:9" x14ac:dyDescent="0.2">
      <c r="D12770" s="30"/>
      <c r="E12770" s="30"/>
    </row>
    <row r="12771" spans="4:9" x14ac:dyDescent="0.2">
      <c r="D12771" s="30"/>
      <c r="E12771" s="30"/>
    </row>
    <row r="12772" spans="4:9" x14ac:dyDescent="0.2">
      <c r="D12772" s="30"/>
      <c r="E12772" s="30"/>
    </row>
    <row r="12773" spans="4:9" x14ac:dyDescent="0.2">
      <c r="D12773" s="30"/>
      <c r="E12773" s="30"/>
    </row>
    <row r="12774" spans="4:9" x14ac:dyDescent="0.2">
      <c r="D12774" s="30"/>
      <c r="E12774" s="30"/>
    </row>
    <row r="12775" spans="4:9" x14ac:dyDescent="0.2">
      <c r="D12775" s="30"/>
      <c r="E12775" s="30"/>
    </row>
    <row r="12776" spans="4:9" x14ac:dyDescent="0.2">
      <c r="D12776" s="30"/>
      <c r="E12776" s="30"/>
    </row>
    <row r="12777" spans="4:9" x14ac:dyDescent="0.2">
      <c r="D12777" s="30"/>
      <c r="E12777" s="30"/>
    </row>
    <row r="12778" spans="4:9" x14ac:dyDescent="0.2">
      <c r="D12778" s="30"/>
      <c r="E12778" s="30"/>
    </row>
    <row r="12779" spans="4:9" x14ac:dyDescent="0.2">
      <c r="D12779" s="30"/>
      <c r="E12779" s="30"/>
    </row>
    <row r="12780" spans="4:9" x14ac:dyDescent="0.2">
      <c r="D12780" s="30"/>
      <c r="E12780" s="30"/>
    </row>
    <row r="12781" spans="4:9" x14ac:dyDescent="0.2">
      <c r="D12781" s="30"/>
      <c r="E12781" s="30"/>
      <c r="I12781" s="30"/>
    </row>
    <row r="12782" spans="4:9" x14ac:dyDescent="0.2">
      <c r="D12782" s="30"/>
      <c r="E12782" s="30"/>
    </row>
    <row r="12783" spans="4:9" x14ac:dyDescent="0.2">
      <c r="D12783" s="30"/>
      <c r="E12783" s="30"/>
    </row>
    <row r="12784" spans="4:9" x14ac:dyDescent="0.2">
      <c r="D12784" s="30"/>
      <c r="E12784" s="30"/>
    </row>
    <row r="12785" spans="4:9" x14ac:dyDescent="0.2">
      <c r="D12785" s="30"/>
      <c r="E12785" s="30"/>
      <c r="I12785" s="30"/>
    </row>
    <row r="12786" spans="4:9" x14ac:dyDescent="0.2">
      <c r="D12786" s="30"/>
      <c r="E12786" s="30"/>
      <c r="I12786" s="30"/>
    </row>
    <row r="12787" spans="4:9" x14ac:dyDescent="0.2">
      <c r="D12787" s="30"/>
      <c r="E12787" s="30"/>
      <c r="I12787" s="30"/>
    </row>
    <row r="12788" spans="4:9" x14ac:dyDescent="0.2">
      <c r="D12788" s="30"/>
      <c r="E12788" s="30"/>
      <c r="I12788" s="30"/>
    </row>
    <row r="12789" spans="4:9" x14ac:dyDescent="0.2">
      <c r="D12789" s="30"/>
      <c r="E12789" s="30"/>
      <c r="I12789" s="30"/>
    </row>
    <row r="12790" spans="4:9" x14ac:dyDescent="0.2">
      <c r="D12790" s="30"/>
      <c r="E12790" s="30"/>
      <c r="I12790" s="30"/>
    </row>
    <row r="12791" spans="4:9" x14ac:dyDescent="0.2">
      <c r="D12791" s="30"/>
      <c r="E12791" s="30"/>
      <c r="I12791" s="30"/>
    </row>
    <row r="12792" spans="4:9" x14ac:dyDescent="0.2">
      <c r="D12792" s="30"/>
      <c r="E12792" s="30"/>
      <c r="I12792" s="30"/>
    </row>
    <row r="12793" spans="4:9" x14ac:dyDescent="0.2">
      <c r="D12793" s="30"/>
      <c r="E12793" s="30"/>
      <c r="I12793" s="30"/>
    </row>
    <row r="12794" spans="4:9" x14ac:dyDescent="0.2">
      <c r="D12794" s="30"/>
      <c r="E12794" s="30"/>
      <c r="I12794" s="30"/>
    </row>
    <row r="12795" spans="4:9" x14ac:dyDescent="0.2">
      <c r="D12795" s="30"/>
      <c r="E12795" s="30"/>
      <c r="I12795" s="30"/>
    </row>
    <row r="12796" spans="4:9" x14ac:dyDescent="0.2">
      <c r="D12796" s="30"/>
      <c r="E12796" s="30"/>
      <c r="I12796" s="30"/>
    </row>
    <row r="12797" spans="4:9" x14ac:dyDescent="0.2">
      <c r="D12797" s="30"/>
      <c r="E12797" s="30"/>
      <c r="I12797" s="30"/>
    </row>
    <row r="12798" spans="4:9" x14ac:dyDescent="0.2">
      <c r="D12798" s="30"/>
      <c r="E12798" s="30"/>
      <c r="I12798" s="30"/>
    </row>
    <row r="12799" spans="4:9" x14ac:dyDescent="0.2">
      <c r="D12799" s="30"/>
      <c r="E12799" s="30"/>
      <c r="I12799" s="30"/>
    </row>
    <row r="12800" spans="4:9" x14ac:dyDescent="0.2">
      <c r="D12800" s="30"/>
      <c r="E12800" s="30"/>
      <c r="I12800" s="30"/>
    </row>
    <row r="12801" spans="4:9" x14ac:dyDescent="0.2">
      <c r="D12801" s="30"/>
      <c r="E12801" s="30"/>
      <c r="I12801" s="30"/>
    </row>
    <row r="12802" spans="4:9" x14ac:dyDescent="0.2">
      <c r="D12802" s="30"/>
      <c r="E12802" s="30"/>
      <c r="I12802" s="30"/>
    </row>
    <row r="12803" spans="4:9" x14ac:dyDescent="0.2">
      <c r="D12803" s="30"/>
      <c r="E12803" s="30"/>
      <c r="I12803" s="30"/>
    </row>
    <row r="12804" spans="4:9" x14ac:dyDescent="0.2">
      <c r="D12804" s="30"/>
      <c r="E12804" s="30"/>
      <c r="I12804" s="30"/>
    </row>
    <row r="12805" spans="4:9" x14ac:dyDescent="0.2">
      <c r="D12805" s="30"/>
      <c r="E12805" s="30"/>
      <c r="I12805" s="30"/>
    </row>
    <row r="12806" spans="4:9" x14ac:dyDescent="0.2">
      <c r="D12806" s="30"/>
      <c r="E12806" s="30"/>
      <c r="I12806" s="30"/>
    </row>
    <row r="12807" spans="4:9" x14ac:dyDescent="0.2">
      <c r="D12807" s="30"/>
      <c r="E12807" s="30"/>
    </row>
    <row r="12808" spans="4:9" x14ac:dyDescent="0.2">
      <c r="D12808" s="30"/>
      <c r="E12808" s="30"/>
    </row>
    <row r="12809" spans="4:9" x14ac:dyDescent="0.2">
      <c r="D12809" s="30"/>
      <c r="E12809" s="30"/>
    </row>
    <row r="12810" spans="4:9" x14ac:dyDescent="0.2">
      <c r="D12810" s="30"/>
      <c r="E12810" s="30"/>
    </row>
    <row r="12811" spans="4:9" x14ac:dyDescent="0.2">
      <c r="D12811" s="30"/>
      <c r="E12811" s="30"/>
    </row>
    <row r="12812" spans="4:9" x14ac:dyDescent="0.2">
      <c r="D12812" s="30"/>
      <c r="E12812" s="30"/>
    </row>
    <row r="12813" spans="4:9" x14ac:dyDescent="0.2">
      <c r="D12813" s="30"/>
      <c r="E12813" s="30"/>
    </row>
    <row r="12814" spans="4:9" x14ac:dyDescent="0.2">
      <c r="D12814" s="30"/>
      <c r="E12814" s="30"/>
    </row>
    <row r="12815" spans="4:9" x14ac:dyDescent="0.2">
      <c r="D12815" s="30"/>
      <c r="E12815" s="30"/>
    </row>
    <row r="12816" spans="4:9" x14ac:dyDescent="0.2">
      <c r="D12816" s="30"/>
      <c r="E12816" s="30"/>
    </row>
    <row r="12817" spans="4:5" x14ac:dyDescent="0.2">
      <c r="D12817" s="30"/>
      <c r="E12817" s="30"/>
    </row>
    <row r="12818" spans="4:5" x14ac:dyDescent="0.2">
      <c r="D12818" s="30"/>
      <c r="E12818" s="30"/>
    </row>
    <row r="12819" spans="4:5" x14ac:dyDescent="0.2">
      <c r="D12819" s="30"/>
      <c r="E12819" s="30"/>
    </row>
    <row r="12820" spans="4:5" x14ac:dyDescent="0.2">
      <c r="D12820" s="30"/>
      <c r="E12820" s="30"/>
    </row>
    <row r="12821" spans="4:5" x14ac:dyDescent="0.2">
      <c r="D12821" s="30"/>
      <c r="E12821" s="30"/>
    </row>
    <row r="12822" spans="4:5" x14ac:dyDescent="0.2">
      <c r="D12822" s="30"/>
      <c r="E12822" s="30"/>
    </row>
    <row r="12823" spans="4:5" x14ac:dyDescent="0.2">
      <c r="D12823" s="30"/>
      <c r="E12823" s="30"/>
    </row>
    <row r="12824" spans="4:5" x14ac:dyDescent="0.2">
      <c r="D12824" s="30"/>
      <c r="E12824" s="30"/>
    </row>
    <row r="12825" spans="4:5" x14ac:dyDescent="0.2">
      <c r="D12825" s="30"/>
      <c r="E12825" s="30"/>
    </row>
    <row r="12826" spans="4:5" x14ac:dyDescent="0.2">
      <c r="D12826" s="30"/>
      <c r="E12826" s="30"/>
    </row>
    <row r="12827" spans="4:5" x14ac:dyDescent="0.2">
      <c r="D12827" s="30"/>
      <c r="E12827" s="30"/>
    </row>
    <row r="12828" spans="4:5" x14ac:dyDescent="0.2">
      <c r="D12828" s="30"/>
      <c r="E12828" s="30"/>
    </row>
    <row r="12829" spans="4:5" x14ac:dyDescent="0.2">
      <c r="D12829" s="30"/>
      <c r="E12829" s="30"/>
    </row>
    <row r="12830" spans="4:5" x14ac:dyDescent="0.2">
      <c r="D12830" s="30"/>
      <c r="E12830" s="30"/>
    </row>
    <row r="12831" spans="4:5" x14ac:dyDescent="0.2">
      <c r="D12831" s="30"/>
      <c r="E12831" s="30"/>
    </row>
    <row r="12832" spans="4:5" x14ac:dyDescent="0.2">
      <c r="D12832" s="30"/>
      <c r="E12832" s="30"/>
    </row>
    <row r="12833" spans="4:9" x14ac:dyDescent="0.2">
      <c r="D12833" s="30"/>
      <c r="E12833" s="30"/>
      <c r="I12833" s="30"/>
    </row>
    <row r="12834" spans="4:9" x14ac:dyDescent="0.2">
      <c r="D12834" s="30"/>
      <c r="E12834" s="30"/>
    </row>
    <row r="12835" spans="4:9" x14ac:dyDescent="0.2">
      <c r="D12835" s="30"/>
      <c r="E12835" s="30"/>
    </row>
    <row r="12836" spans="4:9" x14ac:dyDescent="0.2">
      <c r="D12836" s="30"/>
      <c r="E12836" s="30"/>
    </row>
    <row r="12837" spans="4:9" x14ac:dyDescent="0.2">
      <c r="D12837" s="30"/>
      <c r="E12837" s="30"/>
      <c r="I12837" s="30"/>
    </row>
    <row r="12838" spans="4:9" x14ac:dyDescent="0.2">
      <c r="D12838" s="30"/>
      <c r="E12838" s="30"/>
      <c r="I12838" s="30"/>
    </row>
    <row r="12839" spans="4:9" x14ac:dyDescent="0.2">
      <c r="D12839" s="30"/>
      <c r="E12839" s="30"/>
      <c r="I12839" s="30"/>
    </row>
    <row r="12840" spans="4:9" x14ac:dyDescent="0.2">
      <c r="D12840" s="30"/>
      <c r="E12840" s="30"/>
      <c r="I12840" s="30"/>
    </row>
    <row r="12841" spans="4:9" x14ac:dyDescent="0.2">
      <c r="D12841" s="30"/>
      <c r="E12841" s="30"/>
      <c r="I12841" s="30"/>
    </row>
    <row r="12842" spans="4:9" x14ac:dyDescent="0.2">
      <c r="D12842" s="30"/>
      <c r="E12842" s="30"/>
      <c r="I12842" s="30"/>
    </row>
    <row r="12843" spans="4:9" x14ac:dyDescent="0.2">
      <c r="D12843" s="30"/>
      <c r="E12843" s="30"/>
      <c r="I12843" s="30"/>
    </row>
    <row r="12844" spans="4:9" x14ac:dyDescent="0.2">
      <c r="D12844" s="30"/>
      <c r="E12844" s="30"/>
      <c r="I12844" s="30"/>
    </row>
    <row r="12845" spans="4:9" x14ac:dyDescent="0.2">
      <c r="D12845" s="30"/>
      <c r="E12845" s="30"/>
      <c r="I12845" s="30"/>
    </row>
    <row r="12846" spans="4:9" x14ac:dyDescent="0.2">
      <c r="D12846" s="30"/>
      <c r="E12846" s="30"/>
      <c r="I12846" s="30"/>
    </row>
    <row r="12847" spans="4:9" x14ac:dyDescent="0.2">
      <c r="D12847" s="30"/>
      <c r="E12847" s="30"/>
      <c r="I12847" s="30"/>
    </row>
    <row r="12848" spans="4:9" x14ac:dyDescent="0.2">
      <c r="D12848" s="30"/>
      <c r="E12848" s="30"/>
      <c r="I12848" s="30"/>
    </row>
    <row r="12849" spans="4:9" x14ac:dyDescent="0.2">
      <c r="D12849" s="30"/>
      <c r="E12849" s="30"/>
      <c r="I12849" s="30"/>
    </row>
    <row r="12850" spans="4:9" x14ac:dyDescent="0.2">
      <c r="D12850" s="30"/>
      <c r="E12850" s="30"/>
      <c r="I12850" s="30"/>
    </row>
    <row r="12851" spans="4:9" x14ac:dyDescent="0.2">
      <c r="D12851" s="30"/>
      <c r="E12851" s="30"/>
      <c r="I12851" s="30"/>
    </row>
    <row r="12852" spans="4:9" x14ac:dyDescent="0.2">
      <c r="D12852" s="30"/>
      <c r="E12852" s="30"/>
      <c r="I12852" s="30"/>
    </row>
    <row r="12853" spans="4:9" x14ac:dyDescent="0.2">
      <c r="D12853" s="30"/>
      <c r="E12853" s="30"/>
      <c r="I12853" s="30"/>
    </row>
    <row r="12854" spans="4:9" x14ac:dyDescent="0.2">
      <c r="D12854" s="30"/>
      <c r="E12854" s="30"/>
      <c r="I12854" s="30"/>
    </row>
    <row r="12855" spans="4:9" x14ac:dyDescent="0.2">
      <c r="D12855" s="30"/>
      <c r="E12855" s="30"/>
      <c r="I12855" s="30"/>
    </row>
    <row r="12856" spans="4:9" x14ac:dyDescent="0.2">
      <c r="D12856" s="30"/>
      <c r="E12856" s="30"/>
      <c r="I12856" s="30"/>
    </row>
    <row r="12857" spans="4:9" x14ac:dyDescent="0.2">
      <c r="D12857" s="30"/>
      <c r="E12857" s="30"/>
      <c r="I12857" s="30"/>
    </row>
    <row r="12858" spans="4:9" x14ac:dyDescent="0.2">
      <c r="D12858" s="30"/>
      <c r="E12858" s="30"/>
      <c r="I12858" s="30"/>
    </row>
    <row r="12859" spans="4:9" x14ac:dyDescent="0.2">
      <c r="D12859" s="30"/>
      <c r="E12859" s="30"/>
    </row>
    <row r="12860" spans="4:9" x14ac:dyDescent="0.2">
      <c r="D12860" s="30"/>
      <c r="E12860" s="30"/>
    </row>
    <row r="12861" spans="4:9" x14ac:dyDescent="0.2">
      <c r="D12861" s="30"/>
      <c r="E12861" s="30"/>
    </row>
    <row r="12862" spans="4:9" x14ac:dyDescent="0.2">
      <c r="D12862" s="30"/>
      <c r="E12862" s="30"/>
    </row>
    <row r="12863" spans="4:9" x14ac:dyDescent="0.2">
      <c r="D12863" s="30"/>
      <c r="E12863" s="30"/>
    </row>
    <row r="12864" spans="4:9" x14ac:dyDescent="0.2">
      <c r="D12864" s="30"/>
      <c r="E12864" s="30"/>
    </row>
    <row r="12865" spans="4:5" x14ac:dyDescent="0.2">
      <c r="D12865" s="30"/>
      <c r="E12865" s="30"/>
    </row>
    <row r="12866" spans="4:5" x14ac:dyDescent="0.2">
      <c r="D12866" s="30"/>
      <c r="E12866" s="30"/>
    </row>
    <row r="12867" spans="4:5" x14ac:dyDescent="0.2">
      <c r="D12867" s="30"/>
      <c r="E12867" s="30"/>
    </row>
    <row r="12868" spans="4:5" x14ac:dyDescent="0.2">
      <c r="D12868" s="30"/>
      <c r="E12868" s="30"/>
    </row>
    <row r="12869" spans="4:5" x14ac:dyDescent="0.2">
      <c r="D12869" s="30"/>
      <c r="E12869" s="30"/>
    </row>
    <row r="12870" spans="4:5" x14ac:dyDescent="0.2">
      <c r="D12870" s="30"/>
      <c r="E12870" s="30"/>
    </row>
    <row r="12871" spans="4:5" x14ac:dyDescent="0.2">
      <c r="D12871" s="30"/>
      <c r="E12871" s="30"/>
    </row>
    <row r="12872" spans="4:5" x14ac:dyDescent="0.2">
      <c r="D12872" s="30"/>
      <c r="E12872" s="30"/>
    </row>
    <row r="12873" spans="4:5" x14ac:dyDescent="0.2">
      <c r="D12873" s="30"/>
      <c r="E12873" s="30"/>
    </row>
    <row r="12874" spans="4:5" x14ac:dyDescent="0.2">
      <c r="D12874" s="30"/>
      <c r="E12874" s="30"/>
    </row>
    <row r="12875" spans="4:5" x14ac:dyDescent="0.2">
      <c r="D12875" s="30"/>
      <c r="E12875" s="30"/>
    </row>
    <row r="12876" spans="4:5" x14ac:dyDescent="0.2">
      <c r="D12876" s="30"/>
      <c r="E12876" s="30"/>
    </row>
    <row r="12877" spans="4:5" x14ac:dyDescent="0.2">
      <c r="D12877" s="30"/>
      <c r="E12877" s="30"/>
    </row>
    <row r="12878" spans="4:5" x14ac:dyDescent="0.2">
      <c r="D12878" s="30"/>
      <c r="E12878" s="30"/>
    </row>
    <row r="12879" spans="4:5" x14ac:dyDescent="0.2">
      <c r="D12879" s="30"/>
      <c r="E12879" s="30"/>
    </row>
    <row r="12880" spans="4:5" x14ac:dyDescent="0.2">
      <c r="D12880" s="30"/>
      <c r="E12880" s="30"/>
    </row>
    <row r="12881" spans="4:5" x14ac:dyDescent="0.2">
      <c r="D12881" s="30"/>
      <c r="E12881" s="30"/>
    </row>
    <row r="12882" spans="4:5" x14ac:dyDescent="0.2">
      <c r="D12882" s="30"/>
      <c r="E12882" s="30"/>
    </row>
    <row r="12883" spans="4:5" x14ac:dyDescent="0.2">
      <c r="D12883" s="30"/>
      <c r="E12883" s="30"/>
    </row>
    <row r="12884" spans="4:5" x14ac:dyDescent="0.2">
      <c r="D12884" s="30"/>
      <c r="E12884" s="30"/>
    </row>
    <row r="12885" spans="4:5" x14ac:dyDescent="0.2">
      <c r="D12885" s="30"/>
      <c r="E12885" s="30"/>
    </row>
    <row r="12886" spans="4:5" x14ac:dyDescent="0.2">
      <c r="D12886" s="30"/>
      <c r="E12886" s="30"/>
    </row>
    <row r="12887" spans="4:5" x14ac:dyDescent="0.2">
      <c r="D12887" s="30"/>
      <c r="E12887" s="30"/>
    </row>
    <row r="12888" spans="4:5" x14ac:dyDescent="0.2">
      <c r="D12888" s="30"/>
      <c r="E12888" s="30"/>
    </row>
    <row r="12889" spans="4:5" x14ac:dyDescent="0.2">
      <c r="D12889" s="30"/>
      <c r="E12889" s="30"/>
    </row>
    <row r="12890" spans="4:5" x14ac:dyDescent="0.2">
      <c r="D12890" s="30"/>
      <c r="E12890" s="30"/>
    </row>
    <row r="12891" spans="4:5" x14ac:dyDescent="0.2">
      <c r="D12891" s="30"/>
      <c r="E12891" s="30"/>
    </row>
    <row r="12892" spans="4:5" x14ac:dyDescent="0.2">
      <c r="D12892" s="30"/>
      <c r="E12892" s="30"/>
    </row>
    <row r="12893" spans="4:5" x14ac:dyDescent="0.2">
      <c r="D12893" s="30"/>
      <c r="E12893" s="30"/>
    </row>
    <row r="12894" spans="4:5" x14ac:dyDescent="0.2">
      <c r="D12894" s="30"/>
      <c r="E12894" s="30"/>
    </row>
    <row r="12895" spans="4:5" x14ac:dyDescent="0.2">
      <c r="D12895" s="30"/>
      <c r="E12895" s="30"/>
    </row>
    <row r="12896" spans="4:5" x14ac:dyDescent="0.2">
      <c r="D12896" s="30"/>
      <c r="E12896" s="30"/>
    </row>
    <row r="12897" spans="4:9" x14ac:dyDescent="0.2">
      <c r="D12897" s="30"/>
      <c r="E12897" s="30"/>
      <c r="I12897" s="30"/>
    </row>
    <row r="12898" spans="4:9" x14ac:dyDescent="0.2">
      <c r="D12898" s="30"/>
      <c r="E12898" s="30"/>
    </row>
    <row r="12899" spans="4:9" x14ac:dyDescent="0.2">
      <c r="D12899" s="30"/>
      <c r="E12899" s="30"/>
    </row>
    <row r="12900" spans="4:9" x14ac:dyDescent="0.2">
      <c r="D12900" s="30"/>
      <c r="E12900" s="30"/>
    </row>
    <row r="12901" spans="4:9" x14ac:dyDescent="0.2">
      <c r="D12901" s="30"/>
      <c r="E12901" s="30"/>
      <c r="I12901" s="30"/>
    </row>
    <row r="12902" spans="4:9" x14ac:dyDescent="0.2">
      <c r="D12902" s="30"/>
      <c r="E12902" s="30"/>
      <c r="I12902" s="30"/>
    </row>
    <row r="12903" spans="4:9" x14ac:dyDescent="0.2">
      <c r="D12903" s="30"/>
      <c r="E12903" s="30"/>
      <c r="I12903" s="30"/>
    </row>
    <row r="12904" spans="4:9" x14ac:dyDescent="0.2">
      <c r="D12904" s="30"/>
      <c r="E12904" s="30"/>
      <c r="I12904" s="30"/>
    </row>
    <row r="12905" spans="4:9" x14ac:dyDescent="0.2">
      <c r="D12905" s="30"/>
      <c r="E12905" s="30"/>
      <c r="I12905" s="30"/>
    </row>
    <row r="12906" spans="4:9" x14ac:dyDescent="0.2">
      <c r="D12906" s="30"/>
      <c r="E12906" s="30"/>
      <c r="I12906" s="30"/>
    </row>
    <row r="12907" spans="4:9" x14ac:dyDescent="0.2">
      <c r="D12907" s="30"/>
      <c r="E12907" s="30"/>
      <c r="I12907" s="30"/>
    </row>
    <row r="12908" spans="4:9" x14ac:dyDescent="0.2">
      <c r="D12908" s="30"/>
      <c r="E12908" s="30"/>
      <c r="I12908" s="30"/>
    </row>
    <row r="12909" spans="4:9" x14ac:dyDescent="0.2">
      <c r="D12909" s="30"/>
      <c r="E12909" s="30"/>
      <c r="I12909" s="30"/>
    </row>
    <row r="12910" spans="4:9" x14ac:dyDescent="0.2">
      <c r="D12910" s="30"/>
      <c r="E12910" s="30"/>
      <c r="I12910" s="30"/>
    </row>
    <row r="12911" spans="4:9" x14ac:dyDescent="0.2">
      <c r="D12911" s="30"/>
      <c r="E12911" s="30"/>
      <c r="I12911" s="30"/>
    </row>
    <row r="12912" spans="4:9" x14ac:dyDescent="0.2">
      <c r="D12912" s="30"/>
      <c r="E12912" s="30"/>
      <c r="I12912" s="30"/>
    </row>
    <row r="12913" spans="4:9" x14ac:dyDescent="0.2">
      <c r="D12913" s="30"/>
      <c r="E12913" s="30"/>
      <c r="I12913" s="30"/>
    </row>
    <row r="12914" spans="4:9" x14ac:dyDescent="0.2">
      <c r="D12914" s="30"/>
      <c r="E12914" s="30"/>
      <c r="I12914" s="30"/>
    </row>
    <row r="12915" spans="4:9" x14ac:dyDescent="0.2">
      <c r="D12915" s="30"/>
      <c r="E12915" s="30"/>
      <c r="I12915" s="30"/>
    </row>
    <row r="12916" spans="4:9" x14ac:dyDescent="0.2">
      <c r="D12916" s="30"/>
      <c r="E12916" s="30"/>
      <c r="I12916" s="30"/>
    </row>
    <row r="12917" spans="4:9" x14ac:dyDescent="0.2">
      <c r="D12917" s="30"/>
      <c r="E12917" s="30"/>
      <c r="I12917" s="30"/>
    </row>
    <row r="12918" spans="4:9" x14ac:dyDescent="0.2">
      <c r="D12918" s="30"/>
      <c r="E12918" s="30"/>
      <c r="I12918" s="30"/>
    </row>
    <row r="12919" spans="4:9" x14ac:dyDescent="0.2">
      <c r="D12919" s="30"/>
      <c r="E12919" s="30"/>
      <c r="I12919" s="30"/>
    </row>
    <row r="12920" spans="4:9" x14ac:dyDescent="0.2">
      <c r="D12920" s="30"/>
      <c r="E12920" s="30"/>
      <c r="I12920" s="30"/>
    </row>
    <row r="12921" spans="4:9" x14ac:dyDescent="0.2">
      <c r="D12921" s="30"/>
      <c r="E12921" s="30"/>
      <c r="I12921" s="30"/>
    </row>
    <row r="12922" spans="4:9" x14ac:dyDescent="0.2">
      <c r="D12922" s="30"/>
      <c r="E12922" s="30"/>
      <c r="I12922" s="30"/>
    </row>
    <row r="12923" spans="4:9" x14ac:dyDescent="0.2">
      <c r="D12923" s="30"/>
      <c r="E12923" s="30"/>
    </row>
    <row r="12924" spans="4:9" x14ac:dyDescent="0.2">
      <c r="D12924" s="30"/>
      <c r="E12924" s="30"/>
    </row>
    <row r="12925" spans="4:9" x14ac:dyDescent="0.2">
      <c r="D12925" s="30"/>
      <c r="E12925" s="30"/>
    </row>
    <row r="12926" spans="4:9" x14ac:dyDescent="0.2">
      <c r="D12926" s="30"/>
      <c r="E12926" s="30"/>
    </row>
    <row r="12927" spans="4:9" x14ac:dyDescent="0.2">
      <c r="D12927" s="30"/>
      <c r="E12927" s="30"/>
    </row>
    <row r="12928" spans="4:9" x14ac:dyDescent="0.2">
      <c r="D12928" s="30"/>
      <c r="E12928" s="30"/>
    </row>
    <row r="12929" spans="4:5" x14ac:dyDescent="0.2">
      <c r="D12929" s="30"/>
      <c r="E12929" s="30"/>
    </row>
    <row r="12930" spans="4:5" x14ac:dyDescent="0.2">
      <c r="D12930" s="30"/>
      <c r="E12930" s="30"/>
    </row>
    <row r="12931" spans="4:5" x14ac:dyDescent="0.2">
      <c r="D12931" s="30"/>
      <c r="E12931" s="30"/>
    </row>
    <row r="12932" spans="4:5" x14ac:dyDescent="0.2">
      <c r="D12932" s="30"/>
      <c r="E12932" s="30"/>
    </row>
    <row r="12933" spans="4:5" x14ac:dyDescent="0.2">
      <c r="D12933" s="30"/>
      <c r="E12933" s="30"/>
    </row>
    <row r="12934" spans="4:5" x14ac:dyDescent="0.2">
      <c r="D12934" s="30"/>
      <c r="E12934" s="30"/>
    </row>
    <row r="12935" spans="4:5" x14ac:dyDescent="0.2">
      <c r="D12935" s="30"/>
      <c r="E12935" s="30"/>
    </row>
    <row r="12936" spans="4:5" x14ac:dyDescent="0.2">
      <c r="D12936" s="30"/>
      <c r="E12936" s="30"/>
    </row>
    <row r="12937" spans="4:5" x14ac:dyDescent="0.2">
      <c r="D12937" s="30"/>
      <c r="E12937" s="30"/>
    </row>
    <row r="12938" spans="4:5" x14ac:dyDescent="0.2">
      <c r="D12938" s="30"/>
      <c r="E12938" s="30"/>
    </row>
    <row r="12939" spans="4:5" x14ac:dyDescent="0.2">
      <c r="D12939" s="30"/>
      <c r="E12939" s="30"/>
    </row>
    <row r="12940" spans="4:5" x14ac:dyDescent="0.2">
      <c r="D12940" s="30"/>
      <c r="E12940" s="30"/>
    </row>
    <row r="12941" spans="4:5" x14ac:dyDescent="0.2">
      <c r="D12941" s="30"/>
      <c r="E12941" s="30"/>
    </row>
    <row r="12942" spans="4:5" x14ac:dyDescent="0.2">
      <c r="D12942" s="30"/>
      <c r="E12942" s="30"/>
    </row>
    <row r="12943" spans="4:5" x14ac:dyDescent="0.2">
      <c r="D12943" s="30"/>
      <c r="E12943" s="30"/>
    </row>
    <row r="12944" spans="4:5" x14ac:dyDescent="0.2">
      <c r="D12944" s="30"/>
      <c r="E12944" s="30"/>
    </row>
    <row r="12945" spans="4:5" x14ac:dyDescent="0.2">
      <c r="D12945" s="30"/>
      <c r="E12945" s="30"/>
    </row>
    <row r="12946" spans="4:5" x14ac:dyDescent="0.2">
      <c r="D12946" s="30"/>
      <c r="E12946" s="30"/>
    </row>
    <row r="12947" spans="4:5" x14ac:dyDescent="0.2">
      <c r="D12947" s="30"/>
      <c r="E12947" s="30"/>
    </row>
    <row r="12948" spans="4:5" x14ac:dyDescent="0.2">
      <c r="D12948" s="30"/>
      <c r="E12948" s="30"/>
    </row>
    <row r="12949" spans="4:5" x14ac:dyDescent="0.2">
      <c r="D12949" s="30"/>
      <c r="E12949" s="30"/>
    </row>
    <row r="12950" spans="4:5" x14ac:dyDescent="0.2">
      <c r="D12950" s="30"/>
      <c r="E12950" s="30"/>
    </row>
    <row r="12951" spans="4:5" x14ac:dyDescent="0.2">
      <c r="D12951" s="30"/>
      <c r="E12951" s="30"/>
    </row>
    <row r="12952" spans="4:5" x14ac:dyDescent="0.2">
      <c r="D12952" s="30"/>
      <c r="E12952" s="30"/>
    </row>
    <row r="12953" spans="4:5" x14ac:dyDescent="0.2">
      <c r="D12953" s="30"/>
      <c r="E12953" s="30"/>
    </row>
    <row r="12954" spans="4:5" x14ac:dyDescent="0.2">
      <c r="D12954" s="30"/>
      <c r="E12954" s="30"/>
    </row>
    <row r="12955" spans="4:5" x14ac:dyDescent="0.2">
      <c r="D12955" s="30"/>
      <c r="E12955" s="30"/>
    </row>
    <row r="12956" spans="4:5" x14ac:dyDescent="0.2">
      <c r="D12956" s="30"/>
      <c r="E12956" s="30"/>
    </row>
    <row r="12957" spans="4:5" x14ac:dyDescent="0.2">
      <c r="D12957" s="30"/>
      <c r="E12957" s="30"/>
    </row>
    <row r="12958" spans="4:5" x14ac:dyDescent="0.2">
      <c r="D12958" s="30"/>
      <c r="E12958" s="30"/>
    </row>
    <row r="12959" spans="4:5" x14ac:dyDescent="0.2">
      <c r="D12959" s="30"/>
      <c r="E12959" s="30"/>
    </row>
    <row r="12960" spans="4:5" x14ac:dyDescent="0.2">
      <c r="D12960" s="30"/>
      <c r="E12960" s="30"/>
    </row>
    <row r="12961" spans="4:5" x14ac:dyDescent="0.2">
      <c r="D12961" s="30"/>
      <c r="E12961" s="30"/>
    </row>
    <row r="12962" spans="4:5" x14ac:dyDescent="0.2">
      <c r="D12962" s="30"/>
      <c r="E12962" s="30"/>
    </row>
    <row r="12963" spans="4:5" x14ac:dyDescent="0.2">
      <c r="D12963" s="30"/>
      <c r="E12963" s="30"/>
    </row>
    <row r="12964" spans="4:5" x14ac:dyDescent="0.2">
      <c r="D12964" s="30"/>
      <c r="E12964" s="30"/>
    </row>
    <row r="12965" spans="4:5" x14ac:dyDescent="0.2">
      <c r="D12965" s="30"/>
      <c r="E12965" s="30"/>
    </row>
    <row r="12966" spans="4:5" x14ac:dyDescent="0.2">
      <c r="D12966" s="30"/>
      <c r="E12966" s="30"/>
    </row>
    <row r="12967" spans="4:5" x14ac:dyDescent="0.2">
      <c r="D12967" s="30"/>
      <c r="E12967" s="30"/>
    </row>
    <row r="12968" spans="4:5" x14ac:dyDescent="0.2">
      <c r="D12968" s="30"/>
      <c r="E12968" s="30"/>
    </row>
    <row r="12969" spans="4:5" x14ac:dyDescent="0.2">
      <c r="D12969" s="30"/>
      <c r="E12969" s="30"/>
    </row>
    <row r="12970" spans="4:5" x14ac:dyDescent="0.2">
      <c r="D12970" s="30"/>
      <c r="E12970" s="30"/>
    </row>
    <row r="12971" spans="4:5" x14ac:dyDescent="0.2">
      <c r="D12971" s="30"/>
      <c r="E12971" s="30"/>
    </row>
    <row r="12972" spans="4:5" x14ac:dyDescent="0.2">
      <c r="D12972" s="30"/>
      <c r="E12972" s="30"/>
    </row>
    <row r="12973" spans="4:5" x14ac:dyDescent="0.2">
      <c r="D12973" s="30"/>
      <c r="E12973" s="30"/>
    </row>
    <row r="12974" spans="4:5" x14ac:dyDescent="0.2">
      <c r="D12974" s="30"/>
      <c r="E12974" s="30"/>
    </row>
    <row r="12975" spans="4:5" x14ac:dyDescent="0.2">
      <c r="D12975" s="30"/>
      <c r="E12975" s="30"/>
    </row>
    <row r="12976" spans="4:5" x14ac:dyDescent="0.2">
      <c r="D12976" s="30"/>
      <c r="E12976" s="30"/>
    </row>
    <row r="12977" spans="4:5" x14ac:dyDescent="0.2">
      <c r="D12977" s="30"/>
      <c r="E12977" s="30"/>
    </row>
    <row r="12978" spans="4:5" x14ac:dyDescent="0.2">
      <c r="D12978" s="30"/>
      <c r="E12978" s="30"/>
    </row>
    <row r="12979" spans="4:5" x14ac:dyDescent="0.2">
      <c r="D12979" s="30"/>
      <c r="E12979" s="30"/>
    </row>
    <row r="12980" spans="4:5" x14ac:dyDescent="0.2">
      <c r="D12980" s="30"/>
      <c r="E12980" s="30"/>
    </row>
    <row r="12981" spans="4:5" x14ac:dyDescent="0.2">
      <c r="D12981" s="30"/>
      <c r="E12981" s="30"/>
    </row>
    <row r="12982" spans="4:5" x14ac:dyDescent="0.2">
      <c r="D12982" s="30"/>
      <c r="E12982" s="30"/>
    </row>
    <row r="12983" spans="4:5" x14ac:dyDescent="0.2">
      <c r="D12983" s="30"/>
      <c r="E12983" s="30"/>
    </row>
    <row r="12984" spans="4:5" x14ac:dyDescent="0.2">
      <c r="D12984" s="30"/>
      <c r="E12984" s="30"/>
    </row>
    <row r="12985" spans="4:5" x14ac:dyDescent="0.2">
      <c r="D12985" s="30"/>
      <c r="E12985" s="30"/>
    </row>
    <row r="12986" spans="4:5" x14ac:dyDescent="0.2">
      <c r="D12986" s="30"/>
      <c r="E12986" s="30"/>
    </row>
    <row r="12987" spans="4:5" x14ac:dyDescent="0.2">
      <c r="D12987" s="30"/>
      <c r="E12987" s="30"/>
    </row>
    <row r="12988" spans="4:5" x14ac:dyDescent="0.2">
      <c r="D12988" s="30"/>
      <c r="E12988" s="30"/>
    </row>
    <row r="12989" spans="4:5" x14ac:dyDescent="0.2">
      <c r="D12989" s="30"/>
      <c r="E12989" s="30"/>
    </row>
    <row r="12990" spans="4:5" x14ac:dyDescent="0.2">
      <c r="D12990" s="30"/>
      <c r="E12990" s="30"/>
    </row>
    <row r="12991" spans="4:5" x14ac:dyDescent="0.2">
      <c r="D12991" s="30"/>
      <c r="E12991" s="30"/>
    </row>
    <row r="12992" spans="4:5" x14ac:dyDescent="0.2">
      <c r="D12992" s="30"/>
      <c r="E12992" s="30"/>
    </row>
    <row r="12993" spans="4:5" x14ac:dyDescent="0.2">
      <c r="D12993" s="30"/>
      <c r="E12993" s="30"/>
    </row>
    <row r="12994" spans="4:5" x14ac:dyDescent="0.2">
      <c r="D12994" s="30"/>
      <c r="E12994" s="30"/>
    </row>
    <row r="12995" spans="4:5" x14ac:dyDescent="0.2">
      <c r="D12995" s="30"/>
      <c r="E12995" s="30"/>
    </row>
    <row r="12996" spans="4:5" x14ac:dyDescent="0.2">
      <c r="D12996" s="30"/>
      <c r="E12996" s="30"/>
    </row>
    <row r="12997" spans="4:5" x14ac:dyDescent="0.2">
      <c r="D12997" s="30"/>
      <c r="E12997" s="30"/>
    </row>
    <row r="12998" spans="4:5" x14ac:dyDescent="0.2">
      <c r="D12998" s="30"/>
      <c r="E12998" s="30"/>
    </row>
    <row r="12999" spans="4:5" x14ac:dyDescent="0.2">
      <c r="D12999" s="30"/>
      <c r="E12999" s="30"/>
    </row>
    <row r="13000" spans="4:5" x14ac:dyDescent="0.2">
      <c r="D13000" s="30"/>
      <c r="E13000" s="30"/>
    </row>
    <row r="13001" spans="4:5" x14ac:dyDescent="0.2">
      <c r="D13001" s="30"/>
      <c r="E13001" s="30"/>
    </row>
    <row r="13002" spans="4:5" x14ac:dyDescent="0.2">
      <c r="D13002" s="30"/>
      <c r="E13002" s="30"/>
    </row>
    <row r="13003" spans="4:5" x14ac:dyDescent="0.2">
      <c r="D13003" s="30"/>
      <c r="E13003" s="30"/>
    </row>
    <row r="13004" spans="4:5" x14ac:dyDescent="0.2">
      <c r="D13004" s="30"/>
      <c r="E13004" s="30"/>
    </row>
    <row r="13005" spans="4:5" x14ac:dyDescent="0.2">
      <c r="D13005" s="30"/>
      <c r="E13005" s="30"/>
    </row>
    <row r="13006" spans="4:5" x14ac:dyDescent="0.2">
      <c r="D13006" s="30"/>
      <c r="E13006" s="30"/>
    </row>
    <row r="13007" spans="4:5" x14ac:dyDescent="0.2">
      <c r="D13007" s="30"/>
      <c r="E13007" s="30"/>
    </row>
    <row r="13008" spans="4:5" x14ac:dyDescent="0.2">
      <c r="D13008" s="30"/>
      <c r="E13008" s="30"/>
    </row>
    <row r="13009" spans="4:5" x14ac:dyDescent="0.2">
      <c r="D13009" s="30"/>
      <c r="E13009" s="30"/>
    </row>
    <row r="13010" spans="4:5" x14ac:dyDescent="0.2">
      <c r="D13010" s="30"/>
      <c r="E13010" s="30"/>
    </row>
    <row r="13011" spans="4:5" x14ac:dyDescent="0.2">
      <c r="D13011" s="30"/>
      <c r="E13011" s="30"/>
    </row>
    <row r="13012" spans="4:5" x14ac:dyDescent="0.2">
      <c r="D13012" s="30"/>
      <c r="E13012" s="30"/>
    </row>
    <row r="13013" spans="4:5" x14ac:dyDescent="0.2">
      <c r="D13013" s="30"/>
      <c r="E13013" s="30"/>
    </row>
    <row r="13014" spans="4:5" x14ac:dyDescent="0.2">
      <c r="D13014" s="30"/>
      <c r="E13014" s="30"/>
    </row>
    <row r="13015" spans="4:5" x14ac:dyDescent="0.2">
      <c r="D13015" s="30"/>
      <c r="E13015" s="30"/>
    </row>
    <row r="13016" spans="4:5" x14ac:dyDescent="0.2">
      <c r="D13016" s="30"/>
      <c r="E13016" s="30"/>
    </row>
    <row r="13017" spans="4:5" x14ac:dyDescent="0.2">
      <c r="D13017" s="30"/>
      <c r="E13017" s="30"/>
    </row>
    <row r="13018" spans="4:5" x14ac:dyDescent="0.2">
      <c r="D13018" s="30"/>
      <c r="E13018" s="30"/>
    </row>
    <row r="13019" spans="4:5" x14ac:dyDescent="0.2">
      <c r="D13019" s="30"/>
      <c r="E13019" s="30"/>
    </row>
    <row r="13020" spans="4:5" x14ac:dyDescent="0.2">
      <c r="D13020" s="30"/>
      <c r="E13020" s="30"/>
    </row>
    <row r="13021" spans="4:5" x14ac:dyDescent="0.2">
      <c r="D13021" s="30"/>
      <c r="E13021" s="30"/>
    </row>
    <row r="13022" spans="4:5" x14ac:dyDescent="0.2">
      <c r="D13022" s="30"/>
      <c r="E13022" s="30"/>
    </row>
    <row r="13023" spans="4:5" x14ac:dyDescent="0.2">
      <c r="D13023" s="30"/>
      <c r="E13023" s="30"/>
    </row>
    <row r="13024" spans="4:5" x14ac:dyDescent="0.2">
      <c r="D13024" s="30"/>
      <c r="E13024" s="30"/>
    </row>
    <row r="13025" spans="4:5" x14ac:dyDescent="0.2">
      <c r="D13025" s="30"/>
      <c r="E13025" s="30"/>
    </row>
    <row r="13026" spans="4:5" x14ac:dyDescent="0.2">
      <c r="D13026" s="30"/>
      <c r="E13026" s="30"/>
    </row>
    <row r="13027" spans="4:5" x14ac:dyDescent="0.2">
      <c r="D13027" s="30"/>
      <c r="E13027" s="30"/>
    </row>
    <row r="13028" spans="4:5" x14ac:dyDescent="0.2">
      <c r="D13028" s="30"/>
      <c r="E13028" s="30"/>
    </row>
    <row r="13029" spans="4:5" x14ac:dyDescent="0.2">
      <c r="D13029" s="30"/>
      <c r="E13029" s="30"/>
    </row>
    <row r="13030" spans="4:5" x14ac:dyDescent="0.2">
      <c r="D13030" s="30"/>
      <c r="E13030" s="30"/>
    </row>
    <row r="13031" spans="4:5" x14ac:dyDescent="0.2">
      <c r="D13031" s="30"/>
      <c r="E13031" s="30"/>
    </row>
    <row r="13032" spans="4:5" x14ac:dyDescent="0.2">
      <c r="D13032" s="30"/>
      <c r="E13032" s="30"/>
    </row>
    <row r="13033" spans="4:5" x14ac:dyDescent="0.2">
      <c r="D13033" s="30"/>
      <c r="E13033" s="30"/>
    </row>
    <row r="13034" spans="4:5" x14ac:dyDescent="0.2">
      <c r="D13034" s="30"/>
      <c r="E13034" s="30"/>
    </row>
    <row r="13035" spans="4:5" x14ac:dyDescent="0.2">
      <c r="D13035" s="30"/>
      <c r="E13035" s="30"/>
    </row>
    <row r="13036" spans="4:5" x14ac:dyDescent="0.2">
      <c r="D13036" s="30"/>
      <c r="E13036" s="30"/>
    </row>
    <row r="13037" spans="4:5" x14ac:dyDescent="0.2">
      <c r="D13037" s="30"/>
      <c r="E13037" s="30"/>
    </row>
    <row r="13038" spans="4:5" x14ac:dyDescent="0.2">
      <c r="D13038" s="30"/>
      <c r="E13038" s="30"/>
    </row>
    <row r="13039" spans="4:5" x14ac:dyDescent="0.2">
      <c r="D13039" s="30"/>
      <c r="E13039" s="30"/>
    </row>
    <row r="13040" spans="4:5" x14ac:dyDescent="0.2">
      <c r="D13040" s="30"/>
      <c r="E13040" s="30"/>
    </row>
    <row r="13041" spans="4:9" x14ac:dyDescent="0.2">
      <c r="D13041" s="30"/>
      <c r="E13041" s="30"/>
      <c r="I13041" s="30"/>
    </row>
    <row r="13042" spans="4:9" x14ac:dyDescent="0.2">
      <c r="D13042" s="30"/>
      <c r="E13042" s="30"/>
    </row>
    <row r="13043" spans="4:9" x14ac:dyDescent="0.2">
      <c r="D13043" s="30"/>
      <c r="E13043" s="30"/>
    </row>
    <row r="13044" spans="4:9" x14ac:dyDescent="0.2">
      <c r="D13044" s="30"/>
      <c r="E13044" s="30"/>
    </row>
    <row r="13045" spans="4:9" x14ac:dyDescent="0.2">
      <c r="D13045" s="30"/>
      <c r="E13045" s="30"/>
      <c r="I13045" s="30"/>
    </row>
    <row r="13046" spans="4:9" x14ac:dyDescent="0.2">
      <c r="D13046" s="30"/>
      <c r="E13046" s="30"/>
      <c r="I13046" s="30"/>
    </row>
    <row r="13047" spans="4:9" x14ac:dyDescent="0.2">
      <c r="D13047" s="30"/>
      <c r="E13047" s="30"/>
      <c r="I13047" s="30"/>
    </row>
    <row r="13048" spans="4:9" x14ac:dyDescent="0.2">
      <c r="D13048" s="30"/>
      <c r="E13048" s="30"/>
      <c r="I13048" s="30"/>
    </row>
    <row r="13049" spans="4:9" x14ac:dyDescent="0.2">
      <c r="D13049" s="30"/>
      <c r="E13049" s="30"/>
      <c r="I13049" s="30"/>
    </row>
    <row r="13050" spans="4:9" x14ac:dyDescent="0.2">
      <c r="D13050" s="30"/>
      <c r="E13050" s="30"/>
      <c r="I13050" s="30"/>
    </row>
    <row r="13051" spans="4:9" x14ac:dyDescent="0.2">
      <c r="D13051" s="30"/>
      <c r="E13051" s="30"/>
      <c r="I13051" s="30"/>
    </row>
    <row r="13052" spans="4:9" x14ac:dyDescent="0.2">
      <c r="D13052" s="30"/>
      <c r="E13052" s="30"/>
      <c r="I13052" s="30"/>
    </row>
    <row r="13053" spans="4:9" x14ac:dyDescent="0.2">
      <c r="D13053" s="30"/>
      <c r="E13053" s="30"/>
      <c r="I13053" s="30"/>
    </row>
    <row r="13054" spans="4:9" x14ac:dyDescent="0.2">
      <c r="D13054" s="30"/>
      <c r="E13054" s="30"/>
      <c r="I13054" s="30"/>
    </row>
    <row r="13055" spans="4:9" x14ac:dyDescent="0.2">
      <c r="D13055" s="30"/>
      <c r="E13055" s="30"/>
      <c r="I13055" s="30"/>
    </row>
    <row r="13056" spans="4:9" x14ac:dyDescent="0.2">
      <c r="D13056" s="30"/>
      <c r="E13056" s="30"/>
      <c r="I13056" s="30"/>
    </row>
    <row r="13057" spans="4:9" x14ac:dyDescent="0.2">
      <c r="D13057" s="30"/>
      <c r="E13057" s="30"/>
      <c r="I13057" s="30"/>
    </row>
    <row r="13058" spans="4:9" x14ac:dyDescent="0.2">
      <c r="D13058" s="30"/>
      <c r="E13058" s="30"/>
      <c r="I13058" s="30"/>
    </row>
    <row r="13059" spans="4:9" x14ac:dyDescent="0.2">
      <c r="D13059" s="30"/>
      <c r="E13059" s="30"/>
      <c r="I13059" s="30"/>
    </row>
    <row r="13060" spans="4:9" x14ac:dyDescent="0.2">
      <c r="D13060" s="30"/>
      <c r="E13060" s="30"/>
      <c r="I13060" s="30"/>
    </row>
    <row r="13061" spans="4:9" x14ac:dyDescent="0.2">
      <c r="D13061" s="30"/>
      <c r="E13061" s="30"/>
      <c r="I13061" s="30"/>
    </row>
    <row r="13062" spans="4:9" x14ac:dyDescent="0.2">
      <c r="D13062" s="30"/>
      <c r="E13062" s="30"/>
      <c r="I13062" s="30"/>
    </row>
    <row r="13063" spans="4:9" x14ac:dyDescent="0.2">
      <c r="D13063" s="30"/>
      <c r="E13063" s="30"/>
      <c r="I13063" s="30"/>
    </row>
    <row r="13064" spans="4:9" x14ac:dyDescent="0.2">
      <c r="D13064" s="30"/>
      <c r="E13064" s="30"/>
      <c r="I13064" s="30"/>
    </row>
    <row r="13065" spans="4:9" x14ac:dyDescent="0.2">
      <c r="D13065" s="30"/>
      <c r="E13065" s="30"/>
      <c r="I13065" s="30"/>
    </row>
    <row r="13066" spans="4:9" x14ac:dyDescent="0.2">
      <c r="D13066" s="30"/>
      <c r="E13066" s="30"/>
      <c r="I13066" s="30"/>
    </row>
    <row r="13067" spans="4:9" x14ac:dyDescent="0.2">
      <c r="D13067" s="30"/>
      <c r="E13067" s="30"/>
    </row>
    <row r="13068" spans="4:9" x14ac:dyDescent="0.2">
      <c r="D13068" s="30"/>
      <c r="E13068" s="30"/>
    </row>
    <row r="13069" spans="4:9" x14ac:dyDescent="0.2">
      <c r="D13069" s="30"/>
      <c r="E13069" s="30"/>
    </row>
    <row r="13070" spans="4:9" x14ac:dyDescent="0.2">
      <c r="D13070" s="30"/>
      <c r="E13070" s="30"/>
    </row>
    <row r="13071" spans="4:9" x14ac:dyDescent="0.2">
      <c r="D13071" s="30"/>
      <c r="E13071" s="30"/>
    </row>
    <row r="13072" spans="4:9" x14ac:dyDescent="0.2">
      <c r="D13072" s="30"/>
      <c r="E13072" s="30"/>
    </row>
    <row r="13073" spans="4:5" x14ac:dyDescent="0.2">
      <c r="D13073" s="30"/>
      <c r="E13073" s="30"/>
    </row>
    <row r="13074" spans="4:5" x14ac:dyDescent="0.2">
      <c r="D13074" s="30"/>
      <c r="E13074" s="30"/>
    </row>
    <row r="13075" spans="4:5" x14ac:dyDescent="0.2">
      <c r="D13075" s="30"/>
      <c r="E13075" s="30"/>
    </row>
    <row r="13076" spans="4:5" x14ac:dyDescent="0.2">
      <c r="D13076" s="30"/>
      <c r="E13076" s="30"/>
    </row>
    <row r="13077" spans="4:5" x14ac:dyDescent="0.2">
      <c r="D13077" s="30"/>
      <c r="E13077" s="30"/>
    </row>
    <row r="13078" spans="4:5" x14ac:dyDescent="0.2">
      <c r="D13078" s="30"/>
      <c r="E13078" s="30"/>
    </row>
    <row r="13079" spans="4:5" x14ac:dyDescent="0.2">
      <c r="D13079" s="30"/>
      <c r="E13079" s="30"/>
    </row>
    <row r="13080" spans="4:5" x14ac:dyDescent="0.2">
      <c r="D13080" s="30"/>
      <c r="E13080" s="30"/>
    </row>
    <row r="13081" spans="4:5" x14ac:dyDescent="0.2">
      <c r="D13081" s="30"/>
      <c r="E13081" s="30"/>
    </row>
    <row r="13082" spans="4:5" x14ac:dyDescent="0.2">
      <c r="D13082" s="30"/>
      <c r="E13082" s="30"/>
    </row>
    <row r="13083" spans="4:5" x14ac:dyDescent="0.2">
      <c r="D13083" s="30"/>
      <c r="E13083" s="30"/>
    </row>
    <row r="13084" spans="4:5" x14ac:dyDescent="0.2">
      <c r="D13084" s="30"/>
      <c r="E13084" s="30"/>
    </row>
    <row r="13085" spans="4:5" x14ac:dyDescent="0.2">
      <c r="D13085" s="30"/>
      <c r="E13085" s="30"/>
    </row>
    <row r="13086" spans="4:5" x14ac:dyDescent="0.2">
      <c r="D13086" s="30"/>
      <c r="E13086" s="30"/>
    </row>
    <row r="13087" spans="4:5" x14ac:dyDescent="0.2">
      <c r="D13087" s="30"/>
      <c r="E13087" s="30"/>
    </row>
    <row r="13088" spans="4:5" x14ac:dyDescent="0.2">
      <c r="D13088" s="30"/>
      <c r="E13088" s="30"/>
    </row>
    <row r="13089" spans="4:9" x14ac:dyDescent="0.2">
      <c r="D13089" s="30"/>
      <c r="E13089" s="30"/>
    </row>
    <row r="13090" spans="4:9" x14ac:dyDescent="0.2">
      <c r="D13090" s="30"/>
      <c r="E13090" s="30"/>
    </row>
    <row r="13091" spans="4:9" x14ac:dyDescent="0.2">
      <c r="D13091" s="30"/>
      <c r="E13091" s="30"/>
    </row>
    <row r="13092" spans="4:9" x14ac:dyDescent="0.2">
      <c r="D13092" s="30"/>
      <c r="E13092" s="30"/>
    </row>
    <row r="13093" spans="4:9" x14ac:dyDescent="0.2">
      <c r="D13093" s="30"/>
      <c r="E13093" s="30"/>
      <c r="I13093" s="30"/>
    </row>
    <row r="13094" spans="4:9" x14ac:dyDescent="0.2">
      <c r="D13094" s="30"/>
      <c r="E13094" s="30"/>
    </row>
    <row r="13095" spans="4:9" x14ac:dyDescent="0.2">
      <c r="D13095" s="30"/>
      <c r="E13095" s="30"/>
    </row>
    <row r="13096" spans="4:9" x14ac:dyDescent="0.2">
      <c r="D13096" s="30"/>
      <c r="E13096" s="30"/>
    </row>
    <row r="13097" spans="4:9" x14ac:dyDescent="0.2">
      <c r="D13097" s="30"/>
      <c r="E13097" s="30"/>
      <c r="I13097" s="30"/>
    </row>
    <row r="13098" spans="4:9" x14ac:dyDescent="0.2">
      <c r="D13098" s="30"/>
      <c r="E13098" s="30"/>
      <c r="I13098" s="30"/>
    </row>
    <row r="13099" spans="4:9" x14ac:dyDescent="0.2">
      <c r="D13099" s="30"/>
      <c r="E13099" s="30"/>
      <c r="I13099" s="30"/>
    </row>
    <row r="13100" spans="4:9" x14ac:dyDescent="0.2">
      <c r="D13100" s="30"/>
      <c r="E13100" s="30"/>
      <c r="I13100" s="30"/>
    </row>
    <row r="13101" spans="4:9" x14ac:dyDescent="0.2">
      <c r="D13101" s="30"/>
      <c r="E13101" s="30"/>
      <c r="I13101" s="30"/>
    </row>
    <row r="13102" spans="4:9" x14ac:dyDescent="0.2">
      <c r="D13102" s="30"/>
      <c r="E13102" s="30"/>
      <c r="I13102" s="30"/>
    </row>
    <row r="13103" spans="4:9" x14ac:dyDescent="0.2">
      <c r="D13103" s="30"/>
      <c r="E13103" s="30"/>
      <c r="I13103" s="30"/>
    </row>
    <row r="13104" spans="4:9" x14ac:dyDescent="0.2">
      <c r="D13104" s="30"/>
      <c r="E13104" s="30"/>
      <c r="I13104" s="30"/>
    </row>
    <row r="13105" spans="4:9" x14ac:dyDescent="0.2">
      <c r="D13105" s="30"/>
      <c r="E13105" s="30"/>
      <c r="I13105" s="30"/>
    </row>
    <row r="13106" spans="4:9" x14ac:dyDescent="0.2">
      <c r="D13106" s="30"/>
      <c r="E13106" s="30"/>
      <c r="I13106" s="30"/>
    </row>
    <row r="13107" spans="4:9" x14ac:dyDescent="0.2">
      <c r="D13107" s="30"/>
      <c r="E13107" s="30"/>
      <c r="I13107" s="30"/>
    </row>
    <row r="13108" spans="4:9" x14ac:dyDescent="0.2">
      <c r="D13108" s="30"/>
      <c r="E13108" s="30"/>
      <c r="I13108" s="30"/>
    </row>
    <row r="13109" spans="4:9" x14ac:dyDescent="0.2">
      <c r="D13109" s="30"/>
      <c r="E13109" s="30"/>
      <c r="I13109" s="30"/>
    </row>
    <row r="13110" spans="4:9" x14ac:dyDescent="0.2">
      <c r="D13110" s="30"/>
      <c r="E13110" s="30"/>
      <c r="I13110" s="30"/>
    </row>
    <row r="13111" spans="4:9" x14ac:dyDescent="0.2">
      <c r="D13111" s="30"/>
      <c r="E13111" s="30"/>
      <c r="I13111" s="30"/>
    </row>
    <row r="13112" spans="4:9" x14ac:dyDescent="0.2">
      <c r="D13112" s="30"/>
      <c r="E13112" s="30"/>
      <c r="I13112" s="30"/>
    </row>
    <row r="13113" spans="4:9" x14ac:dyDescent="0.2">
      <c r="D13113" s="30"/>
      <c r="E13113" s="30"/>
      <c r="I13113" s="30"/>
    </row>
    <row r="13114" spans="4:9" x14ac:dyDescent="0.2">
      <c r="D13114" s="30"/>
      <c r="E13114" s="30"/>
      <c r="I13114" s="30"/>
    </row>
    <row r="13115" spans="4:9" x14ac:dyDescent="0.2">
      <c r="D13115" s="30"/>
      <c r="E13115" s="30"/>
      <c r="I13115" s="30"/>
    </row>
    <row r="13116" spans="4:9" x14ac:dyDescent="0.2">
      <c r="D13116" s="30"/>
      <c r="E13116" s="30"/>
      <c r="I13116" s="30"/>
    </row>
    <row r="13117" spans="4:9" x14ac:dyDescent="0.2">
      <c r="D13117" s="30"/>
      <c r="E13117" s="30"/>
      <c r="I13117" s="30"/>
    </row>
    <row r="13118" spans="4:9" x14ac:dyDescent="0.2">
      <c r="D13118" s="30"/>
      <c r="E13118" s="30"/>
      <c r="I13118" s="30"/>
    </row>
    <row r="13119" spans="4:9" x14ac:dyDescent="0.2">
      <c r="D13119" s="30"/>
      <c r="E13119" s="30"/>
      <c r="I13119" s="30"/>
    </row>
    <row r="13120" spans="4:9" x14ac:dyDescent="0.2">
      <c r="D13120" s="30"/>
      <c r="E13120" s="30"/>
      <c r="I13120" s="30"/>
    </row>
    <row r="13121" spans="4:9" x14ac:dyDescent="0.2">
      <c r="D13121" s="30"/>
      <c r="E13121" s="30"/>
      <c r="I13121" s="30"/>
    </row>
    <row r="13122" spans="4:9" x14ac:dyDescent="0.2">
      <c r="D13122" s="30"/>
      <c r="E13122" s="30"/>
      <c r="I13122" s="30"/>
    </row>
    <row r="13123" spans="4:9" x14ac:dyDescent="0.2">
      <c r="D13123" s="30"/>
      <c r="E13123" s="30"/>
      <c r="I13123" s="30"/>
    </row>
    <row r="13124" spans="4:9" x14ac:dyDescent="0.2">
      <c r="D13124" s="30"/>
      <c r="E13124" s="30"/>
      <c r="I13124" s="30"/>
    </row>
    <row r="13125" spans="4:9" x14ac:dyDescent="0.2">
      <c r="D13125" s="30"/>
      <c r="E13125" s="30"/>
      <c r="I13125" s="30"/>
    </row>
    <row r="13126" spans="4:9" x14ac:dyDescent="0.2">
      <c r="D13126" s="30"/>
      <c r="E13126" s="30"/>
      <c r="I13126" s="30"/>
    </row>
    <row r="13127" spans="4:9" x14ac:dyDescent="0.2">
      <c r="D13127" s="30"/>
      <c r="E13127" s="30"/>
      <c r="I13127" s="30"/>
    </row>
    <row r="13128" spans="4:9" x14ac:dyDescent="0.2">
      <c r="D13128" s="30"/>
      <c r="E13128" s="30"/>
      <c r="I13128" s="30"/>
    </row>
    <row r="13129" spans="4:9" x14ac:dyDescent="0.2">
      <c r="D13129" s="30"/>
      <c r="E13129" s="30"/>
      <c r="I13129" s="30"/>
    </row>
    <row r="13130" spans="4:9" x14ac:dyDescent="0.2">
      <c r="D13130" s="30"/>
      <c r="E13130" s="30"/>
      <c r="I13130" s="30"/>
    </row>
    <row r="13131" spans="4:9" x14ac:dyDescent="0.2">
      <c r="D13131" s="30"/>
      <c r="E13131" s="30"/>
      <c r="I13131" s="30"/>
    </row>
    <row r="13132" spans="4:9" x14ac:dyDescent="0.2">
      <c r="D13132" s="30"/>
      <c r="E13132" s="30"/>
    </row>
    <row r="13133" spans="4:9" x14ac:dyDescent="0.2">
      <c r="D13133" s="30"/>
      <c r="E13133" s="30"/>
    </row>
    <row r="13134" spans="4:9" x14ac:dyDescent="0.2">
      <c r="D13134" s="30"/>
      <c r="E13134" s="30"/>
    </row>
    <row r="13135" spans="4:9" x14ac:dyDescent="0.2">
      <c r="D13135" s="30"/>
      <c r="E13135" s="30"/>
      <c r="I13135" s="30"/>
    </row>
    <row r="13136" spans="4:9" x14ac:dyDescent="0.2">
      <c r="D13136" s="30"/>
      <c r="E13136" s="30"/>
      <c r="I13136" s="30"/>
    </row>
    <row r="13137" spans="4:9" x14ac:dyDescent="0.2">
      <c r="D13137" s="30"/>
      <c r="E13137" s="30"/>
      <c r="I13137" s="30"/>
    </row>
    <row r="13138" spans="4:9" x14ac:dyDescent="0.2">
      <c r="D13138" s="30"/>
      <c r="E13138" s="30"/>
      <c r="I13138" s="30"/>
    </row>
    <row r="13139" spans="4:9" x14ac:dyDescent="0.2">
      <c r="D13139" s="30"/>
      <c r="E13139" s="30"/>
      <c r="I13139" s="30"/>
    </row>
    <row r="13140" spans="4:9" x14ac:dyDescent="0.2">
      <c r="D13140" s="30"/>
      <c r="E13140" s="30"/>
      <c r="I13140" s="30"/>
    </row>
    <row r="13141" spans="4:9" x14ac:dyDescent="0.2">
      <c r="D13141" s="30"/>
      <c r="E13141" s="30"/>
      <c r="I13141" s="30"/>
    </row>
    <row r="13142" spans="4:9" x14ac:dyDescent="0.2">
      <c r="D13142" s="30"/>
      <c r="E13142" s="30"/>
      <c r="I13142" s="30"/>
    </row>
    <row r="13143" spans="4:9" x14ac:dyDescent="0.2">
      <c r="D13143" s="30"/>
      <c r="E13143" s="30"/>
      <c r="I13143" s="30"/>
    </row>
    <row r="13144" spans="4:9" x14ac:dyDescent="0.2">
      <c r="D13144" s="30"/>
      <c r="E13144" s="30"/>
      <c r="I13144" s="30"/>
    </row>
    <row r="13145" spans="4:9" x14ac:dyDescent="0.2">
      <c r="D13145" s="30"/>
      <c r="E13145" s="30"/>
      <c r="I13145" s="30"/>
    </row>
    <row r="13146" spans="4:9" x14ac:dyDescent="0.2">
      <c r="D13146" s="30"/>
      <c r="E13146" s="30"/>
      <c r="I13146" s="30"/>
    </row>
    <row r="13147" spans="4:9" x14ac:dyDescent="0.2">
      <c r="D13147" s="30"/>
      <c r="E13147" s="30"/>
      <c r="I13147" s="30"/>
    </row>
    <row r="13148" spans="4:9" x14ac:dyDescent="0.2">
      <c r="D13148" s="30"/>
      <c r="E13148" s="30"/>
      <c r="I13148" s="30"/>
    </row>
    <row r="13149" spans="4:9" x14ac:dyDescent="0.2">
      <c r="D13149" s="30"/>
      <c r="E13149" s="30"/>
      <c r="I13149" s="30"/>
    </row>
    <row r="13150" spans="4:9" x14ac:dyDescent="0.2">
      <c r="D13150" s="30"/>
      <c r="E13150" s="30"/>
      <c r="I13150" s="30"/>
    </row>
    <row r="13151" spans="4:9" x14ac:dyDescent="0.2">
      <c r="D13151" s="30"/>
      <c r="E13151" s="30"/>
      <c r="I13151" s="30"/>
    </row>
    <row r="13152" spans="4:9" x14ac:dyDescent="0.2">
      <c r="D13152" s="30"/>
      <c r="E13152" s="30"/>
      <c r="I13152" s="30"/>
    </row>
    <row r="13153" spans="4:9" x14ac:dyDescent="0.2">
      <c r="D13153" s="30"/>
      <c r="E13153" s="30"/>
      <c r="I13153" s="30"/>
    </row>
    <row r="13154" spans="4:9" x14ac:dyDescent="0.2">
      <c r="D13154" s="30"/>
      <c r="E13154" s="30"/>
      <c r="I13154" s="30"/>
    </row>
    <row r="13155" spans="4:9" x14ac:dyDescent="0.2">
      <c r="D13155" s="30"/>
      <c r="E13155" s="30"/>
      <c r="I13155" s="30"/>
    </row>
    <row r="13156" spans="4:9" x14ac:dyDescent="0.2">
      <c r="D13156" s="30"/>
      <c r="E13156" s="30"/>
      <c r="I13156" s="30"/>
    </row>
    <row r="13157" spans="4:9" x14ac:dyDescent="0.2">
      <c r="D13157" s="30"/>
      <c r="E13157" s="30"/>
    </row>
    <row r="13158" spans="4:9" x14ac:dyDescent="0.2">
      <c r="D13158" s="30"/>
      <c r="E13158" s="30"/>
    </row>
    <row r="13159" spans="4:9" x14ac:dyDescent="0.2">
      <c r="D13159" s="30"/>
      <c r="E13159" s="30"/>
    </row>
    <row r="13160" spans="4:9" x14ac:dyDescent="0.2">
      <c r="D13160" s="30"/>
      <c r="E13160" s="30"/>
    </row>
    <row r="13161" spans="4:9" x14ac:dyDescent="0.2">
      <c r="D13161" s="30"/>
      <c r="E13161" s="30"/>
    </row>
    <row r="13162" spans="4:9" x14ac:dyDescent="0.2">
      <c r="D13162" s="30"/>
      <c r="E13162" s="30"/>
    </row>
    <row r="13163" spans="4:9" x14ac:dyDescent="0.2">
      <c r="D13163" s="30"/>
      <c r="E13163" s="30"/>
    </row>
    <row r="13164" spans="4:9" x14ac:dyDescent="0.2">
      <c r="D13164" s="30"/>
      <c r="E13164" s="30"/>
    </row>
    <row r="13165" spans="4:9" x14ac:dyDescent="0.2">
      <c r="D13165" s="30"/>
      <c r="E13165" s="30"/>
    </row>
    <row r="13166" spans="4:9" x14ac:dyDescent="0.2">
      <c r="D13166" s="30"/>
      <c r="E13166" s="30"/>
    </row>
    <row r="13167" spans="4:9" x14ac:dyDescent="0.2">
      <c r="D13167" s="30"/>
      <c r="E13167" s="30"/>
    </row>
    <row r="13168" spans="4:9" x14ac:dyDescent="0.2">
      <c r="D13168" s="30"/>
      <c r="E13168" s="30"/>
    </row>
    <row r="13169" spans="4:5" x14ac:dyDescent="0.2">
      <c r="D13169" s="30"/>
      <c r="E13169" s="30"/>
    </row>
    <row r="13170" spans="4:5" x14ac:dyDescent="0.2">
      <c r="D13170" s="30"/>
      <c r="E13170" s="30"/>
    </row>
    <row r="13171" spans="4:5" x14ac:dyDescent="0.2">
      <c r="D13171" s="30"/>
      <c r="E13171" s="30"/>
    </row>
    <row r="13172" spans="4:5" x14ac:dyDescent="0.2">
      <c r="D13172" s="30"/>
      <c r="E13172" s="30"/>
    </row>
    <row r="13173" spans="4:5" x14ac:dyDescent="0.2">
      <c r="D13173" s="30"/>
      <c r="E13173" s="30"/>
    </row>
    <row r="13174" spans="4:5" x14ac:dyDescent="0.2">
      <c r="D13174" s="30"/>
      <c r="E13174" s="30"/>
    </row>
    <row r="13175" spans="4:5" x14ac:dyDescent="0.2">
      <c r="D13175" s="30"/>
      <c r="E13175" s="30"/>
    </row>
    <row r="13176" spans="4:5" x14ac:dyDescent="0.2">
      <c r="D13176" s="30"/>
      <c r="E13176" s="30"/>
    </row>
    <row r="13177" spans="4:5" x14ac:dyDescent="0.2">
      <c r="D13177" s="30"/>
      <c r="E13177" s="30"/>
    </row>
    <row r="13178" spans="4:5" x14ac:dyDescent="0.2">
      <c r="D13178" s="30"/>
      <c r="E13178" s="30"/>
    </row>
    <row r="13179" spans="4:5" x14ac:dyDescent="0.2">
      <c r="D13179" s="30"/>
      <c r="E13179" s="30"/>
    </row>
    <row r="13180" spans="4:5" x14ac:dyDescent="0.2">
      <c r="D13180" s="30"/>
      <c r="E13180" s="30"/>
    </row>
    <row r="13181" spans="4:5" x14ac:dyDescent="0.2">
      <c r="D13181" s="30"/>
      <c r="E13181" s="30"/>
    </row>
    <row r="13182" spans="4:5" x14ac:dyDescent="0.2">
      <c r="D13182" s="30"/>
      <c r="E13182" s="30"/>
    </row>
    <row r="13183" spans="4:5" x14ac:dyDescent="0.2">
      <c r="D13183" s="30"/>
      <c r="E13183" s="30"/>
    </row>
    <row r="13184" spans="4:5" x14ac:dyDescent="0.2">
      <c r="D13184" s="30"/>
      <c r="E13184" s="30"/>
    </row>
    <row r="13185" spans="4:5" x14ac:dyDescent="0.2">
      <c r="D13185" s="30"/>
      <c r="E13185" s="30"/>
    </row>
    <row r="13186" spans="4:5" x14ac:dyDescent="0.2">
      <c r="D13186" s="30"/>
      <c r="E13186" s="30"/>
    </row>
    <row r="13187" spans="4:5" x14ac:dyDescent="0.2">
      <c r="D13187" s="30"/>
      <c r="E13187" s="30"/>
    </row>
    <row r="13188" spans="4:5" x14ac:dyDescent="0.2">
      <c r="D13188" s="30"/>
      <c r="E13188" s="30"/>
    </row>
    <row r="13189" spans="4:5" x14ac:dyDescent="0.2">
      <c r="D13189" s="30"/>
      <c r="E13189" s="30"/>
    </row>
    <row r="13190" spans="4:5" x14ac:dyDescent="0.2">
      <c r="D13190" s="30"/>
      <c r="E13190" s="30"/>
    </row>
    <row r="13191" spans="4:5" x14ac:dyDescent="0.2">
      <c r="D13191" s="30"/>
      <c r="E13191" s="30"/>
    </row>
    <row r="13192" spans="4:5" x14ac:dyDescent="0.2">
      <c r="D13192" s="30"/>
      <c r="E13192" s="30"/>
    </row>
    <row r="13193" spans="4:5" x14ac:dyDescent="0.2">
      <c r="D13193" s="30"/>
      <c r="E13193" s="30"/>
    </row>
    <row r="13194" spans="4:5" x14ac:dyDescent="0.2">
      <c r="D13194" s="30"/>
      <c r="E13194" s="30"/>
    </row>
    <row r="13195" spans="4:5" x14ac:dyDescent="0.2">
      <c r="D13195" s="30"/>
      <c r="E13195" s="30"/>
    </row>
    <row r="13196" spans="4:5" x14ac:dyDescent="0.2">
      <c r="D13196" s="30"/>
      <c r="E13196" s="30"/>
    </row>
    <row r="13197" spans="4:5" x14ac:dyDescent="0.2">
      <c r="D13197" s="30"/>
      <c r="E13197" s="30"/>
    </row>
    <row r="13198" spans="4:5" x14ac:dyDescent="0.2">
      <c r="D13198" s="30"/>
      <c r="E13198" s="30"/>
    </row>
    <row r="13199" spans="4:5" x14ac:dyDescent="0.2">
      <c r="D13199" s="30"/>
      <c r="E13199" s="30"/>
    </row>
    <row r="13200" spans="4:5" x14ac:dyDescent="0.2">
      <c r="D13200" s="30"/>
      <c r="E13200" s="30"/>
    </row>
    <row r="13201" spans="4:5" x14ac:dyDescent="0.2">
      <c r="D13201" s="30"/>
      <c r="E13201" s="30"/>
    </row>
    <row r="13202" spans="4:5" x14ac:dyDescent="0.2">
      <c r="D13202" s="30"/>
      <c r="E13202" s="30"/>
    </row>
    <row r="13203" spans="4:5" x14ac:dyDescent="0.2">
      <c r="D13203" s="30"/>
      <c r="E13203" s="30"/>
    </row>
    <row r="13204" spans="4:5" x14ac:dyDescent="0.2">
      <c r="D13204" s="30"/>
      <c r="E13204" s="30"/>
    </row>
    <row r="13205" spans="4:5" x14ac:dyDescent="0.2">
      <c r="D13205" s="30"/>
      <c r="E13205" s="30"/>
    </row>
    <row r="13206" spans="4:5" x14ac:dyDescent="0.2">
      <c r="D13206" s="30"/>
      <c r="E13206" s="30"/>
    </row>
    <row r="13207" spans="4:5" x14ac:dyDescent="0.2">
      <c r="D13207" s="30"/>
      <c r="E13207" s="30"/>
    </row>
    <row r="13208" spans="4:5" x14ac:dyDescent="0.2">
      <c r="D13208" s="30"/>
      <c r="E13208" s="30"/>
    </row>
    <row r="13209" spans="4:5" x14ac:dyDescent="0.2">
      <c r="D13209" s="30"/>
      <c r="E13209" s="30"/>
    </row>
    <row r="13210" spans="4:5" x14ac:dyDescent="0.2">
      <c r="D13210" s="30"/>
      <c r="E13210" s="30"/>
    </row>
    <row r="13211" spans="4:5" x14ac:dyDescent="0.2">
      <c r="D13211" s="30"/>
      <c r="E13211" s="30"/>
    </row>
    <row r="13212" spans="4:5" x14ac:dyDescent="0.2">
      <c r="D13212" s="30"/>
      <c r="E13212" s="30"/>
    </row>
    <row r="13213" spans="4:5" x14ac:dyDescent="0.2">
      <c r="D13213" s="30"/>
      <c r="E13213" s="30"/>
    </row>
    <row r="13214" spans="4:5" x14ac:dyDescent="0.2">
      <c r="D13214" s="30"/>
      <c r="E13214" s="30"/>
    </row>
    <row r="13215" spans="4:5" x14ac:dyDescent="0.2">
      <c r="D13215" s="30"/>
      <c r="E13215" s="30"/>
    </row>
    <row r="13216" spans="4:5" x14ac:dyDescent="0.2">
      <c r="D13216" s="30"/>
      <c r="E13216" s="30"/>
    </row>
    <row r="13217" spans="4:5" x14ac:dyDescent="0.2">
      <c r="D13217" s="30"/>
      <c r="E13217" s="30"/>
    </row>
    <row r="13218" spans="4:5" x14ac:dyDescent="0.2">
      <c r="D13218" s="30"/>
      <c r="E13218" s="30"/>
    </row>
    <row r="13219" spans="4:5" x14ac:dyDescent="0.2">
      <c r="D13219" s="30"/>
      <c r="E13219" s="30"/>
    </row>
    <row r="13220" spans="4:5" x14ac:dyDescent="0.2">
      <c r="D13220" s="30"/>
      <c r="E13220" s="30"/>
    </row>
    <row r="13221" spans="4:5" x14ac:dyDescent="0.2">
      <c r="D13221" s="30"/>
      <c r="E13221" s="30"/>
    </row>
    <row r="13222" spans="4:5" x14ac:dyDescent="0.2">
      <c r="D13222" s="30"/>
      <c r="E13222" s="30"/>
    </row>
    <row r="13223" spans="4:5" x14ac:dyDescent="0.2">
      <c r="D13223" s="30"/>
      <c r="E13223" s="30"/>
    </row>
    <row r="13224" spans="4:5" x14ac:dyDescent="0.2">
      <c r="D13224" s="30"/>
      <c r="E13224" s="30"/>
    </row>
    <row r="13225" spans="4:5" x14ac:dyDescent="0.2">
      <c r="D13225" s="30"/>
      <c r="E13225" s="30"/>
    </row>
    <row r="13226" spans="4:5" x14ac:dyDescent="0.2">
      <c r="D13226" s="30"/>
      <c r="E13226" s="30"/>
    </row>
    <row r="13227" spans="4:5" x14ac:dyDescent="0.2">
      <c r="D13227" s="30"/>
      <c r="E13227" s="30"/>
    </row>
    <row r="13228" spans="4:5" x14ac:dyDescent="0.2">
      <c r="D13228" s="30"/>
      <c r="E13228" s="30"/>
    </row>
    <row r="13229" spans="4:5" x14ac:dyDescent="0.2">
      <c r="D13229" s="30"/>
      <c r="E13229" s="30"/>
    </row>
    <row r="13230" spans="4:5" x14ac:dyDescent="0.2">
      <c r="D13230" s="30"/>
      <c r="E13230" s="30"/>
    </row>
    <row r="13231" spans="4:5" x14ac:dyDescent="0.2">
      <c r="D13231" s="30"/>
      <c r="E13231" s="30"/>
    </row>
    <row r="13232" spans="4:5" x14ac:dyDescent="0.2">
      <c r="D13232" s="30"/>
      <c r="E13232" s="30"/>
    </row>
    <row r="13233" spans="4:9" x14ac:dyDescent="0.2">
      <c r="D13233" s="30"/>
      <c r="E13233" s="30"/>
    </row>
    <row r="13234" spans="4:9" x14ac:dyDescent="0.2">
      <c r="D13234" s="30"/>
      <c r="E13234" s="30"/>
    </row>
    <row r="13235" spans="4:9" x14ac:dyDescent="0.2">
      <c r="D13235" s="30"/>
      <c r="E13235" s="30"/>
      <c r="I13235" s="30"/>
    </row>
    <row r="13236" spans="4:9" x14ac:dyDescent="0.2">
      <c r="D13236" s="30"/>
      <c r="E13236" s="30"/>
    </row>
    <row r="13237" spans="4:9" x14ac:dyDescent="0.2">
      <c r="D13237" s="30"/>
      <c r="E13237" s="30"/>
    </row>
    <row r="13238" spans="4:9" x14ac:dyDescent="0.2">
      <c r="D13238" s="30"/>
      <c r="E13238" s="30"/>
    </row>
    <row r="13239" spans="4:9" x14ac:dyDescent="0.2">
      <c r="D13239" s="30"/>
      <c r="E13239" s="30"/>
      <c r="I13239" s="30"/>
    </row>
    <row r="13240" spans="4:9" x14ac:dyDescent="0.2">
      <c r="D13240" s="30"/>
      <c r="E13240" s="30"/>
      <c r="I13240" s="30"/>
    </row>
    <row r="13241" spans="4:9" x14ac:dyDescent="0.2">
      <c r="D13241" s="30"/>
      <c r="E13241" s="30"/>
      <c r="I13241" s="30"/>
    </row>
    <row r="13242" spans="4:9" x14ac:dyDescent="0.2">
      <c r="D13242" s="30"/>
      <c r="E13242" s="30"/>
      <c r="I13242" s="30"/>
    </row>
    <row r="13243" spans="4:9" x14ac:dyDescent="0.2">
      <c r="D13243" s="30"/>
      <c r="E13243" s="30"/>
      <c r="I13243" s="30"/>
    </row>
    <row r="13244" spans="4:9" x14ac:dyDescent="0.2">
      <c r="D13244" s="30"/>
      <c r="E13244" s="30"/>
      <c r="I13244" s="30"/>
    </row>
    <row r="13245" spans="4:9" x14ac:dyDescent="0.2">
      <c r="D13245" s="30"/>
      <c r="E13245" s="30"/>
      <c r="I13245" s="30"/>
    </row>
    <row r="13246" spans="4:9" x14ac:dyDescent="0.2">
      <c r="D13246" s="30"/>
      <c r="E13246" s="30"/>
      <c r="I13246" s="30"/>
    </row>
    <row r="13247" spans="4:9" x14ac:dyDescent="0.2">
      <c r="D13247" s="30"/>
      <c r="E13247" s="30"/>
      <c r="I13247" s="30"/>
    </row>
    <row r="13248" spans="4:9" x14ac:dyDescent="0.2">
      <c r="D13248" s="30"/>
      <c r="E13248" s="30"/>
      <c r="I13248" s="30"/>
    </row>
    <row r="13249" spans="4:9" x14ac:dyDescent="0.2">
      <c r="D13249" s="30"/>
      <c r="E13249" s="30"/>
      <c r="I13249" s="30"/>
    </row>
    <row r="13250" spans="4:9" x14ac:dyDescent="0.2">
      <c r="D13250" s="30"/>
      <c r="E13250" s="30"/>
      <c r="I13250" s="30"/>
    </row>
    <row r="13251" spans="4:9" x14ac:dyDescent="0.2">
      <c r="D13251" s="30"/>
      <c r="E13251" s="30"/>
      <c r="I13251" s="30"/>
    </row>
    <row r="13252" spans="4:9" x14ac:dyDescent="0.2">
      <c r="D13252" s="30"/>
      <c r="E13252" s="30"/>
      <c r="I13252" s="30"/>
    </row>
    <row r="13253" spans="4:9" x14ac:dyDescent="0.2">
      <c r="D13253" s="30"/>
      <c r="E13253" s="30"/>
      <c r="I13253" s="30"/>
    </row>
    <row r="13254" spans="4:9" x14ac:dyDescent="0.2">
      <c r="D13254" s="30"/>
      <c r="E13254" s="30"/>
      <c r="I13254" s="30"/>
    </row>
    <row r="13255" spans="4:9" x14ac:dyDescent="0.2">
      <c r="D13255" s="30"/>
      <c r="E13255" s="30"/>
      <c r="I13255" s="30"/>
    </row>
    <row r="13256" spans="4:9" x14ac:dyDescent="0.2">
      <c r="D13256" s="30"/>
      <c r="E13256" s="30"/>
      <c r="I13256" s="30"/>
    </row>
    <row r="13257" spans="4:9" x14ac:dyDescent="0.2">
      <c r="D13257" s="30"/>
      <c r="E13257" s="30"/>
      <c r="I13257" s="30"/>
    </row>
    <row r="13258" spans="4:9" x14ac:dyDescent="0.2">
      <c r="D13258" s="30"/>
      <c r="E13258" s="30"/>
      <c r="I13258" s="30"/>
    </row>
    <row r="13259" spans="4:9" x14ac:dyDescent="0.2">
      <c r="D13259" s="30"/>
      <c r="E13259" s="30"/>
      <c r="I13259" s="30"/>
    </row>
    <row r="13260" spans="4:9" x14ac:dyDescent="0.2">
      <c r="D13260" s="30"/>
      <c r="E13260" s="30"/>
      <c r="I13260" s="30"/>
    </row>
    <row r="13261" spans="4:9" x14ac:dyDescent="0.2">
      <c r="D13261" s="30"/>
      <c r="E13261" s="30"/>
    </row>
    <row r="13262" spans="4:9" x14ac:dyDescent="0.2">
      <c r="D13262" s="30"/>
      <c r="E13262" s="30"/>
    </row>
    <row r="13263" spans="4:9" x14ac:dyDescent="0.2">
      <c r="D13263" s="30"/>
      <c r="E13263" s="30"/>
    </row>
    <row r="13264" spans="4:9" x14ac:dyDescent="0.2">
      <c r="D13264" s="30"/>
      <c r="E13264" s="30"/>
    </row>
    <row r="13265" spans="4:5" x14ac:dyDescent="0.2">
      <c r="D13265" s="30"/>
      <c r="E13265" s="30"/>
    </row>
    <row r="13266" spans="4:5" x14ac:dyDescent="0.2">
      <c r="D13266" s="30"/>
      <c r="E13266" s="30"/>
    </row>
    <row r="13267" spans="4:5" x14ac:dyDescent="0.2">
      <c r="D13267" s="30"/>
      <c r="E13267" s="30"/>
    </row>
    <row r="13268" spans="4:5" x14ac:dyDescent="0.2">
      <c r="D13268" s="30"/>
      <c r="E13268" s="30"/>
    </row>
    <row r="13269" spans="4:5" x14ac:dyDescent="0.2">
      <c r="D13269" s="30"/>
      <c r="E13269" s="30"/>
    </row>
    <row r="13270" spans="4:5" x14ac:dyDescent="0.2">
      <c r="D13270" s="30"/>
      <c r="E13270" s="30"/>
    </row>
    <row r="13271" spans="4:5" x14ac:dyDescent="0.2">
      <c r="D13271" s="30"/>
      <c r="E13271" s="30"/>
    </row>
    <row r="13272" spans="4:5" x14ac:dyDescent="0.2">
      <c r="D13272" s="30"/>
      <c r="E13272" s="30"/>
    </row>
    <row r="13273" spans="4:5" x14ac:dyDescent="0.2">
      <c r="D13273" s="30"/>
      <c r="E13273" s="30"/>
    </row>
    <row r="13274" spans="4:5" x14ac:dyDescent="0.2">
      <c r="D13274" s="30"/>
      <c r="E13274" s="30"/>
    </row>
    <row r="13275" spans="4:5" x14ac:dyDescent="0.2">
      <c r="D13275" s="30"/>
      <c r="E13275" s="30"/>
    </row>
    <row r="13276" spans="4:5" x14ac:dyDescent="0.2">
      <c r="D13276" s="30"/>
      <c r="E13276" s="30"/>
    </row>
    <row r="13277" spans="4:5" x14ac:dyDescent="0.2">
      <c r="D13277" s="30"/>
      <c r="E13277" s="30"/>
    </row>
    <row r="13278" spans="4:5" x14ac:dyDescent="0.2">
      <c r="D13278" s="30"/>
      <c r="E13278" s="30"/>
    </row>
    <row r="13279" spans="4:5" x14ac:dyDescent="0.2">
      <c r="D13279" s="30"/>
      <c r="E13279" s="30"/>
    </row>
    <row r="13280" spans="4:5" x14ac:dyDescent="0.2">
      <c r="D13280" s="30"/>
      <c r="E13280" s="30"/>
    </row>
    <row r="13281" spans="4:5" x14ac:dyDescent="0.2">
      <c r="D13281" s="30"/>
      <c r="E13281" s="30"/>
    </row>
    <row r="13282" spans="4:5" x14ac:dyDescent="0.2">
      <c r="D13282" s="30"/>
      <c r="E13282" s="30"/>
    </row>
    <row r="13283" spans="4:5" x14ac:dyDescent="0.2">
      <c r="D13283" s="30"/>
      <c r="E13283" s="30"/>
    </row>
    <row r="13284" spans="4:5" x14ac:dyDescent="0.2">
      <c r="D13284" s="30"/>
      <c r="E13284" s="30"/>
    </row>
    <row r="13285" spans="4:5" x14ac:dyDescent="0.2">
      <c r="D13285" s="30"/>
      <c r="E13285" s="30"/>
    </row>
    <row r="13286" spans="4:5" x14ac:dyDescent="0.2">
      <c r="D13286" s="30"/>
      <c r="E13286" s="30"/>
    </row>
    <row r="13287" spans="4:5" x14ac:dyDescent="0.2">
      <c r="D13287" s="30"/>
      <c r="E13287" s="30"/>
    </row>
    <row r="13288" spans="4:5" x14ac:dyDescent="0.2">
      <c r="D13288" s="30"/>
      <c r="E13288" s="30"/>
    </row>
    <row r="13289" spans="4:5" x14ac:dyDescent="0.2">
      <c r="D13289" s="30"/>
      <c r="E13289" s="30"/>
    </row>
    <row r="13290" spans="4:5" x14ac:dyDescent="0.2">
      <c r="D13290" s="30"/>
      <c r="E13290" s="30"/>
    </row>
    <row r="13291" spans="4:5" x14ac:dyDescent="0.2">
      <c r="D13291" s="30"/>
      <c r="E13291" s="30"/>
    </row>
    <row r="13292" spans="4:5" x14ac:dyDescent="0.2">
      <c r="D13292" s="30"/>
      <c r="E13292" s="30"/>
    </row>
    <row r="13293" spans="4:5" x14ac:dyDescent="0.2">
      <c r="D13293" s="30"/>
      <c r="E13293" s="30"/>
    </row>
    <row r="13294" spans="4:5" x14ac:dyDescent="0.2">
      <c r="D13294" s="30"/>
      <c r="E13294" s="30"/>
    </row>
    <row r="13295" spans="4:5" x14ac:dyDescent="0.2">
      <c r="D13295" s="30"/>
      <c r="E13295" s="30"/>
    </row>
    <row r="13296" spans="4:5" x14ac:dyDescent="0.2">
      <c r="D13296" s="30"/>
      <c r="E13296" s="30"/>
    </row>
    <row r="13297" spans="4:5" x14ac:dyDescent="0.2">
      <c r="D13297" s="30"/>
      <c r="E13297" s="30"/>
    </row>
    <row r="13298" spans="4:5" x14ac:dyDescent="0.2">
      <c r="D13298" s="30"/>
      <c r="E13298" s="30"/>
    </row>
    <row r="13299" spans="4:5" x14ac:dyDescent="0.2">
      <c r="D13299" s="30"/>
      <c r="E13299" s="30"/>
    </row>
    <row r="13300" spans="4:5" x14ac:dyDescent="0.2">
      <c r="D13300" s="30"/>
      <c r="E13300" s="30"/>
    </row>
    <row r="13301" spans="4:5" x14ac:dyDescent="0.2">
      <c r="D13301" s="30"/>
      <c r="E13301" s="30"/>
    </row>
    <row r="13302" spans="4:5" x14ac:dyDescent="0.2">
      <c r="D13302" s="30"/>
      <c r="E13302" s="30"/>
    </row>
    <row r="13303" spans="4:5" x14ac:dyDescent="0.2">
      <c r="D13303" s="30"/>
      <c r="E13303" s="30"/>
    </row>
    <row r="13304" spans="4:5" x14ac:dyDescent="0.2">
      <c r="D13304" s="30"/>
      <c r="E13304" s="30"/>
    </row>
    <row r="13305" spans="4:5" x14ac:dyDescent="0.2">
      <c r="D13305" s="30"/>
      <c r="E13305" s="30"/>
    </row>
    <row r="13306" spans="4:5" x14ac:dyDescent="0.2">
      <c r="D13306" s="30"/>
      <c r="E13306" s="30"/>
    </row>
    <row r="13307" spans="4:5" x14ac:dyDescent="0.2">
      <c r="D13307" s="30"/>
      <c r="E13307" s="30"/>
    </row>
    <row r="13308" spans="4:5" x14ac:dyDescent="0.2">
      <c r="D13308" s="30"/>
      <c r="E13308" s="30"/>
    </row>
    <row r="13309" spans="4:5" x14ac:dyDescent="0.2">
      <c r="D13309" s="30"/>
      <c r="E13309" s="30"/>
    </row>
    <row r="13310" spans="4:5" x14ac:dyDescent="0.2">
      <c r="D13310" s="30"/>
      <c r="E13310" s="30"/>
    </row>
    <row r="13311" spans="4:5" x14ac:dyDescent="0.2">
      <c r="D13311" s="30"/>
      <c r="E13311" s="30"/>
    </row>
    <row r="13312" spans="4:5" x14ac:dyDescent="0.2">
      <c r="D13312" s="30"/>
      <c r="E13312" s="30"/>
    </row>
    <row r="13313" spans="4:5" x14ac:dyDescent="0.2">
      <c r="D13313" s="30"/>
      <c r="E13313" s="30"/>
    </row>
    <row r="13314" spans="4:5" x14ac:dyDescent="0.2">
      <c r="D13314" s="30"/>
      <c r="E13314" s="30"/>
    </row>
    <row r="13315" spans="4:5" x14ac:dyDescent="0.2">
      <c r="D13315" s="30"/>
      <c r="E13315" s="30"/>
    </row>
    <row r="13316" spans="4:5" x14ac:dyDescent="0.2">
      <c r="D13316" s="30"/>
      <c r="E13316" s="30"/>
    </row>
    <row r="13317" spans="4:5" x14ac:dyDescent="0.2">
      <c r="D13317" s="30"/>
      <c r="E13317" s="30"/>
    </row>
    <row r="13318" spans="4:5" x14ac:dyDescent="0.2">
      <c r="D13318" s="30"/>
      <c r="E13318" s="30"/>
    </row>
    <row r="13319" spans="4:5" x14ac:dyDescent="0.2">
      <c r="D13319" s="30"/>
      <c r="E13319" s="30"/>
    </row>
    <row r="13320" spans="4:5" x14ac:dyDescent="0.2">
      <c r="D13320" s="30"/>
      <c r="E13320" s="30"/>
    </row>
    <row r="13321" spans="4:5" x14ac:dyDescent="0.2">
      <c r="D13321" s="30"/>
      <c r="E13321" s="30"/>
    </row>
    <row r="13322" spans="4:5" x14ac:dyDescent="0.2">
      <c r="D13322" s="30"/>
      <c r="E13322" s="30"/>
    </row>
    <row r="13323" spans="4:5" x14ac:dyDescent="0.2">
      <c r="D13323" s="30"/>
      <c r="E13323" s="30"/>
    </row>
    <row r="13324" spans="4:5" x14ac:dyDescent="0.2">
      <c r="D13324" s="30"/>
      <c r="E13324" s="30"/>
    </row>
    <row r="13325" spans="4:5" x14ac:dyDescent="0.2">
      <c r="D13325" s="30"/>
      <c r="E13325" s="30"/>
    </row>
    <row r="13326" spans="4:5" x14ac:dyDescent="0.2">
      <c r="D13326" s="30"/>
      <c r="E13326" s="30"/>
    </row>
    <row r="13327" spans="4:5" x14ac:dyDescent="0.2">
      <c r="D13327" s="30"/>
      <c r="E13327" s="30"/>
    </row>
    <row r="13328" spans="4:5" x14ac:dyDescent="0.2">
      <c r="D13328" s="30"/>
      <c r="E13328" s="30"/>
    </row>
    <row r="13329" spans="4:5" x14ac:dyDescent="0.2">
      <c r="D13329" s="30"/>
      <c r="E13329" s="30"/>
    </row>
    <row r="13330" spans="4:5" x14ac:dyDescent="0.2">
      <c r="D13330" s="30"/>
      <c r="E13330" s="30"/>
    </row>
    <row r="13331" spans="4:5" x14ac:dyDescent="0.2">
      <c r="D13331" s="30"/>
      <c r="E13331" s="30"/>
    </row>
    <row r="13332" spans="4:5" x14ac:dyDescent="0.2">
      <c r="D13332" s="30"/>
      <c r="E13332" s="30"/>
    </row>
    <row r="13333" spans="4:5" x14ac:dyDescent="0.2">
      <c r="D13333" s="30"/>
      <c r="E13333" s="30"/>
    </row>
    <row r="13334" spans="4:5" x14ac:dyDescent="0.2">
      <c r="D13334" s="30"/>
      <c r="E13334" s="30"/>
    </row>
    <row r="13335" spans="4:5" x14ac:dyDescent="0.2">
      <c r="D13335" s="30"/>
      <c r="E13335" s="30"/>
    </row>
    <row r="13336" spans="4:5" x14ac:dyDescent="0.2">
      <c r="D13336" s="30"/>
      <c r="E13336" s="30"/>
    </row>
    <row r="13337" spans="4:5" x14ac:dyDescent="0.2">
      <c r="D13337" s="30"/>
      <c r="E13337" s="30"/>
    </row>
    <row r="13338" spans="4:5" x14ac:dyDescent="0.2">
      <c r="D13338" s="30"/>
      <c r="E13338" s="30"/>
    </row>
    <row r="13339" spans="4:5" x14ac:dyDescent="0.2">
      <c r="D13339" s="30"/>
      <c r="E13339" s="30"/>
    </row>
    <row r="13340" spans="4:5" x14ac:dyDescent="0.2">
      <c r="D13340" s="30"/>
      <c r="E13340" s="30"/>
    </row>
    <row r="13341" spans="4:5" x14ac:dyDescent="0.2">
      <c r="D13341" s="30"/>
      <c r="E13341" s="30"/>
    </row>
    <row r="13342" spans="4:5" x14ac:dyDescent="0.2">
      <c r="D13342" s="30"/>
      <c r="E13342" s="30"/>
    </row>
    <row r="13343" spans="4:5" x14ac:dyDescent="0.2">
      <c r="D13343" s="30"/>
      <c r="E13343" s="30"/>
    </row>
    <row r="13344" spans="4:5" x14ac:dyDescent="0.2">
      <c r="D13344" s="30"/>
      <c r="E13344" s="30"/>
    </row>
    <row r="13345" spans="4:5" x14ac:dyDescent="0.2">
      <c r="D13345" s="30"/>
      <c r="E13345" s="30"/>
    </row>
    <row r="13346" spans="4:5" x14ac:dyDescent="0.2">
      <c r="D13346" s="30"/>
      <c r="E13346" s="30"/>
    </row>
    <row r="13347" spans="4:5" x14ac:dyDescent="0.2">
      <c r="D13347" s="30"/>
      <c r="E13347" s="30"/>
    </row>
    <row r="13348" spans="4:5" x14ac:dyDescent="0.2">
      <c r="D13348" s="30"/>
      <c r="E13348" s="30"/>
    </row>
    <row r="13349" spans="4:5" x14ac:dyDescent="0.2">
      <c r="D13349" s="30"/>
      <c r="E13349" s="30"/>
    </row>
    <row r="13350" spans="4:5" x14ac:dyDescent="0.2">
      <c r="D13350" s="30"/>
      <c r="E13350" s="30"/>
    </row>
    <row r="13351" spans="4:5" x14ac:dyDescent="0.2">
      <c r="D13351" s="30"/>
      <c r="E13351" s="30"/>
    </row>
    <row r="13352" spans="4:5" x14ac:dyDescent="0.2">
      <c r="D13352" s="30"/>
      <c r="E13352" s="30"/>
    </row>
    <row r="13353" spans="4:5" x14ac:dyDescent="0.2">
      <c r="D13353" s="30"/>
      <c r="E13353" s="30"/>
    </row>
    <row r="13354" spans="4:5" x14ac:dyDescent="0.2">
      <c r="D13354" s="30"/>
      <c r="E13354" s="30"/>
    </row>
    <row r="13355" spans="4:5" x14ac:dyDescent="0.2">
      <c r="D13355" s="30"/>
      <c r="E13355" s="30"/>
    </row>
    <row r="13356" spans="4:5" x14ac:dyDescent="0.2">
      <c r="D13356" s="30"/>
      <c r="E13356" s="30"/>
    </row>
    <row r="13357" spans="4:5" x14ac:dyDescent="0.2">
      <c r="D13357" s="30"/>
      <c r="E13357" s="30"/>
    </row>
    <row r="13358" spans="4:5" x14ac:dyDescent="0.2">
      <c r="D13358" s="30"/>
      <c r="E13358" s="30"/>
    </row>
    <row r="13359" spans="4:5" x14ac:dyDescent="0.2">
      <c r="D13359" s="30"/>
      <c r="E13359" s="30"/>
    </row>
    <row r="13360" spans="4:5" x14ac:dyDescent="0.2">
      <c r="D13360" s="30"/>
      <c r="E13360" s="30"/>
    </row>
    <row r="13361" spans="4:5" x14ac:dyDescent="0.2">
      <c r="D13361" s="30"/>
      <c r="E13361" s="30"/>
    </row>
    <row r="13362" spans="4:5" x14ac:dyDescent="0.2">
      <c r="D13362" s="30"/>
      <c r="E13362" s="30"/>
    </row>
    <row r="13363" spans="4:5" x14ac:dyDescent="0.2">
      <c r="D13363" s="30"/>
      <c r="E13363" s="30"/>
    </row>
    <row r="13364" spans="4:5" x14ac:dyDescent="0.2">
      <c r="D13364" s="30"/>
      <c r="E13364" s="30"/>
    </row>
    <row r="13365" spans="4:5" x14ac:dyDescent="0.2">
      <c r="D13365" s="30"/>
      <c r="E13365" s="30"/>
    </row>
    <row r="13366" spans="4:5" x14ac:dyDescent="0.2">
      <c r="D13366" s="30"/>
      <c r="E13366" s="30"/>
    </row>
    <row r="13367" spans="4:5" x14ac:dyDescent="0.2">
      <c r="D13367" s="30"/>
      <c r="E13367" s="30"/>
    </row>
    <row r="13368" spans="4:5" x14ac:dyDescent="0.2">
      <c r="D13368" s="30"/>
      <c r="E13368" s="30"/>
    </row>
    <row r="13369" spans="4:5" x14ac:dyDescent="0.2">
      <c r="D13369" s="30"/>
      <c r="E13369" s="30"/>
    </row>
    <row r="13370" spans="4:5" x14ac:dyDescent="0.2">
      <c r="D13370" s="30"/>
      <c r="E13370" s="30"/>
    </row>
    <row r="13371" spans="4:5" x14ac:dyDescent="0.2">
      <c r="D13371" s="30"/>
      <c r="E13371" s="30"/>
    </row>
    <row r="13372" spans="4:5" x14ac:dyDescent="0.2">
      <c r="D13372" s="30"/>
      <c r="E13372" s="30"/>
    </row>
    <row r="13373" spans="4:5" x14ac:dyDescent="0.2">
      <c r="D13373" s="30"/>
      <c r="E13373" s="30"/>
    </row>
    <row r="13374" spans="4:5" x14ac:dyDescent="0.2">
      <c r="D13374" s="30"/>
      <c r="E13374" s="30"/>
    </row>
    <row r="13375" spans="4:5" x14ac:dyDescent="0.2">
      <c r="D13375" s="30"/>
      <c r="E13375" s="30"/>
    </row>
    <row r="13376" spans="4:5" x14ac:dyDescent="0.2">
      <c r="D13376" s="30"/>
      <c r="E13376" s="30"/>
    </row>
    <row r="13377" spans="4:9" x14ac:dyDescent="0.2">
      <c r="D13377" s="30"/>
      <c r="E13377" s="30"/>
    </row>
    <row r="13378" spans="4:9" x14ac:dyDescent="0.2">
      <c r="D13378" s="30"/>
      <c r="E13378" s="30"/>
    </row>
    <row r="13379" spans="4:9" x14ac:dyDescent="0.2">
      <c r="D13379" s="30"/>
      <c r="E13379" s="30"/>
      <c r="I13379" s="30"/>
    </row>
    <row r="13380" spans="4:9" x14ac:dyDescent="0.2">
      <c r="D13380" s="30"/>
      <c r="E13380" s="30"/>
    </row>
    <row r="13381" spans="4:9" x14ac:dyDescent="0.2">
      <c r="D13381" s="30"/>
      <c r="E13381" s="30"/>
    </row>
    <row r="13382" spans="4:9" x14ac:dyDescent="0.2">
      <c r="D13382" s="30"/>
      <c r="E13382" s="30"/>
    </row>
    <row r="13383" spans="4:9" x14ac:dyDescent="0.2">
      <c r="D13383" s="30"/>
      <c r="E13383" s="30"/>
      <c r="I13383" s="30"/>
    </row>
    <row r="13384" spans="4:9" x14ac:dyDescent="0.2">
      <c r="D13384" s="30"/>
      <c r="E13384" s="30"/>
      <c r="I13384" s="30"/>
    </row>
    <row r="13385" spans="4:9" x14ac:dyDescent="0.2">
      <c r="D13385" s="30"/>
      <c r="E13385" s="30"/>
      <c r="I13385" s="30"/>
    </row>
    <row r="13386" spans="4:9" x14ac:dyDescent="0.2">
      <c r="D13386" s="30"/>
      <c r="E13386" s="30"/>
      <c r="I13386" s="30"/>
    </row>
    <row r="13387" spans="4:9" x14ac:dyDescent="0.2">
      <c r="D13387" s="30"/>
      <c r="E13387" s="30"/>
      <c r="I13387" s="30"/>
    </row>
    <row r="13388" spans="4:9" x14ac:dyDescent="0.2">
      <c r="D13388" s="30"/>
      <c r="E13388" s="30"/>
      <c r="I13388" s="30"/>
    </row>
    <row r="13389" spans="4:9" x14ac:dyDescent="0.2">
      <c r="D13389" s="30"/>
      <c r="E13389" s="30"/>
      <c r="I13389" s="30"/>
    </row>
    <row r="13390" spans="4:9" x14ac:dyDescent="0.2">
      <c r="D13390" s="30"/>
      <c r="E13390" s="30"/>
      <c r="I13390" s="30"/>
    </row>
    <row r="13391" spans="4:9" x14ac:dyDescent="0.2">
      <c r="D13391" s="30"/>
      <c r="E13391" s="30"/>
      <c r="I13391" s="30"/>
    </row>
    <row r="13392" spans="4:9" x14ac:dyDescent="0.2">
      <c r="D13392" s="30"/>
      <c r="E13392" s="30"/>
      <c r="I13392" s="30"/>
    </row>
    <row r="13393" spans="4:9" x14ac:dyDescent="0.2">
      <c r="D13393" s="30"/>
      <c r="E13393" s="30"/>
      <c r="I13393" s="30"/>
    </row>
    <row r="13394" spans="4:9" x14ac:dyDescent="0.2">
      <c r="D13394" s="30"/>
      <c r="E13394" s="30"/>
      <c r="I13394" s="30"/>
    </row>
    <row r="13395" spans="4:9" x14ac:dyDescent="0.2">
      <c r="D13395" s="30"/>
      <c r="E13395" s="30"/>
      <c r="I13395" s="30"/>
    </row>
    <row r="13396" spans="4:9" x14ac:dyDescent="0.2">
      <c r="D13396" s="30"/>
      <c r="E13396" s="30"/>
      <c r="I13396" s="30"/>
    </row>
    <row r="13397" spans="4:9" x14ac:dyDescent="0.2">
      <c r="D13397" s="30"/>
      <c r="E13397" s="30"/>
      <c r="I13397" s="30"/>
    </row>
    <row r="13398" spans="4:9" x14ac:dyDescent="0.2">
      <c r="D13398" s="30"/>
      <c r="E13398" s="30"/>
      <c r="I13398" s="30"/>
    </row>
    <row r="13399" spans="4:9" x14ac:dyDescent="0.2">
      <c r="D13399" s="30"/>
      <c r="E13399" s="30"/>
      <c r="I13399" s="30"/>
    </row>
    <row r="13400" spans="4:9" x14ac:dyDescent="0.2">
      <c r="D13400" s="30"/>
      <c r="E13400" s="30"/>
      <c r="I13400" s="30"/>
    </row>
    <row r="13401" spans="4:9" x14ac:dyDescent="0.2">
      <c r="D13401" s="30"/>
      <c r="E13401" s="30"/>
      <c r="I13401" s="30"/>
    </row>
    <row r="13402" spans="4:9" x14ac:dyDescent="0.2">
      <c r="D13402" s="30"/>
      <c r="E13402" s="30"/>
      <c r="I13402" s="30"/>
    </row>
    <row r="13403" spans="4:9" x14ac:dyDescent="0.2">
      <c r="D13403" s="30"/>
      <c r="E13403" s="30"/>
      <c r="I13403" s="30"/>
    </row>
    <row r="13404" spans="4:9" x14ac:dyDescent="0.2">
      <c r="D13404" s="30"/>
      <c r="E13404" s="30"/>
      <c r="I13404" s="30"/>
    </row>
    <row r="13405" spans="4:9" x14ac:dyDescent="0.2">
      <c r="D13405" s="30"/>
      <c r="E13405" s="30"/>
    </row>
    <row r="13406" spans="4:9" x14ac:dyDescent="0.2">
      <c r="D13406" s="30"/>
      <c r="E13406" s="30"/>
    </row>
    <row r="13407" spans="4:9" x14ac:dyDescent="0.2">
      <c r="D13407" s="30"/>
      <c r="E13407" s="30"/>
    </row>
    <row r="13408" spans="4:9" x14ac:dyDescent="0.2">
      <c r="D13408" s="30"/>
      <c r="E13408" s="30"/>
    </row>
    <row r="13409" spans="4:5" x14ac:dyDescent="0.2">
      <c r="D13409" s="30"/>
      <c r="E13409" s="30"/>
    </row>
    <row r="13410" spans="4:5" x14ac:dyDescent="0.2">
      <c r="D13410" s="30"/>
      <c r="E13410" s="30"/>
    </row>
    <row r="13411" spans="4:5" x14ac:dyDescent="0.2">
      <c r="D13411" s="30"/>
      <c r="E13411" s="30"/>
    </row>
    <row r="13412" spans="4:5" x14ac:dyDescent="0.2">
      <c r="D13412" s="30"/>
      <c r="E13412" s="30"/>
    </row>
    <row r="13413" spans="4:5" x14ac:dyDescent="0.2">
      <c r="D13413" s="30"/>
      <c r="E13413" s="30"/>
    </row>
    <row r="13414" spans="4:5" x14ac:dyDescent="0.2">
      <c r="D13414" s="30"/>
      <c r="E13414" s="30"/>
    </row>
    <row r="13415" spans="4:5" x14ac:dyDescent="0.2">
      <c r="D13415" s="30"/>
      <c r="E13415" s="30"/>
    </row>
    <row r="13416" spans="4:5" x14ac:dyDescent="0.2">
      <c r="D13416" s="30"/>
      <c r="E13416" s="30"/>
    </row>
    <row r="13417" spans="4:5" x14ac:dyDescent="0.2">
      <c r="D13417" s="30"/>
      <c r="E13417" s="30"/>
    </row>
    <row r="13418" spans="4:5" x14ac:dyDescent="0.2">
      <c r="D13418" s="30"/>
      <c r="E13418" s="30"/>
    </row>
    <row r="13419" spans="4:5" x14ac:dyDescent="0.2">
      <c r="D13419" s="30"/>
      <c r="E13419" s="30"/>
    </row>
    <row r="13420" spans="4:5" x14ac:dyDescent="0.2">
      <c r="D13420" s="30"/>
      <c r="E13420" s="30"/>
    </row>
    <row r="13421" spans="4:5" x14ac:dyDescent="0.2">
      <c r="D13421" s="30"/>
      <c r="E13421" s="30"/>
    </row>
    <row r="13422" spans="4:5" x14ac:dyDescent="0.2">
      <c r="D13422" s="30"/>
      <c r="E13422" s="30"/>
    </row>
    <row r="13423" spans="4:5" x14ac:dyDescent="0.2">
      <c r="D13423" s="30"/>
      <c r="E13423" s="30"/>
    </row>
    <row r="13424" spans="4:5" x14ac:dyDescent="0.2">
      <c r="D13424" s="30"/>
      <c r="E13424" s="30"/>
    </row>
    <row r="13425" spans="4:5" x14ac:dyDescent="0.2">
      <c r="D13425" s="30"/>
      <c r="E13425" s="30"/>
    </row>
    <row r="13426" spans="4:5" x14ac:dyDescent="0.2">
      <c r="D13426" s="30"/>
      <c r="E13426" s="30"/>
    </row>
    <row r="13427" spans="4:5" x14ac:dyDescent="0.2">
      <c r="D13427" s="30"/>
      <c r="E13427" s="30"/>
    </row>
    <row r="13428" spans="4:5" x14ac:dyDescent="0.2">
      <c r="D13428" s="30"/>
      <c r="E13428" s="30"/>
    </row>
    <row r="13429" spans="4:5" x14ac:dyDescent="0.2">
      <c r="D13429" s="30"/>
      <c r="E13429" s="30"/>
    </row>
    <row r="13430" spans="4:5" x14ac:dyDescent="0.2">
      <c r="D13430" s="30"/>
      <c r="E13430" s="30"/>
    </row>
    <row r="13431" spans="4:5" x14ac:dyDescent="0.2">
      <c r="D13431" s="30"/>
      <c r="E13431" s="30"/>
    </row>
    <row r="13432" spans="4:5" x14ac:dyDescent="0.2">
      <c r="D13432" s="30"/>
      <c r="E13432" s="30"/>
    </row>
    <row r="13433" spans="4:5" x14ac:dyDescent="0.2">
      <c r="D13433" s="30"/>
      <c r="E13433" s="30"/>
    </row>
    <row r="13434" spans="4:5" x14ac:dyDescent="0.2">
      <c r="D13434" s="30"/>
      <c r="E13434" s="30"/>
    </row>
    <row r="13435" spans="4:5" x14ac:dyDescent="0.2">
      <c r="D13435" s="30"/>
      <c r="E13435" s="30"/>
    </row>
    <row r="13436" spans="4:5" x14ac:dyDescent="0.2">
      <c r="D13436" s="30"/>
      <c r="E13436" s="30"/>
    </row>
    <row r="13437" spans="4:5" x14ac:dyDescent="0.2">
      <c r="D13437" s="30"/>
      <c r="E13437" s="30"/>
    </row>
    <row r="13438" spans="4:5" x14ac:dyDescent="0.2">
      <c r="D13438" s="30"/>
      <c r="E13438" s="30"/>
    </row>
    <row r="13439" spans="4:5" x14ac:dyDescent="0.2">
      <c r="D13439" s="30"/>
      <c r="E13439" s="30"/>
    </row>
    <row r="13440" spans="4:5" x14ac:dyDescent="0.2">
      <c r="D13440" s="30"/>
      <c r="E13440" s="30"/>
    </row>
    <row r="13441" spans="4:9" x14ac:dyDescent="0.2">
      <c r="D13441" s="30"/>
      <c r="E13441" s="30"/>
    </row>
    <row r="13442" spans="4:9" x14ac:dyDescent="0.2">
      <c r="D13442" s="30"/>
      <c r="E13442" s="30"/>
    </row>
    <row r="13443" spans="4:9" x14ac:dyDescent="0.2">
      <c r="D13443" s="30"/>
      <c r="E13443" s="30"/>
      <c r="I13443" s="30"/>
    </row>
    <row r="13444" spans="4:9" x14ac:dyDescent="0.2">
      <c r="D13444" s="30"/>
      <c r="E13444" s="30"/>
    </row>
    <row r="13445" spans="4:9" x14ac:dyDescent="0.2">
      <c r="D13445" s="30"/>
      <c r="E13445" s="30"/>
    </row>
    <row r="13446" spans="4:9" x14ac:dyDescent="0.2">
      <c r="D13446" s="30"/>
      <c r="E13446" s="30"/>
    </row>
    <row r="13447" spans="4:9" x14ac:dyDescent="0.2">
      <c r="D13447" s="30"/>
      <c r="E13447" s="30"/>
      <c r="I13447" s="30"/>
    </row>
    <row r="13448" spans="4:9" x14ac:dyDescent="0.2">
      <c r="D13448" s="30"/>
      <c r="E13448" s="30"/>
      <c r="I13448" s="30"/>
    </row>
    <row r="13449" spans="4:9" x14ac:dyDescent="0.2">
      <c r="D13449" s="30"/>
      <c r="E13449" s="30"/>
      <c r="I13449" s="30"/>
    </row>
    <row r="13450" spans="4:9" x14ac:dyDescent="0.2">
      <c r="D13450" s="30"/>
      <c r="E13450" s="30"/>
      <c r="I13450" s="30"/>
    </row>
    <row r="13451" spans="4:9" x14ac:dyDescent="0.2">
      <c r="D13451" s="30"/>
      <c r="E13451" s="30"/>
      <c r="I13451" s="30"/>
    </row>
    <row r="13452" spans="4:9" x14ac:dyDescent="0.2">
      <c r="D13452" s="30"/>
      <c r="E13452" s="30"/>
      <c r="I13452" s="30"/>
    </row>
    <row r="13453" spans="4:9" x14ac:dyDescent="0.2">
      <c r="D13453" s="30"/>
      <c r="E13453" s="30"/>
      <c r="I13453" s="30"/>
    </row>
    <row r="13454" spans="4:9" x14ac:dyDescent="0.2">
      <c r="D13454" s="30"/>
      <c r="E13454" s="30"/>
      <c r="I13454" s="30"/>
    </row>
    <row r="13455" spans="4:9" x14ac:dyDescent="0.2">
      <c r="D13455" s="30"/>
      <c r="E13455" s="30"/>
      <c r="I13455" s="30"/>
    </row>
    <row r="13456" spans="4:9" x14ac:dyDescent="0.2">
      <c r="D13456" s="30"/>
      <c r="E13456" s="30"/>
      <c r="I13456" s="30"/>
    </row>
    <row r="13457" spans="4:9" x14ac:dyDescent="0.2">
      <c r="D13457" s="30"/>
      <c r="E13457" s="30"/>
      <c r="I13457" s="30"/>
    </row>
    <row r="13458" spans="4:9" x14ac:dyDescent="0.2">
      <c r="D13458" s="30"/>
      <c r="E13458" s="30"/>
      <c r="I13458" s="30"/>
    </row>
    <row r="13459" spans="4:9" x14ac:dyDescent="0.2">
      <c r="D13459" s="30"/>
      <c r="E13459" s="30"/>
      <c r="I13459" s="30"/>
    </row>
    <row r="13460" spans="4:9" x14ac:dyDescent="0.2">
      <c r="D13460" s="30"/>
      <c r="E13460" s="30"/>
      <c r="I13460" s="30"/>
    </row>
    <row r="13461" spans="4:9" x14ac:dyDescent="0.2">
      <c r="D13461" s="30"/>
      <c r="E13461" s="30"/>
      <c r="I13461" s="30"/>
    </row>
    <row r="13462" spans="4:9" x14ac:dyDescent="0.2">
      <c r="D13462" s="30"/>
      <c r="E13462" s="30"/>
      <c r="I13462" s="30"/>
    </row>
    <row r="13463" spans="4:9" x14ac:dyDescent="0.2">
      <c r="D13463" s="30"/>
      <c r="E13463" s="30"/>
      <c r="I13463" s="30"/>
    </row>
    <row r="13464" spans="4:9" x14ac:dyDescent="0.2">
      <c r="D13464" s="30"/>
      <c r="E13464" s="30"/>
      <c r="I13464" s="30"/>
    </row>
    <row r="13465" spans="4:9" x14ac:dyDescent="0.2">
      <c r="D13465" s="30"/>
      <c r="E13465" s="30"/>
      <c r="I13465" s="30"/>
    </row>
    <row r="13466" spans="4:9" x14ac:dyDescent="0.2">
      <c r="D13466" s="30"/>
      <c r="E13466" s="30"/>
      <c r="I13466" s="30"/>
    </row>
    <row r="13467" spans="4:9" x14ac:dyDescent="0.2">
      <c r="D13467" s="30"/>
      <c r="E13467" s="30"/>
      <c r="I13467" s="30"/>
    </row>
    <row r="13468" spans="4:9" x14ac:dyDescent="0.2">
      <c r="D13468" s="30"/>
      <c r="E13468" s="30"/>
      <c r="I13468" s="30"/>
    </row>
    <row r="13469" spans="4:9" x14ac:dyDescent="0.2">
      <c r="D13469" s="30"/>
      <c r="E13469" s="30"/>
      <c r="I13469" s="30"/>
    </row>
    <row r="13470" spans="4:9" x14ac:dyDescent="0.2">
      <c r="D13470" s="30"/>
      <c r="E13470" s="30"/>
      <c r="I13470" s="30"/>
    </row>
    <row r="13471" spans="4:9" x14ac:dyDescent="0.2">
      <c r="D13471" s="30"/>
      <c r="E13471" s="30"/>
      <c r="I13471" s="30"/>
    </row>
    <row r="13472" spans="4:9" x14ac:dyDescent="0.2">
      <c r="D13472" s="30"/>
      <c r="E13472" s="30"/>
      <c r="I13472" s="30"/>
    </row>
    <row r="13473" spans="4:9" x14ac:dyDescent="0.2">
      <c r="D13473" s="30"/>
      <c r="E13473" s="30"/>
      <c r="I13473" s="30"/>
    </row>
    <row r="13474" spans="4:9" x14ac:dyDescent="0.2">
      <c r="D13474" s="30"/>
      <c r="E13474" s="30"/>
      <c r="I13474" s="30"/>
    </row>
    <row r="13475" spans="4:9" x14ac:dyDescent="0.2">
      <c r="D13475" s="30"/>
      <c r="E13475" s="30"/>
      <c r="I13475" s="30"/>
    </row>
    <row r="13476" spans="4:9" x14ac:dyDescent="0.2">
      <c r="D13476" s="30"/>
      <c r="E13476" s="30"/>
      <c r="I13476" s="30"/>
    </row>
    <row r="13477" spans="4:9" x14ac:dyDescent="0.2">
      <c r="D13477" s="30"/>
      <c r="E13477" s="30"/>
      <c r="I13477" s="30"/>
    </row>
    <row r="13478" spans="4:9" x14ac:dyDescent="0.2">
      <c r="D13478" s="30"/>
      <c r="E13478" s="30"/>
    </row>
    <row r="13479" spans="4:9" x14ac:dyDescent="0.2">
      <c r="D13479" s="30"/>
      <c r="E13479" s="30"/>
    </row>
    <row r="13480" spans="4:9" x14ac:dyDescent="0.2">
      <c r="D13480" s="30"/>
      <c r="E13480" s="30"/>
    </row>
    <row r="13481" spans="4:9" x14ac:dyDescent="0.2">
      <c r="D13481" s="30"/>
      <c r="E13481" s="30"/>
    </row>
    <row r="13482" spans="4:9" x14ac:dyDescent="0.2">
      <c r="D13482" s="30"/>
      <c r="E13482" s="30"/>
    </row>
    <row r="13483" spans="4:9" x14ac:dyDescent="0.2">
      <c r="D13483" s="30"/>
      <c r="E13483" s="30"/>
    </row>
    <row r="13484" spans="4:9" x14ac:dyDescent="0.2">
      <c r="D13484" s="30"/>
      <c r="E13484" s="30"/>
    </row>
    <row r="13485" spans="4:9" x14ac:dyDescent="0.2">
      <c r="D13485" s="30"/>
      <c r="E13485" s="30"/>
    </row>
    <row r="13486" spans="4:9" x14ac:dyDescent="0.2">
      <c r="D13486" s="30"/>
      <c r="E13486" s="30"/>
    </row>
    <row r="13487" spans="4:9" x14ac:dyDescent="0.2">
      <c r="D13487" s="30"/>
      <c r="E13487" s="30"/>
    </row>
    <row r="13488" spans="4:9" x14ac:dyDescent="0.2">
      <c r="D13488" s="30"/>
      <c r="E13488" s="30"/>
    </row>
    <row r="13489" spans="4:9" x14ac:dyDescent="0.2">
      <c r="D13489" s="30"/>
      <c r="E13489" s="30"/>
    </row>
    <row r="13490" spans="4:9" x14ac:dyDescent="0.2">
      <c r="D13490" s="30"/>
      <c r="E13490" s="30"/>
    </row>
    <row r="13491" spans="4:9" x14ac:dyDescent="0.2">
      <c r="D13491" s="30"/>
      <c r="E13491" s="30"/>
    </row>
    <row r="13492" spans="4:9" x14ac:dyDescent="0.2">
      <c r="D13492" s="30"/>
      <c r="E13492" s="30"/>
      <c r="I13492" s="30"/>
    </row>
    <row r="13493" spans="4:9" x14ac:dyDescent="0.2">
      <c r="D13493" s="30"/>
      <c r="E13493" s="30"/>
    </row>
    <row r="13494" spans="4:9" x14ac:dyDescent="0.2">
      <c r="D13494" s="30"/>
      <c r="E13494" s="30"/>
    </row>
    <row r="13495" spans="4:9" x14ac:dyDescent="0.2">
      <c r="D13495" s="30"/>
      <c r="E13495" s="30"/>
    </row>
    <row r="13496" spans="4:9" x14ac:dyDescent="0.2">
      <c r="D13496" s="30"/>
      <c r="E13496" s="30"/>
    </row>
    <row r="13497" spans="4:9" x14ac:dyDescent="0.2">
      <c r="D13497" s="30"/>
      <c r="E13497" s="30"/>
    </row>
    <row r="13498" spans="4:9" x14ac:dyDescent="0.2">
      <c r="D13498" s="30"/>
      <c r="E13498" s="30"/>
    </row>
    <row r="13499" spans="4:9" x14ac:dyDescent="0.2">
      <c r="D13499" s="30"/>
      <c r="E13499" s="30"/>
    </row>
    <row r="13500" spans="4:9" x14ac:dyDescent="0.2">
      <c r="D13500" s="30"/>
      <c r="E13500" s="30"/>
    </row>
    <row r="13501" spans="4:9" x14ac:dyDescent="0.2">
      <c r="D13501" s="30"/>
      <c r="E13501" s="30"/>
    </row>
    <row r="13502" spans="4:9" x14ac:dyDescent="0.2">
      <c r="D13502" s="30"/>
      <c r="E13502" s="30"/>
    </row>
    <row r="13503" spans="4:9" x14ac:dyDescent="0.2">
      <c r="D13503" s="30"/>
      <c r="E13503" s="30"/>
    </row>
    <row r="13504" spans="4:9" x14ac:dyDescent="0.2">
      <c r="D13504" s="30"/>
      <c r="E13504" s="30"/>
    </row>
    <row r="13505" spans="4:9" x14ac:dyDescent="0.2">
      <c r="D13505" s="30"/>
      <c r="E13505" s="30"/>
    </row>
    <row r="13506" spans="4:9" x14ac:dyDescent="0.2">
      <c r="D13506" s="30"/>
      <c r="E13506" s="30"/>
    </row>
    <row r="13507" spans="4:9" x14ac:dyDescent="0.2">
      <c r="D13507" s="30"/>
      <c r="E13507" s="30"/>
      <c r="I13507" s="30"/>
    </row>
    <row r="13508" spans="4:9" x14ac:dyDescent="0.2">
      <c r="D13508" s="30"/>
      <c r="E13508" s="30"/>
    </row>
    <row r="13509" spans="4:9" x14ac:dyDescent="0.2">
      <c r="D13509" s="30"/>
      <c r="E13509" s="30"/>
    </row>
    <row r="13510" spans="4:9" x14ac:dyDescent="0.2">
      <c r="D13510" s="30"/>
      <c r="E13510" s="30"/>
    </row>
    <row r="13511" spans="4:9" x14ac:dyDescent="0.2">
      <c r="D13511" s="30"/>
      <c r="E13511" s="30"/>
    </row>
    <row r="13512" spans="4:9" x14ac:dyDescent="0.2">
      <c r="D13512" s="30"/>
      <c r="E13512" s="30"/>
    </row>
    <row r="13513" spans="4:9" x14ac:dyDescent="0.2">
      <c r="D13513" s="30"/>
      <c r="E13513" s="30"/>
    </row>
    <row r="13514" spans="4:9" x14ac:dyDescent="0.2">
      <c r="D13514" s="30"/>
      <c r="E13514" s="30"/>
    </row>
    <row r="13515" spans="4:9" x14ac:dyDescent="0.2">
      <c r="D13515" s="30"/>
      <c r="E13515" s="30"/>
    </row>
    <row r="13516" spans="4:9" x14ac:dyDescent="0.2">
      <c r="D13516" s="30"/>
      <c r="E13516" s="30"/>
    </row>
    <row r="13517" spans="4:9" x14ac:dyDescent="0.2">
      <c r="D13517" s="30"/>
      <c r="E13517" s="30"/>
    </row>
    <row r="13518" spans="4:9" x14ac:dyDescent="0.2">
      <c r="D13518" s="30"/>
      <c r="E13518" s="30"/>
    </row>
    <row r="13519" spans="4:9" x14ac:dyDescent="0.2">
      <c r="D13519" s="30"/>
      <c r="E13519" s="30"/>
    </row>
    <row r="13520" spans="4:9" x14ac:dyDescent="0.2">
      <c r="D13520" s="30"/>
      <c r="E13520" s="30"/>
    </row>
    <row r="13521" spans="4:9" x14ac:dyDescent="0.2">
      <c r="D13521" s="30"/>
      <c r="E13521" s="30"/>
    </row>
    <row r="13522" spans="4:9" x14ac:dyDescent="0.2">
      <c r="D13522" s="30"/>
      <c r="E13522" s="30"/>
      <c r="I13522" s="30"/>
    </row>
    <row r="13523" spans="4:9" x14ac:dyDescent="0.2">
      <c r="D13523" s="30"/>
      <c r="E13523" s="30"/>
    </row>
    <row r="13524" spans="4:9" x14ac:dyDescent="0.2">
      <c r="D13524" s="30"/>
      <c r="E13524" s="30"/>
    </row>
    <row r="13525" spans="4:9" x14ac:dyDescent="0.2">
      <c r="D13525" s="30"/>
      <c r="E13525" s="30"/>
    </row>
    <row r="13526" spans="4:9" x14ac:dyDescent="0.2">
      <c r="D13526" s="30"/>
      <c r="E13526" s="30"/>
    </row>
    <row r="13527" spans="4:9" x14ac:dyDescent="0.2">
      <c r="D13527" s="30"/>
      <c r="E13527" s="30"/>
    </row>
    <row r="13528" spans="4:9" x14ac:dyDescent="0.2">
      <c r="D13528" s="30"/>
      <c r="E13528" s="30"/>
    </row>
    <row r="13529" spans="4:9" x14ac:dyDescent="0.2">
      <c r="D13529" s="30"/>
      <c r="E13529" s="30"/>
    </row>
    <row r="13530" spans="4:9" x14ac:dyDescent="0.2">
      <c r="D13530" s="30"/>
      <c r="E13530" s="30"/>
    </row>
    <row r="13531" spans="4:9" x14ac:dyDescent="0.2">
      <c r="D13531" s="30"/>
      <c r="E13531" s="30"/>
    </row>
    <row r="13532" spans="4:9" x14ac:dyDescent="0.2">
      <c r="D13532" s="30"/>
      <c r="E13532" s="30"/>
    </row>
    <row r="13533" spans="4:9" x14ac:dyDescent="0.2">
      <c r="D13533" s="30"/>
      <c r="E13533" s="30"/>
    </row>
    <row r="13534" spans="4:9" x14ac:dyDescent="0.2">
      <c r="D13534" s="30"/>
      <c r="E13534" s="30"/>
    </row>
    <row r="13535" spans="4:9" x14ac:dyDescent="0.2">
      <c r="D13535" s="30"/>
      <c r="E13535" s="30"/>
    </row>
    <row r="13536" spans="4:9" x14ac:dyDescent="0.2">
      <c r="D13536" s="30"/>
      <c r="E13536" s="30"/>
    </row>
    <row r="13537" spans="4:9" x14ac:dyDescent="0.2">
      <c r="D13537" s="30"/>
      <c r="E13537" s="30"/>
      <c r="I13537" s="30"/>
    </row>
    <row r="13538" spans="4:9" x14ac:dyDescent="0.2">
      <c r="D13538" s="30"/>
      <c r="E13538" s="30"/>
    </row>
    <row r="13539" spans="4:9" x14ac:dyDescent="0.2">
      <c r="D13539" s="30"/>
      <c r="E13539" s="30"/>
    </row>
    <row r="13540" spans="4:9" x14ac:dyDescent="0.2">
      <c r="D13540" s="30"/>
      <c r="E13540" s="30"/>
    </row>
    <row r="13541" spans="4:9" x14ac:dyDescent="0.2">
      <c r="D13541" s="30"/>
      <c r="E13541" s="30"/>
    </row>
    <row r="13542" spans="4:9" x14ac:dyDescent="0.2">
      <c r="D13542" s="30"/>
      <c r="E13542" s="30"/>
    </row>
    <row r="13543" spans="4:9" x14ac:dyDescent="0.2">
      <c r="D13543" s="30"/>
      <c r="E13543" s="30"/>
    </row>
    <row r="13544" spans="4:9" x14ac:dyDescent="0.2">
      <c r="D13544" s="30"/>
      <c r="E13544" s="30"/>
      <c r="I13544" s="30"/>
    </row>
    <row r="13545" spans="4:9" x14ac:dyDescent="0.2">
      <c r="D13545" s="30"/>
      <c r="E13545" s="30"/>
      <c r="I13545" s="30"/>
    </row>
    <row r="13546" spans="4:9" x14ac:dyDescent="0.2">
      <c r="D13546" s="30"/>
      <c r="E13546" s="30"/>
      <c r="I13546" s="30"/>
    </row>
    <row r="13547" spans="4:9" x14ac:dyDescent="0.2">
      <c r="D13547" s="30"/>
      <c r="E13547" s="30"/>
      <c r="I13547" s="30"/>
    </row>
    <row r="13548" spans="4:9" x14ac:dyDescent="0.2">
      <c r="D13548" s="30"/>
      <c r="E13548" s="30"/>
      <c r="I13548" s="30"/>
    </row>
    <row r="13549" spans="4:9" x14ac:dyDescent="0.2">
      <c r="D13549" s="30"/>
      <c r="E13549" s="30"/>
      <c r="I13549" s="30"/>
    </row>
    <row r="13550" spans="4:9" x14ac:dyDescent="0.2">
      <c r="D13550" s="30"/>
      <c r="E13550" s="30"/>
      <c r="I13550" s="30"/>
    </row>
    <row r="13551" spans="4:9" x14ac:dyDescent="0.2">
      <c r="D13551" s="30"/>
      <c r="E13551" s="30"/>
      <c r="I13551" s="30"/>
    </row>
    <row r="13552" spans="4:9" x14ac:dyDescent="0.2">
      <c r="D13552" s="30"/>
      <c r="E13552" s="30"/>
      <c r="I13552" s="30"/>
    </row>
    <row r="13553" spans="4:9" x14ac:dyDescent="0.2">
      <c r="D13553" s="30"/>
      <c r="E13553" s="30"/>
    </row>
    <row r="13554" spans="4:9" x14ac:dyDescent="0.2">
      <c r="D13554" s="30"/>
      <c r="E13554" s="30"/>
    </row>
    <row r="13555" spans="4:9" x14ac:dyDescent="0.2">
      <c r="D13555" s="30"/>
      <c r="E13555" s="30"/>
    </row>
    <row r="13556" spans="4:9" x14ac:dyDescent="0.2">
      <c r="D13556" s="30"/>
      <c r="E13556" s="30"/>
    </row>
    <row r="13557" spans="4:9" x14ac:dyDescent="0.2">
      <c r="D13557" s="30"/>
      <c r="E13557" s="30"/>
    </row>
    <row r="13558" spans="4:9" x14ac:dyDescent="0.2">
      <c r="D13558" s="30"/>
      <c r="E13558" s="30"/>
    </row>
    <row r="13559" spans="4:9" x14ac:dyDescent="0.2">
      <c r="D13559" s="30"/>
      <c r="E13559" s="30"/>
    </row>
    <row r="13560" spans="4:9" x14ac:dyDescent="0.2">
      <c r="D13560" s="30"/>
      <c r="E13560" s="30"/>
    </row>
    <row r="13561" spans="4:9" x14ac:dyDescent="0.2">
      <c r="D13561" s="30"/>
      <c r="E13561" s="30"/>
    </row>
    <row r="13562" spans="4:9" x14ac:dyDescent="0.2">
      <c r="D13562" s="30"/>
      <c r="E13562" s="30"/>
    </row>
    <row r="13563" spans="4:9" x14ac:dyDescent="0.2">
      <c r="D13563" s="30"/>
      <c r="E13563" s="30"/>
    </row>
    <row r="13564" spans="4:9" x14ac:dyDescent="0.2">
      <c r="D13564" s="30"/>
      <c r="E13564" s="30"/>
    </row>
    <row r="13565" spans="4:9" x14ac:dyDescent="0.2">
      <c r="D13565" s="30"/>
      <c r="E13565" s="30"/>
    </row>
    <row r="13566" spans="4:9" x14ac:dyDescent="0.2">
      <c r="D13566" s="30"/>
      <c r="E13566" s="30"/>
    </row>
    <row r="13567" spans="4:9" x14ac:dyDescent="0.2">
      <c r="D13567" s="30"/>
      <c r="E13567" s="30"/>
      <c r="I13567" s="30"/>
    </row>
    <row r="13568" spans="4:9" x14ac:dyDescent="0.2">
      <c r="D13568" s="30"/>
      <c r="E13568" s="30"/>
    </row>
    <row r="13569" spans="4:9" x14ac:dyDescent="0.2">
      <c r="D13569" s="30"/>
      <c r="E13569" s="30"/>
    </row>
    <row r="13570" spans="4:9" x14ac:dyDescent="0.2">
      <c r="D13570" s="30"/>
      <c r="E13570" s="30"/>
    </row>
    <row r="13571" spans="4:9" x14ac:dyDescent="0.2">
      <c r="D13571" s="30"/>
      <c r="E13571" s="30"/>
    </row>
    <row r="13572" spans="4:9" x14ac:dyDescent="0.2">
      <c r="D13572" s="30"/>
      <c r="E13572" s="30"/>
    </row>
    <row r="13573" spans="4:9" x14ac:dyDescent="0.2">
      <c r="D13573" s="30"/>
      <c r="E13573" s="30"/>
    </row>
    <row r="13574" spans="4:9" x14ac:dyDescent="0.2">
      <c r="D13574" s="30"/>
      <c r="E13574" s="30"/>
    </row>
    <row r="13575" spans="4:9" x14ac:dyDescent="0.2">
      <c r="D13575" s="30"/>
      <c r="E13575" s="30"/>
    </row>
    <row r="13576" spans="4:9" x14ac:dyDescent="0.2">
      <c r="D13576" s="30"/>
      <c r="E13576" s="30"/>
    </row>
    <row r="13577" spans="4:9" x14ac:dyDescent="0.2">
      <c r="D13577" s="30"/>
      <c r="E13577" s="30"/>
    </row>
    <row r="13578" spans="4:9" x14ac:dyDescent="0.2">
      <c r="D13578" s="30"/>
      <c r="E13578" s="30"/>
    </row>
    <row r="13579" spans="4:9" x14ac:dyDescent="0.2">
      <c r="D13579" s="30"/>
      <c r="E13579" s="30"/>
    </row>
    <row r="13580" spans="4:9" x14ac:dyDescent="0.2">
      <c r="D13580" s="30"/>
      <c r="E13580" s="30"/>
    </row>
    <row r="13581" spans="4:9" x14ac:dyDescent="0.2">
      <c r="D13581" s="30"/>
      <c r="E13581" s="30"/>
    </row>
    <row r="13582" spans="4:9" x14ac:dyDescent="0.2">
      <c r="D13582" s="30"/>
      <c r="E13582" s="30"/>
      <c r="I13582" s="30"/>
    </row>
    <row r="13583" spans="4:9" x14ac:dyDescent="0.2">
      <c r="D13583" s="30"/>
      <c r="E13583" s="30"/>
    </row>
    <row r="13584" spans="4:9" x14ac:dyDescent="0.2">
      <c r="D13584" s="30"/>
      <c r="E13584" s="30"/>
    </row>
    <row r="13585" spans="4:9" x14ac:dyDescent="0.2">
      <c r="D13585" s="30"/>
      <c r="E13585" s="30"/>
    </row>
    <row r="13586" spans="4:9" x14ac:dyDescent="0.2">
      <c r="D13586" s="30"/>
      <c r="E13586" s="30"/>
    </row>
    <row r="13587" spans="4:9" x14ac:dyDescent="0.2">
      <c r="D13587" s="30"/>
      <c r="E13587" s="30"/>
      <c r="I13587" s="30"/>
    </row>
    <row r="13588" spans="4:9" x14ac:dyDescent="0.2">
      <c r="D13588" s="30"/>
      <c r="E13588" s="30"/>
    </row>
    <row r="13589" spans="4:9" x14ac:dyDescent="0.2">
      <c r="D13589" s="30"/>
      <c r="E13589" s="30"/>
    </row>
    <row r="13590" spans="4:9" x14ac:dyDescent="0.2">
      <c r="D13590" s="30"/>
      <c r="E13590" s="30"/>
    </row>
    <row r="13591" spans="4:9" x14ac:dyDescent="0.2">
      <c r="D13591" s="30"/>
      <c r="E13591" s="30"/>
      <c r="I13591" s="30"/>
    </row>
    <row r="13592" spans="4:9" x14ac:dyDescent="0.2">
      <c r="D13592" s="30"/>
      <c r="E13592" s="30"/>
      <c r="I13592" s="30"/>
    </row>
    <row r="13593" spans="4:9" x14ac:dyDescent="0.2">
      <c r="D13593" s="30"/>
      <c r="E13593" s="30"/>
      <c r="I13593" s="30"/>
    </row>
    <row r="13594" spans="4:9" x14ac:dyDescent="0.2">
      <c r="D13594" s="30"/>
      <c r="E13594" s="30"/>
      <c r="I13594" s="30"/>
    </row>
    <row r="13595" spans="4:9" x14ac:dyDescent="0.2">
      <c r="D13595" s="30"/>
      <c r="E13595" s="30"/>
      <c r="I13595" s="30"/>
    </row>
    <row r="13596" spans="4:9" x14ac:dyDescent="0.2">
      <c r="D13596" s="30"/>
      <c r="E13596" s="30"/>
      <c r="I13596" s="30"/>
    </row>
    <row r="13597" spans="4:9" x14ac:dyDescent="0.2">
      <c r="D13597" s="30"/>
      <c r="E13597" s="30"/>
      <c r="I13597" s="30"/>
    </row>
    <row r="13598" spans="4:9" x14ac:dyDescent="0.2">
      <c r="D13598" s="30"/>
      <c r="E13598" s="30"/>
      <c r="I13598" s="30"/>
    </row>
    <row r="13599" spans="4:9" x14ac:dyDescent="0.2">
      <c r="D13599" s="30"/>
      <c r="E13599" s="30"/>
      <c r="I13599" s="30"/>
    </row>
    <row r="13600" spans="4:9" x14ac:dyDescent="0.2">
      <c r="D13600" s="30"/>
      <c r="E13600" s="30"/>
      <c r="I13600" s="30"/>
    </row>
    <row r="13601" spans="4:9" x14ac:dyDescent="0.2">
      <c r="D13601" s="30"/>
      <c r="E13601" s="30"/>
      <c r="I13601" s="30"/>
    </row>
    <row r="13602" spans="4:9" x14ac:dyDescent="0.2">
      <c r="D13602" s="30"/>
      <c r="E13602" s="30"/>
      <c r="I13602" s="30"/>
    </row>
    <row r="13603" spans="4:9" x14ac:dyDescent="0.2">
      <c r="D13603" s="30"/>
      <c r="E13603" s="30"/>
      <c r="I13603" s="30"/>
    </row>
    <row r="13604" spans="4:9" x14ac:dyDescent="0.2">
      <c r="D13604" s="30"/>
      <c r="E13604" s="30"/>
      <c r="I13604" s="30"/>
    </row>
    <row r="13605" spans="4:9" x14ac:dyDescent="0.2">
      <c r="D13605" s="30"/>
      <c r="E13605" s="30"/>
      <c r="I13605" s="30"/>
    </row>
    <row r="13606" spans="4:9" x14ac:dyDescent="0.2">
      <c r="D13606" s="30"/>
      <c r="E13606" s="30"/>
      <c r="I13606" s="30"/>
    </row>
    <row r="13607" spans="4:9" x14ac:dyDescent="0.2">
      <c r="D13607" s="30"/>
      <c r="E13607" s="30"/>
      <c r="I13607" s="30"/>
    </row>
    <row r="13608" spans="4:9" x14ac:dyDescent="0.2">
      <c r="D13608" s="30"/>
      <c r="E13608" s="30"/>
      <c r="I13608" s="30"/>
    </row>
    <row r="13609" spans="4:9" x14ac:dyDescent="0.2">
      <c r="D13609" s="30"/>
      <c r="E13609" s="30"/>
      <c r="I13609" s="30"/>
    </row>
    <row r="13610" spans="4:9" x14ac:dyDescent="0.2">
      <c r="D13610" s="30"/>
      <c r="E13610" s="30"/>
      <c r="I13610" s="30"/>
    </row>
    <row r="13611" spans="4:9" x14ac:dyDescent="0.2">
      <c r="D13611" s="30"/>
      <c r="E13611" s="30"/>
      <c r="I13611" s="30"/>
    </row>
    <row r="13612" spans="4:9" x14ac:dyDescent="0.2">
      <c r="D13612" s="30"/>
      <c r="E13612" s="30"/>
      <c r="I13612" s="30"/>
    </row>
    <row r="13613" spans="4:9" x14ac:dyDescent="0.2">
      <c r="D13613" s="30"/>
      <c r="E13613" s="30"/>
      <c r="I13613" s="30"/>
    </row>
    <row r="13614" spans="4:9" x14ac:dyDescent="0.2">
      <c r="D13614" s="30"/>
      <c r="E13614" s="30"/>
    </row>
    <row r="13615" spans="4:9" x14ac:dyDescent="0.2">
      <c r="D13615" s="30"/>
      <c r="E13615" s="30"/>
    </row>
    <row r="13616" spans="4:9" x14ac:dyDescent="0.2">
      <c r="D13616" s="30"/>
      <c r="E13616" s="30"/>
    </row>
    <row r="13617" spans="4:9" x14ac:dyDescent="0.2">
      <c r="D13617" s="30"/>
      <c r="E13617" s="30"/>
      <c r="I13617" s="30"/>
    </row>
    <row r="13618" spans="4:9" x14ac:dyDescent="0.2">
      <c r="D13618" s="30"/>
      <c r="E13618" s="30"/>
      <c r="I13618" s="30"/>
    </row>
    <row r="13619" spans="4:9" x14ac:dyDescent="0.2">
      <c r="D13619" s="30"/>
      <c r="E13619" s="30"/>
      <c r="I13619" s="30"/>
    </row>
    <row r="13620" spans="4:9" x14ac:dyDescent="0.2">
      <c r="D13620" s="30"/>
      <c r="E13620" s="30"/>
      <c r="I13620" s="30"/>
    </row>
    <row r="13621" spans="4:9" x14ac:dyDescent="0.2">
      <c r="D13621" s="30"/>
      <c r="E13621" s="30"/>
      <c r="I13621" s="30"/>
    </row>
    <row r="13622" spans="4:9" x14ac:dyDescent="0.2">
      <c r="D13622" s="30"/>
      <c r="E13622" s="30"/>
      <c r="I13622" s="30"/>
    </row>
    <row r="13623" spans="4:9" x14ac:dyDescent="0.2">
      <c r="D13623" s="30"/>
      <c r="E13623" s="30"/>
      <c r="I13623" s="30"/>
    </row>
    <row r="13624" spans="4:9" x14ac:dyDescent="0.2">
      <c r="D13624" s="30"/>
      <c r="E13624" s="30"/>
      <c r="I13624" s="30"/>
    </row>
    <row r="13625" spans="4:9" x14ac:dyDescent="0.2">
      <c r="D13625" s="30"/>
      <c r="E13625" s="30"/>
      <c r="I13625" s="30"/>
    </row>
    <row r="13626" spans="4:9" x14ac:dyDescent="0.2">
      <c r="D13626" s="30"/>
      <c r="E13626" s="30"/>
      <c r="I13626" s="30"/>
    </row>
    <row r="13627" spans="4:9" x14ac:dyDescent="0.2">
      <c r="D13627" s="30"/>
      <c r="E13627" s="30"/>
      <c r="I13627" s="30"/>
    </row>
    <row r="13628" spans="4:9" x14ac:dyDescent="0.2">
      <c r="D13628" s="30"/>
      <c r="E13628" s="30"/>
      <c r="I13628" s="30"/>
    </row>
    <row r="13629" spans="4:9" x14ac:dyDescent="0.2">
      <c r="D13629" s="30"/>
      <c r="E13629" s="30"/>
      <c r="I13629" s="30"/>
    </row>
    <row r="13630" spans="4:9" x14ac:dyDescent="0.2">
      <c r="D13630" s="30"/>
      <c r="E13630" s="30"/>
      <c r="I13630" s="30"/>
    </row>
    <row r="13631" spans="4:9" x14ac:dyDescent="0.2">
      <c r="D13631" s="30"/>
      <c r="E13631" s="30"/>
      <c r="I13631" s="30"/>
    </row>
    <row r="13632" spans="4:9" x14ac:dyDescent="0.2">
      <c r="D13632" s="30"/>
      <c r="E13632" s="30"/>
      <c r="I13632" s="30"/>
    </row>
    <row r="13633" spans="4:9" x14ac:dyDescent="0.2">
      <c r="D13633" s="30"/>
      <c r="E13633" s="30"/>
      <c r="I13633" s="30"/>
    </row>
    <row r="13634" spans="4:9" x14ac:dyDescent="0.2">
      <c r="D13634" s="30"/>
      <c r="E13634" s="30"/>
      <c r="I13634" s="30"/>
    </row>
    <row r="13635" spans="4:9" x14ac:dyDescent="0.2">
      <c r="D13635" s="30"/>
      <c r="E13635" s="30"/>
      <c r="I13635" s="30"/>
    </row>
    <row r="13636" spans="4:9" x14ac:dyDescent="0.2">
      <c r="D13636" s="30"/>
      <c r="E13636" s="30"/>
      <c r="I13636" s="30"/>
    </row>
    <row r="13637" spans="4:9" x14ac:dyDescent="0.2">
      <c r="D13637" s="30"/>
      <c r="E13637" s="30"/>
      <c r="I13637" s="30"/>
    </row>
    <row r="13638" spans="4:9" x14ac:dyDescent="0.2">
      <c r="D13638" s="30"/>
      <c r="E13638" s="30"/>
      <c r="I13638" s="30"/>
    </row>
    <row r="13639" spans="4:9" x14ac:dyDescent="0.2">
      <c r="D13639" s="30"/>
      <c r="E13639" s="30"/>
      <c r="I13639" s="30"/>
    </row>
    <row r="13640" spans="4:9" x14ac:dyDescent="0.2">
      <c r="D13640" s="30"/>
      <c r="E13640" s="30"/>
      <c r="I13640" s="30"/>
    </row>
    <row r="13641" spans="4:9" x14ac:dyDescent="0.2">
      <c r="D13641" s="30"/>
      <c r="E13641" s="30"/>
      <c r="I13641" s="30"/>
    </row>
    <row r="13642" spans="4:9" x14ac:dyDescent="0.2">
      <c r="D13642" s="30"/>
      <c r="E13642" s="30"/>
      <c r="I13642" s="30"/>
    </row>
    <row r="13643" spans="4:9" x14ac:dyDescent="0.2">
      <c r="D13643" s="30"/>
      <c r="E13643" s="30"/>
    </row>
    <row r="13644" spans="4:9" x14ac:dyDescent="0.2">
      <c r="D13644" s="30"/>
      <c r="E13644" s="30"/>
    </row>
    <row r="13645" spans="4:9" x14ac:dyDescent="0.2">
      <c r="D13645" s="30"/>
      <c r="E13645" s="30"/>
    </row>
    <row r="13646" spans="4:9" x14ac:dyDescent="0.2">
      <c r="D13646" s="30"/>
      <c r="E13646" s="30"/>
    </row>
    <row r="13647" spans="4:9" x14ac:dyDescent="0.2">
      <c r="D13647" s="30"/>
      <c r="E13647" s="30"/>
    </row>
    <row r="13648" spans="4:9" x14ac:dyDescent="0.2">
      <c r="D13648" s="30"/>
      <c r="E13648" s="30"/>
    </row>
    <row r="13649" spans="4:9" x14ac:dyDescent="0.2">
      <c r="D13649" s="30"/>
      <c r="E13649" s="30"/>
    </row>
    <row r="13650" spans="4:9" x14ac:dyDescent="0.2">
      <c r="D13650" s="30"/>
      <c r="E13650" s="30"/>
    </row>
    <row r="13651" spans="4:9" x14ac:dyDescent="0.2">
      <c r="D13651" s="30"/>
      <c r="E13651" s="30"/>
    </row>
    <row r="13652" spans="4:9" x14ac:dyDescent="0.2">
      <c r="D13652" s="30"/>
      <c r="E13652" s="30"/>
    </row>
    <row r="13653" spans="4:9" x14ac:dyDescent="0.2">
      <c r="D13653" s="30"/>
      <c r="E13653" s="30"/>
    </row>
    <row r="13654" spans="4:9" x14ac:dyDescent="0.2">
      <c r="D13654" s="30"/>
      <c r="E13654" s="30"/>
    </row>
    <row r="13655" spans="4:9" x14ac:dyDescent="0.2">
      <c r="D13655" s="30"/>
      <c r="E13655" s="30"/>
    </row>
    <row r="13656" spans="4:9" x14ac:dyDescent="0.2">
      <c r="D13656" s="30"/>
      <c r="E13656" s="30"/>
    </row>
    <row r="13657" spans="4:9" x14ac:dyDescent="0.2">
      <c r="D13657" s="30"/>
      <c r="E13657" s="30"/>
      <c r="I13657" s="30"/>
    </row>
    <row r="13658" spans="4:9" x14ac:dyDescent="0.2">
      <c r="D13658" s="30"/>
      <c r="E13658" s="30"/>
    </row>
    <row r="13659" spans="4:9" x14ac:dyDescent="0.2">
      <c r="D13659" s="30"/>
      <c r="E13659" s="30"/>
    </row>
    <row r="13660" spans="4:9" x14ac:dyDescent="0.2">
      <c r="D13660" s="30"/>
      <c r="E13660" s="30"/>
    </row>
    <row r="13661" spans="4:9" x14ac:dyDescent="0.2">
      <c r="D13661" s="30"/>
      <c r="E13661" s="30"/>
    </row>
    <row r="13662" spans="4:9" x14ac:dyDescent="0.2">
      <c r="D13662" s="30"/>
      <c r="E13662" s="30"/>
    </row>
    <row r="13663" spans="4:9" x14ac:dyDescent="0.2">
      <c r="D13663" s="30"/>
      <c r="E13663" s="30"/>
    </row>
    <row r="13664" spans="4:9" x14ac:dyDescent="0.2">
      <c r="D13664" s="30"/>
      <c r="E13664" s="30"/>
    </row>
    <row r="13665" spans="4:9" x14ac:dyDescent="0.2">
      <c r="D13665" s="30"/>
      <c r="E13665" s="30"/>
    </row>
    <row r="13666" spans="4:9" x14ac:dyDescent="0.2">
      <c r="D13666" s="30"/>
      <c r="E13666" s="30"/>
    </row>
    <row r="13667" spans="4:9" x14ac:dyDescent="0.2">
      <c r="D13667" s="30"/>
      <c r="E13667" s="30"/>
    </row>
    <row r="13668" spans="4:9" x14ac:dyDescent="0.2">
      <c r="D13668" s="30"/>
      <c r="E13668" s="30"/>
    </row>
    <row r="13669" spans="4:9" x14ac:dyDescent="0.2">
      <c r="D13669" s="30"/>
      <c r="E13669" s="30"/>
    </row>
    <row r="13670" spans="4:9" x14ac:dyDescent="0.2">
      <c r="D13670" s="30"/>
      <c r="E13670" s="30"/>
    </row>
    <row r="13671" spans="4:9" x14ac:dyDescent="0.2">
      <c r="D13671" s="30"/>
      <c r="E13671" s="30"/>
    </row>
    <row r="13672" spans="4:9" x14ac:dyDescent="0.2">
      <c r="D13672" s="30"/>
      <c r="E13672" s="30"/>
      <c r="I13672" s="30"/>
    </row>
    <row r="13673" spans="4:9" x14ac:dyDescent="0.2">
      <c r="D13673" s="30"/>
      <c r="E13673" s="30"/>
    </row>
    <row r="13674" spans="4:9" x14ac:dyDescent="0.2">
      <c r="D13674" s="30"/>
      <c r="E13674" s="30"/>
    </row>
    <row r="13675" spans="4:9" x14ac:dyDescent="0.2">
      <c r="D13675" s="30"/>
      <c r="E13675" s="30"/>
    </row>
    <row r="13676" spans="4:9" x14ac:dyDescent="0.2">
      <c r="D13676" s="30"/>
      <c r="E13676" s="30"/>
    </row>
    <row r="13677" spans="4:9" x14ac:dyDescent="0.2">
      <c r="D13677" s="30"/>
      <c r="E13677" s="30"/>
    </row>
    <row r="13678" spans="4:9" x14ac:dyDescent="0.2">
      <c r="D13678" s="30"/>
      <c r="E13678" s="30"/>
    </row>
    <row r="13679" spans="4:9" x14ac:dyDescent="0.2">
      <c r="D13679" s="30"/>
      <c r="E13679" s="30"/>
    </row>
    <row r="13680" spans="4:9" x14ac:dyDescent="0.2">
      <c r="D13680" s="30"/>
      <c r="E13680" s="30"/>
    </row>
    <row r="13681" spans="4:9" x14ac:dyDescent="0.2">
      <c r="D13681" s="30"/>
      <c r="E13681" s="30"/>
    </row>
    <row r="13682" spans="4:9" x14ac:dyDescent="0.2">
      <c r="D13682" s="30"/>
      <c r="E13682" s="30"/>
    </row>
    <row r="13683" spans="4:9" x14ac:dyDescent="0.2">
      <c r="D13683" s="30"/>
      <c r="E13683" s="30"/>
    </row>
    <row r="13684" spans="4:9" x14ac:dyDescent="0.2">
      <c r="D13684" s="30"/>
      <c r="E13684" s="30"/>
    </row>
    <row r="13685" spans="4:9" x14ac:dyDescent="0.2">
      <c r="D13685" s="30"/>
      <c r="E13685" s="30"/>
    </row>
    <row r="13686" spans="4:9" x14ac:dyDescent="0.2">
      <c r="D13686" s="30"/>
      <c r="E13686" s="30"/>
    </row>
    <row r="13687" spans="4:9" x14ac:dyDescent="0.2">
      <c r="D13687" s="30"/>
      <c r="E13687" s="30"/>
      <c r="I13687" s="30"/>
    </row>
    <row r="13688" spans="4:9" x14ac:dyDescent="0.2">
      <c r="D13688" s="30"/>
      <c r="E13688" s="30"/>
    </row>
    <row r="13689" spans="4:9" x14ac:dyDescent="0.2">
      <c r="D13689" s="30"/>
      <c r="E13689" s="30"/>
    </row>
    <row r="13690" spans="4:9" x14ac:dyDescent="0.2">
      <c r="D13690" s="30"/>
      <c r="E13690" s="30"/>
    </row>
    <row r="13691" spans="4:9" x14ac:dyDescent="0.2">
      <c r="D13691" s="30"/>
      <c r="E13691" s="30"/>
    </row>
    <row r="13692" spans="4:9" x14ac:dyDescent="0.2">
      <c r="D13692" s="30"/>
      <c r="E13692" s="30"/>
    </row>
    <row r="13693" spans="4:9" x14ac:dyDescent="0.2">
      <c r="D13693" s="30"/>
      <c r="E13693" s="30"/>
    </row>
    <row r="13694" spans="4:9" x14ac:dyDescent="0.2">
      <c r="D13694" s="30"/>
      <c r="E13694" s="30"/>
    </row>
    <row r="13695" spans="4:9" x14ac:dyDescent="0.2">
      <c r="D13695" s="30"/>
      <c r="E13695" s="30"/>
    </row>
    <row r="13696" spans="4:9" x14ac:dyDescent="0.2">
      <c r="D13696" s="30"/>
      <c r="E13696" s="30"/>
    </row>
    <row r="13697" spans="4:9" x14ac:dyDescent="0.2">
      <c r="D13697" s="30"/>
      <c r="E13697" s="30"/>
    </row>
    <row r="13698" spans="4:9" x14ac:dyDescent="0.2">
      <c r="D13698" s="30"/>
      <c r="E13698" s="30"/>
    </row>
    <row r="13699" spans="4:9" x14ac:dyDescent="0.2">
      <c r="D13699" s="30"/>
      <c r="E13699" s="30"/>
    </row>
    <row r="13700" spans="4:9" x14ac:dyDescent="0.2">
      <c r="D13700" s="30"/>
      <c r="E13700" s="30"/>
    </row>
    <row r="13701" spans="4:9" x14ac:dyDescent="0.2">
      <c r="D13701" s="30"/>
      <c r="E13701" s="30"/>
    </row>
    <row r="13702" spans="4:9" x14ac:dyDescent="0.2">
      <c r="D13702" s="30"/>
      <c r="E13702" s="30"/>
      <c r="I13702" s="30"/>
    </row>
    <row r="13703" spans="4:9" x14ac:dyDescent="0.2">
      <c r="D13703" s="30"/>
      <c r="E13703" s="30"/>
    </row>
    <row r="13704" spans="4:9" x14ac:dyDescent="0.2">
      <c r="D13704" s="30"/>
      <c r="E13704" s="30"/>
    </row>
    <row r="13705" spans="4:9" x14ac:dyDescent="0.2">
      <c r="D13705" s="30"/>
      <c r="E13705" s="30"/>
    </row>
    <row r="13706" spans="4:9" x14ac:dyDescent="0.2">
      <c r="D13706" s="30"/>
      <c r="E13706" s="30"/>
    </row>
    <row r="13707" spans="4:9" x14ac:dyDescent="0.2">
      <c r="D13707" s="30"/>
      <c r="E13707" s="30"/>
    </row>
    <row r="13708" spans="4:9" x14ac:dyDescent="0.2">
      <c r="D13708" s="30"/>
      <c r="E13708" s="30"/>
    </row>
    <row r="13709" spans="4:9" x14ac:dyDescent="0.2">
      <c r="D13709" s="30"/>
      <c r="E13709" s="30"/>
      <c r="I13709" s="30"/>
    </row>
    <row r="13710" spans="4:9" x14ac:dyDescent="0.2">
      <c r="D13710" s="30"/>
      <c r="E13710" s="30"/>
      <c r="I13710" s="30"/>
    </row>
    <row r="13711" spans="4:9" x14ac:dyDescent="0.2">
      <c r="D13711" s="30"/>
      <c r="E13711" s="30"/>
      <c r="I13711" s="30"/>
    </row>
    <row r="13712" spans="4:9" x14ac:dyDescent="0.2">
      <c r="D13712" s="30"/>
      <c r="E13712" s="30"/>
      <c r="I13712" s="30"/>
    </row>
    <row r="13713" spans="4:9" x14ac:dyDescent="0.2">
      <c r="D13713" s="30"/>
      <c r="E13713" s="30"/>
      <c r="I13713" s="30"/>
    </row>
    <row r="13714" spans="4:9" x14ac:dyDescent="0.2">
      <c r="D13714" s="30"/>
      <c r="E13714" s="30"/>
      <c r="I13714" s="30"/>
    </row>
    <row r="13715" spans="4:9" x14ac:dyDescent="0.2">
      <c r="D13715" s="30"/>
      <c r="E13715" s="30"/>
      <c r="I13715" s="30"/>
    </row>
    <row r="13716" spans="4:9" x14ac:dyDescent="0.2">
      <c r="D13716" s="30"/>
      <c r="E13716" s="30"/>
      <c r="I13716" s="30"/>
    </row>
    <row r="13717" spans="4:9" x14ac:dyDescent="0.2">
      <c r="D13717" s="30"/>
      <c r="E13717" s="30"/>
      <c r="I13717" s="30"/>
    </row>
    <row r="13718" spans="4:9" x14ac:dyDescent="0.2">
      <c r="D13718" s="30"/>
      <c r="E13718" s="30"/>
    </row>
    <row r="13719" spans="4:9" x14ac:dyDescent="0.2">
      <c r="D13719" s="30"/>
      <c r="E13719" s="30"/>
    </row>
    <row r="13720" spans="4:9" x14ac:dyDescent="0.2">
      <c r="D13720" s="30"/>
      <c r="E13720" s="30"/>
    </row>
    <row r="13721" spans="4:9" x14ac:dyDescent="0.2">
      <c r="D13721" s="30"/>
      <c r="E13721" s="30"/>
      <c r="I13721" s="30"/>
    </row>
    <row r="13722" spans="4:9" x14ac:dyDescent="0.2">
      <c r="D13722" s="30"/>
      <c r="E13722" s="30"/>
      <c r="I13722" s="30"/>
    </row>
    <row r="13723" spans="4:9" x14ac:dyDescent="0.2">
      <c r="D13723" s="30"/>
      <c r="E13723" s="30"/>
      <c r="I13723" s="30"/>
    </row>
    <row r="13724" spans="4:9" x14ac:dyDescent="0.2">
      <c r="D13724" s="30"/>
      <c r="E13724" s="30"/>
      <c r="I13724" s="30"/>
    </row>
    <row r="13725" spans="4:9" x14ac:dyDescent="0.2">
      <c r="D13725" s="30"/>
      <c r="E13725" s="30"/>
      <c r="I13725" s="30"/>
    </row>
    <row r="13726" spans="4:9" x14ac:dyDescent="0.2">
      <c r="D13726" s="30"/>
      <c r="E13726" s="30"/>
      <c r="I13726" s="30"/>
    </row>
    <row r="13727" spans="4:9" x14ac:dyDescent="0.2">
      <c r="D13727" s="30"/>
      <c r="E13727" s="30"/>
      <c r="I13727" s="30"/>
    </row>
    <row r="13728" spans="4:9" x14ac:dyDescent="0.2">
      <c r="D13728" s="30"/>
      <c r="E13728" s="30"/>
      <c r="I13728" s="30"/>
    </row>
    <row r="13729" spans="4:9" x14ac:dyDescent="0.2">
      <c r="D13729" s="30"/>
      <c r="E13729" s="30"/>
      <c r="I13729" s="30"/>
    </row>
    <row r="13730" spans="4:9" x14ac:dyDescent="0.2">
      <c r="D13730" s="30"/>
      <c r="E13730" s="30"/>
      <c r="I13730" s="30"/>
    </row>
    <row r="13731" spans="4:9" x14ac:dyDescent="0.2">
      <c r="D13731" s="30"/>
      <c r="E13731" s="30"/>
      <c r="I13731" s="30"/>
    </row>
    <row r="13732" spans="4:9" x14ac:dyDescent="0.2">
      <c r="D13732" s="30"/>
      <c r="E13732" s="30"/>
      <c r="I13732" s="30"/>
    </row>
    <row r="13733" spans="4:9" x14ac:dyDescent="0.2">
      <c r="D13733" s="30"/>
      <c r="E13733" s="30"/>
      <c r="I13733" s="30"/>
    </row>
    <row r="13734" spans="4:9" x14ac:dyDescent="0.2">
      <c r="D13734" s="30"/>
      <c r="E13734" s="30"/>
      <c r="I13734" s="30"/>
    </row>
    <row r="13735" spans="4:9" x14ac:dyDescent="0.2">
      <c r="D13735" s="30"/>
      <c r="E13735" s="30"/>
      <c r="I13735" s="30"/>
    </row>
    <row r="13736" spans="4:9" x14ac:dyDescent="0.2">
      <c r="D13736" s="30"/>
      <c r="E13736" s="30"/>
      <c r="I13736" s="30"/>
    </row>
    <row r="13737" spans="4:9" x14ac:dyDescent="0.2">
      <c r="D13737" s="30"/>
      <c r="E13737" s="30"/>
      <c r="I13737" s="30"/>
    </row>
    <row r="13738" spans="4:9" x14ac:dyDescent="0.2">
      <c r="D13738" s="30"/>
      <c r="E13738" s="30"/>
      <c r="I13738" s="30"/>
    </row>
    <row r="13739" spans="4:9" x14ac:dyDescent="0.2">
      <c r="D13739" s="30"/>
      <c r="E13739" s="30"/>
      <c r="I13739" s="30"/>
    </row>
    <row r="13740" spans="4:9" x14ac:dyDescent="0.2">
      <c r="D13740" s="30"/>
      <c r="E13740" s="30"/>
      <c r="I13740" s="30"/>
    </row>
    <row r="13741" spans="4:9" x14ac:dyDescent="0.2">
      <c r="D13741" s="30"/>
      <c r="E13741" s="30"/>
      <c r="I13741" s="30"/>
    </row>
    <row r="13742" spans="4:9" x14ac:dyDescent="0.2">
      <c r="D13742" s="30"/>
      <c r="E13742" s="30"/>
      <c r="I13742" s="30"/>
    </row>
    <row r="13743" spans="4:9" x14ac:dyDescent="0.2">
      <c r="D13743" s="30"/>
      <c r="E13743" s="30"/>
    </row>
    <row r="13744" spans="4:9" x14ac:dyDescent="0.2">
      <c r="D13744" s="30"/>
      <c r="E13744" s="30"/>
    </row>
    <row r="13745" spans="4:9" x14ac:dyDescent="0.2">
      <c r="D13745" s="30"/>
      <c r="E13745" s="30"/>
    </row>
    <row r="13746" spans="4:9" x14ac:dyDescent="0.2">
      <c r="D13746" s="30"/>
      <c r="E13746" s="30"/>
    </row>
    <row r="13747" spans="4:9" x14ac:dyDescent="0.2">
      <c r="D13747" s="30"/>
      <c r="E13747" s="30"/>
      <c r="I13747" s="30"/>
    </row>
    <row r="13748" spans="4:9" x14ac:dyDescent="0.2">
      <c r="D13748" s="30"/>
      <c r="E13748" s="30"/>
    </row>
    <row r="13749" spans="4:9" x14ac:dyDescent="0.2">
      <c r="D13749" s="30"/>
      <c r="E13749" s="30"/>
    </row>
    <row r="13750" spans="4:9" x14ac:dyDescent="0.2">
      <c r="D13750" s="30"/>
      <c r="E13750" s="30"/>
    </row>
    <row r="13751" spans="4:9" x14ac:dyDescent="0.2">
      <c r="D13751" s="30"/>
      <c r="E13751" s="30"/>
    </row>
    <row r="13752" spans="4:9" x14ac:dyDescent="0.2">
      <c r="D13752" s="30"/>
      <c r="E13752" s="30"/>
    </row>
    <row r="13753" spans="4:9" x14ac:dyDescent="0.2">
      <c r="D13753" s="30"/>
      <c r="E13753" s="30"/>
    </row>
    <row r="13754" spans="4:9" x14ac:dyDescent="0.2">
      <c r="D13754" s="30"/>
      <c r="E13754" s="30"/>
    </row>
    <row r="13755" spans="4:9" x14ac:dyDescent="0.2">
      <c r="D13755" s="30"/>
      <c r="E13755" s="30"/>
    </row>
    <row r="13756" spans="4:9" x14ac:dyDescent="0.2">
      <c r="D13756" s="30"/>
      <c r="E13756" s="30"/>
    </row>
    <row r="13757" spans="4:9" x14ac:dyDescent="0.2">
      <c r="D13757" s="30"/>
      <c r="E13757" s="30"/>
    </row>
    <row r="13758" spans="4:9" x14ac:dyDescent="0.2">
      <c r="D13758" s="30"/>
      <c r="E13758" s="30"/>
    </row>
    <row r="13759" spans="4:9" x14ac:dyDescent="0.2">
      <c r="D13759" s="30"/>
      <c r="E13759" s="30"/>
    </row>
    <row r="13760" spans="4:9" x14ac:dyDescent="0.2">
      <c r="D13760" s="30"/>
      <c r="E13760" s="30"/>
    </row>
    <row r="13761" spans="4:9" x14ac:dyDescent="0.2">
      <c r="D13761" s="30"/>
      <c r="E13761" s="30"/>
    </row>
    <row r="13762" spans="4:9" x14ac:dyDescent="0.2">
      <c r="D13762" s="30"/>
      <c r="E13762" s="30"/>
      <c r="I13762" s="30"/>
    </row>
    <row r="13763" spans="4:9" x14ac:dyDescent="0.2">
      <c r="D13763" s="30"/>
      <c r="E13763" s="30"/>
    </row>
    <row r="13764" spans="4:9" x14ac:dyDescent="0.2">
      <c r="D13764" s="30"/>
      <c r="E13764" s="30"/>
    </row>
    <row r="13765" spans="4:9" x14ac:dyDescent="0.2">
      <c r="D13765" s="30"/>
      <c r="E13765" s="30"/>
    </row>
    <row r="13766" spans="4:9" x14ac:dyDescent="0.2">
      <c r="D13766" s="30"/>
      <c r="E13766" s="30"/>
    </row>
    <row r="13767" spans="4:9" x14ac:dyDescent="0.2">
      <c r="D13767" s="30"/>
      <c r="E13767" s="30"/>
    </row>
    <row r="13768" spans="4:9" x14ac:dyDescent="0.2">
      <c r="D13768" s="30"/>
      <c r="E13768" s="30"/>
    </row>
    <row r="13769" spans="4:9" x14ac:dyDescent="0.2">
      <c r="D13769" s="30"/>
      <c r="E13769" s="30"/>
    </row>
    <row r="13770" spans="4:9" x14ac:dyDescent="0.2">
      <c r="D13770" s="30"/>
      <c r="E13770" s="30"/>
    </row>
    <row r="13771" spans="4:9" x14ac:dyDescent="0.2">
      <c r="D13771" s="30"/>
      <c r="E13771" s="30"/>
    </row>
    <row r="13772" spans="4:9" x14ac:dyDescent="0.2">
      <c r="D13772" s="30"/>
      <c r="E13772" s="30"/>
    </row>
    <row r="13773" spans="4:9" x14ac:dyDescent="0.2">
      <c r="D13773" s="30"/>
      <c r="E13773" s="30"/>
    </row>
    <row r="13774" spans="4:9" x14ac:dyDescent="0.2">
      <c r="D13774" s="30"/>
      <c r="E13774" s="30"/>
    </row>
    <row r="13775" spans="4:9" x14ac:dyDescent="0.2">
      <c r="D13775" s="30"/>
      <c r="E13775" s="30"/>
    </row>
    <row r="13776" spans="4:9" x14ac:dyDescent="0.2">
      <c r="D13776" s="30"/>
      <c r="E13776" s="30"/>
    </row>
    <row r="13777" spans="4:9" x14ac:dyDescent="0.2">
      <c r="D13777" s="30"/>
      <c r="E13777" s="30"/>
      <c r="I13777" s="30"/>
    </row>
    <row r="13778" spans="4:9" x14ac:dyDescent="0.2">
      <c r="D13778" s="30"/>
      <c r="E13778" s="30"/>
    </row>
    <row r="13779" spans="4:9" x14ac:dyDescent="0.2">
      <c r="D13779" s="30"/>
      <c r="E13779" s="30"/>
    </row>
    <row r="13780" spans="4:9" x14ac:dyDescent="0.2">
      <c r="D13780" s="30"/>
      <c r="E13780" s="30"/>
    </row>
    <row r="13781" spans="4:9" x14ac:dyDescent="0.2">
      <c r="D13781" s="30"/>
      <c r="E13781" s="30"/>
    </row>
    <row r="13782" spans="4:9" x14ac:dyDescent="0.2">
      <c r="D13782" s="30"/>
      <c r="E13782" s="30"/>
    </row>
    <row r="13783" spans="4:9" x14ac:dyDescent="0.2">
      <c r="D13783" s="30"/>
      <c r="E13783" s="30"/>
    </row>
    <row r="13784" spans="4:9" x14ac:dyDescent="0.2">
      <c r="D13784" s="30"/>
      <c r="E13784" s="30"/>
      <c r="I13784" s="30"/>
    </row>
    <row r="13785" spans="4:9" x14ac:dyDescent="0.2">
      <c r="D13785" s="30"/>
      <c r="E13785" s="30"/>
      <c r="I13785" s="30"/>
    </row>
    <row r="13786" spans="4:9" x14ac:dyDescent="0.2">
      <c r="D13786" s="30"/>
      <c r="E13786" s="30"/>
      <c r="I13786" s="30"/>
    </row>
    <row r="13787" spans="4:9" x14ac:dyDescent="0.2">
      <c r="D13787" s="30"/>
      <c r="E13787" s="30"/>
      <c r="I13787" s="30"/>
    </row>
    <row r="13788" spans="4:9" x14ac:dyDescent="0.2">
      <c r="D13788" s="30"/>
      <c r="E13788" s="30"/>
      <c r="I13788" s="30"/>
    </row>
    <row r="13789" spans="4:9" x14ac:dyDescent="0.2">
      <c r="D13789" s="30"/>
      <c r="E13789" s="30"/>
      <c r="I13789" s="30"/>
    </row>
    <row r="13790" spans="4:9" x14ac:dyDescent="0.2">
      <c r="D13790" s="30"/>
      <c r="E13790" s="30"/>
      <c r="I13790" s="30"/>
    </row>
    <row r="13791" spans="4:9" x14ac:dyDescent="0.2">
      <c r="D13791" s="30"/>
      <c r="E13791" s="30"/>
      <c r="I13791" s="30"/>
    </row>
    <row r="13792" spans="4:9" x14ac:dyDescent="0.2">
      <c r="D13792" s="30"/>
      <c r="E13792" s="30"/>
      <c r="I13792" s="30"/>
    </row>
    <row r="13793" spans="4:9" x14ac:dyDescent="0.2">
      <c r="D13793" s="30"/>
      <c r="E13793" s="30"/>
    </row>
    <row r="13794" spans="4:9" x14ac:dyDescent="0.2">
      <c r="D13794" s="30"/>
      <c r="E13794" s="30"/>
    </row>
    <row r="13795" spans="4:9" x14ac:dyDescent="0.2">
      <c r="D13795" s="30"/>
      <c r="E13795" s="30"/>
    </row>
    <row r="13796" spans="4:9" x14ac:dyDescent="0.2">
      <c r="D13796" s="30"/>
      <c r="E13796" s="30"/>
    </row>
    <row r="13797" spans="4:9" x14ac:dyDescent="0.2">
      <c r="D13797" s="30"/>
      <c r="E13797" s="30"/>
    </row>
    <row r="13798" spans="4:9" x14ac:dyDescent="0.2">
      <c r="D13798" s="30"/>
      <c r="E13798" s="30"/>
    </row>
    <row r="13799" spans="4:9" x14ac:dyDescent="0.2">
      <c r="D13799" s="30"/>
      <c r="E13799" s="30"/>
    </row>
    <row r="13800" spans="4:9" x14ac:dyDescent="0.2">
      <c r="D13800" s="30"/>
      <c r="E13800" s="30"/>
    </row>
    <row r="13801" spans="4:9" x14ac:dyDescent="0.2">
      <c r="D13801" s="30"/>
      <c r="E13801" s="30"/>
    </row>
    <row r="13802" spans="4:9" x14ac:dyDescent="0.2">
      <c r="D13802" s="30"/>
      <c r="E13802" s="30"/>
    </row>
    <row r="13803" spans="4:9" x14ac:dyDescent="0.2">
      <c r="D13803" s="30"/>
      <c r="E13803" s="30"/>
    </row>
    <row r="13804" spans="4:9" x14ac:dyDescent="0.2">
      <c r="D13804" s="30"/>
      <c r="E13804" s="30"/>
    </row>
    <row r="13805" spans="4:9" x14ac:dyDescent="0.2">
      <c r="D13805" s="30"/>
      <c r="E13805" s="30"/>
    </row>
    <row r="13806" spans="4:9" x14ac:dyDescent="0.2">
      <c r="D13806" s="30"/>
      <c r="E13806" s="30"/>
    </row>
    <row r="13807" spans="4:9" x14ac:dyDescent="0.2">
      <c r="D13807" s="30"/>
      <c r="E13807" s="30"/>
      <c r="I13807" s="30"/>
    </row>
    <row r="13808" spans="4:9" x14ac:dyDescent="0.2">
      <c r="D13808" s="30"/>
      <c r="E13808" s="30"/>
    </row>
    <row r="13809" spans="4:9" x14ac:dyDescent="0.2">
      <c r="D13809" s="30"/>
      <c r="E13809" s="30"/>
    </row>
    <row r="13810" spans="4:9" x14ac:dyDescent="0.2">
      <c r="D13810" s="30"/>
      <c r="E13810" s="30"/>
    </row>
    <row r="13811" spans="4:9" x14ac:dyDescent="0.2">
      <c r="D13811" s="30"/>
      <c r="E13811" s="30"/>
    </row>
    <row r="13812" spans="4:9" x14ac:dyDescent="0.2">
      <c r="D13812" s="30"/>
      <c r="E13812" s="30"/>
    </row>
    <row r="13813" spans="4:9" x14ac:dyDescent="0.2">
      <c r="D13813" s="30"/>
      <c r="E13813" s="30"/>
    </row>
    <row r="13814" spans="4:9" x14ac:dyDescent="0.2">
      <c r="D13814" s="30"/>
      <c r="E13814" s="30"/>
    </row>
    <row r="13815" spans="4:9" x14ac:dyDescent="0.2">
      <c r="D13815" s="30"/>
      <c r="E13815" s="30"/>
    </row>
    <row r="13816" spans="4:9" x14ac:dyDescent="0.2">
      <c r="D13816" s="30"/>
      <c r="E13816" s="30"/>
    </row>
    <row r="13817" spans="4:9" x14ac:dyDescent="0.2">
      <c r="D13817" s="30"/>
      <c r="E13817" s="30"/>
    </row>
    <row r="13818" spans="4:9" x14ac:dyDescent="0.2">
      <c r="D13818" s="30"/>
      <c r="E13818" s="30"/>
    </row>
    <row r="13819" spans="4:9" x14ac:dyDescent="0.2">
      <c r="D13819" s="30"/>
      <c r="E13819" s="30"/>
    </row>
    <row r="13820" spans="4:9" x14ac:dyDescent="0.2">
      <c r="D13820" s="30"/>
      <c r="E13820" s="30"/>
    </row>
    <row r="13821" spans="4:9" x14ac:dyDescent="0.2">
      <c r="D13821" s="30"/>
      <c r="E13821" s="30"/>
    </row>
    <row r="13822" spans="4:9" x14ac:dyDescent="0.2">
      <c r="D13822" s="30"/>
      <c r="E13822" s="30"/>
      <c r="I13822" s="30"/>
    </row>
    <row r="13823" spans="4:9" x14ac:dyDescent="0.2">
      <c r="D13823" s="30"/>
      <c r="E13823" s="30"/>
    </row>
    <row r="13824" spans="4:9" x14ac:dyDescent="0.2">
      <c r="D13824" s="30"/>
      <c r="E13824" s="30"/>
    </row>
    <row r="13825" spans="4:9" x14ac:dyDescent="0.2">
      <c r="D13825" s="30"/>
      <c r="E13825" s="30"/>
    </row>
    <row r="13826" spans="4:9" x14ac:dyDescent="0.2">
      <c r="D13826" s="30"/>
      <c r="E13826" s="30"/>
    </row>
    <row r="13827" spans="4:9" x14ac:dyDescent="0.2">
      <c r="D13827" s="30"/>
      <c r="E13827" s="30"/>
    </row>
    <row r="13828" spans="4:9" x14ac:dyDescent="0.2">
      <c r="D13828" s="30"/>
      <c r="E13828" s="30"/>
    </row>
    <row r="13829" spans="4:9" x14ac:dyDescent="0.2">
      <c r="D13829" s="30"/>
      <c r="E13829" s="30"/>
    </row>
    <row r="13830" spans="4:9" x14ac:dyDescent="0.2">
      <c r="D13830" s="30"/>
      <c r="E13830" s="30"/>
    </row>
    <row r="13831" spans="4:9" x14ac:dyDescent="0.2">
      <c r="D13831" s="30"/>
      <c r="E13831" s="30"/>
    </row>
    <row r="13832" spans="4:9" x14ac:dyDescent="0.2">
      <c r="D13832" s="30"/>
      <c r="E13832" s="30"/>
    </row>
    <row r="13833" spans="4:9" x14ac:dyDescent="0.2">
      <c r="D13833" s="30"/>
      <c r="E13833" s="30"/>
    </row>
    <row r="13834" spans="4:9" x14ac:dyDescent="0.2">
      <c r="D13834" s="30"/>
      <c r="E13834" s="30"/>
    </row>
    <row r="13835" spans="4:9" x14ac:dyDescent="0.2">
      <c r="D13835" s="30"/>
      <c r="E13835" s="30"/>
    </row>
    <row r="13836" spans="4:9" x14ac:dyDescent="0.2">
      <c r="D13836" s="30"/>
      <c r="E13836" s="30"/>
    </row>
    <row r="13837" spans="4:9" x14ac:dyDescent="0.2">
      <c r="D13837" s="30"/>
      <c r="E13837" s="30"/>
      <c r="I13837" s="30"/>
    </row>
    <row r="13838" spans="4:9" x14ac:dyDescent="0.2">
      <c r="D13838" s="30"/>
      <c r="E13838" s="30"/>
    </row>
    <row r="13839" spans="4:9" x14ac:dyDescent="0.2">
      <c r="D13839" s="30"/>
      <c r="E13839" s="30"/>
    </row>
    <row r="13840" spans="4:9" x14ac:dyDescent="0.2">
      <c r="D13840" s="30"/>
      <c r="E13840" s="30"/>
    </row>
    <row r="13841" spans="4:9" x14ac:dyDescent="0.2">
      <c r="D13841" s="30"/>
      <c r="E13841" s="30"/>
    </row>
    <row r="13842" spans="4:9" x14ac:dyDescent="0.2">
      <c r="D13842" s="30"/>
      <c r="E13842" s="30"/>
    </row>
    <row r="13843" spans="4:9" x14ac:dyDescent="0.2">
      <c r="D13843" s="30"/>
      <c r="E13843" s="30"/>
    </row>
    <row r="13844" spans="4:9" x14ac:dyDescent="0.2">
      <c r="D13844" s="30"/>
      <c r="E13844" s="30"/>
    </row>
    <row r="13845" spans="4:9" x14ac:dyDescent="0.2">
      <c r="D13845" s="30"/>
      <c r="E13845" s="30"/>
    </row>
    <row r="13846" spans="4:9" x14ac:dyDescent="0.2">
      <c r="D13846" s="30"/>
      <c r="E13846" s="30"/>
    </row>
    <row r="13847" spans="4:9" x14ac:dyDescent="0.2">
      <c r="D13847" s="30"/>
      <c r="E13847" s="30"/>
    </row>
    <row r="13848" spans="4:9" x14ac:dyDescent="0.2">
      <c r="D13848" s="30"/>
      <c r="E13848" s="30"/>
    </row>
    <row r="13849" spans="4:9" x14ac:dyDescent="0.2">
      <c r="D13849" s="30"/>
      <c r="E13849" s="30"/>
    </row>
    <row r="13850" spans="4:9" x14ac:dyDescent="0.2">
      <c r="D13850" s="30"/>
      <c r="E13850" s="30"/>
    </row>
    <row r="13851" spans="4:9" x14ac:dyDescent="0.2">
      <c r="D13851" s="30"/>
      <c r="E13851" s="30"/>
    </row>
    <row r="13852" spans="4:9" x14ac:dyDescent="0.2">
      <c r="D13852" s="30"/>
      <c r="E13852" s="30"/>
      <c r="I13852" s="30"/>
    </row>
    <row r="13853" spans="4:9" x14ac:dyDescent="0.2">
      <c r="D13853" s="30"/>
      <c r="E13853" s="30"/>
    </row>
    <row r="13854" spans="4:9" x14ac:dyDescent="0.2">
      <c r="D13854" s="30"/>
      <c r="E13854" s="30"/>
    </row>
    <row r="13855" spans="4:9" x14ac:dyDescent="0.2">
      <c r="D13855" s="30"/>
      <c r="E13855" s="30"/>
    </row>
    <row r="13856" spans="4:9" x14ac:dyDescent="0.2">
      <c r="D13856" s="30"/>
      <c r="E13856" s="30"/>
    </row>
    <row r="13857" spans="4:9" x14ac:dyDescent="0.2">
      <c r="D13857" s="30"/>
      <c r="E13857" s="30"/>
    </row>
    <row r="13858" spans="4:9" x14ac:dyDescent="0.2">
      <c r="D13858" s="30"/>
      <c r="E13858" s="30"/>
    </row>
    <row r="13859" spans="4:9" x14ac:dyDescent="0.2">
      <c r="D13859" s="30"/>
      <c r="E13859" s="30"/>
      <c r="I13859" s="30"/>
    </row>
    <row r="13860" spans="4:9" x14ac:dyDescent="0.2">
      <c r="D13860" s="30"/>
      <c r="E13860" s="30"/>
      <c r="I13860" s="30"/>
    </row>
    <row r="13861" spans="4:9" x14ac:dyDescent="0.2">
      <c r="D13861" s="30"/>
      <c r="E13861" s="30"/>
      <c r="I13861" s="30"/>
    </row>
    <row r="13862" spans="4:9" x14ac:dyDescent="0.2">
      <c r="D13862" s="30"/>
      <c r="E13862" s="30"/>
      <c r="I13862" s="30"/>
    </row>
    <row r="13863" spans="4:9" x14ac:dyDescent="0.2">
      <c r="D13863" s="30"/>
      <c r="E13863" s="30"/>
      <c r="I13863" s="30"/>
    </row>
    <row r="13864" spans="4:9" x14ac:dyDescent="0.2">
      <c r="D13864" s="30"/>
      <c r="E13864" s="30"/>
      <c r="I13864" s="30"/>
    </row>
    <row r="13865" spans="4:9" x14ac:dyDescent="0.2">
      <c r="D13865" s="30"/>
      <c r="E13865" s="30"/>
      <c r="I13865" s="30"/>
    </row>
    <row r="13866" spans="4:9" x14ac:dyDescent="0.2">
      <c r="D13866" s="30"/>
      <c r="E13866" s="30"/>
      <c r="I13866" s="30"/>
    </row>
    <row r="13867" spans="4:9" x14ac:dyDescent="0.2">
      <c r="D13867" s="30"/>
      <c r="E13867" s="30"/>
      <c r="I13867" s="30"/>
    </row>
    <row r="13868" spans="4:9" x14ac:dyDescent="0.2">
      <c r="D13868" s="30"/>
      <c r="E13868" s="30"/>
    </row>
    <row r="13869" spans="4:9" x14ac:dyDescent="0.2">
      <c r="D13869" s="30"/>
      <c r="E13869" s="30"/>
    </row>
    <row r="13870" spans="4:9" x14ac:dyDescent="0.2">
      <c r="D13870" s="30"/>
      <c r="E13870" s="30"/>
    </row>
    <row r="13871" spans="4:9" x14ac:dyDescent="0.2">
      <c r="D13871" s="30"/>
      <c r="E13871" s="30"/>
    </row>
    <row r="13872" spans="4:9" x14ac:dyDescent="0.2">
      <c r="D13872" s="30"/>
      <c r="E13872" s="30"/>
    </row>
    <row r="13873" spans="4:9" x14ac:dyDescent="0.2">
      <c r="D13873" s="30"/>
      <c r="E13873" s="30"/>
    </row>
    <row r="13874" spans="4:9" x14ac:dyDescent="0.2">
      <c r="D13874" s="30"/>
      <c r="E13874" s="30"/>
    </row>
    <row r="13875" spans="4:9" x14ac:dyDescent="0.2">
      <c r="D13875" s="30"/>
      <c r="E13875" s="30"/>
    </row>
    <row r="13876" spans="4:9" x14ac:dyDescent="0.2">
      <c r="D13876" s="30"/>
      <c r="E13876" s="30"/>
    </row>
    <row r="13877" spans="4:9" x14ac:dyDescent="0.2">
      <c r="D13877" s="30"/>
      <c r="E13877" s="30"/>
    </row>
    <row r="13878" spans="4:9" x14ac:dyDescent="0.2">
      <c r="D13878" s="30"/>
      <c r="E13878" s="30"/>
    </row>
    <row r="13879" spans="4:9" x14ac:dyDescent="0.2">
      <c r="D13879" s="30"/>
      <c r="E13879" s="30"/>
    </row>
    <row r="13880" spans="4:9" x14ac:dyDescent="0.2">
      <c r="D13880" s="30"/>
      <c r="E13880" s="30"/>
    </row>
    <row r="13881" spans="4:9" x14ac:dyDescent="0.2">
      <c r="D13881" s="30"/>
      <c r="E13881" s="30"/>
    </row>
    <row r="13882" spans="4:9" x14ac:dyDescent="0.2">
      <c r="D13882" s="30"/>
      <c r="E13882" s="30"/>
      <c r="I13882" s="30"/>
    </row>
    <row r="13883" spans="4:9" x14ac:dyDescent="0.2">
      <c r="D13883" s="30"/>
      <c r="E13883" s="30"/>
    </row>
    <row r="13884" spans="4:9" x14ac:dyDescent="0.2">
      <c r="D13884" s="30"/>
      <c r="E13884" s="30"/>
    </row>
    <row r="13885" spans="4:9" x14ac:dyDescent="0.2">
      <c r="D13885" s="30"/>
      <c r="E13885" s="30"/>
    </row>
    <row r="13886" spans="4:9" x14ac:dyDescent="0.2">
      <c r="D13886" s="30"/>
      <c r="E13886" s="30"/>
    </row>
    <row r="13887" spans="4:9" x14ac:dyDescent="0.2">
      <c r="D13887" s="30"/>
      <c r="E13887" s="30"/>
    </row>
    <row r="13888" spans="4:9" x14ac:dyDescent="0.2">
      <c r="D13888" s="30"/>
      <c r="E13888" s="30"/>
    </row>
    <row r="13889" spans="4:9" x14ac:dyDescent="0.2">
      <c r="D13889" s="30"/>
      <c r="E13889" s="30"/>
    </row>
    <row r="13890" spans="4:9" x14ac:dyDescent="0.2">
      <c r="D13890" s="30"/>
      <c r="E13890" s="30"/>
    </row>
    <row r="13891" spans="4:9" x14ac:dyDescent="0.2">
      <c r="D13891" s="30"/>
      <c r="E13891" s="30"/>
    </row>
    <row r="13892" spans="4:9" x14ac:dyDescent="0.2">
      <c r="D13892" s="30"/>
      <c r="E13892" s="30"/>
    </row>
    <row r="13893" spans="4:9" x14ac:dyDescent="0.2">
      <c r="D13893" s="30"/>
      <c r="E13893" s="30"/>
    </row>
    <row r="13894" spans="4:9" x14ac:dyDescent="0.2">
      <c r="D13894" s="30"/>
      <c r="E13894" s="30"/>
    </row>
    <row r="13895" spans="4:9" x14ac:dyDescent="0.2">
      <c r="D13895" s="30"/>
      <c r="E13895" s="30"/>
    </row>
    <row r="13896" spans="4:9" x14ac:dyDescent="0.2">
      <c r="D13896" s="30"/>
      <c r="E13896" s="30"/>
    </row>
    <row r="13897" spans="4:9" x14ac:dyDescent="0.2">
      <c r="D13897" s="30"/>
      <c r="E13897" s="30"/>
      <c r="I13897" s="30"/>
    </row>
    <row r="13898" spans="4:9" x14ac:dyDescent="0.2">
      <c r="D13898" s="30"/>
      <c r="E13898" s="30"/>
    </row>
    <row r="13899" spans="4:9" x14ac:dyDescent="0.2">
      <c r="D13899" s="30"/>
      <c r="E13899" s="30"/>
    </row>
    <row r="13900" spans="4:9" x14ac:dyDescent="0.2">
      <c r="D13900" s="30"/>
      <c r="E13900" s="30"/>
    </row>
    <row r="13901" spans="4:9" x14ac:dyDescent="0.2">
      <c r="D13901" s="30"/>
      <c r="E13901" s="30"/>
    </row>
    <row r="13902" spans="4:9" x14ac:dyDescent="0.2">
      <c r="D13902" s="30"/>
      <c r="E13902" s="30"/>
    </row>
    <row r="13903" spans="4:9" x14ac:dyDescent="0.2">
      <c r="D13903" s="30"/>
      <c r="E13903" s="30"/>
    </row>
    <row r="13904" spans="4:9" x14ac:dyDescent="0.2">
      <c r="D13904" s="30"/>
      <c r="E13904" s="30"/>
    </row>
    <row r="13905" spans="4:9" x14ac:dyDescent="0.2">
      <c r="D13905" s="30"/>
      <c r="E13905" s="30"/>
      <c r="I13905" s="30"/>
    </row>
    <row r="13906" spans="4:9" x14ac:dyDescent="0.2">
      <c r="D13906" s="30"/>
      <c r="E13906" s="30"/>
    </row>
    <row r="13907" spans="4:9" x14ac:dyDescent="0.2">
      <c r="D13907" s="30"/>
      <c r="E13907" s="30"/>
      <c r="I13907" s="30"/>
    </row>
    <row r="13908" spans="4:9" x14ac:dyDescent="0.2">
      <c r="D13908" s="30"/>
      <c r="E13908" s="30"/>
    </row>
    <row r="13909" spans="4:9" x14ac:dyDescent="0.2">
      <c r="D13909" s="30"/>
      <c r="E13909" s="30"/>
      <c r="I13909" s="30"/>
    </row>
    <row r="13910" spans="4:9" x14ac:dyDescent="0.2">
      <c r="D13910" s="30"/>
      <c r="E13910" s="30"/>
    </row>
    <row r="13911" spans="4:9" x14ac:dyDescent="0.2">
      <c r="D13911" s="30"/>
      <c r="E13911" s="30"/>
      <c r="I13911" s="30"/>
    </row>
    <row r="13912" spans="4:9" x14ac:dyDescent="0.2">
      <c r="D13912" s="30"/>
      <c r="E13912" s="30"/>
      <c r="I13912" s="30"/>
    </row>
    <row r="13913" spans="4:9" x14ac:dyDescent="0.2">
      <c r="D13913" s="30"/>
      <c r="E13913" s="30"/>
    </row>
    <row r="13914" spans="4:9" x14ac:dyDescent="0.2">
      <c r="D13914" s="30"/>
      <c r="E13914" s="30"/>
    </row>
    <row r="13915" spans="4:9" x14ac:dyDescent="0.2">
      <c r="D13915" s="30"/>
      <c r="E13915" s="30"/>
    </row>
    <row r="13916" spans="4:9" x14ac:dyDescent="0.2">
      <c r="D13916" s="30"/>
      <c r="E13916" s="30"/>
    </row>
    <row r="13917" spans="4:9" x14ac:dyDescent="0.2">
      <c r="D13917" s="30"/>
      <c r="E13917" s="30"/>
    </row>
    <row r="13918" spans="4:9" x14ac:dyDescent="0.2">
      <c r="D13918" s="30"/>
      <c r="E13918" s="30"/>
    </row>
    <row r="13919" spans="4:9" x14ac:dyDescent="0.2">
      <c r="D13919" s="30"/>
      <c r="E13919" s="30"/>
    </row>
    <row r="13920" spans="4:9" x14ac:dyDescent="0.2">
      <c r="D13920" s="30"/>
      <c r="E13920" s="30"/>
    </row>
    <row r="13921" spans="4:9" x14ac:dyDescent="0.2">
      <c r="D13921" s="30"/>
      <c r="E13921" s="30"/>
    </row>
    <row r="13922" spans="4:9" x14ac:dyDescent="0.2">
      <c r="D13922" s="30"/>
      <c r="E13922" s="30"/>
    </row>
    <row r="13923" spans="4:9" x14ac:dyDescent="0.2">
      <c r="D13923" s="30"/>
      <c r="E13923" s="30"/>
    </row>
    <row r="13924" spans="4:9" x14ac:dyDescent="0.2">
      <c r="D13924" s="30"/>
      <c r="E13924" s="30"/>
    </row>
    <row r="13925" spans="4:9" x14ac:dyDescent="0.2">
      <c r="D13925" s="30"/>
      <c r="E13925" s="30"/>
      <c r="I13925" s="30"/>
    </row>
    <row r="13926" spans="4:9" x14ac:dyDescent="0.2">
      <c r="D13926" s="30"/>
      <c r="E13926" s="30"/>
    </row>
    <row r="13927" spans="4:9" x14ac:dyDescent="0.2">
      <c r="D13927" s="30"/>
      <c r="E13927" s="30"/>
      <c r="I13927" s="30"/>
    </row>
    <row r="13928" spans="4:9" x14ac:dyDescent="0.2">
      <c r="D13928" s="30"/>
      <c r="E13928" s="30"/>
    </row>
    <row r="13929" spans="4:9" x14ac:dyDescent="0.2">
      <c r="D13929" s="30"/>
      <c r="E13929" s="30"/>
      <c r="I13929" s="30"/>
    </row>
    <row r="13930" spans="4:9" x14ac:dyDescent="0.2">
      <c r="D13930" s="30"/>
      <c r="E13930" s="30"/>
      <c r="I13930" s="30"/>
    </row>
    <row r="13931" spans="4:9" x14ac:dyDescent="0.2">
      <c r="D13931" s="30"/>
      <c r="E13931" s="30"/>
      <c r="I13931" s="30"/>
    </row>
    <row r="13932" spans="4:9" x14ac:dyDescent="0.2">
      <c r="D13932" s="30"/>
      <c r="E13932" s="30"/>
      <c r="I13932" s="30"/>
    </row>
    <row r="13933" spans="4:9" x14ac:dyDescent="0.2">
      <c r="D13933" s="30"/>
      <c r="E13933" s="30"/>
      <c r="I13933" s="30"/>
    </row>
    <row r="13934" spans="4:9" x14ac:dyDescent="0.2">
      <c r="D13934" s="30"/>
      <c r="E13934" s="30"/>
      <c r="I13934" s="30"/>
    </row>
    <row r="13935" spans="4:9" x14ac:dyDescent="0.2">
      <c r="D13935" s="30"/>
      <c r="E13935" s="30"/>
      <c r="I13935" s="30"/>
    </row>
    <row r="13936" spans="4:9" x14ac:dyDescent="0.2">
      <c r="D13936" s="30"/>
      <c r="E13936" s="30"/>
      <c r="I13936" s="30"/>
    </row>
    <row r="13937" spans="4:9" x14ac:dyDescent="0.2">
      <c r="D13937" s="30"/>
      <c r="E13937" s="30"/>
      <c r="I13937" s="30"/>
    </row>
    <row r="13938" spans="4:9" x14ac:dyDescent="0.2">
      <c r="D13938" s="30"/>
      <c r="E13938" s="30"/>
      <c r="I13938" s="30"/>
    </row>
    <row r="13939" spans="4:9" x14ac:dyDescent="0.2">
      <c r="D13939" s="30"/>
      <c r="E13939" s="30"/>
      <c r="I13939" s="30"/>
    </row>
    <row r="13940" spans="4:9" x14ac:dyDescent="0.2">
      <c r="D13940" s="30"/>
      <c r="E13940" s="30"/>
      <c r="I13940" s="30"/>
    </row>
    <row r="13941" spans="4:9" x14ac:dyDescent="0.2">
      <c r="D13941" s="30"/>
      <c r="E13941" s="30"/>
      <c r="I13941" s="30"/>
    </row>
    <row r="13942" spans="4:9" x14ac:dyDescent="0.2">
      <c r="D13942" s="30"/>
      <c r="E13942" s="30"/>
      <c r="I13942" s="30"/>
    </row>
    <row r="13943" spans="4:9" x14ac:dyDescent="0.2">
      <c r="D13943" s="30"/>
      <c r="E13943" s="30"/>
      <c r="I13943" s="30"/>
    </row>
    <row r="13944" spans="4:9" x14ac:dyDescent="0.2">
      <c r="D13944" s="30"/>
      <c r="E13944" s="30"/>
      <c r="I13944" s="30"/>
    </row>
    <row r="13945" spans="4:9" x14ac:dyDescent="0.2">
      <c r="D13945" s="30"/>
      <c r="E13945" s="30"/>
      <c r="I13945" s="30"/>
    </row>
    <row r="13946" spans="4:9" x14ac:dyDescent="0.2">
      <c r="D13946" s="30"/>
      <c r="E13946" s="30"/>
      <c r="I13946" s="30"/>
    </row>
    <row r="13947" spans="4:9" x14ac:dyDescent="0.2">
      <c r="D13947" s="30"/>
      <c r="E13947" s="30"/>
      <c r="I13947" s="30"/>
    </row>
    <row r="13948" spans="4:9" x14ac:dyDescent="0.2">
      <c r="D13948" s="30"/>
      <c r="E13948" s="30"/>
      <c r="I13948" s="30"/>
    </row>
    <row r="13949" spans="4:9" x14ac:dyDescent="0.2">
      <c r="D13949" s="30"/>
      <c r="E13949" s="30"/>
      <c r="I13949" s="30"/>
    </row>
    <row r="13950" spans="4:9" x14ac:dyDescent="0.2">
      <c r="D13950" s="30"/>
      <c r="E13950" s="30"/>
      <c r="I13950" s="30"/>
    </row>
    <row r="13951" spans="4:9" x14ac:dyDescent="0.2">
      <c r="D13951" s="30"/>
      <c r="E13951" s="30"/>
      <c r="I13951" s="30"/>
    </row>
    <row r="13952" spans="4:9" x14ac:dyDescent="0.2">
      <c r="D13952" s="30"/>
      <c r="E13952" s="30"/>
    </row>
    <row r="13953" spans="4:9" x14ac:dyDescent="0.2">
      <c r="D13953" s="30"/>
      <c r="E13953" s="30"/>
    </row>
    <row r="13954" spans="4:9" x14ac:dyDescent="0.2">
      <c r="D13954" s="30"/>
      <c r="E13954" s="30"/>
    </row>
    <row r="13955" spans="4:9" x14ac:dyDescent="0.2">
      <c r="D13955" s="30"/>
      <c r="E13955" s="30"/>
      <c r="I13955" s="30"/>
    </row>
    <row r="13956" spans="4:9" x14ac:dyDescent="0.2">
      <c r="D13956" s="30"/>
      <c r="E13956" s="30"/>
      <c r="I13956" s="30"/>
    </row>
    <row r="13957" spans="4:9" x14ac:dyDescent="0.2">
      <c r="D13957" s="30"/>
      <c r="E13957" s="30"/>
      <c r="I13957" s="30"/>
    </row>
    <row r="13958" spans="4:9" x14ac:dyDescent="0.2">
      <c r="D13958" s="30"/>
      <c r="E13958" s="30"/>
      <c r="I13958" s="30"/>
    </row>
    <row r="13959" spans="4:9" x14ac:dyDescent="0.2">
      <c r="D13959" s="30"/>
      <c r="E13959" s="30"/>
      <c r="I13959" s="30"/>
    </row>
    <row r="13960" spans="4:9" x14ac:dyDescent="0.2">
      <c r="D13960" s="30"/>
      <c r="E13960" s="30"/>
      <c r="I13960" s="30"/>
    </row>
    <row r="13961" spans="4:9" x14ac:dyDescent="0.2">
      <c r="D13961" s="30"/>
      <c r="E13961" s="30"/>
      <c r="I13961" s="30"/>
    </row>
    <row r="13962" spans="4:9" x14ac:dyDescent="0.2">
      <c r="D13962" s="30"/>
      <c r="E13962" s="30"/>
      <c r="I13962" s="30"/>
    </row>
    <row r="13963" spans="4:9" x14ac:dyDescent="0.2">
      <c r="D13963" s="30"/>
      <c r="E13963" s="30"/>
      <c r="I13963" s="30"/>
    </row>
    <row r="13964" spans="4:9" x14ac:dyDescent="0.2">
      <c r="D13964" s="30"/>
      <c r="E13964" s="30"/>
      <c r="I13964" s="30"/>
    </row>
    <row r="13965" spans="4:9" x14ac:dyDescent="0.2">
      <c r="D13965" s="30"/>
      <c r="E13965" s="30"/>
      <c r="I13965" s="30"/>
    </row>
    <row r="13966" spans="4:9" x14ac:dyDescent="0.2">
      <c r="D13966" s="30"/>
      <c r="E13966" s="30"/>
      <c r="I13966" s="30"/>
    </row>
    <row r="13967" spans="4:9" x14ac:dyDescent="0.2">
      <c r="D13967" s="30"/>
      <c r="E13967" s="30"/>
      <c r="I13967" s="30"/>
    </row>
    <row r="13968" spans="4:9" x14ac:dyDescent="0.2">
      <c r="D13968" s="30"/>
      <c r="E13968" s="30"/>
      <c r="I13968" s="30"/>
    </row>
    <row r="13969" spans="4:9" x14ac:dyDescent="0.2">
      <c r="D13969" s="30"/>
      <c r="E13969" s="30"/>
      <c r="I13969" s="30"/>
    </row>
    <row r="13970" spans="4:9" x14ac:dyDescent="0.2">
      <c r="D13970" s="30"/>
      <c r="E13970" s="30"/>
      <c r="I13970" s="30"/>
    </row>
    <row r="13971" spans="4:9" x14ac:dyDescent="0.2">
      <c r="D13971" s="30"/>
      <c r="E13971" s="30"/>
      <c r="I13971" s="30"/>
    </row>
    <row r="13972" spans="4:9" x14ac:dyDescent="0.2">
      <c r="D13972" s="30"/>
      <c r="E13972" s="30"/>
      <c r="I13972" s="30"/>
    </row>
    <row r="13973" spans="4:9" x14ac:dyDescent="0.2">
      <c r="D13973" s="30"/>
      <c r="E13973" s="30"/>
      <c r="I13973" s="30"/>
    </row>
    <row r="13974" spans="4:9" x14ac:dyDescent="0.2">
      <c r="D13974" s="30"/>
      <c r="E13974" s="30"/>
      <c r="I13974" s="30"/>
    </row>
    <row r="13975" spans="4:9" x14ac:dyDescent="0.2">
      <c r="D13975" s="30"/>
      <c r="E13975" s="30"/>
      <c r="I13975" s="30"/>
    </row>
    <row r="13976" spans="4:9" x14ac:dyDescent="0.2">
      <c r="D13976" s="30"/>
      <c r="E13976" s="30"/>
      <c r="I13976" s="30"/>
    </row>
    <row r="13977" spans="4:9" x14ac:dyDescent="0.2">
      <c r="D13977" s="30"/>
      <c r="E13977" s="30"/>
    </row>
    <row r="13978" spans="4:9" x14ac:dyDescent="0.2">
      <c r="D13978" s="30"/>
      <c r="E13978" s="30"/>
    </row>
    <row r="13979" spans="4:9" x14ac:dyDescent="0.2">
      <c r="D13979" s="30"/>
      <c r="E13979" s="30"/>
    </row>
    <row r="13980" spans="4:9" x14ac:dyDescent="0.2">
      <c r="D13980" s="30"/>
      <c r="E13980" s="30"/>
      <c r="I13980" s="30"/>
    </row>
    <row r="13981" spans="4:9" x14ac:dyDescent="0.2">
      <c r="D13981" s="30"/>
      <c r="E13981" s="30"/>
    </row>
    <row r="13982" spans="4:9" x14ac:dyDescent="0.2">
      <c r="D13982" s="30"/>
      <c r="E13982" s="30"/>
      <c r="I13982" s="30"/>
    </row>
    <row r="13983" spans="4:9" x14ac:dyDescent="0.2">
      <c r="D13983" s="30"/>
      <c r="E13983" s="30"/>
    </row>
    <row r="13984" spans="4:9" x14ac:dyDescent="0.2">
      <c r="D13984" s="30"/>
      <c r="E13984" s="30"/>
    </row>
    <row r="13985" spans="4:9" x14ac:dyDescent="0.2">
      <c r="D13985" s="30"/>
      <c r="E13985" s="30"/>
    </row>
    <row r="13986" spans="4:9" x14ac:dyDescent="0.2">
      <c r="D13986" s="30"/>
      <c r="E13986" s="30"/>
    </row>
    <row r="13987" spans="4:9" x14ac:dyDescent="0.2">
      <c r="D13987" s="30"/>
      <c r="E13987" s="30"/>
      <c r="I13987" s="30"/>
    </row>
    <row r="13988" spans="4:9" x14ac:dyDescent="0.2">
      <c r="D13988" s="30"/>
      <c r="E13988" s="30"/>
    </row>
    <row r="13989" spans="4:9" x14ac:dyDescent="0.2">
      <c r="D13989" s="30"/>
      <c r="E13989" s="30"/>
    </row>
    <row r="13990" spans="4:9" x14ac:dyDescent="0.2">
      <c r="D13990" s="30"/>
      <c r="E13990" s="30"/>
    </row>
    <row r="13991" spans="4:9" x14ac:dyDescent="0.2">
      <c r="D13991" s="30"/>
      <c r="E13991" s="30"/>
    </row>
    <row r="13992" spans="4:9" x14ac:dyDescent="0.2">
      <c r="D13992" s="30"/>
      <c r="E13992" s="30"/>
    </row>
    <row r="13993" spans="4:9" x14ac:dyDescent="0.2">
      <c r="D13993" s="30"/>
      <c r="E13993" s="30"/>
    </row>
    <row r="13994" spans="4:9" x14ac:dyDescent="0.2">
      <c r="D13994" s="30"/>
      <c r="E13994" s="30"/>
    </row>
    <row r="13995" spans="4:9" x14ac:dyDescent="0.2">
      <c r="D13995" s="30"/>
      <c r="E13995" s="30"/>
      <c r="I13995" s="30"/>
    </row>
    <row r="13996" spans="4:9" x14ac:dyDescent="0.2">
      <c r="D13996" s="30"/>
      <c r="E13996" s="30"/>
    </row>
    <row r="13997" spans="4:9" x14ac:dyDescent="0.2">
      <c r="D13997" s="30"/>
      <c r="E13997" s="30"/>
      <c r="I13997" s="30"/>
    </row>
    <row r="13998" spans="4:9" x14ac:dyDescent="0.2">
      <c r="D13998" s="30"/>
      <c r="E13998" s="30"/>
    </row>
    <row r="13999" spans="4:9" x14ac:dyDescent="0.2">
      <c r="D13999" s="30"/>
      <c r="E13999" s="30"/>
    </row>
    <row r="14000" spans="4:9" x14ac:dyDescent="0.2">
      <c r="D14000" s="30"/>
      <c r="E14000" s="30"/>
    </row>
    <row r="14001" spans="4:9" x14ac:dyDescent="0.2">
      <c r="D14001" s="30"/>
      <c r="E14001" s="30"/>
    </row>
    <row r="14002" spans="4:9" x14ac:dyDescent="0.2">
      <c r="D14002" s="30"/>
      <c r="E14002" s="30"/>
      <c r="I14002" s="30"/>
    </row>
    <row r="14003" spans="4:9" x14ac:dyDescent="0.2">
      <c r="D14003" s="30"/>
      <c r="E14003" s="30"/>
    </row>
    <row r="14004" spans="4:9" x14ac:dyDescent="0.2">
      <c r="D14004" s="30"/>
      <c r="E14004" s="30"/>
    </row>
    <row r="14005" spans="4:9" x14ac:dyDescent="0.2">
      <c r="D14005" s="30"/>
      <c r="E14005" s="30"/>
    </row>
    <row r="14006" spans="4:9" x14ac:dyDescent="0.2">
      <c r="D14006" s="30"/>
      <c r="E14006" s="30"/>
    </row>
    <row r="14007" spans="4:9" x14ac:dyDescent="0.2">
      <c r="D14007" s="30"/>
      <c r="E14007" s="30"/>
    </row>
    <row r="14008" spans="4:9" x14ac:dyDescent="0.2">
      <c r="D14008" s="30"/>
      <c r="E14008" s="30"/>
    </row>
    <row r="14009" spans="4:9" x14ac:dyDescent="0.2">
      <c r="D14009" s="30"/>
      <c r="E14009" s="30"/>
    </row>
    <row r="14010" spans="4:9" x14ac:dyDescent="0.2">
      <c r="D14010" s="30"/>
      <c r="E14010" s="30"/>
      <c r="I14010" s="30"/>
    </row>
    <row r="14011" spans="4:9" x14ac:dyDescent="0.2">
      <c r="D14011" s="30"/>
      <c r="E14011" s="30"/>
    </row>
    <row r="14012" spans="4:9" x14ac:dyDescent="0.2">
      <c r="D14012" s="30"/>
      <c r="E14012" s="30"/>
      <c r="I14012" s="30"/>
    </row>
    <row r="14013" spans="4:9" x14ac:dyDescent="0.2">
      <c r="D14013" s="30"/>
      <c r="E14013" s="30"/>
    </row>
    <row r="14014" spans="4:9" x14ac:dyDescent="0.2">
      <c r="D14014" s="30"/>
      <c r="E14014" s="30"/>
      <c r="I14014" s="30"/>
    </row>
    <row r="14015" spans="4:9" x14ac:dyDescent="0.2">
      <c r="D14015" s="30"/>
      <c r="E14015" s="30"/>
    </row>
    <row r="14016" spans="4:9" x14ac:dyDescent="0.2">
      <c r="D14016" s="30"/>
      <c r="E14016" s="30"/>
      <c r="I14016" s="30"/>
    </row>
    <row r="14017" spans="4:9" x14ac:dyDescent="0.2">
      <c r="D14017" s="30"/>
      <c r="E14017" s="30"/>
      <c r="I14017" s="30"/>
    </row>
    <row r="14018" spans="4:9" x14ac:dyDescent="0.2">
      <c r="D14018" s="30"/>
      <c r="E14018" s="30"/>
    </row>
    <row r="14019" spans="4:9" x14ac:dyDescent="0.2">
      <c r="D14019" s="30"/>
      <c r="E14019" s="30"/>
    </row>
    <row r="14020" spans="4:9" x14ac:dyDescent="0.2">
      <c r="D14020" s="30"/>
      <c r="E14020" s="30"/>
    </row>
    <row r="14021" spans="4:9" x14ac:dyDescent="0.2">
      <c r="D14021" s="30"/>
      <c r="E14021" s="30"/>
    </row>
    <row r="14022" spans="4:9" x14ac:dyDescent="0.2">
      <c r="D14022" s="30"/>
      <c r="E14022" s="30"/>
    </row>
    <row r="14023" spans="4:9" x14ac:dyDescent="0.2">
      <c r="D14023" s="30"/>
      <c r="E14023" s="30"/>
    </row>
    <row r="14024" spans="4:9" x14ac:dyDescent="0.2">
      <c r="D14024" s="30"/>
      <c r="E14024" s="30"/>
    </row>
    <row r="14025" spans="4:9" x14ac:dyDescent="0.2">
      <c r="D14025" s="30"/>
      <c r="E14025" s="30"/>
    </row>
    <row r="14026" spans="4:9" x14ac:dyDescent="0.2">
      <c r="D14026" s="30"/>
      <c r="E14026" s="30"/>
    </row>
    <row r="14027" spans="4:9" x14ac:dyDescent="0.2">
      <c r="D14027" s="30"/>
      <c r="E14027" s="30"/>
    </row>
    <row r="14028" spans="4:9" x14ac:dyDescent="0.2">
      <c r="D14028" s="30"/>
      <c r="E14028" s="30"/>
    </row>
    <row r="14029" spans="4:9" x14ac:dyDescent="0.2">
      <c r="D14029" s="30"/>
      <c r="E14029" s="30"/>
    </row>
    <row r="14030" spans="4:9" x14ac:dyDescent="0.2">
      <c r="D14030" s="30"/>
      <c r="E14030" s="30"/>
    </row>
    <row r="14031" spans="4:9" x14ac:dyDescent="0.2">
      <c r="D14031" s="30"/>
      <c r="E14031" s="30"/>
    </row>
    <row r="14032" spans="4:9" x14ac:dyDescent="0.2">
      <c r="D14032" s="30"/>
      <c r="E14032" s="30"/>
      <c r="I14032" s="30"/>
    </row>
    <row r="14033" spans="4:9" x14ac:dyDescent="0.2">
      <c r="D14033" s="30"/>
      <c r="E14033" s="30"/>
    </row>
    <row r="14034" spans="4:9" x14ac:dyDescent="0.2">
      <c r="D14034" s="30"/>
      <c r="E14034" s="30"/>
    </row>
    <row r="14035" spans="4:9" x14ac:dyDescent="0.2">
      <c r="D14035" s="30"/>
      <c r="E14035" s="30"/>
    </row>
    <row r="14036" spans="4:9" x14ac:dyDescent="0.2">
      <c r="D14036" s="30"/>
      <c r="E14036" s="30"/>
    </row>
    <row r="14037" spans="4:9" x14ac:dyDescent="0.2">
      <c r="D14037" s="30"/>
      <c r="E14037" s="30"/>
    </row>
    <row r="14038" spans="4:9" x14ac:dyDescent="0.2">
      <c r="D14038" s="30"/>
      <c r="E14038" s="30"/>
    </row>
    <row r="14039" spans="4:9" x14ac:dyDescent="0.2">
      <c r="D14039" s="30"/>
      <c r="E14039" s="30"/>
    </row>
    <row r="14040" spans="4:9" x14ac:dyDescent="0.2">
      <c r="D14040" s="30"/>
      <c r="E14040" s="30"/>
    </row>
    <row r="14041" spans="4:9" x14ac:dyDescent="0.2">
      <c r="D14041" s="30"/>
      <c r="E14041" s="30"/>
    </row>
    <row r="14042" spans="4:9" x14ac:dyDescent="0.2">
      <c r="D14042" s="30"/>
      <c r="E14042" s="30"/>
    </row>
    <row r="14043" spans="4:9" x14ac:dyDescent="0.2">
      <c r="D14043" s="30"/>
      <c r="E14043" s="30"/>
    </row>
    <row r="14044" spans="4:9" x14ac:dyDescent="0.2">
      <c r="D14044" s="30"/>
      <c r="E14044" s="30"/>
    </row>
    <row r="14045" spans="4:9" x14ac:dyDescent="0.2">
      <c r="D14045" s="30"/>
      <c r="E14045" s="30"/>
    </row>
    <row r="14046" spans="4:9" x14ac:dyDescent="0.2">
      <c r="D14046" s="30"/>
      <c r="E14046" s="30"/>
    </row>
    <row r="14047" spans="4:9" x14ac:dyDescent="0.2">
      <c r="D14047" s="30"/>
      <c r="E14047" s="30"/>
      <c r="I14047" s="30"/>
    </row>
    <row r="14048" spans="4:9" x14ac:dyDescent="0.2">
      <c r="D14048" s="30"/>
      <c r="E14048" s="30"/>
    </row>
    <row r="14049" spans="4:9" x14ac:dyDescent="0.2">
      <c r="D14049" s="30"/>
      <c r="E14049" s="30"/>
    </row>
    <row r="14050" spans="4:9" x14ac:dyDescent="0.2">
      <c r="D14050" s="30"/>
      <c r="E14050" s="30"/>
    </row>
    <row r="14051" spans="4:9" x14ac:dyDescent="0.2">
      <c r="D14051" s="30"/>
      <c r="E14051" s="30"/>
    </row>
    <row r="14052" spans="4:9" x14ac:dyDescent="0.2">
      <c r="D14052" s="30"/>
      <c r="E14052" s="30"/>
    </row>
    <row r="14053" spans="4:9" x14ac:dyDescent="0.2">
      <c r="D14053" s="30"/>
      <c r="E14053" s="30"/>
    </row>
    <row r="14054" spans="4:9" x14ac:dyDescent="0.2">
      <c r="D14054" s="30"/>
      <c r="E14054" s="30"/>
    </row>
    <row r="14055" spans="4:9" x14ac:dyDescent="0.2">
      <c r="D14055" s="30"/>
      <c r="E14055" s="30"/>
    </row>
    <row r="14056" spans="4:9" x14ac:dyDescent="0.2">
      <c r="D14056" s="30"/>
      <c r="E14056" s="30"/>
    </row>
    <row r="14057" spans="4:9" x14ac:dyDescent="0.2">
      <c r="D14057" s="30"/>
      <c r="E14057" s="30"/>
    </row>
    <row r="14058" spans="4:9" x14ac:dyDescent="0.2">
      <c r="D14058" s="30"/>
      <c r="E14058" s="30"/>
    </row>
    <row r="14059" spans="4:9" x14ac:dyDescent="0.2">
      <c r="D14059" s="30"/>
      <c r="E14059" s="30"/>
    </row>
    <row r="14060" spans="4:9" x14ac:dyDescent="0.2">
      <c r="D14060" s="30"/>
      <c r="E14060" s="30"/>
    </row>
    <row r="14061" spans="4:9" x14ac:dyDescent="0.2">
      <c r="D14061" s="30"/>
      <c r="E14061" s="30"/>
    </row>
    <row r="14062" spans="4:9" x14ac:dyDescent="0.2">
      <c r="D14062" s="30"/>
      <c r="E14062" s="30"/>
      <c r="I14062" s="30"/>
    </row>
    <row r="14063" spans="4:9" x14ac:dyDescent="0.2">
      <c r="D14063" s="30"/>
      <c r="E14063" s="30"/>
    </row>
    <row r="14064" spans="4:9" x14ac:dyDescent="0.2">
      <c r="D14064" s="30"/>
      <c r="E14064" s="30"/>
    </row>
    <row r="14065" spans="4:9" x14ac:dyDescent="0.2">
      <c r="D14065" s="30"/>
      <c r="E14065" s="30"/>
    </row>
    <row r="14066" spans="4:9" x14ac:dyDescent="0.2">
      <c r="D14066" s="30"/>
      <c r="E14066" s="30"/>
    </row>
    <row r="14067" spans="4:9" x14ac:dyDescent="0.2">
      <c r="D14067" s="30"/>
      <c r="E14067" s="30"/>
    </row>
    <row r="14068" spans="4:9" x14ac:dyDescent="0.2">
      <c r="D14068" s="30"/>
      <c r="E14068" s="30"/>
    </row>
    <row r="14069" spans="4:9" x14ac:dyDescent="0.2">
      <c r="D14069" s="30"/>
      <c r="E14069" s="30"/>
    </row>
    <row r="14070" spans="4:9" x14ac:dyDescent="0.2">
      <c r="D14070" s="30"/>
      <c r="E14070" s="30"/>
    </row>
    <row r="14071" spans="4:9" x14ac:dyDescent="0.2">
      <c r="D14071" s="30"/>
      <c r="E14071" s="30"/>
    </row>
    <row r="14072" spans="4:9" x14ac:dyDescent="0.2">
      <c r="D14072" s="30"/>
      <c r="E14072" s="30"/>
    </row>
    <row r="14073" spans="4:9" x14ac:dyDescent="0.2">
      <c r="D14073" s="30"/>
      <c r="E14073" s="30"/>
    </row>
    <row r="14074" spans="4:9" x14ac:dyDescent="0.2">
      <c r="D14074" s="30"/>
      <c r="E14074" s="30"/>
    </row>
    <row r="14075" spans="4:9" x14ac:dyDescent="0.2">
      <c r="D14075" s="30"/>
      <c r="E14075" s="30"/>
    </row>
    <row r="14076" spans="4:9" x14ac:dyDescent="0.2">
      <c r="D14076" s="30"/>
      <c r="E14076" s="30"/>
    </row>
    <row r="14077" spans="4:9" x14ac:dyDescent="0.2">
      <c r="D14077" s="30"/>
      <c r="E14077" s="30"/>
      <c r="I14077" s="30"/>
    </row>
    <row r="14078" spans="4:9" x14ac:dyDescent="0.2">
      <c r="D14078" s="30"/>
      <c r="E14078" s="30"/>
    </row>
    <row r="14079" spans="4:9" x14ac:dyDescent="0.2">
      <c r="D14079" s="30"/>
      <c r="E14079" s="30"/>
    </row>
    <row r="14080" spans="4:9" x14ac:dyDescent="0.2">
      <c r="D14080" s="30"/>
      <c r="E14080" s="30"/>
    </row>
    <row r="14081" spans="4:9" x14ac:dyDescent="0.2">
      <c r="D14081" s="30"/>
      <c r="E14081" s="30"/>
      <c r="I14081" s="30"/>
    </row>
    <row r="14082" spans="4:9" x14ac:dyDescent="0.2">
      <c r="D14082" s="30"/>
      <c r="E14082" s="30"/>
    </row>
    <row r="14083" spans="4:9" x14ac:dyDescent="0.2">
      <c r="D14083" s="30"/>
      <c r="E14083" s="30"/>
    </row>
    <row r="14084" spans="4:9" x14ac:dyDescent="0.2">
      <c r="D14084" s="30"/>
      <c r="E14084" s="30"/>
    </row>
    <row r="14085" spans="4:9" x14ac:dyDescent="0.2">
      <c r="D14085" s="30"/>
      <c r="E14085" s="30"/>
      <c r="I14085" s="30"/>
    </row>
    <row r="14086" spans="4:9" x14ac:dyDescent="0.2">
      <c r="D14086" s="30"/>
      <c r="E14086" s="30"/>
      <c r="I14086" s="30"/>
    </row>
    <row r="14087" spans="4:9" x14ac:dyDescent="0.2">
      <c r="D14087" s="30"/>
      <c r="E14087" s="30"/>
      <c r="I14087" s="30"/>
    </row>
    <row r="14088" spans="4:9" x14ac:dyDescent="0.2">
      <c r="D14088" s="30"/>
      <c r="E14088" s="30"/>
      <c r="I14088" s="30"/>
    </row>
    <row r="14089" spans="4:9" x14ac:dyDescent="0.2">
      <c r="D14089" s="30"/>
      <c r="E14089" s="30"/>
      <c r="I14089" s="30"/>
    </row>
    <row r="14090" spans="4:9" x14ac:dyDescent="0.2">
      <c r="D14090" s="30"/>
      <c r="E14090" s="30"/>
      <c r="I14090" s="30"/>
    </row>
    <row r="14091" spans="4:9" x14ac:dyDescent="0.2">
      <c r="D14091" s="30"/>
      <c r="E14091" s="30"/>
      <c r="I14091" s="30"/>
    </row>
    <row r="14092" spans="4:9" x14ac:dyDescent="0.2">
      <c r="D14092" s="30"/>
      <c r="E14092" s="30"/>
      <c r="I14092" s="30"/>
    </row>
    <row r="14093" spans="4:9" x14ac:dyDescent="0.2">
      <c r="D14093" s="30"/>
      <c r="E14093" s="30"/>
      <c r="I14093" s="30"/>
    </row>
    <row r="14094" spans="4:9" x14ac:dyDescent="0.2">
      <c r="D14094" s="30"/>
      <c r="E14094" s="30"/>
      <c r="I14094" s="30"/>
    </row>
    <row r="14095" spans="4:9" x14ac:dyDescent="0.2">
      <c r="D14095" s="30"/>
      <c r="E14095" s="30"/>
      <c r="I14095" s="30"/>
    </row>
    <row r="14096" spans="4:9" x14ac:dyDescent="0.2">
      <c r="D14096" s="30"/>
      <c r="E14096" s="30"/>
      <c r="I14096" s="30"/>
    </row>
    <row r="14097" spans="4:9" x14ac:dyDescent="0.2">
      <c r="D14097" s="30"/>
      <c r="E14097" s="30"/>
      <c r="I14097" s="30"/>
    </row>
    <row r="14098" spans="4:9" x14ac:dyDescent="0.2">
      <c r="D14098" s="30"/>
      <c r="E14098" s="30"/>
      <c r="I14098" s="30"/>
    </row>
    <row r="14099" spans="4:9" x14ac:dyDescent="0.2">
      <c r="D14099" s="30"/>
      <c r="E14099" s="30"/>
      <c r="I14099" s="30"/>
    </row>
    <row r="14100" spans="4:9" x14ac:dyDescent="0.2">
      <c r="D14100" s="30"/>
      <c r="E14100" s="30"/>
      <c r="I14100" s="30"/>
    </row>
    <row r="14101" spans="4:9" x14ac:dyDescent="0.2">
      <c r="D14101" s="30"/>
      <c r="E14101" s="30"/>
      <c r="I14101" s="30"/>
    </row>
    <row r="14102" spans="4:9" x14ac:dyDescent="0.2">
      <c r="D14102" s="30"/>
      <c r="E14102" s="30"/>
      <c r="I14102" s="30"/>
    </row>
    <row r="14103" spans="4:9" x14ac:dyDescent="0.2">
      <c r="D14103" s="30"/>
      <c r="E14103" s="30"/>
      <c r="I14103" s="30"/>
    </row>
    <row r="14104" spans="4:9" x14ac:dyDescent="0.2">
      <c r="D14104" s="30"/>
      <c r="E14104" s="30"/>
      <c r="I14104" s="30"/>
    </row>
    <row r="14105" spans="4:9" x14ac:dyDescent="0.2">
      <c r="D14105" s="30"/>
      <c r="E14105" s="30"/>
      <c r="I14105" s="30"/>
    </row>
    <row r="14106" spans="4:9" x14ac:dyDescent="0.2">
      <c r="D14106" s="30"/>
      <c r="E14106" s="30"/>
      <c r="I14106" s="30"/>
    </row>
    <row r="14107" spans="4:9" x14ac:dyDescent="0.2">
      <c r="D14107" s="30"/>
      <c r="E14107" s="30"/>
      <c r="I14107" s="30"/>
    </row>
    <row r="14108" spans="4:9" x14ac:dyDescent="0.2">
      <c r="D14108" s="30"/>
      <c r="E14108" s="30"/>
    </row>
    <row r="14109" spans="4:9" x14ac:dyDescent="0.2">
      <c r="D14109" s="30"/>
      <c r="E14109" s="30"/>
    </row>
    <row r="14110" spans="4:9" x14ac:dyDescent="0.2">
      <c r="D14110" s="30"/>
      <c r="E14110" s="30"/>
    </row>
    <row r="14111" spans="4:9" x14ac:dyDescent="0.2">
      <c r="D14111" s="30"/>
      <c r="E14111" s="30"/>
    </row>
    <row r="14112" spans="4:9" x14ac:dyDescent="0.2">
      <c r="D14112" s="30"/>
      <c r="E14112" s="30"/>
    </row>
    <row r="14113" spans="4:9" x14ac:dyDescent="0.2">
      <c r="D14113" s="30"/>
      <c r="E14113" s="30"/>
    </row>
    <row r="14114" spans="4:9" x14ac:dyDescent="0.2">
      <c r="D14114" s="30"/>
      <c r="E14114" s="30"/>
    </row>
    <row r="14115" spans="4:9" x14ac:dyDescent="0.2">
      <c r="D14115" s="30"/>
      <c r="E14115" s="30"/>
    </row>
    <row r="14116" spans="4:9" x14ac:dyDescent="0.2">
      <c r="D14116" s="30"/>
      <c r="E14116" s="30"/>
    </row>
    <row r="14117" spans="4:9" x14ac:dyDescent="0.2">
      <c r="D14117" s="30"/>
      <c r="E14117" s="30"/>
    </row>
    <row r="14118" spans="4:9" x14ac:dyDescent="0.2">
      <c r="D14118" s="30"/>
      <c r="E14118" s="30"/>
    </row>
    <row r="14119" spans="4:9" x14ac:dyDescent="0.2">
      <c r="D14119" s="30"/>
      <c r="E14119" s="30"/>
    </row>
    <row r="14120" spans="4:9" x14ac:dyDescent="0.2">
      <c r="D14120" s="30"/>
      <c r="E14120" s="30"/>
    </row>
    <row r="14121" spans="4:9" x14ac:dyDescent="0.2">
      <c r="D14121" s="30"/>
      <c r="E14121" s="30"/>
    </row>
    <row r="14122" spans="4:9" x14ac:dyDescent="0.2">
      <c r="D14122" s="30"/>
      <c r="E14122" s="30"/>
      <c r="I14122" s="30"/>
    </row>
    <row r="14123" spans="4:9" x14ac:dyDescent="0.2">
      <c r="D14123" s="30"/>
      <c r="E14123" s="30"/>
    </row>
    <row r="14124" spans="4:9" x14ac:dyDescent="0.2">
      <c r="D14124" s="30"/>
      <c r="E14124" s="30"/>
    </row>
    <row r="14125" spans="4:9" x14ac:dyDescent="0.2">
      <c r="D14125" s="30"/>
      <c r="E14125" s="30"/>
    </row>
    <row r="14126" spans="4:9" x14ac:dyDescent="0.2">
      <c r="D14126" s="30"/>
      <c r="E14126" s="30"/>
    </row>
    <row r="14127" spans="4:9" x14ac:dyDescent="0.2">
      <c r="D14127" s="30"/>
      <c r="E14127" s="30"/>
    </row>
    <row r="14128" spans="4:9" x14ac:dyDescent="0.2">
      <c r="D14128" s="30"/>
      <c r="E14128" s="30"/>
    </row>
    <row r="14129" spans="4:9" x14ac:dyDescent="0.2">
      <c r="D14129" s="30"/>
      <c r="E14129" s="30"/>
    </row>
    <row r="14130" spans="4:9" x14ac:dyDescent="0.2">
      <c r="D14130" s="30"/>
      <c r="E14130" s="30"/>
    </row>
    <row r="14131" spans="4:9" x14ac:dyDescent="0.2">
      <c r="D14131" s="30"/>
      <c r="E14131" s="30"/>
    </row>
    <row r="14132" spans="4:9" x14ac:dyDescent="0.2">
      <c r="D14132" s="30"/>
      <c r="E14132" s="30"/>
    </row>
    <row r="14133" spans="4:9" x14ac:dyDescent="0.2">
      <c r="D14133" s="30"/>
      <c r="E14133" s="30"/>
    </row>
    <row r="14134" spans="4:9" x14ac:dyDescent="0.2">
      <c r="D14134" s="30"/>
      <c r="E14134" s="30"/>
      <c r="I14134" s="30"/>
    </row>
    <row r="14135" spans="4:9" x14ac:dyDescent="0.2">
      <c r="D14135" s="30"/>
      <c r="E14135" s="30"/>
    </row>
    <row r="14136" spans="4:9" x14ac:dyDescent="0.2">
      <c r="D14136" s="30"/>
      <c r="E14136" s="30"/>
      <c r="I14136" s="30"/>
    </row>
    <row r="14137" spans="4:9" x14ac:dyDescent="0.2">
      <c r="D14137" s="30"/>
      <c r="E14137" s="30"/>
      <c r="I14137" s="30"/>
    </row>
    <row r="14138" spans="4:9" x14ac:dyDescent="0.2">
      <c r="D14138" s="30"/>
      <c r="E14138" s="30"/>
    </row>
    <row r="14139" spans="4:9" x14ac:dyDescent="0.2">
      <c r="D14139" s="30"/>
      <c r="E14139" s="30"/>
    </row>
    <row r="14140" spans="4:9" x14ac:dyDescent="0.2">
      <c r="D14140" s="30"/>
      <c r="E14140" s="30"/>
    </row>
    <row r="14141" spans="4:9" x14ac:dyDescent="0.2">
      <c r="D14141" s="30"/>
      <c r="E14141" s="30"/>
    </row>
    <row r="14142" spans="4:9" x14ac:dyDescent="0.2">
      <c r="D14142" s="30"/>
      <c r="E14142" s="30"/>
    </row>
    <row r="14143" spans="4:9" x14ac:dyDescent="0.2">
      <c r="D14143" s="30"/>
      <c r="E14143" s="30"/>
    </row>
    <row r="14144" spans="4:9" x14ac:dyDescent="0.2">
      <c r="D14144" s="30"/>
      <c r="E14144" s="30"/>
    </row>
    <row r="14145" spans="4:9" x14ac:dyDescent="0.2">
      <c r="D14145" s="30"/>
      <c r="E14145" s="30"/>
      <c r="I14145" s="30"/>
    </row>
    <row r="14146" spans="4:9" x14ac:dyDescent="0.2">
      <c r="D14146" s="30"/>
      <c r="E14146" s="30"/>
    </row>
    <row r="14147" spans="4:9" x14ac:dyDescent="0.2">
      <c r="D14147" s="30"/>
      <c r="E14147" s="30"/>
      <c r="I14147" s="30"/>
    </row>
    <row r="14148" spans="4:9" x14ac:dyDescent="0.2">
      <c r="D14148" s="30"/>
      <c r="E14148" s="30"/>
    </row>
    <row r="14149" spans="4:9" x14ac:dyDescent="0.2">
      <c r="D14149" s="30"/>
      <c r="E14149" s="30"/>
      <c r="I14149" s="30"/>
    </row>
    <row r="14150" spans="4:9" x14ac:dyDescent="0.2">
      <c r="D14150" s="30"/>
      <c r="E14150" s="30"/>
    </row>
    <row r="14151" spans="4:9" x14ac:dyDescent="0.2">
      <c r="D14151" s="30"/>
      <c r="E14151" s="30"/>
      <c r="I14151" s="30"/>
    </row>
    <row r="14152" spans="4:9" x14ac:dyDescent="0.2">
      <c r="D14152" s="30"/>
      <c r="E14152" s="30"/>
      <c r="I14152" s="30"/>
    </row>
    <row r="14153" spans="4:9" x14ac:dyDescent="0.2">
      <c r="D14153" s="30"/>
      <c r="E14153" s="30"/>
    </row>
    <row r="14154" spans="4:9" x14ac:dyDescent="0.2">
      <c r="D14154" s="30"/>
      <c r="E14154" s="30"/>
    </row>
    <row r="14155" spans="4:9" x14ac:dyDescent="0.2">
      <c r="D14155" s="30"/>
      <c r="E14155" s="30"/>
    </row>
    <row r="14156" spans="4:9" x14ac:dyDescent="0.2">
      <c r="D14156" s="30"/>
      <c r="E14156" s="30"/>
    </row>
    <row r="14157" spans="4:9" x14ac:dyDescent="0.2">
      <c r="D14157" s="30"/>
      <c r="E14157" s="30"/>
    </row>
    <row r="14158" spans="4:9" x14ac:dyDescent="0.2">
      <c r="D14158" s="30"/>
      <c r="E14158" s="30"/>
    </row>
    <row r="14159" spans="4:9" x14ac:dyDescent="0.2">
      <c r="D14159" s="30"/>
      <c r="E14159" s="30"/>
    </row>
    <row r="14160" spans="4:9" x14ac:dyDescent="0.2">
      <c r="D14160" s="30"/>
      <c r="E14160" s="30"/>
    </row>
    <row r="14161" spans="4:9" x14ac:dyDescent="0.2">
      <c r="D14161" s="30"/>
      <c r="E14161" s="30"/>
    </row>
    <row r="14162" spans="4:9" x14ac:dyDescent="0.2">
      <c r="D14162" s="30"/>
      <c r="E14162" s="30"/>
    </row>
    <row r="14163" spans="4:9" x14ac:dyDescent="0.2">
      <c r="D14163" s="30"/>
      <c r="E14163" s="30"/>
    </row>
    <row r="14164" spans="4:9" x14ac:dyDescent="0.2">
      <c r="D14164" s="30"/>
      <c r="E14164" s="30"/>
    </row>
    <row r="14165" spans="4:9" x14ac:dyDescent="0.2">
      <c r="D14165" s="30"/>
      <c r="E14165" s="30"/>
    </row>
    <row r="14166" spans="4:9" x14ac:dyDescent="0.2">
      <c r="D14166" s="30"/>
      <c r="E14166" s="30"/>
    </row>
    <row r="14167" spans="4:9" x14ac:dyDescent="0.2">
      <c r="D14167" s="30"/>
      <c r="E14167" s="30"/>
      <c r="I14167" s="30"/>
    </row>
    <row r="14168" spans="4:9" x14ac:dyDescent="0.2">
      <c r="D14168" s="30"/>
      <c r="E14168" s="30"/>
    </row>
    <row r="14169" spans="4:9" x14ac:dyDescent="0.2">
      <c r="D14169" s="30"/>
      <c r="E14169" s="30"/>
    </row>
    <row r="14170" spans="4:9" x14ac:dyDescent="0.2">
      <c r="D14170" s="30"/>
      <c r="E14170" s="30"/>
    </row>
    <row r="14171" spans="4:9" x14ac:dyDescent="0.2">
      <c r="D14171" s="30"/>
      <c r="E14171" s="30"/>
    </row>
    <row r="14172" spans="4:9" x14ac:dyDescent="0.2">
      <c r="D14172" s="30"/>
      <c r="E14172" s="30"/>
    </row>
    <row r="14173" spans="4:9" x14ac:dyDescent="0.2">
      <c r="D14173" s="30"/>
      <c r="E14173" s="30"/>
    </row>
    <row r="14174" spans="4:9" x14ac:dyDescent="0.2">
      <c r="D14174" s="30"/>
      <c r="E14174" s="30"/>
    </row>
    <row r="14175" spans="4:9" x14ac:dyDescent="0.2">
      <c r="D14175" s="30"/>
      <c r="E14175" s="30"/>
      <c r="I14175" s="30"/>
    </row>
    <row r="14176" spans="4:9" x14ac:dyDescent="0.2">
      <c r="D14176" s="30"/>
      <c r="E14176" s="30"/>
    </row>
    <row r="14177" spans="4:9" x14ac:dyDescent="0.2">
      <c r="D14177" s="30"/>
      <c r="E14177" s="30"/>
      <c r="I14177" s="30"/>
    </row>
    <row r="14178" spans="4:9" x14ac:dyDescent="0.2">
      <c r="D14178" s="30"/>
      <c r="E14178" s="30"/>
    </row>
    <row r="14179" spans="4:9" x14ac:dyDescent="0.2">
      <c r="D14179" s="30"/>
      <c r="E14179" s="30"/>
      <c r="I14179" s="30"/>
    </row>
    <row r="14180" spans="4:9" x14ac:dyDescent="0.2">
      <c r="D14180" s="30"/>
      <c r="E14180" s="30"/>
    </row>
    <row r="14181" spans="4:9" x14ac:dyDescent="0.2">
      <c r="D14181" s="30"/>
      <c r="E14181" s="30"/>
      <c r="I14181" s="30"/>
    </row>
    <row r="14182" spans="4:9" x14ac:dyDescent="0.2">
      <c r="D14182" s="30"/>
      <c r="E14182" s="30"/>
      <c r="I14182" s="30"/>
    </row>
    <row r="14183" spans="4:9" x14ac:dyDescent="0.2">
      <c r="D14183" s="30"/>
      <c r="E14183" s="30"/>
    </row>
    <row r="14184" spans="4:9" x14ac:dyDescent="0.2">
      <c r="D14184" s="30"/>
      <c r="E14184" s="30"/>
    </row>
    <row r="14185" spans="4:9" x14ac:dyDescent="0.2">
      <c r="D14185" s="30"/>
      <c r="E14185" s="30"/>
    </row>
    <row r="14186" spans="4:9" x14ac:dyDescent="0.2">
      <c r="D14186" s="30"/>
      <c r="E14186" s="30"/>
    </row>
    <row r="14187" spans="4:9" x14ac:dyDescent="0.2">
      <c r="D14187" s="30"/>
      <c r="E14187" s="30"/>
    </row>
    <row r="14188" spans="4:9" x14ac:dyDescent="0.2">
      <c r="D14188" s="30"/>
      <c r="E14188" s="30"/>
    </row>
    <row r="14189" spans="4:9" x14ac:dyDescent="0.2">
      <c r="D14189" s="30"/>
      <c r="E14189" s="30"/>
    </row>
    <row r="14190" spans="4:9" x14ac:dyDescent="0.2">
      <c r="D14190" s="30"/>
      <c r="E14190" s="30"/>
    </row>
    <row r="14191" spans="4:9" x14ac:dyDescent="0.2">
      <c r="D14191" s="30"/>
      <c r="E14191" s="30"/>
    </row>
    <row r="14192" spans="4:9" x14ac:dyDescent="0.2">
      <c r="D14192" s="30"/>
      <c r="E14192" s="30"/>
    </row>
    <row r="14193" spans="4:9" x14ac:dyDescent="0.2">
      <c r="D14193" s="30"/>
      <c r="E14193" s="30"/>
    </row>
    <row r="14194" spans="4:9" x14ac:dyDescent="0.2">
      <c r="D14194" s="30"/>
      <c r="E14194" s="30"/>
    </row>
    <row r="14195" spans="4:9" x14ac:dyDescent="0.2">
      <c r="D14195" s="30"/>
      <c r="E14195" s="30"/>
    </row>
    <row r="14196" spans="4:9" x14ac:dyDescent="0.2">
      <c r="D14196" s="30"/>
      <c r="E14196" s="30"/>
    </row>
    <row r="14197" spans="4:9" x14ac:dyDescent="0.2">
      <c r="D14197" s="30"/>
      <c r="E14197" s="30"/>
      <c r="I14197" s="30"/>
    </row>
    <row r="14198" spans="4:9" x14ac:dyDescent="0.2">
      <c r="D14198" s="30"/>
      <c r="E14198" s="30"/>
    </row>
    <row r="14199" spans="4:9" x14ac:dyDescent="0.2">
      <c r="D14199" s="30"/>
      <c r="E14199" s="30"/>
    </row>
    <row r="14200" spans="4:9" x14ac:dyDescent="0.2">
      <c r="D14200" s="30"/>
      <c r="E14200" s="30"/>
    </row>
    <row r="14201" spans="4:9" x14ac:dyDescent="0.2">
      <c r="D14201" s="30"/>
      <c r="E14201" s="30"/>
    </row>
    <row r="14202" spans="4:9" x14ac:dyDescent="0.2">
      <c r="D14202" s="30"/>
      <c r="E14202" s="30"/>
    </row>
    <row r="14203" spans="4:9" x14ac:dyDescent="0.2">
      <c r="D14203" s="30"/>
      <c r="E14203" s="30"/>
    </row>
    <row r="14204" spans="4:9" x14ac:dyDescent="0.2">
      <c r="D14204" s="30"/>
      <c r="E14204" s="30"/>
    </row>
    <row r="14205" spans="4:9" x14ac:dyDescent="0.2">
      <c r="D14205" s="30"/>
      <c r="E14205" s="30"/>
    </row>
    <row r="14206" spans="4:9" x14ac:dyDescent="0.2">
      <c r="D14206" s="30"/>
      <c r="E14206" s="30"/>
    </row>
    <row r="14207" spans="4:9" x14ac:dyDescent="0.2">
      <c r="D14207" s="30"/>
      <c r="E14207" s="30"/>
    </row>
    <row r="14208" spans="4:9" x14ac:dyDescent="0.2">
      <c r="D14208" s="30"/>
      <c r="E14208" s="30"/>
    </row>
    <row r="14209" spans="4:9" x14ac:dyDescent="0.2">
      <c r="D14209" s="30"/>
      <c r="E14209" s="30"/>
    </row>
    <row r="14210" spans="4:9" x14ac:dyDescent="0.2">
      <c r="D14210" s="30"/>
      <c r="E14210" s="30"/>
    </row>
    <row r="14211" spans="4:9" x14ac:dyDescent="0.2">
      <c r="D14211" s="30"/>
      <c r="E14211" s="30"/>
      <c r="I14211" s="30"/>
    </row>
    <row r="14212" spans="4:9" x14ac:dyDescent="0.2">
      <c r="D14212" s="30"/>
      <c r="E14212" s="30"/>
      <c r="I14212" s="30"/>
    </row>
    <row r="14213" spans="4:9" x14ac:dyDescent="0.2">
      <c r="D14213" s="30"/>
      <c r="E14213" s="30"/>
    </row>
    <row r="14214" spans="4:9" x14ac:dyDescent="0.2">
      <c r="D14214" s="30"/>
      <c r="E14214" s="30"/>
    </row>
    <row r="14215" spans="4:9" x14ac:dyDescent="0.2">
      <c r="D14215" s="30"/>
      <c r="E14215" s="30"/>
      <c r="I14215" s="30"/>
    </row>
    <row r="14216" spans="4:9" x14ac:dyDescent="0.2">
      <c r="D14216" s="30"/>
      <c r="E14216" s="30"/>
      <c r="I14216" s="30"/>
    </row>
    <row r="14217" spans="4:9" x14ac:dyDescent="0.2">
      <c r="D14217" s="30"/>
      <c r="E14217" s="30"/>
      <c r="I14217" s="30"/>
    </row>
    <row r="14218" spans="4:9" x14ac:dyDescent="0.2">
      <c r="D14218" s="30"/>
      <c r="E14218" s="30"/>
      <c r="I14218" s="30"/>
    </row>
    <row r="14219" spans="4:9" x14ac:dyDescent="0.2">
      <c r="D14219" s="30"/>
      <c r="E14219" s="30"/>
      <c r="I14219" s="30"/>
    </row>
    <row r="14220" spans="4:9" x14ac:dyDescent="0.2">
      <c r="D14220" s="30"/>
      <c r="E14220" s="30"/>
      <c r="I14220" s="30"/>
    </row>
    <row r="14221" spans="4:9" x14ac:dyDescent="0.2">
      <c r="D14221" s="30"/>
      <c r="E14221" s="30"/>
      <c r="I14221" s="30"/>
    </row>
    <row r="14222" spans="4:9" x14ac:dyDescent="0.2">
      <c r="D14222" s="30"/>
      <c r="E14222" s="30"/>
      <c r="I14222" s="30"/>
    </row>
    <row r="14223" spans="4:9" x14ac:dyDescent="0.2">
      <c r="D14223" s="30"/>
      <c r="E14223" s="30"/>
      <c r="I14223" s="30"/>
    </row>
    <row r="14224" spans="4:9" x14ac:dyDescent="0.2">
      <c r="D14224" s="30"/>
      <c r="E14224" s="30"/>
      <c r="I14224" s="30"/>
    </row>
    <row r="14225" spans="4:9" x14ac:dyDescent="0.2">
      <c r="D14225" s="30"/>
      <c r="E14225" s="30"/>
      <c r="I14225" s="30"/>
    </row>
    <row r="14226" spans="4:9" x14ac:dyDescent="0.2">
      <c r="D14226" s="30"/>
      <c r="E14226" s="30"/>
      <c r="I14226" s="30"/>
    </row>
    <row r="14227" spans="4:9" x14ac:dyDescent="0.2">
      <c r="D14227" s="30"/>
      <c r="E14227" s="30"/>
      <c r="I14227" s="30"/>
    </row>
    <row r="14228" spans="4:9" x14ac:dyDescent="0.2">
      <c r="D14228" s="30"/>
      <c r="E14228" s="30"/>
      <c r="I14228" s="30"/>
    </row>
    <row r="14229" spans="4:9" x14ac:dyDescent="0.2">
      <c r="D14229" s="30"/>
      <c r="E14229" s="30"/>
      <c r="I14229" s="30"/>
    </row>
    <row r="14230" spans="4:9" x14ac:dyDescent="0.2">
      <c r="D14230" s="30"/>
      <c r="E14230" s="30"/>
      <c r="I14230" s="30"/>
    </row>
    <row r="14231" spans="4:9" x14ac:dyDescent="0.2">
      <c r="D14231" s="30"/>
      <c r="E14231" s="30"/>
      <c r="I14231" s="30"/>
    </row>
    <row r="14232" spans="4:9" x14ac:dyDescent="0.2">
      <c r="D14232" s="30"/>
      <c r="E14232" s="30"/>
      <c r="I14232" s="30"/>
    </row>
    <row r="14233" spans="4:9" x14ac:dyDescent="0.2">
      <c r="D14233" s="30"/>
      <c r="E14233" s="30"/>
      <c r="I14233" s="30"/>
    </row>
    <row r="14234" spans="4:9" x14ac:dyDescent="0.2">
      <c r="D14234" s="30"/>
      <c r="E14234" s="30"/>
      <c r="I14234" s="30"/>
    </row>
    <row r="14235" spans="4:9" x14ac:dyDescent="0.2">
      <c r="D14235" s="30"/>
      <c r="E14235" s="30"/>
      <c r="I14235" s="30"/>
    </row>
    <row r="14236" spans="4:9" x14ac:dyDescent="0.2">
      <c r="D14236" s="30"/>
      <c r="E14236" s="30"/>
      <c r="I14236" s="30"/>
    </row>
    <row r="14237" spans="4:9" x14ac:dyDescent="0.2">
      <c r="D14237" s="30"/>
      <c r="E14237" s="30"/>
      <c r="I14237" s="30"/>
    </row>
    <row r="14238" spans="4:9" x14ac:dyDescent="0.2">
      <c r="D14238" s="30"/>
      <c r="E14238" s="30"/>
    </row>
    <row r="14239" spans="4:9" x14ac:dyDescent="0.2">
      <c r="D14239" s="30"/>
      <c r="E14239" s="30"/>
    </row>
    <row r="14240" spans="4:9" x14ac:dyDescent="0.2">
      <c r="D14240" s="30"/>
      <c r="E14240" s="30"/>
    </row>
    <row r="14241" spans="4:9" x14ac:dyDescent="0.2">
      <c r="D14241" s="30"/>
      <c r="E14241" s="30"/>
      <c r="I14241" s="30"/>
    </row>
    <row r="14242" spans="4:9" x14ac:dyDescent="0.2">
      <c r="D14242" s="30"/>
      <c r="E14242" s="30"/>
      <c r="I14242" s="30"/>
    </row>
    <row r="14243" spans="4:9" x14ac:dyDescent="0.2">
      <c r="D14243" s="30"/>
      <c r="E14243" s="30"/>
      <c r="I14243" s="30"/>
    </row>
    <row r="14244" spans="4:9" x14ac:dyDescent="0.2">
      <c r="D14244" s="30"/>
      <c r="E14244" s="30"/>
      <c r="I14244" s="30"/>
    </row>
    <row r="14245" spans="4:9" x14ac:dyDescent="0.2">
      <c r="D14245" s="30"/>
      <c r="E14245" s="30"/>
      <c r="I14245" s="30"/>
    </row>
    <row r="14246" spans="4:9" x14ac:dyDescent="0.2">
      <c r="D14246" s="30"/>
      <c r="E14246" s="30"/>
      <c r="I14246" s="30"/>
    </row>
    <row r="14247" spans="4:9" x14ac:dyDescent="0.2">
      <c r="D14247" s="30"/>
      <c r="E14247" s="30"/>
      <c r="I14247" s="30"/>
    </row>
    <row r="14248" spans="4:9" x14ac:dyDescent="0.2">
      <c r="D14248" s="30"/>
      <c r="E14248" s="30"/>
      <c r="I14248" s="30"/>
    </row>
    <row r="14249" spans="4:9" x14ac:dyDescent="0.2">
      <c r="D14249" s="30"/>
      <c r="E14249" s="30"/>
      <c r="I14249" s="30"/>
    </row>
    <row r="14250" spans="4:9" x14ac:dyDescent="0.2">
      <c r="D14250" s="30"/>
      <c r="E14250" s="30"/>
      <c r="I14250" s="30"/>
    </row>
    <row r="14251" spans="4:9" x14ac:dyDescent="0.2">
      <c r="D14251" s="30"/>
      <c r="E14251" s="30"/>
      <c r="I14251" s="30"/>
    </row>
    <row r="14252" spans="4:9" x14ac:dyDescent="0.2">
      <c r="D14252" s="30"/>
      <c r="E14252" s="30"/>
      <c r="I14252" s="30"/>
    </row>
    <row r="14253" spans="4:9" x14ac:dyDescent="0.2">
      <c r="D14253" s="30"/>
      <c r="E14253" s="30"/>
      <c r="I14253" s="30"/>
    </row>
    <row r="14254" spans="4:9" x14ac:dyDescent="0.2">
      <c r="D14254" s="30"/>
      <c r="E14254" s="30"/>
      <c r="I14254" s="30"/>
    </row>
    <row r="14255" spans="4:9" x14ac:dyDescent="0.2">
      <c r="D14255" s="30"/>
      <c r="E14255" s="30"/>
      <c r="I14255" s="30"/>
    </row>
    <row r="14256" spans="4:9" x14ac:dyDescent="0.2">
      <c r="D14256" s="30"/>
      <c r="E14256" s="30"/>
      <c r="I14256" s="30"/>
    </row>
    <row r="14257" spans="4:9" x14ac:dyDescent="0.2">
      <c r="D14257" s="30"/>
      <c r="E14257" s="30"/>
      <c r="I14257" s="30"/>
    </row>
    <row r="14258" spans="4:9" x14ac:dyDescent="0.2">
      <c r="D14258" s="30"/>
      <c r="E14258" s="30"/>
      <c r="I14258" s="30"/>
    </row>
    <row r="14259" spans="4:9" x14ac:dyDescent="0.2">
      <c r="D14259" s="30"/>
      <c r="E14259" s="30"/>
      <c r="I14259" s="30"/>
    </row>
    <row r="14260" spans="4:9" x14ac:dyDescent="0.2">
      <c r="D14260" s="30"/>
      <c r="E14260" s="30"/>
      <c r="I14260" s="30"/>
    </row>
    <row r="14261" spans="4:9" x14ac:dyDescent="0.2">
      <c r="D14261" s="30"/>
      <c r="E14261" s="30"/>
      <c r="I14261" s="30"/>
    </row>
    <row r="14262" spans="4:9" x14ac:dyDescent="0.2">
      <c r="D14262" s="30"/>
      <c r="E14262" s="30"/>
      <c r="I14262" s="30"/>
    </row>
    <row r="14263" spans="4:9" x14ac:dyDescent="0.2">
      <c r="D14263" s="30"/>
      <c r="E14263" s="30"/>
    </row>
    <row r="14264" spans="4:9" x14ac:dyDescent="0.2">
      <c r="D14264" s="30"/>
      <c r="E14264" s="30"/>
    </row>
    <row r="14265" spans="4:9" x14ac:dyDescent="0.2">
      <c r="D14265" s="30"/>
      <c r="E14265" s="30"/>
    </row>
    <row r="14266" spans="4:9" x14ac:dyDescent="0.2">
      <c r="D14266" s="30"/>
      <c r="E14266" s="30"/>
    </row>
    <row r="14267" spans="4:9" x14ac:dyDescent="0.2">
      <c r="D14267" s="30"/>
      <c r="E14267" s="30"/>
    </row>
    <row r="14268" spans="4:9" x14ac:dyDescent="0.2">
      <c r="D14268" s="30"/>
      <c r="E14268" s="30"/>
    </row>
    <row r="14269" spans="4:9" x14ac:dyDescent="0.2">
      <c r="D14269" s="30"/>
      <c r="E14269" s="30"/>
    </row>
    <row r="14270" spans="4:9" x14ac:dyDescent="0.2">
      <c r="D14270" s="30"/>
      <c r="E14270" s="30"/>
    </row>
    <row r="14271" spans="4:9" x14ac:dyDescent="0.2">
      <c r="D14271" s="30"/>
      <c r="E14271" s="30"/>
    </row>
    <row r="14272" spans="4:9" x14ac:dyDescent="0.2">
      <c r="D14272" s="30"/>
      <c r="E14272" s="30"/>
      <c r="I14272" s="30"/>
    </row>
    <row r="14273" spans="4:9" x14ac:dyDescent="0.2">
      <c r="D14273" s="30"/>
      <c r="E14273" s="30"/>
    </row>
    <row r="14274" spans="4:9" x14ac:dyDescent="0.2">
      <c r="D14274" s="30"/>
      <c r="E14274" s="30"/>
    </row>
    <row r="14275" spans="4:9" x14ac:dyDescent="0.2">
      <c r="D14275" s="30"/>
      <c r="E14275" s="30"/>
    </row>
    <row r="14276" spans="4:9" x14ac:dyDescent="0.2">
      <c r="D14276" s="30"/>
      <c r="E14276" s="30"/>
    </row>
    <row r="14277" spans="4:9" x14ac:dyDescent="0.2">
      <c r="D14277" s="30"/>
      <c r="E14277" s="30"/>
    </row>
    <row r="14278" spans="4:9" x14ac:dyDescent="0.2">
      <c r="D14278" s="30"/>
      <c r="E14278" s="30"/>
    </row>
    <row r="14279" spans="4:9" x14ac:dyDescent="0.2">
      <c r="D14279" s="30"/>
      <c r="E14279" s="30"/>
    </row>
    <row r="14280" spans="4:9" x14ac:dyDescent="0.2">
      <c r="D14280" s="30"/>
      <c r="E14280" s="30"/>
    </row>
    <row r="14281" spans="4:9" x14ac:dyDescent="0.2">
      <c r="D14281" s="30"/>
      <c r="E14281" s="30"/>
    </row>
    <row r="14282" spans="4:9" x14ac:dyDescent="0.2">
      <c r="D14282" s="30"/>
      <c r="E14282" s="30"/>
    </row>
    <row r="14283" spans="4:9" x14ac:dyDescent="0.2">
      <c r="D14283" s="30"/>
      <c r="E14283" s="30"/>
    </row>
    <row r="14284" spans="4:9" x14ac:dyDescent="0.2">
      <c r="D14284" s="30"/>
      <c r="E14284" s="30"/>
    </row>
    <row r="14285" spans="4:9" x14ac:dyDescent="0.2">
      <c r="D14285" s="30"/>
      <c r="E14285" s="30"/>
    </row>
    <row r="14286" spans="4:9" x14ac:dyDescent="0.2">
      <c r="D14286" s="30"/>
      <c r="E14286" s="30"/>
    </row>
    <row r="14287" spans="4:9" x14ac:dyDescent="0.2">
      <c r="D14287" s="30"/>
      <c r="E14287" s="30"/>
      <c r="I14287" s="30"/>
    </row>
    <row r="14288" spans="4:9" x14ac:dyDescent="0.2">
      <c r="D14288" s="30"/>
      <c r="E14288" s="30"/>
    </row>
    <row r="14289" spans="4:9" x14ac:dyDescent="0.2">
      <c r="D14289" s="30"/>
      <c r="E14289" s="30"/>
      <c r="I14289" s="30"/>
    </row>
    <row r="14290" spans="4:9" x14ac:dyDescent="0.2">
      <c r="D14290" s="30"/>
      <c r="E14290" s="30"/>
    </row>
    <row r="14291" spans="4:9" x14ac:dyDescent="0.2">
      <c r="D14291" s="30"/>
      <c r="E14291" s="30"/>
    </row>
    <row r="14292" spans="4:9" x14ac:dyDescent="0.2">
      <c r="D14292" s="30"/>
      <c r="E14292" s="30"/>
    </row>
    <row r="14293" spans="4:9" x14ac:dyDescent="0.2">
      <c r="D14293" s="30"/>
      <c r="E14293" s="30"/>
      <c r="I14293" s="30"/>
    </row>
    <row r="14294" spans="4:9" x14ac:dyDescent="0.2">
      <c r="D14294" s="30"/>
      <c r="E14294" s="30"/>
      <c r="I14294" s="30"/>
    </row>
    <row r="14295" spans="4:9" x14ac:dyDescent="0.2">
      <c r="D14295" s="30"/>
      <c r="E14295" s="30"/>
      <c r="I14295" s="30"/>
    </row>
    <row r="14296" spans="4:9" x14ac:dyDescent="0.2">
      <c r="D14296" s="30"/>
      <c r="E14296" s="30"/>
      <c r="I14296" s="30"/>
    </row>
    <row r="14297" spans="4:9" x14ac:dyDescent="0.2">
      <c r="D14297" s="30"/>
      <c r="E14297" s="30"/>
      <c r="I14297" s="30"/>
    </row>
    <row r="14298" spans="4:9" x14ac:dyDescent="0.2">
      <c r="D14298" s="30"/>
      <c r="E14298" s="30"/>
      <c r="I14298" s="30"/>
    </row>
    <row r="14299" spans="4:9" x14ac:dyDescent="0.2">
      <c r="D14299" s="30"/>
      <c r="E14299" s="30"/>
      <c r="I14299" s="30"/>
    </row>
    <row r="14300" spans="4:9" x14ac:dyDescent="0.2">
      <c r="D14300" s="30"/>
      <c r="E14300" s="30"/>
      <c r="I14300" s="30"/>
    </row>
    <row r="14301" spans="4:9" x14ac:dyDescent="0.2">
      <c r="D14301" s="30"/>
      <c r="E14301" s="30"/>
      <c r="I14301" s="30"/>
    </row>
    <row r="14302" spans="4:9" x14ac:dyDescent="0.2">
      <c r="D14302" s="30"/>
      <c r="E14302" s="30"/>
      <c r="I14302" s="30"/>
    </row>
    <row r="14303" spans="4:9" x14ac:dyDescent="0.2">
      <c r="D14303" s="30"/>
      <c r="E14303" s="30"/>
      <c r="I14303" s="30"/>
    </row>
    <row r="14304" spans="4:9" x14ac:dyDescent="0.2">
      <c r="D14304" s="30"/>
      <c r="E14304" s="30"/>
      <c r="I14304" s="30"/>
    </row>
    <row r="14305" spans="4:9" x14ac:dyDescent="0.2">
      <c r="D14305" s="30"/>
      <c r="E14305" s="30"/>
      <c r="I14305" s="30"/>
    </row>
    <row r="14306" spans="4:9" x14ac:dyDescent="0.2">
      <c r="D14306" s="30"/>
      <c r="E14306" s="30"/>
      <c r="I14306" s="30"/>
    </row>
    <row r="14307" spans="4:9" x14ac:dyDescent="0.2">
      <c r="D14307" s="30"/>
      <c r="E14307" s="30"/>
      <c r="I14307" s="30"/>
    </row>
    <row r="14308" spans="4:9" x14ac:dyDescent="0.2">
      <c r="D14308" s="30"/>
      <c r="E14308" s="30"/>
      <c r="I14308" s="30"/>
    </row>
    <row r="14309" spans="4:9" x14ac:dyDescent="0.2">
      <c r="D14309" s="30"/>
      <c r="E14309" s="30"/>
      <c r="I14309" s="30"/>
    </row>
    <row r="14310" spans="4:9" x14ac:dyDescent="0.2">
      <c r="D14310" s="30"/>
      <c r="E14310" s="30"/>
      <c r="I14310" s="30"/>
    </row>
    <row r="14311" spans="4:9" x14ac:dyDescent="0.2">
      <c r="D14311" s="30"/>
      <c r="E14311" s="30"/>
      <c r="I14311" s="30"/>
    </row>
    <row r="14312" spans="4:9" x14ac:dyDescent="0.2">
      <c r="D14312" s="30"/>
      <c r="E14312" s="30"/>
      <c r="I14312" s="30"/>
    </row>
    <row r="14313" spans="4:9" x14ac:dyDescent="0.2">
      <c r="D14313" s="30"/>
      <c r="E14313" s="30"/>
      <c r="I14313" s="30"/>
    </row>
    <row r="14314" spans="4:9" x14ac:dyDescent="0.2">
      <c r="D14314" s="30"/>
      <c r="E14314" s="30"/>
      <c r="I14314" s="30"/>
    </row>
    <row r="14315" spans="4:9" x14ac:dyDescent="0.2">
      <c r="D14315" s="30"/>
      <c r="E14315" s="30"/>
    </row>
    <row r="14316" spans="4:9" x14ac:dyDescent="0.2">
      <c r="D14316" s="30"/>
      <c r="E14316" s="30"/>
    </row>
    <row r="14317" spans="4:9" x14ac:dyDescent="0.2">
      <c r="D14317" s="30"/>
      <c r="E14317" s="30"/>
      <c r="I14317" s="30"/>
    </row>
    <row r="14318" spans="4:9" x14ac:dyDescent="0.2">
      <c r="D14318" s="30"/>
      <c r="E14318" s="30"/>
    </row>
    <row r="14319" spans="4:9" x14ac:dyDescent="0.2">
      <c r="D14319" s="30"/>
      <c r="E14319" s="30"/>
    </row>
    <row r="14320" spans="4:9" x14ac:dyDescent="0.2">
      <c r="D14320" s="30"/>
      <c r="E14320" s="30"/>
    </row>
    <row r="14321" spans="4:9" x14ac:dyDescent="0.2">
      <c r="D14321" s="30"/>
      <c r="E14321" s="30"/>
    </row>
    <row r="14322" spans="4:9" x14ac:dyDescent="0.2">
      <c r="D14322" s="30"/>
      <c r="E14322" s="30"/>
    </row>
    <row r="14323" spans="4:9" x14ac:dyDescent="0.2">
      <c r="D14323" s="30"/>
      <c r="E14323" s="30"/>
    </row>
    <row r="14324" spans="4:9" x14ac:dyDescent="0.2">
      <c r="D14324" s="30"/>
      <c r="E14324" s="30"/>
    </row>
    <row r="14325" spans="4:9" x14ac:dyDescent="0.2">
      <c r="D14325" s="30"/>
      <c r="E14325" s="30"/>
      <c r="I14325" s="30"/>
    </row>
    <row r="14326" spans="4:9" x14ac:dyDescent="0.2">
      <c r="D14326" s="30"/>
      <c r="E14326" s="30"/>
    </row>
    <row r="14327" spans="4:9" x14ac:dyDescent="0.2">
      <c r="D14327" s="30"/>
      <c r="E14327" s="30"/>
      <c r="I14327" s="30"/>
    </row>
    <row r="14328" spans="4:9" x14ac:dyDescent="0.2">
      <c r="D14328" s="30"/>
      <c r="E14328" s="30"/>
    </row>
    <row r="14329" spans="4:9" x14ac:dyDescent="0.2">
      <c r="D14329" s="30"/>
      <c r="E14329" s="30"/>
      <c r="I14329" s="30"/>
    </row>
    <row r="14330" spans="4:9" x14ac:dyDescent="0.2">
      <c r="D14330" s="30"/>
      <c r="E14330" s="30"/>
    </row>
    <row r="14331" spans="4:9" x14ac:dyDescent="0.2">
      <c r="D14331" s="30"/>
      <c r="E14331" s="30"/>
      <c r="I14331" s="30"/>
    </row>
    <row r="14332" spans="4:9" x14ac:dyDescent="0.2">
      <c r="D14332" s="30"/>
      <c r="E14332" s="30"/>
      <c r="I14332" s="30"/>
    </row>
    <row r="14333" spans="4:9" x14ac:dyDescent="0.2">
      <c r="D14333" s="30"/>
      <c r="E14333" s="30"/>
    </row>
    <row r="14334" spans="4:9" x14ac:dyDescent="0.2">
      <c r="D14334" s="30"/>
      <c r="E14334" s="30"/>
    </row>
    <row r="14335" spans="4:9" x14ac:dyDescent="0.2">
      <c r="D14335" s="30"/>
      <c r="E14335" s="30"/>
    </row>
    <row r="14336" spans="4:9" x14ac:dyDescent="0.2">
      <c r="D14336" s="30"/>
      <c r="E14336" s="30"/>
    </row>
    <row r="14337" spans="4:9" x14ac:dyDescent="0.2">
      <c r="D14337" s="30"/>
      <c r="E14337" s="30"/>
    </row>
    <row r="14338" spans="4:9" x14ac:dyDescent="0.2">
      <c r="D14338" s="30"/>
      <c r="E14338" s="30"/>
    </row>
    <row r="14339" spans="4:9" x14ac:dyDescent="0.2">
      <c r="D14339" s="30"/>
      <c r="E14339" s="30"/>
    </row>
    <row r="14340" spans="4:9" x14ac:dyDescent="0.2">
      <c r="D14340" s="30"/>
      <c r="E14340" s="30"/>
    </row>
    <row r="14341" spans="4:9" x14ac:dyDescent="0.2">
      <c r="D14341" s="30"/>
      <c r="E14341" s="30"/>
    </row>
    <row r="14342" spans="4:9" x14ac:dyDescent="0.2">
      <c r="D14342" s="30"/>
      <c r="E14342" s="30"/>
    </row>
    <row r="14343" spans="4:9" x14ac:dyDescent="0.2">
      <c r="D14343" s="30"/>
      <c r="E14343" s="30"/>
    </row>
    <row r="14344" spans="4:9" x14ac:dyDescent="0.2">
      <c r="D14344" s="30"/>
      <c r="E14344" s="30"/>
    </row>
    <row r="14345" spans="4:9" x14ac:dyDescent="0.2">
      <c r="D14345" s="30"/>
      <c r="E14345" s="30"/>
    </row>
    <row r="14346" spans="4:9" x14ac:dyDescent="0.2">
      <c r="D14346" s="30"/>
      <c r="E14346" s="30"/>
    </row>
    <row r="14347" spans="4:9" x14ac:dyDescent="0.2">
      <c r="D14347" s="30"/>
      <c r="E14347" s="30"/>
      <c r="I14347" s="30"/>
    </row>
    <row r="14348" spans="4:9" x14ac:dyDescent="0.2">
      <c r="D14348" s="30"/>
      <c r="E14348" s="30"/>
    </row>
    <row r="14349" spans="4:9" x14ac:dyDescent="0.2">
      <c r="D14349" s="30"/>
      <c r="E14349" s="30"/>
    </row>
    <row r="14350" spans="4:9" x14ac:dyDescent="0.2">
      <c r="D14350" s="30"/>
      <c r="E14350" s="30"/>
    </row>
    <row r="14351" spans="4:9" x14ac:dyDescent="0.2">
      <c r="D14351" s="30"/>
      <c r="E14351" s="30"/>
    </row>
    <row r="14352" spans="4:9" x14ac:dyDescent="0.2">
      <c r="D14352" s="30"/>
      <c r="E14352" s="30"/>
    </row>
    <row r="14353" spans="4:9" x14ac:dyDescent="0.2">
      <c r="D14353" s="30"/>
      <c r="E14353" s="30"/>
    </row>
    <row r="14354" spans="4:9" x14ac:dyDescent="0.2">
      <c r="D14354" s="30"/>
      <c r="E14354" s="30"/>
    </row>
    <row r="14355" spans="4:9" x14ac:dyDescent="0.2">
      <c r="D14355" s="30"/>
      <c r="E14355" s="30"/>
    </row>
    <row r="14356" spans="4:9" x14ac:dyDescent="0.2">
      <c r="D14356" s="30"/>
      <c r="E14356" s="30"/>
    </row>
    <row r="14357" spans="4:9" x14ac:dyDescent="0.2">
      <c r="D14357" s="30"/>
      <c r="E14357" s="30"/>
    </row>
    <row r="14358" spans="4:9" x14ac:dyDescent="0.2">
      <c r="D14358" s="30"/>
      <c r="E14358" s="30"/>
    </row>
    <row r="14359" spans="4:9" x14ac:dyDescent="0.2">
      <c r="D14359" s="30"/>
      <c r="E14359" s="30"/>
    </row>
    <row r="14360" spans="4:9" x14ac:dyDescent="0.2">
      <c r="D14360" s="30"/>
      <c r="E14360" s="30"/>
    </row>
    <row r="14361" spans="4:9" x14ac:dyDescent="0.2">
      <c r="D14361" s="30"/>
      <c r="E14361" s="30"/>
    </row>
    <row r="14362" spans="4:9" x14ac:dyDescent="0.2">
      <c r="D14362" s="30"/>
      <c r="E14362" s="30"/>
      <c r="I14362" s="30"/>
    </row>
    <row r="14363" spans="4:9" x14ac:dyDescent="0.2">
      <c r="D14363" s="30"/>
      <c r="E14363" s="30"/>
    </row>
    <row r="14364" spans="4:9" x14ac:dyDescent="0.2">
      <c r="D14364" s="30"/>
      <c r="E14364" s="30"/>
    </row>
    <row r="14365" spans="4:9" x14ac:dyDescent="0.2">
      <c r="D14365" s="30"/>
      <c r="E14365" s="30"/>
    </row>
    <row r="14366" spans="4:9" x14ac:dyDescent="0.2">
      <c r="D14366" s="30"/>
      <c r="E14366" s="30"/>
    </row>
    <row r="14367" spans="4:9" x14ac:dyDescent="0.2">
      <c r="D14367" s="30"/>
      <c r="E14367" s="30"/>
    </row>
    <row r="14368" spans="4:9" x14ac:dyDescent="0.2">
      <c r="D14368" s="30"/>
      <c r="E14368" s="30"/>
    </row>
    <row r="14369" spans="4:9" x14ac:dyDescent="0.2">
      <c r="D14369" s="30"/>
      <c r="E14369" s="30"/>
    </row>
    <row r="14370" spans="4:9" x14ac:dyDescent="0.2">
      <c r="D14370" s="30"/>
      <c r="E14370" s="30"/>
    </row>
    <row r="14371" spans="4:9" x14ac:dyDescent="0.2">
      <c r="D14371" s="30"/>
      <c r="E14371" s="30"/>
    </row>
    <row r="14372" spans="4:9" x14ac:dyDescent="0.2">
      <c r="D14372" s="30"/>
      <c r="E14372" s="30"/>
    </row>
    <row r="14373" spans="4:9" x14ac:dyDescent="0.2">
      <c r="D14373" s="30"/>
      <c r="E14373" s="30"/>
    </row>
    <row r="14374" spans="4:9" x14ac:dyDescent="0.2">
      <c r="D14374" s="30"/>
      <c r="E14374" s="30"/>
    </row>
    <row r="14375" spans="4:9" x14ac:dyDescent="0.2">
      <c r="D14375" s="30"/>
      <c r="E14375" s="30"/>
    </row>
    <row r="14376" spans="4:9" x14ac:dyDescent="0.2">
      <c r="D14376" s="30"/>
      <c r="E14376" s="30"/>
    </row>
    <row r="14377" spans="4:9" x14ac:dyDescent="0.2">
      <c r="D14377" s="30"/>
      <c r="E14377" s="30"/>
      <c r="I14377" s="30"/>
    </row>
    <row r="14378" spans="4:9" x14ac:dyDescent="0.2">
      <c r="D14378" s="30"/>
      <c r="E14378" s="30"/>
    </row>
    <row r="14379" spans="4:9" x14ac:dyDescent="0.2">
      <c r="D14379" s="30"/>
      <c r="E14379" s="30"/>
    </row>
    <row r="14380" spans="4:9" x14ac:dyDescent="0.2">
      <c r="D14380" s="30"/>
      <c r="E14380" s="30"/>
    </row>
    <row r="14381" spans="4:9" x14ac:dyDescent="0.2">
      <c r="D14381" s="30"/>
      <c r="E14381" s="30"/>
    </row>
    <row r="14382" spans="4:9" x14ac:dyDescent="0.2">
      <c r="D14382" s="30"/>
      <c r="E14382" s="30"/>
    </row>
    <row r="14383" spans="4:9" x14ac:dyDescent="0.2">
      <c r="D14383" s="30"/>
      <c r="E14383" s="30"/>
    </row>
    <row r="14384" spans="4:9" x14ac:dyDescent="0.2">
      <c r="D14384" s="30"/>
      <c r="E14384" s="30"/>
    </row>
    <row r="14385" spans="4:9" x14ac:dyDescent="0.2">
      <c r="D14385" s="30"/>
      <c r="E14385" s="30"/>
    </row>
    <row r="14386" spans="4:9" x14ac:dyDescent="0.2">
      <c r="D14386" s="30"/>
      <c r="E14386" s="30"/>
    </row>
    <row r="14387" spans="4:9" x14ac:dyDescent="0.2">
      <c r="D14387" s="30"/>
      <c r="E14387" s="30"/>
    </row>
    <row r="14388" spans="4:9" x14ac:dyDescent="0.2">
      <c r="D14388" s="30"/>
      <c r="E14388" s="30"/>
    </row>
    <row r="14389" spans="4:9" x14ac:dyDescent="0.2">
      <c r="D14389" s="30"/>
      <c r="E14389" s="30"/>
    </row>
    <row r="14390" spans="4:9" x14ac:dyDescent="0.2">
      <c r="D14390" s="30"/>
      <c r="E14390" s="30"/>
    </row>
    <row r="14391" spans="4:9" x14ac:dyDescent="0.2">
      <c r="D14391" s="30"/>
      <c r="E14391" s="30"/>
    </row>
    <row r="14392" spans="4:9" x14ac:dyDescent="0.2">
      <c r="D14392" s="30"/>
      <c r="E14392" s="30"/>
      <c r="I14392" s="30"/>
    </row>
    <row r="14393" spans="4:9" x14ac:dyDescent="0.2">
      <c r="D14393" s="30"/>
      <c r="E14393" s="30"/>
    </row>
    <row r="14394" spans="4:9" x14ac:dyDescent="0.2">
      <c r="D14394" s="30"/>
      <c r="E14394" s="30"/>
    </row>
    <row r="14395" spans="4:9" x14ac:dyDescent="0.2">
      <c r="D14395" s="30"/>
      <c r="E14395" s="30"/>
    </row>
    <row r="14396" spans="4:9" x14ac:dyDescent="0.2">
      <c r="D14396" s="30"/>
      <c r="E14396" s="30"/>
    </row>
    <row r="14397" spans="4:9" x14ac:dyDescent="0.2">
      <c r="D14397" s="30"/>
      <c r="E14397" s="30"/>
    </row>
    <row r="14398" spans="4:9" x14ac:dyDescent="0.2">
      <c r="D14398" s="30"/>
      <c r="E14398" s="30"/>
    </row>
    <row r="14399" spans="4:9" x14ac:dyDescent="0.2">
      <c r="D14399" s="30"/>
      <c r="E14399" s="30"/>
    </row>
    <row r="14400" spans="4:9" x14ac:dyDescent="0.2">
      <c r="D14400" s="30"/>
      <c r="E14400" s="30"/>
    </row>
    <row r="14401" spans="4:9" x14ac:dyDescent="0.2">
      <c r="D14401" s="30"/>
      <c r="E14401" s="30"/>
    </row>
    <row r="14402" spans="4:9" x14ac:dyDescent="0.2">
      <c r="D14402" s="30"/>
      <c r="E14402" s="30"/>
    </row>
    <row r="14403" spans="4:9" x14ac:dyDescent="0.2">
      <c r="D14403" s="30"/>
      <c r="E14403" s="30"/>
    </row>
    <row r="14404" spans="4:9" x14ac:dyDescent="0.2">
      <c r="D14404" s="30"/>
      <c r="E14404" s="30"/>
    </row>
    <row r="14405" spans="4:9" x14ac:dyDescent="0.2">
      <c r="D14405" s="30"/>
      <c r="E14405" s="30"/>
    </row>
    <row r="14406" spans="4:9" x14ac:dyDescent="0.2">
      <c r="D14406" s="30"/>
      <c r="E14406" s="30"/>
    </row>
    <row r="14407" spans="4:9" x14ac:dyDescent="0.2">
      <c r="D14407" s="30"/>
      <c r="E14407" s="30"/>
      <c r="I14407" s="30"/>
    </row>
    <row r="14408" spans="4:9" x14ac:dyDescent="0.2">
      <c r="D14408" s="30"/>
      <c r="E14408" s="30"/>
    </row>
    <row r="14409" spans="4:9" x14ac:dyDescent="0.2">
      <c r="D14409" s="30"/>
      <c r="E14409" s="30"/>
    </row>
    <row r="14410" spans="4:9" x14ac:dyDescent="0.2">
      <c r="D14410" s="30"/>
      <c r="E14410" s="30"/>
    </row>
    <row r="14411" spans="4:9" x14ac:dyDescent="0.2">
      <c r="D14411" s="30"/>
      <c r="E14411" s="30"/>
    </row>
    <row r="14412" spans="4:9" x14ac:dyDescent="0.2">
      <c r="D14412" s="30"/>
      <c r="E14412" s="30"/>
    </row>
    <row r="14413" spans="4:9" x14ac:dyDescent="0.2">
      <c r="D14413" s="30"/>
      <c r="E14413" s="30"/>
    </row>
    <row r="14414" spans="4:9" x14ac:dyDescent="0.2">
      <c r="D14414" s="30"/>
      <c r="E14414" s="30"/>
    </row>
    <row r="14415" spans="4:9" x14ac:dyDescent="0.2">
      <c r="D14415" s="30"/>
      <c r="E14415" s="30"/>
    </row>
    <row r="14416" spans="4:9" x14ac:dyDescent="0.2">
      <c r="D14416" s="30"/>
      <c r="E14416" s="30"/>
    </row>
    <row r="14417" spans="4:9" x14ac:dyDescent="0.2">
      <c r="D14417" s="30"/>
      <c r="E14417" s="30"/>
    </row>
    <row r="14418" spans="4:9" x14ac:dyDescent="0.2">
      <c r="D14418" s="30"/>
      <c r="E14418" s="30"/>
    </row>
    <row r="14419" spans="4:9" x14ac:dyDescent="0.2">
      <c r="D14419" s="30"/>
      <c r="E14419" s="30"/>
    </row>
    <row r="14420" spans="4:9" x14ac:dyDescent="0.2">
      <c r="D14420" s="30"/>
      <c r="E14420" s="30"/>
    </row>
    <row r="14421" spans="4:9" x14ac:dyDescent="0.2">
      <c r="D14421" s="30"/>
      <c r="E14421" s="30"/>
    </row>
    <row r="14422" spans="4:9" x14ac:dyDescent="0.2">
      <c r="D14422" s="30"/>
      <c r="E14422" s="30"/>
      <c r="I14422" s="30"/>
    </row>
    <row r="14423" spans="4:9" x14ac:dyDescent="0.2">
      <c r="D14423" s="30"/>
      <c r="E14423" s="30"/>
    </row>
    <row r="14424" spans="4:9" x14ac:dyDescent="0.2">
      <c r="D14424" s="30"/>
      <c r="E14424" s="30"/>
    </row>
    <row r="14425" spans="4:9" x14ac:dyDescent="0.2">
      <c r="D14425" s="30"/>
      <c r="E14425" s="30"/>
    </row>
    <row r="14426" spans="4:9" x14ac:dyDescent="0.2">
      <c r="D14426" s="30"/>
      <c r="E14426" s="30"/>
    </row>
    <row r="14427" spans="4:9" x14ac:dyDescent="0.2">
      <c r="D14427" s="30"/>
      <c r="E14427" s="30"/>
    </row>
    <row r="14428" spans="4:9" x14ac:dyDescent="0.2">
      <c r="D14428" s="30"/>
      <c r="E14428" s="30"/>
    </row>
    <row r="14429" spans="4:9" x14ac:dyDescent="0.2">
      <c r="D14429" s="30"/>
      <c r="E14429" s="30"/>
    </row>
    <row r="14430" spans="4:9" x14ac:dyDescent="0.2">
      <c r="D14430" s="30"/>
      <c r="E14430" s="30"/>
    </row>
    <row r="14431" spans="4:9" x14ac:dyDescent="0.2">
      <c r="D14431" s="30"/>
      <c r="E14431" s="30"/>
    </row>
    <row r="14432" spans="4:9" x14ac:dyDescent="0.2">
      <c r="D14432" s="30"/>
      <c r="E14432" s="30"/>
    </row>
    <row r="14433" spans="4:9" x14ac:dyDescent="0.2">
      <c r="D14433" s="30"/>
      <c r="E14433" s="30"/>
    </row>
    <row r="14434" spans="4:9" x14ac:dyDescent="0.2">
      <c r="D14434" s="30"/>
      <c r="E14434" s="30"/>
    </row>
    <row r="14435" spans="4:9" x14ac:dyDescent="0.2">
      <c r="D14435" s="30"/>
      <c r="E14435" s="30"/>
    </row>
    <row r="14436" spans="4:9" x14ac:dyDescent="0.2">
      <c r="D14436" s="30"/>
      <c r="E14436" s="30"/>
    </row>
    <row r="14437" spans="4:9" x14ac:dyDescent="0.2">
      <c r="D14437" s="30"/>
      <c r="E14437" s="30"/>
      <c r="I14437" s="30"/>
    </row>
    <row r="14438" spans="4:9" x14ac:dyDescent="0.2">
      <c r="D14438" s="30"/>
      <c r="E14438" s="30"/>
    </row>
    <row r="14439" spans="4:9" x14ac:dyDescent="0.2">
      <c r="D14439" s="30"/>
      <c r="E14439" s="30"/>
    </row>
    <row r="14440" spans="4:9" x14ac:dyDescent="0.2">
      <c r="D14440" s="30"/>
      <c r="E14440" s="30"/>
    </row>
    <row r="14441" spans="4:9" x14ac:dyDescent="0.2">
      <c r="D14441" s="30"/>
      <c r="E14441" s="30"/>
    </row>
    <row r="14442" spans="4:9" x14ac:dyDescent="0.2">
      <c r="D14442" s="30"/>
      <c r="E14442" s="30"/>
    </row>
    <row r="14443" spans="4:9" x14ac:dyDescent="0.2">
      <c r="D14443" s="30"/>
      <c r="E14443" s="30"/>
    </row>
    <row r="14444" spans="4:9" x14ac:dyDescent="0.2">
      <c r="D14444" s="30"/>
      <c r="E14444" s="30"/>
    </row>
    <row r="14445" spans="4:9" x14ac:dyDescent="0.2">
      <c r="D14445" s="30"/>
      <c r="E14445" s="30"/>
    </row>
    <row r="14446" spans="4:9" x14ac:dyDescent="0.2">
      <c r="D14446" s="30"/>
      <c r="E14446" s="30"/>
    </row>
    <row r="14447" spans="4:9" x14ac:dyDescent="0.2">
      <c r="D14447" s="30"/>
      <c r="E14447" s="30"/>
    </row>
    <row r="14448" spans="4:9" x14ac:dyDescent="0.2">
      <c r="D14448" s="30"/>
      <c r="E14448" s="30"/>
    </row>
    <row r="14449" spans="4:9" x14ac:dyDescent="0.2">
      <c r="D14449" s="30"/>
      <c r="E14449" s="30"/>
    </row>
    <row r="14450" spans="4:9" x14ac:dyDescent="0.2">
      <c r="D14450" s="30"/>
      <c r="E14450" s="30"/>
    </row>
    <row r="14451" spans="4:9" x14ac:dyDescent="0.2">
      <c r="D14451" s="30"/>
      <c r="E14451" s="30"/>
    </row>
    <row r="14452" spans="4:9" x14ac:dyDescent="0.2">
      <c r="D14452" s="30"/>
      <c r="E14452" s="30"/>
      <c r="I14452" s="30"/>
    </row>
    <row r="14453" spans="4:9" x14ac:dyDescent="0.2">
      <c r="D14453" s="30"/>
      <c r="E14453" s="30"/>
    </row>
    <row r="14454" spans="4:9" x14ac:dyDescent="0.2">
      <c r="D14454" s="30"/>
      <c r="E14454" s="30"/>
    </row>
    <row r="14455" spans="4:9" x14ac:dyDescent="0.2">
      <c r="D14455" s="30"/>
      <c r="E14455" s="30"/>
    </row>
    <row r="14456" spans="4:9" x14ac:dyDescent="0.2">
      <c r="D14456" s="30"/>
      <c r="E14456" s="30"/>
    </row>
    <row r="14457" spans="4:9" x14ac:dyDescent="0.2">
      <c r="D14457" s="30"/>
      <c r="E14457" s="30"/>
    </row>
    <row r="14458" spans="4:9" x14ac:dyDescent="0.2">
      <c r="D14458" s="30"/>
      <c r="E14458" s="30"/>
    </row>
    <row r="14459" spans="4:9" x14ac:dyDescent="0.2">
      <c r="D14459" s="30"/>
      <c r="E14459" s="30"/>
    </row>
    <row r="14460" spans="4:9" x14ac:dyDescent="0.2">
      <c r="D14460" s="30"/>
      <c r="E14460" s="30"/>
    </row>
    <row r="14461" spans="4:9" x14ac:dyDescent="0.2">
      <c r="D14461" s="30"/>
      <c r="E14461" s="30"/>
    </row>
    <row r="14462" spans="4:9" x14ac:dyDescent="0.2">
      <c r="D14462" s="30"/>
      <c r="E14462" s="30"/>
    </row>
    <row r="14463" spans="4:9" x14ac:dyDescent="0.2">
      <c r="D14463" s="30"/>
      <c r="E14463" s="30"/>
    </row>
    <row r="14464" spans="4:9" x14ac:dyDescent="0.2">
      <c r="D14464" s="30"/>
      <c r="E14464" s="30"/>
    </row>
    <row r="14465" spans="4:9" x14ac:dyDescent="0.2">
      <c r="D14465" s="30"/>
      <c r="E14465" s="30"/>
    </row>
    <row r="14466" spans="4:9" x14ac:dyDescent="0.2">
      <c r="D14466" s="30"/>
      <c r="E14466" s="30"/>
    </row>
    <row r="14467" spans="4:9" x14ac:dyDescent="0.2">
      <c r="D14467" s="30"/>
      <c r="E14467" s="30"/>
      <c r="I14467" s="30"/>
    </row>
    <row r="14468" spans="4:9" x14ac:dyDescent="0.2">
      <c r="D14468" s="30"/>
      <c r="E14468" s="30"/>
    </row>
    <row r="14469" spans="4:9" x14ac:dyDescent="0.2">
      <c r="D14469" s="30"/>
      <c r="E14469" s="30"/>
    </row>
    <row r="14470" spans="4:9" x14ac:dyDescent="0.2">
      <c r="D14470" s="30"/>
      <c r="E14470" s="30"/>
    </row>
    <row r="14471" spans="4:9" x14ac:dyDescent="0.2">
      <c r="D14471" s="30"/>
      <c r="E14471" s="30"/>
    </row>
    <row r="14472" spans="4:9" x14ac:dyDescent="0.2">
      <c r="D14472" s="30"/>
      <c r="E14472" s="30"/>
    </row>
    <row r="14473" spans="4:9" x14ac:dyDescent="0.2">
      <c r="D14473" s="30"/>
      <c r="E14473" s="30"/>
    </row>
    <row r="14474" spans="4:9" x14ac:dyDescent="0.2">
      <c r="D14474" s="30"/>
      <c r="E14474" s="30"/>
    </row>
    <row r="14475" spans="4:9" x14ac:dyDescent="0.2">
      <c r="D14475" s="30"/>
      <c r="E14475" s="30"/>
    </row>
    <row r="14476" spans="4:9" x14ac:dyDescent="0.2">
      <c r="D14476" s="30"/>
      <c r="E14476" s="30"/>
    </row>
    <row r="14477" spans="4:9" x14ac:dyDescent="0.2">
      <c r="D14477" s="30"/>
      <c r="E14477" s="30"/>
    </row>
    <row r="14478" spans="4:9" x14ac:dyDescent="0.2">
      <c r="D14478" s="30"/>
      <c r="E14478" s="30"/>
    </row>
    <row r="14479" spans="4:9" x14ac:dyDescent="0.2">
      <c r="D14479" s="30"/>
      <c r="E14479" s="30"/>
    </row>
    <row r="14480" spans="4:9" x14ac:dyDescent="0.2">
      <c r="D14480" s="30"/>
      <c r="E14480" s="30"/>
    </row>
    <row r="14481" spans="4:9" x14ac:dyDescent="0.2">
      <c r="D14481" s="30"/>
      <c r="E14481" s="30"/>
    </row>
    <row r="14482" spans="4:9" x14ac:dyDescent="0.2">
      <c r="D14482" s="30"/>
      <c r="E14482" s="30"/>
      <c r="I14482" s="30"/>
    </row>
    <row r="14483" spans="4:9" x14ac:dyDescent="0.2">
      <c r="D14483" s="30"/>
      <c r="E14483" s="30"/>
    </row>
    <row r="14484" spans="4:9" x14ac:dyDescent="0.2">
      <c r="D14484" s="30"/>
      <c r="E14484" s="30"/>
    </row>
    <row r="14485" spans="4:9" x14ac:dyDescent="0.2">
      <c r="D14485" s="30"/>
      <c r="E14485" s="30"/>
    </row>
    <row r="14486" spans="4:9" x14ac:dyDescent="0.2">
      <c r="D14486" s="30"/>
      <c r="E14486" s="30"/>
    </row>
    <row r="14487" spans="4:9" x14ac:dyDescent="0.2">
      <c r="D14487" s="30"/>
      <c r="E14487" s="30"/>
    </row>
    <row r="14488" spans="4:9" x14ac:dyDescent="0.2">
      <c r="D14488" s="30"/>
      <c r="E14488" s="30"/>
    </row>
    <row r="14489" spans="4:9" x14ac:dyDescent="0.2">
      <c r="D14489" s="30"/>
      <c r="E14489" s="30"/>
    </row>
    <row r="14490" spans="4:9" x14ac:dyDescent="0.2">
      <c r="D14490" s="30"/>
      <c r="E14490" s="30"/>
      <c r="I14490" s="30"/>
    </row>
    <row r="14491" spans="4:9" x14ac:dyDescent="0.2">
      <c r="D14491" s="30"/>
      <c r="E14491" s="30"/>
    </row>
    <row r="14492" spans="4:9" x14ac:dyDescent="0.2">
      <c r="D14492" s="30"/>
      <c r="E14492" s="30"/>
      <c r="I14492" s="30"/>
    </row>
    <row r="14493" spans="4:9" x14ac:dyDescent="0.2">
      <c r="D14493" s="30"/>
      <c r="E14493" s="30"/>
    </row>
    <row r="14494" spans="4:9" x14ac:dyDescent="0.2">
      <c r="D14494" s="30"/>
      <c r="E14494" s="30"/>
      <c r="I14494" s="30"/>
    </row>
    <row r="14495" spans="4:9" x14ac:dyDescent="0.2">
      <c r="D14495" s="30"/>
      <c r="E14495" s="30"/>
    </row>
    <row r="14496" spans="4:9" x14ac:dyDescent="0.2">
      <c r="D14496" s="30"/>
      <c r="E14496" s="30"/>
      <c r="I14496" s="30"/>
    </row>
    <row r="14497" spans="4:9" x14ac:dyDescent="0.2">
      <c r="D14497" s="30"/>
      <c r="E14497" s="30"/>
      <c r="I14497" s="30"/>
    </row>
    <row r="14498" spans="4:9" x14ac:dyDescent="0.2">
      <c r="D14498" s="30"/>
      <c r="E14498" s="30"/>
    </row>
    <row r="14499" spans="4:9" x14ac:dyDescent="0.2">
      <c r="D14499" s="30"/>
      <c r="E14499" s="30"/>
    </row>
    <row r="14500" spans="4:9" x14ac:dyDescent="0.2">
      <c r="D14500" s="30"/>
      <c r="E14500" s="30"/>
    </row>
    <row r="14501" spans="4:9" x14ac:dyDescent="0.2">
      <c r="D14501" s="30"/>
      <c r="E14501" s="30"/>
    </row>
    <row r="14502" spans="4:9" x14ac:dyDescent="0.2">
      <c r="D14502" s="30"/>
      <c r="E14502" s="30"/>
    </row>
    <row r="14503" spans="4:9" x14ac:dyDescent="0.2">
      <c r="D14503" s="30"/>
      <c r="E14503" s="30"/>
    </row>
    <row r="14504" spans="4:9" x14ac:dyDescent="0.2">
      <c r="D14504" s="30"/>
      <c r="E14504" s="30"/>
    </row>
    <row r="14505" spans="4:9" x14ac:dyDescent="0.2">
      <c r="D14505" s="30"/>
      <c r="E14505" s="30"/>
    </row>
    <row r="14506" spans="4:9" x14ac:dyDescent="0.2">
      <c r="D14506" s="30"/>
      <c r="E14506" s="30"/>
    </row>
    <row r="14507" spans="4:9" x14ac:dyDescent="0.2">
      <c r="D14507" s="30"/>
      <c r="E14507" s="30"/>
    </row>
    <row r="14508" spans="4:9" x14ac:dyDescent="0.2">
      <c r="D14508" s="30"/>
      <c r="E14508" s="30"/>
    </row>
    <row r="14509" spans="4:9" x14ac:dyDescent="0.2">
      <c r="D14509" s="30"/>
      <c r="E14509" s="30"/>
    </row>
    <row r="14510" spans="4:9" x14ac:dyDescent="0.2">
      <c r="D14510" s="30"/>
      <c r="E14510" s="30"/>
    </row>
    <row r="14511" spans="4:9" x14ac:dyDescent="0.2">
      <c r="D14511" s="30"/>
      <c r="E14511" s="30"/>
    </row>
    <row r="14512" spans="4:9" x14ac:dyDescent="0.2">
      <c r="D14512" s="30"/>
      <c r="E14512" s="30"/>
      <c r="I14512" s="30"/>
    </row>
    <row r="14513" spans="4:9" x14ac:dyDescent="0.2">
      <c r="D14513" s="30"/>
      <c r="E14513" s="30"/>
    </row>
    <row r="14514" spans="4:9" x14ac:dyDescent="0.2">
      <c r="D14514" s="30"/>
      <c r="E14514" s="30"/>
    </row>
    <row r="14515" spans="4:9" x14ac:dyDescent="0.2">
      <c r="D14515" s="30"/>
      <c r="E14515" s="30"/>
    </row>
    <row r="14516" spans="4:9" x14ac:dyDescent="0.2">
      <c r="D14516" s="30"/>
      <c r="E14516" s="30"/>
    </row>
    <row r="14517" spans="4:9" x14ac:dyDescent="0.2">
      <c r="D14517" s="30"/>
      <c r="E14517" s="30"/>
    </row>
    <row r="14518" spans="4:9" x14ac:dyDescent="0.2">
      <c r="D14518" s="30"/>
      <c r="E14518" s="30"/>
    </row>
    <row r="14519" spans="4:9" x14ac:dyDescent="0.2">
      <c r="D14519" s="30"/>
      <c r="E14519" s="30"/>
    </row>
    <row r="14520" spans="4:9" x14ac:dyDescent="0.2">
      <c r="D14520" s="30"/>
      <c r="E14520" s="30"/>
    </row>
    <row r="14521" spans="4:9" x14ac:dyDescent="0.2">
      <c r="D14521" s="30"/>
      <c r="E14521" s="30"/>
    </row>
    <row r="14522" spans="4:9" x14ac:dyDescent="0.2">
      <c r="D14522" s="30"/>
      <c r="E14522" s="30"/>
    </row>
    <row r="14523" spans="4:9" x14ac:dyDescent="0.2">
      <c r="D14523" s="30"/>
      <c r="E14523" s="30"/>
      <c r="I14523" s="30"/>
    </row>
    <row r="14524" spans="4:9" x14ac:dyDescent="0.2">
      <c r="D14524" s="30"/>
      <c r="E14524" s="30"/>
    </row>
    <row r="14525" spans="4:9" x14ac:dyDescent="0.2">
      <c r="D14525" s="30"/>
      <c r="E14525" s="30"/>
    </row>
    <row r="14526" spans="4:9" x14ac:dyDescent="0.2">
      <c r="D14526" s="30"/>
      <c r="E14526" s="30"/>
    </row>
    <row r="14527" spans="4:9" x14ac:dyDescent="0.2">
      <c r="D14527" s="30"/>
      <c r="E14527" s="30"/>
      <c r="I14527" s="30"/>
    </row>
    <row r="14528" spans="4:9" x14ac:dyDescent="0.2">
      <c r="D14528" s="30"/>
      <c r="E14528" s="30"/>
      <c r="I14528" s="30"/>
    </row>
    <row r="14529" spans="4:9" x14ac:dyDescent="0.2">
      <c r="D14529" s="30"/>
      <c r="E14529" s="30"/>
      <c r="I14529" s="30"/>
    </row>
    <row r="14530" spans="4:9" x14ac:dyDescent="0.2">
      <c r="D14530" s="30"/>
      <c r="E14530" s="30"/>
      <c r="I14530" s="30"/>
    </row>
    <row r="14531" spans="4:9" x14ac:dyDescent="0.2">
      <c r="D14531" s="30"/>
      <c r="E14531" s="30"/>
      <c r="I14531" s="30"/>
    </row>
    <row r="14532" spans="4:9" x14ac:dyDescent="0.2">
      <c r="D14532" s="30"/>
      <c r="E14532" s="30"/>
      <c r="I14532" s="30"/>
    </row>
    <row r="14533" spans="4:9" x14ac:dyDescent="0.2">
      <c r="D14533" s="30"/>
      <c r="E14533" s="30"/>
      <c r="I14533" s="30"/>
    </row>
    <row r="14534" spans="4:9" x14ac:dyDescent="0.2">
      <c r="D14534" s="30"/>
      <c r="E14534" s="30"/>
      <c r="I14534" s="30"/>
    </row>
    <row r="14535" spans="4:9" x14ac:dyDescent="0.2">
      <c r="D14535" s="30"/>
      <c r="E14535" s="30"/>
      <c r="I14535" s="30"/>
    </row>
    <row r="14536" spans="4:9" x14ac:dyDescent="0.2">
      <c r="D14536" s="30"/>
      <c r="E14536" s="30"/>
      <c r="I14536" s="30"/>
    </row>
    <row r="14537" spans="4:9" x14ac:dyDescent="0.2">
      <c r="D14537" s="30"/>
      <c r="E14537" s="30"/>
      <c r="I14537" s="30"/>
    </row>
    <row r="14538" spans="4:9" x14ac:dyDescent="0.2">
      <c r="D14538" s="30"/>
      <c r="E14538" s="30"/>
      <c r="I14538" s="30"/>
    </row>
    <row r="14539" spans="4:9" x14ac:dyDescent="0.2">
      <c r="D14539" s="30"/>
      <c r="E14539" s="30"/>
      <c r="I14539" s="30"/>
    </row>
    <row r="14540" spans="4:9" x14ac:dyDescent="0.2">
      <c r="D14540" s="30"/>
      <c r="E14540" s="30"/>
      <c r="I14540" s="30"/>
    </row>
    <row r="14541" spans="4:9" x14ac:dyDescent="0.2">
      <c r="D14541" s="30"/>
      <c r="E14541" s="30"/>
      <c r="I14541" s="30"/>
    </row>
    <row r="14542" spans="4:9" x14ac:dyDescent="0.2">
      <c r="D14542" s="30"/>
      <c r="E14542" s="30"/>
      <c r="I14542" s="30"/>
    </row>
    <row r="14543" spans="4:9" x14ac:dyDescent="0.2">
      <c r="D14543" s="30"/>
      <c r="E14543" s="30"/>
      <c r="I14543" s="30"/>
    </row>
    <row r="14544" spans="4:9" x14ac:dyDescent="0.2">
      <c r="D14544" s="30"/>
      <c r="E14544" s="30"/>
      <c r="I14544" s="30"/>
    </row>
    <row r="14545" spans="4:9" x14ac:dyDescent="0.2">
      <c r="D14545" s="30"/>
      <c r="E14545" s="30"/>
      <c r="I14545" s="30"/>
    </row>
    <row r="14546" spans="4:9" x14ac:dyDescent="0.2">
      <c r="D14546" s="30"/>
      <c r="E14546" s="30"/>
      <c r="I14546" s="30"/>
    </row>
    <row r="14547" spans="4:9" x14ac:dyDescent="0.2">
      <c r="D14547" s="30"/>
      <c r="E14547" s="30"/>
      <c r="I14547" s="30"/>
    </row>
    <row r="14548" spans="4:9" x14ac:dyDescent="0.2">
      <c r="D14548" s="30"/>
      <c r="E14548" s="30"/>
      <c r="I14548" s="30"/>
    </row>
    <row r="14549" spans="4:9" x14ac:dyDescent="0.2">
      <c r="D14549" s="30"/>
      <c r="E14549" s="30"/>
    </row>
    <row r="14550" spans="4:9" x14ac:dyDescent="0.2">
      <c r="D14550" s="30"/>
      <c r="E14550" s="30"/>
    </row>
    <row r="14551" spans="4:9" x14ac:dyDescent="0.2">
      <c r="D14551" s="30"/>
      <c r="E14551" s="30"/>
    </row>
    <row r="14552" spans="4:9" x14ac:dyDescent="0.2">
      <c r="D14552" s="30"/>
      <c r="E14552" s="30"/>
    </row>
    <row r="14553" spans="4:9" x14ac:dyDescent="0.2">
      <c r="D14553" s="30"/>
      <c r="E14553" s="30"/>
    </row>
    <row r="14554" spans="4:9" x14ac:dyDescent="0.2">
      <c r="D14554" s="30"/>
      <c r="E14554" s="30"/>
    </row>
    <row r="14555" spans="4:9" x14ac:dyDescent="0.2">
      <c r="D14555" s="30"/>
      <c r="E14555" s="30"/>
    </row>
    <row r="14556" spans="4:9" x14ac:dyDescent="0.2">
      <c r="D14556" s="30"/>
      <c r="E14556" s="30"/>
    </row>
    <row r="14557" spans="4:9" x14ac:dyDescent="0.2">
      <c r="D14557" s="30"/>
      <c r="E14557" s="30"/>
      <c r="I14557" s="30"/>
    </row>
    <row r="14558" spans="4:9" x14ac:dyDescent="0.2">
      <c r="D14558" s="30"/>
      <c r="E14558" s="30"/>
    </row>
    <row r="14559" spans="4:9" x14ac:dyDescent="0.2">
      <c r="D14559" s="30"/>
      <c r="E14559" s="30"/>
    </row>
    <row r="14560" spans="4:9" x14ac:dyDescent="0.2">
      <c r="D14560" s="30"/>
      <c r="E14560" s="30"/>
    </row>
    <row r="14561" spans="4:9" x14ac:dyDescent="0.2">
      <c r="D14561" s="30"/>
      <c r="E14561" s="30"/>
    </row>
    <row r="14562" spans="4:9" x14ac:dyDescent="0.2">
      <c r="D14562" s="30"/>
      <c r="E14562" s="30"/>
    </row>
    <row r="14563" spans="4:9" x14ac:dyDescent="0.2">
      <c r="D14563" s="30"/>
      <c r="E14563" s="30"/>
    </row>
    <row r="14564" spans="4:9" x14ac:dyDescent="0.2">
      <c r="D14564" s="30"/>
      <c r="E14564" s="30"/>
    </row>
    <row r="14565" spans="4:9" x14ac:dyDescent="0.2">
      <c r="D14565" s="30"/>
      <c r="E14565" s="30"/>
    </row>
    <row r="14566" spans="4:9" x14ac:dyDescent="0.2">
      <c r="D14566" s="30"/>
      <c r="E14566" s="30"/>
    </row>
    <row r="14567" spans="4:9" x14ac:dyDescent="0.2">
      <c r="D14567" s="30"/>
      <c r="E14567" s="30"/>
    </row>
    <row r="14568" spans="4:9" x14ac:dyDescent="0.2">
      <c r="D14568" s="30"/>
      <c r="E14568" s="30"/>
    </row>
    <row r="14569" spans="4:9" x14ac:dyDescent="0.2">
      <c r="D14569" s="30"/>
      <c r="E14569" s="30"/>
    </row>
    <row r="14570" spans="4:9" x14ac:dyDescent="0.2">
      <c r="D14570" s="30"/>
      <c r="E14570" s="30"/>
    </row>
    <row r="14571" spans="4:9" x14ac:dyDescent="0.2">
      <c r="D14571" s="30"/>
      <c r="E14571" s="30"/>
    </row>
    <row r="14572" spans="4:9" x14ac:dyDescent="0.2">
      <c r="D14572" s="30"/>
      <c r="E14572" s="30"/>
      <c r="I14572" s="30"/>
    </row>
    <row r="14573" spans="4:9" x14ac:dyDescent="0.2">
      <c r="D14573" s="30"/>
      <c r="E14573" s="30"/>
    </row>
    <row r="14574" spans="4:9" x14ac:dyDescent="0.2">
      <c r="D14574" s="30"/>
      <c r="E14574" s="30"/>
    </row>
    <row r="14575" spans="4:9" x14ac:dyDescent="0.2">
      <c r="D14575" s="30"/>
      <c r="E14575" s="30"/>
    </row>
    <row r="14576" spans="4:9" x14ac:dyDescent="0.2">
      <c r="D14576" s="30"/>
      <c r="E14576" s="30"/>
    </row>
    <row r="14577" spans="4:9" x14ac:dyDescent="0.2">
      <c r="D14577" s="30"/>
      <c r="E14577" s="30"/>
    </row>
    <row r="14578" spans="4:9" x14ac:dyDescent="0.2">
      <c r="D14578" s="30"/>
      <c r="E14578" s="30"/>
    </row>
    <row r="14579" spans="4:9" x14ac:dyDescent="0.2">
      <c r="D14579" s="30"/>
      <c r="E14579" s="30"/>
    </row>
    <row r="14580" spans="4:9" x14ac:dyDescent="0.2">
      <c r="D14580" s="30"/>
      <c r="E14580" s="30"/>
    </row>
    <row r="14581" spans="4:9" x14ac:dyDescent="0.2">
      <c r="D14581" s="30"/>
      <c r="E14581" s="30"/>
    </row>
    <row r="14582" spans="4:9" x14ac:dyDescent="0.2">
      <c r="D14582" s="30"/>
      <c r="E14582" s="30"/>
    </row>
    <row r="14583" spans="4:9" x14ac:dyDescent="0.2">
      <c r="D14583" s="30"/>
      <c r="E14583" s="30"/>
    </row>
    <row r="14584" spans="4:9" x14ac:dyDescent="0.2">
      <c r="D14584" s="30"/>
      <c r="E14584" s="30"/>
    </row>
    <row r="14585" spans="4:9" x14ac:dyDescent="0.2">
      <c r="D14585" s="30"/>
      <c r="E14585" s="30"/>
    </row>
    <row r="14586" spans="4:9" x14ac:dyDescent="0.2">
      <c r="D14586" s="30"/>
      <c r="E14586" s="30"/>
    </row>
    <row r="14587" spans="4:9" x14ac:dyDescent="0.2">
      <c r="D14587" s="30"/>
      <c r="E14587" s="30"/>
      <c r="I14587" s="30"/>
    </row>
    <row r="14588" spans="4:9" x14ac:dyDescent="0.2">
      <c r="D14588" s="30"/>
      <c r="E14588" s="30"/>
    </row>
    <row r="14589" spans="4:9" x14ac:dyDescent="0.2">
      <c r="D14589" s="30"/>
      <c r="E14589" s="30"/>
    </row>
    <row r="14590" spans="4:9" x14ac:dyDescent="0.2">
      <c r="D14590" s="30"/>
      <c r="E14590" s="30"/>
    </row>
    <row r="14591" spans="4:9" x14ac:dyDescent="0.2">
      <c r="D14591" s="30"/>
      <c r="E14591" s="30"/>
    </row>
    <row r="14592" spans="4:9" x14ac:dyDescent="0.2">
      <c r="D14592" s="30"/>
      <c r="E14592" s="30"/>
    </row>
    <row r="14593" spans="4:9" x14ac:dyDescent="0.2">
      <c r="D14593" s="30"/>
      <c r="E14593" s="30"/>
    </row>
    <row r="14594" spans="4:9" x14ac:dyDescent="0.2">
      <c r="D14594" s="30"/>
      <c r="E14594" s="30"/>
    </row>
    <row r="14595" spans="4:9" x14ac:dyDescent="0.2">
      <c r="D14595" s="30"/>
      <c r="E14595" s="30"/>
    </row>
    <row r="14596" spans="4:9" x14ac:dyDescent="0.2">
      <c r="D14596" s="30"/>
      <c r="E14596" s="30"/>
    </row>
    <row r="14597" spans="4:9" x14ac:dyDescent="0.2">
      <c r="D14597" s="30"/>
      <c r="E14597" s="30"/>
    </row>
    <row r="14598" spans="4:9" x14ac:dyDescent="0.2">
      <c r="D14598" s="30"/>
      <c r="E14598" s="30"/>
    </row>
    <row r="14599" spans="4:9" x14ac:dyDescent="0.2">
      <c r="D14599" s="30"/>
      <c r="E14599" s="30"/>
    </row>
    <row r="14600" spans="4:9" x14ac:dyDescent="0.2">
      <c r="D14600" s="30"/>
      <c r="E14600" s="30"/>
    </row>
    <row r="14601" spans="4:9" x14ac:dyDescent="0.2">
      <c r="D14601" s="30"/>
      <c r="E14601" s="30"/>
      <c r="I14601" s="30"/>
    </row>
    <row r="14602" spans="4:9" x14ac:dyDescent="0.2">
      <c r="D14602" s="30"/>
      <c r="E14602" s="30"/>
      <c r="I14602" s="30"/>
    </row>
    <row r="14603" spans="4:9" x14ac:dyDescent="0.2">
      <c r="D14603" s="30"/>
      <c r="E14603" s="30"/>
    </row>
    <row r="14604" spans="4:9" x14ac:dyDescent="0.2">
      <c r="D14604" s="30"/>
      <c r="E14604" s="30"/>
    </row>
    <row r="14605" spans="4:9" x14ac:dyDescent="0.2">
      <c r="D14605" s="30"/>
      <c r="E14605" s="30"/>
      <c r="I14605" s="30"/>
    </row>
    <row r="14606" spans="4:9" x14ac:dyDescent="0.2">
      <c r="D14606" s="30"/>
      <c r="E14606" s="30"/>
      <c r="I14606" s="30"/>
    </row>
    <row r="14607" spans="4:9" x14ac:dyDescent="0.2">
      <c r="D14607" s="30"/>
      <c r="E14607" s="30"/>
      <c r="I14607" s="30"/>
    </row>
    <row r="14608" spans="4:9" x14ac:dyDescent="0.2">
      <c r="D14608" s="30"/>
      <c r="E14608" s="30"/>
      <c r="I14608" s="30"/>
    </row>
    <row r="14609" spans="4:9" x14ac:dyDescent="0.2">
      <c r="D14609" s="30"/>
      <c r="E14609" s="30"/>
      <c r="I14609" s="30"/>
    </row>
    <row r="14610" spans="4:9" x14ac:dyDescent="0.2">
      <c r="D14610" s="30"/>
      <c r="E14610" s="30"/>
      <c r="I14610" s="30"/>
    </row>
    <row r="14611" spans="4:9" x14ac:dyDescent="0.2">
      <c r="D14611" s="30"/>
      <c r="E14611" s="30"/>
      <c r="I14611" s="30"/>
    </row>
    <row r="14612" spans="4:9" x14ac:dyDescent="0.2">
      <c r="D14612" s="30"/>
      <c r="E14612" s="30"/>
      <c r="I14612" s="30"/>
    </row>
    <row r="14613" spans="4:9" x14ac:dyDescent="0.2">
      <c r="D14613" s="30"/>
      <c r="E14613" s="30"/>
      <c r="I14613" s="30"/>
    </row>
    <row r="14614" spans="4:9" x14ac:dyDescent="0.2">
      <c r="D14614" s="30"/>
      <c r="E14614" s="30"/>
      <c r="I14614" s="30"/>
    </row>
    <row r="14615" spans="4:9" x14ac:dyDescent="0.2">
      <c r="D14615" s="30"/>
      <c r="E14615" s="30"/>
      <c r="I14615" s="30"/>
    </row>
    <row r="14616" spans="4:9" x14ac:dyDescent="0.2">
      <c r="D14616" s="30"/>
      <c r="E14616" s="30"/>
      <c r="I14616" s="30"/>
    </row>
    <row r="14617" spans="4:9" x14ac:dyDescent="0.2">
      <c r="D14617" s="30"/>
      <c r="E14617" s="30"/>
      <c r="I14617" s="30"/>
    </row>
    <row r="14618" spans="4:9" x14ac:dyDescent="0.2">
      <c r="D14618" s="30"/>
      <c r="E14618" s="30"/>
      <c r="I14618" s="30"/>
    </row>
    <row r="14619" spans="4:9" x14ac:dyDescent="0.2">
      <c r="D14619" s="30"/>
      <c r="E14619" s="30"/>
      <c r="I14619" s="30"/>
    </row>
    <row r="14620" spans="4:9" x14ac:dyDescent="0.2">
      <c r="D14620" s="30"/>
      <c r="E14620" s="30"/>
      <c r="I14620" s="30"/>
    </row>
    <row r="14621" spans="4:9" x14ac:dyDescent="0.2">
      <c r="D14621" s="30"/>
      <c r="E14621" s="30"/>
      <c r="I14621" s="30"/>
    </row>
    <row r="14622" spans="4:9" x14ac:dyDescent="0.2">
      <c r="D14622" s="30"/>
      <c r="E14622" s="30"/>
      <c r="I14622" s="30"/>
    </row>
    <row r="14623" spans="4:9" x14ac:dyDescent="0.2">
      <c r="D14623" s="30"/>
      <c r="E14623" s="30"/>
      <c r="I14623" s="30"/>
    </row>
    <row r="14624" spans="4:9" x14ac:dyDescent="0.2">
      <c r="D14624" s="30"/>
      <c r="E14624" s="30"/>
      <c r="I14624" s="30"/>
    </row>
    <row r="14625" spans="4:9" x14ac:dyDescent="0.2">
      <c r="D14625" s="30"/>
      <c r="E14625" s="30"/>
      <c r="I14625" s="30"/>
    </row>
    <row r="14626" spans="4:9" x14ac:dyDescent="0.2">
      <c r="D14626" s="30"/>
      <c r="E14626" s="30"/>
      <c r="I14626" s="30"/>
    </row>
    <row r="14627" spans="4:9" x14ac:dyDescent="0.2">
      <c r="D14627" s="30"/>
      <c r="E14627" s="30"/>
      <c r="I14627" s="30"/>
    </row>
    <row r="14628" spans="4:9" x14ac:dyDescent="0.2">
      <c r="D14628" s="30"/>
      <c r="E14628" s="30"/>
      <c r="I14628" s="30"/>
    </row>
    <row r="14629" spans="4:9" x14ac:dyDescent="0.2">
      <c r="D14629" s="30"/>
      <c r="E14629" s="30"/>
      <c r="I14629" s="30"/>
    </row>
    <row r="14630" spans="4:9" x14ac:dyDescent="0.2">
      <c r="D14630" s="30"/>
      <c r="E14630" s="30"/>
      <c r="I14630" s="30"/>
    </row>
    <row r="14631" spans="4:9" x14ac:dyDescent="0.2">
      <c r="D14631" s="30"/>
      <c r="E14631" s="30"/>
      <c r="I14631" s="30"/>
    </row>
    <row r="14632" spans="4:9" x14ac:dyDescent="0.2">
      <c r="D14632" s="30"/>
      <c r="E14632" s="30"/>
      <c r="I14632" s="30"/>
    </row>
    <row r="14633" spans="4:9" x14ac:dyDescent="0.2">
      <c r="D14633" s="30"/>
      <c r="E14633" s="30"/>
      <c r="I14633" s="30"/>
    </row>
    <row r="14634" spans="4:9" x14ac:dyDescent="0.2">
      <c r="D14634" s="30"/>
      <c r="E14634" s="30"/>
      <c r="I14634" s="30"/>
    </row>
    <row r="14635" spans="4:9" x14ac:dyDescent="0.2">
      <c r="D14635" s="30"/>
      <c r="E14635" s="30"/>
      <c r="I14635" s="30"/>
    </row>
    <row r="14636" spans="4:9" x14ac:dyDescent="0.2">
      <c r="D14636" s="30"/>
      <c r="E14636" s="30"/>
      <c r="I14636" s="30"/>
    </row>
    <row r="14637" spans="4:9" x14ac:dyDescent="0.2">
      <c r="D14637" s="30"/>
      <c r="E14637" s="30"/>
      <c r="I14637" s="30"/>
    </row>
    <row r="14638" spans="4:9" x14ac:dyDescent="0.2">
      <c r="D14638" s="30"/>
      <c r="E14638" s="30"/>
      <c r="I14638" s="30"/>
    </row>
    <row r="14639" spans="4:9" x14ac:dyDescent="0.2">
      <c r="D14639" s="30"/>
      <c r="E14639" s="30"/>
      <c r="I14639" s="30"/>
    </row>
    <row r="14640" spans="4:9" x14ac:dyDescent="0.2">
      <c r="D14640" s="30"/>
      <c r="E14640" s="30"/>
      <c r="I14640" s="30"/>
    </row>
    <row r="14641" spans="4:9" x14ac:dyDescent="0.2">
      <c r="D14641" s="30"/>
      <c r="E14641" s="30"/>
      <c r="I14641" s="30"/>
    </row>
    <row r="14642" spans="4:9" x14ac:dyDescent="0.2">
      <c r="D14642" s="30"/>
      <c r="E14642" s="30"/>
      <c r="I14642" s="30"/>
    </row>
    <row r="14643" spans="4:9" x14ac:dyDescent="0.2">
      <c r="D14643" s="30"/>
      <c r="E14643" s="30"/>
      <c r="I14643" s="30"/>
    </row>
    <row r="14644" spans="4:9" x14ac:dyDescent="0.2">
      <c r="D14644" s="30"/>
      <c r="E14644" s="30"/>
      <c r="I14644" s="30"/>
    </row>
    <row r="14645" spans="4:9" x14ac:dyDescent="0.2">
      <c r="D14645" s="30"/>
      <c r="E14645" s="30"/>
      <c r="I14645" s="30"/>
    </row>
    <row r="14646" spans="4:9" x14ac:dyDescent="0.2">
      <c r="D14646" s="30"/>
      <c r="E14646" s="30"/>
      <c r="I14646" s="30"/>
    </row>
    <row r="14647" spans="4:9" x14ac:dyDescent="0.2">
      <c r="D14647" s="30"/>
      <c r="E14647" s="30"/>
      <c r="I14647" s="30"/>
    </row>
    <row r="14648" spans="4:9" x14ac:dyDescent="0.2">
      <c r="D14648" s="30"/>
      <c r="E14648" s="30"/>
      <c r="I14648" s="30"/>
    </row>
    <row r="14649" spans="4:9" x14ac:dyDescent="0.2">
      <c r="D14649" s="30"/>
      <c r="E14649" s="30"/>
      <c r="I14649" s="30"/>
    </row>
    <row r="14650" spans="4:9" x14ac:dyDescent="0.2">
      <c r="D14650" s="30"/>
      <c r="E14650" s="30"/>
      <c r="I14650" s="30"/>
    </row>
    <row r="14651" spans="4:9" x14ac:dyDescent="0.2">
      <c r="D14651" s="30"/>
      <c r="E14651" s="30"/>
      <c r="I14651" s="30"/>
    </row>
    <row r="14652" spans="4:9" x14ac:dyDescent="0.2">
      <c r="D14652" s="30"/>
      <c r="E14652" s="30"/>
      <c r="I14652" s="30"/>
    </row>
    <row r="14653" spans="4:9" x14ac:dyDescent="0.2">
      <c r="D14653" s="30"/>
      <c r="E14653" s="30"/>
      <c r="I14653" s="30"/>
    </row>
    <row r="14654" spans="4:9" x14ac:dyDescent="0.2">
      <c r="D14654" s="30"/>
      <c r="E14654" s="30"/>
      <c r="I14654" s="30"/>
    </row>
    <row r="14655" spans="4:9" x14ac:dyDescent="0.2">
      <c r="D14655" s="30"/>
      <c r="E14655" s="30"/>
      <c r="I14655" s="30"/>
    </row>
    <row r="14656" spans="4:9" x14ac:dyDescent="0.2">
      <c r="D14656" s="30"/>
      <c r="E14656" s="30"/>
      <c r="I14656" s="30"/>
    </row>
    <row r="14657" spans="4:9" x14ac:dyDescent="0.2">
      <c r="D14657" s="30"/>
      <c r="E14657" s="30"/>
    </row>
    <row r="14658" spans="4:9" x14ac:dyDescent="0.2">
      <c r="D14658" s="30"/>
      <c r="E14658" s="30"/>
    </row>
    <row r="14659" spans="4:9" x14ac:dyDescent="0.2">
      <c r="D14659" s="30"/>
      <c r="E14659" s="30"/>
    </row>
    <row r="14660" spans="4:9" x14ac:dyDescent="0.2">
      <c r="D14660" s="30"/>
      <c r="E14660" s="30"/>
    </row>
    <row r="14661" spans="4:9" x14ac:dyDescent="0.2">
      <c r="D14661" s="30"/>
      <c r="E14661" s="30"/>
    </row>
    <row r="14662" spans="4:9" x14ac:dyDescent="0.2">
      <c r="D14662" s="30"/>
      <c r="E14662" s="30"/>
      <c r="I14662" s="30"/>
    </row>
    <row r="14663" spans="4:9" x14ac:dyDescent="0.2">
      <c r="D14663" s="30"/>
      <c r="E14663" s="30"/>
    </row>
    <row r="14664" spans="4:9" x14ac:dyDescent="0.2">
      <c r="D14664" s="30"/>
      <c r="E14664" s="30"/>
    </row>
    <row r="14665" spans="4:9" x14ac:dyDescent="0.2">
      <c r="D14665" s="30"/>
      <c r="E14665" s="30"/>
    </row>
    <row r="14666" spans="4:9" x14ac:dyDescent="0.2">
      <c r="D14666" s="30"/>
      <c r="E14666" s="30"/>
    </row>
    <row r="14667" spans="4:9" x14ac:dyDescent="0.2">
      <c r="D14667" s="30"/>
      <c r="E14667" s="30"/>
    </row>
    <row r="14668" spans="4:9" x14ac:dyDescent="0.2">
      <c r="D14668" s="30"/>
      <c r="E14668" s="30"/>
    </row>
    <row r="14669" spans="4:9" x14ac:dyDescent="0.2">
      <c r="D14669" s="30"/>
      <c r="E14669" s="30"/>
    </row>
    <row r="14670" spans="4:9" x14ac:dyDescent="0.2">
      <c r="D14670" s="30"/>
      <c r="E14670" s="30"/>
    </row>
    <row r="14671" spans="4:9" x14ac:dyDescent="0.2">
      <c r="D14671" s="30"/>
      <c r="E14671" s="30"/>
    </row>
    <row r="14672" spans="4:9" x14ac:dyDescent="0.2">
      <c r="D14672" s="30"/>
      <c r="E14672" s="30"/>
    </row>
    <row r="14673" spans="4:9" x14ac:dyDescent="0.2">
      <c r="D14673" s="30"/>
      <c r="E14673" s="30"/>
    </row>
    <row r="14674" spans="4:9" x14ac:dyDescent="0.2">
      <c r="D14674" s="30"/>
      <c r="E14674" s="30"/>
    </row>
    <row r="14675" spans="4:9" x14ac:dyDescent="0.2">
      <c r="D14675" s="30"/>
      <c r="E14675" s="30"/>
    </row>
    <row r="14676" spans="4:9" x14ac:dyDescent="0.2">
      <c r="D14676" s="30"/>
      <c r="E14676" s="30"/>
    </row>
    <row r="14677" spans="4:9" x14ac:dyDescent="0.2">
      <c r="D14677" s="30"/>
      <c r="E14677" s="30"/>
      <c r="I14677" s="30"/>
    </row>
    <row r="14678" spans="4:9" x14ac:dyDescent="0.2">
      <c r="D14678" s="30"/>
      <c r="E14678" s="30"/>
    </row>
    <row r="14679" spans="4:9" x14ac:dyDescent="0.2">
      <c r="D14679" s="30"/>
      <c r="E14679" s="30"/>
    </row>
    <row r="14680" spans="4:9" x14ac:dyDescent="0.2">
      <c r="D14680" s="30"/>
      <c r="E14680" s="30"/>
    </row>
    <row r="14681" spans="4:9" x14ac:dyDescent="0.2">
      <c r="D14681" s="30"/>
      <c r="E14681" s="30"/>
    </row>
    <row r="14682" spans="4:9" x14ac:dyDescent="0.2">
      <c r="D14682" s="30"/>
      <c r="E14682" s="30"/>
    </row>
    <row r="14683" spans="4:9" x14ac:dyDescent="0.2">
      <c r="D14683" s="30"/>
      <c r="E14683" s="30"/>
    </row>
    <row r="14684" spans="4:9" x14ac:dyDescent="0.2">
      <c r="D14684" s="30"/>
      <c r="E14684" s="30"/>
    </row>
    <row r="14685" spans="4:9" x14ac:dyDescent="0.2">
      <c r="D14685" s="30"/>
      <c r="E14685" s="30"/>
      <c r="I14685" s="30"/>
    </row>
    <row r="14686" spans="4:9" x14ac:dyDescent="0.2">
      <c r="D14686" s="30"/>
      <c r="E14686" s="30"/>
    </row>
    <row r="14687" spans="4:9" x14ac:dyDescent="0.2">
      <c r="D14687" s="30"/>
      <c r="E14687" s="30"/>
      <c r="I14687" s="30"/>
    </row>
    <row r="14688" spans="4:9" x14ac:dyDescent="0.2">
      <c r="D14688" s="30"/>
      <c r="E14688" s="30"/>
    </row>
    <row r="14689" spans="4:9" x14ac:dyDescent="0.2">
      <c r="D14689" s="30"/>
      <c r="E14689" s="30"/>
      <c r="I14689" s="30"/>
    </row>
    <row r="14690" spans="4:9" x14ac:dyDescent="0.2">
      <c r="D14690" s="30"/>
      <c r="E14690" s="30"/>
    </row>
    <row r="14691" spans="4:9" x14ac:dyDescent="0.2">
      <c r="D14691" s="30"/>
      <c r="E14691" s="30"/>
      <c r="I14691" s="30"/>
    </row>
    <row r="14692" spans="4:9" x14ac:dyDescent="0.2">
      <c r="D14692" s="30"/>
      <c r="E14692" s="30"/>
      <c r="I14692" s="30"/>
    </row>
    <row r="14693" spans="4:9" x14ac:dyDescent="0.2">
      <c r="D14693" s="30"/>
      <c r="E14693" s="30"/>
    </row>
    <row r="14694" spans="4:9" x14ac:dyDescent="0.2">
      <c r="D14694" s="30"/>
      <c r="E14694" s="30"/>
    </row>
    <row r="14695" spans="4:9" x14ac:dyDescent="0.2">
      <c r="D14695" s="30"/>
      <c r="E14695" s="30"/>
    </row>
    <row r="14696" spans="4:9" x14ac:dyDescent="0.2">
      <c r="D14696" s="30"/>
      <c r="E14696" s="30"/>
    </row>
    <row r="14697" spans="4:9" x14ac:dyDescent="0.2">
      <c r="D14697" s="30"/>
      <c r="E14697" s="30"/>
    </row>
    <row r="14698" spans="4:9" x14ac:dyDescent="0.2">
      <c r="D14698" s="30"/>
      <c r="E14698" s="30"/>
    </row>
    <row r="14699" spans="4:9" x14ac:dyDescent="0.2">
      <c r="D14699" s="30"/>
      <c r="E14699" s="30"/>
    </row>
    <row r="14700" spans="4:9" x14ac:dyDescent="0.2">
      <c r="D14700" s="30"/>
      <c r="E14700" s="30"/>
    </row>
    <row r="14701" spans="4:9" x14ac:dyDescent="0.2">
      <c r="D14701" s="30"/>
      <c r="E14701" s="30"/>
    </row>
    <row r="14702" spans="4:9" x14ac:dyDescent="0.2">
      <c r="D14702" s="30"/>
      <c r="E14702" s="30"/>
    </row>
    <row r="14703" spans="4:9" x14ac:dyDescent="0.2">
      <c r="D14703" s="30"/>
      <c r="E14703" s="30"/>
    </row>
    <row r="14704" spans="4:9" x14ac:dyDescent="0.2">
      <c r="D14704" s="30"/>
      <c r="E14704" s="30"/>
    </row>
    <row r="14705" spans="4:9" x14ac:dyDescent="0.2">
      <c r="D14705" s="30"/>
      <c r="E14705" s="30"/>
    </row>
    <row r="14706" spans="4:9" x14ac:dyDescent="0.2">
      <c r="D14706" s="30"/>
      <c r="E14706" s="30"/>
    </row>
    <row r="14707" spans="4:9" x14ac:dyDescent="0.2">
      <c r="D14707" s="30"/>
      <c r="E14707" s="30"/>
      <c r="I14707" s="30"/>
    </row>
    <row r="14708" spans="4:9" x14ac:dyDescent="0.2">
      <c r="D14708" s="30"/>
      <c r="E14708" s="30"/>
    </row>
    <row r="14709" spans="4:9" x14ac:dyDescent="0.2">
      <c r="D14709" s="30"/>
      <c r="E14709" s="30"/>
    </row>
    <row r="14710" spans="4:9" x14ac:dyDescent="0.2">
      <c r="D14710" s="30"/>
      <c r="E14710" s="30"/>
    </row>
    <row r="14711" spans="4:9" x14ac:dyDescent="0.2">
      <c r="D14711" s="30"/>
      <c r="E14711" s="30"/>
    </row>
    <row r="14712" spans="4:9" x14ac:dyDescent="0.2">
      <c r="D14712" s="30"/>
      <c r="E14712" s="30"/>
    </row>
    <row r="14713" spans="4:9" x14ac:dyDescent="0.2">
      <c r="D14713" s="30"/>
      <c r="E14713" s="30"/>
    </row>
    <row r="14714" spans="4:9" x14ac:dyDescent="0.2">
      <c r="D14714" s="30"/>
      <c r="E14714" s="30"/>
    </row>
    <row r="14715" spans="4:9" x14ac:dyDescent="0.2">
      <c r="D14715" s="30"/>
      <c r="E14715" s="30"/>
    </row>
    <row r="14716" spans="4:9" x14ac:dyDescent="0.2">
      <c r="D14716" s="30"/>
      <c r="E14716" s="30"/>
    </row>
    <row r="14717" spans="4:9" x14ac:dyDescent="0.2">
      <c r="D14717" s="30"/>
      <c r="E14717" s="30"/>
    </row>
    <row r="14718" spans="4:9" x14ac:dyDescent="0.2">
      <c r="D14718" s="30"/>
      <c r="E14718" s="30"/>
    </row>
    <row r="14719" spans="4:9" x14ac:dyDescent="0.2">
      <c r="D14719" s="30"/>
      <c r="E14719" s="30"/>
    </row>
    <row r="14720" spans="4:9" x14ac:dyDescent="0.2">
      <c r="D14720" s="30"/>
      <c r="E14720" s="30"/>
    </row>
    <row r="14721" spans="4:9" x14ac:dyDescent="0.2">
      <c r="D14721" s="30"/>
      <c r="E14721" s="30"/>
    </row>
    <row r="14722" spans="4:9" x14ac:dyDescent="0.2">
      <c r="D14722" s="30"/>
      <c r="E14722" s="30"/>
      <c r="I14722" s="30"/>
    </row>
    <row r="14723" spans="4:9" x14ac:dyDescent="0.2">
      <c r="D14723" s="30"/>
      <c r="E14723" s="30"/>
    </row>
    <row r="14724" spans="4:9" x14ac:dyDescent="0.2">
      <c r="D14724" s="30"/>
      <c r="E14724" s="30"/>
    </row>
    <row r="14725" spans="4:9" x14ac:dyDescent="0.2">
      <c r="D14725" s="30"/>
      <c r="E14725" s="30"/>
    </row>
    <row r="14726" spans="4:9" x14ac:dyDescent="0.2">
      <c r="D14726" s="30"/>
      <c r="E14726" s="30"/>
    </row>
    <row r="14727" spans="4:9" x14ac:dyDescent="0.2">
      <c r="D14727" s="30"/>
      <c r="E14727" s="30"/>
    </row>
    <row r="14728" spans="4:9" x14ac:dyDescent="0.2">
      <c r="D14728" s="30"/>
      <c r="E14728" s="30"/>
    </row>
    <row r="14729" spans="4:9" x14ac:dyDescent="0.2">
      <c r="D14729" s="30"/>
      <c r="E14729" s="30"/>
    </row>
    <row r="14730" spans="4:9" x14ac:dyDescent="0.2">
      <c r="D14730" s="30"/>
      <c r="E14730" s="30"/>
    </row>
    <row r="14731" spans="4:9" x14ac:dyDescent="0.2">
      <c r="D14731" s="30"/>
      <c r="E14731" s="30"/>
    </row>
    <row r="14732" spans="4:9" x14ac:dyDescent="0.2">
      <c r="D14732" s="30"/>
      <c r="E14732" s="30"/>
    </row>
    <row r="14733" spans="4:9" x14ac:dyDescent="0.2">
      <c r="D14733" s="30"/>
      <c r="E14733" s="30"/>
    </row>
    <row r="14734" spans="4:9" x14ac:dyDescent="0.2">
      <c r="D14734" s="30"/>
      <c r="E14734" s="30"/>
    </row>
    <row r="14735" spans="4:9" x14ac:dyDescent="0.2">
      <c r="D14735" s="30"/>
      <c r="E14735" s="30"/>
    </row>
    <row r="14736" spans="4:9" x14ac:dyDescent="0.2">
      <c r="D14736" s="30"/>
      <c r="E14736" s="30"/>
    </row>
    <row r="14737" spans="4:9" x14ac:dyDescent="0.2">
      <c r="D14737" s="30"/>
      <c r="E14737" s="30"/>
      <c r="I14737" s="30"/>
    </row>
    <row r="14738" spans="4:9" x14ac:dyDescent="0.2">
      <c r="D14738" s="30"/>
      <c r="E14738" s="30"/>
    </row>
    <row r="14739" spans="4:9" x14ac:dyDescent="0.2">
      <c r="D14739" s="30"/>
      <c r="E14739" s="30"/>
    </row>
    <row r="14740" spans="4:9" x14ac:dyDescent="0.2">
      <c r="D14740" s="30"/>
      <c r="E14740" s="30"/>
    </row>
    <row r="14741" spans="4:9" x14ac:dyDescent="0.2">
      <c r="D14741" s="30"/>
      <c r="E14741" s="30"/>
    </row>
    <row r="14742" spans="4:9" x14ac:dyDescent="0.2">
      <c r="D14742" s="30"/>
      <c r="E14742" s="30"/>
    </row>
    <row r="14743" spans="4:9" x14ac:dyDescent="0.2">
      <c r="D14743" s="30"/>
      <c r="E14743" s="30"/>
    </row>
    <row r="14744" spans="4:9" x14ac:dyDescent="0.2">
      <c r="D14744" s="30"/>
      <c r="E14744" s="30"/>
    </row>
    <row r="14745" spans="4:9" x14ac:dyDescent="0.2">
      <c r="D14745" s="30"/>
      <c r="E14745" s="30"/>
    </row>
    <row r="14746" spans="4:9" x14ac:dyDescent="0.2">
      <c r="D14746" s="30"/>
      <c r="E14746" s="30"/>
    </row>
    <row r="14747" spans="4:9" x14ac:dyDescent="0.2">
      <c r="D14747" s="30"/>
      <c r="E14747" s="30"/>
    </row>
    <row r="14748" spans="4:9" x14ac:dyDescent="0.2">
      <c r="D14748" s="30"/>
      <c r="E14748" s="30"/>
    </row>
    <row r="14749" spans="4:9" x14ac:dyDescent="0.2">
      <c r="D14749" s="30"/>
      <c r="E14749" s="30"/>
    </row>
    <row r="14750" spans="4:9" x14ac:dyDescent="0.2">
      <c r="D14750" s="30"/>
      <c r="E14750" s="30"/>
    </row>
    <row r="14751" spans="4:9" x14ac:dyDescent="0.2">
      <c r="D14751" s="30"/>
      <c r="E14751" s="30"/>
    </row>
    <row r="14752" spans="4:9" x14ac:dyDescent="0.2">
      <c r="D14752" s="30"/>
      <c r="E14752" s="30"/>
      <c r="I14752" s="30"/>
    </row>
    <row r="14753" spans="4:9" x14ac:dyDescent="0.2">
      <c r="D14753" s="30"/>
      <c r="E14753" s="30"/>
    </row>
    <row r="14754" spans="4:9" x14ac:dyDescent="0.2">
      <c r="D14754" s="30"/>
      <c r="E14754" s="30"/>
    </row>
    <row r="14755" spans="4:9" x14ac:dyDescent="0.2">
      <c r="D14755" s="30"/>
      <c r="E14755" s="30"/>
    </row>
    <row r="14756" spans="4:9" x14ac:dyDescent="0.2">
      <c r="D14756" s="30"/>
      <c r="E14756" s="30"/>
    </row>
    <row r="14757" spans="4:9" x14ac:dyDescent="0.2">
      <c r="D14757" s="30"/>
      <c r="E14757" s="30"/>
    </row>
    <row r="14758" spans="4:9" x14ac:dyDescent="0.2">
      <c r="D14758" s="30"/>
      <c r="E14758" s="30"/>
    </row>
    <row r="14759" spans="4:9" x14ac:dyDescent="0.2">
      <c r="D14759" s="30"/>
      <c r="E14759" s="30"/>
    </row>
    <row r="14760" spans="4:9" x14ac:dyDescent="0.2">
      <c r="D14760" s="30"/>
      <c r="E14760" s="30"/>
    </row>
    <row r="14761" spans="4:9" x14ac:dyDescent="0.2">
      <c r="D14761" s="30"/>
      <c r="E14761" s="30"/>
    </row>
    <row r="14762" spans="4:9" x14ac:dyDescent="0.2">
      <c r="D14762" s="30"/>
      <c r="E14762" s="30"/>
    </row>
    <row r="14763" spans="4:9" x14ac:dyDescent="0.2">
      <c r="D14763" s="30"/>
      <c r="E14763" s="30"/>
    </row>
    <row r="14764" spans="4:9" x14ac:dyDescent="0.2">
      <c r="D14764" s="30"/>
      <c r="E14764" s="30"/>
    </row>
    <row r="14765" spans="4:9" x14ac:dyDescent="0.2">
      <c r="D14765" s="30"/>
      <c r="E14765" s="30"/>
    </row>
    <row r="14766" spans="4:9" x14ac:dyDescent="0.2">
      <c r="D14766" s="30"/>
      <c r="E14766" s="30"/>
    </row>
    <row r="14767" spans="4:9" x14ac:dyDescent="0.2">
      <c r="D14767" s="30"/>
      <c r="E14767" s="30"/>
      <c r="I14767" s="30"/>
    </row>
    <row r="14768" spans="4:9" x14ac:dyDescent="0.2">
      <c r="D14768" s="30"/>
      <c r="E14768" s="30"/>
    </row>
    <row r="14769" spans="4:9" x14ac:dyDescent="0.2">
      <c r="D14769" s="30"/>
      <c r="E14769" s="30"/>
    </row>
    <row r="14770" spans="4:9" x14ac:dyDescent="0.2">
      <c r="D14770" s="30"/>
      <c r="E14770" s="30"/>
    </row>
    <row r="14771" spans="4:9" x14ac:dyDescent="0.2">
      <c r="D14771" s="30"/>
      <c r="E14771" s="30"/>
    </row>
    <row r="14772" spans="4:9" x14ac:dyDescent="0.2">
      <c r="D14772" s="30"/>
      <c r="E14772" s="30"/>
    </row>
    <row r="14773" spans="4:9" x14ac:dyDescent="0.2">
      <c r="D14773" s="30"/>
      <c r="E14773" s="30"/>
    </row>
    <row r="14774" spans="4:9" x14ac:dyDescent="0.2">
      <c r="D14774" s="30"/>
      <c r="E14774" s="30"/>
    </row>
    <row r="14775" spans="4:9" x14ac:dyDescent="0.2">
      <c r="D14775" s="30"/>
      <c r="E14775" s="30"/>
    </row>
    <row r="14776" spans="4:9" x14ac:dyDescent="0.2">
      <c r="D14776" s="30"/>
      <c r="E14776" s="30"/>
    </row>
    <row r="14777" spans="4:9" x14ac:dyDescent="0.2">
      <c r="D14777" s="30"/>
      <c r="E14777" s="30"/>
      <c r="I14777" s="30"/>
    </row>
    <row r="14778" spans="4:9" x14ac:dyDescent="0.2">
      <c r="D14778" s="30"/>
      <c r="E14778" s="30"/>
      <c r="I14778" s="30"/>
    </row>
    <row r="14779" spans="4:9" x14ac:dyDescent="0.2">
      <c r="D14779" s="30"/>
      <c r="E14779" s="30"/>
      <c r="I14779" s="30"/>
    </row>
    <row r="14780" spans="4:9" x14ac:dyDescent="0.2">
      <c r="D14780" s="30"/>
      <c r="E14780" s="30"/>
      <c r="I14780" s="30"/>
    </row>
    <row r="14781" spans="4:9" x14ac:dyDescent="0.2">
      <c r="D14781" s="30"/>
      <c r="E14781" s="30"/>
    </row>
    <row r="14782" spans="4:9" x14ac:dyDescent="0.2">
      <c r="D14782" s="30"/>
      <c r="E14782" s="30"/>
      <c r="I14782" s="30"/>
    </row>
    <row r="14783" spans="4:9" x14ac:dyDescent="0.2">
      <c r="D14783" s="30"/>
      <c r="E14783" s="30"/>
      <c r="I14783" s="30"/>
    </row>
    <row r="14784" spans="4:9" x14ac:dyDescent="0.2">
      <c r="D14784" s="30"/>
      <c r="E14784" s="30"/>
      <c r="I14784" s="30"/>
    </row>
    <row r="14785" spans="4:9" x14ac:dyDescent="0.2">
      <c r="D14785" s="30"/>
      <c r="E14785" s="30"/>
      <c r="I14785" s="30"/>
    </row>
    <row r="14786" spans="4:9" x14ac:dyDescent="0.2">
      <c r="D14786" s="30"/>
      <c r="E14786" s="30"/>
      <c r="I14786" s="30"/>
    </row>
    <row r="14787" spans="4:9" x14ac:dyDescent="0.2">
      <c r="D14787" s="30"/>
      <c r="E14787" s="30"/>
      <c r="I14787" s="30"/>
    </row>
    <row r="14788" spans="4:9" x14ac:dyDescent="0.2">
      <c r="D14788" s="30"/>
      <c r="E14788" s="30"/>
      <c r="I14788" s="30"/>
    </row>
    <row r="14789" spans="4:9" x14ac:dyDescent="0.2">
      <c r="D14789" s="30"/>
      <c r="E14789" s="30"/>
      <c r="I14789" s="30"/>
    </row>
    <row r="14790" spans="4:9" x14ac:dyDescent="0.2">
      <c r="D14790" s="30"/>
      <c r="E14790" s="30"/>
      <c r="I14790" s="30"/>
    </row>
    <row r="14791" spans="4:9" x14ac:dyDescent="0.2">
      <c r="D14791" s="30"/>
      <c r="E14791" s="30"/>
      <c r="I14791" s="30"/>
    </row>
    <row r="14792" spans="4:9" x14ac:dyDescent="0.2">
      <c r="D14792" s="30"/>
      <c r="E14792" s="30"/>
      <c r="I14792" s="30"/>
    </row>
    <row r="14793" spans="4:9" x14ac:dyDescent="0.2">
      <c r="D14793" s="30"/>
      <c r="E14793" s="30"/>
      <c r="I14793" s="30"/>
    </row>
    <row r="14794" spans="4:9" x14ac:dyDescent="0.2">
      <c r="D14794" s="30"/>
      <c r="E14794" s="30"/>
      <c r="I14794" s="30"/>
    </row>
    <row r="14795" spans="4:9" x14ac:dyDescent="0.2">
      <c r="D14795" s="30"/>
      <c r="E14795" s="30"/>
      <c r="I14795" s="30"/>
    </row>
    <row r="14796" spans="4:9" x14ac:dyDescent="0.2">
      <c r="D14796" s="30"/>
      <c r="E14796" s="30"/>
      <c r="I14796" s="30"/>
    </row>
    <row r="14797" spans="4:9" x14ac:dyDescent="0.2">
      <c r="D14797" s="30"/>
      <c r="E14797" s="30"/>
      <c r="I14797" s="30"/>
    </row>
    <row r="14798" spans="4:9" x14ac:dyDescent="0.2">
      <c r="D14798" s="30"/>
      <c r="E14798" s="30"/>
      <c r="I14798" s="30"/>
    </row>
    <row r="14799" spans="4:9" x14ac:dyDescent="0.2">
      <c r="D14799" s="30"/>
      <c r="E14799" s="30"/>
      <c r="I14799" s="30"/>
    </row>
    <row r="14800" spans="4:9" x14ac:dyDescent="0.2">
      <c r="D14800" s="30"/>
      <c r="E14800" s="30"/>
      <c r="I14800" s="30"/>
    </row>
    <row r="14801" spans="4:9" x14ac:dyDescent="0.2">
      <c r="D14801" s="30"/>
      <c r="E14801" s="30"/>
      <c r="I14801" s="30"/>
    </row>
    <row r="14802" spans="4:9" x14ac:dyDescent="0.2">
      <c r="D14802" s="30"/>
      <c r="E14802" s="30"/>
      <c r="I14802" s="30"/>
    </row>
    <row r="14803" spans="4:9" x14ac:dyDescent="0.2">
      <c r="D14803" s="30"/>
      <c r="E14803" s="30"/>
      <c r="I14803" s="30"/>
    </row>
    <row r="14804" spans="4:9" x14ac:dyDescent="0.2">
      <c r="D14804" s="30"/>
      <c r="E14804" s="30"/>
      <c r="I14804" s="30"/>
    </row>
    <row r="14805" spans="4:9" x14ac:dyDescent="0.2">
      <c r="D14805" s="30"/>
      <c r="E14805" s="30"/>
      <c r="I14805" s="30"/>
    </row>
    <row r="14806" spans="4:9" x14ac:dyDescent="0.2">
      <c r="D14806" s="30"/>
      <c r="E14806" s="30"/>
      <c r="I14806" s="30"/>
    </row>
    <row r="14807" spans="4:9" x14ac:dyDescent="0.2">
      <c r="D14807" s="30"/>
      <c r="E14807" s="30"/>
      <c r="I14807" s="30"/>
    </row>
    <row r="14808" spans="4:9" x14ac:dyDescent="0.2">
      <c r="D14808" s="30"/>
      <c r="E14808" s="30"/>
    </row>
    <row r="14809" spans="4:9" x14ac:dyDescent="0.2">
      <c r="D14809" s="30"/>
      <c r="E14809" s="30"/>
      <c r="I14809" s="30"/>
    </row>
    <row r="14810" spans="4:9" x14ac:dyDescent="0.2">
      <c r="D14810" s="30"/>
      <c r="E14810" s="30"/>
    </row>
    <row r="14811" spans="4:9" x14ac:dyDescent="0.2">
      <c r="D14811" s="30"/>
      <c r="E14811" s="30"/>
      <c r="I14811" s="30"/>
    </row>
    <row r="14812" spans="4:9" x14ac:dyDescent="0.2">
      <c r="D14812" s="30"/>
      <c r="E14812" s="30"/>
      <c r="I14812" s="30"/>
    </row>
    <row r="14813" spans="4:9" x14ac:dyDescent="0.2">
      <c r="D14813" s="30"/>
      <c r="E14813" s="30"/>
    </row>
    <row r="14814" spans="4:9" x14ac:dyDescent="0.2">
      <c r="D14814" s="30"/>
      <c r="E14814" s="30"/>
    </row>
    <row r="14815" spans="4:9" x14ac:dyDescent="0.2">
      <c r="D14815" s="30"/>
      <c r="E14815" s="30"/>
    </row>
    <row r="14816" spans="4:9" x14ac:dyDescent="0.2">
      <c r="D14816" s="30"/>
      <c r="E14816" s="30"/>
    </row>
    <row r="14817" spans="4:5" x14ac:dyDescent="0.2">
      <c r="D14817" s="30"/>
      <c r="E14817" s="30"/>
    </row>
    <row r="14818" spans="4:5" x14ac:dyDescent="0.2">
      <c r="D14818" s="30"/>
      <c r="E14818" s="30"/>
    </row>
    <row r="14819" spans="4:5" x14ac:dyDescent="0.2">
      <c r="D14819" s="30"/>
      <c r="E14819" s="30"/>
    </row>
    <row r="14820" spans="4:5" x14ac:dyDescent="0.2">
      <c r="D14820" s="30"/>
      <c r="E14820" s="30"/>
    </row>
    <row r="14821" spans="4:5" x14ac:dyDescent="0.2">
      <c r="D14821" s="30"/>
      <c r="E14821" s="30"/>
    </row>
    <row r="14822" spans="4:5" x14ac:dyDescent="0.2">
      <c r="D14822" s="30"/>
      <c r="E14822" s="30"/>
    </row>
    <row r="14823" spans="4:5" x14ac:dyDescent="0.2">
      <c r="D14823" s="30"/>
      <c r="E14823" s="30"/>
    </row>
    <row r="14824" spans="4:5" x14ac:dyDescent="0.2">
      <c r="D14824" s="30"/>
      <c r="E14824" s="30"/>
    </row>
    <row r="14825" spans="4:5" x14ac:dyDescent="0.2">
      <c r="D14825" s="30"/>
      <c r="E14825" s="30"/>
    </row>
    <row r="14826" spans="4:5" x14ac:dyDescent="0.2">
      <c r="D14826" s="30"/>
      <c r="E14826" s="30"/>
    </row>
    <row r="14827" spans="4:5" x14ac:dyDescent="0.2">
      <c r="D14827" s="30"/>
      <c r="E14827" s="30"/>
    </row>
    <row r="14828" spans="4:5" x14ac:dyDescent="0.2">
      <c r="D14828" s="30"/>
      <c r="E14828" s="30"/>
    </row>
    <row r="14829" spans="4:5" x14ac:dyDescent="0.2">
      <c r="D14829" s="30"/>
      <c r="E14829" s="30"/>
    </row>
    <row r="14830" spans="4:5" x14ac:dyDescent="0.2">
      <c r="D14830" s="30"/>
      <c r="E14830" s="30"/>
    </row>
    <row r="14831" spans="4:5" x14ac:dyDescent="0.2">
      <c r="D14831" s="30"/>
      <c r="E14831" s="30"/>
    </row>
    <row r="14832" spans="4:5" x14ac:dyDescent="0.2">
      <c r="D14832" s="30"/>
      <c r="E14832" s="30"/>
    </row>
    <row r="14833" spans="4:9" x14ac:dyDescent="0.2">
      <c r="D14833" s="30"/>
      <c r="E14833" s="30"/>
    </row>
    <row r="14834" spans="4:9" x14ac:dyDescent="0.2">
      <c r="D14834" s="30"/>
      <c r="E14834" s="30"/>
    </row>
    <row r="14835" spans="4:9" x14ac:dyDescent="0.2">
      <c r="D14835" s="30"/>
      <c r="E14835" s="30"/>
    </row>
    <row r="14836" spans="4:9" x14ac:dyDescent="0.2">
      <c r="D14836" s="30"/>
      <c r="E14836" s="30"/>
    </row>
    <row r="14837" spans="4:9" x14ac:dyDescent="0.2">
      <c r="D14837" s="30"/>
      <c r="E14837" s="30"/>
    </row>
    <row r="14838" spans="4:9" x14ac:dyDescent="0.2">
      <c r="D14838" s="30"/>
      <c r="E14838" s="30"/>
    </row>
    <row r="14839" spans="4:9" x14ac:dyDescent="0.2">
      <c r="D14839" s="30"/>
      <c r="E14839" s="30"/>
    </row>
    <row r="14840" spans="4:9" x14ac:dyDescent="0.2">
      <c r="D14840" s="30"/>
      <c r="E14840" s="30"/>
    </row>
    <row r="14841" spans="4:9" x14ac:dyDescent="0.2">
      <c r="D14841" s="30"/>
      <c r="E14841" s="30"/>
    </row>
    <row r="14842" spans="4:9" x14ac:dyDescent="0.2">
      <c r="D14842" s="30"/>
      <c r="E14842" s="30"/>
    </row>
    <row r="14843" spans="4:9" x14ac:dyDescent="0.2">
      <c r="D14843" s="30"/>
      <c r="E14843" s="30"/>
    </row>
    <row r="14844" spans="4:9" x14ac:dyDescent="0.2">
      <c r="D14844" s="30"/>
      <c r="E14844" s="30"/>
    </row>
    <row r="14845" spans="4:9" x14ac:dyDescent="0.2">
      <c r="D14845" s="30"/>
      <c r="E14845" s="30"/>
    </row>
    <row r="14846" spans="4:9" x14ac:dyDescent="0.2">
      <c r="D14846" s="30"/>
      <c r="E14846" s="30"/>
    </row>
    <row r="14847" spans="4:9" x14ac:dyDescent="0.2">
      <c r="D14847" s="30"/>
      <c r="E14847" s="30"/>
    </row>
    <row r="14848" spans="4:9" x14ac:dyDescent="0.2">
      <c r="D14848" s="30"/>
      <c r="E14848" s="30"/>
      <c r="I14848" s="30"/>
    </row>
    <row r="14849" spans="4:9" x14ac:dyDescent="0.2">
      <c r="D14849" s="30"/>
      <c r="E14849" s="30"/>
    </row>
    <row r="14850" spans="4:9" x14ac:dyDescent="0.2">
      <c r="D14850" s="30"/>
      <c r="E14850" s="30"/>
    </row>
    <row r="14851" spans="4:9" x14ac:dyDescent="0.2">
      <c r="D14851" s="30"/>
      <c r="E14851" s="30"/>
    </row>
    <row r="14852" spans="4:9" x14ac:dyDescent="0.2">
      <c r="D14852" s="30"/>
      <c r="E14852" s="30"/>
    </row>
    <row r="14853" spans="4:9" x14ac:dyDescent="0.2">
      <c r="D14853" s="30"/>
      <c r="E14853" s="30"/>
    </row>
    <row r="14854" spans="4:9" x14ac:dyDescent="0.2">
      <c r="D14854" s="30"/>
      <c r="E14854" s="30"/>
    </row>
    <row r="14855" spans="4:9" x14ac:dyDescent="0.2">
      <c r="D14855" s="30"/>
      <c r="E14855" s="30"/>
    </row>
    <row r="14856" spans="4:9" x14ac:dyDescent="0.2">
      <c r="D14856" s="30"/>
      <c r="E14856" s="30"/>
    </row>
    <row r="14857" spans="4:9" x14ac:dyDescent="0.2">
      <c r="D14857" s="30"/>
      <c r="E14857" s="30"/>
    </row>
    <row r="14858" spans="4:9" x14ac:dyDescent="0.2">
      <c r="D14858" s="30"/>
      <c r="E14858" s="30"/>
    </row>
    <row r="14859" spans="4:9" x14ac:dyDescent="0.2">
      <c r="D14859" s="30"/>
      <c r="E14859" s="30"/>
    </row>
    <row r="14860" spans="4:9" x14ac:dyDescent="0.2">
      <c r="D14860" s="30"/>
      <c r="E14860" s="30"/>
    </row>
    <row r="14861" spans="4:9" x14ac:dyDescent="0.2">
      <c r="D14861" s="30"/>
      <c r="E14861" s="30"/>
    </row>
    <row r="14862" spans="4:9" x14ac:dyDescent="0.2">
      <c r="D14862" s="30"/>
      <c r="E14862" s="30"/>
    </row>
    <row r="14863" spans="4:9" x14ac:dyDescent="0.2">
      <c r="D14863" s="30"/>
      <c r="E14863" s="30"/>
      <c r="I14863" s="30"/>
    </row>
    <row r="14864" spans="4:9" x14ac:dyDescent="0.2">
      <c r="D14864" s="30"/>
      <c r="E14864" s="30"/>
    </row>
    <row r="14865" spans="4:9" x14ac:dyDescent="0.2">
      <c r="D14865" s="30"/>
      <c r="E14865" s="30"/>
    </row>
    <row r="14866" spans="4:9" x14ac:dyDescent="0.2">
      <c r="D14866" s="30"/>
      <c r="E14866" s="30"/>
    </row>
    <row r="14867" spans="4:9" x14ac:dyDescent="0.2">
      <c r="D14867" s="30"/>
      <c r="E14867" s="30"/>
      <c r="I14867" s="30"/>
    </row>
    <row r="14868" spans="4:9" x14ac:dyDescent="0.2">
      <c r="D14868" s="30"/>
      <c r="E14868" s="30"/>
      <c r="I14868" s="30"/>
    </row>
    <row r="14869" spans="4:9" x14ac:dyDescent="0.2">
      <c r="D14869" s="30"/>
      <c r="E14869" s="30"/>
      <c r="I14869" s="30"/>
    </row>
    <row r="14870" spans="4:9" x14ac:dyDescent="0.2">
      <c r="D14870" s="30"/>
      <c r="E14870" s="30"/>
      <c r="I14870" s="30"/>
    </row>
    <row r="14871" spans="4:9" x14ac:dyDescent="0.2">
      <c r="D14871" s="30"/>
      <c r="E14871" s="30"/>
    </row>
    <row r="14872" spans="4:9" x14ac:dyDescent="0.2">
      <c r="D14872" s="30"/>
      <c r="E14872" s="30"/>
    </row>
    <row r="14873" spans="4:9" x14ac:dyDescent="0.2">
      <c r="D14873" s="30"/>
      <c r="E14873" s="30"/>
      <c r="I14873" s="30"/>
    </row>
    <row r="14874" spans="4:9" x14ac:dyDescent="0.2">
      <c r="D14874" s="30"/>
      <c r="E14874" s="30"/>
      <c r="I14874" s="30"/>
    </row>
    <row r="14875" spans="4:9" x14ac:dyDescent="0.2">
      <c r="D14875" s="30"/>
      <c r="E14875" s="30"/>
      <c r="I14875" s="30"/>
    </row>
    <row r="14876" spans="4:9" x14ac:dyDescent="0.2">
      <c r="D14876" s="30"/>
      <c r="E14876" s="30"/>
      <c r="I14876" s="30"/>
    </row>
    <row r="14877" spans="4:9" x14ac:dyDescent="0.2">
      <c r="D14877" s="30"/>
      <c r="E14877" s="30"/>
      <c r="I14877" s="30"/>
    </row>
    <row r="14878" spans="4:9" x14ac:dyDescent="0.2">
      <c r="D14878" s="30"/>
      <c r="E14878" s="30"/>
      <c r="I14878" s="30"/>
    </row>
    <row r="14879" spans="4:9" x14ac:dyDescent="0.2">
      <c r="D14879" s="30"/>
      <c r="E14879" s="30"/>
      <c r="I14879" s="30"/>
    </row>
    <row r="14880" spans="4:9" x14ac:dyDescent="0.2">
      <c r="D14880" s="30"/>
      <c r="E14880" s="30"/>
      <c r="I14880" s="30"/>
    </row>
    <row r="14881" spans="4:9" x14ac:dyDescent="0.2">
      <c r="D14881" s="30"/>
      <c r="E14881" s="30"/>
      <c r="I14881" s="30"/>
    </row>
    <row r="14882" spans="4:9" x14ac:dyDescent="0.2">
      <c r="D14882" s="30"/>
      <c r="E14882" s="30"/>
      <c r="I14882" s="30"/>
    </row>
    <row r="14883" spans="4:9" x14ac:dyDescent="0.2">
      <c r="D14883" s="30"/>
      <c r="E14883" s="30"/>
      <c r="I14883" s="30"/>
    </row>
    <row r="14884" spans="4:9" x14ac:dyDescent="0.2">
      <c r="D14884" s="30"/>
      <c r="E14884" s="30"/>
      <c r="I14884" s="30"/>
    </row>
    <row r="14885" spans="4:9" x14ac:dyDescent="0.2">
      <c r="D14885" s="30"/>
      <c r="E14885" s="30"/>
      <c r="I14885" s="30"/>
    </row>
    <row r="14886" spans="4:9" x14ac:dyDescent="0.2">
      <c r="D14886" s="30"/>
      <c r="E14886" s="30"/>
      <c r="I14886" s="30"/>
    </row>
    <row r="14887" spans="4:9" x14ac:dyDescent="0.2">
      <c r="D14887" s="30"/>
      <c r="E14887" s="30"/>
      <c r="I14887" s="30"/>
    </row>
    <row r="14888" spans="4:9" x14ac:dyDescent="0.2">
      <c r="D14888" s="30"/>
      <c r="E14888" s="30"/>
      <c r="I14888" s="30"/>
    </row>
    <row r="14889" spans="4:9" x14ac:dyDescent="0.2">
      <c r="D14889" s="30"/>
      <c r="E14889" s="30"/>
      <c r="I14889" s="30"/>
    </row>
    <row r="14890" spans="4:9" x14ac:dyDescent="0.2">
      <c r="D14890" s="30"/>
      <c r="E14890" s="30"/>
      <c r="I14890" s="30"/>
    </row>
    <row r="14891" spans="4:9" x14ac:dyDescent="0.2">
      <c r="D14891" s="30"/>
      <c r="E14891" s="30"/>
      <c r="I14891" s="30"/>
    </row>
    <row r="14892" spans="4:9" x14ac:dyDescent="0.2">
      <c r="D14892" s="30"/>
      <c r="E14892" s="30"/>
      <c r="I14892" s="30"/>
    </row>
    <row r="14893" spans="4:9" x14ac:dyDescent="0.2">
      <c r="D14893" s="30"/>
      <c r="E14893" s="30"/>
      <c r="I14893" s="30"/>
    </row>
    <row r="14894" spans="4:9" x14ac:dyDescent="0.2">
      <c r="D14894" s="30"/>
      <c r="E14894" s="30"/>
      <c r="I14894" s="30"/>
    </row>
    <row r="14895" spans="4:9" x14ac:dyDescent="0.2">
      <c r="D14895" s="30"/>
      <c r="E14895" s="30"/>
      <c r="I14895" s="30"/>
    </row>
    <row r="14896" spans="4:9" x14ac:dyDescent="0.2">
      <c r="D14896" s="30"/>
      <c r="E14896" s="30"/>
      <c r="I14896" s="30"/>
    </row>
    <row r="14897" spans="4:9" x14ac:dyDescent="0.2">
      <c r="D14897" s="30"/>
      <c r="E14897" s="30"/>
    </row>
    <row r="14898" spans="4:9" x14ac:dyDescent="0.2">
      <c r="D14898" s="30"/>
      <c r="E14898" s="30"/>
    </row>
    <row r="14899" spans="4:9" x14ac:dyDescent="0.2">
      <c r="D14899" s="30"/>
      <c r="E14899" s="30"/>
    </row>
    <row r="14900" spans="4:9" x14ac:dyDescent="0.2">
      <c r="D14900" s="30"/>
      <c r="E14900" s="30"/>
    </row>
    <row r="14901" spans="4:9" x14ac:dyDescent="0.2">
      <c r="D14901" s="30"/>
      <c r="E14901" s="30"/>
    </row>
    <row r="14902" spans="4:9" x14ac:dyDescent="0.2">
      <c r="D14902" s="30"/>
      <c r="E14902" s="30"/>
    </row>
    <row r="14903" spans="4:9" x14ac:dyDescent="0.2">
      <c r="D14903" s="30"/>
      <c r="E14903" s="30"/>
      <c r="I14903" s="30"/>
    </row>
    <row r="14904" spans="4:9" x14ac:dyDescent="0.2">
      <c r="D14904" s="30"/>
      <c r="E14904" s="30"/>
      <c r="I14904" s="30"/>
    </row>
    <row r="14905" spans="4:9" x14ac:dyDescent="0.2">
      <c r="D14905" s="30"/>
      <c r="E14905" s="30"/>
      <c r="I14905" s="30"/>
    </row>
    <row r="14906" spans="4:9" x14ac:dyDescent="0.2">
      <c r="D14906" s="30"/>
      <c r="E14906" s="30"/>
      <c r="I14906" s="30"/>
    </row>
    <row r="14907" spans="4:9" x14ac:dyDescent="0.2">
      <c r="D14907" s="30"/>
      <c r="E14907" s="30"/>
      <c r="I14907" s="30"/>
    </row>
    <row r="14908" spans="4:9" x14ac:dyDescent="0.2">
      <c r="D14908" s="30"/>
      <c r="E14908" s="30"/>
      <c r="I14908" s="30"/>
    </row>
    <row r="14909" spans="4:9" x14ac:dyDescent="0.2">
      <c r="D14909" s="30"/>
      <c r="E14909" s="30"/>
    </row>
    <row r="14910" spans="4:9" x14ac:dyDescent="0.2">
      <c r="D14910" s="30"/>
      <c r="E14910" s="30"/>
    </row>
    <row r="14911" spans="4:9" x14ac:dyDescent="0.2">
      <c r="D14911" s="30"/>
      <c r="E14911" s="30"/>
    </row>
    <row r="14912" spans="4:9" x14ac:dyDescent="0.2">
      <c r="D14912" s="30"/>
      <c r="E14912" s="30"/>
    </row>
    <row r="14913" spans="4:5" x14ac:dyDescent="0.2">
      <c r="D14913" s="30"/>
      <c r="E14913" s="30"/>
    </row>
    <row r="14914" spans="4:5" x14ac:dyDescent="0.2">
      <c r="D14914" s="30"/>
      <c r="E14914" s="30"/>
    </row>
    <row r="14915" spans="4:5" x14ac:dyDescent="0.2">
      <c r="D14915" s="30"/>
      <c r="E14915" s="30"/>
    </row>
    <row r="14916" spans="4:5" x14ac:dyDescent="0.2">
      <c r="D14916" s="30"/>
      <c r="E14916" s="30"/>
    </row>
    <row r="14917" spans="4:5" x14ac:dyDescent="0.2">
      <c r="D14917" s="30"/>
      <c r="E14917" s="30"/>
    </row>
    <row r="14918" spans="4:5" x14ac:dyDescent="0.2">
      <c r="D14918" s="30"/>
      <c r="E14918" s="30"/>
    </row>
    <row r="14919" spans="4:5" x14ac:dyDescent="0.2">
      <c r="D14919" s="30"/>
      <c r="E14919" s="30"/>
    </row>
    <row r="14920" spans="4:5" x14ac:dyDescent="0.2">
      <c r="D14920" s="30"/>
      <c r="E14920" s="30"/>
    </row>
    <row r="14921" spans="4:5" x14ac:dyDescent="0.2">
      <c r="D14921" s="30"/>
      <c r="E14921" s="30"/>
    </row>
    <row r="14922" spans="4:5" x14ac:dyDescent="0.2">
      <c r="D14922" s="30"/>
      <c r="E14922" s="30"/>
    </row>
    <row r="14923" spans="4:5" x14ac:dyDescent="0.2">
      <c r="D14923" s="30"/>
      <c r="E14923" s="30"/>
    </row>
    <row r="14924" spans="4:5" x14ac:dyDescent="0.2">
      <c r="D14924" s="30"/>
      <c r="E14924" s="30"/>
    </row>
    <row r="14925" spans="4:5" x14ac:dyDescent="0.2">
      <c r="D14925" s="30"/>
      <c r="E14925" s="30"/>
    </row>
    <row r="14926" spans="4:5" x14ac:dyDescent="0.2">
      <c r="D14926" s="30"/>
      <c r="E14926" s="30"/>
    </row>
    <row r="14927" spans="4:5" x14ac:dyDescent="0.2">
      <c r="D14927" s="30"/>
      <c r="E14927" s="30"/>
    </row>
    <row r="14928" spans="4:5" x14ac:dyDescent="0.2">
      <c r="D14928" s="30"/>
      <c r="E14928" s="30"/>
    </row>
    <row r="14929" spans="4:5" x14ac:dyDescent="0.2">
      <c r="D14929" s="30"/>
      <c r="E14929" s="30"/>
    </row>
    <row r="14930" spans="4:5" x14ac:dyDescent="0.2">
      <c r="D14930" s="30"/>
      <c r="E14930" s="30"/>
    </row>
    <row r="14931" spans="4:5" x14ac:dyDescent="0.2">
      <c r="D14931" s="30"/>
      <c r="E14931" s="30"/>
    </row>
    <row r="14932" spans="4:5" x14ac:dyDescent="0.2">
      <c r="D14932" s="30"/>
      <c r="E14932" s="30"/>
    </row>
    <row r="14933" spans="4:5" x14ac:dyDescent="0.2">
      <c r="D14933" s="30"/>
      <c r="E14933" s="30"/>
    </row>
    <row r="14934" spans="4:5" x14ac:dyDescent="0.2">
      <c r="D14934" s="30"/>
      <c r="E14934" s="30"/>
    </row>
    <row r="14935" spans="4:5" x14ac:dyDescent="0.2">
      <c r="D14935" s="30"/>
      <c r="E14935" s="30"/>
    </row>
    <row r="14936" spans="4:5" x14ac:dyDescent="0.2">
      <c r="D14936" s="30"/>
      <c r="E14936" s="30"/>
    </row>
    <row r="14937" spans="4:5" x14ac:dyDescent="0.2">
      <c r="D14937" s="30"/>
      <c r="E14937" s="30"/>
    </row>
    <row r="14938" spans="4:5" x14ac:dyDescent="0.2">
      <c r="D14938" s="30"/>
      <c r="E14938" s="30"/>
    </row>
    <row r="14939" spans="4:5" x14ac:dyDescent="0.2">
      <c r="D14939" s="30"/>
      <c r="E14939" s="30"/>
    </row>
    <row r="14940" spans="4:5" x14ac:dyDescent="0.2">
      <c r="D14940" s="30"/>
      <c r="E14940" s="30"/>
    </row>
    <row r="14941" spans="4:5" x14ac:dyDescent="0.2">
      <c r="D14941" s="30"/>
      <c r="E14941" s="30"/>
    </row>
    <row r="14942" spans="4:5" x14ac:dyDescent="0.2">
      <c r="D14942" s="30"/>
      <c r="E14942" s="30"/>
    </row>
    <row r="14943" spans="4:5" x14ac:dyDescent="0.2">
      <c r="D14943" s="30"/>
      <c r="E14943" s="30"/>
    </row>
    <row r="14944" spans="4:5" x14ac:dyDescent="0.2">
      <c r="D14944" s="30"/>
      <c r="E14944" s="30"/>
    </row>
    <row r="14945" spans="4:5" x14ac:dyDescent="0.2">
      <c r="D14945" s="30"/>
      <c r="E14945" s="30"/>
    </row>
    <row r="14946" spans="4:5" x14ac:dyDescent="0.2">
      <c r="D14946" s="30"/>
      <c r="E14946" s="30"/>
    </row>
    <row r="14947" spans="4:5" x14ac:dyDescent="0.2">
      <c r="D14947" s="30"/>
      <c r="E14947" s="30"/>
    </row>
    <row r="14948" spans="4:5" x14ac:dyDescent="0.2">
      <c r="D14948" s="30"/>
      <c r="E14948" s="30"/>
    </row>
    <row r="14949" spans="4:5" x14ac:dyDescent="0.2">
      <c r="D14949" s="30"/>
      <c r="E14949" s="30"/>
    </row>
    <row r="14950" spans="4:5" x14ac:dyDescent="0.2">
      <c r="D14950" s="30"/>
      <c r="E14950" s="30"/>
    </row>
    <row r="14951" spans="4:5" x14ac:dyDescent="0.2">
      <c r="D14951" s="30"/>
      <c r="E14951" s="30"/>
    </row>
    <row r="14952" spans="4:5" x14ac:dyDescent="0.2">
      <c r="D14952" s="30"/>
      <c r="E14952" s="30"/>
    </row>
    <row r="14953" spans="4:5" x14ac:dyDescent="0.2">
      <c r="D14953" s="30"/>
      <c r="E14953" s="30"/>
    </row>
    <row r="14954" spans="4:5" x14ac:dyDescent="0.2">
      <c r="D14954" s="30"/>
      <c r="E14954" s="30"/>
    </row>
    <row r="14955" spans="4:5" x14ac:dyDescent="0.2">
      <c r="D14955" s="30"/>
      <c r="E14955" s="30"/>
    </row>
    <row r="14956" spans="4:5" x14ac:dyDescent="0.2">
      <c r="D14956" s="30"/>
      <c r="E14956" s="30"/>
    </row>
    <row r="14957" spans="4:5" x14ac:dyDescent="0.2">
      <c r="D14957" s="30"/>
      <c r="E14957" s="30"/>
    </row>
    <row r="14958" spans="4:5" x14ac:dyDescent="0.2">
      <c r="D14958" s="30"/>
      <c r="E14958" s="30"/>
    </row>
    <row r="14959" spans="4:5" x14ac:dyDescent="0.2">
      <c r="D14959" s="30"/>
      <c r="E14959" s="30"/>
    </row>
    <row r="14960" spans="4:5" x14ac:dyDescent="0.2">
      <c r="D14960" s="30"/>
      <c r="E14960" s="30"/>
    </row>
    <row r="14961" spans="4:9" x14ac:dyDescent="0.2">
      <c r="D14961" s="30"/>
      <c r="E14961" s="30"/>
    </row>
    <row r="14962" spans="4:9" x14ac:dyDescent="0.2">
      <c r="D14962" s="30"/>
      <c r="E14962" s="30"/>
    </row>
    <row r="14963" spans="4:9" x14ac:dyDescent="0.2">
      <c r="D14963" s="30"/>
      <c r="E14963" s="30"/>
    </row>
    <row r="14964" spans="4:9" x14ac:dyDescent="0.2">
      <c r="D14964" s="30"/>
      <c r="E14964" s="30"/>
    </row>
    <row r="14965" spans="4:9" x14ac:dyDescent="0.2">
      <c r="D14965" s="30"/>
      <c r="E14965" s="30"/>
    </row>
    <row r="14966" spans="4:9" x14ac:dyDescent="0.2">
      <c r="D14966" s="30"/>
      <c r="E14966" s="30"/>
    </row>
    <row r="14967" spans="4:9" x14ac:dyDescent="0.2">
      <c r="D14967" s="30"/>
      <c r="E14967" s="30"/>
    </row>
    <row r="14968" spans="4:9" x14ac:dyDescent="0.2">
      <c r="D14968" s="30"/>
      <c r="E14968" s="30"/>
    </row>
    <row r="14969" spans="4:9" x14ac:dyDescent="0.2">
      <c r="D14969" s="30"/>
      <c r="E14969" s="30"/>
      <c r="I14969" s="30"/>
    </row>
    <row r="14970" spans="4:9" x14ac:dyDescent="0.2">
      <c r="D14970" s="30"/>
      <c r="E14970" s="30"/>
      <c r="I14970" s="30"/>
    </row>
    <row r="14971" spans="4:9" x14ac:dyDescent="0.2">
      <c r="D14971" s="30"/>
      <c r="E14971" s="30"/>
      <c r="I14971" s="30"/>
    </row>
    <row r="14972" spans="4:9" x14ac:dyDescent="0.2">
      <c r="D14972" s="30"/>
      <c r="E14972" s="30"/>
      <c r="I14972" s="30"/>
    </row>
    <row r="14973" spans="4:9" x14ac:dyDescent="0.2">
      <c r="D14973" s="30"/>
      <c r="E14973" s="30"/>
    </row>
    <row r="14974" spans="4:9" x14ac:dyDescent="0.2">
      <c r="D14974" s="30"/>
      <c r="E14974" s="30"/>
    </row>
    <row r="14975" spans="4:9" x14ac:dyDescent="0.2">
      <c r="D14975" s="30"/>
      <c r="E14975" s="30"/>
      <c r="I14975" s="30"/>
    </row>
    <row r="14976" spans="4:9" x14ac:dyDescent="0.2">
      <c r="D14976" s="30"/>
      <c r="E14976" s="30"/>
      <c r="I14976" s="30"/>
    </row>
    <row r="14977" spans="4:9" x14ac:dyDescent="0.2">
      <c r="D14977" s="30"/>
      <c r="E14977" s="30"/>
      <c r="I14977" s="30"/>
    </row>
    <row r="14978" spans="4:9" x14ac:dyDescent="0.2">
      <c r="D14978" s="30"/>
      <c r="E14978" s="30"/>
      <c r="I14978" s="30"/>
    </row>
    <row r="14979" spans="4:9" x14ac:dyDescent="0.2">
      <c r="D14979" s="30"/>
      <c r="E14979" s="30"/>
      <c r="I14979" s="30"/>
    </row>
    <row r="14980" spans="4:9" x14ac:dyDescent="0.2">
      <c r="D14980" s="30"/>
      <c r="E14980" s="30"/>
      <c r="I14980" s="30"/>
    </row>
    <row r="14981" spans="4:9" x14ac:dyDescent="0.2">
      <c r="D14981" s="30"/>
      <c r="E14981" s="30"/>
      <c r="I14981" s="30"/>
    </row>
    <row r="14982" spans="4:9" x14ac:dyDescent="0.2">
      <c r="D14982" s="30"/>
      <c r="E14982" s="30"/>
      <c r="I14982" s="30"/>
    </row>
    <row r="14983" spans="4:9" x14ac:dyDescent="0.2">
      <c r="D14983" s="30"/>
      <c r="E14983" s="30"/>
      <c r="I14983" s="30"/>
    </row>
    <row r="14984" spans="4:9" x14ac:dyDescent="0.2">
      <c r="D14984" s="30"/>
      <c r="E14984" s="30"/>
      <c r="I14984" s="30"/>
    </row>
    <row r="14985" spans="4:9" x14ac:dyDescent="0.2">
      <c r="D14985" s="30"/>
      <c r="E14985" s="30"/>
      <c r="I14985" s="30"/>
    </row>
    <row r="14986" spans="4:9" x14ac:dyDescent="0.2">
      <c r="D14986" s="30"/>
      <c r="E14986" s="30"/>
      <c r="I14986" s="30"/>
    </row>
    <row r="14987" spans="4:9" x14ac:dyDescent="0.2">
      <c r="D14987" s="30"/>
      <c r="E14987" s="30"/>
      <c r="I14987" s="30"/>
    </row>
    <row r="14988" spans="4:9" x14ac:dyDescent="0.2">
      <c r="D14988" s="30"/>
      <c r="E14988" s="30"/>
      <c r="I14988" s="30"/>
    </row>
    <row r="14989" spans="4:9" x14ac:dyDescent="0.2">
      <c r="D14989" s="30"/>
      <c r="E14989" s="30"/>
      <c r="I14989" s="30"/>
    </row>
    <row r="14990" spans="4:9" x14ac:dyDescent="0.2">
      <c r="D14990" s="30"/>
      <c r="E14990" s="30"/>
      <c r="I14990" s="30"/>
    </row>
    <row r="14991" spans="4:9" x14ac:dyDescent="0.2">
      <c r="D14991" s="30"/>
      <c r="E14991" s="30"/>
      <c r="I14991" s="30"/>
    </row>
    <row r="14992" spans="4:9" x14ac:dyDescent="0.2">
      <c r="D14992" s="30"/>
      <c r="E14992" s="30"/>
      <c r="I14992" s="30"/>
    </row>
    <row r="14993" spans="4:9" x14ac:dyDescent="0.2">
      <c r="D14993" s="30"/>
      <c r="E14993" s="30"/>
      <c r="I14993" s="30"/>
    </row>
    <row r="14994" spans="4:9" x14ac:dyDescent="0.2">
      <c r="D14994" s="30"/>
      <c r="E14994" s="30"/>
      <c r="I14994" s="30"/>
    </row>
    <row r="14995" spans="4:9" x14ac:dyDescent="0.2">
      <c r="D14995" s="30"/>
      <c r="E14995" s="30"/>
      <c r="I14995" s="30"/>
    </row>
    <row r="14996" spans="4:9" x14ac:dyDescent="0.2">
      <c r="D14996" s="30"/>
      <c r="E14996" s="30"/>
      <c r="I14996" s="30"/>
    </row>
    <row r="14997" spans="4:9" x14ac:dyDescent="0.2">
      <c r="D14997" s="30"/>
      <c r="E14997" s="30"/>
      <c r="I14997" s="30"/>
    </row>
    <row r="14998" spans="4:9" x14ac:dyDescent="0.2">
      <c r="D14998" s="30"/>
      <c r="E14998" s="30"/>
      <c r="I14998" s="30"/>
    </row>
    <row r="14999" spans="4:9" x14ac:dyDescent="0.2">
      <c r="D14999" s="30"/>
      <c r="E14999" s="30"/>
      <c r="I14999" s="30"/>
    </row>
    <row r="15000" spans="4:9" x14ac:dyDescent="0.2">
      <c r="D15000" s="30"/>
      <c r="E15000" s="30"/>
      <c r="I15000" s="30"/>
    </row>
    <row r="15001" spans="4:9" x14ac:dyDescent="0.2">
      <c r="D15001" s="30"/>
      <c r="E15001" s="30"/>
      <c r="I15001" s="30"/>
    </row>
    <row r="15002" spans="4:9" x14ac:dyDescent="0.2">
      <c r="D15002" s="30"/>
      <c r="E15002" s="30"/>
      <c r="I15002" s="30"/>
    </row>
    <row r="15003" spans="4:9" x14ac:dyDescent="0.2">
      <c r="D15003" s="30"/>
      <c r="E15003" s="30"/>
      <c r="I15003" s="30"/>
    </row>
    <row r="15004" spans="4:9" x14ac:dyDescent="0.2">
      <c r="D15004" s="30"/>
      <c r="E15004" s="30"/>
      <c r="I15004" s="30"/>
    </row>
    <row r="15005" spans="4:9" x14ac:dyDescent="0.2">
      <c r="D15005" s="30"/>
      <c r="E15005" s="30"/>
      <c r="I15005" s="30"/>
    </row>
    <row r="15006" spans="4:9" x14ac:dyDescent="0.2">
      <c r="D15006" s="30"/>
      <c r="E15006" s="30"/>
      <c r="I15006" s="30"/>
    </row>
    <row r="15007" spans="4:9" x14ac:dyDescent="0.2">
      <c r="D15007" s="30"/>
      <c r="E15007" s="30"/>
      <c r="I15007" s="30"/>
    </row>
    <row r="15008" spans="4:9" x14ac:dyDescent="0.2">
      <c r="D15008" s="30"/>
      <c r="E15008" s="30"/>
      <c r="I15008" s="30"/>
    </row>
    <row r="15009" spans="4:9" x14ac:dyDescent="0.2">
      <c r="D15009" s="30"/>
      <c r="E15009" s="30"/>
      <c r="I15009" s="30"/>
    </row>
    <row r="15010" spans="4:9" x14ac:dyDescent="0.2">
      <c r="D15010" s="30"/>
      <c r="E15010" s="30"/>
      <c r="I15010" s="30"/>
    </row>
    <row r="15011" spans="4:9" x14ac:dyDescent="0.2">
      <c r="D15011" s="30"/>
      <c r="E15011" s="30"/>
      <c r="I15011" s="30"/>
    </row>
    <row r="15012" spans="4:9" x14ac:dyDescent="0.2">
      <c r="D15012" s="30"/>
      <c r="E15012" s="30"/>
      <c r="I15012" s="30"/>
    </row>
    <row r="15013" spans="4:9" x14ac:dyDescent="0.2">
      <c r="D15013" s="30"/>
      <c r="E15013" s="30"/>
      <c r="I15013" s="30"/>
    </row>
    <row r="15014" spans="4:9" x14ac:dyDescent="0.2">
      <c r="D15014" s="30"/>
      <c r="E15014" s="30"/>
      <c r="I15014" s="30"/>
    </row>
    <row r="15015" spans="4:9" x14ac:dyDescent="0.2">
      <c r="D15015" s="30"/>
      <c r="E15015" s="30"/>
      <c r="I15015" s="30"/>
    </row>
    <row r="15016" spans="4:9" x14ac:dyDescent="0.2">
      <c r="D15016" s="30"/>
      <c r="E15016" s="30"/>
      <c r="I15016" s="30"/>
    </row>
    <row r="15017" spans="4:9" x14ac:dyDescent="0.2">
      <c r="D15017" s="30"/>
      <c r="E15017" s="30"/>
    </row>
    <row r="15018" spans="4:9" x14ac:dyDescent="0.2">
      <c r="D15018" s="30"/>
      <c r="E15018" s="30"/>
    </row>
    <row r="15019" spans="4:9" x14ac:dyDescent="0.2">
      <c r="D15019" s="30"/>
      <c r="E15019" s="30"/>
    </row>
    <row r="15020" spans="4:9" x14ac:dyDescent="0.2">
      <c r="D15020" s="30"/>
      <c r="E15020" s="30"/>
    </row>
    <row r="15021" spans="4:9" x14ac:dyDescent="0.2">
      <c r="D15021" s="30"/>
      <c r="E15021" s="30"/>
    </row>
    <row r="15022" spans="4:9" x14ac:dyDescent="0.2">
      <c r="D15022" s="30"/>
      <c r="E15022" s="30"/>
    </row>
    <row r="15023" spans="4:9" x14ac:dyDescent="0.2">
      <c r="D15023" s="30"/>
      <c r="E15023" s="30"/>
    </row>
    <row r="15024" spans="4:9" x14ac:dyDescent="0.2">
      <c r="D15024" s="30"/>
      <c r="E15024" s="30"/>
    </row>
    <row r="15025" spans="4:5" x14ac:dyDescent="0.2">
      <c r="D15025" s="30"/>
      <c r="E15025" s="30"/>
    </row>
    <row r="15026" spans="4:5" x14ac:dyDescent="0.2">
      <c r="D15026" s="30"/>
      <c r="E15026" s="30"/>
    </row>
    <row r="15027" spans="4:5" x14ac:dyDescent="0.2">
      <c r="D15027" s="30"/>
      <c r="E15027" s="30"/>
    </row>
    <row r="15028" spans="4:5" x14ac:dyDescent="0.2">
      <c r="D15028" s="30"/>
      <c r="E15028" s="30"/>
    </row>
    <row r="15029" spans="4:5" x14ac:dyDescent="0.2">
      <c r="D15029" s="30"/>
      <c r="E15029" s="30"/>
    </row>
    <row r="15030" spans="4:5" x14ac:dyDescent="0.2">
      <c r="D15030" s="30"/>
      <c r="E15030" s="30"/>
    </row>
    <row r="15031" spans="4:5" x14ac:dyDescent="0.2">
      <c r="D15031" s="30"/>
      <c r="E15031" s="30"/>
    </row>
    <row r="15032" spans="4:5" x14ac:dyDescent="0.2">
      <c r="D15032" s="30"/>
      <c r="E15032" s="30"/>
    </row>
    <row r="15033" spans="4:5" x14ac:dyDescent="0.2">
      <c r="D15033" s="30"/>
      <c r="E15033" s="30"/>
    </row>
    <row r="15034" spans="4:5" x14ac:dyDescent="0.2">
      <c r="D15034" s="30"/>
      <c r="E15034" s="30"/>
    </row>
    <row r="15035" spans="4:5" x14ac:dyDescent="0.2">
      <c r="D15035" s="30"/>
      <c r="E15035" s="30"/>
    </row>
    <row r="15036" spans="4:5" x14ac:dyDescent="0.2">
      <c r="D15036" s="30"/>
      <c r="E15036" s="30"/>
    </row>
    <row r="15037" spans="4:5" x14ac:dyDescent="0.2">
      <c r="D15037" s="30"/>
      <c r="E15037" s="30"/>
    </row>
    <row r="15038" spans="4:5" x14ac:dyDescent="0.2">
      <c r="D15038" s="30"/>
      <c r="E15038" s="30"/>
    </row>
    <row r="15039" spans="4:5" x14ac:dyDescent="0.2">
      <c r="D15039" s="30"/>
      <c r="E15039" s="30"/>
    </row>
    <row r="15040" spans="4:5" x14ac:dyDescent="0.2">
      <c r="D15040" s="30"/>
      <c r="E15040" s="30"/>
    </row>
    <row r="15041" spans="4:5" x14ac:dyDescent="0.2">
      <c r="D15041" s="30"/>
      <c r="E15041" s="30"/>
    </row>
    <row r="15042" spans="4:5" x14ac:dyDescent="0.2">
      <c r="D15042" s="30"/>
      <c r="E15042" s="30"/>
    </row>
    <row r="15043" spans="4:5" x14ac:dyDescent="0.2">
      <c r="D15043" s="30"/>
      <c r="E15043" s="30"/>
    </row>
    <row r="15044" spans="4:5" x14ac:dyDescent="0.2">
      <c r="D15044" s="30"/>
      <c r="E15044" s="30"/>
    </row>
    <row r="15045" spans="4:5" x14ac:dyDescent="0.2">
      <c r="D15045" s="30"/>
      <c r="E15045" s="30"/>
    </row>
    <row r="15046" spans="4:5" x14ac:dyDescent="0.2">
      <c r="D15046" s="30"/>
      <c r="E15046" s="30"/>
    </row>
    <row r="15047" spans="4:5" x14ac:dyDescent="0.2">
      <c r="D15047" s="30"/>
      <c r="E15047" s="30"/>
    </row>
    <row r="15048" spans="4:5" x14ac:dyDescent="0.2">
      <c r="D15048" s="30"/>
      <c r="E15048" s="30"/>
    </row>
    <row r="15049" spans="4:5" x14ac:dyDescent="0.2">
      <c r="D15049" s="30"/>
      <c r="E15049" s="30"/>
    </row>
    <row r="15050" spans="4:5" x14ac:dyDescent="0.2">
      <c r="D15050" s="30"/>
      <c r="E15050" s="30"/>
    </row>
    <row r="15051" spans="4:5" x14ac:dyDescent="0.2">
      <c r="D15051" s="30"/>
      <c r="E15051" s="30"/>
    </row>
    <row r="15052" spans="4:5" x14ac:dyDescent="0.2">
      <c r="D15052" s="30"/>
      <c r="E15052" s="30"/>
    </row>
    <row r="15053" spans="4:5" x14ac:dyDescent="0.2">
      <c r="D15053" s="30"/>
      <c r="E15053" s="30"/>
    </row>
    <row r="15054" spans="4:5" x14ac:dyDescent="0.2">
      <c r="D15054" s="30"/>
      <c r="E15054" s="30"/>
    </row>
    <row r="15055" spans="4:5" x14ac:dyDescent="0.2">
      <c r="D15055" s="30"/>
      <c r="E15055" s="30"/>
    </row>
    <row r="15056" spans="4:5" x14ac:dyDescent="0.2">
      <c r="D15056" s="30"/>
      <c r="E15056" s="30"/>
    </row>
    <row r="15057" spans="4:5" x14ac:dyDescent="0.2">
      <c r="D15057" s="30"/>
      <c r="E15057" s="30"/>
    </row>
    <row r="15058" spans="4:5" x14ac:dyDescent="0.2">
      <c r="D15058" s="30"/>
      <c r="E15058" s="30"/>
    </row>
    <row r="15059" spans="4:5" x14ac:dyDescent="0.2">
      <c r="D15059" s="30"/>
      <c r="E15059" s="30"/>
    </row>
    <row r="15060" spans="4:5" x14ac:dyDescent="0.2">
      <c r="D15060" s="30"/>
      <c r="E15060" s="30"/>
    </row>
    <row r="15061" spans="4:5" x14ac:dyDescent="0.2">
      <c r="D15061" s="30"/>
      <c r="E15061" s="30"/>
    </row>
    <row r="15062" spans="4:5" x14ac:dyDescent="0.2">
      <c r="D15062" s="30"/>
      <c r="E15062" s="30"/>
    </row>
    <row r="15063" spans="4:5" x14ac:dyDescent="0.2">
      <c r="D15063" s="30"/>
      <c r="E15063" s="30"/>
    </row>
    <row r="15064" spans="4:5" x14ac:dyDescent="0.2">
      <c r="D15064" s="30"/>
      <c r="E15064" s="30"/>
    </row>
    <row r="15065" spans="4:5" x14ac:dyDescent="0.2">
      <c r="D15065" s="30"/>
      <c r="E15065" s="30"/>
    </row>
    <row r="15066" spans="4:5" x14ac:dyDescent="0.2">
      <c r="D15066" s="30"/>
      <c r="E15066" s="30"/>
    </row>
    <row r="15067" spans="4:5" x14ac:dyDescent="0.2">
      <c r="D15067" s="30"/>
      <c r="E15067" s="30"/>
    </row>
    <row r="15068" spans="4:5" x14ac:dyDescent="0.2">
      <c r="D15068" s="30"/>
      <c r="E15068" s="30"/>
    </row>
    <row r="15069" spans="4:5" x14ac:dyDescent="0.2">
      <c r="D15069" s="30"/>
      <c r="E15069" s="30"/>
    </row>
    <row r="15070" spans="4:5" x14ac:dyDescent="0.2">
      <c r="D15070" s="30"/>
      <c r="E15070" s="30"/>
    </row>
    <row r="15071" spans="4:5" x14ac:dyDescent="0.2">
      <c r="D15071" s="30"/>
      <c r="E15071" s="30"/>
    </row>
    <row r="15072" spans="4:5" x14ac:dyDescent="0.2">
      <c r="D15072" s="30"/>
      <c r="E15072" s="30"/>
    </row>
    <row r="15073" spans="4:5" x14ac:dyDescent="0.2">
      <c r="D15073" s="30"/>
      <c r="E15073" s="30"/>
    </row>
    <row r="15074" spans="4:5" x14ac:dyDescent="0.2">
      <c r="D15074" s="30"/>
      <c r="E15074" s="30"/>
    </row>
    <row r="15075" spans="4:5" x14ac:dyDescent="0.2">
      <c r="D15075" s="30"/>
      <c r="E15075" s="30"/>
    </row>
    <row r="15076" spans="4:5" x14ac:dyDescent="0.2">
      <c r="D15076" s="30"/>
      <c r="E15076" s="30"/>
    </row>
    <row r="15077" spans="4:5" x14ac:dyDescent="0.2">
      <c r="D15077" s="30"/>
      <c r="E15077" s="30"/>
    </row>
    <row r="15078" spans="4:5" x14ac:dyDescent="0.2">
      <c r="D15078" s="30"/>
      <c r="E15078" s="30"/>
    </row>
    <row r="15079" spans="4:5" x14ac:dyDescent="0.2">
      <c r="D15079" s="30"/>
      <c r="E15079" s="30"/>
    </row>
    <row r="15080" spans="4:5" x14ac:dyDescent="0.2">
      <c r="D15080" s="30"/>
      <c r="E15080" s="30"/>
    </row>
    <row r="15081" spans="4:5" x14ac:dyDescent="0.2">
      <c r="D15081" s="30"/>
      <c r="E15081" s="30"/>
    </row>
    <row r="15082" spans="4:5" x14ac:dyDescent="0.2">
      <c r="D15082" s="30"/>
      <c r="E15082" s="30"/>
    </row>
    <row r="15083" spans="4:5" x14ac:dyDescent="0.2">
      <c r="D15083" s="30"/>
      <c r="E15083" s="30"/>
    </row>
    <row r="15084" spans="4:5" x14ac:dyDescent="0.2">
      <c r="D15084" s="30"/>
      <c r="E15084" s="30"/>
    </row>
    <row r="15085" spans="4:5" x14ac:dyDescent="0.2">
      <c r="D15085" s="30"/>
      <c r="E15085" s="30"/>
    </row>
    <row r="15086" spans="4:5" x14ac:dyDescent="0.2">
      <c r="D15086" s="30"/>
      <c r="E15086" s="30"/>
    </row>
    <row r="15087" spans="4:5" x14ac:dyDescent="0.2">
      <c r="D15087" s="30"/>
      <c r="E15087" s="30"/>
    </row>
    <row r="15088" spans="4:5" x14ac:dyDescent="0.2">
      <c r="D15088" s="30"/>
      <c r="E15088" s="30"/>
    </row>
    <row r="15089" spans="4:5" x14ac:dyDescent="0.2">
      <c r="D15089" s="30"/>
      <c r="E15089" s="30"/>
    </row>
    <row r="15090" spans="4:5" x14ac:dyDescent="0.2">
      <c r="D15090" s="30"/>
      <c r="E15090" s="30"/>
    </row>
    <row r="15091" spans="4:5" x14ac:dyDescent="0.2">
      <c r="D15091" s="30"/>
      <c r="E15091" s="30"/>
    </row>
    <row r="15092" spans="4:5" x14ac:dyDescent="0.2">
      <c r="D15092" s="30"/>
      <c r="E15092" s="30"/>
    </row>
    <row r="15093" spans="4:5" x14ac:dyDescent="0.2">
      <c r="D15093" s="30"/>
      <c r="E15093" s="30"/>
    </row>
    <row r="15094" spans="4:5" x14ac:dyDescent="0.2">
      <c r="D15094" s="30"/>
      <c r="E15094" s="30"/>
    </row>
    <row r="15095" spans="4:5" x14ac:dyDescent="0.2">
      <c r="D15095" s="30"/>
      <c r="E15095" s="30"/>
    </row>
    <row r="15096" spans="4:5" x14ac:dyDescent="0.2">
      <c r="D15096" s="30"/>
      <c r="E15096" s="30"/>
    </row>
    <row r="15097" spans="4:5" x14ac:dyDescent="0.2">
      <c r="D15097" s="30"/>
      <c r="E15097" s="30"/>
    </row>
    <row r="15098" spans="4:5" x14ac:dyDescent="0.2">
      <c r="D15098" s="30"/>
      <c r="E15098" s="30"/>
    </row>
    <row r="15099" spans="4:5" x14ac:dyDescent="0.2">
      <c r="D15099" s="30"/>
      <c r="E15099" s="30"/>
    </row>
    <row r="15100" spans="4:5" x14ac:dyDescent="0.2">
      <c r="D15100" s="30"/>
      <c r="E15100" s="30"/>
    </row>
    <row r="15101" spans="4:5" x14ac:dyDescent="0.2">
      <c r="D15101" s="30"/>
      <c r="E15101" s="30"/>
    </row>
    <row r="15102" spans="4:5" x14ac:dyDescent="0.2">
      <c r="D15102" s="30"/>
      <c r="E15102" s="30"/>
    </row>
    <row r="15103" spans="4:5" x14ac:dyDescent="0.2">
      <c r="D15103" s="30"/>
      <c r="E15103" s="30"/>
    </row>
    <row r="15104" spans="4:5" x14ac:dyDescent="0.2">
      <c r="D15104" s="30"/>
      <c r="E15104" s="30"/>
    </row>
    <row r="15105" spans="4:9" x14ac:dyDescent="0.2">
      <c r="D15105" s="30"/>
      <c r="E15105" s="30"/>
    </row>
    <row r="15106" spans="4:9" x14ac:dyDescent="0.2">
      <c r="D15106" s="30"/>
      <c r="E15106" s="30"/>
    </row>
    <row r="15107" spans="4:9" x14ac:dyDescent="0.2">
      <c r="D15107" s="30"/>
      <c r="E15107" s="30"/>
    </row>
    <row r="15108" spans="4:9" x14ac:dyDescent="0.2">
      <c r="D15108" s="30"/>
      <c r="E15108" s="30"/>
    </row>
    <row r="15109" spans="4:9" x14ac:dyDescent="0.2">
      <c r="D15109" s="30"/>
      <c r="E15109" s="30"/>
    </row>
    <row r="15110" spans="4:9" x14ac:dyDescent="0.2">
      <c r="D15110" s="30"/>
      <c r="E15110" s="30"/>
    </row>
    <row r="15111" spans="4:9" x14ac:dyDescent="0.2">
      <c r="D15111" s="30"/>
      <c r="E15111" s="30"/>
    </row>
    <row r="15112" spans="4:9" x14ac:dyDescent="0.2">
      <c r="D15112" s="30"/>
      <c r="E15112" s="30"/>
    </row>
    <row r="15113" spans="4:9" x14ac:dyDescent="0.2">
      <c r="D15113" s="30"/>
      <c r="E15113" s="30"/>
    </row>
    <row r="15114" spans="4:9" x14ac:dyDescent="0.2">
      <c r="D15114" s="30"/>
      <c r="E15114" s="30"/>
    </row>
    <row r="15115" spans="4:9" x14ac:dyDescent="0.2">
      <c r="D15115" s="30"/>
      <c r="E15115" s="30"/>
    </row>
    <row r="15116" spans="4:9" x14ac:dyDescent="0.2">
      <c r="D15116" s="30"/>
      <c r="E15116" s="30"/>
    </row>
    <row r="15117" spans="4:9" x14ac:dyDescent="0.2">
      <c r="D15117" s="30"/>
      <c r="E15117" s="30"/>
    </row>
    <row r="15118" spans="4:9" x14ac:dyDescent="0.2">
      <c r="D15118" s="30"/>
      <c r="E15118" s="30"/>
    </row>
    <row r="15119" spans="4:9" x14ac:dyDescent="0.2">
      <c r="D15119" s="30"/>
      <c r="E15119" s="30"/>
      <c r="I15119" s="30"/>
    </row>
    <row r="15120" spans="4:9" x14ac:dyDescent="0.2">
      <c r="D15120" s="30"/>
      <c r="E15120" s="30"/>
      <c r="I15120" s="30"/>
    </row>
    <row r="15121" spans="4:9" x14ac:dyDescent="0.2">
      <c r="D15121" s="30"/>
      <c r="E15121" s="30"/>
      <c r="I15121" s="30"/>
    </row>
    <row r="15122" spans="4:9" x14ac:dyDescent="0.2">
      <c r="D15122" s="30"/>
      <c r="E15122" s="30"/>
      <c r="I15122" s="30"/>
    </row>
    <row r="15123" spans="4:9" x14ac:dyDescent="0.2">
      <c r="D15123" s="30"/>
      <c r="E15123" s="30"/>
    </row>
    <row r="15124" spans="4:9" x14ac:dyDescent="0.2">
      <c r="D15124" s="30"/>
      <c r="E15124" s="30"/>
    </row>
    <row r="15125" spans="4:9" x14ac:dyDescent="0.2">
      <c r="D15125" s="30"/>
      <c r="E15125" s="30"/>
      <c r="I15125" s="30"/>
    </row>
    <row r="15126" spans="4:9" x14ac:dyDescent="0.2">
      <c r="D15126" s="30"/>
      <c r="E15126" s="30"/>
      <c r="I15126" s="30"/>
    </row>
    <row r="15127" spans="4:9" x14ac:dyDescent="0.2">
      <c r="D15127" s="30"/>
      <c r="E15127" s="30"/>
      <c r="I15127" s="30"/>
    </row>
    <row r="15128" spans="4:9" x14ac:dyDescent="0.2">
      <c r="D15128" s="30"/>
      <c r="E15128" s="30"/>
      <c r="I15128" s="30"/>
    </row>
    <row r="15129" spans="4:9" x14ac:dyDescent="0.2">
      <c r="D15129" s="30"/>
      <c r="E15129" s="30"/>
      <c r="I15129" s="30"/>
    </row>
    <row r="15130" spans="4:9" x14ac:dyDescent="0.2">
      <c r="D15130" s="30"/>
      <c r="E15130" s="30"/>
      <c r="I15130" s="30"/>
    </row>
    <row r="15131" spans="4:9" x14ac:dyDescent="0.2">
      <c r="D15131" s="30"/>
      <c r="E15131" s="30"/>
      <c r="I15131" s="30"/>
    </row>
    <row r="15132" spans="4:9" x14ac:dyDescent="0.2">
      <c r="D15132" s="30"/>
      <c r="E15132" s="30"/>
      <c r="I15132" s="30"/>
    </row>
    <row r="15133" spans="4:9" x14ac:dyDescent="0.2">
      <c r="D15133" s="30"/>
      <c r="E15133" s="30"/>
      <c r="I15133" s="30"/>
    </row>
    <row r="15134" spans="4:9" x14ac:dyDescent="0.2">
      <c r="D15134" s="30"/>
      <c r="E15134" s="30"/>
      <c r="I15134" s="30"/>
    </row>
    <row r="15135" spans="4:9" x14ac:dyDescent="0.2">
      <c r="D15135" s="30"/>
      <c r="E15135" s="30"/>
      <c r="I15135" s="30"/>
    </row>
    <row r="15136" spans="4:9" x14ac:dyDescent="0.2">
      <c r="D15136" s="30"/>
      <c r="E15136" s="30"/>
      <c r="I15136" s="30"/>
    </row>
    <row r="15137" spans="4:9" x14ac:dyDescent="0.2">
      <c r="D15137" s="30"/>
      <c r="E15137" s="30"/>
      <c r="I15137" s="30"/>
    </row>
    <row r="15138" spans="4:9" x14ac:dyDescent="0.2">
      <c r="D15138" s="30"/>
      <c r="E15138" s="30"/>
      <c r="I15138" s="30"/>
    </row>
    <row r="15139" spans="4:9" x14ac:dyDescent="0.2">
      <c r="D15139" s="30"/>
      <c r="E15139" s="30"/>
      <c r="I15139" s="30"/>
    </row>
    <row r="15140" spans="4:9" x14ac:dyDescent="0.2">
      <c r="D15140" s="30"/>
      <c r="E15140" s="30"/>
      <c r="I15140" s="30"/>
    </row>
    <row r="15141" spans="4:9" x14ac:dyDescent="0.2">
      <c r="D15141" s="30"/>
      <c r="E15141" s="30"/>
      <c r="I15141" s="30"/>
    </row>
    <row r="15142" spans="4:9" x14ac:dyDescent="0.2">
      <c r="D15142" s="30"/>
      <c r="E15142" s="30"/>
      <c r="I15142" s="30"/>
    </row>
    <row r="15143" spans="4:9" x14ac:dyDescent="0.2">
      <c r="D15143" s="30"/>
      <c r="E15143" s="30"/>
      <c r="I15143" s="30"/>
    </row>
    <row r="15144" spans="4:9" x14ac:dyDescent="0.2">
      <c r="D15144" s="30"/>
      <c r="E15144" s="30"/>
      <c r="I15144" s="30"/>
    </row>
    <row r="15145" spans="4:9" x14ac:dyDescent="0.2">
      <c r="D15145" s="30"/>
      <c r="E15145" s="30"/>
      <c r="I15145" s="30"/>
    </row>
    <row r="15146" spans="4:9" x14ac:dyDescent="0.2">
      <c r="D15146" s="30"/>
      <c r="E15146" s="30"/>
      <c r="I15146" s="30"/>
    </row>
    <row r="15147" spans="4:9" x14ac:dyDescent="0.2">
      <c r="D15147" s="30"/>
      <c r="E15147" s="30"/>
      <c r="I15147" s="30"/>
    </row>
    <row r="15148" spans="4:9" x14ac:dyDescent="0.2">
      <c r="D15148" s="30"/>
      <c r="E15148" s="30"/>
      <c r="I15148" s="30"/>
    </row>
    <row r="15149" spans="4:9" x14ac:dyDescent="0.2">
      <c r="D15149" s="30"/>
      <c r="E15149" s="30"/>
    </row>
    <row r="15150" spans="4:9" x14ac:dyDescent="0.2">
      <c r="D15150" s="30"/>
      <c r="E15150" s="30"/>
    </row>
    <row r="15151" spans="4:9" x14ac:dyDescent="0.2">
      <c r="D15151" s="30"/>
      <c r="E15151" s="30"/>
    </row>
    <row r="15152" spans="4:9" x14ac:dyDescent="0.2">
      <c r="D15152" s="30"/>
      <c r="E15152" s="30"/>
    </row>
    <row r="15153" spans="4:5" x14ac:dyDescent="0.2">
      <c r="D15153" s="30"/>
      <c r="E15153" s="30"/>
    </row>
    <row r="15154" spans="4:5" x14ac:dyDescent="0.2">
      <c r="D15154" s="30"/>
      <c r="E15154" s="30"/>
    </row>
    <row r="15155" spans="4:5" x14ac:dyDescent="0.2">
      <c r="D15155" s="30"/>
      <c r="E15155" s="30"/>
    </row>
    <row r="15156" spans="4:5" x14ac:dyDescent="0.2">
      <c r="D15156" s="30"/>
      <c r="E15156" s="30"/>
    </row>
    <row r="15157" spans="4:5" x14ac:dyDescent="0.2">
      <c r="D15157" s="30"/>
      <c r="E15157" s="30"/>
    </row>
    <row r="15158" spans="4:5" x14ac:dyDescent="0.2">
      <c r="D15158" s="30"/>
      <c r="E15158" s="30"/>
    </row>
    <row r="15159" spans="4:5" x14ac:dyDescent="0.2">
      <c r="D15159" s="30"/>
      <c r="E15159" s="30"/>
    </row>
    <row r="15160" spans="4:5" x14ac:dyDescent="0.2">
      <c r="D15160" s="30"/>
      <c r="E15160" s="30"/>
    </row>
    <row r="15161" spans="4:5" x14ac:dyDescent="0.2">
      <c r="D15161" s="30"/>
      <c r="E15161" s="30"/>
    </row>
    <row r="15162" spans="4:5" x14ac:dyDescent="0.2">
      <c r="D15162" s="30"/>
      <c r="E15162" s="30"/>
    </row>
    <row r="15163" spans="4:5" x14ac:dyDescent="0.2">
      <c r="D15163" s="30"/>
      <c r="E15163" s="30"/>
    </row>
    <row r="15164" spans="4:5" x14ac:dyDescent="0.2">
      <c r="D15164" s="30"/>
      <c r="E15164" s="30"/>
    </row>
    <row r="15165" spans="4:5" x14ac:dyDescent="0.2">
      <c r="D15165" s="30"/>
      <c r="E15165" s="30"/>
    </row>
    <row r="15166" spans="4:5" x14ac:dyDescent="0.2">
      <c r="D15166" s="30"/>
      <c r="E15166" s="30"/>
    </row>
    <row r="15167" spans="4:5" x14ac:dyDescent="0.2">
      <c r="D15167" s="30"/>
      <c r="E15167" s="30"/>
    </row>
    <row r="15168" spans="4:5" x14ac:dyDescent="0.2">
      <c r="D15168" s="30"/>
      <c r="E15168" s="30"/>
    </row>
    <row r="15169" spans="4:5" x14ac:dyDescent="0.2">
      <c r="D15169" s="30"/>
      <c r="E15169" s="30"/>
    </row>
    <row r="15170" spans="4:5" x14ac:dyDescent="0.2">
      <c r="D15170" s="30"/>
      <c r="E15170" s="30"/>
    </row>
    <row r="15171" spans="4:5" x14ac:dyDescent="0.2">
      <c r="D15171" s="30"/>
      <c r="E15171" s="30"/>
    </row>
    <row r="15172" spans="4:5" x14ac:dyDescent="0.2">
      <c r="D15172" s="30"/>
      <c r="E15172" s="30"/>
    </row>
    <row r="15173" spans="4:5" x14ac:dyDescent="0.2">
      <c r="D15173" s="30"/>
      <c r="E15173" s="30"/>
    </row>
    <row r="15174" spans="4:5" x14ac:dyDescent="0.2">
      <c r="D15174" s="30"/>
      <c r="E15174" s="30"/>
    </row>
    <row r="15175" spans="4:5" x14ac:dyDescent="0.2">
      <c r="D15175" s="30"/>
      <c r="E15175" s="30"/>
    </row>
    <row r="15176" spans="4:5" x14ac:dyDescent="0.2">
      <c r="D15176" s="30"/>
      <c r="E15176" s="30"/>
    </row>
    <row r="15177" spans="4:5" x14ac:dyDescent="0.2">
      <c r="D15177" s="30"/>
      <c r="E15177" s="30"/>
    </row>
    <row r="15178" spans="4:5" x14ac:dyDescent="0.2">
      <c r="D15178" s="30"/>
      <c r="E15178" s="30"/>
    </row>
    <row r="15179" spans="4:5" x14ac:dyDescent="0.2">
      <c r="D15179" s="30"/>
      <c r="E15179" s="30"/>
    </row>
    <row r="15180" spans="4:5" x14ac:dyDescent="0.2">
      <c r="D15180" s="30"/>
      <c r="E15180" s="30"/>
    </row>
    <row r="15181" spans="4:5" x14ac:dyDescent="0.2">
      <c r="D15181" s="30"/>
      <c r="E15181" s="30"/>
    </row>
    <row r="15182" spans="4:5" x14ac:dyDescent="0.2">
      <c r="D15182" s="30"/>
      <c r="E15182" s="30"/>
    </row>
    <row r="15183" spans="4:5" x14ac:dyDescent="0.2">
      <c r="D15183" s="30"/>
      <c r="E15183" s="30"/>
    </row>
    <row r="15184" spans="4:5" x14ac:dyDescent="0.2">
      <c r="D15184" s="30"/>
      <c r="E15184" s="30"/>
    </row>
    <row r="15185" spans="4:9" x14ac:dyDescent="0.2">
      <c r="D15185" s="30"/>
      <c r="E15185" s="30"/>
    </row>
    <row r="15186" spans="4:9" x14ac:dyDescent="0.2">
      <c r="D15186" s="30"/>
      <c r="E15186" s="30"/>
    </row>
    <row r="15187" spans="4:9" x14ac:dyDescent="0.2">
      <c r="D15187" s="30"/>
      <c r="E15187" s="30"/>
    </row>
    <row r="15188" spans="4:9" x14ac:dyDescent="0.2">
      <c r="D15188" s="30"/>
      <c r="E15188" s="30"/>
    </row>
    <row r="15189" spans="4:9" x14ac:dyDescent="0.2">
      <c r="D15189" s="30"/>
      <c r="E15189" s="30"/>
    </row>
    <row r="15190" spans="4:9" x14ac:dyDescent="0.2">
      <c r="D15190" s="30"/>
      <c r="E15190" s="30"/>
    </row>
    <row r="15191" spans="4:9" x14ac:dyDescent="0.2">
      <c r="D15191" s="30"/>
      <c r="E15191" s="30"/>
    </row>
    <row r="15192" spans="4:9" x14ac:dyDescent="0.2">
      <c r="D15192" s="30"/>
      <c r="E15192" s="30"/>
    </row>
    <row r="15193" spans="4:9" x14ac:dyDescent="0.2">
      <c r="D15193" s="30"/>
      <c r="E15193" s="30"/>
    </row>
    <row r="15194" spans="4:9" x14ac:dyDescent="0.2">
      <c r="D15194" s="30"/>
      <c r="E15194" s="30"/>
    </row>
    <row r="15195" spans="4:9" x14ac:dyDescent="0.2">
      <c r="D15195" s="30"/>
      <c r="E15195" s="30"/>
    </row>
    <row r="15196" spans="4:9" x14ac:dyDescent="0.2">
      <c r="D15196" s="30"/>
      <c r="E15196" s="30"/>
    </row>
    <row r="15197" spans="4:9" x14ac:dyDescent="0.2">
      <c r="D15197" s="30"/>
      <c r="E15197" s="30"/>
      <c r="I15197" s="30"/>
    </row>
    <row r="15198" spans="4:9" x14ac:dyDescent="0.2">
      <c r="D15198" s="30"/>
      <c r="E15198" s="30"/>
      <c r="I15198" s="30"/>
    </row>
    <row r="15199" spans="4:9" x14ac:dyDescent="0.2">
      <c r="D15199" s="30"/>
      <c r="E15199" s="30"/>
      <c r="I15199" s="30"/>
    </row>
    <row r="15200" spans="4:9" x14ac:dyDescent="0.2">
      <c r="D15200" s="30"/>
      <c r="E15200" s="30"/>
      <c r="I15200" s="30"/>
    </row>
    <row r="15201" spans="4:9" x14ac:dyDescent="0.2">
      <c r="D15201" s="30"/>
      <c r="E15201" s="30"/>
    </row>
    <row r="15202" spans="4:9" x14ac:dyDescent="0.2">
      <c r="D15202" s="30"/>
      <c r="E15202" s="30"/>
    </row>
    <row r="15203" spans="4:9" x14ac:dyDescent="0.2">
      <c r="D15203" s="30"/>
      <c r="E15203" s="30"/>
      <c r="I15203" s="30"/>
    </row>
    <row r="15204" spans="4:9" x14ac:dyDescent="0.2">
      <c r="D15204" s="30"/>
      <c r="E15204" s="30"/>
      <c r="I15204" s="30"/>
    </row>
    <row r="15205" spans="4:9" x14ac:dyDescent="0.2">
      <c r="D15205" s="30"/>
      <c r="E15205" s="30"/>
      <c r="I15205" s="30"/>
    </row>
    <row r="15206" spans="4:9" x14ac:dyDescent="0.2">
      <c r="D15206" s="30"/>
      <c r="E15206" s="30"/>
      <c r="I15206" s="30"/>
    </row>
    <row r="15207" spans="4:9" x14ac:dyDescent="0.2">
      <c r="D15207" s="30"/>
      <c r="E15207" s="30"/>
      <c r="I15207" s="30"/>
    </row>
    <row r="15208" spans="4:9" x14ac:dyDescent="0.2">
      <c r="D15208" s="30"/>
      <c r="E15208" s="30"/>
      <c r="I15208" s="30"/>
    </row>
    <row r="15209" spans="4:9" x14ac:dyDescent="0.2">
      <c r="D15209" s="30"/>
      <c r="E15209" s="30"/>
      <c r="I15209" s="30"/>
    </row>
    <row r="15210" spans="4:9" x14ac:dyDescent="0.2">
      <c r="D15210" s="30"/>
      <c r="E15210" s="30"/>
      <c r="I15210" s="30"/>
    </row>
    <row r="15211" spans="4:9" x14ac:dyDescent="0.2">
      <c r="D15211" s="30"/>
      <c r="E15211" s="30"/>
      <c r="I15211" s="30"/>
    </row>
    <row r="15212" spans="4:9" x14ac:dyDescent="0.2">
      <c r="D15212" s="30"/>
      <c r="E15212" s="30"/>
      <c r="I15212" s="30"/>
    </row>
    <row r="15213" spans="4:9" x14ac:dyDescent="0.2">
      <c r="D15213" s="30"/>
      <c r="E15213" s="30"/>
      <c r="I15213" s="30"/>
    </row>
    <row r="15214" spans="4:9" x14ac:dyDescent="0.2">
      <c r="D15214" s="30"/>
      <c r="E15214" s="30"/>
      <c r="I15214" s="30"/>
    </row>
    <row r="15215" spans="4:9" x14ac:dyDescent="0.2">
      <c r="D15215" s="30"/>
      <c r="E15215" s="30"/>
      <c r="I15215" s="30"/>
    </row>
    <row r="15216" spans="4:9" x14ac:dyDescent="0.2">
      <c r="D15216" s="30"/>
      <c r="E15216" s="30"/>
      <c r="I15216" s="30"/>
    </row>
    <row r="15217" spans="4:9" x14ac:dyDescent="0.2">
      <c r="D15217" s="30"/>
      <c r="E15217" s="30"/>
      <c r="I15217" s="30"/>
    </row>
    <row r="15218" spans="4:9" x14ac:dyDescent="0.2">
      <c r="D15218" s="30"/>
      <c r="E15218" s="30"/>
      <c r="I15218" s="30"/>
    </row>
    <row r="15219" spans="4:9" x14ac:dyDescent="0.2">
      <c r="D15219" s="30"/>
      <c r="E15219" s="30"/>
      <c r="I15219" s="30"/>
    </row>
    <row r="15220" spans="4:9" x14ac:dyDescent="0.2">
      <c r="D15220" s="30"/>
      <c r="E15220" s="30"/>
      <c r="I15220" s="30"/>
    </row>
    <row r="15221" spans="4:9" x14ac:dyDescent="0.2">
      <c r="D15221" s="30"/>
      <c r="E15221" s="30"/>
      <c r="I15221" s="30"/>
    </row>
    <row r="15222" spans="4:9" x14ac:dyDescent="0.2">
      <c r="D15222" s="30"/>
      <c r="E15222" s="30"/>
      <c r="I15222" s="30"/>
    </row>
    <row r="15223" spans="4:9" x14ac:dyDescent="0.2">
      <c r="D15223" s="30"/>
      <c r="E15223" s="30"/>
      <c r="I15223" s="30"/>
    </row>
    <row r="15224" spans="4:9" x14ac:dyDescent="0.2">
      <c r="D15224" s="30"/>
      <c r="E15224" s="30"/>
      <c r="I15224" s="30"/>
    </row>
    <row r="15225" spans="4:9" x14ac:dyDescent="0.2">
      <c r="D15225" s="30"/>
      <c r="E15225" s="30"/>
      <c r="I15225" s="30"/>
    </row>
    <row r="15226" spans="4:9" x14ac:dyDescent="0.2">
      <c r="D15226" s="30"/>
      <c r="E15226" s="30"/>
      <c r="I15226" s="30"/>
    </row>
    <row r="15227" spans="4:9" x14ac:dyDescent="0.2">
      <c r="D15227" s="30"/>
      <c r="E15227" s="30"/>
      <c r="I15227" s="30"/>
    </row>
    <row r="15228" spans="4:9" x14ac:dyDescent="0.2">
      <c r="D15228" s="30"/>
      <c r="E15228" s="30"/>
      <c r="I15228" s="30"/>
    </row>
    <row r="15229" spans="4:9" x14ac:dyDescent="0.2">
      <c r="D15229" s="30"/>
      <c r="E15229" s="30"/>
      <c r="I15229" s="30"/>
    </row>
    <row r="15230" spans="4:9" x14ac:dyDescent="0.2">
      <c r="D15230" s="30"/>
      <c r="E15230" s="30"/>
      <c r="I15230" s="30"/>
    </row>
    <row r="15231" spans="4:9" x14ac:dyDescent="0.2">
      <c r="D15231" s="30"/>
      <c r="E15231" s="30"/>
      <c r="I15231" s="30"/>
    </row>
    <row r="15232" spans="4:9" x14ac:dyDescent="0.2">
      <c r="D15232" s="30"/>
      <c r="E15232" s="30"/>
      <c r="I15232" s="30"/>
    </row>
    <row r="15233" spans="4:9" x14ac:dyDescent="0.2">
      <c r="D15233" s="30"/>
      <c r="E15233" s="30"/>
      <c r="I15233" s="30"/>
    </row>
    <row r="15234" spans="4:9" x14ac:dyDescent="0.2">
      <c r="D15234" s="30"/>
      <c r="E15234" s="30"/>
      <c r="I15234" s="30"/>
    </row>
    <row r="15235" spans="4:9" x14ac:dyDescent="0.2">
      <c r="D15235" s="30"/>
      <c r="E15235" s="30"/>
      <c r="I15235" s="30"/>
    </row>
    <row r="15236" spans="4:9" x14ac:dyDescent="0.2">
      <c r="D15236" s="30"/>
      <c r="E15236" s="30"/>
      <c r="I15236" s="30"/>
    </row>
    <row r="15237" spans="4:9" x14ac:dyDescent="0.2">
      <c r="D15237" s="30"/>
      <c r="E15237" s="30"/>
      <c r="I15237" s="30"/>
    </row>
    <row r="15238" spans="4:9" x14ac:dyDescent="0.2">
      <c r="D15238" s="30"/>
      <c r="E15238" s="30"/>
      <c r="I15238" s="30"/>
    </row>
    <row r="15239" spans="4:9" x14ac:dyDescent="0.2">
      <c r="D15239" s="30"/>
      <c r="E15239" s="30"/>
    </row>
    <row r="15240" spans="4:9" x14ac:dyDescent="0.2">
      <c r="D15240" s="30"/>
      <c r="E15240" s="30"/>
    </row>
    <row r="15241" spans="4:9" x14ac:dyDescent="0.2">
      <c r="D15241" s="30"/>
      <c r="E15241" s="30"/>
    </row>
    <row r="15242" spans="4:9" x14ac:dyDescent="0.2">
      <c r="D15242" s="30"/>
      <c r="E15242" s="30"/>
    </row>
    <row r="15243" spans="4:9" x14ac:dyDescent="0.2">
      <c r="D15243" s="30"/>
      <c r="E15243" s="30"/>
    </row>
    <row r="15244" spans="4:9" x14ac:dyDescent="0.2">
      <c r="D15244" s="30"/>
      <c r="E15244" s="30"/>
    </row>
    <row r="15245" spans="4:9" x14ac:dyDescent="0.2">
      <c r="D15245" s="30"/>
      <c r="E15245" s="30"/>
    </row>
    <row r="15246" spans="4:9" x14ac:dyDescent="0.2">
      <c r="D15246" s="30"/>
      <c r="E15246" s="30"/>
    </row>
    <row r="15247" spans="4:9" x14ac:dyDescent="0.2">
      <c r="D15247" s="30"/>
      <c r="E15247" s="30"/>
    </row>
    <row r="15248" spans="4:9" x14ac:dyDescent="0.2">
      <c r="D15248" s="30"/>
      <c r="E15248" s="30"/>
    </row>
    <row r="15249" spans="4:5" x14ac:dyDescent="0.2">
      <c r="D15249" s="30"/>
      <c r="E15249" s="30"/>
    </row>
    <row r="15250" spans="4:5" x14ac:dyDescent="0.2">
      <c r="D15250" s="30"/>
      <c r="E15250" s="30"/>
    </row>
    <row r="15251" spans="4:5" x14ac:dyDescent="0.2">
      <c r="D15251" s="30"/>
      <c r="E15251" s="30"/>
    </row>
    <row r="15252" spans="4:5" x14ac:dyDescent="0.2">
      <c r="D15252" s="30"/>
      <c r="E15252" s="30"/>
    </row>
    <row r="15253" spans="4:5" x14ac:dyDescent="0.2">
      <c r="D15253" s="30"/>
      <c r="E15253" s="30"/>
    </row>
    <row r="15254" spans="4:5" x14ac:dyDescent="0.2">
      <c r="D15254" s="30"/>
      <c r="E15254" s="30"/>
    </row>
    <row r="15255" spans="4:5" x14ac:dyDescent="0.2">
      <c r="D15255" s="30"/>
      <c r="E15255" s="30"/>
    </row>
    <row r="15256" spans="4:5" x14ac:dyDescent="0.2">
      <c r="D15256" s="30"/>
      <c r="E15256" s="30"/>
    </row>
    <row r="15257" spans="4:5" x14ac:dyDescent="0.2">
      <c r="D15257" s="30"/>
      <c r="E15257" s="30"/>
    </row>
    <row r="15258" spans="4:5" x14ac:dyDescent="0.2">
      <c r="D15258" s="30"/>
      <c r="E15258" s="30"/>
    </row>
    <row r="15259" spans="4:5" x14ac:dyDescent="0.2">
      <c r="D15259" s="30"/>
      <c r="E15259" s="30"/>
    </row>
    <row r="15260" spans="4:5" x14ac:dyDescent="0.2">
      <c r="D15260" s="30"/>
      <c r="E15260" s="30"/>
    </row>
    <row r="15261" spans="4:5" x14ac:dyDescent="0.2">
      <c r="D15261" s="30"/>
      <c r="E15261" s="30"/>
    </row>
    <row r="15262" spans="4:5" x14ac:dyDescent="0.2">
      <c r="D15262" s="30"/>
      <c r="E15262" s="30"/>
    </row>
    <row r="15263" spans="4:5" x14ac:dyDescent="0.2">
      <c r="D15263" s="30"/>
      <c r="E15263" s="30"/>
    </row>
    <row r="15264" spans="4:5" x14ac:dyDescent="0.2">
      <c r="D15264" s="30"/>
      <c r="E15264" s="30"/>
    </row>
    <row r="15265" spans="4:5" x14ac:dyDescent="0.2">
      <c r="D15265" s="30"/>
      <c r="E15265" s="30"/>
    </row>
    <row r="15266" spans="4:5" x14ac:dyDescent="0.2">
      <c r="D15266" s="30"/>
      <c r="E15266" s="30"/>
    </row>
    <row r="15267" spans="4:5" x14ac:dyDescent="0.2">
      <c r="D15267" s="30"/>
      <c r="E15267" s="30"/>
    </row>
    <row r="15268" spans="4:5" x14ac:dyDescent="0.2">
      <c r="D15268" s="30"/>
      <c r="E15268" s="30"/>
    </row>
    <row r="15269" spans="4:5" x14ac:dyDescent="0.2">
      <c r="D15269" s="30"/>
      <c r="E15269" s="30"/>
    </row>
    <row r="15270" spans="4:5" x14ac:dyDescent="0.2">
      <c r="D15270" s="30"/>
      <c r="E15270" s="30"/>
    </row>
    <row r="15271" spans="4:5" x14ac:dyDescent="0.2">
      <c r="D15271" s="30"/>
      <c r="E15271" s="30"/>
    </row>
    <row r="15272" spans="4:5" x14ac:dyDescent="0.2">
      <c r="D15272" s="30"/>
      <c r="E15272" s="30"/>
    </row>
    <row r="15273" spans="4:5" x14ac:dyDescent="0.2">
      <c r="D15273" s="30"/>
      <c r="E15273" s="30"/>
    </row>
    <row r="15274" spans="4:5" x14ac:dyDescent="0.2">
      <c r="D15274" s="30"/>
      <c r="E15274" s="30"/>
    </row>
    <row r="15275" spans="4:5" x14ac:dyDescent="0.2">
      <c r="D15275" s="30"/>
      <c r="E15275" s="30"/>
    </row>
    <row r="15276" spans="4:5" x14ac:dyDescent="0.2">
      <c r="D15276" s="30"/>
      <c r="E15276" s="30"/>
    </row>
    <row r="15277" spans="4:5" x14ac:dyDescent="0.2">
      <c r="D15277" s="30"/>
      <c r="E15277" s="30"/>
    </row>
    <row r="15278" spans="4:5" x14ac:dyDescent="0.2">
      <c r="D15278" s="30"/>
      <c r="E15278" s="30"/>
    </row>
    <row r="15279" spans="4:5" x14ac:dyDescent="0.2">
      <c r="D15279" s="30"/>
      <c r="E15279" s="30"/>
    </row>
    <row r="15280" spans="4:5" x14ac:dyDescent="0.2">
      <c r="D15280" s="30"/>
      <c r="E15280" s="30"/>
    </row>
    <row r="15281" spans="4:5" x14ac:dyDescent="0.2">
      <c r="D15281" s="30"/>
      <c r="E15281" s="30"/>
    </row>
    <row r="15282" spans="4:5" x14ac:dyDescent="0.2">
      <c r="D15282" s="30"/>
      <c r="E15282" s="30"/>
    </row>
    <row r="15283" spans="4:5" x14ac:dyDescent="0.2">
      <c r="D15283" s="30"/>
      <c r="E15283" s="30"/>
    </row>
    <row r="15284" spans="4:5" x14ac:dyDescent="0.2">
      <c r="D15284" s="30"/>
      <c r="E15284" s="30"/>
    </row>
    <row r="15285" spans="4:5" x14ac:dyDescent="0.2">
      <c r="D15285" s="30"/>
      <c r="E15285" s="30"/>
    </row>
    <row r="15286" spans="4:5" x14ac:dyDescent="0.2">
      <c r="D15286" s="30"/>
      <c r="E15286" s="30"/>
    </row>
    <row r="15287" spans="4:5" x14ac:dyDescent="0.2">
      <c r="D15287" s="30"/>
      <c r="E15287" s="30"/>
    </row>
    <row r="15288" spans="4:5" x14ac:dyDescent="0.2">
      <c r="D15288" s="30"/>
      <c r="E15288" s="30"/>
    </row>
    <row r="15289" spans="4:5" x14ac:dyDescent="0.2">
      <c r="D15289" s="30"/>
      <c r="E15289" s="30"/>
    </row>
    <row r="15290" spans="4:5" x14ac:dyDescent="0.2">
      <c r="D15290" s="30"/>
      <c r="E15290" s="30"/>
    </row>
    <row r="15291" spans="4:5" x14ac:dyDescent="0.2">
      <c r="D15291" s="30"/>
      <c r="E15291" s="30"/>
    </row>
    <row r="15292" spans="4:5" x14ac:dyDescent="0.2">
      <c r="D15292" s="30"/>
      <c r="E15292" s="30"/>
    </row>
    <row r="15293" spans="4:5" x14ac:dyDescent="0.2">
      <c r="D15293" s="30"/>
      <c r="E15293" s="30"/>
    </row>
    <row r="15294" spans="4:5" x14ac:dyDescent="0.2">
      <c r="D15294" s="30"/>
      <c r="E15294" s="30"/>
    </row>
    <row r="15295" spans="4:5" x14ac:dyDescent="0.2">
      <c r="D15295" s="30"/>
      <c r="E15295" s="30"/>
    </row>
    <row r="15296" spans="4:5" x14ac:dyDescent="0.2">
      <c r="D15296" s="30"/>
      <c r="E15296" s="30"/>
    </row>
    <row r="15297" spans="4:5" x14ac:dyDescent="0.2">
      <c r="D15297" s="30"/>
      <c r="E15297" s="30"/>
    </row>
    <row r="15298" spans="4:5" x14ac:dyDescent="0.2">
      <c r="D15298" s="30"/>
      <c r="E15298" s="30"/>
    </row>
    <row r="15299" spans="4:5" x14ac:dyDescent="0.2">
      <c r="D15299" s="30"/>
      <c r="E15299" s="30"/>
    </row>
    <row r="15300" spans="4:5" x14ac:dyDescent="0.2">
      <c r="D15300" s="30"/>
      <c r="E15300" s="30"/>
    </row>
    <row r="15301" spans="4:5" x14ac:dyDescent="0.2">
      <c r="D15301" s="30"/>
      <c r="E15301" s="30"/>
    </row>
    <row r="15302" spans="4:5" x14ac:dyDescent="0.2">
      <c r="D15302" s="30"/>
      <c r="E15302" s="30"/>
    </row>
    <row r="15303" spans="4:5" x14ac:dyDescent="0.2">
      <c r="D15303" s="30"/>
      <c r="E15303" s="30"/>
    </row>
    <row r="15304" spans="4:5" x14ac:dyDescent="0.2">
      <c r="D15304" s="30"/>
      <c r="E15304" s="30"/>
    </row>
    <row r="15305" spans="4:5" x14ac:dyDescent="0.2">
      <c r="D15305" s="30"/>
      <c r="E15305" s="30"/>
    </row>
    <row r="15306" spans="4:5" x14ac:dyDescent="0.2">
      <c r="D15306" s="30"/>
      <c r="E15306" s="30"/>
    </row>
    <row r="15307" spans="4:5" x14ac:dyDescent="0.2">
      <c r="D15307" s="30"/>
      <c r="E15307" s="30"/>
    </row>
    <row r="15308" spans="4:5" x14ac:dyDescent="0.2">
      <c r="D15308" s="30"/>
      <c r="E15308" s="30"/>
    </row>
    <row r="15309" spans="4:5" x14ac:dyDescent="0.2">
      <c r="D15309" s="30"/>
      <c r="E15309" s="30"/>
    </row>
    <row r="15310" spans="4:5" x14ac:dyDescent="0.2">
      <c r="D15310" s="30"/>
      <c r="E15310" s="30"/>
    </row>
    <row r="15311" spans="4:5" x14ac:dyDescent="0.2">
      <c r="D15311" s="30"/>
      <c r="E15311" s="30"/>
    </row>
    <row r="15312" spans="4:5" x14ac:dyDescent="0.2">
      <c r="D15312" s="30"/>
      <c r="E15312" s="30"/>
    </row>
    <row r="15313" spans="4:9" x14ac:dyDescent="0.2">
      <c r="D15313" s="30"/>
      <c r="E15313" s="30"/>
    </row>
    <row r="15314" spans="4:9" x14ac:dyDescent="0.2">
      <c r="D15314" s="30"/>
      <c r="E15314" s="30"/>
    </row>
    <row r="15315" spans="4:9" x14ac:dyDescent="0.2">
      <c r="D15315" s="30"/>
      <c r="E15315" s="30"/>
    </row>
    <row r="15316" spans="4:9" x14ac:dyDescent="0.2">
      <c r="D15316" s="30"/>
      <c r="E15316" s="30"/>
    </row>
    <row r="15317" spans="4:9" x14ac:dyDescent="0.2">
      <c r="D15317" s="30"/>
      <c r="E15317" s="30"/>
      <c r="I15317" s="30"/>
    </row>
    <row r="15318" spans="4:9" x14ac:dyDescent="0.2">
      <c r="D15318" s="30"/>
      <c r="E15318" s="30"/>
      <c r="I15318" s="30"/>
    </row>
    <row r="15319" spans="4:9" x14ac:dyDescent="0.2">
      <c r="D15319" s="30"/>
      <c r="E15319" s="30"/>
      <c r="I15319" s="30"/>
    </row>
    <row r="15320" spans="4:9" x14ac:dyDescent="0.2">
      <c r="D15320" s="30"/>
      <c r="E15320" s="30"/>
      <c r="I15320" s="30"/>
    </row>
    <row r="15321" spans="4:9" x14ac:dyDescent="0.2">
      <c r="D15321" s="30"/>
      <c r="E15321" s="30"/>
    </row>
    <row r="15322" spans="4:9" x14ac:dyDescent="0.2">
      <c r="D15322" s="30"/>
      <c r="E15322" s="30"/>
    </row>
    <row r="15323" spans="4:9" x14ac:dyDescent="0.2">
      <c r="D15323" s="30"/>
      <c r="E15323" s="30"/>
      <c r="I15323" s="30"/>
    </row>
    <row r="15324" spans="4:9" x14ac:dyDescent="0.2">
      <c r="D15324" s="30"/>
      <c r="E15324" s="30"/>
      <c r="I15324" s="30"/>
    </row>
    <row r="15325" spans="4:9" x14ac:dyDescent="0.2">
      <c r="D15325" s="30"/>
      <c r="E15325" s="30"/>
      <c r="I15325" s="30"/>
    </row>
    <row r="15326" spans="4:9" x14ac:dyDescent="0.2">
      <c r="D15326" s="30"/>
      <c r="E15326" s="30"/>
      <c r="I15326" s="30"/>
    </row>
    <row r="15327" spans="4:9" x14ac:dyDescent="0.2">
      <c r="D15327" s="30"/>
      <c r="E15327" s="30"/>
      <c r="I15327" s="30"/>
    </row>
    <row r="15328" spans="4:9" x14ac:dyDescent="0.2">
      <c r="D15328" s="30"/>
      <c r="E15328" s="30"/>
      <c r="I15328" s="30"/>
    </row>
    <row r="15329" spans="4:9" x14ac:dyDescent="0.2">
      <c r="D15329" s="30"/>
      <c r="E15329" s="30"/>
      <c r="I15329" s="30"/>
    </row>
    <row r="15330" spans="4:9" x14ac:dyDescent="0.2">
      <c r="D15330" s="30"/>
      <c r="E15330" s="30"/>
      <c r="I15330" s="30"/>
    </row>
    <row r="15331" spans="4:9" x14ac:dyDescent="0.2">
      <c r="D15331" s="30"/>
      <c r="E15331" s="30"/>
      <c r="I15331" s="30"/>
    </row>
    <row r="15332" spans="4:9" x14ac:dyDescent="0.2">
      <c r="D15332" s="30"/>
      <c r="E15332" s="30"/>
      <c r="I15332" s="30"/>
    </row>
    <row r="15333" spans="4:9" x14ac:dyDescent="0.2">
      <c r="D15333" s="30"/>
      <c r="E15333" s="30"/>
      <c r="I15333" s="30"/>
    </row>
    <row r="15334" spans="4:9" x14ac:dyDescent="0.2">
      <c r="D15334" s="30"/>
      <c r="E15334" s="30"/>
      <c r="I15334" s="30"/>
    </row>
    <row r="15335" spans="4:9" x14ac:dyDescent="0.2">
      <c r="D15335" s="30"/>
      <c r="E15335" s="30"/>
      <c r="I15335" s="30"/>
    </row>
    <row r="15336" spans="4:9" x14ac:dyDescent="0.2">
      <c r="D15336" s="30"/>
      <c r="E15336" s="30"/>
      <c r="I15336" s="30"/>
    </row>
    <row r="15337" spans="4:9" x14ac:dyDescent="0.2">
      <c r="D15337" s="30"/>
      <c r="E15337" s="30"/>
      <c r="I15337" s="30"/>
    </row>
    <row r="15338" spans="4:9" x14ac:dyDescent="0.2">
      <c r="D15338" s="30"/>
      <c r="E15338" s="30"/>
      <c r="I15338" s="30"/>
    </row>
    <row r="15339" spans="4:9" x14ac:dyDescent="0.2">
      <c r="D15339" s="30"/>
      <c r="E15339" s="30"/>
      <c r="I15339" s="30"/>
    </row>
    <row r="15340" spans="4:9" x14ac:dyDescent="0.2">
      <c r="D15340" s="30"/>
      <c r="E15340" s="30"/>
      <c r="I15340" s="30"/>
    </row>
    <row r="15341" spans="4:9" x14ac:dyDescent="0.2">
      <c r="D15341" s="30"/>
      <c r="E15341" s="30"/>
      <c r="I15341" s="30"/>
    </row>
    <row r="15342" spans="4:9" x14ac:dyDescent="0.2">
      <c r="D15342" s="30"/>
      <c r="E15342" s="30"/>
      <c r="I15342" s="30"/>
    </row>
    <row r="15343" spans="4:9" x14ac:dyDescent="0.2">
      <c r="D15343" s="30"/>
      <c r="E15343" s="30"/>
      <c r="I15343" s="30"/>
    </row>
    <row r="15344" spans="4:9" x14ac:dyDescent="0.2">
      <c r="D15344" s="30"/>
      <c r="E15344" s="30"/>
      <c r="I15344" s="30"/>
    </row>
    <row r="15345" spans="4:9" x14ac:dyDescent="0.2">
      <c r="D15345" s="30"/>
      <c r="E15345" s="30"/>
      <c r="I15345" s="30"/>
    </row>
    <row r="15346" spans="4:9" x14ac:dyDescent="0.2">
      <c r="D15346" s="30"/>
      <c r="E15346" s="30"/>
      <c r="I15346" s="30"/>
    </row>
    <row r="15347" spans="4:9" x14ac:dyDescent="0.2">
      <c r="D15347" s="30"/>
      <c r="E15347" s="30"/>
      <c r="I15347" s="30"/>
    </row>
    <row r="15348" spans="4:9" x14ac:dyDescent="0.2">
      <c r="D15348" s="30"/>
      <c r="E15348" s="30"/>
      <c r="I15348" s="30"/>
    </row>
    <row r="15349" spans="4:9" x14ac:dyDescent="0.2">
      <c r="D15349" s="30"/>
      <c r="E15349" s="30"/>
      <c r="I15349" s="30"/>
    </row>
    <row r="15350" spans="4:9" x14ac:dyDescent="0.2">
      <c r="D15350" s="30"/>
      <c r="E15350" s="30"/>
      <c r="I15350" s="30"/>
    </row>
    <row r="15351" spans="4:9" x14ac:dyDescent="0.2">
      <c r="D15351" s="30"/>
      <c r="E15351" s="30"/>
      <c r="I15351" s="30"/>
    </row>
    <row r="15352" spans="4:9" x14ac:dyDescent="0.2">
      <c r="D15352" s="30"/>
      <c r="E15352" s="30"/>
      <c r="I15352" s="30"/>
    </row>
    <row r="15353" spans="4:9" x14ac:dyDescent="0.2">
      <c r="D15353" s="30"/>
      <c r="E15353" s="30"/>
      <c r="I15353" s="30"/>
    </row>
    <row r="15354" spans="4:9" x14ac:dyDescent="0.2">
      <c r="D15354" s="30"/>
      <c r="E15354" s="30"/>
      <c r="I15354" s="30"/>
    </row>
    <row r="15355" spans="4:9" x14ac:dyDescent="0.2">
      <c r="D15355" s="30"/>
      <c r="E15355" s="30"/>
      <c r="I15355" s="30"/>
    </row>
    <row r="15356" spans="4:9" x14ac:dyDescent="0.2">
      <c r="D15356" s="30"/>
      <c r="E15356" s="30"/>
      <c r="I15356" s="30"/>
    </row>
    <row r="15357" spans="4:9" x14ac:dyDescent="0.2">
      <c r="D15357" s="30"/>
      <c r="E15357" s="30"/>
      <c r="I15357" s="30"/>
    </row>
    <row r="15358" spans="4:9" x14ac:dyDescent="0.2">
      <c r="D15358" s="30"/>
      <c r="E15358" s="30"/>
      <c r="I15358" s="30"/>
    </row>
    <row r="15359" spans="4:9" x14ac:dyDescent="0.2">
      <c r="D15359" s="30"/>
      <c r="E15359" s="30"/>
      <c r="I15359" s="30"/>
    </row>
    <row r="15360" spans="4:9" x14ac:dyDescent="0.2">
      <c r="D15360" s="30"/>
      <c r="E15360" s="30"/>
      <c r="I15360" s="30"/>
    </row>
    <row r="15361" spans="4:9" x14ac:dyDescent="0.2">
      <c r="D15361" s="30"/>
      <c r="E15361" s="30"/>
      <c r="I15361" s="30"/>
    </row>
    <row r="15362" spans="4:9" x14ac:dyDescent="0.2">
      <c r="D15362" s="30"/>
      <c r="E15362" s="30"/>
      <c r="I15362" s="30"/>
    </row>
    <row r="15363" spans="4:9" x14ac:dyDescent="0.2">
      <c r="D15363" s="30"/>
      <c r="E15363" s="30"/>
      <c r="I15363" s="30"/>
    </row>
    <row r="15364" spans="4:9" x14ac:dyDescent="0.2">
      <c r="D15364" s="30"/>
      <c r="E15364" s="30"/>
      <c r="I15364" s="30"/>
    </row>
    <row r="15365" spans="4:9" x14ac:dyDescent="0.2">
      <c r="D15365" s="30"/>
      <c r="E15365" s="30"/>
      <c r="I15365" s="30"/>
    </row>
    <row r="15366" spans="4:9" x14ac:dyDescent="0.2">
      <c r="D15366" s="30"/>
      <c r="E15366" s="30"/>
      <c r="I15366" s="30"/>
    </row>
    <row r="15367" spans="4:9" x14ac:dyDescent="0.2">
      <c r="D15367" s="30"/>
      <c r="E15367" s="30"/>
      <c r="I15367" s="30"/>
    </row>
    <row r="15368" spans="4:9" x14ac:dyDescent="0.2">
      <c r="D15368" s="30"/>
      <c r="E15368" s="30"/>
      <c r="I15368" s="30"/>
    </row>
    <row r="15369" spans="4:9" x14ac:dyDescent="0.2">
      <c r="D15369" s="30"/>
      <c r="E15369" s="30"/>
      <c r="I15369" s="30"/>
    </row>
    <row r="15370" spans="4:9" x14ac:dyDescent="0.2">
      <c r="D15370" s="30"/>
      <c r="E15370" s="30"/>
      <c r="I15370" s="30"/>
    </row>
    <row r="15371" spans="4:9" x14ac:dyDescent="0.2">
      <c r="D15371" s="30"/>
      <c r="E15371" s="30"/>
      <c r="I15371" s="30"/>
    </row>
    <row r="15372" spans="4:9" x14ac:dyDescent="0.2">
      <c r="D15372" s="30"/>
      <c r="E15372" s="30"/>
      <c r="I15372" s="30"/>
    </row>
    <row r="15373" spans="4:9" x14ac:dyDescent="0.2">
      <c r="D15373" s="30"/>
      <c r="E15373" s="30"/>
      <c r="I15373" s="30"/>
    </row>
    <row r="15374" spans="4:9" x14ac:dyDescent="0.2">
      <c r="D15374" s="30"/>
      <c r="E15374" s="30"/>
      <c r="I15374" s="30"/>
    </row>
    <row r="15375" spans="4:9" x14ac:dyDescent="0.2">
      <c r="D15375" s="30"/>
      <c r="E15375" s="30"/>
      <c r="I15375" s="30"/>
    </row>
    <row r="15376" spans="4:9" x14ac:dyDescent="0.2">
      <c r="D15376" s="30"/>
      <c r="E15376" s="30"/>
      <c r="I15376" s="30"/>
    </row>
    <row r="15377" spans="4:5" x14ac:dyDescent="0.2">
      <c r="D15377" s="30"/>
      <c r="E15377" s="30"/>
    </row>
    <row r="15378" spans="4:5" x14ac:dyDescent="0.2">
      <c r="D15378" s="30"/>
      <c r="E15378" s="30"/>
    </row>
    <row r="15379" spans="4:5" x14ac:dyDescent="0.2">
      <c r="D15379" s="30"/>
      <c r="E15379" s="30"/>
    </row>
    <row r="15380" spans="4:5" x14ac:dyDescent="0.2">
      <c r="D15380" s="30"/>
      <c r="E15380" s="30"/>
    </row>
    <row r="15381" spans="4:5" x14ac:dyDescent="0.2">
      <c r="D15381" s="30"/>
      <c r="E15381" s="30"/>
    </row>
    <row r="15382" spans="4:5" x14ac:dyDescent="0.2">
      <c r="D15382" s="30"/>
      <c r="E15382" s="30"/>
    </row>
    <row r="15383" spans="4:5" x14ac:dyDescent="0.2">
      <c r="D15383" s="30"/>
      <c r="E15383" s="30"/>
    </row>
    <row r="15384" spans="4:5" x14ac:dyDescent="0.2">
      <c r="D15384" s="30"/>
      <c r="E15384" s="30"/>
    </row>
    <row r="15385" spans="4:5" x14ac:dyDescent="0.2">
      <c r="D15385" s="30"/>
      <c r="E15385" s="30"/>
    </row>
    <row r="15386" spans="4:5" x14ac:dyDescent="0.2">
      <c r="D15386" s="30"/>
      <c r="E15386" s="30"/>
    </row>
    <row r="15387" spans="4:5" x14ac:dyDescent="0.2">
      <c r="D15387" s="30"/>
      <c r="E15387" s="30"/>
    </row>
    <row r="15388" spans="4:5" x14ac:dyDescent="0.2">
      <c r="D15388" s="30"/>
      <c r="E15388" s="30"/>
    </row>
    <row r="15389" spans="4:5" x14ac:dyDescent="0.2">
      <c r="D15389" s="30"/>
      <c r="E15389" s="30"/>
    </row>
    <row r="15390" spans="4:5" x14ac:dyDescent="0.2">
      <c r="D15390" s="30"/>
      <c r="E15390" s="30"/>
    </row>
    <row r="15391" spans="4:5" x14ac:dyDescent="0.2">
      <c r="D15391" s="30"/>
      <c r="E15391" s="30"/>
    </row>
    <row r="15392" spans="4:5" x14ac:dyDescent="0.2">
      <c r="D15392" s="30"/>
      <c r="E15392" s="30"/>
    </row>
    <row r="15393" spans="4:5" x14ac:dyDescent="0.2">
      <c r="D15393" s="30"/>
      <c r="E15393" s="30"/>
    </row>
    <row r="15394" spans="4:5" x14ac:dyDescent="0.2">
      <c r="D15394" s="30"/>
      <c r="E15394" s="30"/>
    </row>
    <row r="15395" spans="4:5" x14ac:dyDescent="0.2">
      <c r="D15395" s="30"/>
      <c r="E15395" s="30"/>
    </row>
    <row r="15396" spans="4:5" x14ac:dyDescent="0.2">
      <c r="D15396" s="30"/>
      <c r="E15396" s="30"/>
    </row>
    <row r="15397" spans="4:5" x14ac:dyDescent="0.2">
      <c r="D15397" s="30"/>
      <c r="E15397" s="30"/>
    </row>
    <row r="15398" spans="4:5" x14ac:dyDescent="0.2">
      <c r="D15398" s="30"/>
      <c r="E15398" s="30"/>
    </row>
    <row r="15399" spans="4:5" x14ac:dyDescent="0.2">
      <c r="D15399" s="30"/>
      <c r="E15399" s="30"/>
    </row>
    <row r="15400" spans="4:5" x14ac:dyDescent="0.2">
      <c r="D15400" s="30"/>
      <c r="E15400" s="30"/>
    </row>
    <row r="15401" spans="4:5" x14ac:dyDescent="0.2">
      <c r="D15401" s="30"/>
      <c r="E15401" s="30"/>
    </row>
    <row r="15402" spans="4:5" x14ac:dyDescent="0.2">
      <c r="D15402" s="30"/>
      <c r="E15402" s="30"/>
    </row>
    <row r="15403" spans="4:5" x14ac:dyDescent="0.2">
      <c r="D15403" s="30"/>
      <c r="E15403" s="30"/>
    </row>
    <row r="15404" spans="4:5" x14ac:dyDescent="0.2">
      <c r="D15404" s="30"/>
      <c r="E15404" s="30"/>
    </row>
    <row r="15405" spans="4:5" x14ac:dyDescent="0.2">
      <c r="D15405" s="30"/>
      <c r="E15405" s="30"/>
    </row>
    <row r="15406" spans="4:5" x14ac:dyDescent="0.2">
      <c r="D15406" s="30"/>
      <c r="E15406" s="30"/>
    </row>
    <row r="15407" spans="4:5" x14ac:dyDescent="0.2">
      <c r="D15407" s="30"/>
      <c r="E15407" s="30"/>
    </row>
    <row r="15408" spans="4:5" x14ac:dyDescent="0.2">
      <c r="D15408" s="30"/>
      <c r="E15408" s="30"/>
    </row>
    <row r="15409" spans="4:5" x14ac:dyDescent="0.2">
      <c r="D15409" s="30"/>
      <c r="E15409" s="30"/>
    </row>
    <row r="15410" spans="4:5" x14ac:dyDescent="0.2">
      <c r="D15410" s="30"/>
      <c r="E15410" s="30"/>
    </row>
    <row r="15411" spans="4:5" x14ac:dyDescent="0.2">
      <c r="D15411" s="30"/>
      <c r="E15411" s="30"/>
    </row>
    <row r="15412" spans="4:5" x14ac:dyDescent="0.2">
      <c r="D15412" s="30"/>
      <c r="E15412" s="30"/>
    </row>
    <row r="15413" spans="4:5" x14ac:dyDescent="0.2">
      <c r="D15413" s="30"/>
      <c r="E15413" s="30"/>
    </row>
    <row r="15414" spans="4:5" x14ac:dyDescent="0.2">
      <c r="D15414" s="30"/>
      <c r="E15414" s="30"/>
    </row>
    <row r="15415" spans="4:5" x14ac:dyDescent="0.2">
      <c r="D15415" s="30"/>
      <c r="E15415" s="30"/>
    </row>
    <row r="15416" spans="4:5" x14ac:dyDescent="0.2">
      <c r="D15416" s="30"/>
      <c r="E15416" s="30"/>
    </row>
    <row r="15417" spans="4:5" x14ac:dyDescent="0.2">
      <c r="D15417" s="30"/>
      <c r="E15417" s="30"/>
    </row>
    <row r="15418" spans="4:5" x14ac:dyDescent="0.2">
      <c r="D15418" s="30"/>
      <c r="E15418" s="30"/>
    </row>
    <row r="15419" spans="4:5" x14ac:dyDescent="0.2">
      <c r="D15419" s="30"/>
      <c r="E15419" s="30"/>
    </row>
    <row r="15420" spans="4:5" x14ac:dyDescent="0.2">
      <c r="D15420" s="30"/>
      <c r="E15420" s="30"/>
    </row>
    <row r="15421" spans="4:5" x14ac:dyDescent="0.2">
      <c r="D15421" s="30"/>
      <c r="E15421" s="30"/>
    </row>
    <row r="15422" spans="4:5" x14ac:dyDescent="0.2">
      <c r="D15422" s="30"/>
      <c r="E15422" s="30"/>
    </row>
    <row r="15423" spans="4:5" x14ac:dyDescent="0.2">
      <c r="D15423" s="30"/>
      <c r="E15423" s="30"/>
    </row>
    <row r="15424" spans="4:5" x14ac:dyDescent="0.2">
      <c r="D15424" s="30"/>
      <c r="E15424" s="30"/>
    </row>
    <row r="15425" spans="4:5" x14ac:dyDescent="0.2">
      <c r="D15425" s="30"/>
      <c r="E15425" s="30"/>
    </row>
    <row r="15426" spans="4:5" x14ac:dyDescent="0.2">
      <c r="D15426" s="30"/>
      <c r="E15426" s="30"/>
    </row>
    <row r="15427" spans="4:5" x14ac:dyDescent="0.2">
      <c r="D15427" s="30"/>
      <c r="E15427" s="30"/>
    </row>
    <row r="15428" spans="4:5" x14ac:dyDescent="0.2">
      <c r="D15428" s="30"/>
      <c r="E15428" s="30"/>
    </row>
    <row r="15429" spans="4:5" x14ac:dyDescent="0.2">
      <c r="D15429" s="30"/>
      <c r="E15429" s="30"/>
    </row>
    <row r="15430" spans="4:5" x14ac:dyDescent="0.2">
      <c r="D15430" s="30"/>
      <c r="E15430" s="30"/>
    </row>
    <row r="15431" spans="4:5" x14ac:dyDescent="0.2">
      <c r="D15431" s="30"/>
      <c r="E15431" s="30"/>
    </row>
    <row r="15432" spans="4:5" x14ac:dyDescent="0.2">
      <c r="D15432" s="30"/>
      <c r="E15432" s="30"/>
    </row>
    <row r="15433" spans="4:5" x14ac:dyDescent="0.2">
      <c r="D15433" s="30"/>
      <c r="E15433" s="30"/>
    </row>
    <row r="15434" spans="4:5" x14ac:dyDescent="0.2">
      <c r="D15434" s="30"/>
      <c r="E15434" s="30"/>
    </row>
    <row r="15435" spans="4:5" x14ac:dyDescent="0.2">
      <c r="D15435" s="30"/>
      <c r="E15435" s="30"/>
    </row>
    <row r="15436" spans="4:5" x14ac:dyDescent="0.2">
      <c r="D15436" s="30"/>
      <c r="E15436" s="30"/>
    </row>
    <row r="15437" spans="4:5" x14ac:dyDescent="0.2">
      <c r="D15437" s="30"/>
      <c r="E15437" s="30"/>
    </row>
    <row r="15438" spans="4:5" x14ac:dyDescent="0.2">
      <c r="D15438" s="30"/>
      <c r="E15438" s="30"/>
    </row>
    <row r="15439" spans="4:5" x14ac:dyDescent="0.2">
      <c r="D15439" s="30"/>
      <c r="E15439" s="30"/>
    </row>
    <row r="15440" spans="4:5" x14ac:dyDescent="0.2">
      <c r="D15440" s="30"/>
      <c r="E15440" s="30"/>
    </row>
    <row r="15441" spans="4:5" x14ac:dyDescent="0.2">
      <c r="D15441" s="30"/>
      <c r="E15441" s="30"/>
    </row>
    <row r="15442" spans="4:5" x14ac:dyDescent="0.2">
      <c r="D15442" s="30"/>
      <c r="E15442" s="30"/>
    </row>
    <row r="15443" spans="4:5" x14ac:dyDescent="0.2">
      <c r="D15443" s="30"/>
      <c r="E15443" s="30"/>
    </row>
    <row r="15444" spans="4:5" x14ac:dyDescent="0.2">
      <c r="D15444" s="30"/>
      <c r="E15444" s="30"/>
    </row>
    <row r="15445" spans="4:5" x14ac:dyDescent="0.2">
      <c r="D15445" s="30"/>
      <c r="E15445" s="30"/>
    </row>
    <row r="15446" spans="4:5" x14ac:dyDescent="0.2">
      <c r="D15446" s="30"/>
      <c r="E15446" s="30"/>
    </row>
    <row r="15447" spans="4:5" x14ac:dyDescent="0.2">
      <c r="D15447" s="30"/>
      <c r="E15447" s="30"/>
    </row>
    <row r="15448" spans="4:5" x14ac:dyDescent="0.2">
      <c r="D15448" s="30"/>
      <c r="E15448" s="30"/>
    </row>
    <row r="15449" spans="4:5" x14ac:dyDescent="0.2">
      <c r="D15449" s="30"/>
      <c r="E15449" s="30"/>
    </row>
    <row r="15450" spans="4:5" x14ac:dyDescent="0.2">
      <c r="D15450" s="30"/>
      <c r="E15450" s="30"/>
    </row>
    <row r="15451" spans="4:5" x14ac:dyDescent="0.2">
      <c r="D15451" s="30"/>
      <c r="E15451" s="30"/>
    </row>
    <row r="15452" spans="4:5" x14ac:dyDescent="0.2">
      <c r="D15452" s="30"/>
      <c r="E15452" s="30"/>
    </row>
    <row r="15453" spans="4:5" x14ac:dyDescent="0.2">
      <c r="D15453" s="30"/>
      <c r="E15453" s="30"/>
    </row>
    <row r="15454" spans="4:5" x14ac:dyDescent="0.2">
      <c r="D15454" s="30"/>
      <c r="E15454" s="30"/>
    </row>
    <row r="15455" spans="4:5" x14ac:dyDescent="0.2">
      <c r="D15455" s="30"/>
      <c r="E15455" s="30"/>
    </row>
    <row r="15456" spans="4:5" x14ac:dyDescent="0.2">
      <c r="D15456" s="30"/>
      <c r="E15456" s="30"/>
    </row>
    <row r="15457" spans="4:9" x14ac:dyDescent="0.2">
      <c r="D15457" s="30"/>
      <c r="E15457" s="30"/>
    </row>
    <row r="15458" spans="4:9" x14ac:dyDescent="0.2">
      <c r="D15458" s="30"/>
      <c r="E15458" s="30"/>
    </row>
    <row r="15459" spans="4:9" x14ac:dyDescent="0.2">
      <c r="D15459" s="30"/>
      <c r="E15459" s="30"/>
    </row>
    <row r="15460" spans="4:9" x14ac:dyDescent="0.2">
      <c r="D15460" s="30"/>
      <c r="E15460" s="30"/>
    </row>
    <row r="15461" spans="4:9" x14ac:dyDescent="0.2">
      <c r="D15461" s="30"/>
      <c r="E15461" s="30"/>
    </row>
    <row r="15462" spans="4:9" x14ac:dyDescent="0.2">
      <c r="D15462" s="30"/>
      <c r="E15462" s="30"/>
    </row>
    <row r="15463" spans="4:9" x14ac:dyDescent="0.2">
      <c r="D15463" s="30"/>
      <c r="E15463" s="30"/>
    </row>
    <row r="15464" spans="4:9" x14ac:dyDescent="0.2">
      <c r="D15464" s="30"/>
      <c r="E15464" s="30"/>
    </row>
    <row r="15465" spans="4:9" x14ac:dyDescent="0.2">
      <c r="D15465" s="30"/>
      <c r="E15465" s="30"/>
    </row>
    <row r="15466" spans="4:9" x14ac:dyDescent="0.2">
      <c r="D15466" s="30"/>
      <c r="E15466" s="30"/>
    </row>
    <row r="15467" spans="4:9" x14ac:dyDescent="0.2">
      <c r="D15467" s="30"/>
      <c r="E15467" s="30"/>
      <c r="I15467" s="30"/>
    </row>
    <row r="15468" spans="4:9" x14ac:dyDescent="0.2">
      <c r="D15468" s="30"/>
      <c r="E15468" s="30"/>
      <c r="I15468" s="30"/>
    </row>
    <row r="15469" spans="4:9" x14ac:dyDescent="0.2">
      <c r="D15469" s="30"/>
      <c r="E15469" s="30"/>
      <c r="I15469" s="30"/>
    </row>
    <row r="15470" spans="4:9" x14ac:dyDescent="0.2">
      <c r="D15470" s="30"/>
      <c r="E15470" s="30"/>
      <c r="I15470" s="30"/>
    </row>
    <row r="15471" spans="4:9" x14ac:dyDescent="0.2">
      <c r="D15471" s="30"/>
      <c r="E15471" s="30"/>
    </row>
    <row r="15472" spans="4:9" x14ac:dyDescent="0.2">
      <c r="D15472" s="30"/>
      <c r="E15472" s="30"/>
    </row>
    <row r="15473" spans="4:9" x14ac:dyDescent="0.2">
      <c r="D15473" s="30"/>
      <c r="E15473" s="30"/>
      <c r="I15473" s="30"/>
    </row>
    <row r="15474" spans="4:9" x14ac:dyDescent="0.2">
      <c r="D15474" s="30"/>
      <c r="E15474" s="30"/>
      <c r="I15474" s="30"/>
    </row>
    <row r="15475" spans="4:9" x14ac:dyDescent="0.2">
      <c r="D15475" s="30"/>
      <c r="E15475" s="30"/>
      <c r="I15475" s="30"/>
    </row>
    <row r="15476" spans="4:9" x14ac:dyDescent="0.2">
      <c r="D15476" s="30"/>
      <c r="E15476" s="30"/>
      <c r="I15476" s="30"/>
    </row>
    <row r="15477" spans="4:9" x14ac:dyDescent="0.2">
      <c r="D15477" s="30"/>
      <c r="E15477" s="30"/>
      <c r="I15477" s="30"/>
    </row>
    <row r="15478" spans="4:9" x14ac:dyDescent="0.2">
      <c r="D15478" s="30"/>
      <c r="E15478" s="30"/>
      <c r="I15478" s="30"/>
    </row>
    <row r="15479" spans="4:9" x14ac:dyDescent="0.2">
      <c r="D15479" s="30"/>
      <c r="E15479" s="30"/>
      <c r="I15479" s="30"/>
    </row>
    <row r="15480" spans="4:9" x14ac:dyDescent="0.2">
      <c r="D15480" s="30"/>
      <c r="E15480" s="30"/>
      <c r="I15480" s="30"/>
    </row>
    <row r="15481" spans="4:9" x14ac:dyDescent="0.2">
      <c r="D15481" s="30"/>
      <c r="E15481" s="30"/>
      <c r="I15481" s="30"/>
    </row>
    <row r="15482" spans="4:9" x14ac:dyDescent="0.2">
      <c r="D15482" s="30"/>
      <c r="E15482" s="30"/>
      <c r="I15482" s="30"/>
    </row>
    <row r="15483" spans="4:9" x14ac:dyDescent="0.2">
      <c r="D15483" s="30"/>
      <c r="E15483" s="30"/>
      <c r="I15483" s="30"/>
    </row>
    <row r="15484" spans="4:9" x14ac:dyDescent="0.2">
      <c r="D15484" s="30"/>
      <c r="E15484" s="30"/>
      <c r="I15484" s="30"/>
    </row>
    <row r="15485" spans="4:9" x14ac:dyDescent="0.2">
      <c r="D15485" s="30"/>
      <c r="E15485" s="30"/>
      <c r="I15485" s="30"/>
    </row>
    <row r="15486" spans="4:9" x14ac:dyDescent="0.2">
      <c r="D15486" s="30"/>
      <c r="E15486" s="30"/>
      <c r="I15486" s="30"/>
    </row>
    <row r="15487" spans="4:9" x14ac:dyDescent="0.2">
      <c r="D15487" s="30"/>
      <c r="E15487" s="30"/>
      <c r="I15487" s="30"/>
    </row>
    <row r="15488" spans="4:9" x14ac:dyDescent="0.2">
      <c r="D15488" s="30"/>
      <c r="E15488" s="30"/>
      <c r="I15488" s="30"/>
    </row>
    <row r="15489" spans="4:9" x14ac:dyDescent="0.2">
      <c r="D15489" s="30"/>
      <c r="E15489" s="30"/>
      <c r="I15489" s="30"/>
    </row>
    <row r="15490" spans="4:9" x14ac:dyDescent="0.2">
      <c r="D15490" s="30"/>
      <c r="E15490" s="30"/>
      <c r="I15490" s="30"/>
    </row>
    <row r="15491" spans="4:9" x14ac:dyDescent="0.2">
      <c r="D15491" s="30"/>
      <c r="E15491" s="30"/>
      <c r="I15491" s="30"/>
    </row>
    <row r="15492" spans="4:9" x14ac:dyDescent="0.2">
      <c r="D15492" s="30"/>
      <c r="E15492" s="30"/>
      <c r="I15492" s="30"/>
    </row>
    <row r="15493" spans="4:9" x14ac:dyDescent="0.2">
      <c r="D15493" s="30"/>
      <c r="E15493" s="30"/>
      <c r="I15493" s="30"/>
    </row>
    <row r="15494" spans="4:9" x14ac:dyDescent="0.2">
      <c r="D15494" s="30"/>
      <c r="E15494" s="30"/>
      <c r="I15494" s="30"/>
    </row>
    <row r="15495" spans="4:9" x14ac:dyDescent="0.2">
      <c r="D15495" s="30"/>
      <c r="E15495" s="30"/>
      <c r="I15495" s="30"/>
    </row>
    <row r="15496" spans="4:9" x14ac:dyDescent="0.2">
      <c r="D15496" s="30"/>
      <c r="E15496" s="30"/>
      <c r="I15496" s="30"/>
    </row>
    <row r="15497" spans="4:9" x14ac:dyDescent="0.2">
      <c r="D15497" s="30"/>
      <c r="E15497" s="30"/>
      <c r="I15497" s="30"/>
    </row>
    <row r="15498" spans="4:9" x14ac:dyDescent="0.2">
      <c r="D15498" s="30"/>
      <c r="E15498" s="30"/>
      <c r="I15498" s="30"/>
    </row>
    <row r="15499" spans="4:9" x14ac:dyDescent="0.2">
      <c r="D15499" s="30"/>
      <c r="E15499" s="30"/>
      <c r="I15499" s="30"/>
    </row>
    <row r="15500" spans="4:9" x14ac:dyDescent="0.2">
      <c r="D15500" s="30"/>
      <c r="E15500" s="30"/>
      <c r="I15500" s="30"/>
    </row>
    <row r="15501" spans="4:9" x14ac:dyDescent="0.2">
      <c r="D15501" s="30"/>
      <c r="E15501" s="30"/>
    </row>
    <row r="15502" spans="4:9" x14ac:dyDescent="0.2">
      <c r="D15502" s="30"/>
      <c r="E15502" s="30"/>
    </row>
    <row r="15503" spans="4:9" x14ac:dyDescent="0.2">
      <c r="D15503" s="30"/>
      <c r="E15503" s="30"/>
      <c r="I15503" s="30"/>
    </row>
    <row r="15504" spans="4:9" x14ac:dyDescent="0.2">
      <c r="D15504" s="30"/>
      <c r="E15504" s="30"/>
      <c r="I15504" s="30"/>
    </row>
    <row r="15505" spans="4:9" x14ac:dyDescent="0.2">
      <c r="D15505" s="30"/>
      <c r="E15505" s="30"/>
      <c r="I15505" s="30"/>
    </row>
    <row r="15506" spans="4:9" x14ac:dyDescent="0.2">
      <c r="D15506" s="30"/>
      <c r="E15506" s="30"/>
      <c r="I15506" s="30"/>
    </row>
    <row r="15507" spans="4:9" x14ac:dyDescent="0.2">
      <c r="D15507" s="30"/>
      <c r="E15507" s="30"/>
      <c r="I15507" s="30"/>
    </row>
    <row r="15508" spans="4:9" x14ac:dyDescent="0.2">
      <c r="D15508" s="30"/>
      <c r="E15508" s="30"/>
      <c r="I15508" s="30"/>
    </row>
    <row r="15509" spans="4:9" x14ac:dyDescent="0.2">
      <c r="D15509" s="30"/>
      <c r="E15509" s="30"/>
      <c r="I15509" s="30"/>
    </row>
    <row r="15510" spans="4:9" x14ac:dyDescent="0.2">
      <c r="D15510" s="30"/>
      <c r="E15510" s="30"/>
      <c r="I15510" s="30"/>
    </row>
    <row r="15511" spans="4:9" x14ac:dyDescent="0.2">
      <c r="D15511" s="30"/>
      <c r="E15511" s="30"/>
      <c r="I15511" s="30"/>
    </row>
    <row r="15512" spans="4:9" x14ac:dyDescent="0.2">
      <c r="D15512" s="30"/>
      <c r="E15512" s="30"/>
      <c r="I15512" s="30"/>
    </row>
    <row r="15513" spans="4:9" x14ac:dyDescent="0.2">
      <c r="D15513" s="30"/>
      <c r="E15513" s="30"/>
      <c r="I15513" s="30"/>
    </row>
    <row r="15514" spans="4:9" x14ac:dyDescent="0.2">
      <c r="D15514" s="30"/>
      <c r="E15514" s="30"/>
      <c r="I15514" s="30"/>
    </row>
    <row r="15515" spans="4:9" x14ac:dyDescent="0.2">
      <c r="D15515" s="30"/>
      <c r="E15515" s="30"/>
      <c r="I15515" s="30"/>
    </row>
    <row r="15516" spans="4:9" x14ac:dyDescent="0.2">
      <c r="D15516" s="30"/>
      <c r="E15516" s="30"/>
      <c r="I15516" s="30"/>
    </row>
    <row r="15517" spans="4:9" x14ac:dyDescent="0.2">
      <c r="D15517" s="30"/>
      <c r="E15517" s="30"/>
      <c r="I15517" s="30"/>
    </row>
    <row r="15518" spans="4:9" x14ac:dyDescent="0.2">
      <c r="D15518" s="30"/>
      <c r="E15518" s="30"/>
      <c r="I15518" s="30"/>
    </row>
    <row r="15519" spans="4:9" x14ac:dyDescent="0.2">
      <c r="D15519" s="30"/>
      <c r="E15519" s="30"/>
      <c r="I15519" s="30"/>
    </row>
    <row r="15520" spans="4:9" x14ac:dyDescent="0.2">
      <c r="D15520" s="30"/>
      <c r="E15520" s="30"/>
      <c r="I15520" s="30"/>
    </row>
    <row r="15521" spans="4:9" x14ac:dyDescent="0.2">
      <c r="D15521" s="30"/>
      <c r="E15521" s="30"/>
      <c r="I15521" s="30"/>
    </row>
    <row r="15522" spans="4:9" x14ac:dyDescent="0.2">
      <c r="D15522" s="30"/>
      <c r="E15522" s="30"/>
      <c r="I15522" s="30"/>
    </row>
    <row r="15523" spans="4:9" x14ac:dyDescent="0.2">
      <c r="D15523" s="30"/>
      <c r="E15523" s="30"/>
      <c r="I15523" s="30"/>
    </row>
    <row r="15524" spans="4:9" x14ac:dyDescent="0.2">
      <c r="D15524" s="30"/>
      <c r="E15524" s="30"/>
      <c r="I15524" s="30"/>
    </row>
    <row r="15525" spans="4:9" x14ac:dyDescent="0.2">
      <c r="D15525" s="30"/>
      <c r="E15525" s="30"/>
      <c r="I15525" s="30"/>
    </row>
    <row r="15526" spans="4:9" x14ac:dyDescent="0.2">
      <c r="D15526" s="30"/>
      <c r="E15526" s="30"/>
      <c r="I15526" s="30"/>
    </row>
    <row r="15527" spans="4:9" x14ac:dyDescent="0.2">
      <c r="D15527" s="30"/>
      <c r="E15527" s="30"/>
    </row>
    <row r="15528" spans="4:9" x14ac:dyDescent="0.2">
      <c r="D15528" s="30"/>
      <c r="E15528" s="30"/>
    </row>
    <row r="15529" spans="4:9" x14ac:dyDescent="0.2">
      <c r="D15529" s="30"/>
      <c r="E15529" s="30"/>
    </row>
    <row r="15530" spans="4:9" x14ac:dyDescent="0.2">
      <c r="D15530" s="30"/>
      <c r="E15530" s="30"/>
    </row>
    <row r="15531" spans="4:9" x14ac:dyDescent="0.2">
      <c r="D15531" s="30"/>
      <c r="E15531" s="30"/>
    </row>
    <row r="15532" spans="4:9" x14ac:dyDescent="0.2">
      <c r="D15532" s="30"/>
      <c r="E15532" s="30"/>
    </row>
    <row r="15533" spans="4:9" x14ac:dyDescent="0.2">
      <c r="D15533" s="30"/>
      <c r="E15533" s="30"/>
    </row>
    <row r="15534" spans="4:9" x14ac:dyDescent="0.2">
      <c r="D15534" s="30"/>
      <c r="E15534" s="30"/>
    </row>
    <row r="15535" spans="4:9" x14ac:dyDescent="0.2">
      <c r="D15535" s="30"/>
      <c r="E15535" s="30"/>
    </row>
    <row r="15536" spans="4:9" x14ac:dyDescent="0.2">
      <c r="D15536" s="30"/>
      <c r="E15536" s="30"/>
    </row>
    <row r="15537" spans="4:9" x14ac:dyDescent="0.2">
      <c r="D15537" s="30"/>
      <c r="E15537" s="30"/>
    </row>
    <row r="15538" spans="4:9" x14ac:dyDescent="0.2">
      <c r="D15538" s="30"/>
      <c r="E15538" s="30"/>
    </row>
    <row r="15539" spans="4:9" x14ac:dyDescent="0.2">
      <c r="D15539" s="30"/>
      <c r="E15539" s="30"/>
      <c r="I15539" s="30"/>
    </row>
    <row r="15540" spans="4:9" x14ac:dyDescent="0.2">
      <c r="D15540" s="30"/>
      <c r="E15540" s="30"/>
      <c r="I15540" s="30"/>
    </row>
    <row r="15541" spans="4:9" x14ac:dyDescent="0.2">
      <c r="D15541" s="30"/>
      <c r="E15541" s="30"/>
      <c r="I15541" s="30"/>
    </row>
    <row r="15542" spans="4:9" x14ac:dyDescent="0.2">
      <c r="D15542" s="30"/>
      <c r="E15542" s="30"/>
      <c r="I15542" s="30"/>
    </row>
    <row r="15543" spans="4:9" x14ac:dyDescent="0.2">
      <c r="D15543" s="30"/>
      <c r="E15543" s="30"/>
    </row>
    <row r="15544" spans="4:9" x14ac:dyDescent="0.2">
      <c r="D15544" s="30"/>
      <c r="E15544" s="30"/>
    </row>
    <row r="15545" spans="4:9" x14ac:dyDescent="0.2">
      <c r="D15545" s="30"/>
      <c r="E15545" s="30"/>
      <c r="I15545" s="30"/>
    </row>
    <row r="15546" spans="4:9" x14ac:dyDescent="0.2">
      <c r="D15546" s="30"/>
      <c r="E15546" s="30"/>
      <c r="I15546" s="30"/>
    </row>
    <row r="15547" spans="4:9" x14ac:dyDescent="0.2">
      <c r="D15547" s="30"/>
      <c r="E15547" s="30"/>
      <c r="I15547" s="30"/>
    </row>
    <row r="15548" spans="4:9" x14ac:dyDescent="0.2">
      <c r="D15548" s="30"/>
      <c r="E15548" s="30"/>
      <c r="I15548" s="30"/>
    </row>
    <row r="15549" spans="4:9" x14ac:dyDescent="0.2">
      <c r="D15549" s="30"/>
      <c r="E15549" s="30"/>
      <c r="I15549" s="30"/>
    </row>
    <row r="15550" spans="4:9" x14ac:dyDescent="0.2">
      <c r="D15550" s="30"/>
      <c r="E15550" s="30"/>
      <c r="I15550" s="30"/>
    </row>
    <row r="15551" spans="4:9" x14ac:dyDescent="0.2">
      <c r="D15551" s="30"/>
      <c r="E15551" s="30"/>
      <c r="I15551" s="30"/>
    </row>
    <row r="15552" spans="4:9" x14ac:dyDescent="0.2">
      <c r="D15552" s="30"/>
      <c r="E15552" s="30"/>
      <c r="I15552" s="30"/>
    </row>
    <row r="15553" spans="4:9" x14ac:dyDescent="0.2">
      <c r="D15553" s="30"/>
      <c r="E15553" s="30"/>
      <c r="I15553" s="30"/>
    </row>
    <row r="15554" spans="4:9" x14ac:dyDescent="0.2">
      <c r="D15554" s="30"/>
      <c r="E15554" s="30"/>
      <c r="I15554" s="30"/>
    </row>
    <row r="15555" spans="4:9" x14ac:dyDescent="0.2">
      <c r="D15555" s="30"/>
      <c r="E15555" s="30"/>
      <c r="I15555" s="30"/>
    </row>
    <row r="15556" spans="4:9" x14ac:dyDescent="0.2">
      <c r="D15556" s="30"/>
      <c r="E15556" s="30"/>
      <c r="I15556" s="30"/>
    </row>
    <row r="15557" spans="4:9" x14ac:dyDescent="0.2">
      <c r="D15557" s="30"/>
      <c r="E15557" s="30"/>
      <c r="I15557" s="30"/>
    </row>
    <row r="15558" spans="4:9" x14ac:dyDescent="0.2">
      <c r="D15558" s="30"/>
      <c r="E15558" s="30"/>
      <c r="I15558" s="30"/>
    </row>
    <row r="15559" spans="4:9" x14ac:dyDescent="0.2">
      <c r="D15559" s="30"/>
      <c r="E15559" s="30"/>
      <c r="I15559" s="30"/>
    </row>
    <row r="15560" spans="4:9" x14ac:dyDescent="0.2">
      <c r="D15560" s="30"/>
      <c r="E15560" s="30"/>
      <c r="I15560" s="30"/>
    </row>
    <row r="15561" spans="4:9" x14ac:dyDescent="0.2">
      <c r="D15561" s="30"/>
      <c r="E15561" s="30"/>
      <c r="I15561" s="30"/>
    </row>
    <row r="15562" spans="4:9" x14ac:dyDescent="0.2">
      <c r="D15562" s="30"/>
      <c r="E15562" s="30"/>
      <c r="I15562" s="30"/>
    </row>
    <row r="15563" spans="4:9" x14ac:dyDescent="0.2">
      <c r="D15563" s="30"/>
      <c r="E15563" s="30"/>
      <c r="I15563" s="30"/>
    </row>
    <row r="15564" spans="4:9" x14ac:dyDescent="0.2">
      <c r="D15564" s="30"/>
      <c r="E15564" s="30"/>
      <c r="I15564" s="30"/>
    </row>
    <row r="15565" spans="4:9" x14ac:dyDescent="0.2">
      <c r="D15565" s="30"/>
      <c r="E15565" s="30"/>
      <c r="I15565" s="30"/>
    </row>
    <row r="15566" spans="4:9" x14ac:dyDescent="0.2">
      <c r="D15566" s="30"/>
      <c r="E15566" s="30"/>
      <c r="I15566" s="30"/>
    </row>
    <row r="15567" spans="4:9" x14ac:dyDescent="0.2">
      <c r="D15567" s="30"/>
      <c r="E15567" s="30"/>
      <c r="I15567" s="30"/>
    </row>
    <row r="15568" spans="4:9" x14ac:dyDescent="0.2">
      <c r="D15568" s="30"/>
      <c r="E15568" s="30"/>
      <c r="I15568" s="30"/>
    </row>
    <row r="15569" spans="4:5" x14ac:dyDescent="0.2">
      <c r="D15569" s="30"/>
      <c r="E15569" s="30"/>
    </row>
    <row r="15570" spans="4:5" x14ac:dyDescent="0.2">
      <c r="D15570" s="30"/>
      <c r="E15570" s="30"/>
    </row>
    <row r="15571" spans="4:5" x14ac:dyDescent="0.2">
      <c r="D15571" s="30"/>
      <c r="E15571" s="30"/>
    </row>
    <row r="15572" spans="4:5" x14ac:dyDescent="0.2">
      <c r="D15572" s="30"/>
      <c r="E15572" s="30"/>
    </row>
    <row r="15573" spans="4:5" x14ac:dyDescent="0.2">
      <c r="D15573" s="30"/>
      <c r="E15573" s="30"/>
    </row>
    <row r="15574" spans="4:5" x14ac:dyDescent="0.2">
      <c r="D15574" s="30"/>
      <c r="E15574" s="30"/>
    </row>
    <row r="15575" spans="4:5" x14ac:dyDescent="0.2">
      <c r="D15575" s="30"/>
      <c r="E15575" s="30"/>
    </row>
    <row r="15576" spans="4:5" x14ac:dyDescent="0.2">
      <c r="D15576" s="30"/>
      <c r="E15576" s="30"/>
    </row>
    <row r="15577" spans="4:5" x14ac:dyDescent="0.2">
      <c r="D15577" s="30"/>
      <c r="E15577" s="30"/>
    </row>
    <row r="15578" spans="4:5" x14ac:dyDescent="0.2">
      <c r="D15578" s="30"/>
      <c r="E15578" s="30"/>
    </row>
    <row r="15579" spans="4:5" x14ac:dyDescent="0.2">
      <c r="D15579" s="30"/>
      <c r="E15579" s="30"/>
    </row>
    <row r="15580" spans="4:5" x14ac:dyDescent="0.2">
      <c r="D15580" s="30"/>
      <c r="E15580" s="30"/>
    </row>
    <row r="15581" spans="4:5" x14ac:dyDescent="0.2">
      <c r="D15581" s="30"/>
      <c r="E15581" s="30"/>
    </row>
    <row r="15582" spans="4:5" x14ac:dyDescent="0.2">
      <c r="D15582" s="30"/>
      <c r="E15582" s="30"/>
    </row>
    <row r="15583" spans="4:5" x14ac:dyDescent="0.2">
      <c r="D15583" s="30"/>
      <c r="E15583" s="30"/>
    </row>
    <row r="15584" spans="4:5" x14ac:dyDescent="0.2">
      <c r="D15584" s="30"/>
      <c r="E15584" s="30"/>
    </row>
    <row r="15585" spans="4:5" x14ac:dyDescent="0.2">
      <c r="D15585" s="30"/>
      <c r="E15585" s="30"/>
    </row>
    <row r="15586" spans="4:5" x14ac:dyDescent="0.2">
      <c r="D15586" s="30"/>
      <c r="E15586" s="30"/>
    </row>
    <row r="15587" spans="4:5" x14ac:dyDescent="0.2">
      <c r="D15587" s="30"/>
      <c r="E15587" s="30"/>
    </row>
    <row r="15588" spans="4:5" x14ac:dyDescent="0.2">
      <c r="D15588" s="30"/>
      <c r="E15588" s="30"/>
    </row>
    <row r="15589" spans="4:5" x14ac:dyDescent="0.2">
      <c r="D15589" s="30"/>
      <c r="E15589" s="30"/>
    </row>
    <row r="15590" spans="4:5" x14ac:dyDescent="0.2">
      <c r="D15590" s="30"/>
      <c r="E15590" s="30"/>
    </row>
    <row r="15591" spans="4:5" x14ac:dyDescent="0.2">
      <c r="D15591" s="30"/>
      <c r="E15591" s="30"/>
    </row>
    <row r="15592" spans="4:5" x14ac:dyDescent="0.2">
      <c r="D15592" s="30"/>
      <c r="E15592" s="30"/>
    </row>
    <row r="15593" spans="4:5" x14ac:dyDescent="0.2">
      <c r="D15593" s="30"/>
      <c r="E15593" s="30"/>
    </row>
    <row r="15594" spans="4:5" x14ac:dyDescent="0.2">
      <c r="D15594" s="30"/>
      <c r="E15594" s="30"/>
    </row>
    <row r="15595" spans="4:5" x14ac:dyDescent="0.2">
      <c r="D15595" s="30"/>
      <c r="E15595" s="30"/>
    </row>
    <row r="15596" spans="4:5" x14ac:dyDescent="0.2">
      <c r="D15596" s="30"/>
      <c r="E15596" s="30"/>
    </row>
    <row r="15597" spans="4:5" x14ac:dyDescent="0.2">
      <c r="D15597" s="30"/>
      <c r="E15597" s="30"/>
    </row>
    <row r="15598" spans="4:5" x14ac:dyDescent="0.2">
      <c r="D15598" s="30"/>
      <c r="E15598" s="30"/>
    </row>
    <row r="15599" spans="4:5" x14ac:dyDescent="0.2">
      <c r="D15599" s="30"/>
      <c r="E15599" s="30"/>
    </row>
    <row r="15600" spans="4:5" x14ac:dyDescent="0.2">
      <c r="D15600" s="30"/>
      <c r="E15600" s="30"/>
    </row>
    <row r="15601" spans="4:5" x14ac:dyDescent="0.2">
      <c r="D15601" s="30"/>
      <c r="E15601" s="30"/>
    </row>
    <row r="15602" spans="4:5" x14ac:dyDescent="0.2">
      <c r="D15602" s="30"/>
      <c r="E15602" s="30"/>
    </row>
    <row r="15603" spans="4:5" x14ac:dyDescent="0.2">
      <c r="D15603" s="30"/>
      <c r="E15603" s="30"/>
    </row>
    <row r="15604" spans="4:5" x14ac:dyDescent="0.2">
      <c r="D15604" s="30"/>
      <c r="E15604" s="30"/>
    </row>
    <row r="15605" spans="4:5" x14ac:dyDescent="0.2">
      <c r="D15605" s="30"/>
      <c r="E15605" s="30"/>
    </row>
    <row r="15606" spans="4:5" x14ac:dyDescent="0.2">
      <c r="D15606" s="30"/>
      <c r="E15606" s="30"/>
    </row>
    <row r="15607" spans="4:5" x14ac:dyDescent="0.2">
      <c r="D15607" s="30"/>
      <c r="E15607" s="30"/>
    </row>
    <row r="15608" spans="4:5" x14ac:dyDescent="0.2">
      <c r="D15608" s="30"/>
      <c r="E15608" s="30"/>
    </row>
    <row r="15609" spans="4:5" x14ac:dyDescent="0.2">
      <c r="D15609" s="30"/>
      <c r="E15609" s="30"/>
    </row>
    <row r="15610" spans="4:5" x14ac:dyDescent="0.2">
      <c r="D15610" s="30"/>
      <c r="E15610" s="30"/>
    </row>
    <row r="15611" spans="4:5" x14ac:dyDescent="0.2">
      <c r="D15611" s="30"/>
      <c r="E15611" s="30"/>
    </row>
    <row r="15612" spans="4:5" x14ac:dyDescent="0.2">
      <c r="D15612" s="30"/>
      <c r="E15612" s="30"/>
    </row>
    <row r="15613" spans="4:5" x14ac:dyDescent="0.2">
      <c r="D15613" s="30"/>
      <c r="E15613" s="30"/>
    </row>
    <row r="15614" spans="4:5" x14ac:dyDescent="0.2">
      <c r="D15614" s="30"/>
      <c r="E15614" s="30"/>
    </row>
    <row r="15615" spans="4:5" x14ac:dyDescent="0.2">
      <c r="D15615" s="30"/>
      <c r="E15615" s="30"/>
    </row>
    <row r="15616" spans="4:5" x14ac:dyDescent="0.2">
      <c r="D15616" s="30"/>
      <c r="E15616" s="30"/>
    </row>
    <row r="15617" spans="4:9" x14ac:dyDescent="0.2">
      <c r="D15617" s="30"/>
      <c r="E15617" s="30"/>
      <c r="I15617" s="30"/>
    </row>
    <row r="15618" spans="4:9" x14ac:dyDescent="0.2">
      <c r="D15618" s="30"/>
      <c r="E15618" s="30"/>
      <c r="I15618" s="30"/>
    </row>
    <row r="15619" spans="4:9" x14ac:dyDescent="0.2">
      <c r="D15619" s="30"/>
      <c r="E15619" s="30"/>
      <c r="I15619" s="30"/>
    </row>
    <row r="15620" spans="4:9" x14ac:dyDescent="0.2">
      <c r="D15620" s="30"/>
      <c r="E15620" s="30"/>
      <c r="I15620" s="30"/>
    </row>
    <row r="15621" spans="4:9" x14ac:dyDescent="0.2">
      <c r="D15621" s="30"/>
      <c r="E15621" s="30"/>
    </row>
    <row r="15622" spans="4:9" x14ac:dyDescent="0.2">
      <c r="D15622" s="30"/>
      <c r="E15622" s="30"/>
    </row>
    <row r="15623" spans="4:9" x14ac:dyDescent="0.2">
      <c r="D15623" s="30"/>
      <c r="E15623" s="30"/>
      <c r="I15623" s="30"/>
    </row>
    <row r="15624" spans="4:9" x14ac:dyDescent="0.2">
      <c r="D15624" s="30"/>
      <c r="E15624" s="30"/>
      <c r="I15624" s="30"/>
    </row>
    <row r="15625" spans="4:9" x14ac:dyDescent="0.2">
      <c r="D15625" s="30"/>
      <c r="E15625" s="30"/>
      <c r="I15625" s="30"/>
    </row>
    <row r="15626" spans="4:9" x14ac:dyDescent="0.2">
      <c r="D15626" s="30"/>
      <c r="E15626" s="30"/>
      <c r="I15626" s="30"/>
    </row>
    <row r="15627" spans="4:9" x14ac:dyDescent="0.2">
      <c r="D15627" s="30"/>
      <c r="E15627" s="30"/>
      <c r="I15627" s="30"/>
    </row>
    <row r="15628" spans="4:9" x14ac:dyDescent="0.2">
      <c r="D15628" s="30"/>
      <c r="E15628" s="30"/>
      <c r="I15628" s="30"/>
    </row>
    <row r="15629" spans="4:9" x14ac:dyDescent="0.2">
      <c r="D15629" s="30"/>
      <c r="E15629" s="30"/>
      <c r="I15629" s="30"/>
    </row>
    <row r="15630" spans="4:9" x14ac:dyDescent="0.2">
      <c r="D15630" s="30"/>
      <c r="E15630" s="30"/>
      <c r="I15630" s="30"/>
    </row>
    <row r="15631" spans="4:9" x14ac:dyDescent="0.2">
      <c r="D15631" s="30"/>
      <c r="E15631" s="30"/>
      <c r="I15631" s="30"/>
    </row>
    <row r="15632" spans="4:9" x14ac:dyDescent="0.2">
      <c r="D15632" s="30"/>
      <c r="E15632" s="30"/>
      <c r="I15632" s="30"/>
    </row>
    <row r="15633" spans="4:9" x14ac:dyDescent="0.2">
      <c r="D15633" s="30"/>
      <c r="E15633" s="30"/>
      <c r="I15633" s="30"/>
    </row>
    <row r="15634" spans="4:9" x14ac:dyDescent="0.2">
      <c r="D15634" s="30"/>
      <c r="E15634" s="30"/>
      <c r="I15634" s="30"/>
    </row>
    <row r="15635" spans="4:9" x14ac:dyDescent="0.2">
      <c r="D15635" s="30"/>
      <c r="E15635" s="30"/>
      <c r="I15635" s="30"/>
    </row>
    <row r="15636" spans="4:9" x14ac:dyDescent="0.2">
      <c r="D15636" s="30"/>
      <c r="E15636" s="30"/>
      <c r="I15636" s="30"/>
    </row>
    <row r="15637" spans="4:9" x14ac:dyDescent="0.2">
      <c r="D15637" s="30"/>
      <c r="E15637" s="30"/>
      <c r="I15637" s="30"/>
    </row>
    <row r="15638" spans="4:9" x14ac:dyDescent="0.2">
      <c r="D15638" s="30"/>
      <c r="E15638" s="30"/>
      <c r="I15638" s="30"/>
    </row>
    <row r="15639" spans="4:9" x14ac:dyDescent="0.2">
      <c r="D15639" s="30"/>
      <c r="E15639" s="30"/>
      <c r="I15639" s="30"/>
    </row>
    <row r="15640" spans="4:9" x14ac:dyDescent="0.2">
      <c r="D15640" s="30"/>
      <c r="E15640" s="30"/>
      <c r="I15640" s="30"/>
    </row>
    <row r="15641" spans="4:9" x14ac:dyDescent="0.2">
      <c r="D15641" s="30"/>
      <c r="E15641" s="30"/>
      <c r="I15641" s="30"/>
    </row>
    <row r="15642" spans="4:9" x14ac:dyDescent="0.2">
      <c r="D15642" s="30"/>
      <c r="E15642" s="30"/>
      <c r="I15642" s="30"/>
    </row>
    <row r="15643" spans="4:9" x14ac:dyDescent="0.2">
      <c r="D15643" s="30"/>
      <c r="E15643" s="30"/>
      <c r="I15643" s="30"/>
    </row>
    <row r="15644" spans="4:9" x14ac:dyDescent="0.2">
      <c r="D15644" s="30"/>
      <c r="E15644" s="30"/>
      <c r="I15644" s="30"/>
    </row>
    <row r="15645" spans="4:9" x14ac:dyDescent="0.2">
      <c r="D15645" s="30"/>
      <c r="E15645" s="30"/>
      <c r="I15645" s="30"/>
    </row>
    <row r="15646" spans="4:9" x14ac:dyDescent="0.2">
      <c r="D15646" s="30"/>
      <c r="E15646" s="30"/>
      <c r="I15646" s="30"/>
    </row>
    <row r="15647" spans="4:9" x14ac:dyDescent="0.2">
      <c r="D15647" s="30"/>
      <c r="E15647" s="30"/>
    </row>
    <row r="15648" spans="4:9" x14ac:dyDescent="0.2">
      <c r="D15648" s="30"/>
      <c r="E15648" s="30"/>
    </row>
    <row r="15649" spans="4:9" x14ac:dyDescent="0.2">
      <c r="D15649" s="30"/>
      <c r="E15649" s="30"/>
    </row>
    <row r="15650" spans="4:9" x14ac:dyDescent="0.2">
      <c r="D15650" s="30"/>
      <c r="E15650" s="30"/>
    </row>
    <row r="15651" spans="4:9" x14ac:dyDescent="0.2">
      <c r="D15651" s="30"/>
      <c r="E15651" s="30"/>
    </row>
    <row r="15652" spans="4:9" x14ac:dyDescent="0.2">
      <c r="D15652" s="30"/>
      <c r="E15652" s="30"/>
    </row>
    <row r="15653" spans="4:9" x14ac:dyDescent="0.2">
      <c r="D15653" s="30"/>
      <c r="E15653" s="30"/>
    </row>
    <row r="15654" spans="4:9" x14ac:dyDescent="0.2">
      <c r="D15654" s="30"/>
      <c r="E15654" s="30"/>
    </row>
    <row r="15655" spans="4:9" x14ac:dyDescent="0.2">
      <c r="D15655" s="30"/>
      <c r="E15655" s="30"/>
    </row>
    <row r="15656" spans="4:9" x14ac:dyDescent="0.2">
      <c r="D15656" s="30"/>
      <c r="E15656" s="30"/>
    </row>
    <row r="15657" spans="4:9" x14ac:dyDescent="0.2">
      <c r="D15657" s="30"/>
      <c r="E15657" s="30"/>
    </row>
    <row r="15658" spans="4:9" x14ac:dyDescent="0.2">
      <c r="D15658" s="30"/>
      <c r="E15658" s="30"/>
    </row>
    <row r="15659" spans="4:9" x14ac:dyDescent="0.2">
      <c r="D15659" s="30"/>
      <c r="E15659" s="30"/>
      <c r="I15659" s="30"/>
    </row>
    <row r="15660" spans="4:9" x14ac:dyDescent="0.2">
      <c r="D15660" s="30"/>
      <c r="E15660" s="30"/>
      <c r="I15660" s="30"/>
    </row>
    <row r="15661" spans="4:9" x14ac:dyDescent="0.2">
      <c r="D15661" s="30"/>
      <c r="E15661" s="30"/>
      <c r="I15661" s="30"/>
    </row>
    <row r="15662" spans="4:9" x14ac:dyDescent="0.2">
      <c r="D15662" s="30"/>
      <c r="E15662" s="30"/>
      <c r="I15662" s="30"/>
    </row>
    <row r="15663" spans="4:9" x14ac:dyDescent="0.2">
      <c r="D15663" s="30"/>
      <c r="E15663" s="30"/>
    </row>
    <row r="15664" spans="4:9" x14ac:dyDescent="0.2">
      <c r="D15664" s="30"/>
      <c r="E15664" s="30"/>
    </row>
    <row r="15665" spans="4:9" x14ac:dyDescent="0.2">
      <c r="D15665" s="30"/>
      <c r="E15665" s="30"/>
      <c r="I15665" s="30"/>
    </row>
    <row r="15666" spans="4:9" x14ac:dyDescent="0.2">
      <c r="D15666" s="30"/>
      <c r="E15666" s="30"/>
      <c r="I15666" s="30"/>
    </row>
    <row r="15667" spans="4:9" x14ac:dyDescent="0.2">
      <c r="D15667" s="30"/>
      <c r="E15667" s="30"/>
      <c r="I15667" s="30"/>
    </row>
    <row r="15668" spans="4:9" x14ac:dyDescent="0.2">
      <c r="D15668" s="30"/>
      <c r="E15668" s="30"/>
      <c r="I15668" s="30"/>
    </row>
    <row r="15669" spans="4:9" x14ac:dyDescent="0.2">
      <c r="D15669" s="30"/>
      <c r="E15669" s="30"/>
      <c r="I15669" s="30"/>
    </row>
    <row r="15670" spans="4:9" x14ac:dyDescent="0.2">
      <c r="D15670" s="30"/>
      <c r="E15670" s="30"/>
      <c r="I15670" s="30"/>
    </row>
    <row r="15671" spans="4:9" x14ac:dyDescent="0.2">
      <c r="D15671" s="30"/>
      <c r="E15671" s="30"/>
      <c r="I15671" s="30"/>
    </row>
    <row r="15672" spans="4:9" x14ac:dyDescent="0.2">
      <c r="D15672" s="30"/>
      <c r="E15672" s="30"/>
      <c r="I15672" s="30"/>
    </row>
    <row r="15673" spans="4:9" x14ac:dyDescent="0.2">
      <c r="D15673" s="30"/>
      <c r="E15673" s="30"/>
      <c r="I15673" s="30"/>
    </row>
    <row r="15674" spans="4:9" x14ac:dyDescent="0.2">
      <c r="D15674" s="30"/>
      <c r="E15674" s="30"/>
      <c r="I15674" s="30"/>
    </row>
    <row r="15675" spans="4:9" x14ac:dyDescent="0.2">
      <c r="D15675" s="30"/>
      <c r="E15675" s="30"/>
      <c r="I15675" s="30"/>
    </row>
    <row r="15676" spans="4:9" x14ac:dyDescent="0.2">
      <c r="D15676" s="30"/>
      <c r="E15676" s="30"/>
      <c r="I15676" s="30"/>
    </row>
    <row r="15677" spans="4:9" x14ac:dyDescent="0.2">
      <c r="D15677" s="30"/>
      <c r="E15677" s="30"/>
      <c r="I15677" s="30"/>
    </row>
    <row r="15678" spans="4:9" x14ac:dyDescent="0.2">
      <c r="D15678" s="30"/>
      <c r="E15678" s="30"/>
      <c r="I15678" s="30"/>
    </row>
    <row r="15679" spans="4:9" x14ac:dyDescent="0.2">
      <c r="D15679" s="30"/>
      <c r="E15679" s="30"/>
      <c r="I15679" s="30"/>
    </row>
    <row r="15680" spans="4:9" x14ac:dyDescent="0.2">
      <c r="D15680" s="30"/>
      <c r="E15680" s="30"/>
      <c r="I15680" s="30"/>
    </row>
    <row r="15681" spans="4:9" x14ac:dyDescent="0.2">
      <c r="D15681" s="30"/>
      <c r="E15681" s="30"/>
      <c r="I15681" s="30"/>
    </row>
    <row r="15682" spans="4:9" x14ac:dyDescent="0.2">
      <c r="D15682" s="30"/>
      <c r="E15682" s="30"/>
      <c r="I15682" s="30"/>
    </row>
    <row r="15683" spans="4:9" x14ac:dyDescent="0.2">
      <c r="D15683" s="30"/>
      <c r="E15683" s="30"/>
      <c r="I15683" s="30"/>
    </row>
    <row r="15684" spans="4:9" x14ac:dyDescent="0.2">
      <c r="D15684" s="30"/>
      <c r="E15684" s="30"/>
      <c r="I15684" s="30"/>
    </row>
    <row r="15685" spans="4:9" x14ac:dyDescent="0.2">
      <c r="D15685" s="30"/>
      <c r="E15685" s="30"/>
      <c r="I15685" s="30"/>
    </row>
    <row r="15686" spans="4:9" x14ac:dyDescent="0.2">
      <c r="D15686" s="30"/>
      <c r="E15686" s="30"/>
      <c r="I15686" s="30"/>
    </row>
    <row r="15687" spans="4:9" x14ac:dyDescent="0.2">
      <c r="D15687" s="30"/>
      <c r="E15687" s="30"/>
      <c r="I15687" s="30"/>
    </row>
    <row r="15688" spans="4:9" x14ac:dyDescent="0.2">
      <c r="D15688" s="30"/>
      <c r="E15688" s="30"/>
      <c r="I15688" s="30"/>
    </row>
    <row r="15689" spans="4:9" x14ac:dyDescent="0.2">
      <c r="D15689" s="30"/>
      <c r="E15689" s="30"/>
      <c r="I15689" s="30"/>
    </row>
    <row r="15690" spans="4:9" x14ac:dyDescent="0.2">
      <c r="D15690" s="30"/>
      <c r="E15690" s="30"/>
      <c r="I15690" s="30"/>
    </row>
    <row r="15691" spans="4:9" x14ac:dyDescent="0.2">
      <c r="D15691" s="30"/>
      <c r="E15691" s="30"/>
      <c r="I15691" s="30"/>
    </row>
    <row r="15692" spans="4:9" x14ac:dyDescent="0.2">
      <c r="D15692" s="30"/>
      <c r="E15692" s="30"/>
      <c r="I15692" s="30"/>
    </row>
    <row r="15693" spans="4:9" x14ac:dyDescent="0.2">
      <c r="D15693" s="30"/>
      <c r="E15693" s="30"/>
    </row>
    <row r="15694" spans="4:9" x14ac:dyDescent="0.2">
      <c r="D15694" s="30"/>
      <c r="E15694" s="30"/>
    </row>
    <row r="15695" spans="4:9" x14ac:dyDescent="0.2">
      <c r="D15695" s="30"/>
      <c r="E15695" s="30"/>
      <c r="I15695" s="30"/>
    </row>
    <row r="15696" spans="4:9" x14ac:dyDescent="0.2">
      <c r="D15696" s="30"/>
      <c r="E15696" s="30"/>
      <c r="I15696" s="30"/>
    </row>
    <row r="15697" spans="4:9" x14ac:dyDescent="0.2">
      <c r="D15697" s="30"/>
      <c r="E15697" s="30"/>
      <c r="I15697" s="30"/>
    </row>
    <row r="15698" spans="4:9" x14ac:dyDescent="0.2">
      <c r="D15698" s="30"/>
      <c r="E15698" s="30"/>
      <c r="I15698" s="30"/>
    </row>
    <row r="15699" spans="4:9" x14ac:dyDescent="0.2">
      <c r="D15699" s="30"/>
      <c r="E15699" s="30"/>
      <c r="I15699" s="30"/>
    </row>
    <row r="15700" spans="4:9" x14ac:dyDescent="0.2">
      <c r="D15700" s="30"/>
      <c r="E15700" s="30"/>
      <c r="I15700" s="30"/>
    </row>
    <row r="15701" spans="4:9" x14ac:dyDescent="0.2">
      <c r="D15701" s="30"/>
      <c r="E15701" s="30"/>
      <c r="I15701" s="30"/>
    </row>
    <row r="15702" spans="4:9" x14ac:dyDescent="0.2">
      <c r="D15702" s="30"/>
      <c r="E15702" s="30"/>
      <c r="I15702" s="30"/>
    </row>
    <row r="15703" spans="4:9" x14ac:dyDescent="0.2">
      <c r="D15703" s="30"/>
      <c r="E15703" s="30"/>
      <c r="I15703" s="30"/>
    </row>
    <row r="15704" spans="4:9" x14ac:dyDescent="0.2">
      <c r="D15704" s="30"/>
      <c r="E15704" s="30"/>
      <c r="I15704" s="30"/>
    </row>
    <row r="15705" spans="4:9" x14ac:dyDescent="0.2">
      <c r="D15705" s="30"/>
      <c r="E15705" s="30"/>
      <c r="I15705" s="30"/>
    </row>
    <row r="15706" spans="4:9" x14ac:dyDescent="0.2">
      <c r="D15706" s="30"/>
      <c r="E15706" s="30"/>
      <c r="I15706" s="30"/>
    </row>
    <row r="15707" spans="4:9" x14ac:dyDescent="0.2">
      <c r="D15707" s="30"/>
      <c r="E15707" s="30"/>
      <c r="I15707" s="30"/>
    </row>
    <row r="15708" spans="4:9" x14ac:dyDescent="0.2">
      <c r="D15708" s="30"/>
      <c r="E15708" s="30"/>
      <c r="I15708" s="30"/>
    </row>
    <row r="15709" spans="4:9" x14ac:dyDescent="0.2">
      <c r="D15709" s="30"/>
      <c r="E15709" s="30"/>
      <c r="I15709" s="30"/>
    </row>
    <row r="15710" spans="4:9" x14ac:dyDescent="0.2">
      <c r="D15710" s="30"/>
      <c r="E15710" s="30"/>
      <c r="I15710" s="30"/>
    </row>
    <row r="15711" spans="4:9" x14ac:dyDescent="0.2">
      <c r="D15711" s="30"/>
      <c r="E15711" s="30"/>
      <c r="I15711" s="30"/>
    </row>
    <row r="15712" spans="4:9" x14ac:dyDescent="0.2">
      <c r="D15712" s="30"/>
      <c r="E15712" s="30"/>
      <c r="I15712" s="30"/>
    </row>
    <row r="15713" spans="4:9" x14ac:dyDescent="0.2">
      <c r="D15713" s="30"/>
      <c r="E15713" s="30"/>
      <c r="I15713" s="30"/>
    </row>
    <row r="15714" spans="4:9" x14ac:dyDescent="0.2">
      <c r="D15714" s="30"/>
      <c r="E15714" s="30"/>
      <c r="I15714" s="30"/>
    </row>
    <row r="15715" spans="4:9" x14ac:dyDescent="0.2">
      <c r="D15715" s="30"/>
      <c r="E15715" s="30"/>
      <c r="I15715" s="30"/>
    </row>
    <row r="15716" spans="4:9" x14ac:dyDescent="0.2">
      <c r="D15716" s="30"/>
      <c r="E15716" s="30"/>
      <c r="I15716" s="30"/>
    </row>
    <row r="15717" spans="4:9" x14ac:dyDescent="0.2">
      <c r="D15717" s="30"/>
      <c r="E15717" s="30"/>
      <c r="I15717" s="30"/>
    </row>
    <row r="15718" spans="4:9" x14ac:dyDescent="0.2">
      <c r="D15718" s="30"/>
      <c r="E15718" s="30"/>
      <c r="I15718" s="30"/>
    </row>
    <row r="15719" spans="4:9" x14ac:dyDescent="0.2">
      <c r="D15719" s="30"/>
      <c r="E15719" s="30"/>
      <c r="I15719" s="30"/>
    </row>
    <row r="15720" spans="4:9" x14ac:dyDescent="0.2">
      <c r="D15720" s="30"/>
      <c r="E15720" s="30"/>
      <c r="I15720" s="30"/>
    </row>
    <row r="15721" spans="4:9" x14ac:dyDescent="0.2">
      <c r="D15721" s="30"/>
      <c r="E15721" s="30"/>
      <c r="I15721" s="30"/>
    </row>
    <row r="15722" spans="4:9" x14ac:dyDescent="0.2">
      <c r="D15722" s="30"/>
      <c r="E15722" s="30"/>
      <c r="I15722" s="30"/>
    </row>
    <row r="15723" spans="4:9" x14ac:dyDescent="0.2">
      <c r="D15723" s="30"/>
      <c r="E15723" s="30"/>
      <c r="I15723" s="30"/>
    </row>
    <row r="15724" spans="4:9" x14ac:dyDescent="0.2">
      <c r="D15724" s="30"/>
      <c r="E15724" s="30"/>
      <c r="I15724" s="30"/>
    </row>
    <row r="15725" spans="4:9" x14ac:dyDescent="0.2">
      <c r="D15725" s="30"/>
      <c r="E15725" s="30"/>
      <c r="I15725" s="30"/>
    </row>
    <row r="15726" spans="4:9" x14ac:dyDescent="0.2">
      <c r="D15726" s="30"/>
      <c r="E15726" s="30"/>
      <c r="I15726" s="30"/>
    </row>
    <row r="15727" spans="4:9" x14ac:dyDescent="0.2">
      <c r="D15727" s="30"/>
      <c r="E15727" s="30"/>
      <c r="I15727" s="30"/>
    </row>
    <row r="15728" spans="4:9" x14ac:dyDescent="0.2">
      <c r="D15728" s="30"/>
      <c r="E15728" s="30"/>
      <c r="I15728" s="30"/>
    </row>
    <row r="15729" spans="4:9" x14ac:dyDescent="0.2">
      <c r="D15729" s="30"/>
      <c r="E15729" s="30"/>
      <c r="I15729" s="30"/>
    </row>
    <row r="15730" spans="4:9" x14ac:dyDescent="0.2">
      <c r="D15730" s="30"/>
      <c r="E15730" s="30"/>
      <c r="I15730" s="30"/>
    </row>
    <row r="15731" spans="4:9" x14ac:dyDescent="0.2">
      <c r="D15731" s="30"/>
      <c r="E15731" s="30"/>
      <c r="I15731" s="30"/>
    </row>
    <row r="15732" spans="4:9" x14ac:dyDescent="0.2">
      <c r="D15732" s="30"/>
      <c r="E15732" s="30"/>
      <c r="I15732" s="30"/>
    </row>
    <row r="15733" spans="4:9" x14ac:dyDescent="0.2">
      <c r="D15733" s="30"/>
      <c r="E15733" s="30"/>
      <c r="I15733" s="30"/>
    </row>
    <row r="15734" spans="4:9" x14ac:dyDescent="0.2">
      <c r="D15734" s="30"/>
      <c r="E15734" s="30"/>
      <c r="I15734" s="30"/>
    </row>
    <row r="15735" spans="4:9" x14ac:dyDescent="0.2">
      <c r="D15735" s="30"/>
      <c r="E15735" s="30"/>
      <c r="I15735" s="30"/>
    </row>
    <row r="15736" spans="4:9" x14ac:dyDescent="0.2">
      <c r="D15736" s="30"/>
      <c r="E15736" s="30"/>
      <c r="I15736" s="30"/>
    </row>
    <row r="15737" spans="4:9" x14ac:dyDescent="0.2">
      <c r="D15737" s="30"/>
      <c r="E15737" s="30"/>
      <c r="I15737" s="30"/>
    </row>
    <row r="15738" spans="4:9" x14ac:dyDescent="0.2">
      <c r="D15738" s="30"/>
      <c r="E15738" s="30"/>
      <c r="I15738" s="30"/>
    </row>
    <row r="15739" spans="4:9" x14ac:dyDescent="0.2">
      <c r="D15739" s="30"/>
      <c r="E15739" s="30"/>
      <c r="I15739" s="30"/>
    </row>
    <row r="15740" spans="4:9" x14ac:dyDescent="0.2">
      <c r="D15740" s="30"/>
      <c r="E15740" s="30"/>
      <c r="I15740" s="30"/>
    </row>
    <row r="15741" spans="4:9" x14ac:dyDescent="0.2">
      <c r="D15741" s="30"/>
      <c r="E15741" s="30"/>
    </row>
    <row r="15742" spans="4:9" x14ac:dyDescent="0.2">
      <c r="D15742" s="30"/>
      <c r="E15742" s="30"/>
    </row>
    <row r="15743" spans="4:9" x14ac:dyDescent="0.2">
      <c r="D15743" s="30"/>
      <c r="E15743" s="30"/>
      <c r="I15743" s="30"/>
    </row>
    <row r="15744" spans="4:9" x14ac:dyDescent="0.2">
      <c r="D15744" s="30"/>
      <c r="E15744" s="30"/>
      <c r="I15744" s="30"/>
    </row>
    <row r="15745" spans="4:9" x14ac:dyDescent="0.2">
      <c r="D15745" s="30"/>
      <c r="E15745" s="30"/>
      <c r="I15745" s="30"/>
    </row>
    <row r="15746" spans="4:9" x14ac:dyDescent="0.2">
      <c r="D15746" s="30"/>
      <c r="E15746" s="30"/>
      <c r="I15746" s="30"/>
    </row>
    <row r="15747" spans="4:9" x14ac:dyDescent="0.2">
      <c r="D15747" s="30"/>
      <c r="E15747" s="30"/>
      <c r="I15747" s="30"/>
    </row>
    <row r="15748" spans="4:9" x14ac:dyDescent="0.2">
      <c r="D15748" s="30"/>
      <c r="E15748" s="30"/>
      <c r="I15748" s="30"/>
    </row>
    <row r="15749" spans="4:9" x14ac:dyDescent="0.2">
      <c r="D15749" s="30"/>
      <c r="E15749" s="30"/>
      <c r="I15749" s="30"/>
    </row>
    <row r="15750" spans="4:9" x14ac:dyDescent="0.2">
      <c r="D15750" s="30"/>
      <c r="E15750" s="30"/>
      <c r="I15750" s="30"/>
    </row>
    <row r="15751" spans="4:9" x14ac:dyDescent="0.2">
      <c r="D15751" s="30"/>
      <c r="E15751" s="30"/>
      <c r="I15751" s="30"/>
    </row>
    <row r="15752" spans="4:9" x14ac:dyDescent="0.2">
      <c r="D15752" s="30"/>
      <c r="E15752" s="30"/>
      <c r="I15752" s="30"/>
    </row>
    <row r="15753" spans="4:9" x14ac:dyDescent="0.2">
      <c r="D15753" s="30"/>
      <c r="E15753" s="30"/>
      <c r="I15753" s="30"/>
    </row>
    <row r="15754" spans="4:9" x14ac:dyDescent="0.2">
      <c r="D15754" s="30"/>
      <c r="E15754" s="30"/>
      <c r="I15754" s="30"/>
    </row>
    <row r="15755" spans="4:9" x14ac:dyDescent="0.2">
      <c r="D15755" s="30"/>
      <c r="E15755" s="30"/>
      <c r="I15755" s="30"/>
    </row>
    <row r="15756" spans="4:9" x14ac:dyDescent="0.2">
      <c r="D15756" s="30"/>
      <c r="E15756" s="30"/>
      <c r="I15756" s="30"/>
    </row>
    <row r="15757" spans="4:9" x14ac:dyDescent="0.2">
      <c r="D15757" s="30"/>
      <c r="E15757" s="30"/>
      <c r="I15757" s="30"/>
    </row>
    <row r="15758" spans="4:9" x14ac:dyDescent="0.2">
      <c r="D15758" s="30"/>
      <c r="E15758" s="30"/>
      <c r="I15758" s="30"/>
    </row>
    <row r="15759" spans="4:9" x14ac:dyDescent="0.2">
      <c r="D15759" s="30"/>
      <c r="E15759" s="30"/>
      <c r="I15759" s="30"/>
    </row>
    <row r="15760" spans="4:9" x14ac:dyDescent="0.2">
      <c r="D15760" s="30"/>
      <c r="E15760" s="30"/>
      <c r="I15760" s="30"/>
    </row>
    <row r="15761" spans="4:9" x14ac:dyDescent="0.2">
      <c r="D15761" s="30"/>
      <c r="E15761" s="30"/>
      <c r="I15761" s="30"/>
    </row>
    <row r="15762" spans="4:9" x14ac:dyDescent="0.2">
      <c r="D15762" s="30"/>
      <c r="E15762" s="30"/>
      <c r="I15762" s="30"/>
    </row>
    <row r="15763" spans="4:9" x14ac:dyDescent="0.2">
      <c r="D15763" s="30"/>
      <c r="E15763" s="30"/>
      <c r="I15763" s="30"/>
    </row>
    <row r="15764" spans="4:9" x14ac:dyDescent="0.2">
      <c r="D15764" s="30"/>
      <c r="E15764" s="30"/>
      <c r="I15764" s="30"/>
    </row>
    <row r="15765" spans="4:9" x14ac:dyDescent="0.2">
      <c r="D15765" s="30"/>
      <c r="E15765" s="30"/>
      <c r="I15765" s="30"/>
    </row>
    <row r="15766" spans="4:9" x14ac:dyDescent="0.2">
      <c r="D15766" s="30"/>
      <c r="E15766" s="30"/>
      <c r="I15766" s="30"/>
    </row>
    <row r="15767" spans="4:9" x14ac:dyDescent="0.2">
      <c r="D15767" s="30"/>
      <c r="E15767" s="30"/>
    </row>
    <row r="15768" spans="4:9" x14ac:dyDescent="0.2">
      <c r="D15768" s="30"/>
      <c r="E15768" s="30"/>
    </row>
    <row r="15769" spans="4:9" x14ac:dyDescent="0.2">
      <c r="D15769" s="30"/>
      <c r="E15769" s="30"/>
    </row>
    <row r="15770" spans="4:9" x14ac:dyDescent="0.2">
      <c r="D15770" s="30"/>
      <c r="E15770" s="30"/>
    </row>
    <row r="15771" spans="4:9" x14ac:dyDescent="0.2">
      <c r="D15771" s="30"/>
      <c r="E15771" s="30"/>
    </row>
    <row r="15772" spans="4:9" x14ac:dyDescent="0.2">
      <c r="D15772" s="30"/>
      <c r="E15772" s="30"/>
    </row>
    <row r="15773" spans="4:9" x14ac:dyDescent="0.2">
      <c r="D15773" s="30"/>
      <c r="E15773" s="30"/>
    </row>
    <row r="15774" spans="4:9" x14ac:dyDescent="0.2">
      <c r="D15774" s="30"/>
      <c r="E15774" s="30"/>
    </row>
    <row r="15775" spans="4:9" x14ac:dyDescent="0.2">
      <c r="D15775" s="30"/>
      <c r="E15775" s="30"/>
    </row>
    <row r="15776" spans="4:9" x14ac:dyDescent="0.2">
      <c r="D15776" s="30"/>
      <c r="E15776" s="30"/>
    </row>
    <row r="15777" spans="4:5" x14ac:dyDescent="0.2">
      <c r="D15777" s="30"/>
      <c r="E15777" s="30"/>
    </row>
    <row r="15778" spans="4:5" x14ac:dyDescent="0.2">
      <c r="D15778" s="30"/>
      <c r="E15778" s="30"/>
    </row>
    <row r="15779" spans="4:5" x14ac:dyDescent="0.2">
      <c r="D15779" s="30"/>
      <c r="E15779" s="30"/>
    </row>
    <row r="15780" spans="4:5" x14ac:dyDescent="0.2">
      <c r="D15780" s="30"/>
      <c r="E15780" s="30"/>
    </row>
    <row r="15781" spans="4:5" x14ac:dyDescent="0.2">
      <c r="D15781" s="30"/>
      <c r="E15781" s="30"/>
    </row>
    <row r="15782" spans="4:5" x14ac:dyDescent="0.2">
      <c r="D15782" s="30"/>
      <c r="E15782" s="30"/>
    </row>
    <row r="15783" spans="4:5" x14ac:dyDescent="0.2">
      <c r="D15783" s="30"/>
      <c r="E15783" s="30"/>
    </row>
    <row r="15784" spans="4:5" x14ac:dyDescent="0.2">
      <c r="D15784" s="30"/>
      <c r="E15784" s="30"/>
    </row>
    <row r="15785" spans="4:5" x14ac:dyDescent="0.2">
      <c r="D15785" s="30"/>
      <c r="E15785" s="30"/>
    </row>
    <row r="15786" spans="4:5" x14ac:dyDescent="0.2">
      <c r="D15786" s="30"/>
      <c r="E15786" s="30"/>
    </row>
    <row r="15787" spans="4:5" x14ac:dyDescent="0.2">
      <c r="D15787" s="30"/>
      <c r="E15787" s="30"/>
    </row>
    <row r="15788" spans="4:5" x14ac:dyDescent="0.2">
      <c r="D15788" s="30"/>
      <c r="E15788" s="30"/>
    </row>
    <row r="15789" spans="4:5" x14ac:dyDescent="0.2">
      <c r="D15789" s="30"/>
      <c r="E15789" s="30"/>
    </row>
    <row r="15790" spans="4:5" x14ac:dyDescent="0.2">
      <c r="D15790" s="30"/>
      <c r="E15790" s="30"/>
    </row>
    <row r="15791" spans="4:5" x14ac:dyDescent="0.2">
      <c r="D15791" s="30"/>
      <c r="E15791" s="30"/>
    </row>
    <row r="15792" spans="4:5" x14ac:dyDescent="0.2">
      <c r="D15792" s="30"/>
      <c r="E15792" s="30"/>
    </row>
    <row r="15793" spans="4:5" x14ac:dyDescent="0.2">
      <c r="D15793" s="30"/>
      <c r="E15793" s="30"/>
    </row>
    <row r="15794" spans="4:5" x14ac:dyDescent="0.2">
      <c r="D15794" s="30"/>
      <c r="E15794" s="30"/>
    </row>
    <row r="15795" spans="4:5" x14ac:dyDescent="0.2">
      <c r="D15795" s="30"/>
      <c r="E15795" s="30"/>
    </row>
    <row r="15796" spans="4:5" x14ac:dyDescent="0.2">
      <c r="D15796" s="30"/>
      <c r="E15796" s="30"/>
    </row>
    <row r="15797" spans="4:5" x14ac:dyDescent="0.2">
      <c r="D15797" s="30"/>
      <c r="E15797" s="30"/>
    </row>
    <row r="15798" spans="4:5" x14ac:dyDescent="0.2">
      <c r="D15798" s="30"/>
      <c r="E15798" s="30"/>
    </row>
    <row r="15799" spans="4:5" x14ac:dyDescent="0.2">
      <c r="D15799" s="30"/>
      <c r="E15799" s="30"/>
    </row>
    <row r="15800" spans="4:5" x14ac:dyDescent="0.2">
      <c r="D15800" s="30"/>
      <c r="E15800" s="30"/>
    </row>
    <row r="15801" spans="4:5" x14ac:dyDescent="0.2">
      <c r="D15801" s="30"/>
      <c r="E15801" s="30"/>
    </row>
    <row r="15802" spans="4:5" x14ac:dyDescent="0.2">
      <c r="D15802" s="30"/>
      <c r="E15802" s="30"/>
    </row>
    <row r="15803" spans="4:5" x14ac:dyDescent="0.2">
      <c r="D15803" s="30"/>
      <c r="E15803" s="30"/>
    </row>
    <row r="15804" spans="4:5" x14ac:dyDescent="0.2">
      <c r="D15804" s="30"/>
      <c r="E15804" s="30"/>
    </row>
    <row r="15805" spans="4:5" x14ac:dyDescent="0.2">
      <c r="D15805" s="30"/>
      <c r="E15805" s="30"/>
    </row>
    <row r="15806" spans="4:5" x14ac:dyDescent="0.2">
      <c r="D15806" s="30"/>
      <c r="E15806" s="30"/>
    </row>
    <row r="15807" spans="4:5" x14ac:dyDescent="0.2">
      <c r="D15807" s="30"/>
      <c r="E15807" s="30"/>
    </row>
    <row r="15808" spans="4:5" x14ac:dyDescent="0.2">
      <c r="D15808" s="30"/>
      <c r="E15808" s="30"/>
    </row>
    <row r="15809" spans="4:9" x14ac:dyDescent="0.2">
      <c r="D15809" s="30"/>
      <c r="E15809" s="30"/>
      <c r="I15809" s="30"/>
    </row>
    <row r="15810" spans="4:9" x14ac:dyDescent="0.2">
      <c r="D15810" s="30"/>
      <c r="E15810" s="30"/>
      <c r="I15810" s="30"/>
    </row>
    <row r="15811" spans="4:9" x14ac:dyDescent="0.2">
      <c r="D15811" s="30"/>
      <c r="E15811" s="30"/>
      <c r="I15811" s="30"/>
    </row>
    <row r="15812" spans="4:9" x14ac:dyDescent="0.2">
      <c r="D15812" s="30"/>
      <c r="E15812" s="30"/>
      <c r="I15812" s="30"/>
    </row>
    <row r="15813" spans="4:9" x14ac:dyDescent="0.2">
      <c r="D15813" s="30"/>
      <c r="E15813" s="30"/>
    </row>
    <row r="15814" spans="4:9" x14ac:dyDescent="0.2">
      <c r="D15814" s="30"/>
      <c r="E15814" s="30"/>
    </row>
    <row r="15815" spans="4:9" x14ac:dyDescent="0.2">
      <c r="D15815" s="30"/>
      <c r="E15815" s="30"/>
      <c r="I15815" s="30"/>
    </row>
    <row r="15816" spans="4:9" x14ac:dyDescent="0.2">
      <c r="D15816" s="30"/>
      <c r="E15816" s="30"/>
      <c r="I15816" s="30"/>
    </row>
    <row r="15817" spans="4:9" x14ac:dyDescent="0.2">
      <c r="D15817" s="30"/>
      <c r="E15817" s="30"/>
      <c r="I15817" s="30"/>
    </row>
    <row r="15818" spans="4:9" x14ac:dyDescent="0.2">
      <c r="D15818" s="30"/>
      <c r="E15818" s="30"/>
      <c r="I15818" s="30"/>
    </row>
    <row r="15819" spans="4:9" x14ac:dyDescent="0.2">
      <c r="D15819" s="30"/>
      <c r="E15819" s="30"/>
      <c r="I15819" s="30"/>
    </row>
    <row r="15820" spans="4:9" x14ac:dyDescent="0.2">
      <c r="D15820" s="30"/>
      <c r="E15820" s="30"/>
      <c r="I15820" s="30"/>
    </row>
    <row r="15821" spans="4:9" x14ac:dyDescent="0.2">
      <c r="D15821" s="30"/>
      <c r="E15821" s="30"/>
      <c r="I15821" s="30"/>
    </row>
    <row r="15822" spans="4:9" x14ac:dyDescent="0.2">
      <c r="D15822" s="30"/>
      <c r="E15822" s="30"/>
      <c r="I15822" s="30"/>
    </row>
    <row r="15823" spans="4:9" x14ac:dyDescent="0.2">
      <c r="D15823" s="30"/>
      <c r="E15823" s="30"/>
      <c r="I15823" s="30"/>
    </row>
    <row r="15824" spans="4:9" x14ac:dyDescent="0.2">
      <c r="D15824" s="30"/>
      <c r="E15824" s="30"/>
      <c r="I15824" s="30"/>
    </row>
    <row r="15825" spans="4:9" x14ac:dyDescent="0.2">
      <c r="D15825" s="30"/>
      <c r="E15825" s="30"/>
      <c r="I15825" s="30"/>
    </row>
    <row r="15826" spans="4:9" x14ac:dyDescent="0.2">
      <c r="D15826" s="30"/>
      <c r="E15826" s="30"/>
      <c r="I15826" s="30"/>
    </row>
    <row r="15827" spans="4:9" x14ac:dyDescent="0.2">
      <c r="D15827" s="30"/>
      <c r="E15827" s="30"/>
      <c r="I15827" s="30"/>
    </row>
    <row r="15828" spans="4:9" x14ac:dyDescent="0.2">
      <c r="D15828" s="30"/>
      <c r="E15828" s="30"/>
      <c r="I15828" s="30"/>
    </row>
    <row r="15829" spans="4:9" x14ac:dyDescent="0.2">
      <c r="D15829" s="30"/>
      <c r="E15829" s="30"/>
      <c r="I15829" s="30"/>
    </row>
    <row r="15830" spans="4:9" x14ac:dyDescent="0.2">
      <c r="D15830" s="30"/>
      <c r="E15830" s="30"/>
      <c r="I15830" s="30"/>
    </row>
    <row r="15831" spans="4:9" x14ac:dyDescent="0.2">
      <c r="D15831" s="30"/>
      <c r="E15831" s="30"/>
      <c r="I15831" s="30"/>
    </row>
    <row r="15832" spans="4:9" x14ac:dyDescent="0.2">
      <c r="D15832" s="30"/>
      <c r="E15832" s="30"/>
      <c r="I15832" s="30"/>
    </row>
    <row r="15833" spans="4:9" x14ac:dyDescent="0.2">
      <c r="D15833" s="30"/>
      <c r="E15833" s="30"/>
      <c r="I15833" s="30"/>
    </row>
    <row r="15834" spans="4:9" x14ac:dyDescent="0.2">
      <c r="D15834" s="30"/>
      <c r="E15834" s="30"/>
      <c r="I15834" s="30"/>
    </row>
    <row r="15835" spans="4:9" x14ac:dyDescent="0.2">
      <c r="D15835" s="30"/>
      <c r="E15835" s="30"/>
      <c r="I15835" s="30"/>
    </row>
    <row r="15836" spans="4:9" x14ac:dyDescent="0.2">
      <c r="D15836" s="30"/>
      <c r="E15836" s="30"/>
      <c r="I15836" s="30"/>
    </row>
    <row r="15837" spans="4:9" x14ac:dyDescent="0.2">
      <c r="D15837" s="30"/>
      <c r="E15837" s="30"/>
      <c r="I15837" s="30"/>
    </row>
    <row r="15838" spans="4:9" x14ac:dyDescent="0.2">
      <c r="D15838" s="30"/>
      <c r="E15838" s="30"/>
      <c r="I15838" s="30"/>
    </row>
    <row r="15839" spans="4:9" x14ac:dyDescent="0.2">
      <c r="D15839" s="30"/>
      <c r="E15839" s="30"/>
      <c r="I15839" s="30"/>
    </row>
    <row r="15840" spans="4:9" x14ac:dyDescent="0.2">
      <c r="D15840" s="30"/>
      <c r="E15840" s="30"/>
      <c r="I15840" s="30"/>
    </row>
    <row r="15841" spans="4:9" x14ac:dyDescent="0.2">
      <c r="D15841" s="30"/>
      <c r="E15841" s="30"/>
      <c r="I15841" s="30"/>
    </row>
    <row r="15842" spans="4:9" x14ac:dyDescent="0.2">
      <c r="D15842" s="30"/>
      <c r="E15842" s="30"/>
      <c r="I15842" s="30"/>
    </row>
    <row r="15843" spans="4:9" x14ac:dyDescent="0.2">
      <c r="D15843" s="30"/>
      <c r="E15843" s="30"/>
      <c r="I15843" s="30"/>
    </row>
    <row r="15844" spans="4:9" x14ac:dyDescent="0.2">
      <c r="D15844" s="30"/>
      <c r="E15844" s="30"/>
      <c r="I15844" s="30"/>
    </row>
    <row r="15845" spans="4:9" x14ac:dyDescent="0.2">
      <c r="D15845" s="30"/>
      <c r="E15845" s="30"/>
      <c r="I15845" s="30"/>
    </row>
    <row r="15846" spans="4:9" x14ac:dyDescent="0.2">
      <c r="D15846" s="30"/>
      <c r="E15846" s="30"/>
      <c r="I15846" s="30"/>
    </row>
    <row r="15847" spans="4:9" x14ac:dyDescent="0.2">
      <c r="D15847" s="30"/>
      <c r="E15847" s="30"/>
      <c r="I15847" s="30"/>
    </row>
    <row r="15848" spans="4:9" x14ac:dyDescent="0.2">
      <c r="D15848" s="30"/>
      <c r="E15848" s="30"/>
      <c r="I15848" s="30"/>
    </row>
    <row r="15849" spans="4:9" x14ac:dyDescent="0.2">
      <c r="D15849" s="30"/>
      <c r="E15849" s="30"/>
      <c r="I15849" s="30"/>
    </row>
    <row r="15850" spans="4:9" x14ac:dyDescent="0.2">
      <c r="D15850" s="30"/>
      <c r="E15850" s="30"/>
      <c r="I15850" s="30"/>
    </row>
    <row r="15851" spans="4:9" x14ac:dyDescent="0.2">
      <c r="D15851" s="30"/>
      <c r="E15851" s="30"/>
      <c r="I15851" s="30"/>
    </row>
    <row r="15852" spans="4:9" x14ac:dyDescent="0.2">
      <c r="D15852" s="30"/>
      <c r="E15852" s="30"/>
      <c r="I15852" s="30"/>
    </row>
    <row r="15853" spans="4:9" x14ac:dyDescent="0.2">
      <c r="D15853" s="30"/>
      <c r="E15853" s="30"/>
      <c r="I15853" s="30"/>
    </row>
    <row r="15854" spans="4:9" x14ac:dyDescent="0.2">
      <c r="D15854" s="30"/>
      <c r="E15854" s="30"/>
      <c r="I15854" s="30"/>
    </row>
    <row r="15855" spans="4:9" x14ac:dyDescent="0.2">
      <c r="D15855" s="30"/>
      <c r="E15855" s="30"/>
      <c r="I15855" s="30"/>
    </row>
    <row r="15856" spans="4:9" x14ac:dyDescent="0.2">
      <c r="D15856" s="30"/>
      <c r="E15856" s="30"/>
      <c r="I15856" s="30"/>
    </row>
    <row r="15857" spans="4:9" x14ac:dyDescent="0.2">
      <c r="D15857" s="30"/>
      <c r="E15857" s="30"/>
      <c r="I15857" s="30"/>
    </row>
    <row r="15858" spans="4:9" x14ac:dyDescent="0.2">
      <c r="D15858" s="30"/>
      <c r="E15858" s="30"/>
      <c r="I15858" s="30"/>
    </row>
    <row r="15859" spans="4:9" x14ac:dyDescent="0.2">
      <c r="D15859" s="30"/>
      <c r="E15859" s="30"/>
      <c r="I15859" s="30"/>
    </row>
    <row r="15860" spans="4:9" x14ac:dyDescent="0.2">
      <c r="D15860" s="30"/>
      <c r="E15860" s="30"/>
      <c r="I15860" s="30"/>
    </row>
    <row r="15861" spans="4:9" x14ac:dyDescent="0.2">
      <c r="D15861" s="30"/>
      <c r="E15861" s="30"/>
      <c r="I15861" s="30"/>
    </row>
    <row r="15862" spans="4:9" x14ac:dyDescent="0.2">
      <c r="D15862" s="30"/>
      <c r="E15862" s="30"/>
      <c r="I15862" s="30"/>
    </row>
    <row r="15863" spans="4:9" x14ac:dyDescent="0.2">
      <c r="D15863" s="30"/>
      <c r="E15863" s="30"/>
      <c r="I15863" s="30"/>
    </row>
    <row r="15864" spans="4:9" x14ac:dyDescent="0.2">
      <c r="D15864" s="30"/>
      <c r="E15864" s="30"/>
      <c r="I15864" s="30"/>
    </row>
    <row r="15865" spans="4:9" x14ac:dyDescent="0.2">
      <c r="D15865" s="30"/>
      <c r="E15865" s="30"/>
      <c r="I15865" s="30"/>
    </row>
    <row r="15866" spans="4:9" x14ac:dyDescent="0.2">
      <c r="D15866" s="30"/>
      <c r="E15866" s="30"/>
      <c r="I15866" s="30"/>
    </row>
    <row r="15867" spans="4:9" x14ac:dyDescent="0.2">
      <c r="D15867" s="30"/>
      <c r="E15867" s="30"/>
      <c r="I15867" s="30"/>
    </row>
    <row r="15868" spans="4:9" x14ac:dyDescent="0.2">
      <c r="D15868" s="30"/>
      <c r="E15868" s="30"/>
      <c r="I15868" s="30"/>
    </row>
    <row r="15869" spans="4:9" x14ac:dyDescent="0.2">
      <c r="D15869" s="30"/>
      <c r="E15869" s="30"/>
    </row>
    <row r="15870" spans="4:9" x14ac:dyDescent="0.2">
      <c r="D15870" s="30"/>
      <c r="E15870" s="30"/>
    </row>
    <row r="15871" spans="4:9" x14ac:dyDescent="0.2">
      <c r="D15871" s="30"/>
      <c r="E15871" s="30"/>
    </row>
    <row r="15872" spans="4:9" x14ac:dyDescent="0.2">
      <c r="D15872" s="30"/>
      <c r="E15872" s="30"/>
    </row>
    <row r="15873" spans="4:5" x14ac:dyDescent="0.2">
      <c r="D15873" s="30"/>
      <c r="E15873" s="30"/>
    </row>
    <row r="15874" spans="4:5" x14ac:dyDescent="0.2">
      <c r="D15874" s="30"/>
      <c r="E15874" s="30"/>
    </row>
    <row r="15875" spans="4:5" x14ac:dyDescent="0.2">
      <c r="D15875" s="30"/>
      <c r="E15875" s="30"/>
    </row>
    <row r="15876" spans="4:5" x14ac:dyDescent="0.2">
      <c r="D15876" s="30"/>
      <c r="E15876" s="30"/>
    </row>
    <row r="15877" spans="4:5" x14ac:dyDescent="0.2">
      <c r="D15877" s="30"/>
      <c r="E15877" s="30"/>
    </row>
    <row r="15878" spans="4:5" x14ac:dyDescent="0.2">
      <c r="D15878" s="30"/>
      <c r="E15878" s="30"/>
    </row>
    <row r="15879" spans="4:5" x14ac:dyDescent="0.2">
      <c r="D15879" s="30"/>
      <c r="E15879" s="30"/>
    </row>
    <row r="15880" spans="4:5" x14ac:dyDescent="0.2">
      <c r="D15880" s="30"/>
      <c r="E15880" s="30"/>
    </row>
    <row r="15881" spans="4:5" x14ac:dyDescent="0.2">
      <c r="D15881" s="30"/>
      <c r="E15881" s="30"/>
    </row>
    <row r="15882" spans="4:5" x14ac:dyDescent="0.2">
      <c r="D15882" s="30"/>
      <c r="E15882" s="30"/>
    </row>
    <row r="15883" spans="4:5" x14ac:dyDescent="0.2">
      <c r="D15883" s="30"/>
      <c r="E15883" s="30"/>
    </row>
    <row r="15884" spans="4:5" x14ac:dyDescent="0.2">
      <c r="D15884" s="30"/>
      <c r="E15884" s="30"/>
    </row>
    <row r="15885" spans="4:5" x14ac:dyDescent="0.2">
      <c r="D15885" s="30"/>
      <c r="E15885" s="30"/>
    </row>
    <row r="15886" spans="4:5" x14ac:dyDescent="0.2">
      <c r="D15886" s="30"/>
      <c r="E15886" s="30"/>
    </row>
    <row r="15887" spans="4:5" x14ac:dyDescent="0.2">
      <c r="D15887" s="30"/>
      <c r="E15887" s="30"/>
    </row>
    <row r="15888" spans="4:5" x14ac:dyDescent="0.2">
      <c r="D15888" s="30"/>
      <c r="E15888" s="30"/>
    </row>
    <row r="15889" spans="4:5" x14ac:dyDescent="0.2">
      <c r="D15889" s="30"/>
      <c r="E15889" s="30"/>
    </row>
    <row r="15890" spans="4:5" x14ac:dyDescent="0.2">
      <c r="D15890" s="30"/>
      <c r="E15890" s="30"/>
    </row>
    <row r="15891" spans="4:5" x14ac:dyDescent="0.2">
      <c r="D15891" s="30"/>
      <c r="E15891" s="30"/>
    </row>
    <row r="15892" spans="4:5" x14ac:dyDescent="0.2">
      <c r="D15892" s="30"/>
      <c r="E15892" s="30"/>
    </row>
    <row r="15893" spans="4:5" x14ac:dyDescent="0.2">
      <c r="D15893" s="30"/>
      <c r="E15893" s="30"/>
    </row>
    <row r="15894" spans="4:5" x14ac:dyDescent="0.2">
      <c r="D15894" s="30"/>
      <c r="E15894" s="30"/>
    </row>
    <row r="15895" spans="4:5" x14ac:dyDescent="0.2">
      <c r="D15895" s="30"/>
      <c r="E15895" s="30"/>
    </row>
    <row r="15896" spans="4:5" x14ac:dyDescent="0.2">
      <c r="D15896" s="30"/>
      <c r="E15896" s="30"/>
    </row>
    <row r="15897" spans="4:5" x14ac:dyDescent="0.2">
      <c r="D15897" s="30"/>
      <c r="E15897" s="30"/>
    </row>
    <row r="15898" spans="4:5" x14ac:dyDescent="0.2">
      <c r="D15898" s="30"/>
      <c r="E15898" s="30"/>
    </row>
    <row r="15899" spans="4:5" x14ac:dyDescent="0.2">
      <c r="D15899" s="30"/>
      <c r="E15899" s="30"/>
    </row>
    <row r="15900" spans="4:5" x14ac:dyDescent="0.2">
      <c r="D15900" s="30"/>
      <c r="E15900" s="30"/>
    </row>
    <row r="15901" spans="4:5" x14ac:dyDescent="0.2">
      <c r="D15901" s="30"/>
      <c r="E15901" s="30"/>
    </row>
    <row r="15902" spans="4:5" x14ac:dyDescent="0.2">
      <c r="D15902" s="30"/>
      <c r="E15902" s="30"/>
    </row>
    <row r="15903" spans="4:5" x14ac:dyDescent="0.2">
      <c r="D15903" s="30"/>
      <c r="E15903" s="30"/>
    </row>
    <row r="15904" spans="4:5" x14ac:dyDescent="0.2">
      <c r="D15904" s="30"/>
      <c r="E15904" s="30"/>
    </row>
    <row r="15905" spans="4:9" x14ac:dyDescent="0.2">
      <c r="D15905" s="30"/>
      <c r="E15905" s="30"/>
    </row>
    <row r="15906" spans="4:9" x14ac:dyDescent="0.2">
      <c r="D15906" s="30"/>
      <c r="E15906" s="30"/>
    </row>
    <row r="15907" spans="4:9" x14ac:dyDescent="0.2">
      <c r="D15907" s="30"/>
      <c r="E15907" s="30"/>
    </row>
    <row r="15908" spans="4:9" x14ac:dyDescent="0.2">
      <c r="D15908" s="30"/>
      <c r="E15908" s="30"/>
    </row>
    <row r="15909" spans="4:9" x14ac:dyDescent="0.2">
      <c r="D15909" s="30"/>
      <c r="E15909" s="30"/>
    </row>
    <row r="15910" spans="4:9" x14ac:dyDescent="0.2">
      <c r="D15910" s="30"/>
      <c r="E15910" s="30"/>
    </row>
    <row r="15911" spans="4:9" x14ac:dyDescent="0.2">
      <c r="D15911" s="30"/>
      <c r="E15911" s="30"/>
    </row>
    <row r="15912" spans="4:9" x14ac:dyDescent="0.2">
      <c r="D15912" s="30"/>
      <c r="E15912" s="30"/>
    </row>
    <row r="15913" spans="4:9" x14ac:dyDescent="0.2">
      <c r="D15913" s="30"/>
      <c r="E15913" s="30"/>
    </row>
    <row r="15914" spans="4:9" x14ac:dyDescent="0.2">
      <c r="D15914" s="30"/>
      <c r="E15914" s="30"/>
    </row>
    <row r="15915" spans="4:9" x14ac:dyDescent="0.2">
      <c r="D15915" s="30"/>
      <c r="E15915" s="30"/>
    </row>
    <row r="15916" spans="4:9" x14ac:dyDescent="0.2">
      <c r="D15916" s="30"/>
      <c r="E15916" s="30"/>
    </row>
    <row r="15917" spans="4:9" x14ac:dyDescent="0.2">
      <c r="D15917" s="30"/>
      <c r="E15917" s="30"/>
      <c r="I15917" s="30"/>
    </row>
    <row r="15918" spans="4:9" x14ac:dyDescent="0.2">
      <c r="D15918" s="30"/>
      <c r="E15918" s="30"/>
      <c r="I15918" s="30"/>
    </row>
    <row r="15919" spans="4:9" x14ac:dyDescent="0.2">
      <c r="D15919" s="30"/>
      <c r="E15919" s="30"/>
      <c r="I15919" s="30"/>
    </row>
    <row r="15920" spans="4:9" x14ac:dyDescent="0.2">
      <c r="D15920" s="30"/>
      <c r="E15920" s="30"/>
      <c r="I15920" s="30"/>
    </row>
    <row r="15921" spans="4:9" x14ac:dyDescent="0.2">
      <c r="D15921" s="30"/>
      <c r="E15921" s="30"/>
    </row>
    <row r="15922" spans="4:9" x14ac:dyDescent="0.2">
      <c r="D15922" s="30"/>
      <c r="E15922" s="30"/>
    </row>
    <row r="15923" spans="4:9" x14ac:dyDescent="0.2">
      <c r="D15923" s="30"/>
      <c r="E15923" s="30"/>
      <c r="I15923" s="30"/>
    </row>
    <row r="15924" spans="4:9" x14ac:dyDescent="0.2">
      <c r="D15924" s="30"/>
      <c r="E15924" s="30"/>
      <c r="I15924" s="30"/>
    </row>
    <row r="15925" spans="4:9" x14ac:dyDescent="0.2">
      <c r="D15925" s="30"/>
      <c r="E15925" s="30"/>
      <c r="I15925" s="30"/>
    </row>
    <row r="15926" spans="4:9" x14ac:dyDescent="0.2">
      <c r="D15926" s="30"/>
      <c r="E15926" s="30"/>
      <c r="I15926" s="30"/>
    </row>
    <row r="15927" spans="4:9" x14ac:dyDescent="0.2">
      <c r="D15927" s="30"/>
      <c r="E15927" s="30"/>
      <c r="I15927" s="30"/>
    </row>
    <row r="15928" spans="4:9" x14ac:dyDescent="0.2">
      <c r="D15928" s="30"/>
      <c r="E15928" s="30"/>
      <c r="I15928" s="30"/>
    </row>
    <row r="15929" spans="4:9" x14ac:dyDescent="0.2">
      <c r="D15929" s="30"/>
      <c r="E15929" s="30"/>
      <c r="I15929" s="30"/>
    </row>
    <row r="15930" spans="4:9" x14ac:dyDescent="0.2">
      <c r="D15930" s="30"/>
      <c r="E15930" s="30"/>
      <c r="I15930" s="30"/>
    </row>
    <row r="15931" spans="4:9" x14ac:dyDescent="0.2">
      <c r="D15931" s="30"/>
      <c r="E15931" s="30"/>
      <c r="I15931" s="30"/>
    </row>
    <row r="15932" spans="4:9" x14ac:dyDescent="0.2">
      <c r="D15932" s="30"/>
      <c r="E15932" s="30"/>
      <c r="I15932" s="30"/>
    </row>
    <row r="15933" spans="4:9" x14ac:dyDescent="0.2">
      <c r="D15933" s="30"/>
      <c r="E15933" s="30"/>
      <c r="I15933" s="30"/>
    </row>
    <row r="15934" spans="4:9" x14ac:dyDescent="0.2">
      <c r="D15934" s="30"/>
      <c r="E15934" s="30"/>
      <c r="I15934" s="30"/>
    </row>
    <row r="15935" spans="4:9" x14ac:dyDescent="0.2">
      <c r="D15935" s="30"/>
      <c r="E15935" s="30"/>
      <c r="I15935" s="30"/>
    </row>
    <row r="15936" spans="4:9" x14ac:dyDescent="0.2">
      <c r="D15936" s="30"/>
      <c r="E15936" s="30"/>
      <c r="I15936" s="30"/>
    </row>
    <row r="15937" spans="4:9" x14ac:dyDescent="0.2">
      <c r="D15937" s="30"/>
      <c r="E15937" s="30"/>
      <c r="I15937" s="30"/>
    </row>
    <row r="15938" spans="4:9" x14ac:dyDescent="0.2">
      <c r="D15938" s="30"/>
      <c r="E15938" s="30"/>
      <c r="I15938" s="30"/>
    </row>
    <row r="15939" spans="4:9" x14ac:dyDescent="0.2">
      <c r="D15939" s="30"/>
      <c r="E15939" s="30"/>
      <c r="I15939" s="30"/>
    </row>
    <row r="15940" spans="4:9" x14ac:dyDescent="0.2">
      <c r="D15940" s="30"/>
      <c r="E15940" s="30"/>
      <c r="I15940" s="30"/>
    </row>
    <row r="15941" spans="4:9" x14ac:dyDescent="0.2">
      <c r="D15941" s="30"/>
      <c r="E15941" s="30"/>
      <c r="I15941" s="30"/>
    </row>
    <row r="15942" spans="4:9" x14ac:dyDescent="0.2">
      <c r="D15942" s="30"/>
      <c r="E15942" s="30"/>
      <c r="I15942" s="30"/>
    </row>
    <row r="15943" spans="4:9" x14ac:dyDescent="0.2">
      <c r="D15943" s="30"/>
      <c r="E15943" s="30"/>
      <c r="I15943" s="30"/>
    </row>
    <row r="15944" spans="4:9" x14ac:dyDescent="0.2">
      <c r="D15944" s="30"/>
      <c r="E15944" s="30"/>
      <c r="I15944" s="30"/>
    </row>
    <row r="15945" spans="4:9" x14ac:dyDescent="0.2">
      <c r="D15945" s="30"/>
      <c r="E15945" s="30"/>
      <c r="I15945" s="30"/>
    </row>
    <row r="15946" spans="4:9" x14ac:dyDescent="0.2">
      <c r="D15946" s="30"/>
      <c r="E15946" s="30"/>
      <c r="I15946" s="30"/>
    </row>
    <row r="15947" spans="4:9" x14ac:dyDescent="0.2">
      <c r="D15947" s="30"/>
      <c r="E15947" s="30"/>
    </row>
    <row r="15948" spans="4:9" x14ac:dyDescent="0.2">
      <c r="D15948" s="30"/>
      <c r="E15948" s="30"/>
    </row>
    <row r="15949" spans="4:9" x14ac:dyDescent="0.2">
      <c r="D15949" s="30"/>
      <c r="E15949" s="30"/>
    </row>
    <row r="15950" spans="4:9" x14ac:dyDescent="0.2">
      <c r="D15950" s="30"/>
      <c r="E15950" s="30"/>
    </row>
    <row r="15951" spans="4:9" x14ac:dyDescent="0.2">
      <c r="D15951" s="30"/>
      <c r="E15951" s="30"/>
    </row>
    <row r="15952" spans="4:9" x14ac:dyDescent="0.2">
      <c r="D15952" s="30"/>
      <c r="E15952" s="30"/>
    </row>
    <row r="15953" spans="4:9" x14ac:dyDescent="0.2">
      <c r="D15953" s="30"/>
      <c r="E15953" s="30"/>
    </row>
    <row r="15954" spans="4:9" x14ac:dyDescent="0.2">
      <c r="D15954" s="30"/>
      <c r="E15954" s="30"/>
    </row>
    <row r="15955" spans="4:9" x14ac:dyDescent="0.2">
      <c r="D15955" s="30"/>
      <c r="E15955" s="30"/>
    </row>
    <row r="15956" spans="4:9" x14ac:dyDescent="0.2">
      <c r="D15956" s="30"/>
      <c r="E15956" s="30"/>
    </row>
    <row r="15957" spans="4:9" x14ac:dyDescent="0.2">
      <c r="D15957" s="30"/>
      <c r="E15957" s="30"/>
    </row>
    <row r="15958" spans="4:9" x14ac:dyDescent="0.2">
      <c r="D15958" s="30"/>
      <c r="E15958" s="30"/>
    </row>
    <row r="15959" spans="4:9" x14ac:dyDescent="0.2">
      <c r="D15959" s="30"/>
      <c r="E15959" s="30"/>
      <c r="I15959" s="30"/>
    </row>
    <row r="15960" spans="4:9" x14ac:dyDescent="0.2">
      <c r="D15960" s="30"/>
      <c r="E15960" s="30"/>
      <c r="I15960" s="30"/>
    </row>
    <row r="15961" spans="4:9" x14ac:dyDescent="0.2">
      <c r="D15961" s="30"/>
      <c r="E15961" s="30"/>
      <c r="I15961" s="30"/>
    </row>
    <row r="15962" spans="4:9" x14ac:dyDescent="0.2">
      <c r="D15962" s="30"/>
      <c r="E15962" s="30"/>
      <c r="I15962" s="30"/>
    </row>
    <row r="15963" spans="4:9" x14ac:dyDescent="0.2">
      <c r="D15963" s="30"/>
      <c r="E15963" s="30"/>
    </row>
    <row r="15964" spans="4:9" x14ac:dyDescent="0.2">
      <c r="D15964" s="30"/>
      <c r="E15964" s="30"/>
    </row>
    <row r="15965" spans="4:9" x14ac:dyDescent="0.2">
      <c r="D15965" s="30"/>
      <c r="E15965" s="30"/>
      <c r="I15965" s="30"/>
    </row>
    <row r="15966" spans="4:9" x14ac:dyDescent="0.2">
      <c r="D15966" s="30"/>
      <c r="E15966" s="30"/>
      <c r="I15966" s="30"/>
    </row>
    <row r="15967" spans="4:9" x14ac:dyDescent="0.2">
      <c r="D15967" s="30"/>
      <c r="E15967" s="30"/>
      <c r="I15967" s="30"/>
    </row>
    <row r="15968" spans="4:9" x14ac:dyDescent="0.2">
      <c r="D15968" s="30"/>
      <c r="E15968" s="30"/>
      <c r="I15968" s="30"/>
    </row>
    <row r="15969" spans="4:9" x14ac:dyDescent="0.2">
      <c r="D15969" s="30"/>
      <c r="E15969" s="30"/>
      <c r="I15969" s="30"/>
    </row>
    <row r="15970" spans="4:9" x14ac:dyDescent="0.2">
      <c r="D15970" s="30"/>
      <c r="E15970" s="30"/>
      <c r="I15970" s="30"/>
    </row>
    <row r="15971" spans="4:9" x14ac:dyDescent="0.2">
      <c r="D15971" s="30"/>
      <c r="E15971" s="30"/>
      <c r="I15971" s="30"/>
    </row>
    <row r="15972" spans="4:9" x14ac:dyDescent="0.2">
      <c r="D15972" s="30"/>
      <c r="E15972" s="30"/>
      <c r="I15972" s="30"/>
    </row>
    <row r="15973" spans="4:9" x14ac:dyDescent="0.2">
      <c r="D15973" s="30"/>
      <c r="E15973" s="30"/>
      <c r="I15973" s="30"/>
    </row>
    <row r="15974" spans="4:9" x14ac:dyDescent="0.2">
      <c r="D15974" s="30"/>
      <c r="E15974" s="30"/>
      <c r="I15974" s="30"/>
    </row>
    <row r="15975" spans="4:9" x14ac:dyDescent="0.2">
      <c r="D15975" s="30"/>
      <c r="E15975" s="30"/>
      <c r="I15975" s="30"/>
    </row>
    <row r="15976" spans="4:9" x14ac:dyDescent="0.2">
      <c r="D15976" s="30"/>
      <c r="E15976" s="30"/>
      <c r="I15976" s="30"/>
    </row>
    <row r="15977" spans="4:9" x14ac:dyDescent="0.2">
      <c r="D15977" s="30"/>
      <c r="E15977" s="30"/>
      <c r="I15977" s="30"/>
    </row>
    <row r="15978" spans="4:9" x14ac:dyDescent="0.2">
      <c r="D15978" s="30"/>
      <c r="E15978" s="30"/>
      <c r="I15978" s="30"/>
    </row>
    <row r="15979" spans="4:9" x14ac:dyDescent="0.2">
      <c r="D15979" s="30"/>
      <c r="E15979" s="30"/>
      <c r="I15979" s="30"/>
    </row>
    <row r="15980" spans="4:9" x14ac:dyDescent="0.2">
      <c r="D15980" s="30"/>
      <c r="E15980" s="30"/>
      <c r="I15980" s="30"/>
    </row>
    <row r="15981" spans="4:9" x14ac:dyDescent="0.2">
      <c r="D15981" s="30"/>
      <c r="E15981" s="30"/>
      <c r="I15981" s="30"/>
    </row>
    <row r="15982" spans="4:9" x14ac:dyDescent="0.2">
      <c r="D15982" s="30"/>
      <c r="E15982" s="30"/>
      <c r="I15982" s="30"/>
    </row>
    <row r="15983" spans="4:9" x14ac:dyDescent="0.2">
      <c r="D15983" s="30"/>
      <c r="E15983" s="30"/>
      <c r="I15983" s="30"/>
    </row>
    <row r="15984" spans="4:9" x14ac:dyDescent="0.2">
      <c r="D15984" s="30"/>
      <c r="E15984" s="30"/>
      <c r="I15984" s="30"/>
    </row>
    <row r="15985" spans="4:9" x14ac:dyDescent="0.2">
      <c r="D15985" s="30"/>
      <c r="E15985" s="30"/>
      <c r="I15985" s="30"/>
    </row>
    <row r="15986" spans="4:9" x14ac:dyDescent="0.2">
      <c r="D15986" s="30"/>
      <c r="E15986" s="30"/>
      <c r="I15986" s="30"/>
    </row>
    <row r="15987" spans="4:9" x14ac:dyDescent="0.2">
      <c r="D15987" s="30"/>
      <c r="E15987" s="30"/>
      <c r="I15987" s="30"/>
    </row>
    <row r="15988" spans="4:9" x14ac:dyDescent="0.2">
      <c r="D15988" s="30"/>
      <c r="E15988" s="30"/>
      <c r="I15988" s="30"/>
    </row>
    <row r="15989" spans="4:9" x14ac:dyDescent="0.2">
      <c r="D15989" s="30"/>
      <c r="E15989" s="30"/>
    </row>
    <row r="15990" spans="4:9" x14ac:dyDescent="0.2">
      <c r="D15990" s="30"/>
      <c r="E15990" s="30"/>
    </row>
    <row r="15991" spans="4:9" x14ac:dyDescent="0.2">
      <c r="D15991" s="30"/>
      <c r="E15991" s="30"/>
    </row>
    <row r="15992" spans="4:9" x14ac:dyDescent="0.2">
      <c r="D15992" s="30"/>
      <c r="E15992" s="30"/>
    </row>
    <row r="15993" spans="4:9" x14ac:dyDescent="0.2">
      <c r="D15993" s="30"/>
      <c r="E15993" s="30"/>
    </row>
    <row r="15994" spans="4:9" x14ac:dyDescent="0.2">
      <c r="D15994" s="30"/>
      <c r="E15994" s="30"/>
    </row>
    <row r="15995" spans="4:9" x14ac:dyDescent="0.2">
      <c r="D15995" s="30"/>
      <c r="E15995" s="30"/>
    </row>
    <row r="15996" spans="4:9" x14ac:dyDescent="0.2">
      <c r="D15996" s="30"/>
      <c r="E15996" s="30"/>
    </row>
    <row r="15997" spans="4:9" x14ac:dyDescent="0.2">
      <c r="D15997" s="30"/>
      <c r="E15997" s="30"/>
    </row>
    <row r="15998" spans="4:9" x14ac:dyDescent="0.2">
      <c r="D15998" s="30"/>
      <c r="E15998" s="30"/>
    </row>
    <row r="15999" spans="4:9" x14ac:dyDescent="0.2">
      <c r="D15999" s="30"/>
      <c r="E15999" s="30"/>
    </row>
    <row r="16000" spans="4:9" x14ac:dyDescent="0.2">
      <c r="D16000" s="30"/>
      <c r="E16000" s="30"/>
    </row>
    <row r="16001" spans="4:9" x14ac:dyDescent="0.2">
      <c r="D16001" s="30"/>
      <c r="E16001" s="30"/>
    </row>
    <row r="16002" spans="4:9" x14ac:dyDescent="0.2">
      <c r="D16002" s="30"/>
      <c r="E16002" s="30"/>
    </row>
    <row r="16003" spans="4:9" x14ac:dyDescent="0.2">
      <c r="D16003" s="30"/>
      <c r="E16003" s="30"/>
    </row>
    <row r="16004" spans="4:9" x14ac:dyDescent="0.2">
      <c r="D16004" s="30"/>
      <c r="E16004" s="30"/>
    </row>
    <row r="16005" spans="4:9" x14ac:dyDescent="0.2">
      <c r="D16005" s="30"/>
      <c r="E16005" s="30"/>
    </row>
    <row r="16006" spans="4:9" x14ac:dyDescent="0.2">
      <c r="D16006" s="30"/>
      <c r="E16006" s="30"/>
    </row>
    <row r="16007" spans="4:9" x14ac:dyDescent="0.2">
      <c r="D16007" s="30"/>
      <c r="E16007" s="30"/>
      <c r="I16007" s="30"/>
    </row>
    <row r="16008" spans="4:9" x14ac:dyDescent="0.2">
      <c r="D16008" s="30"/>
      <c r="E16008" s="30"/>
      <c r="I16008" s="30"/>
    </row>
    <row r="16009" spans="4:9" x14ac:dyDescent="0.2">
      <c r="D16009" s="30"/>
      <c r="E16009" s="30"/>
      <c r="I16009" s="30"/>
    </row>
    <row r="16010" spans="4:9" x14ac:dyDescent="0.2">
      <c r="D16010" s="30"/>
      <c r="E16010" s="30"/>
      <c r="I16010" s="30"/>
    </row>
    <row r="16011" spans="4:9" x14ac:dyDescent="0.2">
      <c r="D16011" s="30"/>
      <c r="E16011" s="30"/>
    </row>
    <row r="16012" spans="4:9" x14ac:dyDescent="0.2">
      <c r="D16012" s="30"/>
      <c r="E16012" s="30"/>
    </row>
    <row r="16013" spans="4:9" x14ac:dyDescent="0.2">
      <c r="D16013" s="30"/>
      <c r="E16013" s="30"/>
      <c r="I16013" s="30"/>
    </row>
    <row r="16014" spans="4:9" x14ac:dyDescent="0.2">
      <c r="D16014" s="30"/>
      <c r="E16014" s="30"/>
      <c r="I16014" s="30"/>
    </row>
    <row r="16015" spans="4:9" x14ac:dyDescent="0.2">
      <c r="D16015" s="30"/>
      <c r="E16015" s="30"/>
      <c r="I16015" s="30"/>
    </row>
    <row r="16016" spans="4:9" x14ac:dyDescent="0.2">
      <c r="D16016" s="30"/>
      <c r="E16016" s="30"/>
      <c r="I16016" s="30"/>
    </row>
    <row r="16017" spans="4:9" x14ac:dyDescent="0.2">
      <c r="D16017" s="30"/>
      <c r="E16017" s="30"/>
      <c r="I16017" s="30"/>
    </row>
    <row r="16018" spans="4:9" x14ac:dyDescent="0.2">
      <c r="D16018" s="30"/>
      <c r="E16018" s="30"/>
      <c r="I16018" s="30"/>
    </row>
    <row r="16019" spans="4:9" x14ac:dyDescent="0.2">
      <c r="D16019" s="30"/>
      <c r="E16019" s="30"/>
      <c r="I16019" s="30"/>
    </row>
    <row r="16020" spans="4:9" x14ac:dyDescent="0.2">
      <c r="D16020" s="30"/>
      <c r="E16020" s="30"/>
      <c r="I16020" s="30"/>
    </row>
    <row r="16021" spans="4:9" x14ac:dyDescent="0.2">
      <c r="D16021" s="30"/>
      <c r="E16021" s="30"/>
      <c r="I16021" s="30"/>
    </row>
    <row r="16022" spans="4:9" x14ac:dyDescent="0.2">
      <c r="D16022" s="30"/>
      <c r="E16022" s="30"/>
      <c r="I16022" s="30"/>
    </row>
    <row r="16023" spans="4:9" x14ac:dyDescent="0.2">
      <c r="D16023" s="30"/>
      <c r="E16023" s="30"/>
      <c r="I16023" s="30"/>
    </row>
    <row r="16024" spans="4:9" x14ac:dyDescent="0.2">
      <c r="D16024" s="30"/>
      <c r="E16024" s="30"/>
      <c r="I16024" s="30"/>
    </row>
    <row r="16025" spans="4:9" x14ac:dyDescent="0.2">
      <c r="D16025" s="30"/>
      <c r="E16025" s="30"/>
      <c r="I16025" s="30"/>
    </row>
    <row r="16026" spans="4:9" x14ac:dyDescent="0.2">
      <c r="D16026" s="30"/>
      <c r="E16026" s="30"/>
      <c r="I16026" s="30"/>
    </row>
    <row r="16027" spans="4:9" x14ac:dyDescent="0.2">
      <c r="D16027" s="30"/>
      <c r="E16027" s="30"/>
      <c r="I16027" s="30"/>
    </row>
    <row r="16028" spans="4:9" x14ac:dyDescent="0.2">
      <c r="D16028" s="30"/>
      <c r="E16028" s="30"/>
      <c r="I16028" s="30"/>
    </row>
    <row r="16029" spans="4:9" x14ac:dyDescent="0.2">
      <c r="D16029" s="30"/>
      <c r="E16029" s="30"/>
      <c r="I16029" s="30"/>
    </row>
    <row r="16030" spans="4:9" x14ac:dyDescent="0.2">
      <c r="D16030" s="30"/>
      <c r="E16030" s="30"/>
      <c r="I16030" s="30"/>
    </row>
    <row r="16031" spans="4:9" x14ac:dyDescent="0.2">
      <c r="D16031" s="30"/>
      <c r="E16031" s="30"/>
      <c r="I16031" s="30"/>
    </row>
    <row r="16032" spans="4:9" x14ac:dyDescent="0.2">
      <c r="D16032" s="30"/>
      <c r="E16032" s="30"/>
      <c r="I16032" s="30"/>
    </row>
    <row r="16033" spans="4:9" x14ac:dyDescent="0.2">
      <c r="D16033" s="30"/>
      <c r="E16033" s="30"/>
      <c r="I16033" s="30"/>
    </row>
    <row r="16034" spans="4:9" x14ac:dyDescent="0.2">
      <c r="D16034" s="30"/>
      <c r="E16034" s="30"/>
      <c r="I16034" s="30"/>
    </row>
    <row r="16035" spans="4:9" x14ac:dyDescent="0.2">
      <c r="D16035" s="30"/>
      <c r="E16035" s="30"/>
      <c r="I16035" s="30"/>
    </row>
    <row r="16036" spans="4:9" x14ac:dyDescent="0.2">
      <c r="D16036" s="30"/>
      <c r="E16036" s="30"/>
      <c r="I16036" s="30"/>
    </row>
    <row r="16037" spans="4:9" x14ac:dyDescent="0.2">
      <c r="D16037" s="30"/>
      <c r="E16037" s="30"/>
      <c r="I16037" s="30"/>
    </row>
    <row r="16038" spans="4:9" x14ac:dyDescent="0.2">
      <c r="D16038" s="30"/>
      <c r="E16038" s="30"/>
      <c r="I16038" s="30"/>
    </row>
    <row r="16039" spans="4:9" x14ac:dyDescent="0.2">
      <c r="D16039" s="30"/>
      <c r="E16039" s="30"/>
      <c r="I16039" s="30"/>
    </row>
    <row r="16040" spans="4:9" x14ac:dyDescent="0.2">
      <c r="D16040" s="30"/>
      <c r="E16040" s="30"/>
      <c r="I16040" s="30"/>
    </row>
    <row r="16041" spans="4:9" x14ac:dyDescent="0.2">
      <c r="D16041" s="30"/>
      <c r="E16041" s="30"/>
    </row>
    <row r="16042" spans="4:9" x14ac:dyDescent="0.2">
      <c r="D16042" s="30"/>
      <c r="E16042" s="30"/>
    </row>
    <row r="16043" spans="4:9" x14ac:dyDescent="0.2">
      <c r="D16043" s="30"/>
      <c r="E16043" s="30"/>
      <c r="I16043" s="30"/>
    </row>
    <row r="16044" spans="4:9" x14ac:dyDescent="0.2">
      <c r="D16044" s="30"/>
      <c r="E16044" s="30"/>
      <c r="I16044" s="30"/>
    </row>
    <row r="16045" spans="4:9" x14ac:dyDescent="0.2">
      <c r="D16045" s="30"/>
      <c r="E16045" s="30"/>
      <c r="I16045" s="30"/>
    </row>
    <row r="16046" spans="4:9" x14ac:dyDescent="0.2">
      <c r="D16046" s="30"/>
      <c r="E16046" s="30"/>
      <c r="I16046" s="30"/>
    </row>
    <row r="16047" spans="4:9" x14ac:dyDescent="0.2">
      <c r="D16047" s="30"/>
      <c r="E16047" s="30"/>
      <c r="I16047" s="30"/>
    </row>
    <row r="16048" spans="4:9" x14ac:dyDescent="0.2">
      <c r="D16048" s="30"/>
      <c r="E16048" s="30"/>
      <c r="I16048" s="30"/>
    </row>
    <row r="16049" spans="4:9" x14ac:dyDescent="0.2">
      <c r="D16049" s="30"/>
      <c r="E16049" s="30"/>
      <c r="I16049" s="30"/>
    </row>
    <row r="16050" spans="4:9" x14ac:dyDescent="0.2">
      <c r="D16050" s="30"/>
      <c r="E16050" s="30"/>
      <c r="I16050" s="30"/>
    </row>
    <row r="16051" spans="4:9" x14ac:dyDescent="0.2">
      <c r="D16051" s="30"/>
      <c r="E16051" s="30"/>
      <c r="I16051" s="30"/>
    </row>
    <row r="16052" spans="4:9" x14ac:dyDescent="0.2">
      <c r="D16052" s="30"/>
      <c r="E16052" s="30"/>
      <c r="I16052" s="30"/>
    </row>
    <row r="16053" spans="4:9" x14ac:dyDescent="0.2">
      <c r="D16053" s="30"/>
      <c r="E16053" s="30"/>
      <c r="I16053" s="30"/>
    </row>
    <row r="16054" spans="4:9" x14ac:dyDescent="0.2">
      <c r="D16054" s="30"/>
      <c r="E16054" s="30"/>
      <c r="I16054" s="30"/>
    </row>
    <row r="16055" spans="4:9" x14ac:dyDescent="0.2">
      <c r="D16055" s="30"/>
      <c r="E16055" s="30"/>
      <c r="I16055" s="30"/>
    </row>
    <row r="16056" spans="4:9" x14ac:dyDescent="0.2">
      <c r="D16056" s="30"/>
      <c r="E16056" s="30"/>
      <c r="I16056" s="30"/>
    </row>
    <row r="16057" spans="4:9" x14ac:dyDescent="0.2">
      <c r="D16057" s="30"/>
      <c r="E16057" s="30"/>
      <c r="I16057" s="30"/>
    </row>
    <row r="16058" spans="4:9" x14ac:dyDescent="0.2">
      <c r="D16058" s="30"/>
      <c r="E16058" s="30"/>
      <c r="I16058" s="30"/>
    </row>
    <row r="16059" spans="4:9" x14ac:dyDescent="0.2">
      <c r="D16059" s="30"/>
      <c r="E16059" s="30"/>
      <c r="I16059" s="30"/>
    </row>
    <row r="16060" spans="4:9" x14ac:dyDescent="0.2">
      <c r="D16060" s="30"/>
      <c r="E16060" s="30"/>
      <c r="I16060" s="30"/>
    </row>
    <row r="16061" spans="4:9" x14ac:dyDescent="0.2">
      <c r="D16061" s="30"/>
      <c r="E16061" s="30"/>
      <c r="I16061" s="30"/>
    </row>
    <row r="16062" spans="4:9" x14ac:dyDescent="0.2">
      <c r="D16062" s="30"/>
      <c r="E16062" s="30"/>
      <c r="I16062" s="30"/>
    </row>
    <row r="16063" spans="4:9" x14ac:dyDescent="0.2">
      <c r="D16063" s="30"/>
      <c r="E16063" s="30"/>
      <c r="I16063" s="30"/>
    </row>
    <row r="16064" spans="4:9" x14ac:dyDescent="0.2">
      <c r="D16064" s="30"/>
      <c r="E16064" s="30"/>
      <c r="I16064" s="30"/>
    </row>
    <row r="16065" spans="4:9" x14ac:dyDescent="0.2">
      <c r="D16065" s="30"/>
      <c r="E16065" s="30"/>
      <c r="I16065" s="30"/>
    </row>
    <row r="16066" spans="4:9" x14ac:dyDescent="0.2">
      <c r="D16066" s="30"/>
      <c r="E16066" s="30"/>
      <c r="I16066" s="30"/>
    </row>
    <row r="16067" spans="4:9" x14ac:dyDescent="0.2">
      <c r="D16067" s="30"/>
      <c r="E16067" s="30"/>
      <c r="I16067" s="30"/>
    </row>
    <row r="16068" spans="4:9" x14ac:dyDescent="0.2">
      <c r="D16068" s="30"/>
      <c r="E16068" s="30"/>
      <c r="I16068" s="30"/>
    </row>
    <row r="16069" spans="4:9" x14ac:dyDescent="0.2">
      <c r="D16069" s="30"/>
      <c r="E16069" s="30"/>
      <c r="I16069" s="30"/>
    </row>
    <row r="16070" spans="4:9" x14ac:dyDescent="0.2">
      <c r="D16070" s="30"/>
      <c r="E16070" s="30"/>
      <c r="I16070" s="30"/>
    </row>
    <row r="16071" spans="4:9" x14ac:dyDescent="0.2">
      <c r="D16071" s="30"/>
      <c r="E16071" s="30"/>
      <c r="I16071" s="30"/>
    </row>
    <row r="16072" spans="4:9" x14ac:dyDescent="0.2">
      <c r="D16072" s="30"/>
      <c r="E16072" s="30"/>
      <c r="I16072" s="30"/>
    </row>
    <row r="16073" spans="4:9" x14ac:dyDescent="0.2">
      <c r="D16073" s="30"/>
      <c r="E16073" s="30"/>
      <c r="I16073" s="30"/>
    </row>
    <row r="16074" spans="4:9" x14ac:dyDescent="0.2">
      <c r="D16074" s="30"/>
      <c r="E16074" s="30"/>
      <c r="I16074" s="30"/>
    </row>
    <row r="16075" spans="4:9" x14ac:dyDescent="0.2">
      <c r="D16075" s="30"/>
      <c r="E16075" s="30"/>
      <c r="I16075" s="30"/>
    </row>
    <row r="16076" spans="4:9" x14ac:dyDescent="0.2">
      <c r="D16076" s="30"/>
      <c r="E16076" s="30"/>
      <c r="I16076" s="30"/>
    </row>
    <row r="16077" spans="4:9" x14ac:dyDescent="0.2">
      <c r="D16077" s="30"/>
      <c r="E16077" s="30"/>
      <c r="I16077" s="30"/>
    </row>
    <row r="16078" spans="4:9" x14ac:dyDescent="0.2">
      <c r="D16078" s="30"/>
      <c r="E16078" s="30"/>
      <c r="I16078" s="30"/>
    </row>
    <row r="16079" spans="4:9" x14ac:dyDescent="0.2">
      <c r="D16079" s="30"/>
      <c r="E16079" s="30"/>
      <c r="I16079" s="30"/>
    </row>
    <row r="16080" spans="4:9" x14ac:dyDescent="0.2">
      <c r="D16080" s="30"/>
      <c r="E16080" s="30"/>
      <c r="I16080" s="30"/>
    </row>
    <row r="16081" spans="4:9" x14ac:dyDescent="0.2">
      <c r="D16081" s="30"/>
      <c r="E16081" s="30"/>
      <c r="I16081" s="30"/>
    </row>
    <row r="16082" spans="4:9" x14ac:dyDescent="0.2">
      <c r="D16082" s="30"/>
      <c r="E16082" s="30"/>
      <c r="I16082" s="30"/>
    </row>
    <row r="16083" spans="4:9" x14ac:dyDescent="0.2">
      <c r="D16083" s="30"/>
      <c r="E16083" s="30"/>
    </row>
    <row r="16084" spans="4:9" x14ac:dyDescent="0.2">
      <c r="D16084" s="30"/>
      <c r="E16084" s="30"/>
    </row>
    <row r="16085" spans="4:9" x14ac:dyDescent="0.2">
      <c r="D16085" s="30"/>
      <c r="E16085" s="30"/>
      <c r="I16085" s="30"/>
    </row>
    <row r="16086" spans="4:9" x14ac:dyDescent="0.2">
      <c r="D16086" s="30"/>
      <c r="E16086" s="30"/>
      <c r="I16086" s="30"/>
    </row>
    <row r="16087" spans="4:9" x14ac:dyDescent="0.2">
      <c r="D16087" s="30"/>
      <c r="E16087" s="30"/>
      <c r="I16087" s="30"/>
    </row>
    <row r="16088" spans="4:9" x14ac:dyDescent="0.2">
      <c r="D16088" s="30"/>
      <c r="E16088" s="30"/>
      <c r="I16088" s="30"/>
    </row>
    <row r="16089" spans="4:9" x14ac:dyDescent="0.2">
      <c r="D16089" s="30"/>
      <c r="E16089" s="30"/>
      <c r="I16089" s="30"/>
    </row>
    <row r="16090" spans="4:9" x14ac:dyDescent="0.2">
      <c r="D16090" s="30"/>
      <c r="E16090" s="30"/>
      <c r="I16090" s="30"/>
    </row>
    <row r="16091" spans="4:9" x14ac:dyDescent="0.2">
      <c r="D16091" s="30"/>
      <c r="E16091" s="30"/>
      <c r="I16091" s="30"/>
    </row>
    <row r="16092" spans="4:9" x14ac:dyDescent="0.2">
      <c r="D16092" s="30"/>
      <c r="E16092" s="30"/>
      <c r="I16092" s="30"/>
    </row>
    <row r="16093" spans="4:9" x14ac:dyDescent="0.2">
      <c r="D16093" s="30"/>
      <c r="E16093" s="30"/>
      <c r="I16093" s="30"/>
    </row>
    <row r="16094" spans="4:9" x14ac:dyDescent="0.2">
      <c r="D16094" s="30"/>
      <c r="E16094" s="30"/>
      <c r="I16094" s="30"/>
    </row>
    <row r="16095" spans="4:9" x14ac:dyDescent="0.2">
      <c r="D16095" s="30"/>
      <c r="E16095" s="30"/>
      <c r="I16095" s="30"/>
    </row>
    <row r="16096" spans="4:9" x14ac:dyDescent="0.2">
      <c r="D16096" s="30"/>
      <c r="E16096" s="30"/>
      <c r="I16096" s="30"/>
    </row>
    <row r="16097" spans="4:9" x14ac:dyDescent="0.2">
      <c r="D16097" s="30"/>
      <c r="E16097" s="30"/>
      <c r="I16097" s="30"/>
    </row>
    <row r="16098" spans="4:9" x14ac:dyDescent="0.2">
      <c r="D16098" s="30"/>
      <c r="E16098" s="30"/>
      <c r="I16098" s="30"/>
    </row>
    <row r="16099" spans="4:9" x14ac:dyDescent="0.2">
      <c r="D16099" s="30"/>
      <c r="E16099" s="30"/>
      <c r="I16099" s="30"/>
    </row>
    <row r="16100" spans="4:9" x14ac:dyDescent="0.2">
      <c r="D16100" s="30"/>
      <c r="E16100" s="30"/>
      <c r="I16100" s="30"/>
    </row>
    <row r="16101" spans="4:9" x14ac:dyDescent="0.2">
      <c r="D16101" s="30"/>
      <c r="E16101" s="30"/>
      <c r="I16101" s="30"/>
    </row>
    <row r="16102" spans="4:9" x14ac:dyDescent="0.2">
      <c r="D16102" s="30"/>
      <c r="E16102" s="30"/>
      <c r="I16102" s="30"/>
    </row>
    <row r="16103" spans="4:9" x14ac:dyDescent="0.2">
      <c r="D16103" s="30"/>
      <c r="E16103" s="30"/>
      <c r="I16103" s="30"/>
    </row>
    <row r="16104" spans="4:9" x14ac:dyDescent="0.2">
      <c r="D16104" s="30"/>
      <c r="E16104" s="30"/>
      <c r="I16104" s="30"/>
    </row>
    <row r="16105" spans="4:9" x14ac:dyDescent="0.2">
      <c r="D16105" s="30"/>
      <c r="E16105" s="30"/>
      <c r="I16105" s="30"/>
    </row>
    <row r="16106" spans="4:9" x14ac:dyDescent="0.2">
      <c r="D16106" s="30"/>
      <c r="E16106" s="30"/>
      <c r="I16106" s="30"/>
    </row>
    <row r="16107" spans="4:9" x14ac:dyDescent="0.2">
      <c r="D16107" s="30"/>
      <c r="E16107" s="30"/>
      <c r="I16107" s="30"/>
    </row>
    <row r="16108" spans="4:9" x14ac:dyDescent="0.2">
      <c r="D16108" s="30"/>
      <c r="E16108" s="30"/>
      <c r="I16108" s="30"/>
    </row>
    <row r="16109" spans="4:9" x14ac:dyDescent="0.2">
      <c r="D16109" s="30"/>
      <c r="E16109" s="30"/>
    </row>
    <row r="16110" spans="4:9" x14ac:dyDescent="0.2">
      <c r="D16110" s="30"/>
      <c r="E16110" s="30"/>
    </row>
    <row r="16111" spans="4:9" x14ac:dyDescent="0.2">
      <c r="D16111" s="30"/>
      <c r="E16111" s="30"/>
    </row>
    <row r="16112" spans="4:9" x14ac:dyDescent="0.2">
      <c r="D16112" s="30"/>
      <c r="E16112" s="30"/>
    </row>
    <row r="16113" spans="4:5" x14ac:dyDescent="0.2">
      <c r="D16113" s="30"/>
      <c r="E16113" s="30"/>
    </row>
    <row r="16114" spans="4:5" x14ac:dyDescent="0.2">
      <c r="D16114" s="30"/>
      <c r="E16114" s="30"/>
    </row>
    <row r="16115" spans="4:5" x14ac:dyDescent="0.2">
      <c r="D16115" s="30"/>
      <c r="E16115" s="30"/>
    </row>
    <row r="16116" spans="4:5" x14ac:dyDescent="0.2">
      <c r="D16116" s="30"/>
      <c r="E16116" s="30"/>
    </row>
    <row r="16117" spans="4:5" x14ac:dyDescent="0.2">
      <c r="D16117" s="30"/>
      <c r="E16117" s="30"/>
    </row>
    <row r="16118" spans="4:5" x14ac:dyDescent="0.2">
      <c r="D16118" s="30"/>
      <c r="E16118" s="30"/>
    </row>
    <row r="16119" spans="4:5" x14ac:dyDescent="0.2">
      <c r="D16119" s="30"/>
      <c r="E16119" s="30"/>
    </row>
    <row r="16120" spans="4:5" x14ac:dyDescent="0.2">
      <c r="D16120" s="30"/>
      <c r="E16120" s="30"/>
    </row>
    <row r="16121" spans="4:5" x14ac:dyDescent="0.2">
      <c r="D16121" s="30"/>
      <c r="E16121" s="30"/>
    </row>
    <row r="16122" spans="4:5" x14ac:dyDescent="0.2">
      <c r="D16122" s="30"/>
      <c r="E16122" s="30"/>
    </row>
    <row r="16123" spans="4:5" x14ac:dyDescent="0.2">
      <c r="D16123" s="30"/>
      <c r="E16123" s="30"/>
    </row>
    <row r="16124" spans="4:5" x14ac:dyDescent="0.2">
      <c r="D16124" s="30"/>
      <c r="E16124" s="30"/>
    </row>
    <row r="16125" spans="4:5" x14ac:dyDescent="0.2">
      <c r="D16125" s="30"/>
      <c r="E16125" s="30"/>
    </row>
    <row r="16126" spans="4:5" x14ac:dyDescent="0.2">
      <c r="D16126" s="30"/>
      <c r="E16126" s="30"/>
    </row>
    <row r="16127" spans="4:5" x14ac:dyDescent="0.2">
      <c r="D16127" s="30"/>
      <c r="E16127" s="30"/>
    </row>
    <row r="16128" spans="4:5" x14ac:dyDescent="0.2">
      <c r="D16128" s="30"/>
      <c r="E16128" s="30"/>
    </row>
    <row r="16129" spans="4:5" x14ac:dyDescent="0.2">
      <c r="D16129" s="30"/>
      <c r="E16129" s="30"/>
    </row>
    <row r="16130" spans="4:5" x14ac:dyDescent="0.2">
      <c r="D16130" s="30"/>
      <c r="E16130" s="30"/>
    </row>
    <row r="16131" spans="4:5" x14ac:dyDescent="0.2">
      <c r="D16131" s="30"/>
      <c r="E16131" s="30"/>
    </row>
    <row r="16132" spans="4:5" x14ac:dyDescent="0.2">
      <c r="D16132" s="30"/>
      <c r="E16132" s="30"/>
    </row>
    <row r="16133" spans="4:5" x14ac:dyDescent="0.2">
      <c r="D16133" s="30"/>
      <c r="E16133" s="30"/>
    </row>
    <row r="16134" spans="4:5" x14ac:dyDescent="0.2">
      <c r="D16134" s="30"/>
      <c r="E16134" s="30"/>
    </row>
    <row r="16135" spans="4:5" x14ac:dyDescent="0.2">
      <c r="D16135" s="30"/>
      <c r="E16135" s="30"/>
    </row>
    <row r="16136" spans="4:5" x14ac:dyDescent="0.2">
      <c r="D16136" s="30"/>
      <c r="E16136" s="30"/>
    </row>
    <row r="16137" spans="4:5" x14ac:dyDescent="0.2">
      <c r="D16137" s="30"/>
      <c r="E16137" s="30"/>
    </row>
    <row r="16138" spans="4:5" x14ac:dyDescent="0.2">
      <c r="D16138" s="30"/>
      <c r="E16138" s="30"/>
    </row>
    <row r="16139" spans="4:5" x14ac:dyDescent="0.2">
      <c r="D16139" s="30"/>
      <c r="E16139" s="30"/>
    </row>
    <row r="16140" spans="4:5" x14ac:dyDescent="0.2">
      <c r="D16140" s="30"/>
      <c r="E16140" s="30"/>
    </row>
    <row r="16141" spans="4:5" x14ac:dyDescent="0.2">
      <c r="D16141" s="30"/>
      <c r="E16141" s="30"/>
    </row>
    <row r="16142" spans="4:5" x14ac:dyDescent="0.2">
      <c r="D16142" s="30"/>
      <c r="E16142" s="30"/>
    </row>
    <row r="16143" spans="4:5" x14ac:dyDescent="0.2">
      <c r="D16143" s="30"/>
      <c r="E16143" s="30"/>
    </row>
    <row r="16144" spans="4:5" x14ac:dyDescent="0.2">
      <c r="D16144" s="30"/>
      <c r="E16144" s="30"/>
    </row>
    <row r="16145" spans="4:5" x14ac:dyDescent="0.2">
      <c r="D16145" s="30"/>
      <c r="E16145" s="30"/>
    </row>
    <row r="16146" spans="4:5" x14ac:dyDescent="0.2">
      <c r="D16146" s="30"/>
      <c r="E16146" s="30"/>
    </row>
    <row r="16147" spans="4:5" x14ac:dyDescent="0.2">
      <c r="D16147" s="30"/>
      <c r="E16147" s="30"/>
    </row>
    <row r="16148" spans="4:5" x14ac:dyDescent="0.2">
      <c r="D16148" s="30"/>
      <c r="E16148" s="30"/>
    </row>
    <row r="16149" spans="4:5" x14ac:dyDescent="0.2">
      <c r="D16149" s="30"/>
      <c r="E16149" s="30"/>
    </row>
    <row r="16150" spans="4:5" x14ac:dyDescent="0.2">
      <c r="D16150" s="30"/>
      <c r="E16150" s="30"/>
    </row>
    <row r="16151" spans="4:5" x14ac:dyDescent="0.2">
      <c r="D16151" s="30"/>
      <c r="E16151" s="30"/>
    </row>
    <row r="16152" spans="4:5" x14ac:dyDescent="0.2">
      <c r="D16152" s="30"/>
      <c r="E16152" s="30"/>
    </row>
    <row r="16153" spans="4:5" x14ac:dyDescent="0.2">
      <c r="D16153" s="30"/>
      <c r="E16153" s="30"/>
    </row>
    <row r="16154" spans="4:5" x14ac:dyDescent="0.2">
      <c r="D16154" s="30"/>
      <c r="E16154" s="30"/>
    </row>
    <row r="16155" spans="4:5" x14ac:dyDescent="0.2">
      <c r="D16155" s="30"/>
      <c r="E16155" s="30"/>
    </row>
    <row r="16156" spans="4:5" x14ac:dyDescent="0.2">
      <c r="D16156" s="30"/>
      <c r="E16156" s="30"/>
    </row>
    <row r="16157" spans="4:5" x14ac:dyDescent="0.2">
      <c r="D16157" s="30"/>
      <c r="E16157" s="30"/>
    </row>
    <row r="16158" spans="4:5" x14ac:dyDescent="0.2">
      <c r="D16158" s="30"/>
      <c r="E16158" s="30"/>
    </row>
    <row r="16159" spans="4:5" x14ac:dyDescent="0.2">
      <c r="D16159" s="30"/>
      <c r="E16159" s="30"/>
    </row>
    <row r="16160" spans="4:5" x14ac:dyDescent="0.2">
      <c r="D16160" s="30"/>
      <c r="E16160" s="30"/>
    </row>
    <row r="16161" spans="4:9" x14ac:dyDescent="0.2">
      <c r="D16161" s="30"/>
      <c r="E16161" s="30"/>
    </row>
    <row r="16162" spans="4:9" x14ac:dyDescent="0.2">
      <c r="D16162" s="30"/>
      <c r="E16162" s="30"/>
    </row>
    <row r="16163" spans="4:9" x14ac:dyDescent="0.2">
      <c r="D16163" s="30"/>
      <c r="E16163" s="30"/>
    </row>
    <row r="16164" spans="4:9" x14ac:dyDescent="0.2">
      <c r="D16164" s="30"/>
      <c r="E16164" s="30"/>
    </row>
    <row r="16165" spans="4:9" x14ac:dyDescent="0.2">
      <c r="D16165" s="30"/>
      <c r="E16165" s="30"/>
    </row>
    <row r="16166" spans="4:9" x14ac:dyDescent="0.2">
      <c r="D16166" s="30"/>
      <c r="E16166" s="30"/>
    </row>
    <row r="16167" spans="4:9" x14ac:dyDescent="0.2">
      <c r="D16167" s="30"/>
      <c r="E16167" s="30"/>
    </row>
    <row r="16168" spans="4:9" x14ac:dyDescent="0.2">
      <c r="D16168" s="30"/>
      <c r="E16168" s="30"/>
    </row>
    <row r="16169" spans="4:9" x14ac:dyDescent="0.2">
      <c r="D16169" s="30"/>
      <c r="E16169" s="30"/>
      <c r="I16169" s="30"/>
    </row>
    <row r="16170" spans="4:9" x14ac:dyDescent="0.2">
      <c r="D16170" s="30"/>
      <c r="E16170" s="30"/>
      <c r="I16170" s="30"/>
    </row>
    <row r="16171" spans="4:9" x14ac:dyDescent="0.2">
      <c r="D16171" s="30"/>
      <c r="E16171" s="30"/>
      <c r="I16171" s="30"/>
    </row>
    <row r="16172" spans="4:9" x14ac:dyDescent="0.2">
      <c r="D16172" s="30"/>
      <c r="E16172" s="30"/>
      <c r="I16172" s="30"/>
    </row>
    <row r="16173" spans="4:9" x14ac:dyDescent="0.2">
      <c r="D16173" s="30"/>
      <c r="E16173" s="30"/>
    </row>
    <row r="16174" spans="4:9" x14ac:dyDescent="0.2">
      <c r="D16174" s="30"/>
      <c r="E16174" s="30"/>
    </row>
    <row r="16175" spans="4:9" x14ac:dyDescent="0.2">
      <c r="D16175" s="30"/>
      <c r="E16175" s="30"/>
      <c r="I16175" s="30"/>
    </row>
    <row r="16176" spans="4:9" x14ac:dyDescent="0.2">
      <c r="D16176" s="30"/>
      <c r="E16176" s="30"/>
      <c r="I16176" s="30"/>
    </row>
    <row r="16177" spans="4:9" x14ac:dyDescent="0.2">
      <c r="D16177" s="30"/>
      <c r="E16177" s="30"/>
      <c r="I16177" s="30"/>
    </row>
    <row r="16178" spans="4:9" x14ac:dyDescent="0.2">
      <c r="D16178" s="30"/>
      <c r="E16178" s="30"/>
      <c r="I16178" s="30"/>
    </row>
    <row r="16179" spans="4:9" x14ac:dyDescent="0.2">
      <c r="D16179" s="30"/>
      <c r="E16179" s="30"/>
      <c r="I16179" s="30"/>
    </row>
    <row r="16180" spans="4:9" x14ac:dyDescent="0.2">
      <c r="D16180" s="30"/>
      <c r="E16180" s="30"/>
      <c r="I16180" s="30"/>
    </row>
    <row r="16181" spans="4:9" x14ac:dyDescent="0.2">
      <c r="D16181" s="30"/>
      <c r="E16181" s="30"/>
      <c r="I16181" s="30"/>
    </row>
    <row r="16182" spans="4:9" x14ac:dyDescent="0.2">
      <c r="D16182" s="30"/>
      <c r="E16182" s="30"/>
      <c r="I16182" s="30"/>
    </row>
    <row r="16183" spans="4:9" x14ac:dyDescent="0.2">
      <c r="D16183" s="30"/>
      <c r="E16183" s="30"/>
      <c r="I16183" s="30"/>
    </row>
    <row r="16184" spans="4:9" x14ac:dyDescent="0.2">
      <c r="D16184" s="30"/>
      <c r="E16184" s="30"/>
      <c r="I16184" s="30"/>
    </row>
    <row r="16185" spans="4:9" x14ac:dyDescent="0.2">
      <c r="D16185" s="30"/>
      <c r="E16185" s="30"/>
      <c r="I16185" s="30"/>
    </row>
    <row r="16186" spans="4:9" x14ac:dyDescent="0.2">
      <c r="D16186" s="30"/>
      <c r="E16186" s="30"/>
      <c r="I16186" s="30"/>
    </row>
    <row r="16187" spans="4:9" x14ac:dyDescent="0.2">
      <c r="D16187" s="30"/>
      <c r="E16187" s="30"/>
      <c r="I16187" s="30"/>
    </row>
    <row r="16188" spans="4:9" x14ac:dyDescent="0.2">
      <c r="D16188" s="30"/>
      <c r="E16188" s="30"/>
      <c r="I16188" s="30"/>
    </row>
    <row r="16189" spans="4:9" x14ac:dyDescent="0.2">
      <c r="D16189" s="30"/>
      <c r="E16189" s="30"/>
      <c r="I16189" s="30"/>
    </row>
    <row r="16190" spans="4:9" x14ac:dyDescent="0.2">
      <c r="D16190" s="30"/>
      <c r="E16190" s="30"/>
      <c r="I16190" s="30"/>
    </row>
    <row r="16191" spans="4:9" x14ac:dyDescent="0.2">
      <c r="D16191" s="30"/>
      <c r="E16191" s="30"/>
      <c r="I16191" s="30"/>
    </row>
    <row r="16192" spans="4:9" x14ac:dyDescent="0.2">
      <c r="D16192" s="30"/>
      <c r="E16192" s="30"/>
      <c r="I16192" s="30"/>
    </row>
    <row r="16193" spans="4:9" x14ac:dyDescent="0.2">
      <c r="D16193" s="30"/>
      <c r="E16193" s="30"/>
      <c r="I16193" s="30"/>
    </row>
    <row r="16194" spans="4:9" x14ac:dyDescent="0.2">
      <c r="D16194" s="30"/>
      <c r="E16194" s="30"/>
      <c r="I16194" s="30"/>
    </row>
    <row r="16195" spans="4:9" x14ac:dyDescent="0.2">
      <c r="D16195" s="30"/>
      <c r="E16195" s="30"/>
      <c r="I16195" s="30"/>
    </row>
    <row r="16196" spans="4:9" x14ac:dyDescent="0.2">
      <c r="D16196" s="30"/>
      <c r="E16196" s="30"/>
      <c r="I16196" s="30"/>
    </row>
    <row r="16197" spans="4:9" x14ac:dyDescent="0.2">
      <c r="D16197" s="30"/>
      <c r="E16197" s="30"/>
      <c r="I16197" s="30"/>
    </row>
    <row r="16198" spans="4:9" x14ac:dyDescent="0.2">
      <c r="D16198" s="30"/>
      <c r="E16198" s="30"/>
      <c r="I16198" s="30"/>
    </row>
    <row r="16199" spans="4:9" x14ac:dyDescent="0.2">
      <c r="D16199" s="30"/>
      <c r="E16199" s="30"/>
    </row>
    <row r="16200" spans="4:9" x14ac:dyDescent="0.2">
      <c r="D16200" s="30"/>
      <c r="E16200" s="30"/>
    </row>
    <row r="16201" spans="4:9" x14ac:dyDescent="0.2">
      <c r="D16201" s="30"/>
      <c r="E16201" s="30"/>
    </row>
    <row r="16202" spans="4:9" x14ac:dyDescent="0.2">
      <c r="D16202" s="30"/>
      <c r="E16202" s="30"/>
    </row>
    <row r="16203" spans="4:9" x14ac:dyDescent="0.2">
      <c r="D16203" s="30"/>
      <c r="E16203" s="30"/>
    </row>
    <row r="16204" spans="4:9" x14ac:dyDescent="0.2">
      <c r="D16204" s="30"/>
      <c r="E16204" s="30"/>
    </row>
    <row r="16205" spans="4:9" x14ac:dyDescent="0.2">
      <c r="D16205" s="30"/>
      <c r="E16205" s="30"/>
    </row>
    <row r="16206" spans="4:9" x14ac:dyDescent="0.2">
      <c r="D16206" s="30"/>
      <c r="E16206" s="30"/>
    </row>
    <row r="16207" spans="4:9" x14ac:dyDescent="0.2">
      <c r="D16207" s="30"/>
      <c r="E16207" s="30"/>
    </row>
    <row r="16208" spans="4:9" x14ac:dyDescent="0.2">
      <c r="D16208" s="30"/>
      <c r="E16208" s="30"/>
    </row>
    <row r="16209" spans="4:9" x14ac:dyDescent="0.2">
      <c r="D16209" s="30"/>
      <c r="E16209" s="30"/>
    </row>
    <row r="16210" spans="4:9" x14ac:dyDescent="0.2">
      <c r="D16210" s="30"/>
      <c r="E16210" s="30"/>
    </row>
    <row r="16211" spans="4:9" x14ac:dyDescent="0.2">
      <c r="D16211" s="30"/>
      <c r="E16211" s="30"/>
    </row>
    <row r="16212" spans="4:9" x14ac:dyDescent="0.2">
      <c r="D16212" s="30"/>
      <c r="E16212" s="30"/>
    </row>
    <row r="16213" spans="4:9" x14ac:dyDescent="0.2">
      <c r="D16213" s="30"/>
      <c r="E16213" s="30"/>
    </row>
    <row r="16214" spans="4:9" x14ac:dyDescent="0.2">
      <c r="D16214" s="30"/>
      <c r="E16214" s="30"/>
    </row>
    <row r="16215" spans="4:9" x14ac:dyDescent="0.2">
      <c r="D16215" s="30"/>
      <c r="E16215" s="30"/>
    </row>
    <row r="16216" spans="4:9" x14ac:dyDescent="0.2">
      <c r="D16216" s="30"/>
      <c r="E16216" s="30"/>
    </row>
    <row r="16217" spans="4:9" x14ac:dyDescent="0.2">
      <c r="D16217" s="30"/>
      <c r="E16217" s="30"/>
      <c r="I16217" s="30"/>
    </row>
    <row r="16218" spans="4:9" x14ac:dyDescent="0.2">
      <c r="D16218" s="30"/>
      <c r="E16218" s="30"/>
      <c r="I16218" s="30"/>
    </row>
    <row r="16219" spans="4:9" x14ac:dyDescent="0.2">
      <c r="D16219" s="30"/>
      <c r="E16219" s="30"/>
      <c r="I16219" s="30"/>
    </row>
    <row r="16220" spans="4:9" x14ac:dyDescent="0.2">
      <c r="D16220" s="30"/>
      <c r="E16220" s="30"/>
      <c r="I16220" s="30"/>
    </row>
    <row r="16221" spans="4:9" x14ac:dyDescent="0.2">
      <c r="D16221" s="30"/>
      <c r="E16221" s="30"/>
    </row>
    <row r="16222" spans="4:9" x14ac:dyDescent="0.2">
      <c r="D16222" s="30"/>
      <c r="E16222" s="30"/>
    </row>
    <row r="16223" spans="4:9" x14ac:dyDescent="0.2">
      <c r="D16223" s="30"/>
      <c r="E16223" s="30"/>
      <c r="I16223" s="30"/>
    </row>
    <row r="16224" spans="4:9" x14ac:dyDescent="0.2">
      <c r="D16224" s="30"/>
      <c r="E16224" s="30"/>
      <c r="I16224" s="30"/>
    </row>
    <row r="16225" spans="4:9" x14ac:dyDescent="0.2">
      <c r="D16225" s="30"/>
      <c r="E16225" s="30"/>
      <c r="I16225" s="30"/>
    </row>
    <row r="16226" spans="4:9" x14ac:dyDescent="0.2">
      <c r="D16226" s="30"/>
      <c r="E16226" s="30"/>
      <c r="I16226" s="30"/>
    </row>
    <row r="16227" spans="4:9" x14ac:dyDescent="0.2">
      <c r="D16227" s="30"/>
      <c r="E16227" s="30"/>
      <c r="I16227" s="30"/>
    </row>
    <row r="16228" spans="4:9" x14ac:dyDescent="0.2">
      <c r="D16228" s="30"/>
      <c r="E16228" s="30"/>
      <c r="I16228" s="30"/>
    </row>
    <row r="16229" spans="4:9" x14ac:dyDescent="0.2">
      <c r="D16229" s="30"/>
      <c r="E16229" s="30"/>
      <c r="I16229" s="30"/>
    </row>
    <row r="16230" spans="4:9" x14ac:dyDescent="0.2">
      <c r="D16230" s="30"/>
      <c r="E16230" s="30"/>
      <c r="I16230" s="30"/>
    </row>
    <row r="16231" spans="4:9" x14ac:dyDescent="0.2">
      <c r="D16231" s="30"/>
      <c r="E16231" s="30"/>
      <c r="I16231" s="30"/>
    </row>
    <row r="16232" spans="4:9" x14ac:dyDescent="0.2">
      <c r="D16232" s="30"/>
      <c r="E16232" s="30"/>
      <c r="I16232" s="30"/>
    </row>
    <row r="16233" spans="4:9" x14ac:dyDescent="0.2">
      <c r="D16233" s="30"/>
      <c r="E16233" s="30"/>
      <c r="I16233" s="30"/>
    </row>
    <row r="16234" spans="4:9" x14ac:dyDescent="0.2">
      <c r="D16234" s="30"/>
      <c r="E16234" s="30"/>
      <c r="I16234" s="30"/>
    </row>
    <row r="16235" spans="4:9" x14ac:dyDescent="0.2">
      <c r="D16235" s="30"/>
      <c r="E16235" s="30"/>
      <c r="I16235" s="30"/>
    </row>
    <row r="16236" spans="4:9" x14ac:dyDescent="0.2">
      <c r="D16236" s="30"/>
      <c r="E16236" s="30"/>
      <c r="I16236" s="30"/>
    </row>
    <row r="16237" spans="4:9" x14ac:dyDescent="0.2">
      <c r="D16237" s="30"/>
      <c r="E16237" s="30"/>
      <c r="I16237" s="30"/>
    </row>
    <row r="16238" spans="4:9" x14ac:dyDescent="0.2">
      <c r="D16238" s="30"/>
      <c r="E16238" s="30"/>
      <c r="I16238" s="30"/>
    </row>
    <row r="16239" spans="4:9" x14ac:dyDescent="0.2">
      <c r="D16239" s="30"/>
      <c r="E16239" s="30"/>
      <c r="I16239" s="30"/>
    </row>
    <row r="16240" spans="4:9" x14ac:dyDescent="0.2">
      <c r="D16240" s="30"/>
      <c r="E16240" s="30"/>
      <c r="I16240" s="30"/>
    </row>
    <row r="16241" spans="4:9" x14ac:dyDescent="0.2">
      <c r="D16241" s="30"/>
      <c r="E16241" s="30"/>
      <c r="I16241" s="30"/>
    </row>
    <row r="16242" spans="4:9" x14ac:dyDescent="0.2">
      <c r="D16242" s="30"/>
      <c r="E16242" s="30"/>
      <c r="I16242" s="30"/>
    </row>
    <row r="16243" spans="4:9" x14ac:dyDescent="0.2">
      <c r="D16243" s="30"/>
      <c r="E16243" s="30"/>
      <c r="I16243" s="30"/>
    </row>
    <row r="16244" spans="4:9" x14ac:dyDescent="0.2">
      <c r="D16244" s="30"/>
      <c r="E16244" s="30"/>
      <c r="I16244" s="30"/>
    </row>
    <row r="16245" spans="4:9" x14ac:dyDescent="0.2">
      <c r="D16245" s="30"/>
      <c r="E16245" s="30"/>
      <c r="I16245" s="30"/>
    </row>
    <row r="16246" spans="4:9" x14ac:dyDescent="0.2">
      <c r="D16246" s="30"/>
      <c r="E16246" s="30"/>
      <c r="I16246" s="30"/>
    </row>
    <row r="16247" spans="4:9" x14ac:dyDescent="0.2">
      <c r="D16247" s="30"/>
      <c r="E16247" s="30"/>
    </row>
    <row r="16248" spans="4:9" x14ac:dyDescent="0.2">
      <c r="D16248" s="30"/>
      <c r="E16248" s="30"/>
    </row>
    <row r="16249" spans="4:9" x14ac:dyDescent="0.2">
      <c r="D16249" s="30"/>
      <c r="E16249" s="30"/>
    </row>
    <row r="16250" spans="4:9" x14ac:dyDescent="0.2">
      <c r="D16250" s="30"/>
      <c r="E16250" s="30"/>
    </row>
    <row r="16251" spans="4:9" x14ac:dyDescent="0.2">
      <c r="D16251" s="30"/>
      <c r="E16251" s="30"/>
    </row>
    <row r="16252" spans="4:9" x14ac:dyDescent="0.2">
      <c r="D16252" s="30"/>
      <c r="E16252" s="30"/>
    </row>
    <row r="16253" spans="4:9" x14ac:dyDescent="0.2">
      <c r="D16253" s="30"/>
      <c r="E16253" s="30"/>
    </row>
    <row r="16254" spans="4:9" x14ac:dyDescent="0.2">
      <c r="D16254" s="30"/>
      <c r="E16254" s="30"/>
    </row>
    <row r="16255" spans="4:9" x14ac:dyDescent="0.2">
      <c r="D16255" s="30"/>
      <c r="E16255" s="30"/>
    </row>
    <row r="16256" spans="4:9" x14ac:dyDescent="0.2">
      <c r="D16256" s="30"/>
      <c r="E16256" s="30"/>
    </row>
    <row r="16257" spans="4:9" x14ac:dyDescent="0.2">
      <c r="D16257" s="30"/>
      <c r="E16257" s="30"/>
    </row>
    <row r="16258" spans="4:9" x14ac:dyDescent="0.2">
      <c r="D16258" s="30"/>
      <c r="E16258" s="30"/>
    </row>
    <row r="16259" spans="4:9" x14ac:dyDescent="0.2">
      <c r="D16259" s="30"/>
      <c r="E16259" s="30"/>
      <c r="I16259" s="30"/>
    </row>
    <row r="16260" spans="4:9" x14ac:dyDescent="0.2">
      <c r="D16260" s="30"/>
      <c r="E16260" s="30"/>
      <c r="I16260" s="30"/>
    </row>
    <row r="16261" spans="4:9" x14ac:dyDescent="0.2">
      <c r="D16261" s="30"/>
      <c r="E16261" s="30"/>
      <c r="I16261" s="30"/>
    </row>
    <row r="16262" spans="4:9" x14ac:dyDescent="0.2">
      <c r="D16262" s="30"/>
      <c r="E16262" s="30"/>
      <c r="I16262" s="30"/>
    </row>
    <row r="16263" spans="4:9" x14ac:dyDescent="0.2">
      <c r="D16263" s="30"/>
      <c r="E16263" s="30"/>
    </row>
    <row r="16264" spans="4:9" x14ac:dyDescent="0.2">
      <c r="D16264" s="30"/>
      <c r="E16264" s="30"/>
    </row>
    <row r="16265" spans="4:9" x14ac:dyDescent="0.2">
      <c r="D16265" s="30"/>
      <c r="E16265" s="30"/>
      <c r="I16265" s="30"/>
    </row>
    <row r="16266" spans="4:9" x14ac:dyDescent="0.2">
      <c r="D16266" s="30"/>
      <c r="E16266" s="30"/>
      <c r="I16266" s="30"/>
    </row>
    <row r="16267" spans="4:9" x14ac:dyDescent="0.2">
      <c r="D16267" s="30"/>
      <c r="E16267" s="30"/>
      <c r="I16267" s="30"/>
    </row>
    <row r="16268" spans="4:9" x14ac:dyDescent="0.2">
      <c r="D16268" s="30"/>
      <c r="E16268" s="30"/>
      <c r="I16268" s="30"/>
    </row>
    <row r="16269" spans="4:9" x14ac:dyDescent="0.2">
      <c r="D16269" s="30"/>
      <c r="E16269" s="30"/>
      <c r="I16269" s="30"/>
    </row>
    <row r="16270" spans="4:9" x14ac:dyDescent="0.2">
      <c r="D16270" s="30"/>
      <c r="E16270" s="30"/>
      <c r="I16270" s="30"/>
    </row>
    <row r="16271" spans="4:9" x14ac:dyDescent="0.2">
      <c r="D16271" s="30"/>
      <c r="E16271" s="30"/>
      <c r="I16271" s="30"/>
    </row>
    <row r="16272" spans="4:9" x14ac:dyDescent="0.2">
      <c r="D16272" s="30"/>
      <c r="E16272" s="30"/>
      <c r="I16272" s="30"/>
    </row>
    <row r="16273" spans="4:9" x14ac:dyDescent="0.2">
      <c r="D16273" s="30"/>
      <c r="E16273" s="30"/>
      <c r="I16273" s="30"/>
    </row>
    <row r="16274" spans="4:9" x14ac:dyDescent="0.2">
      <c r="D16274" s="30"/>
      <c r="E16274" s="30"/>
      <c r="I16274" s="30"/>
    </row>
    <row r="16275" spans="4:9" x14ac:dyDescent="0.2">
      <c r="D16275" s="30"/>
      <c r="E16275" s="30"/>
      <c r="I16275" s="30"/>
    </row>
    <row r="16276" spans="4:9" x14ac:dyDescent="0.2">
      <c r="D16276" s="30"/>
      <c r="E16276" s="30"/>
      <c r="I16276" s="30"/>
    </row>
    <row r="16277" spans="4:9" x14ac:dyDescent="0.2">
      <c r="D16277" s="30"/>
      <c r="E16277" s="30"/>
      <c r="I16277" s="30"/>
    </row>
    <row r="16278" spans="4:9" x14ac:dyDescent="0.2">
      <c r="D16278" s="30"/>
      <c r="E16278" s="30"/>
      <c r="I16278" s="30"/>
    </row>
    <row r="16279" spans="4:9" x14ac:dyDescent="0.2">
      <c r="D16279" s="30"/>
      <c r="E16279" s="30"/>
      <c r="I16279" s="30"/>
    </row>
    <row r="16280" spans="4:9" x14ac:dyDescent="0.2">
      <c r="D16280" s="30"/>
      <c r="E16280" s="30"/>
      <c r="I16280" s="30"/>
    </row>
    <row r="16281" spans="4:9" x14ac:dyDescent="0.2">
      <c r="D16281" s="30"/>
      <c r="E16281" s="30"/>
      <c r="I16281" s="30"/>
    </row>
    <row r="16282" spans="4:9" x14ac:dyDescent="0.2">
      <c r="D16282" s="30"/>
      <c r="E16282" s="30"/>
      <c r="I16282" s="30"/>
    </row>
    <row r="16283" spans="4:9" x14ac:dyDescent="0.2">
      <c r="D16283" s="30"/>
      <c r="E16283" s="30"/>
      <c r="I16283" s="30"/>
    </row>
    <row r="16284" spans="4:9" x14ac:dyDescent="0.2">
      <c r="D16284" s="30"/>
      <c r="E16284" s="30"/>
      <c r="I16284" s="30"/>
    </row>
    <row r="16285" spans="4:9" x14ac:dyDescent="0.2">
      <c r="D16285" s="30"/>
      <c r="E16285" s="30"/>
      <c r="I16285" s="30"/>
    </row>
    <row r="16286" spans="4:9" x14ac:dyDescent="0.2">
      <c r="D16286" s="30"/>
      <c r="E16286" s="30"/>
      <c r="I16286" s="30"/>
    </row>
    <row r="16287" spans="4:9" x14ac:dyDescent="0.2">
      <c r="D16287" s="30"/>
      <c r="E16287" s="30"/>
      <c r="I16287" s="30"/>
    </row>
    <row r="16288" spans="4:9" x14ac:dyDescent="0.2">
      <c r="D16288" s="30"/>
      <c r="E16288" s="30"/>
      <c r="I16288" s="30"/>
    </row>
    <row r="16289" spans="4:5" x14ac:dyDescent="0.2">
      <c r="D16289" s="30"/>
      <c r="E16289" s="30"/>
    </row>
    <row r="16290" spans="4:5" x14ac:dyDescent="0.2">
      <c r="D16290" s="30"/>
      <c r="E16290" s="30"/>
    </row>
    <row r="16291" spans="4:5" x14ac:dyDescent="0.2">
      <c r="D16291" s="30"/>
      <c r="E16291" s="30"/>
    </row>
    <row r="16292" spans="4:5" x14ac:dyDescent="0.2">
      <c r="D16292" s="30"/>
      <c r="E16292" s="30"/>
    </row>
    <row r="16293" spans="4:5" x14ac:dyDescent="0.2">
      <c r="D16293" s="30"/>
      <c r="E16293" s="30"/>
    </row>
    <row r="16294" spans="4:5" x14ac:dyDescent="0.2">
      <c r="D16294" s="30"/>
      <c r="E16294" s="30"/>
    </row>
    <row r="16295" spans="4:5" x14ac:dyDescent="0.2">
      <c r="D16295" s="30"/>
      <c r="E16295" s="30"/>
    </row>
    <row r="16296" spans="4:5" x14ac:dyDescent="0.2">
      <c r="D16296" s="30"/>
      <c r="E16296" s="30"/>
    </row>
    <row r="16297" spans="4:5" x14ac:dyDescent="0.2">
      <c r="D16297" s="30"/>
      <c r="E16297" s="30"/>
    </row>
    <row r="16298" spans="4:5" x14ac:dyDescent="0.2">
      <c r="D16298" s="30"/>
      <c r="E16298" s="30"/>
    </row>
    <row r="16299" spans="4:5" x14ac:dyDescent="0.2">
      <c r="D16299" s="30"/>
      <c r="E16299" s="30"/>
    </row>
    <row r="16300" spans="4:5" x14ac:dyDescent="0.2">
      <c r="D16300" s="30"/>
      <c r="E16300" s="30"/>
    </row>
    <row r="16301" spans="4:5" x14ac:dyDescent="0.2">
      <c r="D16301" s="30"/>
      <c r="E16301" s="30"/>
    </row>
    <row r="16302" spans="4:5" x14ac:dyDescent="0.2">
      <c r="D16302" s="30"/>
      <c r="E16302" s="30"/>
    </row>
    <row r="16303" spans="4:5" x14ac:dyDescent="0.2">
      <c r="D16303" s="30"/>
      <c r="E16303" s="30"/>
    </row>
    <row r="16304" spans="4:5" x14ac:dyDescent="0.2">
      <c r="D16304" s="30"/>
      <c r="E16304" s="30"/>
    </row>
    <row r="16305" spans="4:5" x14ac:dyDescent="0.2">
      <c r="D16305" s="30"/>
      <c r="E16305" s="30"/>
    </row>
    <row r="16306" spans="4:5" x14ac:dyDescent="0.2">
      <c r="D16306" s="30"/>
      <c r="E16306" s="30"/>
    </row>
    <row r="16307" spans="4:5" x14ac:dyDescent="0.2">
      <c r="D16307" s="30"/>
      <c r="E16307" s="30"/>
    </row>
    <row r="16308" spans="4:5" x14ac:dyDescent="0.2">
      <c r="D16308" s="30"/>
      <c r="E16308" s="30"/>
    </row>
    <row r="16309" spans="4:5" x14ac:dyDescent="0.2">
      <c r="D16309" s="30"/>
      <c r="E16309" s="30"/>
    </row>
    <row r="16310" spans="4:5" x14ac:dyDescent="0.2">
      <c r="D16310" s="30"/>
      <c r="E16310" s="30"/>
    </row>
    <row r="16311" spans="4:5" x14ac:dyDescent="0.2">
      <c r="D16311" s="30"/>
      <c r="E16311" s="30"/>
    </row>
    <row r="16312" spans="4:5" x14ac:dyDescent="0.2">
      <c r="D16312" s="30"/>
      <c r="E16312" s="30"/>
    </row>
    <row r="16313" spans="4:5" x14ac:dyDescent="0.2">
      <c r="D16313" s="30"/>
      <c r="E16313" s="30"/>
    </row>
    <row r="16314" spans="4:5" x14ac:dyDescent="0.2">
      <c r="D16314" s="30"/>
      <c r="E16314" s="30"/>
    </row>
    <row r="16315" spans="4:5" x14ac:dyDescent="0.2">
      <c r="D16315" s="30"/>
      <c r="E16315" s="30"/>
    </row>
    <row r="16316" spans="4:5" x14ac:dyDescent="0.2">
      <c r="D16316" s="30"/>
      <c r="E16316" s="30"/>
    </row>
    <row r="16317" spans="4:5" x14ac:dyDescent="0.2">
      <c r="D16317" s="30"/>
      <c r="E16317" s="30"/>
    </row>
    <row r="16318" spans="4:5" x14ac:dyDescent="0.2">
      <c r="D16318" s="30"/>
      <c r="E16318" s="30"/>
    </row>
    <row r="16319" spans="4:5" x14ac:dyDescent="0.2">
      <c r="D16319" s="30"/>
      <c r="E16319" s="30"/>
    </row>
    <row r="16320" spans="4:5" x14ac:dyDescent="0.2">
      <c r="D16320" s="30"/>
      <c r="E16320" s="30"/>
    </row>
    <row r="16321" spans="4:5" x14ac:dyDescent="0.2">
      <c r="D16321" s="30"/>
      <c r="E16321" s="30"/>
    </row>
    <row r="16322" spans="4:5" x14ac:dyDescent="0.2">
      <c r="D16322" s="30"/>
      <c r="E16322" s="30"/>
    </row>
    <row r="16323" spans="4:5" x14ac:dyDescent="0.2">
      <c r="D16323" s="30"/>
      <c r="E16323" s="30"/>
    </row>
    <row r="16324" spans="4:5" x14ac:dyDescent="0.2">
      <c r="D16324" s="30"/>
      <c r="E16324" s="30"/>
    </row>
    <row r="16325" spans="4:5" x14ac:dyDescent="0.2">
      <c r="D16325" s="30"/>
      <c r="E16325" s="30"/>
    </row>
    <row r="16326" spans="4:5" x14ac:dyDescent="0.2">
      <c r="D16326" s="30"/>
      <c r="E16326" s="30"/>
    </row>
    <row r="16327" spans="4:5" x14ac:dyDescent="0.2">
      <c r="D16327" s="30"/>
      <c r="E16327" s="30"/>
    </row>
    <row r="16328" spans="4:5" x14ac:dyDescent="0.2">
      <c r="D16328" s="30"/>
      <c r="E16328" s="30"/>
    </row>
    <row r="16329" spans="4:5" x14ac:dyDescent="0.2">
      <c r="D16329" s="30"/>
      <c r="E16329" s="30"/>
    </row>
    <row r="16330" spans="4:5" x14ac:dyDescent="0.2">
      <c r="D16330" s="30"/>
      <c r="E16330" s="30"/>
    </row>
    <row r="16331" spans="4:5" x14ac:dyDescent="0.2">
      <c r="D16331" s="30"/>
      <c r="E16331" s="30"/>
    </row>
    <row r="16332" spans="4:5" x14ac:dyDescent="0.2">
      <c r="D16332" s="30"/>
      <c r="E16332" s="30"/>
    </row>
    <row r="16333" spans="4:5" x14ac:dyDescent="0.2">
      <c r="D16333" s="30"/>
      <c r="E16333" s="30"/>
    </row>
    <row r="16334" spans="4:5" x14ac:dyDescent="0.2">
      <c r="D16334" s="30"/>
      <c r="E16334" s="30"/>
    </row>
    <row r="16335" spans="4:5" x14ac:dyDescent="0.2">
      <c r="D16335" s="30"/>
      <c r="E16335" s="30"/>
    </row>
    <row r="16336" spans="4:5" x14ac:dyDescent="0.2">
      <c r="D16336" s="30"/>
      <c r="E16336" s="30"/>
    </row>
    <row r="16337" spans="4:9" x14ac:dyDescent="0.2">
      <c r="D16337" s="30"/>
      <c r="E16337" s="30"/>
    </row>
    <row r="16338" spans="4:9" x14ac:dyDescent="0.2">
      <c r="D16338" s="30"/>
      <c r="E16338" s="30"/>
    </row>
    <row r="16339" spans="4:9" x14ac:dyDescent="0.2">
      <c r="D16339" s="30"/>
      <c r="E16339" s="30"/>
    </row>
    <row r="16340" spans="4:9" x14ac:dyDescent="0.2">
      <c r="D16340" s="30"/>
      <c r="E16340" s="30"/>
    </row>
    <row r="16341" spans="4:9" x14ac:dyDescent="0.2">
      <c r="D16341" s="30"/>
      <c r="E16341" s="30"/>
    </row>
    <row r="16342" spans="4:9" x14ac:dyDescent="0.2">
      <c r="D16342" s="30"/>
      <c r="E16342" s="30"/>
    </row>
    <row r="16343" spans="4:9" x14ac:dyDescent="0.2">
      <c r="D16343" s="30"/>
      <c r="E16343" s="30"/>
    </row>
    <row r="16344" spans="4:9" x14ac:dyDescent="0.2">
      <c r="D16344" s="30"/>
      <c r="E16344" s="30"/>
    </row>
    <row r="16345" spans="4:9" x14ac:dyDescent="0.2">
      <c r="D16345" s="30"/>
      <c r="E16345" s="30"/>
    </row>
    <row r="16346" spans="4:9" x14ac:dyDescent="0.2">
      <c r="D16346" s="30"/>
      <c r="E16346" s="30"/>
    </row>
    <row r="16347" spans="4:9" x14ac:dyDescent="0.2">
      <c r="D16347" s="30"/>
      <c r="E16347" s="30"/>
    </row>
    <row r="16348" spans="4:9" x14ac:dyDescent="0.2">
      <c r="D16348" s="30"/>
      <c r="E16348" s="30"/>
    </row>
    <row r="16349" spans="4:9" x14ac:dyDescent="0.2">
      <c r="D16349" s="30"/>
      <c r="E16349" s="30"/>
      <c r="I16349" s="30"/>
    </row>
    <row r="16350" spans="4:9" x14ac:dyDescent="0.2">
      <c r="D16350" s="30"/>
      <c r="E16350" s="30"/>
      <c r="I16350" s="30"/>
    </row>
    <row r="16351" spans="4:9" x14ac:dyDescent="0.2">
      <c r="D16351" s="30"/>
      <c r="E16351" s="30"/>
      <c r="I16351" s="30"/>
    </row>
    <row r="16352" spans="4:9" x14ac:dyDescent="0.2">
      <c r="D16352" s="30"/>
      <c r="E16352" s="30"/>
      <c r="I16352" s="30"/>
    </row>
    <row r="16353" spans="4:9" x14ac:dyDescent="0.2">
      <c r="D16353" s="30"/>
      <c r="E16353" s="30"/>
    </row>
    <row r="16354" spans="4:9" x14ac:dyDescent="0.2">
      <c r="D16354" s="30"/>
      <c r="E16354" s="30"/>
    </row>
    <row r="16355" spans="4:9" x14ac:dyDescent="0.2">
      <c r="D16355" s="30"/>
      <c r="E16355" s="30"/>
      <c r="I16355" s="30"/>
    </row>
    <row r="16356" spans="4:9" x14ac:dyDescent="0.2">
      <c r="D16356" s="30"/>
      <c r="E16356" s="30"/>
      <c r="I16356" s="30"/>
    </row>
    <row r="16357" spans="4:9" x14ac:dyDescent="0.2">
      <c r="D16357" s="30"/>
      <c r="E16357" s="30"/>
      <c r="I16357" s="30"/>
    </row>
    <row r="16358" spans="4:9" x14ac:dyDescent="0.2">
      <c r="D16358" s="30"/>
      <c r="E16358" s="30"/>
      <c r="I16358" s="30"/>
    </row>
    <row r="16359" spans="4:9" x14ac:dyDescent="0.2">
      <c r="D16359" s="30"/>
      <c r="E16359" s="30"/>
      <c r="I16359" s="30"/>
    </row>
    <row r="16360" spans="4:9" x14ac:dyDescent="0.2">
      <c r="D16360" s="30"/>
      <c r="E16360" s="30"/>
      <c r="I16360" s="30"/>
    </row>
    <row r="16361" spans="4:9" x14ac:dyDescent="0.2">
      <c r="D16361" s="30"/>
      <c r="E16361" s="30"/>
      <c r="I16361" s="30"/>
    </row>
    <row r="16362" spans="4:9" x14ac:dyDescent="0.2">
      <c r="D16362" s="30"/>
      <c r="E16362" s="30"/>
      <c r="I16362" s="30"/>
    </row>
    <row r="16363" spans="4:9" x14ac:dyDescent="0.2">
      <c r="D16363" s="30"/>
      <c r="E16363" s="30"/>
      <c r="I16363" s="30"/>
    </row>
    <row r="16364" spans="4:9" x14ac:dyDescent="0.2">
      <c r="D16364" s="30"/>
      <c r="E16364" s="30"/>
      <c r="I16364" s="30"/>
    </row>
    <row r="16365" spans="4:9" x14ac:dyDescent="0.2">
      <c r="D16365" s="30"/>
      <c r="E16365" s="30"/>
      <c r="I16365" s="30"/>
    </row>
    <row r="16366" spans="4:9" x14ac:dyDescent="0.2">
      <c r="D16366" s="30"/>
      <c r="E16366" s="30"/>
      <c r="I16366" s="30"/>
    </row>
    <row r="16367" spans="4:9" x14ac:dyDescent="0.2">
      <c r="D16367" s="30"/>
      <c r="E16367" s="30"/>
      <c r="I16367" s="30"/>
    </row>
    <row r="16368" spans="4:9" x14ac:dyDescent="0.2">
      <c r="D16368" s="30"/>
      <c r="E16368" s="30"/>
      <c r="I16368" s="30"/>
    </row>
    <row r="16369" spans="4:9" x14ac:dyDescent="0.2">
      <c r="D16369" s="30"/>
      <c r="E16369" s="30"/>
      <c r="I16369" s="30"/>
    </row>
    <row r="16370" spans="4:9" x14ac:dyDescent="0.2">
      <c r="D16370" s="30"/>
      <c r="E16370" s="30"/>
      <c r="I16370" s="30"/>
    </row>
    <row r="16371" spans="4:9" x14ac:dyDescent="0.2">
      <c r="D16371" s="30"/>
      <c r="E16371" s="30"/>
      <c r="I16371" s="30"/>
    </row>
    <row r="16372" spans="4:9" x14ac:dyDescent="0.2">
      <c r="D16372" s="30"/>
      <c r="E16372" s="30"/>
      <c r="I16372" s="30"/>
    </row>
    <row r="16373" spans="4:9" x14ac:dyDescent="0.2">
      <c r="D16373" s="30"/>
      <c r="E16373" s="30"/>
      <c r="I16373" s="30"/>
    </row>
    <row r="16374" spans="4:9" x14ac:dyDescent="0.2">
      <c r="D16374" s="30"/>
      <c r="E16374" s="30"/>
      <c r="I16374" s="30"/>
    </row>
    <row r="16375" spans="4:9" x14ac:dyDescent="0.2">
      <c r="D16375" s="30"/>
      <c r="E16375" s="30"/>
      <c r="I16375" s="30"/>
    </row>
    <row r="16376" spans="4:9" x14ac:dyDescent="0.2">
      <c r="D16376" s="30"/>
      <c r="E16376" s="30"/>
      <c r="I16376" s="30"/>
    </row>
    <row r="16377" spans="4:9" x14ac:dyDescent="0.2">
      <c r="D16377" s="30"/>
      <c r="E16377" s="30"/>
      <c r="I16377" s="30"/>
    </row>
    <row r="16378" spans="4:9" x14ac:dyDescent="0.2">
      <c r="D16378" s="30"/>
      <c r="E16378" s="30"/>
      <c r="I16378" s="30"/>
    </row>
    <row r="16379" spans="4:9" x14ac:dyDescent="0.2">
      <c r="D16379" s="30"/>
      <c r="E16379" s="30"/>
      <c r="I16379" s="30"/>
    </row>
    <row r="16380" spans="4:9" x14ac:dyDescent="0.2">
      <c r="D16380" s="30"/>
      <c r="E16380" s="30"/>
      <c r="I16380" s="30"/>
    </row>
    <row r="16381" spans="4:9" x14ac:dyDescent="0.2">
      <c r="D16381" s="30"/>
      <c r="E16381" s="30"/>
      <c r="I16381" s="30"/>
    </row>
    <row r="16382" spans="4:9" x14ac:dyDescent="0.2">
      <c r="D16382" s="30"/>
      <c r="E16382" s="30"/>
      <c r="I16382" s="30"/>
    </row>
    <row r="16383" spans="4:9" x14ac:dyDescent="0.2">
      <c r="D16383" s="30"/>
      <c r="E16383" s="30"/>
    </row>
    <row r="16384" spans="4:9" x14ac:dyDescent="0.2">
      <c r="D16384" s="30"/>
      <c r="E16384" s="30"/>
    </row>
    <row r="16385" spans="4:9" x14ac:dyDescent="0.2">
      <c r="D16385" s="30"/>
      <c r="E16385" s="30"/>
      <c r="I16385" s="30"/>
    </row>
    <row r="16386" spans="4:9" x14ac:dyDescent="0.2">
      <c r="D16386" s="30"/>
      <c r="E16386" s="30"/>
      <c r="I16386" s="30"/>
    </row>
    <row r="16387" spans="4:9" x14ac:dyDescent="0.2">
      <c r="D16387" s="30"/>
      <c r="E16387" s="30"/>
      <c r="I16387" s="30"/>
    </row>
    <row r="16388" spans="4:9" x14ac:dyDescent="0.2">
      <c r="D16388" s="30"/>
      <c r="E16388" s="30"/>
      <c r="I16388" s="30"/>
    </row>
    <row r="16389" spans="4:9" x14ac:dyDescent="0.2">
      <c r="D16389" s="30"/>
      <c r="E16389" s="30"/>
      <c r="I16389" s="30"/>
    </row>
    <row r="16390" spans="4:9" x14ac:dyDescent="0.2">
      <c r="D16390" s="30"/>
      <c r="E16390" s="30"/>
      <c r="I16390" s="30"/>
    </row>
    <row r="16391" spans="4:9" x14ac:dyDescent="0.2">
      <c r="D16391" s="30"/>
      <c r="E16391" s="30"/>
      <c r="I16391" s="30"/>
    </row>
    <row r="16392" spans="4:9" x14ac:dyDescent="0.2">
      <c r="D16392" s="30"/>
      <c r="E16392" s="30"/>
      <c r="I16392" s="30"/>
    </row>
    <row r="16393" spans="4:9" x14ac:dyDescent="0.2">
      <c r="D16393" s="30"/>
      <c r="E16393" s="30"/>
      <c r="I16393" s="30"/>
    </row>
    <row r="16394" spans="4:9" x14ac:dyDescent="0.2">
      <c r="D16394" s="30"/>
      <c r="E16394" s="30"/>
      <c r="I16394" s="30"/>
    </row>
    <row r="16395" spans="4:9" x14ac:dyDescent="0.2">
      <c r="D16395" s="30"/>
      <c r="E16395" s="30"/>
      <c r="I16395" s="30"/>
    </row>
    <row r="16396" spans="4:9" x14ac:dyDescent="0.2">
      <c r="D16396" s="30"/>
      <c r="E16396" s="30"/>
      <c r="I16396" s="30"/>
    </row>
    <row r="16397" spans="4:9" x14ac:dyDescent="0.2">
      <c r="D16397" s="30"/>
      <c r="E16397" s="30"/>
      <c r="I16397" s="30"/>
    </row>
    <row r="16398" spans="4:9" x14ac:dyDescent="0.2">
      <c r="D16398" s="30"/>
      <c r="E16398" s="30"/>
      <c r="I16398" s="30"/>
    </row>
    <row r="16399" spans="4:9" x14ac:dyDescent="0.2">
      <c r="D16399" s="30"/>
      <c r="E16399" s="30"/>
      <c r="I16399" s="30"/>
    </row>
    <row r="16400" spans="4:9" x14ac:dyDescent="0.2">
      <c r="D16400" s="30"/>
      <c r="E16400" s="30"/>
      <c r="I16400" s="30"/>
    </row>
    <row r="16401" spans="4:9" x14ac:dyDescent="0.2">
      <c r="D16401" s="30"/>
      <c r="E16401" s="30"/>
      <c r="I16401" s="30"/>
    </row>
    <row r="16402" spans="4:9" x14ac:dyDescent="0.2">
      <c r="D16402" s="30"/>
      <c r="E16402" s="30"/>
      <c r="I16402" s="30"/>
    </row>
    <row r="16403" spans="4:9" x14ac:dyDescent="0.2">
      <c r="D16403" s="30"/>
      <c r="E16403" s="30"/>
      <c r="I16403" s="30"/>
    </row>
    <row r="16404" spans="4:9" x14ac:dyDescent="0.2">
      <c r="D16404" s="30"/>
      <c r="E16404" s="30"/>
      <c r="I16404" s="30"/>
    </row>
    <row r="16405" spans="4:9" x14ac:dyDescent="0.2">
      <c r="D16405" s="30"/>
      <c r="E16405" s="30"/>
      <c r="I16405" s="30"/>
    </row>
    <row r="16406" spans="4:9" x14ac:dyDescent="0.2">
      <c r="D16406" s="30"/>
      <c r="E16406" s="30"/>
      <c r="I16406" s="30"/>
    </row>
    <row r="16407" spans="4:9" x14ac:dyDescent="0.2">
      <c r="D16407" s="30"/>
      <c r="E16407" s="30"/>
      <c r="I16407" s="30"/>
    </row>
    <row r="16408" spans="4:9" x14ac:dyDescent="0.2">
      <c r="D16408" s="30"/>
      <c r="E16408" s="30"/>
      <c r="I16408" s="30"/>
    </row>
    <row r="16409" spans="4:9" x14ac:dyDescent="0.2">
      <c r="D16409" s="30"/>
      <c r="E16409" s="30"/>
      <c r="I16409" s="30"/>
    </row>
    <row r="16410" spans="4:9" x14ac:dyDescent="0.2">
      <c r="D16410" s="30"/>
      <c r="E16410" s="30"/>
      <c r="I16410" s="30"/>
    </row>
    <row r="16411" spans="4:9" x14ac:dyDescent="0.2">
      <c r="D16411" s="30"/>
      <c r="E16411" s="30"/>
      <c r="I16411" s="30"/>
    </row>
    <row r="16412" spans="4:9" x14ac:dyDescent="0.2">
      <c r="D16412" s="30"/>
      <c r="E16412" s="30"/>
      <c r="I16412" s="30"/>
    </row>
    <row r="16413" spans="4:9" x14ac:dyDescent="0.2">
      <c r="D16413" s="30"/>
      <c r="E16413" s="30"/>
      <c r="I16413" s="30"/>
    </row>
    <row r="16414" spans="4:9" x14ac:dyDescent="0.2">
      <c r="D16414" s="30"/>
      <c r="E16414" s="30"/>
      <c r="I16414" s="30"/>
    </row>
    <row r="16415" spans="4:9" x14ac:dyDescent="0.2">
      <c r="D16415" s="30"/>
      <c r="E16415" s="30"/>
      <c r="I16415" s="30"/>
    </row>
    <row r="16416" spans="4:9" x14ac:dyDescent="0.2">
      <c r="D16416" s="30"/>
      <c r="E16416" s="30"/>
      <c r="I16416" s="30"/>
    </row>
    <row r="16417" spans="4:9" x14ac:dyDescent="0.2">
      <c r="D16417" s="30"/>
      <c r="E16417" s="30"/>
      <c r="I16417" s="30"/>
    </row>
    <row r="16418" spans="4:9" x14ac:dyDescent="0.2">
      <c r="D16418" s="30"/>
      <c r="E16418" s="30"/>
      <c r="I16418" s="30"/>
    </row>
    <row r="16419" spans="4:9" x14ac:dyDescent="0.2">
      <c r="D16419" s="30"/>
      <c r="E16419" s="30"/>
      <c r="I16419" s="30"/>
    </row>
    <row r="16420" spans="4:9" x14ac:dyDescent="0.2">
      <c r="D16420" s="30"/>
      <c r="E16420" s="30"/>
      <c r="I16420" s="30"/>
    </row>
    <row r="16421" spans="4:9" x14ac:dyDescent="0.2">
      <c r="D16421" s="30"/>
      <c r="E16421" s="30"/>
      <c r="I16421" s="30"/>
    </row>
    <row r="16422" spans="4:9" x14ac:dyDescent="0.2">
      <c r="D16422" s="30"/>
      <c r="E16422" s="30"/>
      <c r="I16422" s="30"/>
    </row>
    <row r="16423" spans="4:9" x14ac:dyDescent="0.2">
      <c r="D16423" s="30"/>
      <c r="E16423" s="30"/>
      <c r="I16423" s="30"/>
    </row>
    <row r="16424" spans="4:9" x14ac:dyDescent="0.2">
      <c r="D16424" s="30"/>
      <c r="E16424" s="30"/>
      <c r="I16424" s="30"/>
    </row>
    <row r="16425" spans="4:9" x14ac:dyDescent="0.2">
      <c r="D16425" s="30"/>
      <c r="E16425" s="30"/>
      <c r="I16425" s="30"/>
    </row>
    <row r="16426" spans="4:9" x14ac:dyDescent="0.2">
      <c r="D16426" s="30"/>
      <c r="E16426" s="30"/>
      <c r="I16426" s="30"/>
    </row>
    <row r="16427" spans="4:9" x14ac:dyDescent="0.2">
      <c r="D16427" s="30"/>
      <c r="E16427" s="30"/>
    </row>
    <row r="16428" spans="4:9" x14ac:dyDescent="0.2">
      <c r="D16428" s="30"/>
      <c r="E16428" s="30"/>
    </row>
    <row r="16429" spans="4:9" x14ac:dyDescent="0.2">
      <c r="D16429" s="30"/>
      <c r="E16429" s="30"/>
    </row>
    <row r="16430" spans="4:9" x14ac:dyDescent="0.2">
      <c r="D16430" s="30"/>
      <c r="E16430" s="30"/>
    </row>
    <row r="16431" spans="4:9" x14ac:dyDescent="0.2">
      <c r="D16431" s="30"/>
      <c r="E16431" s="30"/>
    </row>
    <row r="16432" spans="4:9" x14ac:dyDescent="0.2">
      <c r="D16432" s="30"/>
      <c r="E16432" s="30"/>
    </row>
    <row r="16433" spans="4:5" x14ac:dyDescent="0.2">
      <c r="D16433" s="30"/>
      <c r="E16433" s="30"/>
    </row>
    <row r="16434" spans="4:5" x14ac:dyDescent="0.2">
      <c r="D16434" s="30"/>
      <c r="E16434" s="30"/>
    </row>
    <row r="16435" spans="4:5" x14ac:dyDescent="0.2">
      <c r="D16435" s="30"/>
      <c r="E16435" s="30"/>
    </row>
    <row r="16436" spans="4:5" x14ac:dyDescent="0.2">
      <c r="D16436" s="30"/>
      <c r="E16436" s="30"/>
    </row>
    <row r="16437" spans="4:5" x14ac:dyDescent="0.2">
      <c r="D16437" s="30"/>
      <c r="E16437" s="30"/>
    </row>
    <row r="16438" spans="4:5" x14ac:dyDescent="0.2">
      <c r="D16438" s="30"/>
      <c r="E16438" s="30"/>
    </row>
    <row r="16439" spans="4:5" x14ac:dyDescent="0.2">
      <c r="D16439" s="30"/>
      <c r="E16439" s="30"/>
    </row>
    <row r="16440" spans="4:5" x14ac:dyDescent="0.2">
      <c r="D16440" s="30"/>
      <c r="E16440" s="30"/>
    </row>
    <row r="16441" spans="4:5" x14ac:dyDescent="0.2">
      <c r="D16441" s="30"/>
      <c r="E16441" s="30"/>
    </row>
    <row r="16442" spans="4:5" x14ac:dyDescent="0.2">
      <c r="D16442" s="30"/>
      <c r="E16442" s="30"/>
    </row>
    <row r="16443" spans="4:5" x14ac:dyDescent="0.2">
      <c r="D16443" s="30"/>
      <c r="E16443" s="30"/>
    </row>
    <row r="16444" spans="4:5" x14ac:dyDescent="0.2">
      <c r="D16444" s="30"/>
      <c r="E16444" s="30"/>
    </row>
    <row r="16445" spans="4:5" x14ac:dyDescent="0.2">
      <c r="D16445" s="30"/>
      <c r="E16445" s="30"/>
    </row>
    <row r="16446" spans="4:5" x14ac:dyDescent="0.2">
      <c r="D16446" s="30"/>
      <c r="E16446" s="30"/>
    </row>
    <row r="16447" spans="4:5" x14ac:dyDescent="0.2">
      <c r="D16447" s="30"/>
      <c r="E16447" s="30"/>
    </row>
    <row r="16448" spans="4:5" x14ac:dyDescent="0.2">
      <c r="D16448" s="30"/>
      <c r="E16448" s="30"/>
    </row>
    <row r="16449" spans="4:5" x14ac:dyDescent="0.2">
      <c r="D16449" s="30"/>
      <c r="E16449" s="30"/>
    </row>
    <row r="16450" spans="4:5" x14ac:dyDescent="0.2">
      <c r="D16450" s="30"/>
      <c r="E16450" s="30"/>
    </row>
    <row r="16451" spans="4:5" x14ac:dyDescent="0.2">
      <c r="D16451" s="30"/>
      <c r="E16451" s="30"/>
    </row>
    <row r="16452" spans="4:5" x14ac:dyDescent="0.2">
      <c r="D16452" s="30"/>
      <c r="E16452" s="30"/>
    </row>
    <row r="16453" spans="4:5" x14ac:dyDescent="0.2">
      <c r="D16453" s="30"/>
      <c r="E16453" s="30"/>
    </row>
    <row r="16454" spans="4:5" x14ac:dyDescent="0.2">
      <c r="D16454" s="30"/>
      <c r="E16454" s="30"/>
    </row>
    <row r="16455" spans="4:5" x14ac:dyDescent="0.2">
      <c r="D16455" s="30"/>
      <c r="E16455" s="30"/>
    </row>
    <row r="16456" spans="4:5" x14ac:dyDescent="0.2">
      <c r="D16456" s="30"/>
      <c r="E16456" s="30"/>
    </row>
    <row r="16457" spans="4:5" x14ac:dyDescent="0.2">
      <c r="D16457" s="30"/>
      <c r="E16457" s="30"/>
    </row>
    <row r="16458" spans="4:5" x14ac:dyDescent="0.2">
      <c r="D16458" s="30"/>
      <c r="E16458" s="30"/>
    </row>
    <row r="16459" spans="4:5" x14ac:dyDescent="0.2">
      <c r="D16459" s="30"/>
      <c r="E16459" s="30"/>
    </row>
    <row r="16460" spans="4:5" x14ac:dyDescent="0.2">
      <c r="D16460" s="30"/>
      <c r="E16460" s="30"/>
    </row>
    <row r="16461" spans="4:5" x14ac:dyDescent="0.2">
      <c r="D16461" s="30"/>
      <c r="E16461" s="30"/>
    </row>
    <row r="16462" spans="4:5" x14ac:dyDescent="0.2">
      <c r="D16462" s="30"/>
      <c r="E16462" s="30"/>
    </row>
    <row r="16463" spans="4:5" x14ac:dyDescent="0.2">
      <c r="D16463" s="30"/>
      <c r="E16463" s="30"/>
    </row>
    <row r="16464" spans="4:5" x14ac:dyDescent="0.2">
      <c r="D16464" s="30"/>
      <c r="E16464" s="30"/>
    </row>
    <row r="16465" spans="4:5" x14ac:dyDescent="0.2">
      <c r="D16465" s="30"/>
      <c r="E16465" s="30"/>
    </row>
    <row r="16466" spans="4:5" x14ac:dyDescent="0.2">
      <c r="D16466" s="30"/>
      <c r="E16466" s="30"/>
    </row>
    <row r="16467" spans="4:5" x14ac:dyDescent="0.2">
      <c r="D16467" s="30"/>
      <c r="E16467" s="30"/>
    </row>
    <row r="16468" spans="4:5" x14ac:dyDescent="0.2">
      <c r="D16468" s="30"/>
      <c r="E16468" s="30"/>
    </row>
    <row r="16469" spans="4:5" x14ac:dyDescent="0.2">
      <c r="D16469" s="30"/>
      <c r="E16469" s="30"/>
    </row>
    <row r="16470" spans="4:5" x14ac:dyDescent="0.2">
      <c r="D16470" s="30"/>
      <c r="E16470" s="30"/>
    </row>
    <row r="16471" spans="4:5" x14ac:dyDescent="0.2">
      <c r="D16471" s="30"/>
      <c r="E16471" s="30"/>
    </row>
    <row r="16472" spans="4:5" x14ac:dyDescent="0.2">
      <c r="D16472" s="30"/>
      <c r="E16472" s="30"/>
    </row>
    <row r="16473" spans="4:5" x14ac:dyDescent="0.2">
      <c r="D16473" s="30"/>
      <c r="E16473" s="30"/>
    </row>
    <row r="16474" spans="4:5" x14ac:dyDescent="0.2">
      <c r="D16474" s="30"/>
      <c r="E16474" s="30"/>
    </row>
    <row r="16475" spans="4:5" x14ac:dyDescent="0.2">
      <c r="D16475" s="30"/>
      <c r="E16475" s="30"/>
    </row>
    <row r="16476" spans="4:5" x14ac:dyDescent="0.2">
      <c r="D16476" s="30"/>
      <c r="E16476" s="30"/>
    </row>
    <row r="16477" spans="4:5" x14ac:dyDescent="0.2">
      <c r="D16477" s="30"/>
      <c r="E16477" s="30"/>
    </row>
    <row r="16478" spans="4:5" x14ac:dyDescent="0.2">
      <c r="D16478" s="30"/>
      <c r="E16478" s="30"/>
    </row>
    <row r="16479" spans="4:5" x14ac:dyDescent="0.2">
      <c r="D16479" s="30"/>
      <c r="E16479" s="30"/>
    </row>
    <row r="16480" spans="4:5" x14ac:dyDescent="0.2">
      <c r="D16480" s="30"/>
      <c r="E16480" s="30"/>
    </row>
    <row r="16481" spans="4:5" x14ac:dyDescent="0.2">
      <c r="D16481" s="30"/>
      <c r="E16481" s="30"/>
    </row>
    <row r="16482" spans="4:5" x14ac:dyDescent="0.2">
      <c r="D16482" s="30"/>
      <c r="E16482" s="30"/>
    </row>
    <row r="16483" spans="4:5" x14ac:dyDescent="0.2">
      <c r="D16483" s="30"/>
      <c r="E16483" s="30"/>
    </row>
    <row r="16484" spans="4:5" x14ac:dyDescent="0.2">
      <c r="D16484" s="30"/>
      <c r="E16484" s="30"/>
    </row>
    <row r="16485" spans="4:5" x14ac:dyDescent="0.2">
      <c r="D16485" s="30"/>
      <c r="E16485" s="30"/>
    </row>
    <row r="16486" spans="4:5" x14ac:dyDescent="0.2">
      <c r="D16486" s="30"/>
      <c r="E16486" s="30"/>
    </row>
    <row r="16487" spans="4:5" x14ac:dyDescent="0.2">
      <c r="D16487" s="30"/>
      <c r="E16487" s="30"/>
    </row>
    <row r="16488" spans="4:5" x14ac:dyDescent="0.2">
      <c r="D16488" s="30"/>
      <c r="E16488" s="30"/>
    </row>
    <row r="16489" spans="4:5" x14ac:dyDescent="0.2">
      <c r="D16489" s="30"/>
      <c r="E16489" s="30"/>
    </row>
    <row r="16490" spans="4:5" x14ac:dyDescent="0.2">
      <c r="D16490" s="30"/>
      <c r="E16490" s="30"/>
    </row>
    <row r="16491" spans="4:5" x14ac:dyDescent="0.2">
      <c r="D16491" s="30"/>
      <c r="E16491" s="30"/>
    </row>
    <row r="16492" spans="4:5" x14ac:dyDescent="0.2">
      <c r="D16492" s="30"/>
      <c r="E16492" s="30"/>
    </row>
    <row r="16493" spans="4:5" x14ac:dyDescent="0.2">
      <c r="D16493" s="30"/>
      <c r="E16493" s="30"/>
    </row>
    <row r="16494" spans="4:5" x14ac:dyDescent="0.2">
      <c r="D16494" s="30"/>
      <c r="E16494" s="30"/>
    </row>
    <row r="16495" spans="4:5" x14ac:dyDescent="0.2">
      <c r="D16495" s="30"/>
      <c r="E16495" s="30"/>
    </row>
    <row r="16496" spans="4:5" x14ac:dyDescent="0.2">
      <c r="D16496" s="30"/>
      <c r="E16496" s="30"/>
    </row>
    <row r="16497" spans="4:5" x14ac:dyDescent="0.2">
      <c r="D16497" s="30"/>
      <c r="E16497" s="30"/>
    </row>
    <row r="16498" spans="4:5" x14ac:dyDescent="0.2">
      <c r="D16498" s="30"/>
      <c r="E16498" s="30"/>
    </row>
    <row r="16499" spans="4:5" x14ac:dyDescent="0.2">
      <c r="D16499" s="30"/>
      <c r="E16499" s="30"/>
    </row>
    <row r="16500" spans="4:5" x14ac:dyDescent="0.2">
      <c r="D16500" s="30"/>
      <c r="E16500" s="30"/>
    </row>
    <row r="16501" spans="4:5" x14ac:dyDescent="0.2">
      <c r="D16501" s="30"/>
      <c r="E16501" s="30"/>
    </row>
    <row r="16502" spans="4:5" x14ac:dyDescent="0.2">
      <c r="D16502" s="30"/>
      <c r="E16502" s="30"/>
    </row>
    <row r="16503" spans="4:5" x14ac:dyDescent="0.2">
      <c r="D16503" s="30"/>
      <c r="E16503" s="30"/>
    </row>
    <row r="16504" spans="4:5" x14ac:dyDescent="0.2">
      <c r="D16504" s="30"/>
      <c r="E16504" s="30"/>
    </row>
    <row r="16505" spans="4:5" x14ac:dyDescent="0.2">
      <c r="D16505" s="30"/>
      <c r="E16505" s="30"/>
    </row>
    <row r="16506" spans="4:5" x14ac:dyDescent="0.2">
      <c r="D16506" s="30"/>
      <c r="E16506" s="30"/>
    </row>
    <row r="16507" spans="4:5" x14ac:dyDescent="0.2">
      <c r="D16507" s="30"/>
      <c r="E16507" s="30"/>
    </row>
    <row r="16508" spans="4:5" x14ac:dyDescent="0.2">
      <c r="D16508" s="30"/>
      <c r="E16508" s="30"/>
    </row>
    <row r="16509" spans="4:5" x14ac:dyDescent="0.2">
      <c r="D16509" s="30"/>
      <c r="E16509" s="30"/>
    </row>
    <row r="16510" spans="4:5" x14ac:dyDescent="0.2">
      <c r="D16510" s="30"/>
      <c r="E16510" s="30"/>
    </row>
    <row r="16511" spans="4:5" x14ac:dyDescent="0.2">
      <c r="D16511" s="30"/>
      <c r="E16511" s="30"/>
    </row>
    <row r="16512" spans="4:5" x14ac:dyDescent="0.2">
      <c r="D16512" s="30"/>
      <c r="E16512" s="30"/>
    </row>
    <row r="16513" spans="4:5" x14ac:dyDescent="0.2">
      <c r="D16513" s="30"/>
      <c r="E16513" s="30"/>
    </row>
    <row r="16514" spans="4:5" x14ac:dyDescent="0.2">
      <c r="D16514" s="30"/>
      <c r="E16514" s="30"/>
    </row>
    <row r="16515" spans="4:5" x14ac:dyDescent="0.2">
      <c r="D16515" s="30"/>
      <c r="E16515" s="30"/>
    </row>
    <row r="16516" spans="4:5" x14ac:dyDescent="0.2">
      <c r="D16516" s="30"/>
      <c r="E16516" s="30"/>
    </row>
    <row r="16517" spans="4:5" x14ac:dyDescent="0.2">
      <c r="D16517" s="30"/>
      <c r="E16517" s="30"/>
    </row>
    <row r="16518" spans="4:5" x14ac:dyDescent="0.2">
      <c r="D16518" s="30"/>
      <c r="E16518" s="30"/>
    </row>
    <row r="16519" spans="4:5" x14ac:dyDescent="0.2">
      <c r="D16519" s="30"/>
      <c r="E16519" s="30"/>
    </row>
    <row r="16520" spans="4:5" x14ac:dyDescent="0.2">
      <c r="D16520" s="30"/>
      <c r="E16520" s="30"/>
    </row>
    <row r="16521" spans="4:5" x14ac:dyDescent="0.2">
      <c r="D16521" s="30"/>
      <c r="E16521" s="30"/>
    </row>
    <row r="16522" spans="4:5" x14ac:dyDescent="0.2">
      <c r="D16522" s="30"/>
      <c r="E16522" s="30"/>
    </row>
    <row r="16523" spans="4:5" x14ac:dyDescent="0.2">
      <c r="D16523" s="30"/>
      <c r="E16523" s="30"/>
    </row>
    <row r="16524" spans="4:5" x14ac:dyDescent="0.2">
      <c r="D16524" s="30"/>
      <c r="E16524" s="30"/>
    </row>
    <row r="16525" spans="4:5" x14ac:dyDescent="0.2">
      <c r="D16525" s="30"/>
      <c r="E16525" s="30"/>
    </row>
    <row r="16526" spans="4:5" x14ac:dyDescent="0.2">
      <c r="D16526" s="30"/>
      <c r="E16526" s="30"/>
    </row>
    <row r="16527" spans="4:5" x14ac:dyDescent="0.2">
      <c r="D16527" s="30"/>
      <c r="E16527" s="30"/>
    </row>
    <row r="16528" spans="4:5" x14ac:dyDescent="0.2">
      <c r="D16528" s="30"/>
      <c r="E16528" s="30"/>
    </row>
    <row r="16529" spans="4:5" x14ac:dyDescent="0.2">
      <c r="D16529" s="30"/>
      <c r="E16529" s="30"/>
    </row>
    <row r="16530" spans="4:5" x14ac:dyDescent="0.2">
      <c r="D16530" s="30"/>
      <c r="E16530" s="30"/>
    </row>
    <row r="16531" spans="4:5" x14ac:dyDescent="0.2">
      <c r="D16531" s="30"/>
      <c r="E16531" s="30"/>
    </row>
    <row r="16532" spans="4:5" x14ac:dyDescent="0.2">
      <c r="D16532" s="30"/>
      <c r="E16532" s="30"/>
    </row>
    <row r="16533" spans="4:5" x14ac:dyDescent="0.2">
      <c r="D16533" s="30"/>
      <c r="E16533" s="30"/>
    </row>
    <row r="16534" spans="4:5" x14ac:dyDescent="0.2">
      <c r="D16534" s="30"/>
      <c r="E16534" s="30"/>
    </row>
    <row r="16535" spans="4:5" x14ac:dyDescent="0.2">
      <c r="D16535" s="30"/>
      <c r="E16535" s="30"/>
    </row>
    <row r="16536" spans="4:5" x14ac:dyDescent="0.2">
      <c r="D16536" s="30"/>
      <c r="E16536" s="30"/>
    </row>
    <row r="16537" spans="4:5" x14ac:dyDescent="0.2">
      <c r="D16537" s="30"/>
      <c r="E16537" s="30"/>
    </row>
    <row r="16538" spans="4:5" x14ac:dyDescent="0.2">
      <c r="D16538" s="30"/>
      <c r="E16538" s="30"/>
    </row>
    <row r="16539" spans="4:5" x14ac:dyDescent="0.2">
      <c r="D16539" s="30"/>
      <c r="E16539" s="30"/>
    </row>
    <row r="16540" spans="4:5" x14ac:dyDescent="0.2">
      <c r="D16540" s="30"/>
      <c r="E16540" s="30"/>
    </row>
    <row r="16541" spans="4:5" x14ac:dyDescent="0.2">
      <c r="D16541" s="30"/>
      <c r="E16541" s="30"/>
    </row>
    <row r="16542" spans="4:5" x14ac:dyDescent="0.2">
      <c r="D16542" s="30"/>
      <c r="E16542" s="30"/>
    </row>
    <row r="16543" spans="4:5" x14ac:dyDescent="0.2">
      <c r="D16543" s="30"/>
      <c r="E16543" s="30"/>
    </row>
    <row r="16544" spans="4:5" x14ac:dyDescent="0.2">
      <c r="D16544" s="30"/>
      <c r="E16544" s="30"/>
    </row>
    <row r="16545" spans="4:9" x14ac:dyDescent="0.2">
      <c r="D16545" s="30"/>
      <c r="E16545" s="30"/>
    </row>
    <row r="16546" spans="4:9" x14ac:dyDescent="0.2">
      <c r="D16546" s="30"/>
      <c r="E16546" s="30"/>
    </row>
    <row r="16547" spans="4:9" x14ac:dyDescent="0.2">
      <c r="D16547" s="30"/>
      <c r="E16547" s="30"/>
    </row>
    <row r="16548" spans="4:9" x14ac:dyDescent="0.2">
      <c r="D16548" s="30"/>
      <c r="E16548" s="30"/>
    </row>
    <row r="16549" spans="4:9" x14ac:dyDescent="0.2">
      <c r="D16549" s="30"/>
      <c r="E16549" s="30"/>
    </row>
    <row r="16550" spans="4:9" x14ac:dyDescent="0.2">
      <c r="D16550" s="30"/>
      <c r="E16550" s="30"/>
    </row>
    <row r="16551" spans="4:9" x14ac:dyDescent="0.2">
      <c r="D16551" s="30"/>
      <c r="E16551" s="30"/>
    </row>
    <row r="16552" spans="4:9" x14ac:dyDescent="0.2">
      <c r="D16552" s="30"/>
      <c r="E16552" s="30"/>
    </row>
    <row r="16553" spans="4:9" x14ac:dyDescent="0.2">
      <c r="D16553" s="30"/>
      <c r="E16553" s="30"/>
    </row>
    <row r="16554" spans="4:9" x14ac:dyDescent="0.2">
      <c r="D16554" s="30"/>
      <c r="E16554" s="30"/>
    </row>
    <row r="16555" spans="4:9" x14ac:dyDescent="0.2">
      <c r="D16555" s="30"/>
      <c r="E16555" s="30"/>
    </row>
    <row r="16556" spans="4:9" x14ac:dyDescent="0.2">
      <c r="D16556" s="30"/>
      <c r="E16556" s="30"/>
    </row>
    <row r="16557" spans="4:9" x14ac:dyDescent="0.2">
      <c r="D16557" s="30"/>
      <c r="E16557" s="30"/>
    </row>
    <row r="16558" spans="4:9" x14ac:dyDescent="0.2">
      <c r="D16558" s="30"/>
      <c r="E16558" s="30"/>
    </row>
    <row r="16559" spans="4:9" x14ac:dyDescent="0.2">
      <c r="D16559" s="30"/>
      <c r="E16559" s="30"/>
      <c r="I16559" s="30"/>
    </row>
    <row r="16560" spans="4:9" x14ac:dyDescent="0.2">
      <c r="D16560" s="30"/>
      <c r="E16560" s="30"/>
      <c r="I16560" s="30"/>
    </row>
    <row r="16561" spans="4:9" x14ac:dyDescent="0.2">
      <c r="D16561" s="30"/>
      <c r="E16561" s="30"/>
      <c r="I16561" s="30"/>
    </row>
    <row r="16562" spans="4:9" x14ac:dyDescent="0.2">
      <c r="D16562" s="30"/>
      <c r="E16562" s="30"/>
      <c r="I16562" s="30"/>
    </row>
    <row r="16563" spans="4:9" x14ac:dyDescent="0.2">
      <c r="D16563" s="30"/>
      <c r="E16563" s="30"/>
    </row>
    <row r="16564" spans="4:9" x14ac:dyDescent="0.2">
      <c r="D16564" s="30"/>
      <c r="E16564" s="30"/>
    </row>
    <row r="16565" spans="4:9" x14ac:dyDescent="0.2">
      <c r="D16565" s="30"/>
      <c r="E16565" s="30"/>
      <c r="I16565" s="30"/>
    </row>
    <row r="16566" spans="4:9" x14ac:dyDescent="0.2">
      <c r="D16566" s="30"/>
      <c r="E16566" s="30"/>
      <c r="I16566" s="30"/>
    </row>
    <row r="16567" spans="4:9" x14ac:dyDescent="0.2">
      <c r="D16567" s="30"/>
      <c r="E16567" s="30"/>
      <c r="I16567" s="30"/>
    </row>
    <row r="16568" spans="4:9" x14ac:dyDescent="0.2">
      <c r="D16568" s="30"/>
      <c r="E16568" s="30"/>
      <c r="I16568" s="30"/>
    </row>
    <row r="16569" spans="4:9" x14ac:dyDescent="0.2">
      <c r="D16569" s="30"/>
      <c r="E16569" s="30"/>
      <c r="I16569" s="30"/>
    </row>
    <row r="16570" spans="4:9" x14ac:dyDescent="0.2">
      <c r="D16570" s="30"/>
      <c r="E16570" s="30"/>
      <c r="I16570" s="30"/>
    </row>
    <row r="16571" spans="4:9" x14ac:dyDescent="0.2">
      <c r="D16571" s="30"/>
      <c r="E16571" s="30"/>
      <c r="I16571" s="30"/>
    </row>
    <row r="16572" spans="4:9" x14ac:dyDescent="0.2">
      <c r="D16572" s="30"/>
      <c r="E16572" s="30"/>
      <c r="I16572" s="30"/>
    </row>
    <row r="16573" spans="4:9" x14ac:dyDescent="0.2">
      <c r="D16573" s="30"/>
      <c r="E16573" s="30"/>
      <c r="I16573" s="30"/>
    </row>
    <row r="16574" spans="4:9" x14ac:dyDescent="0.2">
      <c r="D16574" s="30"/>
      <c r="E16574" s="30"/>
      <c r="I16574" s="30"/>
    </row>
    <row r="16575" spans="4:9" x14ac:dyDescent="0.2">
      <c r="D16575" s="30"/>
      <c r="E16575" s="30"/>
      <c r="I16575" s="30"/>
    </row>
    <row r="16576" spans="4:9" x14ac:dyDescent="0.2">
      <c r="D16576" s="30"/>
      <c r="E16576" s="30"/>
      <c r="I16576" s="30"/>
    </row>
    <row r="16577" spans="4:9" x14ac:dyDescent="0.2">
      <c r="D16577" s="30"/>
      <c r="E16577" s="30"/>
      <c r="I16577" s="30"/>
    </row>
    <row r="16578" spans="4:9" x14ac:dyDescent="0.2">
      <c r="D16578" s="30"/>
      <c r="E16578" s="30"/>
      <c r="I16578" s="30"/>
    </row>
    <row r="16579" spans="4:9" x14ac:dyDescent="0.2">
      <c r="D16579" s="30"/>
      <c r="E16579" s="30"/>
      <c r="I16579" s="30"/>
    </row>
    <row r="16580" spans="4:9" x14ac:dyDescent="0.2">
      <c r="D16580" s="30"/>
      <c r="E16580" s="30"/>
      <c r="I16580" s="30"/>
    </row>
    <row r="16581" spans="4:9" x14ac:dyDescent="0.2">
      <c r="D16581" s="30"/>
      <c r="E16581" s="30"/>
      <c r="I16581" s="30"/>
    </row>
    <row r="16582" spans="4:9" x14ac:dyDescent="0.2">
      <c r="D16582" s="30"/>
      <c r="E16582" s="30"/>
      <c r="I16582" s="30"/>
    </row>
    <row r="16583" spans="4:9" x14ac:dyDescent="0.2">
      <c r="D16583" s="30"/>
      <c r="E16583" s="30"/>
      <c r="I16583" s="30"/>
    </row>
    <row r="16584" spans="4:9" x14ac:dyDescent="0.2">
      <c r="D16584" s="30"/>
      <c r="E16584" s="30"/>
      <c r="I16584" s="30"/>
    </row>
    <row r="16585" spans="4:9" x14ac:dyDescent="0.2">
      <c r="D16585" s="30"/>
      <c r="E16585" s="30"/>
      <c r="I16585" s="30"/>
    </row>
    <row r="16586" spans="4:9" x14ac:dyDescent="0.2">
      <c r="D16586" s="30"/>
      <c r="E16586" s="30"/>
      <c r="I16586" s="30"/>
    </row>
    <row r="16587" spans="4:9" x14ac:dyDescent="0.2">
      <c r="D16587" s="30"/>
      <c r="E16587" s="30"/>
      <c r="I16587" s="30"/>
    </row>
    <row r="16588" spans="4:9" x14ac:dyDescent="0.2">
      <c r="D16588" s="30"/>
      <c r="E16588" s="30"/>
      <c r="I16588" s="30"/>
    </row>
    <row r="16589" spans="4:9" x14ac:dyDescent="0.2">
      <c r="D16589" s="30"/>
      <c r="E16589" s="30"/>
    </row>
    <row r="16590" spans="4:9" x14ac:dyDescent="0.2">
      <c r="D16590" s="30"/>
      <c r="E16590" s="30"/>
    </row>
    <row r="16591" spans="4:9" x14ac:dyDescent="0.2">
      <c r="D16591" s="30"/>
      <c r="E16591" s="30"/>
    </row>
    <row r="16592" spans="4:9" x14ac:dyDescent="0.2">
      <c r="D16592" s="30"/>
      <c r="E16592" s="30"/>
    </row>
    <row r="16593" spans="4:9" x14ac:dyDescent="0.2">
      <c r="D16593" s="30"/>
      <c r="E16593" s="30"/>
    </row>
    <row r="16594" spans="4:9" x14ac:dyDescent="0.2">
      <c r="D16594" s="30"/>
      <c r="E16594" s="30"/>
    </row>
    <row r="16595" spans="4:9" x14ac:dyDescent="0.2">
      <c r="D16595" s="30"/>
      <c r="E16595" s="30"/>
    </row>
    <row r="16596" spans="4:9" x14ac:dyDescent="0.2">
      <c r="D16596" s="30"/>
      <c r="E16596" s="30"/>
    </row>
    <row r="16597" spans="4:9" x14ac:dyDescent="0.2">
      <c r="D16597" s="30"/>
      <c r="E16597" s="30"/>
    </row>
    <row r="16598" spans="4:9" x14ac:dyDescent="0.2">
      <c r="D16598" s="30"/>
      <c r="E16598" s="30"/>
    </row>
    <row r="16599" spans="4:9" x14ac:dyDescent="0.2">
      <c r="D16599" s="30"/>
      <c r="E16599" s="30"/>
    </row>
    <row r="16600" spans="4:9" x14ac:dyDescent="0.2">
      <c r="D16600" s="30"/>
      <c r="E16600" s="30"/>
    </row>
    <row r="16601" spans="4:9" x14ac:dyDescent="0.2">
      <c r="D16601" s="30"/>
      <c r="E16601" s="30"/>
    </row>
    <row r="16602" spans="4:9" x14ac:dyDescent="0.2">
      <c r="D16602" s="30"/>
      <c r="E16602" s="30"/>
    </row>
    <row r="16603" spans="4:9" x14ac:dyDescent="0.2">
      <c r="D16603" s="30"/>
      <c r="E16603" s="30"/>
    </row>
    <row r="16604" spans="4:9" x14ac:dyDescent="0.2">
      <c r="D16604" s="30"/>
      <c r="E16604" s="30"/>
    </row>
    <row r="16605" spans="4:9" x14ac:dyDescent="0.2">
      <c r="D16605" s="30"/>
      <c r="E16605" s="30"/>
    </row>
    <row r="16606" spans="4:9" x14ac:dyDescent="0.2">
      <c r="D16606" s="30"/>
      <c r="E16606" s="30"/>
    </row>
    <row r="16607" spans="4:9" x14ac:dyDescent="0.2">
      <c r="D16607" s="30"/>
      <c r="E16607" s="30"/>
      <c r="I16607" s="30"/>
    </row>
    <row r="16608" spans="4:9" x14ac:dyDescent="0.2">
      <c r="D16608" s="30"/>
      <c r="E16608" s="30"/>
      <c r="I16608" s="30"/>
    </row>
    <row r="16609" spans="4:9" x14ac:dyDescent="0.2">
      <c r="D16609" s="30"/>
      <c r="E16609" s="30"/>
      <c r="I16609" s="30"/>
    </row>
    <row r="16610" spans="4:9" x14ac:dyDescent="0.2">
      <c r="D16610" s="30"/>
      <c r="E16610" s="30"/>
      <c r="I16610" s="30"/>
    </row>
    <row r="16611" spans="4:9" x14ac:dyDescent="0.2">
      <c r="D16611" s="30"/>
      <c r="E16611" s="30"/>
    </row>
    <row r="16612" spans="4:9" x14ac:dyDescent="0.2">
      <c r="D16612" s="30"/>
      <c r="E16612" s="30"/>
    </row>
    <row r="16613" spans="4:9" x14ac:dyDescent="0.2">
      <c r="D16613" s="30"/>
      <c r="E16613" s="30"/>
      <c r="I16613" s="30"/>
    </row>
    <row r="16614" spans="4:9" x14ac:dyDescent="0.2">
      <c r="D16614" s="30"/>
      <c r="E16614" s="30"/>
      <c r="I16614" s="30"/>
    </row>
    <row r="16615" spans="4:9" x14ac:dyDescent="0.2">
      <c r="D16615" s="30"/>
      <c r="E16615" s="30"/>
      <c r="I16615" s="30"/>
    </row>
    <row r="16616" spans="4:9" x14ac:dyDescent="0.2">
      <c r="D16616" s="30"/>
      <c r="E16616" s="30"/>
      <c r="I16616" s="30"/>
    </row>
    <row r="16617" spans="4:9" x14ac:dyDescent="0.2">
      <c r="D16617" s="30"/>
      <c r="E16617" s="30"/>
      <c r="I16617" s="30"/>
    </row>
    <row r="16618" spans="4:9" x14ac:dyDescent="0.2">
      <c r="D16618" s="30"/>
      <c r="E16618" s="30"/>
      <c r="I16618" s="30"/>
    </row>
    <row r="16619" spans="4:9" x14ac:dyDescent="0.2">
      <c r="D16619" s="30"/>
      <c r="E16619" s="30"/>
      <c r="I16619" s="30"/>
    </row>
    <row r="16620" spans="4:9" x14ac:dyDescent="0.2">
      <c r="D16620" s="30"/>
      <c r="E16620" s="30"/>
      <c r="I16620" s="30"/>
    </row>
    <row r="16621" spans="4:9" x14ac:dyDescent="0.2">
      <c r="D16621" s="30"/>
      <c r="E16621" s="30"/>
      <c r="I16621" s="30"/>
    </row>
    <row r="16622" spans="4:9" x14ac:dyDescent="0.2">
      <c r="D16622" s="30"/>
      <c r="E16622" s="30"/>
      <c r="I16622" s="30"/>
    </row>
    <row r="16623" spans="4:9" x14ac:dyDescent="0.2">
      <c r="D16623" s="30"/>
      <c r="E16623" s="30"/>
      <c r="I16623" s="30"/>
    </row>
    <row r="16624" spans="4:9" x14ac:dyDescent="0.2">
      <c r="D16624" s="30"/>
      <c r="E16624" s="30"/>
      <c r="I16624" s="30"/>
    </row>
    <row r="16625" spans="4:9" x14ac:dyDescent="0.2">
      <c r="D16625" s="30"/>
      <c r="E16625" s="30"/>
      <c r="I16625" s="30"/>
    </row>
    <row r="16626" spans="4:9" x14ac:dyDescent="0.2">
      <c r="D16626" s="30"/>
      <c r="E16626" s="30"/>
      <c r="I16626" s="30"/>
    </row>
    <row r="16627" spans="4:9" x14ac:dyDescent="0.2">
      <c r="D16627" s="30"/>
      <c r="E16627" s="30"/>
      <c r="I16627" s="30"/>
    </row>
    <row r="16628" spans="4:9" x14ac:dyDescent="0.2">
      <c r="D16628" s="30"/>
      <c r="E16628" s="30"/>
      <c r="I16628" s="30"/>
    </row>
    <row r="16629" spans="4:9" x14ac:dyDescent="0.2">
      <c r="D16629" s="30"/>
      <c r="E16629" s="30"/>
      <c r="I16629" s="30"/>
    </row>
    <row r="16630" spans="4:9" x14ac:dyDescent="0.2">
      <c r="D16630" s="30"/>
      <c r="E16630" s="30"/>
      <c r="I16630" s="30"/>
    </row>
    <row r="16631" spans="4:9" x14ac:dyDescent="0.2">
      <c r="D16631" s="30"/>
      <c r="E16631" s="30"/>
      <c r="I16631" s="30"/>
    </row>
    <row r="16632" spans="4:9" x14ac:dyDescent="0.2">
      <c r="D16632" s="30"/>
      <c r="E16632" s="30"/>
      <c r="I16632" s="30"/>
    </row>
    <row r="16633" spans="4:9" x14ac:dyDescent="0.2">
      <c r="D16633" s="30"/>
      <c r="E16633" s="30"/>
      <c r="I16633" s="30"/>
    </row>
    <row r="16634" spans="4:9" x14ac:dyDescent="0.2">
      <c r="D16634" s="30"/>
      <c r="E16634" s="30"/>
      <c r="I16634" s="30"/>
    </row>
    <row r="16635" spans="4:9" x14ac:dyDescent="0.2">
      <c r="D16635" s="30"/>
      <c r="E16635" s="30"/>
      <c r="I16635" s="30"/>
    </row>
    <row r="16636" spans="4:9" x14ac:dyDescent="0.2">
      <c r="D16636" s="30"/>
      <c r="E16636" s="30"/>
      <c r="I16636" s="30"/>
    </row>
    <row r="16637" spans="4:9" x14ac:dyDescent="0.2">
      <c r="D16637" s="30"/>
      <c r="E16637" s="30"/>
    </row>
    <row r="16638" spans="4:9" x14ac:dyDescent="0.2">
      <c r="D16638" s="30"/>
      <c r="E16638" s="30"/>
    </row>
    <row r="16639" spans="4:9" x14ac:dyDescent="0.2">
      <c r="D16639" s="30"/>
      <c r="E16639" s="30"/>
    </row>
    <row r="16640" spans="4:9" x14ac:dyDescent="0.2">
      <c r="D16640" s="30"/>
      <c r="E16640" s="30"/>
    </row>
    <row r="16641" spans="4:5" x14ac:dyDescent="0.2">
      <c r="D16641" s="30"/>
      <c r="E16641" s="30"/>
    </row>
    <row r="16642" spans="4:5" x14ac:dyDescent="0.2">
      <c r="D16642" s="30"/>
      <c r="E16642" s="30"/>
    </row>
    <row r="16643" spans="4:5" x14ac:dyDescent="0.2">
      <c r="D16643" s="30"/>
      <c r="E16643" s="30"/>
    </row>
    <row r="16644" spans="4:5" x14ac:dyDescent="0.2">
      <c r="D16644" s="30"/>
      <c r="E16644" s="30"/>
    </row>
    <row r="16645" spans="4:5" x14ac:dyDescent="0.2">
      <c r="D16645" s="30"/>
      <c r="E16645" s="30"/>
    </row>
    <row r="16646" spans="4:5" x14ac:dyDescent="0.2">
      <c r="D16646" s="30"/>
      <c r="E16646" s="30"/>
    </row>
    <row r="16647" spans="4:5" x14ac:dyDescent="0.2">
      <c r="D16647" s="30"/>
      <c r="E16647" s="30"/>
    </row>
    <row r="16648" spans="4:5" x14ac:dyDescent="0.2">
      <c r="D16648" s="30"/>
      <c r="E16648" s="30"/>
    </row>
    <row r="16649" spans="4:5" x14ac:dyDescent="0.2">
      <c r="D16649" s="30"/>
      <c r="E16649" s="30"/>
    </row>
    <row r="16650" spans="4:5" x14ac:dyDescent="0.2">
      <c r="D16650" s="30"/>
      <c r="E16650" s="30"/>
    </row>
    <row r="16651" spans="4:5" x14ac:dyDescent="0.2">
      <c r="D16651" s="30"/>
      <c r="E16651" s="30"/>
    </row>
    <row r="16652" spans="4:5" x14ac:dyDescent="0.2">
      <c r="D16652" s="30"/>
      <c r="E16652" s="30"/>
    </row>
    <row r="16653" spans="4:5" x14ac:dyDescent="0.2">
      <c r="D16653" s="30"/>
      <c r="E16653" s="30"/>
    </row>
    <row r="16654" spans="4:5" x14ac:dyDescent="0.2">
      <c r="D16654" s="30"/>
      <c r="E16654" s="30"/>
    </row>
    <row r="16655" spans="4:5" x14ac:dyDescent="0.2">
      <c r="D16655" s="30"/>
      <c r="E16655" s="30"/>
    </row>
    <row r="16656" spans="4:5" x14ac:dyDescent="0.2">
      <c r="D16656" s="30"/>
      <c r="E16656" s="30"/>
    </row>
    <row r="16657" spans="4:5" x14ac:dyDescent="0.2">
      <c r="D16657" s="30"/>
      <c r="E16657" s="30"/>
    </row>
    <row r="16658" spans="4:5" x14ac:dyDescent="0.2">
      <c r="D16658" s="30"/>
      <c r="E16658" s="30"/>
    </row>
    <row r="16659" spans="4:5" x14ac:dyDescent="0.2">
      <c r="D16659" s="30"/>
      <c r="E16659" s="30"/>
    </row>
    <row r="16660" spans="4:5" x14ac:dyDescent="0.2">
      <c r="D16660" s="30"/>
      <c r="E16660" s="30"/>
    </row>
    <row r="16661" spans="4:5" x14ac:dyDescent="0.2">
      <c r="D16661" s="30"/>
      <c r="E16661" s="30"/>
    </row>
    <row r="16662" spans="4:5" x14ac:dyDescent="0.2">
      <c r="D16662" s="30"/>
      <c r="E16662" s="30"/>
    </row>
    <row r="16663" spans="4:5" x14ac:dyDescent="0.2">
      <c r="D16663" s="30"/>
      <c r="E16663" s="30"/>
    </row>
    <row r="16664" spans="4:5" x14ac:dyDescent="0.2">
      <c r="D16664" s="30"/>
      <c r="E16664" s="30"/>
    </row>
    <row r="16665" spans="4:5" x14ac:dyDescent="0.2">
      <c r="D16665" s="30"/>
      <c r="E16665" s="30"/>
    </row>
    <row r="16666" spans="4:5" x14ac:dyDescent="0.2">
      <c r="D16666" s="30"/>
      <c r="E16666" s="30"/>
    </row>
    <row r="16667" spans="4:5" x14ac:dyDescent="0.2">
      <c r="D16667" s="30"/>
      <c r="E16667" s="30"/>
    </row>
    <row r="16668" spans="4:5" x14ac:dyDescent="0.2">
      <c r="D16668" s="30"/>
      <c r="E16668" s="30"/>
    </row>
    <row r="16669" spans="4:5" x14ac:dyDescent="0.2">
      <c r="D16669" s="30"/>
      <c r="E16669" s="30"/>
    </row>
    <row r="16670" spans="4:5" x14ac:dyDescent="0.2">
      <c r="D16670" s="30"/>
      <c r="E16670" s="30"/>
    </row>
    <row r="16671" spans="4:5" x14ac:dyDescent="0.2">
      <c r="D16671" s="30"/>
      <c r="E16671" s="30"/>
    </row>
    <row r="16672" spans="4:5" x14ac:dyDescent="0.2">
      <c r="D16672" s="30"/>
      <c r="E16672" s="30"/>
    </row>
    <row r="16673" spans="4:5" x14ac:dyDescent="0.2">
      <c r="D16673" s="30"/>
      <c r="E16673" s="30"/>
    </row>
    <row r="16674" spans="4:5" x14ac:dyDescent="0.2">
      <c r="D16674" s="30"/>
      <c r="E16674" s="30"/>
    </row>
    <row r="16675" spans="4:5" x14ac:dyDescent="0.2">
      <c r="D16675" s="30"/>
      <c r="E16675" s="30"/>
    </row>
    <row r="16676" spans="4:5" x14ac:dyDescent="0.2">
      <c r="D16676" s="30"/>
      <c r="E16676" s="30"/>
    </row>
    <row r="16677" spans="4:5" x14ac:dyDescent="0.2">
      <c r="D16677" s="30"/>
      <c r="E16677" s="30"/>
    </row>
    <row r="16678" spans="4:5" x14ac:dyDescent="0.2">
      <c r="D16678" s="30"/>
      <c r="E16678" s="30"/>
    </row>
    <row r="16679" spans="4:5" x14ac:dyDescent="0.2">
      <c r="D16679" s="30"/>
      <c r="E16679" s="30"/>
    </row>
    <row r="16680" spans="4:5" x14ac:dyDescent="0.2">
      <c r="D16680" s="30"/>
      <c r="E16680" s="30"/>
    </row>
    <row r="16681" spans="4:5" x14ac:dyDescent="0.2">
      <c r="D16681" s="30"/>
      <c r="E16681" s="30"/>
    </row>
    <row r="16682" spans="4:5" x14ac:dyDescent="0.2">
      <c r="D16682" s="30"/>
      <c r="E16682" s="30"/>
    </row>
    <row r="16683" spans="4:5" x14ac:dyDescent="0.2">
      <c r="D16683" s="30"/>
      <c r="E16683" s="30"/>
    </row>
    <row r="16684" spans="4:5" x14ac:dyDescent="0.2">
      <c r="D16684" s="30"/>
      <c r="E16684" s="30"/>
    </row>
    <row r="16685" spans="4:5" x14ac:dyDescent="0.2">
      <c r="D16685" s="30"/>
      <c r="E16685" s="30"/>
    </row>
    <row r="16686" spans="4:5" x14ac:dyDescent="0.2">
      <c r="D16686" s="30"/>
      <c r="E16686" s="30"/>
    </row>
    <row r="16687" spans="4:5" x14ac:dyDescent="0.2">
      <c r="D16687" s="30"/>
      <c r="E16687" s="30"/>
    </row>
    <row r="16688" spans="4:5" x14ac:dyDescent="0.2">
      <c r="D16688" s="30"/>
      <c r="E16688" s="30"/>
    </row>
    <row r="16689" spans="4:5" x14ac:dyDescent="0.2">
      <c r="D16689" s="30"/>
      <c r="E16689" s="30"/>
    </row>
    <row r="16690" spans="4:5" x14ac:dyDescent="0.2">
      <c r="D16690" s="30"/>
      <c r="E16690" s="30"/>
    </row>
    <row r="16691" spans="4:5" x14ac:dyDescent="0.2">
      <c r="D16691" s="30"/>
      <c r="E16691" s="30"/>
    </row>
    <row r="16692" spans="4:5" x14ac:dyDescent="0.2">
      <c r="D16692" s="30"/>
      <c r="E16692" s="30"/>
    </row>
    <row r="16693" spans="4:5" x14ac:dyDescent="0.2">
      <c r="D16693" s="30"/>
      <c r="E16693" s="30"/>
    </row>
    <row r="16694" spans="4:5" x14ac:dyDescent="0.2">
      <c r="D16694" s="30"/>
      <c r="E16694" s="30"/>
    </row>
    <row r="16695" spans="4:5" x14ac:dyDescent="0.2">
      <c r="D16695" s="30"/>
      <c r="E16695" s="30"/>
    </row>
    <row r="16696" spans="4:5" x14ac:dyDescent="0.2">
      <c r="D16696" s="30"/>
      <c r="E16696" s="30"/>
    </row>
    <row r="16697" spans="4:5" x14ac:dyDescent="0.2">
      <c r="D16697" s="30"/>
      <c r="E16697" s="30"/>
    </row>
    <row r="16698" spans="4:5" x14ac:dyDescent="0.2">
      <c r="D16698" s="30"/>
      <c r="E16698" s="30"/>
    </row>
    <row r="16699" spans="4:5" x14ac:dyDescent="0.2">
      <c r="D16699" s="30"/>
      <c r="E16699" s="30"/>
    </row>
    <row r="16700" spans="4:5" x14ac:dyDescent="0.2">
      <c r="D16700" s="30"/>
      <c r="E16700" s="30"/>
    </row>
    <row r="16701" spans="4:5" x14ac:dyDescent="0.2">
      <c r="D16701" s="30"/>
      <c r="E16701" s="30"/>
    </row>
    <row r="16702" spans="4:5" x14ac:dyDescent="0.2">
      <c r="D16702" s="30"/>
      <c r="E16702" s="30"/>
    </row>
    <row r="16703" spans="4:5" x14ac:dyDescent="0.2">
      <c r="D16703" s="30"/>
      <c r="E16703" s="30"/>
    </row>
    <row r="16704" spans="4:5" x14ac:dyDescent="0.2">
      <c r="D16704" s="30"/>
      <c r="E16704" s="30"/>
    </row>
    <row r="16705" spans="4:5" x14ac:dyDescent="0.2">
      <c r="D16705" s="30"/>
      <c r="E16705" s="30"/>
    </row>
    <row r="16706" spans="4:5" x14ac:dyDescent="0.2">
      <c r="D16706" s="30"/>
      <c r="E16706" s="30"/>
    </row>
    <row r="16707" spans="4:5" x14ac:dyDescent="0.2">
      <c r="D16707" s="30"/>
      <c r="E16707" s="30"/>
    </row>
    <row r="16708" spans="4:5" x14ac:dyDescent="0.2">
      <c r="D16708" s="30"/>
      <c r="E16708" s="30"/>
    </row>
    <row r="16709" spans="4:5" x14ac:dyDescent="0.2">
      <c r="D16709" s="30"/>
      <c r="E16709" s="30"/>
    </row>
    <row r="16710" spans="4:5" x14ac:dyDescent="0.2">
      <c r="D16710" s="30"/>
      <c r="E16710" s="30"/>
    </row>
    <row r="16711" spans="4:5" x14ac:dyDescent="0.2">
      <c r="D16711" s="30"/>
      <c r="E16711" s="30"/>
    </row>
    <row r="16712" spans="4:5" x14ac:dyDescent="0.2">
      <c r="D16712" s="30"/>
      <c r="E16712" s="30"/>
    </row>
    <row r="16713" spans="4:5" x14ac:dyDescent="0.2">
      <c r="D16713" s="30"/>
      <c r="E16713" s="30"/>
    </row>
    <row r="16714" spans="4:5" x14ac:dyDescent="0.2">
      <c r="D16714" s="30"/>
      <c r="E16714" s="30"/>
    </row>
    <row r="16715" spans="4:5" x14ac:dyDescent="0.2">
      <c r="D16715" s="30"/>
      <c r="E16715" s="30"/>
    </row>
    <row r="16716" spans="4:5" x14ac:dyDescent="0.2">
      <c r="D16716" s="30"/>
      <c r="E16716" s="30"/>
    </row>
    <row r="16717" spans="4:5" x14ac:dyDescent="0.2">
      <c r="D16717" s="30"/>
      <c r="E16717" s="30"/>
    </row>
    <row r="16718" spans="4:5" x14ac:dyDescent="0.2">
      <c r="D16718" s="30"/>
      <c r="E16718" s="30"/>
    </row>
    <row r="16719" spans="4:5" x14ac:dyDescent="0.2">
      <c r="D16719" s="30"/>
      <c r="E16719" s="30"/>
    </row>
    <row r="16720" spans="4:5" x14ac:dyDescent="0.2">
      <c r="D16720" s="30"/>
      <c r="E16720" s="30"/>
    </row>
    <row r="16721" spans="4:5" x14ac:dyDescent="0.2">
      <c r="D16721" s="30"/>
      <c r="E16721" s="30"/>
    </row>
    <row r="16722" spans="4:5" x14ac:dyDescent="0.2">
      <c r="D16722" s="30"/>
      <c r="E16722" s="30"/>
    </row>
    <row r="16723" spans="4:5" x14ac:dyDescent="0.2">
      <c r="D16723" s="30"/>
      <c r="E16723" s="30"/>
    </row>
    <row r="16724" spans="4:5" x14ac:dyDescent="0.2">
      <c r="D16724" s="30"/>
      <c r="E16724" s="30"/>
    </row>
    <row r="16725" spans="4:5" x14ac:dyDescent="0.2">
      <c r="D16725" s="30"/>
      <c r="E16725" s="30"/>
    </row>
    <row r="16726" spans="4:5" x14ac:dyDescent="0.2">
      <c r="D16726" s="30"/>
      <c r="E16726" s="30"/>
    </row>
    <row r="16727" spans="4:5" x14ac:dyDescent="0.2">
      <c r="D16727" s="30"/>
      <c r="E16727" s="30"/>
    </row>
    <row r="16728" spans="4:5" x14ac:dyDescent="0.2">
      <c r="D16728" s="30"/>
      <c r="E16728" s="30"/>
    </row>
    <row r="16729" spans="4:5" x14ac:dyDescent="0.2">
      <c r="D16729" s="30"/>
      <c r="E16729" s="30"/>
    </row>
    <row r="16730" spans="4:5" x14ac:dyDescent="0.2">
      <c r="D16730" s="30"/>
      <c r="E16730" s="30"/>
    </row>
    <row r="16731" spans="4:5" x14ac:dyDescent="0.2">
      <c r="D16731" s="30"/>
      <c r="E16731" s="30"/>
    </row>
    <row r="16732" spans="4:5" x14ac:dyDescent="0.2">
      <c r="D16732" s="30"/>
      <c r="E16732" s="30"/>
    </row>
    <row r="16733" spans="4:5" x14ac:dyDescent="0.2">
      <c r="D16733" s="30"/>
      <c r="E16733" s="30"/>
    </row>
    <row r="16734" spans="4:5" x14ac:dyDescent="0.2">
      <c r="D16734" s="30"/>
      <c r="E16734" s="30"/>
    </row>
    <row r="16735" spans="4:5" x14ac:dyDescent="0.2">
      <c r="D16735" s="30"/>
      <c r="E16735" s="30"/>
    </row>
    <row r="16736" spans="4:5" x14ac:dyDescent="0.2">
      <c r="D16736" s="30"/>
      <c r="E16736" s="30"/>
    </row>
    <row r="16737" spans="4:9" x14ac:dyDescent="0.2">
      <c r="D16737" s="30"/>
      <c r="E16737" s="30"/>
    </row>
    <row r="16738" spans="4:9" x14ac:dyDescent="0.2">
      <c r="D16738" s="30"/>
      <c r="E16738" s="30"/>
    </row>
    <row r="16739" spans="4:9" x14ac:dyDescent="0.2">
      <c r="D16739" s="30"/>
      <c r="E16739" s="30"/>
      <c r="I16739" s="30"/>
    </row>
    <row r="16740" spans="4:9" x14ac:dyDescent="0.2">
      <c r="D16740" s="30"/>
      <c r="E16740" s="30"/>
      <c r="I16740" s="30"/>
    </row>
    <row r="16741" spans="4:9" x14ac:dyDescent="0.2">
      <c r="D16741" s="30"/>
      <c r="E16741" s="30"/>
      <c r="I16741" s="30"/>
    </row>
    <row r="16742" spans="4:9" x14ac:dyDescent="0.2">
      <c r="D16742" s="30"/>
      <c r="E16742" s="30"/>
      <c r="I16742" s="30"/>
    </row>
    <row r="16743" spans="4:9" x14ac:dyDescent="0.2">
      <c r="D16743" s="30"/>
      <c r="E16743" s="30"/>
    </row>
    <row r="16744" spans="4:9" x14ac:dyDescent="0.2">
      <c r="D16744" s="30"/>
      <c r="E16744" s="30"/>
    </row>
    <row r="16745" spans="4:9" x14ac:dyDescent="0.2">
      <c r="D16745" s="30"/>
      <c r="E16745" s="30"/>
      <c r="I16745" s="30"/>
    </row>
    <row r="16746" spans="4:9" x14ac:dyDescent="0.2">
      <c r="D16746" s="30"/>
      <c r="E16746" s="30"/>
      <c r="I16746" s="30"/>
    </row>
    <row r="16747" spans="4:9" x14ac:dyDescent="0.2">
      <c r="D16747" s="30"/>
      <c r="E16747" s="30"/>
      <c r="I16747" s="30"/>
    </row>
    <row r="16748" spans="4:9" x14ac:dyDescent="0.2">
      <c r="D16748" s="30"/>
      <c r="E16748" s="30"/>
      <c r="I16748" s="30"/>
    </row>
    <row r="16749" spans="4:9" x14ac:dyDescent="0.2">
      <c r="D16749" s="30"/>
      <c r="E16749" s="30"/>
      <c r="I16749" s="30"/>
    </row>
    <row r="16750" spans="4:9" x14ac:dyDescent="0.2">
      <c r="D16750" s="30"/>
      <c r="E16750" s="30"/>
      <c r="I16750" s="30"/>
    </row>
    <row r="16751" spans="4:9" x14ac:dyDescent="0.2">
      <c r="D16751" s="30"/>
      <c r="E16751" s="30"/>
      <c r="I16751" s="30"/>
    </row>
    <row r="16752" spans="4:9" x14ac:dyDescent="0.2">
      <c r="D16752" s="30"/>
      <c r="E16752" s="30"/>
      <c r="I16752" s="30"/>
    </row>
    <row r="16753" spans="4:9" x14ac:dyDescent="0.2">
      <c r="D16753" s="30"/>
      <c r="E16753" s="30"/>
      <c r="I16753" s="30"/>
    </row>
    <row r="16754" spans="4:9" x14ac:dyDescent="0.2">
      <c r="D16754" s="30"/>
      <c r="E16754" s="30"/>
      <c r="I16754" s="30"/>
    </row>
    <row r="16755" spans="4:9" x14ac:dyDescent="0.2">
      <c r="D16755" s="30"/>
      <c r="E16755" s="30"/>
      <c r="I16755" s="30"/>
    </row>
    <row r="16756" spans="4:9" x14ac:dyDescent="0.2">
      <c r="D16756" s="30"/>
      <c r="E16756" s="30"/>
      <c r="I16756" s="30"/>
    </row>
    <row r="16757" spans="4:9" x14ac:dyDescent="0.2">
      <c r="D16757" s="30"/>
      <c r="E16757" s="30"/>
      <c r="I16757" s="30"/>
    </row>
    <row r="16758" spans="4:9" x14ac:dyDescent="0.2">
      <c r="D16758" s="30"/>
      <c r="E16758" s="30"/>
      <c r="I16758" s="30"/>
    </row>
    <row r="16759" spans="4:9" x14ac:dyDescent="0.2">
      <c r="D16759" s="30"/>
      <c r="E16759" s="30"/>
      <c r="I16759" s="30"/>
    </row>
    <row r="16760" spans="4:9" x14ac:dyDescent="0.2">
      <c r="D16760" s="30"/>
      <c r="E16760" s="30"/>
      <c r="I16760" s="30"/>
    </row>
    <row r="16761" spans="4:9" x14ac:dyDescent="0.2">
      <c r="D16761" s="30"/>
      <c r="E16761" s="30"/>
      <c r="I16761" s="30"/>
    </row>
    <row r="16762" spans="4:9" x14ac:dyDescent="0.2">
      <c r="D16762" s="30"/>
      <c r="E16762" s="30"/>
      <c r="I16762" s="30"/>
    </row>
    <row r="16763" spans="4:9" x14ac:dyDescent="0.2">
      <c r="D16763" s="30"/>
      <c r="E16763" s="30"/>
      <c r="I16763" s="30"/>
    </row>
    <row r="16764" spans="4:9" x14ac:dyDescent="0.2">
      <c r="D16764" s="30"/>
      <c r="E16764" s="30"/>
      <c r="I16764" s="30"/>
    </row>
    <row r="16765" spans="4:9" x14ac:dyDescent="0.2">
      <c r="D16765" s="30"/>
      <c r="E16765" s="30"/>
      <c r="I16765" s="30"/>
    </row>
    <row r="16766" spans="4:9" x14ac:dyDescent="0.2">
      <c r="D16766" s="30"/>
      <c r="E16766" s="30"/>
      <c r="I16766" s="30"/>
    </row>
    <row r="16767" spans="4:9" x14ac:dyDescent="0.2">
      <c r="D16767" s="30"/>
      <c r="E16767" s="30"/>
      <c r="I16767" s="30"/>
    </row>
    <row r="16768" spans="4:9" x14ac:dyDescent="0.2">
      <c r="D16768" s="30"/>
      <c r="E16768" s="30"/>
      <c r="I16768" s="30"/>
    </row>
    <row r="16769" spans="4:5" x14ac:dyDescent="0.2">
      <c r="D16769" s="30"/>
      <c r="E16769" s="30"/>
    </row>
    <row r="16770" spans="4:5" x14ac:dyDescent="0.2">
      <c r="D16770" s="30"/>
      <c r="E16770" s="30"/>
    </row>
    <row r="16771" spans="4:5" x14ac:dyDescent="0.2">
      <c r="D16771" s="30"/>
      <c r="E16771" s="30"/>
    </row>
    <row r="16772" spans="4:5" x14ac:dyDescent="0.2">
      <c r="D16772" s="30"/>
      <c r="E16772" s="30"/>
    </row>
    <row r="16773" spans="4:5" x14ac:dyDescent="0.2">
      <c r="D16773" s="30"/>
      <c r="E16773" s="30"/>
    </row>
    <row r="16774" spans="4:5" x14ac:dyDescent="0.2">
      <c r="D16774" s="30"/>
      <c r="E16774" s="30"/>
    </row>
    <row r="16775" spans="4:5" x14ac:dyDescent="0.2">
      <c r="D16775" s="30"/>
      <c r="E16775" s="30"/>
    </row>
    <row r="16776" spans="4:5" x14ac:dyDescent="0.2">
      <c r="D16776" s="30"/>
      <c r="E16776" s="30"/>
    </row>
    <row r="16777" spans="4:5" x14ac:dyDescent="0.2">
      <c r="D16777" s="30"/>
      <c r="E16777" s="30"/>
    </row>
    <row r="16778" spans="4:5" x14ac:dyDescent="0.2">
      <c r="D16778" s="30"/>
      <c r="E16778" s="30"/>
    </row>
    <row r="16779" spans="4:5" x14ac:dyDescent="0.2">
      <c r="D16779" s="30"/>
      <c r="E16779" s="30"/>
    </row>
    <row r="16780" spans="4:5" x14ac:dyDescent="0.2">
      <c r="D16780" s="30"/>
      <c r="E16780" s="30"/>
    </row>
    <row r="16781" spans="4:5" x14ac:dyDescent="0.2">
      <c r="D16781" s="30"/>
      <c r="E16781" s="30"/>
    </row>
    <row r="16782" spans="4:5" x14ac:dyDescent="0.2">
      <c r="D16782" s="30"/>
      <c r="E16782" s="30"/>
    </row>
    <row r="16783" spans="4:5" x14ac:dyDescent="0.2">
      <c r="D16783" s="30"/>
      <c r="E16783" s="30"/>
    </row>
    <row r="16784" spans="4:5" x14ac:dyDescent="0.2">
      <c r="D16784" s="30"/>
      <c r="E16784" s="30"/>
    </row>
    <row r="16785" spans="4:5" x14ac:dyDescent="0.2">
      <c r="D16785" s="30"/>
      <c r="E16785" s="30"/>
    </row>
    <row r="16786" spans="4:5" x14ac:dyDescent="0.2">
      <c r="D16786" s="30"/>
      <c r="E16786" s="30"/>
    </row>
    <row r="16787" spans="4:5" x14ac:dyDescent="0.2">
      <c r="D16787" s="30"/>
      <c r="E16787" s="30"/>
    </row>
    <row r="16788" spans="4:5" x14ac:dyDescent="0.2">
      <c r="D16788" s="30"/>
      <c r="E16788" s="30"/>
    </row>
    <row r="16789" spans="4:5" x14ac:dyDescent="0.2">
      <c r="D16789" s="30"/>
      <c r="E16789" s="30"/>
    </row>
    <row r="16790" spans="4:5" x14ac:dyDescent="0.2">
      <c r="D16790" s="30"/>
      <c r="E16790" s="30"/>
    </row>
    <row r="16791" spans="4:5" x14ac:dyDescent="0.2">
      <c r="D16791" s="30"/>
      <c r="E16791" s="30"/>
    </row>
    <row r="16792" spans="4:5" x14ac:dyDescent="0.2">
      <c r="D16792" s="30"/>
      <c r="E16792" s="30"/>
    </row>
    <row r="16793" spans="4:5" x14ac:dyDescent="0.2">
      <c r="D16793" s="30"/>
      <c r="E16793" s="30"/>
    </row>
    <row r="16794" spans="4:5" x14ac:dyDescent="0.2">
      <c r="D16794" s="30"/>
      <c r="E16794" s="30"/>
    </row>
    <row r="16795" spans="4:5" x14ac:dyDescent="0.2">
      <c r="D16795" s="30"/>
      <c r="E16795" s="30"/>
    </row>
    <row r="16796" spans="4:5" x14ac:dyDescent="0.2">
      <c r="D16796" s="30"/>
      <c r="E16796" s="30"/>
    </row>
    <row r="16797" spans="4:5" x14ac:dyDescent="0.2">
      <c r="D16797" s="30"/>
      <c r="E16797" s="30"/>
    </row>
    <row r="16798" spans="4:5" x14ac:dyDescent="0.2">
      <c r="D16798" s="30"/>
      <c r="E16798" s="30"/>
    </row>
    <row r="16799" spans="4:5" x14ac:dyDescent="0.2">
      <c r="D16799" s="30"/>
      <c r="E16799" s="30"/>
    </row>
    <row r="16800" spans="4:5" x14ac:dyDescent="0.2">
      <c r="D16800" s="30"/>
      <c r="E16800" s="30"/>
    </row>
    <row r="16801" spans="4:5" x14ac:dyDescent="0.2">
      <c r="D16801" s="30"/>
      <c r="E16801" s="30"/>
    </row>
    <row r="16802" spans="4:5" x14ac:dyDescent="0.2">
      <c r="D16802" s="30"/>
      <c r="E16802" s="30"/>
    </row>
    <row r="16803" spans="4:5" x14ac:dyDescent="0.2">
      <c r="D16803" s="30"/>
      <c r="E16803" s="30"/>
    </row>
    <row r="16804" spans="4:5" x14ac:dyDescent="0.2">
      <c r="D16804" s="30"/>
      <c r="E16804" s="30"/>
    </row>
    <row r="16805" spans="4:5" x14ac:dyDescent="0.2">
      <c r="D16805" s="30"/>
      <c r="E16805" s="30"/>
    </row>
    <row r="16806" spans="4:5" x14ac:dyDescent="0.2">
      <c r="D16806" s="30"/>
      <c r="E16806" s="30"/>
    </row>
    <row r="16807" spans="4:5" x14ac:dyDescent="0.2">
      <c r="D16807" s="30"/>
      <c r="E16807" s="30"/>
    </row>
    <row r="16808" spans="4:5" x14ac:dyDescent="0.2">
      <c r="D16808" s="30"/>
      <c r="E16808" s="30"/>
    </row>
    <row r="16809" spans="4:5" x14ac:dyDescent="0.2">
      <c r="D16809" s="30"/>
      <c r="E16809" s="30"/>
    </row>
    <row r="16810" spans="4:5" x14ac:dyDescent="0.2">
      <c r="D16810" s="30"/>
      <c r="E16810" s="30"/>
    </row>
    <row r="16811" spans="4:5" x14ac:dyDescent="0.2">
      <c r="D16811" s="30"/>
      <c r="E16811" s="30"/>
    </row>
    <row r="16812" spans="4:5" x14ac:dyDescent="0.2">
      <c r="D16812" s="30"/>
      <c r="E16812" s="30"/>
    </row>
    <row r="16813" spans="4:5" x14ac:dyDescent="0.2">
      <c r="D16813" s="30"/>
      <c r="E16813" s="30"/>
    </row>
    <row r="16814" spans="4:5" x14ac:dyDescent="0.2">
      <c r="D16814" s="30"/>
      <c r="E16814" s="30"/>
    </row>
    <row r="16815" spans="4:5" x14ac:dyDescent="0.2">
      <c r="D16815" s="30"/>
      <c r="E16815" s="30"/>
    </row>
    <row r="16816" spans="4:5" x14ac:dyDescent="0.2">
      <c r="D16816" s="30"/>
      <c r="E16816" s="30"/>
    </row>
    <row r="16817" spans="4:5" x14ac:dyDescent="0.2">
      <c r="D16817" s="30"/>
      <c r="E16817" s="30"/>
    </row>
    <row r="16818" spans="4:5" x14ac:dyDescent="0.2">
      <c r="D16818" s="30"/>
      <c r="E16818" s="30"/>
    </row>
    <row r="16819" spans="4:5" x14ac:dyDescent="0.2">
      <c r="D16819" s="30"/>
      <c r="E16819" s="30"/>
    </row>
    <row r="16820" spans="4:5" x14ac:dyDescent="0.2">
      <c r="D16820" s="30"/>
      <c r="E16820" s="30"/>
    </row>
    <row r="16821" spans="4:5" x14ac:dyDescent="0.2">
      <c r="D16821" s="30"/>
      <c r="E16821" s="30"/>
    </row>
    <row r="16822" spans="4:5" x14ac:dyDescent="0.2">
      <c r="D16822" s="30"/>
      <c r="E16822" s="30"/>
    </row>
    <row r="16823" spans="4:5" x14ac:dyDescent="0.2">
      <c r="D16823" s="30"/>
      <c r="E16823" s="30"/>
    </row>
    <row r="16824" spans="4:5" x14ac:dyDescent="0.2">
      <c r="D16824" s="30"/>
      <c r="E16824" s="30"/>
    </row>
    <row r="16825" spans="4:5" x14ac:dyDescent="0.2">
      <c r="D16825" s="30"/>
      <c r="E16825" s="30"/>
    </row>
    <row r="16826" spans="4:5" x14ac:dyDescent="0.2">
      <c r="D16826" s="30"/>
      <c r="E16826" s="30"/>
    </row>
    <row r="16827" spans="4:5" x14ac:dyDescent="0.2">
      <c r="D16827" s="30"/>
      <c r="E16827" s="30"/>
    </row>
    <row r="16828" spans="4:5" x14ac:dyDescent="0.2">
      <c r="D16828" s="30"/>
      <c r="E16828" s="30"/>
    </row>
    <row r="16829" spans="4:5" x14ac:dyDescent="0.2">
      <c r="D16829" s="30"/>
      <c r="E16829" s="30"/>
    </row>
    <row r="16830" spans="4:5" x14ac:dyDescent="0.2">
      <c r="D16830" s="30"/>
      <c r="E16830" s="30"/>
    </row>
    <row r="16831" spans="4:5" x14ac:dyDescent="0.2">
      <c r="D16831" s="30"/>
      <c r="E16831" s="30"/>
    </row>
    <row r="16832" spans="4:5" x14ac:dyDescent="0.2">
      <c r="D16832" s="30"/>
      <c r="E16832" s="30"/>
    </row>
    <row r="16833" spans="4:5" x14ac:dyDescent="0.2">
      <c r="D16833" s="30"/>
      <c r="E16833" s="30"/>
    </row>
    <row r="16834" spans="4:5" x14ac:dyDescent="0.2">
      <c r="D16834" s="30"/>
      <c r="E16834" s="30"/>
    </row>
    <row r="16835" spans="4:5" x14ac:dyDescent="0.2">
      <c r="D16835" s="30"/>
      <c r="E16835" s="30"/>
    </row>
    <row r="16836" spans="4:5" x14ac:dyDescent="0.2">
      <c r="D16836" s="30"/>
      <c r="E16836" s="30"/>
    </row>
    <row r="16837" spans="4:5" x14ac:dyDescent="0.2">
      <c r="D16837" s="30"/>
      <c r="E16837" s="30"/>
    </row>
    <row r="16838" spans="4:5" x14ac:dyDescent="0.2">
      <c r="D16838" s="30"/>
      <c r="E16838" s="30"/>
    </row>
    <row r="16839" spans="4:5" x14ac:dyDescent="0.2">
      <c r="D16839" s="30"/>
      <c r="E16839" s="30"/>
    </row>
    <row r="16840" spans="4:5" x14ac:dyDescent="0.2">
      <c r="D16840" s="30"/>
      <c r="E16840" s="30"/>
    </row>
    <row r="16841" spans="4:5" x14ac:dyDescent="0.2">
      <c r="D16841" s="30"/>
      <c r="E16841" s="30"/>
    </row>
    <row r="16842" spans="4:5" x14ac:dyDescent="0.2">
      <c r="D16842" s="30"/>
      <c r="E16842" s="30"/>
    </row>
    <row r="16843" spans="4:5" x14ac:dyDescent="0.2">
      <c r="D16843" s="30"/>
      <c r="E16843" s="30"/>
    </row>
    <row r="16844" spans="4:5" x14ac:dyDescent="0.2">
      <c r="D16844" s="30"/>
      <c r="E16844" s="30"/>
    </row>
    <row r="16845" spans="4:5" x14ac:dyDescent="0.2">
      <c r="D16845" s="30"/>
      <c r="E16845" s="30"/>
    </row>
    <row r="16846" spans="4:5" x14ac:dyDescent="0.2">
      <c r="D16846" s="30"/>
      <c r="E16846" s="30"/>
    </row>
    <row r="16847" spans="4:5" x14ac:dyDescent="0.2">
      <c r="D16847" s="30"/>
      <c r="E16847" s="30"/>
    </row>
    <row r="16848" spans="4:5" x14ac:dyDescent="0.2">
      <c r="D16848" s="30"/>
      <c r="E16848" s="30"/>
    </row>
    <row r="16849" spans="4:5" x14ac:dyDescent="0.2">
      <c r="D16849" s="30"/>
      <c r="E16849" s="30"/>
    </row>
    <row r="16850" spans="4:5" x14ac:dyDescent="0.2">
      <c r="D16850" s="30"/>
      <c r="E16850" s="30"/>
    </row>
    <row r="16851" spans="4:5" x14ac:dyDescent="0.2">
      <c r="D16851" s="30"/>
      <c r="E16851" s="30"/>
    </row>
    <row r="16852" spans="4:5" x14ac:dyDescent="0.2">
      <c r="D16852" s="30"/>
      <c r="E16852" s="30"/>
    </row>
    <row r="16853" spans="4:5" x14ac:dyDescent="0.2">
      <c r="D16853" s="30"/>
      <c r="E16853" s="30"/>
    </row>
    <row r="16854" spans="4:5" x14ac:dyDescent="0.2">
      <c r="D16854" s="30"/>
      <c r="E16854" s="30"/>
    </row>
    <row r="16855" spans="4:5" x14ac:dyDescent="0.2">
      <c r="D16855" s="30"/>
      <c r="E16855" s="30"/>
    </row>
    <row r="16856" spans="4:5" x14ac:dyDescent="0.2">
      <c r="D16856" s="30"/>
      <c r="E16856" s="30"/>
    </row>
    <row r="16857" spans="4:5" x14ac:dyDescent="0.2">
      <c r="D16857" s="30"/>
      <c r="E16857" s="30"/>
    </row>
    <row r="16858" spans="4:5" x14ac:dyDescent="0.2">
      <c r="D16858" s="30"/>
      <c r="E16858" s="30"/>
    </row>
    <row r="16859" spans="4:5" x14ac:dyDescent="0.2">
      <c r="D16859" s="30"/>
      <c r="E16859" s="30"/>
    </row>
    <row r="16860" spans="4:5" x14ac:dyDescent="0.2">
      <c r="D16860" s="30"/>
      <c r="E16860" s="30"/>
    </row>
    <row r="16861" spans="4:5" x14ac:dyDescent="0.2">
      <c r="D16861" s="30"/>
      <c r="E16861" s="30"/>
    </row>
    <row r="16862" spans="4:5" x14ac:dyDescent="0.2">
      <c r="D16862" s="30"/>
      <c r="E16862" s="30"/>
    </row>
    <row r="16863" spans="4:5" x14ac:dyDescent="0.2">
      <c r="D16863" s="30"/>
      <c r="E16863" s="30"/>
    </row>
    <row r="16864" spans="4:5" x14ac:dyDescent="0.2">
      <c r="D16864" s="30"/>
      <c r="E16864" s="30"/>
    </row>
    <row r="16865" spans="4:9" x14ac:dyDescent="0.2">
      <c r="D16865" s="30"/>
      <c r="E16865" s="30"/>
    </row>
    <row r="16866" spans="4:9" x14ac:dyDescent="0.2">
      <c r="D16866" s="30"/>
      <c r="E16866" s="30"/>
    </row>
    <row r="16867" spans="4:9" x14ac:dyDescent="0.2">
      <c r="D16867" s="30"/>
      <c r="E16867" s="30"/>
    </row>
    <row r="16868" spans="4:9" x14ac:dyDescent="0.2">
      <c r="D16868" s="30"/>
      <c r="E16868" s="30"/>
    </row>
    <row r="16869" spans="4:9" x14ac:dyDescent="0.2">
      <c r="D16869" s="30"/>
      <c r="E16869" s="30"/>
    </row>
    <row r="16870" spans="4:9" x14ac:dyDescent="0.2">
      <c r="D16870" s="30"/>
      <c r="E16870" s="30"/>
    </row>
    <row r="16871" spans="4:9" x14ac:dyDescent="0.2">
      <c r="D16871" s="30"/>
      <c r="E16871" s="30"/>
    </row>
    <row r="16872" spans="4:9" x14ac:dyDescent="0.2">
      <c r="D16872" s="30"/>
      <c r="E16872" s="30"/>
    </row>
    <row r="16873" spans="4:9" x14ac:dyDescent="0.2">
      <c r="D16873" s="30"/>
      <c r="E16873" s="30"/>
    </row>
    <row r="16874" spans="4:9" x14ac:dyDescent="0.2">
      <c r="D16874" s="30"/>
      <c r="E16874" s="30"/>
    </row>
    <row r="16875" spans="4:9" x14ac:dyDescent="0.2">
      <c r="D16875" s="30"/>
      <c r="E16875" s="30"/>
    </row>
    <row r="16876" spans="4:9" x14ac:dyDescent="0.2">
      <c r="D16876" s="30"/>
      <c r="E16876" s="30"/>
    </row>
    <row r="16877" spans="4:9" x14ac:dyDescent="0.2">
      <c r="D16877" s="30"/>
      <c r="E16877" s="30"/>
      <c r="I16877" s="30"/>
    </row>
    <row r="16878" spans="4:9" x14ac:dyDescent="0.2">
      <c r="D16878" s="30"/>
      <c r="E16878" s="30"/>
      <c r="I16878" s="30"/>
    </row>
    <row r="16879" spans="4:9" x14ac:dyDescent="0.2">
      <c r="D16879" s="30"/>
      <c r="E16879" s="30"/>
      <c r="I16879" s="30"/>
    </row>
    <row r="16880" spans="4:9" x14ac:dyDescent="0.2">
      <c r="D16880" s="30"/>
      <c r="E16880" s="30"/>
      <c r="I16880" s="30"/>
    </row>
    <row r="16881" spans="4:9" x14ac:dyDescent="0.2">
      <c r="D16881" s="30"/>
      <c r="E16881" s="30"/>
    </row>
    <row r="16882" spans="4:9" x14ac:dyDescent="0.2">
      <c r="D16882" s="30"/>
      <c r="E16882" s="30"/>
    </row>
    <row r="16883" spans="4:9" x14ac:dyDescent="0.2">
      <c r="D16883" s="30"/>
      <c r="E16883" s="30"/>
      <c r="I16883" s="30"/>
    </row>
    <row r="16884" spans="4:9" x14ac:dyDescent="0.2">
      <c r="D16884" s="30"/>
      <c r="E16884" s="30"/>
      <c r="I16884" s="30"/>
    </row>
    <row r="16885" spans="4:9" x14ac:dyDescent="0.2">
      <c r="D16885" s="30"/>
      <c r="E16885" s="30"/>
      <c r="I16885" s="30"/>
    </row>
    <row r="16886" spans="4:9" x14ac:dyDescent="0.2">
      <c r="D16886" s="30"/>
      <c r="E16886" s="30"/>
      <c r="I16886" s="30"/>
    </row>
    <row r="16887" spans="4:9" x14ac:dyDescent="0.2">
      <c r="D16887" s="30"/>
      <c r="E16887" s="30"/>
      <c r="I16887" s="30"/>
    </row>
    <row r="16888" spans="4:9" x14ac:dyDescent="0.2">
      <c r="D16888" s="30"/>
      <c r="E16888" s="30"/>
      <c r="I16888" s="30"/>
    </row>
    <row r="16889" spans="4:9" x14ac:dyDescent="0.2">
      <c r="D16889" s="30"/>
      <c r="E16889" s="30"/>
      <c r="I16889" s="30"/>
    </row>
    <row r="16890" spans="4:9" x14ac:dyDescent="0.2">
      <c r="D16890" s="30"/>
      <c r="E16890" s="30"/>
      <c r="I16890" s="30"/>
    </row>
    <row r="16891" spans="4:9" x14ac:dyDescent="0.2">
      <c r="D16891" s="30"/>
      <c r="E16891" s="30"/>
      <c r="I16891" s="30"/>
    </row>
    <row r="16892" spans="4:9" x14ac:dyDescent="0.2">
      <c r="D16892" s="30"/>
      <c r="E16892" s="30"/>
      <c r="I16892" s="30"/>
    </row>
    <row r="16893" spans="4:9" x14ac:dyDescent="0.2">
      <c r="D16893" s="30"/>
      <c r="E16893" s="30"/>
      <c r="I16893" s="30"/>
    </row>
    <row r="16894" spans="4:9" x14ac:dyDescent="0.2">
      <c r="D16894" s="30"/>
      <c r="E16894" s="30"/>
      <c r="I16894" s="30"/>
    </row>
    <row r="16895" spans="4:9" x14ac:dyDescent="0.2">
      <c r="D16895" s="30"/>
      <c r="E16895" s="30"/>
      <c r="I16895" s="30"/>
    </row>
    <row r="16896" spans="4:9" x14ac:dyDescent="0.2">
      <c r="D16896" s="30"/>
      <c r="E16896" s="30"/>
      <c r="I16896" s="30"/>
    </row>
    <row r="16897" spans="4:9" x14ac:dyDescent="0.2">
      <c r="D16897" s="30"/>
      <c r="E16897" s="30"/>
      <c r="I16897" s="30"/>
    </row>
    <row r="16898" spans="4:9" x14ac:dyDescent="0.2">
      <c r="D16898" s="30"/>
      <c r="E16898" s="30"/>
      <c r="I16898" s="30"/>
    </row>
    <row r="16899" spans="4:9" x14ac:dyDescent="0.2">
      <c r="D16899" s="30"/>
      <c r="E16899" s="30"/>
      <c r="I16899" s="30"/>
    </row>
    <row r="16900" spans="4:9" x14ac:dyDescent="0.2">
      <c r="D16900" s="30"/>
      <c r="E16900" s="30"/>
      <c r="I16900" s="30"/>
    </row>
    <row r="16901" spans="4:9" x14ac:dyDescent="0.2">
      <c r="D16901" s="30"/>
      <c r="E16901" s="30"/>
      <c r="I16901" s="30"/>
    </row>
    <row r="16902" spans="4:9" x14ac:dyDescent="0.2">
      <c r="D16902" s="30"/>
      <c r="E16902" s="30"/>
      <c r="I16902" s="30"/>
    </row>
    <row r="16903" spans="4:9" x14ac:dyDescent="0.2">
      <c r="D16903" s="30"/>
      <c r="E16903" s="30"/>
      <c r="I16903" s="30"/>
    </row>
    <row r="16904" spans="4:9" x14ac:dyDescent="0.2">
      <c r="D16904" s="30"/>
      <c r="E16904" s="30"/>
      <c r="I16904" s="30"/>
    </row>
    <row r="16905" spans="4:9" x14ac:dyDescent="0.2">
      <c r="D16905" s="30"/>
      <c r="E16905" s="30"/>
      <c r="I16905" s="30"/>
    </row>
    <row r="16906" spans="4:9" x14ac:dyDescent="0.2">
      <c r="D16906" s="30"/>
      <c r="E16906" s="30"/>
      <c r="I16906" s="30"/>
    </row>
    <row r="16907" spans="4:9" x14ac:dyDescent="0.2">
      <c r="D16907" s="30"/>
      <c r="E16907" s="30"/>
    </row>
    <row r="16908" spans="4:9" x14ac:dyDescent="0.2">
      <c r="D16908" s="30"/>
      <c r="E16908" s="30"/>
    </row>
    <row r="16909" spans="4:9" x14ac:dyDescent="0.2">
      <c r="D16909" s="30"/>
      <c r="E16909" s="30"/>
    </row>
    <row r="16910" spans="4:9" x14ac:dyDescent="0.2">
      <c r="D16910" s="30"/>
      <c r="E16910" s="30"/>
    </row>
    <row r="16911" spans="4:9" x14ac:dyDescent="0.2">
      <c r="D16911" s="30"/>
      <c r="E16911" s="30"/>
    </row>
    <row r="16912" spans="4:9" x14ac:dyDescent="0.2">
      <c r="D16912" s="30"/>
      <c r="E16912" s="30"/>
    </row>
    <row r="16913" spans="4:5" x14ac:dyDescent="0.2">
      <c r="D16913" s="30"/>
      <c r="E16913" s="30"/>
    </row>
    <row r="16914" spans="4:5" x14ac:dyDescent="0.2">
      <c r="D16914" s="30"/>
      <c r="E16914" s="30"/>
    </row>
    <row r="16915" spans="4:5" x14ac:dyDescent="0.2">
      <c r="D16915" s="30"/>
      <c r="E16915" s="30"/>
    </row>
    <row r="16916" spans="4:5" x14ac:dyDescent="0.2">
      <c r="D16916" s="30"/>
      <c r="E16916" s="30"/>
    </row>
    <row r="16917" spans="4:5" x14ac:dyDescent="0.2">
      <c r="D16917" s="30"/>
      <c r="E16917" s="30"/>
    </row>
    <row r="16918" spans="4:5" x14ac:dyDescent="0.2">
      <c r="D16918" s="30"/>
      <c r="E16918" s="30"/>
    </row>
    <row r="16919" spans="4:5" x14ac:dyDescent="0.2">
      <c r="D16919" s="30"/>
      <c r="E16919" s="30"/>
    </row>
    <row r="16920" spans="4:5" x14ac:dyDescent="0.2">
      <c r="D16920" s="30"/>
      <c r="E16920" s="30"/>
    </row>
    <row r="16921" spans="4:5" x14ac:dyDescent="0.2">
      <c r="D16921" s="30"/>
      <c r="E16921" s="30"/>
    </row>
    <row r="16922" spans="4:5" x14ac:dyDescent="0.2">
      <c r="D16922" s="30"/>
      <c r="E16922" s="30"/>
    </row>
    <row r="16923" spans="4:5" x14ac:dyDescent="0.2">
      <c r="D16923" s="30"/>
      <c r="E16923" s="30"/>
    </row>
    <row r="16924" spans="4:5" x14ac:dyDescent="0.2">
      <c r="D16924" s="30"/>
      <c r="E16924" s="30"/>
    </row>
    <row r="16925" spans="4:5" x14ac:dyDescent="0.2">
      <c r="D16925" s="30"/>
      <c r="E16925" s="30"/>
    </row>
    <row r="16926" spans="4:5" x14ac:dyDescent="0.2">
      <c r="D16926" s="30"/>
      <c r="E16926" s="30"/>
    </row>
    <row r="16927" spans="4:5" x14ac:dyDescent="0.2">
      <c r="D16927" s="30"/>
      <c r="E16927" s="30"/>
    </row>
    <row r="16928" spans="4:5" x14ac:dyDescent="0.2">
      <c r="D16928" s="30"/>
      <c r="E16928" s="30"/>
    </row>
    <row r="16929" spans="4:5" x14ac:dyDescent="0.2">
      <c r="D16929" s="30"/>
      <c r="E16929" s="30"/>
    </row>
    <row r="16930" spans="4:5" x14ac:dyDescent="0.2">
      <c r="D16930" s="30"/>
      <c r="E16930" s="30"/>
    </row>
    <row r="16931" spans="4:5" x14ac:dyDescent="0.2">
      <c r="D16931" s="30"/>
      <c r="E16931" s="30"/>
    </row>
    <row r="16932" spans="4:5" x14ac:dyDescent="0.2">
      <c r="D16932" s="30"/>
      <c r="E16932" s="30"/>
    </row>
    <row r="16933" spans="4:5" x14ac:dyDescent="0.2">
      <c r="D16933" s="30"/>
      <c r="E16933" s="30"/>
    </row>
    <row r="16934" spans="4:5" x14ac:dyDescent="0.2">
      <c r="D16934" s="30"/>
      <c r="E16934" s="30"/>
    </row>
    <row r="16935" spans="4:5" x14ac:dyDescent="0.2">
      <c r="D16935" s="30"/>
      <c r="E16935" s="30"/>
    </row>
    <row r="16936" spans="4:5" x14ac:dyDescent="0.2">
      <c r="D16936" s="30"/>
      <c r="E16936" s="30"/>
    </row>
    <row r="16937" spans="4:5" x14ac:dyDescent="0.2">
      <c r="D16937" s="30"/>
      <c r="E16937" s="30"/>
    </row>
    <row r="16938" spans="4:5" x14ac:dyDescent="0.2">
      <c r="D16938" s="30"/>
      <c r="E16938" s="30"/>
    </row>
    <row r="16939" spans="4:5" x14ac:dyDescent="0.2">
      <c r="D16939" s="30"/>
      <c r="E16939" s="30"/>
    </row>
    <row r="16940" spans="4:5" x14ac:dyDescent="0.2">
      <c r="D16940" s="30"/>
      <c r="E16940" s="30"/>
    </row>
    <row r="16941" spans="4:5" x14ac:dyDescent="0.2">
      <c r="D16941" s="30"/>
      <c r="E16941" s="30"/>
    </row>
    <row r="16942" spans="4:5" x14ac:dyDescent="0.2">
      <c r="D16942" s="30"/>
      <c r="E16942" s="30"/>
    </row>
    <row r="16943" spans="4:5" x14ac:dyDescent="0.2">
      <c r="D16943" s="30"/>
      <c r="E16943" s="30"/>
    </row>
    <row r="16944" spans="4:5" x14ac:dyDescent="0.2">
      <c r="D16944" s="30"/>
      <c r="E16944" s="30"/>
    </row>
    <row r="16945" spans="4:9" x14ac:dyDescent="0.2">
      <c r="D16945" s="30"/>
      <c r="E16945" s="30"/>
    </row>
    <row r="16946" spans="4:9" x14ac:dyDescent="0.2">
      <c r="D16946" s="30"/>
      <c r="E16946" s="30"/>
    </row>
    <row r="16947" spans="4:9" x14ac:dyDescent="0.2">
      <c r="D16947" s="30"/>
      <c r="E16947" s="30"/>
    </row>
    <row r="16948" spans="4:9" x14ac:dyDescent="0.2">
      <c r="D16948" s="30"/>
      <c r="E16948" s="30"/>
    </row>
    <row r="16949" spans="4:9" x14ac:dyDescent="0.2">
      <c r="D16949" s="30"/>
      <c r="E16949" s="30"/>
      <c r="I16949" s="30"/>
    </row>
    <row r="16950" spans="4:9" x14ac:dyDescent="0.2">
      <c r="D16950" s="30"/>
      <c r="E16950" s="30"/>
      <c r="I16950" s="30"/>
    </row>
    <row r="16951" spans="4:9" x14ac:dyDescent="0.2">
      <c r="D16951" s="30"/>
      <c r="E16951" s="30"/>
      <c r="I16951" s="30"/>
    </row>
    <row r="16952" spans="4:9" x14ac:dyDescent="0.2">
      <c r="D16952" s="30"/>
      <c r="E16952" s="30"/>
      <c r="I16952" s="30"/>
    </row>
    <row r="16953" spans="4:9" x14ac:dyDescent="0.2">
      <c r="D16953" s="30"/>
      <c r="E16953" s="30"/>
    </row>
    <row r="16954" spans="4:9" x14ac:dyDescent="0.2">
      <c r="D16954" s="30"/>
      <c r="E16954" s="30"/>
    </row>
    <row r="16955" spans="4:9" x14ac:dyDescent="0.2">
      <c r="D16955" s="30"/>
      <c r="E16955" s="30"/>
      <c r="I16955" s="30"/>
    </row>
    <row r="16956" spans="4:9" x14ac:dyDescent="0.2">
      <c r="D16956" s="30"/>
      <c r="E16956" s="30"/>
      <c r="I16956" s="30"/>
    </row>
    <row r="16957" spans="4:9" x14ac:dyDescent="0.2">
      <c r="D16957" s="30"/>
      <c r="E16957" s="30"/>
      <c r="I16957" s="30"/>
    </row>
    <row r="16958" spans="4:9" x14ac:dyDescent="0.2">
      <c r="D16958" s="30"/>
      <c r="E16958" s="30"/>
      <c r="I16958" s="30"/>
    </row>
    <row r="16959" spans="4:9" x14ac:dyDescent="0.2">
      <c r="D16959" s="30"/>
      <c r="E16959" s="30"/>
      <c r="I16959" s="30"/>
    </row>
    <row r="16960" spans="4:9" x14ac:dyDescent="0.2">
      <c r="D16960" s="30"/>
      <c r="E16960" s="30"/>
      <c r="I16960" s="30"/>
    </row>
    <row r="16961" spans="4:9" x14ac:dyDescent="0.2">
      <c r="D16961" s="30"/>
      <c r="E16961" s="30"/>
      <c r="I16961" s="30"/>
    </row>
    <row r="16962" spans="4:9" x14ac:dyDescent="0.2">
      <c r="D16962" s="30"/>
      <c r="E16962" s="30"/>
      <c r="I16962" s="30"/>
    </row>
    <row r="16963" spans="4:9" x14ac:dyDescent="0.2">
      <c r="D16963" s="30"/>
      <c r="E16963" s="30"/>
      <c r="I16963" s="30"/>
    </row>
    <row r="16964" spans="4:9" x14ac:dyDescent="0.2">
      <c r="D16964" s="30"/>
      <c r="E16964" s="30"/>
      <c r="I16964" s="30"/>
    </row>
    <row r="16965" spans="4:9" x14ac:dyDescent="0.2">
      <c r="D16965" s="30"/>
      <c r="E16965" s="30"/>
      <c r="I16965" s="30"/>
    </row>
    <row r="16966" spans="4:9" x14ac:dyDescent="0.2">
      <c r="D16966" s="30"/>
      <c r="E16966" s="30"/>
      <c r="I16966" s="30"/>
    </row>
    <row r="16967" spans="4:9" x14ac:dyDescent="0.2">
      <c r="D16967" s="30"/>
      <c r="E16967" s="30"/>
      <c r="I16967" s="30"/>
    </row>
    <row r="16968" spans="4:9" x14ac:dyDescent="0.2">
      <c r="D16968" s="30"/>
      <c r="E16968" s="30"/>
      <c r="I16968" s="30"/>
    </row>
    <row r="16969" spans="4:9" x14ac:dyDescent="0.2">
      <c r="D16969" s="30"/>
      <c r="E16969" s="30"/>
      <c r="I16969" s="30"/>
    </row>
    <row r="16970" spans="4:9" x14ac:dyDescent="0.2">
      <c r="D16970" s="30"/>
      <c r="E16970" s="30"/>
      <c r="I16970" s="30"/>
    </row>
    <row r="16971" spans="4:9" x14ac:dyDescent="0.2">
      <c r="D16971" s="30"/>
      <c r="E16971" s="30"/>
      <c r="I16971" s="30"/>
    </row>
    <row r="16972" spans="4:9" x14ac:dyDescent="0.2">
      <c r="D16972" s="30"/>
      <c r="E16972" s="30"/>
      <c r="I16972" s="30"/>
    </row>
    <row r="16973" spans="4:9" x14ac:dyDescent="0.2">
      <c r="D16973" s="30"/>
      <c r="E16973" s="30"/>
      <c r="I16973" s="30"/>
    </row>
    <row r="16974" spans="4:9" x14ac:dyDescent="0.2">
      <c r="D16974" s="30"/>
      <c r="E16974" s="30"/>
      <c r="I16974" s="30"/>
    </row>
    <row r="16975" spans="4:9" x14ac:dyDescent="0.2">
      <c r="D16975" s="30"/>
      <c r="E16975" s="30"/>
      <c r="I16975" s="30"/>
    </row>
    <row r="16976" spans="4:9" x14ac:dyDescent="0.2">
      <c r="D16976" s="30"/>
      <c r="E16976" s="30"/>
      <c r="I16976" s="30"/>
    </row>
    <row r="16977" spans="4:9" x14ac:dyDescent="0.2">
      <c r="D16977" s="30"/>
      <c r="E16977" s="30"/>
      <c r="I16977" s="30"/>
    </row>
    <row r="16978" spans="4:9" x14ac:dyDescent="0.2">
      <c r="D16978" s="30"/>
      <c r="E16978" s="30"/>
      <c r="I16978" s="30"/>
    </row>
    <row r="16979" spans="4:9" x14ac:dyDescent="0.2">
      <c r="D16979" s="30"/>
      <c r="E16979" s="30"/>
    </row>
    <row r="16980" spans="4:9" x14ac:dyDescent="0.2">
      <c r="D16980" s="30"/>
      <c r="E16980" s="30"/>
    </row>
    <row r="16981" spans="4:9" x14ac:dyDescent="0.2">
      <c r="D16981" s="30"/>
      <c r="E16981" s="30"/>
    </row>
    <row r="16982" spans="4:9" x14ac:dyDescent="0.2">
      <c r="D16982" s="30"/>
      <c r="E16982" s="30"/>
    </row>
    <row r="16983" spans="4:9" x14ac:dyDescent="0.2">
      <c r="D16983" s="30"/>
      <c r="E16983" s="30"/>
    </row>
    <row r="16984" spans="4:9" x14ac:dyDescent="0.2">
      <c r="D16984" s="30"/>
      <c r="E16984" s="30"/>
    </row>
    <row r="16985" spans="4:9" x14ac:dyDescent="0.2">
      <c r="D16985" s="30"/>
      <c r="E16985" s="30"/>
    </row>
    <row r="16986" spans="4:9" x14ac:dyDescent="0.2">
      <c r="D16986" s="30"/>
      <c r="E16986" s="30"/>
    </row>
    <row r="16987" spans="4:9" x14ac:dyDescent="0.2">
      <c r="D16987" s="30"/>
      <c r="E16987" s="30"/>
    </row>
    <row r="16988" spans="4:9" x14ac:dyDescent="0.2">
      <c r="D16988" s="30"/>
      <c r="E16988" s="30"/>
    </row>
    <row r="16989" spans="4:9" x14ac:dyDescent="0.2">
      <c r="D16989" s="30"/>
      <c r="E16989" s="30"/>
    </row>
    <row r="16990" spans="4:9" x14ac:dyDescent="0.2">
      <c r="D16990" s="30"/>
      <c r="E16990" s="30"/>
    </row>
    <row r="16991" spans="4:9" x14ac:dyDescent="0.2">
      <c r="D16991" s="30"/>
      <c r="E16991" s="30"/>
    </row>
    <row r="16992" spans="4:9" x14ac:dyDescent="0.2">
      <c r="D16992" s="30"/>
      <c r="E16992" s="30"/>
    </row>
    <row r="16993" spans="4:9" x14ac:dyDescent="0.2">
      <c r="D16993" s="30"/>
      <c r="E16993" s="30"/>
    </row>
    <row r="16994" spans="4:9" x14ac:dyDescent="0.2">
      <c r="D16994" s="30"/>
      <c r="E16994" s="30"/>
    </row>
    <row r="16995" spans="4:9" x14ac:dyDescent="0.2">
      <c r="D16995" s="30"/>
      <c r="E16995" s="30"/>
    </row>
    <row r="16996" spans="4:9" x14ac:dyDescent="0.2">
      <c r="D16996" s="30"/>
      <c r="E16996" s="30"/>
    </row>
    <row r="16997" spans="4:9" x14ac:dyDescent="0.2">
      <c r="D16997" s="30"/>
      <c r="E16997" s="30"/>
      <c r="I16997" s="30"/>
    </row>
    <row r="16998" spans="4:9" x14ac:dyDescent="0.2">
      <c r="D16998" s="30"/>
      <c r="E16998" s="30"/>
      <c r="I16998" s="30"/>
    </row>
    <row r="16999" spans="4:9" x14ac:dyDescent="0.2">
      <c r="D16999" s="30"/>
      <c r="E16999" s="30"/>
      <c r="I16999" s="30"/>
    </row>
    <row r="17000" spans="4:9" x14ac:dyDescent="0.2">
      <c r="D17000" s="30"/>
      <c r="E17000" s="30"/>
      <c r="I17000" s="30"/>
    </row>
    <row r="17001" spans="4:9" x14ac:dyDescent="0.2">
      <c r="D17001" s="30"/>
      <c r="E17001" s="30"/>
    </row>
    <row r="17002" spans="4:9" x14ac:dyDescent="0.2">
      <c r="D17002" s="30"/>
      <c r="E17002" s="30"/>
    </row>
    <row r="17003" spans="4:9" x14ac:dyDescent="0.2">
      <c r="D17003" s="30"/>
      <c r="E17003" s="30"/>
      <c r="I17003" s="30"/>
    </row>
    <row r="17004" spans="4:9" x14ac:dyDescent="0.2">
      <c r="D17004" s="30"/>
      <c r="E17004" s="30"/>
      <c r="I17004" s="30"/>
    </row>
    <row r="17005" spans="4:9" x14ac:dyDescent="0.2">
      <c r="D17005" s="30"/>
      <c r="E17005" s="30"/>
      <c r="I17005" s="30"/>
    </row>
    <row r="17006" spans="4:9" x14ac:dyDescent="0.2">
      <c r="D17006" s="30"/>
      <c r="E17006" s="30"/>
      <c r="I17006" s="30"/>
    </row>
    <row r="17007" spans="4:9" x14ac:dyDescent="0.2">
      <c r="D17007" s="30"/>
      <c r="E17007" s="30"/>
      <c r="I17007" s="30"/>
    </row>
    <row r="17008" spans="4:9" x14ac:dyDescent="0.2">
      <c r="D17008" s="30"/>
      <c r="E17008" s="30"/>
      <c r="I17008" s="30"/>
    </row>
    <row r="17009" spans="4:9" x14ac:dyDescent="0.2">
      <c r="D17009" s="30"/>
      <c r="E17009" s="30"/>
      <c r="I17009" s="30"/>
    </row>
    <row r="17010" spans="4:9" x14ac:dyDescent="0.2">
      <c r="D17010" s="30"/>
      <c r="E17010" s="30"/>
      <c r="I17010" s="30"/>
    </row>
    <row r="17011" spans="4:9" x14ac:dyDescent="0.2">
      <c r="D17011" s="30"/>
      <c r="E17011" s="30"/>
      <c r="I17011" s="30"/>
    </row>
    <row r="17012" spans="4:9" x14ac:dyDescent="0.2">
      <c r="D17012" s="30"/>
      <c r="E17012" s="30"/>
      <c r="I17012" s="30"/>
    </row>
    <row r="17013" spans="4:9" x14ac:dyDescent="0.2">
      <c r="D17013" s="30"/>
      <c r="E17013" s="30"/>
      <c r="I17013" s="30"/>
    </row>
    <row r="17014" spans="4:9" x14ac:dyDescent="0.2">
      <c r="D17014" s="30"/>
      <c r="E17014" s="30"/>
      <c r="I17014" s="30"/>
    </row>
    <row r="17015" spans="4:9" x14ac:dyDescent="0.2">
      <c r="D17015" s="30"/>
      <c r="E17015" s="30"/>
      <c r="I17015" s="30"/>
    </row>
    <row r="17016" spans="4:9" x14ac:dyDescent="0.2">
      <c r="D17016" s="30"/>
      <c r="E17016" s="30"/>
      <c r="I17016" s="30"/>
    </row>
    <row r="17017" spans="4:9" x14ac:dyDescent="0.2">
      <c r="D17017" s="30"/>
      <c r="E17017" s="30"/>
      <c r="I17017" s="30"/>
    </row>
    <row r="17018" spans="4:9" x14ac:dyDescent="0.2">
      <c r="D17018" s="30"/>
      <c r="E17018" s="30"/>
      <c r="I17018" s="30"/>
    </row>
    <row r="17019" spans="4:9" x14ac:dyDescent="0.2">
      <c r="D17019" s="30"/>
      <c r="E17019" s="30"/>
      <c r="I17019" s="30"/>
    </row>
    <row r="17020" spans="4:9" x14ac:dyDescent="0.2">
      <c r="D17020" s="30"/>
      <c r="E17020" s="30"/>
      <c r="I17020" s="30"/>
    </row>
    <row r="17021" spans="4:9" x14ac:dyDescent="0.2">
      <c r="D17021" s="30"/>
      <c r="E17021" s="30"/>
      <c r="I17021" s="30"/>
    </row>
    <row r="17022" spans="4:9" x14ac:dyDescent="0.2">
      <c r="D17022" s="30"/>
      <c r="E17022" s="30"/>
      <c r="I17022" s="30"/>
    </row>
    <row r="17023" spans="4:9" x14ac:dyDescent="0.2">
      <c r="D17023" s="30"/>
      <c r="E17023" s="30"/>
      <c r="I17023" s="30"/>
    </row>
    <row r="17024" spans="4:9" x14ac:dyDescent="0.2">
      <c r="D17024" s="30"/>
      <c r="E17024" s="30"/>
      <c r="I17024" s="30"/>
    </row>
    <row r="17025" spans="4:9" x14ac:dyDescent="0.2">
      <c r="D17025" s="30"/>
      <c r="E17025" s="30"/>
      <c r="I17025" s="30"/>
    </row>
    <row r="17026" spans="4:9" x14ac:dyDescent="0.2">
      <c r="D17026" s="30"/>
      <c r="E17026" s="30"/>
      <c r="I17026" s="30"/>
    </row>
    <row r="17027" spans="4:9" x14ac:dyDescent="0.2">
      <c r="D17027" s="30"/>
      <c r="E17027" s="30"/>
    </row>
    <row r="17028" spans="4:9" x14ac:dyDescent="0.2">
      <c r="D17028" s="30"/>
      <c r="E17028" s="30"/>
    </row>
    <row r="17029" spans="4:9" x14ac:dyDescent="0.2">
      <c r="D17029" s="30"/>
      <c r="E17029" s="30"/>
    </row>
    <row r="17030" spans="4:9" x14ac:dyDescent="0.2">
      <c r="D17030" s="30"/>
      <c r="E17030" s="30"/>
    </row>
    <row r="17031" spans="4:9" x14ac:dyDescent="0.2">
      <c r="D17031" s="30"/>
      <c r="E17031" s="30"/>
    </row>
    <row r="17032" spans="4:9" x14ac:dyDescent="0.2">
      <c r="D17032" s="30"/>
      <c r="E17032" s="30"/>
    </row>
    <row r="17033" spans="4:9" x14ac:dyDescent="0.2">
      <c r="D17033" s="30"/>
      <c r="E17033" s="30"/>
    </row>
    <row r="17034" spans="4:9" x14ac:dyDescent="0.2">
      <c r="D17034" s="30"/>
      <c r="E17034" s="30"/>
    </row>
    <row r="17035" spans="4:9" x14ac:dyDescent="0.2">
      <c r="D17035" s="30"/>
      <c r="E17035" s="30"/>
    </row>
    <row r="17036" spans="4:9" x14ac:dyDescent="0.2">
      <c r="D17036" s="30"/>
      <c r="E17036" s="30"/>
    </row>
    <row r="17037" spans="4:9" x14ac:dyDescent="0.2">
      <c r="D17037" s="30"/>
      <c r="E17037" s="30"/>
    </row>
    <row r="17038" spans="4:9" x14ac:dyDescent="0.2">
      <c r="D17038" s="30"/>
      <c r="E17038" s="30"/>
    </row>
    <row r="17039" spans="4:9" x14ac:dyDescent="0.2">
      <c r="D17039" s="30"/>
      <c r="E17039" s="30"/>
    </row>
    <row r="17040" spans="4:9" x14ac:dyDescent="0.2">
      <c r="D17040" s="30"/>
      <c r="E17040" s="30"/>
    </row>
    <row r="17041" spans="4:5" x14ac:dyDescent="0.2">
      <c r="D17041" s="30"/>
      <c r="E17041" s="30"/>
    </row>
    <row r="17042" spans="4:5" x14ac:dyDescent="0.2">
      <c r="D17042" s="30"/>
      <c r="E17042" s="30"/>
    </row>
    <row r="17043" spans="4:5" x14ac:dyDescent="0.2">
      <c r="D17043" s="30"/>
      <c r="E17043" s="30"/>
    </row>
    <row r="17044" spans="4:5" x14ac:dyDescent="0.2">
      <c r="D17044" s="30"/>
      <c r="E17044" s="30"/>
    </row>
    <row r="17045" spans="4:5" x14ac:dyDescent="0.2">
      <c r="D17045" s="30"/>
      <c r="E17045" s="30"/>
    </row>
    <row r="17046" spans="4:5" x14ac:dyDescent="0.2">
      <c r="D17046" s="30"/>
      <c r="E17046" s="30"/>
    </row>
    <row r="17047" spans="4:5" x14ac:dyDescent="0.2">
      <c r="D17047" s="30"/>
      <c r="E17047" s="30"/>
    </row>
    <row r="17048" spans="4:5" x14ac:dyDescent="0.2">
      <c r="D17048" s="30"/>
      <c r="E17048" s="30"/>
    </row>
    <row r="17049" spans="4:5" x14ac:dyDescent="0.2">
      <c r="D17049" s="30"/>
      <c r="E17049" s="30"/>
    </row>
    <row r="17050" spans="4:5" x14ac:dyDescent="0.2">
      <c r="D17050" s="30"/>
      <c r="E17050" s="30"/>
    </row>
    <row r="17051" spans="4:5" x14ac:dyDescent="0.2">
      <c r="D17051" s="30"/>
      <c r="E17051" s="30"/>
    </row>
    <row r="17052" spans="4:5" x14ac:dyDescent="0.2">
      <c r="D17052" s="30"/>
      <c r="E17052" s="30"/>
    </row>
    <row r="17053" spans="4:5" x14ac:dyDescent="0.2">
      <c r="D17053" s="30"/>
      <c r="E17053" s="30"/>
    </row>
    <row r="17054" spans="4:5" x14ac:dyDescent="0.2">
      <c r="D17054" s="30"/>
      <c r="E17054" s="30"/>
    </row>
    <row r="17055" spans="4:5" x14ac:dyDescent="0.2">
      <c r="D17055" s="30"/>
      <c r="E17055" s="30"/>
    </row>
    <row r="17056" spans="4:5" x14ac:dyDescent="0.2">
      <c r="D17056" s="30"/>
      <c r="E17056" s="30"/>
    </row>
    <row r="17057" spans="4:5" x14ac:dyDescent="0.2">
      <c r="D17057" s="30"/>
      <c r="E17057" s="30"/>
    </row>
    <row r="17058" spans="4:5" x14ac:dyDescent="0.2">
      <c r="D17058" s="30"/>
      <c r="E17058" s="30"/>
    </row>
    <row r="17059" spans="4:5" x14ac:dyDescent="0.2">
      <c r="D17059" s="30"/>
      <c r="E17059" s="30"/>
    </row>
    <row r="17060" spans="4:5" x14ac:dyDescent="0.2">
      <c r="D17060" s="30"/>
      <c r="E17060" s="30"/>
    </row>
    <row r="17061" spans="4:5" x14ac:dyDescent="0.2">
      <c r="D17061" s="30"/>
      <c r="E17061" s="30"/>
    </row>
    <row r="17062" spans="4:5" x14ac:dyDescent="0.2">
      <c r="D17062" s="30"/>
      <c r="E17062" s="30"/>
    </row>
    <row r="17063" spans="4:5" x14ac:dyDescent="0.2">
      <c r="D17063" s="30"/>
      <c r="E17063" s="30"/>
    </row>
    <row r="17064" spans="4:5" x14ac:dyDescent="0.2">
      <c r="D17064" s="30"/>
      <c r="E17064" s="30"/>
    </row>
    <row r="17065" spans="4:5" x14ac:dyDescent="0.2">
      <c r="D17065" s="30"/>
      <c r="E17065" s="30"/>
    </row>
    <row r="17066" spans="4:5" x14ac:dyDescent="0.2">
      <c r="D17066" s="30"/>
      <c r="E17066" s="30"/>
    </row>
    <row r="17067" spans="4:5" x14ac:dyDescent="0.2">
      <c r="D17067" s="30"/>
      <c r="E17067" s="30"/>
    </row>
    <row r="17068" spans="4:5" x14ac:dyDescent="0.2">
      <c r="D17068" s="30"/>
      <c r="E17068" s="30"/>
    </row>
    <row r="17069" spans="4:5" x14ac:dyDescent="0.2">
      <c r="D17069" s="30"/>
      <c r="E17069" s="30"/>
    </row>
    <row r="17070" spans="4:5" x14ac:dyDescent="0.2">
      <c r="D17070" s="30"/>
      <c r="E17070" s="30"/>
    </row>
    <row r="17071" spans="4:5" x14ac:dyDescent="0.2">
      <c r="D17071" s="30"/>
      <c r="E17071" s="30"/>
    </row>
    <row r="17072" spans="4:5" x14ac:dyDescent="0.2">
      <c r="D17072" s="30"/>
      <c r="E17072" s="30"/>
    </row>
    <row r="17073" spans="4:5" x14ac:dyDescent="0.2">
      <c r="D17073" s="30"/>
      <c r="E17073" s="30"/>
    </row>
    <row r="17074" spans="4:5" x14ac:dyDescent="0.2">
      <c r="D17074" s="30"/>
      <c r="E17074" s="30"/>
    </row>
    <row r="17075" spans="4:5" x14ac:dyDescent="0.2">
      <c r="D17075" s="30"/>
      <c r="E17075" s="30"/>
    </row>
    <row r="17076" spans="4:5" x14ac:dyDescent="0.2">
      <c r="D17076" s="30"/>
      <c r="E17076" s="30"/>
    </row>
    <row r="17077" spans="4:5" x14ac:dyDescent="0.2">
      <c r="D17077" s="30"/>
      <c r="E17077" s="30"/>
    </row>
    <row r="17078" spans="4:5" x14ac:dyDescent="0.2">
      <c r="D17078" s="30"/>
      <c r="E17078" s="30"/>
    </row>
    <row r="17079" spans="4:5" x14ac:dyDescent="0.2">
      <c r="D17079" s="30"/>
      <c r="E17079" s="30"/>
    </row>
    <row r="17080" spans="4:5" x14ac:dyDescent="0.2">
      <c r="D17080" s="30"/>
      <c r="E17080" s="30"/>
    </row>
    <row r="17081" spans="4:5" x14ac:dyDescent="0.2">
      <c r="D17081" s="30"/>
      <c r="E17081" s="30"/>
    </row>
    <row r="17082" spans="4:5" x14ac:dyDescent="0.2">
      <c r="D17082" s="30"/>
      <c r="E17082" s="30"/>
    </row>
    <row r="17083" spans="4:5" x14ac:dyDescent="0.2">
      <c r="D17083" s="30"/>
      <c r="E17083" s="30"/>
    </row>
    <row r="17084" spans="4:5" x14ac:dyDescent="0.2">
      <c r="D17084" s="30"/>
      <c r="E17084" s="30"/>
    </row>
    <row r="17085" spans="4:5" x14ac:dyDescent="0.2">
      <c r="D17085" s="30"/>
      <c r="E17085" s="30"/>
    </row>
    <row r="17086" spans="4:5" x14ac:dyDescent="0.2">
      <c r="D17086" s="30"/>
      <c r="E17086" s="30"/>
    </row>
    <row r="17087" spans="4:5" x14ac:dyDescent="0.2">
      <c r="D17087" s="30"/>
      <c r="E17087" s="30"/>
    </row>
    <row r="17088" spans="4:5" x14ac:dyDescent="0.2">
      <c r="D17088" s="30"/>
      <c r="E17088" s="30"/>
    </row>
    <row r="17089" spans="4:5" x14ac:dyDescent="0.2">
      <c r="D17089" s="30"/>
      <c r="E17089" s="30"/>
    </row>
    <row r="17090" spans="4:5" x14ac:dyDescent="0.2">
      <c r="D17090" s="30"/>
      <c r="E17090" s="30"/>
    </row>
    <row r="17091" spans="4:5" x14ac:dyDescent="0.2">
      <c r="D17091" s="30"/>
      <c r="E17091" s="30"/>
    </row>
    <row r="17092" spans="4:5" x14ac:dyDescent="0.2">
      <c r="D17092" s="30"/>
      <c r="E17092" s="30"/>
    </row>
    <row r="17093" spans="4:5" x14ac:dyDescent="0.2">
      <c r="D17093" s="30"/>
      <c r="E17093" s="30"/>
    </row>
    <row r="17094" spans="4:5" x14ac:dyDescent="0.2">
      <c r="D17094" s="30"/>
      <c r="E17094" s="30"/>
    </row>
    <row r="17095" spans="4:5" x14ac:dyDescent="0.2">
      <c r="D17095" s="30"/>
      <c r="E17095" s="30"/>
    </row>
    <row r="17096" spans="4:5" x14ac:dyDescent="0.2">
      <c r="D17096" s="30"/>
      <c r="E17096" s="30"/>
    </row>
    <row r="17097" spans="4:5" x14ac:dyDescent="0.2">
      <c r="D17097" s="30"/>
      <c r="E17097" s="30"/>
    </row>
    <row r="17098" spans="4:5" x14ac:dyDescent="0.2">
      <c r="D17098" s="30"/>
      <c r="E17098" s="30"/>
    </row>
    <row r="17099" spans="4:5" x14ac:dyDescent="0.2">
      <c r="D17099" s="30"/>
      <c r="E17099" s="30"/>
    </row>
    <row r="17100" spans="4:5" x14ac:dyDescent="0.2">
      <c r="D17100" s="30"/>
      <c r="E17100" s="30"/>
    </row>
    <row r="17101" spans="4:5" x14ac:dyDescent="0.2">
      <c r="D17101" s="30"/>
      <c r="E17101" s="30"/>
    </row>
    <row r="17102" spans="4:5" x14ac:dyDescent="0.2">
      <c r="D17102" s="30"/>
      <c r="E17102" s="30"/>
    </row>
    <row r="17103" spans="4:5" x14ac:dyDescent="0.2">
      <c r="D17103" s="30"/>
      <c r="E17103" s="30"/>
    </row>
    <row r="17104" spans="4:5" x14ac:dyDescent="0.2">
      <c r="D17104" s="30"/>
      <c r="E17104" s="30"/>
    </row>
    <row r="17105" spans="4:5" x14ac:dyDescent="0.2">
      <c r="D17105" s="30"/>
      <c r="E17105" s="30"/>
    </row>
    <row r="17106" spans="4:5" x14ac:dyDescent="0.2">
      <c r="D17106" s="30"/>
      <c r="E17106" s="30"/>
    </row>
    <row r="17107" spans="4:5" x14ac:dyDescent="0.2">
      <c r="D17107" s="30"/>
      <c r="E17107" s="30"/>
    </row>
    <row r="17108" spans="4:5" x14ac:dyDescent="0.2">
      <c r="D17108" s="30"/>
      <c r="E17108" s="30"/>
    </row>
    <row r="17109" spans="4:5" x14ac:dyDescent="0.2">
      <c r="D17109" s="30"/>
      <c r="E17109" s="30"/>
    </row>
    <row r="17110" spans="4:5" x14ac:dyDescent="0.2">
      <c r="D17110" s="30"/>
      <c r="E17110" s="30"/>
    </row>
    <row r="17111" spans="4:5" x14ac:dyDescent="0.2">
      <c r="D17111" s="30"/>
      <c r="E17111" s="30"/>
    </row>
    <row r="17112" spans="4:5" x14ac:dyDescent="0.2">
      <c r="D17112" s="30"/>
      <c r="E17112" s="30"/>
    </row>
    <row r="17113" spans="4:5" x14ac:dyDescent="0.2">
      <c r="D17113" s="30"/>
      <c r="E17113" s="30"/>
    </row>
    <row r="17114" spans="4:5" x14ac:dyDescent="0.2">
      <c r="D17114" s="30"/>
      <c r="E17114" s="30"/>
    </row>
    <row r="17115" spans="4:5" x14ac:dyDescent="0.2">
      <c r="D17115" s="30"/>
      <c r="E17115" s="30"/>
    </row>
    <row r="17116" spans="4:5" x14ac:dyDescent="0.2">
      <c r="D17116" s="30"/>
      <c r="E17116" s="30"/>
    </row>
    <row r="17117" spans="4:5" x14ac:dyDescent="0.2">
      <c r="D17117" s="30"/>
      <c r="E17117" s="30"/>
    </row>
    <row r="17118" spans="4:5" x14ac:dyDescent="0.2">
      <c r="D17118" s="30"/>
      <c r="E17118" s="30"/>
    </row>
    <row r="17119" spans="4:5" x14ac:dyDescent="0.2">
      <c r="D17119" s="30"/>
      <c r="E17119" s="30"/>
    </row>
    <row r="17120" spans="4:5" x14ac:dyDescent="0.2">
      <c r="D17120" s="30"/>
      <c r="E17120" s="30"/>
    </row>
    <row r="17121" spans="4:5" x14ac:dyDescent="0.2">
      <c r="D17121" s="30"/>
      <c r="E17121" s="30"/>
    </row>
    <row r="17122" spans="4:5" x14ac:dyDescent="0.2">
      <c r="D17122" s="30"/>
      <c r="E17122" s="30"/>
    </row>
    <row r="17123" spans="4:5" x14ac:dyDescent="0.2">
      <c r="D17123" s="30"/>
      <c r="E17123" s="30"/>
    </row>
    <row r="17124" spans="4:5" x14ac:dyDescent="0.2">
      <c r="D17124" s="30"/>
      <c r="E17124" s="30"/>
    </row>
    <row r="17125" spans="4:5" x14ac:dyDescent="0.2">
      <c r="D17125" s="30"/>
      <c r="E17125" s="30"/>
    </row>
    <row r="17126" spans="4:5" x14ac:dyDescent="0.2">
      <c r="D17126" s="30"/>
      <c r="E17126" s="30"/>
    </row>
    <row r="17127" spans="4:5" x14ac:dyDescent="0.2">
      <c r="D17127" s="30"/>
      <c r="E17127" s="30"/>
    </row>
    <row r="17128" spans="4:5" x14ac:dyDescent="0.2">
      <c r="D17128" s="30"/>
      <c r="E17128" s="30"/>
    </row>
    <row r="17129" spans="4:5" x14ac:dyDescent="0.2">
      <c r="D17129" s="30"/>
      <c r="E17129" s="30"/>
    </row>
    <row r="17130" spans="4:5" x14ac:dyDescent="0.2">
      <c r="D17130" s="30"/>
      <c r="E17130" s="30"/>
    </row>
    <row r="17131" spans="4:5" x14ac:dyDescent="0.2">
      <c r="D17131" s="30"/>
      <c r="E17131" s="30"/>
    </row>
    <row r="17132" spans="4:5" x14ac:dyDescent="0.2">
      <c r="D17132" s="30"/>
      <c r="E17132" s="30"/>
    </row>
    <row r="17133" spans="4:5" x14ac:dyDescent="0.2">
      <c r="D17133" s="30"/>
      <c r="E17133" s="30"/>
    </row>
    <row r="17134" spans="4:5" x14ac:dyDescent="0.2">
      <c r="D17134" s="30"/>
      <c r="E17134" s="30"/>
    </row>
    <row r="17135" spans="4:5" x14ac:dyDescent="0.2">
      <c r="D17135" s="30"/>
      <c r="E17135" s="30"/>
    </row>
    <row r="17136" spans="4:5" x14ac:dyDescent="0.2">
      <c r="D17136" s="30"/>
      <c r="E17136" s="30"/>
    </row>
    <row r="17137" spans="4:5" x14ac:dyDescent="0.2">
      <c r="D17137" s="30"/>
      <c r="E17137" s="30"/>
    </row>
    <row r="17138" spans="4:5" x14ac:dyDescent="0.2">
      <c r="D17138" s="30"/>
      <c r="E17138" s="30"/>
    </row>
    <row r="17139" spans="4:5" x14ac:dyDescent="0.2">
      <c r="D17139" s="30"/>
      <c r="E17139" s="30"/>
    </row>
    <row r="17140" spans="4:5" x14ac:dyDescent="0.2">
      <c r="D17140" s="30"/>
      <c r="E17140" s="30"/>
    </row>
    <row r="17141" spans="4:5" x14ac:dyDescent="0.2">
      <c r="D17141" s="30"/>
      <c r="E17141" s="30"/>
    </row>
    <row r="17142" spans="4:5" x14ac:dyDescent="0.2">
      <c r="D17142" s="30"/>
      <c r="E17142" s="30"/>
    </row>
    <row r="17143" spans="4:5" x14ac:dyDescent="0.2">
      <c r="D17143" s="30"/>
      <c r="E17143" s="30"/>
    </row>
    <row r="17144" spans="4:5" x14ac:dyDescent="0.2">
      <c r="D17144" s="30"/>
      <c r="E17144" s="30"/>
    </row>
    <row r="17145" spans="4:5" x14ac:dyDescent="0.2">
      <c r="D17145" s="30"/>
      <c r="E17145" s="30"/>
    </row>
    <row r="17146" spans="4:5" x14ac:dyDescent="0.2">
      <c r="D17146" s="30"/>
      <c r="E17146" s="30"/>
    </row>
    <row r="17147" spans="4:5" x14ac:dyDescent="0.2">
      <c r="D17147" s="30"/>
      <c r="E17147" s="30"/>
    </row>
    <row r="17148" spans="4:5" x14ac:dyDescent="0.2">
      <c r="D17148" s="30"/>
      <c r="E17148" s="30"/>
    </row>
    <row r="17149" spans="4:5" x14ac:dyDescent="0.2">
      <c r="D17149" s="30"/>
      <c r="E17149" s="30"/>
    </row>
    <row r="17150" spans="4:5" x14ac:dyDescent="0.2">
      <c r="D17150" s="30"/>
      <c r="E17150" s="30"/>
    </row>
    <row r="17151" spans="4:5" x14ac:dyDescent="0.2">
      <c r="D17151" s="30"/>
      <c r="E17151" s="30"/>
    </row>
    <row r="17152" spans="4:5" x14ac:dyDescent="0.2">
      <c r="D17152" s="30"/>
      <c r="E17152" s="30"/>
    </row>
    <row r="17153" spans="4:5" x14ac:dyDescent="0.2">
      <c r="D17153" s="30"/>
      <c r="E17153" s="30"/>
    </row>
    <row r="17154" spans="4:5" x14ac:dyDescent="0.2">
      <c r="D17154" s="30"/>
      <c r="E17154" s="30"/>
    </row>
    <row r="17155" spans="4:5" x14ac:dyDescent="0.2">
      <c r="D17155" s="30"/>
      <c r="E17155" s="30"/>
    </row>
    <row r="17156" spans="4:5" x14ac:dyDescent="0.2">
      <c r="D17156" s="30"/>
      <c r="E17156" s="30"/>
    </row>
    <row r="17157" spans="4:5" x14ac:dyDescent="0.2">
      <c r="D17157" s="30"/>
      <c r="E17157" s="30"/>
    </row>
    <row r="17158" spans="4:5" x14ac:dyDescent="0.2">
      <c r="D17158" s="30"/>
      <c r="E17158" s="30"/>
    </row>
    <row r="17159" spans="4:5" x14ac:dyDescent="0.2">
      <c r="D17159" s="30"/>
      <c r="E17159" s="30"/>
    </row>
    <row r="17160" spans="4:5" x14ac:dyDescent="0.2">
      <c r="D17160" s="30"/>
      <c r="E17160" s="30"/>
    </row>
    <row r="17161" spans="4:5" x14ac:dyDescent="0.2">
      <c r="D17161" s="30"/>
      <c r="E17161" s="30"/>
    </row>
    <row r="17162" spans="4:5" x14ac:dyDescent="0.2">
      <c r="D17162" s="30"/>
      <c r="E17162" s="30"/>
    </row>
    <row r="17163" spans="4:5" x14ac:dyDescent="0.2">
      <c r="D17163" s="30"/>
      <c r="E17163" s="30"/>
    </row>
    <row r="17164" spans="4:5" x14ac:dyDescent="0.2">
      <c r="D17164" s="30"/>
      <c r="E17164" s="30"/>
    </row>
    <row r="17165" spans="4:5" x14ac:dyDescent="0.2">
      <c r="D17165" s="30"/>
      <c r="E17165" s="30"/>
    </row>
    <row r="17166" spans="4:5" x14ac:dyDescent="0.2">
      <c r="D17166" s="30"/>
      <c r="E17166" s="30"/>
    </row>
    <row r="17167" spans="4:5" x14ac:dyDescent="0.2">
      <c r="D17167" s="30"/>
      <c r="E17167" s="30"/>
    </row>
    <row r="17168" spans="4:5" x14ac:dyDescent="0.2">
      <c r="D17168" s="30"/>
      <c r="E17168" s="30"/>
    </row>
    <row r="17169" spans="4:5" x14ac:dyDescent="0.2">
      <c r="D17169" s="30"/>
      <c r="E17169" s="30"/>
    </row>
    <row r="17170" spans="4:5" x14ac:dyDescent="0.2">
      <c r="D17170" s="30"/>
      <c r="E17170" s="30"/>
    </row>
    <row r="17171" spans="4:5" x14ac:dyDescent="0.2">
      <c r="D17171" s="30"/>
      <c r="E17171" s="30"/>
    </row>
    <row r="17172" spans="4:5" x14ac:dyDescent="0.2">
      <c r="D17172" s="30"/>
      <c r="E17172" s="30"/>
    </row>
    <row r="17173" spans="4:5" x14ac:dyDescent="0.2">
      <c r="D17173" s="30"/>
      <c r="E17173" s="30"/>
    </row>
    <row r="17174" spans="4:5" x14ac:dyDescent="0.2">
      <c r="D17174" s="30"/>
      <c r="E17174" s="30"/>
    </row>
    <row r="17175" spans="4:5" x14ac:dyDescent="0.2">
      <c r="D17175" s="30"/>
      <c r="E17175" s="30"/>
    </row>
    <row r="17176" spans="4:5" x14ac:dyDescent="0.2">
      <c r="D17176" s="30"/>
      <c r="E17176" s="30"/>
    </row>
    <row r="17177" spans="4:5" x14ac:dyDescent="0.2">
      <c r="D17177" s="30"/>
      <c r="E17177" s="30"/>
    </row>
    <row r="17178" spans="4:5" x14ac:dyDescent="0.2">
      <c r="D17178" s="30"/>
      <c r="E17178" s="30"/>
    </row>
    <row r="17179" spans="4:5" x14ac:dyDescent="0.2">
      <c r="D17179" s="30"/>
      <c r="E17179" s="30"/>
    </row>
    <row r="17180" spans="4:5" x14ac:dyDescent="0.2">
      <c r="D17180" s="30"/>
      <c r="E17180" s="30"/>
    </row>
    <row r="17181" spans="4:5" x14ac:dyDescent="0.2">
      <c r="D17181" s="30"/>
      <c r="E17181" s="30"/>
    </row>
    <row r="17182" spans="4:5" x14ac:dyDescent="0.2">
      <c r="D17182" s="30"/>
      <c r="E17182" s="30"/>
    </row>
    <row r="17183" spans="4:5" x14ac:dyDescent="0.2">
      <c r="D17183" s="30"/>
      <c r="E17183" s="30"/>
    </row>
    <row r="17184" spans="4:5" x14ac:dyDescent="0.2">
      <c r="D17184" s="30"/>
      <c r="E17184" s="30"/>
    </row>
    <row r="17185" spans="4:5" x14ac:dyDescent="0.2">
      <c r="D17185" s="30"/>
      <c r="E17185" s="30"/>
    </row>
    <row r="17186" spans="4:5" x14ac:dyDescent="0.2">
      <c r="D17186" s="30"/>
      <c r="E17186" s="30"/>
    </row>
    <row r="17187" spans="4:5" x14ac:dyDescent="0.2">
      <c r="D17187" s="30"/>
      <c r="E17187" s="30"/>
    </row>
    <row r="17188" spans="4:5" x14ac:dyDescent="0.2">
      <c r="D17188" s="30"/>
      <c r="E17188" s="30"/>
    </row>
    <row r="17189" spans="4:5" x14ac:dyDescent="0.2">
      <c r="D17189" s="30"/>
      <c r="E17189" s="30"/>
    </row>
    <row r="17190" spans="4:5" x14ac:dyDescent="0.2">
      <c r="D17190" s="30"/>
      <c r="E17190" s="30"/>
    </row>
    <row r="17191" spans="4:5" x14ac:dyDescent="0.2">
      <c r="D17191" s="30"/>
      <c r="E17191" s="30"/>
    </row>
    <row r="17192" spans="4:5" x14ac:dyDescent="0.2">
      <c r="D17192" s="30"/>
      <c r="E17192" s="30"/>
    </row>
    <row r="17193" spans="4:5" x14ac:dyDescent="0.2">
      <c r="D17193" s="30"/>
      <c r="E17193" s="30"/>
    </row>
    <row r="17194" spans="4:5" x14ac:dyDescent="0.2">
      <c r="D17194" s="30"/>
      <c r="E17194" s="30"/>
    </row>
    <row r="17195" spans="4:5" x14ac:dyDescent="0.2">
      <c r="D17195" s="30"/>
      <c r="E17195" s="30"/>
    </row>
    <row r="17196" spans="4:5" x14ac:dyDescent="0.2">
      <c r="D17196" s="30"/>
      <c r="E17196" s="30"/>
    </row>
    <row r="17197" spans="4:5" x14ac:dyDescent="0.2">
      <c r="D17197" s="30"/>
      <c r="E17197" s="30"/>
    </row>
    <row r="17198" spans="4:5" x14ac:dyDescent="0.2">
      <c r="D17198" s="30"/>
      <c r="E17198" s="30"/>
    </row>
    <row r="17199" spans="4:5" x14ac:dyDescent="0.2">
      <c r="D17199" s="30"/>
      <c r="E17199" s="30"/>
    </row>
    <row r="17200" spans="4:5" x14ac:dyDescent="0.2">
      <c r="D17200" s="30"/>
      <c r="E17200" s="30"/>
    </row>
    <row r="17201" spans="4:5" x14ac:dyDescent="0.2">
      <c r="D17201" s="30"/>
      <c r="E17201" s="30"/>
    </row>
    <row r="17202" spans="4:5" x14ac:dyDescent="0.2">
      <c r="D17202" s="30"/>
      <c r="E17202" s="30"/>
    </row>
    <row r="17203" spans="4:5" x14ac:dyDescent="0.2">
      <c r="D17203" s="30"/>
      <c r="E17203" s="30"/>
    </row>
    <row r="17204" spans="4:5" x14ac:dyDescent="0.2">
      <c r="D17204" s="30"/>
      <c r="E17204" s="30"/>
    </row>
    <row r="17205" spans="4:5" x14ac:dyDescent="0.2">
      <c r="D17205" s="30"/>
      <c r="E17205" s="30"/>
    </row>
    <row r="17206" spans="4:5" x14ac:dyDescent="0.2">
      <c r="D17206" s="30"/>
      <c r="E17206" s="30"/>
    </row>
    <row r="17207" spans="4:5" x14ac:dyDescent="0.2">
      <c r="D17207" s="30"/>
      <c r="E17207" s="30"/>
    </row>
    <row r="17208" spans="4:5" x14ac:dyDescent="0.2">
      <c r="D17208" s="30"/>
      <c r="E17208" s="30"/>
    </row>
    <row r="17209" spans="4:5" x14ac:dyDescent="0.2">
      <c r="D17209" s="30"/>
      <c r="E17209" s="30"/>
    </row>
    <row r="17210" spans="4:5" x14ac:dyDescent="0.2">
      <c r="D17210" s="30"/>
      <c r="E17210" s="30"/>
    </row>
    <row r="17211" spans="4:5" x14ac:dyDescent="0.2">
      <c r="D17211" s="30"/>
      <c r="E17211" s="30"/>
    </row>
    <row r="17212" spans="4:5" x14ac:dyDescent="0.2">
      <c r="D17212" s="30"/>
      <c r="E17212" s="30"/>
    </row>
    <row r="17213" spans="4:5" x14ac:dyDescent="0.2">
      <c r="D17213" s="30"/>
      <c r="E17213" s="30"/>
    </row>
    <row r="17214" spans="4:5" x14ac:dyDescent="0.2">
      <c r="D17214" s="30"/>
      <c r="E17214" s="30"/>
    </row>
    <row r="17215" spans="4:5" x14ac:dyDescent="0.2">
      <c r="D17215" s="30"/>
      <c r="E17215" s="30"/>
    </row>
    <row r="17216" spans="4:5" x14ac:dyDescent="0.2">
      <c r="D17216" s="30"/>
      <c r="E17216" s="30"/>
    </row>
    <row r="17217" spans="4:9" x14ac:dyDescent="0.2">
      <c r="D17217" s="30"/>
      <c r="E17217" s="30"/>
    </row>
    <row r="17218" spans="4:9" x14ac:dyDescent="0.2">
      <c r="D17218" s="30"/>
      <c r="E17218" s="30"/>
    </row>
    <row r="17219" spans="4:9" x14ac:dyDescent="0.2">
      <c r="D17219" s="30"/>
      <c r="E17219" s="30"/>
      <c r="I17219" s="30"/>
    </row>
    <row r="17220" spans="4:9" x14ac:dyDescent="0.2">
      <c r="D17220" s="30"/>
      <c r="E17220" s="30"/>
      <c r="I17220" s="30"/>
    </row>
    <row r="17221" spans="4:9" x14ac:dyDescent="0.2">
      <c r="D17221" s="30"/>
      <c r="E17221" s="30"/>
      <c r="I17221" s="30"/>
    </row>
    <row r="17222" spans="4:9" x14ac:dyDescent="0.2">
      <c r="D17222" s="30"/>
      <c r="E17222" s="30"/>
      <c r="I17222" s="30"/>
    </row>
    <row r="17223" spans="4:9" x14ac:dyDescent="0.2">
      <c r="D17223" s="30"/>
      <c r="E17223" s="30"/>
    </row>
    <row r="17224" spans="4:9" x14ac:dyDescent="0.2">
      <c r="D17224" s="30"/>
      <c r="E17224" s="30"/>
    </row>
    <row r="17225" spans="4:9" x14ac:dyDescent="0.2">
      <c r="D17225" s="30"/>
      <c r="E17225" s="30"/>
      <c r="I17225" s="30"/>
    </row>
    <row r="17226" spans="4:9" x14ac:dyDescent="0.2">
      <c r="D17226" s="30"/>
      <c r="E17226" s="30"/>
      <c r="I17226" s="30"/>
    </row>
    <row r="17227" spans="4:9" x14ac:dyDescent="0.2">
      <c r="D17227" s="30"/>
      <c r="E17227" s="30"/>
      <c r="I17227" s="30"/>
    </row>
    <row r="17228" spans="4:9" x14ac:dyDescent="0.2">
      <c r="D17228" s="30"/>
      <c r="E17228" s="30"/>
      <c r="I17228" s="30"/>
    </row>
    <row r="17229" spans="4:9" x14ac:dyDescent="0.2">
      <c r="D17229" s="30"/>
      <c r="E17229" s="30"/>
      <c r="I17229" s="30"/>
    </row>
    <row r="17230" spans="4:9" x14ac:dyDescent="0.2">
      <c r="D17230" s="30"/>
      <c r="E17230" s="30"/>
      <c r="I17230" s="30"/>
    </row>
    <row r="17231" spans="4:9" x14ac:dyDescent="0.2">
      <c r="D17231" s="30"/>
      <c r="E17231" s="30"/>
      <c r="I17231" s="30"/>
    </row>
    <row r="17232" spans="4:9" x14ac:dyDescent="0.2">
      <c r="D17232" s="30"/>
      <c r="E17232" s="30"/>
      <c r="I17232" s="30"/>
    </row>
    <row r="17233" spans="4:9" x14ac:dyDescent="0.2">
      <c r="D17233" s="30"/>
      <c r="E17233" s="30"/>
      <c r="I17233" s="30"/>
    </row>
    <row r="17234" spans="4:9" x14ac:dyDescent="0.2">
      <c r="D17234" s="30"/>
      <c r="E17234" s="30"/>
      <c r="I17234" s="30"/>
    </row>
    <row r="17235" spans="4:9" x14ac:dyDescent="0.2">
      <c r="D17235" s="30"/>
      <c r="E17235" s="30"/>
      <c r="I17235" s="30"/>
    </row>
    <row r="17236" spans="4:9" x14ac:dyDescent="0.2">
      <c r="D17236" s="30"/>
      <c r="E17236" s="30"/>
      <c r="I17236" s="30"/>
    </row>
    <row r="17237" spans="4:9" x14ac:dyDescent="0.2">
      <c r="D17237" s="30"/>
      <c r="E17237" s="30"/>
      <c r="I17237" s="30"/>
    </row>
    <row r="17238" spans="4:9" x14ac:dyDescent="0.2">
      <c r="D17238" s="30"/>
      <c r="E17238" s="30"/>
      <c r="I17238" s="30"/>
    </row>
    <row r="17239" spans="4:9" x14ac:dyDescent="0.2">
      <c r="D17239" s="30"/>
      <c r="E17239" s="30"/>
      <c r="I17239" s="30"/>
    </row>
    <row r="17240" spans="4:9" x14ac:dyDescent="0.2">
      <c r="D17240" s="30"/>
      <c r="E17240" s="30"/>
      <c r="I17240" s="30"/>
    </row>
    <row r="17241" spans="4:9" x14ac:dyDescent="0.2">
      <c r="D17241" s="30"/>
      <c r="E17241" s="30"/>
      <c r="I17241" s="30"/>
    </row>
    <row r="17242" spans="4:9" x14ac:dyDescent="0.2">
      <c r="D17242" s="30"/>
      <c r="E17242" s="30"/>
      <c r="I17242" s="30"/>
    </row>
    <row r="17243" spans="4:9" x14ac:dyDescent="0.2">
      <c r="D17243" s="30"/>
      <c r="E17243" s="30"/>
      <c r="I17243" s="30"/>
    </row>
    <row r="17244" spans="4:9" x14ac:dyDescent="0.2">
      <c r="D17244" s="30"/>
      <c r="E17244" s="30"/>
      <c r="I17244" s="30"/>
    </row>
    <row r="17245" spans="4:9" x14ac:dyDescent="0.2">
      <c r="D17245" s="30"/>
      <c r="E17245" s="30"/>
      <c r="I17245" s="30"/>
    </row>
    <row r="17246" spans="4:9" x14ac:dyDescent="0.2">
      <c r="D17246" s="30"/>
      <c r="E17246" s="30"/>
      <c r="I17246" s="30"/>
    </row>
    <row r="17247" spans="4:9" x14ac:dyDescent="0.2">
      <c r="D17247" s="30"/>
      <c r="E17247" s="30"/>
      <c r="I17247" s="30"/>
    </row>
    <row r="17248" spans="4:9" x14ac:dyDescent="0.2">
      <c r="D17248" s="30"/>
      <c r="E17248" s="30"/>
      <c r="I17248" s="30"/>
    </row>
    <row r="17249" spans="4:9" x14ac:dyDescent="0.2">
      <c r="D17249" s="30"/>
      <c r="E17249" s="30"/>
      <c r="I17249" s="30"/>
    </row>
    <row r="17250" spans="4:9" x14ac:dyDescent="0.2">
      <c r="D17250" s="30"/>
      <c r="E17250" s="30"/>
      <c r="I17250" s="30"/>
    </row>
    <row r="17251" spans="4:9" x14ac:dyDescent="0.2">
      <c r="D17251" s="30"/>
      <c r="E17251" s="30"/>
      <c r="I17251" s="30"/>
    </row>
    <row r="17252" spans="4:9" x14ac:dyDescent="0.2">
      <c r="D17252" s="30"/>
      <c r="E17252" s="30"/>
      <c r="I17252" s="30"/>
    </row>
    <row r="17253" spans="4:9" x14ac:dyDescent="0.2">
      <c r="D17253" s="30"/>
      <c r="E17253" s="30"/>
      <c r="I17253" s="30"/>
    </row>
    <row r="17254" spans="4:9" x14ac:dyDescent="0.2">
      <c r="D17254" s="30"/>
      <c r="E17254" s="30"/>
      <c r="I17254" s="30"/>
    </row>
    <row r="17255" spans="4:9" x14ac:dyDescent="0.2">
      <c r="D17255" s="30"/>
      <c r="E17255" s="30"/>
      <c r="I17255" s="30"/>
    </row>
    <row r="17256" spans="4:9" x14ac:dyDescent="0.2">
      <c r="D17256" s="30"/>
      <c r="E17256" s="30"/>
      <c r="I17256" s="30"/>
    </row>
    <row r="17257" spans="4:9" x14ac:dyDescent="0.2">
      <c r="D17257" s="30"/>
      <c r="E17257" s="30"/>
      <c r="I17257" s="30"/>
    </row>
    <row r="17258" spans="4:9" x14ac:dyDescent="0.2">
      <c r="D17258" s="30"/>
      <c r="E17258" s="30"/>
      <c r="I17258" s="30"/>
    </row>
    <row r="17259" spans="4:9" x14ac:dyDescent="0.2">
      <c r="D17259" s="30"/>
      <c r="E17259" s="30"/>
      <c r="I17259" s="30"/>
    </row>
    <row r="17260" spans="4:9" x14ac:dyDescent="0.2">
      <c r="D17260" s="30"/>
      <c r="E17260" s="30"/>
      <c r="I17260" s="30"/>
    </row>
    <row r="17261" spans="4:9" x14ac:dyDescent="0.2">
      <c r="D17261" s="30"/>
      <c r="E17261" s="30"/>
      <c r="I17261" s="30"/>
    </row>
    <row r="17262" spans="4:9" x14ac:dyDescent="0.2">
      <c r="D17262" s="30"/>
      <c r="E17262" s="30"/>
      <c r="I17262" s="30"/>
    </row>
    <row r="17263" spans="4:9" x14ac:dyDescent="0.2">
      <c r="D17263" s="30"/>
      <c r="E17263" s="30"/>
      <c r="I17263" s="30"/>
    </row>
    <row r="17264" spans="4:9" x14ac:dyDescent="0.2">
      <c r="D17264" s="30"/>
      <c r="E17264" s="30"/>
      <c r="I17264" s="30"/>
    </row>
    <row r="17265" spans="4:9" x14ac:dyDescent="0.2">
      <c r="D17265" s="30"/>
      <c r="E17265" s="30"/>
      <c r="I17265" s="30"/>
    </row>
    <row r="17266" spans="4:9" x14ac:dyDescent="0.2">
      <c r="D17266" s="30"/>
      <c r="E17266" s="30"/>
      <c r="I17266" s="30"/>
    </row>
    <row r="17267" spans="4:9" x14ac:dyDescent="0.2">
      <c r="D17267" s="30"/>
      <c r="E17267" s="30"/>
      <c r="I17267" s="30"/>
    </row>
    <row r="17268" spans="4:9" x14ac:dyDescent="0.2">
      <c r="D17268" s="30"/>
      <c r="E17268" s="30"/>
    </row>
    <row r="17269" spans="4:9" x14ac:dyDescent="0.2">
      <c r="D17269" s="30"/>
      <c r="E17269" s="30"/>
      <c r="I17269" s="30"/>
    </row>
    <row r="17270" spans="4:9" x14ac:dyDescent="0.2">
      <c r="D17270" s="30"/>
      <c r="E17270" s="30"/>
      <c r="I17270" s="30"/>
    </row>
    <row r="17271" spans="4:9" x14ac:dyDescent="0.2">
      <c r="D17271" s="30"/>
      <c r="E17271" s="30"/>
      <c r="I17271" s="30"/>
    </row>
    <row r="17272" spans="4:9" x14ac:dyDescent="0.2">
      <c r="D17272" s="30"/>
      <c r="E17272" s="30"/>
      <c r="I17272" s="30"/>
    </row>
    <row r="17273" spans="4:9" x14ac:dyDescent="0.2">
      <c r="D17273" s="30"/>
      <c r="E17273" s="30"/>
      <c r="I17273" s="30"/>
    </row>
    <row r="17274" spans="4:9" x14ac:dyDescent="0.2">
      <c r="D17274" s="30"/>
      <c r="E17274" s="30"/>
      <c r="I17274" s="30"/>
    </row>
    <row r="17275" spans="4:9" x14ac:dyDescent="0.2">
      <c r="D17275" s="30"/>
      <c r="E17275" s="30"/>
      <c r="I17275" s="30"/>
    </row>
    <row r="17276" spans="4:9" x14ac:dyDescent="0.2">
      <c r="D17276" s="30"/>
      <c r="E17276" s="30"/>
      <c r="I17276" s="30"/>
    </row>
    <row r="17277" spans="4:9" x14ac:dyDescent="0.2">
      <c r="D17277" s="30"/>
      <c r="E17277" s="30"/>
      <c r="I17277" s="30"/>
    </row>
    <row r="17278" spans="4:9" x14ac:dyDescent="0.2">
      <c r="D17278" s="30"/>
      <c r="E17278" s="30"/>
      <c r="I17278" s="30"/>
    </row>
    <row r="17279" spans="4:9" x14ac:dyDescent="0.2">
      <c r="D17279" s="30"/>
      <c r="E17279" s="30"/>
      <c r="I17279" s="30"/>
    </row>
    <row r="17280" spans="4:9" x14ac:dyDescent="0.2">
      <c r="D17280" s="30"/>
      <c r="E17280" s="30"/>
      <c r="I17280" s="30"/>
    </row>
    <row r="17281" spans="4:9" x14ac:dyDescent="0.2">
      <c r="D17281" s="30"/>
      <c r="E17281" s="30"/>
      <c r="I17281" s="30"/>
    </row>
    <row r="17282" spans="4:9" x14ac:dyDescent="0.2">
      <c r="D17282" s="30"/>
      <c r="E17282" s="30"/>
      <c r="I17282" s="30"/>
    </row>
    <row r="17283" spans="4:9" x14ac:dyDescent="0.2">
      <c r="D17283" s="30"/>
      <c r="E17283" s="30"/>
      <c r="I17283" s="30"/>
    </row>
    <row r="17284" spans="4:9" x14ac:dyDescent="0.2">
      <c r="D17284" s="30"/>
      <c r="E17284" s="30"/>
      <c r="I17284" s="30"/>
    </row>
    <row r="17285" spans="4:9" x14ac:dyDescent="0.2">
      <c r="D17285" s="30"/>
      <c r="E17285" s="30"/>
      <c r="I17285" s="30"/>
    </row>
    <row r="17286" spans="4:9" x14ac:dyDescent="0.2">
      <c r="D17286" s="30"/>
      <c r="E17286" s="30"/>
      <c r="I17286" s="30"/>
    </row>
    <row r="17287" spans="4:9" x14ac:dyDescent="0.2">
      <c r="D17287" s="30"/>
      <c r="E17287" s="30"/>
      <c r="I17287" s="30"/>
    </row>
    <row r="17288" spans="4:9" x14ac:dyDescent="0.2">
      <c r="D17288" s="30"/>
      <c r="E17288" s="30"/>
      <c r="I17288" s="30"/>
    </row>
    <row r="17289" spans="4:9" x14ac:dyDescent="0.2">
      <c r="D17289" s="30"/>
      <c r="E17289" s="30"/>
      <c r="I17289" s="30"/>
    </row>
    <row r="17290" spans="4:9" x14ac:dyDescent="0.2">
      <c r="D17290" s="30"/>
      <c r="E17290" s="30"/>
      <c r="I17290" s="30"/>
    </row>
    <row r="17291" spans="4:9" x14ac:dyDescent="0.2">
      <c r="D17291" s="30"/>
      <c r="E17291" s="30"/>
    </row>
    <row r="17292" spans="4:9" x14ac:dyDescent="0.2">
      <c r="D17292" s="30"/>
      <c r="E17292" s="30"/>
    </row>
    <row r="17293" spans="4:9" x14ac:dyDescent="0.2">
      <c r="D17293" s="30"/>
      <c r="E17293" s="30"/>
    </row>
    <row r="17294" spans="4:9" x14ac:dyDescent="0.2">
      <c r="D17294" s="30"/>
      <c r="E17294" s="30"/>
    </row>
    <row r="17295" spans="4:9" x14ac:dyDescent="0.2">
      <c r="D17295" s="30"/>
      <c r="E17295" s="30"/>
    </row>
    <row r="17296" spans="4:9" x14ac:dyDescent="0.2">
      <c r="D17296" s="30"/>
      <c r="E17296" s="30"/>
    </row>
    <row r="17297" spans="4:5" x14ac:dyDescent="0.2">
      <c r="D17297" s="30"/>
      <c r="E17297" s="30"/>
    </row>
    <row r="17298" spans="4:5" x14ac:dyDescent="0.2">
      <c r="D17298" s="30"/>
      <c r="E17298" s="30"/>
    </row>
    <row r="17299" spans="4:5" x14ac:dyDescent="0.2">
      <c r="D17299" s="30"/>
      <c r="E17299" s="30"/>
    </row>
    <row r="17300" spans="4:5" x14ac:dyDescent="0.2">
      <c r="D17300" s="30"/>
      <c r="E17300" s="30"/>
    </row>
    <row r="17301" spans="4:5" x14ac:dyDescent="0.2">
      <c r="D17301" s="30"/>
      <c r="E17301" s="30"/>
    </row>
    <row r="17302" spans="4:5" x14ac:dyDescent="0.2">
      <c r="D17302" s="30"/>
      <c r="E17302" s="30"/>
    </row>
    <row r="17303" spans="4:5" x14ac:dyDescent="0.2">
      <c r="D17303" s="30"/>
      <c r="E17303" s="30"/>
    </row>
    <row r="17304" spans="4:5" x14ac:dyDescent="0.2">
      <c r="D17304" s="30"/>
      <c r="E17304" s="30"/>
    </row>
    <row r="17305" spans="4:5" x14ac:dyDescent="0.2">
      <c r="D17305" s="30"/>
      <c r="E17305" s="30"/>
    </row>
    <row r="17306" spans="4:5" x14ac:dyDescent="0.2">
      <c r="D17306" s="30"/>
      <c r="E17306" s="30"/>
    </row>
    <row r="17307" spans="4:5" x14ac:dyDescent="0.2">
      <c r="D17307" s="30"/>
      <c r="E17307" s="30"/>
    </row>
    <row r="17308" spans="4:5" x14ac:dyDescent="0.2">
      <c r="D17308" s="30"/>
      <c r="E17308" s="30"/>
    </row>
    <row r="17309" spans="4:5" x14ac:dyDescent="0.2">
      <c r="D17309" s="30"/>
      <c r="E17309" s="30"/>
    </row>
    <row r="17310" spans="4:5" x14ac:dyDescent="0.2">
      <c r="D17310" s="30"/>
      <c r="E17310" s="30"/>
    </row>
    <row r="17311" spans="4:5" x14ac:dyDescent="0.2">
      <c r="D17311" s="30"/>
      <c r="E17311" s="30"/>
    </row>
    <row r="17312" spans="4:5" x14ac:dyDescent="0.2">
      <c r="D17312" s="30"/>
      <c r="E17312" s="30"/>
    </row>
    <row r="17313" spans="4:5" x14ac:dyDescent="0.2">
      <c r="D17313" s="30"/>
      <c r="E17313" s="30"/>
    </row>
    <row r="17314" spans="4:5" x14ac:dyDescent="0.2">
      <c r="D17314" s="30"/>
      <c r="E17314" s="30"/>
    </row>
    <row r="17315" spans="4:5" x14ac:dyDescent="0.2">
      <c r="D17315" s="30"/>
      <c r="E17315" s="30"/>
    </row>
    <row r="17316" spans="4:5" x14ac:dyDescent="0.2">
      <c r="D17316" s="30"/>
      <c r="E17316" s="30"/>
    </row>
    <row r="17317" spans="4:5" x14ac:dyDescent="0.2">
      <c r="D17317" s="30"/>
      <c r="E17317" s="30"/>
    </row>
    <row r="17318" spans="4:5" x14ac:dyDescent="0.2">
      <c r="D17318" s="30"/>
      <c r="E17318" s="30"/>
    </row>
    <row r="17319" spans="4:5" x14ac:dyDescent="0.2">
      <c r="D17319" s="30"/>
      <c r="E17319" s="30"/>
    </row>
    <row r="17320" spans="4:5" x14ac:dyDescent="0.2">
      <c r="D17320" s="30"/>
      <c r="E17320" s="30"/>
    </row>
    <row r="17321" spans="4:5" x14ac:dyDescent="0.2">
      <c r="D17321" s="30"/>
      <c r="E17321" s="30"/>
    </row>
    <row r="17322" spans="4:5" x14ac:dyDescent="0.2">
      <c r="D17322" s="30"/>
      <c r="E17322" s="30"/>
    </row>
    <row r="17323" spans="4:5" x14ac:dyDescent="0.2">
      <c r="D17323" s="30"/>
      <c r="E17323" s="30"/>
    </row>
    <row r="17324" spans="4:5" x14ac:dyDescent="0.2">
      <c r="D17324" s="30"/>
      <c r="E17324" s="30"/>
    </row>
    <row r="17325" spans="4:5" x14ac:dyDescent="0.2">
      <c r="D17325" s="30"/>
      <c r="E17325" s="30"/>
    </row>
    <row r="17326" spans="4:5" x14ac:dyDescent="0.2">
      <c r="D17326" s="30"/>
      <c r="E17326" s="30"/>
    </row>
    <row r="17327" spans="4:5" x14ac:dyDescent="0.2">
      <c r="D17327" s="30"/>
      <c r="E17327" s="30"/>
    </row>
    <row r="17328" spans="4:5" x14ac:dyDescent="0.2">
      <c r="D17328" s="30"/>
      <c r="E17328" s="30"/>
    </row>
    <row r="17329" spans="4:9" x14ac:dyDescent="0.2">
      <c r="D17329" s="30"/>
      <c r="E17329" s="30"/>
    </row>
    <row r="17330" spans="4:9" x14ac:dyDescent="0.2">
      <c r="D17330" s="30"/>
      <c r="E17330" s="30"/>
    </row>
    <row r="17331" spans="4:9" x14ac:dyDescent="0.2">
      <c r="D17331" s="30"/>
      <c r="E17331" s="30"/>
    </row>
    <row r="17332" spans="4:9" x14ac:dyDescent="0.2">
      <c r="D17332" s="30"/>
      <c r="E17332" s="30"/>
    </row>
    <row r="17333" spans="4:9" x14ac:dyDescent="0.2">
      <c r="D17333" s="30"/>
      <c r="E17333" s="30"/>
    </row>
    <row r="17334" spans="4:9" x14ac:dyDescent="0.2">
      <c r="D17334" s="30"/>
      <c r="E17334" s="30"/>
    </row>
    <row r="17335" spans="4:9" x14ac:dyDescent="0.2">
      <c r="D17335" s="30"/>
      <c r="E17335" s="30"/>
    </row>
    <row r="17336" spans="4:9" x14ac:dyDescent="0.2">
      <c r="D17336" s="30"/>
      <c r="E17336" s="30"/>
    </row>
    <row r="17337" spans="4:9" x14ac:dyDescent="0.2">
      <c r="D17337" s="30"/>
      <c r="E17337" s="30"/>
    </row>
    <row r="17338" spans="4:9" x14ac:dyDescent="0.2">
      <c r="D17338" s="30"/>
      <c r="E17338" s="30"/>
    </row>
    <row r="17339" spans="4:9" x14ac:dyDescent="0.2">
      <c r="D17339" s="30"/>
      <c r="E17339" s="30"/>
      <c r="I17339" s="30"/>
    </row>
    <row r="17340" spans="4:9" x14ac:dyDescent="0.2">
      <c r="D17340" s="30"/>
      <c r="E17340" s="30"/>
      <c r="I17340" s="30"/>
    </row>
    <row r="17341" spans="4:9" x14ac:dyDescent="0.2">
      <c r="D17341" s="30"/>
      <c r="E17341" s="30"/>
      <c r="I17341" s="30"/>
    </row>
    <row r="17342" spans="4:9" x14ac:dyDescent="0.2">
      <c r="D17342" s="30"/>
      <c r="E17342" s="30"/>
      <c r="I17342" s="30"/>
    </row>
    <row r="17343" spans="4:9" x14ac:dyDescent="0.2">
      <c r="D17343" s="30"/>
      <c r="E17343" s="30"/>
    </row>
    <row r="17344" spans="4:9" x14ac:dyDescent="0.2">
      <c r="D17344" s="30"/>
      <c r="E17344" s="30"/>
    </row>
    <row r="17345" spans="4:9" x14ac:dyDescent="0.2">
      <c r="D17345" s="30"/>
      <c r="E17345" s="30"/>
      <c r="I17345" s="30"/>
    </row>
    <row r="17346" spans="4:9" x14ac:dyDescent="0.2">
      <c r="D17346" s="30"/>
      <c r="E17346" s="30"/>
      <c r="I17346" s="30"/>
    </row>
    <row r="17347" spans="4:9" x14ac:dyDescent="0.2">
      <c r="D17347" s="30"/>
      <c r="E17347" s="30"/>
      <c r="I17347" s="30"/>
    </row>
    <row r="17348" spans="4:9" x14ac:dyDescent="0.2">
      <c r="D17348" s="30"/>
      <c r="E17348" s="30"/>
      <c r="I17348" s="30"/>
    </row>
    <row r="17349" spans="4:9" x14ac:dyDescent="0.2">
      <c r="D17349" s="30"/>
      <c r="E17349" s="30"/>
      <c r="I17349" s="30"/>
    </row>
    <row r="17350" spans="4:9" x14ac:dyDescent="0.2">
      <c r="D17350" s="30"/>
      <c r="E17350" s="30"/>
      <c r="I17350" s="30"/>
    </row>
    <row r="17351" spans="4:9" x14ac:dyDescent="0.2">
      <c r="D17351" s="30"/>
      <c r="E17351" s="30"/>
      <c r="I17351" s="30"/>
    </row>
    <row r="17352" spans="4:9" x14ac:dyDescent="0.2">
      <c r="D17352" s="30"/>
      <c r="E17352" s="30"/>
      <c r="I17352" s="30"/>
    </row>
    <row r="17353" spans="4:9" x14ac:dyDescent="0.2">
      <c r="D17353" s="30"/>
      <c r="E17353" s="30"/>
      <c r="I17353" s="30"/>
    </row>
    <row r="17354" spans="4:9" x14ac:dyDescent="0.2">
      <c r="D17354" s="30"/>
      <c r="E17354" s="30"/>
      <c r="I17354" s="30"/>
    </row>
    <row r="17355" spans="4:9" x14ac:dyDescent="0.2">
      <c r="D17355" s="30"/>
      <c r="E17355" s="30"/>
      <c r="I17355" s="30"/>
    </row>
    <row r="17356" spans="4:9" x14ac:dyDescent="0.2">
      <c r="D17356" s="30"/>
      <c r="E17356" s="30"/>
      <c r="I17356" s="30"/>
    </row>
    <row r="17357" spans="4:9" x14ac:dyDescent="0.2">
      <c r="D17357" s="30"/>
      <c r="E17357" s="30"/>
      <c r="I17357" s="30"/>
    </row>
    <row r="17358" spans="4:9" x14ac:dyDescent="0.2">
      <c r="D17358" s="30"/>
      <c r="E17358" s="30"/>
      <c r="I17358" s="30"/>
    </row>
    <row r="17359" spans="4:9" x14ac:dyDescent="0.2">
      <c r="D17359" s="30"/>
      <c r="E17359" s="30"/>
      <c r="I17359" s="30"/>
    </row>
    <row r="17360" spans="4:9" x14ac:dyDescent="0.2">
      <c r="D17360" s="30"/>
      <c r="E17360" s="30"/>
      <c r="I17360" s="30"/>
    </row>
    <row r="17361" spans="4:9" x14ac:dyDescent="0.2">
      <c r="D17361" s="30"/>
      <c r="E17361" s="30"/>
      <c r="I17361" s="30"/>
    </row>
    <row r="17362" spans="4:9" x14ac:dyDescent="0.2">
      <c r="D17362" s="30"/>
      <c r="E17362" s="30"/>
      <c r="I17362" s="30"/>
    </row>
    <row r="17363" spans="4:9" x14ac:dyDescent="0.2">
      <c r="D17363" s="30"/>
      <c r="E17363" s="30"/>
      <c r="I17363" s="30"/>
    </row>
    <row r="17364" spans="4:9" x14ac:dyDescent="0.2">
      <c r="D17364" s="30"/>
      <c r="E17364" s="30"/>
      <c r="I17364" s="30"/>
    </row>
    <row r="17365" spans="4:9" x14ac:dyDescent="0.2">
      <c r="D17365" s="30"/>
      <c r="E17365" s="30"/>
      <c r="I17365" s="30"/>
    </row>
    <row r="17366" spans="4:9" x14ac:dyDescent="0.2">
      <c r="D17366" s="30"/>
      <c r="E17366" s="30"/>
      <c r="I17366" s="30"/>
    </row>
    <row r="17367" spans="4:9" x14ac:dyDescent="0.2">
      <c r="D17367" s="30"/>
      <c r="E17367" s="30"/>
      <c r="I17367" s="30"/>
    </row>
    <row r="17368" spans="4:9" x14ac:dyDescent="0.2">
      <c r="D17368" s="30"/>
      <c r="E17368" s="30"/>
      <c r="I17368" s="30"/>
    </row>
    <row r="17369" spans="4:9" x14ac:dyDescent="0.2">
      <c r="D17369" s="30"/>
      <c r="E17369" s="30"/>
    </row>
    <row r="17370" spans="4:9" x14ac:dyDescent="0.2">
      <c r="D17370" s="30"/>
      <c r="E17370" s="30"/>
    </row>
    <row r="17371" spans="4:9" x14ac:dyDescent="0.2">
      <c r="D17371" s="30"/>
      <c r="E17371" s="30"/>
    </row>
    <row r="17372" spans="4:9" x14ac:dyDescent="0.2">
      <c r="D17372" s="30"/>
      <c r="E17372" s="30"/>
    </row>
    <row r="17373" spans="4:9" x14ac:dyDescent="0.2">
      <c r="D17373" s="30"/>
      <c r="E17373" s="30"/>
    </row>
    <row r="17374" spans="4:9" x14ac:dyDescent="0.2">
      <c r="D17374" s="30"/>
      <c r="E17374" s="30"/>
    </row>
    <row r="17375" spans="4:9" x14ac:dyDescent="0.2">
      <c r="D17375" s="30"/>
      <c r="E17375" s="30"/>
    </row>
    <row r="17376" spans="4:9" x14ac:dyDescent="0.2">
      <c r="D17376" s="30"/>
      <c r="E17376" s="30"/>
    </row>
    <row r="17377" spans="4:9" x14ac:dyDescent="0.2">
      <c r="D17377" s="30"/>
      <c r="E17377" s="30"/>
    </row>
    <row r="17378" spans="4:9" x14ac:dyDescent="0.2">
      <c r="D17378" s="30"/>
      <c r="E17378" s="30"/>
    </row>
    <row r="17379" spans="4:9" x14ac:dyDescent="0.2">
      <c r="D17379" s="30"/>
      <c r="E17379" s="30"/>
    </row>
    <row r="17380" spans="4:9" x14ac:dyDescent="0.2">
      <c r="D17380" s="30"/>
      <c r="E17380" s="30"/>
    </row>
    <row r="17381" spans="4:9" x14ac:dyDescent="0.2">
      <c r="D17381" s="30"/>
      <c r="E17381" s="30"/>
    </row>
    <row r="17382" spans="4:9" x14ac:dyDescent="0.2">
      <c r="D17382" s="30"/>
      <c r="E17382" s="30"/>
    </row>
    <row r="17383" spans="4:9" x14ac:dyDescent="0.2">
      <c r="D17383" s="30"/>
      <c r="E17383" s="30"/>
    </row>
    <row r="17384" spans="4:9" x14ac:dyDescent="0.2">
      <c r="D17384" s="30"/>
      <c r="E17384" s="30"/>
    </row>
    <row r="17385" spans="4:9" x14ac:dyDescent="0.2">
      <c r="D17385" s="30"/>
      <c r="E17385" s="30"/>
    </row>
    <row r="17386" spans="4:9" x14ac:dyDescent="0.2">
      <c r="D17386" s="30"/>
      <c r="E17386" s="30"/>
    </row>
    <row r="17387" spans="4:9" x14ac:dyDescent="0.2">
      <c r="D17387" s="30"/>
      <c r="E17387" s="30"/>
      <c r="I17387" s="30"/>
    </row>
    <row r="17388" spans="4:9" x14ac:dyDescent="0.2">
      <c r="D17388" s="30"/>
      <c r="E17388" s="30"/>
    </row>
    <row r="17389" spans="4:9" x14ac:dyDescent="0.2">
      <c r="D17389" s="30"/>
      <c r="E17389" s="30"/>
      <c r="I17389" s="30"/>
    </row>
    <row r="17390" spans="4:9" x14ac:dyDescent="0.2">
      <c r="D17390" s="30"/>
      <c r="E17390" s="30"/>
      <c r="I17390" s="30"/>
    </row>
    <row r="17391" spans="4:9" x14ac:dyDescent="0.2">
      <c r="D17391" s="30"/>
      <c r="E17391" s="30"/>
      <c r="I17391" s="30"/>
    </row>
    <row r="17392" spans="4:9" x14ac:dyDescent="0.2">
      <c r="D17392" s="30"/>
      <c r="E17392" s="30"/>
      <c r="I17392" s="30"/>
    </row>
    <row r="17393" spans="4:9" x14ac:dyDescent="0.2">
      <c r="D17393" s="30"/>
      <c r="E17393" s="30"/>
      <c r="I17393" s="30"/>
    </row>
    <row r="17394" spans="4:9" x14ac:dyDescent="0.2">
      <c r="D17394" s="30"/>
      <c r="E17394" s="30"/>
      <c r="I17394" s="30"/>
    </row>
    <row r="17395" spans="4:9" x14ac:dyDescent="0.2">
      <c r="D17395" s="30"/>
      <c r="E17395" s="30"/>
      <c r="I17395" s="30"/>
    </row>
    <row r="17396" spans="4:9" x14ac:dyDescent="0.2">
      <c r="D17396" s="30"/>
      <c r="E17396" s="30"/>
      <c r="I17396" s="30"/>
    </row>
    <row r="17397" spans="4:9" x14ac:dyDescent="0.2">
      <c r="D17397" s="30"/>
      <c r="E17397" s="30"/>
      <c r="I17397" s="30"/>
    </row>
    <row r="17398" spans="4:9" x14ac:dyDescent="0.2">
      <c r="D17398" s="30"/>
      <c r="E17398" s="30"/>
      <c r="I17398" s="30"/>
    </row>
    <row r="17399" spans="4:9" x14ac:dyDescent="0.2">
      <c r="D17399" s="30"/>
      <c r="E17399" s="30"/>
      <c r="I17399" s="30"/>
    </row>
    <row r="17400" spans="4:9" x14ac:dyDescent="0.2">
      <c r="D17400" s="30"/>
      <c r="E17400" s="30"/>
      <c r="I17400" s="30"/>
    </row>
    <row r="17401" spans="4:9" x14ac:dyDescent="0.2">
      <c r="D17401" s="30"/>
      <c r="E17401" s="30"/>
      <c r="I17401" s="30"/>
    </row>
    <row r="17402" spans="4:9" x14ac:dyDescent="0.2">
      <c r="D17402" s="30"/>
      <c r="E17402" s="30"/>
      <c r="I17402" s="30"/>
    </row>
    <row r="17403" spans="4:9" x14ac:dyDescent="0.2">
      <c r="D17403" s="30"/>
      <c r="E17403" s="30"/>
      <c r="I17403" s="30"/>
    </row>
    <row r="17404" spans="4:9" x14ac:dyDescent="0.2">
      <c r="D17404" s="30"/>
      <c r="E17404" s="30"/>
      <c r="I17404" s="30"/>
    </row>
    <row r="17405" spans="4:9" x14ac:dyDescent="0.2">
      <c r="D17405" s="30"/>
      <c r="E17405" s="30"/>
      <c r="I17405" s="30"/>
    </row>
    <row r="17406" spans="4:9" x14ac:dyDescent="0.2">
      <c r="D17406" s="30"/>
      <c r="E17406" s="30"/>
      <c r="I17406" s="30"/>
    </row>
    <row r="17407" spans="4:9" x14ac:dyDescent="0.2">
      <c r="D17407" s="30"/>
      <c r="E17407" s="30"/>
      <c r="I17407" s="30"/>
    </row>
    <row r="17408" spans="4:9" x14ac:dyDescent="0.2">
      <c r="D17408" s="30"/>
      <c r="E17408" s="30"/>
      <c r="I17408" s="30"/>
    </row>
    <row r="17409" spans="4:9" x14ac:dyDescent="0.2">
      <c r="D17409" s="30"/>
      <c r="E17409" s="30"/>
      <c r="I17409" s="30"/>
    </row>
    <row r="17410" spans="4:9" x14ac:dyDescent="0.2">
      <c r="D17410" s="30"/>
      <c r="E17410" s="30"/>
      <c r="I17410" s="30"/>
    </row>
    <row r="17411" spans="4:9" x14ac:dyDescent="0.2">
      <c r="D17411" s="30"/>
      <c r="E17411" s="30"/>
    </row>
    <row r="17412" spans="4:9" x14ac:dyDescent="0.2">
      <c r="D17412" s="30"/>
      <c r="E17412" s="30"/>
    </row>
    <row r="17413" spans="4:9" x14ac:dyDescent="0.2">
      <c r="D17413" s="30"/>
      <c r="E17413" s="30"/>
    </row>
    <row r="17414" spans="4:9" x14ac:dyDescent="0.2">
      <c r="D17414" s="30"/>
      <c r="E17414" s="30"/>
    </row>
    <row r="17415" spans="4:9" x14ac:dyDescent="0.2">
      <c r="D17415" s="30"/>
      <c r="E17415" s="30"/>
    </row>
    <row r="17416" spans="4:9" x14ac:dyDescent="0.2">
      <c r="D17416" s="30"/>
      <c r="E17416" s="30"/>
    </row>
    <row r="17417" spans="4:9" x14ac:dyDescent="0.2">
      <c r="D17417" s="30"/>
      <c r="E17417" s="30"/>
    </row>
    <row r="17418" spans="4:9" x14ac:dyDescent="0.2">
      <c r="D17418" s="30"/>
      <c r="E17418" s="30"/>
    </row>
    <row r="17419" spans="4:9" x14ac:dyDescent="0.2">
      <c r="D17419" s="30"/>
      <c r="E17419" s="30"/>
    </row>
    <row r="17420" spans="4:9" x14ac:dyDescent="0.2">
      <c r="D17420" s="30"/>
      <c r="E17420" s="30"/>
    </row>
    <row r="17421" spans="4:9" x14ac:dyDescent="0.2">
      <c r="D17421" s="30"/>
      <c r="E17421" s="30"/>
    </row>
    <row r="17422" spans="4:9" x14ac:dyDescent="0.2">
      <c r="D17422" s="30"/>
      <c r="E17422" s="30"/>
    </row>
    <row r="17423" spans="4:9" x14ac:dyDescent="0.2">
      <c r="D17423" s="30"/>
      <c r="E17423" s="30"/>
    </row>
    <row r="17424" spans="4:9" x14ac:dyDescent="0.2">
      <c r="D17424" s="30"/>
      <c r="E17424" s="30"/>
    </row>
    <row r="17425" spans="4:5" x14ac:dyDescent="0.2">
      <c r="D17425" s="30"/>
      <c r="E17425" s="30"/>
    </row>
    <row r="17426" spans="4:5" x14ac:dyDescent="0.2">
      <c r="D17426" s="30"/>
      <c r="E17426" s="30"/>
    </row>
    <row r="17427" spans="4:5" x14ac:dyDescent="0.2">
      <c r="D17427" s="30"/>
      <c r="E17427" s="30"/>
    </row>
    <row r="17428" spans="4:5" x14ac:dyDescent="0.2">
      <c r="D17428" s="30"/>
      <c r="E17428" s="30"/>
    </row>
    <row r="17429" spans="4:5" x14ac:dyDescent="0.2">
      <c r="D17429" s="30"/>
      <c r="E17429" s="30"/>
    </row>
    <row r="17430" spans="4:5" x14ac:dyDescent="0.2">
      <c r="D17430" s="30"/>
      <c r="E17430" s="30"/>
    </row>
    <row r="17431" spans="4:5" x14ac:dyDescent="0.2">
      <c r="D17431" s="30"/>
      <c r="E17431" s="30"/>
    </row>
    <row r="17432" spans="4:5" x14ac:dyDescent="0.2">
      <c r="D17432" s="30"/>
      <c r="E17432" s="30"/>
    </row>
    <row r="17433" spans="4:5" x14ac:dyDescent="0.2">
      <c r="D17433" s="30"/>
      <c r="E17433" s="30"/>
    </row>
    <row r="17434" spans="4:5" x14ac:dyDescent="0.2">
      <c r="D17434" s="30"/>
      <c r="E17434" s="30"/>
    </row>
    <row r="17435" spans="4:5" x14ac:dyDescent="0.2">
      <c r="D17435" s="30"/>
      <c r="E17435" s="30"/>
    </row>
    <row r="17436" spans="4:5" x14ac:dyDescent="0.2">
      <c r="D17436" s="30"/>
      <c r="E17436" s="30"/>
    </row>
    <row r="17437" spans="4:5" x14ac:dyDescent="0.2">
      <c r="D17437" s="30"/>
      <c r="E17437" s="30"/>
    </row>
    <row r="17438" spans="4:5" x14ac:dyDescent="0.2">
      <c r="D17438" s="30"/>
      <c r="E17438" s="30"/>
    </row>
    <row r="17439" spans="4:5" x14ac:dyDescent="0.2">
      <c r="D17439" s="30"/>
      <c r="E17439" s="30"/>
    </row>
    <row r="17440" spans="4:5" x14ac:dyDescent="0.2">
      <c r="D17440" s="30"/>
      <c r="E17440" s="30"/>
    </row>
    <row r="17441" spans="4:5" x14ac:dyDescent="0.2">
      <c r="D17441" s="30"/>
      <c r="E17441" s="30"/>
    </row>
    <row r="17442" spans="4:5" x14ac:dyDescent="0.2">
      <c r="D17442" s="30"/>
      <c r="E17442" s="30"/>
    </row>
    <row r="17443" spans="4:5" x14ac:dyDescent="0.2">
      <c r="D17443" s="30"/>
      <c r="E17443" s="30"/>
    </row>
    <row r="17444" spans="4:5" x14ac:dyDescent="0.2">
      <c r="D17444" s="30"/>
      <c r="E17444" s="30"/>
    </row>
    <row r="17445" spans="4:5" x14ac:dyDescent="0.2">
      <c r="D17445" s="30"/>
      <c r="E17445" s="30"/>
    </row>
    <row r="17446" spans="4:5" x14ac:dyDescent="0.2">
      <c r="D17446" s="30"/>
      <c r="E17446" s="30"/>
    </row>
    <row r="17447" spans="4:5" x14ac:dyDescent="0.2">
      <c r="D17447" s="30"/>
      <c r="E17447" s="30"/>
    </row>
    <row r="17448" spans="4:5" x14ac:dyDescent="0.2">
      <c r="D17448" s="30"/>
      <c r="E17448" s="30"/>
    </row>
    <row r="17449" spans="4:5" x14ac:dyDescent="0.2">
      <c r="D17449" s="30"/>
      <c r="E17449" s="30"/>
    </row>
    <row r="17450" spans="4:5" x14ac:dyDescent="0.2">
      <c r="D17450" s="30"/>
      <c r="E17450" s="30"/>
    </row>
    <row r="17451" spans="4:5" x14ac:dyDescent="0.2">
      <c r="D17451" s="30"/>
      <c r="E17451" s="30"/>
    </row>
    <row r="17452" spans="4:5" x14ac:dyDescent="0.2">
      <c r="D17452" s="30"/>
      <c r="E17452" s="30"/>
    </row>
    <row r="17453" spans="4:5" x14ac:dyDescent="0.2">
      <c r="D17453" s="30"/>
      <c r="E17453" s="30"/>
    </row>
    <row r="17454" spans="4:5" x14ac:dyDescent="0.2">
      <c r="D17454" s="30"/>
      <c r="E17454" s="30"/>
    </row>
    <row r="17455" spans="4:5" x14ac:dyDescent="0.2">
      <c r="D17455" s="30"/>
      <c r="E17455" s="30"/>
    </row>
    <row r="17456" spans="4:5" x14ac:dyDescent="0.2">
      <c r="D17456" s="30"/>
      <c r="E17456" s="30"/>
    </row>
    <row r="17457" spans="4:5" x14ac:dyDescent="0.2">
      <c r="D17457" s="30"/>
      <c r="E17457" s="30"/>
    </row>
    <row r="17458" spans="4:5" x14ac:dyDescent="0.2">
      <c r="D17458" s="30"/>
      <c r="E17458" s="30"/>
    </row>
    <row r="17459" spans="4:5" x14ac:dyDescent="0.2">
      <c r="D17459" s="30"/>
      <c r="E17459" s="30"/>
    </row>
    <row r="17460" spans="4:5" x14ac:dyDescent="0.2">
      <c r="D17460" s="30"/>
      <c r="E17460" s="30"/>
    </row>
    <row r="17461" spans="4:5" x14ac:dyDescent="0.2">
      <c r="D17461" s="30"/>
      <c r="E17461" s="30"/>
    </row>
    <row r="17462" spans="4:5" x14ac:dyDescent="0.2">
      <c r="D17462" s="30"/>
      <c r="E17462" s="30"/>
    </row>
    <row r="17463" spans="4:5" x14ac:dyDescent="0.2">
      <c r="D17463" s="30"/>
      <c r="E17463" s="30"/>
    </row>
    <row r="17464" spans="4:5" x14ac:dyDescent="0.2">
      <c r="D17464" s="30"/>
      <c r="E17464" s="30"/>
    </row>
    <row r="17465" spans="4:5" x14ac:dyDescent="0.2">
      <c r="D17465" s="30"/>
      <c r="E17465" s="30"/>
    </row>
    <row r="17466" spans="4:5" x14ac:dyDescent="0.2">
      <c r="D17466" s="30"/>
      <c r="E17466" s="30"/>
    </row>
    <row r="17467" spans="4:5" x14ac:dyDescent="0.2">
      <c r="D17467" s="30"/>
      <c r="E17467" s="30"/>
    </row>
    <row r="17468" spans="4:5" x14ac:dyDescent="0.2">
      <c r="D17468" s="30"/>
      <c r="E17468" s="30"/>
    </row>
    <row r="17469" spans="4:5" x14ac:dyDescent="0.2">
      <c r="D17469" s="30"/>
      <c r="E17469" s="30"/>
    </row>
    <row r="17470" spans="4:5" x14ac:dyDescent="0.2">
      <c r="D17470" s="30"/>
      <c r="E17470" s="30"/>
    </row>
    <row r="17471" spans="4:5" x14ac:dyDescent="0.2">
      <c r="D17471" s="30"/>
      <c r="E17471" s="30"/>
    </row>
    <row r="17472" spans="4:5" x14ac:dyDescent="0.2">
      <c r="D17472" s="30"/>
      <c r="E17472" s="30"/>
    </row>
    <row r="17473" spans="4:5" x14ac:dyDescent="0.2">
      <c r="D17473" s="30"/>
      <c r="E17473" s="30"/>
    </row>
    <row r="17474" spans="4:5" x14ac:dyDescent="0.2">
      <c r="D17474" s="30"/>
      <c r="E17474" s="30"/>
    </row>
    <row r="17475" spans="4:5" x14ac:dyDescent="0.2">
      <c r="D17475" s="30"/>
      <c r="E17475" s="30"/>
    </row>
    <row r="17476" spans="4:5" x14ac:dyDescent="0.2">
      <c r="D17476" s="30"/>
      <c r="E17476" s="30"/>
    </row>
    <row r="17477" spans="4:5" x14ac:dyDescent="0.2">
      <c r="D17477" s="30"/>
      <c r="E17477" s="30"/>
    </row>
    <row r="17478" spans="4:5" x14ac:dyDescent="0.2">
      <c r="D17478" s="30"/>
      <c r="E17478" s="30"/>
    </row>
    <row r="17479" spans="4:5" x14ac:dyDescent="0.2">
      <c r="D17479" s="30"/>
      <c r="E17479" s="30"/>
    </row>
    <row r="17480" spans="4:5" x14ac:dyDescent="0.2">
      <c r="D17480" s="30"/>
      <c r="E17480" s="30"/>
    </row>
    <row r="17481" spans="4:5" x14ac:dyDescent="0.2">
      <c r="D17481" s="30"/>
      <c r="E17481" s="30"/>
    </row>
    <row r="17482" spans="4:5" x14ac:dyDescent="0.2">
      <c r="D17482" s="30"/>
      <c r="E17482" s="30"/>
    </row>
    <row r="17483" spans="4:5" x14ac:dyDescent="0.2">
      <c r="D17483" s="30"/>
      <c r="E17483" s="30"/>
    </row>
    <row r="17484" spans="4:5" x14ac:dyDescent="0.2">
      <c r="D17484" s="30"/>
      <c r="E17484" s="30"/>
    </row>
    <row r="17485" spans="4:5" x14ac:dyDescent="0.2">
      <c r="D17485" s="30"/>
      <c r="E17485" s="30"/>
    </row>
    <row r="17486" spans="4:5" x14ac:dyDescent="0.2">
      <c r="D17486" s="30"/>
      <c r="E17486" s="30"/>
    </row>
    <row r="17487" spans="4:5" x14ac:dyDescent="0.2">
      <c r="D17487" s="30"/>
      <c r="E17487" s="30"/>
    </row>
    <row r="17488" spans="4:5" x14ac:dyDescent="0.2">
      <c r="D17488" s="30"/>
      <c r="E17488" s="30"/>
    </row>
    <row r="17489" spans="4:5" x14ac:dyDescent="0.2">
      <c r="D17489" s="30"/>
      <c r="E17489" s="30"/>
    </row>
    <row r="17490" spans="4:5" x14ac:dyDescent="0.2">
      <c r="D17490" s="30"/>
      <c r="E17490" s="30"/>
    </row>
    <row r="17491" spans="4:5" x14ac:dyDescent="0.2">
      <c r="D17491" s="30"/>
      <c r="E17491" s="30"/>
    </row>
    <row r="17492" spans="4:5" x14ac:dyDescent="0.2">
      <c r="D17492" s="30"/>
      <c r="E17492" s="30"/>
    </row>
    <row r="17493" spans="4:5" x14ac:dyDescent="0.2">
      <c r="D17493" s="30"/>
      <c r="E17493" s="30"/>
    </row>
    <row r="17494" spans="4:5" x14ac:dyDescent="0.2">
      <c r="D17494" s="30"/>
      <c r="E17494" s="30"/>
    </row>
    <row r="17495" spans="4:5" x14ac:dyDescent="0.2">
      <c r="D17495" s="30"/>
      <c r="E17495" s="30"/>
    </row>
    <row r="17496" spans="4:5" x14ac:dyDescent="0.2">
      <c r="D17496" s="30"/>
      <c r="E17496" s="30"/>
    </row>
    <row r="17497" spans="4:5" x14ac:dyDescent="0.2">
      <c r="D17497" s="30"/>
      <c r="E17497" s="30"/>
    </row>
    <row r="17498" spans="4:5" x14ac:dyDescent="0.2">
      <c r="D17498" s="30"/>
      <c r="E17498" s="30"/>
    </row>
    <row r="17499" spans="4:5" x14ac:dyDescent="0.2">
      <c r="D17499" s="30"/>
      <c r="E17499" s="30"/>
    </row>
    <row r="17500" spans="4:5" x14ac:dyDescent="0.2">
      <c r="D17500" s="30"/>
      <c r="E17500" s="30"/>
    </row>
    <row r="17501" spans="4:5" x14ac:dyDescent="0.2">
      <c r="D17501" s="30"/>
      <c r="E17501" s="30"/>
    </row>
    <row r="17502" spans="4:5" x14ac:dyDescent="0.2">
      <c r="D17502" s="30"/>
      <c r="E17502" s="30"/>
    </row>
    <row r="17503" spans="4:5" x14ac:dyDescent="0.2">
      <c r="D17503" s="30"/>
      <c r="E17503" s="30"/>
    </row>
    <row r="17504" spans="4:5" x14ac:dyDescent="0.2">
      <c r="D17504" s="30"/>
      <c r="E17504" s="30"/>
    </row>
    <row r="17505" spans="4:9" x14ac:dyDescent="0.2">
      <c r="D17505" s="30"/>
      <c r="E17505" s="30"/>
    </row>
    <row r="17506" spans="4:9" x14ac:dyDescent="0.2">
      <c r="D17506" s="30"/>
      <c r="E17506" s="30"/>
    </row>
    <row r="17507" spans="4:9" x14ac:dyDescent="0.2">
      <c r="D17507" s="30"/>
      <c r="E17507" s="30"/>
      <c r="I17507" s="30"/>
    </row>
    <row r="17508" spans="4:9" x14ac:dyDescent="0.2">
      <c r="D17508" s="30"/>
      <c r="E17508" s="30"/>
    </row>
    <row r="17509" spans="4:9" x14ac:dyDescent="0.2">
      <c r="D17509" s="30"/>
      <c r="E17509" s="30"/>
      <c r="I17509" s="30"/>
    </row>
    <row r="17510" spans="4:9" x14ac:dyDescent="0.2">
      <c r="D17510" s="30"/>
      <c r="E17510" s="30"/>
      <c r="I17510" s="30"/>
    </row>
    <row r="17511" spans="4:9" x14ac:dyDescent="0.2">
      <c r="D17511" s="30"/>
      <c r="E17511" s="30"/>
      <c r="I17511" s="30"/>
    </row>
    <row r="17512" spans="4:9" x14ac:dyDescent="0.2">
      <c r="D17512" s="30"/>
      <c r="E17512" s="30"/>
      <c r="I17512" s="30"/>
    </row>
    <row r="17513" spans="4:9" x14ac:dyDescent="0.2">
      <c r="D17513" s="30"/>
      <c r="E17513" s="30"/>
      <c r="I17513" s="30"/>
    </row>
    <row r="17514" spans="4:9" x14ac:dyDescent="0.2">
      <c r="D17514" s="30"/>
      <c r="E17514" s="30"/>
      <c r="I17514" s="30"/>
    </row>
    <row r="17515" spans="4:9" x14ac:dyDescent="0.2">
      <c r="D17515" s="30"/>
      <c r="E17515" s="30"/>
      <c r="I17515" s="30"/>
    </row>
    <row r="17516" spans="4:9" x14ac:dyDescent="0.2">
      <c r="D17516" s="30"/>
      <c r="E17516" s="30"/>
      <c r="I17516" s="30"/>
    </row>
    <row r="17517" spans="4:9" x14ac:dyDescent="0.2">
      <c r="D17517" s="30"/>
      <c r="E17517" s="30"/>
      <c r="I17517" s="30"/>
    </row>
    <row r="17518" spans="4:9" x14ac:dyDescent="0.2">
      <c r="D17518" s="30"/>
      <c r="E17518" s="30"/>
      <c r="I17518" s="30"/>
    </row>
    <row r="17519" spans="4:9" x14ac:dyDescent="0.2">
      <c r="D17519" s="30"/>
      <c r="E17519" s="30"/>
      <c r="I17519" s="30"/>
    </row>
    <row r="17520" spans="4:9" x14ac:dyDescent="0.2">
      <c r="D17520" s="30"/>
      <c r="E17520" s="30"/>
      <c r="I17520" s="30"/>
    </row>
    <row r="17521" spans="4:9" x14ac:dyDescent="0.2">
      <c r="D17521" s="30"/>
      <c r="E17521" s="30"/>
      <c r="I17521" s="30"/>
    </row>
    <row r="17522" spans="4:9" x14ac:dyDescent="0.2">
      <c r="D17522" s="30"/>
      <c r="E17522" s="30"/>
      <c r="I17522" s="30"/>
    </row>
    <row r="17523" spans="4:9" x14ac:dyDescent="0.2">
      <c r="D17523" s="30"/>
      <c r="E17523" s="30"/>
      <c r="I17523" s="30"/>
    </row>
    <row r="17524" spans="4:9" x14ac:dyDescent="0.2">
      <c r="D17524" s="30"/>
      <c r="E17524" s="30"/>
      <c r="I17524" s="30"/>
    </row>
    <row r="17525" spans="4:9" x14ac:dyDescent="0.2">
      <c r="D17525" s="30"/>
      <c r="E17525" s="30"/>
      <c r="I17525" s="30"/>
    </row>
    <row r="17526" spans="4:9" x14ac:dyDescent="0.2">
      <c r="D17526" s="30"/>
      <c r="E17526" s="30"/>
      <c r="I17526" s="30"/>
    </row>
    <row r="17527" spans="4:9" x14ac:dyDescent="0.2">
      <c r="D17527" s="30"/>
      <c r="E17527" s="30"/>
      <c r="I17527" s="30"/>
    </row>
    <row r="17528" spans="4:9" x14ac:dyDescent="0.2">
      <c r="D17528" s="30"/>
      <c r="E17528" s="30"/>
      <c r="I17528" s="30"/>
    </row>
    <row r="17529" spans="4:9" x14ac:dyDescent="0.2">
      <c r="D17529" s="30"/>
      <c r="E17529" s="30"/>
      <c r="I17529" s="30"/>
    </row>
    <row r="17530" spans="4:9" x14ac:dyDescent="0.2">
      <c r="D17530" s="30"/>
      <c r="E17530" s="30"/>
      <c r="I17530" s="30"/>
    </row>
    <row r="17531" spans="4:9" x14ac:dyDescent="0.2">
      <c r="D17531" s="30"/>
      <c r="E17531" s="30"/>
      <c r="I17531" s="30"/>
    </row>
    <row r="17532" spans="4:9" x14ac:dyDescent="0.2">
      <c r="D17532" s="30"/>
      <c r="E17532" s="30"/>
    </row>
    <row r="17533" spans="4:9" x14ac:dyDescent="0.2">
      <c r="D17533" s="30"/>
      <c r="E17533" s="30"/>
      <c r="I17533" s="30"/>
    </row>
    <row r="17534" spans="4:9" x14ac:dyDescent="0.2">
      <c r="D17534" s="30"/>
      <c r="E17534" s="30"/>
      <c r="I17534" s="30"/>
    </row>
    <row r="17535" spans="4:9" x14ac:dyDescent="0.2">
      <c r="D17535" s="30"/>
      <c r="E17535" s="30"/>
      <c r="I17535" s="30"/>
    </row>
    <row r="17536" spans="4:9" x14ac:dyDescent="0.2">
      <c r="D17536" s="30"/>
      <c r="E17536" s="30"/>
      <c r="I17536" s="30"/>
    </row>
    <row r="17537" spans="4:9" x14ac:dyDescent="0.2">
      <c r="D17537" s="30"/>
      <c r="E17537" s="30"/>
      <c r="I17537" s="30"/>
    </row>
    <row r="17538" spans="4:9" x14ac:dyDescent="0.2">
      <c r="D17538" s="30"/>
      <c r="E17538" s="30"/>
      <c r="I17538" s="30"/>
    </row>
    <row r="17539" spans="4:9" x14ac:dyDescent="0.2">
      <c r="D17539" s="30"/>
      <c r="E17539" s="30"/>
      <c r="I17539" s="30"/>
    </row>
    <row r="17540" spans="4:9" x14ac:dyDescent="0.2">
      <c r="D17540" s="30"/>
      <c r="E17540" s="30"/>
      <c r="I17540" s="30"/>
    </row>
    <row r="17541" spans="4:9" x14ac:dyDescent="0.2">
      <c r="D17541" s="30"/>
      <c r="E17541" s="30"/>
      <c r="I17541" s="30"/>
    </row>
    <row r="17542" spans="4:9" x14ac:dyDescent="0.2">
      <c r="D17542" s="30"/>
      <c r="E17542" s="30"/>
      <c r="I17542" s="30"/>
    </row>
    <row r="17543" spans="4:9" x14ac:dyDescent="0.2">
      <c r="D17543" s="30"/>
      <c r="E17543" s="30"/>
      <c r="I17543" s="30"/>
    </row>
    <row r="17544" spans="4:9" x14ac:dyDescent="0.2">
      <c r="D17544" s="30"/>
      <c r="E17544" s="30"/>
      <c r="I17544" s="30"/>
    </row>
    <row r="17545" spans="4:9" x14ac:dyDescent="0.2">
      <c r="D17545" s="30"/>
      <c r="E17545" s="30"/>
      <c r="I17545" s="30"/>
    </row>
    <row r="17546" spans="4:9" x14ac:dyDescent="0.2">
      <c r="D17546" s="30"/>
      <c r="E17546" s="30"/>
      <c r="I17546" s="30"/>
    </row>
    <row r="17547" spans="4:9" x14ac:dyDescent="0.2">
      <c r="D17547" s="30"/>
      <c r="E17547" s="30"/>
      <c r="I17547" s="30"/>
    </row>
    <row r="17548" spans="4:9" x14ac:dyDescent="0.2">
      <c r="D17548" s="30"/>
      <c r="E17548" s="30"/>
      <c r="I17548" s="30"/>
    </row>
    <row r="17549" spans="4:9" x14ac:dyDescent="0.2">
      <c r="D17549" s="30"/>
      <c r="E17549" s="30"/>
      <c r="I17549" s="30"/>
    </row>
    <row r="17550" spans="4:9" x14ac:dyDescent="0.2">
      <c r="D17550" s="30"/>
      <c r="E17550" s="30"/>
      <c r="I17550" s="30"/>
    </row>
    <row r="17551" spans="4:9" x14ac:dyDescent="0.2">
      <c r="D17551" s="30"/>
      <c r="E17551" s="30"/>
      <c r="I17551" s="30"/>
    </row>
    <row r="17552" spans="4:9" x14ac:dyDescent="0.2">
      <c r="D17552" s="30"/>
      <c r="E17552" s="30"/>
      <c r="I17552" s="30"/>
    </row>
    <row r="17553" spans="4:9" x14ac:dyDescent="0.2">
      <c r="D17553" s="30"/>
      <c r="E17553" s="30"/>
      <c r="I17553" s="30"/>
    </row>
    <row r="17554" spans="4:9" x14ac:dyDescent="0.2">
      <c r="D17554" s="30"/>
      <c r="E17554" s="30"/>
      <c r="I17554" s="30"/>
    </row>
    <row r="17555" spans="4:9" x14ac:dyDescent="0.2">
      <c r="D17555" s="30"/>
      <c r="E17555" s="30"/>
    </row>
    <row r="17556" spans="4:9" x14ac:dyDescent="0.2">
      <c r="D17556" s="30"/>
      <c r="E17556" s="30"/>
    </row>
    <row r="17557" spans="4:9" x14ac:dyDescent="0.2">
      <c r="D17557" s="30"/>
      <c r="E17557" s="30"/>
    </row>
    <row r="17558" spans="4:9" x14ac:dyDescent="0.2">
      <c r="D17558" s="30"/>
      <c r="E17558" s="30"/>
    </row>
    <row r="17559" spans="4:9" x14ac:dyDescent="0.2">
      <c r="D17559" s="30"/>
      <c r="E17559" s="30"/>
    </row>
    <row r="17560" spans="4:9" x14ac:dyDescent="0.2">
      <c r="D17560" s="30"/>
      <c r="E17560" s="30"/>
    </row>
    <row r="17561" spans="4:9" x14ac:dyDescent="0.2">
      <c r="D17561" s="30"/>
      <c r="E17561" s="30"/>
    </row>
    <row r="17562" spans="4:9" x14ac:dyDescent="0.2">
      <c r="D17562" s="30"/>
      <c r="E17562" s="30"/>
    </row>
    <row r="17563" spans="4:9" x14ac:dyDescent="0.2">
      <c r="D17563" s="30"/>
      <c r="E17563" s="30"/>
    </row>
    <row r="17564" spans="4:9" x14ac:dyDescent="0.2">
      <c r="D17564" s="30"/>
      <c r="E17564" s="30"/>
    </row>
    <row r="17565" spans="4:9" x14ac:dyDescent="0.2">
      <c r="D17565" s="30"/>
      <c r="E17565" s="30"/>
    </row>
    <row r="17566" spans="4:9" x14ac:dyDescent="0.2">
      <c r="D17566" s="30"/>
      <c r="E17566" s="30"/>
    </row>
    <row r="17567" spans="4:9" x14ac:dyDescent="0.2">
      <c r="D17567" s="30"/>
      <c r="E17567" s="30"/>
    </row>
    <row r="17568" spans="4:9" x14ac:dyDescent="0.2">
      <c r="D17568" s="30"/>
      <c r="E17568" s="30"/>
    </row>
    <row r="17569" spans="4:9" x14ac:dyDescent="0.2">
      <c r="D17569" s="30"/>
      <c r="E17569" s="30"/>
    </row>
    <row r="17570" spans="4:9" x14ac:dyDescent="0.2">
      <c r="D17570" s="30"/>
      <c r="E17570" s="30"/>
    </row>
    <row r="17571" spans="4:9" x14ac:dyDescent="0.2">
      <c r="D17571" s="30"/>
      <c r="E17571" s="30"/>
    </row>
    <row r="17572" spans="4:9" x14ac:dyDescent="0.2">
      <c r="D17572" s="30"/>
      <c r="E17572" s="30"/>
    </row>
    <row r="17573" spans="4:9" x14ac:dyDescent="0.2">
      <c r="D17573" s="30"/>
      <c r="E17573" s="30"/>
    </row>
    <row r="17574" spans="4:9" x14ac:dyDescent="0.2">
      <c r="D17574" s="30"/>
      <c r="E17574" s="30"/>
    </row>
    <row r="17575" spans="4:9" x14ac:dyDescent="0.2">
      <c r="D17575" s="30"/>
      <c r="E17575" s="30"/>
    </row>
    <row r="17576" spans="4:9" x14ac:dyDescent="0.2">
      <c r="D17576" s="30"/>
      <c r="E17576" s="30"/>
    </row>
    <row r="17577" spans="4:9" x14ac:dyDescent="0.2">
      <c r="D17577" s="30"/>
      <c r="E17577" s="30"/>
    </row>
    <row r="17578" spans="4:9" x14ac:dyDescent="0.2">
      <c r="D17578" s="30"/>
      <c r="E17578" s="30"/>
    </row>
    <row r="17579" spans="4:9" x14ac:dyDescent="0.2">
      <c r="D17579" s="30"/>
      <c r="E17579" s="30"/>
      <c r="I17579" s="30"/>
    </row>
    <row r="17580" spans="4:9" x14ac:dyDescent="0.2">
      <c r="D17580" s="30"/>
      <c r="E17580" s="30"/>
      <c r="I17580" s="30"/>
    </row>
    <row r="17581" spans="4:9" x14ac:dyDescent="0.2">
      <c r="D17581" s="30"/>
      <c r="E17581" s="30"/>
      <c r="I17581" s="30"/>
    </row>
    <row r="17582" spans="4:9" x14ac:dyDescent="0.2">
      <c r="D17582" s="30"/>
      <c r="E17582" s="30"/>
      <c r="I17582" s="30"/>
    </row>
    <row r="17583" spans="4:9" x14ac:dyDescent="0.2">
      <c r="D17583" s="30"/>
      <c r="E17583" s="30"/>
    </row>
    <row r="17584" spans="4:9" x14ac:dyDescent="0.2">
      <c r="D17584" s="30"/>
      <c r="E17584" s="30"/>
    </row>
    <row r="17585" spans="4:9" x14ac:dyDescent="0.2">
      <c r="D17585" s="30"/>
      <c r="E17585" s="30"/>
      <c r="I17585" s="30"/>
    </row>
    <row r="17586" spans="4:9" x14ac:dyDescent="0.2">
      <c r="D17586" s="30"/>
      <c r="E17586" s="30"/>
      <c r="I17586" s="30"/>
    </row>
    <row r="17587" spans="4:9" x14ac:dyDescent="0.2">
      <c r="D17587" s="30"/>
      <c r="E17587" s="30"/>
      <c r="I17587" s="30"/>
    </row>
    <row r="17588" spans="4:9" x14ac:dyDescent="0.2">
      <c r="D17588" s="30"/>
      <c r="E17588" s="30"/>
      <c r="I17588" s="30"/>
    </row>
    <row r="17589" spans="4:9" x14ac:dyDescent="0.2">
      <c r="D17589" s="30"/>
      <c r="E17589" s="30"/>
      <c r="I17589" s="30"/>
    </row>
    <row r="17590" spans="4:9" x14ac:dyDescent="0.2">
      <c r="D17590" s="30"/>
      <c r="E17590" s="30"/>
      <c r="I17590" s="30"/>
    </row>
    <row r="17591" spans="4:9" x14ac:dyDescent="0.2">
      <c r="D17591" s="30"/>
      <c r="E17591" s="30"/>
      <c r="I17591" s="30"/>
    </row>
    <row r="17592" spans="4:9" x14ac:dyDescent="0.2">
      <c r="D17592" s="30"/>
      <c r="E17592" s="30"/>
      <c r="I17592" s="30"/>
    </row>
    <row r="17593" spans="4:9" x14ac:dyDescent="0.2">
      <c r="D17593" s="30"/>
      <c r="E17593" s="30"/>
      <c r="I17593" s="30"/>
    </row>
    <row r="17594" spans="4:9" x14ac:dyDescent="0.2">
      <c r="D17594" s="30"/>
      <c r="E17594" s="30"/>
      <c r="I17594" s="30"/>
    </row>
    <row r="17595" spans="4:9" x14ac:dyDescent="0.2">
      <c r="D17595" s="30"/>
      <c r="E17595" s="30"/>
      <c r="I17595" s="30"/>
    </row>
    <row r="17596" spans="4:9" x14ac:dyDescent="0.2">
      <c r="D17596" s="30"/>
      <c r="E17596" s="30"/>
      <c r="I17596" s="30"/>
    </row>
    <row r="17597" spans="4:9" x14ac:dyDescent="0.2">
      <c r="D17597" s="30"/>
      <c r="E17597" s="30"/>
      <c r="I17597" s="30"/>
    </row>
    <row r="17598" spans="4:9" x14ac:dyDescent="0.2">
      <c r="D17598" s="30"/>
      <c r="E17598" s="30"/>
      <c r="I17598" s="30"/>
    </row>
    <row r="17599" spans="4:9" x14ac:dyDescent="0.2">
      <c r="D17599" s="30"/>
      <c r="E17599" s="30"/>
      <c r="I17599" s="30"/>
    </row>
    <row r="17600" spans="4:9" x14ac:dyDescent="0.2">
      <c r="D17600" s="30"/>
      <c r="E17600" s="30"/>
      <c r="I17600" s="30"/>
    </row>
    <row r="17601" spans="4:9" x14ac:dyDescent="0.2">
      <c r="D17601" s="30"/>
      <c r="E17601" s="30"/>
      <c r="I17601" s="30"/>
    </row>
    <row r="17602" spans="4:9" x14ac:dyDescent="0.2">
      <c r="D17602" s="30"/>
      <c r="E17602" s="30"/>
      <c r="I17602" s="30"/>
    </row>
    <row r="17603" spans="4:9" x14ac:dyDescent="0.2">
      <c r="D17603" s="30"/>
      <c r="E17603" s="30"/>
      <c r="I17603" s="30"/>
    </row>
    <row r="17604" spans="4:9" x14ac:dyDescent="0.2">
      <c r="D17604" s="30"/>
      <c r="E17604" s="30"/>
      <c r="I17604" s="30"/>
    </row>
    <row r="17605" spans="4:9" x14ac:dyDescent="0.2">
      <c r="D17605" s="30"/>
      <c r="E17605" s="30"/>
      <c r="I17605" s="30"/>
    </row>
    <row r="17606" spans="4:9" x14ac:dyDescent="0.2">
      <c r="D17606" s="30"/>
      <c r="E17606" s="30"/>
      <c r="I17606" s="30"/>
    </row>
    <row r="17607" spans="4:9" x14ac:dyDescent="0.2">
      <c r="D17607" s="30"/>
      <c r="E17607" s="30"/>
      <c r="I17607" s="30"/>
    </row>
    <row r="17608" spans="4:9" x14ac:dyDescent="0.2">
      <c r="D17608" s="30"/>
      <c r="E17608" s="30"/>
      <c r="I17608" s="30"/>
    </row>
    <row r="17609" spans="4:9" x14ac:dyDescent="0.2">
      <c r="D17609" s="30"/>
      <c r="E17609" s="30"/>
      <c r="I17609" s="30"/>
    </row>
    <row r="17610" spans="4:9" x14ac:dyDescent="0.2">
      <c r="D17610" s="30"/>
      <c r="E17610" s="30"/>
    </row>
    <row r="17611" spans="4:9" x14ac:dyDescent="0.2">
      <c r="D17611" s="30"/>
      <c r="E17611" s="30"/>
      <c r="I17611" s="30"/>
    </row>
    <row r="17612" spans="4:9" x14ac:dyDescent="0.2">
      <c r="D17612" s="30"/>
      <c r="E17612" s="30"/>
      <c r="I17612" s="30"/>
    </row>
    <row r="17613" spans="4:9" x14ac:dyDescent="0.2">
      <c r="D17613" s="30"/>
      <c r="E17613" s="30"/>
      <c r="I17613" s="30"/>
    </row>
    <row r="17614" spans="4:9" x14ac:dyDescent="0.2">
      <c r="D17614" s="30"/>
      <c r="E17614" s="30"/>
      <c r="I17614" s="30"/>
    </row>
    <row r="17615" spans="4:9" x14ac:dyDescent="0.2">
      <c r="D17615" s="30"/>
      <c r="E17615" s="30"/>
      <c r="I17615" s="30"/>
    </row>
    <row r="17616" spans="4:9" x14ac:dyDescent="0.2">
      <c r="D17616" s="30"/>
      <c r="E17616" s="30"/>
      <c r="I17616" s="30"/>
    </row>
    <row r="17617" spans="4:9" x14ac:dyDescent="0.2">
      <c r="D17617" s="30"/>
      <c r="E17617" s="30"/>
      <c r="I17617" s="30"/>
    </row>
    <row r="17618" spans="4:9" x14ac:dyDescent="0.2">
      <c r="D17618" s="30"/>
      <c r="E17618" s="30"/>
      <c r="I17618" s="30"/>
    </row>
    <row r="17619" spans="4:9" x14ac:dyDescent="0.2">
      <c r="D17619" s="30"/>
      <c r="E17619" s="30"/>
      <c r="I17619" s="30"/>
    </row>
    <row r="17620" spans="4:9" x14ac:dyDescent="0.2">
      <c r="D17620" s="30"/>
      <c r="E17620" s="30"/>
      <c r="I17620" s="30"/>
    </row>
    <row r="17621" spans="4:9" x14ac:dyDescent="0.2">
      <c r="D17621" s="30"/>
      <c r="E17621" s="30"/>
      <c r="I17621" s="30"/>
    </row>
    <row r="17622" spans="4:9" x14ac:dyDescent="0.2">
      <c r="D17622" s="30"/>
      <c r="E17622" s="30"/>
      <c r="I17622" s="30"/>
    </row>
    <row r="17623" spans="4:9" x14ac:dyDescent="0.2">
      <c r="D17623" s="30"/>
      <c r="E17623" s="30"/>
      <c r="I17623" s="30"/>
    </row>
    <row r="17624" spans="4:9" x14ac:dyDescent="0.2">
      <c r="D17624" s="30"/>
      <c r="E17624" s="30"/>
      <c r="I17624" s="30"/>
    </row>
    <row r="17625" spans="4:9" x14ac:dyDescent="0.2">
      <c r="D17625" s="30"/>
      <c r="E17625" s="30"/>
      <c r="I17625" s="30"/>
    </row>
    <row r="17626" spans="4:9" x14ac:dyDescent="0.2">
      <c r="D17626" s="30"/>
      <c r="E17626" s="30"/>
      <c r="I17626" s="30"/>
    </row>
    <row r="17627" spans="4:9" x14ac:dyDescent="0.2">
      <c r="D17627" s="30"/>
      <c r="E17627" s="30"/>
      <c r="I17627" s="30"/>
    </row>
    <row r="17628" spans="4:9" x14ac:dyDescent="0.2">
      <c r="D17628" s="30"/>
      <c r="E17628" s="30"/>
      <c r="I17628" s="30"/>
    </row>
    <row r="17629" spans="4:9" x14ac:dyDescent="0.2">
      <c r="D17629" s="30"/>
      <c r="E17629" s="30"/>
      <c r="I17629" s="30"/>
    </row>
    <row r="17630" spans="4:9" x14ac:dyDescent="0.2">
      <c r="D17630" s="30"/>
      <c r="E17630" s="30"/>
      <c r="I17630" s="30"/>
    </row>
    <row r="17631" spans="4:9" x14ac:dyDescent="0.2">
      <c r="D17631" s="30"/>
      <c r="E17631" s="30"/>
      <c r="I17631" s="30"/>
    </row>
    <row r="17632" spans="4:9" x14ac:dyDescent="0.2">
      <c r="D17632" s="30"/>
      <c r="E17632" s="30"/>
      <c r="I17632" s="30"/>
    </row>
    <row r="17633" spans="4:5" x14ac:dyDescent="0.2">
      <c r="D17633" s="30"/>
      <c r="E17633" s="30"/>
    </row>
    <row r="17634" spans="4:5" x14ac:dyDescent="0.2">
      <c r="D17634" s="30"/>
      <c r="E17634" s="30"/>
    </row>
    <row r="17635" spans="4:5" x14ac:dyDescent="0.2">
      <c r="D17635" s="30"/>
      <c r="E17635" s="30"/>
    </row>
    <row r="17636" spans="4:5" x14ac:dyDescent="0.2">
      <c r="D17636" s="30"/>
      <c r="E17636" s="30"/>
    </row>
    <row r="17637" spans="4:5" x14ac:dyDescent="0.2">
      <c r="D17637" s="30"/>
      <c r="E17637" s="30"/>
    </row>
    <row r="17638" spans="4:5" x14ac:dyDescent="0.2">
      <c r="D17638" s="30"/>
      <c r="E17638" s="30"/>
    </row>
    <row r="17639" spans="4:5" x14ac:dyDescent="0.2">
      <c r="D17639" s="30"/>
      <c r="E17639" s="30"/>
    </row>
    <row r="17640" spans="4:5" x14ac:dyDescent="0.2">
      <c r="D17640" s="30"/>
      <c r="E17640" s="30"/>
    </row>
    <row r="17641" spans="4:5" x14ac:dyDescent="0.2">
      <c r="D17641" s="30"/>
      <c r="E17641" s="30"/>
    </row>
    <row r="17642" spans="4:5" x14ac:dyDescent="0.2">
      <c r="D17642" s="30"/>
      <c r="E17642" s="30"/>
    </row>
    <row r="17643" spans="4:5" x14ac:dyDescent="0.2">
      <c r="D17643" s="30"/>
      <c r="E17643" s="30"/>
    </row>
    <row r="17644" spans="4:5" x14ac:dyDescent="0.2">
      <c r="D17644" s="30"/>
      <c r="E17644" s="30"/>
    </row>
    <row r="17645" spans="4:5" x14ac:dyDescent="0.2">
      <c r="D17645" s="30"/>
      <c r="E17645" s="30"/>
    </row>
    <row r="17646" spans="4:5" x14ac:dyDescent="0.2">
      <c r="D17646" s="30"/>
      <c r="E17646" s="30"/>
    </row>
    <row r="17647" spans="4:5" x14ac:dyDescent="0.2">
      <c r="D17647" s="30"/>
      <c r="E17647" s="30"/>
    </row>
    <row r="17648" spans="4:5" x14ac:dyDescent="0.2">
      <c r="D17648" s="30"/>
      <c r="E17648" s="30"/>
    </row>
    <row r="17649" spans="4:9" x14ac:dyDescent="0.2">
      <c r="D17649" s="30"/>
      <c r="E17649" s="30"/>
    </row>
    <row r="17650" spans="4:9" x14ac:dyDescent="0.2">
      <c r="D17650" s="30"/>
      <c r="E17650" s="30"/>
    </row>
    <row r="17651" spans="4:9" x14ac:dyDescent="0.2">
      <c r="D17651" s="30"/>
      <c r="E17651" s="30"/>
      <c r="I17651" s="30"/>
    </row>
    <row r="17652" spans="4:9" x14ac:dyDescent="0.2">
      <c r="D17652" s="30"/>
      <c r="E17652" s="30"/>
    </row>
    <row r="17653" spans="4:9" x14ac:dyDescent="0.2">
      <c r="D17653" s="30"/>
      <c r="E17653" s="30"/>
      <c r="I17653" s="30"/>
    </row>
    <row r="17654" spans="4:9" x14ac:dyDescent="0.2">
      <c r="D17654" s="30"/>
      <c r="E17654" s="30"/>
      <c r="I17654" s="30"/>
    </row>
    <row r="17655" spans="4:9" x14ac:dyDescent="0.2">
      <c r="D17655" s="30"/>
      <c r="E17655" s="30"/>
      <c r="I17655" s="30"/>
    </row>
    <row r="17656" spans="4:9" x14ac:dyDescent="0.2">
      <c r="D17656" s="30"/>
      <c r="E17656" s="30"/>
      <c r="I17656" s="30"/>
    </row>
    <row r="17657" spans="4:9" x14ac:dyDescent="0.2">
      <c r="D17657" s="30"/>
      <c r="E17657" s="30"/>
      <c r="I17657" s="30"/>
    </row>
    <row r="17658" spans="4:9" x14ac:dyDescent="0.2">
      <c r="D17658" s="30"/>
      <c r="E17658" s="30"/>
      <c r="I17658" s="30"/>
    </row>
    <row r="17659" spans="4:9" x14ac:dyDescent="0.2">
      <c r="D17659" s="30"/>
      <c r="E17659" s="30"/>
      <c r="I17659" s="30"/>
    </row>
    <row r="17660" spans="4:9" x14ac:dyDescent="0.2">
      <c r="D17660" s="30"/>
      <c r="E17660" s="30"/>
      <c r="I17660" s="30"/>
    </row>
    <row r="17661" spans="4:9" x14ac:dyDescent="0.2">
      <c r="D17661" s="30"/>
      <c r="E17661" s="30"/>
      <c r="I17661" s="30"/>
    </row>
    <row r="17662" spans="4:9" x14ac:dyDescent="0.2">
      <c r="D17662" s="30"/>
      <c r="E17662" s="30"/>
      <c r="I17662" s="30"/>
    </row>
    <row r="17663" spans="4:9" x14ac:dyDescent="0.2">
      <c r="D17663" s="30"/>
      <c r="E17663" s="30"/>
      <c r="I17663" s="30"/>
    </row>
    <row r="17664" spans="4:9" x14ac:dyDescent="0.2">
      <c r="D17664" s="30"/>
      <c r="E17664" s="30"/>
      <c r="I17664" s="30"/>
    </row>
    <row r="17665" spans="4:9" x14ac:dyDescent="0.2">
      <c r="D17665" s="30"/>
      <c r="E17665" s="30"/>
      <c r="I17665" s="30"/>
    </row>
    <row r="17666" spans="4:9" x14ac:dyDescent="0.2">
      <c r="D17666" s="30"/>
      <c r="E17666" s="30"/>
      <c r="I17666" s="30"/>
    </row>
    <row r="17667" spans="4:9" x14ac:dyDescent="0.2">
      <c r="D17667" s="30"/>
      <c r="E17667" s="30"/>
      <c r="I17667" s="30"/>
    </row>
    <row r="17668" spans="4:9" x14ac:dyDescent="0.2">
      <c r="D17668" s="30"/>
      <c r="E17668" s="30"/>
      <c r="I17668" s="30"/>
    </row>
    <row r="17669" spans="4:9" x14ac:dyDescent="0.2">
      <c r="D17669" s="30"/>
      <c r="E17669" s="30"/>
      <c r="I17669" s="30"/>
    </row>
    <row r="17670" spans="4:9" x14ac:dyDescent="0.2">
      <c r="D17670" s="30"/>
      <c r="E17670" s="30"/>
      <c r="I17670" s="30"/>
    </row>
    <row r="17671" spans="4:9" x14ac:dyDescent="0.2">
      <c r="D17671" s="30"/>
      <c r="E17671" s="30"/>
      <c r="I17671" s="30"/>
    </row>
    <row r="17672" spans="4:9" x14ac:dyDescent="0.2">
      <c r="D17672" s="30"/>
      <c r="E17672" s="30"/>
      <c r="I17672" s="30"/>
    </row>
    <row r="17673" spans="4:9" x14ac:dyDescent="0.2">
      <c r="D17673" s="30"/>
      <c r="E17673" s="30"/>
      <c r="I17673" s="30"/>
    </row>
    <row r="17674" spans="4:9" x14ac:dyDescent="0.2">
      <c r="D17674" s="30"/>
      <c r="E17674" s="30"/>
      <c r="I17674" s="30"/>
    </row>
    <row r="17675" spans="4:9" x14ac:dyDescent="0.2">
      <c r="D17675" s="30"/>
      <c r="E17675" s="30"/>
    </row>
    <row r="17676" spans="4:9" x14ac:dyDescent="0.2">
      <c r="D17676" s="30"/>
      <c r="E17676" s="30"/>
    </row>
    <row r="17677" spans="4:9" x14ac:dyDescent="0.2">
      <c r="D17677" s="30"/>
      <c r="E17677" s="30"/>
    </row>
    <row r="17678" spans="4:9" x14ac:dyDescent="0.2">
      <c r="D17678" s="30"/>
      <c r="E17678" s="30"/>
    </row>
    <row r="17679" spans="4:9" x14ac:dyDescent="0.2">
      <c r="D17679" s="30"/>
      <c r="E17679" s="30"/>
    </row>
    <row r="17680" spans="4:9" x14ac:dyDescent="0.2">
      <c r="D17680" s="30"/>
      <c r="E17680" s="30"/>
    </row>
    <row r="17681" spans="4:5" x14ac:dyDescent="0.2">
      <c r="D17681" s="30"/>
      <c r="E17681" s="30"/>
    </row>
    <row r="17682" spans="4:5" x14ac:dyDescent="0.2">
      <c r="D17682" s="30"/>
      <c r="E17682" s="30"/>
    </row>
    <row r="17683" spans="4:5" x14ac:dyDescent="0.2">
      <c r="D17683" s="30"/>
      <c r="E17683" s="30"/>
    </row>
    <row r="17684" spans="4:5" x14ac:dyDescent="0.2">
      <c r="D17684" s="30"/>
      <c r="E17684" s="30"/>
    </row>
    <row r="17685" spans="4:5" x14ac:dyDescent="0.2">
      <c r="D17685" s="30"/>
      <c r="E17685" s="30"/>
    </row>
    <row r="17686" spans="4:5" x14ac:dyDescent="0.2">
      <c r="D17686" s="30"/>
      <c r="E17686" s="30"/>
    </row>
    <row r="17687" spans="4:5" x14ac:dyDescent="0.2">
      <c r="D17687" s="30"/>
      <c r="E17687" s="30"/>
    </row>
    <row r="17688" spans="4:5" x14ac:dyDescent="0.2">
      <c r="D17688" s="30"/>
      <c r="E17688" s="30"/>
    </row>
    <row r="17689" spans="4:5" x14ac:dyDescent="0.2">
      <c r="D17689" s="30"/>
      <c r="E17689" s="30"/>
    </row>
    <row r="17690" spans="4:5" x14ac:dyDescent="0.2">
      <c r="D17690" s="30"/>
      <c r="E17690" s="30"/>
    </row>
    <row r="17691" spans="4:5" x14ac:dyDescent="0.2">
      <c r="D17691" s="30"/>
      <c r="E17691" s="30"/>
    </row>
    <row r="17692" spans="4:5" x14ac:dyDescent="0.2">
      <c r="D17692" s="30"/>
      <c r="E17692" s="30"/>
    </row>
    <row r="17693" spans="4:5" x14ac:dyDescent="0.2">
      <c r="D17693" s="30"/>
      <c r="E17693" s="30"/>
    </row>
    <row r="17694" spans="4:5" x14ac:dyDescent="0.2">
      <c r="D17694" s="30"/>
      <c r="E17694" s="30"/>
    </row>
    <row r="17695" spans="4:5" x14ac:dyDescent="0.2">
      <c r="D17695" s="30"/>
      <c r="E17695" s="30"/>
    </row>
    <row r="17696" spans="4:5" x14ac:dyDescent="0.2">
      <c r="D17696" s="30"/>
      <c r="E17696" s="30"/>
    </row>
    <row r="17697" spans="4:5" x14ac:dyDescent="0.2">
      <c r="D17697" s="30"/>
      <c r="E17697" s="30"/>
    </row>
    <row r="17698" spans="4:5" x14ac:dyDescent="0.2">
      <c r="D17698" s="30"/>
      <c r="E17698" s="30"/>
    </row>
    <row r="17699" spans="4:5" x14ac:dyDescent="0.2">
      <c r="D17699" s="30"/>
      <c r="E17699" s="30"/>
    </row>
    <row r="17700" spans="4:5" x14ac:dyDescent="0.2">
      <c r="D17700" s="30"/>
      <c r="E17700" s="30"/>
    </row>
    <row r="17701" spans="4:5" x14ac:dyDescent="0.2">
      <c r="D17701" s="30"/>
      <c r="E17701" s="30"/>
    </row>
    <row r="17702" spans="4:5" x14ac:dyDescent="0.2">
      <c r="D17702" s="30"/>
      <c r="E17702" s="30"/>
    </row>
    <row r="17703" spans="4:5" x14ac:dyDescent="0.2">
      <c r="D17703" s="30"/>
      <c r="E17703" s="30"/>
    </row>
    <row r="17704" spans="4:5" x14ac:dyDescent="0.2">
      <c r="D17704" s="30"/>
      <c r="E17704" s="30"/>
    </row>
    <row r="17705" spans="4:5" x14ac:dyDescent="0.2">
      <c r="D17705" s="30"/>
      <c r="E17705" s="30"/>
    </row>
    <row r="17706" spans="4:5" x14ac:dyDescent="0.2">
      <c r="D17706" s="30"/>
      <c r="E17706" s="30"/>
    </row>
    <row r="17707" spans="4:5" x14ac:dyDescent="0.2">
      <c r="D17707" s="30"/>
      <c r="E17707" s="30"/>
    </row>
    <row r="17708" spans="4:5" x14ac:dyDescent="0.2">
      <c r="D17708" s="30"/>
      <c r="E17708" s="30"/>
    </row>
    <row r="17709" spans="4:5" x14ac:dyDescent="0.2">
      <c r="D17709" s="30"/>
      <c r="E17709" s="30"/>
    </row>
    <row r="17710" spans="4:5" x14ac:dyDescent="0.2">
      <c r="D17710" s="30"/>
      <c r="E17710" s="30"/>
    </row>
    <row r="17711" spans="4:5" x14ac:dyDescent="0.2">
      <c r="D17711" s="30"/>
      <c r="E17711" s="30"/>
    </row>
    <row r="17712" spans="4:5" x14ac:dyDescent="0.2">
      <c r="D17712" s="30"/>
      <c r="E17712" s="30"/>
    </row>
    <row r="17713" spans="4:5" x14ac:dyDescent="0.2">
      <c r="D17713" s="30"/>
      <c r="E17713" s="30"/>
    </row>
    <row r="17714" spans="4:5" x14ac:dyDescent="0.2">
      <c r="D17714" s="30"/>
      <c r="E17714" s="30"/>
    </row>
    <row r="17715" spans="4:5" x14ac:dyDescent="0.2">
      <c r="D17715" s="30"/>
      <c r="E17715" s="30"/>
    </row>
    <row r="17716" spans="4:5" x14ac:dyDescent="0.2">
      <c r="D17716" s="30"/>
      <c r="E17716" s="30"/>
    </row>
    <row r="17717" spans="4:5" x14ac:dyDescent="0.2">
      <c r="D17717" s="30"/>
      <c r="E17717" s="30"/>
    </row>
    <row r="17718" spans="4:5" x14ac:dyDescent="0.2">
      <c r="D17718" s="30"/>
      <c r="E17718" s="30"/>
    </row>
    <row r="17719" spans="4:5" x14ac:dyDescent="0.2">
      <c r="D17719" s="30"/>
      <c r="E17719" s="30"/>
    </row>
    <row r="17720" spans="4:5" x14ac:dyDescent="0.2">
      <c r="D17720" s="30"/>
      <c r="E17720" s="30"/>
    </row>
    <row r="17721" spans="4:5" x14ac:dyDescent="0.2">
      <c r="D17721" s="30"/>
      <c r="E17721" s="30"/>
    </row>
    <row r="17722" spans="4:5" x14ac:dyDescent="0.2">
      <c r="D17722" s="30"/>
      <c r="E17722" s="30"/>
    </row>
    <row r="17723" spans="4:5" x14ac:dyDescent="0.2">
      <c r="D17723" s="30"/>
      <c r="E17723" s="30"/>
    </row>
    <row r="17724" spans="4:5" x14ac:dyDescent="0.2">
      <c r="D17724" s="30"/>
      <c r="E17724" s="30"/>
    </row>
    <row r="17725" spans="4:5" x14ac:dyDescent="0.2">
      <c r="D17725" s="30"/>
      <c r="E17725" s="30"/>
    </row>
    <row r="17726" spans="4:5" x14ac:dyDescent="0.2">
      <c r="D17726" s="30"/>
      <c r="E17726" s="30"/>
    </row>
    <row r="17727" spans="4:5" x14ac:dyDescent="0.2">
      <c r="D17727" s="30"/>
      <c r="E17727" s="30"/>
    </row>
    <row r="17728" spans="4:5" x14ac:dyDescent="0.2">
      <c r="D17728" s="30"/>
      <c r="E17728" s="30"/>
    </row>
    <row r="17729" spans="4:9" x14ac:dyDescent="0.2">
      <c r="D17729" s="30"/>
      <c r="E17729" s="30"/>
      <c r="I17729" s="30"/>
    </row>
    <row r="17730" spans="4:9" x14ac:dyDescent="0.2">
      <c r="D17730" s="30"/>
      <c r="E17730" s="30"/>
    </row>
    <row r="17731" spans="4:9" x14ac:dyDescent="0.2">
      <c r="D17731" s="30"/>
      <c r="E17731" s="30"/>
      <c r="I17731" s="30"/>
    </row>
    <row r="17732" spans="4:9" x14ac:dyDescent="0.2">
      <c r="D17732" s="30"/>
      <c r="E17732" s="30"/>
      <c r="I17732" s="30"/>
    </row>
    <row r="17733" spans="4:9" x14ac:dyDescent="0.2">
      <c r="D17733" s="30"/>
      <c r="E17733" s="30"/>
      <c r="I17733" s="30"/>
    </row>
    <row r="17734" spans="4:9" x14ac:dyDescent="0.2">
      <c r="D17734" s="30"/>
      <c r="E17734" s="30"/>
      <c r="I17734" s="30"/>
    </row>
    <row r="17735" spans="4:9" x14ac:dyDescent="0.2">
      <c r="D17735" s="30"/>
      <c r="E17735" s="30"/>
      <c r="I17735" s="30"/>
    </row>
    <row r="17736" spans="4:9" x14ac:dyDescent="0.2">
      <c r="D17736" s="30"/>
      <c r="E17736" s="30"/>
      <c r="I17736" s="30"/>
    </row>
    <row r="17737" spans="4:9" x14ac:dyDescent="0.2">
      <c r="D17737" s="30"/>
      <c r="E17737" s="30"/>
      <c r="I17737" s="30"/>
    </row>
    <row r="17738" spans="4:9" x14ac:dyDescent="0.2">
      <c r="D17738" s="30"/>
      <c r="E17738" s="30"/>
      <c r="I17738" s="30"/>
    </row>
    <row r="17739" spans="4:9" x14ac:dyDescent="0.2">
      <c r="D17739" s="30"/>
      <c r="E17739" s="30"/>
      <c r="I17739" s="30"/>
    </row>
    <row r="17740" spans="4:9" x14ac:dyDescent="0.2">
      <c r="D17740" s="30"/>
      <c r="E17740" s="30"/>
      <c r="I17740" s="30"/>
    </row>
    <row r="17741" spans="4:9" x14ac:dyDescent="0.2">
      <c r="D17741" s="30"/>
      <c r="E17741" s="30"/>
      <c r="I17741" s="30"/>
    </row>
    <row r="17742" spans="4:9" x14ac:dyDescent="0.2">
      <c r="D17742" s="30"/>
      <c r="E17742" s="30"/>
      <c r="I17742" s="30"/>
    </row>
    <row r="17743" spans="4:9" x14ac:dyDescent="0.2">
      <c r="D17743" s="30"/>
      <c r="E17743" s="30"/>
      <c r="I17743" s="30"/>
    </row>
    <row r="17744" spans="4:9" x14ac:dyDescent="0.2">
      <c r="D17744" s="30"/>
      <c r="E17744" s="30"/>
      <c r="I17744" s="30"/>
    </row>
    <row r="17745" spans="4:9" x14ac:dyDescent="0.2">
      <c r="D17745" s="30"/>
      <c r="E17745" s="30"/>
      <c r="I17745" s="30"/>
    </row>
    <row r="17746" spans="4:9" x14ac:dyDescent="0.2">
      <c r="D17746" s="30"/>
      <c r="E17746" s="30"/>
      <c r="I17746" s="30"/>
    </row>
    <row r="17747" spans="4:9" x14ac:dyDescent="0.2">
      <c r="D17747" s="30"/>
      <c r="E17747" s="30"/>
      <c r="I17747" s="30"/>
    </row>
    <row r="17748" spans="4:9" x14ac:dyDescent="0.2">
      <c r="D17748" s="30"/>
      <c r="E17748" s="30"/>
      <c r="I17748" s="30"/>
    </row>
    <row r="17749" spans="4:9" x14ac:dyDescent="0.2">
      <c r="D17749" s="30"/>
      <c r="E17749" s="30"/>
      <c r="I17749" s="30"/>
    </row>
    <row r="17750" spans="4:9" x14ac:dyDescent="0.2">
      <c r="D17750" s="30"/>
      <c r="E17750" s="30"/>
      <c r="I17750" s="30"/>
    </row>
    <row r="17751" spans="4:9" x14ac:dyDescent="0.2">
      <c r="D17751" s="30"/>
      <c r="E17751" s="30"/>
      <c r="I17751" s="30"/>
    </row>
    <row r="17752" spans="4:9" x14ac:dyDescent="0.2">
      <c r="D17752" s="30"/>
      <c r="E17752" s="30"/>
      <c r="I17752" s="30"/>
    </row>
    <row r="17753" spans="4:9" x14ac:dyDescent="0.2">
      <c r="D17753" s="30"/>
      <c r="E17753" s="30"/>
    </row>
    <row r="17754" spans="4:9" x14ac:dyDescent="0.2">
      <c r="D17754" s="30"/>
      <c r="E17754" s="30"/>
    </row>
    <row r="17755" spans="4:9" x14ac:dyDescent="0.2">
      <c r="D17755" s="30"/>
      <c r="E17755" s="30"/>
    </row>
    <row r="17756" spans="4:9" x14ac:dyDescent="0.2">
      <c r="D17756" s="30"/>
      <c r="E17756" s="30"/>
    </row>
    <row r="17757" spans="4:9" x14ac:dyDescent="0.2">
      <c r="D17757" s="30"/>
      <c r="E17757" s="30"/>
    </row>
    <row r="17758" spans="4:9" x14ac:dyDescent="0.2">
      <c r="D17758" s="30"/>
      <c r="E17758" s="30"/>
    </row>
    <row r="17759" spans="4:9" x14ac:dyDescent="0.2">
      <c r="D17759" s="30"/>
      <c r="E17759" s="30"/>
    </row>
    <row r="17760" spans="4:9" x14ac:dyDescent="0.2">
      <c r="D17760" s="30"/>
      <c r="E17760" s="30"/>
    </row>
    <row r="17761" spans="4:9" x14ac:dyDescent="0.2">
      <c r="D17761" s="30"/>
      <c r="E17761" s="30"/>
    </row>
    <row r="17762" spans="4:9" x14ac:dyDescent="0.2">
      <c r="D17762" s="30"/>
      <c r="E17762" s="30"/>
    </row>
    <row r="17763" spans="4:9" x14ac:dyDescent="0.2">
      <c r="D17763" s="30"/>
      <c r="E17763" s="30"/>
    </row>
    <row r="17764" spans="4:9" x14ac:dyDescent="0.2">
      <c r="D17764" s="30"/>
      <c r="E17764" s="30"/>
    </row>
    <row r="17765" spans="4:9" x14ac:dyDescent="0.2">
      <c r="D17765" s="30"/>
      <c r="E17765" s="30"/>
    </row>
    <row r="17766" spans="4:9" x14ac:dyDescent="0.2">
      <c r="D17766" s="30"/>
      <c r="E17766" s="30"/>
    </row>
    <row r="17767" spans="4:9" x14ac:dyDescent="0.2">
      <c r="D17767" s="30"/>
      <c r="E17767" s="30"/>
    </row>
    <row r="17768" spans="4:9" x14ac:dyDescent="0.2">
      <c r="D17768" s="30"/>
      <c r="E17768" s="30"/>
    </row>
    <row r="17769" spans="4:9" x14ac:dyDescent="0.2">
      <c r="D17769" s="30"/>
      <c r="E17769" s="30"/>
    </row>
    <row r="17770" spans="4:9" x14ac:dyDescent="0.2">
      <c r="D17770" s="30"/>
      <c r="E17770" s="30"/>
    </row>
    <row r="17771" spans="4:9" x14ac:dyDescent="0.2">
      <c r="D17771" s="30"/>
      <c r="E17771" s="30"/>
      <c r="I17771" s="30"/>
    </row>
    <row r="17772" spans="4:9" x14ac:dyDescent="0.2">
      <c r="D17772" s="30"/>
      <c r="E17772" s="30"/>
    </row>
    <row r="17773" spans="4:9" x14ac:dyDescent="0.2">
      <c r="D17773" s="30"/>
      <c r="E17773" s="30"/>
      <c r="I17773" s="30"/>
    </row>
    <row r="17774" spans="4:9" x14ac:dyDescent="0.2">
      <c r="D17774" s="30"/>
      <c r="E17774" s="30"/>
      <c r="I17774" s="30"/>
    </row>
    <row r="17775" spans="4:9" x14ac:dyDescent="0.2">
      <c r="D17775" s="30"/>
      <c r="E17775" s="30"/>
      <c r="I17775" s="30"/>
    </row>
    <row r="17776" spans="4:9" x14ac:dyDescent="0.2">
      <c r="D17776" s="30"/>
      <c r="E17776" s="30"/>
      <c r="I17776" s="30"/>
    </row>
    <row r="17777" spans="4:9" x14ac:dyDescent="0.2">
      <c r="D17777" s="30"/>
      <c r="E17777" s="30"/>
      <c r="I17777" s="30"/>
    </row>
    <row r="17778" spans="4:9" x14ac:dyDescent="0.2">
      <c r="D17778" s="30"/>
      <c r="E17778" s="30"/>
      <c r="I17778" s="30"/>
    </row>
    <row r="17779" spans="4:9" x14ac:dyDescent="0.2">
      <c r="D17779" s="30"/>
      <c r="E17779" s="30"/>
      <c r="I17779" s="30"/>
    </row>
    <row r="17780" spans="4:9" x14ac:dyDescent="0.2">
      <c r="D17780" s="30"/>
      <c r="E17780" s="30"/>
      <c r="I17780" s="30"/>
    </row>
    <row r="17781" spans="4:9" x14ac:dyDescent="0.2">
      <c r="D17781" s="30"/>
      <c r="E17781" s="30"/>
      <c r="I17781" s="30"/>
    </row>
    <row r="17782" spans="4:9" x14ac:dyDescent="0.2">
      <c r="D17782" s="30"/>
      <c r="E17782" s="30"/>
      <c r="I17782" s="30"/>
    </row>
    <row r="17783" spans="4:9" x14ac:dyDescent="0.2">
      <c r="D17783" s="30"/>
      <c r="E17783" s="30"/>
      <c r="I17783" s="30"/>
    </row>
    <row r="17784" spans="4:9" x14ac:dyDescent="0.2">
      <c r="D17784" s="30"/>
      <c r="E17784" s="30"/>
      <c r="I17784" s="30"/>
    </row>
    <row r="17785" spans="4:9" x14ac:dyDescent="0.2">
      <c r="D17785" s="30"/>
      <c r="E17785" s="30"/>
      <c r="I17785" s="30"/>
    </row>
    <row r="17786" spans="4:9" x14ac:dyDescent="0.2">
      <c r="D17786" s="30"/>
      <c r="E17786" s="30"/>
      <c r="I17786" s="30"/>
    </row>
    <row r="17787" spans="4:9" x14ac:dyDescent="0.2">
      <c r="D17787" s="30"/>
      <c r="E17787" s="30"/>
      <c r="I17787" s="30"/>
    </row>
    <row r="17788" spans="4:9" x14ac:dyDescent="0.2">
      <c r="D17788" s="30"/>
      <c r="E17788" s="30"/>
      <c r="I17788" s="30"/>
    </row>
    <row r="17789" spans="4:9" x14ac:dyDescent="0.2">
      <c r="D17789" s="30"/>
      <c r="E17789" s="30"/>
      <c r="I17789" s="30"/>
    </row>
    <row r="17790" spans="4:9" x14ac:dyDescent="0.2">
      <c r="D17790" s="30"/>
      <c r="E17790" s="30"/>
      <c r="I17790" s="30"/>
    </row>
    <row r="17791" spans="4:9" x14ac:dyDescent="0.2">
      <c r="D17791" s="30"/>
      <c r="E17791" s="30"/>
      <c r="I17791" s="30"/>
    </row>
    <row r="17792" spans="4:9" x14ac:dyDescent="0.2">
      <c r="D17792" s="30"/>
      <c r="E17792" s="30"/>
      <c r="I17792" s="30"/>
    </row>
    <row r="17793" spans="4:9" x14ac:dyDescent="0.2">
      <c r="D17793" s="30"/>
      <c r="E17793" s="30"/>
      <c r="I17793" s="30"/>
    </row>
    <row r="17794" spans="4:9" x14ac:dyDescent="0.2">
      <c r="D17794" s="30"/>
      <c r="E17794" s="30"/>
      <c r="I17794" s="30"/>
    </row>
    <row r="17795" spans="4:9" x14ac:dyDescent="0.2">
      <c r="D17795" s="30"/>
      <c r="E17795" s="30"/>
    </row>
    <row r="17796" spans="4:9" x14ac:dyDescent="0.2">
      <c r="D17796" s="30"/>
      <c r="E17796" s="30"/>
    </row>
    <row r="17797" spans="4:9" x14ac:dyDescent="0.2">
      <c r="D17797" s="30"/>
      <c r="E17797" s="30"/>
    </row>
    <row r="17798" spans="4:9" x14ac:dyDescent="0.2">
      <c r="D17798" s="30"/>
      <c r="E17798" s="30"/>
    </row>
    <row r="17799" spans="4:9" x14ac:dyDescent="0.2">
      <c r="D17799" s="30"/>
      <c r="E17799" s="30"/>
    </row>
    <row r="17800" spans="4:9" x14ac:dyDescent="0.2">
      <c r="D17800" s="30"/>
      <c r="E17800" s="30"/>
    </row>
    <row r="17801" spans="4:9" x14ac:dyDescent="0.2">
      <c r="D17801" s="30"/>
      <c r="E17801" s="30"/>
    </row>
    <row r="17802" spans="4:9" x14ac:dyDescent="0.2">
      <c r="D17802" s="30"/>
      <c r="E17802" s="30"/>
    </row>
    <row r="17803" spans="4:9" x14ac:dyDescent="0.2">
      <c r="D17803" s="30"/>
      <c r="E17803" s="30"/>
    </row>
    <row r="17804" spans="4:9" x14ac:dyDescent="0.2">
      <c r="D17804" s="30"/>
      <c r="E17804" s="30"/>
    </row>
    <row r="17805" spans="4:9" x14ac:dyDescent="0.2">
      <c r="D17805" s="30"/>
      <c r="E17805" s="30"/>
    </row>
    <row r="17806" spans="4:9" x14ac:dyDescent="0.2">
      <c r="D17806" s="30"/>
      <c r="E17806" s="30"/>
    </row>
    <row r="17807" spans="4:9" x14ac:dyDescent="0.2">
      <c r="D17807" s="30"/>
      <c r="E17807" s="30"/>
    </row>
    <row r="17808" spans="4:9" x14ac:dyDescent="0.2">
      <c r="D17808" s="30"/>
      <c r="E17808" s="30"/>
    </row>
    <row r="17809" spans="4:5" x14ac:dyDescent="0.2">
      <c r="D17809" s="30"/>
      <c r="E17809" s="30"/>
    </row>
    <row r="17810" spans="4:5" x14ac:dyDescent="0.2">
      <c r="D17810" s="30"/>
      <c r="E17810" s="30"/>
    </row>
    <row r="17811" spans="4:5" x14ac:dyDescent="0.2">
      <c r="D17811" s="30"/>
      <c r="E17811" s="30"/>
    </row>
    <row r="17812" spans="4:5" x14ac:dyDescent="0.2">
      <c r="D17812" s="30"/>
      <c r="E17812" s="30"/>
    </row>
    <row r="17813" spans="4:5" x14ac:dyDescent="0.2">
      <c r="D17813" s="30"/>
      <c r="E17813" s="30"/>
    </row>
    <row r="17814" spans="4:5" x14ac:dyDescent="0.2">
      <c r="D17814" s="30"/>
      <c r="E17814" s="30"/>
    </row>
    <row r="17815" spans="4:5" x14ac:dyDescent="0.2">
      <c r="D17815" s="30"/>
      <c r="E17815" s="30"/>
    </row>
    <row r="17816" spans="4:5" x14ac:dyDescent="0.2">
      <c r="D17816" s="30"/>
      <c r="E17816" s="30"/>
    </row>
    <row r="17817" spans="4:5" x14ac:dyDescent="0.2">
      <c r="D17817" s="30"/>
      <c r="E17817" s="30"/>
    </row>
    <row r="17818" spans="4:5" x14ac:dyDescent="0.2">
      <c r="D17818" s="30"/>
      <c r="E17818" s="30"/>
    </row>
    <row r="17819" spans="4:5" x14ac:dyDescent="0.2">
      <c r="D17819" s="30"/>
      <c r="E17819" s="30"/>
    </row>
    <row r="17820" spans="4:5" x14ac:dyDescent="0.2">
      <c r="D17820" s="30"/>
      <c r="E17820" s="30"/>
    </row>
    <row r="17821" spans="4:5" x14ac:dyDescent="0.2">
      <c r="D17821" s="30"/>
      <c r="E17821" s="30"/>
    </row>
    <row r="17822" spans="4:5" x14ac:dyDescent="0.2">
      <c r="D17822" s="30"/>
      <c r="E17822" s="30"/>
    </row>
    <row r="17823" spans="4:5" x14ac:dyDescent="0.2">
      <c r="D17823" s="30"/>
      <c r="E17823" s="30"/>
    </row>
    <row r="17824" spans="4:5" x14ac:dyDescent="0.2">
      <c r="D17824" s="30"/>
      <c r="E17824" s="30"/>
    </row>
    <row r="17825" spans="4:5" x14ac:dyDescent="0.2">
      <c r="D17825" s="30"/>
      <c r="E17825" s="30"/>
    </row>
    <row r="17826" spans="4:5" x14ac:dyDescent="0.2">
      <c r="D17826" s="30"/>
      <c r="E17826" s="30"/>
    </row>
    <row r="17827" spans="4:5" x14ac:dyDescent="0.2">
      <c r="D17827" s="30"/>
      <c r="E17827" s="30"/>
    </row>
    <row r="17828" spans="4:5" x14ac:dyDescent="0.2">
      <c r="D17828" s="30"/>
      <c r="E17828" s="30"/>
    </row>
    <row r="17829" spans="4:5" x14ac:dyDescent="0.2">
      <c r="D17829" s="30"/>
      <c r="E17829" s="30"/>
    </row>
    <row r="17830" spans="4:5" x14ac:dyDescent="0.2">
      <c r="D17830" s="30"/>
      <c r="E17830" s="30"/>
    </row>
    <row r="17831" spans="4:5" x14ac:dyDescent="0.2">
      <c r="D17831" s="30"/>
      <c r="E17831" s="30"/>
    </row>
    <row r="17832" spans="4:5" x14ac:dyDescent="0.2">
      <c r="D17832" s="30"/>
      <c r="E17832" s="30"/>
    </row>
    <row r="17833" spans="4:5" x14ac:dyDescent="0.2">
      <c r="D17833" s="30"/>
      <c r="E17833" s="30"/>
    </row>
    <row r="17834" spans="4:5" x14ac:dyDescent="0.2">
      <c r="D17834" s="30"/>
      <c r="E17834" s="30"/>
    </row>
    <row r="17835" spans="4:5" x14ac:dyDescent="0.2">
      <c r="D17835" s="30"/>
      <c r="E17835" s="30"/>
    </row>
    <row r="17836" spans="4:5" x14ac:dyDescent="0.2">
      <c r="D17836" s="30"/>
      <c r="E17836" s="30"/>
    </row>
    <row r="17837" spans="4:5" x14ac:dyDescent="0.2">
      <c r="D17837" s="30"/>
      <c r="E17837" s="30"/>
    </row>
    <row r="17838" spans="4:5" x14ac:dyDescent="0.2">
      <c r="D17838" s="30"/>
      <c r="E17838" s="30"/>
    </row>
    <row r="17839" spans="4:5" x14ac:dyDescent="0.2">
      <c r="D17839" s="30"/>
      <c r="E17839" s="30"/>
    </row>
    <row r="17840" spans="4:5" x14ac:dyDescent="0.2">
      <c r="D17840" s="30"/>
      <c r="E17840" s="30"/>
    </row>
    <row r="17841" spans="4:9" x14ac:dyDescent="0.2">
      <c r="D17841" s="30"/>
      <c r="E17841" s="30"/>
    </row>
    <row r="17842" spans="4:9" x14ac:dyDescent="0.2">
      <c r="D17842" s="30"/>
      <c r="E17842" s="30"/>
    </row>
    <row r="17843" spans="4:9" x14ac:dyDescent="0.2">
      <c r="D17843" s="30"/>
      <c r="E17843" s="30"/>
    </row>
    <row r="17844" spans="4:9" x14ac:dyDescent="0.2">
      <c r="D17844" s="30"/>
      <c r="E17844" s="30"/>
    </row>
    <row r="17845" spans="4:9" x14ac:dyDescent="0.2">
      <c r="D17845" s="30"/>
      <c r="E17845" s="30"/>
    </row>
    <row r="17846" spans="4:9" x14ac:dyDescent="0.2">
      <c r="D17846" s="30"/>
      <c r="E17846" s="30"/>
    </row>
    <row r="17847" spans="4:9" x14ac:dyDescent="0.2">
      <c r="D17847" s="30"/>
      <c r="E17847" s="30"/>
    </row>
    <row r="17848" spans="4:9" x14ac:dyDescent="0.2">
      <c r="D17848" s="30"/>
      <c r="E17848" s="30"/>
    </row>
    <row r="17849" spans="4:9" x14ac:dyDescent="0.2">
      <c r="D17849" s="30"/>
      <c r="E17849" s="30"/>
      <c r="I17849" s="30"/>
    </row>
    <row r="17850" spans="4:9" x14ac:dyDescent="0.2">
      <c r="D17850" s="30"/>
      <c r="E17850" s="30"/>
    </row>
    <row r="17851" spans="4:9" x14ac:dyDescent="0.2">
      <c r="D17851" s="30"/>
      <c r="E17851" s="30"/>
      <c r="I17851" s="30"/>
    </row>
    <row r="17852" spans="4:9" x14ac:dyDescent="0.2">
      <c r="D17852" s="30"/>
      <c r="E17852" s="30"/>
      <c r="I17852" s="30"/>
    </row>
    <row r="17853" spans="4:9" x14ac:dyDescent="0.2">
      <c r="D17853" s="30"/>
      <c r="E17853" s="30"/>
      <c r="I17853" s="30"/>
    </row>
    <row r="17854" spans="4:9" x14ac:dyDescent="0.2">
      <c r="D17854" s="30"/>
      <c r="E17854" s="30"/>
      <c r="I17854" s="30"/>
    </row>
    <row r="17855" spans="4:9" x14ac:dyDescent="0.2">
      <c r="D17855" s="30"/>
      <c r="E17855" s="30"/>
      <c r="I17855" s="30"/>
    </row>
    <row r="17856" spans="4:9" x14ac:dyDescent="0.2">
      <c r="D17856" s="30"/>
      <c r="E17856" s="30"/>
      <c r="I17856" s="30"/>
    </row>
    <row r="17857" spans="4:9" x14ac:dyDescent="0.2">
      <c r="D17857" s="30"/>
      <c r="E17857" s="30"/>
      <c r="I17857" s="30"/>
    </row>
    <row r="17858" spans="4:9" x14ac:dyDescent="0.2">
      <c r="D17858" s="30"/>
      <c r="E17858" s="30"/>
      <c r="I17858" s="30"/>
    </row>
    <row r="17859" spans="4:9" x14ac:dyDescent="0.2">
      <c r="D17859" s="30"/>
      <c r="E17859" s="30"/>
      <c r="I17859" s="30"/>
    </row>
    <row r="17860" spans="4:9" x14ac:dyDescent="0.2">
      <c r="D17860" s="30"/>
      <c r="E17860" s="30"/>
      <c r="I17860" s="30"/>
    </row>
    <row r="17861" spans="4:9" x14ac:dyDescent="0.2">
      <c r="D17861" s="30"/>
      <c r="E17861" s="30"/>
      <c r="I17861" s="30"/>
    </row>
    <row r="17862" spans="4:9" x14ac:dyDescent="0.2">
      <c r="D17862" s="30"/>
      <c r="E17862" s="30"/>
      <c r="I17862" s="30"/>
    </row>
    <row r="17863" spans="4:9" x14ac:dyDescent="0.2">
      <c r="D17863" s="30"/>
      <c r="E17863" s="30"/>
      <c r="I17863" s="30"/>
    </row>
    <row r="17864" spans="4:9" x14ac:dyDescent="0.2">
      <c r="D17864" s="30"/>
      <c r="E17864" s="30"/>
      <c r="I17864" s="30"/>
    </row>
    <row r="17865" spans="4:9" x14ac:dyDescent="0.2">
      <c r="D17865" s="30"/>
      <c r="E17865" s="30"/>
      <c r="I17865" s="30"/>
    </row>
    <row r="17866" spans="4:9" x14ac:dyDescent="0.2">
      <c r="D17866" s="30"/>
      <c r="E17866" s="30"/>
      <c r="I17866" s="30"/>
    </row>
    <row r="17867" spans="4:9" x14ac:dyDescent="0.2">
      <c r="D17867" s="30"/>
      <c r="E17867" s="30"/>
      <c r="I17867" s="30"/>
    </row>
    <row r="17868" spans="4:9" x14ac:dyDescent="0.2">
      <c r="D17868" s="30"/>
      <c r="E17868" s="30"/>
      <c r="I17868" s="30"/>
    </row>
    <row r="17869" spans="4:9" x14ac:dyDescent="0.2">
      <c r="D17869" s="30"/>
      <c r="E17869" s="30"/>
      <c r="I17869" s="30"/>
    </row>
    <row r="17870" spans="4:9" x14ac:dyDescent="0.2">
      <c r="D17870" s="30"/>
      <c r="E17870" s="30"/>
      <c r="I17870" s="30"/>
    </row>
    <row r="17871" spans="4:9" x14ac:dyDescent="0.2">
      <c r="D17871" s="30"/>
      <c r="E17871" s="30"/>
      <c r="I17871" s="30"/>
    </row>
    <row r="17872" spans="4:9" x14ac:dyDescent="0.2">
      <c r="D17872" s="30"/>
      <c r="E17872" s="30"/>
      <c r="I17872" s="30"/>
    </row>
    <row r="17873" spans="4:9" x14ac:dyDescent="0.2">
      <c r="D17873" s="30"/>
      <c r="E17873" s="30"/>
      <c r="I17873" s="30"/>
    </row>
    <row r="17874" spans="4:9" x14ac:dyDescent="0.2">
      <c r="D17874" s="30"/>
      <c r="E17874" s="30"/>
    </row>
    <row r="17875" spans="4:9" x14ac:dyDescent="0.2">
      <c r="D17875" s="30"/>
      <c r="E17875" s="30"/>
      <c r="I17875" s="30"/>
    </row>
    <row r="17876" spans="4:9" x14ac:dyDescent="0.2">
      <c r="D17876" s="30"/>
      <c r="E17876" s="30"/>
      <c r="I17876" s="30"/>
    </row>
    <row r="17877" spans="4:9" x14ac:dyDescent="0.2">
      <c r="D17877" s="30"/>
      <c r="E17877" s="30"/>
      <c r="I17877" s="30"/>
    </row>
    <row r="17878" spans="4:9" x14ac:dyDescent="0.2">
      <c r="D17878" s="30"/>
      <c r="E17878" s="30"/>
      <c r="I17878" s="30"/>
    </row>
    <row r="17879" spans="4:9" x14ac:dyDescent="0.2">
      <c r="D17879" s="30"/>
      <c r="E17879" s="30"/>
      <c r="I17879" s="30"/>
    </row>
    <row r="17880" spans="4:9" x14ac:dyDescent="0.2">
      <c r="D17880" s="30"/>
      <c r="E17880" s="30"/>
      <c r="I17880" s="30"/>
    </row>
    <row r="17881" spans="4:9" x14ac:dyDescent="0.2">
      <c r="D17881" s="30"/>
      <c r="E17881" s="30"/>
      <c r="I17881" s="30"/>
    </row>
    <row r="17882" spans="4:9" x14ac:dyDescent="0.2">
      <c r="D17882" s="30"/>
      <c r="E17882" s="30"/>
      <c r="I17882" s="30"/>
    </row>
    <row r="17883" spans="4:9" x14ac:dyDescent="0.2">
      <c r="D17883" s="30"/>
      <c r="E17883" s="30"/>
      <c r="I17883" s="30"/>
    </row>
    <row r="17884" spans="4:9" x14ac:dyDescent="0.2">
      <c r="D17884" s="30"/>
      <c r="E17884" s="30"/>
      <c r="I17884" s="30"/>
    </row>
    <row r="17885" spans="4:9" x14ac:dyDescent="0.2">
      <c r="D17885" s="30"/>
      <c r="E17885" s="30"/>
      <c r="I17885" s="30"/>
    </row>
    <row r="17886" spans="4:9" x14ac:dyDescent="0.2">
      <c r="D17886" s="30"/>
      <c r="E17886" s="30"/>
      <c r="I17886" s="30"/>
    </row>
    <row r="17887" spans="4:9" x14ac:dyDescent="0.2">
      <c r="D17887" s="30"/>
      <c r="E17887" s="30"/>
      <c r="I17887" s="30"/>
    </row>
    <row r="17888" spans="4:9" x14ac:dyDescent="0.2">
      <c r="D17888" s="30"/>
      <c r="E17888" s="30"/>
      <c r="I17888" s="30"/>
    </row>
    <row r="17889" spans="4:9" x14ac:dyDescent="0.2">
      <c r="D17889" s="30"/>
      <c r="E17889" s="30"/>
      <c r="I17889" s="30"/>
    </row>
    <row r="17890" spans="4:9" x14ac:dyDescent="0.2">
      <c r="D17890" s="30"/>
      <c r="E17890" s="30"/>
      <c r="I17890" s="30"/>
    </row>
    <row r="17891" spans="4:9" x14ac:dyDescent="0.2">
      <c r="D17891" s="30"/>
      <c r="E17891" s="30"/>
      <c r="I17891" s="30"/>
    </row>
    <row r="17892" spans="4:9" x14ac:dyDescent="0.2">
      <c r="D17892" s="30"/>
      <c r="E17892" s="30"/>
      <c r="I17892" s="30"/>
    </row>
    <row r="17893" spans="4:9" x14ac:dyDescent="0.2">
      <c r="D17893" s="30"/>
      <c r="E17893" s="30"/>
      <c r="I17893" s="30"/>
    </row>
    <row r="17894" spans="4:9" x14ac:dyDescent="0.2">
      <c r="D17894" s="30"/>
      <c r="E17894" s="30"/>
      <c r="I17894" s="30"/>
    </row>
    <row r="17895" spans="4:9" x14ac:dyDescent="0.2">
      <c r="D17895" s="30"/>
      <c r="E17895" s="30"/>
      <c r="I17895" s="30"/>
    </row>
    <row r="17896" spans="4:9" x14ac:dyDescent="0.2">
      <c r="D17896" s="30"/>
      <c r="E17896" s="30"/>
      <c r="I17896" s="30"/>
    </row>
    <row r="17897" spans="4:9" x14ac:dyDescent="0.2">
      <c r="D17897" s="30"/>
      <c r="E17897" s="30"/>
      <c r="I17897" s="30"/>
    </row>
    <row r="17898" spans="4:9" x14ac:dyDescent="0.2">
      <c r="D17898" s="30"/>
      <c r="E17898" s="30"/>
      <c r="I17898" s="30"/>
    </row>
    <row r="17899" spans="4:9" x14ac:dyDescent="0.2">
      <c r="D17899" s="30"/>
      <c r="E17899" s="30"/>
      <c r="I17899" s="30"/>
    </row>
    <row r="17900" spans="4:9" x14ac:dyDescent="0.2">
      <c r="D17900" s="30"/>
      <c r="E17900" s="30"/>
      <c r="I17900" s="30"/>
    </row>
    <row r="17901" spans="4:9" x14ac:dyDescent="0.2">
      <c r="D17901" s="30"/>
      <c r="E17901" s="30"/>
      <c r="I17901" s="30"/>
    </row>
    <row r="17902" spans="4:9" x14ac:dyDescent="0.2">
      <c r="D17902" s="30"/>
      <c r="E17902" s="30"/>
      <c r="I17902" s="30"/>
    </row>
    <row r="17903" spans="4:9" x14ac:dyDescent="0.2">
      <c r="D17903" s="30"/>
      <c r="E17903" s="30"/>
      <c r="I17903" s="30"/>
    </row>
    <row r="17904" spans="4:9" x14ac:dyDescent="0.2">
      <c r="D17904" s="30"/>
      <c r="E17904" s="30"/>
      <c r="I17904" s="30"/>
    </row>
    <row r="17905" spans="4:9" x14ac:dyDescent="0.2">
      <c r="D17905" s="30"/>
      <c r="E17905" s="30"/>
      <c r="I17905" s="30"/>
    </row>
    <row r="17906" spans="4:9" x14ac:dyDescent="0.2">
      <c r="D17906" s="30"/>
      <c r="E17906" s="30"/>
      <c r="I17906" s="30"/>
    </row>
    <row r="17907" spans="4:9" x14ac:dyDescent="0.2">
      <c r="D17907" s="30"/>
      <c r="E17907" s="30"/>
      <c r="I17907" s="30"/>
    </row>
    <row r="17908" spans="4:9" x14ac:dyDescent="0.2">
      <c r="D17908" s="30"/>
      <c r="E17908" s="30"/>
      <c r="I17908" s="30"/>
    </row>
    <row r="17909" spans="4:9" x14ac:dyDescent="0.2">
      <c r="D17909" s="30"/>
      <c r="E17909" s="30"/>
      <c r="I17909" s="30"/>
    </row>
    <row r="17910" spans="4:9" x14ac:dyDescent="0.2">
      <c r="D17910" s="30"/>
      <c r="E17910" s="30"/>
      <c r="I17910" s="30"/>
    </row>
    <row r="17911" spans="4:9" x14ac:dyDescent="0.2">
      <c r="D17911" s="30"/>
      <c r="E17911" s="30"/>
      <c r="I17911" s="30"/>
    </row>
    <row r="17912" spans="4:9" x14ac:dyDescent="0.2">
      <c r="D17912" s="30"/>
      <c r="E17912" s="30"/>
      <c r="I17912" s="30"/>
    </row>
    <row r="17913" spans="4:9" x14ac:dyDescent="0.2">
      <c r="D17913" s="30"/>
      <c r="E17913" s="30"/>
      <c r="I17913" s="30"/>
    </row>
    <row r="17914" spans="4:9" x14ac:dyDescent="0.2">
      <c r="D17914" s="30"/>
      <c r="E17914" s="30"/>
      <c r="I17914" s="30"/>
    </row>
    <row r="17915" spans="4:9" x14ac:dyDescent="0.2">
      <c r="D17915" s="30"/>
      <c r="E17915" s="30"/>
    </row>
    <row r="17916" spans="4:9" x14ac:dyDescent="0.2">
      <c r="D17916" s="30"/>
      <c r="E17916" s="30"/>
    </row>
    <row r="17917" spans="4:9" x14ac:dyDescent="0.2">
      <c r="D17917" s="30"/>
      <c r="E17917" s="30"/>
    </row>
    <row r="17918" spans="4:9" x14ac:dyDescent="0.2">
      <c r="D17918" s="30"/>
      <c r="E17918" s="30"/>
    </row>
    <row r="17919" spans="4:9" x14ac:dyDescent="0.2">
      <c r="D17919" s="30"/>
      <c r="E17919" s="30"/>
    </row>
    <row r="17920" spans="4:9" x14ac:dyDescent="0.2">
      <c r="D17920" s="30"/>
      <c r="E17920" s="30"/>
    </row>
    <row r="17921" spans="4:5" x14ac:dyDescent="0.2">
      <c r="D17921" s="30"/>
      <c r="E17921" s="30"/>
    </row>
    <row r="17922" spans="4:5" x14ac:dyDescent="0.2">
      <c r="D17922" s="30"/>
      <c r="E17922" s="30"/>
    </row>
    <row r="17923" spans="4:5" x14ac:dyDescent="0.2">
      <c r="D17923" s="30"/>
      <c r="E17923" s="30"/>
    </row>
    <row r="17924" spans="4:5" x14ac:dyDescent="0.2">
      <c r="D17924" s="30"/>
      <c r="E17924" s="30"/>
    </row>
    <row r="17925" spans="4:5" x14ac:dyDescent="0.2">
      <c r="D17925" s="30"/>
      <c r="E17925" s="30"/>
    </row>
    <row r="17926" spans="4:5" x14ac:dyDescent="0.2">
      <c r="D17926" s="30"/>
      <c r="E17926" s="30"/>
    </row>
    <row r="17927" spans="4:5" x14ac:dyDescent="0.2">
      <c r="D17927" s="30"/>
      <c r="E17927" s="30"/>
    </row>
    <row r="17928" spans="4:5" x14ac:dyDescent="0.2">
      <c r="D17928" s="30"/>
      <c r="E17928" s="30"/>
    </row>
    <row r="17929" spans="4:5" x14ac:dyDescent="0.2">
      <c r="D17929" s="30"/>
      <c r="E17929" s="30"/>
    </row>
    <row r="17930" spans="4:5" x14ac:dyDescent="0.2">
      <c r="D17930" s="30"/>
      <c r="E17930" s="30"/>
    </row>
    <row r="17931" spans="4:5" x14ac:dyDescent="0.2">
      <c r="D17931" s="30"/>
      <c r="E17931" s="30"/>
    </row>
    <row r="17932" spans="4:5" x14ac:dyDescent="0.2">
      <c r="D17932" s="30"/>
      <c r="E17932" s="30"/>
    </row>
    <row r="17933" spans="4:5" x14ac:dyDescent="0.2">
      <c r="D17933" s="30"/>
      <c r="E17933" s="30"/>
    </row>
    <row r="17934" spans="4:5" x14ac:dyDescent="0.2">
      <c r="D17934" s="30"/>
      <c r="E17934" s="30"/>
    </row>
    <row r="17935" spans="4:5" x14ac:dyDescent="0.2">
      <c r="D17935" s="30"/>
      <c r="E17935" s="30"/>
    </row>
    <row r="17936" spans="4:5" x14ac:dyDescent="0.2">
      <c r="D17936" s="30"/>
      <c r="E17936" s="30"/>
    </row>
    <row r="17937" spans="4:5" x14ac:dyDescent="0.2">
      <c r="D17937" s="30"/>
      <c r="E17937" s="30"/>
    </row>
    <row r="17938" spans="4:5" x14ac:dyDescent="0.2">
      <c r="D17938" s="30"/>
      <c r="E17938" s="30"/>
    </row>
    <row r="17939" spans="4:5" x14ac:dyDescent="0.2">
      <c r="D17939" s="30"/>
      <c r="E17939" s="30"/>
    </row>
    <row r="17940" spans="4:5" x14ac:dyDescent="0.2">
      <c r="D17940" s="30"/>
      <c r="E17940" s="30"/>
    </row>
    <row r="17941" spans="4:5" x14ac:dyDescent="0.2">
      <c r="D17941" s="30"/>
      <c r="E17941" s="30"/>
    </row>
    <row r="17942" spans="4:5" x14ac:dyDescent="0.2">
      <c r="D17942" s="30"/>
      <c r="E17942" s="30"/>
    </row>
    <row r="17943" spans="4:5" x14ac:dyDescent="0.2">
      <c r="D17943" s="30"/>
      <c r="E17943" s="30"/>
    </row>
    <row r="17944" spans="4:5" x14ac:dyDescent="0.2">
      <c r="D17944" s="30"/>
      <c r="E17944" s="30"/>
    </row>
    <row r="17945" spans="4:5" x14ac:dyDescent="0.2">
      <c r="D17945" s="30"/>
      <c r="E17945" s="30"/>
    </row>
    <row r="17946" spans="4:5" x14ac:dyDescent="0.2">
      <c r="D17946" s="30"/>
      <c r="E17946" s="30"/>
    </row>
    <row r="17947" spans="4:5" x14ac:dyDescent="0.2">
      <c r="D17947" s="30"/>
      <c r="E17947" s="30"/>
    </row>
    <row r="17948" spans="4:5" x14ac:dyDescent="0.2">
      <c r="D17948" s="30"/>
      <c r="E17948" s="30"/>
    </row>
    <row r="17949" spans="4:5" x14ac:dyDescent="0.2">
      <c r="D17949" s="30"/>
      <c r="E17949" s="30"/>
    </row>
    <row r="17950" spans="4:5" x14ac:dyDescent="0.2">
      <c r="D17950" s="30"/>
      <c r="E17950" s="30"/>
    </row>
    <row r="17951" spans="4:5" x14ac:dyDescent="0.2">
      <c r="D17951" s="30"/>
      <c r="E17951" s="30"/>
    </row>
    <row r="17952" spans="4:5" x14ac:dyDescent="0.2">
      <c r="D17952" s="30"/>
      <c r="E17952" s="30"/>
    </row>
    <row r="17953" spans="4:9" x14ac:dyDescent="0.2">
      <c r="D17953" s="30"/>
      <c r="E17953" s="30"/>
    </row>
    <row r="17954" spans="4:9" x14ac:dyDescent="0.2">
      <c r="D17954" s="30"/>
      <c r="E17954" s="30"/>
    </row>
    <row r="17955" spans="4:9" x14ac:dyDescent="0.2">
      <c r="D17955" s="30"/>
      <c r="E17955" s="30"/>
    </row>
    <row r="17956" spans="4:9" x14ac:dyDescent="0.2">
      <c r="D17956" s="30"/>
      <c r="E17956" s="30"/>
    </row>
    <row r="17957" spans="4:9" x14ac:dyDescent="0.2">
      <c r="D17957" s="30"/>
      <c r="E17957" s="30"/>
    </row>
    <row r="17958" spans="4:9" x14ac:dyDescent="0.2">
      <c r="D17958" s="30"/>
      <c r="E17958" s="30"/>
    </row>
    <row r="17959" spans="4:9" x14ac:dyDescent="0.2">
      <c r="D17959" s="30"/>
      <c r="E17959" s="30"/>
    </row>
    <row r="17960" spans="4:9" x14ac:dyDescent="0.2">
      <c r="D17960" s="30"/>
      <c r="E17960" s="30"/>
    </row>
    <row r="17961" spans="4:9" x14ac:dyDescent="0.2">
      <c r="D17961" s="30"/>
      <c r="E17961" s="30"/>
    </row>
    <row r="17962" spans="4:9" x14ac:dyDescent="0.2">
      <c r="D17962" s="30"/>
      <c r="E17962" s="30"/>
    </row>
    <row r="17963" spans="4:9" x14ac:dyDescent="0.2">
      <c r="D17963" s="30"/>
      <c r="E17963" s="30"/>
      <c r="I17963" s="30"/>
    </row>
    <row r="17964" spans="4:9" x14ac:dyDescent="0.2">
      <c r="D17964" s="30"/>
      <c r="E17964" s="30"/>
    </row>
    <row r="17965" spans="4:9" x14ac:dyDescent="0.2">
      <c r="D17965" s="30"/>
      <c r="E17965" s="30"/>
      <c r="I17965" s="30"/>
    </row>
    <row r="17966" spans="4:9" x14ac:dyDescent="0.2">
      <c r="D17966" s="30"/>
      <c r="E17966" s="30"/>
      <c r="I17966" s="30"/>
    </row>
    <row r="17967" spans="4:9" x14ac:dyDescent="0.2">
      <c r="D17967" s="30"/>
      <c r="E17967" s="30"/>
      <c r="I17967" s="30"/>
    </row>
    <row r="17968" spans="4:9" x14ac:dyDescent="0.2">
      <c r="D17968" s="30"/>
      <c r="E17968" s="30"/>
      <c r="I17968" s="30"/>
    </row>
    <row r="17969" spans="4:9" x14ac:dyDescent="0.2">
      <c r="D17969" s="30"/>
      <c r="E17969" s="30"/>
      <c r="I17969" s="30"/>
    </row>
    <row r="17970" spans="4:9" x14ac:dyDescent="0.2">
      <c r="D17970" s="30"/>
      <c r="E17970" s="30"/>
      <c r="I17970" s="30"/>
    </row>
    <row r="17971" spans="4:9" x14ac:dyDescent="0.2">
      <c r="D17971" s="30"/>
      <c r="E17971" s="30"/>
      <c r="I17971" s="30"/>
    </row>
    <row r="17972" spans="4:9" x14ac:dyDescent="0.2">
      <c r="D17972" s="30"/>
      <c r="E17972" s="30"/>
      <c r="I17972" s="30"/>
    </row>
    <row r="17973" spans="4:9" x14ac:dyDescent="0.2">
      <c r="D17973" s="30"/>
      <c r="E17973" s="30"/>
      <c r="I17973" s="30"/>
    </row>
    <row r="17974" spans="4:9" x14ac:dyDescent="0.2">
      <c r="D17974" s="30"/>
      <c r="E17974" s="30"/>
      <c r="I17974" s="30"/>
    </row>
    <row r="17975" spans="4:9" x14ac:dyDescent="0.2">
      <c r="D17975" s="30"/>
      <c r="E17975" s="30"/>
      <c r="I17975" s="30"/>
    </row>
    <row r="17976" spans="4:9" x14ac:dyDescent="0.2">
      <c r="D17976" s="30"/>
      <c r="E17976" s="30"/>
      <c r="I17976" s="30"/>
    </row>
    <row r="17977" spans="4:9" x14ac:dyDescent="0.2">
      <c r="D17977" s="30"/>
      <c r="E17977" s="30"/>
      <c r="I17977" s="30"/>
    </row>
    <row r="17978" spans="4:9" x14ac:dyDescent="0.2">
      <c r="D17978" s="30"/>
      <c r="E17978" s="30"/>
      <c r="I17978" s="30"/>
    </row>
    <row r="17979" spans="4:9" x14ac:dyDescent="0.2">
      <c r="D17979" s="30"/>
      <c r="E17979" s="30"/>
      <c r="I17979" s="30"/>
    </row>
    <row r="17980" spans="4:9" x14ac:dyDescent="0.2">
      <c r="D17980" s="30"/>
      <c r="E17980" s="30"/>
      <c r="I17980" s="30"/>
    </row>
    <row r="17981" spans="4:9" x14ac:dyDescent="0.2">
      <c r="D17981" s="30"/>
      <c r="E17981" s="30"/>
      <c r="I17981" s="30"/>
    </row>
    <row r="17982" spans="4:9" x14ac:dyDescent="0.2">
      <c r="D17982" s="30"/>
      <c r="E17982" s="30"/>
      <c r="I17982" s="30"/>
    </row>
    <row r="17983" spans="4:9" x14ac:dyDescent="0.2">
      <c r="D17983" s="30"/>
      <c r="E17983" s="30"/>
      <c r="I17983" s="30"/>
    </row>
    <row r="17984" spans="4:9" x14ac:dyDescent="0.2">
      <c r="D17984" s="30"/>
      <c r="E17984" s="30"/>
      <c r="I17984" s="30"/>
    </row>
    <row r="17985" spans="4:9" x14ac:dyDescent="0.2">
      <c r="D17985" s="30"/>
      <c r="E17985" s="30"/>
      <c r="I17985" s="30"/>
    </row>
    <row r="17986" spans="4:9" x14ac:dyDescent="0.2">
      <c r="D17986" s="30"/>
      <c r="E17986" s="30"/>
      <c r="I17986" s="30"/>
    </row>
    <row r="17987" spans="4:9" x14ac:dyDescent="0.2">
      <c r="D17987" s="30"/>
      <c r="E17987" s="30"/>
    </row>
    <row r="17988" spans="4:9" x14ac:dyDescent="0.2">
      <c r="D17988" s="30"/>
      <c r="E17988" s="30"/>
    </row>
    <row r="17989" spans="4:9" x14ac:dyDescent="0.2">
      <c r="D17989" s="30"/>
      <c r="E17989" s="30"/>
    </row>
    <row r="17990" spans="4:9" x14ac:dyDescent="0.2">
      <c r="D17990" s="30"/>
      <c r="E17990" s="30"/>
    </row>
    <row r="17991" spans="4:9" x14ac:dyDescent="0.2">
      <c r="D17991" s="30"/>
      <c r="E17991" s="30"/>
    </row>
    <row r="17992" spans="4:9" x14ac:dyDescent="0.2">
      <c r="D17992" s="30"/>
      <c r="E17992" s="30"/>
    </row>
    <row r="17993" spans="4:9" x14ac:dyDescent="0.2">
      <c r="D17993" s="30"/>
      <c r="E17993" s="30"/>
      <c r="I17993" s="30"/>
    </row>
    <row r="17994" spans="4:9" x14ac:dyDescent="0.2">
      <c r="D17994" s="30"/>
      <c r="E17994" s="30"/>
    </row>
    <row r="17995" spans="4:9" x14ac:dyDescent="0.2">
      <c r="D17995" s="30"/>
      <c r="E17995" s="30"/>
      <c r="I17995" s="30"/>
    </row>
    <row r="17996" spans="4:9" x14ac:dyDescent="0.2">
      <c r="D17996" s="30"/>
      <c r="E17996" s="30"/>
      <c r="I17996" s="30"/>
    </row>
    <row r="17997" spans="4:9" x14ac:dyDescent="0.2">
      <c r="D17997" s="30"/>
      <c r="E17997" s="30"/>
      <c r="I17997" s="30"/>
    </row>
    <row r="17998" spans="4:9" x14ac:dyDescent="0.2">
      <c r="D17998" s="30"/>
      <c r="E17998" s="30"/>
      <c r="I17998" s="30"/>
    </row>
    <row r="17999" spans="4:9" x14ac:dyDescent="0.2">
      <c r="D17999" s="30"/>
      <c r="E17999" s="30"/>
      <c r="I17999" s="30"/>
    </row>
    <row r="18000" spans="4:9" x14ac:dyDescent="0.2">
      <c r="D18000" s="30"/>
      <c r="E18000" s="30"/>
      <c r="I18000" s="30"/>
    </row>
    <row r="18001" spans="4:9" x14ac:dyDescent="0.2">
      <c r="D18001" s="30"/>
      <c r="E18001" s="30"/>
      <c r="I18001" s="30"/>
    </row>
    <row r="18002" spans="4:9" x14ac:dyDescent="0.2">
      <c r="D18002" s="30"/>
      <c r="E18002" s="30"/>
      <c r="I18002" s="30"/>
    </row>
    <row r="18003" spans="4:9" x14ac:dyDescent="0.2">
      <c r="D18003" s="30"/>
      <c r="E18003" s="30"/>
      <c r="I18003" s="30"/>
    </row>
    <row r="18004" spans="4:9" x14ac:dyDescent="0.2">
      <c r="D18004" s="30"/>
      <c r="E18004" s="30"/>
      <c r="I18004" s="30"/>
    </row>
    <row r="18005" spans="4:9" x14ac:dyDescent="0.2">
      <c r="D18005" s="30"/>
      <c r="E18005" s="30"/>
      <c r="I18005" s="30"/>
    </row>
    <row r="18006" spans="4:9" x14ac:dyDescent="0.2">
      <c r="D18006" s="30"/>
      <c r="E18006" s="30"/>
      <c r="I18006" s="30"/>
    </row>
    <row r="18007" spans="4:9" x14ac:dyDescent="0.2">
      <c r="D18007" s="30"/>
      <c r="E18007" s="30"/>
      <c r="I18007" s="30"/>
    </row>
    <row r="18008" spans="4:9" x14ac:dyDescent="0.2">
      <c r="D18008" s="30"/>
      <c r="E18008" s="30"/>
      <c r="I18008" s="30"/>
    </row>
    <row r="18009" spans="4:9" x14ac:dyDescent="0.2">
      <c r="D18009" s="30"/>
      <c r="E18009" s="30"/>
      <c r="I18009" s="30"/>
    </row>
    <row r="18010" spans="4:9" x14ac:dyDescent="0.2">
      <c r="D18010" s="30"/>
      <c r="E18010" s="30"/>
      <c r="I18010" s="30"/>
    </row>
    <row r="18011" spans="4:9" x14ac:dyDescent="0.2">
      <c r="D18011" s="30"/>
      <c r="E18011" s="30"/>
      <c r="I18011" s="30"/>
    </row>
    <row r="18012" spans="4:9" x14ac:dyDescent="0.2">
      <c r="D18012" s="30"/>
      <c r="E18012" s="30"/>
      <c r="I18012" s="30"/>
    </row>
    <row r="18013" spans="4:9" x14ac:dyDescent="0.2">
      <c r="D18013" s="30"/>
      <c r="E18013" s="30"/>
      <c r="I18013" s="30"/>
    </row>
    <row r="18014" spans="4:9" x14ac:dyDescent="0.2">
      <c r="D18014" s="30"/>
      <c r="E18014" s="30"/>
      <c r="I18014" s="30"/>
    </row>
    <row r="18015" spans="4:9" x14ac:dyDescent="0.2">
      <c r="D18015" s="30"/>
      <c r="E18015" s="30"/>
      <c r="I18015" s="30"/>
    </row>
    <row r="18016" spans="4:9" x14ac:dyDescent="0.2">
      <c r="D18016" s="30"/>
      <c r="E18016" s="30"/>
      <c r="I18016" s="30"/>
    </row>
    <row r="18017" spans="4:5" x14ac:dyDescent="0.2">
      <c r="D18017" s="30"/>
      <c r="E18017" s="30"/>
    </row>
    <row r="18018" spans="4:5" x14ac:dyDescent="0.2">
      <c r="D18018" s="30"/>
      <c r="E18018" s="30"/>
    </row>
    <row r="18019" spans="4:5" x14ac:dyDescent="0.2">
      <c r="D18019" s="30"/>
      <c r="E18019" s="30"/>
    </row>
    <row r="18020" spans="4:5" x14ac:dyDescent="0.2">
      <c r="D18020" s="30"/>
      <c r="E18020" s="30"/>
    </row>
    <row r="18021" spans="4:5" x14ac:dyDescent="0.2">
      <c r="D18021" s="30"/>
      <c r="E18021" s="30"/>
    </row>
    <row r="18022" spans="4:5" x14ac:dyDescent="0.2">
      <c r="D18022" s="30"/>
      <c r="E18022" s="30"/>
    </row>
    <row r="18023" spans="4:5" x14ac:dyDescent="0.2">
      <c r="D18023" s="30"/>
      <c r="E18023" s="30"/>
    </row>
    <row r="18024" spans="4:5" x14ac:dyDescent="0.2">
      <c r="D18024" s="30"/>
      <c r="E18024" s="30"/>
    </row>
    <row r="18025" spans="4:5" x14ac:dyDescent="0.2">
      <c r="D18025" s="30"/>
      <c r="E18025" s="30"/>
    </row>
    <row r="18026" spans="4:5" x14ac:dyDescent="0.2">
      <c r="D18026" s="30"/>
      <c r="E18026" s="30"/>
    </row>
    <row r="18027" spans="4:5" x14ac:dyDescent="0.2">
      <c r="D18027" s="30"/>
      <c r="E18027" s="30"/>
    </row>
    <row r="18028" spans="4:5" x14ac:dyDescent="0.2">
      <c r="D18028" s="30"/>
      <c r="E18028" s="30"/>
    </row>
    <row r="18029" spans="4:5" x14ac:dyDescent="0.2">
      <c r="D18029" s="30"/>
      <c r="E18029" s="30"/>
    </row>
    <row r="18030" spans="4:5" x14ac:dyDescent="0.2">
      <c r="D18030" s="30"/>
      <c r="E18030" s="30"/>
    </row>
    <row r="18031" spans="4:5" x14ac:dyDescent="0.2">
      <c r="D18031" s="30"/>
      <c r="E18031" s="30"/>
    </row>
    <row r="18032" spans="4:5" x14ac:dyDescent="0.2">
      <c r="D18032" s="30"/>
      <c r="E18032" s="30"/>
    </row>
    <row r="18033" spans="4:5" x14ac:dyDescent="0.2">
      <c r="D18033" s="30"/>
      <c r="E18033" s="30"/>
    </row>
    <row r="18034" spans="4:5" x14ac:dyDescent="0.2">
      <c r="D18034" s="30"/>
      <c r="E18034" s="30"/>
    </row>
    <row r="18035" spans="4:5" x14ac:dyDescent="0.2">
      <c r="D18035" s="30"/>
      <c r="E18035" s="30"/>
    </row>
    <row r="18036" spans="4:5" x14ac:dyDescent="0.2">
      <c r="D18036" s="30"/>
      <c r="E18036" s="30"/>
    </row>
    <row r="18037" spans="4:5" x14ac:dyDescent="0.2">
      <c r="D18037" s="30"/>
      <c r="E18037" s="30"/>
    </row>
    <row r="18038" spans="4:5" x14ac:dyDescent="0.2">
      <c r="D18038" s="30"/>
      <c r="E18038" s="30"/>
    </row>
    <row r="18039" spans="4:5" x14ac:dyDescent="0.2">
      <c r="D18039" s="30"/>
      <c r="E18039" s="30"/>
    </row>
    <row r="18040" spans="4:5" x14ac:dyDescent="0.2">
      <c r="D18040" s="30"/>
      <c r="E18040" s="30"/>
    </row>
    <row r="18041" spans="4:5" x14ac:dyDescent="0.2">
      <c r="D18041" s="30"/>
      <c r="E18041" s="30"/>
    </row>
    <row r="18042" spans="4:5" x14ac:dyDescent="0.2">
      <c r="D18042" s="30"/>
      <c r="E18042" s="30"/>
    </row>
    <row r="18043" spans="4:5" x14ac:dyDescent="0.2">
      <c r="D18043" s="30"/>
      <c r="E18043" s="30"/>
    </row>
    <row r="18044" spans="4:5" x14ac:dyDescent="0.2">
      <c r="D18044" s="30"/>
      <c r="E18044" s="30"/>
    </row>
    <row r="18045" spans="4:5" x14ac:dyDescent="0.2">
      <c r="D18045" s="30"/>
      <c r="E18045" s="30"/>
    </row>
    <row r="18046" spans="4:5" x14ac:dyDescent="0.2">
      <c r="D18046" s="30"/>
      <c r="E18046" s="30"/>
    </row>
    <row r="18047" spans="4:5" x14ac:dyDescent="0.2">
      <c r="D18047" s="30"/>
      <c r="E18047" s="30"/>
    </row>
    <row r="18048" spans="4:5" x14ac:dyDescent="0.2">
      <c r="D18048" s="30"/>
      <c r="E18048" s="30"/>
    </row>
    <row r="18049" spans="4:9" x14ac:dyDescent="0.2">
      <c r="D18049" s="30"/>
      <c r="E18049" s="30"/>
    </row>
    <row r="18050" spans="4:9" x14ac:dyDescent="0.2">
      <c r="D18050" s="30"/>
      <c r="E18050" s="30"/>
    </row>
    <row r="18051" spans="4:9" x14ac:dyDescent="0.2">
      <c r="D18051" s="30"/>
      <c r="E18051" s="30"/>
    </row>
    <row r="18052" spans="4:9" x14ac:dyDescent="0.2">
      <c r="D18052" s="30"/>
      <c r="E18052" s="30"/>
    </row>
    <row r="18053" spans="4:9" x14ac:dyDescent="0.2">
      <c r="D18053" s="30"/>
      <c r="E18053" s="30"/>
    </row>
    <row r="18054" spans="4:9" x14ac:dyDescent="0.2">
      <c r="D18054" s="30"/>
      <c r="E18054" s="30"/>
    </row>
    <row r="18055" spans="4:9" x14ac:dyDescent="0.2">
      <c r="D18055" s="30"/>
      <c r="E18055" s="30"/>
    </row>
    <row r="18056" spans="4:9" x14ac:dyDescent="0.2">
      <c r="D18056" s="30"/>
      <c r="E18056" s="30"/>
    </row>
    <row r="18057" spans="4:9" x14ac:dyDescent="0.2">
      <c r="D18057" s="30"/>
      <c r="E18057" s="30"/>
    </row>
    <row r="18058" spans="4:9" x14ac:dyDescent="0.2">
      <c r="D18058" s="30"/>
      <c r="E18058" s="30"/>
    </row>
    <row r="18059" spans="4:9" x14ac:dyDescent="0.2">
      <c r="D18059" s="30"/>
      <c r="E18059" s="30"/>
      <c r="I18059" s="30"/>
    </row>
    <row r="18060" spans="4:9" x14ac:dyDescent="0.2">
      <c r="D18060" s="30"/>
      <c r="E18060" s="30"/>
    </row>
    <row r="18061" spans="4:9" x14ac:dyDescent="0.2">
      <c r="D18061" s="30"/>
      <c r="E18061" s="30"/>
      <c r="I18061" s="30"/>
    </row>
    <row r="18062" spans="4:9" x14ac:dyDescent="0.2">
      <c r="D18062" s="30"/>
      <c r="E18062" s="30"/>
      <c r="I18062" s="30"/>
    </row>
    <row r="18063" spans="4:9" x14ac:dyDescent="0.2">
      <c r="D18063" s="30"/>
      <c r="E18063" s="30"/>
      <c r="I18063" s="30"/>
    </row>
    <row r="18064" spans="4:9" x14ac:dyDescent="0.2">
      <c r="D18064" s="30"/>
      <c r="E18064" s="30"/>
      <c r="I18064" s="30"/>
    </row>
    <row r="18065" spans="4:9" x14ac:dyDescent="0.2">
      <c r="D18065" s="30"/>
      <c r="E18065" s="30"/>
      <c r="I18065" s="30"/>
    </row>
    <row r="18066" spans="4:9" x14ac:dyDescent="0.2">
      <c r="D18066" s="30"/>
      <c r="E18066" s="30"/>
      <c r="I18066" s="30"/>
    </row>
    <row r="18067" spans="4:9" x14ac:dyDescent="0.2">
      <c r="D18067" s="30"/>
      <c r="E18067" s="30"/>
      <c r="I18067" s="30"/>
    </row>
    <row r="18068" spans="4:9" x14ac:dyDescent="0.2">
      <c r="D18068" s="30"/>
      <c r="E18068" s="30"/>
      <c r="I18068" s="30"/>
    </row>
    <row r="18069" spans="4:9" x14ac:dyDescent="0.2">
      <c r="D18069" s="30"/>
      <c r="E18069" s="30"/>
      <c r="I18069" s="30"/>
    </row>
    <row r="18070" spans="4:9" x14ac:dyDescent="0.2">
      <c r="D18070" s="30"/>
      <c r="E18070" s="30"/>
      <c r="I18070" s="30"/>
    </row>
    <row r="18071" spans="4:9" x14ac:dyDescent="0.2">
      <c r="D18071" s="30"/>
      <c r="E18071" s="30"/>
      <c r="I18071" s="30"/>
    </row>
    <row r="18072" spans="4:9" x14ac:dyDescent="0.2">
      <c r="D18072" s="30"/>
      <c r="E18072" s="30"/>
      <c r="I18072" s="30"/>
    </row>
    <row r="18073" spans="4:9" x14ac:dyDescent="0.2">
      <c r="D18073" s="30"/>
      <c r="E18073" s="30"/>
      <c r="I18073" s="30"/>
    </row>
    <row r="18074" spans="4:9" x14ac:dyDescent="0.2">
      <c r="D18074" s="30"/>
      <c r="E18074" s="30"/>
      <c r="I18074" s="30"/>
    </row>
    <row r="18075" spans="4:9" x14ac:dyDescent="0.2">
      <c r="D18075" s="30"/>
      <c r="E18075" s="30"/>
      <c r="I18075" s="30"/>
    </row>
    <row r="18076" spans="4:9" x14ac:dyDescent="0.2">
      <c r="D18076" s="30"/>
      <c r="E18076" s="30"/>
      <c r="I18076" s="30"/>
    </row>
    <row r="18077" spans="4:9" x14ac:dyDescent="0.2">
      <c r="D18077" s="30"/>
      <c r="E18077" s="30"/>
      <c r="I18077" s="30"/>
    </row>
    <row r="18078" spans="4:9" x14ac:dyDescent="0.2">
      <c r="D18078" s="30"/>
      <c r="E18078" s="30"/>
      <c r="I18078" s="30"/>
    </row>
    <row r="18079" spans="4:9" x14ac:dyDescent="0.2">
      <c r="D18079" s="30"/>
      <c r="E18079" s="30"/>
      <c r="I18079" s="30"/>
    </row>
    <row r="18080" spans="4:9" x14ac:dyDescent="0.2">
      <c r="D18080" s="30"/>
      <c r="E18080" s="30"/>
      <c r="I18080" s="30"/>
    </row>
    <row r="18081" spans="4:9" x14ac:dyDescent="0.2">
      <c r="D18081" s="30"/>
      <c r="E18081" s="30"/>
      <c r="I18081" s="30"/>
    </row>
    <row r="18082" spans="4:9" x14ac:dyDescent="0.2">
      <c r="D18082" s="30"/>
      <c r="E18082" s="30"/>
      <c r="I18082" s="30"/>
    </row>
    <row r="18083" spans="4:9" x14ac:dyDescent="0.2">
      <c r="D18083" s="30"/>
      <c r="E18083" s="30"/>
    </row>
    <row r="18084" spans="4:9" x14ac:dyDescent="0.2">
      <c r="D18084" s="30"/>
      <c r="E18084" s="30"/>
    </row>
    <row r="18085" spans="4:9" x14ac:dyDescent="0.2">
      <c r="D18085" s="30"/>
      <c r="E18085" s="30"/>
    </row>
    <row r="18086" spans="4:9" x14ac:dyDescent="0.2">
      <c r="D18086" s="30"/>
      <c r="E18086" s="30"/>
    </row>
    <row r="18087" spans="4:9" x14ac:dyDescent="0.2">
      <c r="D18087" s="30"/>
      <c r="E18087" s="30"/>
    </row>
    <row r="18088" spans="4:9" x14ac:dyDescent="0.2">
      <c r="D18088" s="30"/>
      <c r="E18088" s="30"/>
    </row>
    <row r="18089" spans="4:9" x14ac:dyDescent="0.2">
      <c r="D18089" s="30"/>
      <c r="E18089" s="30"/>
    </row>
    <row r="18090" spans="4:9" x14ac:dyDescent="0.2">
      <c r="D18090" s="30"/>
      <c r="E18090" s="30"/>
    </row>
    <row r="18091" spans="4:9" x14ac:dyDescent="0.2">
      <c r="D18091" s="30"/>
      <c r="E18091" s="30"/>
    </row>
    <row r="18092" spans="4:9" x14ac:dyDescent="0.2">
      <c r="D18092" s="30"/>
      <c r="E18092" s="30"/>
    </row>
    <row r="18093" spans="4:9" x14ac:dyDescent="0.2">
      <c r="D18093" s="30"/>
      <c r="E18093" s="30"/>
    </row>
    <row r="18094" spans="4:9" x14ac:dyDescent="0.2">
      <c r="D18094" s="30"/>
      <c r="E18094" s="30"/>
    </row>
    <row r="18095" spans="4:9" x14ac:dyDescent="0.2">
      <c r="D18095" s="30"/>
      <c r="E18095" s="30"/>
    </row>
    <row r="18096" spans="4:9" x14ac:dyDescent="0.2">
      <c r="D18096" s="30"/>
      <c r="E18096" s="30"/>
    </row>
    <row r="18097" spans="4:5" x14ac:dyDescent="0.2">
      <c r="D18097" s="30"/>
      <c r="E18097" s="30"/>
    </row>
    <row r="18098" spans="4:5" x14ac:dyDescent="0.2">
      <c r="D18098" s="30"/>
      <c r="E18098" s="30"/>
    </row>
    <row r="18099" spans="4:5" x14ac:dyDescent="0.2">
      <c r="D18099" s="30"/>
      <c r="E18099" s="30"/>
    </row>
    <row r="18100" spans="4:5" x14ac:dyDescent="0.2">
      <c r="D18100" s="30"/>
      <c r="E18100" s="30"/>
    </row>
    <row r="18101" spans="4:5" x14ac:dyDescent="0.2">
      <c r="D18101" s="30"/>
      <c r="E18101" s="30"/>
    </row>
    <row r="18102" spans="4:5" x14ac:dyDescent="0.2">
      <c r="D18102" s="30"/>
      <c r="E18102" s="30"/>
    </row>
    <row r="18103" spans="4:5" x14ac:dyDescent="0.2">
      <c r="D18103" s="30"/>
      <c r="E18103" s="30"/>
    </row>
    <row r="18104" spans="4:5" x14ac:dyDescent="0.2">
      <c r="D18104" s="30"/>
      <c r="E18104" s="30"/>
    </row>
    <row r="18105" spans="4:5" x14ac:dyDescent="0.2">
      <c r="D18105" s="30"/>
      <c r="E18105" s="30"/>
    </row>
    <row r="18106" spans="4:5" x14ac:dyDescent="0.2">
      <c r="D18106" s="30"/>
      <c r="E18106" s="30"/>
    </row>
    <row r="18107" spans="4:5" x14ac:dyDescent="0.2">
      <c r="D18107" s="30"/>
      <c r="E18107" s="30"/>
    </row>
    <row r="18108" spans="4:5" x14ac:dyDescent="0.2">
      <c r="D18108" s="30"/>
      <c r="E18108" s="30"/>
    </row>
    <row r="18109" spans="4:5" x14ac:dyDescent="0.2">
      <c r="D18109" s="30"/>
      <c r="E18109" s="30"/>
    </row>
    <row r="18110" spans="4:5" x14ac:dyDescent="0.2">
      <c r="D18110" s="30"/>
      <c r="E18110" s="30"/>
    </row>
    <row r="18111" spans="4:5" x14ac:dyDescent="0.2">
      <c r="D18111" s="30"/>
      <c r="E18111" s="30"/>
    </row>
    <row r="18112" spans="4:5" x14ac:dyDescent="0.2">
      <c r="D18112" s="30"/>
      <c r="E18112" s="30"/>
    </row>
    <row r="18113" spans="4:9" x14ac:dyDescent="0.2">
      <c r="D18113" s="30"/>
      <c r="E18113" s="30"/>
      <c r="I18113" s="30"/>
    </row>
    <row r="18114" spans="4:9" x14ac:dyDescent="0.2">
      <c r="D18114" s="30"/>
      <c r="E18114" s="30"/>
    </row>
    <row r="18115" spans="4:9" x14ac:dyDescent="0.2">
      <c r="D18115" s="30"/>
      <c r="E18115" s="30"/>
      <c r="I18115" s="30"/>
    </row>
    <row r="18116" spans="4:9" x14ac:dyDescent="0.2">
      <c r="D18116" s="30"/>
      <c r="E18116" s="30"/>
      <c r="I18116" s="30"/>
    </row>
    <row r="18117" spans="4:9" x14ac:dyDescent="0.2">
      <c r="D18117" s="30"/>
      <c r="E18117" s="30"/>
      <c r="I18117" s="30"/>
    </row>
    <row r="18118" spans="4:9" x14ac:dyDescent="0.2">
      <c r="D18118" s="30"/>
      <c r="E18118" s="30"/>
      <c r="I18118" s="30"/>
    </row>
    <row r="18119" spans="4:9" x14ac:dyDescent="0.2">
      <c r="D18119" s="30"/>
      <c r="E18119" s="30"/>
      <c r="I18119" s="30"/>
    </row>
    <row r="18120" spans="4:9" x14ac:dyDescent="0.2">
      <c r="D18120" s="30"/>
      <c r="E18120" s="30"/>
      <c r="I18120" s="30"/>
    </row>
    <row r="18121" spans="4:9" x14ac:dyDescent="0.2">
      <c r="D18121" s="30"/>
      <c r="E18121" s="30"/>
      <c r="I18121" s="30"/>
    </row>
    <row r="18122" spans="4:9" x14ac:dyDescent="0.2">
      <c r="D18122" s="30"/>
      <c r="E18122" s="30"/>
      <c r="I18122" s="30"/>
    </row>
    <row r="18123" spans="4:9" x14ac:dyDescent="0.2">
      <c r="D18123" s="30"/>
      <c r="E18123" s="30"/>
      <c r="I18123" s="30"/>
    </row>
    <row r="18124" spans="4:9" x14ac:dyDescent="0.2">
      <c r="D18124" s="30"/>
      <c r="E18124" s="30"/>
      <c r="I18124" s="30"/>
    </row>
    <row r="18125" spans="4:9" x14ac:dyDescent="0.2">
      <c r="D18125" s="30"/>
      <c r="E18125" s="30"/>
      <c r="I18125" s="30"/>
    </row>
    <row r="18126" spans="4:9" x14ac:dyDescent="0.2">
      <c r="D18126" s="30"/>
      <c r="E18126" s="30"/>
      <c r="I18126" s="30"/>
    </row>
    <row r="18127" spans="4:9" x14ac:dyDescent="0.2">
      <c r="D18127" s="30"/>
      <c r="E18127" s="30"/>
      <c r="I18127" s="30"/>
    </row>
    <row r="18128" spans="4:9" x14ac:dyDescent="0.2">
      <c r="D18128" s="30"/>
      <c r="E18128" s="30"/>
      <c r="I18128" s="30"/>
    </row>
    <row r="18129" spans="4:9" x14ac:dyDescent="0.2">
      <c r="D18129" s="30"/>
      <c r="E18129" s="30"/>
      <c r="I18129" s="30"/>
    </row>
    <row r="18130" spans="4:9" x14ac:dyDescent="0.2">
      <c r="D18130" s="30"/>
      <c r="E18130" s="30"/>
      <c r="I18130" s="30"/>
    </row>
    <row r="18131" spans="4:9" x14ac:dyDescent="0.2">
      <c r="D18131" s="30"/>
      <c r="E18131" s="30"/>
      <c r="I18131" s="30"/>
    </row>
    <row r="18132" spans="4:9" x14ac:dyDescent="0.2">
      <c r="D18132" s="30"/>
      <c r="E18132" s="30"/>
      <c r="I18132" s="30"/>
    </row>
    <row r="18133" spans="4:9" x14ac:dyDescent="0.2">
      <c r="D18133" s="30"/>
      <c r="E18133" s="30"/>
      <c r="I18133" s="30"/>
    </row>
    <row r="18134" spans="4:9" x14ac:dyDescent="0.2">
      <c r="D18134" s="30"/>
      <c r="E18134" s="30"/>
      <c r="I18134" s="30"/>
    </row>
    <row r="18135" spans="4:9" x14ac:dyDescent="0.2">
      <c r="D18135" s="30"/>
      <c r="E18135" s="30"/>
      <c r="I18135" s="30"/>
    </row>
    <row r="18136" spans="4:9" x14ac:dyDescent="0.2">
      <c r="D18136" s="30"/>
      <c r="E18136" s="30"/>
      <c r="I18136" s="30"/>
    </row>
    <row r="18137" spans="4:9" x14ac:dyDescent="0.2">
      <c r="D18137" s="30"/>
      <c r="E18137" s="30"/>
      <c r="I18137" s="30"/>
    </row>
    <row r="18138" spans="4:9" x14ac:dyDescent="0.2">
      <c r="D18138" s="30"/>
      <c r="E18138" s="30"/>
      <c r="I18138" s="30"/>
    </row>
    <row r="18139" spans="4:9" x14ac:dyDescent="0.2">
      <c r="D18139" s="30"/>
      <c r="E18139" s="30"/>
      <c r="I18139" s="30"/>
    </row>
    <row r="18140" spans="4:9" x14ac:dyDescent="0.2">
      <c r="D18140" s="30"/>
      <c r="E18140" s="30"/>
      <c r="I18140" s="30"/>
    </row>
    <row r="18141" spans="4:9" x14ac:dyDescent="0.2">
      <c r="D18141" s="30"/>
      <c r="E18141" s="30"/>
      <c r="I18141" s="30"/>
    </row>
    <row r="18142" spans="4:9" x14ac:dyDescent="0.2">
      <c r="D18142" s="30"/>
      <c r="E18142" s="30"/>
      <c r="I18142" s="30"/>
    </row>
    <row r="18143" spans="4:9" x14ac:dyDescent="0.2">
      <c r="D18143" s="30"/>
      <c r="E18143" s="30"/>
      <c r="I18143" s="30"/>
    </row>
    <row r="18144" spans="4:9" x14ac:dyDescent="0.2">
      <c r="D18144" s="30"/>
      <c r="E18144" s="30"/>
      <c r="I18144" s="30"/>
    </row>
    <row r="18145" spans="4:9" x14ac:dyDescent="0.2">
      <c r="D18145" s="30"/>
      <c r="E18145" s="30"/>
      <c r="I18145" s="30"/>
    </row>
    <row r="18146" spans="4:9" x14ac:dyDescent="0.2">
      <c r="D18146" s="30"/>
      <c r="E18146" s="30"/>
      <c r="I18146" s="30"/>
    </row>
    <row r="18147" spans="4:9" x14ac:dyDescent="0.2">
      <c r="D18147" s="30"/>
      <c r="E18147" s="30"/>
      <c r="I18147" s="30"/>
    </row>
    <row r="18148" spans="4:9" x14ac:dyDescent="0.2">
      <c r="D18148" s="30"/>
      <c r="E18148" s="30"/>
      <c r="I18148" s="30"/>
    </row>
    <row r="18149" spans="4:9" x14ac:dyDescent="0.2">
      <c r="D18149" s="30"/>
      <c r="E18149" s="30"/>
      <c r="I18149" s="30"/>
    </row>
    <row r="18150" spans="4:9" x14ac:dyDescent="0.2">
      <c r="D18150" s="30"/>
      <c r="E18150" s="30"/>
      <c r="I18150" s="30"/>
    </row>
    <row r="18151" spans="4:9" x14ac:dyDescent="0.2">
      <c r="D18151" s="30"/>
      <c r="E18151" s="30"/>
      <c r="I18151" s="30"/>
    </row>
    <row r="18152" spans="4:9" x14ac:dyDescent="0.2">
      <c r="D18152" s="30"/>
      <c r="E18152" s="30"/>
      <c r="I18152" s="30"/>
    </row>
    <row r="18153" spans="4:9" x14ac:dyDescent="0.2">
      <c r="D18153" s="30"/>
      <c r="E18153" s="30"/>
      <c r="I18153" s="30"/>
    </row>
    <row r="18154" spans="4:9" x14ac:dyDescent="0.2">
      <c r="D18154" s="30"/>
      <c r="E18154" s="30"/>
      <c r="I18154" s="30"/>
    </row>
    <row r="18155" spans="4:9" x14ac:dyDescent="0.2">
      <c r="D18155" s="30"/>
      <c r="E18155" s="30"/>
    </row>
    <row r="18156" spans="4:9" x14ac:dyDescent="0.2">
      <c r="D18156" s="30"/>
      <c r="E18156" s="30"/>
    </row>
    <row r="18157" spans="4:9" x14ac:dyDescent="0.2">
      <c r="D18157" s="30"/>
      <c r="E18157" s="30"/>
    </row>
    <row r="18158" spans="4:9" x14ac:dyDescent="0.2">
      <c r="D18158" s="30"/>
      <c r="E18158" s="30"/>
    </row>
    <row r="18159" spans="4:9" x14ac:dyDescent="0.2">
      <c r="D18159" s="30"/>
      <c r="E18159" s="30"/>
    </row>
    <row r="18160" spans="4:9" x14ac:dyDescent="0.2">
      <c r="D18160" s="30"/>
      <c r="E18160" s="30"/>
    </row>
    <row r="18161" spans="4:5" x14ac:dyDescent="0.2">
      <c r="D18161" s="30"/>
      <c r="E18161" s="30"/>
    </row>
    <row r="18162" spans="4:5" x14ac:dyDescent="0.2">
      <c r="D18162" s="30"/>
      <c r="E18162" s="30"/>
    </row>
    <row r="18163" spans="4:5" x14ac:dyDescent="0.2">
      <c r="D18163" s="30"/>
      <c r="E18163" s="30"/>
    </row>
    <row r="18164" spans="4:5" x14ac:dyDescent="0.2">
      <c r="D18164" s="30"/>
      <c r="E18164" s="30"/>
    </row>
    <row r="18165" spans="4:5" x14ac:dyDescent="0.2">
      <c r="D18165" s="30"/>
      <c r="E18165" s="30"/>
    </row>
    <row r="18166" spans="4:5" x14ac:dyDescent="0.2">
      <c r="D18166" s="30"/>
      <c r="E18166" s="30"/>
    </row>
    <row r="18167" spans="4:5" x14ac:dyDescent="0.2">
      <c r="D18167" s="30"/>
      <c r="E18167" s="30"/>
    </row>
    <row r="18168" spans="4:5" x14ac:dyDescent="0.2">
      <c r="D18168" s="30"/>
      <c r="E18168" s="30"/>
    </row>
    <row r="18169" spans="4:5" x14ac:dyDescent="0.2">
      <c r="D18169" s="30"/>
      <c r="E18169" s="30"/>
    </row>
    <row r="18170" spans="4:5" x14ac:dyDescent="0.2">
      <c r="D18170" s="30"/>
      <c r="E18170" s="30"/>
    </row>
    <row r="18171" spans="4:5" x14ac:dyDescent="0.2">
      <c r="D18171" s="30"/>
      <c r="E18171" s="30"/>
    </row>
    <row r="18172" spans="4:5" x14ac:dyDescent="0.2">
      <c r="D18172" s="30"/>
      <c r="E18172" s="30"/>
    </row>
    <row r="18173" spans="4:5" x14ac:dyDescent="0.2">
      <c r="D18173" s="30"/>
      <c r="E18173" s="30"/>
    </row>
    <row r="18174" spans="4:5" x14ac:dyDescent="0.2">
      <c r="D18174" s="30"/>
      <c r="E18174" s="30"/>
    </row>
    <row r="18175" spans="4:5" x14ac:dyDescent="0.2">
      <c r="D18175" s="30"/>
      <c r="E18175" s="30"/>
    </row>
    <row r="18176" spans="4:5" x14ac:dyDescent="0.2">
      <c r="D18176" s="30"/>
      <c r="E18176" s="30"/>
    </row>
    <row r="18177" spans="4:5" x14ac:dyDescent="0.2">
      <c r="D18177" s="30"/>
      <c r="E18177" s="30"/>
    </row>
    <row r="18178" spans="4:5" x14ac:dyDescent="0.2">
      <c r="D18178" s="30"/>
      <c r="E18178" s="30"/>
    </row>
    <row r="18179" spans="4:5" x14ac:dyDescent="0.2">
      <c r="D18179" s="30"/>
      <c r="E18179" s="30"/>
    </row>
    <row r="18180" spans="4:5" x14ac:dyDescent="0.2">
      <c r="D18180" s="30"/>
      <c r="E18180" s="30"/>
    </row>
    <row r="18181" spans="4:5" x14ac:dyDescent="0.2">
      <c r="D18181" s="30"/>
      <c r="E18181" s="30"/>
    </row>
    <row r="18182" spans="4:5" x14ac:dyDescent="0.2">
      <c r="D18182" s="30"/>
      <c r="E18182" s="30"/>
    </row>
    <row r="18183" spans="4:5" x14ac:dyDescent="0.2">
      <c r="D18183" s="30"/>
      <c r="E18183" s="30"/>
    </row>
    <row r="18184" spans="4:5" x14ac:dyDescent="0.2">
      <c r="D18184" s="30"/>
      <c r="E18184" s="30"/>
    </row>
    <row r="18185" spans="4:5" x14ac:dyDescent="0.2">
      <c r="D18185" s="30"/>
      <c r="E18185" s="30"/>
    </row>
    <row r="18186" spans="4:5" x14ac:dyDescent="0.2">
      <c r="D18186" s="30"/>
      <c r="E18186" s="30"/>
    </row>
    <row r="18187" spans="4:5" x14ac:dyDescent="0.2">
      <c r="D18187" s="30"/>
      <c r="E18187" s="30"/>
    </row>
    <row r="18188" spans="4:5" x14ac:dyDescent="0.2">
      <c r="D18188" s="30"/>
      <c r="E18188" s="30"/>
    </row>
    <row r="18189" spans="4:5" x14ac:dyDescent="0.2">
      <c r="D18189" s="30"/>
      <c r="E18189" s="30"/>
    </row>
    <row r="18190" spans="4:5" x14ac:dyDescent="0.2">
      <c r="D18190" s="30"/>
      <c r="E18190" s="30"/>
    </row>
    <row r="18191" spans="4:5" x14ac:dyDescent="0.2">
      <c r="D18191" s="30"/>
      <c r="E18191" s="30"/>
    </row>
    <row r="18192" spans="4:5" x14ac:dyDescent="0.2">
      <c r="D18192" s="30"/>
      <c r="E18192" s="30"/>
    </row>
    <row r="18193" spans="4:5" x14ac:dyDescent="0.2">
      <c r="D18193" s="30"/>
      <c r="E18193" s="30"/>
    </row>
    <row r="18194" spans="4:5" x14ac:dyDescent="0.2">
      <c r="D18194" s="30"/>
      <c r="E18194" s="30"/>
    </row>
    <row r="18195" spans="4:5" x14ac:dyDescent="0.2">
      <c r="D18195" s="30"/>
      <c r="E18195" s="30"/>
    </row>
    <row r="18196" spans="4:5" x14ac:dyDescent="0.2">
      <c r="D18196" s="30"/>
      <c r="E18196" s="30"/>
    </row>
    <row r="18197" spans="4:5" x14ac:dyDescent="0.2">
      <c r="D18197" s="30"/>
      <c r="E18197" s="30"/>
    </row>
    <row r="18198" spans="4:5" x14ac:dyDescent="0.2">
      <c r="D18198" s="30"/>
      <c r="E18198" s="30"/>
    </row>
    <row r="18199" spans="4:5" x14ac:dyDescent="0.2">
      <c r="D18199" s="30"/>
      <c r="E18199" s="30"/>
    </row>
    <row r="18200" spans="4:5" x14ac:dyDescent="0.2">
      <c r="D18200" s="30"/>
      <c r="E18200" s="30"/>
    </row>
    <row r="18201" spans="4:5" x14ac:dyDescent="0.2">
      <c r="D18201" s="30"/>
      <c r="E18201" s="30"/>
    </row>
    <row r="18202" spans="4:5" x14ac:dyDescent="0.2">
      <c r="D18202" s="30"/>
      <c r="E18202" s="30"/>
    </row>
    <row r="18203" spans="4:5" x14ac:dyDescent="0.2">
      <c r="D18203" s="30"/>
      <c r="E18203" s="30"/>
    </row>
    <row r="18204" spans="4:5" x14ac:dyDescent="0.2">
      <c r="D18204" s="30"/>
      <c r="E18204" s="30"/>
    </row>
    <row r="18205" spans="4:5" x14ac:dyDescent="0.2">
      <c r="D18205" s="30"/>
      <c r="E18205" s="30"/>
    </row>
    <row r="18206" spans="4:5" x14ac:dyDescent="0.2">
      <c r="D18206" s="30"/>
      <c r="E18206" s="30"/>
    </row>
    <row r="18207" spans="4:5" x14ac:dyDescent="0.2">
      <c r="D18207" s="30"/>
      <c r="E18207" s="30"/>
    </row>
    <row r="18208" spans="4:5" x14ac:dyDescent="0.2">
      <c r="D18208" s="30"/>
      <c r="E18208" s="30"/>
    </row>
    <row r="18209" spans="4:5" x14ac:dyDescent="0.2">
      <c r="D18209" s="30"/>
      <c r="E18209" s="30"/>
    </row>
    <row r="18210" spans="4:5" x14ac:dyDescent="0.2">
      <c r="D18210" s="30"/>
      <c r="E18210" s="30"/>
    </row>
    <row r="18211" spans="4:5" x14ac:dyDescent="0.2">
      <c r="D18211" s="30"/>
      <c r="E18211" s="30"/>
    </row>
    <row r="18212" spans="4:5" x14ac:dyDescent="0.2">
      <c r="D18212" s="30"/>
      <c r="E18212" s="30"/>
    </row>
    <row r="18213" spans="4:5" x14ac:dyDescent="0.2">
      <c r="D18213" s="30"/>
      <c r="E18213" s="30"/>
    </row>
    <row r="18214" spans="4:5" x14ac:dyDescent="0.2">
      <c r="D18214" s="30"/>
      <c r="E18214" s="30"/>
    </row>
    <row r="18215" spans="4:5" x14ac:dyDescent="0.2">
      <c r="D18215" s="30"/>
      <c r="E18215" s="30"/>
    </row>
    <row r="18216" spans="4:5" x14ac:dyDescent="0.2">
      <c r="D18216" s="30"/>
      <c r="E18216" s="30"/>
    </row>
    <row r="18217" spans="4:5" x14ac:dyDescent="0.2">
      <c r="D18217" s="30"/>
      <c r="E18217" s="30"/>
    </row>
    <row r="18218" spans="4:5" x14ac:dyDescent="0.2">
      <c r="D18218" s="30"/>
      <c r="E18218" s="30"/>
    </row>
    <row r="18219" spans="4:5" x14ac:dyDescent="0.2">
      <c r="D18219" s="30"/>
      <c r="E18219" s="30"/>
    </row>
    <row r="18220" spans="4:5" x14ac:dyDescent="0.2">
      <c r="D18220" s="30"/>
      <c r="E18220" s="30"/>
    </row>
    <row r="18221" spans="4:5" x14ac:dyDescent="0.2">
      <c r="D18221" s="30"/>
      <c r="E18221" s="30"/>
    </row>
    <row r="18222" spans="4:5" x14ac:dyDescent="0.2">
      <c r="D18222" s="30"/>
      <c r="E18222" s="30"/>
    </row>
    <row r="18223" spans="4:5" x14ac:dyDescent="0.2">
      <c r="D18223" s="30"/>
      <c r="E18223" s="30"/>
    </row>
    <row r="18224" spans="4:5" x14ac:dyDescent="0.2">
      <c r="D18224" s="30"/>
      <c r="E18224" s="30"/>
    </row>
    <row r="18225" spans="4:9" x14ac:dyDescent="0.2">
      <c r="D18225" s="30"/>
      <c r="E18225" s="30"/>
    </row>
    <row r="18226" spans="4:9" x14ac:dyDescent="0.2">
      <c r="D18226" s="30"/>
      <c r="E18226" s="30"/>
    </row>
    <row r="18227" spans="4:9" x14ac:dyDescent="0.2">
      <c r="D18227" s="30"/>
      <c r="E18227" s="30"/>
    </row>
    <row r="18228" spans="4:9" x14ac:dyDescent="0.2">
      <c r="D18228" s="30"/>
      <c r="E18228" s="30"/>
    </row>
    <row r="18229" spans="4:9" x14ac:dyDescent="0.2">
      <c r="D18229" s="30"/>
      <c r="E18229" s="30"/>
    </row>
    <row r="18230" spans="4:9" x14ac:dyDescent="0.2">
      <c r="D18230" s="30"/>
      <c r="E18230" s="30"/>
    </row>
    <row r="18231" spans="4:9" x14ac:dyDescent="0.2">
      <c r="D18231" s="30"/>
      <c r="E18231" s="30"/>
    </row>
    <row r="18232" spans="4:9" x14ac:dyDescent="0.2">
      <c r="D18232" s="30"/>
      <c r="E18232" s="30"/>
    </row>
    <row r="18233" spans="4:9" x14ac:dyDescent="0.2">
      <c r="D18233" s="30"/>
      <c r="E18233" s="30"/>
      <c r="I18233" s="30"/>
    </row>
    <row r="18234" spans="4:9" x14ac:dyDescent="0.2">
      <c r="D18234" s="30"/>
      <c r="E18234" s="30"/>
    </row>
    <row r="18235" spans="4:9" x14ac:dyDescent="0.2">
      <c r="D18235" s="30"/>
      <c r="E18235" s="30"/>
      <c r="I18235" s="30"/>
    </row>
    <row r="18236" spans="4:9" x14ac:dyDescent="0.2">
      <c r="D18236" s="30"/>
      <c r="E18236" s="30"/>
      <c r="I18236" s="30"/>
    </row>
    <row r="18237" spans="4:9" x14ac:dyDescent="0.2">
      <c r="D18237" s="30"/>
      <c r="E18237" s="30"/>
      <c r="I18237" s="30"/>
    </row>
    <row r="18238" spans="4:9" x14ac:dyDescent="0.2">
      <c r="D18238" s="30"/>
      <c r="E18238" s="30"/>
      <c r="I18238" s="30"/>
    </row>
    <row r="18239" spans="4:9" x14ac:dyDescent="0.2">
      <c r="D18239" s="30"/>
      <c r="E18239" s="30"/>
      <c r="I18239" s="30"/>
    </row>
    <row r="18240" spans="4:9" x14ac:dyDescent="0.2">
      <c r="D18240" s="30"/>
      <c r="E18240" s="30"/>
      <c r="I18240" s="30"/>
    </row>
    <row r="18241" spans="4:9" x14ac:dyDescent="0.2">
      <c r="D18241" s="30"/>
      <c r="E18241" s="30"/>
      <c r="I18241" s="30"/>
    </row>
    <row r="18242" spans="4:9" x14ac:dyDescent="0.2">
      <c r="D18242" s="30"/>
      <c r="E18242" s="30"/>
      <c r="I18242" s="30"/>
    </row>
    <row r="18243" spans="4:9" x14ac:dyDescent="0.2">
      <c r="D18243" s="30"/>
      <c r="E18243" s="30"/>
      <c r="I18243" s="30"/>
    </row>
    <row r="18244" spans="4:9" x14ac:dyDescent="0.2">
      <c r="D18244" s="30"/>
      <c r="E18244" s="30"/>
      <c r="I18244" s="30"/>
    </row>
    <row r="18245" spans="4:9" x14ac:dyDescent="0.2">
      <c r="D18245" s="30"/>
      <c r="E18245" s="30"/>
      <c r="I18245" s="30"/>
    </row>
    <row r="18246" spans="4:9" x14ac:dyDescent="0.2">
      <c r="D18246" s="30"/>
      <c r="E18246" s="30"/>
      <c r="I18246" s="30"/>
    </row>
    <row r="18247" spans="4:9" x14ac:dyDescent="0.2">
      <c r="D18247" s="30"/>
      <c r="E18247" s="30"/>
      <c r="I18247" s="30"/>
    </row>
    <row r="18248" spans="4:9" x14ac:dyDescent="0.2">
      <c r="D18248" s="30"/>
      <c r="E18248" s="30"/>
      <c r="I18248" s="30"/>
    </row>
    <row r="18249" spans="4:9" x14ac:dyDescent="0.2">
      <c r="D18249" s="30"/>
      <c r="E18249" s="30"/>
      <c r="I18249" s="30"/>
    </row>
    <row r="18250" spans="4:9" x14ac:dyDescent="0.2">
      <c r="D18250" s="30"/>
      <c r="E18250" s="30"/>
      <c r="I18250" s="30"/>
    </row>
    <row r="18251" spans="4:9" x14ac:dyDescent="0.2">
      <c r="D18251" s="30"/>
      <c r="E18251" s="30"/>
      <c r="I18251" s="30"/>
    </row>
    <row r="18252" spans="4:9" x14ac:dyDescent="0.2">
      <c r="D18252" s="30"/>
      <c r="E18252" s="30"/>
      <c r="I18252" s="30"/>
    </row>
    <row r="18253" spans="4:9" x14ac:dyDescent="0.2">
      <c r="D18253" s="30"/>
      <c r="E18253" s="30"/>
      <c r="I18253" s="30"/>
    </row>
    <row r="18254" spans="4:9" x14ac:dyDescent="0.2">
      <c r="D18254" s="30"/>
      <c r="E18254" s="30"/>
      <c r="I18254" s="30"/>
    </row>
    <row r="18255" spans="4:9" x14ac:dyDescent="0.2">
      <c r="D18255" s="30"/>
      <c r="E18255" s="30"/>
      <c r="I18255" s="30"/>
    </row>
    <row r="18256" spans="4:9" x14ac:dyDescent="0.2">
      <c r="D18256" s="30"/>
      <c r="E18256" s="30"/>
      <c r="I18256" s="30"/>
    </row>
    <row r="18257" spans="4:9" x14ac:dyDescent="0.2">
      <c r="D18257" s="30"/>
      <c r="E18257" s="30"/>
      <c r="I18257" s="30"/>
    </row>
    <row r="18258" spans="4:9" x14ac:dyDescent="0.2">
      <c r="D18258" s="30"/>
      <c r="E18258" s="30"/>
      <c r="I18258" s="30"/>
    </row>
    <row r="18259" spans="4:9" x14ac:dyDescent="0.2">
      <c r="D18259" s="30"/>
      <c r="E18259" s="30"/>
      <c r="I18259" s="30"/>
    </row>
    <row r="18260" spans="4:9" x14ac:dyDescent="0.2">
      <c r="D18260" s="30"/>
      <c r="E18260" s="30"/>
      <c r="I18260" s="30"/>
    </row>
    <row r="18261" spans="4:9" x14ac:dyDescent="0.2">
      <c r="D18261" s="30"/>
      <c r="E18261" s="30"/>
      <c r="I18261" s="30"/>
    </row>
    <row r="18262" spans="4:9" x14ac:dyDescent="0.2">
      <c r="D18262" s="30"/>
      <c r="E18262" s="30"/>
      <c r="I18262" s="30"/>
    </row>
    <row r="18263" spans="4:9" x14ac:dyDescent="0.2">
      <c r="D18263" s="30"/>
      <c r="E18263" s="30"/>
      <c r="I18263" s="30"/>
    </row>
    <row r="18264" spans="4:9" x14ac:dyDescent="0.2">
      <c r="D18264" s="30"/>
      <c r="E18264" s="30"/>
      <c r="I18264" s="30"/>
    </row>
    <row r="18265" spans="4:9" x14ac:dyDescent="0.2">
      <c r="D18265" s="30"/>
      <c r="E18265" s="30"/>
      <c r="I18265" s="30"/>
    </row>
    <row r="18266" spans="4:9" x14ac:dyDescent="0.2">
      <c r="D18266" s="30"/>
      <c r="E18266" s="30"/>
      <c r="I18266" s="30"/>
    </row>
    <row r="18267" spans="4:9" x14ac:dyDescent="0.2">
      <c r="D18267" s="30"/>
      <c r="E18267" s="30"/>
      <c r="I18267" s="30"/>
    </row>
    <row r="18268" spans="4:9" x14ac:dyDescent="0.2">
      <c r="D18268" s="30"/>
      <c r="E18268" s="30"/>
      <c r="I18268" s="30"/>
    </row>
    <row r="18269" spans="4:9" x14ac:dyDescent="0.2">
      <c r="D18269" s="30"/>
      <c r="E18269" s="30"/>
      <c r="I18269" s="30"/>
    </row>
    <row r="18270" spans="4:9" x14ac:dyDescent="0.2">
      <c r="D18270" s="30"/>
      <c r="E18270" s="30"/>
      <c r="I18270" s="30"/>
    </row>
    <row r="18271" spans="4:9" x14ac:dyDescent="0.2">
      <c r="D18271" s="30"/>
      <c r="E18271" s="30"/>
      <c r="I18271" s="30"/>
    </row>
    <row r="18272" spans="4:9" x14ac:dyDescent="0.2">
      <c r="D18272" s="30"/>
      <c r="E18272" s="30"/>
      <c r="I18272" s="30"/>
    </row>
    <row r="18273" spans="4:9" x14ac:dyDescent="0.2">
      <c r="D18273" s="30"/>
      <c r="E18273" s="30"/>
      <c r="I18273" s="30"/>
    </row>
    <row r="18274" spans="4:9" x14ac:dyDescent="0.2">
      <c r="D18274" s="30"/>
      <c r="E18274" s="30"/>
      <c r="I18274" s="30"/>
    </row>
    <row r="18275" spans="4:9" x14ac:dyDescent="0.2">
      <c r="D18275" s="30"/>
      <c r="E18275" s="30"/>
    </row>
    <row r="18276" spans="4:9" x14ac:dyDescent="0.2">
      <c r="D18276" s="30"/>
      <c r="E18276" s="30"/>
    </row>
    <row r="18277" spans="4:9" x14ac:dyDescent="0.2">
      <c r="D18277" s="30"/>
      <c r="E18277" s="30"/>
    </row>
    <row r="18278" spans="4:9" x14ac:dyDescent="0.2">
      <c r="D18278" s="30"/>
      <c r="E18278" s="30"/>
    </row>
    <row r="18279" spans="4:9" x14ac:dyDescent="0.2">
      <c r="D18279" s="30"/>
      <c r="E18279" s="30"/>
    </row>
    <row r="18280" spans="4:9" x14ac:dyDescent="0.2">
      <c r="D18280" s="30"/>
      <c r="E18280" s="30"/>
    </row>
    <row r="18281" spans="4:9" x14ac:dyDescent="0.2">
      <c r="D18281" s="30"/>
      <c r="E18281" s="30"/>
    </row>
    <row r="18282" spans="4:9" x14ac:dyDescent="0.2">
      <c r="D18282" s="30"/>
      <c r="E18282" s="30"/>
    </row>
    <row r="18283" spans="4:9" x14ac:dyDescent="0.2">
      <c r="D18283" s="30"/>
      <c r="E18283" s="30"/>
    </row>
    <row r="18284" spans="4:9" x14ac:dyDescent="0.2">
      <c r="D18284" s="30"/>
      <c r="E18284" s="30"/>
    </row>
    <row r="18285" spans="4:9" x14ac:dyDescent="0.2">
      <c r="D18285" s="30"/>
      <c r="E18285" s="30"/>
    </row>
    <row r="18286" spans="4:9" x14ac:dyDescent="0.2">
      <c r="D18286" s="30"/>
      <c r="E18286" s="30"/>
    </row>
    <row r="18287" spans="4:9" x14ac:dyDescent="0.2">
      <c r="D18287" s="30"/>
      <c r="E18287" s="30"/>
    </row>
    <row r="18288" spans="4:9" x14ac:dyDescent="0.2">
      <c r="D18288" s="30"/>
      <c r="E18288" s="30"/>
    </row>
    <row r="18289" spans="4:5" x14ac:dyDescent="0.2">
      <c r="D18289" s="30"/>
      <c r="E18289" s="30"/>
    </row>
    <row r="18290" spans="4:5" x14ac:dyDescent="0.2">
      <c r="D18290" s="30"/>
      <c r="E18290" s="30"/>
    </row>
    <row r="18291" spans="4:5" x14ac:dyDescent="0.2">
      <c r="D18291" s="30"/>
      <c r="E18291" s="30"/>
    </row>
    <row r="18292" spans="4:5" x14ac:dyDescent="0.2">
      <c r="D18292" s="30"/>
      <c r="E18292" s="30"/>
    </row>
    <row r="18293" spans="4:5" x14ac:dyDescent="0.2">
      <c r="D18293" s="30"/>
      <c r="E18293" s="30"/>
    </row>
    <row r="18294" spans="4:5" x14ac:dyDescent="0.2">
      <c r="D18294" s="30"/>
      <c r="E18294" s="30"/>
    </row>
    <row r="18295" spans="4:5" x14ac:dyDescent="0.2">
      <c r="D18295" s="30"/>
      <c r="E18295" s="30"/>
    </row>
    <row r="18296" spans="4:5" x14ac:dyDescent="0.2">
      <c r="D18296" s="30"/>
      <c r="E18296" s="30"/>
    </row>
    <row r="18297" spans="4:5" x14ac:dyDescent="0.2">
      <c r="D18297" s="30"/>
      <c r="E18297" s="30"/>
    </row>
    <row r="18298" spans="4:5" x14ac:dyDescent="0.2">
      <c r="D18298" s="30"/>
      <c r="E18298" s="30"/>
    </row>
    <row r="18299" spans="4:5" x14ac:dyDescent="0.2">
      <c r="D18299" s="30"/>
      <c r="E18299" s="30"/>
    </row>
    <row r="18300" spans="4:5" x14ac:dyDescent="0.2">
      <c r="D18300" s="30"/>
      <c r="E18300" s="30"/>
    </row>
    <row r="18301" spans="4:5" x14ac:dyDescent="0.2">
      <c r="D18301" s="30"/>
      <c r="E18301" s="30"/>
    </row>
    <row r="18302" spans="4:5" x14ac:dyDescent="0.2">
      <c r="D18302" s="30"/>
      <c r="E18302" s="30"/>
    </row>
    <row r="18303" spans="4:5" x14ac:dyDescent="0.2">
      <c r="D18303" s="30"/>
      <c r="E18303" s="30"/>
    </row>
    <row r="18304" spans="4:5" x14ac:dyDescent="0.2">
      <c r="D18304" s="30"/>
      <c r="E18304" s="30"/>
    </row>
    <row r="18305" spans="4:9" x14ac:dyDescent="0.2">
      <c r="D18305" s="30"/>
      <c r="E18305" s="30"/>
      <c r="I18305" s="30"/>
    </row>
    <row r="18306" spans="4:9" x14ac:dyDescent="0.2">
      <c r="D18306" s="30"/>
      <c r="E18306" s="30"/>
    </row>
    <row r="18307" spans="4:9" x14ac:dyDescent="0.2">
      <c r="D18307" s="30"/>
      <c r="E18307" s="30"/>
      <c r="I18307" s="30"/>
    </row>
    <row r="18308" spans="4:9" x14ac:dyDescent="0.2">
      <c r="D18308" s="30"/>
      <c r="E18308" s="30"/>
      <c r="I18308" s="30"/>
    </row>
    <row r="18309" spans="4:9" x14ac:dyDescent="0.2">
      <c r="D18309" s="30"/>
      <c r="E18309" s="30"/>
      <c r="I18309" s="30"/>
    </row>
    <row r="18310" spans="4:9" x14ac:dyDescent="0.2">
      <c r="D18310" s="30"/>
      <c r="E18310" s="30"/>
      <c r="I18310" s="30"/>
    </row>
    <row r="18311" spans="4:9" x14ac:dyDescent="0.2">
      <c r="D18311" s="30"/>
      <c r="E18311" s="30"/>
      <c r="I18311" s="30"/>
    </row>
    <row r="18312" spans="4:9" x14ac:dyDescent="0.2">
      <c r="D18312" s="30"/>
      <c r="E18312" s="30"/>
      <c r="I18312" s="30"/>
    </row>
    <row r="18313" spans="4:9" x14ac:dyDescent="0.2">
      <c r="D18313" s="30"/>
      <c r="E18313" s="30"/>
      <c r="I18313" s="30"/>
    </row>
    <row r="18314" spans="4:9" x14ac:dyDescent="0.2">
      <c r="D18314" s="30"/>
      <c r="E18314" s="30"/>
      <c r="I18314" s="30"/>
    </row>
    <row r="18315" spans="4:9" x14ac:dyDescent="0.2">
      <c r="D18315" s="30"/>
      <c r="E18315" s="30"/>
      <c r="I18315" s="30"/>
    </row>
    <row r="18316" spans="4:9" x14ac:dyDescent="0.2">
      <c r="D18316" s="30"/>
      <c r="E18316" s="30"/>
      <c r="I18316" s="30"/>
    </row>
    <row r="18317" spans="4:9" x14ac:dyDescent="0.2">
      <c r="D18317" s="30"/>
      <c r="E18317" s="30"/>
      <c r="I18317" s="30"/>
    </row>
    <row r="18318" spans="4:9" x14ac:dyDescent="0.2">
      <c r="D18318" s="30"/>
      <c r="E18318" s="30"/>
      <c r="I18318" s="30"/>
    </row>
    <row r="18319" spans="4:9" x14ac:dyDescent="0.2">
      <c r="D18319" s="30"/>
      <c r="E18319" s="30"/>
      <c r="I18319" s="30"/>
    </row>
    <row r="18320" spans="4:9" x14ac:dyDescent="0.2">
      <c r="D18320" s="30"/>
      <c r="E18320" s="30"/>
      <c r="I18320" s="30"/>
    </row>
    <row r="18321" spans="4:9" x14ac:dyDescent="0.2">
      <c r="D18321" s="30"/>
      <c r="E18321" s="30"/>
      <c r="I18321" s="30"/>
    </row>
    <row r="18322" spans="4:9" x14ac:dyDescent="0.2">
      <c r="D18322" s="30"/>
      <c r="E18322" s="30"/>
      <c r="I18322" s="30"/>
    </row>
    <row r="18323" spans="4:9" x14ac:dyDescent="0.2">
      <c r="D18323" s="30"/>
      <c r="E18323" s="30"/>
      <c r="I18323" s="30"/>
    </row>
    <row r="18324" spans="4:9" x14ac:dyDescent="0.2">
      <c r="D18324" s="30"/>
      <c r="E18324" s="30"/>
      <c r="I18324" s="30"/>
    </row>
    <row r="18325" spans="4:9" x14ac:dyDescent="0.2">
      <c r="D18325" s="30"/>
      <c r="E18325" s="30"/>
      <c r="I18325" s="30"/>
    </row>
    <row r="18326" spans="4:9" x14ac:dyDescent="0.2">
      <c r="D18326" s="30"/>
      <c r="E18326" s="30"/>
      <c r="I18326" s="30"/>
    </row>
    <row r="18327" spans="4:9" x14ac:dyDescent="0.2">
      <c r="D18327" s="30"/>
      <c r="E18327" s="30"/>
      <c r="I18327" s="30"/>
    </row>
    <row r="18328" spans="4:9" x14ac:dyDescent="0.2">
      <c r="D18328" s="30"/>
      <c r="E18328" s="30"/>
      <c r="I18328" s="30"/>
    </row>
    <row r="18329" spans="4:9" x14ac:dyDescent="0.2">
      <c r="D18329" s="30"/>
      <c r="E18329" s="30"/>
    </row>
    <row r="18330" spans="4:9" x14ac:dyDescent="0.2">
      <c r="D18330" s="30"/>
      <c r="E18330" s="30"/>
    </row>
    <row r="18331" spans="4:9" x14ac:dyDescent="0.2">
      <c r="D18331" s="30"/>
      <c r="E18331" s="30"/>
    </row>
    <row r="18332" spans="4:9" x14ac:dyDescent="0.2">
      <c r="D18332" s="30"/>
      <c r="E18332" s="30"/>
    </row>
    <row r="18333" spans="4:9" x14ac:dyDescent="0.2">
      <c r="D18333" s="30"/>
      <c r="E18333" s="30"/>
    </row>
    <row r="18334" spans="4:9" x14ac:dyDescent="0.2">
      <c r="D18334" s="30"/>
      <c r="E18334" s="30"/>
    </row>
    <row r="18335" spans="4:9" x14ac:dyDescent="0.2">
      <c r="D18335" s="30"/>
      <c r="E18335" s="30"/>
    </row>
    <row r="18336" spans="4:9" x14ac:dyDescent="0.2">
      <c r="D18336" s="30"/>
      <c r="E18336" s="30"/>
    </row>
    <row r="18337" spans="4:9" x14ac:dyDescent="0.2">
      <c r="D18337" s="30"/>
      <c r="E18337" s="30"/>
    </row>
    <row r="18338" spans="4:9" x14ac:dyDescent="0.2">
      <c r="D18338" s="30"/>
      <c r="E18338" s="30"/>
    </row>
    <row r="18339" spans="4:9" x14ac:dyDescent="0.2">
      <c r="D18339" s="30"/>
      <c r="E18339" s="30"/>
    </row>
    <row r="18340" spans="4:9" x14ac:dyDescent="0.2">
      <c r="D18340" s="30"/>
      <c r="E18340" s="30"/>
    </row>
    <row r="18341" spans="4:9" x14ac:dyDescent="0.2">
      <c r="D18341" s="30"/>
      <c r="E18341" s="30"/>
    </row>
    <row r="18342" spans="4:9" x14ac:dyDescent="0.2">
      <c r="D18342" s="30"/>
      <c r="E18342" s="30"/>
    </row>
    <row r="18343" spans="4:9" x14ac:dyDescent="0.2">
      <c r="D18343" s="30"/>
      <c r="E18343" s="30"/>
    </row>
    <row r="18344" spans="4:9" x14ac:dyDescent="0.2">
      <c r="D18344" s="30"/>
      <c r="E18344" s="30"/>
    </row>
    <row r="18345" spans="4:9" x14ac:dyDescent="0.2">
      <c r="D18345" s="30"/>
      <c r="E18345" s="30"/>
    </row>
    <row r="18346" spans="4:9" x14ac:dyDescent="0.2">
      <c r="D18346" s="30"/>
      <c r="E18346" s="30"/>
    </row>
    <row r="18347" spans="4:9" x14ac:dyDescent="0.2">
      <c r="D18347" s="30"/>
      <c r="E18347" s="30"/>
      <c r="I18347" s="30"/>
    </row>
    <row r="18348" spans="4:9" x14ac:dyDescent="0.2">
      <c r="D18348" s="30"/>
      <c r="E18348" s="30"/>
    </row>
    <row r="18349" spans="4:9" x14ac:dyDescent="0.2">
      <c r="D18349" s="30"/>
      <c r="E18349" s="30"/>
      <c r="I18349" s="30"/>
    </row>
    <row r="18350" spans="4:9" x14ac:dyDescent="0.2">
      <c r="D18350" s="30"/>
      <c r="E18350" s="30"/>
      <c r="I18350" s="30"/>
    </row>
    <row r="18351" spans="4:9" x14ac:dyDescent="0.2">
      <c r="D18351" s="30"/>
      <c r="E18351" s="30"/>
      <c r="I18351" s="30"/>
    </row>
    <row r="18352" spans="4:9" x14ac:dyDescent="0.2">
      <c r="D18352" s="30"/>
      <c r="E18352" s="30"/>
      <c r="I18352" s="30"/>
    </row>
    <row r="18353" spans="4:9" x14ac:dyDescent="0.2">
      <c r="D18353" s="30"/>
      <c r="E18353" s="30"/>
      <c r="I18353" s="30"/>
    </row>
    <row r="18354" spans="4:9" x14ac:dyDescent="0.2">
      <c r="D18354" s="30"/>
      <c r="E18354" s="30"/>
      <c r="I18354" s="30"/>
    </row>
    <row r="18355" spans="4:9" x14ac:dyDescent="0.2">
      <c r="D18355" s="30"/>
      <c r="E18355" s="30"/>
      <c r="I18355" s="30"/>
    </row>
    <row r="18356" spans="4:9" x14ac:dyDescent="0.2">
      <c r="D18356" s="30"/>
      <c r="E18356" s="30"/>
      <c r="I18356" s="30"/>
    </row>
    <row r="18357" spans="4:9" x14ac:dyDescent="0.2">
      <c r="D18357" s="30"/>
      <c r="E18357" s="30"/>
      <c r="I18357" s="30"/>
    </row>
    <row r="18358" spans="4:9" x14ac:dyDescent="0.2">
      <c r="D18358" s="30"/>
      <c r="E18358" s="30"/>
      <c r="I18358" s="30"/>
    </row>
    <row r="18359" spans="4:9" x14ac:dyDescent="0.2">
      <c r="D18359" s="30"/>
      <c r="E18359" s="30"/>
      <c r="I18359" s="30"/>
    </row>
    <row r="18360" spans="4:9" x14ac:dyDescent="0.2">
      <c r="D18360" s="30"/>
      <c r="E18360" s="30"/>
      <c r="I18360" s="30"/>
    </row>
    <row r="18361" spans="4:9" x14ac:dyDescent="0.2">
      <c r="D18361" s="30"/>
      <c r="E18361" s="30"/>
      <c r="I18361" s="30"/>
    </row>
    <row r="18362" spans="4:9" x14ac:dyDescent="0.2">
      <c r="D18362" s="30"/>
      <c r="E18362" s="30"/>
      <c r="I18362" s="30"/>
    </row>
    <row r="18363" spans="4:9" x14ac:dyDescent="0.2">
      <c r="D18363" s="30"/>
      <c r="E18363" s="30"/>
      <c r="I18363" s="30"/>
    </row>
    <row r="18364" spans="4:9" x14ac:dyDescent="0.2">
      <c r="D18364" s="30"/>
      <c r="E18364" s="30"/>
      <c r="I18364" s="30"/>
    </row>
    <row r="18365" spans="4:9" x14ac:dyDescent="0.2">
      <c r="D18365" s="30"/>
      <c r="E18365" s="30"/>
      <c r="I18365" s="30"/>
    </row>
    <row r="18366" spans="4:9" x14ac:dyDescent="0.2">
      <c r="D18366" s="30"/>
      <c r="E18366" s="30"/>
      <c r="I18366" s="30"/>
    </row>
    <row r="18367" spans="4:9" x14ac:dyDescent="0.2">
      <c r="D18367" s="30"/>
      <c r="E18367" s="30"/>
      <c r="I18367" s="30"/>
    </row>
    <row r="18368" spans="4:9" x14ac:dyDescent="0.2">
      <c r="D18368" s="30"/>
      <c r="E18368" s="30"/>
      <c r="I18368" s="30"/>
    </row>
    <row r="18369" spans="4:9" x14ac:dyDescent="0.2">
      <c r="D18369" s="30"/>
      <c r="E18369" s="30"/>
      <c r="I18369" s="30"/>
    </row>
    <row r="18370" spans="4:9" x14ac:dyDescent="0.2">
      <c r="D18370" s="30"/>
      <c r="E18370" s="30"/>
      <c r="I18370" s="30"/>
    </row>
    <row r="18371" spans="4:9" x14ac:dyDescent="0.2">
      <c r="D18371" s="30"/>
      <c r="E18371" s="30"/>
    </row>
    <row r="18372" spans="4:9" x14ac:dyDescent="0.2">
      <c r="D18372" s="30"/>
      <c r="E18372" s="30"/>
    </row>
    <row r="18373" spans="4:9" x14ac:dyDescent="0.2">
      <c r="D18373" s="30"/>
      <c r="E18373" s="30"/>
    </row>
    <row r="18374" spans="4:9" x14ac:dyDescent="0.2">
      <c r="D18374" s="30"/>
      <c r="E18374" s="30"/>
    </row>
    <row r="18375" spans="4:9" x14ac:dyDescent="0.2">
      <c r="D18375" s="30"/>
      <c r="E18375" s="30"/>
    </row>
    <row r="18376" spans="4:9" x14ac:dyDescent="0.2">
      <c r="D18376" s="30"/>
      <c r="E18376" s="30"/>
    </row>
    <row r="18377" spans="4:9" x14ac:dyDescent="0.2">
      <c r="D18377" s="30"/>
      <c r="E18377" s="30"/>
    </row>
    <row r="18378" spans="4:9" x14ac:dyDescent="0.2">
      <c r="D18378" s="30"/>
      <c r="E18378" s="30"/>
    </row>
    <row r="18379" spans="4:9" x14ac:dyDescent="0.2">
      <c r="D18379" s="30"/>
      <c r="E18379" s="30"/>
    </row>
    <row r="18380" spans="4:9" x14ac:dyDescent="0.2">
      <c r="D18380" s="30"/>
      <c r="E18380" s="30"/>
    </row>
    <row r="18381" spans="4:9" x14ac:dyDescent="0.2">
      <c r="D18381" s="30"/>
      <c r="E18381" s="30"/>
    </row>
    <row r="18382" spans="4:9" x14ac:dyDescent="0.2">
      <c r="D18382" s="30"/>
      <c r="E18382" s="30"/>
    </row>
    <row r="18383" spans="4:9" x14ac:dyDescent="0.2">
      <c r="D18383" s="30"/>
      <c r="E18383" s="30"/>
    </row>
    <row r="18384" spans="4:9" x14ac:dyDescent="0.2">
      <c r="D18384" s="30"/>
      <c r="E18384" s="30"/>
    </row>
    <row r="18385" spans="4:9" x14ac:dyDescent="0.2">
      <c r="D18385" s="30"/>
      <c r="E18385" s="30"/>
    </row>
    <row r="18386" spans="4:9" x14ac:dyDescent="0.2">
      <c r="D18386" s="30"/>
      <c r="E18386" s="30"/>
    </row>
    <row r="18387" spans="4:9" x14ac:dyDescent="0.2">
      <c r="D18387" s="30"/>
      <c r="E18387" s="30"/>
    </row>
    <row r="18388" spans="4:9" x14ac:dyDescent="0.2">
      <c r="D18388" s="30"/>
      <c r="E18388" s="30"/>
    </row>
    <row r="18389" spans="4:9" x14ac:dyDescent="0.2">
      <c r="D18389" s="30"/>
      <c r="E18389" s="30"/>
    </row>
    <row r="18390" spans="4:9" x14ac:dyDescent="0.2">
      <c r="D18390" s="30"/>
      <c r="E18390" s="30"/>
    </row>
    <row r="18391" spans="4:9" x14ac:dyDescent="0.2">
      <c r="D18391" s="30"/>
      <c r="E18391" s="30"/>
    </row>
    <row r="18392" spans="4:9" x14ac:dyDescent="0.2">
      <c r="D18392" s="30"/>
      <c r="E18392" s="30"/>
    </row>
    <row r="18393" spans="4:9" x14ac:dyDescent="0.2">
      <c r="D18393" s="30"/>
      <c r="E18393" s="30"/>
    </row>
    <row r="18394" spans="4:9" x14ac:dyDescent="0.2">
      <c r="D18394" s="30"/>
      <c r="E18394" s="30"/>
    </row>
    <row r="18395" spans="4:9" x14ac:dyDescent="0.2">
      <c r="D18395" s="30"/>
      <c r="E18395" s="30"/>
      <c r="I18395" s="30"/>
    </row>
    <row r="18396" spans="4:9" x14ac:dyDescent="0.2">
      <c r="D18396" s="30"/>
      <c r="E18396" s="30"/>
    </row>
    <row r="18397" spans="4:9" x14ac:dyDescent="0.2">
      <c r="D18397" s="30"/>
      <c r="E18397" s="30"/>
      <c r="I18397" s="30"/>
    </row>
    <row r="18398" spans="4:9" x14ac:dyDescent="0.2">
      <c r="D18398" s="30"/>
      <c r="E18398" s="30"/>
      <c r="I18398" s="30"/>
    </row>
    <row r="18399" spans="4:9" x14ac:dyDescent="0.2">
      <c r="D18399" s="30"/>
      <c r="E18399" s="30"/>
      <c r="I18399" s="30"/>
    </row>
    <row r="18400" spans="4:9" x14ac:dyDescent="0.2">
      <c r="D18400" s="30"/>
      <c r="E18400" s="30"/>
      <c r="I18400" s="30"/>
    </row>
    <row r="18401" spans="4:9" x14ac:dyDescent="0.2">
      <c r="D18401" s="30"/>
      <c r="E18401" s="30"/>
      <c r="I18401" s="30"/>
    </row>
    <row r="18402" spans="4:9" x14ac:dyDescent="0.2">
      <c r="D18402" s="30"/>
      <c r="E18402" s="30"/>
      <c r="I18402" s="30"/>
    </row>
    <row r="18403" spans="4:9" x14ac:dyDescent="0.2">
      <c r="D18403" s="30"/>
      <c r="E18403" s="30"/>
      <c r="I18403" s="30"/>
    </row>
    <row r="18404" spans="4:9" x14ac:dyDescent="0.2">
      <c r="D18404" s="30"/>
      <c r="E18404" s="30"/>
      <c r="I18404" s="30"/>
    </row>
    <row r="18405" spans="4:9" x14ac:dyDescent="0.2">
      <c r="D18405" s="30"/>
      <c r="E18405" s="30"/>
      <c r="I18405" s="30"/>
    </row>
    <row r="18406" spans="4:9" x14ac:dyDescent="0.2">
      <c r="D18406" s="30"/>
      <c r="E18406" s="30"/>
      <c r="I18406" s="30"/>
    </row>
    <row r="18407" spans="4:9" x14ac:dyDescent="0.2">
      <c r="D18407" s="30"/>
      <c r="E18407" s="30"/>
      <c r="I18407" s="30"/>
    </row>
    <row r="18408" spans="4:9" x14ac:dyDescent="0.2">
      <c r="D18408" s="30"/>
      <c r="E18408" s="30"/>
      <c r="I18408" s="30"/>
    </row>
    <row r="18409" spans="4:9" x14ac:dyDescent="0.2">
      <c r="D18409" s="30"/>
      <c r="E18409" s="30"/>
      <c r="I18409" s="30"/>
    </row>
    <row r="18410" spans="4:9" x14ac:dyDescent="0.2">
      <c r="D18410" s="30"/>
      <c r="E18410" s="30"/>
      <c r="I18410" s="30"/>
    </row>
    <row r="18411" spans="4:9" x14ac:dyDescent="0.2">
      <c r="D18411" s="30"/>
      <c r="E18411" s="30"/>
      <c r="I18411" s="30"/>
    </row>
    <row r="18412" spans="4:9" x14ac:dyDescent="0.2">
      <c r="D18412" s="30"/>
      <c r="E18412" s="30"/>
      <c r="I18412" s="30"/>
    </row>
    <row r="18413" spans="4:9" x14ac:dyDescent="0.2">
      <c r="D18413" s="30"/>
      <c r="E18413" s="30"/>
      <c r="I18413" s="30"/>
    </row>
    <row r="18414" spans="4:9" x14ac:dyDescent="0.2">
      <c r="D18414" s="30"/>
      <c r="E18414" s="30"/>
      <c r="I18414" s="30"/>
    </row>
    <row r="18415" spans="4:9" x14ac:dyDescent="0.2">
      <c r="D18415" s="30"/>
      <c r="E18415" s="30"/>
      <c r="I18415" s="30"/>
    </row>
    <row r="18416" spans="4:9" x14ac:dyDescent="0.2">
      <c r="D18416" s="30"/>
      <c r="E18416" s="30"/>
      <c r="I18416" s="30"/>
    </row>
    <row r="18417" spans="4:9" x14ac:dyDescent="0.2">
      <c r="D18417" s="30"/>
      <c r="E18417" s="30"/>
      <c r="I18417" s="30"/>
    </row>
    <row r="18418" spans="4:9" x14ac:dyDescent="0.2">
      <c r="D18418" s="30"/>
      <c r="E18418" s="30"/>
      <c r="I18418" s="30"/>
    </row>
    <row r="18419" spans="4:9" x14ac:dyDescent="0.2">
      <c r="D18419" s="30"/>
      <c r="E18419" s="30"/>
      <c r="I18419" s="30"/>
    </row>
    <row r="18420" spans="4:9" x14ac:dyDescent="0.2">
      <c r="D18420" s="30"/>
      <c r="E18420" s="30"/>
      <c r="I18420" s="30"/>
    </row>
    <row r="18421" spans="4:9" x14ac:dyDescent="0.2">
      <c r="D18421" s="30"/>
      <c r="E18421" s="30"/>
      <c r="I18421" s="30"/>
    </row>
    <row r="18422" spans="4:9" x14ac:dyDescent="0.2">
      <c r="D18422" s="30"/>
      <c r="E18422" s="30"/>
      <c r="I18422" s="30"/>
    </row>
    <row r="18423" spans="4:9" x14ac:dyDescent="0.2">
      <c r="D18423" s="30"/>
      <c r="E18423" s="30"/>
      <c r="I18423" s="30"/>
    </row>
    <row r="18424" spans="4:9" x14ac:dyDescent="0.2">
      <c r="D18424" s="30"/>
      <c r="E18424" s="30"/>
      <c r="I18424" s="30"/>
    </row>
    <row r="18425" spans="4:9" x14ac:dyDescent="0.2">
      <c r="D18425" s="30"/>
      <c r="E18425" s="30"/>
    </row>
    <row r="18426" spans="4:9" x14ac:dyDescent="0.2">
      <c r="D18426" s="30"/>
      <c r="E18426" s="30"/>
    </row>
    <row r="18427" spans="4:9" x14ac:dyDescent="0.2">
      <c r="D18427" s="30"/>
      <c r="E18427" s="30"/>
    </row>
    <row r="18428" spans="4:9" x14ac:dyDescent="0.2">
      <c r="D18428" s="30"/>
      <c r="E18428" s="30"/>
    </row>
    <row r="18429" spans="4:9" x14ac:dyDescent="0.2">
      <c r="D18429" s="30"/>
      <c r="E18429" s="30"/>
    </row>
    <row r="18430" spans="4:9" x14ac:dyDescent="0.2">
      <c r="D18430" s="30"/>
      <c r="E18430" s="30"/>
    </row>
    <row r="18431" spans="4:9" x14ac:dyDescent="0.2">
      <c r="D18431" s="30"/>
      <c r="E18431" s="30"/>
    </row>
    <row r="18432" spans="4:9" x14ac:dyDescent="0.2">
      <c r="D18432" s="30"/>
      <c r="E18432" s="30"/>
    </row>
    <row r="18433" spans="4:5" x14ac:dyDescent="0.2">
      <c r="D18433" s="30"/>
      <c r="E18433" s="30"/>
    </row>
    <row r="18434" spans="4:5" x14ac:dyDescent="0.2">
      <c r="D18434" s="30"/>
      <c r="E18434" s="30"/>
    </row>
    <row r="18435" spans="4:5" x14ac:dyDescent="0.2">
      <c r="D18435" s="30"/>
      <c r="E18435" s="30"/>
    </row>
    <row r="18436" spans="4:5" x14ac:dyDescent="0.2">
      <c r="D18436" s="30"/>
      <c r="E18436" s="30"/>
    </row>
    <row r="18437" spans="4:5" x14ac:dyDescent="0.2">
      <c r="D18437" s="30"/>
      <c r="E18437" s="30"/>
    </row>
    <row r="18438" spans="4:5" x14ac:dyDescent="0.2">
      <c r="D18438" s="30"/>
      <c r="E18438" s="30"/>
    </row>
    <row r="18439" spans="4:5" x14ac:dyDescent="0.2">
      <c r="D18439" s="30"/>
      <c r="E18439" s="30"/>
    </row>
    <row r="18440" spans="4:5" x14ac:dyDescent="0.2">
      <c r="D18440" s="30"/>
      <c r="E18440" s="30"/>
    </row>
    <row r="18441" spans="4:5" x14ac:dyDescent="0.2">
      <c r="D18441" s="30"/>
      <c r="E18441" s="30"/>
    </row>
    <row r="18442" spans="4:5" x14ac:dyDescent="0.2">
      <c r="D18442" s="30"/>
      <c r="E18442" s="30"/>
    </row>
    <row r="18443" spans="4:5" x14ac:dyDescent="0.2">
      <c r="D18443" s="30"/>
      <c r="E18443" s="30"/>
    </row>
    <row r="18444" spans="4:5" x14ac:dyDescent="0.2">
      <c r="D18444" s="30"/>
      <c r="E18444" s="30"/>
    </row>
    <row r="18445" spans="4:5" x14ac:dyDescent="0.2">
      <c r="D18445" s="30"/>
      <c r="E18445" s="30"/>
    </row>
    <row r="18446" spans="4:5" x14ac:dyDescent="0.2">
      <c r="D18446" s="30"/>
      <c r="E18446" s="30"/>
    </row>
    <row r="18447" spans="4:5" x14ac:dyDescent="0.2">
      <c r="D18447" s="30"/>
      <c r="E18447" s="30"/>
    </row>
    <row r="18448" spans="4:5" x14ac:dyDescent="0.2">
      <c r="D18448" s="30"/>
      <c r="E18448" s="30"/>
    </row>
    <row r="18449" spans="4:5" x14ac:dyDescent="0.2">
      <c r="D18449" s="30"/>
      <c r="E18449" s="30"/>
    </row>
    <row r="18450" spans="4:5" x14ac:dyDescent="0.2">
      <c r="D18450" s="30"/>
      <c r="E18450" s="30"/>
    </row>
    <row r="18451" spans="4:5" x14ac:dyDescent="0.2">
      <c r="D18451" s="30"/>
      <c r="E18451" s="30"/>
    </row>
    <row r="18452" spans="4:5" x14ac:dyDescent="0.2">
      <c r="D18452" s="30"/>
      <c r="E18452" s="30"/>
    </row>
    <row r="18453" spans="4:5" x14ac:dyDescent="0.2">
      <c r="D18453" s="30"/>
      <c r="E18453" s="30"/>
    </row>
    <row r="18454" spans="4:5" x14ac:dyDescent="0.2">
      <c r="D18454" s="30"/>
      <c r="E18454" s="30"/>
    </row>
    <row r="18455" spans="4:5" x14ac:dyDescent="0.2">
      <c r="D18455" s="30"/>
      <c r="E18455" s="30"/>
    </row>
    <row r="18456" spans="4:5" x14ac:dyDescent="0.2">
      <c r="D18456" s="30"/>
      <c r="E18456" s="30"/>
    </row>
    <row r="18457" spans="4:5" x14ac:dyDescent="0.2">
      <c r="D18457" s="30"/>
      <c r="E18457" s="30"/>
    </row>
    <row r="18458" spans="4:5" x14ac:dyDescent="0.2">
      <c r="D18458" s="30"/>
      <c r="E18458" s="30"/>
    </row>
    <row r="18459" spans="4:5" x14ac:dyDescent="0.2">
      <c r="D18459" s="30"/>
      <c r="E18459" s="30"/>
    </row>
    <row r="18460" spans="4:5" x14ac:dyDescent="0.2">
      <c r="D18460" s="30"/>
      <c r="E18460" s="30"/>
    </row>
    <row r="18461" spans="4:5" x14ac:dyDescent="0.2">
      <c r="D18461" s="30"/>
      <c r="E18461" s="30"/>
    </row>
    <row r="18462" spans="4:5" x14ac:dyDescent="0.2">
      <c r="D18462" s="30"/>
      <c r="E18462" s="30"/>
    </row>
    <row r="18463" spans="4:5" x14ac:dyDescent="0.2">
      <c r="D18463" s="30"/>
      <c r="E18463" s="30"/>
    </row>
    <row r="18464" spans="4:5" x14ac:dyDescent="0.2">
      <c r="D18464" s="30"/>
      <c r="E18464" s="30"/>
    </row>
    <row r="18465" spans="4:9" x14ac:dyDescent="0.2">
      <c r="D18465" s="30"/>
      <c r="E18465" s="30"/>
    </row>
    <row r="18466" spans="4:9" x14ac:dyDescent="0.2">
      <c r="D18466" s="30"/>
      <c r="E18466" s="30"/>
    </row>
    <row r="18467" spans="4:9" x14ac:dyDescent="0.2">
      <c r="D18467" s="30"/>
      <c r="E18467" s="30"/>
    </row>
    <row r="18468" spans="4:9" x14ac:dyDescent="0.2">
      <c r="D18468" s="30"/>
      <c r="E18468" s="30"/>
    </row>
    <row r="18469" spans="4:9" x14ac:dyDescent="0.2">
      <c r="D18469" s="30"/>
      <c r="E18469" s="30"/>
    </row>
    <row r="18470" spans="4:9" x14ac:dyDescent="0.2">
      <c r="D18470" s="30"/>
      <c r="E18470" s="30"/>
    </row>
    <row r="18471" spans="4:9" x14ac:dyDescent="0.2">
      <c r="D18471" s="30"/>
      <c r="E18471" s="30"/>
    </row>
    <row r="18472" spans="4:9" x14ac:dyDescent="0.2">
      <c r="D18472" s="30"/>
      <c r="E18472" s="30"/>
    </row>
    <row r="18473" spans="4:9" x14ac:dyDescent="0.2">
      <c r="D18473" s="30"/>
      <c r="E18473" s="30"/>
      <c r="I18473" s="30"/>
    </row>
    <row r="18474" spans="4:9" x14ac:dyDescent="0.2">
      <c r="D18474" s="30"/>
      <c r="E18474" s="30"/>
    </row>
    <row r="18475" spans="4:9" x14ac:dyDescent="0.2">
      <c r="D18475" s="30"/>
      <c r="E18475" s="30"/>
      <c r="I18475" s="30"/>
    </row>
    <row r="18476" spans="4:9" x14ac:dyDescent="0.2">
      <c r="D18476" s="30"/>
      <c r="E18476" s="30"/>
      <c r="I18476" s="30"/>
    </row>
    <row r="18477" spans="4:9" x14ac:dyDescent="0.2">
      <c r="D18477" s="30"/>
      <c r="E18477" s="30"/>
      <c r="I18477" s="30"/>
    </row>
    <row r="18478" spans="4:9" x14ac:dyDescent="0.2">
      <c r="D18478" s="30"/>
      <c r="E18478" s="30"/>
      <c r="I18478" s="30"/>
    </row>
    <row r="18479" spans="4:9" x14ac:dyDescent="0.2">
      <c r="D18479" s="30"/>
      <c r="E18479" s="30"/>
      <c r="I18479" s="30"/>
    </row>
    <row r="18480" spans="4:9" x14ac:dyDescent="0.2">
      <c r="D18480" s="30"/>
      <c r="E18480" s="30"/>
      <c r="I18480" s="30"/>
    </row>
    <row r="18481" spans="4:9" x14ac:dyDescent="0.2">
      <c r="D18481" s="30"/>
      <c r="E18481" s="30"/>
      <c r="I18481" s="30"/>
    </row>
    <row r="18482" spans="4:9" x14ac:dyDescent="0.2">
      <c r="D18482" s="30"/>
      <c r="E18482" s="30"/>
      <c r="I18482" s="30"/>
    </row>
    <row r="18483" spans="4:9" x14ac:dyDescent="0.2">
      <c r="D18483" s="30"/>
      <c r="E18483" s="30"/>
      <c r="I18483" s="30"/>
    </row>
    <row r="18484" spans="4:9" x14ac:dyDescent="0.2">
      <c r="D18484" s="30"/>
      <c r="E18484" s="30"/>
      <c r="I18484" s="30"/>
    </row>
    <row r="18485" spans="4:9" x14ac:dyDescent="0.2">
      <c r="D18485" s="30"/>
      <c r="E18485" s="30"/>
      <c r="I18485" s="30"/>
    </row>
    <row r="18486" spans="4:9" x14ac:dyDescent="0.2">
      <c r="D18486" s="30"/>
      <c r="E18486" s="30"/>
      <c r="I18486" s="30"/>
    </row>
    <row r="18487" spans="4:9" x14ac:dyDescent="0.2">
      <c r="D18487" s="30"/>
      <c r="E18487" s="30"/>
      <c r="I18487" s="30"/>
    </row>
    <row r="18488" spans="4:9" x14ac:dyDescent="0.2">
      <c r="D18488" s="30"/>
      <c r="E18488" s="30"/>
      <c r="I18488" s="30"/>
    </row>
    <row r="18489" spans="4:9" x14ac:dyDescent="0.2">
      <c r="D18489" s="30"/>
      <c r="E18489" s="30"/>
      <c r="I18489" s="30"/>
    </row>
    <row r="18490" spans="4:9" x14ac:dyDescent="0.2">
      <c r="D18490" s="30"/>
      <c r="E18490" s="30"/>
      <c r="I18490" s="30"/>
    </row>
    <row r="18491" spans="4:9" x14ac:dyDescent="0.2">
      <c r="D18491" s="30"/>
      <c r="E18491" s="30"/>
      <c r="I18491" s="30"/>
    </row>
    <row r="18492" spans="4:9" x14ac:dyDescent="0.2">
      <c r="D18492" s="30"/>
      <c r="E18492" s="30"/>
      <c r="I18492" s="30"/>
    </row>
    <row r="18493" spans="4:9" x14ac:dyDescent="0.2">
      <c r="D18493" s="30"/>
      <c r="E18493" s="30"/>
      <c r="I18493" s="30"/>
    </row>
    <row r="18494" spans="4:9" x14ac:dyDescent="0.2">
      <c r="D18494" s="30"/>
      <c r="E18494" s="30"/>
      <c r="I18494" s="30"/>
    </row>
    <row r="18495" spans="4:9" x14ac:dyDescent="0.2">
      <c r="D18495" s="30"/>
      <c r="E18495" s="30"/>
      <c r="I18495" s="30"/>
    </row>
    <row r="18496" spans="4:9" x14ac:dyDescent="0.2">
      <c r="D18496" s="30"/>
      <c r="E18496" s="30"/>
      <c r="I18496" s="30"/>
    </row>
    <row r="18497" spans="4:5" x14ac:dyDescent="0.2">
      <c r="D18497" s="30"/>
      <c r="E18497" s="30"/>
    </row>
    <row r="18498" spans="4:5" x14ac:dyDescent="0.2">
      <c r="D18498" s="30"/>
      <c r="E18498" s="30"/>
    </row>
    <row r="18499" spans="4:5" x14ac:dyDescent="0.2">
      <c r="D18499" s="30"/>
      <c r="E18499" s="30"/>
    </row>
    <row r="18500" spans="4:5" x14ac:dyDescent="0.2">
      <c r="D18500" s="30"/>
      <c r="E18500" s="30"/>
    </row>
    <row r="18501" spans="4:5" x14ac:dyDescent="0.2">
      <c r="D18501" s="30"/>
      <c r="E18501" s="30"/>
    </row>
    <row r="18502" spans="4:5" x14ac:dyDescent="0.2">
      <c r="D18502" s="30"/>
      <c r="E18502" s="30"/>
    </row>
    <row r="18503" spans="4:5" x14ac:dyDescent="0.2">
      <c r="D18503" s="30"/>
      <c r="E18503" s="30"/>
    </row>
    <row r="18504" spans="4:5" x14ac:dyDescent="0.2">
      <c r="D18504" s="30"/>
      <c r="E18504" s="30"/>
    </row>
    <row r="18505" spans="4:5" x14ac:dyDescent="0.2">
      <c r="D18505" s="30"/>
      <c r="E18505" s="30"/>
    </row>
    <row r="18506" spans="4:5" x14ac:dyDescent="0.2">
      <c r="D18506" s="30"/>
      <c r="E18506" s="30"/>
    </row>
    <row r="18507" spans="4:5" x14ac:dyDescent="0.2">
      <c r="D18507" s="30"/>
      <c r="E18507" s="30"/>
    </row>
    <row r="18508" spans="4:5" x14ac:dyDescent="0.2">
      <c r="D18508" s="30"/>
      <c r="E18508" s="30"/>
    </row>
    <row r="18509" spans="4:5" x14ac:dyDescent="0.2">
      <c r="D18509" s="30"/>
      <c r="E18509" s="30"/>
    </row>
    <row r="18510" spans="4:5" x14ac:dyDescent="0.2">
      <c r="D18510" s="30"/>
      <c r="E18510" s="30"/>
    </row>
    <row r="18511" spans="4:5" x14ac:dyDescent="0.2">
      <c r="D18511" s="30"/>
      <c r="E18511" s="30"/>
    </row>
    <row r="18512" spans="4:5" x14ac:dyDescent="0.2">
      <c r="D18512" s="30"/>
      <c r="E18512" s="30"/>
    </row>
    <row r="18513" spans="4:5" x14ac:dyDescent="0.2">
      <c r="D18513" s="30"/>
      <c r="E18513" s="30"/>
    </row>
    <row r="18514" spans="4:5" x14ac:dyDescent="0.2">
      <c r="D18514" s="30"/>
      <c r="E18514" s="30"/>
    </row>
    <row r="18515" spans="4:5" x14ac:dyDescent="0.2">
      <c r="D18515" s="30"/>
      <c r="E18515" s="30"/>
    </row>
    <row r="18516" spans="4:5" x14ac:dyDescent="0.2">
      <c r="D18516" s="30"/>
      <c r="E18516" s="30"/>
    </row>
    <row r="18517" spans="4:5" x14ac:dyDescent="0.2">
      <c r="D18517" s="30"/>
      <c r="E18517" s="30"/>
    </row>
    <row r="18518" spans="4:5" x14ac:dyDescent="0.2">
      <c r="D18518" s="30"/>
      <c r="E18518" s="30"/>
    </row>
    <row r="18519" spans="4:5" x14ac:dyDescent="0.2">
      <c r="D18519" s="30"/>
      <c r="E18519" s="30"/>
    </row>
    <row r="18520" spans="4:5" x14ac:dyDescent="0.2">
      <c r="D18520" s="30"/>
      <c r="E18520" s="30"/>
    </row>
    <row r="18521" spans="4:5" x14ac:dyDescent="0.2">
      <c r="D18521" s="30"/>
      <c r="E18521" s="30"/>
    </row>
    <row r="18522" spans="4:5" x14ac:dyDescent="0.2">
      <c r="D18522" s="30"/>
      <c r="E18522" s="30"/>
    </row>
    <row r="18523" spans="4:5" x14ac:dyDescent="0.2">
      <c r="D18523" s="30"/>
      <c r="E18523" s="30"/>
    </row>
    <row r="18524" spans="4:5" x14ac:dyDescent="0.2">
      <c r="D18524" s="30"/>
      <c r="E18524" s="30"/>
    </row>
    <row r="18525" spans="4:5" x14ac:dyDescent="0.2">
      <c r="D18525" s="30"/>
      <c r="E18525" s="30"/>
    </row>
    <row r="18526" spans="4:5" x14ac:dyDescent="0.2">
      <c r="D18526" s="30"/>
      <c r="E18526" s="30"/>
    </row>
    <row r="18527" spans="4:5" x14ac:dyDescent="0.2">
      <c r="D18527" s="30"/>
      <c r="E18527" s="30"/>
    </row>
    <row r="18528" spans="4:5" x14ac:dyDescent="0.2">
      <c r="D18528" s="30"/>
      <c r="E18528" s="30"/>
    </row>
    <row r="18529" spans="4:5" x14ac:dyDescent="0.2">
      <c r="D18529" s="30"/>
      <c r="E18529" s="30"/>
    </row>
    <row r="18530" spans="4:5" x14ac:dyDescent="0.2">
      <c r="D18530" s="30"/>
      <c r="E18530" s="30"/>
    </row>
    <row r="18531" spans="4:5" x14ac:dyDescent="0.2">
      <c r="D18531" s="30"/>
      <c r="E18531" s="30"/>
    </row>
    <row r="18532" spans="4:5" x14ac:dyDescent="0.2">
      <c r="D18532" s="30"/>
      <c r="E18532" s="30"/>
    </row>
    <row r="18533" spans="4:5" x14ac:dyDescent="0.2">
      <c r="D18533" s="30"/>
      <c r="E18533" s="30"/>
    </row>
    <row r="18534" spans="4:5" x14ac:dyDescent="0.2">
      <c r="D18534" s="30"/>
      <c r="E18534" s="30"/>
    </row>
    <row r="18535" spans="4:5" x14ac:dyDescent="0.2">
      <c r="D18535" s="30"/>
      <c r="E18535" s="30"/>
    </row>
    <row r="18536" spans="4:5" x14ac:dyDescent="0.2">
      <c r="D18536" s="30"/>
      <c r="E18536" s="30"/>
    </row>
    <row r="18537" spans="4:5" x14ac:dyDescent="0.2">
      <c r="D18537" s="30"/>
      <c r="E18537" s="30"/>
    </row>
    <row r="18538" spans="4:5" x14ac:dyDescent="0.2">
      <c r="D18538" s="30"/>
      <c r="E18538" s="30"/>
    </row>
    <row r="18539" spans="4:5" x14ac:dyDescent="0.2">
      <c r="D18539" s="30"/>
      <c r="E18539" s="30"/>
    </row>
    <row r="18540" spans="4:5" x14ac:dyDescent="0.2">
      <c r="D18540" s="30"/>
      <c r="E18540" s="30"/>
    </row>
    <row r="18541" spans="4:5" x14ac:dyDescent="0.2">
      <c r="D18541" s="30"/>
      <c r="E18541" s="30"/>
    </row>
    <row r="18542" spans="4:5" x14ac:dyDescent="0.2">
      <c r="D18542" s="30"/>
      <c r="E18542" s="30"/>
    </row>
    <row r="18543" spans="4:5" x14ac:dyDescent="0.2">
      <c r="D18543" s="30"/>
      <c r="E18543" s="30"/>
    </row>
    <row r="18544" spans="4:5" x14ac:dyDescent="0.2">
      <c r="D18544" s="30"/>
      <c r="E18544" s="30"/>
    </row>
    <row r="18545" spans="4:5" x14ac:dyDescent="0.2">
      <c r="D18545" s="30"/>
      <c r="E18545" s="30"/>
    </row>
    <row r="18546" spans="4:5" x14ac:dyDescent="0.2">
      <c r="D18546" s="30"/>
      <c r="E18546" s="30"/>
    </row>
    <row r="18547" spans="4:5" x14ac:dyDescent="0.2">
      <c r="D18547" s="30"/>
      <c r="E18547" s="30"/>
    </row>
    <row r="18548" spans="4:5" x14ac:dyDescent="0.2">
      <c r="D18548" s="30"/>
      <c r="E18548" s="30"/>
    </row>
    <row r="18549" spans="4:5" x14ac:dyDescent="0.2">
      <c r="D18549" s="30"/>
      <c r="E18549" s="30"/>
    </row>
    <row r="18550" spans="4:5" x14ac:dyDescent="0.2">
      <c r="D18550" s="30"/>
      <c r="E18550" s="30"/>
    </row>
    <row r="18551" spans="4:5" x14ac:dyDescent="0.2">
      <c r="D18551" s="30"/>
      <c r="E18551" s="30"/>
    </row>
    <row r="18552" spans="4:5" x14ac:dyDescent="0.2">
      <c r="D18552" s="30"/>
      <c r="E18552" s="30"/>
    </row>
    <row r="18553" spans="4:5" x14ac:dyDescent="0.2">
      <c r="D18553" s="30"/>
      <c r="E18553" s="30"/>
    </row>
    <row r="18554" spans="4:5" x14ac:dyDescent="0.2">
      <c r="D18554" s="30"/>
      <c r="E18554" s="30"/>
    </row>
    <row r="18555" spans="4:5" x14ac:dyDescent="0.2">
      <c r="D18555" s="30"/>
      <c r="E18555" s="30"/>
    </row>
    <row r="18556" spans="4:5" x14ac:dyDescent="0.2">
      <c r="D18556" s="30"/>
      <c r="E18556" s="30"/>
    </row>
    <row r="18557" spans="4:5" x14ac:dyDescent="0.2">
      <c r="D18557" s="30"/>
      <c r="E18557" s="30"/>
    </row>
    <row r="18558" spans="4:5" x14ac:dyDescent="0.2">
      <c r="D18558" s="30"/>
      <c r="E18558" s="30"/>
    </row>
    <row r="18559" spans="4:5" x14ac:dyDescent="0.2">
      <c r="D18559" s="30"/>
      <c r="E18559" s="30"/>
    </row>
    <row r="18560" spans="4:5" x14ac:dyDescent="0.2">
      <c r="D18560" s="30"/>
      <c r="E18560" s="30"/>
    </row>
    <row r="18561" spans="4:5" x14ac:dyDescent="0.2">
      <c r="D18561" s="30"/>
      <c r="E18561" s="30"/>
    </row>
    <row r="18562" spans="4:5" x14ac:dyDescent="0.2">
      <c r="D18562" s="30"/>
      <c r="E18562" s="30"/>
    </row>
    <row r="18563" spans="4:5" x14ac:dyDescent="0.2">
      <c r="D18563" s="30"/>
      <c r="E18563" s="30"/>
    </row>
    <row r="18564" spans="4:5" x14ac:dyDescent="0.2">
      <c r="D18564" s="30"/>
      <c r="E18564" s="30"/>
    </row>
    <row r="18565" spans="4:5" x14ac:dyDescent="0.2">
      <c r="D18565" s="30"/>
      <c r="E18565" s="30"/>
    </row>
    <row r="18566" spans="4:5" x14ac:dyDescent="0.2">
      <c r="D18566" s="30"/>
      <c r="E18566" s="30"/>
    </row>
    <row r="18567" spans="4:5" x14ac:dyDescent="0.2">
      <c r="D18567" s="30"/>
      <c r="E18567" s="30"/>
    </row>
    <row r="18568" spans="4:5" x14ac:dyDescent="0.2">
      <c r="D18568" s="30"/>
      <c r="E18568" s="30"/>
    </row>
    <row r="18569" spans="4:5" x14ac:dyDescent="0.2">
      <c r="D18569" s="30"/>
      <c r="E18569" s="30"/>
    </row>
    <row r="18570" spans="4:5" x14ac:dyDescent="0.2">
      <c r="D18570" s="30"/>
      <c r="E18570" s="30"/>
    </row>
    <row r="18571" spans="4:5" x14ac:dyDescent="0.2">
      <c r="D18571" s="30"/>
      <c r="E18571" s="30"/>
    </row>
    <row r="18572" spans="4:5" x14ac:dyDescent="0.2">
      <c r="D18572" s="30"/>
      <c r="E18572" s="30"/>
    </row>
    <row r="18573" spans="4:5" x14ac:dyDescent="0.2">
      <c r="D18573" s="30"/>
      <c r="E18573" s="30"/>
    </row>
    <row r="18574" spans="4:5" x14ac:dyDescent="0.2">
      <c r="D18574" s="30"/>
      <c r="E18574" s="30"/>
    </row>
    <row r="18575" spans="4:5" x14ac:dyDescent="0.2">
      <c r="D18575" s="30"/>
      <c r="E18575" s="30"/>
    </row>
    <row r="18576" spans="4:5" x14ac:dyDescent="0.2">
      <c r="D18576" s="30"/>
      <c r="E18576" s="30"/>
    </row>
    <row r="18577" spans="4:9" x14ac:dyDescent="0.2">
      <c r="D18577" s="30"/>
      <c r="E18577" s="30"/>
    </row>
    <row r="18578" spans="4:9" x14ac:dyDescent="0.2">
      <c r="D18578" s="30"/>
      <c r="E18578" s="30"/>
    </row>
    <row r="18579" spans="4:9" x14ac:dyDescent="0.2">
      <c r="D18579" s="30"/>
      <c r="E18579" s="30"/>
    </row>
    <row r="18580" spans="4:9" x14ac:dyDescent="0.2">
      <c r="D18580" s="30"/>
      <c r="E18580" s="30"/>
    </row>
    <row r="18581" spans="4:9" x14ac:dyDescent="0.2">
      <c r="D18581" s="30"/>
      <c r="E18581" s="30"/>
    </row>
    <row r="18582" spans="4:9" x14ac:dyDescent="0.2">
      <c r="D18582" s="30"/>
      <c r="E18582" s="30"/>
    </row>
    <row r="18583" spans="4:9" x14ac:dyDescent="0.2">
      <c r="D18583" s="30"/>
      <c r="E18583" s="30"/>
    </row>
    <row r="18584" spans="4:9" x14ac:dyDescent="0.2">
      <c r="D18584" s="30"/>
      <c r="E18584" s="30"/>
    </row>
    <row r="18585" spans="4:9" x14ac:dyDescent="0.2">
      <c r="D18585" s="30"/>
      <c r="E18585" s="30"/>
    </row>
    <row r="18586" spans="4:9" x14ac:dyDescent="0.2">
      <c r="D18586" s="30"/>
      <c r="E18586" s="30"/>
    </row>
    <row r="18587" spans="4:9" x14ac:dyDescent="0.2">
      <c r="D18587" s="30"/>
      <c r="E18587" s="30"/>
      <c r="I18587" s="30"/>
    </row>
    <row r="18588" spans="4:9" x14ac:dyDescent="0.2">
      <c r="D18588" s="30"/>
      <c r="E18588" s="30"/>
    </row>
    <row r="18589" spans="4:9" x14ac:dyDescent="0.2">
      <c r="D18589" s="30"/>
      <c r="E18589" s="30"/>
      <c r="I18589" s="30"/>
    </row>
    <row r="18590" spans="4:9" x14ac:dyDescent="0.2">
      <c r="D18590" s="30"/>
      <c r="E18590" s="30"/>
      <c r="I18590" s="30"/>
    </row>
    <row r="18591" spans="4:9" x14ac:dyDescent="0.2">
      <c r="D18591" s="30"/>
      <c r="E18591" s="30"/>
      <c r="I18591" s="30"/>
    </row>
    <row r="18592" spans="4:9" x14ac:dyDescent="0.2">
      <c r="D18592" s="30"/>
      <c r="E18592" s="30"/>
      <c r="I18592" s="30"/>
    </row>
    <row r="18593" spans="4:9" x14ac:dyDescent="0.2">
      <c r="D18593" s="30"/>
      <c r="E18593" s="30"/>
      <c r="I18593" s="30"/>
    </row>
    <row r="18594" spans="4:9" x14ac:dyDescent="0.2">
      <c r="D18594" s="30"/>
      <c r="E18594" s="30"/>
      <c r="I18594" s="30"/>
    </row>
    <row r="18595" spans="4:9" x14ac:dyDescent="0.2">
      <c r="D18595" s="30"/>
      <c r="E18595" s="30"/>
      <c r="I18595" s="30"/>
    </row>
    <row r="18596" spans="4:9" x14ac:dyDescent="0.2">
      <c r="D18596" s="30"/>
      <c r="E18596" s="30"/>
      <c r="I18596" s="30"/>
    </row>
    <row r="18597" spans="4:9" x14ac:dyDescent="0.2">
      <c r="D18597" s="30"/>
      <c r="E18597" s="30"/>
      <c r="I18597" s="30"/>
    </row>
    <row r="18598" spans="4:9" x14ac:dyDescent="0.2">
      <c r="D18598" s="30"/>
      <c r="E18598" s="30"/>
      <c r="I18598" s="30"/>
    </row>
    <row r="18599" spans="4:9" x14ac:dyDescent="0.2">
      <c r="D18599" s="30"/>
      <c r="E18599" s="30"/>
      <c r="I18599" s="30"/>
    </row>
    <row r="18600" spans="4:9" x14ac:dyDescent="0.2">
      <c r="D18600" s="30"/>
      <c r="E18600" s="30"/>
      <c r="I18600" s="30"/>
    </row>
    <row r="18601" spans="4:9" x14ac:dyDescent="0.2">
      <c r="D18601" s="30"/>
      <c r="E18601" s="30"/>
      <c r="I18601" s="30"/>
    </row>
    <row r="18602" spans="4:9" x14ac:dyDescent="0.2">
      <c r="D18602" s="30"/>
      <c r="E18602" s="30"/>
      <c r="I18602" s="30"/>
    </row>
    <row r="18603" spans="4:9" x14ac:dyDescent="0.2">
      <c r="D18603" s="30"/>
      <c r="E18603" s="30"/>
      <c r="I18603" s="30"/>
    </row>
    <row r="18604" spans="4:9" x14ac:dyDescent="0.2">
      <c r="D18604" s="30"/>
      <c r="E18604" s="30"/>
      <c r="I18604" s="30"/>
    </row>
    <row r="18605" spans="4:9" x14ac:dyDescent="0.2">
      <c r="D18605" s="30"/>
      <c r="E18605" s="30"/>
      <c r="I18605" s="30"/>
    </row>
    <row r="18606" spans="4:9" x14ac:dyDescent="0.2">
      <c r="D18606" s="30"/>
      <c r="E18606" s="30"/>
      <c r="I18606" s="30"/>
    </row>
    <row r="18607" spans="4:9" x14ac:dyDescent="0.2">
      <c r="D18607" s="30"/>
      <c r="E18607" s="30"/>
      <c r="I18607" s="30"/>
    </row>
    <row r="18608" spans="4:9" x14ac:dyDescent="0.2">
      <c r="D18608" s="30"/>
      <c r="E18608" s="30"/>
      <c r="I18608" s="30"/>
    </row>
    <row r="18609" spans="4:9" x14ac:dyDescent="0.2">
      <c r="D18609" s="30"/>
      <c r="E18609" s="30"/>
      <c r="I18609" s="30"/>
    </row>
    <row r="18610" spans="4:9" x14ac:dyDescent="0.2">
      <c r="D18610" s="30"/>
      <c r="E18610" s="30"/>
      <c r="I18610" s="30"/>
    </row>
    <row r="18611" spans="4:9" x14ac:dyDescent="0.2">
      <c r="D18611" s="30"/>
      <c r="E18611" s="30"/>
      <c r="I18611" s="30"/>
    </row>
    <row r="18612" spans="4:9" x14ac:dyDescent="0.2">
      <c r="D18612" s="30"/>
      <c r="E18612" s="30"/>
      <c r="I18612" s="30"/>
    </row>
    <row r="18613" spans="4:9" x14ac:dyDescent="0.2">
      <c r="D18613" s="30"/>
      <c r="E18613" s="30"/>
      <c r="I18613" s="30"/>
    </row>
    <row r="18614" spans="4:9" x14ac:dyDescent="0.2">
      <c r="D18614" s="30"/>
      <c r="E18614" s="30"/>
      <c r="I18614" s="30"/>
    </row>
    <row r="18615" spans="4:9" x14ac:dyDescent="0.2">
      <c r="D18615" s="30"/>
      <c r="E18615" s="30"/>
      <c r="I18615" s="30"/>
    </row>
    <row r="18616" spans="4:9" x14ac:dyDescent="0.2">
      <c r="D18616" s="30"/>
      <c r="E18616" s="30"/>
      <c r="I18616" s="30"/>
    </row>
    <row r="18617" spans="4:9" x14ac:dyDescent="0.2">
      <c r="D18617" s="30"/>
      <c r="E18617" s="30"/>
    </row>
    <row r="18618" spans="4:9" x14ac:dyDescent="0.2">
      <c r="D18618" s="30"/>
      <c r="E18618" s="30"/>
    </row>
    <row r="18619" spans="4:9" x14ac:dyDescent="0.2">
      <c r="D18619" s="30"/>
      <c r="E18619" s="30"/>
    </row>
    <row r="18620" spans="4:9" x14ac:dyDescent="0.2">
      <c r="D18620" s="30"/>
      <c r="E18620" s="30"/>
    </row>
    <row r="18621" spans="4:9" x14ac:dyDescent="0.2">
      <c r="D18621" s="30"/>
      <c r="E18621" s="30"/>
    </row>
    <row r="18622" spans="4:9" x14ac:dyDescent="0.2">
      <c r="D18622" s="30"/>
      <c r="E18622" s="30"/>
    </row>
    <row r="18623" spans="4:9" x14ac:dyDescent="0.2">
      <c r="D18623" s="30"/>
      <c r="E18623" s="30"/>
    </row>
    <row r="18624" spans="4:9" x14ac:dyDescent="0.2">
      <c r="D18624" s="30"/>
      <c r="E18624" s="30"/>
    </row>
    <row r="18625" spans="4:9" x14ac:dyDescent="0.2">
      <c r="D18625" s="30"/>
      <c r="E18625" s="30"/>
    </row>
    <row r="18626" spans="4:9" x14ac:dyDescent="0.2">
      <c r="D18626" s="30"/>
      <c r="E18626" s="30"/>
    </row>
    <row r="18627" spans="4:9" x14ac:dyDescent="0.2">
      <c r="D18627" s="30"/>
      <c r="E18627" s="30"/>
    </row>
    <row r="18628" spans="4:9" x14ac:dyDescent="0.2">
      <c r="D18628" s="30"/>
      <c r="E18628" s="30"/>
    </row>
    <row r="18629" spans="4:9" x14ac:dyDescent="0.2">
      <c r="D18629" s="30"/>
      <c r="E18629" s="30"/>
    </row>
    <row r="18630" spans="4:9" x14ac:dyDescent="0.2">
      <c r="D18630" s="30"/>
      <c r="E18630" s="30"/>
    </row>
    <row r="18631" spans="4:9" x14ac:dyDescent="0.2">
      <c r="D18631" s="30"/>
      <c r="E18631" s="30"/>
    </row>
    <row r="18632" spans="4:9" x14ac:dyDescent="0.2">
      <c r="D18632" s="30"/>
      <c r="E18632" s="30"/>
    </row>
    <row r="18633" spans="4:9" x14ac:dyDescent="0.2">
      <c r="D18633" s="30"/>
      <c r="E18633" s="30"/>
    </row>
    <row r="18634" spans="4:9" x14ac:dyDescent="0.2">
      <c r="D18634" s="30"/>
      <c r="E18634" s="30"/>
    </row>
    <row r="18635" spans="4:9" x14ac:dyDescent="0.2">
      <c r="D18635" s="30"/>
      <c r="E18635" s="30"/>
      <c r="I18635" s="30"/>
    </row>
    <row r="18636" spans="4:9" x14ac:dyDescent="0.2">
      <c r="D18636" s="30"/>
      <c r="E18636" s="30"/>
    </row>
    <row r="18637" spans="4:9" x14ac:dyDescent="0.2">
      <c r="D18637" s="30"/>
      <c r="E18637" s="30"/>
      <c r="I18637" s="30"/>
    </row>
    <row r="18638" spans="4:9" x14ac:dyDescent="0.2">
      <c r="D18638" s="30"/>
      <c r="E18638" s="30"/>
      <c r="I18638" s="30"/>
    </row>
    <row r="18639" spans="4:9" x14ac:dyDescent="0.2">
      <c r="D18639" s="30"/>
      <c r="E18639" s="30"/>
      <c r="I18639" s="30"/>
    </row>
    <row r="18640" spans="4:9" x14ac:dyDescent="0.2">
      <c r="D18640" s="30"/>
      <c r="E18640" s="30"/>
      <c r="I18640" s="30"/>
    </row>
    <row r="18641" spans="4:9" x14ac:dyDescent="0.2">
      <c r="D18641" s="30"/>
      <c r="E18641" s="30"/>
      <c r="I18641" s="30"/>
    </row>
    <row r="18642" spans="4:9" x14ac:dyDescent="0.2">
      <c r="D18642" s="30"/>
      <c r="E18642" s="30"/>
      <c r="I18642" s="30"/>
    </row>
    <row r="18643" spans="4:9" x14ac:dyDescent="0.2">
      <c r="D18643" s="30"/>
      <c r="E18643" s="30"/>
      <c r="I18643" s="30"/>
    </row>
    <row r="18644" spans="4:9" x14ac:dyDescent="0.2">
      <c r="D18644" s="30"/>
      <c r="E18644" s="30"/>
      <c r="I18644" s="30"/>
    </row>
    <row r="18645" spans="4:9" x14ac:dyDescent="0.2">
      <c r="D18645" s="30"/>
      <c r="E18645" s="30"/>
      <c r="I18645" s="30"/>
    </row>
    <row r="18646" spans="4:9" x14ac:dyDescent="0.2">
      <c r="D18646" s="30"/>
      <c r="E18646" s="30"/>
      <c r="I18646" s="30"/>
    </row>
    <row r="18647" spans="4:9" x14ac:dyDescent="0.2">
      <c r="D18647" s="30"/>
      <c r="E18647" s="30"/>
      <c r="I18647" s="30"/>
    </row>
    <row r="18648" spans="4:9" x14ac:dyDescent="0.2">
      <c r="D18648" s="30"/>
      <c r="E18648" s="30"/>
      <c r="I18648" s="30"/>
    </row>
    <row r="18649" spans="4:9" x14ac:dyDescent="0.2">
      <c r="D18649" s="30"/>
      <c r="E18649" s="30"/>
      <c r="I18649" s="30"/>
    </row>
    <row r="18650" spans="4:9" x14ac:dyDescent="0.2">
      <c r="D18650" s="30"/>
      <c r="E18650" s="30"/>
      <c r="I18650" s="30"/>
    </row>
    <row r="18651" spans="4:9" x14ac:dyDescent="0.2">
      <c r="D18651" s="30"/>
      <c r="E18651" s="30"/>
      <c r="I18651" s="30"/>
    </row>
    <row r="18652" spans="4:9" x14ac:dyDescent="0.2">
      <c r="D18652" s="30"/>
      <c r="E18652" s="30"/>
      <c r="I18652" s="30"/>
    </row>
    <row r="18653" spans="4:9" x14ac:dyDescent="0.2">
      <c r="D18653" s="30"/>
      <c r="E18653" s="30"/>
      <c r="I18653" s="30"/>
    </row>
    <row r="18654" spans="4:9" x14ac:dyDescent="0.2">
      <c r="D18654" s="30"/>
      <c r="E18654" s="30"/>
      <c r="I18654" s="30"/>
    </row>
    <row r="18655" spans="4:9" x14ac:dyDescent="0.2">
      <c r="D18655" s="30"/>
      <c r="E18655" s="30"/>
      <c r="I18655" s="30"/>
    </row>
    <row r="18656" spans="4:9" x14ac:dyDescent="0.2">
      <c r="D18656" s="30"/>
      <c r="E18656" s="30"/>
      <c r="I18656" s="30"/>
    </row>
    <row r="18657" spans="4:9" x14ac:dyDescent="0.2">
      <c r="D18657" s="30"/>
      <c r="E18657" s="30"/>
      <c r="I18657" s="30"/>
    </row>
    <row r="18658" spans="4:9" x14ac:dyDescent="0.2">
      <c r="D18658" s="30"/>
      <c r="E18658" s="30"/>
      <c r="I18658" s="30"/>
    </row>
    <row r="18659" spans="4:9" x14ac:dyDescent="0.2">
      <c r="D18659" s="30"/>
      <c r="E18659" s="30"/>
    </row>
    <row r="18660" spans="4:9" x14ac:dyDescent="0.2">
      <c r="D18660" s="30"/>
      <c r="E18660" s="30"/>
    </row>
    <row r="18661" spans="4:9" x14ac:dyDescent="0.2">
      <c r="D18661" s="30"/>
      <c r="E18661" s="30"/>
    </row>
    <row r="18662" spans="4:9" x14ac:dyDescent="0.2">
      <c r="D18662" s="30"/>
      <c r="E18662" s="30"/>
    </row>
    <row r="18663" spans="4:9" x14ac:dyDescent="0.2">
      <c r="D18663" s="30"/>
      <c r="E18663" s="30"/>
    </row>
    <row r="18664" spans="4:9" x14ac:dyDescent="0.2">
      <c r="D18664" s="30"/>
      <c r="E18664" s="30"/>
    </row>
    <row r="18665" spans="4:9" x14ac:dyDescent="0.2">
      <c r="D18665" s="30"/>
      <c r="E18665" s="30"/>
    </row>
    <row r="18666" spans="4:9" x14ac:dyDescent="0.2">
      <c r="D18666" s="30"/>
      <c r="E18666" s="30"/>
    </row>
    <row r="18667" spans="4:9" x14ac:dyDescent="0.2">
      <c r="D18667" s="30"/>
      <c r="E18667" s="30"/>
    </row>
    <row r="18668" spans="4:9" x14ac:dyDescent="0.2">
      <c r="D18668" s="30"/>
      <c r="E18668" s="30"/>
    </row>
    <row r="18669" spans="4:9" x14ac:dyDescent="0.2">
      <c r="D18669" s="30"/>
      <c r="E18669" s="30"/>
    </row>
    <row r="18670" spans="4:9" x14ac:dyDescent="0.2">
      <c r="D18670" s="30"/>
      <c r="E18670" s="30"/>
    </row>
    <row r="18671" spans="4:9" x14ac:dyDescent="0.2">
      <c r="D18671" s="30"/>
      <c r="E18671" s="30"/>
    </row>
    <row r="18672" spans="4:9" x14ac:dyDescent="0.2">
      <c r="D18672" s="30"/>
      <c r="E18672" s="30"/>
    </row>
    <row r="18673" spans="4:5" x14ac:dyDescent="0.2">
      <c r="D18673" s="30"/>
      <c r="E18673" s="30"/>
    </row>
    <row r="18674" spans="4:5" x14ac:dyDescent="0.2">
      <c r="D18674" s="30"/>
      <c r="E18674" s="30"/>
    </row>
    <row r="18675" spans="4:5" x14ac:dyDescent="0.2">
      <c r="D18675" s="30"/>
      <c r="E18675" s="30"/>
    </row>
    <row r="18676" spans="4:5" x14ac:dyDescent="0.2">
      <c r="D18676" s="30"/>
      <c r="E18676" s="30"/>
    </row>
    <row r="18677" spans="4:5" x14ac:dyDescent="0.2">
      <c r="D18677" s="30"/>
      <c r="E18677" s="30"/>
    </row>
    <row r="18678" spans="4:5" x14ac:dyDescent="0.2">
      <c r="D18678" s="30"/>
      <c r="E18678" s="30"/>
    </row>
    <row r="18679" spans="4:5" x14ac:dyDescent="0.2">
      <c r="D18679" s="30"/>
      <c r="E18679" s="30"/>
    </row>
    <row r="18680" spans="4:5" x14ac:dyDescent="0.2">
      <c r="D18680" s="30"/>
      <c r="E18680" s="30"/>
    </row>
    <row r="18681" spans="4:5" x14ac:dyDescent="0.2">
      <c r="D18681" s="30"/>
      <c r="E18681" s="30"/>
    </row>
    <row r="18682" spans="4:5" x14ac:dyDescent="0.2">
      <c r="D18682" s="30"/>
      <c r="E18682" s="30"/>
    </row>
    <row r="18683" spans="4:5" x14ac:dyDescent="0.2">
      <c r="D18683" s="30"/>
      <c r="E18683" s="30"/>
    </row>
    <row r="18684" spans="4:5" x14ac:dyDescent="0.2">
      <c r="D18684" s="30"/>
      <c r="E18684" s="30"/>
    </row>
    <row r="18685" spans="4:5" x14ac:dyDescent="0.2">
      <c r="D18685" s="30"/>
      <c r="E18685" s="30"/>
    </row>
    <row r="18686" spans="4:5" x14ac:dyDescent="0.2">
      <c r="D18686" s="30"/>
      <c r="E18686" s="30"/>
    </row>
    <row r="18687" spans="4:5" x14ac:dyDescent="0.2">
      <c r="D18687" s="30"/>
      <c r="E18687" s="30"/>
    </row>
    <row r="18688" spans="4:5" x14ac:dyDescent="0.2">
      <c r="D18688" s="30"/>
      <c r="E18688" s="30"/>
    </row>
    <row r="18689" spans="4:9" x14ac:dyDescent="0.2">
      <c r="D18689" s="30"/>
      <c r="E18689" s="30"/>
      <c r="I18689" s="30"/>
    </row>
    <row r="18690" spans="4:9" x14ac:dyDescent="0.2">
      <c r="D18690" s="30"/>
      <c r="E18690" s="30"/>
    </row>
    <row r="18691" spans="4:9" x14ac:dyDescent="0.2">
      <c r="D18691" s="30"/>
      <c r="E18691" s="30"/>
      <c r="I18691" s="30"/>
    </row>
    <row r="18692" spans="4:9" x14ac:dyDescent="0.2">
      <c r="D18692" s="30"/>
      <c r="E18692" s="30"/>
      <c r="I18692" s="30"/>
    </row>
    <row r="18693" spans="4:9" x14ac:dyDescent="0.2">
      <c r="D18693" s="30"/>
      <c r="E18693" s="30"/>
      <c r="I18693" s="30"/>
    </row>
    <row r="18694" spans="4:9" x14ac:dyDescent="0.2">
      <c r="D18694" s="30"/>
      <c r="E18694" s="30"/>
      <c r="I18694" s="30"/>
    </row>
    <row r="18695" spans="4:9" x14ac:dyDescent="0.2">
      <c r="D18695" s="30"/>
      <c r="E18695" s="30"/>
      <c r="I18695" s="30"/>
    </row>
    <row r="18696" spans="4:9" x14ac:dyDescent="0.2">
      <c r="D18696" s="30"/>
      <c r="E18696" s="30"/>
      <c r="I18696" s="30"/>
    </row>
    <row r="18697" spans="4:9" x14ac:dyDescent="0.2">
      <c r="D18697" s="30"/>
      <c r="E18697" s="30"/>
      <c r="I18697" s="30"/>
    </row>
    <row r="18698" spans="4:9" x14ac:dyDescent="0.2">
      <c r="D18698" s="30"/>
      <c r="E18698" s="30"/>
      <c r="I18698" s="30"/>
    </row>
    <row r="18699" spans="4:9" x14ac:dyDescent="0.2">
      <c r="D18699" s="30"/>
      <c r="E18699" s="30"/>
      <c r="I18699" s="30"/>
    </row>
    <row r="18700" spans="4:9" x14ac:dyDescent="0.2">
      <c r="D18700" s="30"/>
      <c r="E18700" s="30"/>
      <c r="I18700" s="30"/>
    </row>
    <row r="18701" spans="4:9" x14ac:dyDescent="0.2">
      <c r="D18701" s="30"/>
      <c r="E18701" s="30"/>
      <c r="I18701" s="30"/>
    </row>
    <row r="18702" spans="4:9" x14ac:dyDescent="0.2">
      <c r="D18702" s="30"/>
      <c r="E18702" s="30"/>
      <c r="I18702" s="30"/>
    </row>
    <row r="18703" spans="4:9" x14ac:dyDescent="0.2">
      <c r="D18703" s="30"/>
      <c r="E18703" s="30"/>
      <c r="I18703" s="30"/>
    </row>
    <row r="18704" spans="4:9" x14ac:dyDescent="0.2">
      <c r="D18704" s="30"/>
      <c r="E18704" s="30"/>
      <c r="I18704" s="30"/>
    </row>
    <row r="18705" spans="4:9" x14ac:dyDescent="0.2">
      <c r="D18705" s="30"/>
      <c r="E18705" s="30"/>
      <c r="I18705" s="30"/>
    </row>
    <row r="18706" spans="4:9" x14ac:dyDescent="0.2">
      <c r="D18706" s="30"/>
      <c r="E18706" s="30"/>
      <c r="I18706" s="30"/>
    </row>
    <row r="18707" spans="4:9" x14ac:dyDescent="0.2">
      <c r="D18707" s="30"/>
      <c r="E18707" s="30"/>
      <c r="I18707" s="30"/>
    </row>
    <row r="18708" spans="4:9" x14ac:dyDescent="0.2">
      <c r="D18708" s="30"/>
      <c r="E18708" s="30"/>
      <c r="I18708" s="30"/>
    </row>
    <row r="18709" spans="4:9" x14ac:dyDescent="0.2">
      <c r="D18709" s="30"/>
      <c r="E18709" s="30"/>
      <c r="I18709" s="30"/>
    </row>
    <row r="18710" spans="4:9" x14ac:dyDescent="0.2">
      <c r="D18710" s="30"/>
      <c r="E18710" s="30"/>
      <c r="I18710" s="30"/>
    </row>
    <row r="18711" spans="4:9" x14ac:dyDescent="0.2">
      <c r="D18711" s="30"/>
      <c r="E18711" s="30"/>
      <c r="I18711" s="30"/>
    </row>
    <row r="18712" spans="4:9" x14ac:dyDescent="0.2">
      <c r="D18712" s="30"/>
      <c r="E18712" s="30"/>
      <c r="I18712" s="30"/>
    </row>
    <row r="18713" spans="4:9" x14ac:dyDescent="0.2">
      <c r="D18713" s="30"/>
      <c r="E18713" s="30"/>
    </row>
    <row r="18714" spans="4:9" x14ac:dyDescent="0.2">
      <c r="D18714" s="30"/>
      <c r="E18714" s="30"/>
    </row>
    <row r="18715" spans="4:9" x14ac:dyDescent="0.2">
      <c r="D18715" s="30"/>
      <c r="E18715" s="30"/>
    </row>
    <row r="18716" spans="4:9" x14ac:dyDescent="0.2">
      <c r="D18716" s="30"/>
      <c r="E18716" s="30"/>
    </row>
    <row r="18717" spans="4:9" x14ac:dyDescent="0.2">
      <c r="D18717" s="30"/>
      <c r="E18717" s="30"/>
    </row>
    <row r="18718" spans="4:9" x14ac:dyDescent="0.2">
      <c r="D18718" s="30"/>
      <c r="E18718" s="30"/>
    </row>
    <row r="18719" spans="4:9" x14ac:dyDescent="0.2">
      <c r="D18719" s="30"/>
      <c r="E18719" s="30"/>
    </row>
    <row r="18720" spans="4:9" x14ac:dyDescent="0.2">
      <c r="D18720" s="30"/>
      <c r="E18720" s="30"/>
    </row>
    <row r="18721" spans="4:5" x14ac:dyDescent="0.2">
      <c r="D18721" s="30"/>
      <c r="E18721" s="30"/>
    </row>
    <row r="18722" spans="4:5" x14ac:dyDescent="0.2">
      <c r="D18722" s="30"/>
      <c r="E18722" s="30"/>
    </row>
    <row r="18723" spans="4:5" x14ac:dyDescent="0.2">
      <c r="D18723" s="30"/>
      <c r="E18723" s="30"/>
    </row>
    <row r="18724" spans="4:5" x14ac:dyDescent="0.2">
      <c r="D18724" s="30"/>
      <c r="E18724" s="30"/>
    </row>
    <row r="18725" spans="4:5" x14ac:dyDescent="0.2">
      <c r="D18725" s="30"/>
      <c r="E18725" s="30"/>
    </row>
    <row r="18726" spans="4:5" x14ac:dyDescent="0.2">
      <c r="D18726" s="30"/>
      <c r="E18726" s="30"/>
    </row>
    <row r="18727" spans="4:5" x14ac:dyDescent="0.2">
      <c r="D18727" s="30"/>
      <c r="E18727" s="30"/>
    </row>
    <row r="18728" spans="4:5" x14ac:dyDescent="0.2">
      <c r="D18728" s="30"/>
      <c r="E18728" s="30"/>
    </row>
    <row r="18729" spans="4:5" x14ac:dyDescent="0.2">
      <c r="D18729" s="30"/>
      <c r="E18729" s="30"/>
    </row>
    <row r="18730" spans="4:5" x14ac:dyDescent="0.2">
      <c r="D18730" s="30"/>
      <c r="E18730" s="30"/>
    </row>
    <row r="18731" spans="4:5" x14ac:dyDescent="0.2">
      <c r="D18731" s="30"/>
      <c r="E18731" s="30"/>
    </row>
    <row r="18732" spans="4:5" x14ac:dyDescent="0.2">
      <c r="D18732" s="30"/>
      <c r="E18732" s="30"/>
    </row>
    <row r="18733" spans="4:5" x14ac:dyDescent="0.2">
      <c r="D18733" s="30"/>
      <c r="E18733" s="30"/>
    </row>
    <row r="18734" spans="4:5" x14ac:dyDescent="0.2">
      <c r="D18734" s="30"/>
      <c r="E18734" s="30"/>
    </row>
    <row r="18735" spans="4:5" x14ac:dyDescent="0.2">
      <c r="D18735" s="30"/>
      <c r="E18735" s="30"/>
    </row>
    <row r="18736" spans="4:5" x14ac:dyDescent="0.2">
      <c r="D18736" s="30"/>
      <c r="E18736" s="30"/>
    </row>
    <row r="18737" spans="4:9" x14ac:dyDescent="0.2">
      <c r="D18737" s="30"/>
      <c r="E18737" s="30"/>
      <c r="I18737" s="30"/>
    </row>
    <row r="18738" spans="4:9" x14ac:dyDescent="0.2">
      <c r="D18738" s="30"/>
      <c r="E18738" s="30"/>
    </row>
    <row r="18739" spans="4:9" x14ac:dyDescent="0.2">
      <c r="D18739" s="30"/>
      <c r="E18739" s="30"/>
      <c r="I18739" s="30"/>
    </row>
    <row r="18740" spans="4:9" x14ac:dyDescent="0.2">
      <c r="D18740" s="30"/>
      <c r="E18740" s="30"/>
      <c r="I18740" s="30"/>
    </row>
    <row r="18741" spans="4:9" x14ac:dyDescent="0.2">
      <c r="D18741" s="30"/>
      <c r="E18741" s="30"/>
      <c r="I18741" s="30"/>
    </row>
    <row r="18742" spans="4:9" x14ac:dyDescent="0.2">
      <c r="D18742" s="30"/>
      <c r="E18742" s="30"/>
      <c r="I18742" s="30"/>
    </row>
    <row r="18743" spans="4:9" x14ac:dyDescent="0.2">
      <c r="D18743" s="30"/>
      <c r="E18743" s="30"/>
      <c r="I18743" s="30"/>
    </row>
    <row r="18744" spans="4:9" x14ac:dyDescent="0.2">
      <c r="D18744" s="30"/>
      <c r="E18744" s="30"/>
      <c r="I18744" s="30"/>
    </row>
    <row r="18745" spans="4:9" x14ac:dyDescent="0.2">
      <c r="D18745" s="30"/>
      <c r="E18745" s="30"/>
      <c r="I18745" s="30"/>
    </row>
    <row r="18746" spans="4:9" x14ac:dyDescent="0.2">
      <c r="D18746" s="30"/>
      <c r="E18746" s="30"/>
      <c r="I18746" s="30"/>
    </row>
    <row r="18747" spans="4:9" x14ac:dyDescent="0.2">
      <c r="D18747" s="30"/>
      <c r="E18747" s="30"/>
      <c r="I18747" s="30"/>
    </row>
    <row r="18748" spans="4:9" x14ac:dyDescent="0.2">
      <c r="D18748" s="30"/>
      <c r="E18748" s="30"/>
      <c r="I18748" s="30"/>
    </row>
    <row r="18749" spans="4:9" x14ac:dyDescent="0.2">
      <c r="D18749" s="30"/>
      <c r="E18749" s="30"/>
      <c r="I18749" s="30"/>
    </row>
    <row r="18750" spans="4:9" x14ac:dyDescent="0.2">
      <c r="D18750" s="30"/>
      <c r="E18750" s="30"/>
      <c r="I18750" s="30"/>
    </row>
    <row r="18751" spans="4:9" x14ac:dyDescent="0.2">
      <c r="D18751" s="30"/>
      <c r="E18751" s="30"/>
      <c r="I18751" s="30"/>
    </row>
    <row r="18752" spans="4:9" x14ac:dyDescent="0.2">
      <c r="D18752" s="30"/>
      <c r="E18752" s="30"/>
      <c r="I18752" s="30"/>
    </row>
    <row r="18753" spans="4:9" x14ac:dyDescent="0.2">
      <c r="D18753" s="30"/>
      <c r="E18753" s="30"/>
      <c r="I18753" s="30"/>
    </row>
    <row r="18754" spans="4:9" x14ac:dyDescent="0.2">
      <c r="D18754" s="30"/>
      <c r="E18754" s="30"/>
      <c r="I18754" s="30"/>
    </row>
    <row r="18755" spans="4:9" x14ac:dyDescent="0.2">
      <c r="D18755" s="30"/>
      <c r="E18755" s="30"/>
      <c r="I18755" s="30"/>
    </row>
    <row r="18756" spans="4:9" x14ac:dyDescent="0.2">
      <c r="D18756" s="30"/>
      <c r="E18756" s="30"/>
      <c r="I18756" s="30"/>
    </row>
    <row r="18757" spans="4:9" x14ac:dyDescent="0.2">
      <c r="D18757" s="30"/>
      <c r="E18757" s="30"/>
      <c r="I18757" s="30"/>
    </row>
    <row r="18758" spans="4:9" x14ac:dyDescent="0.2">
      <c r="D18758" s="30"/>
      <c r="E18758" s="30"/>
      <c r="I18758" s="30"/>
    </row>
    <row r="18759" spans="4:9" x14ac:dyDescent="0.2">
      <c r="D18759" s="30"/>
      <c r="E18759" s="30"/>
      <c r="I18759" s="30"/>
    </row>
    <row r="18760" spans="4:9" x14ac:dyDescent="0.2">
      <c r="D18760" s="30"/>
      <c r="E18760" s="30"/>
      <c r="I18760" s="30"/>
    </row>
    <row r="18761" spans="4:9" x14ac:dyDescent="0.2">
      <c r="D18761" s="30"/>
      <c r="E18761" s="30"/>
    </row>
    <row r="18762" spans="4:9" x14ac:dyDescent="0.2">
      <c r="D18762" s="30"/>
      <c r="E18762" s="30"/>
    </row>
    <row r="18763" spans="4:9" x14ac:dyDescent="0.2">
      <c r="D18763" s="30"/>
      <c r="E18763" s="30"/>
    </row>
    <row r="18764" spans="4:9" x14ac:dyDescent="0.2">
      <c r="D18764" s="30"/>
      <c r="E18764" s="30"/>
    </row>
    <row r="18765" spans="4:9" x14ac:dyDescent="0.2">
      <c r="D18765" s="30"/>
      <c r="E18765" s="30"/>
    </row>
    <row r="18766" spans="4:9" x14ac:dyDescent="0.2">
      <c r="D18766" s="30"/>
      <c r="E18766" s="30"/>
    </row>
    <row r="18767" spans="4:9" x14ac:dyDescent="0.2">
      <c r="D18767" s="30"/>
      <c r="E18767" s="30"/>
    </row>
    <row r="18768" spans="4:9" x14ac:dyDescent="0.2">
      <c r="D18768" s="30"/>
      <c r="E18768" s="30"/>
    </row>
    <row r="18769" spans="4:5" x14ac:dyDescent="0.2">
      <c r="D18769" s="30"/>
      <c r="E18769" s="30"/>
    </row>
    <row r="18770" spans="4:5" x14ac:dyDescent="0.2">
      <c r="D18770" s="30"/>
      <c r="E18770" s="30"/>
    </row>
    <row r="18771" spans="4:5" x14ac:dyDescent="0.2">
      <c r="D18771" s="30"/>
      <c r="E18771" s="30"/>
    </row>
    <row r="18772" spans="4:5" x14ac:dyDescent="0.2">
      <c r="D18772" s="30"/>
      <c r="E18772" s="30"/>
    </row>
    <row r="18773" spans="4:5" x14ac:dyDescent="0.2">
      <c r="D18773" s="30"/>
      <c r="E18773" s="30"/>
    </row>
    <row r="18774" spans="4:5" x14ac:dyDescent="0.2">
      <c r="D18774" s="30"/>
      <c r="E18774" s="30"/>
    </row>
    <row r="18775" spans="4:5" x14ac:dyDescent="0.2">
      <c r="D18775" s="30"/>
      <c r="E18775" s="30"/>
    </row>
    <row r="18776" spans="4:5" x14ac:dyDescent="0.2">
      <c r="D18776" s="30"/>
      <c r="E18776" s="30"/>
    </row>
    <row r="18777" spans="4:5" x14ac:dyDescent="0.2">
      <c r="D18777" s="30"/>
      <c r="E18777" s="30"/>
    </row>
    <row r="18778" spans="4:5" x14ac:dyDescent="0.2">
      <c r="D18778" s="30"/>
      <c r="E18778" s="30"/>
    </row>
    <row r="18779" spans="4:5" x14ac:dyDescent="0.2">
      <c r="D18779" s="30"/>
      <c r="E18779" s="30"/>
    </row>
    <row r="18780" spans="4:5" x14ac:dyDescent="0.2">
      <c r="D18780" s="30"/>
      <c r="E18780" s="30"/>
    </row>
    <row r="18781" spans="4:5" x14ac:dyDescent="0.2">
      <c r="D18781" s="30"/>
      <c r="E18781" s="30"/>
    </row>
    <row r="18782" spans="4:5" x14ac:dyDescent="0.2">
      <c r="D18782" s="30"/>
      <c r="E18782" s="30"/>
    </row>
    <row r="18783" spans="4:5" x14ac:dyDescent="0.2">
      <c r="D18783" s="30"/>
      <c r="E18783" s="30"/>
    </row>
    <row r="18784" spans="4:5" x14ac:dyDescent="0.2">
      <c r="D18784" s="30"/>
      <c r="E18784" s="30"/>
    </row>
    <row r="18785" spans="4:5" x14ac:dyDescent="0.2">
      <c r="D18785" s="30"/>
      <c r="E18785" s="30"/>
    </row>
    <row r="18786" spans="4:5" x14ac:dyDescent="0.2">
      <c r="D18786" s="30"/>
      <c r="E18786" s="30"/>
    </row>
    <row r="18787" spans="4:5" x14ac:dyDescent="0.2">
      <c r="D18787" s="30"/>
      <c r="E18787" s="30"/>
    </row>
    <row r="18788" spans="4:5" x14ac:dyDescent="0.2">
      <c r="D18788" s="30"/>
      <c r="E18788" s="30"/>
    </row>
    <row r="18789" spans="4:5" x14ac:dyDescent="0.2">
      <c r="D18789" s="30"/>
      <c r="E18789" s="30"/>
    </row>
    <row r="18790" spans="4:5" x14ac:dyDescent="0.2">
      <c r="D18790" s="30"/>
      <c r="E18790" s="30"/>
    </row>
    <row r="18791" spans="4:5" x14ac:dyDescent="0.2">
      <c r="D18791" s="30"/>
      <c r="E18791" s="30"/>
    </row>
    <row r="18792" spans="4:5" x14ac:dyDescent="0.2">
      <c r="D18792" s="30"/>
      <c r="E18792" s="30"/>
    </row>
    <row r="18793" spans="4:5" x14ac:dyDescent="0.2">
      <c r="D18793" s="30"/>
      <c r="E18793" s="30"/>
    </row>
    <row r="18794" spans="4:5" x14ac:dyDescent="0.2">
      <c r="D18794" s="30"/>
      <c r="E18794" s="30"/>
    </row>
    <row r="18795" spans="4:5" x14ac:dyDescent="0.2">
      <c r="D18795" s="30"/>
      <c r="E18795" s="30"/>
    </row>
    <row r="18796" spans="4:5" x14ac:dyDescent="0.2">
      <c r="D18796" s="30"/>
      <c r="E18796" s="30"/>
    </row>
    <row r="18797" spans="4:5" x14ac:dyDescent="0.2">
      <c r="D18797" s="30"/>
      <c r="E18797" s="30"/>
    </row>
    <row r="18798" spans="4:5" x14ac:dyDescent="0.2">
      <c r="D18798" s="30"/>
      <c r="E18798" s="30"/>
    </row>
    <row r="18799" spans="4:5" x14ac:dyDescent="0.2">
      <c r="D18799" s="30"/>
      <c r="E18799" s="30"/>
    </row>
    <row r="18800" spans="4:5" x14ac:dyDescent="0.2">
      <c r="D18800" s="30"/>
      <c r="E18800" s="30"/>
    </row>
    <row r="18801" spans="4:5" x14ac:dyDescent="0.2">
      <c r="D18801" s="30"/>
      <c r="E18801" s="30"/>
    </row>
    <row r="18802" spans="4:5" x14ac:dyDescent="0.2">
      <c r="D18802" s="30"/>
      <c r="E18802" s="30"/>
    </row>
    <row r="18803" spans="4:5" x14ac:dyDescent="0.2">
      <c r="D18803" s="30"/>
      <c r="E18803" s="30"/>
    </row>
    <row r="18804" spans="4:5" x14ac:dyDescent="0.2">
      <c r="D18804" s="30"/>
      <c r="E18804" s="30"/>
    </row>
    <row r="18805" spans="4:5" x14ac:dyDescent="0.2">
      <c r="D18805" s="30"/>
      <c r="E18805" s="30"/>
    </row>
    <row r="18806" spans="4:5" x14ac:dyDescent="0.2">
      <c r="D18806" s="30"/>
      <c r="E18806" s="30"/>
    </row>
    <row r="18807" spans="4:5" x14ac:dyDescent="0.2">
      <c r="D18807" s="30"/>
      <c r="E18807" s="30"/>
    </row>
    <row r="18808" spans="4:5" x14ac:dyDescent="0.2">
      <c r="D18808" s="30"/>
      <c r="E18808" s="30"/>
    </row>
    <row r="18809" spans="4:5" x14ac:dyDescent="0.2">
      <c r="D18809" s="30"/>
      <c r="E18809" s="30"/>
    </row>
    <row r="18810" spans="4:5" x14ac:dyDescent="0.2">
      <c r="D18810" s="30"/>
      <c r="E18810" s="30"/>
    </row>
    <row r="18811" spans="4:5" x14ac:dyDescent="0.2">
      <c r="D18811" s="30"/>
      <c r="E18811" s="30"/>
    </row>
    <row r="18812" spans="4:5" x14ac:dyDescent="0.2">
      <c r="D18812" s="30"/>
      <c r="E18812" s="30"/>
    </row>
    <row r="18813" spans="4:5" x14ac:dyDescent="0.2">
      <c r="D18813" s="30"/>
      <c r="E18813" s="30"/>
    </row>
    <row r="18814" spans="4:5" x14ac:dyDescent="0.2">
      <c r="D18814" s="30"/>
      <c r="E18814" s="30"/>
    </row>
    <row r="18815" spans="4:5" x14ac:dyDescent="0.2">
      <c r="D18815" s="30"/>
      <c r="E18815" s="30"/>
    </row>
    <row r="18816" spans="4:5" x14ac:dyDescent="0.2">
      <c r="D18816" s="30"/>
      <c r="E18816" s="30"/>
    </row>
    <row r="18817" spans="4:5" x14ac:dyDescent="0.2">
      <c r="D18817" s="30"/>
      <c r="E18817" s="30"/>
    </row>
    <row r="18818" spans="4:5" x14ac:dyDescent="0.2">
      <c r="D18818" s="30"/>
      <c r="E18818" s="30"/>
    </row>
    <row r="18819" spans="4:5" x14ac:dyDescent="0.2">
      <c r="D18819" s="30"/>
      <c r="E18819" s="30"/>
    </row>
    <row r="18820" spans="4:5" x14ac:dyDescent="0.2">
      <c r="D18820" s="30"/>
      <c r="E18820" s="30"/>
    </row>
    <row r="18821" spans="4:5" x14ac:dyDescent="0.2">
      <c r="D18821" s="30"/>
      <c r="E18821" s="30"/>
    </row>
    <row r="18822" spans="4:5" x14ac:dyDescent="0.2">
      <c r="D18822" s="30"/>
      <c r="E18822" s="30"/>
    </row>
    <row r="18823" spans="4:5" x14ac:dyDescent="0.2">
      <c r="D18823" s="30"/>
      <c r="E18823" s="30"/>
    </row>
    <row r="18824" spans="4:5" x14ac:dyDescent="0.2">
      <c r="D18824" s="30"/>
      <c r="E18824" s="30"/>
    </row>
    <row r="18825" spans="4:5" x14ac:dyDescent="0.2">
      <c r="D18825" s="30"/>
      <c r="E18825" s="30"/>
    </row>
    <row r="18826" spans="4:5" x14ac:dyDescent="0.2">
      <c r="D18826" s="30"/>
      <c r="E18826" s="30"/>
    </row>
    <row r="18827" spans="4:5" x14ac:dyDescent="0.2">
      <c r="D18827" s="30"/>
      <c r="E18827" s="30"/>
    </row>
    <row r="18828" spans="4:5" x14ac:dyDescent="0.2">
      <c r="D18828" s="30"/>
      <c r="E18828" s="30"/>
    </row>
    <row r="18829" spans="4:5" x14ac:dyDescent="0.2">
      <c r="D18829" s="30"/>
      <c r="E18829" s="30"/>
    </row>
    <row r="18830" spans="4:5" x14ac:dyDescent="0.2">
      <c r="D18830" s="30"/>
      <c r="E18830" s="30"/>
    </row>
    <row r="18831" spans="4:5" x14ac:dyDescent="0.2">
      <c r="D18831" s="30"/>
      <c r="E18831" s="30"/>
    </row>
    <row r="18832" spans="4:5" x14ac:dyDescent="0.2">
      <c r="D18832" s="30"/>
      <c r="E18832" s="30"/>
    </row>
    <row r="18833" spans="4:5" x14ac:dyDescent="0.2">
      <c r="D18833" s="30"/>
      <c r="E18833" s="30"/>
    </row>
    <row r="18834" spans="4:5" x14ac:dyDescent="0.2">
      <c r="D18834" s="30"/>
      <c r="E18834" s="30"/>
    </row>
    <row r="18835" spans="4:5" x14ac:dyDescent="0.2">
      <c r="D18835" s="30"/>
      <c r="E18835" s="30"/>
    </row>
    <row r="18836" spans="4:5" x14ac:dyDescent="0.2">
      <c r="D18836" s="30"/>
      <c r="E18836" s="30"/>
    </row>
    <row r="18837" spans="4:5" x14ac:dyDescent="0.2">
      <c r="D18837" s="30"/>
      <c r="E18837" s="30"/>
    </row>
    <row r="18838" spans="4:5" x14ac:dyDescent="0.2">
      <c r="D18838" s="30"/>
      <c r="E18838" s="30"/>
    </row>
    <row r="18839" spans="4:5" x14ac:dyDescent="0.2">
      <c r="D18839" s="30"/>
      <c r="E18839" s="30"/>
    </row>
    <row r="18840" spans="4:5" x14ac:dyDescent="0.2">
      <c r="D18840" s="30"/>
      <c r="E18840" s="30"/>
    </row>
    <row r="18841" spans="4:5" x14ac:dyDescent="0.2">
      <c r="D18841" s="30"/>
      <c r="E18841" s="30"/>
    </row>
    <row r="18842" spans="4:5" x14ac:dyDescent="0.2">
      <c r="D18842" s="30"/>
      <c r="E18842" s="30"/>
    </row>
    <row r="18843" spans="4:5" x14ac:dyDescent="0.2">
      <c r="D18843" s="30"/>
      <c r="E18843" s="30"/>
    </row>
    <row r="18844" spans="4:5" x14ac:dyDescent="0.2">
      <c r="D18844" s="30"/>
      <c r="E18844" s="30"/>
    </row>
    <row r="18845" spans="4:5" x14ac:dyDescent="0.2">
      <c r="D18845" s="30"/>
      <c r="E18845" s="30"/>
    </row>
    <row r="18846" spans="4:5" x14ac:dyDescent="0.2">
      <c r="D18846" s="30"/>
      <c r="E18846" s="30"/>
    </row>
    <row r="18847" spans="4:5" x14ac:dyDescent="0.2">
      <c r="D18847" s="30"/>
      <c r="E18847" s="30"/>
    </row>
    <row r="18848" spans="4:5" x14ac:dyDescent="0.2">
      <c r="D18848" s="30"/>
      <c r="E18848" s="30"/>
    </row>
    <row r="18849" spans="4:5" x14ac:dyDescent="0.2">
      <c r="D18849" s="30"/>
      <c r="E18849" s="30"/>
    </row>
    <row r="18850" spans="4:5" x14ac:dyDescent="0.2">
      <c r="D18850" s="30"/>
      <c r="E18850" s="30"/>
    </row>
    <row r="18851" spans="4:5" x14ac:dyDescent="0.2">
      <c r="D18851" s="30"/>
      <c r="E18851" s="30"/>
    </row>
    <row r="18852" spans="4:5" x14ac:dyDescent="0.2">
      <c r="D18852" s="30"/>
      <c r="E18852" s="30"/>
    </row>
    <row r="18853" spans="4:5" x14ac:dyDescent="0.2">
      <c r="D18853" s="30"/>
      <c r="E18853" s="30"/>
    </row>
    <row r="18854" spans="4:5" x14ac:dyDescent="0.2">
      <c r="D18854" s="30"/>
      <c r="E18854" s="30"/>
    </row>
    <row r="18855" spans="4:5" x14ac:dyDescent="0.2">
      <c r="D18855" s="30"/>
      <c r="E18855" s="30"/>
    </row>
    <row r="18856" spans="4:5" x14ac:dyDescent="0.2">
      <c r="D18856" s="30"/>
      <c r="E18856" s="30"/>
    </row>
    <row r="18857" spans="4:5" x14ac:dyDescent="0.2">
      <c r="D18857" s="30"/>
      <c r="E18857" s="30"/>
    </row>
    <row r="18858" spans="4:5" x14ac:dyDescent="0.2">
      <c r="D18858" s="30"/>
      <c r="E18858" s="30"/>
    </row>
    <row r="18859" spans="4:5" x14ac:dyDescent="0.2">
      <c r="D18859" s="30"/>
      <c r="E18859" s="30"/>
    </row>
    <row r="18860" spans="4:5" x14ac:dyDescent="0.2">
      <c r="D18860" s="30"/>
      <c r="E18860" s="30"/>
    </row>
    <row r="18861" spans="4:5" x14ac:dyDescent="0.2">
      <c r="D18861" s="30"/>
      <c r="E18861" s="30"/>
    </row>
    <row r="18862" spans="4:5" x14ac:dyDescent="0.2">
      <c r="D18862" s="30"/>
      <c r="E18862" s="30"/>
    </row>
    <row r="18863" spans="4:5" x14ac:dyDescent="0.2">
      <c r="D18863" s="30"/>
      <c r="E18863" s="30"/>
    </row>
    <row r="18864" spans="4:5" x14ac:dyDescent="0.2">
      <c r="D18864" s="30"/>
      <c r="E18864" s="30"/>
    </row>
    <row r="18865" spans="4:5" x14ac:dyDescent="0.2">
      <c r="D18865" s="30"/>
      <c r="E18865" s="30"/>
    </row>
    <row r="18866" spans="4:5" x14ac:dyDescent="0.2">
      <c r="D18866" s="30"/>
      <c r="E18866" s="30"/>
    </row>
    <row r="18867" spans="4:5" x14ac:dyDescent="0.2">
      <c r="D18867" s="30"/>
      <c r="E18867" s="30"/>
    </row>
    <row r="18868" spans="4:5" x14ac:dyDescent="0.2">
      <c r="D18868" s="30"/>
      <c r="E18868" s="30"/>
    </row>
    <row r="18869" spans="4:5" x14ac:dyDescent="0.2">
      <c r="D18869" s="30"/>
      <c r="E18869" s="30"/>
    </row>
    <row r="18870" spans="4:5" x14ac:dyDescent="0.2">
      <c r="D18870" s="30"/>
      <c r="E18870" s="30"/>
    </row>
    <row r="18871" spans="4:5" x14ac:dyDescent="0.2">
      <c r="D18871" s="30"/>
      <c r="E18871" s="30"/>
    </row>
    <row r="18872" spans="4:5" x14ac:dyDescent="0.2">
      <c r="D18872" s="30"/>
      <c r="E18872" s="30"/>
    </row>
    <row r="18873" spans="4:5" x14ac:dyDescent="0.2">
      <c r="D18873" s="30"/>
      <c r="E18873" s="30"/>
    </row>
    <row r="18874" spans="4:5" x14ac:dyDescent="0.2">
      <c r="D18874" s="30"/>
      <c r="E18874" s="30"/>
    </row>
    <row r="18875" spans="4:5" x14ac:dyDescent="0.2">
      <c r="D18875" s="30"/>
      <c r="E18875" s="30"/>
    </row>
    <row r="18876" spans="4:5" x14ac:dyDescent="0.2">
      <c r="D18876" s="30"/>
      <c r="E18876" s="30"/>
    </row>
    <row r="18877" spans="4:5" x14ac:dyDescent="0.2">
      <c r="D18877" s="30"/>
      <c r="E18877" s="30"/>
    </row>
    <row r="18878" spans="4:5" x14ac:dyDescent="0.2">
      <c r="D18878" s="30"/>
      <c r="E18878" s="30"/>
    </row>
    <row r="18879" spans="4:5" x14ac:dyDescent="0.2">
      <c r="D18879" s="30"/>
      <c r="E18879" s="30"/>
    </row>
    <row r="18880" spans="4:5" x14ac:dyDescent="0.2">
      <c r="D18880" s="30"/>
      <c r="E18880" s="30"/>
    </row>
    <row r="18881" spans="4:5" x14ac:dyDescent="0.2">
      <c r="D18881" s="30"/>
      <c r="E18881" s="30"/>
    </row>
    <row r="18882" spans="4:5" x14ac:dyDescent="0.2">
      <c r="D18882" s="30"/>
      <c r="E18882" s="30"/>
    </row>
    <row r="18883" spans="4:5" x14ac:dyDescent="0.2">
      <c r="D18883" s="30"/>
      <c r="E18883" s="30"/>
    </row>
    <row r="18884" spans="4:5" x14ac:dyDescent="0.2">
      <c r="D18884" s="30"/>
      <c r="E18884" s="30"/>
    </row>
    <row r="18885" spans="4:5" x14ac:dyDescent="0.2">
      <c r="D18885" s="30"/>
      <c r="E18885" s="30"/>
    </row>
    <row r="18886" spans="4:5" x14ac:dyDescent="0.2">
      <c r="D18886" s="30"/>
      <c r="E18886" s="30"/>
    </row>
    <row r="18887" spans="4:5" x14ac:dyDescent="0.2">
      <c r="D18887" s="30"/>
      <c r="E18887" s="30"/>
    </row>
    <row r="18888" spans="4:5" x14ac:dyDescent="0.2">
      <c r="D18888" s="30"/>
      <c r="E18888" s="30"/>
    </row>
    <row r="18889" spans="4:5" x14ac:dyDescent="0.2">
      <c r="D18889" s="30"/>
      <c r="E18889" s="30"/>
    </row>
    <row r="18890" spans="4:5" x14ac:dyDescent="0.2">
      <c r="D18890" s="30"/>
      <c r="E18890" s="30"/>
    </row>
    <row r="18891" spans="4:5" x14ac:dyDescent="0.2">
      <c r="D18891" s="30"/>
      <c r="E18891" s="30"/>
    </row>
    <row r="18892" spans="4:5" x14ac:dyDescent="0.2">
      <c r="D18892" s="30"/>
      <c r="E18892" s="30"/>
    </row>
    <row r="18893" spans="4:5" x14ac:dyDescent="0.2">
      <c r="D18893" s="30"/>
      <c r="E18893" s="30"/>
    </row>
    <row r="18894" spans="4:5" x14ac:dyDescent="0.2">
      <c r="D18894" s="30"/>
      <c r="E18894" s="30"/>
    </row>
    <row r="18895" spans="4:5" x14ac:dyDescent="0.2">
      <c r="D18895" s="30"/>
      <c r="E18895" s="30"/>
    </row>
    <row r="18896" spans="4:5" x14ac:dyDescent="0.2">
      <c r="D18896" s="30"/>
      <c r="E18896" s="30"/>
    </row>
    <row r="18897" spans="4:9" x14ac:dyDescent="0.2">
      <c r="D18897" s="30"/>
      <c r="E18897" s="30"/>
    </row>
    <row r="18898" spans="4:9" x14ac:dyDescent="0.2">
      <c r="D18898" s="30"/>
      <c r="E18898" s="30"/>
    </row>
    <row r="18899" spans="4:9" x14ac:dyDescent="0.2">
      <c r="D18899" s="30"/>
      <c r="E18899" s="30"/>
      <c r="I18899" s="30"/>
    </row>
    <row r="18900" spans="4:9" x14ac:dyDescent="0.2">
      <c r="D18900" s="30"/>
      <c r="E18900" s="30"/>
    </row>
    <row r="18901" spans="4:9" x14ac:dyDescent="0.2">
      <c r="D18901" s="30"/>
      <c r="E18901" s="30"/>
      <c r="I18901" s="30"/>
    </row>
    <row r="18902" spans="4:9" x14ac:dyDescent="0.2">
      <c r="D18902" s="30"/>
      <c r="E18902" s="30"/>
      <c r="I18902" s="30"/>
    </row>
    <row r="18903" spans="4:9" x14ac:dyDescent="0.2">
      <c r="D18903" s="30"/>
      <c r="E18903" s="30"/>
      <c r="I18903" s="30"/>
    </row>
    <row r="18904" spans="4:9" x14ac:dyDescent="0.2">
      <c r="D18904" s="30"/>
      <c r="E18904" s="30"/>
      <c r="I18904" s="30"/>
    </row>
    <row r="18905" spans="4:9" x14ac:dyDescent="0.2">
      <c r="D18905" s="30"/>
      <c r="E18905" s="30"/>
      <c r="I18905" s="30"/>
    </row>
    <row r="18906" spans="4:9" x14ac:dyDescent="0.2">
      <c r="D18906" s="30"/>
      <c r="E18906" s="30"/>
      <c r="I18906" s="30"/>
    </row>
    <row r="18907" spans="4:9" x14ac:dyDescent="0.2">
      <c r="D18907" s="30"/>
      <c r="E18907" s="30"/>
      <c r="I18907" s="30"/>
    </row>
    <row r="18908" spans="4:9" x14ac:dyDescent="0.2">
      <c r="D18908" s="30"/>
      <c r="E18908" s="30"/>
      <c r="I18908" s="30"/>
    </row>
    <row r="18909" spans="4:9" x14ac:dyDescent="0.2">
      <c r="D18909" s="30"/>
      <c r="E18909" s="30"/>
      <c r="I18909" s="30"/>
    </row>
    <row r="18910" spans="4:9" x14ac:dyDescent="0.2">
      <c r="D18910" s="30"/>
      <c r="E18910" s="30"/>
      <c r="I18910" s="30"/>
    </row>
    <row r="18911" spans="4:9" x14ac:dyDescent="0.2">
      <c r="D18911" s="30"/>
      <c r="E18911" s="30"/>
      <c r="I18911" s="30"/>
    </row>
    <row r="18912" spans="4:9" x14ac:dyDescent="0.2">
      <c r="D18912" s="30"/>
      <c r="E18912" s="30"/>
      <c r="I18912" s="30"/>
    </row>
    <row r="18913" spans="4:9" x14ac:dyDescent="0.2">
      <c r="D18913" s="30"/>
      <c r="E18913" s="30"/>
      <c r="I18913" s="30"/>
    </row>
    <row r="18914" spans="4:9" x14ac:dyDescent="0.2">
      <c r="D18914" s="30"/>
      <c r="E18914" s="30"/>
      <c r="I18914" s="30"/>
    </row>
    <row r="18915" spans="4:9" x14ac:dyDescent="0.2">
      <c r="D18915" s="30"/>
      <c r="E18915" s="30"/>
      <c r="I18915" s="30"/>
    </row>
    <row r="18916" spans="4:9" x14ac:dyDescent="0.2">
      <c r="D18916" s="30"/>
      <c r="E18916" s="30"/>
      <c r="I18916" s="30"/>
    </row>
    <row r="18917" spans="4:9" x14ac:dyDescent="0.2">
      <c r="D18917" s="30"/>
      <c r="E18917" s="30"/>
      <c r="I18917" s="30"/>
    </row>
    <row r="18918" spans="4:9" x14ac:dyDescent="0.2">
      <c r="D18918" s="30"/>
      <c r="E18918" s="30"/>
      <c r="I18918" s="30"/>
    </row>
    <row r="18919" spans="4:9" x14ac:dyDescent="0.2">
      <c r="D18919" s="30"/>
      <c r="E18919" s="30"/>
      <c r="I18919" s="30"/>
    </row>
    <row r="18920" spans="4:9" x14ac:dyDescent="0.2">
      <c r="D18920" s="30"/>
      <c r="E18920" s="30"/>
      <c r="I18920" s="30"/>
    </row>
    <row r="18921" spans="4:9" x14ac:dyDescent="0.2">
      <c r="D18921" s="30"/>
      <c r="E18921" s="30"/>
      <c r="I18921" s="30"/>
    </row>
    <row r="18922" spans="4:9" x14ac:dyDescent="0.2">
      <c r="D18922" s="30"/>
      <c r="E18922" s="30"/>
      <c r="I18922" s="30"/>
    </row>
    <row r="18923" spans="4:9" x14ac:dyDescent="0.2">
      <c r="D18923" s="30"/>
      <c r="E18923" s="30"/>
    </row>
    <row r="18924" spans="4:9" x14ac:dyDescent="0.2">
      <c r="D18924" s="30"/>
      <c r="E18924" s="30"/>
    </row>
    <row r="18925" spans="4:9" x14ac:dyDescent="0.2">
      <c r="D18925" s="30"/>
      <c r="E18925" s="30"/>
    </row>
    <row r="18926" spans="4:9" x14ac:dyDescent="0.2">
      <c r="D18926" s="30"/>
      <c r="E18926" s="30"/>
    </row>
    <row r="18927" spans="4:9" x14ac:dyDescent="0.2">
      <c r="D18927" s="30"/>
      <c r="E18927" s="30"/>
    </row>
    <row r="18928" spans="4:9" x14ac:dyDescent="0.2">
      <c r="D18928" s="30"/>
      <c r="E18928" s="30"/>
    </row>
    <row r="18929" spans="4:9" x14ac:dyDescent="0.2">
      <c r="D18929" s="30"/>
      <c r="E18929" s="30"/>
      <c r="I18929" s="30"/>
    </row>
    <row r="18930" spans="4:9" x14ac:dyDescent="0.2">
      <c r="D18930" s="30"/>
      <c r="E18930" s="30"/>
    </row>
    <row r="18931" spans="4:9" x14ac:dyDescent="0.2">
      <c r="D18931" s="30"/>
      <c r="E18931" s="30"/>
      <c r="I18931" s="30"/>
    </row>
    <row r="18932" spans="4:9" x14ac:dyDescent="0.2">
      <c r="D18932" s="30"/>
      <c r="E18932" s="30"/>
      <c r="I18932" s="30"/>
    </row>
    <row r="18933" spans="4:9" x14ac:dyDescent="0.2">
      <c r="D18933" s="30"/>
      <c r="E18933" s="30"/>
      <c r="I18933" s="30"/>
    </row>
    <row r="18934" spans="4:9" x14ac:dyDescent="0.2">
      <c r="D18934" s="30"/>
      <c r="E18934" s="30"/>
      <c r="I18934" s="30"/>
    </row>
    <row r="18935" spans="4:9" x14ac:dyDescent="0.2">
      <c r="D18935" s="30"/>
      <c r="E18935" s="30"/>
      <c r="I18935" s="30"/>
    </row>
    <row r="18936" spans="4:9" x14ac:dyDescent="0.2">
      <c r="D18936" s="30"/>
      <c r="E18936" s="30"/>
      <c r="I18936" s="30"/>
    </row>
    <row r="18937" spans="4:9" x14ac:dyDescent="0.2">
      <c r="D18937" s="30"/>
      <c r="E18937" s="30"/>
      <c r="I18937" s="30"/>
    </row>
    <row r="18938" spans="4:9" x14ac:dyDescent="0.2">
      <c r="D18938" s="30"/>
      <c r="E18938" s="30"/>
      <c r="I18938" s="30"/>
    </row>
    <row r="18939" spans="4:9" x14ac:dyDescent="0.2">
      <c r="D18939" s="30"/>
      <c r="E18939" s="30"/>
      <c r="I18939" s="30"/>
    </row>
    <row r="18940" spans="4:9" x14ac:dyDescent="0.2">
      <c r="D18940" s="30"/>
      <c r="E18940" s="30"/>
      <c r="I18940" s="30"/>
    </row>
    <row r="18941" spans="4:9" x14ac:dyDescent="0.2">
      <c r="D18941" s="30"/>
      <c r="E18941" s="30"/>
      <c r="I18941" s="30"/>
    </row>
    <row r="18942" spans="4:9" x14ac:dyDescent="0.2">
      <c r="D18942" s="30"/>
      <c r="E18942" s="30"/>
      <c r="I18942" s="30"/>
    </row>
    <row r="18943" spans="4:9" x14ac:dyDescent="0.2">
      <c r="D18943" s="30"/>
      <c r="E18943" s="30"/>
      <c r="I18943" s="30"/>
    </row>
    <row r="18944" spans="4:9" x14ac:dyDescent="0.2">
      <c r="D18944" s="30"/>
      <c r="E18944" s="30"/>
      <c r="I18944" s="30"/>
    </row>
    <row r="18945" spans="4:9" x14ac:dyDescent="0.2">
      <c r="D18945" s="30"/>
      <c r="E18945" s="30"/>
      <c r="I18945" s="30"/>
    </row>
    <row r="18946" spans="4:9" x14ac:dyDescent="0.2">
      <c r="D18946" s="30"/>
      <c r="E18946" s="30"/>
      <c r="I18946" s="30"/>
    </row>
    <row r="18947" spans="4:9" x14ac:dyDescent="0.2">
      <c r="D18947" s="30"/>
      <c r="E18947" s="30"/>
      <c r="I18947" s="30"/>
    </row>
    <row r="18948" spans="4:9" x14ac:dyDescent="0.2">
      <c r="D18948" s="30"/>
      <c r="E18948" s="30"/>
      <c r="I18948" s="30"/>
    </row>
    <row r="18949" spans="4:9" x14ac:dyDescent="0.2">
      <c r="D18949" s="30"/>
      <c r="E18949" s="30"/>
      <c r="I18949" s="30"/>
    </row>
    <row r="18950" spans="4:9" x14ac:dyDescent="0.2">
      <c r="D18950" s="30"/>
      <c r="E18950" s="30"/>
      <c r="I18950" s="30"/>
    </row>
    <row r="18951" spans="4:9" x14ac:dyDescent="0.2">
      <c r="D18951" s="30"/>
      <c r="E18951" s="30"/>
      <c r="I18951" s="30"/>
    </row>
    <row r="18952" spans="4:9" x14ac:dyDescent="0.2">
      <c r="D18952" s="30"/>
      <c r="E18952" s="30"/>
      <c r="I18952" s="30"/>
    </row>
    <row r="18953" spans="4:9" x14ac:dyDescent="0.2">
      <c r="D18953" s="30"/>
      <c r="E18953" s="30"/>
    </row>
    <row r="18954" spans="4:9" x14ac:dyDescent="0.2">
      <c r="D18954" s="30"/>
      <c r="E18954" s="30"/>
    </row>
    <row r="18955" spans="4:9" x14ac:dyDescent="0.2">
      <c r="D18955" s="30"/>
      <c r="E18955" s="30"/>
    </row>
    <row r="18956" spans="4:9" x14ac:dyDescent="0.2">
      <c r="D18956" s="30"/>
      <c r="E18956" s="30"/>
    </row>
    <row r="18957" spans="4:9" x14ac:dyDescent="0.2">
      <c r="D18957" s="30"/>
      <c r="E18957" s="30"/>
    </row>
    <row r="18958" spans="4:9" x14ac:dyDescent="0.2">
      <c r="D18958" s="30"/>
      <c r="E18958" s="30"/>
    </row>
    <row r="18959" spans="4:9" x14ac:dyDescent="0.2">
      <c r="D18959" s="30"/>
      <c r="E18959" s="30"/>
    </row>
    <row r="18960" spans="4:9" x14ac:dyDescent="0.2">
      <c r="D18960" s="30"/>
      <c r="E18960" s="30"/>
    </row>
    <row r="18961" spans="4:5" x14ac:dyDescent="0.2">
      <c r="D18961" s="30"/>
      <c r="E18961" s="30"/>
    </row>
    <row r="18962" spans="4:5" x14ac:dyDescent="0.2">
      <c r="D18962" s="30"/>
      <c r="E18962" s="30"/>
    </row>
    <row r="18963" spans="4:5" x14ac:dyDescent="0.2">
      <c r="D18963" s="30"/>
      <c r="E18963" s="30"/>
    </row>
    <row r="18964" spans="4:5" x14ac:dyDescent="0.2">
      <c r="D18964" s="30"/>
      <c r="E18964" s="30"/>
    </row>
    <row r="18965" spans="4:5" x14ac:dyDescent="0.2">
      <c r="D18965" s="30"/>
      <c r="E18965" s="30"/>
    </row>
    <row r="18966" spans="4:5" x14ac:dyDescent="0.2">
      <c r="D18966" s="30"/>
      <c r="E18966" s="30"/>
    </row>
    <row r="18967" spans="4:5" x14ac:dyDescent="0.2">
      <c r="D18967" s="30"/>
      <c r="E18967" s="30"/>
    </row>
    <row r="18968" spans="4:5" x14ac:dyDescent="0.2">
      <c r="D18968" s="30"/>
      <c r="E18968" s="30"/>
    </row>
    <row r="18969" spans="4:5" x14ac:dyDescent="0.2">
      <c r="D18969" s="30"/>
      <c r="E18969" s="30"/>
    </row>
    <row r="18970" spans="4:5" x14ac:dyDescent="0.2">
      <c r="D18970" s="30"/>
      <c r="E18970" s="30"/>
    </row>
    <row r="18971" spans="4:5" x14ac:dyDescent="0.2">
      <c r="D18971" s="30"/>
      <c r="E18971" s="30"/>
    </row>
    <row r="18972" spans="4:5" x14ac:dyDescent="0.2">
      <c r="D18972" s="30"/>
      <c r="E18972" s="30"/>
    </row>
    <row r="18973" spans="4:5" x14ac:dyDescent="0.2">
      <c r="D18973" s="30"/>
      <c r="E18973" s="30"/>
    </row>
    <row r="18974" spans="4:5" x14ac:dyDescent="0.2">
      <c r="D18974" s="30"/>
      <c r="E18974" s="30"/>
    </row>
    <row r="18975" spans="4:5" x14ac:dyDescent="0.2">
      <c r="D18975" s="30"/>
      <c r="E18975" s="30"/>
    </row>
    <row r="18976" spans="4:5" x14ac:dyDescent="0.2">
      <c r="D18976" s="30"/>
      <c r="E18976" s="30"/>
    </row>
    <row r="18977" spans="4:9" x14ac:dyDescent="0.2">
      <c r="D18977" s="30"/>
      <c r="E18977" s="30"/>
      <c r="I18977" s="30"/>
    </row>
    <row r="18978" spans="4:9" x14ac:dyDescent="0.2">
      <c r="D18978" s="30"/>
      <c r="E18978" s="30"/>
    </row>
    <row r="18979" spans="4:9" x14ac:dyDescent="0.2">
      <c r="D18979" s="30"/>
      <c r="E18979" s="30"/>
      <c r="I18979" s="30"/>
    </row>
    <row r="18980" spans="4:9" x14ac:dyDescent="0.2">
      <c r="D18980" s="30"/>
      <c r="E18980" s="30"/>
      <c r="I18980" s="30"/>
    </row>
    <row r="18981" spans="4:9" x14ac:dyDescent="0.2">
      <c r="D18981" s="30"/>
      <c r="E18981" s="30"/>
      <c r="I18981" s="30"/>
    </row>
    <row r="18982" spans="4:9" x14ac:dyDescent="0.2">
      <c r="D18982" s="30"/>
      <c r="E18982" s="30"/>
      <c r="I18982" s="30"/>
    </row>
    <row r="18983" spans="4:9" x14ac:dyDescent="0.2">
      <c r="D18983" s="30"/>
      <c r="E18983" s="30"/>
      <c r="I18983" s="30"/>
    </row>
    <row r="18984" spans="4:9" x14ac:dyDescent="0.2">
      <c r="D18984" s="30"/>
      <c r="E18984" s="30"/>
      <c r="I18984" s="30"/>
    </row>
    <row r="18985" spans="4:9" x14ac:dyDescent="0.2">
      <c r="D18985" s="30"/>
      <c r="E18985" s="30"/>
      <c r="I18985" s="30"/>
    </row>
    <row r="18986" spans="4:9" x14ac:dyDescent="0.2">
      <c r="D18986" s="30"/>
      <c r="E18986" s="30"/>
      <c r="I18986" s="30"/>
    </row>
    <row r="18987" spans="4:9" x14ac:dyDescent="0.2">
      <c r="D18987" s="30"/>
      <c r="E18987" s="30"/>
      <c r="I18987" s="30"/>
    </row>
    <row r="18988" spans="4:9" x14ac:dyDescent="0.2">
      <c r="D18988" s="30"/>
      <c r="E18988" s="30"/>
      <c r="I18988" s="30"/>
    </row>
    <row r="18989" spans="4:9" x14ac:dyDescent="0.2">
      <c r="D18989" s="30"/>
      <c r="E18989" s="30"/>
      <c r="I18989" s="30"/>
    </row>
    <row r="18990" spans="4:9" x14ac:dyDescent="0.2">
      <c r="D18990" s="30"/>
      <c r="E18990" s="30"/>
      <c r="I18990" s="30"/>
    </row>
    <row r="18991" spans="4:9" x14ac:dyDescent="0.2">
      <c r="D18991" s="30"/>
      <c r="E18991" s="30"/>
      <c r="I18991" s="30"/>
    </row>
    <row r="18992" spans="4:9" x14ac:dyDescent="0.2">
      <c r="D18992" s="30"/>
      <c r="E18992" s="30"/>
      <c r="I18992" s="30"/>
    </row>
    <row r="18993" spans="4:9" x14ac:dyDescent="0.2">
      <c r="D18993" s="30"/>
      <c r="E18993" s="30"/>
      <c r="I18993" s="30"/>
    </row>
    <row r="18994" spans="4:9" x14ac:dyDescent="0.2">
      <c r="D18994" s="30"/>
      <c r="E18994" s="30"/>
      <c r="I18994" s="30"/>
    </row>
    <row r="18995" spans="4:9" x14ac:dyDescent="0.2">
      <c r="D18995" s="30"/>
      <c r="E18995" s="30"/>
      <c r="I18995" s="30"/>
    </row>
    <row r="18996" spans="4:9" x14ac:dyDescent="0.2">
      <c r="D18996" s="30"/>
      <c r="E18996" s="30"/>
      <c r="I18996" s="30"/>
    </row>
    <row r="18997" spans="4:9" x14ac:dyDescent="0.2">
      <c r="D18997" s="30"/>
      <c r="E18997" s="30"/>
      <c r="I18997" s="30"/>
    </row>
    <row r="18998" spans="4:9" x14ac:dyDescent="0.2">
      <c r="D18998" s="30"/>
      <c r="E18998" s="30"/>
      <c r="I18998" s="30"/>
    </row>
    <row r="18999" spans="4:9" x14ac:dyDescent="0.2">
      <c r="D18999" s="30"/>
      <c r="E18999" s="30"/>
      <c r="I18999" s="30"/>
    </row>
    <row r="19000" spans="4:9" x14ac:dyDescent="0.2">
      <c r="D19000" s="30"/>
      <c r="E19000" s="30"/>
      <c r="I19000" s="30"/>
    </row>
    <row r="19001" spans="4:9" x14ac:dyDescent="0.2">
      <c r="D19001" s="30"/>
      <c r="E19001" s="30"/>
    </row>
    <row r="19002" spans="4:9" x14ac:dyDescent="0.2">
      <c r="D19002" s="30"/>
      <c r="E19002" s="30"/>
    </row>
    <row r="19003" spans="4:9" x14ac:dyDescent="0.2">
      <c r="D19003" s="30"/>
      <c r="E19003" s="30"/>
    </row>
    <row r="19004" spans="4:9" x14ac:dyDescent="0.2">
      <c r="D19004" s="30"/>
      <c r="E19004" s="30"/>
    </row>
    <row r="19005" spans="4:9" x14ac:dyDescent="0.2">
      <c r="D19005" s="30"/>
      <c r="E19005" s="30"/>
    </row>
    <row r="19006" spans="4:9" x14ac:dyDescent="0.2">
      <c r="D19006" s="30"/>
      <c r="E19006" s="30"/>
    </row>
    <row r="19007" spans="4:9" x14ac:dyDescent="0.2">
      <c r="D19007" s="30"/>
      <c r="E19007" s="30"/>
    </row>
    <row r="19008" spans="4:9" x14ac:dyDescent="0.2">
      <c r="D19008" s="30"/>
      <c r="E19008" s="30"/>
    </row>
    <row r="19009" spans="4:5" x14ac:dyDescent="0.2">
      <c r="D19009" s="30"/>
      <c r="E19009" s="30"/>
    </row>
    <row r="19010" spans="4:5" x14ac:dyDescent="0.2">
      <c r="D19010" s="30"/>
      <c r="E19010" s="30"/>
    </row>
    <row r="19011" spans="4:5" x14ac:dyDescent="0.2">
      <c r="D19011" s="30"/>
      <c r="E19011" s="30"/>
    </row>
    <row r="19012" spans="4:5" x14ac:dyDescent="0.2">
      <c r="D19012" s="30"/>
      <c r="E19012" s="30"/>
    </row>
    <row r="19013" spans="4:5" x14ac:dyDescent="0.2">
      <c r="D19013" s="30"/>
      <c r="E19013" s="30"/>
    </row>
    <row r="19014" spans="4:5" x14ac:dyDescent="0.2">
      <c r="D19014" s="30"/>
      <c r="E19014" s="30"/>
    </row>
    <row r="19015" spans="4:5" x14ac:dyDescent="0.2">
      <c r="D19015" s="30"/>
      <c r="E19015" s="30"/>
    </row>
    <row r="19016" spans="4:5" x14ac:dyDescent="0.2">
      <c r="D19016" s="30"/>
      <c r="E19016" s="30"/>
    </row>
    <row r="19017" spans="4:5" x14ac:dyDescent="0.2">
      <c r="D19017" s="30"/>
      <c r="E19017" s="30"/>
    </row>
    <row r="19018" spans="4:5" x14ac:dyDescent="0.2">
      <c r="D19018" s="30"/>
      <c r="E19018" s="30"/>
    </row>
    <row r="19019" spans="4:5" x14ac:dyDescent="0.2">
      <c r="D19019" s="30"/>
      <c r="E19019" s="30"/>
    </row>
    <row r="19020" spans="4:5" x14ac:dyDescent="0.2">
      <c r="D19020" s="30"/>
      <c r="E19020" s="30"/>
    </row>
    <row r="19021" spans="4:5" x14ac:dyDescent="0.2">
      <c r="D19021" s="30"/>
      <c r="E19021" s="30"/>
    </row>
    <row r="19022" spans="4:5" x14ac:dyDescent="0.2">
      <c r="D19022" s="30"/>
      <c r="E19022" s="30"/>
    </row>
    <row r="19023" spans="4:5" x14ac:dyDescent="0.2">
      <c r="D19023" s="30"/>
      <c r="E19023" s="30"/>
    </row>
    <row r="19024" spans="4:5" x14ac:dyDescent="0.2">
      <c r="D19024" s="30"/>
      <c r="E19024" s="30"/>
    </row>
    <row r="19025" spans="4:5" x14ac:dyDescent="0.2">
      <c r="D19025" s="30"/>
      <c r="E19025" s="30"/>
    </row>
    <row r="19026" spans="4:5" x14ac:dyDescent="0.2">
      <c r="D19026" s="30"/>
      <c r="E19026" s="30"/>
    </row>
    <row r="19027" spans="4:5" x14ac:dyDescent="0.2">
      <c r="D19027" s="30"/>
      <c r="E19027" s="30"/>
    </row>
    <row r="19028" spans="4:5" x14ac:dyDescent="0.2">
      <c r="D19028" s="30"/>
      <c r="E19028" s="30"/>
    </row>
    <row r="19029" spans="4:5" x14ac:dyDescent="0.2">
      <c r="D19029" s="30"/>
      <c r="E19029" s="30"/>
    </row>
    <row r="19030" spans="4:5" x14ac:dyDescent="0.2">
      <c r="D19030" s="30"/>
      <c r="E19030" s="30"/>
    </row>
    <row r="19031" spans="4:5" x14ac:dyDescent="0.2">
      <c r="D19031" s="30"/>
      <c r="E19031" s="30"/>
    </row>
    <row r="19032" spans="4:5" x14ac:dyDescent="0.2">
      <c r="D19032" s="30"/>
      <c r="E19032" s="30"/>
    </row>
    <row r="19033" spans="4:5" x14ac:dyDescent="0.2">
      <c r="D19033" s="30"/>
      <c r="E19033" s="30"/>
    </row>
    <row r="19034" spans="4:5" x14ac:dyDescent="0.2">
      <c r="D19034" s="30"/>
      <c r="E19034" s="30"/>
    </row>
    <row r="19035" spans="4:5" x14ac:dyDescent="0.2">
      <c r="D19035" s="30"/>
      <c r="E19035" s="30"/>
    </row>
    <row r="19036" spans="4:5" x14ac:dyDescent="0.2">
      <c r="D19036" s="30"/>
      <c r="E19036" s="30"/>
    </row>
    <row r="19037" spans="4:5" x14ac:dyDescent="0.2">
      <c r="D19037" s="30"/>
      <c r="E19037" s="30"/>
    </row>
    <row r="19038" spans="4:5" x14ac:dyDescent="0.2">
      <c r="D19038" s="30"/>
      <c r="E19038" s="30"/>
    </row>
    <row r="19039" spans="4:5" x14ac:dyDescent="0.2">
      <c r="D19039" s="30"/>
      <c r="E19039" s="30"/>
    </row>
    <row r="19040" spans="4:5" x14ac:dyDescent="0.2">
      <c r="D19040" s="30"/>
      <c r="E19040" s="30"/>
    </row>
    <row r="19041" spans="4:5" x14ac:dyDescent="0.2">
      <c r="D19041" s="30"/>
      <c r="E19041" s="30"/>
    </row>
    <row r="19042" spans="4:5" x14ac:dyDescent="0.2">
      <c r="D19042" s="30"/>
      <c r="E19042" s="30"/>
    </row>
    <row r="19043" spans="4:5" x14ac:dyDescent="0.2">
      <c r="D19043" s="30"/>
      <c r="E19043" s="30"/>
    </row>
    <row r="19044" spans="4:5" x14ac:dyDescent="0.2">
      <c r="D19044" s="30"/>
      <c r="E19044" s="30"/>
    </row>
    <row r="19045" spans="4:5" x14ac:dyDescent="0.2">
      <c r="D19045" s="30"/>
      <c r="E19045" s="30"/>
    </row>
    <row r="19046" spans="4:5" x14ac:dyDescent="0.2">
      <c r="D19046" s="30"/>
      <c r="E19046" s="30"/>
    </row>
    <row r="19047" spans="4:5" x14ac:dyDescent="0.2">
      <c r="D19047" s="30"/>
      <c r="E19047" s="30"/>
    </row>
    <row r="19048" spans="4:5" x14ac:dyDescent="0.2">
      <c r="D19048" s="30"/>
      <c r="E19048" s="30"/>
    </row>
    <row r="19049" spans="4:5" x14ac:dyDescent="0.2">
      <c r="D19049" s="30"/>
      <c r="E19049" s="30"/>
    </row>
    <row r="19050" spans="4:5" x14ac:dyDescent="0.2">
      <c r="D19050" s="30"/>
      <c r="E19050" s="30"/>
    </row>
    <row r="19051" spans="4:5" x14ac:dyDescent="0.2">
      <c r="D19051" s="30"/>
      <c r="E19051" s="30"/>
    </row>
    <row r="19052" spans="4:5" x14ac:dyDescent="0.2">
      <c r="D19052" s="30"/>
      <c r="E19052" s="30"/>
    </row>
    <row r="19053" spans="4:5" x14ac:dyDescent="0.2">
      <c r="D19053" s="30"/>
      <c r="E19053" s="30"/>
    </row>
    <row r="19054" spans="4:5" x14ac:dyDescent="0.2">
      <c r="D19054" s="30"/>
      <c r="E19054" s="30"/>
    </row>
    <row r="19055" spans="4:5" x14ac:dyDescent="0.2">
      <c r="D19055" s="30"/>
      <c r="E19055" s="30"/>
    </row>
    <row r="19056" spans="4:5" x14ac:dyDescent="0.2">
      <c r="D19056" s="30"/>
      <c r="E19056" s="30"/>
    </row>
    <row r="19057" spans="4:5" x14ac:dyDescent="0.2">
      <c r="D19057" s="30"/>
      <c r="E19057" s="30"/>
    </row>
    <row r="19058" spans="4:5" x14ac:dyDescent="0.2">
      <c r="D19058" s="30"/>
      <c r="E19058" s="30"/>
    </row>
    <row r="19059" spans="4:5" x14ac:dyDescent="0.2">
      <c r="D19059" s="30"/>
      <c r="E19059" s="30"/>
    </row>
    <row r="19060" spans="4:5" x14ac:dyDescent="0.2">
      <c r="D19060" s="30"/>
      <c r="E19060" s="30"/>
    </row>
    <row r="19061" spans="4:5" x14ac:dyDescent="0.2">
      <c r="D19061" s="30"/>
      <c r="E19061" s="30"/>
    </row>
    <row r="19062" spans="4:5" x14ac:dyDescent="0.2">
      <c r="D19062" s="30"/>
      <c r="E19062" s="30"/>
    </row>
    <row r="19063" spans="4:5" x14ac:dyDescent="0.2">
      <c r="D19063" s="30"/>
      <c r="E19063" s="30"/>
    </row>
    <row r="19064" spans="4:5" x14ac:dyDescent="0.2">
      <c r="D19064" s="30"/>
      <c r="E19064" s="30"/>
    </row>
    <row r="19065" spans="4:5" x14ac:dyDescent="0.2">
      <c r="D19065" s="30"/>
      <c r="E19065" s="30"/>
    </row>
    <row r="19066" spans="4:5" x14ac:dyDescent="0.2">
      <c r="D19066" s="30"/>
      <c r="E19066" s="30"/>
    </row>
    <row r="19067" spans="4:5" x14ac:dyDescent="0.2">
      <c r="D19067" s="30"/>
      <c r="E19067" s="30"/>
    </row>
    <row r="19068" spans="4:5" x14ac:dyDescent="0.2">
      <c r="D19068" s="30"/>
      <c r="E19068" s="30"/>
    </row>
    <row r="19069" spans="4:5" x14ac:dyDescent="0.2">
      <c r="D19069" s="30"/>
      <c r="E19069" s="30"/>
    </row>
    <row r="19070" spans="4:5" x14ac:dyDescent="0.2">
      <c r="D19070" s="30"/>
      <c r="E19070" s="30"/>
    </row>
    <row r="19071" spans="4:5" x14ac:dyDescent="0.2">
      <c r="D19071" s="30"/>
      <c r="E19071" s="30"/>
    </row>
    <row r="19072" spans="4:5" x14ac:dyDescent="0.2">
      <c r="D19072" s="30"/>
      <c r="E19072" s="30"/>
    </row>
    <row r="19073" spans="4:5" x14ac:dyDescent="0.2">
      <c r="D19073" s="30"/>
      <c r="E19073" s="30"/>
    </row>
    <row r="19074" spans="4:5" x14ac:dyDescent="0.2">
      <c r="D19074" s="30"/>
      <c r="E19074" s="30"/>
    </row>
    <row r="19075" spans="4:5" x14ac:dyDescent="0.2">
      <c r="D19075" s="30"/>
      <c r="E19075" s="30"/>
    </row>
    <row r="19076" spans="4:5" x14ac:dyDescent="0.2">
      <c r="D19076" s="30"/>
      <c r="E19076" s="30"/>
    </row>
    <row r="19077" spans="4:5" x14ac:dyDescent="0.2">
      <c r="D19077" s="30"/>
      <c r="E19077" s="30"/>
    </row>
    <row r="19078" spans="4:5" x14ac:dyDescent="0.2">
      <c r="D19078" s="30"/>
      <c r="E19078" s="30"/>
    </row>
    <row r="19079" spans="4:5" x14ac:dyDescent="0.2">
      <c r="D19079" s="30"/>
      <c r="E19079" s="30"/>
    </row>
    <row r="19080" spans="4:5" x14ac:dyDescent="0.2">
      <c r="D19080" s="30"/>
      <c r="E19080" s="30"/>
    </row>
    <row r="19081" spans="4:5" x14ac:dyDescent="0.2">
      <c r="D19081" s="30"/>
      <c r="E19081" s="30"/>
    </row>
    <row r="19082" spans="4:5" x14ac:dyDescent="0.2">
      <c r="D19082" s="30"/>
      <c r="E19082" s="30"/>
    </row>
    <row r="19083" spans="4:5" x14ac:dyDescent="0.2">
      <c r="D19083" s="30"/>
      <c r="E19083" s="30"/>
    </row>
    <row r="19084" spans="4:5" x14ac:dyDescent="0.2">
      <c r="D19084" s="30"/>
      <c r="E19084" s="30"/>
    </row>
    <row r="19085" spans="4:5" x14ac:dyDescent="0.2">
      <c r="D19085" s="30"/>
      <c r="E19085" s="30"/>
    </row>
    <row r="19086" spans="4:5" x14ac:dyDescent="0.2">
      <c r="D19086" s="30"/>
      <c r="E19086" s="30"/>
    </row>
    <row r="19087" spans="4:5" x14ac:dyDescent="0.2">
      <c r="D19087" s="30"/>
      <c r="E19087" s="30"/>
    </row>
    <row r="19088" spans="4:5" x14ac:dyDescent="0.2">
      <c r="D19088" s="30"/>
      <c r="E19088" s="30"/>
    </row>
    <row r="19089" spans="4:9" x14ac:dyDescent="0.2">
      <c r="D19089" s="30"/>
      <c r="E19089" s="30"/>
    </row>
    <row r="19090" spans="4:9" x14ac:dyDescent="0.2">
      <c r="D19090" s="30"/>
      <c r="E19090" s="30"/>
    </row>
    <row r="19091" spans="4:9" x14ac:dyDescent="0.2">
      <c r="D19091" s="30"/>
      <c r="E19091" s="30"/>
      <c r="I19091" s="30"/>
    </row>
    <row r="19092" spans="4:9" x14ac:dyDescent="0.2">
      <c r="D19092" s="30"/>
      <c r="E19092" s="30"/>
    </row>
    <row r="19093" spans="4:9" x14ac:dyDescent="0.2">
      <c r="D19093" s="30"/>
      <c r="E19093" s="30"/>
      <c r="I19093" s="30"/>
    </row>
    <row r="19094" spans="4:9" x14ac:dyDescent="0.2">
      <c r="D19094" s="30"/>
      <c r="E19094" s="30"/>
      <c r="I19094" s="30"/>
    </row>
    <row r="19095" spans="4:9" x14ac:dyDescent="0.2">
      <c r="D19095" s="30"/>
      <c r="E19095" s="30"/>
      <c r="I19095" s="30"/>
    </row>
    <row r="19096" spans="4:9" x14ac:dyDescent="0.2">
      <c r="D19096" s="30"/>
      <c r="E19096" s="30"/>
      <c r="I19096" s="30"/>
    </row>
    <row r="19097" spans="4:9" x14ac:dyDescent="0.2">
      <c r="D19097" s="30"/>
      <c r="E19097" s="30"/>
      <c r="I19097" s="30"/>
    </row>
    <row r="19098" spans="4:9" x14ac:dyDescent="0.2">
      <c r="D19098" s="30"/>
      <c r="E19098" s="30"/>
      <c r="I19098" s="30"/>
    </row>
    <row r="19099" spans="4:9" x14ac:dyDescent="0.2">
      <c r="D19099" s="30"/>
      <c r="E19099" s="30"/>
      <c r="I19099" s="30"/>
    </row>
    <row r="19100" spans="4:9" x14ac:dyDescent="0.2">
      <c r="D19100" s="30"/>
      <c r="E19100" s="30"/>
      <c r="I19100" s="30"/>
    </row>
    <row r="19101" spans="4:9" x14ac:dyDescent="0.2">
      <c r="D19101" s="30"/>
      <c r="E19101" s="30"/>
      <c r="I19101" s="30"/>
    </row>
    <row r="19102" spans="4:9" x14ac:dyDescent="0.2">
      <c r="D19102" s="30"/>
      <c r="E19102" s="30"/>
      <c r="I19102" s="30"/>
    </row>
    <row r="19103" spans="4:9" x14ac:dyDescent="0.2">
      <c r="D19103" s="30"/>
      <c r="E19103" s="30"/>
      <c r="I19103" s="30"/>
    </row>
    <row r="19104" spans="4:9" x14ac:dyDescent="0.2">
      <c r="D19104" s="30"/>
      <c r="E19104" s="30"/>
      <c r="I19104" s="30"/>
    </row>
    <row r="19105" spans="4:9" x14ac:dyDescent="0.2">
      <c r="D19105" s="30"/>
      <c r="E19105" s="30"/>
      <c r="I19105" s="30"/>
    </row>
    <row r="19106" spans="4:9" x14ac:dyDescent="0.2">
      <c r="D19106" s="30"/>
      <c r="E19106" s="30"/>
      <c r="I19106" s="30"/>
    </row>
    <row r="19107" spans="4:9" x14ac:dyDescent="0.2">
      <c r="D19107" s="30"/>
      <c r="E19107" s="30"/>
      <c r="I19107" s="30"/>
    </row>
    <row r="19108" spans="4:9" x14ac:dyDescent="0.2">
      <c r="D19108" s="30"/>
      <c r="E19108" s="30"/>
      <c r="I19108" s="30"/>
    </row>
    <row r="19109" spans="4:9" x14ac:dyDescent="0.2">
      <c r="D19109" s="30"/>
      <c r="E19109" s="30"/>
      <c r="I19109" s="30"/>
    </row>
    <row r="19110" spans="4:9" x14ac:dyDescent="0.2">
      <c r="D19110" s="30"/>
      <c r="E19110" s="30"/>
      <c r="I19110" s="30"/>
    </row>
    <row r="19111" spans="4:9" x14ac:dyDescent="0.2">
      <c r="D19111" s="30"/>
      <c r="E19111" s="30"/>
      <c r="I19111" s="30"/>
    </row>
    <row r="19112" spans="4:9" x14ac:dyDescent="0.2">
      <c r="D19112" s="30"/>
      <c r="E19112" s="30"/>
      <c r="I19112" s="30"/>
    </row>
    <row r="19113" spans="4:9" x14ac:dyDescent="0.2">
      <c r="D19113" s="30"/>
      <c r="E19113" s="30"/>
      <c r="I19113" s="30"/>
    </row>
    <row r="19114" spans="4:9" x14ac:dyDescent="0.2">
      <c r="D19114" s="30"/>
      <c r="E19114" s="30"/>
      <c r="I19114" s="30"/>
    </row>
    <row r="19115" spans="4:9" x14ac:dyDescent="0.2">
      <c r="D19115" s="30"/>
      <c r="E19115" s="30"/>
      <c r="I19115" s="30"/>
    </row>
    <row r="19116" spans="4:9" x14ac:dyDescent="0.2">
      <c r="D19116" s="30"/>
      <c r="E19116" s="30"/>
    </row>
    <row r="19117" spans="4:9" x14ac:dyDescent="0.2">
      <c r="D19117" s="30"/>
      <c r="E19117" s="30"/>
      <c r="I19117" s="30"/>
    </row>
    <row r="19118" spans="4:9" x14ac:dyDescent="0.2">
      <c r="D19118" s="30"/>
      <c r="E19118" s="30"/>
      <c r="I19118" s="30"/>
    </row>
    <row r="19119" spans="4:9" x14ac:dyDescent="0.2">
      <c r="D19119" s="30"/>
      <c r="E19119" s="30"/>
      <c r="I19119" s="30"/>
    </row>
    <row r="19120" spans="4:9" x14ac:dyDescent="0.2">
      <c r="D19120" s="30"/>
      <c r="E19120" s="30"/>
      <c r="I19120" s="30"/>
    </row>
    <row r="19121" spans="4:9" x14ac:dyDescent="0.2">
      <c r="D19121" s="30"/>
      <c r="E19121" s="30"/>
      <c r="I19121" s="30"/>
    </row>
    <row r="19122" spans="4:9" x14ac:dyDescent="0.2">
      <c r="D19122" s="30"/>
      <c r="E19122" s="30"/>
      <c r="I19122" s="30"/>
    </row>
    <row r="19123" spans="4:9" x14ac:dyDescent="0.2">
      <c r="D19123" s="30"/>
      <c r="E19123" s="30"/>
      <c r="I19123" s="30"/>
    </row>
    <row r="19124" spans="4:9" x14ac:dyDescent="0.2">
      <c r="D19124" s="30"/>
      <c r="E19124" s="30"/>
      <c r="I19124" s="30"/>
    </row>
    <row r="19125" spans="4:9" x14ac:dyDescent="0.2">
      <c r="D19125" s="30"/>
      <c r="E19125" s="30"/>
      <c r="I19125" s="30"/>
    </row>
    <row r="19126" spans="4:9" x14ac:dyDescent="0.2">
      <c r="D19126" s="30"/>
      <c r="E19126" s="30"/>
      <c r="I19126" s="30"/>
    </row>
    <row r="19127" spans="4:9" x14ac:dyDescent="0.2">
      <c r="D19127" s="30"/>
      <c r="E19127" s="30"/>
      <c r="I19127" s="30"/>
    </row>
    <row r="19128" spans="4:9" x14ac:dyDescent="0.2">
      <c r="D19128" s="30"/>
      <c r="E19128" s="30"/>
      <c r="I19128" s="30"/>
    </row>
    <row r="19129" spans="4:9" x14ac:dyDescent="0.2">
      <c r="D19129" s="30"/>
      <c r="E19129" s="30"/>
      <c r="I19129" s="30"/>
    </row>
    <row r="19130" spans="4:9" x14ac:dyDescent="0.2">
      <c r="D19130" s="30"/>
      <c r="E19130" s="30"/>
      <c r="I19130" s="30"/>
    </row>
    <row r="19131" spans="4:9" x14ac:dyDescent="0.2">
      <c r="D19131" s="30"/>
      <c r="E19131" s="30"/>
      <c r="I19131" s="30"/>
    </row>
    <row r="19132" spans="4:9" x14ac:dyDescent="0.2">
      <c r="D19132" s="30"/>
      <c r="E19132" s="30"/>
      <c r="I19132" s="30"/>
    </row>
    <row r="19133" spans="4:9" x14ac:dyDescent="0.2">
      <c r="D19133" s="30"/>
      <c r="E19133" s="30"/>
      <c r="I19133" s="30"/>
    </row>
    <row r="19134" spans="4:9" x14ac:dyDescent="0.2">
      <c r="D19134" s="30"/>
      <c r="E19134" s="30"/>
      <c r="I19134" s="30"/>
    </row>
    <row r="19135" spans="4:9" x14ac:dyDescent="0.2">
      <c r="D19135" s="30"/>
      <c r="E19135" s="30"/>
      <c r="I19135" s="30"/>
    </row>
    <row r="19136" spans="4:9" x14ac:dyDescent="0.2">
      <c r="D19136" s="30"/>
      <c r="E19136" s="30"/>
      <c r="I19136" s="30"/>
    </row>
    <row r="19137" spans="4:9" x14ac:dyDescent="0.2">
      <c r="D19137" s="30"/>
      <c r="E19137" s="30"/>
      <c r="I19137" s="30"/>
    </row>
    <row r="19138" spans="4:9" x14ac:dyDescent="0.2">
      <c r="D19138" s="30"/>
      <c r="E19138" s="30"/>
      <c r="I19138" s="30"/>
    </row>
    <row r="19139" spans="4:9" x14ac:dyDescent="0.2">
      <c r="D19139" s="30"/>
      <c r="E19139" s="30"/>
    </row>
    <row r="19140" spans="4:9" x14ac:dyDescent="0.2">
      <c r="D19140" s="30"/>
      <c r="E19140" s="30"/>
    </row>
    <row r="19141" spans="4:9" x14ac:dyDescent="0.2">
      <c r="D19141" s="30"/>
      <c r="E19141" s="30"/>
    </row>
    <row r="19142" spans="4:9" x14ac:dyDescent="0.2">
      <c r="D19142" s="30"/>
      <c r="E19142" s="30"/>
    </row>
    <row r="19143" spans="4:9" x14ac:dyDescent="0.2">
      <c r="D19143" s="30"/>
      <c r="E19143" s="30"/>
    </row>
    <row r="19144" spans="4:9" x14ac:dyDescent="0.2">
      <c r="D19144" s="30"/>
      <c r="E19144" s="30"/>
    </row>
    <row r="19145" spans="4:9" x14ac:dyDescent="0.2">
      <c r="D19145" s="30"/>
      <c r="E19145" s="30"/>
    </row>
    <row r="19146" spans="4:9" x14ac:dyDescent="0.2">
      <c r="D19146" s="30"/>
      <c r="E19146" s="30"/>
    </row>
    <row r="19147" spans="4:9" x14ac:dyDescent="0.2">
      <c r="D19147" s="30"/>
      <c r="E19147" s="30"/>
    </row>
    <row r="19148" spans="4:9" x14ac:dyDescent="0.2">
      <c r="D19148" s="30"/>
      <c r="E19148" s="30"/>
    </row>
    <row r="19149" spans="4:9" x14ac:dyDescent="0.2">
      <c r="D19149" s="30"/>
      <c r="E19149" s="30"/>
    </row>
    <row r="19150" spans="4:9" x14ac:dyDescent="0.2">
      <c r="D19150" s="30"/>
      <c r="E19150" s="30"/>
    </row>
    <row r="19151" spans="4:9" x14ac:dyDescent="0.2">
      <c r="D19151" s="30"/>
      <c r="E19151" s="30"/>
    </row>
    <row r="19152" spans="4:9" x14ac:dyDescent="0.2">
      <c r="D19152" s="30"/>
      <c r="E19152" s="30"/>
    </row>
    <row r="19153" spans="4:5" x14ac:dyDescent="0.2">
      <c r="D19153" s="30"/>
      <c r="E19153" s="30"/>
    </row>
    <row r="19154" spans="4:5" x14ac:dyDescent="0.2">
      <c r="D19154" s="30"/>
      <c r="E19154" s="30"/>
    </row>
    <row r="19155" spans="4:5" x14ac:dyDescent="0.2">
      <c r="D19155" s="30"/>
      <c r="E19155" s="30"/>
    </row>
    <row r="19156" spans="4:5" x14ac:dyDescent="0.2">
      <c r="D19156" s="30"/>
      <c r="E19156" s="30"/>
    </row>
    <row r="19157" spans="4:5" x14ac:dyDescent="0.2">
      <c r="D19157" s="30"/>
      <c r="E19157" s="30"/>
    </row>
    <row r="19158" spans="4:5" x14ac:dyDescent="0.2">
      <c r="D19158" s="30"/>
      <c r="E19158" s="30"/>
    </row>
    <row r="19159" spans="4:5" x14ac:dyDescent="0.2">
      <c r="D19159" s="30"/>
      <c r="E19159" s="30"/>
    </row>
    <row r="19160" spans="4:5" x14ac:dyDescent="0.2">
      <c r="D19160" s="30"/>
      <c r="E19160" s="30"/>
    </row>
    <row r="19161" spans="4:5" x14ac:dyDescent="0.2">
      <c r="D19161" s="30"/>
      <c r="E19161" s="30"/>
    </row>
    <row r="19162" spans="4:5" x14ac:dyDescent="0.2">
      <c r="D19162" s="30"/>
      <c r="E19162" s="30"/>
    </row>
    <row r="19163" spans="4:5" x14ac:dyDescent="0.2">
      <c r="D19163" s="30"/>
      <c r="E19163" s="30"/>
    </row>
    <row r="19164" spans="4:5" x14ac:dyDescent="0.2">
      <c r="D19164" s="30"/>
      <c r="E19164" s="30"/>
    </row>
    <row r="19165" spans="4:5" x14ac:dyDescent="0.2">
      <c r="D19165" s="30"/>
      <c r="E19165" s="30"/>
    </row>
    <row r="19166" spans="4:5" x14ac:dyDescent="0.2">
      <c r="D19166" s="30"/>
      <c r="E19166" s="30"/>
    </row>
    <row r="19167" spans="4:5" x14ac:dyDescent="0.2">
      <c r="D19167" s="30"/>
      <c r="E19167" s="30"/>
    </row>
    <row r="19168" spans="4:5" x14ac:dyDescent="0.2">
      <c r="D19168" s="30"/>
      <c r="E19168" s="30"/>
    </row>
    <row r="19169" spans="4:5" x14ac:dyDescent="0.2">
      <c r="D19169" s="30"/>
      <c r="E19169" s="30"/>
    </row>
    <row r="19170" spans="4:5" x14ac:dyDescent="0.2">
      <c r="D19170" s="30"/>
      <c r="E19170" s="30"/>
    </row>
    <row r="19171" spans="4:5" x14ac:dyDescent="0.2">
      <c r="D19171" s="30"/>
      <c r="E19171" s="30"/>
    </row>
    <row r="19172" spans="4:5" x14ac:dyDescent="0.2">
      <c r="D19172" s="30"/>
      <c r="E19172" s="30"/>
    </row>
    <row r="19173" spans="4:5" x14ac:dyDescent="0.2">
      <c r="D19173" s="30"/>
      <c r="E19173" s="30"/>
    </row>
    <row r="19174" spans="4:5" x14ac:dyDescent="0.2">
      <c r="D19174" s="30"/>
      <c r="E19174" s="30"/>
    </row>
    <row r="19175" spans="4:5" x14ac:dyDescent="0.2">
      <c r="D19175" s="30"/>
      <c r="E19175" s="30"/>
    </row>
    <row r="19176" spans="4:5" x14ac:dyDescent="0.2">
      <c r="D19176" s="30"/>
      <c r="E19176" s="30"/>
    </row>
    <row r="19177" spans="4:5" x14ac:dyDescent="0.2">
      <c r="D19177" s="30"/>
      <c r="E19177" s="30"/>
    </row>
    <row r="19178" spans="4:5" x14ac:dyDescent="0.2">
      <c r="D19178" s="30"/>
      <c r="E19178" s="30"/>
    </row>
    <row r="19179" spans="4:5" x14ac:dyDescent="0.2">
      <c r="D19179" s="30"/>
      <c r="E19179" s="30"/>
    </row>
    <row r="19180" spans="4:5" x14ac:dyDescent="0.2">
      <c r="D19180" s="30"/>
      <c r="E19180" s="30"/>
    </row>
    <row r="19181" spans="4:5" x14ac:dyDescent="0.2">
      <c r="D19181" s="30"/>
      <c r="E19181" s="30"/>
    </row>
    <row r="19182" spans="4:5" x14ac:dyDescent="0.2">
      <c r="D19182" s="30"/>
      <c r="E19182" s="30"/>
    </row>
    <row r="19183" spans="4:5" x14ac:dyDescent="0.2">
      <c r="D19183" s="30"/>
      <c r="E19183" s="30"/>
    </row>
    <row r="19184" spans="4:5" x14ac:dyDescent="0.2">
      <c r="D19184" s="30"/>
      <c r="E19184" s="30"/>
    </row>
    <row r="19185" spans="4:5" x14ac:dyDescent="0.2">
      <c r="D19185" s="30"/>
      <c r="E19185" s="30"/>
    </row>
    <row r="19186" spans="4:5" x14ac:dyDescent="0.2">
      <c r="D19186" s="30"/>
      <c r="E19186" s="30"/>
    </row>
    <row r="19187" spans="4:5" x14ac:dyDescent="0.2">
      <c r="D19187" s="30"/>
      <c r="E19187" s="30"/>
    </row>
    <row r="19188" spans="4:5" x14ac:dyDescent="0.2">
      <c r="D19188" s="30"/>
      <c r="E19188" s="30"/>
    </row>
    <row r="19189" spans="4:5" x14ac:dyDescent="0.2">
      <c r="D19189" s="30"/>
      <c r="E19189" s="30"/>
    </row>
    <row r="19190" spans="4:5" x14ac:dyDescent="0.2">
      <c r="D19190" s="30"/>
      <c r="E19190" s="30"/>
    </row>
    <row r="19191" spans="4:5" x14ac:dyDescent="0.2">
      <c r="D19191" s="30"/>
      <c r="E19191" s="30"/>
    </row>
    <row r="19192" spans="4:5" x14ac:dyDescent="0.2">
      <c r="D19192" s="30"/>
      <c r="E19192" s="30"/>
    </row>
    <row r="19193" spans="4:5" x14ac:dyDescent="0.2">
      <c r="D19193" s="30"/>
      <c r="E19193" s="30"/>
    </row>
    <row r="19194" spans="4:5" x14ac:dyDescent="0.2">
      <c r="D19194" s="30"/>
      <c r="E19194" s="30"/>
    </row>
    <row r="19195" spans="4:5" x14ac:dyDescent="0.2">
      <c r="D19195" s="30"/>
      <c r="E19195" s="30"/>
    </row>
    <row r="19196" spans="4:5" x14ac:dyDescent="0.2">
      <c r="D19196" s="30"/>
      <c r="E19196" s="30"/>
    </row>
    <row r="19197" spans="4:5" x14ac:dyDescent="0.2">
      <c r="D19197" s="30"/>
      <c r="E19197" s="30"/>
    </row>
    <row r="19198" spans="4:5" x14ac:dyDescent="0.2">
      <c r="D19198" s="30"/>
      <c r="E19198" s="30"/>
    </row>
    <row r="19199" spans="4:5" x14ac:dyDescent="0.2">
      <c r="D19199" s="30"/>
      <c r="E19199" s="30"/>
    </row>
    <row r="19200" spans="4:5" x14ac:dyDescent="0.2">
      <c r="D19200" s="30"/>
      <c r="E19200" s="30"/>
    </row>
    <row r="19201" spans="4:9" x14ac:dyDescent="0.2">
      <c r="D19201" s="30"/>
      <c r="E19201" s="30"/>
    </row>
    <row r="19202" spans="4:9" x14ac:dyDescent="0.2">
      <c r="D19202" s="30"/>
      <c r="E19202" s="30"/>
    </row>
    <row r="19203" spans="4:9" x14ac:dyDescent="0.2">
      <c r="D19203" s="30"/>
      <c r="E19203" s="30"/>
    </row>
    <row r="19204" spans="4:9" x14ac:dyDescent="0.2">
      <c r="D19204" s="30"/>
      <c r="E19204" s="30"/>
    </row>
    <row r="19205" spans="4:9" x14ac:dyDescent="0.2">
      <c r="D19205" s="30"/>
      <c r="E19205" s="30"/>
    </row>
    <row r="19206" spans="4:9" x14ac:dyDescent="0.2">
      <c r="D19206" s="30"/>
      <c r="E19206" s="30"/>
    </row>
    <row r="19207" spans="4:9" x14ac:dyDescent="0.2">
      <c r="D19207" s="30"/>
      <c r="E19207" s="30"/>
    </row>
    <row r="19208" spans="4:9" x14ac:dyDescent="0.2">
      <c r="D19208" s="30"/>
      <c r="E19208" s="30"/>
    </row>
    <row r="19209" spans="4:9" x14ac:dyDescent="0.2">
      <c r="D19209" s="30"/>
      <c r="E19209" s="30"/>
    </row>
    <row r="19210" spans="4:9" x14ac:dyDescent="0.2">
      <c r="D19210" s="30"/>
      <c r="E19210" s="30"/>
    </row>
    <row r="19211" spans="4:9" x14ac:dyDescent="0.2">
      <c r="D19211" s="30"/>
      <c r="E19211" s="30"/>
      <c r="I19211" s="30"/>
    </row>
    <row r="19212" spans="4:9" x14ac:dyDescent="0.2">
      <c r="D19212" s="30"/>
      <c r="E19212" s="30"/>
    </row>
    <row r="19213" spans="4:9" x14ac:dyDescent="0.2">
      <c r="D19213" s="30"/>
      <c r="E19213" s="30"/>
      <c r="I19213" s="30"/>
    </row>
    <row r="19214" spans="4:9" x14ac:dyDescent="0.2">
      <c r="D19214" s="30"/>
      <c r="E19214" s="30"/>
      <c r="I19214" s="30"/>
    </row>
    <row r="19215" spans="4:9" x14ac:dyDescent="0.2">
      <c r="D19215" s="30"/>
      <c r="E19215" s="30"/>
      <c r="I19215" s="30"/>
    </row>
    <row r="19216" spans="4:9" x14ac:dyDescent="0.2">
      <c r="D19216" s="30"/>
      <c r="E19216" s="30"/>
      <c r="I19216" s="30"/>
    </row>
    <row r="19217" spans="4:9" x14ac:dyDescent="0.2">
      <c r="D19217" s="30"/>
      <c r="E19217" s="30"/>
      <c r="I19217" s="30"/>
    </row>
    <row r="19218" spans="4:9" x14ac:dyDescent="0.2">
      <c r="D19218" s="30"/>
      <c r="E19218" s="30"/>
      <c r="I19218" s="30"/>
    </row>
    <row r="19219" spans="4:9" x14ac:dyDescent="0.2">
      <c r="D19219" s="30"/>
      <c r="E19219" s="30"/>
      <c r="I19219" s="30"/>
    </row>
    <row r="19220" spans="4:9" x14ac:dyDescent="0.2">
      <c r="D19220" s="30"/>
      <c r="E19220" s="30"/>
      <c r="I19220" s="30"/>
    </row>
    <row r="19221" spans="4:9" x14ac:dyDescent="0.2">
      <c r="D19221" s="30"/>
      <c r="E19221" s="30"/>
      <c r="I19221" s="30"/>
    </row>
    <row r="19222" spans="4:9" x14ac:dyDescent="0.2">
      <c r="D19222" s="30"/>
      <c r="E19222" s="30"/>
      <c r="I19222" s="30"/>
    </row>
    <row r="19223" spans="4:9" x14ac:dyDescent="0.2">
      <c r="D19223" s="30"/>
      <c r="E19223" s="30"/>
      <c r="I19223" s="30"/>
    </row>
    <row r="19224" spans="4:9" x14ac:dyDescent="0.2">
      <c r="D19224" s="30"/>
      <c r="E19224" s="30"/>
      <c r="I19224" s="30"/>
    </row>
    <row r="19225" spans="4:9" x14ac:dyDescent="0.2">
      <c r="D19225" s="30"/>
      <c r="E19225" s="30"/>
      <c r="I19225" s="30"/>
    </row>
    <row r="19226" spans="4:9" x14ac:dyDescent="0.2">
      <c r="D19226" s="30"/>
      <c r="E19226" s="30"/>
      <c r="I19226" s="30"/>
    </row>
    <row r="19227" spans="4:9" x14ac:dyDescent="0.2">
      <c r="D19227" s="30"/>
      <c r="E19227" s="30"/>
      <c r="I19227" s="30"/>
    </row>
    <row r="19228" spans="4:9" x14ac:dyDescent="0.2">
      <c r="D19228" s="30"/>
      <c r="E19228" s="30"/>
      <c r="I19228" s="30"/>
    </row>
    <row r="19229" spans="4:9" x14ac:dyDescent="0.2">
      <c r="D19229" s="30"/>
      <c r="E19229" s="30"/>
      <c r="I19229" s="30"/>
    </row>
    <row r="19230" spans="4:9" x14ac:dyDescent="0.2">
      <c r="D19230" s="30"/>
      <c r="E19230" s="30"/>
      <c r="I19230" s="30"/>
    </row>
    <row r="19231" spans="4:9" x14ac:dyDescent="0.2">
      <c r="D19231" s="30"/>
      <c r="E19231" s="30"/>
      <c r="I19231" s="30"/>
    </row>
    <row r="19232" spans="4:9" x14ac:dyDescent="0.2">
      <c r="D19232" s="30"/>
      <c r="E19232" s="30"/>
      <c r="I19232" s="30"/>
    </row>
    <row r="19233" spans="4:9" x14ac:dyDescent="0.2">
      <c r="D19233" s="30"/>
      <c r="E19233" s="30"/>
      <c r="I19233" s="30"/>
    </row>
    <row r="19234" spans="4:9" x14ac:dyDescent="0.2">
      <c r="D19234" s="30"/>
      <c r="E19234" s="30"/>
      <c r="I19234" s="30"/>
    </row>
    <row r="19235" spans="4:9" x14ac:dyDescent="0.2">
      <c r="D19235" s="30"/>
      <c r="E19235" s="30"/>
    </row>
    <row r="19236" spans="4:9" x14ac:dyDescent="0.2">
      <c r="D19236" s="30"/>
      <c r="E19236" s="30"/>
    </row>
    <row r="19237" spans="4:9" x14ac:dyDescent="0.2">
      <c r="D19237" s="30"/>
      <c r="E19237" s="30"/>
    </row>
    <row r="19238" spans="4:9" x14ac:dyDescent="0.2">
      <c r="D19238" s="30"/>
      <c r="E19238" s="30"/>
    </row>
    <row r="19239" spans="4:9" x14ac:dyDescent="0.2">
      <c r="D19239" s="30"/>
      <c r="E19239" s="30"/>
    </row>
    <row r="19240" spans="4:9" x14ac:dyDescent="0.2">
      <c r="D19240" s="30"/>
      <c r="E19240" s="30"/>
    </row>
    <row r="19241" spans="4:9" x14ac:dyDescent="0.2">
      <c r="D19241" s="30"/>
      <c r="E19241" s="30"/>
      <c r="I19241" s="30"/>
    </row>
    <row r="19242" spans="4:9" x14ac:dyDescent="0.2">
      <c r="D19242" s="30"/>
      <c r="E19242" s="30"/>
    </row>
    <row r="19243" spans="4:9" x14ac:dyDescent="0.2">
      <c r="D19243" s="30"/>
      <c r="E19243" s="30"/>
      <c r="I19243" s="30"/>
    </row>
    <row r="19244" spans="4:9" x14ac:dyDescent="0.2">
      <c r="D19244" s="30"/>
      <c r="E19244" s="30"/>
      <c r="I19244" s="30"/>
    </row>
    <row r="19245" spans="4:9" x14ac:dyDescent="0.2">
      <c r="D19245" s="30"/>
      <c r="E19245" s="30"/>
      <c r="I19245" s="30"/>
    </row>
    <row r="19246" spans="4:9" x14ac:dyDescent="0.2">
      <c r="D19246" s="30"/>
      <c r="E19246" s="30"/>
      <c r="I19246" s="30"/>
    </row>
    <row r="19247" spans="4:9" x14ac:dyDescent="0.2">
      <c r="D19247" s="30"/>
      <c r="E19247" s="30"/>
      <c r="I19247" s="30"/>
    </row>
    <row r="19248" spans="4:9" x14ac:dyDescent="0.2">
      <c r="D19248" s="30"/>
      <c r="E19248" s="30"/>
      <c r="I19248" s="30"/>
    </row>
    <row r="19249" spans="4:9" x14ac:dyDescent="0.2">
      <c r="D19249" s="30"/>
      <c r="E19249" s="30"/>
      <c r="I19249" s="30"/>
    </row>
    <row r="19250" spans="4:9" x14ac:dyDescent="0.2">
      <c r="D19250" s="30"/>
      <c r="E19250" s="30"/>
      <c r="I19250" s="30"/>
    </row>
    <row r="19251" spans="4:9" x14ac:dyDescent="0.2">
      <c r="D19251" s="30"/>
      <c r="E19251" s="30"/>
      <c r="I19251" s="30"/>
    </row>
    <row r="19252" spans="4:9" x14ac:dyDescent="0.2">
      <c r="D19252" s="30"/>
      <c r="E19252" s="30"/>
      <c r="I19252" s="30"/>
    </row>
    <row r="19253" spans="4:9" x14ac:dyDescent="0.2">
      <c r="D19253" s="30"/>
      <c r="E19253" s="30"/>
      <c r="I19253" s="30"/>
    </row>
    <row r="19254" spans="4:9" x14ac:dyDescent="0.2">
      <c r="D19254" s="30"/>
      <c r="E19254" s="30"/>
      <c r="I19254" s="30"/>
    </row>
    <row r="19255" spans="4:9" x14ac:dyDescent="0.2">
      <c r="D19255" s="30"/>
      <c r="E19255" s="30"/>
      <c r="I19255" s="30"/>
    </row>
    <row r="19256" spans="4:9" x14ac:dyDescent="0.2">
      <c r="D19256" s="30"/>
      <c r="E19256" s="30"/>
      <c r="I19256" s="30"/>
    </row>
    <row r="19257" spans="4:9" x14ac:dyDescent="0.2">
      <c r="D19257" s="30"/>
      <c r="E19257" s="30"/>
      <c r="I19257" s="30"/>
    </row>
    <row r="19258" spans="4:9" x14ac:dyDescent="0.2">
      <c r="D19258" s="30"/>
      <c r="E19258" s="30"/>
      <c r="I19258" s="30"/>
    </row>
    <row r="19259" spans="4:9" x14ac:dyDescent="0.2">
      <c r="D19259" s="30"/>
      <c r="E19259" s="30"/>
      <c r="I19259" s="30"/>
    </row>
    <row r="19260" spans="4:9" x14ac:dyDescent="0.2">
      <c r="D19260" s="30"/>
      <c r="E19260" s="30"/>
      <c r="I19260" s="30"/>
    </row>
    <row r="19261" spans="4:9" x14ac:dyDescent="0.2">
      <c r="D19261" s="30"/>
      <c r="E19261" s="30"/>
      <c r="I19261" s="30"/>
    </row>
    <row r="19262" spans="4:9" x14ac:dyDescent="0.2">
      <c r="D19262" s="30"/>
      <c r="E19262" s="30"/>
      <c r="I19262" s="30"/>
    </row>
    <row r="19263" spans="4:9" x14ac:dyDescent="0.2">
      <c r="D19263" s="30"/>
      <c r="E19263" s="30"/>
      <c r="I19263" s="30"/>
    </row>
    <row r="19264" spans="4:9" x14ac:dyDescent="0.2">
      <c r="D19264" s="30"/>
      <c r="E19264" s="30"/>
      <c r="I19264" s="30"/>
    </row>
    <row r="19265" spans="4:5" x14ac:dyDescent="0.2">
      <c r="D19265" s="30"/>
      <c r="E19265" s="30"/>
    </row>
    <row r="19266" spans="4:5" x14ac:dyDescent="0.2">
      <c r="D19266" s="30"/>
      <c r="E19266" s="30"/>
    </row>
    <row r="19267" spans="4:5" x14ac:dyDescent="0.2">
      <c r="D19267" s="30"/>
      <c r="E19267" s="30"/>
    </row>
    <row r="19268" spans="4:5" x14ac:dyDescent="0.2">
      <c r="D19268" s="30"/>
      <c r="E19268" s="30"/>
    </row>
    <row r="19269" spans="4:5" x14ac:dyDescent="0.2">
      <c r="D19269" s="30"/>
      <c r="E19269" s="30"/>
    </row>
    <row r="19270" spans="4:5" x14ac:dyDescent="0.2">
      <c r="D19270" s="30"/>
      <c r="E19270" s="30"/>
    </row>
    <row r="19271" spans="4:5" x14ac:dyDescent="0.2">
      <c r="D19271" s="30"/>
      <c r="E19271" s="30"/>
    </row>
    <row r="19272" spans="4:5" x14ac:dyDescent="0.2">
      <c r="D19272" s="30"/>
      <c r="E19272" s="30"/>
    </row>
    <row r="19273" spans="4:5" x14ac:dyDescent="0.2">
      <c r="D19273" s="30"/>
      <c r="E19273" s="30"/>
    </row>
    <row r="19274" spans="4:5" x14ac:dyDescent="0.2">
      <c r="D19274" s="30"/>
      <c r="E19274" s="30"/>
    </row>
    <row r="19275" spans="4:5" x14ac:dyDescent="0.2">
      <c r="D19275" s="30"/>
      <c r="E19275" s="30"/>
    </row>
    <row r="19276" spans="4:5" x14ac:dyDescent="0.2">
      <c r="D19276" s="30"/>
      <c r="E19276" s="30"/>
    </row>
    <row r="19277" spans="4:5" x14ac:dyDescent="0.2">
      <c r="D19277" s="30"/>
      <c r="E19277" s="30"/>
    </row>
    <row r="19278" spans="4:5" x14ac:dyDescent="0.2">
      <c r="D19278" s="30"/>
      <c r="E19278" s="30"/>
    </row>
    <row r="19279" spans="4:5" x14ac:dyDescent="0.2">
      <c r="D19279" s="30"/>
      <c r="E19279" s="30"/>
    </row>
    <row r="19280" spans="4:5" x14ac:dyDescent="0.2">
      <c r="D19280" s="30"/>
      <c r="E19280" s="30"/>
    </row>
    <row r="19281" spans="4:5" x14ac:dyDescent="0.2">
      <c r="D19281" s="30"/>
      <c r="E19281" s="30"/>
    </row>
    <row r="19282" spans="4:5" x14ac:dyDescent="0.2">
      <c r="D19282" s="30"/>
      <c r="E19282" s="30"/>
    </row>
    <row r="19283" spans="4:5" x14ac:dyDescent="0.2">
      <c r="D19283" s="30"/>
      <c r="E19283" s="30"/>
    </row>
    <row r="19284" spans="4:5" x14ac:dyDescent="0.2">
      <c r="D19284" s="30"/>
      <c r="E19284" s="30"/>
    </row>
    <row r="19285" spans="4:5" x14ac:dyDescent="0.2">
      <c r="D19285" s="30"/>
      <c r="E19285" s="30"/>
    </row>
    <row r="19286" spans="4:5" x14ac:dyDescent="0.2">
      <c r="D19286" s="30"/>
      <c r="E19286" s="30"/>
    </row>
    <row r="19287" spans="4:5" x14ac:dyDescent="0.2">
      <c r="D19287" s="30"/>
      <c r="E19287" s="30"/>
    </row>
    <row r="19288" spans="4:5" x14ac:dyDescent="0.2">
      <c r="D19288" s="30"/>
      <c r="E19288" s="30"/>
    </row>
    <row r="19289" spans="4:5" x14ac:dyDescent="0.2">
      <c r="D19289" s="30"/>
      <c r="E19289" s="30"/>
    </row>
    <row r="19290" spans="4:5" x14ac:dyDescent="0.2">
      <c r="D19290" s="30"/>
      <c r="E19290" s="30"/>
    </row>
    <row r="19291" spans="4:5" x14ac:dyDescent="0.2">
      <c r="D19291" s="30"/>
      <c r="E19291" s="30"/>
    </row>
    <row r="19292" spans="4:5" x14ac:dyDescent="0.2">
      <c r="D19292" s="30"/>
      <c r="E19292" s="30"/>
    </row>
    <row r="19293" spans="4:5" x14ac:dyDescent="0.2">
      <c r="D19293" s="30"/>
      <c r="E19293" s="30"/>
    </row>
    <row r="19294" spans="4:5" x14ac:dyDescent="0.2">
      <c r="D19294" s="30"/>
      <c r="E19294" s="30"/>
    </row>
    <row r="19295" spans="4:5" x14ac:dyDescent="0.2">
      <c r="D19295" s="30"/>
      <c r="E19295" s="30"/>
    </row>
    <row r="19296" spans="4:5" x14ac:dyDescent="0.2">
      <c r="D19296" s="30"/>
      <c r="E19296" s="30"/>
    </row>
    <row r="19297" spans="4:5" x14ac:dyDescent="0.2">
      <c r="D19297" s="30"/>
      <c r="E19297" s="30"/>
    </row>
    <row r="19298" spans="4:5" x14ac:dyDescent="0.2">
      <c r="D19298" s="30"/>
      <c r="E19298" s="30"/>
    </row>
    <row r="19299" spans="4:5" x14ac:dyDescent="0.2">
      <c r="D19299" s="30"/>
      <c r="E19299" s="30"/>
    </row>
    <row r="19300" spans="4:5" x14ac:dyDescent="0.2">
      <c r="D19300" s="30"/>
      <c r="E19300" s="30"/>
    </row>
    <row r="19301" spans="4:5" x14ac:dyDescent="0.2">
      <c r="D19301" s="30"/>
      <c r="E19301" s="30"/>
    </row>
    <row r="19302" spans="4:5" x14ac:dyDescent="0.2">
      <c r="D19302" s="30"/>
      <c r="E19302" s="30"/>
    </row>
    <row r="19303" spans="4:5" x14ac:dyDescent="0.2">
      <c r="D19303" s="30"/>
      <c r="E19303" s="30"/>
    </row>
    <row r="19304" spans="4:5" x14ac:dyDescent="0.2">
      <c r="D19304" s="30"/>
      <c r="E19304" s="30"/>
    </row>
    <row r="19305" spans="4:5" x14ac:dyDescent="0.2">
      <c r="D19305" s="30"/>
      <c r="E19305" s="30"/>
    </row>
    <row r="19306" spans="4:5" x14ac:dyDescent="0.2">
      <c r="D19306" s="30"/>
      <c r="E19306" s="30"/>
    </row>
    <row r="19307" spans="4:5" x14ac:dyDescent="0.2">
      <c r="D19307" s="30"/>
      <c r="E19307" s="30"/>
    </row>
    <row r="19308" spans="4:5" x14ac:dyDescent="0.2">
      <c r="D19308" s="30"/>
      <c r="E19308" s="30"/>
    </row>
    <row r="19309" spans="4:5" x14ac:dyDescent="0.2">
      <c r="D19309" s="30"/>
      <c r="E19309" s="30"/>
    </row>
    <row r="19310" spans="4:5" x14ac:dyDescent="0.2">
      <c r="D19310" s="30"/>
      <c r="E19310" s="30"/>
    </row>
    <row r="19311" spans="4:5" x14ac:dyDescent="0.2">
      <c r="D19311" s="30"/>
      <c r="E19311" s="30"/>
    </row>
    <row r="19312" spans="4:5" x14ac:dyDescent="0.2">
      <c r="D19312" s="30"/>
      <c r="E19312" s="30"/>
    </row>
    <row r="19313" spans="4:5" x14ac:dyDescent="0.2">
      <c r="D19313" s="30"/>
      <c r="E19313" s="30"/>
    </row>
    <row r="19314" spans="4:5" x14ac:dyDescent="0.2">
      <c r="D19314" s="30"/>
      <c r="E19314" s="30"/>
    </row>
    <row r="19315" spans="4:5" x14ac:dyDescent="0.2">
      <c r="D19315" s="30"/>
      <c r="E19315" s="30"/>
    </row>
    <row r="19316" spans="4:5" x14ac:dyDescent="0.2">
      <c r="D19316" s="30"/>
      <c r="E19316" s="30"/>
    </row>
    <row r="19317" spans="4:5" x14ac:dyDescent="0.2">
      <c r="D19317" s="30"/>
      <c r="E19317" s="30"/>
    </row>
    <row r="19318" spans="4:5" x14ac:dyDescent="0.2">
      <c r="D19318" s="30"/>
      <c r="E19318" s="30"/>
    </row>
    <row r="19319" spans="4:5" x14ac:dyDescent="0.2">
      <c r="D19319" s="30"/>
      <c r="E19319" s="30"/>
    </row>
    <row r="19320" spans="4:5" x14ac:dyDescent="0.2">
      <c r="D19320" s="30"/>
      <c r="E19320" s="30"/>
    </row>
    <row r="19321" spans="4:5" x14ac:dyDescent="0.2">
      <c r="D19321" s="30"/>
      <c r="E19321" s="30"/>
    </row>
    <row r="19322" spans="4:5" x14ac:dyDescent="0.2">
      <c r="D19322" s="30"/>
      <c r="E19322" s="30"/>
    </row>
    <row r="19323" spans="4:5" x14ac:dyDescent="0.2">
      <c r="D19323" s="30"/>
      <c r="E19323" s="30"/>
    </row>
    <row r="19324" spans="4:5" x14ac:dyDescent="0.2">
      <c r="D19324" s="30"/>
      <c r="E19324" s="30"/>
    </row>
    <row r="19325" spans="4:5" x14ac:dyDescent="0.2">
      <c r="D19325" s="30"/>
      <c r="E19325" s="30"/>
    </row>
    <row r="19326" spans="4:5" x14ac:dyDescent="0.2">
      <c r="D19326" s="30"/>
      <c r="E19326" s="30"/>
    </row>
    <row r="19327" spans="4:5" x14ac:dyDescent="0.2">
      <c r="D19327" s="30"/>
      <c r="E19327" s="30"/>
    </row>
    <row r="19328" spans="4:5" x14ac:dyDescent="0.2">
      <c r="D19328" s="30"/>
      <c r="E19328" s="30"/>
    </row>
    <row r="19329" spans="4:5" x14ac:dyDescent="0.2">
      <c r="D19329" s="30"/>
      <c r="E19329" s="30"/>
    </row>
    <row r="19330" spans="4:5" x14ac:dyDescent="0.2">
      <c r="D19330" s="30"/>
      <c r="E19330" s="30"/>
    </row>
    <row r="19331" spans="4:5" x14ac:dyDescent="0.2">
      <c r="D19331" s="30"/>
      <c r="E19331" s="30"/>
    </row>
    <row r="19332" spans="4:5" x14ac:dyDescent="0.2">
      <c r="D19332" s="30"/>
      <c r="E19332" s="30"/>
    </row>
    <row r="19333" spans="4:5" x14ac:dyDescent="0.2">
      <c r="D19333" s="30"/>
      <c r="E19333" s="30"/>
    </row>
    <row r="19334" spans="4:5" x14ac:dyDescent="0.2">
      <c r="D19334" s="30"/>
      <c r="E19334" s="30"/>
    </row>
    <row r="19335" spans="4:5" x14ac:dyDescent="0.2">
      <c r="D19335" s="30"/>
      <c r="E19335" s="30"/>
    </row>
    <row r="19336" spans="4:5" x14ac:dyDescent="0.2">
      <c r="D19336" s="30"/>
      <c r="E19336" s="30"/>
    </row>
    <row r="19337" spans="4:5" x14ac:dyDescent="0.2">
      <c r="D19337" s="30"/>
      <c r="E19337" s="30"/>
    </row>
    <row r="19338" spans="4:5" x14ac:dyDescent="0.2">
      <c r="D19338" s="30"/>
      <c r="E19338" s="30"/>
    </row>
    <row r="19339" spans="4:5" x14ac:dyDescent="0.2">
      <c r="D19339" s="30"/>
      <c r="E19339" s="30"/>
    </row>
    <row r="19340" spans="4:5" x14ac:dyDescent="0.2">
      <c r="D19340" s="30"/>
      <c r="E19340" s="30"/>
    </row>
    <row r="19341" spans="4:5" x14ac:dyDescent="0.2">
      <c r="D19341" s="30"/>
      <c r="E19341" s="30"/>
    </row>
    <row r="19342" spans="4:5" x14ac:dyDescent="0.2">
      <c r="D19342" s="30"/>
      <c r="E19342" s="30"/>
    </row>
    <row r="19343" spans="4:5" x14ac:dyDescent="0.2">
      <c r="D19343" s="30"/>
      <c r="E19343" s="30"/>
    </row>
    <row r="19344" spans="4:5" x14ac:dyDescent="0.2">
      <c r="D19344" s="30"/>
      <c r="E19344" s="30"/>
    </row>
    <row r="19345" spans="4:5" x14ac:dyDescent="0.2">
      <c r="D19345" s="30"/>
      <c r="E19345" s="30"/>
    </row>
    <row r="19346" spans="4:5" x14ac:dyDescent="0.2">
      <c r="D19346" s="30"/>
      <c r="E19346" s="30"/>
    </row>
    <row r="19347" spans="4:5" x14ac:dyDescent="0.2">
      <c r="D19347" s="30"/>
      <c r="E19347" s="30"/>
    </row>
    <row r="19348" spans="4:5" x14ac:dyDescent="0.2">
      <c r="D19348" s="30"/>
      <c r="E19348" s="30"/>
    </row>
    <row r="19349" spans="4:5" x14ac:dyDescent="0.2">
      <c r="D19349" s="30"/>
      <c r="E19349" s="30"/>
    </row>
    <row r="19350" spans="4:5" x14ac:dyDescent="0.2">
      <c r="D19350" s="30"/>
      <c r="E19350" s="30"/>
    </row>
    <row r="19351" spans="4:5" x14ac:dyDescent="0.2">
      <c r="D19351" s="30"/>
      <c r="E19351" s="30"/>
    </row>
    <row r="19352" spans="4:5" x14ac:dyDescent="0.2">
      <c r="D19352" s="30"/>
      <c r="E19352" s="30"/>
    </row>
    <row r="19353" spans="4:5" x14ac:dyDescent="0.2">
      <c r="D19353" s="30"/>
      <c r="E19353" s="30"/>
    </row>
    <row r="19354" spans="4:5" x14ac:dyDescent="0.2">
      <c r="D19354" s="30"/>
      <c r="E19354" s="30"/>
    </row>
    <row r="19355" spans="4:5" x14ac:dyDescent="0.2">
      <c r="D19355" s="30"/>
      <c r="E19355" s="30"/>
    </row>
    <row r="19356" spans="4:5" x14ac:dyDescent="0.2">
      <c r="D19356" s="30"/>
      <c r="E19356" s="30"/>
    </row>
    <row r="19357" spans="4:5" x14ac:dyDescent="0.2">
      <c r="D19357" s="30"/>
      <c r="E19357" s="30"/>
    </row>
    <row r="19358" spans="4:5" x14ac:dyDescent="0.2">
      <c r="D19358" s="30"/>
      <c r="E19358" s="30"/>
    </row>
    <row r="19359" spans="4:5" x14ac:dyDescent="0.2">
      <c r="D19359" s="30"/>
      <c r="E19359" s="30"/>
    </row>
    <row r="19360" spans="4:5" x14ac:dyDescent="0.2">
      <c r="D19360" s="30"/>
      <c r="E19360" s="30"/>
    </row>
    <row r="19361" spans="4:5" x14ac:dyDescent="0.2">
      <c r="D19361" s="30"/>
      <c r="E19361" s="30"/>
    </row>
    <row r="19362" spans="4:5" x14ac:dyDescent="0.2">
      <c r="D19362" s="30"/>
      <c r="E19362" s="30"/>
    </row>
    <row r="19363" spans="4:5" x14ac:dyDescent="0.2">
      <c r="D19363" s="30"/>
      <c r="E19363" s="30"/>
    </row>
    <row r="19364" spans="4:5" x14ac:dyDescent="0.2">
      <c r="D19364" s="30"/>
      <c r="E19364" s="30"/>
    </row>
    <row r="19365" spans="4:5" x14ac:dyDescent="0.2">
      <c r="D19365" s="30"/>
      <c r="E19365" s="30"/>
    </row>
    <row r="19366" spans="4:5" x14ac:dyDescent="0.2">
      <c r="D19366" s="30"/>
      <c r="E19366" s="30"/>
    </row>
    <row r="19367" spans="4:5" x14ac:dyDescent="0.2">
      <c r="D19367" s="30"/>
      <c r="E19367" s="30"/>
    </row>
    <row r="19368" spans="4:5" x14ac:dyDescent="0.2">
      <c r="D19368" s="30"/>
      <c r="E19368" s="30"/>
    </row>
    <row r="19369" spans="4:5" x14ac:dyDescent="0.2">
      <c r="D19369" s="30"/>
      <c r="E19369" s="30"/>
    </row>
    <row r="19370" spans="4:5" x14ac:dyDescent="0.2">
      <c r="D19370" s="30"/>
      <c r="E19370" s="30"/>
    </row>
    <row r="19371" spans="4:5" x14ac:dyDescent="0.2">
      <c r="D19371" s="30"/>
      <c r="E19371" s="30"/>
    </row>
    <row r="19372" spans="4:5" x14ac:dyDescent="0.2">
      <c r="D19372" s="30"/>
      <c r="E19372" s="30"/>
    </row>
    <row r="19373" spans="4:5" x14ac:dyDescent="0.2">
      <c r="D19373" s="30"/>
      <c r="E19373" s="30"/>
    </row>
    <row r="19374" spans="4:5" x14ac:dyDescent="0.2">
      <c r="D19374" s="30"/>
      <c r="E19374" s="30"/>
    </row>
    <row r="19375" spans="4:5" x14ac:dyDescent="0.2">
      <c r="D19375" s="30"/>
      <c r="E19375" s="30"/>
    </row>
    <row r="19376" spans="4:5" x14ac:dyDescent="0.2">
      <c r="D19376" s="30"/>
      <c r="E19376" s="30"/>
    </row>
    <row r="19377" spans="4:5" x14ac:dyDescent="0.2">
      <c r="D19377" s="30"/>
      <c r="E19377" s="30"/>
    </row>
    <row r="19378" spans="4:5" x14ac:dyDescent="0.2">
      <c r="D19378" s="30"/>
      <c r="E19378" s="30"/>
    </row>
    <row r="19379" spans="4:5" x14ac:dyDescent="0.2">
      <c r="D19379" s="30"/>
      <c r="E19379" s="30"/>
    </row>
    <row r="19380" spans="4:5" x14ac:dyDescent="0.2">
      <c r="D19380" s="30"/>
      <c r="E19380" s="30"/>
    </row>
    <row r="19381" spans="4:5" x14ac:dyDescent="0.2">
      <c r="D19381" s="30"/>
      <c r="E19381" s="30"/>
    </row>
    <row r="19382" spans="4:5" x14ac:dyDescent="0.2">
      <c r="D19382" s="30"/>
      <c r="E19382" s="30"/>
    </row>
    <row r="19383" spans="4:5" x14ac:dyDescent="0.2">
      <c r="D19383" s="30"/>
      <c r="E19383" s="30"/>
    </row>
    <row r="19384" spans="4:5" x14ac:dyDescent="0.2">
      <c r="D19384" s="30"/>
      <c r="E19384" s="30"/>
    </row>
    <row r="19385" spans="4:5" x14ac:dyDescent="0.2">
      <c r="D19385" s="30"/>
      <c r="E19385" s="30"/>
    </row>
    <row r="19386" spans="4:5" x14ac:dyDescent="0.2">
      <c r="D19386" s="30"/>
      <c r="E19386" s="30"/>
    </row>
    <row r="19387" spans="4:5" x14ac:dyDescent="0.2">
      <c r="D19387" s="30"/>
      <c r="E19387" s="30"/>
    </row>
    <row r="19388" spans="4:5" x14ac:dyDescent="0.2">
      <c r="D19388" s="30"/>
      <c r="E19388" s="30"/>
    </row>
    <row r="19389" spans="4:5" x14ac:dyDescent="0.2">
      <c r="D19389" s="30"/>
      <c r="E19389" s="30"/>
    </row>
    <row r="19390" spans="4:5" x14ac:dyDescent="0.2">
      <c r="D19390" s="30"/>
      <c r="E19390" s="30"/>
    </row>
    <row r="19391" spans="4:5" x14ac:dyDescent="0.2">
      <c r="D19391" s="30"/>
      <c r="E19391" s="30"/>
    </row>
    <row r="19392" spans="4:5" x14ac:dyDescent="0.2">
      <c r="D19392" s="30"/>
      <c r="E19392" s="30"/>
    </row>
    <row r="19393" spans="4:9" x14ac:dyDescent="0.2">
      <c r="D19393" s="30"/>
      <c r="E19393" s="30"/>
    </row>
    <row r="19394" spans="4:9" x14ac:dyDescent="0.2">
      <c r="D19394" s="30"/>
      <c r="E19394" s="30"/>
    </row>
    <row r="19395" spans="4:9" x14ac:dyDescent="0.2">
      <c r="D19395" s="30"/>
      <c r="E19395" s="30"/>
    </row>
    <row r="19396" spans="4:9" x14ac:dyDescent="0.2">
      <c r="D19396" s="30"/>
      <c r="E19396" s="30"/>
    </row>
    <row r="19397" spans="4:9" x14ac:dyDescent="0.2">
      <c r="D19397" s="30"/>
      <c r="E19397" s="30"/>
    </row>
    <row r="19398" spans="4:9" x14ac:dyDescent="0.2">
      <c r="D19398" s="30"/>
      <c r="E19398" s="30"/>
    </row>
    <row r="19399" spans="4:9" x14ac:dyDescent="0.2">
      <c r="D19399" s="30"/>
      <c r="E19399" s="30"/>
    </row>
    <row r="19400" spans="4:9" x14ac:dyDescent="0.2">
      <c r="D19400" s="30"/>
      <c r="E19400" s="30"/>
    </row>
    <row r="19401" spans="4:9" x14ac:dyDescent="0.2">
      <c r="D19401" s="30"/>
      <c r="E19401" s="30"/>
    </row>
    <row r="19402" spans="4:9" x14ac:dyDescent="0.2">
      <c r="D19402" s="30"/>
      <c r="E19402" s="30"/>
    </row>
    <row r="19403" spans="4:9" x14ac:dyDescent="0.2">
      <c r="D19403" s="30"/>
      <c r="E19403" s="30"/>
      <c r="I19403" s="30"/>
    </row>
    <row r="19404" spans="4:9" x14ac:dyDescent="0.2">
      <c r="D19404" s="30"/>
      <c r="E19404" s="30"/>
    </row>
    <row r="19405" spans="4:9" x14ac:dyDescent="0.2">
      <c r="D19405" s="30"/>
      <c r="E19405" s="30"/>
      <c r="I19405" s="30"/>
    </row>
    <row r="19406" spans="4:9" x14ac:dyDescent="0.2">
      <c r="D19406" s="30"/>
      <c r="E19406" s="30"/>
      <c r="I19406" s="30"/>
    </row>
    <row r="19407" spans="4:9" x14ac:dyDescent="0.2">
      <c r="D19407" s="30"/>
      <c r="E19407" s="30"/>
      <c r="I19407" s="30"/>
    </row>
    <row r="19408" spans="4:9" x14ac:dyDescent="0.2">
      <c r="D19408" s="30"/>
      <c r="E19408" s="30"/>
      <c r="I19408" s="30"/>
    </row>
    <row r="19409" spans="4:9" x14ac:dyDescent="0.2">
      <c r="D19409" s="30"/>
      <c r="E19409" s="30"/>
      <c r="I19409" s="30"/>
    </row>
    <row r="19410" spans="4:9" x14ac:dyDescent="0.2">
      <c r="D19410" s="30"/>
      <c r="E19410" s="30"/>
      <c r="I19410" s="30"/>
    </row>
    <row r="19411" spans="4:9" x14ac:dyDescent="0.2">
      <c r="D19411" s="30"/>
      <c r="E19411" s="30"/>
      <c r="I19411" s="30"/>
    </row>
    <row r="19412" spans="4:9" x14ac:dyDescent="0.2">
      <c r="D19412" s="30"/>
      <c r="E19412" s="30"/>
      <c r="I19412" s="30"/>
    </row>
    <row r="19413" spans="4:9" x14ac:dyDescent="0.2">
      <c r="D19413" s="30"/>
      <c r="E19413" s="30"/>
      <c r="I19413" s="30"/>
    </row>
    <row r="19414" spans="4:9" x14ac:dyDescent="0.2">
      <c r="D19414" s="30"/>
      <c r="E19414" s="30"/>
      <c r="I19414" s="30"/>
    </row>
    <row r="19415" spans="4:9" x14ac:dyDescent="0.2">
      <c r="D19415" s="30"/>
      <c r="E19415" s="30"/>
      <c r="I19415" s="30"/>
    </row>
    <row r="19416" spans="4:9" x14ac:dyDescent="0.2">
      <c r="D19416" s="30"/>
      <c r="E19416" s="30"/>
      <c r="I19416" s="30"/>
    </row>
    <row r="19417" spans="4:9" x14ac:dyDescent="0.2">
      <c r="D19417" s="30"/>
      <c r="E19417" s="30"/>
      <c r="I19417" s="30"/>
    </row>
    <row r="19418" spans="4:9" x14ac:dyDescent="0.2">
      <c r="D19418" s="30"/>
      <c r="E19418" s="30"/>
      <c r="I19418" s="30"/>
    </row>
    <row r="19419" spans="4:9" x14ac:dyDescent="0.2">
      <c r="D19419" s="30"/>
      <c r="E19419" s="30"/>
      <c r="I19419" s="30"/>
    </row>
    <row r="19420" spans="4:9" x14ac:dyDescent="0.2">
      <c r="D19420" s="30"/>
      <c r="E19420" s="30"/>
      <c r="I19420" s="30"/>
    </row>
    <row r="19421" spans="4:9" x14ac:dyDescent="0.2">
      <c r="D19421" s="30"/>
      <c r="E19421" s="30"/>
      <c r="I19421" s="30"/>
    </row>
    <row r="19422" spans="4:9" x14ac:dyDescent="0.2">
      <c r="D19422" s="30"/>
      <c r="E19422" s="30"/>
      <c r="I19422" s="30"/>
    </row>
    <row r="19423" spans="4:9" x14ac:dyDescent="0.2">
      <c r="D19423" s="30"/>
      <c r="E19423" s="30"/>
      <c r="I19423" s="30"/>
    </row>
    <row r="19424" spans="4:9" x14ac:dyDescent="0.2">
      <c r="D19424" s="30"/>
      <c r="E19424" s="30"/>
      <c r="I19424" s="30"/>
    </row>
    <row r="19425" spans="4:9" x14ac:dyDescent="0.2">
      <c r="D19425" s="30"/>
      <c r="E19425" s="30"/>
      <c r="I19425" s="30"/>
    </row>
    <row r="19426" spans="4:9" x14ac:dyDescent="0.2">
      <c r="D19426" s="30"/>
      <c r="E19426" s="30"/>
      <c r="I19426" s="30"/>
    </row>
    <row r="19427" spans="4:9" x14ac:dyDescent="0.2">
      <c r="D19427" s="30"/>
      <c r="E19427" s="30"/>
      <c r="I19427" s="30"/>
    </row>
    <row r="19428" spans="4:9" x14ac:dyDescent="0.2">
      <c r="D19428" s="30"/>
      <c r="E19428" s="30"/>
    </row>
    <row r="19429" spans="4:9" x14ac:dyDescent="0.2">
      <c r="D19429" s="30"/>
      <c r="E19429" s="30"/>
      <c r="I19429" s="30"/>
    </row>
    <row r="19430" spans="4:9" x14ac:dyDescent="0.2">
      <c r="D19430" s="30"/>
      <c r="E19430" s="30"/>
      <c r="I19430" s="30"/>
    </row>
    <row r="19431" spans="4:9" x14ac:dyDescent="0.2">
      <c r="D19431" s="30"/>
      <c r="E19431" s="30"/>
      <c r="I19431" s="30"/>
    </row>
    <row r="19432" spans="4:9" x14ac:dyDescent="0.2">
      <c r="D19432" s="30"/>
      <c r="E19432" s="30"/>
      <c r="I19432" s="30"/>
    </row>
    <row r="19433" spans="4:9" x14ac:dyDescent="0.2">
      <c r="D19433" s="30"/>
      <c r="E19433" s="30"/>
      <c r="I19433" s="30"/>
    </row>
    <row r="19434" spans="4:9" x14ac:dyDescent="0.2">
      <c r="D19434" s="30"/>
      <c r="E19434" s="30"/>
      <c r="I19434" s="30"/>
    </row>
    <row r="19435" spans="4:9" x14ac:dyDescent="0.2">
      <c r="D19435" s="30"/>
      <c r="E19435" s="30"/>
      <c r="I19435" s="30"/>
    </row>
    <row r="19436" spans="4:9" x14ac:dyDescent="0.2">
      <c r="D19436" s="30"/>
      <c r="E19436" s="30"/>
      <c r="I19436" s="30"/>
    </row>
    <row r="19437" spans="4:9" x14ac:dyDescent="0.2">
      <c r="D19437" s="30"/>
      <c r="E19437" s="30"/>
      <c r="I19437" s="30"/>
    </row>
    <row r="19438" spans="4:9" x14ac:dyDescent="0.2">
      <c r="D19438" s="30"/>
      <c r="E19438" s="30"/>
      <c r="I19438" s="30"/>
    </row>
    <row r="19439" spans="4:9" x14ac:dyDescent="0.2">
      <c r="D19439" s="30"/>
      <c r="E19439" s="30"/>
      <c r="I19439" s="30"/>
    </row>
    <row r="19440" spans="4:9" x14ac:dyDescent="0.2">
      <c r="D19440" s="30"/>
      <c r="E19440" s="30"/>
      <c r="I19440" s="30"/>
    </row>
    <row r="19441" spans="4:9" x14ac:dyDescent="0.2">
      <c r="D19441" s="30"/>
      <c r="E19441" s="30"/>
      <c r="I19441" s="30"/>
    </row>
    <row r="19442" spans="4:9" x14ac:dyDescent="0.2">
      <c r="D19442" s="30"/>
      <c r="E19442" s="30"/>
      <c r="I19442" s="30"/>
    </row>
    <row r="19443" spans="4:9" x14ac:dyDescent="0.2">
      <c r="D19443" s="30"/>
      <c r="E19443" s="30"/>
      <c r="I19443" s="30"/>
    </row>
    <row r="19444" spans="4:9" x14ac:dyDescent="0.2">
      <c r="D19444" s="30"/>
      <c r="E19444" s="30"/>
      <c r="I19444" s="30"/>
    </row>
    <row r="19445" spans="4:9" x14ac:dyDescent="0.2">
      <c r="D19445" s="30"/>
      <c r="E19445" s="30"/>
      <c r="I19445" s="30"/>
    </row>
    <row r="19446" spans="4:9" x14ac:dyDescent="0.2">
      <c r="D19446" s="30"/>
      <c r="E19446" s="30"/>
      <c r="I19446" s="30"/>
    </row>
    <row r="19447" spans="4:9" x14ac:dyDescent="0.2">
      <c r="D19447" s="30"/>
      <c r="E19447" s="30"/>
      <c r="I19447" s="30"/>
    </row>
    <row r="19448" spans="4:9" x14ac:dyDescent="0.2">
      <c r="D19448" s="30"/>
      <c r="E19448" s="30"/>
      <c r="I19448" s="30"/>
    </row>
    <row r="19449" spans="4:9" x14ac:dyDescent="0.2">
      <c r="D19449" s="30"/>
      <c r="E19449" s="30"/>
      <c r="I19449" s="30"/>
    </row>
    <row r="19450" spans="4:9" x14ac:dyDescent="0.2">
      <c r="D19450" s="30"/>
      <c r="E19450" s="30"/>
      <c r="I19450" s="30"/>
    </row>
    <row r="19451" spans="4:9" x14ac:dyDescent="0.2">
      <c r="D19451" s="30"/>
      <c r="E19451" s="30"/>
      <c r="I19451" s="30"/>
    </row>
    <row r="19452" spans="4:9" x14ac:dyDescent="0.2">
      <c r="D19452" s="30"/>
      <c r="E19452" s="30"/>
      <c r="I19452" s="30"/>
    </row>
    <row r="19453" spans="4:9" x14ac:dyDescent="0.2">
      <c r="D19453" s="30"/>
      <c r="E19453" s="30"/>
      <c r="I19453" s="30"/>
    </row>
    <row r="19454" spans="4:9" x14ac:dyDescent="0.2">
      <c r="D19454" s="30"/>
      <c r="E19454" s="30"/>
      <c r="I19454" s="30"/>
    </row>
    <row r="19455" spans="4:9" x14ac:dyDescent="0.2">
      <c r="D19455" s="30"/>
      <c r="E19455" s="30"/>
      <c r="I19455" s="30"/>
    </row>
    <row r="19456" spans="4:9" x14ac:dyDescent="0.2">
      <c r="D19456" s="30"/>
      <c r="E19456" s="30"/>
      <c r="I19456" s="30"/>
    </row>
    <row r="19457" spans="4:9" x14ac:dyDescent="0.2">
      <c r="D19457" s="30"/>
      <c r="E19457" s="30"/>
      <c r="I19457" s="30"/>
    </row>
    <row r="19458" spans="4:9" x14ac:dyDescent="0.2">
      <c r="D19458" s="30"/>
      <c r="E19458" s="30"/>
    </row>
    <row r="19459" spans="4:9" x14ac:dyDescent="0.2">
      <c r="D19459" s="30"/>
      <c r="E19459" s="30"/>
      <c r="I19459" s="30"/>
    </row>
    <row r="19460" spans="4:9" x14ac:dyDescent="0.2">
      <c r="D19460" s="30"/>
      <c r="E19460" s="30"/>
      <c r="I19460" s="30"/>
    </row>
    <row r="19461" spans="4:9" x14ac:dyDescent="0.2">
      <c r="D19461" s="30"/>
      <c r="E19461" s="30"/>
      <c r="I19461" s="30"/>
    </row>
    <row r="19462" spans="4:9" x14ac:dyDescent="0.2">
      <c r="D19462" s="30"/>
      <c r="E19462" s="30"/>
      <c r="I19462" s="30"/>
    </row>
    <row r="19463" spans="4:9" x14ac:dyDescent="0.2">
      <c r="D19463" s="30"/>
      <c r="E19463" s="30"/>
      <c r="I19463" s="30"/>
    </row>
    <row r="19464" spans="4:9" x14ac:dyDescent="0.2">
      <c r="D19464" s="30"/>
      <c r="E19464" s="30"/>
      <c r="I19464" s="30"/>
    </row>
    <row r="19465" spans="4:9" x14ac:dyDescent="0.2">
      <c r="D19465" s="30"/>
      <c r="E19465" s="30"/>
      <c r="I19465" s="30"/>
    </row>
    <row r="19466" spans="4:9" x14ac:dyDescent="0.2">
      <c r="D19466" s="30"/>
      <c r="E19466" s="30"/>
      <c r="I19466" s="30"/>
    </row>
    <row r="19467" spans="4:9" x14ac:dyDescent="0.2">
      <c r="D19467" s="30"/>
      <c r="E19467" s="30"/>
      <c r="I19467" s="30"/>
    </row>
    <row r="19468" spans="4:9" x14ac:dyDescent="0.2">
      <c r="D19468" s="30"/>
      <c r="E19468" s="30"/>
      <c r="I19468" s="30"/>
    </row>
    <row r="19469" spans="4:9" x14ac:dyDescent="0.2">
      <c r="D19469" s="30"/>
      <c r="E19469" s="30"/>
      <c r="I19469" s="30"/>
    </row>
    <row r="19470" spans="4:9" x14ac:dyDescent="0.2">
      <c r="D19470" s="30"/>
      <c r="E19470" s="30"/>
      <c r="I19470" s="30"/>
    </row>
    <row r="19471" spans="4:9" x14ac:dyDescent="0.2">
      <c r="D19471" s="30"/>
      <c r="E19471" s="30"/>
      <c r="I19471" s="30"/>
    </row>
    <row r="19472" spans="4:9" x14ac:dyDescent="0.2">
      <c r="D19472" s="30"/>
      <c r="E19472" s="30"/>
      <c r="I19472" s="30"/>
    </row>
    <row r="19473" spans="4:9" x14ac:dyDescent="0.2">
      <c r="D19473" s="30"/>
      <c r="E19473" s="30"/>
      <c r="I19473" s="30"/>
    </row>
    <row r="19474" spans="4:9" x14ac:dyDescent="0.2">
      <c r="D19474" s="30"/>
      <c r="E19474" s="30"/>
      <c r="I19474" s="30"/>
    </row>
    <row r="19475" spans="4:9" x14ac:dyDescent="0.2">
      <c r="D19475" s="30"/>
      <c r="E19475" s="30"/>
      <c r="I19475" s="30"/>
    </row>
    <row r="19476" spans="4:9" x14ac:dyDescent="0.2">
      <c r="D19476" s="30"/>
      <c r="E19476" s="30"/>
      <c r="I19476" s="30"/>
    </row>
    <row r="19477" spans="4:9" x14ac:dyDescent="0.2">
      <c r="D19477" s="30"/>
      <c r="E19477" s="30"/>
      <c r="I19477" s="30"/>
    </row>
    <row r="19478" spans="4:9" x14ac:dyDescent="0.2">
      <c r="D19478" s="30"/>
      <c r="E19478" s="30"/>
      <c r="I19478" s="30"/>
    </row>
    <row r="19479" spans="4:9" x14ac:dyDescent="0.2">
      <c r="D19479" s="30"/>
      <c r="E19479" s="30"/>
      <c r="I19479" s="30"/>
    </row>
    <row r="19480" spans="4:9" x14ac:dyDescent="0.2">
      <c r="D19480" s="30"/>
      <c r="E19480" s="30"/>
      <c r="I19480" s="30"/>
    </row>
    <row r="19481" spans="4:9" x14ac:dyDescent="0.2">
      <c r="D19481" s="30"/>
      <c r="E19481" s="30"/>
    </row>
    <row r="19482" spans="4:9" x14ac:dyDescent="0.2">
      <c r="D19482" s="30"/>
      <c r="E19482" s="30"/>
    </row>
    <row r="19483" spans="4:9" x14ac:dyDescent="0.2">
      <c r="D19483" s="30"/>
      <c r="E19483" s="30"/>
    </row>
    <row r="19484" spans="4:9" x14ac:dyDescent="0.2">
      <c r="D19484" s="30"/>
      <c r="E19484" s="30"/>
    </row>
    <row r="19485" spans="4:9" x14ac:dyDescent="0.2">
      <c r="D19485" s="30"/>
      <c r="E19485" s="30"/>
    </row>
    <row r="19486" spans="4:9" x14ac:dyDescent="0.2">
      <c r="D19486" s="30"/>
      <c r="E19486" s="30"/>
    </row>
    <row r="19487" spans="4:9" x14ac:dyDescent="0.2">
      <c r="D19487" s="30"/>
      <c r="E19487" s="30"/>
    </row>
    <row r="19488" spans="4:9" x14ac:dyDescent="0.2">
      <c r="D19488" s="30"/>
      <c r="E19488" s="30"/>
    </row>
    <row r="19489" spans="4:5" x14ac:dyDescent="0.2">
      <c r="D19489" s="30"/>
      <c r="E19489" s="30"/>
    </row>
    <row r="19490" spans="4:5" x14ac:dyDescent="0.2">
      <c r="D19490" s="30"/>
      <c r="E19490" s="30"/>
    </row>
    <row r="19491" spans="4:5" x14ac:dyDescent="0.2">
      <c r="D19491" s="30"/>
      <c r="E19491" s="30"/>
    </row>
    <row r="19492" spans="4:5" x14ac:dyDescent="0.2">
      <c r="D19492" s="30"/>
      <c r="E19492" s="30"/>
    </row>
    <row r="19493" spans="4:5" x14ac:dyDescent="0.2">
      <c r="D19493" s="30"/>
      <c r="E19493" s="30"/>
    </row>
    <row r="19494" spans="4:5" x14ac:dyDescent="0.2">
      <c r="D19494" s="30"/>
      <c r="E19494" s="30"/>
    </row>
    <row r="19495" spans="4:5" x14ac:dyDescent="0.2">
      <c r="D19495" s="30"/>
      <c r="E19495" s="30"/>
    </row>
    <row r="19496" spans="4:5" x14ac:dyDescent="0.2">
      <c r="D19496" s="30"/>
      <c r="E19496" s="30"/>
    </row>
    <row r="19497" spans="4:5" x14ac:dyDescent="0.2">
      <c r="D19497" s="30"/>
      <c r="E19497" s="30"/>
    </row>
    <row r="19498" spans="4:5" x14ac:dyDescent="0.2">
      <c r="D19498" s="30"/>
      <c r="E19498" s="30"/>
    </row>
    <row r="19499" spans="4:5" x14ac:dyDescent="0.2">
      <c r="D19499" s="30"/>
      <c r="E19499" s="30"/>
    </row>
    <row r="19500" spans="4:5" x14ac:dyDescent="0.2">
      <c r="D19500" s="30"/>
      <c r="E19500" s="30"/>
    </row>
    <row r="19501" spans="4:5" x14ac:dyDescent="0.2">
      <c r="D19501" s="30"/>
      <c r="E19501" s="30"/>
    </row>
    <row r="19502" spans="4:5" x14ac:dyDescent="0.2">
      <c r="D19502" s="30"/>
      <c r="E19502" s="30"/>
    </row>
    <row r="19503" spans="4:5" x14ac:dyDescent="0.2">
      <c r="D19503" s="30"/>
      <c r="E19503" s="30"/>
    </row>
    <row r="19504" spans="4:5" x14ac:dyDescent="0.2">
      <c r="D19504" s="30"/>
      <c r="E19504" s="30"/>
    </row>
    <row r="19505" spans="4:5" x14ac:dyDescent="0.2">
      <c r="D19505" s="30"/>
      <c r="E19505" s="30"/>
    </row>
    <row r="19506" spans="4:5" x14ac:dyDescent="0.2">
      <c r="D19506" s="30"/>
      <c r="E19506" s="30"/>
    </row>
    <row r="19507" spans="4:5" x14ac:dyDescent="0.2">
      <c r="D19507" s="30"/>
      <c r="E19507" s="30"/>
    </row>
    <row r="19508" spans="4:5" x14ac:dyDescent="0.2">
      <c r="D19508" s="30"/>
      <c r="E19508" s="30"/>
    </row>
    <row r="19509" spans="4:5" x14ac:dyDescent="0.2">
      <c r="D19509" s="30"/>
      <c r="E19509" s="30"/>
    </row>
    <row r="19510" spans="4:5" x14ac:dyDescent="0.2">
      <c r="D19510" s="30"/>
      <c r="E19510" s="30"/>
    </row>
    <row r="19511" spans="4:5" x14ac:dyDescent="0.2">
      <c r="D19511" s="30"/>
      <c r="E19511" s="30"/>
    </row>
    <row r="19512" spans="4:5" x14ac:dyDescent="0.2">
      <c r="D19512" s="30"/>
      <c r="E19512" s="30"/>
    </row>
    <row r="19513" spans="4:5" x14ac:dyDescent="0.2">
      <c r="D19513" s="30"/>
      <c r="E19513" s="30"/>
    </row>
    <row r="19514" spans="4:5" x14ac:dyDescent="0.2">
      <c r="D19514" s="30"/>
      <c r="E19514" s="30"/>
    </row>
    <row r="19515" spans="4:5" x14ac:dyDescent="0.2">
      <c r="D19515" s="30"/>
      <c r="E19515" s="30"/>
    </row>
    <row r="19516" spans="4:5" x14ac:dyDescent="0.2">
      <c r="D19516" s="30"/>
      <c r="E19516" s="30"/>
    </row>
    <row r="19517" spans="4:5" x14ac:dyDescent="0.2">
      <c r="D19517" s="30"/>
      <c r="E19517" s="30"/>
    </row>
    <row r="19518" spans="4:5" x14ac:dyDescent="0.2">
      <c r="D19518" s="30"/>
      <c r="E19518" s="30"/>
    </row>
    <row r="19519" spans="4:5" x14ac:dyDescent="0.2">
      <c r="D19519" s="30"/>
      <c r="E19519" s="30"/>
    </row>
    <row r="19520" spans="4:5" x14ac:dyDescent="0.2">
      <c r="D19520" s="30"/>
      <c r="E19520" s="30"/>
    </row>
    <row r="19521" spans="4:5" x14ac:dyDescent="0.2">
      <c r="D19521" s="30"/>
      <c r="E19521" s="30"/>
    </row>
    <row r="19522" spans="4:5" x14ac:dyDescent="0.2">
      <c r="D19522" s="30"/>
      <c r="E19522" s="30"/>
    </row>
    <row r="19523" spans="4:5" x14ac:dyDescent="0.2">
      <c r="D19523" s="30"/>
      <c r="E19523" s="30"/>
    </row>
    <row r="19524" spans="4:5" x14ac:dyDescent="0.2">
      <c r="D19524" s="30"/>
      <c r="E19524" s="30"/>
    </row>
    <row r="19525" spans="4:5" x14ac:dyDescent="0.2">
      <c r="D19525" s="30"/>
      <c r="E19525" s="30"/>
    </row>
    <row r="19526" spans="4:5" x14ac:dyDescent="0.2">
      <c r="D19526" s="30"/>
      <c r="E19526" s="30"/>
    </row>
    <row r="19527" spans="4:5" x14ac:dyDescent="0.2">
      <c r="D19527" s="30"/>
      <c r="E19527" s="30"/>
    </row>
    <row r="19528" spans="4:5" x14ac:dyDescent="0.2">
      <c r="D19528" s="30"/>
      <c r="E19528" s="30"/>
    </row>
    <row r="19529" spans="4:5" x14ac:dyDescent="0.2">
      <c r="D19529" s="30"/>
      <c r="E19529" s="30"/>
    </row>
    <row r="19530" spans="4:5" x14ac:dyDescent="0.2">
      <c r="D19530" s="30"/>
      <c r="E19530" s="30"/>
    </row>
    <row r="19531" spans="4:5" x14ac:dyDescent="0.2">
      <c r="D19531" s="30"/>
      <c r="E19531" s="30"/>
    </row>
    <row r="19532" spans="4:5" x14ac:dyDescent="0.2">
      <c r="D19532" s="30"/>
      <c r="E19532" s="30"/>
    </row>
    <row r="19533" spans="4:5" x14ac:dyDescent="0.2">
      <c r="D19533" s="30"/>
      <c r="E19533" s="30"/>
    </row>
    <row r="19534" spans="4:5" x14ac:dyDescent="0.2">
      <c r="D19534" s="30"/>
      <c r="E19534" s="30"/>
    </row>
    <row r="19535" spans="4:5" x14ac:dyDescent="0.2">
      <c r="D19535" s="30"/>
      <c r="E19535" s="30"/>
    </row>
    <row r="19536" spans="4:5" x14ac:dyDescent="0.2">
      <c r="D19536" s="30"/>
      <c r="E19536" s="30"/>
    </row>
    <row r="19537" spans="4:9" x14ac:dyDescent="0.2">
      <c r="D19537" s="30"/>
      <c r="E19537" s="30"/>
    </row>
    <row r="19538" spans="4:9" x14ac:dyDescent="0.2">
      <c r="D19538" s="30"/>
      <c r="E19538" s="30"/>
    </row>
    <row r="19539" spans="4:9" x14ac:dyDescent="0.2">
      <c r="D19539" s="30"/>
      <c r="E19539" s="30"/>
    </row>
    <row r="19540" spans="4:9" x14ac:dyDescent="0.2">
      <c r="D19540" s="30"/>
      <c r="E19540" s="30"/>
    </row>
    <row r="19541" spans="4:9" x14ac:dyDescent="0.2">
      <c r="D19541" s="30"/>
      <c r="E19541" s="30"/>
    </row>
    <row r="19542" spans="4:9" x14ac:dyDescent="0.2">
      <c r="D19542" s="30"/>
      <c r="E19542" s="30"/>
    </row>
    <row r="19543" spans="4:9" x14ac:dyDescent="0.2">
      <c r="D19543" s="30"/>
      <c r="E19543" s="30"/>
    </row>
    <row r="19544" spans="4:9" x14ac:dyDescent="0.2">
      <c r="D19544" s="30"/>
      <c r="E19544" s="30"/>
    </row>
    <row r="19545" spans="4:9" x14ac:dyDescent="0.2">
      <c r="D19545" s="30"/>
      <c r="E19545" s="30"/>
    </row>
    <row r="19546" spans="4:9" x14ac:dyDescent="0.2">
      <c r="D19546" s="30"/>
      <c r="E19546" s="30"/>
    </row>
    <row r="19547" spans="4:9" x14ac:dyDescent="0.2">
      <c r="D19547" s="30"/>
      <c r="E19547" s="30"/>
      <c r="I19547" s="30"/>
    </row>
    <row r="19548" spans="4:9" x14ac:dyDescent="0.2">
      <c r="D19548" s="30"/>
      <c r="E19548" s="30"/>
    </row>
    <row r="19549" spans="4:9" x14ac:dyDescent="0.2">
      <c r="D19549" s="30"/>
      <c r="E19549" s="30"/>
      <c r="I19549" s="30"/>
    </row>
    <row r="19550" spans="4:9" x14ac:dyDescent="0.2">
      <c r="D19550" s="30"/>
      <c r="E19550" s="30"/>
      <c r="I19550" s="30"/>
    </row>
    <row r="19551" spans="4:9" x14ac:dyDescent="0.2">
      <c r="D19551" s="30"/>
      <c r="E19551" s="30"/>
      <c r="I19551" s="30"/>
    </row>
    <row r="19552" spans="4:9" x14ac:dyDescent="0.2">
      <c r="D19552" s="30"/>
      <c r="E19552" s="30"/>
      <c r="I19552" s="30"/>
    </row>
    <row r="19553" spans="4:9" x14ac:dyDescent="0.2">
      <c r="D19553" s="30"/>
      <c r="E19553" s="30"/>
      <c r="I19553" s="30"/>
    </row>
    <row r="19554" spans="4:9" x14ac:dyDescent="0.2">
      <c r="D19554" s="30"/>
      <c r="E19554" s="30"/>
      <c r="I19554" s="30"/>
    </row>
    <row r="19555" spans="4:9" x14ac:dyDescent="0.2">
      <c r="D19555" s="30"/>
      <c r="E19555" s="30"/>
      <c r="I19555" s="30"/>
    </row>
    <row r="19556" spans="4:9" x14ac:dyDescent="0.2">
      <c r="D19556" s="30"/>
      <c r="E19556" s="30"/>
      <c r="I19556" s="30"/>
    </row>
    <row r="19557" spans="4:9" x14ac:dyDescent="0.2">
      <c r="D19557" s="30"/>
      <c r="E19557" s="30"/>
      <c r="I19557" s="30"/>
    </row>
    <row r="19558" spans="4:9" x14ac:dyDescent="0.2">
      <c r="D19558" s="30"/>
      <c r="E19558" s="30"/>
      <c r="I19558" s="30"/>
    </row>
    <row r="19559" spans="4:9" x14ac:dyDescent="0.2">
      <c r="D19559" s="30"/>
      <c r="E19559" s="30"/>
      <c r="I19559" s="30"/>
    </row>
    <row r="19560" spans="4:9" x14ac:dyDescent="0.2">
      <c r="D19560" s="30"/>
      <c r="E19560" s="30"/>
      <c r="I19560" s="30"/>
    </row>
    <row r="19561" spans="4:9" x14ac:dyDescent="0.2">
      <c r="D19561" s="30"/>
      <c r="E19561" s="30"/>
      <c r="I19561" s="30"/>
    </row>
    <row r="19562" spans="4:9" x14ac:dyDescent="0.2">
      <c r="D19562" s="30"/>
      <c r="E19562" s="30"/>
      <c r="I19562" s="30"/>
    </row>
    <row r="19563" spans="4:9" x14ac:dyDescent="0.2">
      <c r="D19563" s="30"/>
      <c r="E19563" s="30"/>
      <c r="I19563" s="30"/>
    </row>
    <row r="19564" spans="4:9" x14ac:dyDescent="0.2">
      <c r="D19564" s="30"/>
      <c r="E19564" s="30"/>
      <c r="I19564" s="30"/>
    </row>
    <row r="19565" spans="4:9" x14ac:dyDescent="0.2">
      <c r="D19565" s="30"/>
      <c r="E19565" s="30"/>
      <c r="I19565" s="30"/>
    </row>
    <row r="19566" spans="4:9" x14ac:dyDescent="0.2">
      <c r="D19566" s="30"/>
      <c r="E19566" s="30"/>
      <c r="I19566" s="30"/>
    </row>
    <row r="19567" spans="4:9" x14ac:dyDescent="0.2">
      <c r="D19567" s="30"/>
      <c r="E19567" s="30"/>
      <c r="I19567" s="30"/>
    </row>
    <row r="19568" spans="4:9" x14ac:dyDescent="0.2">
      <c r="D19568" s="30"/>
      <c r="E19568" s="30"/>
      <c r="I19568" s="30"/>
    </row>
    <row r="19569" spans="4:9" x14ac:dyDescent="0.2">
      <c r="D19569" s="30"/>
      <c r="E19569" s="30"/>
      <c r="I19569" s="30"/>
    </row>
    <row r="19570" spans="4:9" x14ac:dyDescent="0.2">
      <c r="D19570" s="30"/>
      <c r="E19570" s="30"/>
      <c r="I19570" s="30"/>
    </row>
    <row r="19571" spans="4:9" x14ac:dyDescent="0.2">
      <c r="D19571" s="30"/>
      <c r="E19571" s="30"/>
      <c r="I19571" s="30"/>
    </row>
    <row r="19572" spans="4:9" x14ac:dyDescent="0.2">
      <c r="D19572" s="30"/>
      <c r="E19572" s="30"/>
      <c r="I19572" s="30"/>
    </row>
    <row r="19573" spans="4:9" x14ac:dyDescent="0.2">
      <c r="D19573" s="30"/>
      <c r="E19573" s="30"/>
      <c r="I19573" s="30"/>
    </row>
    <row r="19574" spans="4:9" x14ac:dyDescent="0.2">
      <c r="D19574" s="30"/>
      <c r="E19574" s="30"/>
      <c r="I19574" s="30"/>
    </row>
    <row r="19575" spans="4:9" x14ac:dyDescent="0.2">
      <c r="D19575" s="30"/>
      <c r="E19575" s="30"/>
      <c r="I19575" s="30"/>
    </row>
    <row r="19576" spans="4:9" x14ac:dyDescent="0.2">
      <c r="D19576" s="30"/>
      <c r="E19576" s="30"/>
      <c r="I19576" s="30"/>
    </row>
    <row r="19577" spans="4:9" x14ac:dyDescent="0.2">
      <c r="D19577" s="30"/>
      <c r="E19577" s="30"/>
    </row>
    <row r="19578" spans="4:9" x14ac:dyDescent="0.2">
      <c r="D19578" s="30"/>
      <c r="E19578" s="30"/>
    </row>
    <row r="19579" spans="4:9" x14ac:dyDescent="0.2">
      <c r="D19579" s="30"/>
      <c r="E19579" s="30"/>
    </row>
    <row r="19580" spans="4:9" x14ac:dyDescent="0.2">
      <c r="D19580" s="30"/>
      <c r="E19580" s="30"/>
    </row>
    <row r="19581" spans="4:9" x14ac:dyDescent="0.2">
      <c r="D19581" s="30"/>
      <c r="E19581" s="30"/>
    </row>
    <row r="19582" spans="4:9" x14ac:dyDescent="0.2">
      <c r="D19582" s="30"/>
      <c r="E19582" s="30"/>
    </row>
    <row r="19583" spans="4:9" x14ac:dyDescent="0.2">
      <c r="D19583" s="30"/>
      <c r="E19583" s="30"/>
    </row>
    <row r="19584" spans="4:9" x14ac:dyDescent="0.2">
      <c r="D19584" s="30"/>
      <c r="E19584" s="30"/>
    </row>
    <row r="19585" spans="4:5" x14ac:dyDescent="0.2">
      <c r="D19585" s="30"/>
      <c r="E19585" s="30"/>
    </row>
    <row r="19586" spans="4:5" x14ac:dyDescent="0.2">
      <c r="D19586" s="30"/>
      <c r="E19586" s="30"/>
    </row>
    <row r="19587" spans="4:5" x14ac:dyDescent="0.2">
      <c r="D19587" s="30"/>
      <c r="E19587" s="30"/>
    </row>
    <row r="19588" spans="4:5" x14ac:dyDescent="0.2">
      <c r="D19588" s="30"/>
      <c r="E19588" s="30"/>
    </row>
    <row r="19589" spans="4:5" x14ac:dyDescent="0.2">
      <c r="D19589" s="30"/>
      <c r="E19589" s="30"/>
    </row>
    <row r="19590" spans="4:5" x14ac:dyDescent="0.2">
      <c r="D19590" s="30"/>
      <c r="E19590" s="30"/>
    </row>
    <row r="19591" spans="4:5" x14ac:dyDescent="0.2">
      <c r="D19591" s="30"/>
      <c r="E19591" s="30"/>
    </row>
    <row r="19592" spans="4:5" x14ac:dyDescent="0.2">
      <c r="D19592" s="30"/>
      <c r="E19592" s="30"/>
    </row>
    <row r="19593" spans="4:5" x14ac:dyDescent="0.2">
      <c r="D19593" s="30"/>
      <c r="E19593" s="30"/>
    </row>
    <row r="19594" spans="4:5" x14ac:dyDescent="0.2">
      <c r="D19594" s="30"/>
      <c r="E19594" s="30"/>
    </row>
    <row r="19595" spans="4:5" x14ac:dyDescent="0.2">
      <c r="D19595" s="30"/>
      <c r="E19595" s="30"/>
    </row>
    <row r="19596" spans="4:5" x14ac:dyDescent="0.2">
      <c r="D19596" s="30"/>
      <c r="E19596" s="30"/>
    </row>
    <row r="19597" spans="4:5" x14ac:dyDescent="0.2">
      <c r="D19597" s="30"/>
      <c r="E19597" s="30"/>
    </row>
    <row r="19598" spans="4:5" x14ac:dyDescent="0.2">
      <c r="D19598" s="30"/>
      <c r="E19598" s="30"/>
    </row>
    <row r="19599" spans="4:5" x14ac:dyDescent="0.2">
      <c r="D19599" s="30"/>
      <c r="E19599" s="30"/>
    </row>
    <row r="19600" spans="4:5" x14ac:dyDescent="0.2">
      <c r="D19600" s="30"/>
      <c r="E19600" s="30"/>
    </row>
    <row r="19601" spans="4:5" x14ac:dyDescent="0.2">
      <c r="D19601" s="30"/>
      <c r="E19601" s="30"/>
    </row>
    <row r="19602" spans="4:5" x14ac:dyDescent="0.2">
      <c r="D19602" s="30"/>
      <c r="E19602" s="30"/>
    </row>
    <row r="19603" spans="4:5" x14ac:dyDescent="0.2">
      <c r="D19603" s="30"/>
      <c r="E19603" s="30"/>
    </row>
    <row r="19604" spans="4:5" x14ac:dyDescent="0.2">
      <c r="D19604" s="30"/>
      <c r="E19604" s="30"/>
    </row>
    <row r="19605" spans="4:5" x14ac:dyDescent="0.2">
      <c r="D19605" s="30"/>
      <c r="E19605" s="30"/>
    </row>
    <row r="19606" spans="4:5" x14ac:dyDescent="0.2">
      <c r="D19606" s="30"/>
      <c r="E19606" s="30"/>
    </row>
    <row r="19607" spans="4:5" x14ac:dyDescent="0.2">
      <c r="D19607" s="30"/>
      <c r="E19607" s="30"/>
    </row>
    <row r="19608" spans="4:5" x14ac:dyDescent="0.2">
      <c r="D19608" s="30"/>
      <c r="E19608" s="30"/>
    </row>
    <row r="19609" spans="4:5" x14ac:dyDescent="0.2">
      <c r="D19609" s="30"/>
      <c r="E19609" s="30"/>
    </row>
    <row r="19610" spans="4:5" x14ac:dyDescent="0.2">
      <c r="D19610" s="30"/>
      <c r="E19610" s="30"/>
    </row>
    <row r="19611" spans="4:5" x14ac:dyDescent="0.2">
      <c r="D19611" s="30"/>
      <c r="E19611" s="30"/>
    </row>
    <row r="19612" spans="4:5" x14ac:dyDescent="0.2">
      <c r="D19612" s="30"/>
      <c r="E19612" s="30"/>
    </row>
    <row r="19613" spans="4:5" x14ac:dyDescent="0.2">
      <c r="D19613" s="30"/>
      <c r="E19613" s="30"/>
    </row>
    <row r="19614" spans="4:5" x14ac:dyDescent="0.2">
      <c r="D19614" s="30"/>
      <c r="E19614" s="30"/>
    </row>
    <row r="19615" spans="4:5" x14ac:dyDescent="0.2">
      <c r="D19615" s="30"/>
      <c r="E19615" s="30"/>
    </row>
    <row r="19616" spans="4:5" x14ac:dyDescent="0.2">
      <c r="D19616" s="30"/>
      <c r="E19616" s="30"/>
    </row>
    <row r="19617" spans="4:5" x14ac:dyDescent="0.2">
      <c r="D19617" s="30"/>
      <c r="E19617" s="30"/>
    </row>
    <row r="19618" spans="4:5" x14ac:dyDescent="0.2">
      <c r="D19618" s="30"/>
      <c r="E19618" s="30"/>
    </row>
    <row r="19619" spans="4:5" x14ac:dyDescent="0.2">
      <c r="D19619" s="30"/>
      <c r="E19619" s="30"/>
    </row>
    <row r="19620" spans="4:5" x14ac:dyDescent="0.2">
      <c r="D19620" s="30"/>
      <c r="E19620" s="30"/>
    </row>
    <row r="19621" spans="4:5" x14ac:dyDescent="0.2">
      <c r="D19621" s="30"/>
      <c r="E19621" s="30"/>
    </row>
    <row r="19622" spans="4:5" x14ac:dyDescent="0.2">
      <c r="D19622" s="30"/>
      <c r="E19622" s="30"/>
    </row>
    <row r="19623" spans="4:5" x14ac:dyDescent="0.2">
      <c r="D19623" s="30"/>
      <c r="E19623" s="30"/>
    </row>
    <row r="19624" spans="4:5" x14ac:dyDescent="0.2">
      <c r="D19624" s="30"/>
      <c r="E19624" s="30"/>
    </row>
    <row r="19625" spans="4:5" x14ac:dyDescent="0.2">
      <c r="D19625" s="30"/>
      <c r="E19625" s="30"/>
    </row>
    <row r="19626" spans="4:5" x14ac:dyDescent="0.2">
      <c r="D19626" s="30"/>
      <c r="E19626" s="30"/>
    </row>
    <row r="19627" spans="4:5" x14ac:dyDescent="0.2">
      <c r="D19627" s="30"/>
      <c r="E19627" s="30"/>
    </row>
    <row r="19628" spans="4:5" x14ac:dyDescent="0.2">
      <c r="D19628" s="30"/>
      <c r="E19628" s="30"/>
    </row>
    <row r="19629" spans="4:5" x14ac:dyDescent="0.2">
      <c r="D19629" s="30"/>
      <c r="E19629" s="30"/>
    </row>
    <row r="19630" spans="4:5" x14ac:dyDescent="0.2">
      <c r="D19630" s="30"/>
      <c r="E19630" s="30"/>
    </row>
    <row r="19631" spans="4:5" x14ac:dyDescent="0.2">
      <c r="D19631" s="30"/>
      <c r="E19631" s="30"/>
    </row>
    <row r="19632" spans="4:5" x14ac:dyDescent="0.2">
      <c r="D19632" s="30"/>
      <c r="E19632" s="30"/>
    </row>
    <row r="19633" spans="4:5" x14ac:dyDescent="0.2">
      <c r="D19633" s="30"/>
      <c r="E19633" s="30"/>
    </row>
    <row r="19634" spans="4:5" x14ac:dyDescent="0.2">
      <c r="D19634" s="30"/>
      <c r="E19634" s="30"/>
    </row>
    <row r="19635" spans="4:5" x14ac:dyDescent="0.2">
      <c r="D19635" s="30"/>
      <c r="E19635" s="30"/>
    </row>
    <row r="19636" spans="4:5" x14ac:dyDescent="0.2">
      <c r="D19636" s="30"/>
      <c r="E19636" s="30"/>
    </row>
    <row r="19637" spans="4:5" x14ac:dyDescent="0.2">
      <c r="D19637" s="30"/>
      <c r="E19637" s="30"/>
    </row>
    <row r="19638" spans="4:5" x14ac:dyDescent="0.2">
      <c r="D19638" s="30"/>
      <c r="E19638" s="30"/>
    </row>
    <row r="19639" spans="4:5" x14ac:dyDescent="0.2">
      <c r="D19639" s="30"/>
      <c r="E19639" s="30"/>
    </row>
    <row r="19640" spans="4:5" x14ac:dyDescent="0.2">
      <c r="D19640" s="30"/>
      <c r="E19640" s="30"/>
    </row>
    <row r="19641" spans="4:5" x14ac:dyDescent="0.2">
      <c r="D19641" s="30"/>
      <c r="E19641" s="30"/>
    </row>
    <row r="19642" spans="4:5" x14ac:dyDescent="0.2">
      <c r="D19642" s="30"/>
      <c r="E19642" s="30"/>
    </row>
    <row r="19643" spans="4:5" x14ac:dyDescent="0.2">
      <c r="D19643" s="30"/>
      <c r="E19643" s="30"/>
    </row>
    <row r="19644" spans="4:5" x14ac:dyDescent="0.2">
      <c r="D19644" s="30"/>
      <c r="E19644" s="30"/>
    </row>
    <row r="19645" spans="4:5" x14ac:dyDescent="0.2">
      <c r="D19645" s="30"/>
      <c r="E19645" s="30"/>
    </row>
    <row r="19646" spans="4:5" x14ac:dyDescent="0.2">
      <c r="D19646" s="30"/>
      <c r="E19646" s="30"/>
    </row>
    <row r="19647" spans="4:5" x14ac:dyDescent="0.2">
      <c r="D19647" s="30"/>
      <c r="E19647" s="30"/>
    </row>
    <row r="19648" spans="4:5" x14ac:dyDescent="0.2">
      <c r="D19648" s="30"/>
      <c r="E19648" s="30"/>
    </row>
    <row r="19649" spans="4:5" x14ac:dyDescent="0.2">
      <c r="D19649" s="30"/>
      <c r="E19649" s="30"/>
    </row>
    <row r="19650" spans="4:5" x14ac:dyDescent="0.2">
      <c r="D19650" s="30"/>
      <c r="E19650" s="30"/>
    </row>
    <row r="19651" spans="4:5" x14ac:dyDescent="0.2">
      <c r="D19651" s="30"/>
      <c r="E19651" s="30"/>
    </row>
    <row r="19652" spans="4:5" x14ac:dyDescent="0.2">
      <c r="D19652" s="30"/>
      <c r="E19652" s="30"/>
    </row>
    <row r="19653" spans="4:5" x14ac:dyDescent="0.2">
      <c r="D19653" s="30"/>
      <c r="E19653" s="30"/>
    </row>
    <row r="19654" spans="4:5" x14ac:dyDescent="0.2">
      <c r="D19654" s="30"/>
      <c r="E19654" s="30"/>
    </row>
    <row r="19655" spans="4:5" x14ac:dyDescent="0.2">
      <c r="D19655" s="30"/>
      <c r="E19655" s="30"/>
    </row>
    <row r="19656" spans="4:5" x14ac:dyDescent="0.2">
      <c r="D19656" s="30"/>
      <c r="E19656" s="30"/>
    </row>
    <row r="19657" spans="4:5" x14ac:dyDescent="0.2">
      <c r="D19657" s="30"/>
      <c r="E19657" s="30"/>
    </row>
    <row r="19658" spans="4:5" x14ac:dyDescent="0.2">
      <c r="D19658" s="30"/>
      <c r="E19658" s="30"/>
    </row>
    <row r="19659" spans="4:5" x14ac:dyDescent="0.2">
      <c r="D19659" s="30"/>
      <c r="E19659" s="30"/>
    </row>
    <row r="19660" spans="4:5" x14ac:dyDescent="0.2">
      <c r="D19660" s="30"/>
      <c r="E19660" s="30"/>
    </row>
    <row r="19661" spans="4:5" x14ac:dyDescent="0.2">
      <c r="D19661" s="30"/>
      <c r="E19661" s="30"/>
    </row>
    <row r="19662" spans="4:5" x14ac:dyDescent="0.2">
      <c r="D19662" s="30"/>
      <c r="E19662" s="30"/>
    </row>
    <row r="19663" spans="4:5" x14ac:dyDescent="0.2">
      <c r="D19663" s="30"/>
      <c r="E19663" s="30"/>
    </row>
    <row r="19664" spans="4:5" x14ac:dyDescent="0.2">
      <c r="D19664" s="30"/>
      <c r="E19664" s="30"/>
    </row>
    <row r="19665" spans="4:9" x14ac:dyDescent="0.2">
      <c r="D19665" s="30"/>
      <c r="E19665" s="30"/>
    </row>
    <row r="19666" spans="4:9" x14ac:dyDescent="0.2">
      <c r="D19666" s="30"/>
      <c r="E19666" s="30"/>
    </row>
    <row r="19667" spans="4:9" x14ac:dyDescent="0.2">
      <c r="D19667" s="30"/>
      <c r="E19667" s="30"/>
      <c r="I19667" s="30"/>
    </row>
    <row r="19668" spans="4:9" x14ac:dyDescent="0.2">
      <c r="D19668" s="30"/>
      <c r="E19668" s="30"/>
    </row>
    <row r="19669" spans="4:9" x14ac:dyDescent="0.2">
      <c r="D19669" s="30"/>
      <c r="E19669" s="30"/>
      <c r="I19669" s="30"/>
    </row>
    <row r="19670" spans="4:9" x14ac:dyDescent="0.2">
      <c r="D19670" s="30"/>
      <c r="E19670" s="30"/>
      <c r="I19670" s="30"/>
    </row>
    <row r="19671" spans="4:9" x14ac:dyDescent="0.2">
      <c r="D19671" s="30"/>
      <c r="E19671" s="30"/>
      <c r="I19671" s="30"/>
    </row>
    <row r="19672" spans="4:9" x14ac:dyDescent="0.2">
      <c r="D19672" s="30"/>
      <c r="E19672" s="30"/>
      <c r="I19672" s="30"/>
    </row>
    <row r="19673" spans="4:9" x14ac:dyDescent="0.2">
      <c r="D19673" s="30"/>
      <c r="E19673" s="30"/>
      <c r="I19673" s="30"/>
    </row>
    <row r="19674" spans="4:9" x14ac:dyDescent="0.2">
      <c r="D19674" s="30"/>
      <c r="E19674" s="30"/>
      <c r="I19674" s="30"/>
    </row>
    <row r="19675" spans="4:9" x14ac:dyDescent="0.2">
      <c r="D19675" s="30"/>
      <c r="E19675" s="30"/>
      <c r="I19675" s="30"/>
    </row>
    <row r="19676" spans="4:9" x14ac:dyDescent="0.2">
      <c r="D19676" s="30"/>
      <c r="E19676" s="30"/>
      <c r="I19676" s="30"/>
    </row>
    <row r="19677" spans="4:9" x14ac:dyDescent="0.2">
      <c r="D19677" s="30"/>
      <c r="E19677" s="30"/>
      <c r="I19677" s="30"/>
    </row>
    <row r="19678" spans="4:9" x14ac:dyDescent="0.2">
      <c r="D19678" s="30"/>
      <c r="E19678" s="30"/>
      <c r="I19678" s="30"/>
    </row>
    <row r="19679" spans="4:9" x14ac:dyDescent="0.2">
      <c r="D19679" s="30"/>
      <c r="E19679" s="30"/>
      <c r="I19679" s="30"/>
    </row>
    <row r="19680" spans="4:9" x14ac:dyDescent="0.2">
      <c r="D19680" s="30"/>
      <c r="E19680" s="30"/>
      <c r="I19680" s="30"/>
    </row>
    <row r="19681" spans="4:9" x14ac:dyDescent="0.2">
      <c r="D19681" s="30"/>
      <c r="E19681" s="30"/>
      <c r="I19681" s="30"/>
    </row>
    <row r="19682" spans="4:9" x14ac:dyDescent="0.2">
      <c r="D19682" s="30"/>
      <c r="E19682" s="30"/>
      <c r="I19682" s="30"/>
    </row>
    <row r="19683" spans="4:9" x14ac:dyDescent="0.2">
      <c r="D19683" s="30"/>
      <c r="E19683" s="30"/>
      <c r="I19683" s="30"/>
    </row>
    <row r="19684" spans="4:9" x14ac:dyDescent="0.2">
      <c r="D19684" s="30"/>
      <c r="E19684" s="30"/>
      <c r="I19684" s="30"/>
    </row>
    <row r="19685" spans="4:9" x14ac:dyDescent="0.2">
      <c r="D19685" s="30"/>
      <c r="E19685" s="30"/>
      <c r="I19685" s="30"/>
    </row>
    <row r="19686" spans="4:9" x14ac:dyDescent="0.2">
      <c r="D19686" s="30"/>
      <c r="E19686" s="30"/>
      <c r="I19686" s="30"/>
    </row>
    <row r="19687" spans="4:9" x14ac:dyDescent="0.2">
      <c r="D19687" s="30"/>
      <c r="E19687" s="30"/>
      <c r="I19687" s="30"/>
    </row>
    <row r="19688" spans="4:9" x14ac:dyDescent="0.2">
      <c r="D19688" s="30"/>
      <c r="E19688" s="30"/>
      <c r="I19688" s="30"/>
    </row>
    <row r="19689" spans="4:9" x14ac:dyDescent="0.2">
      <c r="D19689" s="30"/>
      <c r="E19689" s="30"/>
      <c r="I19689" s="30"/>
    </row>
    <row r="19690" spans="4:9" x14ac:dyDescent="0.2">
      <c r="D19690" s="30"/>
      <c r="E19690" s="30"/>
      <c r="I19690" s="30"/>
    </row>
    <row r="19691" spans="4:9" x14ac:dyDescent="0.2">
      <c r="D19691" s="30"/>
      <c r="E19691" s="30"/>
      <c r="I19691" s="30"/>
    </row>
    <row r="19692" spans="4:9" x14ac:dyDescent="0.2">
      <c r="D19692" s="30"/>
      <c r="E19692" s="30"/>
    </row>
    <row r="19693" spans="4:9" x14ac:dyDescent="0.2">
      <c r="D19693" s="30"/>
      <c r="E19693" s="30"/>
      <c r="I19693" s="30"/>
    </row>
    <row r="19694" spans="4:9" x14ac:dyDescent="0.2">
      <c r="D19694" s="30"/>
      <c r="E19694" s="30"/>
      <c r="I19694" s="30"/>
    </row>
    <row r="19695" spans="4:9" x14ac:dyDescent="0.2">
      <c r="D19695" s="30"/>
      <c r="E19695" s="30"/>
      <c r="I19695" s="30"/>
    </row>
    <row r="19696" spans="4:9" x14ac:dyDescent="0.2">
      <c r="D19696" s="30"/>
      <c r="E19696" s="30"/>
      <c r="I19696" s="30"/>
    </row>
    <row r="19697" spans="4:9" x14ac:dyDescent="0.2">
      <c r="D19697" s="30"/>
      <c r="E19697" s="30"/>
      <c r="I19697" s="30"/>
    </row>
    <row r="19698" spans="4:9" x14ac:dyDescent="0.2">
      <c r="D19698" s="30"/>
      <c r="E19698" s="30"/>
      <c r="I19698" s="30"/>
    </row>
    <row r="19699" spans="4:9" x14ac:dyDescent="0.2">
      <c r="D19699" s="30"/>
      <c r="E19699" s="30"/>
      <c r="I19699" s="30"/>
    </row>
    <row r="19700" spans="4:9" x14ac:dyDescent="0.2">
      <c r="D19700" s="30"/>
      <c r="E19700" s="30"/>
      <c r="I19700" s="30"/>
    </row>
    <row r="19701" spans="4:9" x14ac:dyDescent="0.2">
      <c r="D19701" s="30"/>
      <c r="E19701" s="30"/>
      <c r="I19701" s="30"/>
    </row>
    <row r="19702" spans="4:9" x14ac:dyDescent="0.2">
      <c r="D19702" s="30"/>
      <c r="E19702" s="30"/>
      <c r="I19702" s="30"/>
    </row>
    <row r="19703" spans="4:9" x14ac:dyDescent="0.2">
      <c r="D19703" s="30"/>
      <c r="E19703" s="30"/>
      <c r="I19703" s="30"/>
    </row>
    <row r="19704" spans="4:9" x14ac:dyDescent="0.2">
      <c r="D19704" s="30"/>
      <c r="E19704" s="30"/>
      <c r="I19704" s="30"/>
    </row>
    <row r="19705" spans="4:9" x14ac:dyDescent="0.2">
      <c r="D19705" s="30"/>
      <c r="E19705" s="30"/>
      <c r="I19705" s="30"/>
    </row>
    <row r="19706" spans="4:9" x14ac:dyDescent="0.2">
      <c r="D19706" s="30"/>
      <c r="E19706" s="30"/>
      <c r="I19706" s="30"/>
    </row>
    <row r="19707" spans="4:9" x14ac:dyDescent="0.2">
      <c r="D19707" s="30"/>
      <c r="E19707" s="30"/>
      <c r="I19707" s="30"/>
    </row>
    <row r="19708" spans="4:9" x14ac:dyDescent="0.2">
      <c r="D19708" s="30"/>
      <c r="E19708" s="30"/>
      <c r="I19708" s="30"/>
    </row>
    <row r="19709" spans="4:9" x14ac:dyDescent="0.2">
      <c r="D19709" s="30"/>
      <c r="E19709" s="30"/>
      <c r="I19709" s="30"/>
    </row>
    <row r="19710" spans="4:9" x14ac:dyDescent="0.2">
      <c r="D19710" s="30"/>
      <c r="E19710" s="30"/>
      <c r="I19710" s="30"/>
    </row>
    <row r="19711" spans="4:9" x14ac:dyDescent="0.2">
      <c r="D19711" s="30"/>
      <c r="E19711" s="30"/>
      <c r="I19711" s="30"/>
    </row>
    <row r="19712" spans="4:9" x14ac:dyDescent="0.2">
      <c r="D19712" s="30"/>
      <c r="E19712" s="30"/>
      <c r="I19712" s="30"/>
    </row>
    <row r="19713" spans="4:9" x14ac:dyDescent="0.2">
      <c r="D19713" s="30"/>
      <c r="E19713" s="30"/>
      <c r="I19713" s="30"/>
    </row>
    <row r="19714" spans="4:9" x14ac:dyDescent="0.2">
      <c r="D19714" s="30"/>
      <c r="E19714" s="30"/>
      <c r="I19714" s="30"/>
    </row>
    <row r="19715" spans="4:9" x14ac:dyDescent="0.2">
      <c r="D19715" s="30"/>
      <c r="E19715" s="30"/>
    </row>
    <row r="19716" spans="4:9" x14ac:dyDescent="0.2">
      <c r="D19716" s="30"/>
      <c r="E19716" s="30"/>
    </row>
    <row r="19717" spans="4:9" x14ac:dyDescent="0.2">
      <c r="D19717" s="30"/>
      <c r="E19717" s="30"/>
    </row>
    <row r="19718" spans="4:9" x14ac:dyDescent="0.2">
      <c r="D19718" s="30"/>
      <c r="E19718" s="30"/>
    </row>
    <row r="19719" spans="4:9" x14ac:dyDescent="0.2">
      <c r="D19719" s="30"/>
      <c r="E19719" s="30"/>
    </row>
    <row r="19720" spans="4:9" x14ac:dyDescent="0.2">
      <c r="D19720" s="30"/>
      <c r="E19720" s="30"/>
    </row>
    <row r="19721" spans="4:9" x14ac:dyDescent="0.2">
      <c r="D19721" s="30"/>
      <c r="E19721" s="30"/>
    </row>
    <row r="19722" spans="4:9" x14ac:dyDescent="0.2">
      <c r="D19722" s="30"/>
      <c r="E19722" s="30"/>
    </row>
    <row r="19723" spans="4:9" x14ac:dyDescent="0.2">
      <c r="D19723" s="30"/>
      <c r="E19723" s="30"/>
    </row>
    <row r="19724" spans="4:9" x14ac:dyDescent="0.2">
      <c r="D19724" s="30"/>
      <c r="E19724" s="30"/>
    </row>
    <row r="19725" spans="4:9" x14ac:dyDescent="0.2">
      <c r="D19725" s="30"/>
      <c r="E19725" s="30"/>
    </row>
    <row r="19726" spans="4:9" x14ac:dyDescent="0.2">
      <c r="D19726" s="30"/>
      <c r="E19726" s="30"/>
    </row>
    <row r="19727" spans="4:9" x14ac:dyDescent="0.2">
      <c r="D19727" s="30"/>
      <c r="E19727" s="30"/>
    </row>
    <row r="19728" spans="4:9" x14ac:dyDescent="0.2">
      <c r="D19728" s="30"/>
      <c r="E19728" s="30"/>
    </row>
    <row r="19729" spans="4:9" x14ac:dyDescent="0.2">
      <c r="D19729" s="30"/>
      <c r="E19729" s="30"/>
    </row>
    <row r="19730" spans="4:9" x14ac:dyDescent="0.2">
      <c r="D19730" s="30"/>
      <c r="E19730" s="30"/>
    </row>
    <row r="19731" spans="4:9" x14ac:dyDescent="0.2">
      <c r="D19731" s="30"/>
      <c r="E19731" s="30"/>
    </row>
    <row r="19732" spans="4:9" x14ac:dyDescent="0.2">
      <c r="D19732" s="30"/>
      <c r="E19732" s="30"/>
    </row>
    <row r="19733" spans="4:9" x14ac:dyDescent="0.2">
      <c r="D19733" s="30"/>
      <c r="E19733" s="30"/>
    </row>
    <row r="19734" spans="4:9" x14ac:dyDescent="0.2">
      <c r="D19734" s="30"/>
      <c r="E19734" s="30"/>
    </row>
    <row r="19735" spans="4:9" x14ac:dyDescent="0.2">
      <c r="D19735" s="30"/>
      <c r="E19735" s="30"/>
    </row>
    <row r="19736" spans="4:9" x14ac:dyDescent="0.2">
      <c r="D19736" s="30"/>
      <c r="E19736" s="30"/>
    </row>
    <row r="19737" spans="4:9" x14ac:dyDescent="0.2">
      <c r="D19737" s="30"/>
      <c r="E19737" s="30"/>
    </row>
    <row r="19738" spans="4:9" x14ac:dyDescent="0.2">
      <c r="D19738" s="30"/>
      <c r="E19738" s="30"/>
    </row>
    <row r="19739" spans="4:9" x14ac:dyDescent="0.2">
      <c r="D19739" s="30"/>
      <c r="E19739" s="30"/>
      <c r="I19739" s="30"/>
    </row>
    <row r="19740" spans="4:9" x14ac:dyDescent="0.2">
      <c r="D19740" s="30"/>
      <c r="E19740" s="30"/>
    </row>
    <row r="19741" spans="4:9" x14ac:dyDescent="0.2">
      <c r="D19741" s="30"/>
      <c r="E19741" s="30"/>
      <c r="I19741" s="30"/>
    </row>
    <row r="19742" spans="4:9" x14ac:dyDescent="0.2">
      <c r="D19742" s="30"/>
      <c r="E19742" s="30"/>
      <c r="I19742" s="30"/>
    </row>
    <row r="19743" spans="4:9" x14ac:dyDescent="0.2">
      <c r="D19743" s="30"/>
      <c r="E19743" s="30"/>
      <c r="I19743" s="30"/>
    </row>
    <row r="19744" spans="4:9" x14ac:dyDescent="0.2">
      <c r="D19744" s="30"/>
      <c r="E19744" s="30"/>
      <c r="I19744" s="30"/>
    </row>
    <row r="19745" spans="4:9" x14ac:dyDescent="0.2">
      <c r="D19745" s="30"/>
      <c r="E19745" s="30"/>
      <c r="I19745" s="30"/>
    </row>
    <row r="19746" spans="4:9" x14ac:dyDescent="0.2">
      <c r="D19746" s="30"/>
      <c r="E19746" s="30"/>
      <c r="I19746" s="30"/>
    </row>
    <row r="19747" spans="4:9" x14ac:dyDescent="0.2">
      <c r="D19747" s="30"/>
      <c r="E19747" s="30"/>
      <c r="I19747" s="30"/>
    </row>
    <row r="19748" spans="4:9" x14ac:dyDescent="0.2">
      <c r="D19748" s="30"/>
      <c r="E19748" s="30"/>
      <c r="I19748" s="30"/>
    </row>
    <row r="19749" spans="4:9" x14ac:dyDescent="0.2">
      <c r="D19749" s="30"/>
      <c r="E19749" s="30"/>
      <c r="I19749" s="30"/>
    </row>
    <row r="19750" spans="4:9" x14ac:dyDescent="0.2">
      <c r="D19750" s="30"/>
      <c r="E19750" s="30"/>
      <c r="I19750" s="30"/>
    </row>
    <row r="19751" spans="4:9" x14ac:dyDescent="0.2">
      <c r="D19751" s="30"/>
      <c r="E19751" s="30"/>
      <c r="I19751" s="30"/>
    </row>
    <row r="19752" spans="4:9" x14ac:dyDescent="0.2">
      <c r="D19752" s="30"/>
      <c r="E19752" s="30"/>
      <c r="I19752" s="30"/>
    </row>
    <row r="19753" spans="4:9" x14ac:dyDescent="0.2">
      <c r="D19753" s="30"/>
      <c r="E19753" s="30"/>
      <c r="I19753" s="30"/>
    </row>
    <row r="19754" spans="4:9" x14ac:dyDescent="0.2">
      <c r="D19754" s="30"/>
      <c r="E19754" s="30"/>
      <c r="I19754" s="30"/>
    </row>
    <row r="19755" spans="4:9" x14ac:dyDescent="0.2">
      <c r="D19755" s="30"/>
      <c r="E19755" s="30"/>
      <c r="I19755" s="30"/>
    </row>
    <row r="19756" spans="4:9" x14ac:dyDescent="0.2">
      <c r="D19756" s="30"/>
      <c r="E19756" s="30"/>
      <c r="I19756" s="30"/>
    </row>
    <row r="19757" spans="4:9" x14ac:dyDescent="0.2">
      <c r="D19757" s="30"/>
      <c r="E19757" s="30"/>
      <c r="I19757" s="30"/>
    </row>
    <row r="19758" spans="4:9" x14ac:dyDescent="0.2">
      <c r="D19758" s="30"/>
      <c r="E19758" s="30"/>
      <c r="I19758" s="30"/>
    </row>
    <row r="19759" spans="4:9" x14ac:dyDescent="0.2">
      <c r="D19759" s="30"/>
      <c r="E19759" s="30"/>
      <c r="I19759" s="30"/>
    </row>
    <row r="19760" spans="4:9" x14ac:dyDescent="0.2">
      <c r="D19760" s="30"/>
      <c r="E19760" s="30"/>
      <c r="I19760" s="30"/>
    </row>
    <row r="19761" spans="4:9" x14ac:dyDescent="0.2">
      <c r="D19761" s="30"/>
      <c r="E19761" s="30"/>
      <c r="I19761" s="30"/>
    </row>
    <row r="19762" spans="4:9" x14ac:dyDescent="0.2">
      <c r="D19762" s="30"/>
      <c r="E19762" s="30"/>
      <c r="I19762" s="30"/>
    </row>
    <row r="19763" spans="4:9" x14ac:dyDescent="0.2">
      <c r="D19763" s="30"/>
      <c r="E19763" s="30"/>
      <c r="I19763" s="30"/>
    </row>
    <row r="19764" spans="4:9" x14ac:dyDescent="0.2">
      <c r="D19764" s="30"/>
      <c r="E19764" s="30"/>
      <c r="I19764" s="30"/>
    </row>
    <row r="19765" spans="4:9" x14ac:dyDescent="0.2">
      <c r="D19765" s="30"/>
      <c r="E19765" s="30"/>
      <c r="I19765" s="30"/>
    </row>
    <row r="19766" spans="4:9" x14ac:dyDescent="0.2">
      <c r="D19766" s="30"/>
      <c r="E19766" s="30"/>
      <c r="I19766" s="30"/>
    </row>
    <row r="19767" spans="4:9" x14ac:dyDescent="0.2">
      <c r="D19767" s="30"/>
      <c r="E19767" s="30"/>
      <c r="I19767" s="30"/>
    </row>
    <row r="19768" spans="4:9" x14ac:dyDescent="0.2">
      <c r="D19768" s="30"/>
      <c r="E19768" s="30"/>
      <c r="I19768" s="30"/>
    </row>
    <row r="19769" spans="4:9" x14ac:dyDescent="0.2">
      <c r="D19769" s="30"/>
      <c r="E19769" s="30"/>
      <c r="I19769" s="30"/>
    </row>
    <row r="19770" spans="4:9" x14ac:dyDescent="0.2">
      <c r="D19770" s="30"/>
      <c r="E19770" s="30"/>
    </row>
    <row r="19771" spans="4:9" x14ac:dyDescent="0.2">
      <c r="D19771" s="30"/>
      <c r="E19771" s="30"/>
      <c r="I19771" s="30"/>
    </row>
    <row r="19772" spans="4:9" x14ac:dyDescent="0.2">
      <c r="D19772" s="30"/>
      <c r="E19772" s="30"/>
      <c r="I19772" s="30"/>
    </row>
    <row r="19773" spans="4:9" x14ac:dyDescent="0.2">
      <c r="D19773" s="30"/>
      <c r="E19773" s="30"/>
      <c r="I19773" s="30"/>
    </row>
    <row r="19774" spans="4:9" x14ac:dyDescent="0.2">
      <c r="D19774" s="30"/>
      <c r="E19774" s="30"/>
      <c r="I19774" s="30"/>
    </row>
    <row r="19775" spans="4:9" x14ac:dyDescent="0.2">
      <c r="D19775" s="30"/>
      <c r="E19775" s="30"/>
      <c r="I19775" s="30"/>
    </row>
    <row r="19776" spans="4:9" x14ac:dyDescent="0.2">
      <c r="D19776" s="30"/>
      <c r="E19776" s="30"/>
      <c r="I19776" s="30"/>
    </row>
    <row r="19777" spans="4:9" x14ac:dyDescent="0.2">
      <c r="D19777" s="30"/>
      <c r="E19777" s="30"/>
      <c r="I19777" s="30"/>
    </row>
    <row r="19778" spans="4:9" x14ac:dyDescent="0.2">
      <c r="D19778" s="30"/>
      <c r="E19778" s="30"/>
      <c r="I19778" s="30"/>
    </row>
    <row r="19779" spans="4:9" x14ac:dyDescent="0.2">
      <c r="D19779" s="30"/>
      <c r="E19779" s="30"/>
      <c r="I19779" s="30"/>
    </row>
    <row r="19780" spans="4:9" x14ac:dyDescent="0.2">
      <c r="D19780" s="30"/>
      <c r="E19780" s="30"/>
      <c r="I19780" s="30"/>
    </row>
    <row r="19781" spans="4:9" x14ac:dyDescent="0.2">
      <c r="D19781" s="30"/>
      <c r="E19781" s="30"/>
      <c r="I19781" s="30"/>
    </row>
    <row r="19782" spans="4:9" x14ac:dyDescent="0.2">
      <c r="D19782" s="30"/>
      <c r="E19782" s="30"/>
      <c r="I19782" s="30"/>
    </row>
    <row r="19783" spans="4:9" x14ac:dyDescent="0.2">
      <c r="D19783" s="30"/>
      <c r="E19783" s="30"/>
      <c r="I19783" s="30"/>
    </row>
    <row r="19784" spans="4:9" x14ac:dyDescent="0.2">
      <c r="D19784" s="30"/>
      <c r="E19784" s="30"/>
      <c r="I19784" s="30"/>
    </row>
    <row r="19785" spans="4:9" x14ac:dyDescent="0.2">
      <c r="D19785" s="30"/>
      <c r="E19785" s="30"/>
      <c r="I19785" s="30"/>
    </row>
    <row r="19786" spans="4:9" x14ac:dyDescent="0.2">
      <c r="D19786" s="30"/>
      <c r="E19786" s="30"/>
      <c r="I19786" s="30"/>
    </row>
    <row r="19787" spans="4:9" x14ac:dyDescent="0.2">
      <c r="D19787" s="30"/>
      <c r="E19787" s="30"/>
      <c r="I19787" s="30"/>
    </row>
    <row r="19788" spans="4:9" x14ac:dyDescent="0.2">
      <c r="D19788" s="30"/>
      <c r="E19788" s="30"/>
      <c r="I19788" s="30"/>
    </row>
    <row r="19789" spans="4:9" x14ac:dyDescent="0.2">
      <c r="D19789" s="30"/>
      <c r="E19789" s="30"/>
      <c r="I19789" s="30"/>
    </row>
    <row r="19790" spans="4:9" x14ac:dyDescent="0.2">
      <c r="D19790" s="30"/>
      <c r="E19790" s="30"/>
      <c r="I19790" s="30"/>
    </row>
    <row r="19791" spans="4:9" x14ac:dyDescent="0.2">
      <c r="D19791" s="30"/>
      <c r="E19791" s="30"/>
      <c r="I19791" s="30"/>
    </row>
    <row r="19792" spans="4:9" x14ac:dyDescent="0.2">
      <c r="D19792" s="30"/>
      <c r="E19792" s="30"/>
      <c r="I19792" s="30"/>
    </row>
    <row r="19793" spans="4:5" x14ac:dyDescent="0.2">
      <c r="D19793" s="30"/>
      <c r="E19793" s="30"/>
    </row>
    <row r="19794" spans="4:5" x14ac:dyDescent="0.2">
      <c r="D19794" s="30"/>
      <c r="E19794" s="30"/>
    </row>
    <row r="19795" spans="4:5" x14ac:dyDescent="0.2">
      <c r="D19795" s="30"/>
      <c r="E19795" s="30"/>
    </row>
    <row r="19796" spans="4:5" x14ac:dyDescent="0.2">
      <c r="D19796" s="30"/>
      <c r="E19796" s="30"/>
    </row>
    <row r="19797" spans="4:5" x14ac:dyDescent="0.2">
      <c r="D19797" s="30"/>
      <c r="E19797" s="30"/>
    </row>
    <row r="19798" spans="4:5" x14ac:dyDescent="0.2">
      <c r="D19798" s="30"/>
      <c r="E19798" s="30"/>
    </row>
    <row r="19799" spans="4:5" x14ac:dyDescent="0.2">
      <c r="D19799" s="30"/>
      <c r="E19799" s="30"/>
    </row>
    <row r="19800" spans="4:5" x14ac:dyDescent="0.2">
      <c r="D19800" s="30"/>
      <c r="E19800" s="30"/>
    </row>
    <row r="19801" spans="4:5" x14ac:dyDescent="0.2">
      <c r="D19801" s="30"/>
      <c r="E19801" s="30"/>
    </row>
    <row r="19802" spans="4:5" x14ac:dyDescent="0.2">
      <c r="D19802" s="30"/>
      <c r="E19802" s="30"/>
    </row>
    <row r="19803" spans="4:5" x14ac:dyDescent="0.2">
      <c r="D19803" s="30"/>
      <c r="E19803" s="30"/>
    </row>
    <row r="19804" spans="4:5" x14ac:dyDescent="0.2">
      <c r="D19804" s="30"/>
      <c r="E19804" s="30"/>
    </row>
    <row r="19805" spans="4:5" x14ac:dyDescent="0.2">
      <c r="D19805" s="30"/>
      <c r="E19805" s="30"/>
    </row>
    <row r="19806" spans="4:5" x14ac:dyDescent="0.2">
      <c r="D19806" s="30"/>
      <c r="E19806" s="30"/>
    </row>
    <row r="19807" spans="4:5" x14ac:dyDescent="0.2">
      <c r="D19807" s="30"/>
      <c r="E19807" s="30"/>
    </row>
    <row r="19808" spans="4:5" x14ac:dyDescent="0.2">
      <c r="D19808" s="30"/>
      <c r="E19808" s="30"/>
    </row>
    <row r="19809" spans="4:5" x14ac:dyDescent="0.2">
      <c r="D19809" s="30"/>
      <c r="E19809" s="30"/>
    </row>
    <row r="19810" spans="4:5" x14ac:dyDescent="0.2">
      <c r="D19810" s="30"/>
      <c r="E19810" s="30"/>
    </row>
    <row r="19811" spans="4:5" x14ac:dyDescent="0.2">
      <c r="D19811" s="30"/>
      <c r="E19811" s="30"/>
    </row>
    <row r="19812" spans="4:5" x14ac:dyDescent="0.2">
      <c r="D19812" s="30"/>
      <c r="E19812" s="30"/>
    </row>
    <row r="19813" spans="4:5" x14ac:dyDescent="0.2">
      <c r="D19813" s="30"/>
      <c r="E19813" s="30"/>
    </row>
    <row r="19814" spans="4:5" x14ac:dyDescent="0.2">
      <c r="D19814" s="30"/>
      <c r="E19814" s="30"/>
    </row>
    <row r="19815" spans="4:5" x14ac:dyDescent="0.2">
      <c r="D19815" s="30"/>
      <c r="E19815" s="30"/>
    </row>
    <row r="19816" spans="4:5" x14ac:dyDescent="0.2">
      <c r="D19816" s="30"/>
      <c r="E19816" s="30"/>
    </row>
    <row r="19817" spans="4:5" x14ac:dyDescent="0.2">
      <c r="D19817" s="30"/>
      <c r="E19817" s="30"/>
    </row>
    <row r="19818" spans="4:5" x14ac:dyDescent="0.2">
      <c r="D19818" s="30"/>
      <c r="E19818" s="30"/>
    </row>
    <row r="19819" spans="4:5" x14ac:dyDescent="0.2">
      <c r="D19819" s="30"/>
      <c r="E19819" s="30"/>
    </row>
    <row r="19820" spans="4:5" x14ac:dyDescent="0.2">
      <c r="D19820" s="30"/>
      <c r="E19820" s="30"/>
    </row>
    <row r="19821" spans="4:5" x14ac:dyDescent="0.2">
      <c r="D19821" s="30"/>
      <c r="E19821" s="30"/>
    </row>
    <row r="19822" spans="4:5" x14ac:dyDescent="0.2">
      <c r="D19822" s="30"/>
      <c r="E19822" s="30"/>
    </row>
    <row r="19823" spans="4:5" x14ac:dyDescent="0.2">
      <c r="D19823" s="30"/>
      <c r="E19823" s="30"/>
    </row>
    <row r="19824" spans="4:5" x14ac:dyDescent="0.2">
      <c r="D19824" s="30"/>
      <c r="E19824" s="30"/>
    </row>
    <row r="19825" spans="4:5" x14ac:dyDescent="0.2">
      <c r="D19825" s="30"/>
      <c r="E19825" s="30"/>
    </row>
    <row r="19826" spans="4:5" x14ac:dyDescent="0.2">
      <c r="D19826" s="30"/>
      <c r="E19826" s="30"/>
    </row>
    <row r="19827" spans="4:5" x14ac:dyDescent="0.2">
      <c r="D19827" s="30"/>
      <c r="E19827" s="30"/>
    </row>
    <row r="19828" spans="4:5" x14ac:dyDescent="0.2">
      <c r="D19828" s="30"/>
      <c r="E19828" s="30"/>
    </row>
    <row r="19829" spans="4:5" x14ac:dyDescent="0.2">
      <c r="D19829" s="30"/>
      <c r="E19829" s="30"/>
    </row>
    <row r="19830" spans="4:5" x14ac:dyDescent="0.2">
      <c r="D19830" s="30"/>
      <c r="E19830" s="30"/>
    </row>
    <row r="19831" spans="4:5" x14ac:dyDescent="0.2">
      <c r="D19831" s="30"/>
      <c r="E19831" s="30"/>
    </row>
    <row r="19832" spans="4:5" x14ac:dyDescent="0.2">
      <c r="D19832" s="30"/>
      <c r="E19832" s="30"/>
    </row>
    <row r="19833" spans="4:5" x14ac:dyDescent="0.2">
      <c r="D19833" s="30"/>
      <c r="E19833" s="30"/>
    </row>
    <row r="19834" spans="4:5" x14ac:dyDescent="0.2">
      <c r="D19834" s="30"/>
      <c r="E19834" s="30"/>
    </row>
    <row r="19835" spans="4:5" x14ac:dyDescent="0.2">
      <c r="D19835" s="30"/>
      <c r="E19835" s="30"/>
    </row>
    <row r="19836" spans="4:5" x14ac:dyDescent="0.2">
      <c r="D19836" s="30"/>
      <c r="E19836" s="30"/>
    </row>
    <row r="19837" spans="4:5" x14ac:dyDescent="0.2">
      <c r="D19837" s="30"/>
      <c r="E19837" s="30"/>
    </row>
    <row r="19838" spans="4:5" x14ac:dyDescent="0.2">
      <c r="D19838" s="30"/>
      <c r="E19838" s="30"/>
    </row>
    <row r="19839" spans="4:5" x14ac:dyDescent="0.2">
      <c r="D19839" s="30"/>
      <c r="E19839" s="30"/>
    </row>
    <row r="19840" spans="4:5" x14ac:dyDescent="0.2">
      <c r="D19840" s="30"/>
      <c r="E19840" s="30"/>
    </row>
    <row r="19841" spans="4:5" x14ac:dyDescent="0.2">
      <c r="D19841" s="30"/>
      <c r="E19841" s="30"/>
    </row>
    <row r="19842" spans="4:5" x14ac:dyDescent="0.2">
      <c r="D19842" s="30"/>
      <c r="E19842" s="30"/>
    </row>
    <row r="19843" spans="4:5" x14ac:dyDescent="0.2">
      <c r="D19843" s="30"/>
      <c r="E19843" s="30"/>
    </row>
    <row r="19844" spans="4:5" x14ac:dyDescent="0.2">
      <c r="D19844" s="30"/>
      <c r="E19844" s="30"/>
    </row>
    <row r="19845" spans="4:5" x14ac:dyDescent="0.2">
      <c r="D19845" s="30"/>
      <c r="E19845" s="30"/>
    </row>
    <row r="19846" spans="4:5" x14ac:dyDescent="0.2">
      <c r="D19846" s="30"/>
      <c r="E19846" s="30"/>
    </row>
    <row r="19847" spans="4:5" x14ac:dyDescent="0.2">
      <c r="D19847" s="30"/>
      <c r="E19847" s="30"/>
    </row>
    <row r="19848" spans="4:5" x14ac:dyDescent="0.2">
      <c r="D19848" s="30"/>
      <c r="E19848" s="30"/>
    </row>
    <row r="19849" spans="4:5" x14ac:dyDescent="0.2">
      <c r="D19849" s="30"/>
      <c r="E19849" s="30"/>
    </row>
    <row r="19850" spans="4:5" x14ac:dyDescent="0.2">
      <c r="D19850" s="30"/>
      <c r="E19850" s="30"/>
    </row>
    <row r="19851" spans="4:5" x14ac:dyDescent="0.2">
      <c r="D19851" s="30"/>
      <c r="E19851" s="30"/>
    </row>
    <row r="19852" spans="4:5" x14ac:dyDescent="0.2">
      <c r="D19852" s="30"/>
      <c r="E19852" s="30"/>
    </row>
    <row r="19853" spans="4:5" x14ac:dyDescent="0.2">
      <c r="D19853" s="30"/>
      <c r="E19853" s="30"/>
    </row>
    <row r="19854" spans="4:5" x14ac:dyDescent="0.2">
      <c r="D19854" s="30"/>
      <c r="E19854" s="30"/>
    </row>
    <row r="19855" spans="4:5" x14ac:dyDescent="0.2">
      <c r="D19855" s="30"/>
      <c r="E19855" s="30"/>
    </row>
    <row r="19856" spans="4:5" x14ac:dyDescent="0.2">
      <c r="D19856" s="30"/>
      <c r="E19856" s="30"/>
    </row>
    <row r="19857" spans="4:5" x14ac:dyDescent="0.2">
      <c r="D19857" s="30"/>
      <c r="E19857" s="30"/>
    </row>
    <row r="19858" spans="4:5" x14ac:dyDescent="0.2">
      <c r="D19858" s="30"/>
      <c r="E19858" s="30"/>
    </row>
    <row r="19859" spans="4:5" x14ac:dyDescent="0.2">
      <c r="D19859" s="30"/>
      <c r="E19859" s="30"/>
    </row>
    <row r="19860" spans="4:5" x14ac:dyDescent="0.2">
      <c r="D19860" s="30"/>
      <c r="E19860" s="30"/>
    </row>
    <row r="19861" spans="4:5" x14ac:dyDescent="0.2">
      <c r="D19861" s="30"/>
      <c r="E19861" s="30"/>
    </row>
    <row r="19862" spans="4:5" x14ac:dyDescent="0.2">
      <c r="D19862" s="30"/>
      <c r="E19862" s="30"/>
    </row>
    <row r="19863" spans="4:5" x14ac:dyDescent="0.2">
      <c r="D19863" s="30"/>
      <c r="E19863" s="30"/>
    </row>
    <row r="19864" spans="4:5" x14ac:dyDescent="0.2">
      <c r="D19864" s="30"/>
      <c r="E19864" s="30"/>
    </row>
    <row r="19865" spans="4:5" x14ac:dyDescent="0.2">
      <c r="D19865" s="30"/>
      <c r="E19865" s="30"/>
    </row>
    <row r="19866" spans="4:5" x14ac:dyDescent="0.2">
      <c r="D19866" s="30"/>
      <c r="E19866" s="30"/>
    </row>
    <row r="19867" spans="4:5" x14ac:dyDescent="0.2">
      <c r="D19867" s="30"/>
      <c r="E19867" s="30"/>
    </row>
    <row r="19868" spans="4:5" x14ac:dyDescent="0.2">
      <c r="D19868" s="30"/>
      <c r="E19868" s="30"/>
    </row>
    <row r="19869" spans="4:5" x14ac:dyDescent="0.2">
      <c r="D19869" s="30"/>
      <c r="E19869" s="30"/>
    </row>
    <row r="19870" spans="4:5" x14ac:dyDescent="0.2">
      <c r="D19870" s="30"/>
      <c r="E19870" s="30"/>
    </row>
    <row r="19871" spans="4:5" x14ac:dyDescent="0.2">
      <c r="D19871" s="30"/>
      <c r="E19871" s="30"/>
    </row>
    <row r="19872" spans="4:5" x14ac:dyDescent="0.2">
      <c r="D19872" s="30"/>
      <c r="E19872" s="30"/>
    </row>
    <row r="19873" spans="4:5" x14ac:dyDescent="0.2">
      <c r="D19873" s="30"/>
      <c r="E19873" s="30"/>
    </row>
    <row r="19874" spans="4:5" x14ac:dyDescent="0.2">
      <c r="D19874" s="30"/>
      <c r="E19874" s="30"/>
    </row>
    <row r="19875" spans="4:5" x14ac:dyDescent="0.2">
      <c r="D19875" s="30"/>
      <c r="E19875" s="30"/>
    </row>
    <row r="19876" spans="4:5" x14ac:dyDescent="0.2">
      <c r="D19876" s="30"/>
      <c r="E19876" s="30"/>
    </row>
    <row r="19877" spans="4:5" x14ac:dyDescent="0.2">
      <c r="D19877" s="30"/>
      <c r="E19877" s="30"/>
    </row>
    <row r="19878" spans="4:5" x14ac:dyDescent="0.2">
      <c r="D19878" s="30"/>
      <c r="E19878" s="30"/>
    </row>
    <row r="19879" spans="4:5" x14ac:dyDescent="0.2">
      <c r="D19879" s="30"/>
      <c r="E19879" s="30"/>
    </row>
    <row r="19880" spans="4:5" x14ac:dyDescent="0.2">
      <c r="D19880" s="30"/>
      <c r="E19880" s="30"/>
    </row>
    <row r="19881" spans="4:5" x14ac:dyDescent="0.2">
      <c r="D19881" s="30"/>
      <c r="E19881" s="30"/>
    </row>
    <row r="19882" spans="4:5" x14ac:dyDescent="0.2">
      <c r="D19882" s="30"/>
      <c r="E19882" s="30"/>
    </row>
    <row r="19883" spans="4:5" x14ac:dyDescent="0.2">
      <c r="D19883" s="30"/>
      <c r="E19883" s="30"/>
    </row>
    <row r="19884" spans="4:5" x14ac:dyDescent="0.2">
      <c r="D19884" s="30"/>
      <c r="E19884" s="30"/>
    </row>
    <row r="19885" spans="4:5" x14ac:dyDescent="0.2">
      <c r="D19885" s="30"/>
      <c r="E19885" s="30"/>
    </row>
    <row r="19886" spans="4:5" x14ac:dyDescent="0.2">
      <c r="D19886" s="30"/>
      <c r="E19886" s="30"/>
    </row>
    <row r="19887" spans="4:5" x14ac:dyDescent="0.2">
      <c r="D19887" s="30"/>
      <c r="E19887" s="30"/>
    </row>
    <row r="19888" spans="4:5" x14ac:dyDescent="0.2">
      <c r="D19888" s="30"/>
      <c r="E19888" s="30"/>
    </row>
    <row r="19889" spans="4:9" x14ac:dyDescent="0.2">
      <c r="D19889" s="30"/>
      <c r="E19889" s="30"/>
      <c r="I19889" s="30"/>
    </row>
    <row r="19890" spans="4:9" x14ac:dyDescent="0.2">
      <c r="D19890" s="30"/>
      <c r="E19890" s="30"/>
    </row>
    <row r="19891" spans="4:9" x14ac:dyDescent="0.2">
      <c r="D19891" s="30"/>
      <c r="E19891" s="30"/>
      <c r="I19891" s="30"/>
    </row>
    <row r="19892" spans="4:9" x14ac:dyDescent="0.2">
      <c r="D19892" s="30"/>
      <c r="E19892" s="30"/>
      <c r="I19892" s="30"/>
    </row>
    <row r="19893" spans="4:9" x14ac:dyDescent="0.2">
      <c r="D19893" s="30"/>
      <c r="E19893" s="30"/>
      <c r="I19893" s="30"/>
    </row>
    <row r="19894" spans="4:9" x14ac:dyDescent="0.2">
      <c r="D19894" s="30"/>
      <c r="E19894" s="30"/>
      <c r="I19894" s="30"/>
    </row>
    <row r="19895" spans="4:9" x14ac:dyDescent="0.2">
      <c r="D19895" s="30"/>
      <c r="E19895" s="30"/>
      <c r="I19895" s="30"/>
    </row>
    <row r="19896" spans="4:9" x14ac:dyDescent="0.2">
      <c r="D19896" s="30"/>
      <c r="E19896" s="30"/>
      <c r="I19896" s="30"/>
    </row>
    <row r="19897" spans="4:9" x14ac:dyDescent="0.2">
      <c r="D19897" s="30"/>
      <c r="E19897" s="30"/>
      <c r="I19897" s="30"/>
    </row>
    <row r="19898" spans="4:9" x14ac:dyDescent="0.2">
      <c r="D19898" s="30"/>
      <c r="E19898" s="30"/>
      <c r="I19898" s="30"/>
    </row>
    <row r="19899" spans="4:9" x14ac:dyDescent="0.2">
      <c r="D19899" s="30"/>
      <c r="E19899" s="30"/>
      <c r="I19899" s="30"/>
    </row>
    <row r="19900" spans="4:9" x14ac:dyDescent="0.2">
      <c r="D19900" s="30"/>
      <c r="E19900" s="30"/>
      <c r="I19900" s="30"/>
    </row>
    <row r="19901" spans="4:9" x14ac:dyDescent="0.2">
      <c r="D19901" s="30"/>
      <c r="E19901" s="30"/>
      <c r="I19901" s="30"/>
    </row>
    <row r="19902" spans="4:9" x14ac:dyDescent="0.2">
      <c r="D19902" s="30"/>
      <c r="E19902" s="30"/>
      <c r="I19902" s="30"/>
    </row>
    <row r="19903" spans="4:9" x14ac:dyDescent="0.2">
      <c r="D19903" s="30"/>
      <c r="E19903" s="30"/>
      <c r="I19903" s="30"/>
    </row>
    <row r="19904" spans="4:9" x14ac:dyDescent="0.2">
      <c r="D19904" s="30"/>
      <c r="E19904" s="30"/>
      <c r="I19904" s="30"/>
    </row>
    <row r="19905" spans="4:9" x14ac:dyDescent="0.2">
      <c r="D19905" s="30"/>
      <c r="E19905" s="30"/>
      <c r="I19905" s="30"/>
    </row>
    <row r="19906" spans="4:9" x14ac:dyDescent="0.2">
      <c r="D19906" s="30"/>
      <c r="E19906" s="30"/>
      <c r="I19906" s="30"/>
    </row>
    <row r="19907" spans="4:9" x14ac:dyDescent="0.2">
      <c r="D19907" s="30"/>
      <c r="E19907" s="30"/>
      <c r="I19907" s="30"/>
    </row>
    <row r="19908" spans="4:9" x14ac:dyDescent="0.2">
      <c r="D19908" s="30"/>
      <c r="E19908" s="30"/>
      <c r="I19908" s="30"/>
    </row>
    <row r="19909" spans="4:9" x14ac:dyDescent="0.2">
      <c r="D19909" s="30"/>
      <c r="E19909" s="30"/>
      <c r="I19909" s="30"/>
    </row>
    <row r="19910" spans="4:9" x14ac:dyDescent="0.2">
      <c r="D19910" s="30"/>
      <c r="E19910" s="30"/>
      <c r="I19910" s="30"/>
    </row>
    <row r="19911" spans="4:9" x14ac:dyDescent="0.2">
      <c r="D19911" s="30"/>
      <c r="E19911" s="30"/>
      <c r="I19911" s="30"/>
    </row>
    <row r="19912" spans="4:9" x14ac:dyDescent="0.2">
      <c r="D19912" s="30"/>
      <c r="E19912" s="30"/>
      <c r="I19912" s="30"/>
    </row>
    <row r="19913" spans="4:9" x14ac:dyDescent="0.2">
      <c r="D19913" s="30"/>
      <c r="E19913" s="30"/>
    </row>
    <row r="19914" spans="4:9" x14ac:dyDescent="0.2">
      <c r="D19914" s="30"/>
      <c r="E19914" s="30"/>
    </row>
    <row r="19915" spans="4:9" x14ac:dyDescent="0.2">
      <c r="D19915" s="30"/>
      <c r="E19915" s="30"/>
    </row>
    <row r="19916" spans="4:9" x14ac:dyDescent="0.2">
      <c r="D19916" s="30"/>
      <c r="E19916" s="30"/>
    </row>
    <row r="19917" spans="4:9" x14ac:dyDescent="0.2">
      <c r="D19917" s="30"/>
      <c r="E19917" s="30"/>
    </row>
    <row r="19918" spans="4:9" x14ac:dyDescent="0.2">
      <c r="D19918" s="30"/>
      <c r="E19918" s="30"/>
    </row>
    <row r="19919" spans="4:9" x14ac:dyDescent="0.2">
      <c r="D19919" s="30"/>
      <c r="E19919" s="30"/>
    </row>
    <row r="19920" spans="4:9" x14ac:dyDescent="0.2">
      <c r="D19920" s="30"/>
      <c r="E19920" s="30"/>
    </row>
    <row r="19921" spans="4:5" x14ac:dyDescent="0.2">
      <c r="D19921" s="30"/>
      <c r="E19921" s="30"/>
    </row>
    <row r="19922" spans="4:5" x14ac:dyDescent="0.2">
      <c r="D19922" s="30"/>
      <c r="E19922" s="30"/>
    </row>
    <row r="19923" spans="4:5" x14ac:dyDescent="0.2">
      <c r="D19923" s="30"/>
      <c r="E19923" s="30"/>
    </row>
    <row r="19924" spans="4:5" x14ac:dyDescent="0.2">
      <c r="D19924" s="30"/>
      <c r="E19924" s="30"/>
    </row>
    <row r="19925" spans="4:5" x14ac:dyDescent="0.2">
      <c r="D19925" s="30"/>
      <c r="E19925" s="30"/>
    </row>
    <row r="19926" spans="4:5" x14ac:dyDescent="0.2">
      <c r="D19926" s="30"/>
      <c r="E19926" s="30"/>
    </row>
    <row r="19927" spans="4:5" x14ac:dyDescent="0.2">
      <c r="D19927" s="30"/>
      <c r="E19927" s="30"/>
    </row>
    <row r="19928" spans="4:5" x14ac:dyDescent="0.2">
      <c r="D19928" s="30"/>
      <c r="E19928" s="30"/>
    </row>
    <row r="19929" spans="4:5" x14ac:dyDescent="0.2">
      <c r="D19929" s="30"/>
      <c r="E19929" s="30"/>
    </row>
    <row r="19930" spans="4:5" x14ac:dyDescent="0.2">
      <c r="D19930" s="30"/>
      <c r="E19930" s="30"/>
    </row>
    <row r="19931" spans="4:5" x14ac:dyDescent="0.2">
      <c r="D19931" s="30"/>
      <c r="E19931" s="30"/>
    </row>
    <row r="19932" spans="4:5" x14ac:dyDescent="0.2">
      <c r="D19932" s="30"/>
      <c r="E19932" s="30"/>
    </row>
    <row r="19933" spans="4:5" x14ac:dyDescent="0.2">
      <c r="D19933" s="30"/>
      <c r="E19933" s="30"/>
    </row>
    <row r="19934" spans="4:5" x14ac:dyDescent="0.2">
      <c r="D19934" s="30"/>
      <c r="E19934" s="30"/>
    </row>
    <row r="19935" spans="4:5" x14ac:dyDescent="0.2">
      <c r="D19935" s="30"/>
      <c r="E19935" s="30"/>
    </row>
    <row r="19936" spans="4:5" x14ac:dyDescent="0.2">
      <c r="D19936" s="30"/>
      <c r="E19936" s="30"/>
    </row>
    <row r="19937" spans="4:5" x14ac:dyDescent="0.2">
      <c r="D19937" s="30"/>
      <c r="E19937" s="30"/>
    </row>
    <row r="19938" spans="4:5" x14ac:dyDescent="0.2">
      <c r="D19938" s="30"/>
      <c r="E19938" s="30"/>
    </row>
    <row r="19939" spans="4:5" x14ac:dyDescent="0.2">
      <c r="D19939" s="30"/>
      <c r="E19939" s="30"/>
    </row>
    <row r="19940" spans="4:5" x14ac:dyDescent="0.2">
      <c r="D19940" s="30"/>
      <c r="E19940" s="30"/>
    </row>
    <row r="19941" spans="4:5" x14ac:dyDescent="0.2">
      <c r="D19941" s="30"/>
      <c r="E19941" s="30"/>
    </row>
    <row r="19942" spans="4:5" x14ac:dyDescent="0.2">
      <c r="D19942" s="30"/>
      <c r="E19942" s="30"/>
    </row>
    <row r="19943" spans="4:5" x14ac:dyDescent="0.2">
      <c r="D19943" s="30"/>
      <c r="E19943" s="30"/>
    </row>
    <row r="19944" spans="4:5" x14ac:dyDescent="0.2">
      <c r="D19944" s="30"/>
      <c r="E19944" s="30"/>
    </row>
    <row r="19945" spans="4:5" x14ac:dyDescent="0.2">
      <c r="D19945" s="30"/>
      <c r="E19945" s="30"/>
    </row>
    <row r="19946" spans="4:5" x14ac:dyDescent="0.2">
      <c r="D19946" s="30"/>
      <c r="E19946" s="30"/>
    </row>
    <row r="19947" spans="4:5" x14ac:dyDescent="0.2">
      <c r="D19947" s="30"/>
      <c r="E19947" s="30"/>
    </row>
    <row r="19948" spans="4:5" x14ac:dyDescent="0.2">
      <c r="D19948" s="30"/>
      <c r="E19948" s="30"/>
    </row>
    <row r="19949" spans="4:5" x14ac:dyDescent="0.2">
      <c r="D19949" s="30"/>
      <c r="E19949" s="30"/>
    </row>
    <row r="19950" spans="4:5" x14ac:dyDescent="0.2">
      <c r="D19950" s="30"/>
      <c r="E19950" s="30"/>
    </row>
    <row r="19951" spans="4:5" x14ac:dyDescent="0.2">
      <c r="D19951" s="30"/>
      <c r="E19951" s="30"/>
    </row>
    <row r="19952" spans="4:5" x14ac:dyDescent="0.2">
      <c r="D19952" s="30"/>
      <c r="E19952" s="30"/>
    </row>
    <row r="19953" spans="4:9" x14ac:dyDescent="0.2">
      <c r="D19953" s="30"/>
      <c r="E19953" s="30"/>
    </row>
    <row r="19954" spans="4:9" x14ac:dyDescent="0.2">
      <c r="D19954" s="30"/>
      <c r="E19954" s="30"/>
    </row>
    <row r="19955" spans="4:9" x14ac:dyDescent="0.2">
      <c r="D19955" s="30"/>
      <c r="E19955" s="30"/>
      <c r="I19955" s="30"/>
    </row>
    <row r="19956" spans="4:9" x14ac:dyDescent="0.2">
      <c r="D19956" s="30"/>
      <c r="E19956" s="30"/>
    </row>
    <row r="19957" spans="4:9" x14ac:dyDescent="0.2">
      <c r="D19957" s="30"/>
      <c r="E19957" s="30"/>
      <c r="I19957" s="30"/>
    </row>
    <row r="19958" spans="4:9" x14ac:dyDescent="0.2">
      <c r="D19958" s="30"/>
      <c r="E19958" s="30"/>
      <c r="I19958" s="30"/>
    </row>
    <row r="19959" spans="4:9" x14ac:dyDescent="0.2">
      <c r="D19959" s="30"/>
      <c r="E19959" s="30"/>
      <c r="I19959" s="30"/>
    </row>
    <row r="19960" spans="4:9" x14ac:dyDescent="0.2">
      <c r="D19960" s="30"/>
      <c r="E19960" s="30"/>
      <c r="I19960" s="30"/>
    </row>
    <row r="19961" spans="4:9" x14ac:dyDescent="0.2">
      <c r="D19961" s="30"/>
      <c r="E19961" s="30"/>
      <c r="I19961" s="30"/>
    </row>
    <row r="19962" spans="4:9" x14ac:dyDescent="0.2">
      <c r="D19962" s="30"/>
      <c r="E19962" s="30"/>
      <c r="I19962" s="30"/>
    </row>
    <row r="19963" spans="4:9" x14ac:dyDescent="0.2">
      <c r="D19963" s="30"/>
      <c r="E19963" s="30"/>
      <c r="I19963" s="30"/>
    </row>
    <row r="19964" spans="4:9" x14ac:dyDescent="0.2">
      <c r="D19964" s="30"/>
      <c r="E19964" s="30"/>
      <c r="I19964" s="30"/>
    </row>
    <row r="19965" spans="4:9" x14ac:dyDescent="0.2">
      <c r="D19965" s="30"/>
      <c r="E19965" s="30"/>
      <c r="I19965" s="30"/>
    </row>
    <row r="19966" spans="4:9" x14ac:dyDescent="0.2">
      <c r="D19966" s="30"/>
      <c r="E19966" s="30"/>
      <c r="I19966" s="30"/>
    </row>
    <row r="19967" spans="4:9" x14ac:dyDescent="0.2">
      <c r="D19967" s="30"/>
      <c r="E19967" s="30"/>
      <c r="I19967" s="30"/>
    </row>
    <row r="19968" spans="4:9" x14ac:dyDescent="0.2">
      <c r="D19968" s="30"/>
      <c r="E19968" s="30"/>
      <c r="I19968" s="30"/>
    </row>
    <row r="19969" spans="4:9" x14ac:dyDescent="0.2">
      <c r="D19969" s="30"/>
      <c r="E19969" s="30"/>
      <c r="I19969" s="30"/>
    </row>
    <row r="19970" spans="4:9" x14ac:dyDescent="0.2">
      <c r="D19970" s="30"/>
      <c r="E19970" s="30"/>
      <c r="I19970" s="30"/>
    </row>
    <row r="19971" spans="4:9" x14ac:dyDescent="0.2">
      <c r="D19971" s="30"/>
      <c r="E19971" s="30"/>
      <c r="I19971" s="30"/>
    </row>
    <row r="19972" spans="4:9" x14ac:dyDescent="0.2">
      <c r="D19972" s="30"/>
      <c r="E19972" s="30"/>
      <c r="I19972" s="30"/>
    </row>
    <row r="19973" spans="4:9" x14ac:dyDescent="0.2">
      <c r="D19973" s="30"/>
      <c r="E19973" s="30"/>
      <c r="I19973" s="30"/>
    </row>
    <row r="19974" spans="4:9" x14ac:dyDescent="0.2">
      <c r="D19974" s="30"/>
      <c r="E19974" s="30"/>
      <c r="I19974" s="30"/>
    </row>
    <row r="19975" spans="4:9" x14ac:dyDescent="0.2">
      <c r="D19975" s="30"/>
      <c r="E19975" s="30"/>
      <c r="I19975" s="30"/>
    </row>
    <row r="19976" spans="4:9" x14ac:dyDescent="0.2">
      <c r="D19976" s="30"/>
      <c r="E19976" s="30"/>
      <c r="I19976" s="30"/>
    </row>
    <row r="19977" spans="4:9" x14ac:dyDescent="0.2">
      <c r="D19977" s="30"/>
      <c r="E19977" s="30"/>
      <c r="I19977" s="30"/>
    </row>
    <row r="19978" spans="4:9" x14ac:dyDescent="0.2">
      <c r="D19978" s="30"/>
      <c r="E19978" s="30"/>
      <c r="I19978" s="30"/>
    </row>
    <row r="19979" spans="4:9" x14ac:dyDescent="0.2">
      <c r="D19979" s="30"/>
      <c r="E19979" s="30"/>
    </row>
    <row r="19980" spans="4:9" x14ac:dyDescent="0.2">
      <c r="D19980" s="30"/>
      <c r="E19980" s="30"/>
    </row>
    <row r="19981" spans="4:9" x14ac:dyDescent="0.2">
      <c r="D19981" s="30"/>
      <c r="E19981" s="30"/>
    </row>
    <row r="19982" spans="4:9" x14ac:dyDescent="0.2">
      <c r="D19982" s="30"/>
      <c r="E19982" s="30"/>
    </row>
    <row r="19983" spans="4:9" x14ac:dyDescent="0.2">
      <c r="D19983" s="30"/>
      <c r="E19983" s="30"/>
    </row>
    <row r="19984" spans="4:9" x14ac:dyDescent="0.2">
      <c r="D19984" s="30"/>
      <c r="E19984" s="30"/>
    </row>
    <row r="19985" spans="4:5" x14ac:dyDescent="0.2">
      <c r="D19985" s="30"/>
      <c r="E19985" s="30"/>
    </row>
    <row r="19986" spans="4:5" x14ac:dyDescent="0.2">
      <c r="D19986" s="30"/>
      <c r="E19986" s="30"/>
    </row>
    <row r="19987" spans="4:5" x14ac:dyDescent="0.2">
      <c r="D19987" s="30"/>
      <c r="E19987" s="30"/>
    </row>
    <row r="19988" spans="4:5" x14ac:dyDescent="0.2">
      <c r="D19988" s="30"/>
      <c r="E19988" s="30"/>
    </row>
    <row r="19989" spans="4:5" x14ac:dyDescent="0.2">
      <c r="D19989" s="30"/>
      <c r="E19989" s="30"/>
    </row>
    <row r="19990" spans="4:5" x14ac:dyDescent="0.2">
      <c r="D19990" s="30"/>
      <c r="E19990" s="30"/>
    </row>
    <row r="19991" spans="4:5" x14ac:dyDescent="0.2">
      <c r="D19991" s="30"/>
      <c r="E19991" s="30"/>
    </row>
    <row r="19992" spans="4:5" x14ac:dyDescent="0.2">
      <c r="D19992" s="30"/>
      <c r="E19992" s="30"/>
    </row>
    <row r="19993" spans="4:5" x14ac:dyDescent="0.2">
      <c r="D19993" s="30"/>
      <c r="E19993" s="30"/>
    </row>
    <row r="19994" spans="4:5" x14ac:dyDescent="0.2">
      <c r="D19994" s="30"/>
      <c r="E19994" s="30"/>
    </row>
    <row r="19995" spans="4:5" x14ac:dyDescent="0.2">
      <c r="D19995" s="30"/>
      <c r="E19995" s="30"/>
    </row>
    <row r="19996" spans="4:5" x14ac:dyDescent="0.2">
      <c r="D19996" s="30"/>
      <c r="E19996" s="30"/>
    </row>
    <row r="19997" spans="4:5" x14ac:dyDescent="0.2">
      <c r="D19997" s="30"/>
      <c r="E19997" s="30"/>
    </row>
    <row r="19998" spans="4:5" x14ac:dyDescent="0.2">
      <c r="D19998" s="30"/>
      <c r="E19998" s="30"/>
    </row>
    <row r="19999" spans="4:5" x14ac:dyDescent="0.2">
      <c r="D19999" s="30"/>
      <c r="E19999" s="30"/>
    </row>
    <row r="20000" spans="4:5" x14ac:dyDescent="0.2">
      <c r="D20000" s="30"/>
      <c r="E20000" s="30"/>
    </row>
    <row r="20001" spans="4:9" x14ac:dyDescent="0.2">
      <c r="D20001" s="30"/>
      <c r="E20001" s="30"/>
    </row>
    <row r="20002" spans="4:9" x14ac:dyDescent="0.2">
      <c r="D20002" s="30"/>
      <c r="E20002" s="30"/>
    </row>
    <row r="20003" spans="4:9" x14ac:dyDescent="0.2">
      <c r="D20003" s="30"/>
      <c r="E20003" s="30"/>
    </row>
    <row r="20004" spans="4:9" x14ac:dyDescent="0.2">
      <c r="D20004" s="30"/>
      <c r="E20004" s="30"/>
    </row>
    <row r="20005" spans="4:9" x14ac:dyDescent="0.2">
      <c r="D20005" s="30"/>
      <c r="E20005" s="30"/>
    </row>
    <row r="20006" spans="4:9" x14ac:dyDescent="0.2">
      <c r="D20006" s="30"/>
      <c r="E20006" s="30"/>
    </row>
    <row r="20007" spans="4:9" x14ac:dyDescent="0.2">
      <c r="D20007" s="30"/>
      <c r="E20007" s="30"/>
    </row>
    <row r="20008" spans="4:9" x14ac:dyDescent="0.2">
      <c r="D20008" s="30"/>
      <c r="E20008" s="30"/>
    </row>
    <row r="20009" spans="4:9" x14ac:dyDescent="0.2">
      <c r="D20009" s="30"/>
      <c r="E20009" s="30"/>
      <c r="I20009" s="30"/>
    </row>
    <row r="20010" spans="4:9" x14ac:dyDescent="0.2">
      <c r="D20010" s="30"/>
      <c r="E20010" s="30"/>
    </row>
    <row r="20011" spans="4:9" x14ac:dyDescent="0.2">
      <c r="D20011" s="30"/>
      <c r="E20011" s="30"/>
      <c r="I20011" s="30"/>
    </row>
    <row r="20012" spans="4:9" x14ac:dyDescent="0.2">
      <c r="D20012" s="30"/>
      <c r="E20012" s="30"/>
      <c r="I20012" s="30"/>
    </row>
    <row r="20013" spans="4:9" x14ac:dyDescent="0.2">
      <c r="D20013" s="30"/>
      <c r="E20013" s="30"/>
      <c r="I20013" s="30"/>
    </row>
    <row r="20014" spans="4:9" x14ac:dyDescent="0.2">
      <c r="D20014" s="30"/>
      <c r="E20014" s="30"/>
      <c r="I20014" s="30"/>
    </row>
    <row r="20015" spans="4:9" x14ac:dyDescent="0.2">
      <c r="D20015" s="30"/>
      <c r="E20015" s="30"/>
      <c r="I20015" s="30"/>
    </row>
    <row r="20016" spans="4:9" x14ac:dyDescent="0.2">
      <c r="D20016" s="30"/>
      <c r="E20016" s="30"/>
      <c r="I20016" s="30"/>
    </row>
    <row r="20017" spans="4:9" x14ac:dyDescent="0.2">
      <c r="D20017" s="30"/>
      <c r="E20017" s="30"/>
      <c r="I20017" s="30"/>
    </row>
    <row r="20018" spans="4:9" x14ac:dyDescent="0.2">
      <c r="D20018" s="30"/>
      <c r="E20018" s="30"/>
      <c r="I20018" s="30"/>
    </row>
    <row r="20019" spans="4:9" x14ac:dyDescent="0.2">
      <c r="D20019" s="30"/>
      <c r="E20019" s="30"/>
      <c r="I20019" s="30"/>
    </row>
    <row r="20020" spans="4:9" x14ac:dyDescent="0.2">
      <c r="D20020" s="30"/>
      <c r="E20020" s="30"/>
      <c r="I20020" s="30"/>
    </row>
    <row r="20021" spans="4:9" x14ac:dyDescent="0.2">
      <c r="D20021" s="30"/>
      <c r="E20021" s="30"/>
      <c r="I20021" s="30"/>
    </row>
    <row r="20022" spans="4:9" x14ac:dyDescent="0.2">
      <c r="D20022" s="30"/>
      <c r="E20022" s="30"/>
      <c r="I20022" s="30"/>
    </row>
    <row r="20023" spans="4:9" x14ac:dyDescent="0.2">
      <c r="D20023" s="30"/>
      <c r="E20023" s="30"/>
      <c r="I20023" s="30"/>
    </row>
    <row r="20024" spans="4:9" x14ac:dyDescent="0.2">
      <c r="D20024" s="30"/>
      <c r="E20024" s="30"/>
      <c r="I20024" s="30"/>
    </row>
    <row r="20025" spans="4:9" x14ac:dyDescent="0.2">
      <c r="D20025" s="30"/>
      <c r="E20025" s="30"/>
      <c r="I20025" s="30"/>
    </row>
    <row r="20026" spans="4:9" x14ac:dyDescent="0.2">
      <c r="D20026" s="30"/>
      <c r="E20026" s="30"/>
      <c r="I20026" s="30"/>
    </row>
    <row r="20027" spans="4:9" x14ac:dyDescent="0.2">
      <c r="D20027" s="30"/>
      <c r="E20027" s="30"/>
      <c r="I20027" s="30"/>
    </row>
    <row r="20028" spans="4:9" x14ac:dyDescent="0.2">
      <c r="D20028" s="30"/>
      <c r="E20028" s="30"/>
      <c r="I20028" s="30"/>
    </row>
    <row r="20029" spans="4:9" x14ac:dyDescent="0.2">
      <c r="D20029" s="30"/>
      <c r="E20029" s="30"/>
      <c r="I20029" s="30"/>
    </row>
    <row r="20030" spans="4:9" x14ac:dyDescent="0.2">
      <c r="D20030" s="30"/>
      <c r="E20030" s="30"/>
      <c r="I20030" s="30"/>
    </row>
    <row r="20031" spans="4:9" x14ac:dyDescent="0.2">
      <c r="D20031" s="30"/>
      <c r="E20031" s="30"/>
      <c r="I20031" s="30"/>
    </row>
    <row r="20032" spans="4:9" x14ac:dyDescent="0.2">
      <c r="D20032" s="30"/>
      <c r="E20032" s="30"/>
      <c r="I20032" s="30"/>
    </row>
    <row r="20033" spans="4:9" x14ac:dyDescent="0.2">
      <c r="D20033" s="30"/>
      <c r="E20033" s="30"/>
      <c r="I20033" s="30"/>
    </row>
    <row r="20034" spans="4:9" x14ac:dyDescent="0.2">
      <c r="D20034" s="30"/>
      <c r="E20034" s="30"/>
      <c r="I20034" s="30"/>
    </row>
    <row r="20035" spans="4:9" x14ac:dyDescent="0.2">
      <c r="D20035" s="30"/>
      <c r="E20035" s="30"/>
      <c r="I20035" s="30"/>
    </row>
    <row r="20036" spans="4:9" x14ac:dyDescent="0.2">
      <c r="D20036" s="30"/>
      <c r="E20036" s="30"/>
      <c r="I20036" s="30"/>
    </row>
    <row r="20037" spans="4:9" x14ac:dyDescent="0.2">
      <c r="D20037" s="30"/>
      <c r="E20037" s="30"/>
      <c r="I20037" s="30"/>
    </row>
    <row r="20038" spans="4:9" x14ac:dyDescent="0.2">
      <c r="D20038" s="30"/>
      <c r="E20038" s="30"/>
      <c r="I20038" s="30"/>
    </row>
    <row r="20039" spans="4:9" x14ac:dyDescent="0.2">
      <c r="D20039" s="30"/>
      <c r="E20039" s="30"/>
      <c r="I20039" s="30"/>
    </row>
    <row r="20040" spans="4:9" x14ac:dyDescent="0.2">
      <c r="D20040" s="30"/>
      <c r="E20040" s="30"/>
      <c r="I20040" s="30"/>
    </row>
    <row r="20041" spans="4:9" x14ac:dyDescent="0.2">
      <c r="D20041" s="30"/>
      <c r="E20041" s="30"/>
      <c r="I20041" s="30"/>
    </row>
    <row r="20042" spans="4:9" x14ac:dyDescent="0.2">
      <c r="D20042" s="30"/>
      <c r="E20042" s="30"/>
      <c r="I20042" s="30"/>
    </row>
    <row r="20043" spans="4:9" x14ac:dyDescent="0.2">
      <c r="D20043" s="30"/>
      <c r="E20043" s="30"/>
      <c r="I20043" s="30"/>
    </row>
    <row r="20044" spans="4:9" x14ac:dyDescent="0.2">
      <c r="D20044" s="30"/>
      <c r="E20044" s="30"/>
      <c r="I20044" s="30"/>
    </row>
    <row r="20045" spans="4:9" x14ac:dyDescent="0.2">
      <c r="D20045" s="30"/>
      <c r="E20045" s="30"/>
      <c r="I20045" s="30"/>
    </row>
    <row r="20046" spans="4:9" x14ac:dyDescent="0.2">
      <c r="D20046" s="30"/>
      <c r="E20046" s="30"/>
      <c r="I20046" s="30"/>
    </row>
    <row r="20047" spans="4:9" x14ac:dyDescent="0.2">
      <c r="D20047" s="30"/>
      <c r="E20047" s="30"/>
      <c r="I20047" s="30"/>
    </row>
    <row r="20048" spans="4:9" x14ac:dyDescent="0.2">
      <c r="D20048" s="30"/>
      <c r="E20048" s="30"/>
      <c r="I20048" s="30"/>
    </row>
    <row r="20049" spans="4:9" x14ac:dyDescent="0.2">
      <c r="D20049" s="30"/>
      <c r="E20049" s="30"/>
      <c r="I20049" s="30"/>
    </row>
    <row r="20050" spans="4:9" x14ac:dyDescent="0.2">
      <c r="D20050" s="30"/>
      <c r="E20050" s="30"/>
      <c r="I20050" s="30"/>
    </row>
    <row r="20051" spans="4:9" x14ac:dyDescent="0.2">
      <c r="D20051" s="30"/>
      <c r="E20051" s="30"/>
      <c r="I20051" s="30"/>
    </row>
    <row r="20052" spans="4:9" x14ac:dyDescent="0.2">
      <c r="D20052" s="30"/>
      <c r="E20052" s="30"/>
      <c r="I20052" s="30"/>
    </row>
    <row r="20053" spans="4:9" x14ac:dyDescent="0.2">
      <c r="D20053" s="30"/>
      <c r="E20053" s="30"/>
      <c r="I20053" s="30"/>
    </row>
    <row r="20054" spans="4:9" x14ac:dyDescent="0.2">
      <c r="D20054" s="30"/>
      <c r="E20054" s="30"/>
      <c r="I20054" s="30"/>
    </row>
    <row r="20055" spans="4:9" x14ac:dyDescent="0.2">
      <c r="D20055" s="30"/>
      <c r="E20055" s="30"/>
      <c r="I20055" s="30"/>
    </row>
    <row r="20056" spans="4:9" x14ac:dyDescent="0.2">
      <c r="D20056" s="30"/>
      <c r="E20056" s="30"/>
      <c r="I20056" s="30"/>
    </row>
    <row r="20057" spans="4:9" x14ac:dyDescent="0.2">
      <c r="D20057" s="30"/>
      <c r="E20057" s="30"/>
    </row>
    <row r="20058" spans="4:9" x14ac:dyDescent="0.2">
      <c r="D20058" s="30"/>
      <c r="E20058" s="30"/>
    </row>
    <row r="20059" spans="4:9" x14ac:dyDescent="0.2">
      <c r="D20059" s="30"/>
      <c r="E20059" s="30"/>
    </row>
    <row r="20060" spans="4:9" x14ac:dyDescent="0.2">
      <c r="D20060" s="30"/>
      <c r="E20060" s="30"/>
    </row>
    <row r="20061" spans="4:9" x14ac:dyDescent="0.2">
      <c r="D20061" s="30"/>
      <c r="E20061" s="30"/>
    </row>
    <row r="20062" spans="4:9" x14ac:dyDescent="0.2">
      <c r="D20062" s="30"/>
      <c r="E20062" s="30"/>
    </row>
    <row r="20063" spans="4:9" x14ac:dyDescent="0.2">
      <c r="D20063" s="30"/>
      <c r="E20063" s="30"/>
    </row>
    <row r="20064" spans="4:9" x14ac:dyDescent="0.2">
      <c r="D20064" s="30"/>
      <c r="E20064" s="30"/>
    </row>
    <row r="20065" spans="4:5" x14ac:dyDescent="0.2">
      <c r="D20065" s="30"/>
      <c r="E20065" s="30"/>
    </row>
    <row r="20066" spans="4:5" x14ac:dyDescent="0.2">
      <c r="D20066" s="30"/>
      <c r="E20066" s="30"/>
    </row>
    <row r="20067" spans="4:5" x14ac:dyDescent="0.2">
      <c r="D20067" s="30"/>
      <c r="E20067" s="30"/>
    </row>
    <row r="20068" spans="4:5" x14ac:dyDescent="0.2">
      <c r="D20068" s="30"/>
      <c r="E20068" s="30"/>
    </row>
    <row r="20069" spans="4:5" x14ac:dyDescent="0.2">
      <c r="D20069" s="30"/>
      <c r="E20069" s="30"/>
    </row>
    <row r="20070" spans="4:5" x14ac:dyDescent="0.2">
      <c r="D20070" s="30"/>
      <c r="E20070" s="30"/>
    </row>
    <row r="20071" spans="4:5" x14ac:dyDescent="0.2">
      <c r="D20071" s="30"/>
      <c r="E20071" s="30"/>
    </row>
    <row r="20072" spans="4:5" x14ac:dyDescent="0.2">
      <c r="D20072" s="30"/>
      <c r="E20072" s="30"/>
    </row>
    <row r="20073" spans="4:5" x14ac:dyDescent="0.2">
      <c r="D20073" s="30"/>
      <c r="E20073" s="30"/>
    </row>
    <row r="20074" spans="4:5" x14ac:dyDescent="0.2">
      <c r="D20074" s="30"/>
      <c r="E20074" s="30"/>
    </row>
    <row r="20075" spans="4:5" x14ac:dyDescent="0.2">
      <c r="D20075" s="30"/>
      <c r="E20075" s="30"/>
    </row>
    <row r="20076" spans="4:5" x14ac:dyDescent="0.2">
      <c r="D20076" s="30"/>
      <c r="E20076" s="30"/>
    </row>
    <row r="20077" spans="4:5" x14ac:dyDescent="0.2">
      <c r="D20077" s="30"/>
      <c r="E20077" s="30"/>
    </row>
    <row r="20078" spans="4:5" x14ac:dyDescent="0.2">
      <c r="D20078" s="30"/>
      <c r="E20078" s="30"/>
    </row>
    <row r="20079" spans="4:5" x14ac:dyDescent="0.2">
      <c r="D20079" s="30"/>
      <c r="E20079" s="30"/>
    </row>
    <row r="20080" spans="4:5" x14ac:dyDescent="0.2">
      <c r="D20080" s="30"/>
      <c r="E20080" s="30"/>
    </row>
    <row r="20081" spans="4:9" x14ac:dyDescent="0.2">
      <c r="D20081" s="30"/>
      <c r="E20081" s="30"/>
      <c r="I20081" s="30"/>
    </row>
    <row r="20082" spans="4:9" x14ac:dyDescent="0.2">
      <c r="D20082" s="30"/>
      <c r="E20082" s="30"/>
    </row>
    <row r="20083" spans="4:9" x14ac:dyDescent="0.2">
      <c r="D20083" s="30"/>
      <c r="E20083" s="30"/>
      <c r="I20083" s="30"/>
    </row>
    <row r="20084" spans="4:9" x14ac:dyDescent="0.2">
      <c r="D20084" s="30"/>
      <c r="E20084" s="30"/>
      <c r="I20084" s="30"/>
    </row>
    <row r="20085" spans="4:9" x14ac:dyDescent="0.2">
      <c r="D20085" s="30"/>
      <c r="E20085" s="30"/>
      <c r="I20085" s="30"/>
    </row>
    <row r="20086" spans="4:9" x14ac:dyDescent="0.2">
      <c r="D20086" s="30"/>
      <c r="E20086" s="30"/>
      <c r="I20086" s="30"/>
    </row>
    <row r="20087" spans="4:9" x14ac:dyDescent="0.2">
      <c r="D20087" s="30"/>
      <c r="E20087" s="30"/>
      <c r="I20087" s="30"/>
    </row>
    <row r="20088" spans="4:9" x14ac:dyDescent="0.2">
      <c r="D20088" s="30"/>
      <c r="E20088" s="30"/>
      <c r="I20088" s="30"/>
    </row>
    <row r="20089" spans="4:9" x14ac:dyDescent="0.2">
      <c r="D20089" s="30"/>
      <c r="E20089" s="30"/>
      <c r="I20089" s="30"/>
    </row>
    <row r="20090" spans="4:9" x14ac:dyDescent="0.2">
      <c r="D20090" s="30"/>
      <c r="E20090" s="30"/>
      <c r="I20090" s="30"/>
    </row>
    <row r="20091" spans="4:9" x14ac:dyDescent="0.2">
      <c r="D20091" s="30"/>
      <c r="E20091" s="30"/>
      <c r="I20091" s="30"/>
    </row>
    <row r="20092" spans="4:9" x14ac:dyDescent="0.2">
      <c r="D20092" s="30"/>
      <c r="E20092" s="30"/>
      <c r="I20092" s="30"/>
    </row>
    <row r="20093" spans="4:9" x14ac:dyDescent="0.2">
      <c r="D20093" s="30"/>
      <c r="E20093" s="30"/>
      <c r="I20093" s="30"/>
    </row>
    <row r="20094" spans="4:9" x14ac:dyDescent="0.2">
      <c r="D20094" s="30"/>
      <c r="E20094" s="30"/>
      <c r="I20094" s="30"/>
    </row>
    <row r="20095" spans="4:9" x14ac:dyDescent="0.2">
      <c r="D20095" s="30"/>
      <c r="E20095" s="30"/>
      <c r="I20095" s="30"/>
    </row>
    <row r="20096" spans="4:9" x14ac:dyDescent="0.2">
      <c r="D20096" s="30"/>
      <c r="E20096" s="30"/>
      <c r="I20096" s="30"/>
    </row>
    <row r="20097" spans="4:9" x14ac:dyDescent="0.2">
      <c r="D20097" s="30"/>
      <c r="E20097" s="30"/>
      <c r="I20097" s="30"/>
    </row>
    <row r="20098" spans="4:9" x14ac:dyDescent="0.2">
      <c r="D20098" s="30"/>
      <c r="E20098" s="30"/>
      <c r="I20098" s="30"/>
    </row>
    <row r="20099" spans="4:9" x14ac:dyDescent="0.2">
      <c r="D20099" s="30"/>
      <c r="E20099" s="30"/>
      <c r="I20099" s="30"/>
    </row>
    <row r="20100" spans="4:9" x14ac:dyDescent="0.2">
      <c r="D20100" s="30"/>
      <c r="E20100" s="30"/>
      <c r="I20100" s="30"/>
    </row>
    <row r="20101" spans="4:9" x14ac:dyDescent="0.2">
      <c r="D20101" s="30"/>
      <c r="E20101" s="30"/>
      <c r="I20101" s="30"/>
    </row>
    <row r="20102" spans="4:9" x14ac:dyDescent="0.2">
      <c r="D20102" s="30"/>
      <c r="E20102" s="30"/>
      <c r="I20102" s="30"/>
    </row>
    <row r="20103" spans="4:9" x14ac:dyDescent="0.2">
      <c r="D20103" s="30"/>
      <c r="E20103" s="30"/>
      <c r="I20103" s="30"/>
    </row>
    <row r="20104" spans="4:9" x14ac:dyDescent="0.2">
      <c r="D20104" s="30"/>
      <c r="E20104" s="30"/>
      <c r="I20104" s="30"/>
    </row>
    <row r="20105" spans="4:9" x14ac:dyDescent="0.2">
      <c r="D20105" s="30"/>
      <c r="E20105" s="30"/>
    </row>
    <row r="20106" spans="4:9" x14ac:dyDescent="0.2">
      <c r="D20106" s="30"/>
      <c r="E20106" s="30"/>
    </row>
    <row r="20107" spans="4:9" x14ac:dyDescent="0.2">
      <c r="D20107" s="30"/>
      <c r="E20107" s="30"/>
    </row>
    <row r="20108" spans="4:9" x14ac:dyDescent="0.2">
      <c r="D20108" s="30"/>
      <c r="E20108" s="30"/>
    </row>
    <row r="20109" spans="4:9" x14ac:dyDescent="0.2">
      <c r="D20109" s="30"/>
      <c r="E20109" s="30"/>
    </row>
    <row r="20110" spans="4:9" x14ac:dyDescent="0.2">
      <c r="D20110" s="30"/>
      <c r="E20110" s="30"/>
    </row>
    <row r="20111" spans="4:9" x14ac:dyDescent="0.2">
      <c r="D20111" s="30"/>
      <c r="E20111" s="30"/>
    </row>
    <row r="20112" spans="4:9" x14ac:dyDescent="0.2">
      <c r="D20112" s="30"/>
      <c r="E20112" s="30"/>
    </row>
    <row r="20113" spans="4:5" x14ac:dyDescent="0.2">
      <c r="D20113" s="30"/>
      <c r="E20113" s="30"/>
    </row>
    <row r="20114" spans="4:5" x14ac:dyDescent="0.2">
      <c r="D20114" s="30"/>
      <c r="E20114" s="30"/>
    </row>
    <row r="20115" spans="4:5" x14ac:dyDescent="0.2">
      <c r="D20115" s="30"/>
      <c r="E20115" s="30"/>
    </row>
    <row r="20116" spans="4:5" x14ac:dyDescent="0.2">
      <c r="D20116" s="30"/>
      <c r="E20116" s="30"/>
    </row>
    <row r="20117" spans="4:5" x14ac:dyDescent="0.2">
      <c r="D20117" s="30"/>
      <c r="E20117" s="30"/>
    </row>
    <row r="20118" spans="4:5" x14ac:dyDescent="0.2">
      <c r="D20118" s="30"/>
      <c r="E20118" s="30"/>
    </row>
    <row r="20119" spans="4:5" x14ac:dyDescent="0.2">
      <c r="D20119" s="30"/>
      <c r="E20119" s="30"/>
    </row>
    <row r="20120" spans="4:5" x14ac:dyDescent="0.2">
      <c r="D20120" s="30"/>
      <c r="E20120" s="30"/>
    </row>
    <row r="20121" spans="4:5" x14ac:dyDescent="0.2">
      <c r="D20121" s="30"/>
      <c r="E20121" s="30"/>
    </row>
    <row r="20122" spans="4:5" x14ac:dyDescent="0.2">
      <c r="D20122" s="30"/>
      <c r="E20122" s="30"/>
    </row>
    <row r="20123" spans="4:5" x14ac:dyDescent="0.2">
      <c r="D20123" s="30"/>
      <c r="E20123" s="30"/>
    </row>
    <row r="20124" spans="4:5" x14ac:dyDescent="0.2">
      <c r="D20124" s="30"/>
      <c r="E20124" s="30"/>
    </row>
    <row r="20125" spans="4:5" x14ac:dyDescent="0.2">
      <c r="D20125" s="30"/>
      <c r="E20125" s="30"/>
    </row>
    <row r="20126" spans="4:5" x14ac:dyDescent="0.2">
      <c r="D20126" s="30"/>
      <c r="E20126" s="30"/>
    </row>
    <row r="20127" spans="4:5" x14ac:dyDescent="0.2">
      <c r="D20127" s="30"/>
      <c r="E20127" s="30"/>
    </row>
    <row r="20128" spans="4:5" x14ac:dyDescent="0.2">
      <c r="D20128" s="30"/>
      <c r="E20128" s="30"/>
    </row>
    <row r="20129" spans="4:5" x14ac:dyDescent="0.2">
      <c r="D20129" s="30"/>
      <c r="E20129" s="30"/>
    </row>
    <row r="20130" spans="4:5" x14ac:dyDescent="0.2">
      <c r="D20130" s="30"/>
      <c r="E20130" s="30"/>
    </row>
    <row r="20131" spans="4:5" x14ac:dyDescent="0.2">
      <c r="D20131" s="30"/>
      <c r="E20131" s="30"/>
    </row>
    <row r="20132" spans="4:5" x14ac:dyDescent="0.2">
      <c r="D20132" s="30"/>
      <c r="E20132" s="30"/>
    </row>
    <row r="20133" spans="4:5" x14ac:dyDescent="0.2">
      <c r="D20133" s="30"/>
      <c r="E20133" s="30"/>
    </row>
    <row r="20134" spans="4:5" x14ac:dyDescent="0.2">
      <c r="D20134" s="30"/>
      <c r="E20134" s="30"/>
    </row>
    <row r="20135" spans="4:5" x14ac:dyDescent="0.2">
      <c r="D20135" s="30"/>
      <c r="E20135" s="30"/>
    </row>
    <row r="20136" spans="4:5" x14ac:dyDescent="0.2">
      <c r="D20136" s="30"/>
      <c r="E20136" s="30"/>
    </row>
    <row r="20137" spans="4:5" x14ac:dyDescent="0.2">
      <c r="D20137" s="30"/>
      <c r="E20137" s="30"/>
    </row>
    <row r="20138" spans="4:5" x14ac:dyDescent="0.2">
      <c r="D20138" s="30"/>
      <c r="E20138" s="30"/>
    </row>
    <row r="20139" spans="4:5" x14ac:dyDescent="0.2">
      <c r="D20139" s="30"/>
      <c r="E20139" s="30"/>
    </row>
    <row r="20140" spans="4:5" x14ac:dyDescent="0.2">
      <c r="D20140" s="30"/>
      <c r="E20140" s="30"/>
    </row>
    <row r="20141" spans="4:5" x14ac:dyDescent="0.2">
      <c r="D20141" s="30"/>
      <c r="E20141" s="30"/>
    </row>
    <row r="20142" spans="4:5" x14ac:dyDescent="0.2">
      <c r="D20142" s="30"/>
      <c r="E20142" s="30"/>
    </row>
    <row r="20143" spans="4:5" x14ac:dyDescent="0.2">
      <c r="D20143" s="30"/>
      <c r="E20143" s="30"/>
    </row>
    <row r="20144" spans="4:5" x14ac:dyDescent="0.2">
      <c r="D20144" s="30"/>
      <c r="E20144" s="30"/>
    </row>
    <row r="20145" spans="4:5" x14ac:dyDescent="0.2">
      <c r="D20145" s="30"/>
      <c r="E20145" s="30"/>
    </row>
    <row r="20146" spans="4:5" x14ac:dyDescent="0.2">
      <c r="D20146" s="30"/>
      <c r="E20146" s="30"/>
    </row>
    <row r="20147" spans="4:5" x14ac:dyDescent="0.2">
      <c r="D20147" s="30"/>
      <c r="E20147" s="30"/>
    </row>
    <row r="20148" spans="4:5" x14ac:dyDescent="0.2">
      <c r="D20148" s="30"/>
      <c r="E20148" s="30"/>
    </row>
    <row r="20149" spans="4:5" x14ac:dyDescent="0.2">
      <c r="D20149" s="30"/>
      <c r="E20149" s="30"/>
    </row>
    <row r="20150" spans="4:5" x14ac:dyDescent="0.2">
      <c r="D20150" s="30"/>
      <c r="E20150" s="30"/>
    </row>
    <row r="20151" spans="4:5" x14ac:dyDescent="0.2">
      <c r="D20151" s="30"/>
      <c r="E20151" s="30"/>
    </row>
    <row r="20152" spans="4:5" x14ac:dyDescent="0.2">
      <c r="D20152" s="30"/>
      <c r="E20152" s="30"/>
    </row>
    <row r="20153" spans="4:5" x14ac:dyDescent="0.2">
      <c r="D20153" s="30"/>
      <c r="E20153" s="30"/>
    </row>
    <row r="20154" spans="4:5" x14ac:dyDescent="0.2">
      <c r="D20154" s="30"/>
      <c r="E20154" s="30"/>
    </row>
    <row r="20155" spans="4:5" x14ac:dyDescent="0.2">
      <c r="D20155" s="30"/>
      <c r="E20155" s="30"/>
    </row>
    <row r="20156" spans="4:5" x14ac:dyDescent="0.2">
      <c r="D20156" s="30"/>
      <c r="E20156" s="30"/>
    </row>
    <row r="20157" spans="4:5" x14ac:dyDescent="0.2">
      <c r="D20157" s="30"/>
      <c r="E20157" s="30"/>
    </row>
    <row r="20158" spans="4:5" x14ac:dyDescent="0.2">
      <c r="D20158" s="30"/>
      <c r="E20158" s="30"/>
    </row>
    <row r="20159" spans="4:5" x14ac:dyDescent="0.2">
      <c r="D20159" s="30"/>
      <c r="E20159" s="30"/>
    </row>
    <row r="20160" spans="4:5" x14ac:dyDescent="0.2">
      <c r="D20160" s="30"/>
      <c r="E20160" s="30"/>
    </row>
    <row r="20161" spans="4:5" x14ac:dyDescent="0.2">
      <c r="D20161" s="30"/>
      <c r="E20161" s="30"/>
    </row>
    <row r="20162" spans="4:5" x14ac:dyDescent="0.2">
      <c r="D20162" s="30"/>
      <c r="E20162" s="30"/>
    </row>
    <row r="20163" spans="4:5" x14ac:dyDescent="0.2">
      <c r="D20163" s="30"/>
      <c r="E20163" s="30"/>
    </row>
    <row r="20164" spans="4:5" x14ac:dyDescent="0.2">
      <c r="D20164" s="30"/>
      <c r="E20164" s="30"/>
    </row>
    <row r="20165" spans="4:5" x14ac:dyDescent="0.2">
      <c r="D20165" s="30"/>
      <c r="E20165" s="30"/>
    </row>
    <row r="20166" spans="4:5" x14ac:dyDescent="0.2">
      <c r="D20166" s="30"/>
      <c r="E20166" s="30"/>
    </row>
    <row r="20167" spans="4:5" x14ac:dyDescent="0.2">
      <c r="D20167" s="30"/>
      <c r="E20167" s="30"/>
    </row>
    <row r="20168" spans="4:5" x14ac:dyDescent="0.2">
      <c r="D20168" s="30"/>
      <c r="E20168" s="30"/>
    </row>
    <row r="20169" spans="4:5" x14ac:dyDescent="0.2">
      <c r="D20169" s="30"/>
      <c r="E20169" s="30"/>
    </row>
    <row r="20170" spans="4:5" x14ac:dyDescent="0.2">
      <c r="D20170" s="30"/>
      <c r="E20170" s="30"/>
    </row>
    <row r="20171" spans="4:5" x14ac:dyDescent="0.2">
      <c r="D20171" s="30"/>
      <c r="E20171" s="30"/>
    </row>
    <row r="20172" spans="4:5" x14ac:dyDescent="0.2">
      <c r="D20172" s="30"/>
      <c r="E20172" s="30"/>
    </row>
    <row r="20173" spans="4:5" x14ac:dyDescent="0.2">
      <c r="D20173" s="30"/>
      <c r="E20173" s="30"/>
    </row>
    <row r="20174" spans="4:5" x14ac:dyDescent="0.2">
      <c r="D20174" s="30"/>
      <c r="E20174" s="30"/>
    </row>
    <row r="20175" spans="4:5" x14ac:dyDescent="0.2">
      <c r="D20175" s="30"/>
      <c r="E20175" s="30"/>
    </row>
    <row r="20176" spans="4:5" x14ac:dyDescent="0.2">
      <c r="D20176" s="30"/>
      <c r="E20176" s="30"/>
    </row>
    <row r="20177" spans="4:5" x14ac:dyDescent="0.2">
      <c r="D20177" s="30"/>
      <c r="E20177" s="30"/>
    </row>
    <row r="20178" spans="4:5" x14ac:dyDescent="0.2">
      <c r="D20178" s="30"/>
      <c r="E20178" s="30"/>
    </row>
    <row r="20179" spans="4:5" x14ac:dyDescent="0.2">
      <c r="D20179" s="30"/>
      <c r="E20179" s="30"/>
    </row>
    <row r="20180" spans="4:5" x14ac:dyDescent="0.2">
      <c r="D20180" s="30"/>
      <c r="E20180" s="30"/>
    </row>
    <row r="20181" spans="4:5" x14ac:dyDescent="0.2">
      <c r="D20181" s="30"/>
      <c r="E20181" s="30"/>
    </row>
    <row r="20182" spans="4:5" x14ac:dyDescent="0.2">
      <c r="D20182" s="30"/>
      <c r="E20182" s="30"/>
    </row>
    <row r="20183" spans="4:5" x14ac:dyDescent="0.2">
      <c r="D20183" s="30"/>
      <c r="E20183" s="30"/>
    </row>
    <row r="20184" spans="4:5" x14ac:dyDescent="0.2">
      <c r="D20184" s="30"/>
      <c r="E20184" s="30"/>
    </row>
    <row r="20185" spans="4:5" x14ac:dyDescent="0.2">
      <c r="D20185" s="30"/>
      <c r="E20185" s="30"/>
    </row>
    <row r="20186" spans="4:5" x14ac:dyDescent="0.2">
      <c r="D20186" s="30"/>
      <c r="E20186" s="30"/>
    </row>
    <row r="20187" spans="4:5" x14ac:dyDescent="0.2">
      <c r="D20187" s="30"/>
      <c r="E20187" s="30"/>
    </row>
    <row r="20188" spans="4:5" x14ac:dyDescent="0.2">
      <c r="D20188" s="30"/>
      <c r="E20188" s="30"/>
    </row>
    <row r="20189" spans="4:5" x14ac:dyDescent="0.2">
      <c r="D20189" s="30"/>
      <c r="E20189" s="30"/>
    </row>
    <row r="20190" spans="4:5" x14ac:dyDescent="0.2">
      <c r="D20190" s="30"/>
      <c r="E20190" s="30"/>
    </row>
    <row r="20191" spans="4:5" x14ac:dyDescent="0.2">
      <c r="D20191" s="30"/>
      <c r="E20191" s="30"/>
    </row>
    <row r="20192" spans="4:5" x14ac:dyDescent="0.2">
      <c r="D20192" s="30"/>
      <c r="E20192" s="30"/>
    </row>
    <row r="20193" spans="4:5" x14ac:dyDescent="0.2">
      <c r="D20193" s="30"/>
      <c r="E20193" s="30"/>
    </row>
    <row r="20194" spans="4:5" x14ac:dyDescent="0.2">
      <c r="D20194" s="30"/>
      <c r="E20194" s="30"/>
    </row>
    <row r="20195" spans="4:5" x14ac:dyDescent="0.2">
      <c r="D20195" s="30"/>
      <c r="E20195" s="30"/>
    </row>
    <row r="20196" spans="4:5" x14ac:dyDescent="0.2">
      <c r="D20196" s="30"/>
      <c r="E20196" s="30"/>
    </row>
    <row r="20197" spans="4:5" x14ac:dyDescent="0.2">
      <c r="D20197" s="30"/>
      <c r="E20197" s="30"/>
    </row>
    <row r="20198" spans="4:5" x14ac:dyDescent="0.2">
      <c r="D20198" s="30"/>
      <c r="E20198" s="30"/>
    </row>
    <row r="20199" spans="4:5" x14ac:dyDescent="0.2">
      <c r="D20199" s="30"/>
      <c r="E20199" s="30"/>
    </row>
    <row r="20200" spans="4:5" x14ac:dyDescent="0.2">
      <c r="D20200" s="30"/>
      <c r="E20200" s="30"/>
    </row>
    <row r="20201" spans="4:5" x14ac:dyDescent="0.2">
      <c r="D20201" s="30"/>
      <c r="E20201" s="30"/>
    </row>
    <row r="20202" spans="4:5" x14ac:dyDescent="0.2">
      <c r="D20202" s="30"/>
      <c r="E20202" s="30"/>
    </row>
    <row r="20203" spans="4:5" x14ac:dyDescent="0.2">
      <c r="D20203" s="30"/>
      <c r="E20203" s="30"/>
    </row>
    <row r="20204" spans="4:5" x14ac:dyDescent="0.2">
      <c r="D20204" s="30"/>
      <c r="E20204" s="30"/>
    </row>
    <row r="20205" spans="4:5" x14ac:dyDescent="0.2">
      <c r="D20205" s="30"/>
      <c r="E20205" s="30"/>
    </row>
    <row r="20206" spans="4:5" x14ac:dyDescent="0.2">
      <c r="D20206" s="30"/>
      <c r="E20206" s="30"/>
    </row>
    <row r="20207" spans="4:5" x14ac:dyDescent="0.2">
      <c r="D20207" s="30"/>
      <c r="E20207" s="30"/>
    </row>
    <row r="20208" spans="4:5" x14ac:dyDescent="0.2">
      <c r="D20208" s="30"/>
      <c r="E20208" s="30"/>
    </row>
    <row r="20209" spans="4:5" x14ac:dyDescent="0.2">
      <c r="D20209" s="30"/>
      <c r="E20209" s="30"/>
    </row>
    <row r="20210" spans="4:5" x14ac:dyDescent="0.2">
      <c r="D20210" s="30"/>
      <c r="E20210" s="30"/>
    </row>
    <row r="20211" spans="4:5" x14ac:dyDescent="0.2">
      <c r="D20211" s="30"/>
      <c r="E20211" s="30"/>
    </row>
    <row r="20212" spans="4:5" x14ac:dyDescent="0.2">
      <c r="D20212" s="30"/>
      <c r="E20212" s="30"/>
    </row>
    <row r="20213" spans="4:5" x14ac:dyDescent="0.2">
      <c r="D20213" s="30"/>
      <c r="E20213" s="30"/>
    </row>
    <row r="20214" spans="4:5" x14ac:dyDescent="0.2">
      <c r="D20214" s="30"/>
      <c r="E20214" s="30"/>
    </row>
    <row r="20215" spans="4:5" x14ac:dyDescent="0.2">
      <c r="D20215" s="30"/>
      <c r="E20215" s="30"/>
    </row>
    <row r="20216" spans="4:5" x14ac:dyDescent="0.2">
      <c r="D20216" s="30"/>
      <c r="E20216" s="30"/>
    </row>
    <row r="20217" spans="4:5" x14ac:dyDescent="0.2">
      <c r="D20217" s="30"/>
      <c r="E20217" s="30"/>
    </row>
    <row r="20218" spans="4:5" x14ac:dyDescent="0.2">
      <c r="D20218" s="30"/>
      <c r="E20218" s="30"/>
    </row>
    <row r="20219" spans="4:5" x14ac:dyDescent="0.2">
      <c r="D20219" s="30"/>
      <c r="E20219" s="30"/>
    </row>
    <row r="20220" spans="4:5" x14ac:dyDescent="0.2">
      <c r="D20220" s="30"/>
      <c r="E20220" s="30"/>
    </row>
    <row r="20221" spans="4:5" x14ac:dyDescent="0.2">
      <c r="D20221" s="30"/>
      <c r="E20221" s="30"/>
    </row>
    <row r="20222" spans="4:5" x14ac:dyDescent="0.2">
      <c r="D20222" s="30"/>
      <c r="E20222" s="30"/>
    </row>
    <row r="20223" spans="4:5" x14ac:dyDescent="0.2">
      <c r="D20223" s="30"/>
      <c r="E20223" s="30"/>
    </row>
    <row r="20224" spans="4:5" x14ac:dyDescent="0.2">
      <c r="D20224" s="30"/>
      <c r="E20224" s="30"/>
    </row>
    <row r="20225" spans="4:5" x14ac:dyDescent="0.2">
      <c r="D20225" s="30"/>
      <c r="E20225" s="30"/>
    </row>
    <row r="20226" spans="4:5" x14ac:dyDescent="0.2">
      <c r="D20226" s="30"/>
      <c r="E20226" s="30"/>
    </row>
    <row r="20227" spans="4:5" x14ac:dyDescent="0.2">
      <c r="D20227" s="30"/>
      <c r="E20227" s="30"/>
    </row>
    <row r="20228" spans="4:5" x14ac:dyDescent="0.2">
      <c r="D20228" s="30"/>
      <c r="E20228" s="30"/>
    </row>
    <row r="20229" spans="4:5" x14ac:dyDescent="0.2">
      <c r="D20229" s="30"/>
      <c r="E20229" s="30"/>
    </row>
    <row r="20230" spans="4:5" x14ac:dyDescent="0.2">
      <c r="D20230" s="30"/>
      <c r="E20230" s="30"/>
    </row>
    <row r="20231" spans="4:5" x14ac:dyDescent="0.2">
      <c r="D20231" s="30"/>
      <c r="E20231" s="30"/>
    </row>
    <row r="20232" spans="4:5" x14ac:dyDescent="0.2">
      <c r="D20232" s="30"/>
      <c r="E20232" s="30"/>
    </row>
    <row r="20233" spans="4:5" x14ac:dyDescent="0.2">
      <c r="D20233" s="30"/>
      <c r="E20233" s="30"/>
    </row>
    <row r="20234" spans="4:5" x14ac:dyDescent="0.2">
      <c r="D20234" s="30"/>
      <c r="E20234" s="30"/>
    </row>
    <row r="20235" spans="4:5" x14ac:dyDescent="0.2">
      <c r="D20235" s="30"/>
      <c r="E20235" s="30"/>
    </row>
    <row r="20236" spans="4:5" x14ac:dyDescent="0.2">
      <c r="D20236" s="30"/>
      <c r="E20236" s="30"/>
    </row>
    <row r="20237" spans="4:5" x14ac:dyDescent="0.2">
      <c r="D20237" s="30"/>
      <c r="E20237" s="30"/>
    </row>
    <row r="20238" spans="4:5" x14ac:dyDescent="0.2">
      <c r="D20238" s="30"/>
      <c r="E20238" s="30"/>
    </row>
    <row r="20239" spans="4:5" x14ac:dyDescent="0.2">
      <c r="D20239" s="30"/>
      <c r="E20239" s="30"/>
    </row>
    <row r="20240" spans="4:5" x14ac:dyDescent="0.2">
      <c r="D20240" s="30"/>
      <c r="E20240" s="30"/>
    </row>
    <row r="20241" spans="4:5" x14ac:dyDescent="0.2">
      <c r="D20241" s="30"/>
      <c r="E20241" s="30"/>
    </row>
    <row r="20242" spans="4:5" x14ac:dyDescent="0.2">
      <c r="D20242" s="30"/>
      <c r="E20242" s="30"/>
    </row>
    <row r="20243" spans="4:5" x14ac:dyDescent="0.2">
      <c r="D20243" s="30"/>
      <c r="E20243" s="30"/>
    </row>
    <row r="20244" spans="4:5" x14ac:dyDescent="0.2">
      <c r="D20244" s="30"/>
      <c r="E20244" s="30"/>
    </row>
    <row r="20245" spans="4:5" x14ac:dyDescent="0.2">
      <c r="D20245" s="30"/>
      <c r="E20245" s="30"/>
    </row>
    <row r="20246" spans="4:5" x14ac:dyDescent="0.2">
      <c r="D20246" s="30"/>
      <c r="E20246" s="30"/>
    </row>
    <row r="20247" spans="4:5" x14ac:dyDescent="0.2">
      <c r="D20247" s="30"/>
      <c r="E20247" s="30"/>
    </row>
    <row r="20248" spans="4:5" x14ac:dyDescent="0.2">
      <c r="D20248" s="30"/>
      <c r="E20248" s="30"/>
    </row>
    <row r="20249" spans="4:5" x14ac:dyDescent="0.2">
      <c r="D20249" s="30"/>
      <c r="E20249" s="30"/>
    </row>
    <row r="20250" spans="4:5" x14ac:dyDescent="0.2">
      <c r="D20250" s="30"/>
      <c r="E20250" s="30"/>
    </row>
    <row r="20251" spans="4:5" x14ac:dyDescent="0.2">
      <c r="D20251" s="30"/>
      <c r="E20251" s="30"/>
    </row>
    <row r="20252" spans="4:5" x14ac:dyDescent="0.2">
      <c r="D20252" s="30"/>
      <c r="E20252" s="30"/>
    </row>
    <row r="20253" spans="4:5" x14ac:dyDescent="0.2">
      <c r="D20253" s="30"/>
      <c r="E20253" s="30"/>
    </row>
    <row r="20254" spans="4:5" x14ac:dyDescent="0.2">
      <c r="D20254" s="30"/>
      <c r="E20254" s="30"/>
    </row>
    <row r="20255" spans="4:5" x14ac:dyDescent="0.2">
      <c r="D20255" s="30"/>
      <c r="E20255" s="30"/>
    </row>
    <row r="20256" spans="4:5" x14ac:dyDescent="0.2">
      <c r="D20256" s="30"/>
      <c r="E20256" s="30"/>
    </row>
    <row r="20257" spans="4:5" x14ac:dyDescent="0.2">
      <c r="D20257" s="30"/>
      <c r="E20257" s="30"/>
    </row>
    <row r="20258" spans="4:5" x14ac:dyDescent="0.2">
      <c r="D20258" s="30"/>
      <c r="E20258" s="30"/>
    </row>
    <row r="20259" spans="4:5" x14ac:dyDescent="0.2">
      <c r="D20259" s="30"/>
      <c r="E20259" s="30"/>
    </row>
    <row r="20260" spans="4:5" x14ac:dyDescent="0.2">
      <c r="D20260" s="30"/>
      <c r="E20260" s="30"/>
    </row>
    <row r="20261" spans="4:5" x14ac:dyDescent="0.2">
      <c r="D20261" s="30"/>
      <c r="E20261" s="30"/>
    </row>
    <row r="20262" spans="4:5" x14ac:dyDescent="0.2">
      <c r="D20262" s="30"/>
      <c r="E20262" s="30"/>
    </row>
    <row r="20263" spans="4:5" x14ac:dyDescent="0.2">
      <c r="D20263" s="30"/>
      <c r="E20263" s="30"/>
    </row>
    <row r="20264" spans="4:5" x14ac:dyDescent="0.2">
      <c r="D20264" s="30"/>
      <c r="E20264" s="30"/>
    </row>
    <row r="20265" spans="4:5" x14ac:dyDescent="0.2">
      <c r="D20265" s="30"/>
      <c r="E20265" s="30"/>
    </row>
    <row r="20266" spans="4:5" x14ac:dyDescent="0.2">
      <c r="D20266" s="30"/>
      <c r="E20266" s="30"/>
    </row>
    <row r="20267" spans="4:5" x14ac:dyDescent="0.2">
      <c r="D20267" s="30"/>
      <c r="E20267" s="30"/>
    </row>
    <row r="20268" spans="4:5" x14ac:dyDescent="0.2">
      <c r="D20268" s="30"/>
      <c r="E20268" s="30"/>
    </row>
    <row r="20269" spans="4:5" x14ac:dyDescent="0.2">
      <c r="D20269" s="30"/>
      <c r="E20269" s="30"/>
    </row>
    <row r="20270" spans="4:5" x14ac:dyDescent="0.2">
      <c r="D20270" s="30"/>
      <c r="E20270" s="30"/>
    </row>
    <row r="20271" spans="4:5" x14ac:dyDescent="0.2">
      <c r="D20271" s="30"/>
      <c r="E20271" s="30"/>
    </row>
    <row r="20272" spans="4:5" x14ac:dyDescent="0.2">
      <c r="D20272" s="30"/>
      <c r="E20272" s="30"/>
    </row>
    <row r="20273" spans="4:5" x14ac:dyDescent="0.2">
      <c r="D20273" s="30"/>
      <c r="E20273" s="30"/>
    </row>
    <row r="20274" spans="4:5" x14ac:dyDescent="0.2">
      <c r="D20274" s="30"/>
      <c r="E20274" s="30"/>
    </row>
    <row r="20275" spans="4:5" x14ac:dyDescent="0.2">
      <c r="D20275" s="30"/>
      <c r="E20275" s="30"/>
    </row>
    <row r="20276" spans="4:5" x14ac:dyDescent="0.2">
      <c r="D20276" s="30"/>
      <c r="E20276" s="30"/>
    </row>
    <row r="20277" spans="4:5" x14ac:dyDescent="0.2">
      <c r="D20277" s="30"/>
      <c r="E20277" s="30"/>
    </row>
    <row r="20278" spans="4:5" x14ac:dyDescent="0.2">
      <c r="D20278" s="30"/>
      <c r="E20278" s="30"/>
    </row>
    <row r="20279" spans="4:5" x14ac:dyDescent="0.2">
      <c r="D20279" s="30"/>
      <c r="E20279" s="30"/>
    </row>
    <row r="20280" spans="4:5" x14ac:dyDescent="0.2">
      <c r="D20280" s="30"/>
      <c r="E20280" s="30"/>
    </row>
    <row r="20281" spans="4:5" x14ac:dyDescent="0.2">
      <c r="D20281" s="30"/>
      <c r="E20281" s="30"/>
    </row>
    <row r="20282" spans="4:5" x14ac:dyDescent="0.2">
      <c r="D20282" s="30"/>
      <c r="E20282" s="30"/>
    </row>
    <row r="20283" spans="4:5" x14ac:dyDescent="0.2">
      <c r="D20283" s="30"/>
      <c r="E20283" s="30"/>
    </row>
    <row r="20284" spans="4:5" x14ac:dyDescent="0.2">
      <c r="D20284" s="30"/>
      <c r="E20284" s="30"/>
    </row>
    <row r="20285" spans="4:5" x14ac:dyDescent="0.2">
      <c r="D20285" s="30"/>
      <c r="E20285" s="30"/>
    </row>
    <row r="20286" spans="4:5" x14ac:dyDescent="0.2">
      <c r="D20286" s="30"/>
      <c r="E20286" s="30"/>
    </row>
    <row r="20287" spans="4:5" x14ac:dyDescent="0.2">
      <c r="D20287" s="30"/>
      <c r="E20287" s="30"/>
    </row>
    <row r="20288" spans="4:5" x14ac:dyDescent="0.2">
      <c r="D20288" s="30"/>
      <c r="E20288" s="30"/>
    </row>
    <row r="20289" spans="4:9" x14ac:dyDescent="0.2">
      <c r="D20289" s="30"/>
      <c r="E20289" s="30"/>
    </row>
    <row r="20290" spans="4:9" x14ac:dyDescent="0.2">
      <c r="D20290" s="30"/>
      <c r="E20290" s="30"/>
    </row>
    <row r="20291" spans="4:9" x14ac:dyDescent="0.2">
      <c r="D20291" s="30"/>
      <c r="E20291" s="30"/>
    </row>
    <row r="20292" spans="4:9" x14ac:dyDescent="0.2">
      <c r="D20292" s="30"/>
      <c r="E20292" s="30"/>
    </row>
    <row r="20293" spans="4:9" x14ac:dyDescent="0.2">
      <c r="D20293" s="30"/>
      <c r="E20293" s="30"/>
    </row>
    <row r="20294" spans="4:9" x14ac:dyDescent="0.2">
      <c r="D20294" s="30"/>
      <c r="E20294" s="30"/>
    </row>
    <row r="20295" spans="4:9" x14ac:dyDescent="0.2">
      <c r="D20295" s="30"/>
      <c r="E20295" s="30"/>
    </row>
    <row r="20296" spans="4:9" x14ac:dyDescent="0.2">
      <c r="D20296" s="30"/>
      <c r="E20296" s="30"/>
    </row>
    <row r="20297" spans="4:9" x14ac:dyDescent="0.2">
      <c r="D20297" s="30"/>
      <c r="E20297" s="30"/>
      <c r="I20297" s="30"/>
    </row>
    <row r="20298" spans="4:9" x14ac:dyDescent="0.2">
      <c r="D20298" s="30"/>
      <c r="E20298" s="30"/>
    </row>
    <row r="20299" spans="4:9" x14ac:dyDescent="0.2">
      <c r="D20299" s="30"/>
      <c r="E20299" s="30"/>
      <c r="I20299" s="30"/>
    </row>
    <row r="20300" spans="4:9" x14ac:dyDescent="0.2">
      <c r="D20300" s="30"/>
      <c r="E20300" s="30"/>
      <c r="I20300" s="30"/>
    </row>
    <row r="20301" spans="4:9" x14ac:dyDescent="0.2">
      <c r="D20301" s="30"/>
      <c r="E20301" s="30"/>
      <c r="I20301" s="30"/>
    </row>
    <row r="20302" spans="4:9" x14ac:dyDescent="0.2">
      <c r="D20302" s="30"/>
      <c r="E20302" s="30"/>
      <c r="I20302" s="30"/>
    </row>
    <row r="20303" spans="4:9" x14ac:dyDescent="0.2">
      <c r="D20303" s="30"/>
      <c r="E20303" s="30"/>
      <c r="I20303" s="30"/>
    </row>
    <row r="20304" spans="4:9" x14ac:dyDescent="0.2">
      <c r="D20304" s="30"/>
      <c r="E20304" s="30"/>
      <c r="I20304" s="30"/>
    </row>
    <row r="20305" spans="4:9" x14ac:dyDescent="0.2">
      <c r="D20305" s="30"/>
      <c r="E20305" s="30"/>
      <c r="I20305" s="30"/>
    </row>
    <row r="20306" spans="4:9" x14ac:dyDescent="0.2">
      <c r="D20306" s="30"/>
      <c r="E20306" s="30"/>
      <c r="I20306" s="30"/>
    </row>
    <row r="20307" spans="4:9" x14ac:dyDescent="0.2">
      <c r="D20307" s="30"/>
      <c r="E20307" s="30"/>
      <c r="I20307" s="30"/>
    </row>
    <row r="20308" spans="4:9" x14ac:dyDescent="0.2">
      <c r="D20308" s="30"/>
      <c r="E20308" s="30"/>
      <c r="I20308" s="30"/>
    </row>
    <row r="20309" spans="4:9" x14ac:dyDescent="0.2">
      <c r="D20309" s="30"/>
      <c r="E20309" s="30"/>
      <c r="I20309" s="30"/>
    </row>
    <row r="20310" spans="4:9" x14ac:dyDescent="0.2">
      <c r="D20310" s="30"/>
      <c r="E20310" s="30"/>
      <c r="I20310" s="30"/>
    </row>
    <row r="20311" spans="4:9" x14ac:dyDescent="0.2">
      <c r="D20311" s="30"/>
      <c r="E20311" s="30"/>
      <c r="I20311" s="30"/>
    </row>
    <row r="20312" spans="4:9" x14ac:dyDescent="0.2">
      <c r="D20312" s="30"/>
      <c r="E20312" s="30"/>
      <c r="I20312" s="30"/>
    </row>
    <row r="20313" spans="4:9" x14ac:dyDescent="0.2">
      <c r="D20313" s="30"/>
      <c r="E20313" s="30"/>
      <c r="I20313" s="30"/>
    </row>
    <row r="20314" spans="4:9" x14ac:dyDescent="0.2">
      <c r="D20314" s="30"/>
      <c r="E20314" s="30"/>
      <c r="I20314" s="30"/>
    </row>
    <row r="20315" spans="4:9" x14ac:dyDescent="0.2">
      <c r="D20315" s="30"/>
      <c r="E20315" s="30"/>
      <c r="I20315" s="30"/>
    </row>
    <row r="20316" spans="4:9" x14ac:dyDescent="0.2">
      <c r="D20316" s="30"/>
      <c r="E20316" s="30"/>
      <c r="I20316" s="30"/>
    </row>
    <row r="20317" spans="4:9" x14ac:dyDescent="0.2">
      <c r="D20317" s="30"/>
      <c r="E20317" s="30"/>
      <c r="I20317" s="30"/>
    </row>
    <row r="20318" spans="4:9" x14ac:dyDescent="0.2">
      <c r="D20318" s="30"/>
      <c r="E20318" s="30"/>
      <c r="I20318" s="30"/>
    </row>
    <row r="20319" spans="4:9" x14ac:dyDescent="0.2">
      <c r="D20319" s="30"/>
      <c r="E20319" s="30"/>
      <c r="I20319" s="30"/>
    </row>
    <row r="20320" spans="4:9" x14ac:dyDescent="0.2">
      <c r="D20320" s="30"/>
      <c r="E20320" s="30"/>
      <c r="I20320" s="30"/>
    </row>
    <row r="20321" spans="4:5" x14ac:dyDescent="0.2">
      <c r="D20321" s="30"/>
      <c r="E20321" s="30"/>
    </row>
    <row r="20322" spans="4:5" x14ac:dyDescent="0.2">
      <c r="D20322" s="30"/>
      <c r="E20322" s="30"/>
    </row>
    <row r="20323" spans="4:5" x14ac:dyDescent="0.2">
      <c r="D20323" s="30"/>
      <c r="E20323" s="30"/>
    </row>
    <row r="20324" spans="4:5" x14ac:dyDescent="0.2">
      <c r="D20324" s="30"/>
      <c r="E20324" s="30"/>
    </row>
    <row r="20325" spans="4:5" x14ac:dyDescent="0.2">
      <c r="D20325" s="30"/>
      <c r="E20325" s="30"/>
    </row>
    <row r="20326" spans="4:5" x14ac:dyDescent="0.2">
      <c r="D20326" s="30"/>
      <c r="E20326" s="30"/>
    </row>
    <row r="20327" spans="4:5" x14ac:dyDescent="0.2">
      <c r="D20327" s="30"/>
      <c r="E20327" s="30"/>
    </row>
    <row r="20328" spans="4:5" x14ac:dyDescent="0.2">
      <c r="D20328" s="30"/>
      <c r="E20328" s="30"/>
    </row>
    <row r="20329" spans="4:5" x14ac:dyDescent="0.2">
      <c r="D20329" s="30"/>
      <c r="E20329" s="30"/>
    </row>
    <row r="20330" spans="4:5" x14ac:dyDescent="0.2">
      <c r="D20330" s="30"/>
      <c r="E20330" s="30"/>
    </row>
    <row r="20331" spans="4:5" x14ac:dyDescent="0.2">
      <c r="D20331" s="30"/>
      <c r="E20331" s="30"/>
    </row>
    <row r="20332" spans="4:5" x14ac:dyDescent="0.2">
      <c r="D20332" s="30"/>
      <c r="E20332" s="30"/>
    </row>
    <row r="20333" spans="4:5" x14ac:dyDescent="0.2">
      <c r="D20333" s="30"/>
      <c r="E20333" s="30"/>
    </row>
    <row r="20334" spans="4:5" x14ac:dyDescent="0.2">
      <c r="D20334" s="30"/>
      <c r="E20334" s="30"/>
    </row>
    <row r="20335" spans="4:5" x14ac:dyDescent="0.2">
      <c r="D20335" s="30"/>
      <c r="E20335" s="30"/>
    </row>
    <row r="20336" spans="4:5" x14ac:dyDescent="0.2">
      <c r="D20336" s="30"/>
      <c r="E20336" s="30"/>
    </row>
    <row r="20337" spans="4:5" x14ac:dyDescent="0.2">
      <c r="D20337" s="30"/>
      <c r="E20337" s="30"/>
    </row>
    <row r="20338" spans="4:5" x14ac:dyDescent="0.2">
      <c r="D20338" s="30"/>
      <c r="E20338" s="30"/>
    </row>
    <row r="20339" spans="4:5" x14ac:dyDescent="0.2">
      <c r="D20339" s="30"/>
      <c r="E20339" s="30"/>
    </row>
    <row r="20340" spans="4:5" x14ac:dyDescent="0.2">
      <c r="D20340" s="30"/>
      <c r="E20340" s="30"/>
    </row>
    <row r="20341" spans="4:5" x14ac:dyDescent="0.2">
      <c r="D20341" s="30"/>
      <c r="E20341" s="30"/>
    </row>
    <row r="20342" spans="4:5" x14ac:dyDescent="0.2">
      <c r="D20342" s="30"/>
      <c r="E20342" s="30"/>
    </row>
    <row r="20343" spans="4:5" x14ac:dyDescent="0.2">
      <c r="D20343" s="30"/>
      <c r="E20343" s="30"/>
    </row>
    <row r="20344" spans="4:5" x14ac:dyDescent="0.2">
      <c r="D20344" s="30"/>
      <c r="E20344" s="30"/>
    </row>
    <row r="20345" spans="4:5" x14ac:dyDescent="0.2">
      <c r="D20345" s="30"/>
      <c r="E20345" s="30"/>
    </row>
    <row r="20346" spans="4:5" x14ac:dyDescent="0.2">
      <c r="D20346" s="30"/>
      <c r="E20346" s="30"/>
    </row>
    <row r="20347" spans="4:5" x14ac:dyDescent="0.2">
      <c r="D20347" s="30"/>
      <c r="E20347" s="30"/>
    </row>
    <row r="20348" spans="4:5" x14ac:dyDescent="0.2">
      <c r="D20348" s="30"/>
      <c r="E20348" s="30"/>
    </row>
    <row r="20349" spans="4:5" x14ac:dyDescent="0.2">
      <c r="D20349" s="30"/>
      <c r="E20349" s="30"/>
    </row>
    <row r="20350" spans="4:5" x14ac:dyDescent="0.2">
      <c r="D20350" s="30"/>
      <c r="E20350" s="30"/>
    </row>
    <row r="20351" spans="4:5" x14ac:dyDescent="0.2">
      <c r="D20351" s="30"/>
      <c r="E20351" s="30"/>
    </row>
    <row r="20352" spans="4:5" x14ac:dyDescent="0.2">
      <c r="D20352" s="30"/>
      <c r="E20352" s="30"/>
    </row>
    <row r="20353" spans="4:5" x14ac:dyDescent="0.2">
      <c r="D20353" s="30"/>
      <c r="E20353" s="30"/>
    </row>
    <row r="20354" spans="4:5" x14ac:dyDescent="0.2">
      <c r="D20354" s="30"/>
      <c r="E20354" s="30"/>
    </row>
    <row r="20355" spans="4:5" x14ac:dyDescent="0.2">
      <c r="D20355" s="30"/>
      <c r="E20355" s="30"/>
    </row>
    <row r="20356" spans="4:5" x14ac:dyDescent="0.2">
      <c r="D20356" s="30"/>
      <c r="E20356" s="30"/>
    </row>
    <row r="20357" spans="4:5" x14ac:dyDescent="0.2">
      <c r="D20357" s="30"/>
      <c r="E20357" s="30"/>
    </row>
    <row r="20358" spans="4:5" x14ac:dyDescent="0.2">
      <c r="D20358" s="30"/>
      <c r="E20358" s="30"/>
    </row>
    <row r="20359" spans="4:5" x14ac:dyDescent="0.2">
      <c r="D20359" s="30"/>
      <c r="E20359" s="30"/>
    </row>
    <row r="20360" spans="4:5" x14ac:dyDescent="0.2">
      <c r="D20360" s="30"/>
      <c r="E20360" s="30"/>
    </row>
    <row r="20361" spans="4:5" x14ac:dyDescent="0.2">
      <c r="D20361" s="30"/>
      <c r="E20361" s="30"/>
    </row>
    <row r="20362" spans="4:5" x14ac:dyDescent="0.2">
      <c r="D20362" s="30"/>
      <c r="E20362" s="30"/>
    </row>
    <row r="20363" spans="4:5" x14ac:dyDescent="0.2">
      <c r="D20363" s="30"/>
      <c r="E20363" s="30"/>
    </row>
    <row r="20364" spans="4:5" x14ac:dyDescent="0.2">
      <c r="D20364" s="30"/>
      <c r="E20364" s="30"/>
    </row>
    <row r="20365" spans="4:5" x14ac:dyDescent="0.2">
      <c r="D20365" s="30"/>
      <c r="E20365" s="30"/>
    </row>
    <row r="20366" spans="4:5" x14ac:dyDescent="0.2">
      <c r="D20366" s="30"/>
      <c r="E20366" s="30"/>
    </row>
    <row r="20367" spans="4:5" x14ac:dyDescent="0.2">
      <c r="D20367" s="30"/>
      <c r="E20367" s="30"/>
    </row>
    <row r="20368" spans="4:5" x14ac:dyDescent="0.2">
      <c r="D20368" s="30"/>
      <c r="E20368" s="30"/>
    </row>
    <row r="20369" spans="4:9" x14ac:dyDescent="0.2">
      <c r="D20369" s="30"/>
      <c r="E20369" s="30"/>
      <c r="I20369" s="30"/>
    </row>
    <row r="20370" spans="4:9" x14ac:dyDescent="0.2">
      <c r="D20370" s="30"/>
      <c r="E20370" s="30"/>
    </row>
    <row r="20371" spans="4:9" x14ac:dyDescent="0.2">
      <c r="D20371" s="30"/>
      <c r="E20371" s="30"/>
      <c r="I20371" s="30"/>
    </row>
    <row r="20372" spans="4:9" x14ac:dyDescent="0.2">
      <c r="D20372" s="30"/>
      <c r="E20372" s="30"/>
      <c r="I20372" s="30"/>
    </row>
    <row r="20373" spans="4:9" x14ac:dyDescent="0.2">
      <c r="D20373" s="30"/>
      <c r="E20373" s="30"/>
      <c r="I20373" s="30"/>
    </row>
    <row r="20374" spans="4:9" x14ac:dyDescent="0.2">
      <c r="D20374" s="30"/>
      <c r="E20374" s="30"/>
      <c r="I20374" s="30"/>
    </row>
    <row r="20375" spans="4:9" x14ac:dyDescent="0.2">
      <c r="D20375" s="30"/>
      <c r="E20375" s="30"/>
      <c r="I20375" s="30"/>
    </row>
    <row r="20376" spans="4:9" x14ac:dyDescent="0.2">
      <c r="D20376" s="30"/>
      <c r="E20376" s="30"/>
      <c r="I20376" s="30"/>
    </row>
    <row r="20377" spans="4:9" x14ac:dyDescent="0.2">
      <c r="D20377" s="30"/>
      <c r="E20377" s="30"/>
      <c r="I20377" s="30"/>
    </row>
    <row r="20378" spans="4:9" x14ac:dyDescent="0.2">
      <c r="D20378" s="30"/>
      <c r="E20378" s="30"/>
      <c r="I20378" s="30"/>
    </row>
    <row r="20379" spans="4:9" x14ac:dyDescent="0.2">
      <c r="D20379" s="30"/>
      <c r="E20379" s="30"/>
      <c r="I20379" s="30"/>
    </row>
    <row r="20380" spans="4:9" x14ac:dyDescent="0.2">
      <c r="D20380" s="30"/>
      <c r="E20380" s="30"/>
      <c r="I20380" s="30"/>
    </row>
    <row r="20381" spans="4:9" x14ac:dyDescent="0.2">
      <c r="D20381" s="30"/>
      <c r="E20381" s="30"/>
      <c r="I20381" s="30"/>
    </row>
    <row r="20382" spans="4:9" x14ac:dyDescent="0.2">
      <c r="D20382" s="30"/>
      <c r="E20382" s="30"/>
      <c r="I20382" s="30"/>
    </row>
    <row r="20383" spans="4:9" x14ac:dyDescent="0.2">
      <c r="D20383" s="30"/>
      <c r="E20383" s="30"/>
      <c r="I20383" s="30"/>
    </row>
    <row r="20384" spans="4:9" x14ac:dyDescent="0.2">
      <c r="D20384" s="30"/>
      <c r="E20384" s="30"/>
      <c r="I20384" s="30"/>
    </row>
    <row r="20385" spans="4:9" x14ac:dyDescent="0.2">
      <c r="D20385" s="30"/>
      <c r="E20385" s="30"/>
      <c r="I20385" s="30"/>
    </row>
    <row r="20386" spans="4:9" x14ac:dyDescent="0.2">
      <c r="D20386" s="30"/>
      <c r="E20386" s="30"/>
      <c r="I20386" s="30"/>
    </row>
    <row r="20387" spans="4:9" x14ac:dyDescent="0.2">
      <c r="D20387" s="30"/>
      <c r="E20387" s="30"/>
      <c r="I20387" s="30"/>
    </row>
    <row r="20388" spans="4:9" x14ac:dyDescent="0.2">
      <c r="D20388" s="30"/>
      <c r="E20388" s="30"/>
      <c r="I20388" s="30"/>
    </row>
    <row r="20389" spans="4:9" x14ac:dyDescent="0.2">
      <c r="D20389" s="30"/>
      <c r="E20389" s="30"/>
      <c r="I20389" s="30"/>
    </row>
    <row r="20390" spans="4:9" x14ac:dyDescent="0.2">
      <c r="D20390" s="30"/>
      <c r="E20390" s="30"/>
      <c r="I20390" s="30"/>
    </row>
    <row r="20391" spans="4:9" x14ac:dyDescent="0.2">
      <c r="D20391" s="30"/>
      <c r="E20391" s="30"/>
      <c r="I20391" s="30"/>
    </row>
    <row r="20392" spans="4:9" x14ac:dyDescent="0.2">
      <c r="D20392" s="30"/>
      <c r="E20392" s="30"/>
      <c r="I20392" s="30"/>
    </row>
  </sheetData>
  <autoFilter ref="A1:K1221" xr:uid="{6FC3F147-1072-4305-9662-205F6CFFC0F5}"/>
  <phoneticPr fontId="14" type="noConversion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6F86-5341-441E-BF57-21D757255015}">
  <sheetPr codeName="Sheet21"/>
  <dimension ref="A1:J67"/>
  <sheetViews>
    <sheetView showGridLines="0" zoomScaleNormal="100" workbookViewId="0"/>
  </sheetViews>
  <sheetFormatPr defaultColWidth="8.5546875" defaultRowHeight="10.199999999999999" x14ac:dyDescent="0.2"/>
  <cols>
    <col min="1" max="2" width="8.5546875" style="17"/>
    <col min="3" max="3" width="7.88671875" style="17" customWidth="1"/>
    <col min="4" max="4" width="8.5546875" style="17"/>
    <col min="5" max="5" width="8.44140625" style="17" customWidth="1"/>
    <col min="6" max="6" width="6.6640625" style="17" customWidth="1"/>
    <col min="7" max="7" width="54.88671875" style="17" customWidth="1"/>
    <col min="8" max="8" width="22.44140625" style="17" customWidth="1"/>
    <col min="9" max="9" width="20.5546875" style="17" customWidth="1"/>
    <col min="10" max="16384" width="8.5546875" style="17"/>
  </cols>
  <sheetData>
    <row r="1" spans="1:10" ht="10.8" thickBot="1" x14ac:dyDescent="0.25">
      <c r="A1" s="618"/>
    </row>
    <row r="3" spans="1:10" ht="18.600000000000001" customHeight="1" x14ac:dyDescent="0.2">
      <c r="E3" s="760" t="s">
        <v>12005</v>
      </c>
      <c r="F3" s="760"/>
      <c r="G3" s="760"/>
      <c r="H3" s="760"/>
      <c r="I3" s="760"/>
    </row>
    <row r="4" spans="1:10" x14ac:dyDescent="0.2">
      <c r="E4" s="757" t="s">
        <v>1</v>
      </c>
      <c r="F4" s="758"/>
      <c r="G4" s="759"/>
      <c r="H4" s="759"/>
      <c r="I4" s="759"/>
    </row>
    <row r="5" spans="1:10" x14ac:dyDescent="0.2">
      <c r="E5" s="757" t="s">
        <v>2</v>
      </c>
      <c r="F5" s="758"/>
      <c r="G5" s="759"/>
      <c r="H5" s="759"/>
      <c r="I5" s="759"/>
    </row>
    <row r="6" spans="1:10" x14ac:dyDescent="0.2">
      <c r="E6" s="757" t="s">
        <v>3</v>
      </c>
      <c r="F6" s="758"/>
      <c r="G6" s="759"/>
      <c r="H6" s="759"/>
      <c r="I6" s="759"/>
    </row>
    <row r="8" spans="1:10" x14ac:dyDescent="0.2">
      <c r="E8" s="762" t="s">
        <v>4</v>
      </c>
      <c r="F8" s="762" t="s">
        <v>1</v>
      </c>
      <c r="G8" s="762" t="s">
        <v>5</v>
      </c>
      <c r="H8" s="761" t="s">
        <v>11911</v>
      </c>
      <c r="I8" s="761" t="s">
        <v>11910</v>
      </c>
    </row>
    <row r="9" spans="1:10" x14ac:dyDescent="0.2">
      <c r="E9" s="762"/>
      <c r="F9" s="762"/>
      <c r="G9" s="762"/>
      <c r="H9" s="761"/>
      <c r="I9" s="761"/>
      <c r="J9" s="630"/>
    </row>
    <row r="10" spans="1:10" x14ac:dyDescent="0.2">
      <c r="E10" s="763"/>
      <c r="F10" s="763"/>
      <c r="G10" s="763"/>
      <c r="H10" s="617" t="s">
        <v>16</v>
      </c>
      <c r="I10" s="617" t="s">
        <v>17</v>
      </c>
    </row>
    <row r="11" spans="1:10" x14ac:dyDescent="0.2">
      <c r="E11" s="613" t="s">
        <v>16</v>
      </c>
      <c r="F11" s="620">
        <v>1</v>
      </c>
      <c r="G11" s="652" t="s">
        <v>11906</v>
      </c>
      <c r="H11" s="623"/>
      <c r="I11" s="637">
        <f>I12+I24</f>
        <v>0</v>
      </c>
    </row>
    <row r="12" spans="1:10" x14ac:dyDescent="0.2">
      <c r="E12" s="613" t="s">
        <v>17</v>
      </c>
      <c r="F12" s="621">
        <v>1.1000000000000001</v>
      </c>
      <c r="G12" s="653" t="s">
        <v>11905</v>
      </c>
      <c r="H12" s="623"/>
      <c r="I12" s="636">
        <f>SUM(I13:I23)</f>
        <v>0</v>
      </c>
    </row>
    <row r="13" spans="1:10" x14ac:dyDescent="0.2">
      <c r="E13" s="613" t="s">
        <v>18</v>
      </c>
      <c r="F13" s="612" t="s">
        <v>551</v>
      </c>
      <c r="G13" s="619" t="s">
        <v>11914</v>
      </c>
      <c r="H13" s="623"/>
      <c r="I13" s="623"/>
    </row>
    <row r="14" spans="1:10" x14ac:dyDescent="0.2">
      <c r="E14" s="613" t="s">
        <v>19</v>
      </c>
      <c r="F14" s="612" t="s">
        <v>552</v>
      </c>
      <c r="G14" s="619" t="s">
        <v>11915</v>
      </c>
      <c r="H14" s="622"/>
      <c r="I14" s="622"/>
    </row>
    <row r="15" spans="1:10" x14ac:dyDescent="0.2">
      <c r="E15" s="613" t="s">
        <v>20</v>
      </c>
      <c r="F15" s="612" t="s">
        <v>553</v>
      </c>
      <c r="G15" s="619" t="s">
        <v>11916</v>
      </c>
      <c r="H15" s="622"/>
      <c r="I15" s="622"/>
    </row>
    <row r="16" spans="1:10" x14ac:dyDescent="0.2">
      <c r="E16" s="613" t="s">
        <v>21</v>
      </c>
      <c r="F16" s="612" t="s">
        <v>554</v>
      </c>
      <c r="G16" s="619" t="s">
        <v>11917</v>
      </c>
      <c r="H16" s="622"/>
      <c r="I16" s="622"/>
    </row>
    <row r="17" spans="1:9" x14ac:dyDescent="0.2">
      <c r="E17" s="613" t="s">
        <v>22</v>
      </c>
      <c r="F17" s="612" t="s">
        <v>555</v>
      </c>
      <c r="G17" s="619" t="s">
        <v>11918</v>
      </c>
      <c r="H17" s="622"/>
      <c r="I17" s="622"/>
    </row>
    <row r="18" spans="1:9" x14ac:dyDescent="0.2">
      <c r="E18" s="613" t="s">
        <v>23</v>
      </c>
      <c r="F18" s="612" t="s">
        <v>556</v>
      </c>
      <c r="G18" s="619" t="s">
        <v>11919</v>
      </c>
      <c r="H18" s="622"/>
      <c r="I18" s="622"/>
    </row>
    <row r="19" spans="1:9" x14ac:dyDescent="0.2">
      <c r="E19" s="613" t="s">
        <v>24</v>
      </c>
      <c r="F19" s="612" t="s">
        <v>11909</v>
      </c>
      <c r="G19" s="619" t="s">
        <v>11920</v>
      </c>
      <c r="H19" s="622"/>
      <c r="I19" s="622"/>
    </row>
    <row r="20" spans="1:9" x14ac:dyDescent="0.2">
      <c r="E20" s="613" t="s">
        <v>25</v>
      </c>
      <c r="F20" s="612" t="s">
        <v>11908</v>
      </c>
      <c r="G20" s="619" t="s">
        <v>11921</v>
      </c>
      <c r="H20" s="622"/>
      <c r="I20" s="622"/>
    </row>
    <row r="21" spans="1:9" x14ac:dyDescent="0.2">
      <c r="E21" s="613" t="s">
        <v>26</v>
      </c>
      <c r="F21" s="612" t="s">
        <v>11907</v>
      </c>
      <c r="G21" s="619" t="s">
        <v>11922</v>
      </c>
      <c r="H21" s="622"/>
      <c r="I21" s="622"/>
    </row>
    <row r="22" spans="1:9" x14ac:dyDescent="0.2">
      <c r="E22" s="613" t="s">
        <v>27</v>
      </c>
      <c r="F22" s="612" t="s">
        <v>11924</v>
      </c>
      <c r="G22" s="619" t="s">
        <v>419</v>
      </c>
      <c r="H22" s="622"/>
      <c r="I22" s="622"/>
    </row>
    <row r="23" spans="1:9" x14ac:dyDescent="0.2">
      <c r="E23" s="613" t="s">
        <v>28</v>
      </c>
      <c r="F23" s="612" t="s">
        <v>11925</v>
      </c>
      <c r="G23" s="619" t="s">
        <v>11923</v>
      </c>
      <c r="H23" s="638"/>
      <c r="I23" s="638"/>
    </row>
    <row r="24" spans="1:9" x14ac:dyDescent="0.2">
      <c r="A24" s="19"/>
      <c r="E24" s="613" t="s">
        <v>29</v>
      </c>
      <c r="F24" s="621">
        <v>1.2</v>
      </c>
      <c r="G24" s="654" t="s">
        <v>11926</v>
      </c>
      <c r="H24" s="622"/>
      <c r="I24" s="648">
        <f>SUM(I25:I31)</f>
        <v>0</v>
      </c>
    </row>
    <row r="25" spans="1:9" x14ac:dyDescent="0.2">
      <c r="A25" s="19"/>
      <c r="E25" s="613" t="s">
        <v>44</v>
      </c>
      <c r="F25" s="612" t="s">
        <v>557</v>
      </c>
      <c r="G25" s="619" t="s">
        <v>11927</v>
      </c>
      <c r="H25" s="624"/>
      <c r="I25" s="632"/>
    </row>
    <row r="26" spans="1:9" x14ac:dyDescent="0.2">
      <c r="A26" s="19"/>
      <c r="E26" s="613" t="s">
        <v>45</v>
      </c>
      <c r="F26" s="612" t="s">
        <v>558</v>
      </c>
      <c r="G26" s="619" t="s">
        <v>11928</v>
      </c>
      <c r="H26" s="624"/>
      <c r="I26" s="624"/>
    </row>
    <row r="27" spans="1:9" x14ac:dyDescent="0.2">
      <c r="A27" s="19"/>
      <c r="E27" s="613" t="s">
        <v>46</v>
      </c>
      <c r="F27" s="612" t="s">
        <v>559</v>
      </c>
      <c r="G27" s="619" t="s">
        <v>11929</v>
      </c>
      <c r="H27" s="624"/>
      <c r="I27" s="624"/>
    </row>
    <row r="28" spans="1:9" x14ac:dyDescent="0.2">
      <c r="A28" s="19"/>
      <c r="E28" s="613" t="s">
        <v>48</v>
      </c>
      <c r="F28" s="612" t="s">
        <v>561</v>
      </c>
      <c r="G28" s="619" t="s">
        <v>11897</v>
      </c>
      <c r="H28" s="624"/>
      <c r="I28" s="624"/>
    </row>
    <row r="29" spans="1:9" x14ac:dyDescent="0.2">
      <c r="A29" s="19"/>
      <c r="E29" s="613" t="s">
        <v>50</v>
      </c>
      <c r="F29" s="612" t="s">
        <v>562</v>
      </c>
      <c r="G29" s="619" t="s">
        <v>11930</v>
      </c>
      <c r="H29" s="624"/>
      <c r="I29" s="624"/>
    </row>
    <row r="30" spans="1:9" x14ac:dyDescent="0.2">
      <c r="A30" s="19"/>
      <c r="E30" s="613" t="s">
        <v>52</v>
      </c>
      <c r="F30" s="612" t="s">
        <v>11904</v>
      </c>
      <c r="G30" s="619" t="s">
        <v>11931</v>
      </c>
      <c r="H30" s="624"/>
      <c r="I30" s="624"/>
    </row>
    <row r="31" spans="1:9" x14ac:dyDescent="0.2">
      <c r="A31" s="19"/>
      <c r="E31" s="613" t="s">
        <v>54</v>
      </c>
      <c r="F31" s="612" t="s">
        <v>11903</v>
      </c>
      <c r="G31" s="619" t="s">
        <v>11932</v>
      </c>
      <c r="H31" s="624"/>
      <c r="I31" s="624"/>
    </row>
    <row r="32" spans="1:9" x14ac:dyDescent="0.2">
      <c r="A32" s="19"/>
      <c r="E32" s="613" t="s">
        <v>55</v>
      </c>
      <c r="F32" s="620">
        <v>2</v>
      </c>
      <c r="G32" s="655" t="s">
        <v>11900</v>
      </c>
      <c r="H32" s="639"/>
      <c r="I32" s="640"/>
    </row>
    <row r="33" spans="1:9" x14ac:dyDescent="0.2">
      <c r="A33" s="19"/>
      <c r="E33" s="613" t="s">
        <v>56</v>
      </c>
      <c r="F33" s="621">
        <v>2.1</v>
      </c>
      <c r="G33" s="653" t="s">
        <v>11905</v>
      </c>
      <c r="H33" s="616"/>
      <c r="I33" s="641">
        <f>SUM(I34:I55)</f>
        <v>0</v>
      </c>
    </row>
    <row r="34" spans="1:9" x14ac:dyDescent="0.2">
      <c r="A34" s="19"/>
      <c r="E34" s="613" t="s">
        <v>57</v>
      </c>
      <c r="F34" s="612" t="s">
        <v>570</v>
      </c>
      <c r="G34" s="627" t="s">
        <v>11933</v>
      </c>
      <c r="H34" s="616"/>
      <c r="I34" s="615"/>
    </row>
    <row r="35" spans="1:9" x14ac:dyDescent="0.2">
      <c r="A35" s="19"/>
      <c r="E35" s="613" t="s">
        <v>59</v>
      </c>
      <c r="F35" s="612" t="s">
        <v>571</v>
      </c>
      <c r="G35" s="627" t="s">
        <v>11934</v>
      </c>
      <c r="H35" s="616"/>
      <c r="I35" s="615"/>
    </row>
    <row r="36" spans="1:9" x14ac:dyDescent="0.2">
      <c r="A36" s="19"/>
      <c r="E36" s="613" t="s">
        <v>61</v>
      </c>
      <c r="F36" s="612" t="s">
        <v>11169</v>
      </c>
      <c r="G36" s="627" t="s">
        <v>11895</v>
      </c>
      <c r="H36" s="616"/>
      <c r="I36" s="615"/>
    </row>
    <row r="37" spans="1:9" x14ac:dyDescent="0.2">
      <c r="A37" s="19"/>
      <c r="E37" s="613" t="s">
        <v>63</v>
      </c>
      <c r="F37" s="612" t="s">
        <v>11170</v>
      </c>
      <c r="G37" s="627" t="s">
        <v>11894</v>
      </c>
      <c r="H37" s="58"/>
      <c r="I37" s="614"/>
    </row>
    <row r="38" spans="1:9" x14ac:dyDescent="0.2">
      <c r="A38" s="19"/>
      <c r="E38" s="613" t="s">
        <v>66</v>
      </c>
      <c r="F38" s="612" t="s">
        <v>11171</v>
      </c>
      <c r="G38" s="627" t="s">
        <v>11935</v>
      </c>
      <c r="H38" s="58"/>
      <c r="I38" s="614"/>
    </row>
    <row r="39" spans="1:9" x14ac:dyDescent="0.2">
      <c r="A39" s="19"/>
      <c r="E39" s="613" t="s">
        <v>69</v>
      </c>
      <c r="F39" s="612" t="s">
        <v>11172</v>
      </c>
      <c r="G39" s="627" t="s">
        <v>11936</v>
      </c>
      <c r="H39" s="58"/>
      <c r="I39" s="614"/>
    </row>
    <row r="40" spans="1:9" x14ac:dyDescent="0.2">
      <c r="A40" s="19"/>
      <c r="E40" s="613" t="s">
        <v>70</v>
      </c>
      <c r="F40" s="612" t="s">
        <v>11960</v>
      </c>
      <c r="G40" s="627" t="s">
        <v>11937</v>
      </c>
      <c r="H40" s="58"/>
      <c r="I40" s="614"/>
    </row>
    <row r="41" spans="1:9" x14ac:dyDescent="0.2">
      <c r="A41" s="19"/>
      <c r="E41" s="613" t="s">
        <v>73</v>
      </c>
      <c r="F41" s="612" t="s">
        <v>11961</v>
      </c>
      <c r="G41" s="627" t="s">
        <v>11938</v>
      </c>
      <c r="H41" s="58"/>
      <c r="I41" s="614"/>
    </row>
    <row r="42" spans="1:9" x14ac:dyDescent="0.2">
      <c r="A42" s="19"/>
      <c r="E42" s="613" t="s">
        <v>74</v>
      </c>
      <c r="F42" s="612" t="s">
        <v>11962</v>
      </c>
      <c r="G42" s="627" t="s">
        <v>11939</v>
      </c>
      <c r="H42" s="58"/>
      <c r="I42" s="614"/>
    </row>
    <row r="43" spans="1:9" x14ac:dyDescent="0.2">
      <c r="A43" s="19"/>
      <c r="E43" s="613" t="s">
        <v>75</v>
      </c>
      <c r="F43" s="612" t="s">
        <v>11963</v>
      </c>
      <c r="G43" s="627" t="s">
        <v>11940</v>
      </c>
      <c r="H43" s="58"/>
      <c r="I43" s="614"/>
    </row>
    <row r="44" spans="1:9" x14ac:dyDescent="0.2">
      <c r="E44" s="613" t="s">
        <v>77</v>
      </c>
      <c r="F44" s="612" t="s">
        <v>11964</v>
      </c>
      <c r="G44" s="627" t="s">
        <v>11941</v>
      </c>
      <c r="H44" s="58"/>
      <c r="I44" s="614"/>
    </row>
    <row r="45" spans="1:9" x14ac:dyDescent="0.2">
      <c r="E45" s="613" t="s">
        <v>79</v>
      </c>
      <c r="F45" s="612" t="s">
        <v>11965</v>
      </c>
      <c r="G45" s="627" t="s">
        <v>11942</v>
      </c>
      <c r="H45" s="624"/>
      <c r="I45" s="624"/>
    </row>
    <row r="46" spans="1:9" x14ac:dyDescent="0.2">
      <c r="E46" s="613" t="s">
        <v>81</v>
      </c>
      <c r="F46" s="612" t="s">
        <v>11966</v>
      </c>
      <c r="G46" s="627" t="s">
        <v>11943</v>
      </c>
      <c r="H46" s="624"/>
      <c r="I46" s="624"/>
    </row>
    <row r="47" spans="1:9" x14ac:dyDescent="0.2">
      <c r="E47" s="613" t="s">
        <v>83</v>
      </c>
      <c r="F47" s="612" t="s">
        <v>11967</v>
      </c>
      <c r="G47" s="627" t="s">
        <v>11944</v>
      </c>
      <c r="H47" s="624"/>
      <c r="I47" s="624"/>
    </row>
    <row r="48" spans="1:9" x14ac:dyDescent="0.2">
      <c r="E48" s="613" t="s">
        <v>85</v>
      </c>
      <c r="F48" s="612" t="s">
        <v>11968</v>
      </c>
      <c r="G48" s="627" t="s">
        <v>11945</v>
      </c>
      <c r="H48" s="624"/>
      <c r="I48" s="624"/>
    </row>
    <row r="49" spans="5:9" x14ac:dyDescent="0.2">
      <c r="E49" s="613" t="s">
        <v>87</v>
      </c>
      <c r="F49" s="612" t="s">
        <v>11969</v>
      </c>
      <c r="G49" s="627" t="s">
        <v>11946</v>
      </c>
      <c r="H49" s="624"/>
      <c r="I49" s="624"/>
    </row>
    <row r="50" spans="5:9" x14ac:dyDescent="0.2">
      <c r="E50" s="613" t="s">
        <v>90</v>
      </c>
      <c r="F50" s="612" t="s">
        <v>11970</v>
      </c>
      <c r="G50" s="628" t="s">
        <v>11947</v>
      </c>
      <c r="H50" s="624"/>
      <c r="I50" s="624"/>
    </row>
    <row r="51" spans="5:9" x14ac:dyDescent="0.2">
      <c r="E51" s="613" t="s">
        <v>93</v>
      </c>
      <c r="F51" s="612" t="s">
        <v>11971</v>
      </c>
      <c r="G51" s="628" t="s">
        <v>11948</v>
      </c>
      <c r="H51" s="624"/>
      <c r="I51" s="624"/>
    </row>
    <row r="52" spans="5:9" x14ac:dyDescent="0.2">
      <c r="E52" s="613" t="s">
        <v>95</v>
      </c>
      <c r="F52" s="612" t="s">
        <v>11972</v>
      </c>
      <c r="G52" s="629" t="s">
        <v>11949</v>
      </c>
      <c r="H52" s="624"/>
      <c r="I52" s="624"/>
    </row>
    <row r="53" spans="5:9" x14ac:dyDescent="0.2">
      <c r="E53" s="613" t="s">
        <v>97</v>
      </c>
      <c r="F53" s="612" t="s">
        <v>11973</v>
      </c>
      <c r="G53" s="628" t="s">
        <v>11950</v>
      </c>
      <c r="H53" s="624"/>
      <c r="I53" s="625"/>
    </row>
    <row r="54" spans="5:9" x14ac:dyDescent="0.2">
      <c r="E54" s="613" t="s">
        <v>99</v>
      </c>
      <c r="F54" s="612" t="s">
        <v>11974</v>
      </c>
      <c r="G54" s="627" t="s">
        <v>11951</v>
      </c>
      <c r="H54" s="624"/>
      <c r="I54" s="633"/>
    </row>
    <row r="55" spans="5:9" x14ac:dyDescent="0.2">
      <c r="E55" s="613" t="s">
        <v>101</v>
      </c>
      <c r="F55" s="612" t="s">
        <v>11975</v>
      </c>
      <c r="G55" s="627" t="s">
        <v>11952</v>
      </c>
      <c r="H55" s="624"/>
      <c r="I55" s="631"/>
    </row>
    <row r="56" spans="5:9" x14ac:dyDescent="0.2">
      <c r="E56" s="613" t="s">
        <v>103</v>
      </c>
      <c r="F56" s="634">
        <v>3</v>
      </c>
      <c r="G56" s="655" t="s">
        <v>11953</v>
      </c>
      <c r="H56" s="610"/>
      <c r="I56" s="642">
        <f>I57+I58</f>
        <v>0</v>
      </c>
    </row>
    <row r="57" spans="5:9" x14ac:dyDescent="0.2">
      <c r="E57" s="613" t="s">
        <v>105</v>
      </c>
      <c r="F57" s="612">
        <v>3.1</v>
      </c>
      <c r="G57" s="626" t="s">
        <v>11954</v>
      </c>
      <c r="H57" s="611"/>
      <c r="I57" s="643"/>
    </row>
    <row r="58" spans="5:9" x14ac:dyDescent="0.2">
      <c r="E58" s="613" t="s">
        <v>107</v>
      </c>
      <c r="F58" s="621">
        <v>3.2</v>
      </c>
      <c r="G58" s="656" t="s">
        <v>11955</v>
      </c>
      <c r="H58" s="610"/>
      <c r="I58" s="642">
        <f>SUM(I59:I64)</f>
        <v>0</v>
      </c>
    </row>
    <row r="59" spans="5:9" x14ac:dyDescent="0.2">
      <c r="E59" s="613" t="s">
        <v>109</v>
      </c>
      <c r="F59" s="612" t="s">
        <v>242</v>
      </c>
      <c r="G59" s="627" t="s">
        <v>11902</v>
      </c>
      <c r="H59" s="611"/>
      <c r="I59" s="632"/>
    </row>
    <row r="60" spans="5:9" x14ac:dyDescent="0.2">
      <c r="E60" s="613" t="s">
        <v>111</v>
      </c>
      <c r="F60" s="612" t="s">
        <v>243</v>
      </c>
      <c r="G60" s="627" t="s">
        <v>11901</v>
      </c>
      <c r="H60" s="611"/>
      <c r="I60" s="624"/>
    </row>
    <row r="61" spans="5:9" x14ac:dyDescent="0.2">
      <c r="E61" s="613" t="s">
        <v>112</v>
      </c>
      <c r="F61" s="612" t="s">
        <v>244</v>
      </c>
      <c r="G61" s="627" t="s">
        <v>11893</v>
      </c>
      <c r="H61" s="611"/>
      <c r="I61" s="624"/>
    </row>
    <row r="62" spans="5:9" x14ac:dyDescent="0.2">
      <c r="E62" s="613" t="s">
        <v>114</v>
      </c>
      <c r="F62" s="612" t="s">
        <v>245</v>
      </c>
      <c r="G62" s="627" t="s">
        <v>11896</v>
      </c>
      <c r="H62" s="611"/>
      <c r="I62" s="624"/>
    </row>
    <row r="63" spans="5:9" x14ac:dyDescent="0.2">
      <c r="E63" s="613" t="s">
        <v>117</v>
      </c>
      <c r="F63" s="612" t="s">
        <v>11956</v>
      </c>
      <c r="G63" s="627" t="s">
        <v>11899</v>
      </c>
      <c r="H63" s="611"/>
      <c r="I63" s="624"/>
    </row>
    <row r="64" spans="5:9" x14ac:dyDescent="0.2">
      <c r="E64" s="613" t="s">
        <v>120</v>
      </c>
      <c r="F64" s="612" t="s">
        <v>11957</v>
      </c>
      <c r="G64" s="619" t="s">
        <v>11898</v>
      </c>
      <c r="H64" s="635"/>
      <c r="I64" s="625"/>
    </row>
    <row r="67" spans="5:9" x14ac:dyDescent="0.2">
      <c r="E67" s="755" t="s">
        <v>11958</v>
      </c>
      <c r="F67" s="755"/>
      <c r="G67" s="756" t="s">
        <v>11959</v>
      </c>
      <c r="H67" s="756"/>
      <c r="I67" s="756"/>
    </row>
  </sheetData>
  <mergeCells count="14">
    <mergeCell ref="E67:F67"/>
    <mergeCell ref="G67:I67"/>
    <mergeCell ref="E6:F6"/>
    <mergeCell ref="G6:I6"/>
    <mergeCell ref="E3:I3"/>
    <mergeCell ref="E4:F4"/>
    <mergeCell ref="G4:I4"/>
    <mergeCell ref="E5:F5"/>
    <mergeCell ref="G5:I5"/>
    <mergeCell ref="H8:H9"/>
    <mergeCell ref="I8:I9"/>
    <mergeCell ref="E8:E10"/>
    <mergeCell ref="F8:F10"/>
    <mergeCell ref="G8:G10"/>
  </mergeCells>
  <phoneticPr fontId="14" type="noConversion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2C58-5B27-400B-BE69-D8625E040924}">
  <sheetPr codeName="Sheet22"/>
  <dimension ref="A1:D2"/>
  <sheetViews>
    <sheetView showGridLines="0" zoomScaleNormal="100" workbookViewId="0"/>
  </sheetViews>
  <sheetFormatPr defaultColWidth="8.88671875" defaultRowHeight="10.199999999999999" x14ac:dyDescent="0.2"/>
  <cols>
    <col min="1" max="1" width="11.6640625" style="17" bestFit="1" customWidth="1"/>
    <col min="2" max="2" width="12.5546875" style="17" bestFit="1" customWidth="1"/>
    <col min="3" max="3" width="8.5546875" style="17" bestFit="1" customWidth="1"/>
    <col min="4" max="4" width="13.77734375" style="17" bestFit="1" customWidth="1"/>
    <col min="5" max="16384" width="8.88671875" style="17"/>
  </cols>
  <sheetData>
    <row r="1" spans="1:4" x14ac:dyDescent="0.2">
      <c r="A1" s="476" t="s">
        <v>202</v>
      </c>
      <c r="B1" s="476" t="s">
        <v>705</v>
      </c>
      <c r="C1" s="476" t="s">
        <v>706</v>
      </c>
      <c r="D1" s="476" t="s">
        <v>707</v>
      </c>
    </row>
    <row r="2" spans="1:4" x14ac:dyDescent="0.2">
      <c r="A2" s="58"/>
      <c r="B2" s="48"/>
      <c r="C2" s="58"/>
      <c r="D2" s="48"/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8952-1531-43DB-9570-5DE4502922B5}">
  <sheetPr codeName="Sheet23"/>
  <dimension ref="A1:K5801"/>
  <sheetViews>
    <sheetView showGridLines="0" zoomScaleNormal="100" workbookViewId="0"/>
  </sheetViews>
  <sheetFormatPr defaultColWidth="10" defaultRowHeight="10.199999999999999" x14ac:dyDescent="0.2"/>
  <cols>
    <col min="1" max="1" width="10.33203125" style="17" customWidth="1"/>
    <col min="2" max="2" width="17.44140625" style="17" customWidth="1"/>
    <col min="3" max="6" width="11.6640625" style="17" customWidth="1"/>
    <col min="7" max="8" width="22.6640625" style="17" customWidth="1"/>
    <col min="9" max="9" width="24.33203125" style="17" customWidth="1"/>
    <col min="10" max="10" width="50.5546875" style="17" customWidth="1"/>
    <col min="11" max="11" width="17.44140625" style="17" customWidth="1"/>
    <col min="12" max="16384" width="10" style="17"/>
  </cols>
  <sheetData>
    <row r="1" spans="1:11" ht="10.8" thickBot="1" x14ac:dyDescent="0.25">
      <c r="A1" s="618" t="s">
        <v>11913</v>
      </c>
      <c r="B1" s="57" t="s">
        <v>202</v>
      </c>
      <c r="C1" s="59" t="s">
        <v>203</v>
      </c>
      <c r="D1" s="59" t="s">
        <v>204</v>
      </c>
      <c r="E1" s="59" t="s">
        <v>205</v>
      </c>
      <c r="F1" s="59" t="s">
        <v>206</v>
      </c>
      <c r="G1" s="59" t="s">
        <v>901</v>
      </c>
      <c r="H1" s="59" t="s">
        <v>11912</v>
      </c>
      <c r="I1" s="59" t="s">
        <v>209</v>
      </c>
      <c r="J1" s="59" t="s">
        <v>210</v>
      </c>
      <c r="K1" s="59" t="s">
        <v>211</v>
      </c>
    </row>
    <row r="2" spans="1:11" x14ac:dyDescent="0.2">
      <c r="B2" s="477" t="str">
        <f>+C2&amp;"-"&amp;F2&amp;"-1"</f>
        <v>1.15-R0010C0010-1</v>
      </c>
      <c r="C2" s="60">
        <v>1.1499999999999999</v>
      </c>
      <c r="D2" s="60" t="s">
        <v>16</v>
      </c>
      <c r="E2" s="60" t="s">
        <v>16</v>
      </c>
      <c r="F2" s="477" t="str">
        <f t="shared" ref="F2:F65" si="0">+"R"&amp;D2&amp;"C"&amp;E2</f>
        <v>R0010C0010</v>
      </c>
      <c r="G2" s="58" t="s">
        <v>212</v>
      </c>
      <c r="H2" s="58" t="s">
        <v>11888</v>
      </c>
      <c r="I2" s="58"/>
      <c r="J2" s="58" t="s">
        <v>11889</v>
      </c>
      <c r="K2" s="58"/>
    </row>
    <row r="3" spans="1:11" x14ac:dyDescent="0.2">
      <c r="B3" s="477" t="str">
        <f t="shared" ref="B3:B66" si="1">+C3&amp;"-"&amp;F3&amp;"-1"</f>
        <v>1.15-R0010C0020-1</v>
      </c>
      <c r="C3" s="60">
        <v>1.1499999999999999</v>
      </c>
      <c r="D3" s="60" t="s">
        <v>16</v>
      </c>
      <c r="E3" s="60" t="s">
        <v>17</v>
      </c>
      <c r="F3" s="477" t="str">
        <f t="shared" si="0"/>
        <v>R0010C0020</v>
      </c>
      <c r="G3" s="419" t="s">
        <v>212</v>
      </c>
      <c r="H3" s="419" t="s">
        <v>213</v>
      </c>
      <c r="I3" s="60" t="s">
        <v>11976</v>
      </c>
      <c r="J3" s="58"/>
      <c r="K3" s="58"/>
    </row>
    <row r="4" spans="1:11" x14ac:dyDescent="0.2">
      <c r="B4" s="477" t="str">
        <f t="shared" si="1"/>
        <v>1.15-R0020C0010-1</v>
      </c>
      <c r="C4" s="58">
        <v>1.1499999999999999</v>
      </c>
      <c r="D4" s="60" t="s">
        <v>17</v>
      </c>
      <c r="E4" s="60" t="s">
        <v>16</v>
      </c>
      <c r="F4" s="477" t="str">
        <f t="shared" si="0"/>
        <v>R0020C0010</v>
      </c>
      <c r="G4" s="58" t="s">
        <v>212</v>
      </c>
      <c r="H4" s="58" t="s">
        <v>11888</v>
      </c>
      <c r="I4" s="58"/>
      <c r="J4" s="58" t="s">
        <v>11889</v>
      </c>
      <c r="K4" s="58"/>
    </row>
    <row r="5" spans="1:11" x14ac:dyDescent="0.2">
      <c r="B5" s="477" t="str">
        <f t="shared" si="1"/>
        <v>1.15-R0020C0020-1</v>
      </c>
      <c r="C5" s="58">
        <v>1.1499999999999999</v>
      </c>
      <c r="D5" s="60" t="s">
        <v>17</v>
      </c>
      <c r="E5" s="60" t="s">
        <v>17</v>
      </c>
      <c r="F5" s="477" t="str">
        <f t="shared" si="0"/>
        <v>R0020C0020</v>
      </c>
      <c r="G5" s="419" t="s">
        <v>212</v>
      </c>
      <c r="H5" s="419" t="s">
        <v>213</v>
      </c>
      <c r="I5" s="60" t="s">
        <v>11977</v>
      </c>
      <c r="J5" s="58"/>
      <c r="K5" s="58"/>
    </row>
    <row r="6" spans="1:11" x14ac:dyDescent="0.2">
      <c r="B6" s="477" t="str">
        <f t="shared" si="1"/>
        <v>1.15-R0030C0010-1</v>
      </c>
      <c r="C6" s="60">
        <v>1.1499999999999999</v>
      </c>
      <c r="D6" s="60" t="s">
        <v>18</v>
      </c>
      <c r="E6" s="60" t="s">
        <v>16</v>
      </c>
      <c r="F6" s="477" t="str">
        <f t="shared" si="0"/>
        <v>R0030C0010</v>
      </c>
      <c r="G6" s="58" t="s">
        <v>212</v>
      </c>
      <c r="H6" s="58" t="s">
        <v>11888</v>
      </c>
      <c r="I6" s="60"/>
      <c r="J6" s="58" t="s">
        <v>11889</v>
      </c>
      <c r="K6" s="58"/>
    </row>
    <row r="7" spans="1:11" x14ac:dyDescent="0.2">
      <c r="B7" s="477" t="str">
        <f t="shared" si="1"/>
        <v>1.15-R0030C0020-1</v>
      </c>
      <c r="C7" s="60">
        <v>1.1499999999999999</v>
      </c>
      <c r="D7" s="60" t="s">
        <v>18</v>
      </c>
      <c r="E7" s="60" t="s">
        <v>17</v>
      </c>
      <c r="F7" s="477" t="str">
        <f t="shared" si="0"/>
        <v>R0030C0020</v>
      </c>
      <c r="G7" s="58" t="s">
        <v>212</v>
      </c>
      <c r="H7" s="58" t="s">
        <v>219</v>
      </c>
      <c r="I7" s="60"/>
      <c r="J7" s="58" t="s">
        <v>582</v>
      </c>
      <c r="K7" s="58"/>
    </row>
    <row r="8" spans="1:11" x14ac:dyDescent="0.2">
      <c r="B8" s="477" t="str">
        <f t="shared" si="1"/>
        <v>1.15-R0040C0010-1</v>
      </c>
      <c r="C8" s="58">
        <v>1.1499999999999999</v>
      </c>
      <c r="D8" s="60" t="s">
        <v>19</v>
      </c>
      <c r="E8" s="60" t="s">
        <v>16</v>
      </c>
      <c r="F8" s="477" t="str">
        <f t="shared" si="0"/>
        <v>R0040C0010</v>
      </c>
      <c r="G8" s="58" t="s">
        <v>212</v>
      </c>
      <c r="H8" s="58" t="s">
        <v>11888</v>
      </c>
      <c r="I8" s="60"/>
      <c r="J8" s="58" t="s">
        <v>11889</v>
      </c>
      <c r="K8" s="58"/>
    </row>
    <row r="9" spans="1:11" x14ac:dyDescent="0.2">
      <c r="B9" s="477" t="str">
        <f t="shared" si="1"/>
        <v>1.15-R0040C0020-1</v>
      </c>
      <c r="C9" s="58">
        <v>1.1499999999999999</v>
      </c>
      <c r="D9" s="60" t="s">
        <v>19</v>
      </c>
      <c r="E9" s="60" t="s">
        <v>17</v>
      </c>
      <c r="F9" s="477" t="str">
        <f t="shared" si="0"/>
        <v>R0040C0020</v>
      </c>
      <c r="G9" s="58" t="s">
        <v>212</v>
      </c>
      <c r="H9" s="58" t="s">
        <v>219</v>
      </c>
      <c r="I9" s="60"/>
      <c r="J9" s="58" t="s">
        <v>582</v>
      </c>
      <c r="K9" s="58"/>
    </row>
    <row r="10" spans="1:11" x14ac:dyDescent="0.2">
      <c r="B10" s="477" t="str">
        <f t="shared" si="1"/>
        <v>1.15-R0050C0010-1</v>
      </c>
      <c r="C10" s="60">
        <v>1.1499999999999999</v>
      </c>
      <c r="D10" s="60" t="s">
        <v>20</v>
      </c>
      <c r="E10" s="60" t="s">
        <v>16</v>
      </c>
      <c r="F10" s="477" t="str">
        <f t="shared" si="0"/>
        <v>R0050C0010</v>
      </c>
      <c r="G10" s="58" t="s">
        <v>212</v>
      </c>
      <c r="H10" s="58" t="s">
        <v>11888</v>
      </c>
      <c r="I10" s="60"/>
      <c r="J10" s="58" t="s">
        <v>11889</v>
      </c>
      <c r="K10" s="58"/>
    </row>
    <row r="11" spans="1:11" x14ac:dyDescent="0.2">
      <c r="B11" s="477" t="str">
        <f t="shared" si="1"/>
        <v>1.15-R0050C0020-1</v>
      </c>
      <c r="C11" s="60">
        <v>1.1499999999999999</v>
      </c>
      <c r="D11" s="60" t="s">
        <v>20</v>
      </c>
      <c r="E11" s="60" t="s">
        <v>17</v>
      </c>
      <c r="F11" s="477" t="str">
        <f t="shared" si="0"/>
        <v>R0050C0020</v>
      </c>
      <c r="G11" s="58" t="s">
        <v>212</v>
      </c>
      <c r="H11" s="58" t="s">
        <v>219</v>
      </c>
      <c r="I11" s="60"/>
      <c r="J11" s="58" t="s">
        <v>582</v>
      </c>
      <c r="K11" s="58"/>
    </row>
    <row r="12" spans="1:11" x14ac:dyDescent="0.2">
      <c r="B12" s="477" t="str">
        <f t="shared" si="1"/>
        <v>1.15-R0060C0010-1</v>
      </c>
      <c r="C12" s="58">
        <v>1.1499999999999999</v>
      </c>
      <c r="D12" s="60" t="s">
        <v>21</v>
      </c>
      <c r="E12" s="60" t="s">
        <v>16</v>
      </c>
      <c r="F12" s="477" t="str">
        <f t="shared" si="0"/>
        <v>R0060C0010</v>
      </c>
      <c r="G12" s="58" t="s">
        <v>212</v>
      </c>
      <c r="H12" s="58" t="s">
        <v>11888</v>
      </c>
      <c r="I12" s="60"/>
      <c r="J12" s="58" t="s">
        <v>11889</v>
      </c>
      <c r="K12" s="58"/>
    </row>
    <row r="13" spans="1:11" x14ac:dyDescent="0.2">
      <c r="B13" s="477" t="str">
        <f t="shared" si="1"/>
        <v>1.15-R0060C0020-1</v>
      </c>
      <c r="C13" s="58">
        <v>1.1499999999999999</v>
      </c>
      <c r="D13" s="60" t="s">
        <v>21</v>
      </c>
      <c r="E13" s="60" t="s">
        <v>17</v>
      </c>
      <c r="F13" s="477" t="str">
        <f t="shared" si="0"/>
        <v>R0060C0020</v>
      </c>
      <c r="G13" s="58" t="s">
        <v>212</v>
      </c>
      <c r="H13" s="58" t="s">
        <v>219</v>
      </c>
      <c r="I13" s="60"/>
      <c r="J13" s="58" t="s">
        <v>582</v>
      </c>
      <c r="K13" s="58"/>
    </row>
    <row r="14" spans="1:11" x14ac:dyDescent="0.2">
      <c r="B14" s="477" t="str">
        <f t="shared" si="1"/>
        <v>1.15-R0070C0010-1</v>
      </c>
      <c r="C14" s="60">
        <v>1.1499999999999999</v>
      </c>
      <c r="D14" s="60" t="s">
        <v>22</v>
      </c>
      <c r="E14" s="60" t="s">
        <v>16</v>
      </c>
      <c r="F14" s="477" t="str">
        <f t="shared" si="0"/>
        <v>R0070C0010</v>
      </c>
      <c r="G14" s="58" t="s">
        <v>212</v>
      </c>
      <c r="H14" s="58" t="s">
        <v>11888</v>
      </c>
      <c r="I14" s="60"/>
      <c r="J14" s="58" t="s">
        <v>11889</v>
      </c>
      <c r="K14" s="58"/>
    </row>
    <row r="15" spans="1:11" x14ac:dyDescent="0.2">
      <c r="B15" s="477" t="str">
        <f t="shared" si="1"/>
        <v>1.15-R0070C0020-1</v>
      </c>
      <c r="C15" s="60">
        <v>1.1499999999999999</v>
      </c>
      <c r="D15" s="60" t="s">
        <v>22</v>
      </c>
      <c r="E15" s="60" t="s">
        <v>17</v>
      </c>
      <c r="F15" s="477" t="str">
        <f t="shared" si="0"/>
        <v>R0070C0020</v>
      </c>
      <c r="G15" s="58" t="s">
        <v>212</v>
      </c>
      <c r="H15" s="58" t="s">
        <v>219</v>
      </c>
      <c r="I15" s="60"/>
      <c r="J15" s="58" t="s">
        <v>582</v>
      </c>
      <c r="K15" s="58"/>
    </row>
    <row r="16" spans="1:11" x14ac:dyDescent="0.2">
      <c r="B16" s="477" t="str">
        <f t="shared" si="1"/>
        <v>1.15-R0080C0010-1</v>
      </c>
      <c r="C16" s="58">
        <v>1.1499999999999999</v>
      </c>
      <c r="D16" s="60" t="s">
        <v>23</v>
      </c>
      <c r="E16" s="60" t="s">
        <v>16</v>
      </c>
      <c r="F16" s="477" t="str">
        <f t="shared" si="0"/>
        <v>R0080C0010</v>
      </c>
      <c r="G16" s="58" t="s">
        <v>212</v>
      </c>
      <c r="H16" s="58" t="s">
        <v>11888</v>
      </c>
      <c r="I16" s="60"/>
      <c r="J16" s="58" t="s">
        <v>11889</v>
      </c>
      <c r="K16" s="58"/>
    </row>
    <row r="17" spans="2:11" x14ac:dyDescent="0.2">
      <c r="B17" s="477" t="str">
        <f t="shared" si="1"/>
        <v>1.15-R0080C0020-1</v>
      </c>
      <c r="C17" s="58">
        <v>1.1499999999999999</v>
      </c>
      <c r="D17" s="60" t="s">
        <v>23</v>
      </c>
      <c r="E17" s="60" t="s">
        <v>17</v>
      </c>
      <c r="F17" s="477" t="str">
        <f t="shared" si="0"/>
        <v>R0080C0020</v>
      </c>
      <c r="G17" s="58" t="s">
        <v>212</v>
      </c>
      <c r="H17" s="58" t="s">
        <v>219</v>
      </c>
      <c r="I17" s="60"/>
      <c r="J17" s="58" t="s">
        <v>582</v>
      </c>
      <c r="K17" s="58"/>
    </row>
    <row r="18" spans="2:11" x14ac:dyDescent="0.2">
      <c r="B18" s="477" t="str">
        <f t="shared" si="1"/>
        <v>1.15-R0090C0010-1</v>
      </c>
      <c r="C18" s="60">
        <v>1.1499999999999999</v>
      </c>
      <c r="D18" s="60" t="s">
        <v>24</v>
      </c>
      <c r="E18" s="60" t="s">
        <v>16</v>
      </c>
      <c r="F18" s="477" t="str">
        <f t="shared" si="0"/>
        <v>R0090C0010</v>
      </c>
      <c r="G18" s="58" t="s">
        <v>212</v>
      </c>
      <c r="H18" s="58" t="s">
        <v>11888</v>
      </c>
      <c r="I18" s="60"/>
      <c r="J18" s="58" t="s">
        <v>11889</v>
      </c>
      <c r="K18" s="58"/>
    </row>
    <row r="19" spans="2:11" x14ac:dyDescent="0.2">
      <c r="B19" s="477" t="str">
        <f t="shared" si="1"/>
        <v>1.15-R0090C0020-1</v>
      </c>
      <c r="C19" s="60">
        <v>1.1499999999999999</v>
      </c>
      <c r="D19" s="60" t="s">
        <v>24</v>
      </c>
      <c r="E19" s="60" t="s">
        <v>17</v>
      </c>
      <c r="F19" s="477" t="str">
        <f t="shared" si="0"/>
        <v>R0090C0020</v>
      </c>
      <c r="G19" s="58" t="s">
        <v>212</v>
      </c>
      <c r="H19" s="58" t="s">
        <v>219</v>
      </c>
      <c r="I19" s="60"/>
      <c r="J19" s="58" t="s">
        <v>582</v>
      </c>
      <c r="K19" s="58"/>
    </row>
    <row r="20" spans="2:11" x14ac:dyDescent="0.2">
      <c r="B20" s="477" t="str">
        <f t="shared" si="1"/>
        <v>1.15-R0100C0010-1</v>
      </c>
      <c r="C20" s="58">
        <v>1.1499999999999999</v>
      </c>
      <c r="D20" s="60" t="s">
        <v>25</v>
      </c>
      <c r="E20" s="60" t="s">
        <v>16</v>
      </c>
      <c r="F20" s="477" t="str">
        <f t="shared" si="0"/>
        <v>R0100C0010</v>
      </c>
      <c r="G20" s="58" t="s">
        <v>212</v>
      </c>
      <c r="H20" s="58" t="s">
        <v>11888</v>
      </c>
      <c r="I20" s="60"/>
      <c r="J20" s="58" t="s">
        <v>11889</v>
      </c>
      <c r="K20" s="58"/>
    </row>
    <row r="21" spans="2:11" x14ac:dyDescent="0.2">
      <c r="B21" s="477" t="str">
        <f t="shared" si="1"/>
        <v>1.15-R0100C0020-1</v>
      </c>
      <c r="C21" s="58">
        <v>1.1499999999999999</v>
      </c>
      <c r="D21" s="60" t="s">
        <v>25</v>
      </c>
      <c r="E21" s="60" t="s">
        <v>17</v>
      </c>
      <c r="F21" s="477" t="str">
        <f t="shared" si="0"/>
        <v>R0100C0020</v>
      </c>
      <c r="G21" s="58" t="s">
        <v>212</v>
      </c>
      <c r="H21" s="58" t="s">
        <v>219</v>
      </c>
      <c r="I21" s="60"/>
      <c r="J21" s="58" t="s">
        <v>582</v>
      </c>
      <c r="K21" s="58"/>
    </row>
    <row r="22" spans="2:11" x14ac:dyDescent="0.2">
      <c r="B22" s="477" t="str">
        <f t="shared" si="1"/>
        <v>1.15-R0110C0010-1</v>
      </c>
      <c r="C22" s="60">
        <v>1.1499999999999999</v>
      </c>
      <c r="D22" s="60" t="s">
        <v>26</v>
      </c>
      <c r="E22" s="60" t="s">
        <v>16</v>
      </c>
      <c r="F22" s="477" t="str">
        <f t="shared" si="0"/>
        <v>R0110C0010</v>
      </c>
      <c r="G22" s="58" t="s">
        <v>212</v>
      </c>
      <c r="H22" s="58" t="s">
        <v>11888</v>
      </c>
      <c r="I22" s="58"/>
      <c r="J22" s="58" t="s">
        <v>11889</v>
      </c>
      <c r="K22" s="58"/>
    </row>
    <row r="23" spans="2:11" x14ac:dyDescent="0.2">
      <c r="B23" s="477" t="str">
        <f t="shared" si="1"/>
        <v>1.15-R0110C0020-1</v>
      </c>
      <c r="C23" s="60">
        <v>1.1499999999999999</v>
      </c>
      <c r="D23" s="60" t="s">
        <v>26</v>
      </c>
      <c r="E23" s="60" t="s">
        <v>17</v>
      </c>
      <c r="F23" s="477" t="str">
        <f t="shared" si="0"/>
        <v>R0110C0020</v>
      </c>
      <c r="G23" s="58" t="s">
        <v>212</v>
      </c>
      <c r="H23" s="58" t="s">
        <v>219</v>
      </c>
      <c r="I23" s="60"/>
      <c r="J23" s="58" t="s">
        <v>582</v>
      </c>
      <c r="K23" s="58"/>
    </row>
    <row r="24" spans="2:11" x14ac:dyDescent="0.2">
      <c r="B24" s="477" t="str">
        <f t="shared" si="1"/>
        <v>1.15-R0120C0010-1</v>
      </c>
      <c r="C24" s="58">
        <v>1.1499999999999999</v>
      </c>
      <c r="D24" s="60" t="s">
        <v>27</v>
      </c>
      <c r="E24" s="60" t="s">
        <v>16</v>
      </c>
      <c r="F24" s="477" t="str">
        <f t="shared" si="0"/>
        <v>R0120C0010</v>
      </c>
      <c r="G24" s="58" t="s">
        <v>212</v>
      </c>
      <c r="H24" s="58" t="s">
        <v>11888</v>
      </c>
      <c r="I24" s="58"/>
      <c r="J24" s="58" t="s">
        <v>11889</v>
      </c>
      <c r="K24" s="58"/>
    </row>
    <row r="25" spans="2:11" x14ac:dyDescent="0.2">
      <c r="B25" s="477" t="str">
        <f t="shared" si="1"/>
        <v>1.15-R0120C0020-1</v>
      </c>
      <c r="C25" s="58">
        <v>1.1499999999999999</v>
      </c>
      <c r="D25" s="60" t="s">
        <v>27</v>
      </c>
      <c r="E25" s="60" t="s">
        <v>17</v>
      </c>
      <c r="F25" s="477" t="str">
        <f t="shared" si="0"/>
        <v>R0120C0020</v>
      </c>
      <c r="G25" s="58" t="s">
        <v>212</v>
      </c>
      <c r="H25" s="58" t="s">
        <v>219</v>
      </c>
      <c r="I25" s="60"/>
      <c r="J25" s="58" t="s">
        <v>582</v>
      </c>
      <c r="K25" s="58"/>
    </row>
    <row r="26" spans="2:11" x14ac:dyDescent="0.2">
      <c r="B26" s="477" t="str">
        <f t="shared" si="1"/>
        <v>1.15-R0130C0010-1</v>
      </c>
      <c r="C26" s="60">
        <v>1.1499999999999999</v>
      </c>
      <c r="D26" s="60" t="s">
        <v>28</v>
      </c>
      <c r="E26" s="60" t="s">
        <v>16</v>
      </c>
      <c r="F26" s="477" t="str">
        <f t="shared" si="0"/>
        <v>R0130C0010</v>
      </c>
      <c r="G26" s="58" t="s">
        <v>212</v>
      </c>
      <c r="H26" s="58" t="s">
        <v>11888</v>
      </c>
      <c r="I26" s="58"/>
      <c r="J26" s="58" t="s">
        <v>11889</v>
      </c>
      <c r="K26" s="58"/>
    </row>
    <row r="27" spans="2:11" x14ac:dyDescent="0.2">
      <c r="B27" s="477" t="str">
        <f t="shared" si="1"/>
        <v>1.15-R0130C0020-1</v>
      </c>
      <c r="C27" s="60">
        <v>1.1499999999999999</v>
      </c>
      <c r="D27" s="60" t="s">
        <v>28</v>
      </c>
      <c r="E27" s="60" t="s">
        <v>17</v>
      </c>
      <c r="F27" s="477" t="str">
        <f t="shared" si="0"/>
        <v>R0130C0020</v>
      </c>
      <c r="G27" s="58" t="s">
        <v>212</v>
      </c>
      <c r="H27" s="58" t="s">
        <v>219</v>
      </c>
      <c r="I27" s="60"/>
      <c r="J27" s="58" t="s">
        <v>582</v>
      </c>
      <c r="K27" s="58"/>
    </row>
    <row r="28" spans="2:11" x14ac:dyDescent="0.2">
      <c r="B28" s="477" t="str">
        <f t="shared" si="1"/>
        <v>1.15-R0140C0010-1</v>
      </c>
      <c r="C28" s="58">
        <v>1.1499999999999999</v>
      </c>
      <c r="D28" s="60" t="s">
        <v>29</v>
      </c>
      <c r="E28" s="60" t="s">
        <v>16</v>
      </c>
      <c r="F28" s="477" t="str">
        <f t="shared" si="0"/>
        <v>R0140C0010</v>
      </c>
      <c r="G28" s="58" t="s">
        <v>212</v>
      </c>
      <c r="H28" s="58" t="s">
        <v>11888</v>
      </c>
      <c r="I28" s="58"/>
      <c r="J28" s="58" t="s">
        <v>11889</v>
      </c>
      <c r="K28" s="58"/>
    </row>
    <row r="29" spans="2:11" x14ac:dyDescent="0.2">
      <c r="B29" s="477" t="str">
        <f t="shared" si="1"/>
        <v>1.15-R0140C0020-1</v>
      </c>
      <c r="C29" s="58">
        <v>1.1499999999999999</v>
      </c>
      <c r="D29" s="60" t="s">
        <v>29</v>
      </c>
      <c r="E29" s="60" t="s">
        <v>17</v>
      </c>
      <c r="F29" s="477" t="str">
        <f t="shared" si="0"/>
        <v>R0140C0020</v>
      </c>
      <c r="G29" s="419" t="s">
        <v>212</v>
      </c>
      <c r="H29" s="419" t="s">
        <v>213</v>
      </c>
      <c r="I29" s="60" t="s">
        <v>11978</v>
      </c>
      <c r="J29" s="58"/>
      <c r="K29" s="58"/>
    </row>
    <row r="30" spans="2:11" x14ac:dyDescent="0.2">
      <c r="B30" s="477" t="str">
        <f t="shared" si="1"/>
        <v>1.15-R0150C0010-1</v>
      </c>
      <c r="C30" s="60">
        <v>1.1499999999999999</v>
      </c>
      <c r="D30" s="60" t="s">
        <v>44</v>
      </c>
      <c r="E30" s="60" t="s">
        <v>16</v>
      </c>
      <c r="F30" s="477" t="str">
        <f t="shared" si="0"/>
        <v>R0150C0010</v>
      </c>
      <c r="G30" s="58" t="s">
        <v>212</v>
      </c>
      <c r="H30" s="58" t="s">
        <v>11888</v>
      </c>
      <c r="I30" s="58"/>
      <c r="J30" s="58" t="s">
        <v>11889</v>
      </c>
      <c r="K30" s="58"/>
    </row>
    <row r="31" spans="2:11" x14ac:dyDescent="0.2">
      <c r="B31" s="477" t="str">
        <f t="shared" si="1"/>
        <v>1.15-R0150C0020-1</v>
      </c>
      <c r="C31" s="60">
        <v>1.1499999999999999</v>
      </c>
      <c r="D31" s="60" t="s">
        <v>44</v>
      </c>
      <c r="E31" s="60" t="s">
        <v>17</v>
      </c>
      <c r="F31" s="477" t="str">
        <f t="shared" si="0"/>
        <v>R0150C0020</v>
      </c>
      <c r="G31" s="58" t="s">
        <v>212</v>
      </c>
      <c r="H31" s="58" t="s">
        <v>219</v>
      </c>
      <c r="I31" s="60"/>
      <c r="J31" s="58" t="s">
        <v>582</v>
      </c>
      <c r="K31" s="58"/>
    </row>
    <row r="32" spans="2:11" x14ac:dyDescent="0.2">
      <c r="B32" s="477" t="str">
        <f t="shared" si="1"/>
        <v>1.15-R0160C0010-1</v>
      </c>
      <c r="C32" s="58">
        <v>1.1499999999999999</v>
      </c>
      <c r="D32" s="60" t="s">
        <v>45</v>
      </c>
      <c r="E32" s="60" t="s">
        <v>16</v>
      </c>
      <c r="F32" s="477" t="str">
        <f t="shared" si="0"/>
        <v>R0160C0010</v>
      </c>
      <c r="G32" s="58" t="s">
        <v>212</v>
      </c>
      <c r="H32" s="58" t="s">
        <v>11888</v>
      </c>
      <c r="I32" s="58"/>
      <c r="J32" s="58" t="s">
        <v>11889</v>
      </c>
      <c r="K32" s="58"/>
    </row>
    <row r="33" spans="2:11" x14ac:dyDescent="0.2">
      <c r="B33" s="477" t="str">
        <f t="shared" si="1"/>
        <v>1.15-R0160C0020-1</v>
      </c>
      <c r="C33" s="58">
        <v>1.1499999999999999</v>
      </c>
      <c r="D33" s="60" t="s">
        <v>45</v>
      </c>
      <c r="E33" s="60" t="s">
        <v>17</v>
      </c>
      <c r="F33" s="477" t="str">
        <f t="shared" si="0"/>
        <v>R0160C0020</v>
      </c>
      <c r="G33" s="58" t="s">
        <v>212</v>
      </c>
      <c r="H33" s="58" t="s">
        <v>219</v>
      </c>
      <c r="I33" s="60"/>
      <c r="J33" s="58" t="s">
        <v>582</v>
      </c>
      <c r="K33" s="58"/>
    </row>
    <row r="34" spans="2:11" x14ac:dyDescent="0.2">
      <c r="B34" s="477" t="str">
        <f t="shared" si="1"/>
        <v>1.15-R0170C0010-1</v>
      </c>
      <c r="C34" s="60">
        <v>1.1499999999999999</v>
      </c>
      <c r="D34" s="60" t="s">
        <v>46</v>
      </c>
      <c r="E34" s="60" t="s">
        <v>16</v>
      </c>
      <c r="F34" s="477" t="str">
        <f t="shared" si="0"/>
        <v>R0170C0010</v>
      </c>
      <c r="G34" s="58" t="s">
        <v>212</v>
      </c>
      <c r="H34" s="58" t="s">
        <v>11888</v>
      </c>
      <c r="I34" s="58"/>
      <c r="J34" s="58" t="s">
        <v>11889</v>
      </c>
      <c r="K34" s="58"/>
    </row>
    <row r="35" spans="2:11" x14ac:dyDescent="0.2">
      <c r="B35" s="477" t="str">
        <f t="shared" si="1"/>
        <v>1.15-R0170C0020-1</v>
      </c>
      <c r="C35" s="60">
        <v>1.1499999999999999</v>
      </c>
      <c r="D35" s="60" t="s">
        <v>46</v>
      </c>
      <c r="E35" s="60" t="s">
        <v>17</v>
      </c>
      <c r="F35" s="477" t="str">
        <f t="shared" si="0"/>
        <v>R0170C0020</v>
      </c>
      <c r="G35" s="58" t="s">
        <v>212</v>
      </c>
      <c r="H35" s="58" t="s">
        <v>219</v>
      </c>
      <c r="I35" s="60"/>
      <c r="J35" s="58" t="s">
        <v>582</v>
      </c>
      <c r="K35" s="58"/>
    </row>
    <row r="36" spans="2:11" x14ac:dyDescent="0.2">
      <c r="B36" s="477" t="str">
        <f t="shared" si="1"/>
        <v>1.15-R0180C0010-1</v>
      </c>
      <c r="C36" s="58">
        <v>1.1499999999999999</v>
      </c>
      <c r="D36" s="60" t="s">
        <v>48</v>
      </c>
      <c r="E36" s="60" t="s">
        <v>16</v>
      </c>
      <c r="F36" s="477" t="str">
        <f t="shared" si="0"/>
        <v>R0180C0010</v>
      </c>
      <c r="G36" s="58" t="s">
        <v>212</v>
      </c>
      <c r="H36" s="58" t="s">
        <v>11888</v>
      </c>
      <c r="I36" s="58"/>
      <c r="J36" s="58" t="s">
        <v>11889</v>
      </c>
      <c r="K36" s="58"/>
    </row>
    <row r="37" spans="2:11" x14ac:dyDescent="0.2">
      <c r="B37" s="477" t="str">
        <f t="shared" si="1"/>
        <v>1.15-R0180C0020-1</v>
      </c>
      <c r="C37" s="58">
        <v>1.1499999999999999</v>
      </c>
      <c r="D37" s="60" t="s">
        <v>48</v>
      </c>
      <c r="E37" s="60" t="s">
        <v>17</v>
      </c>
      <c r="F37" s="477" t="str">
        <f t="shared" si="0"/>
        <v>R0180C0020</v>
      </c>
      <c r="G37" s="58" t="s">
        <v>212</v>
      </c>
      <c r="H37" s="58" t="s">
        <v>219</v>
      </c>
      <c r="I37" s="60"/>
      <c r="J37" s="58" t="s">
        <v>582</v>
      </c>
      <c r="K37" s="58"/>
    </row>
    <row r="38" spans="2:11" x14ac:dyDescent="0.2">
      <c r="B38" s="477" t="str">
        <f t="shared" si="1"/>
        <v>1.15-R0190C0010-1</v>
      </c>
      <c r="C38" s="60">
        <v>1.1499999999999999</v>
      </c>
      <c r="D38" s="60" t="s">
        <v>50</v>
      </c>
      <c r="E38" s="60" t="s">
        <v>16</v>
      </c>
      <c r="F38" s="477" t="str">
        <f t="shared" si="0"/>
        <v>R0190C0010</v>
      </c>
      <c r="G38" s="58" t="s">
        <v>212</v>
      </c>
      <c r="H38" s="58" t="s">
        <v>11888</v>
      </c>
      <c r="I38" s="58"/>
      <c r="J38" s="58" t="s">
        <v>11889</v>
      </c>
      <c r="K38" s="58"/>
    </row>
    <row r="39" spans="2:11" x14ac:dyDescent="0.2">
      <c r="B39" s="477" t="str">
        <f t="shared" si="1"/>
        <v>1.15-R0190C0020-1</v>
      </c>
      <c r="C39" s="60">
        <v>1.1499999999999999</v>
      </c>
      <c r="D39" s="60" t="s">
        <v>50</v>
      </c>
      <c r="E39" s="60" t="s">
        <v>17</v>
      </c>
      <c r="F39" s="477" t="str">
        <f t="shared" si="0"/>
        <v>R0190C0020</v>
      </c>
      <c r="G39" s="58" t="s">
        <v>212</v>
      </c>
      <c r="H39" s="58" t="s">
        <v>219</v>
      </c>
      <c r="I39" s="60"/>
      <c r="J39" s="58" t="s">
        <v>582</v>
      </c>
      <c r="K39" s="58"/>
    </row>
    <row r="40" spans="2:11" x14ac:dyDescent="0.2">
      <c r="B40" s="477" t="str">
        <f t="shared" si="1"/>
        <v>1.15-R0200C0010-1</v>
      </c>
      <c r="C40" s="58">
        <v>1.1499999999999999</v>
      </c>
      <c r="D40" s="60" t="s">
        <v>52</v>
      </c>
      <c r="E40" s="60" t="s">
        <v>16</v>
      </c>
      <c r="F40" s="477" t="str">
        <f t="shared" si="0"/>
        <v>R0200C0010</v>
      </c>
      <c r="G40" s="58" t="s">
        <v>212</v>
      </c>
      <c r="H40" s="58" t="s">
        <v>11888</v>
      </c>
      <c r="I40" s="58"/>
      <c r="J40" s="58" t="s">
        <v>11889</v>
      </c>
      <c r="K40" s="58"/>
    </row>
    <row r="41" spans="2:11" x14ac:dyDescent="0.2">
      <c r="B41" s="477" t="str">
        <f t="shared" si="1"/>
        <v>1.15-R0200C0020-1</v>
      </c>
      <c r="C41" s="58">
        <v>1.1499999999999999</v>
      </c>
      <c r="D41" s="60" t="s">
        <v>52</v>
      </c>
      <c r="E41" s="60" t="s">
        <v>17</v>
      </c>
      <c r="F41" s="477" t="str">
        <f t="shared" si="0"/>
        <v>R0200C0020</v>
      </c>
      <c r="G41" s="58" t="s">
        <v>212</v>
      </c>
      <c r="H41" s="58" t="s">
        <v>219</v>
      </c>
      <c r="I41" s="60"/>
      <c r="J41" s="58" t="s">
        <v>582</v>
      </c>
      <c r="K41" s="58"/>
    </row>
    <row r="42" spans="2:11" x14ac:dyDescent="0.2">
      <c r="B42" s="477" t="str">
        <f t="shared" si="1"/>
        <v>1.15-R0210C0010-1</v>
      </c>
      <c r="C42" s="60">
        <v>1.1499999999999999</v>
      </c>
      <c r="D42" s="60" t="s">
        <v>54</v>
      </c>
      <c r="E42" s="60" t="s">
        <v>16</v>
      </c>
      <c r="F42" s="477" t="str">
        <f t="shared" si="0"/>
        <v>R0210C0010</v>
      </c>
      <c r="G42" s="58" t="s">
        <v>212</v>
      </c>
      <c r="H42" s="58" t="s">
        <v>11888</v>
      </c>
      <c r="I42" s="58"/>
      <c r="J42" s="58" t="s">
        <v>11889</v>
      </c>
      <c r="K42" s="58"/>
    </row>
    <row r="43" spans="2:11" x14ac:dyDescent="0.2">
      <c r="B43" s="477" t="str">
        <f t="shared" si="1"/>
        <v>1.15-R0210C0020-1</v>
      </c>
      <c r="C43" s="60">
        <v>1.1499999999999999</v>
      </c>
      <c r="D43" s="60" t="s">
        <v>54</v>
      </c>
      <c r="E43" s="60" t="s">
        <v>17</v>
      </c>
      <c r="F43" s="477" t="str">
        <f t="shared" si="0"/>
        <v>R0210C0020</v>
      </c>
      <c r="G43" s="58" t="s">
        <v>212</v>
      </c>
      <c r="H43" s="58" t="s">
        <v>219</v>
      </c>
      <c r="I43" s="60"/>
      <c r="J43" s="58" t="s">
        <v>582</v>
      </c>
      <c r="K43" s="58"/>
    </row>
    <row r="44" spans="2:11" x14ac:dyDescent="0.2">
      <c r="B44" s="477" t="str">
        <f t="shared" si="1"/>
        <v>1.15-R0220C0010-1</v>
      </c>
      <c r="C44" s="58">
        <v>1.1499999999999999</v>
      </c>
      <c r="D44" s="60" t="s">
        <v>55</v>
      </c>
      <c r="E44" s="60" t="s">
        <v>16</v>
      </c>
      <c r="F44" s="477" t="str">
        <f t="shared" si="0"/>
        <v>R0220C0010</v>
      </c>
      <c r="G44" s="58" t="s">
        <v>212</v>
      </c>
      <c r="H44" s="58" t="s">
        <v>669</v>
      </c>
      <c r="I44" s="58"/>
      <c r="J44" s="58"/>
      <c r="K44" s="58"/>
    </row>
    <row r="45" spans="2:11" x14ac:dyDescent="0.2">
      <c r="B45" s="477" t="str">
        <f t="shared" si="1"/>
        <v>1.15-R0220C0020-1</v>
      </c>
      <c r="C45" s="58">
        <v>1.1499999999999999</v>
      </c>
      <c r="D45" s="60" t="s">
        <v>55</v>
      </c>
      <c r="E45" s="60" t="s">
        <v>17</v>
      </c>
      <c r="F45" s="477" t="str">
        <f t="shared" si="0"/>
        <v>R0220C0020</v>
      </c>
      <c r="G45" s="58" t="s">
        <v>212</v>
      </c>
      <c r="H45" s="58" t="s">
        <v>669</v>
      </c>
      <c r="I45" s="58"/>
      <c r="J45" s="58"/>
      <c r="K45" s="58"/>
    </row>
    <row r="46" spans="2:11" x14ac:dyDescent="0.2">
      <c r="B46" s="477" t="str">
        <f t="shared" si="1"/>
        <v>1.15-R0230C0010-1</v>
      </c>
      <c r="C46" s="60">
        <v>1.1499999999999999</v>
      </c>
      <c r="D46" s="60" t="s">
        <v>56</v>
      </c>
      <c r="E46" s="60" t="s">
        <v>16</v>
      </c>
      <c r="F46" s="477" t="str">
        <f t="shared" si="0"/>
        <v>R0230C0010</v>
      </c>
      <c r="G46" s="58" t="s">
        <v>212</v>
      </c>
      <c r="H46" s="58" t="s">
        <v>11888</v>
      </c>
      <c r="I46" s="58"/>
      <c r="J46" s="58" t="s">
        <v>11889</v>
      </c>
      <c r="K46" s="58"/>
    </row>
    <row r="47" spans="2:11" x14ac:dyDescent="0.2">
      <c r="B47" s="477" t="str">
        <f t="shared" si="1"/>
        <v>1.15-R0230C0020-1</v>
      </c>
      <c r="C47" s="60">
        <v>1.1499999999999999</v>
      </c>
      <c r="D47" s="60" t="s">
        <v>56</v>
      </c>
      <c r="E47" s="60" t="s">
        <v>17</v>
      </c>
      <c r="F47" s="477" t="str">
        <f t="shared" si="0"/>
        <v>R0230C0020</v>
      </c>
      <c r="G47" s="419" t="s">
        <v>212</v>
      </c>
      <c r="H47" s="419" t="s">
        <v>213</v>
      </c>
      <c r="I47" s="60" t="s">
        <v>11979</v>
      </c>
      <c r="J47" s="58"/>
      <c r="K47" s="58"/>
    </row>
    <row r="48" spans="2:11" x14ac:dyDescent="0.2">
      <c r="B48" s="477" t="str">
        <f t="shared" si="1"/>
        <v>1.15-R0240C0010-1</v>
      </c>
      <c r="C48" s="58">
        <v>1.1499999999999999</v>
      </c>
      <c r="D48" s="60" t="s">
        <v>57</v>
      </c>
      <c r="E48" s="60" t="s">
        <v>16</v>
      </c>
      <c r="F48" s="477" t="str">
        <f t="shared" si="0"/>
        <v>R0240C0010</v>
      </c>
      <c r="G48" s="58" t="s">
        <v>212</v>
      </c>
      <c r="H48" s="58" t="s">
        <v>11888</v>
      </c>
      <c r="I48" s="58"/>
      <c r="J48" s="58" t="s">
        <v>11889</v>
      </c>
      <c r="K48" s="58"/>
    </row>
    <row r="49" spans="2:11" x14ac:dyDescent="0.2">
      <c r="B49" s="477" t="str">
        <f t="shared" si="1"/>
        <v>1.15-R0240C0020-1</v>
      </c>
      <c r="C49" s="58">
        <v>1.1499999999999999</v>
      </c>
      <c r="D49" s="60" t="s">
        <v>57</v>
      </c>
      <c r="E49" s="60" t="s">
        <v>17</v>
      </c>
      <c r="F49" s="477" t="str">
        <f t="shared" si="0"/>
        <v>R0240C0020</v>
      </c>
      <c r="G49" s="58" t="s">
        <v>212</v>
      </c>
      <c r="H49" s="58" t="s">
        <v>219</v>
      </c>
      <c r="I49" s="60"/>
      <c r="J49" s="58" t="s">
        <v>582</v>
      </c>
      <c r="K49" s="58"/>
    </row>
    <row r="50" spans="2:11" x14ac:dyDescent="0.2">
      <c r="B50" s="477" t="str">
        <f t="shared" si="1"/>
        <v>1.15-R0250C0010-1</v>
      </c>
      <c r="C50" s="60">
        <v>1.1499999999999999</v>
      </c>
      <c r="D50" s="60" t="s">
        <v>59</v>
      </c>
      <c r="E50" s="60" t="s">
        <v>16</v>
      </c>
      <c r="F50" s="477" t="str">
        <f t="shared" si="0"/>
        <v>R0250C0010</v>
      </c>
      <c r="G50" s="58" t="s">
        <v>212</v>
      </c>
      <c r="H50" s="58" t="s">
        <v>11888</v>
      </c>
      <c r="I50" s="58"/>
      <c r="J50" s="58" t="s">
        <v>11889</v>
      </c>
      <c r="K50" s="58"/>
    </row>
    <row r="51" spans="2:11" x14ac:dyDescent="0.2">
      <c r="B51" s="477" t="str">
        <f t="shared" si="1"/>
        <v>1.15-R0250C0020-1</v>
      </c>
      <c r="C51" s="60">
        <v>1.1499999999999999</v>
      </c>
      <c r="D51" s="60" t="s">
        <v>59</v>
      </c>
      <c r="E51" s="60" t="s">
        <v>17</v>
      </c>
      <c r="F51" s="477" t="str">
        <f t="shared" si="0"/>
        <v>R0250C0020</v>
      </c>
      <c r="G51" s="58" t="s">
        <v>212</v>
      </c>
      <c r="H51" s="58" t="s">
        <v>219</v>
      </c>
      <c r="I51" s="60"/>
      <c r="J51" s="58" t="s">
        <v>582</v>
      </c>
      <c r="K51" s="58"/>
    </row>
    <row r="52" spans="2:11" x14ac:dyDescent="0.2">
      <c r="B52" s="477" t="str">
        <f t="shared" si="1"/>
        <v>1.15-R0260C0010-1</v>
      </c>
      <c r="C52" s="58">
        <v>1.1499999999999999</v>
      </c>
      <c r="D52" s="60" t="s">
        <v>61</v>
      </c>
      <c r="E52" s="60" t="s">
        <v>16</v>
      </c>
      <c r="F52" s="477" t="str">
        <f t="shared" si="0"/>
        <v>R0260C0010</v>
      </c>
      <c r="G52" s="58" t="s">
        <v>212</v>
      </c>
      <c r="H52" s="58" t="s">
        <v>11888</v>
      </c>
      <c r="I52" s="60"/>
      <c r="J52" s="58" t="s">
        <v>11889</v>
      </c>
      <c r="K52" s="58"/>
    </row>
    <row r="53" spans="2:11" x14ac:dyDescent="0.2">
      <c r="B53" s="477" t="str">
        <f t="shared" si="1"/>
        <v>1.15-R0260C0020-1</v>
      </c>
      <c r="C53" s="58">
        <v>1.1499999999999999</v>
      </c>
      <c r="D53" s="60" t="s">
        <v>61</v>
      </c>
      <c r="E53" s="60" t="s">
        <v>17</v>
      </c>
      <c r="F53" s="477" t="str">
        <f t="shared" si="0"/>
        <v>R0260C0020</v>
      </c>
      <c r="G53" s="58" t="s">
        <v>212</v>
      </c>
      <c r="H53" s="58" t="s">
        <v>219</v>
      </c>
      <c r="I53" s="60"/>
      <c r="J53" s="58" t="s">
        <v>582</v>
      </c>
      <c r="K53" s="58"/>
    </row>
    <row r="54" spans="2:11" x14ac:dyDescent="0.2">
      <c r="B54" s="477" t="str">
        <f t="shared" si="1"/>
        <v>1.15-R0270C0010-1</v>
      </c>
      <c r="C54" s="60">
        <v>1.1499999999999999</v>
      </c>
      <c r="D54" s="60" t="s">
        <v>63</v>
      </c>
      <c r="E54" s="60" t="s">
        <v>16</v>
      </c>
      <c r="F54" s="477" t="str">
        <f t="shared" si="0"/>
        <v>R0270C0010</v>
      </c>
      <c r="G54" s="58" t="s">
        <v>212</v>
      </c>
      <c r="H54" s="58" t="s">
        <v>11888</v>
      </c>
      <c r="I54" s="60"/>
      <c r="J54" s="58" t="s">
        <v>11889</v>
      </c>
      <c r="K54" s="58"/>
    </row>
    <row r="55" spans="2:11" x14ac:dyDescent="0.2">
      <c r="B55" s="477" t="str">
        <f t="shared" si="1"/>
        <v>1.15-R0270C0020-1</v>
      </c>
      <c r="C55" s="60">
        <v>1.1499999999999999</v>
      </c>
      <c r="D55" s="60" t="s">
        <v>63</v>
      </c>
      <c r="E55" s="60" t="s">
        <v>17</v>
      </c>
      <c r="F55" s="477" t="str">
        <f t="shared" si="0"/>
        <v>R0270C0020</v>
      </c>
      <c r="G55" s="58" t="s">
        <v>212</v>
      </c>
      <c r="H55" s="58" t="s">
        <v>219</v>
      </c>
      <c r="I55" s="60"/>
      <c r="J55" s="58" t="s">
        <v>582</v>
      </c>
      <c r="K55" s="58"/>
    </row>
    <row r="56" spans="2:11" x14ac:dyDescent="0.2">
      <c r="B56" s="477" t="str">
        <f t="shared" si="1"/>
        <v>1.15-R0280C0010-1</v>
      </c>
      <c r="C56" s="58">
        <v>1.1499999999999999</v>
      </c>
      <c r="D56" s="60" t="s">
        <v>66</v>
      </c>
      <c r="E56" s="60" t="s">
        <v>16</v>
      </c>
      <c r="F56" s="477" t="str">
        <f t="shared" si="0"/>
        <v>R0280C0010</v>
      </c>
      <c r="G56" s="58" t="s">
        <v>212</v>
      </c>
      <c r="H56" s="58" t="s">
        <v>11888</v>
      </c>
      <c r="I56" s="60"/>
      <c r="J56" s="58" t="s">
        <v>11889</v>
      </c>
      <c r="K56" s="58"/>
    </row>
    <row r="57" spans="2:11" x14ac:dyDescent="0.2">
      <c r="B57" s="477" t="str">
        <f t="shared" si="1"/>
        <v>1.15-R0280C0020-1</v>
      </c>
      <c r="C57" s="58">
        <v>1.1499999999999999</v>
      </c>
      <c r="D57" s="60" t="s">
        <v>66</v>
      </c>
      <c r="E57" s="60" t="s">
        <v>17</v>
      </c>
      <c r="F57" s="477" t="str">
        <f t="shared" si="0"/>
        <v>R0280C0020</v>
      </c>
      <c r="G57" s="58" t="s">
        <v>212</v>
      </c>
      <c r="H57" s="58" t="s">
        <v>219</v>
      </c>
      <c r="I57" s="60"/>
      <c r="J57" s="58" t="s">
        <v>582</v>
      </c>
      <c r="K57" s="58"/>
    </row>
    <row r="58" spans="2:11" x14ac:dyDescent="0.2">
      <c r="B58" s="477" t="str">
        <f t="shared" si="1"/>
        <v>1.15-R0290C0010-1</v>
      </c>
      <c r="C58" s="60">
        <v>1.1499999999999999</v>
      </c>
      <c r="D58" s="60" t="s">
        <v>69</v>
      </c>
      <c r="E58" s="60" t="s">
        <v>16</v>
      </c>
      <c r="F58" s="477" t="str">
        <f t="shared" si="0"/>
        <v>R0290C0010</v>
      </c>
      <c r="G58" s="58" t="s">
        <v>212</v>
      </c>
      <c r="H58" s="58" t="s">
        <v>11888</v>
      </c>
      <c r="I58" s="60"/>
      <c r="J58" s="58" t="s">
        <v>11889</v>
      </c>
      <c r="K58" s="58"/>
    </row>
    <row r="59" spans="2:11" x14ac:dyDescent="0.2">
      <c r="B59" s="477" t="str">
        <f t="shared" si="1"/>
        <v>1.15-R0290C0020-1</v>
      </c>
      <c r="C59" s="60">
        <v>1.1499999999999999</v>
      </c>
      <c r="D59" s="60" t="s">
        <v>69</v>
      </c>
      <c r="E59" s="60" t="s">
        <v>17</v>
      </c>
      <c r="F59" s="477" t="str">
        <f t="shared" si="0"/>
        <v>R0290C0020</v>
      </c>
      <c r="G59" s="58" t="s">
        <v>212</v>
      </c>
      <c r="H59" s="58" t="s">
        <v>219</v>
      </c>
      <c r="I59" s="60"/>
      <c r="J59" s="58" t="s">
        <v>582</v>
      </c>
      <c r="K59" s="58"/>
    </row>
    <row r="60" spans="2:11" x14ac:dyDescent="0.2">
      <c r="B60" s="477" t="str">
        <f t="shared" si="1"/>
        <v>1.15-R0300C0010-1</v>
      </c>
      <c r="C60" s="58">
        <v>1.1499999999999999</v>
      </c>
      <c r="D60" s="60" t="s">
        <v>70</v>
      </c>
      <c r="E60" s="60" t="s">
        <v>16</v>
      </c>
      <c r="F60" s="477" t="str">
        <f t="shared" si="0"/>
        <v>R0300C0010</v>
      </c>
      <c r="G60" s="58" t="s">
        <v>212</v>
      </c>
      <c r="H60" s="58" t="s">
        <v>11888</v>
      </c>
      <c r="I60" s="60"/>
      <c r="J60" s="58" t="s">
        <v>11889</v>
      </c>
      <c r="K60" s="58"/>
    </row>
    <row r="61" spans="2:11" x14ac:dyDescent="0.2">
      <c r="B61" s="477" t="str">
        <f t="shared" si="1"/>
        <v>1.15-R0300C0020-1</v>
      </c>
      <c r="C61" s="58">
        <v>1.1499999999999999</v>
      </c>
      <c r="D61" s="60" t="s">
        <v>70</v>
      </c>
      <c r="E61" s="60" t="s">
        <v>17</v>
      </c>
      <c r="F61" s="477" t="str">
        <f t="shared" si="0"/>
        <v>R0300C0020</v>
      </c>
      <c r="G61" s="58" t="s">
        <v>212</v>
      </c>
      <c r="H61" s="58" t="s">
        <v>219</v>
      </c>
      <c r="I61" s="60"/>
      <c r="J61" s="58" t="s">
        <v>582</v>
      </c>
      <c r="K61" s="58"/>
    </row>
    <row r="62" spans="2:11" x14ac:dyDescent="0.2">
      <c r="B62" s="477" t="str">
        <f t="shared" si="1"/>
        <v>1.15-R0310C0010-1</v>
      </c>
      <c r="C62" s="60">
        <v>1.1499999999999999</v>
      </c>
      <c r="D62" s="60" t="s">
        <v>73</v>
      </c>
      <c r="E62" s="60" t="s">
        <v>16</v>
      </c>
      <c r="F62" s="477" t="str">
        <f t="shared" si="0"/>
        <v>R0310C0010</v>
      </c>
      <c r="G62" s="58" t="s">
        <v>212</v>
      </c>
      <c r="H62" s="58" t="s">
        <v>11888</v>
      </c>
      <c r="I62" s="58"/>
      <c r="J62" s="58" t="s">
        <v>11889</v>
      </c>
      <c r="K62" s="58"/>
    </row>
    <row r="63" spans="2:11" x14ac:dyDescent="0.2">
      <c r="B63" s="477" t="str">
        <f t="shared" si="1"/>
        <v>1.15-R0310C0020-1</v>
      </c>
      <c r="C63" s="60">
        <v>1.1499999999999999</v>
      </c>
      <c r="D63" s="60" t="s">
        <v>73</v>
      </c>
      <c r="E63" s="60" t="s">
        <v>17</v>
      </c>
      <c r="F63" s="477" t="str">
        <f t="shared" si="0"/>
        <v>R0310C0020</v>
      </c>
      <c r="G63" s="58" t="s">
        <v>212</v>
      </c>
      <c r="H63" s="58" t="s">
        <v>219</v>
      </c>
      <c r="I63" s="60"/>
      <c r="J63" s="58" t="s">
        <v>582</v>
      </c>
      <c r="K63" s="58"/>
    </row>
    <row r="64" spans="2:11" x14ac:dyDescent="0.2">
      <c r="B64" s="477" t="str">
        <f t="shared" si="1"/>
        <v>1.15-R0320C0010-1</v>
      </c>
      <c r="C64" s="58">
        <v>1.1499999999999999</v>
      </c>
      <c r="D64" s="60" t="s">
        <v>74</v>
      </c>
      <c r="E64" s="60" t="s">
        <v>16</v>
      </c>
      <c r="F64" s="477" t="str">
        <f t="shared" si="0"/>
        <v>R0320C0010</v>
      </c>
      <c r="G64" s="58" t="s">
        <v>212</v>
      </c>
      <c r="H64" s="58" t="s">
        <v>11888</v>
      </c>
      <c r="I64" s="60"/>
      <c r="J64" s="58" t="s">
        <v>11889</v>
      </c>
      <c r="K64" s="58"/>
    </row>
    <row r="65" spans="2:11" x14ac:dyDescent="0.2">
      <c r="B65" s="477" t="str">
        <f t="shared" si="1"/>
        <v>1.15-R0320C0020-1</v>
      </c>
      <c r="C65" s="58">
        <v>1.1499999999999999</v>
      </c>
      <c r="D65" s="60" t="s">
        <v>74</v>
      </c>
      <c r="E65" s="60" t="s">
        <v>17</v>
      </c>
      <c r="F65" s="477" t="str">
        <f t="shared" si="0"/>
        <v>R0320C0020</v>
      </c>
      <c r="G65" s="58" t="s">
        <v>212</v>
      </c>
      <c r="H65" s="58" t="s">
        <v>219</v>
      </c>
      <c r="I65" s="60"/>
      <c r="J65" s="58" t="s">
        <v>582</v>
      </c>
      <c r="K65" s="58"/>
    </row>
    <row r="66" spans="2:11" x14ac:dyDescent="0.2">
      <c r="B66" s="477" t="str">
        <f t="shared" si="1"/>
        <v>1.15-R0330C0010-1</v>
      </c>
      <c r="C66" s="60">
        <v>1.1499999999999999</v>
      </c>
      <c r="D66" s="60" t="s">
        <v>75</v>
      </c>
      <c r="E66" s="60" t="s">
        <v>16</v>
      </c>
      <c r="F66" s="477" t="str">
        <f t="shared" ref="F66:F109" si="2">+"R"&amp;D66&amp;"C"&amp;E66</f>
        <v>R0330C0010</v>
      </c>
      <c r="G66" s="58" t="s">
        <v>212</v>
      </c>
      <c r="H66" s="58" t="s">
        <v>11888</v>
      </c>
      <c r="I66" s="58"/>
      <c r="J66" s="58" t="s">
        <v>11889</v>
      </c>
      <c r="K66" s="58"/>
    </row>
    <row r="67" spans="2:11" x14ac:dyDescent="0.2">
      <c r="B67" s="477" t="str">
        <f t="shared" ref="B67:B109" si="3">+C67&amp;"-"&amp;F67&amp;"-1"</f>
        <v>1.15-R0330C0020-1</v>
      </c>
      <c r="C67" s="60">
        <v>1.1499999999999999</v>
      </c>
      <c r="D67" s="60" t="s">
        <v>75</v>
      </c>
      <c r="E67" s="60" t="s">
        <v>17</v>
      </c>
      <c r="F67" s="477" t="str">
        <f t="shared" si="2"/>
        <v>R0330C0020</v>
      </c>
      <c r="G67" s="58" t="s">
        <v>212</v>
      </c>
      <c r="H67" s="58" t="s">
        <v>219</v>
      </c>
      <c r="I67" s="60"/>
      <c r="J67" s="58" t="s">
        <v>582</v>
      </c>
      <c r="K67" s="58"/>
    </row>
    <row r="68" spans="2:11" x14ac:dyDescent="0.2">
      <c r="B68" s="477" t="str">
        <f t="shared" si="3"/>
        <v>1.15-R0340C0010-1</v>
      </c>
      <c r="C68" s="58">
        <v>1.1499999999999999</v>
      </c>
      <c r="D68" s="60" t="s">
        <v>77</v>
      </c>
      <c r="E68" s="60" t="s">
        <v>16</v>
      </c>
      <c r="F68" s="477" t="str">
        <f t="shared" si="2"/>
        <v>R0340C0010</v>
      </c>
      <c r="G68" s="58" t="s">
        <v>212</v>
      </c>
      <c r="H68" s="58" t="s">
        <v>11888</v>
      </c>
      <c r="I68" s="58"/>
      <c r="J68" s="58" t="s">
        <v>11889</v>
      </c>
      <c r="K68" s="58"/>
    </row>
    <row r="69" spans="2:11" x14ac:dyDescent="0.2">
      <c r="B69" s="477" t="str">
        <f t="shared" si="3"/>
        <v>1.15-R0340C0020-1</v>
      </c>
      <c r="C69" s="58">
        <v>1.1499999999999999</v>
      </c>
      <c r="D69" s="60" t="s">
        <v>77</v>
      </c>
      <c r="E69" s="60" t="s">
        <v>17</v>
      </c>
      <c r="F69" s="477" t="str">
        <f t="shared" si="2"/>
        <v>R0340C0020</v>
      </c>
      <c r="G69" s="58" t="s">
        <v>212</v>
      </c>
      <c r="H69" s="58" t="s">
        <v>219</v>
      </c>
      <c r="I69" s="60"/>
      <c r="J69" s="58" t="s">
        <v>582</v>
      </c>
      <c r="K69" s="58"/>
    </row>
    <row r="70" spans="2:11" x14ac:dyDescent="0.2">
      <c r="B70" s="477" t="str">
        <f t="shared" si="3"/>
        <v>1.15-R0350C0010-1</v>
      </c>
      <c r="C70" s="60">
        <v>1.1499999999999999</v>
      </c>
      <c r="D70" s="60" t="s">
        <v>79</v>
      </c>
      <c r="E70" s="60" t="s">
        <v>16</v>
      </c>
      <c r="F70" s="477" t="str">
        <f t="shared" si="2"/>
        <v>R0350C0010</v>
      </c>
      <c r="G70" s="58" t="s">
        <v>212</v>
      </c>
      <c r="H70" s="58" t="s">
        <v>11888</v>
      </c>
      <c r="I70" s="58"/>
      <c r="J70" s="58" t="s">
        <v>11889</v>
      </c>
      <c r="K70" s="58"/>
    </row>
    <row r="71" spans="2:11" x14ac:dyDescent="0.2">
      <c r="B71" s="477" t="str">
        <f t="shared" si="3"/>
        <v>1.15-R0350C0020-1</v>
      </c>
      <c r="C71" s="60">
        <v>1.1499999999999999</v>
      </c>
      <c r="D71" s="60" t="s">
        <v>79</v>
      </c>
      <c r="E71" s="60" t="s">
        <v>17</v>
      </c>
      <c r="F71" s="477" t="str">
        <f t="shared" si="2"/>
        <v>R0350C0020</v>
      </c>
      <c r="G71" s="58" t="s">
        <v>212</v>
      </c>
      <c r="H71" s="58" t="s">
        <v>219</v>
      </c>
      <c r="I71" s="60"/>
      <c r="J71" s="58" t="s">
        <v>582</v>
      </c>
      <c r="K71" s="58"/>
    </row>
    <row r="72" spans="2:11" x14ac:dyDescent="0.2">
      <c r="B72" s="477" t="str">
        <f t="shared" si="3"/>
        <v>1.15-R0360C0010-1</v>
      </c>
      <c r="C72" s="58">
        <v>1.1499999999999999</v>
      </c>
      <c r="D72" s="60" t="s">
        <v>81</v>
      </c>
      <c r="E72" s="60" t="s">
        <v>16</v>
      </c>
      <c r="F72" s="477" t="str">
        <f t="shared" si="2"/>
        <v>R0360C0010</v>
      </c>
      <c r="G72" s="58" t="s">
        <v>212</v>
      </c>
      <c r="H72" s="58" t="s">
        <v>11888</v>
      </c>
      <c r="I72" s="58"/>
      <c r="J72" s="58" t="s">
        <v>11889</v>
      </c>
      <c r="K72" s="58"/>
    </row>
    <row r="73" spans="2:11" x14ac:dyDescent="0.2">
      <c r="B73" s="477" t="str">
        <f t="shared" si="3"/>
        <v>1.15-R0360C0020-1</v>
      </c>
      <c r="C73" s="58">
        <v>1.1499999999999999</v>
      </c>
      <c r="D73" s="60" t="s">
        <v>81</v>
      </c>
      <c r="E73" s="60" t="s">
        <v>17</v>
      </c>
      <c r="F73" s="477" t="str">
        <f t="shared" si="2"/>
        <v>R0360C0020</v>
      </c>
      <c r="G73" s="58" t="s">
        <v>212</v>
      </c>
      <c r="H73" s="58" t="s">
        <v>219</v>
      </c>
      <c r="I73" s="60"/>
      <c r="J73" s="58" t="s">
        <v>582</v>
      </c>
      <c r="K73" s="58"/>
    </row>
    <row r="74" spans="2:11" x14ac:dyDescent="0.2">
      <c r="B74" s="477" t="str">
        <f t="shared" si="3"/>
        <v>1.15-R0370C0010-1</v>
      </c>
      <c r="C74" s="60">
        <v>1.1499999999999999</v>
      </c>
      <c r="D74" s="60" t="s">
        <v>83</v>
      </c>
      <c r="E74" s="60" t="s">
        <v>16</v>
      </c>
      <c r="F74" s="477" t="str">
        <f t="shared" si="2"/>
        <v>R0370C0010</v>
      </c>
      <c r="G74" s="58" t="s">
        <v>212</v>
      </c>
      <c r="H74" s="58" t="s">
        <v>11888</v>
      </c>
      <c r="I74" s="58"/>
      <c r="J74" s="58" t="s">
        <v>11889</v>
      </c>
      <c r="K74" s="58"/>
    </row>
    <row r="75" spans="2:11" x14ac:dyDescent="0.2">
      <c r="B75" s="477" t="str">
        <f t="shared" si="3"/>
        <v>1.15-R0370C0020-1</v>
      </c>
      <c r="C75" s="60">
        <v>1.1499999999999999</v>
      </c>
      <c r="D75" s="60" t="s">
        <v>83</v>
      </c>
      <c r="E75" s="60" t="s">
        <v>17</v>
      </c>
      <c r="F75" s="477" t="str">
        <f t="shared" si="2"/>
        <v>R0370C0020</v>
      </c>
      <c r="G75" s="58" t="s">
        <v>212</v>
      </c>
      <c r="H75" s="58" t="s">
        <v>219</v>
      </c>
      <c r="I75" s="60"/>
      <c r="J75" s="58" t="s">
        <v>582</v>
      </c>
      <c r="K75" s="58"/>
    </row>
    <row r="76" spans="2:11" x14ac:dyDescent="0.2">
      <c r="B76" s="477" t="str">
        <f t="shared" si="3"/>
        <v>1.15-R0380C0010-1</v>
      </c>
      <c r="C76" s="58">
        <v>1.1499999999999999</v>
      </c>
      <c r="D76" s="60" t="s">
        <v>85</v>
      </c>
      <c r="E76" s="60" t="s">
        <v>16</v>
      </c>
      <c r="F76" s="477" t="str">
        <f t="shared" si="2"/>
        <v>R0380C0010</v>
      </c>
      <c r="G76" s="58" t="s">
        <v>212</v>
      </c>
      <c r="H76" s="58" t="s">
        <v>11888</v>
      </c>
      <c r="I76" s="58"/>
      <c r="J76" s="58" t="s">
        <v>11889</v>
      </c>
      <c r="K76" s="58"/>
    </row>
    <row r="77" spans="2:11" x14ac:dyDescent="0.2">
      <c r="B77" s="477" t="str">
        <f t="shared" si="3"/>
        <v>1.15-R0380C0020-1</v>
      </c>
      <c r="C77" s="58">
        <v>1.1499999999999999</v>
      </c>
      <c r="D77" s="60" t="s">
        <v>85</v>
      </c>
      <c r="E77" s="60" t="s">
        <v>17</v>
      </c>
      <c r="F77" s="477" t="str">
        <f t="shared" si="2"/>
        <v>R0380C0020</v>
      </c>
      <c r="G77" s="58" t="s">
        <v>212</v>
      </c>
      <c r="H77" s="58" t="s">
        <v>219</v>
      </c>
      <c r="I77" s="60"/>
      <c r="J77" s="58" t="s">
        <v>582</v>
      </c>
      <c r="K77" s="58"/>
    </row>
    <row r="78" spans="2:11" x14ac:dyDescent="0.2">
      <c r="B78" s="477" t="str">
        <f t="shared" si="3"/>
        <v>1.15-R0390C0010-1</v>
      </c>
      <c r="C78" s="60">
        <v>1.1499999999999999</v>
      </c>
      <c r="D78" s="60" t="s">
        <v>87</v>
      </c>
      <c r="E78" s="60" t="s">
        <v>16</v>
      </c>
      <c r="F78" s="477" t="str">
        <f t="shared" si="2"/>
        <v>R0390C0010</v>
      </c>
      <c r="G78" s="58" t="s">
        <v>212</v>
      </c>
      <c r="H78" s="58" t="s">
        <v>11888</v>
      </c>
      <c r="I78" s="58"/>
      <c r="J78" s="58" t="s">
        <v>11889</v>
      </c>
      <c r="K78" s="58"/>
    </row>
    <row r="79" spans="2:11" x14ac:dyDescent="0.2">
      <c r="B79" s="477" t="str">
        <f t="shared" si="3"/>
        <v>1.15-R0390C0020-1</v>
      </c>
      <c r="C79" s="60">
        <v>1.1499999999999999</v>
      </c>
      <c r="D79" s="60" t="s">
        <v>87</v>
      </c>
      <c r="E79" s="60" t="s">
        <v>17</v>
      </c>
      <c r="F79" s="477" t="str">
        <f t="shared" si="2"/>
        <v>R0390C0020</v>
      </c>
      <c r="G79" s="58" t="s">
        <v>212</v>
      </c>
      <c r="H79" s="58" t="s">
        <v>219</v>
      </c>
      <c r="I79" s="60"/>
      <c r="J79" s="58" t="s">
        <v>582</v>
      </c>
      <c r="K79" s="58"/>
    </row>
    <row r="80" spans="2:11" x14ac:dyDescent="0.2">
      <c r="B80" s="477" t="str">
        <f t="shared" si="3"/>
        <v>1.15-R0400C0010-1</v>
      </c>
      <c r="C80" s="58">
        <v>1.1499999999999999</v>
      </c>
      <c r="D80" s="60" t="s">
        <v>90</v>
      </c>
      <c r="E80" s="60" t="s">
        <v>16</v>
      </c>
      <c r="F80" s="477" t="str">
        <f t="shared" si="2"/>
        <v>R0400C0010</v>
      </c>
      <c r="G80" s="58" t="s">
        <v>212</v>
      </c>
      <c r="H80" s="58" t="s">
        <v>11888</v>
      </c>
      <c r="I80" s="58"/>
      <c r="J80" s="58" t="s">
        <v>11889</v>
      </c>
      <c r="K80" s="58"/>
    </row>
    <row r="81" spans="2:11" x14ac:dyDescent="0.2">
      <c r="B81" s="477" t="str">
        <f t="shared" si="3"/>
        <v>1.15-R0400C0020-1</v>
      </c>
      <c r="C81" s="58">
        <v>1.1499999999999999</v>
      </c>
      <c r="D81" s="60" t="s">
        <v>90</v>
      </c>
      <c r="E81" s="60" t="s">
        <v>17</v>
      </c>
      <c r="F81" s="477" t="str">
        <f t="shared" si="2"/>
        <v>R0400C0020</v>
      </c>
      <c r="G81" s="58" t="s">
        <v>212</v>
      </c>
      <c r="H81" s="58" t="s">
        <v>219</v>
      </c>
      <c r="I81" s="60"/>
      <c r="J81" s="58" t="s">
        <v>582</v>
      </c>
      <c r="K81" s="58"/>
    </row>
    <row r="82" spans="2:11" x14ac:dyDescent="0.2">
      <c r="B82" s="477" t="str">
        <f t="shared" si="3"/>
        <v>1.15-R0410C0010-1</v>
      </c>
      <c r="C82" s="60">
        <v>1.1499999999999999</v>
      </c>
      <c r="D82" s="60" t="s">
        <v>93</v>
      </c>
      <c r="E82" s="60" t="s">
        <v>16</v>
      </c>
      <c r="F82" s="477" t="str">
        <f t="shared" si="2"/>
        <v>R0410C0010</v>
      </c>
      <c r="G82" s="58" t="s">
        <v>212</v>
      </c>
      <c r="H82" s="58" t="s">
        <v>11888</v>
      </c>
      <c r="I82" s="60"/>
      <c r="J82" s="58" t="s">
        <v>11889</v>
      </c>
      <c r="K82" s="58"/>
    </row>
    <row r="83" spans="2:11" x14ac:dyDescent="0.2">
      <c r="B83" s="477" t="str">
        <f t="shared" si="3"/>
        <v>1.15-R0410C0020-1</v>
      </c>
      <c r="C83" s="60">
        <v>1.1499999999999999</v>
      </c>
      <c r="D83" s="60" t="s">
        <v>93</v>
      </c>
      <c r="E83" s="60" t="s">
        <v>17</v>
      </c>
      <c r="F83" s="477" t="str">
        <f t="shared" si="2"/>
        <v>R0410C0020</v>
      </c>
      <c r="G83" s="58" t="s">
        <v>212</v>
      </c>
      <c r="H83" s="58" t="s">
        <v>219</v>
      </c>
      <c r="I83" s="60"/>
      <c r="J83" s="58" t="s">
        <v>582</v>
      </c>
      <c r="K83" s="58"/>
    </row>
    <row r="84" spans="2:11" x14ac:dyDescent="0.2">
      <c r="B84" s="477" t="str">
        <f t="shared" si="3"/>
        <v>1.15-R0420C0010-1</v>
      </c>
      <c r="C84" s="58">
        <v>1.1499999999999999</v>
      </c>
      <c r="D84" s="60" t="s">
        <v>95</v>
      </c>
      <c r="E84" s="60" t="s">
        <v>16</v>
      </c>
      <c r="F84" s="477" t="str">
        <f t="shared" si="2"/>
        <v>R0420C0010</v>
      </c>
      <c r="G84" s="58" t="s">
        <v>212</v>
      </c>
      <c r="H84" s="58" t="s">
        <v>11888</v>
      </c>
      <c r="I84" s="58"/>
      <c r="J84" s="58" t="s">
        <v>11889</v>
      </c>
      <c r="K84" s="58"/>
    </row>
    <row r="85" spans="2:11" x14ac:dyDescent="0.2">
      <c r="B85" s="477" t="str">
        <f t="shared" si="3"/>
        <v>1.15-R0420C0020-1</v>
      </c>
      <c r="C85" s="58">
        <v>1.1499999999999999</v>
      </c>
      <c r="D85" s="60" t="s">
        <v>95</v>
      </c>
      <c r="E85" s="60" t="s">
        <v>17</v>
      </c>
      <c r="F85" s="477" t="str">
        <f t="shared" si="2"/>
        <v>R0420C0020</v>
      </c>
      <c r="G85" s="58" t="s">
        <v>212</v>
      </c>
      <c r="H85" s="58" t="s">
        <v>219</v>
      </c>
      <c r="I85" s="60"/>
      <c r="J85" s="58" t="s">
        <v>582</v>
      </c>
      <c r="K85" s="58"/>
    </row>
    <row r="86" spans="2:11" x14ac:dyDescent="0.2">
      <c r="B86" s="477" t="str">
        <f t="shared" si="3"/>
        <v>1.15-R0430C0010-1</v>
      </c>
      <c r="C86" s="60">
        <v>1.1499999999999999</v>
      </c>
      <c r="D86" s="60" t="s">
        <v>97</v>
      </c>
      <c r="E86" s="60" t="s">
        <v>16</v>
      </c>
      <c r="F86" s="477" t="str">
        <f t="shared" si="2"/>
        <v>R0430C0010</v>
      </c>
      <c r="G86" s="58" t="s">
        <v>212</v>
      </c>
      <c r="H86" s="58" t="s">
        <v>11888</v>
      </c>
      <c r="I86" s="58"/>
      <c r="J86" s="58" t="s">
        <v>11889</v>
      </c>
      <c r="K86" s="58"/>
    </row>
    <row r="87" spans="2:11" x14ac:dyDescent="0.2">
      <c r="B87" s="477" t="str">
        <f t="shared" si="3"/>
        <v>1.15-R0430C0020-1</v>
      </c>
      <c r="C87" s="60">
        <v>1.1499999999999999</v>
      </c>
      <c r="D87" s="60" t="s">
        <v>97</v>
      </c>
      <c r="E87" s="60" t="s">
        <v>17</v>
      </c>
      <c r="F87" s="477" t="str">
        <f t="shared" si="2"/>
        <v>R0430C0020</v>
      </c>
      <c r="G87" s="58" t="s">
        <v>212</v>
      </c>
      <c r="H87" s="58" t="s">
        <v>219</v>
      </c>
      <c r="I87" s="60"/>
      <c r="J87" s="58" t="s">
        <v>582</v>
      </c>
      <c r="K87" s="58"/>
    </row>
    <row r="88" spans="2:11" x14ac:dyDescent="0.2">
      <c r="B88" s="477" t="str">
        <f t="shared" si="3"/>
        <v>1.15-R0440C0010-1</v>
      </c>
      <c r="C88" s="58">
        <v>1.1499999999999999</v>
      </c>
      <c r="D88" s="60" t="s">
        <v>99</v>
      </c>
      <c r="E88" s="60" t="s">
        <v>16</v>
      </c>
      <c r="F88" s="477" t="str">
        <f t="shared" si="2"/>
        <v>R0440C0010</v>
      </c>
      <c r="G88" s="58" t="s">
        <v>212</v>
      </c>
      <c r="H88" s="58" t="s">
        <v>11888</v>
      </c>
      <c r="I88" s="58"/>
      <c r="J88" s="58" t="s">
        <v>11889</v>
      </c>
      <c r="K88" s="58"/>
    </row>
    <row r="89" spans="2:11" x14ac:dyDescent="0.2">
      <c r="B89" s="477" t="str">
        <f t="shared" si="3"/>
        <v>1.15-R0440C0020-1</v>
      </c>
      <c r="C89" s="58">
        <v>1.1499999999999999</v>
      </c>
      <c r="D89" s="60" t="s">
        <v>99</v>
      </c>
      <c r="E89" s="60" t="s">
        <v>17</v>
      </c>
      <c r="F89" s="477" t="str">
        <f t="shared" si="2"/>
        <v>R0440C0020</v>
      </c>
      <c r="G89" s="58" t="s">
        <v>212</v>
      </c>
      <c r="H89" s="58" t="s">
        <v>219</v>
      </c>
      <c r="I89" s="60"/>
      <c r="J89" s="58" t="s">
        <v>582</v>
      </c>
      <c r="K89" s="58"/>
    </row>
    <row r="90" spans="2:11" x14ac:dyDescent="0.2">
      <c r="B90" s="477" t="str">
        <f t="shared" si="3"/>
        <v>1.15-R0450C0010-1</v>
      </c>
      <c r="C90" s="60">
        <v>1.1499999999999999</v>
      </c>
      <c r="D90" s="60" t="s">
        <v>101</v>
      </c>
      <c r="E90" s="60" t="s">
        <v>16</v>
      </c>
      <c r="F90" s="477" t="str">
        <f t="shared" si="2"/>
        <v>R0450C0010</v>
      </c>
      <c r="G90" s="58" t="s">
        <v>212</v>
      </c>
      <c r="H90" s="58" t="s">
        <v>11888</v>
      </c>
      <c r="I90" s="60"/>
      <c r="J90" s="58" t="s">
        <v>11889</v>
      </c>
      <c r="K90" s="58"/>
    </row>
    <row r="91" spans="2:11" x14ac:dyDescent="0.2">
      <c r="B91" s="477" t="str">
        <f t="shared" si="3"/>
        <v>1.15-R0450C0020-1</v>
      </c>
      <c r="C91" s="60">
        <v>1.1499999999999999</v>
      </c>
      <c r="D91" s="60" t="s">
        <v>101</v>
      </c>
      <c r="E91" s="60" t="s">
        <v>17</v>
      </c>
      <c r="F91" s="477" t="str">
        <f t="shared" si="2"/>
        <v>R0450C0020</v>
      </c>
      <c r="G91" s="58" t="s">
        <v>212</v>
      </c>
      <c r="H91" s="58" t="s">
        <v>219</v>
      </c>
      <c r="I91" s="60"/>
      <c r="J91" s="58" t="s">
        <v>582</v>
      </c>
      <c r="K91" s="58"/>
    </row>
    <row r="92" spans="2:11" x14ac:dyDescent="0.2">
      <c r="B92" s="477" t="str">
        <f t="shared" si="3"/>
        <v>1.15-R0460C0010-1</v>
      </c>
      <c r="C92" s="58">
        <v>1.1499999999999999</v>
      </c>
      <c r="D92" s="60" t="s">
        <v>103</v>
      </c>
      <c r="E92" s="60" t="s">
        <v>16</v>
      </c>
      <c r="F92" s="477" t="str">
        <f t="shared" si="2"/>
        <v>R0460C0010</v>
      </c>
      <c r="G92" s="58" t="s">
        <v>212</v>
      </c>
      <c r="H92" s="58" t="s">
        <v>669</v>
      </c>
      <c r="I92" s="60"/>
      <c r="J92" s="58"/>
      <c r="K92" s="58"/>
    </row>
    <row r="93" spans="2:11" x14ac:dyDescent="0.2">
      <c r="B93" s="477" t="str">
        <f t="shared" si="3"/>
        <v>1.15-R0460C0020-1</v>
      </c>
      <c r="C93" s="58">
        <v>1.1499999999999999</v>
      </c>
      <c r="D93" s="60" t="s">
        <v>103</v>
      </c>
      <c r="E93" s="60" t="s">
        <v>17</v>
      </c>
      <c r="F93" s="477" t="str">
        <f t="shared" si="2"/>
        <v>R0460C0020</v>
      </c>
      <c r="G93" s="419" t="s">
        <v>212</v>
      </c>
      <c r="H93" s="419" t="s">
        <v>213</v>
      </c>
      <c r="I93" s="60" t="s">
        <v>11980</v>
      </c>
      <c r="J93" s="58"/>
      <c r="K93" s="58"/>
    </row>
    <row r="94" spans="2:11" x14ac:dyDescent="0.2">
      <c r="B94" s="477" t="str">
        <f t="shared" si="3"/>
        <v>1.15-R0470C0010-1</v>
      </c>
      <c r="C94" s="60">
        <v>1.1499999999999999</v>
      </c>
      <c r="D94" s="60" t="s">
        <v>105</v>
      </c>
      <c r="E94" s="60" t="s">
        <v>16</v>
      </c>
      <c r="F94" s="477" t="str">
        <f t="shared" si="2"/>
        <v>R0470C0010</v>
      </c>
      <c r="G94" s="58" t="s">
        <v>212</v>
      </c>
      <c r="H94" s="58" t="s">
        <v>669</v>
      </c>
      <c r="I94" s="60"/>
      <c r="J94" s="58"/>
      <c r="K94" s="58"/>
    </row>
    <row r="95" spans="2:11" x14ac:dyDescent="0.2">
      <c r="B95" s="477" t="str">
        <f t="shared" si="3"/>
        <v>1.15-R0470C0020-1</v>
      </c>
      <c r="C95" s="60">
        <v>1.1499999999999999</v>
      </c>
      <c r="D95" s="60" t="s">
        <v>105</v>
      </c>
      <c r="E95" s="60" t="s">
        <v>17</v>
      </c>
      <c r="F95" s="477" t="str">
        <f t="shared" si="2"/>
        <v>R0470C0020</v>
      </c>
      <c r="G95" s="58" t="s">
        <v>212</v>
      </c>
      <c r="H95" s="58" t="s">
        <v>219</v>
      </c>
      <c r="I95" s="60"/>
      <c r="J95" s="58" t="s">
        <v>582</v>
      </c>
      <c r="K95" s="58"/>
    </row>
    <row r="96" spans="2:11" x14ac:dyDescent="0.2">
      <c r="B96" s="477" t="str">
        <f t="shared" si="3"/>
        <v>1.15-R0480C0010-1</v>
      </c>
      <c r="C96" s="58">
        <v>1.1499999999999999</v>
      </c>
      <c r="D96" s="60" t="s">
        <v>107</v>
      </c>
      <c r="E96" s="60" t="s">
        <v>16</v>
      </c>
      <c r="F96" s="477" t="str">
        <f t="shared" si="2"/>
        <v>R0480C0010</v>
      </c>
      <c r="G96" s="58" t="s">
        <v>212</v>
      </c>
      <c r="H96" s="58" t="s">
        <v>669</v>
      </c>
      <c r="I96" s="60"/>
      <c r="J96" s="58"/>
      <c r="K96" s="58"/>
    </row>
    <row r="97" spans="2:11" x14ac:dyDescent="0.2">
      <c r="B97" s="477" t="str">
        <f t="shared" si="3"/>
        <v>1.15-R0480C0020-1</v>
      </c>
      <c r="C97" s="58">
        <v>1.1499999999999999</v>
      </c>
      <c r="D97" s="60" t="s">
        <v>107</v>
      </c>
      <c r="E97" s="60" t="s">
        <v>17</v>
      </c>
      <c r="F97" s="477" t="str">
        <f t="shared" si="2"/>
        <v>R0480C0020</v>
      </c>
      <c r="G97" s="419" t="s">
        <v>212</v>
      </c>
      <c r="H97" s="419" t="s">
        <v>213</v>
      </c>
      <c r="I97" s="60" t="s">
        <v>11981</v>
      </c>
      <c r="J97" s="58"/>
      <c r="K97" s="58"/>
    </row>
    <row r="98" spans="2:11" x14ac:dyDescent="0.2">
      <c r="B98" s="477" t="str">
        <f t="shared" si="3"/>
        <v>1.15-R0490C0010-1</v>
      </c>
      <c r="C98" s="60">
        <v>1.1499999999999999</v>
      </c>
      <c r="D98" s="60" t="s">
        <v>109</v>
      </c>
      <c r="E98" s="60" t="s">
        <v>16</v>
      </c>
      <c r="F98" s="477" t="str">
        <f t="shared" si="2"/>
        <v>R0490C0010</v>
      </c>
      <c r="G98" s="58" t="s">
        <v>212</v>
      </c>
      <c r="H98" s="58" t="s">
        <v>669</v>
      </c>
      <c r="I98" s="60"/>
      <c r="J98" s="58"/>
      <c r="K98" s="58"/>
    </row>
    <row r="99" spans="2:11" x14ac:dyDescent="0.2">
      <c r="B99" s="477" t="str">
        <f t="shared" si="3"/>
        <v>1.15-R0490C0020-1</v>
      </c>
      <c r="C99" s="60">
        <v>1.1499999999999999</v>
      </c>
      <c r="D99" s="60" t="s">
        <v>109</v>
      </c>
      <c r="E99" s="60" t="s">
        <v>17</v>
      </c>
      <c r="F99" s="477" t="str">
        <f t="shared" si="2"/>
        <v>R0490C0020</v>
      </c>
      <c r="G99" s="58" t="s">
        <v>212</v>
      </c>
      <c r="H99" s="58" t="s">
        <v>219</v>
      </c>
      <c r="I99" s="60"/>
      <c r="J99" s="58" t="s">
        <v>582</v>
      </c>
      <c r="K99" s="58"/>
    </row>
    <row r="100" spans="2:11" x14ac:dyDescent="0.2">
      <c r="B100" s="477" t="str">
        <f t="shared" si="3"/>
        <v>1.15-R0500C0010-1</v>
      </c>
      <c r="C100" s="58">
        <v>1.1499999999999999</v>
      </c>
      <c r="D100" s="60" t="s">
        <v>111</v>
      </c>
      <c r="E100" s="60" t="s">
        <v>16</v>
      </c>
      <c r="F100" s="477" t="str">
        <f t="shared" si="2"/>
        <v>R0500C0010</v>
      </c>
      <c r="G100" s="58" t="s">
        <v>212</v>
      </c>
      <c r="H100" s="58" t="s">
        <v>669</v>
      </c>
      <c r="I100" s="60"/>
      <c r="J100" s="58"/>
      <c r="K100" s="58"/>
    </row>
    <row r="101" spans="2:11" x14ac:dyDescent="0.2">
      <c r="B101" s="477" t="str">
        <f t="shared" si="3"/>
        <v>1.15-R0500C0020-1</v>
      </c>
      <c r="C101" s="58">
        <v>1.1499999999999999</v>
      </c>
      <c r="D101" s="60" t="s">
        <v>111</v>
      </c>
      <c r="E101" s="60" t="s">
        <v>17</v>
      </c>
      <c r="F101" s="477" t="str">
        <f t="shared" si="2"/>
        <v>R0500C0020</v>
      </c>
      <c r="G101" s="58" t="s">
        <v>212</v>
      </c>
      <c r="H101" s="58" t="s">
        <v>219</v>
      </c>
      <c r="I101" s="60"/>
      <c r="J101" s="58" t="s">
        <v>582</v>
      </c>
      <c r="K101" s="58"/>
    </row>
    <row r="102" spans="2:11" x14ac:dyDescent="0.2">
      <c r="B102" s="477" t="str">
        <f t="shared" si="3"/>
        <v>1.15-R0510C0010-1</v>
      </c>
      <c r="C102" s="60">
        <v>1.1499999999999999</v>
      </c>
      <c r="D102" s="60" t="s">
        <v>112</v>
      </c>
      <c r="E102" s="60" t="s">
        <v>16</v>
      </c>
      <c r="F102" s="477" t="str">
        <f t="shared" si="2"/>
        <v>R0510C0010</v>
      </c>
      <c r="G102" s="58" t="s">
        <v>212</v>
      </c>
      <c r="H102" s="58" t="s">
        <v>669</v>
      </c>
      <c r="I102" s="60"/>
      <c r="J102" s="58"/>
      <c r="K102" s="58"/>
    </row>
    <row r="103" spans="2:11" x14ac:dyDescent="0.2">
      <c r="B103" s="477" t="str">
        <f t="shared" si="3"/>
        <v>1.15-R0510C0020-1</v>
      </c>
      <c r="C103" s="60">
        <v>1.1499999999999999</v>
      </c>
      <c r="D103" s="60" t="s">
        <v>112</v>
      </c>
      <c r="E103" s="60" t="s">
        <v>17</v>
      </c>
      <c r="F103" s="477" t="str">
        <f t="shared" si="2"/>
        <v>R0510C0020</v>
      </c>
      <c r="G103" s="58" t="s">
        <v>212</v>
      </c>
      <c r="H103" s="58" t="s">
        <v>219</v>
      </c>
      <c r="I103" s="60"/>
      <c r="J103" s="58" t="s">
        <v>582</v>
      </c>
      <c r="K103" s="58"/>
    </row>
    <row r="104" spans="2:11" x14ac:dyDescent="0.2">
      <c r="B104" s="477" t="str">
        <f t="shared" si="3"/>
        <v>1.15-R0520C0010-1</v>
      </c>
      <c r="C104" s="58">
        <v>1.1499999999999999</v>
      </c>
      <c r="D104" s="60" t="s">
        <v>114</v>
      </c>
      <c r="E104" s="60" t="s">
        <v>16</v>
      </c>
      <c r="F104" s="477" t="str">
        <f t="shared" si="2"/>
        <v>R0520C0010</v>
      </c>
      <c r="G104" s="58" t="s">
        <v>212</v>
      </c>
      <c r="H104" s="58" t="s">
        <v>669</v>
      </c>
      <c r="I104" s="60"/>
      <c r="J104" s="58"/>
      <c r="K104" s="58"/>
    </row>
    <row r="105" spans="2:11" x14ac:dyDescent="0.2">
      <c r="B105" s="477" t="str">
        <f t="shared" si="3"/>
        <v>1.15-R0520C0020-1</v>
      </c>
      <c r="C105" s="58">
        <v>1.1499999999999999</v>
      </c>
      <c r="D105" s="60" t="s">
        <v>114</v>
      </c>
      <c r="E105" s="60" t="s">
        <v>17</v>
      </c>
      <c r="F105" s="477" t="str">
        <f t="shared" si="2"/>
        <v>R0520C0020</v>
      </c>
      <c r="G105" s="58" t="s">
        <v>212</v>
      </c>
      <c r="H105" s="58" t="s">
        <v>219</v>
      </c>
      <c r="I105" s="60"/>
      <c r="J105" s="58" t="s">
        <v>582</v>
      </c>
      <c r="K105" s="58"/>
    </row>
    <row r="106" spans="2:11" x14ac:dyDescent="0.2">
      <c r="B106" s="477" t="str">
        <f t="shared" si="3"/>
        <v>1.15-R0530C0010-1</v>
      </c>
      <c r="C106" s="60">
        <v>1.1499999999999999</v>
      </c>
      <c r="D106" s="60" t="s">
        <v>117</v>
      </c>
      <c r="E106" s="60" t="s">
        <v>16</v>
      </c>
      <c r="F106" s="477" t="str">
        <f t="shared" si="2"/>
        <v>R0530C0010</v>
      </c>
      <c r="G106" s="58" t="s">
        <v>212</v>
      </c>
      <c r="H106" s="58" t="s">
        <v>669</v>
      </c>
      <c r="I106" s="60"/>
      <c r="J106" s="58"/>
      <c r="K106" s="58"/>
    </row>
    <row r="107" spans="2:11" x14ac:dyDescent="0.2">
      <c r="B107" s="477" t="str">
        <f t="shared" si="3"/>
        <v>1.15-R0530C0020-1</v>
      </c>
      <c r="C107" s="60">
        <v>1.1499999999999999</v>
      </c>
      <c r="D107" s="60" t="s">
        <v>117</v>
      </c>
      <c r="E107" s="60" t="s">
        <v>17</v>
      </c>
      <c r="F107" s="477" t="str">
        <f t="shared" si="2"/>
        <v>R0530C0020</v>
      </c>
      <c r="G107" s="58" t="s">
        <v>212</v>
      </c>
      <c r="H107" s="58" t="s">
        <v>219</v>
      </c>
      <c r="I107" s="60"/>
      <c r="J107" s="58" t="s">
        <v>582</v>
      </c>
      <c r="K107" s="58"/>
    </row>
    <row r="108" spans="2:11" x14ac:dyDescent="0.2">
      <c r="B108" s="477" t="str">
        <f t="shared" si="3"/>
        <v>1.15-R0540C0010-1</v>
      </c>
      <c r="C108" s="58">
        <v>1.1499999999999999</v>
      </c>
      <c r="D108" s="60" t="s">
        <v>120</v>
      </c>
      <c r="E108" s="60" t="s">
        <v>16</v>
      </c>
      <c r="F108" s="477" t="str">
        <f t="shared" si="2"/>
        <v>R0540C0010</v>
      </c>
      <c r="G108" s="58" t="s">
        <v>212</v>
      </c>
      <c r="H108" s="58" t="s">
        <v>669</v>
      </c>
      <c r="I108" s="60"/>
      <c r="J108" s="58"/>
      <c r="K108" s="58"/>
    </row>
    <row r="109" spans="2:11" x14ac:dyDescent="0.2">
      <c r="B109" s="477" t="str">
        <f t="shared" si="3"/>
        <v>1.15-R0540C0020-1</v>
      </c>
      <c r="C109" s="58">
        <v>1.1499999999999999</v>
      </c>
      <c r="D109" s="60" t="s">
        <v>120</v>
      </c>
      <c r="E109" s="60" t="s">
        <v>17</v>
      </c>
      <c r="F109" s="477" t="str">
        <f t="shared" si="2"/>
        <v>R0540C0020</v>
      </c>
      <c r="G109" s="58" t="s">
        <v>212</v>
      </c>
      <c r="H109" s="58" t="s">
        <v>219</v>
      </c>
      <c r="I109" s="60"/>
      <c r="J109" s="58" t="s">
        <v>582</v>
      </c>
      <c r="K109" s="58"/>
    </row>
    <row r="110" spans="2:11" x14ac:dyDescent="0.2">
      <c r="B110" s="644"/>
      <c r="C110" s="645"/>
      <c r="D110" s="645"/>
      <c r="E110" s="645"/>
      <c r="F110" s="644"/>
      <c r="G110" s="644"/>
      <c r="H110" s="644"/>
      <c r="I110" s="645"/>
      <c r="J110" s="644"/>
      <c r="K110" s="644"/>
    </row>
    <row r="111" spans="2:11" x14ac:dyDescent="0.2">
      <c r="B111" s="646"/>
      <c r="C111" s="647"/>
      <c r="D111" s="647"/>
      <c r="E111" s="647"/>
      <c r="F111" s="646"/>
      <c r="G111" s="646"/>
      <c r="H111" s="646"/>
      <c r="I111" s="647"/>
      <c r="J111" s="646"/>
      <c r="K111" s="646"/>
    </row>
    <row r="112" spans="2:11" x14ac:dyDescent="0.2">
      <c r="B112" s="646"/>
      <c r="C112" s="647"/>
      <c r="D112" s="647"/>
      <c r="E112" s="647"/>
      <c r="F112" s="646"/>
      <c r="G112" s="646"/>
      <c r="H112" s="646"/>
      <c r="I112" s="647"/>
      <c r="J112" s="646"/>
      <c r="K112" s="646"/>
    </row>
    <row r="113" spans="2:11" x14ac:dyDescent="0.2">
      <c r="B113" s="646"/>
      <c r="C113" s="647"/>
      <c r="D113" s="647"/>
      <c r="E113" s="647"/>
      <c r="F113" s="646"/>
      <c r="G113" s="646"/>
      <c r="H113" s="646"/>
      <c r="I113" s="647"/>
      <c r="J113" s="646"/>
      <c r="K113" s="646"/>
    </row>
    <row r="114" spans="2:11" x14ac:dyDescent="0.2">
      <c r="B114" s="646"/>
      <c r="C114" s="647"/>
      <c r="D114" s="647"/>
      <c r="E114" s="647"/>
      <c r="F114" s="646"/>
      <c r="G114" s="646"/>
      <c r="H114" s="646"/>
      <c r="I114" s="646"/>
      <c r="J114" s="646"/>
      <c r="K114" s="646"/>
    </row>
    <row r="115" spans="2:11" x14ac:dyDescent="0.2">
      <c r="B115" s="646"/>
      <c r="C115" s="647"/>
      <c r="D115" s="647"/>
      <c r="E115" s="647"/>
      <c r="F115" s="646"/>
      <c r="G115" s="646"/>
      <c r="H115" s="646"/>
      <c r="I115" s="647"/>
      <c r="J115" s="646"/>
      <c r="K115" s="646"/>
    </row>
    <row r="116" spans="2:11" x14ac:dyDescent="0.2">
      <c r="B116" s="646"/>
      <c r="C116" s="647"/>
      <c r="D116" s="647"/>
      <c r="E116" s="647"/>
      <c r="F116" s="646"/>
      <c r="G116" s="646"/>
      <c r="H116" s="646"/>
      <c r="I116" s="647"/>
      <c r="J116" s="646"/>
      <c r="K116" s="646"/>
    </row>
    <row r="117" spans="2:11" x14ac:dyDescent="0.2">
      <c r="B117" s="646"/>
      <c r="C117" s="647"/>
      <c r="D117" s="647"/>
      <c r="E117" s="647"/>
      <c r="F117" s="646"/>
      <c r="G117" s="646"/>
      <c r="H117" s="646"/>
      <c r="I117" s="646"/>
      <c r="J117" s="646"/>
      <c r="K117" s="646"/>
    </row>
    <row r="118" spans="2:11" x14ac:dyDescent="0.2">
      <c r="B118" s="646"/>
      <c r="C118" s="647"/>
      <c r="D118" s="647"/>
      <c r="E118" s="647"/>
      <c r="F118" s="646"/>
      <c r="G118" s="646"/>
      <c r="H118" s="646"/>
      <c r="I118" s="646"/>
      <c r="J118" s="646"/>
      <c r="K118" s="646"/>
    </row>
    <row r="119" spans="2:11" x14ac:dyDescent="0.2">
      <c r="B119" s="646"/>
      <c r="C119" s="647"/>
      <c r="D119" s="647"/>
      <c r="E119" s="647"/>
      <c r="F119" s="646"/>
      <c r="G119" s="646"/>
      <c r="H119" s="646"/>
      <c r="I119" s="646"/>
      <c r="J119" s="646"/>
      <c r="K119" s="646"/>
    </row>
    <row r="120" spans="2:11" x14ac:dyDescent="0.2">
      <c r="B120" s="646"/>
      <c r="C120" s="647"/>
      <c r="D120" s="647"/>
      <c r="E120" s="647"/>
      <c r="F120" s="646"/>
      <c r="G120" s="646"/>
      <c r="H120" s="646"/>
      <c r="I120" s="646"/>
      <c r="J120" s="646"/>
      <c r="K120" s="646"/>
    </row>
    <row r="121" spans="2:11" x14ac:dyDescent="0.2">
      <c r="B121" s="646"/>
      <c r="C121" s="647"/>
      <c r="D121" s="647"/>
      <c r="E121" s="647"/>
      <c r="F121" s="646"/>
      <c r="G121" s="646"/>
      <c r="H121" s="646"/>
      <c r="I121" s="646"/>
      <c r="J121" s="646"/>
      <c r="K121" s="646"/>
    </row>
    <row r="122" spans="2:11" x14ac:dyDescent="0.2">
      <c r="B122" s="646"/>
      <c r="C122" s="647"/>
      <c r="D122" s="647"/>
      <c r="E122" s="647"/>
      <c r="F122" s="646"/>
      <c r="G122" s="646"/>
      <c r="H122" s="646"/>
      <c r="I122" s="646"/>
      <c r="J122" s="646"/>
      <c r="K122" s="646"/>
    </row>
    <row r="123" spans="2:11" x14ac:dyDescent="0.2">
      <c r="B123" s="646"/>
      <c r="C123" s="647"/>
      <c r="D123" s="647"/>
      <c r="E123" s="647"/>
      <c r="F123" s="646"/>
      <c r="G123" s="646"/>
      <c r="H123" s="646"/>
      <c r="I123" s="647"/>
      <c r="J123" s="646"/>
      <c r="K123" s="646"/>
    </row>
    <row r="124" spans="2:11" x14ac:dyDescent="0.2">
      <c r="B124" s="646"/>
      <c r="C124" s="647"/>
      <c r="D124" s="647"/>
      <c r="E124" s="647"/>
      <c r="F124" s="646"/>
      <c r="G124" s="646"/>
      <c r="H124" s="646"/>
      <c r="I124" s="646"/>
      <c r="J124" s="646"/>
      <c r="K124" s="646"/>
    </row>
    <row r="125" spans="2:11" x14ac:dyDescent="0.2">
      <c r="B125" s="646"/>
      <c r="C125" s="647"/>
      <c r="D125" s="647"/>
      <c r="E125" s="647"/>
      <c r="F125" s="646"/>
      <c r="G125" s="646"/>
      <c r="H125" s="646"/>
      <c r="I125" s="647"/>
      <c r="J125" s="646"/>
      <c r="K125" s="646"/>
    </row>
    <row r="126" spans="2:11" x14ac:dyDescent="0.2">
      <c r="B126" s="646"/>
      <c r="C126" s="647"/>
      <c r="D126" s="647"/>
      <c r="E126" s="647"/>
      <c r="F126" s="646"/>
      <c r="G126" s="646"/>
      <c r="H126" s="646"/>
      <c r="I126" s="647"/>
      <c r="J126" s="646"/>
      <c r="K126" s="646"/>
    </row>
    <row r="127" spans="2:11" x14ac:dyDescent="0.2">
      <c r="B127" s="646"/>
      <c r="C127" s="647"/>
      <c r="D127" s="647"/>
      <c r="E127" s="647"/>
      <c r="F127" s="646"/>
      <c r="G127" s="646"/>
      <c r="H127" s="646"/>
      <c r="I127" s="647"/>
      <c r="J127" s="646"/>
      <c r="K127" s="646"/>
    </row>
    <row r="128" spans="2:11" x14ac:dyDescent="0.2">
      <c r="B128" s="646"/>
      <c r="C128" s="647"/>
      <c r="D128" s="647"/>
      <c r="E128" s="647"/>
      <c r="F128" s="646"/>
      <c r="G128" s="646"/>
      <c r="H128" s="646"/>
      <c r="I128" s="647"/>
      <c r="J128" s="646"/>
      <c r="K128" s="646"/>
    </row>
    <row r="129" spans="2:11" x14ac:dyDescent="0.2">
      <c r="B129" s="646"/>
      <c r="C129" s="647"/>
      <c r="D129" s="647"/>
      <c r="E129" s="647"/>
      <c r="F129" s="646"/>
      <c r="G129" s="646"/>
      <c r="H129" s="646"/>
      <c r="I129" s="647"/>
      <c r="J129" s="646"/>
      <c r="K129" s="646"/>
    </row>
    <row r="130" spans="2:11" x14ac:dyDescent="0.2">
      <c r="B130" s="646"/>
      <c r="C130" s="647"/>
      <c r="D130" s="647"/>
      <c r="E130" s="647"/>
      <c r="F130" s="646"/>
      <c r="G130" s="646"/>
      <c r="H130" s="646"/>
      <c r="I130" s="647"/>
      <c r="J130" s="646"/>
      <c r="K130" s="646"/>
    </row>
    <row r="131" spans="2:11" x14ac:dyDescent="0.2">
      <c r="B131" s="646"/>
      <c r="C131" s="647"/>
      <c r="D131" s="647"/>
      <c r="E131" s="647"/>
      <c r="F131" s="646"/>
      <c r="G131" s="646"/>
      <c r="H131" s="646"/>
      <c r="I131" s="646"/>
      <c r="J131" s="646"/>
      <c r="K131" s="646"/>
    </row>
    <row r="132" spans="2:11" x14ac:dyDescent="0.2">
      <c r="B132" s="646"/>
      <c r="C132" s="647"/>
      <c r="D132" s="647"/>
      <c r="E132" s="647"/>
      <c r="F132" s="646"/>
      <c r="G132" s="646"/>
      <c r="H132" s="646"/>
      <c r="I132" s="646"/>
      <c r="J132" s="646"/>
      <c r="K132" s="646"/>
    </row>
    <row r="133" spans="2:11" x14ac:dyDescent="0.2">
      <c r="B133" s="646"/>
      <c r="C133" s="647"/>
      <c r="D133" s="647"/>
      <c r="E133" s="647"/>
      <c r="F133" s="646"/>
      <c r="G133" s="646"/>
      <c r="H133" s="646"/>
      <c r="I133" s="646"/>
      <c r="J133" s="646"/>
      <c r="K133" s="646"/>
    </row>
    <row r="134" spans="2:11" x14ac:dyDescent="0.2">
      <c r="B134" s="646"/>
      <c r="C134" s="647"/>
      <c r="D134" s="647"/>
      <c r="E134" s="647"/>
      <c r="F134" s="646"/>
      <c r="G134" s="646"/>
      <c r="H134" s="646"/>
      <c r="I134" s="646"/>
      <c r="J134" s="646"/>
      <c r="K134" s="646"/>
    </row>
    <row r="135" spans="2:11" x14ac:dyDescent="0.2">
      <c r="B135" s="646"/>
      <c r="C135" s="647"/>
      <c r="D135" s="647"/>
      <c r="E135" s="647"/>
      <c r="F135" s="646"/>
      <c r="G135" s="646"/>
      <c r="H135" s="646"/>
      <c r="I135" s="646"/>
      <c r="J135" s="646"/>
      <c r="K135" s="646"/>
    </row>
    <row r="136" spans="2:11" x14ac:dyDescent="0.2">
      <c r="B136" s="646"/>
      <c r="C136" s="647"/>
      <c r="D136" s="647"/>
      <c r="E136" s="647"/>
      <c r="F136" s="646"/>
      <c r="G136" s="646"/>
      <c r="H136" s="646"/>
      <c r="I136" s="647"/>
      <c r="J136" s="646"/>
      <c r="K136" s="646"/>
    </row>
    <row r="137" spans="2:11" x14ac:dyDescent="0.2">
      <c r="B137" s="646"/>
      <c r="C137" s="647"/>
      <c r="D137" s="647"/>
      <c r="E137" s="647"/>
      <c r="F137" s="646"/>
      <c r="G137" s="646"/>
      <c r="H137" s="646"/>
      <c r="I137" s="647"/>
      <c r="J137" s="646"/>
      <c r="K137" s="646"/>
    </row>
    <row r="138" spans="2:11" x14ac:dyDescent="0.2">
      <c r="B138" s="646"/>
      <c r="C138" s="647"/>
      <c r="D138" s="647"/>
      <c r="E138" s="647"/>
      <c r="F138" s="646"/>
      <c r="G138" s="646"/>
      <c r="H138" s="646"/>
      <c r="I138" s="647"/>
      <c r="J138" s="646"/>
      <c r="K138" s="646"/>
    </row>
    <row r="139" spans="2:11" x14ac:dyDescent="0.2">
      <c r="B139" s="646"/>
      <c r="C139" s="647"/>
      <c r="D139" s="647"/>
      <c r="E139" s="647"/>
      <c r="F139" s="646"/>
      <c r="G139" s="646"/>
      <c r="H139" s="646"/>
      <c r="I139" s="647"/>
      <c r="J139" s="646"/>
      <c r="K139" s="646"/>
    </row>
    <row r="140" spans="2:11" x14ac:dyDescent="0.2">
      <c r="B140" s="646"/>
      <c r="C140" s="647"/>
      <c r="D140" s="647"/>
      <c r="E140" s="647"/>
      <c r="F140" s="646"/>
      <c r="G140" s="646"/>
      <c r="H140" s="646"/>
      <c r="I140" s="647"/>
      <c r="J140" s="646"/>
      <c r="K140" s="646"/>
    </row>
    <row r="141" spans="2:11" x14ac:dyDescent="0.2">
      <c r="B141" s="646"/>
      <c r="C141" s="647"/>
      <c r="D141" s="647"/>
      <c r="E141" s="647"/>
      <c r="F141" s="646"/>
      <c r="G141" s="646"/>
      <c r="H141" s="646"/>
      <c r="I141" s="647"/>
      <c r="J141" s="646"/>
      <c r="K141" s="646"/>
    </row>
    <row r="142" spans="2:11" x14ac:dyDescent="0.2">
      <c r="B142" s="646"/>
      <c r="C142" s="647"/>
      <c r="D142" s="647"/>
      <c r="E142" s="647"/>
      <c r="F142" s="646"/>
      <c r="G142" s="646"/>
      <c r="H142" s="646"/>
      <c r="I142" s="647"/>
      <c r="J142" s="646"/>
      <c r="K142" s="646"/>
    </row>
    <row r="143" spans="2:11" x14ac:dyDescent="0.2">
      <c r="B143" s="646"/>
      <c r="C143" s="647"/>
      <c r="D143" s="647"/>
      <c r="E143" s="647"/>
      <c r="F143" s="646"/>
      <c r="G143" s="646"/>
      <c r="H143" s="646"/>
      <c r="I143" s="647"/>
      <c r="J143" s="646"/>
      <c r="K143" s="646"/>
    </row>
    <row r="144" spans="2:11" x14ac:dyDescent="0.2">
      <c r="B144" s="646"/>
      <c r="C144" s="647"/>
      <c r="D144" s="647"/>
      <c r="E144" s="647"/>
      <c r="F144" s="646"/>
      <c r="G144" s="646"/>
      <c r="H144" s="646"/>
      <c r="I144" s="646"/>
      <c r="J144" s="646"/>
      <c r="K144" s="646"/>
    </row>
    <row r="145" spans="2:11" x14ac:dyDescent="0.2">
      <c r="B145" s="646"/>
      <c r="C145" s="647"/>
      <c r="D145" s="647"/>
      <c r="E145" s="647"/>
      <c r="F145" s="646"/>
      <c r="G145" s="646"/>
      <c r="H145" s="646"/>
      <c r="I145" s="646"/>
      <c r="J145" s="646"/>
      <c r="K145" s="646"/>
    </row>
    <row r="146" spans="2:11" x14ac:dyDescent="0.2">
      <c r="B146" s="646"/>
      <c r="C146" s="647"/>
      <c r="D146" s="647"/>
      <c r="E146" s="647"/>
      <c r="F146" s="646"/>
      <c r="G146" s="646"/>
      <c r="H146" s="646"/>
      <c r="I146" s="646"/>
      <c r="J146" s="646"/>
      <c r="K146" s="646"/>
    </row>
    <row r="147" spans="2:11" x14ac:dyDescent="0.2">
      <c r="B147" s="646"/>
      <c r="C147" s="647"/>
      <c r="D147" s="647"/>
      <c r="E147" s="647"/>
      <c r="F147" s="646"/>
      <c r="G147" s="646"/>
      <c r="H147" s="646"/>
      <c r="I147" s="647"/>
      <c r="J147" s="646"/>
      <c r="K147" s="646"/>
    </row>
    <row r="148" spans="2:11" x14ac:dyDescent="0.2">
      <c r="B148" s="646"/>
      <c r="C148" s="647"/>
      <c r="D148" s="647"/>
      <c r="E148" s="647"/>
      <c r="F148" s="646"/>
      <c r="G148" s="646"/>
      <c r="H148" s="646"/>
      <c r="I148" s="646"/>
      <c r="J148" s="646"/>
      <c r="K148" s="646"/>
    </row>
    <row r="149" spans="2:11" x14ac:dyDescent="0.2">
      <c r="B149" s="646"/>
      <c r="C149" s="647"/>
      <c r="D149" s="647"/>
      <c r="E149" s="647"/>
      <c r="F149" s="646"/>
      <c r="G149" s="646"/>
      <c r="H149" s="646"/>
      <c r="I149" s="646"/>
      <c r="J149" s="646"/>
      <c r="K149" s="646"/>
    </row>
    <row r="150" spans="2:11" x14ac:dyDescent="0.2">
      <c r="B150" s="646"/>
      <c r="C150" s="647"/>
      <c r="D150" s="647"/>
      <c r="E150" s="647"/>
      <c r="F150" s="646"/>
      <c r="G150" s="646"/>
      <c r="H150" s="646"/>
      <c r="I150" s="646"/>
      <c r="J150" s="646"/>
      <c r="K150" s="646"/>
    </row>
    <row r="151" spans="2:11" x14ac:dyDescent="0.2">
      <c r="B151" s="646"/>
      <c r="C151" s="647"/>
      <c r="D151" s="647"/>
      <c r="E151" s="647"/>
      <c r="F151" s="646"/>
      <c r="G151" s="646"/>
      <c r="H151" s="646"/>
      <c r="I151" s="647"/>
      <c r="J151" s="646"/>
      <c r="K151" s="646"/>
    </row>
    <row r="152" spans="2:11" x14ac:dyDescent="0.2">
      <c r="B152" s="646"/>
      <c r="C152" s="647"/>
      <c r="D152" s="647"/>
      <c r="E152" s="647"/>
      <c r="F152" s="646"/>
      <c r="G152" s="646"/>
      <c r="H152" s="646"/>
      <c r="I152" s="647"/>
      <c r="J152" s="646"/>
      <c r="K152" s="646"/>
    </row>
    <row r="153" spans="2:11" x14ac:dyDescent="0.2">
      <c r="B153" s="646"/>
      <c r="C153" s="647"/>
      <c r="D153" s="647"/>
      <c r="E153" s="647"/>
      <c r="F153" s="646"/>
      <c r="G153" s="646"/>
      <c r="H153" s="646"/>
      <c r="I153" s="647"/>
      <c r="J153" s="646"/>
      <c r="K153" s="646"/>
    </row>
    <row r="154" spans="2:11" x14ac:dyDescent="0.2">
      <c r="B154" s="646"/>
      <c r="C154" s="647"/>
      <c r="D154" s="647"/>
      <c r="E154" s="647"/>
      <c r="F154" s="646"/>
      <c r="G154" s="646"/>
      <c r="H154" s="646"/>
      <c r="I154" s="647"/>
      <c r="J154" s="646"/>
      <c r="K154" s="646"/>
    </row>
    <row r="155" spans="2:11" x14ac:dyDescent="0.2">
      <c r="B155" s="646"/>
      <c r="C155" s="647"/>
      <c r="D155" s="647"/>
      <c r="E155" s="647"/>
      <c r="F155" s="646"/>
      <c r="G155" s="646"/>
      <c r="H155" s="646"/>
      <c r="I155" s="647"/>
      <c r="J155" s="646"/>
      <c r="K155" s="646"/>
    </row>
    <row r="156" spans="2:11" x14ac:dyDescent="0.2">
      <c r="B156" s="646"/>
      <c r="C156" s="647"/>
      <c r="D156" s="647"/>
      <c r="E156" s="647"/>
      <c r="F156" s="646"/>
      <c r="G156" s="646"/>
      <c r="H156" s="646"/>
      <c r="I156" s="647"/>
      <c r="J156" s="646"/>
      <c r="K156" s="646"/>
    </row>
    <row r="157" spans="2:11" x14ac:dyDescent="0.2">
      <c r="B157" s="646"/>
      <c r="C157" s="647"/>
      <c r="D157" s="647"/>
      <c r="E157" s="647"/>
      <c r="F157" s="646"/>
      <c r="G157" s="646"/>
      <c r="H157" s="646"/>
      <c r="I157" s="646"/>
      <c r="J157" s="646"/>
      <c r="K157" s="646"/>
    </row>
    <row r="158" spans="2:11" x14ac:dyDescent="0.2">
      <c r="B158" s="646"/>
      <c r="C158" s="647"/>
      <c r="D158" s="647"/>
      <c r="E158" s="647"/>
      <c r="F158" s="646"/>
      <c r="G158" s="646"/>
      <c r="H158" s="646"/>
      <c r="I158" s="646"/>
      <c r="J158" s="646"/>
      <c r="K158" s="646"/>
    </row>
    <row r="159" spans="2:11" x14ac:dyDescent="0.2">
      <c r="B159" s="646"/>
      <c r="C159" s="647"/>
      <c r="D159" s="647"/>
      <c r="E159" s="647"/>
      <c r="F159" s="646"/>
      <c r="G159" s="646"/>
      <c r="H159" s="646"/>
      <c r="I159" s="647"/>
      <c r="J159" s="646"/>
      <c r="K159" s="646"/>
    </row>
    <row r="160" spans="2:11" x14ac:dyDescent="0.2">
      <c r="B160" s="646"/>
      <c r="C160" s="647"/>
      <c r="D160" s="647"/>
      <c r="E160" s="647"/>
      <c r="F160" s="646"/>
      <c r="G160" s="646"/>
      <c r="H160" s="646"/>
      <c r="I160" s="646"/>
      <c r="J160" s="646"/>
      <c r="K160" s="646"/>
    </row>
    <row r="161" spans="2:11" x14ac:dyDescent="0.2">
      <c r="B161" s="646"/>
      <c r="C161" s="647"/>
      <c r="D161" s="647"/>
      <c r="E161" s="647"/>
      <c r="F161" s="646"/>
      <c r="G161" s="646"/>
      <c r="H161" s="646"/>
      <c r="I161" s="647"/>
      <c r="J161" s="646"/>
      <c r="K161" s="646"/>
    </row>
    <row r="162" spans="2:11" x14ac:dyDescent="0.2">
      <c r="B162" s="646"/>
      <c r="C162" s="647"/>
      <c r="D162" s="647"/>
      <c r="E162" s="647"/>
      <c r="F162" s="646"/>
      <c r="G162" s="646"/>
      <c r="H162" s="646"/>
      <c r="I162" s="646"/>
      <c r="J162" s="646"/>
      <c r="K162" s="646"/>
    </row>
    <row r="163" spans="2:11" x14ac:dyDescent="0.2">
      <c r="B163" s="646"/>
      <c r="C163" s="647"/>
      <c r="D163" s="647"/>
      <c r="E163" s="647"/>
      <c r="F163" s="646"/>
      <c r="G163" s="646"/>
      <c r="H163" s="646"/>
      <c r="I163" s="647"/>
      <c r="J163" s="646"/>
      <c r="K163" s="646"/>
    </row>
    <row r="164" spans="2:11" x14ac:dyDescent="0.2">
      <c r="B164" s="646"/>
      <c r="C164" s="647"/>
      <c r="D164" s="647"/>
      <c r="E164" s="647"/>
      <c r="F164" s="646"/>
      <c r="G164" s="646"/>
      <c r="H164" s="646"/>
      <c r="I164" s="647"/>
      <c r="J164" s="646"/>
      <c r="K164" s="646"/>
    </row>
    <row r="165" spans="2:11" x14ac:dyDescent="0.2">
      <c r="B165" s="646"/>
      <c r="C165" s="647"/>
      <c r="D165" s="647"/>
      <c r="E165" s="647"/>
      <c r="F165" s="646"/>
      <c r="G165" s="646"/>
      <c r="H165" s="646"/>
      <c r="I165" s="647"/>
      <c r="J165" s="646"/>
      <c r="K165" s="646"/>
    </row>
    <row r="166" spans="2:11" x14ac:dyDescent="0.2">
      <c r="B166" s="646"/>
      <c r="C166" s="647"/>
      <c r="D166" s="647"/>
      <c r="E166" s="647"/>
      <c r="F166" s="646"/>
      <c r="G166" s="646"/>
      <c r="H166" s="646"/>
      <c r="I166" s="647"/>
      <c r="J166" s="646"/>
      <c r="K166" s="646"/>
    </row>
    <row r="167" spans="2:11" x14ac:dyDescent="0.2">
      <c r="B167" s="646"/>
      <c r="C167" s="647"/>
      <c r="D167" s="647"/>
      <c r="E167" s="647"/>
      <c r="F167" s="646"/>
      <c r="G167" s="646"/>
      <c r="H167" s="646"/>
      <c r="I167" s="646"/>
      <c r="J167" s="646"/>
      <c r="K167" s="646"/>
    </row>
    <row r="168" spans="2:11" x14ac:dyDescent="0.2">
      <c r="B168" s="646"/>
      <c r="C168" s="647"/>
      <c r="D168" s="647"/>
      <c r="E168" s="647"/>
      <c r="F168" s="646"/>
      <c r="G168" s="646"/>
      <c r="H168" s="646"/>
      <c r="I168" s="646"/>
      <c r="J168" s="646"/>
      <c r="K168" s="646"/>
    </row>
    <row r="169" spans="2:11" x14ac:dyDescent="0.2">
      <c r="B169" s="646"/>
      <c r="C169" s="647"/>
      <c r="D169" s="647"/>
      <c r="E169" s="647"/>
      <c r="F169" s="646"/>
      <c r="G169" s="646"/>
      <c r="H169" s="646"/>
      <c r="I169" s="647"/>
      <c r="J169" s="646"/>
      <c r="K169" s="646"/>
    </row>
    <row r="170" spans="2:11" x14ac:dyDescent="0.2">
      <c r="B170" s="646"/>
      <c r="C170" s="647"/>
      <c r="D170" s="647"/>
      <c r="E170" s="647"/>
      <c r="F170" s="646"/>
      <c r="G170" s="646"/>
      <c r="H170" s="646"/>
      <c r="I170" s="646"/>
      <c r="J170" s="646"/>
      <c r="K170" s="646"/>
    </row>
    <row r="171" spans="2:11" x14ac:dyDescent="0.2">
      <c r="B171" s="646"/>
      <c r="C171" s="647"/>
      <c r="D171" s="647"/>
      <c r="E171" s="647"/>
      <c r="F171" s="646"/>
      <c r="G171" s="646"/>
      <c r="H171" s="646"/>
      <c r="I171" s="646"/>
      <c r="J171" s="646"/>
      <c r="K171" s="646"/>
    </row>
    <row r="172" spans="2:11" x14ac:dyDescent="0.2">
      <c r="B172" s="646"/>
      <c r="C172" s="647"/>
      <c r="D172" s="647"/>
      <c r="E172" s="647"/>
      <c r="F172" s="646"/>
      <c r="G172" s="646"/>
      <c r="H172" s="646"/>
      <c r="I172" s="647"/>
      <c r="J172" s="646"/>
      <c r="K172" s="646"/>
    </row>
    <row r="173" spans="2:11" x14ac:dyDescent="0.2">
      <c r="B173" s="646"/>
      <c r="C173" s="647"/>
      <c r="D173" s="647"/>
      <c r="E173" s="647"/>
      <c r="F173" s="646"/>
      <c r="G173" s="646"/>
      <c r="H173" s="646"/>
      <c r="I173" s="647"/>
      <c r="J173" s="646"/>
      <c r="K173" s="646"/>
    </row>
    <row r="174" spans="2:11" x14ac:dyDescent="0.2">
      <c r="B174" s="646"/>
      <c r="C174" s="647"/>
      <c r="D174" s="647"/>
      <c r="E174" s="647"/>
      <c r="F174" s="646"/>
      <c r="G174" s="646"/>
      <c r="H174" s="646"/>
      <c r="I174" s="646"/>
      <c r="J174" s="646"/>
      <c r="K174" s="646"/>
    </row>
    <row r="175" spans="2:11" x14ac:dyDescent="0.2">
      <c r="B175" s="646"/>
      <c r="C175" s="647"/>
      <c r="D175" s="647"/>
      <c r="E175" s="647"/>
      <c r="F175" s="646"/>
      <c r="G175" s="646"/>
      <c r="H175" s="646"/>
      <c r="I175" s="646"/>
      <c r="J175" s="646"/>
      <c r="K175" s="646"/>
    </row>
    <row r="176" spans="2:11" x14ac:dyDescent="0.2">
      <c r="B176" s="646"/>
      <c r="C176" s="647"/>
      <c r="D176" s="647"/>
      <c r="E176" s="647"/>
      <c r="F176" s="646"/>
      <c r="G176" s="646"/>
      <c r="H176" s="646"/>
      <c r="I176" s="646"/>
      <c r="J176" s="646"/>
      <c r="K176" s="646"/>
    </row>
    <row r="177" spans="2:11" x14ac:dyDescent="0.2">
      <c r="B177" s="646"/>
      <c r="C177" s="647"/>
      <c r="D177" s="647"/>
      <c r="E177" s="647"/>
      <c r="F177" s="646"/>
      <c r="G177" s="646"/>
      <c r="H177" s="646"/>
      <c r="I177" s="647"/>
      <c r="J177" s="646"/>
      <c r="K177" s="646"/>
    </row>
    <row r="178" spans="2:11" x14ac:dyDescent="0.2">
      <c r="B178" s="646"/>
      <c r="C178" s="647"/>
      <c r="D178" s="647"/>
      <c r="E178" s="647"/>
      <c r="F178" s="646"/>
      <c r="G178" s="646"/>
      <c r="H178" s="646"/>
      <c r="I178" s="647"/>
      <c r="J178" s="646"/>
      <c r="K178" s="646"/>
    </row>
    <row r="179" spans="2:11" x14ac:dyDescent="0.2">
      <c r="B179" s="646"/>
      <c r="C179" s="647"/>
      <c r="D179" s="647"/>
      <c r="E179" s="647"/>
      <c r="F179" s="646"/>
      <c r="G179" s="646"/>
      <c r="H179" s="646"/>
      <c r="I179" s="647"/>
      <c r="J179" s="646"/>
      <c r="K179" s="646"/>
    </row>
    <row r="180" spans="2:11" x14ac:dyDescent="0.2">
      <c r="B180" s="646"/>
      <c r="C180" s="647"/>
      <c r="D180" s="647"/>
      <c r="E180" s="647"/>
      <c r="F180" s="646"/>
      <c r="G180" s="646"/>
      <c r="H180" s="646"/>
      <c r="I180" s="647"/>
      <c r="J180" s="646"/>
      <c r="K180" s="646"/>
    </row>
    <row r="181" spans="2:11" x14ac:dyDescent="0.2">
      <c r="B181" s="646"/>
      <c r="C181" s="647"/>
      <c r="D181" s="647"/>
      <c r="E181" s="647"/>
      <c r="F181" s="646"/>
      <c r="G181" s="646"/>
      <c r="H181" s="646"/>
      <c r="I181" s="647"/>
      <c r="J181" s="646"/>
      <c r="K181" s="646"/>
    </row>
    <row r="182" spans="2:11" x14ac:dyDescent="0.2">
      <c r="B182" s="646"/>
      <c r="C182" s="647"/>
      <c r="D182" s="647"/>
      <c r="E182" s="647"/>
      <c r="F182" s="646"/>
      <c r="G182" s="646"/>
      <c r="H182" s="646"/>
      <c r="I182" s="647"/>
      <c r="J182" s="646"/>
      <c r="K182" s="646"/>
    </row>
    <row r="183" spans="2:11" x14ac:dyDescent="0.2">
      <c r="B183" s="646"/>
      <c r="C183" s="647"/>
      <c r="D183" s="647"/>
      <c r="E183" s="647"/>
      <c r="F183" s="646"/>
      <c r="G183" s="646"/>
      <c r="H183" s="646"/>
      <c r="I183" s="647"/>
      <c r="J183" s="646"/>
      <c r="K183" s="646"/>
    </row>
    <row r="184" spans="2:11" x14ac:dyDescent="0.2">
      <c r="B184" s="646"/>
      <c r="C184" s="647"/>
      <c r="D184" s="647"/>
      <c r="E184" s="647"/>
      <c r="F184" s="646"/>
      <c r="G184" s="646"/>
      <c r="H184" s="646"/>
      <c r="I184" s="646"/>
      <c r="J184" s="646"/>
      <c r="K184" s="646"/>
    </row>
    <row r="185" spans="2:11" x14ac:dyDescent="0.2">
      <c r="B185" s="646"/>
      <c r="C185" s="647"/>
      <c r="D185" s="647"/>
      <c r="E185" s="647"/>
      <c r="F185" s="646"/>
      <c r="G185" s="646"/>
      <c r="H185" s="646"/>
      <c r="I185" s="646"/>
      <c r="J185" s="646"/>
      <c r="K185" s="646"/>
    </row>
    <row r="186" spans="2:11" x14ac:dyDescent="0.2">
      <c r="B186" s="646"/>
      <c r="C186" s="647"/>
      <c r="D186" s="647"/>
      <c r="E186" s="647"/>
      <c r="F186" s="646"/>
      <c r="G186" s="646"/>
      <c r="H186" s="646"/>
      <c r="I186" s="646"/>
      <c r="J186" s="646"/>
      <c r="K186" s="646"/>
    </row>
    <row r="187" spans="2:11" x14ac:dyDescent="0.2">
      <c r="B187" s="646"/>
      <c r="C187" s="647"/>
      <c r="D187" s="647"/>
      <c r="E187" s="647"/>
      <c r="F187" s="646"/>
      <c r="G187" s="646"/>
      <c r="H187" s="646"/>
      <c r="I187" s="646"/>
      <c r="J187" s="646"/>
      <c r="K187" s="646"/>
    </row>
    <row r="188" spans="2:11" x14ac:dyDescent="0.2">
      <c r="B188" s="646"/>
      <c r="C188" s="647"/>
      <c r="D188" s="647"/>
      <c r="E188" s="647"/>
      <c r="F188" s="646"/>
      <c r="G188" s="646"/>
      <c r="H188" s="646"/>
      <c r="I188" s="646"/>
      <c r="J188" s="646"/>
      <c r="K188" s="646"/>
    </row>
    <row r="189" spans="2:11" x14ac:dyDescent="0.2">
      <c r="B189" s="646"/>
      <c r="C189" s="647"/>
      <c r="D189" s="647"/>
      <c r="E189" s="647"/>
      <c r="F189" s="646"/>
      <c r="G189" s="646"/>
      <c r="H189" s="646"/>
      <c r="I189" s="646"/>
      <c r="J189" s="646"/>
      <c r="K189" s="646"/>
    </row>
    <row r="190" spans="2:11" x14ac:dyDescent="0.2">
      <c r="B190" s="646"/>
      <c r="C190" s="647"/>
      <c r="D190" s="647"/>
      <c r="E190" s="647"/>
      <c r="F190" s="646"/>
      <c r="G190" s="646"/>
      <c r="H190" s="646"/>
      <c r="I190" s="647"/>
      <c r="J190" s="646"/>
      <c r="K190" s="646"/>
    </row>
    <row r="191" spans="2:11" x14ac:dyDescent="0.2">
      <c r="B191" s="646"/>
      <c r="C191" s="647"/>
      <c r="D191" s="647"/>
      <c r="E191" s="647"/>
      <c r="F191" s="646"/>
      <c r="G191" s="646"/>
      <c r="H191" s="646"/>
      <c r="I191" s="647"/>
      <c r="J191" s="646"/>
      <c r="K191" s="646"/>
    </row>
    <row r="192" spans="2:11" x14ac:dyDescent="0.2">
      <c r="B192" s="646"/>
      <c r="C192" s="647"/>
      <c r="D192" s="647"/>
      <c r="E192" s="647"/>
      <c r="F192" s="646"/>
      <c r="G192" s="646"/>
      <c r="H192" s="646"/>
      <c r="I192" s="647"/>
      <c r="J192" s="646"/>
      <c r="K192" s="646"/>
    </row>
    <row r="193" spans="2:11" x14ac:dyDescent="0.2">
      <c r="B193" s="646"/>
      <c r="C193" s="647"/>
      <c r="D193" s="647"/>
      <c r="E193" s="647"/>
      <c r="F193" s="646"/>
      <c r="G193" s="646"/>
      <c r="H193" s="646"/>
      <c r="I193" s="647"/>
      <c r="J193" s="646"/>
      <c r="K193" s="646"/>
    </row>
    <row r="194" spans="2:11" x14ac:dyDescent="0.2">
      <c r="B194" s="646"/>
      <c r="C194" s="647"/>
      <c r="D194" s="647"/>
      <c r="E194" s="647"/>
      <c r="F194" s="646"/>
      <c r="G194" s="646"/>
      <c r="H194" s="646"/>
      <c r="I194" s="647"/>
      <c r="J194" s="646"/>
      <c r="K194" s="646"/>
    </row>
    <row r="195" spans="2:11" x14ac:dyDescent="0.2">
      <c r="B195" s="646"/>
      <c r="C195" s="647"/>
      <c r="D195" s="647"/>
      <c r="E195" s="647"/>
      <c r="F195" s="646"/>
      <c r="G195" s="646"/>
      <c r="H195" s="646"/>
      <c r="I195" s="647"/>
      <c r="J195" s="646"/>
      <c r="K195" s="646"/>
    </row>
    <row r="196" spans="2:11" x14ac:dyDescent="0.2">
      <c r="B196" s="646"/>
      <c r="C196" s="647"/>
      <c r="D196" s="647"/>
      <c r="E196" s="647"/>
      <c r="F196" s="646"/>
      <c r="G196" s="646"/>
      <c r="H196" s="646"/>
      <c r="I196" s="646"/>
      <c r="J196" s="646"/>
      <c r="K196" s="646"/>
    </row>
    <row r="197" spans="2:11" x14ac:dyDescent="0.2">
      <c r="B197" s="646"/>
      <c r="C197" s="647"/>
      <c r="D197" s="647"/>
      <c r="E197" s="647"/>
      <c r="F197" s="646"/>
      <c r="G197" s="646"/>
      <c r="H197" s="646"/>
      <c r="I197" s="646"/>
      <c r="J197" s="646"/>
      <c r="K197" s="646"/>
    </row>
    <row r="198" spans="2:11" x14ac:dyDescent="0.2">
      <c r="B198" s="646"/>
      <c r="C198" s="647"/>
      <c r="D198" s="647"/>
      <c r="E198" s="647"/>
      <c r="F198" s="646"/>
      <c r="G198" s="646"/>
      <c r="H198" s="646"/>
      <c r="I198" s="646"/>
      <c r="J198" s="646"/>
      <c r="K198" s="646"/>
    </row>
    <row r="199" spans="2:11" x14ac:dyDescent="0.2">
      <c r="B199" s="646"/>
      <c r="C199" s="647"/>
      <c r="D199" s="647"/>
      <c r="E199" s="647"/>
      <c r="F199" s="646"/>
      <c r="G199" s="646"/>
      <c r="H199" s="646"/>
      <c r="I199" s="646"/>
      <c r="J199" s="646"/>
      <c r="K199" s="646"/>
    </row>
    <row r="200" spans="2:11" x14ac:dyDescent="0.2">
      <c r="B200" s="646"/>
      <c r="C200" s="647"/>
      <c r="D200" s="647"/>
      <c r="E200" s="647"/>
      <c r="F200" s="646"/>
      <c r="G200" s="646"/>
      <c r="H200" s="646"/>
      <c r="I200" s="646"/>
      <c r="J200" s="646"/>
      <c r="K200" s="646"/>
    </row>
    <row r="201" spans="2:11" x14ac:dyDescent="0.2">
      <c r="B201" s="646"/>
      <c r="C201" s="647"/>
      <c r="D201" s="647"/>
      <c r="E201" s="647"/>
      <c r="F201" s="646"/>
      <c r="G201" s="646"/>
      <c r="H201" s="646"/>
      <c r="I201" s="646"/>
      <c r="J201" s="646"/>
      <c r="K201" s="646"/>
    </row>
    <row r="202" spans="2:11" x14ac:dyDescent="0.2">
      <c r="B202" s="646"/>
      <c r="C202" s="647"/>
      <c r="D202" s="647"/>
      <c r="E202" s="647"/>
      <c r="F202" s="646"/>
      <c r="G202" s="646"/>
      <c r="H202" s="646"/>
      <c r="I202" s="647"/>
      <c r="J202" s="646"/>
      <c r="K202" s="646"/>
    </row>
    <row r="203" spans="2:11" x14ac:dyDescent="0.2">
      <c r="B203" s="646"/>
      <c r="C203" s="647"/>
      <c r="D203" s="647"/>
      <c r="E203" s="647"/>
      <c r="F203" s="646"/>
      <c r="G203" s="646"/>
      <c r="H203" s="646"/>
      <c r="I203" s="647"/>
      <c r="J203" s="646"/>
      <c r="K203" s="646"/>
    </row>
    <row r="204" spans="2:11" x14ac:dyDescent="0.2">
      <c r="B204" s="646"/>
      <c r="C204" s="647"/>
      <c r="D204" s="647"/>
      <c r="E204" s="647"/>
      <c r="F204" s="646"/>
      <c r="G204" s="646"/>
      <c r="H204" s="646"/>
      <c r="I204" s="647"/>
      <c r="J204" s="646"/>
      <c r="K204" s="646"/>
    </row>
    <row r="205" spans="2:11" x14ac:dyDescent="0.2">
      <c r="B205" s="646"/>
      <c r="C205" s="647"/>
      <c r="D205" s="647"/>
      <c r="E205" s="647"/>
      <c r="F205" s="646"/>
      <c r="G205" s="646"/>
      <c r="H205" s="646"/>
      <c r="I205" s="647"/>
      <c r="J205" s="646"/>
      <c r="K205" s="646"/>
    </row>
    <row r="206" spans="2:11" x14ac:dyDescent="0.2">
      <c r="B206" s="646"/>
      <c r="C206" s="647"/>
      <c r="D206" s="647"/>
      <c r="E206" s="647"/>
      <c r="F206" s="646"/>
      <c r="G206" s="646"/>
      <c r="H206" s="646"/>
      <c r="I206" s="647"/>
      <c r="J206" s="646"/>
      <c r="K206" s="646"/>
    </row>
    <row r="207" spans="2:11" x14ac:dyDescent="0.2">
      <c r="B207" s="646"/>
      <c r="C207" s="647"/>
      <c r="D207" s="647"/>
      <c r="E207" s="647"/>
      <c r="F207" s="646"/>
      <c r="G207" s="646"/>
      <c r="H207" s="646"/>
      <c r="I207" s="647"/>
      <c r="J207" s="646"/>
      <c r="K207" s="646"/>
    </row>
    <row r="208" spans="2:11" x14ac:dyDescent="0.2">
      <c r="B208" s="646"/>
      <c r="C208" s="647"/>
      <c r="D208" s="647"/>
      <c r="E208" s="647"/>
      <c r="F208" s="646"/>
      <c r="G208" s="646"/>
      <c r="H208" s="646"/>
      <c r="I208" s="647"/>
      <c r="J208" s="646"/>
      <c r="K208" s="646"/>
    </row>
    <row r="209" spans="2:11" x14ac:dyDescent="0.2">
      <c r="B209" s="646"/>
      <c r="C209" s="647"/>
      <c r="D209" s="647"/>
      <c r="E209" s="647"/>
      <c r="F209" s="646"/>
      <c r="G209" s="646"/>
      <c r="H209" s="646"/>
      <c r="I209" s="647"/>
      <c r="J209" s="646"/>
      <c r="K209" s="646"/>
    </row>
    <row r="210" spans="2:11" x14ac:dyDescent="0.2">
      <c r="B210" s="646"/>
      <c r="C210" s="647"/>
      <c r="D210" s="647"/>
      <c r="E210" s="647"/>
      <c r="F210" s="646"/>
      <c r="G210" s="646"/>
      <c r="H210" s="646"/>
      <c r="I210" s="647"/>
      <c r="J210" s="646"/>
      <c r="K210" s="646"/>
    </row>
    <row r="211" spans="2:11" x14ac:dyDescent="0.2">
      <c r="B211" s="646"/>
      <c r="C211" s="647"/>
      <c r="D211" s="647"/>
      <c r="E211" s="647"/>
      <c r="F211" s="646"/>
      <c r="G211" s="646"/>
      <c r="H211" s="646"/>
      <c r="I211" s="647"/>
      <c r="J211" s="646"/>
      <c r="K211" s="646"/>
    </row>
    <row r="212" spans="2:11" x14ac:dyDescent="0.2">
      <c r="B212" s="646"/>
      <c r="C212" s="647"/>
      <c r="D212" s="647"/>
      <c r="E212" s="647"/>
      <c r="F212" s="646"/>
      <c r="G212" s="646"/>
      <c r="H212" s="646"/>
      <c r="I212" s="647"/>
      <c r="J212" s="646"/>
      <c r="K212" s="646"/>
    </row>
    <row r="213" spans="2:11" x14ac:dyDescent="0.2">
      <c r="B213" s="646"/>
      <c r="C213" s="647"/>
      <c r="D213" s="647"/>
      <c r="E213" s="647"/>
      <c r="F213" s="646"/>
      <c r="G213" s="646"/>
      <c r="H213" s="646"/>
      <c r="I213" s="647"/>
      <c r="J213" s="646"/>
      <c r="K213" s="646"/>
    </row>
    <row r="214" spans="2:11" x14ac:dyDescent="0.2">
      <c r="B214" s="646"/>
      <c r="C214" s="647"/>
      <c r="D214" s="647"/>
      <c r="E214" s="647"/>
      <c r="F214" s="646"/>
      <c r="G214" s="646"/>
      <c r="H214" s="646"/>
      <c r="I214" s="647"/>
      <c r="J214" s="646"/>
      <c r="K214" s="646"/>
    </row>
    <row r="215" spans="2:11" x14ac:dyDescent="0.2">
      <c r="B215" s="646"/>
      <c r="C215" s="647"/>
      <c r="D215" s="647"/>
      <c r="E215" s="647"/>
      <c r="F215" s="646"/>
      <c r="G215" s="646"/>
      <c r="H215" s="646"/>
      <c r="I215" s="647"/>
      <c r="J215" s="646"/>
      <c r="K215" s="646"/>
    </row>
    <row r="216" spans="2:11" x14ac:dyDescent="0.2">
      <c r="B216" s="646"/>
      <c r="C216" s="647"/>
      <c r="D216" s="647"/>
      <c r="E216" s="647"/>
      <c r="F216" s="646"/>
      <c r="G216" s="646"/>
      <c r="H216" s="646"/>
      <c r="I216" s="647"/>
      <c r="J216" s="646"/>
      <c r="K216" s="646"/>
    </row>
    <row r="217" spans="2:11" x14ac:dyDescent="0.2">
      <c r="B217" s="646"/>
      <c r="C217" s="647"/>
      <c r="D217" s="647"/>
      <c r="E217" s="647"/>
      <c r="F217" s="646"/>
      <c r="G217" s="646"/>
      <c r="H217" s="646"/>
      <c r="I217" s="647"/>
      <c r="J217" s="646"/>
      <c r="K217" s="646"/>
    </row>
    <row r="218" spans="2:11" x14ac:dyDescent="0.2">
      <c r="B218" s="646"/>
      <c r="C218" s="647"/>
      <c r="D218" s="647"/>
      <c r="E218" s="647"/>
      <c r="F218" s="646"/>
      <c r="G218" s="646"/>
      <c r="H218" s="646"/>
      <c r="I218" s="647"/>
      <c r="J218" s="646"/>
      <c r="K218" s="646"/>
    </row>
    <row r="219" spans="2:11" x14ac:dyDescent="0.2">
      <c r="B219" s="646"/>
      <c r="C219" s="647"/>
      <c r="D219" s="647"/>
      <c r="E219" s="647"/>
      <c r="F219" s="646"/>
      <c r="G219" s="646"/>
      <c r="H219" s="646"/>
      <c r="I219" s="647"/>
      <c r="J219" s="646"/>
      <c r="K219" s="646"/>
    </row>
    <row r="220" spans="2:11" x14ac:dyDescent="0.2">
      <c r="B220" s="646"/>
      <c r="C220" s="647"/>
      <c r="D220" s="647"/>
      <c r="E220" s="647"/>
      <c r="F220" s="646"/>
      <c r="G220" s="646"/>
      <c r="H220" s="646"/>
      <c r="I220" s="647"/>
      <c r="J220" s="646"/>
      <c r="K220" s="646"/>
    </row>
    <row r="221" spans="2:11" x14ac:dyDescent="0.2">
      <c r="B221" s="646"/>
      <c r="C221" s="647"/>
      <c r="D221" s="647"/>
      <c r="E221" s="647"/>
      <c r="F221" s="646"/>
      <c r="G221" s="646"/>
      <c r="H221" s="646"/>
      <c r="I221" s="647"/>
      <c r="J221" s="646"/>
      <c r="K221" s="646"/>
    </row>
    <row r="222" spans="2:11" x14ac:dyDescent="0.2">
      <c r="B222" s="646"/>
      <c r="C222" s="647"/>
      <c r="D222" s="647"/>
      <c r="E222" s="647"/>
      <c r="F222" s="646"/>
      <c r="G222" s="646"/>
      <c r="H222" s="646"/>
      <c r="I222" s="647"/>
      <c r="J222" s="646"/>
      <c r="K222" s="646"/>
    </row>
    <row r="223" spans="2:11" x14ac:dyDescent="0.2">
      <c r="B223" s="646"/>
      <c r="C223" s="647"/>
      <c r="D223" s="647"/>
      <c r="E223" s="647"/>
      <c r="F223" s="646"/>
      <c r="G223" s="646"/>
      <c r="H223" s="646"/>
      <c r="I223" s="647"/>
      <c r="J223" s="646"/>
      <c r="K223" s="646"/>
    </row>
    <row r="224" spans="2:11" x14ac:dyDescent="0.2">
      <c r="B224" s="646"/>
      <c r="C224" s="647"/>
      <c r="D224" s="647"/>
      <c r="E224" s="647"/>
      <c r="F224" s="646"/>
      <c r="G224" s="646"/>
      <c r="H224" s="646"/>
      <c r="I224" s="647"/>
      <c r="J224" s="646"/>
      <c r="K224" s="646"/>
    </row>
    <row r="225" spans="2:11" x14ac:dyDescent="0.2">
      <c r="B225" s="646"/>
      <c r="C225" s="647"/>
      <c r="D225" s="647"/>
      <c r="E225" s="647"/>
      <c r="F225" s="646"/>
      <c r="G225" s="646"/>
      <c r="H225" s="646"/>
      <c r="I225" s="647"/>
      <c r="J225" s="646"/>
      <c r="K225" s="646"/>
    </row>
    <row r="226" spans="2:11" x14ac:dyDescent="0.2">
      <c r="B226" s="646"/>
      <c r="C226" s="647"/>
      <c r="D226" s="647"/>
      <c r="E226" s="647"/>
      <c r="F226" s="646"/>
      <c r="G226" s="646"/>
      <c r="H226" s="646"/>
      <c r="I226" s="647"/>
      <c r="J226" s="646"/>
      <c r="K226" s="646"/>
    </row>
    <row r="227" spans="2:11" x14ac:dyDescent="0.2">
      <c r="B227" s="646"/>
      <c r="C227" s="647"/>
      <c r="D227" s="647"/>
      <c r="E227" s="647"/>
      <c r="F227" s="646"/>
      <c r="G227" s="646"/>
      <c r="H227" s="646"/>
      <c r="I227" s="647"/>
      <c r="J227" s="646"/>
      <c r="K227" s="646"/>
    </row>
    <row r="228" spans="2:11" x14ac:dyDescent="0.2">
      <c r="B228" s="646"/>
      <c r="C228" s="647"/>
      <c r="D228" s="647"/>
      <c r="E228" s="647"/>
      <c r="F228" s="646"/>
      <c r="G228" s="646"/>
      <c r="H228" s="646"/>
      <c r="I228" s="647"/>
      <c r="J228" s="646"/>
      <c r="K228" s="646"/>
    </row>
    <row r="229" spans="2:11" x14ac:dyDescent="0.2">
      <c r="B229" s="646"/>
      <c r="C229" s="647"/>
      <c r="D229" s="647"/>
      <c r="E229" s="647"/>
      <c r="F229" s="646"/>
      <c r="G229" s="646"/>
      <c r="H229" s="646"/>
      <c r="I229" s="647"/>
      <c r="J229" s="646"/>
      <c r="K229" s="646"/>
    </row>
    <row r="230" spans="2:11" x14ac:dyDescent="0.2">
      <c r="B230" s="646"/>
      <c r="C230" s="647"/>
      <c r="D230" s="647"/>
      <c r="E230" s="647"/>
      <c r="F230" s="646"/>
      <c r="G230" s="646"/>
      <c r="H230" s="646"/>
      <c r="I230" s="647"/>
      <c r="J230" s="646"/>
      <c r="K230" s="646"/>
    </row>
    <row r="231" spans="2:11" x14ac:dyDescent="0.2">
      <c r="B231" s="646"/>
      <c r="C231" s="647"/>
      <c r="D231" s="647"/>
      <c r="E231" s="647"/>
      <c r="F231" s="646"/>
      <c r="G231" s="646"/>
      <c r="H231" s="646"/>
      <c r="I231" s="647"/>
      <c r="J231" s="646"/>
      <c r="K231" s="646"/>
    </row>
    <row r="232" spans="2:11" x14ac:dyDescent="0.2">
      <c r="B232" s="646"/>
      <c r="C232" s="647"/>
      <c r="D232" s="647"/>
      <c r="E232" s="647"/>
      <c r="F232" s="646"/>
      <c r="G232" s="646"/>
      <c r="H232" s="646"/>
      <c r="I232" s="647"/>
      <c r="J232" s="646"/>
      <c r="K232" s="646"/>
    </row>
    <row r="233" spans="2:11" x14ac:dyDescent="0.2">
      <c r="B233" s="646"/>
      <c r="C233" s="647"/>
      <c r="D233" s="647"/>
      <c r="E233" s="647"/>
      <c r="F233" s="646"/>
      <c r="G233" s="646"/>
      <c r="H233" s="646"/>
      <c r="I233" s="647"/>
      <c r="J233" s="646"/>
      <c r="K233" s="646"/>
    </row>
    <row r="234" spans="2:11" x14ac:dyDescent="0.2">
      <c r="B234" s="646"/>
      <c r="C234" s="647"/>
      <c r="D234" s="647"/>
      <c r="E234" s="647"/>
      <c r="F234" s="646"/>
      <c r="G234" s="646"/>
      <c r="H234" s="646"/>
      <c r="I234" s="647"/>
      <c r="J234" s="646"/>
      <c r="K234" s="646"/>
    </row>
    <row r="235" spans="2:11" x14ac:dyDescent="0.2">
      <c r="B235" s="646"/>
      <c r="C235" s="647"/>
      <c r="D235" s="647"/>
      <c r="E235" s="647"/>
      <c r="F235" s="646"/>
      <c r="G235" s="646"/>
      <c r="H235" s="646"/>
      <c r="I235" s="647"/>
      <c r="J235" s="646"/>
      <c r="K235" s="646"/>
    </row>
    <row r="236" spans="2:11" x14ac:dyDescent="0.2">
      <c r="B236" s="646"/>
      <c r="C236" s="647"/>
      <c r="D236" s="647"/>
      <c r="E236" s="647"/>
      <c r="F236" s="646"/>
      <c r="G236" s="646"/>
      <c r="H236" s="646"/>
      <c r="I236" s="647"/>
      <c r="J236" s="646"/>
      <c r="K236" s="646"/>
    </row>
    <row r="237" spans="2:11" x14ac:dyDescent="0.2">
      <c r="B237" s="646"/>
      <c r="C237" s="647"/>
      <c r="D237" s="647"/>
      <c r="E237" s="647"/>
      <c r="F237" s="646"/>
      <c r="G237" s="646"/>
      <c r="H237" s="646"/>
      <c r="I237" s="647"/>
      <c r="J237" s="646"/>
      <c r="K237" s="646"/>
    </row>
    <row r="238" spans="2:11" x14ac:dyDescent="0.2">
      <c r="B238" s="646"/>
      <c r="C238" s="647"/>
      <c r="D238" s="647"/>
      <c r="E238" s="647"/>
      <c r="F238" s="646"/>
      <c r="G238" s="646"/>
      <c r="H238" s="646"/>
      <c r="I238" s="647"/>
      <c r="J238" s="646"/>
      <c r="K238" s="646"/>
    </row>
    <row r="239" spans="2:11" x14ac:dyDescent="0.2">
      <c r="B239" s="646"/>
      <c r="C239" s="647"/>
      <c r="D239" s="647"/>
      <c r="E239" s="647"/>
      <c r="F239" s="646"/>
      <c r="G239" s="646"/>
      <c r="H239" s="646"/>
      <c r="I239" s="647"/>
      <c r="J239" s="646"/>
      <c r="K239" s="646"/>
    </row>
    <row r="240" spans="2:11" x14ac:dyDescent="0.2">
      <c r="B240" s="646"/>
      <c r="C240" s="647"/>
      <c r="D240" s="647"/>
      <c r="E240" s="647"/>
      <c r="F240" s="646"/>
      <c r="G240" s="646"/>
      <c r="H240" s="646"/>
      <c r="I240" s="647"/>
      <c r="J240" s="646"/>
      <c r="K240" s="646"/>
    </row>
    <row r="241" spans="2:11" x14ac:dyDescent="0.2">
      <c r="B241" s="646"/>
      <c r="C241" s="647"/>
      <c r="D241" s="647"/>
      <c r="E241" s="647"/>
      <c r="F241" s="646"/>
      <c r="G241" s="646"/>
      <c r="H241" s="646"/>
      <c r="I241" s="647"/>
      <c r="J241" s="646"/>
      <c r="K241" s="646"/>
    </row>
    <row r="242" spans="2:11" x14ac:dyDescent="0.2">
      <c r="B242" s="646"/>
      <c r="C242" s="647"/>
      <c r="D242" s="647"/>
      <c r="E242" s="647"/>
      <c r="F242" s="646"/>
      <c r="G242" s="646"/>
      <c r="H242" s="646"/>
      <c r="I242" s="647"/>
      <c r="J242" s="646"/>
      <c r="K242" s="646"/>
    </row>
    <row r="243" spans="2:11" x14ac:dyDescent="0.2">
      <c r="B243" s="646"/>
      <c r="C243" s="647"/>
      <c r="D243" s="647"/>
      <c r="E243" s="647"/>
      <c r="F243" s="646"/>
      <c r="G243" s="646"/>
      <c r="H243" s="646"/>
      <c r="I243" s="647"/>
      <c r="J243" s="646"/>
      <c r="K243" s="646"/>
    </row>
    <row r="244" spans="2:11" x14ac:dyDescent="0.2">
      <c r="B244" s="646"/>
      <c r="C244" s="647"/>
      <c r="D244" s="647"/>
      <c r="E244" s="647"/>
      <c r="F244" s="646"/>
      <c r="G244" s="646"/>
      <c r="H244" s="646"/>
      <c r="I244" s="647"/>
      <c r="J244" s="646"/>
      <c r="K244" s="646"/>
    </row>
    <row r="245" spans="2:11" x14ac:dyDescent="0.2">
      <c r="B245" s="646"/>
      <c r="C245" s="647"/>
      <c r="D245" s="647"/>
      <c r="E245" s="647"/>
      <c r="F245" s="646"/>
      <c r="G245" s="646"/>
      <c r="H245" s="646"/>
      <c r="I245" s="647"/>
      <c r="J245" s="646"/>
      <c r="K245" s="646"/>
    </row>
    <row r="246" spans="2:11" x14ac:dyDescent="0.2">
      <c r="B246" s="646"/>
      <c r="C246" s="647"/>
      <c r="D246" s="647"/>
      <c r="E246" s="647"/>
      <c r="F246" s="646"/>
      <c r="G246" s="646"/>
      <c r="H246" s="646"/>
      <c r="I246" s="647"/>
      <c r="J246" s="646"/>
      <c r="K246" s="646"/>
    </row>
    <row r="247" spans="2:11" x14ac:dyDescent="0.2">
      <c r="B247" s="646"/>
      <c r="C247" s="647"/>
      <c r="D247" s="647"/>
      <c r="E247" s="647"/>
      <c r="F247" s="646"/>
      <c r="G247" s="646"/>
      <c r="H247" s="646"/>
      <c r="I247" s="647"/>
      <c r="J247" s="646"/>
      <c r="K247" s="646"/>
    </row>
    <row r="248" spans="2:11" x14ac:dyDescent="0.2">
      <c r="B248" s="646"/>
      <c r="C248" s="647"/>
      <c r="D248" s="647"/>
      <c r="E248" s="647"/>
      <c r="F248" s="646"/>
      <c r="G248" s="646"/>
      <c r="H248" s="646"/>
      <c r="I248" s="647"/>
      <c r="J248" s="646"/>
      <c r="K248" s="646"/>
    </row>
    <row r="249" spans="2:11" x14ac:dyDescent="0.2">
      <c r="B249" s="646"/>
      <c r="C249" s="647"/>
      <c r="D249" s="647"/>
      <c r="E249" s="647"/>
      <c r="F249" s="646"/>
      <c r="G249" s="646"/>
      <c r="H249" s="646"/>
      <c r="I249" s="647"/>
      <c r="J249" s="646"/>
      <c r="K249" s="646"/>
    </row>
    <row r="250" spans="2:11" x14ac:dyDescent="0.2">
      <c r="B250" s="646"/>
      <c r="C250" s="647"/>
      <c r="D250" s="647"/>
      <c r="E250" s="647"/>
      <c r="F250" s="646"/>
      <c r="G250" s="646"/>
      <c r="H250" s="646"/>
      <c r="I250" s="647"/>
      <c r="J250" s="646"/>
      <c r="K250" s="646"/>
    </row>
    <row r="251" spans="2:11" x14ac:dyDescent="0.2">
      <c r="B251" s="646"/>
      <c r="C251" s="647"/>
      <c r="D251" s="647"/>
      <c r="E251" s="647"/>
      <c r="F251" s="646"/>
      <c r="G251" s="646"/>
      <c r="H251" s="646"/>
      <c r="I251" s="647"/>
      <c r="J251" s="646"/>
      <c r="K251" s="646"/>
    </row>
    <row r="252" spans="2:11" x14ac:dyDescent="0.2">
      <c r="B252" s="646"/>
      <c r="C252" s="647"/>
      <c r="D252" s="647"/>
      <c r="E252" s="647"/>
      <c r="F252" s="646"/>
      <c r="G252" s="646"/>
      <c r="H252" s="646"/>
      <c r="I252" s="647"/>
      <c r="J252" s="646"/>
      <c r="K252" s="646"/>
    </row>
    <row r="253" spans="2:11" x14ac:dyDescent="0.2">
      <c r="B253" s="646"/>
      <c r="C253" s="647"/>
      <c r="D253" s="647"/>
      <c r="E253" s="647"/>
      <c r="F253" s="646"/>
      <c r="G253" s="646"/>
      <c r="H253" s="646"/>
      <c r="I253" s="647"/>
      <c r="J253" s="646"/>
      <c r="K253" s="646"/>
    </row>
    <row r="254" spans="2:11" x14ac:dyDescent="0.2">
      <c r="B254" s="646"/>
      <c r="C254" s="647"/>
      <c r="D254" s="647"/>
      <c r="E254" s="647"/>
      <c r="F254" s="646"/>
      <c r="G254" s="646"/>
      <c r="H254" s="646"/>
      <c r="I254" s="647"/>
      <c r="J254" s="646"/>
      <c r="K254" s="646"/>
    </row>
    <row r="255" spans="2:11" x14ac:dyDescent="0.2">
      <c r="B255" s="646"/>
      <c r="C255" s="647"/>
      <c r="D255" s="647"/>
      <c r="E255" s="647"/>
      <c r="F255" s="646"/>
      <c r="G255" s="646"/>
      <c r="H255" s="646"/>
      <c r="I255" s="647"/>
      <c r="J255" s="646"/>
      <c r="K255" s="646"/>
    </row>
    <row r="256" spans="2:11" x14ac:dyDescent="0.2">
      <c r="B256" s="646"/>
      <c r="C256" s="647"/>
      <c r="D256" s="647"/>
      <c r="E256" s="647"/>
      <c r="F256" s="646"/>
      <c r="G256" s="646"/>
      <c r="H256" s="646"/>
      <c r="I256" s="647"/>
      <c r="J256" s="646"/>
      <c r="K256" s="646"/>
    </row>
    <row r="257" spans="2:11" x14ac:dyDescent="0.2">
      <c r="B257" s="646"/>
      <c r="C257" s="647"/>
      <c r="D257" s="647"/>
      <c r="E257" s="647"/>
      <c r="F257" s="646"/>
      <c r="G257" s="646"/>
      <c r="H257" s="646"/>
      <c r="I257" s="647"/>
      <c r="J257" s="646"/>
      <c r="K257" s="646"/>
    </row>
    <row r="258" spans="2:11" x14ac:dyDescent="0.2">
      <c r="B258" s="646"/>
      <c r="C258" s="647"/>
      <c r="D258" s="647"/>
      <c r="E258" s="647"/>
      <c r="F258" s="646"/>
      <c r="G258" s="646"/>
      <c r="H258" s="646"/>
      <c r="I258" s="647"/>
      <c r="J258" s="646"/>
      <c r="K258" s="646"/>
    </row>
    <row r="259" spans="2:11" x14ac:dyDescent="0.2">
      <c r="B259" s="646"/>
      <c r="C259" s="647"/>
      <c r="D259" s="647"/>
      <c r="E259" s="647"/>
      <c r="F259" s="646"/>
      <c r="G259" s="646"/>
      <c r="H259" s="646"/>
      <c r="I259" s="647"/>
      <c r="J259" s="646"/>
      <c r="K259" s="646"/>
    </row>
    <row r="260" spans="2:11" x14ac:dyDescent="0.2">
      <c r="B260" s="646"/>
      <c r="C260" s="647"/>
      <c r="D260" s="647"/>
      <c r="E260" s="647"/>
      <c r="F260" s="646"/>
      <c r="G260" s="646"/>
      <c r="H260" s="646"/>
      <c r="I260" s="647"/>
      <c r="J260" s="646"/>
      <c r="K260" s="646"/>
    </row>
    <row r="261" spans="2:11" x14ac:dyDescent="0.2">
      <c r="B261" s="646"/>
      <c r="C261" s="647"/>
      <c r="D261" s="647"/>
      <c r="E261" s="647"/>
      <c r="F261" s="646"/>
      <c r="G261" s="646"/>
      <c r="H261" s="646"/>
      <c r="I261" s="647"/>
      <c r="J261" s="646"/>
      <c r="K261" s="646"/>
    </row>
    <row r="262" spans="2:11" x14ac:dyDescent="0.2">
      <c r="B262" s="646"/>
      <c r="C262" s="647"/>
      <c r="D262" s="647"/>
      <c r="E262" s="647"/>
      <c r="F262" s="646"/>
      <c r="G262" s="646"/>
      <c r="H262" s="646"/>
      <c r="I262" s="647"/>
      <c r="J262" s="646"/>
      <c r="K262" s="646"/>
    </row>
    <row r="263" spans="2:11" x14ac:dyDescent="0.2">
      <c r="B263" s="646"/>
      <c r="C263" s="647"/>
      <c r="D263" s="647"/>
      <c r="E263" s="647"/>
      <c r="F263" s="646"/>
      <c r="G263" s="646"/>
      <c r="H263" s="646"/>
      <c r="I263" s="647"/>
      <c r="J263" s="646"/>
      <c r="K263" s="646"/>
    </row>
    <row r="264" spans="2:11" x14ac:dyDescent="0.2">
      <c r="B264" s="646"/>
      <c r="C264" s="647"/>
      <c r="D264" s="647"/>
      <c r="E264" s="647"/>
      <c r="F264" s="646"/>
      <c r="G264" s="646"/>
      <c r="H264" s="646"/>
      <c r="I264" s="647"/>
      <c r="J264" s="646"/>
      <c r="K264" s="646"/>
    </row>
    <row r="265" spans="2:11" x14ac:dyDescent="0.2">
      <c r="B265" s="646"/>
      <c r="C265" s="647"/>
      <c r="D265" s="647"/>
      <c r="E265" s="647"/>
      <c r="F265" s="646"/>
      <c r="G265" s="646"/>
      <c r="H265" s="646"/>
      <c r="I265" s="647"/>
      <c r="J265" s="646"/>
      <c r="K265" s="646"/>
    </row>
    <row r="266" spans="2:11" x14ac:dyDescent="0.2">
      <c r="B266" s="646"/>
      <c r="C266" s="647"/>
      <c r="D266" s="647"/>
      <c r="E266" s="647"/>
      <c r="F266" s="646"/>
      <c r="G266" s="646"/>
      <c r="H266" s="646"/>
      <c r="I266" s="647"/>
      <c r="J266" s="646"/>
      <c r="K266" s="646"/>
    </row>
    <row r="267" spans="2:11" x14ac:dyDescent="0.2">
      <c r="B267" s="646"/>
      <c r="C267" s="647"/>
      <c r="D267" s="647"/>
      <c r="E267" s="647"/>
      <c r="F267" s="646"/>
      <c r="G267" s="646"/>
      <c r="H267" s="646"/>
      <c r="I267" s="647"/>
      <c r="J267" s="646"/>
      <c r="K267" s="646"/>
    </row>
    <row r="268" spans="2:11" x14ac:dyDescent="0.2">
      <c r="B268" s="646"/>
      <c r="C268" s="647"/>
      <c r="D268" s="647"/>
      <c r="E268" s="647"/>
      <c r="F268" s="646"/>
      <c r="G268" s="646"/>
      <c r="H268" s="646"/>
      <c r="I268" s="647"/>
      <c r="J268" s="646"/>
      <c r="K268" s="646"/>
    </row>
    <row r="269" spans="2:11" x14ac:dyDescent="0.2">
      <c r="B269" s="646"/>
      <c r="C269" s="647"/>
      <c r="D269" s="647"/>
      <c r="E269" s="647"/>
      <c r="F269" s="646"/>
      <c r="G269" s="646"/>
      <c r="H269" s="646"/>
      <c r="I269" s="647"/>
      <c r="J269" s="646"/>
      <c r="K269" s="646"/>
    </row>
    <row r="270" spans="2:11" x14ac:dyDescent="0.2">
      <c r="B270" s="646"/>
      <c r="C270" s="647"/>
      <c r="D270" s="647"/>
      <c r="E270" s="647"/>
      <c r="F270" s="646"/>
      <c r="G270" s="646"/>
      <c r="H270" s="646"/>
      <c r="I270" s="647"/>
      <c r="J270" s="646"/>
      <c r="K270" s="646"/>
    </row>
    <row r="271" spans="2:11" x14ac:dyDescent="0.2">
      <c r="B271" s="646"/>
      <c r="C271" s="647"/>
      <c r="D271" s="647"/>
      <c r="E271" s="647"/>
      <c r="F271" s="646"/>
      <c r="G271" s="646"/>
      <c r="H271" s="646"/>
      <c r="I271" s="647"/>
      <c r="J271" s="646"/>
      <c r="K271" s="646"/>
    </row>
    <row r="272" spans="2:11" x14ac:dyDescent="0.2">
      <c r="B272" s="646"/>
      <c r="C272" s="647"/>
      <c r="D272" s="647"/>
      <c r="E272" s="647"/>
      <c r="F272" s="646"/>
      <c r="G272" s="646"/>
      <c r="H272" s="646"/>
      <c r="I272" s="647"/>
      <c r="J272" s="646"/>
      <c r="K272" s="646"/>
    </row>
    <row r="273" spans="2:11" x14ac:dyDescent="0.2">
      <c r="B273" s="646"/>
      <c r="C273" s="647"/>
      <c r="D273" s="647"/>
      <c r="E273" s="647"/>
      <c r="F273" s="646"/>
      <c r="G273" s="646"/>
      <c r="H273" s="646"/>
      <c r="I273" s="647"/>
      <c r="J273" s="646"/>
      <c r="K273" s="646"/>
    </row>
    <row r="274" spans="2:11" x14ac:dyDescent="0.2">
      <c r="B274" s="646"/>
      <c r="C274" s="647"/>
      <c r="D274" s="647"/>
      <c r="E274" s="647"/>
      <c r="F274" s="646"/>
      <c r="G274" s="646"/>
      <c r="H274" s="646"/>
      <c r="I274" s="647"/>
      <c r="J274" s="646"/>
      <c r="K274" s="646"/>
    </row>
    <row r="275" spans="2:11" x14ac:dyDescent="0.2">
      <c r="B275" s="646"/>
      <c r="C275" s="647"/>
      <c r="D275" s="647"/>
      <c r="E275" s="647"/>
      <c r="F275" s="646"/>
      <c r="G275" s="646"/>
      <c r="H275" s="646"/>
      <c r="I275" s="647"/>
      <c r="J275" s="646"/>
      <c r="K275" s="646"/>
    </row>
    <row r="276" spans="2:11" x14ac:dyDescent="0.2">
      <c r="B276" s="646"/>
      <c r="C276" s="647"/>
      <c r="D276" s="647"/>
      <c r="E276" s="647"/>
      <c r="F276" s="646"/>
      <c r="G276" s="646"/>
      <c r="H276" s="646"/>
      <c r="I276" s="647"/>
      <c r="J276" s="646"/>
      <c r="K276" s="646"/>
    </row>
    <row r="277" spans="2:11" x14ac:dyDescent="0.2">
      <c r="B277" s="646"/>
      <c r="C277" s="647"/>
      <c r="D277" s="647"/>
      <c r="E277" s="647"/>
      <c r="F277" s="646"/>
      <c r="G277" s="646"/>
      <c r="H277" s="646"/>
      <c r="I277" s="647"/>
      <c r="J277" s="646"/>
      <c r="K277" s="646"/>
    </row>
    <row r="278" spans="2:11" x14ac:dyDescent="0.2">
      <c r="B278" s="646"/>
      <c r="C278" s="647"/>
      <c r="D278" s="647"/>
      <c r="E278" s="647"/>
      <c r="F278" s="646"/>
      <c r="G278" s="646"/>
      <c r="H278" s="646"/>
      <c r="I278" s="647"/>
      <c r="J278" s="646"/>
      <c r="K278" s="646"/>
    </row>
    <row r="279" spans="2:11" x14ac:dyDescent="0.2">
      <c r="B279" s="646"/>
      <c r="C279" s="647"/>
      <c r="D279" s="647"/>
      <c r="E279" s="647"/>
      <c r="F279" s="646"/>
      <c r="G279" s="646"/>
      <c r="H279" s="646"/>
      <c r="I279" s="647"/>
      <c r="J279" s="646"/>
      <c r="K279" s="646"/>
    </row>
    <row r="280" spans="2:11" x14ac:dyDescent="0.2">
      <c r="B280" s="646"/>
      <c r="C280" s="647"/>
      <c r="D280" s="647"/>
      <c r="E280" s="647"/>
      <c r="F280" s="646"/>
      <c r="G280" s="646"/>
      <c r="H280" s="646"/>
      <c r="I280" s="647"/>
      <c r="J280" s="646"/>
      <c r="K280" s="646"/>
    </row>
    <row r="281" spans="2:11" x14ac:dyDescent="0.2">
      <c r="B281" s="646"/>
      <c r="C281" s="647"/>
      <c r="D281" s="647"/>
      <c r="E281" s="647"/>
      <c r="F281" s="646"/>
      <c r="G281" s="646"/>
      <c r="H281" s="646"/>
      <c r="I281" s="647"/>
      <c r="J281" s="646"/>
      <c r="K281" s="646"/>
    </row>
    <row r="282" spans="2:11" x14ac:dyDescent="0.2">
      <c r="B282" s="646"/>
      <c r="C282" s="647"/>
      <c r="D282" s="647"/>
      <c r="E282" s="647"/>
      <c r="F282" s="646"/>
      <c r="G282" s="646"/>
      <c r="H282" s="646"/>
      <c r="I282" s="647"/>
      <c r="J282" s="646"/>
      <c r="K282" s="646"/>
    </row>
    <row r="283" spans="2:11" x14ac:dyDescent="0.2">
      <c r="B283" s="646"/>
      <c r="C283" s="647"/>
      <c r="D283" s="647"/>
      <c r="E283" s="647"/>
      <c r="F283" s="646"/>
      <c r="G283" s="646"/>
      <c r="H283" s="646"/>
      <c r="I283" s="647"/>
      <c r="J283" s="646"/>
      <c r="K283" s="646"/>
    </row>
    <row r="284" spans="2:11" x14ac:dyDescent="0.2">
      <c r="B284" s="646"/>
      <c r="C284" s="647"/>
      <c r="D284" s="647"/>
      <c r="E284" s="647"/>
      <c r="F284" s="646"/>
      <c r="G284" s="646"/>
      <c r="H284" s="646"/>
      <c r="I284" s="647"/>
      <c r="J284" s="646"/>
      <c r="K284" s="646"/>
    </row>
    <row r="285" spans="2:11" x14ac:dyDescent="0.2">
      <c r="B285" s="646"/>
      <c r="C285" s="647"/>
      <c r="D285" s="647"/>
      <c r="E285" s="647"/>
      <c r="F285" s="646"/>
      <c r="G285" s="646"/>
      <c r="H285" s="646"/>
      <c r="I285" s="647"/>
      <c r="J285" s="646"/>
      <c r="K285" s="646"/>
    </row>
    <row r="286" spans="2:11" x14ac:dyDescent="0.2">
      <c r="B286" s="646"/>
      <c r="C286" s="647"/>
      <c r="D286" s="647"/>
      <c r="E286" s="647"/>
      <c r="F286" s="646"/>
      <c r="G286" s="646"/>
      <c r="H286" s="646"/>
      <c r="I286" s="647"/>
      <c r="J286" s="646"/>
      <c r="K286" s="646"/>
    </row>
    <row r="287" spans="2:11" x14ac:dyDescent="0.2">
      <c r="B287" s="646"/>
      <c r="C287" s="647"/>
      <c r="D287" s="647"/>
      <c r="E287" s="647"/>
      <c r="F287" s="646"/>
      <c r="G287" s="646"/>
      <c r="H287" s="646"/>
      <c r="I287" s="647"/>
      <c r="J287" s="646"/>
      <c r="K287" s="646"/>
    </row>
    <row r="288" spans="2:11" x14ac:dyDescent="0.2">
      <c r="B288" s="646"/>
      <c r="C288" s="647"/>
      <c r="D288" s="647"/>
      <c r="E288" s="647"/>
      <c r="F288" s="646"/>
      <c r="G288" s="646"/>
      <c r="H288" s="646"/>
      <c r="I288" s="647"/>
      <c r="J288" s="646"/>
      <c r="K288" s="646"/>
    </row>
    <row r="289" spans="2:11" x14ac:dyDescent="0.2">
      <c r="B289" s="646"/>
      <c r="C289" s="647"/>
      <c r="D289" s="647"/>
      <c r="E289" s="647"/>
      <c r="F289" s="646"/>
      <c r="G289" s="646"/>
      <c r="H289" s="646"/>
      <c r="I289" s="647"/>
      <c r="J289" s="646"/>
      <c r="K289" s="646"/>
    </row>
    <row r="290" spans="2:11" x14ac:dyDescent="0.2">
      <c r="B290" s="646"/>
      <c r="C290" s="647"/>
      <c r="D290" s="647"/>
      <c r="E290" s="647"/>
      <c r="F290" s="646"/>
      <c r="G290" s="646"/>
      <c r="H290" s="646"/>
      <c r="I290" s="647"/>
      <c r="J290" s="646"/>
      <c r="K290" s="646"/>
    </row>
    <row r="291" spans="2:11" x14ac:dyDescent="0.2">
      <c r="B291" s="646"/>
      <c r="C291" s="647"/>
      <c r="D291" s="647"/>
      <c r="E291" s="647"/>
      <c r="F291" s="646"/>
      <c r="G291" s="646"/>
      <c r="H291" s="646"/>
      <c r="I291" s="647"/>
      <c r="J291" s="646"/>
      <c r="K291" s="646"/>
    </row>
    <row r="292" spans="2:11" x14ac:dyDescent="0.2">
      <c r="B292" s="646"/>
      <c r="C292" s="647"/>
      <c r="D292" s="647"/>
      <c r="E292" s="647"/>
      <c r="F292" s="646"/>
      <c r="G292" s="646"/>
      <c r="H292" s="646"/>
      <c r="I292" s="647"/>
      <c r="J292" s="646"/>
      <c r="K292" s="646"/>
    </row>
    <row r="293" spans="2:11" x14ac:dyDescent="0.2">
      <c r="B293" s="646"/>
      <c r="C293" s="647"/>
      <c r="D293" s="647"/>
      <c r="E293" s="647"/>
      <c r="F293" s="646"/>
      <c r="G293" s="646"/>
      <c r="H293" s="646"/>
      <c r="I293" s="647"/>
      <c r="J293" s="646"/>
      <c r="K293" s="646"/>
    </row>
    <row r="294" spans="2:11" x14ac:dyDescent="0.2">
      <c r="B294" s="646"/>
      <c r="C294" s="647"/>
      <c r="D294" s="647"/>
      <c r="E294" s="647"/>
      <c r="F294" s="646"/>
      <c r="G294" s="646"/>
      <c r="H294" s="646"/>
      <c r="I294" s="647"/>
      <c r="J294" s="646"/>
      <c r="K294" s="646"/>
    </row>
    <row r="295" spans="2:11" x14ac:dyDescent="0.2">
      <c r="B295" s="646"/>
      <c r="C295" s="647"/>
      <c r="D295" s="647"/>
      <c r="E295" s="647"/>
      <c r="F295" s="646"/>
      <c r="G295" s="646"/>
      <c r="H295" s="646"/>
      <c r="I295" s="647"/>
      <c r="J295" s="646"/>
      <c r="K295" s="646"/>
    </row>
    <row r="296" spans="2:11" x14ac:dyDescent="0.2">
      <c r="B296" s="646"/>
      <c r="C296" s="647"/>
      <c r="D296" s="647"/>
      <c r="E296" s="647"/>
      <c r="F296" s="646"/>
      <c r="G296" s="646"/>
      <c r="H296" s="646"/>
      <c r="I296" s="647"/>
      <c r="J296" s="646"/>
      <c r="K296" s="646"/>
    </row>
    <row r="297" spans="2:11" x14ac:dyDescent="0.2">
      <c r="B297" s="646"/>
      <c r="C297" s="647"/>
      <c r="D297" s="647"/>
      <c r="E297" s="647"/>
      <c r="F297" s="646"/>
      <c r="G297" s="646"/>
      <c r="H297" s="646"/>
      <c r="I297" s="647"/>
      <c r="J297" s="646"/>
      <c r="K297" s="646"/>
    </row>
    <row r="298" spans="2:11" x14ac:dyDescent="0.2">
      <c r="B298" s="646"/>
      <c r="C298" s="647"/>
      <c r="D298" s="647"/>
      <c r="E298" s="647"/>
      <c r="F298" s="646"/>
      <c r="G298" s="646"/>
      <c r="H298" s="646"/>
      <c r="I298" s="647"/>
      <c r="J298" s="646"/>
      <c r="K298" s="646"/>
    </row>
    <row r="299" spans="2:11" x14ac:dyDescent="0.2">
      <c r="B299" s="646"/>
      <c r="C299" s="647"/>
      <c r="D299" s="647"/>
      <c r="E299" s="647"/>
      <c r="F299" s="646"/>
      <c r="G299" s="646"/>
      <c r="H299" s="646"/>
      <c r="I299" s="647"/>
      <c r="J299" s="646"/>
      <c r="K299" s="646"/>
    </row>
    <row r="300" spans="2:11" x14ac:dyDescent="0.2">
      <c r="B300" s="646"/>
      <c r="C300" s="647"/>
      <c r="D300" s="647"/>
      <c r="E300" s="647"/>
      <c r="F300" s="646"/>
      <c r="G300" s="646"/>
      <c r="H300" s="646"/>
      <c r="I300" s="647"/>
      <c r="J300" s="646"/>
      <c r="K300" s="646"/>
    </row>
    <row r="301" spans="2:11" x14ac:dyDescent="0.2">
      <c r="B301" s="646"/>
      <c r="C301" s="647"/>
      <c r="D301" s="647"/>
      <c r="E301" s="647"/>
      <c r="F301" s="646"/>
      <c r="G301" s="646"/>
      <c r="H301" s="646"/>
      <c r="I301" s="647"/>
      <c r="J301" s="646"/>
      <c r="K301" s="646"/>
    </row>
    <row r="302" spans="2:11" x14ac:dyDescent="0.2">
      <c r="B302" s="646"/>
      <c r="C302" s="647"/>
      <c r="D302" s="647"/>
      <c r="E302" s="647"/>
      <c r="F302" s="646"/>
      <c r="G302" s="646"/>
      <c r="H302" s="646"/>
      <c r="I302" s="647"/>
      <c r="J302" s="646"/>
      <c r="K302" s="646"/>
    </row>
    <row r="303" spans="2:11" x14ac:dyDescent="0.2">
      <c r="B303" s="646"/>
      <c r="C303" s="647"/>
      <c r="D303" s="647"/>
      <c r="E303" s="647"/>
      <c r="F303" s="646"/>
      <c r="G303" s="646"/>
      <c r="H303" s="646"/>
      <c r="I303" s="647"/>
      <c r="J303" s="646"/>
      <c r="K303" s="646"/>
    </row>
    <row r="304" spans="2:11" x14ac:dyDescent="0.2">
      <c r="B304" s="646"/>
      <c r="C304" s="647"/>
      <c r="D304" s="647"/>
      <c r="E304" s="647"/>
      <c r="F304" s="646"/>
      <c r="G304" s="646"/>
      <c r="H304" s="646"/>
      <c r="I304" s="647"/>
      <c r="J304" s="646"/>
      <c r="K304" s="646"/>
    </row>
    <row r="305" spans="2:11" x14ac:dyDescent="0.2">
      <c r="B305" s="646"/>
      <c r="C305" s="647"/>
      <c r="D305" s="647"/>
      <c r="E305" s="647"/>
      <c r="F305" s="646"/>
      <c r="G305" s="646"/>
      <c r="H305" s="646"/>
      <c r="I305" s="647"/>
      <c r="J305" s="646"/>
      <c r="K305" s="646"/>
    </row>
    <row r="306" spans="2:11" x14ac:dyDescent="0.2">
      <c r="B306" s="646"/>
      <c r="C306" s="647"/>
      <c r="D306" s="647"/>
      <c r="E306" s="647"/>
      <c r="F306" s="646"/>
      <c r="G306" s="646"/>
      <c r="H306" s="646"/>
      <c r="I306" s="647"/>
      <c r="J306" s="646"/>
      <c r="K306" s="646"/>
    </row>
    <row r="307" spans="2:11" x14ac:dyDescent="0.2">
      <c r="B307" s="646"/>
      <c r="C307" s="647"/>
      <c r="D307" s="647"/>
      <c r="E307" s="647"/>
      <c r="F307" s="646"/>
      <c r="G307" s="646"/>
      <c r="H307" s="646"/>
      <c r="I307" s="647"/>
      <c r="J307" s="646"/>
      <c r="K307" s="646"/>
    </row>
    <row r="308" spans="2:11" x14ac:dyDescent="0.2">
      <c r="B308" s="646"/>
      <c r="C308" s="647"/>
      <c r="D308" s="647"/>
      <c r="E308" s="647"/>
      <c r="F308" s="646"/>
      <c r="G308" s="646"/>
      <c r="H308" s="646"/>
      <c r="I308" s="647"/>
      <c r="J308" s="646"/>
      <c r="K308" s="646"/>
    </row>
    <row r="309" spans="2:11" x14ac:dyDescent="0.2">
      <c r="B309" s="646"/>
      <c r="C309" s="647"/>
      <c r="D309" s="647"/>
      <c r="E309" s="647"/>
      <c r="F309" s="646"/>
      <c r="G309" s="646"/>
      <c r="H309" s="646"/>
      <c r="I309" s="647"/>
      <c r="J309" s="646"/>
      <c r="K309" s="646"/>
    </row>
    <row r="310" spans="2:11" x14ac:dyDescent="0.2">
      <c r="B310" s="646"/>
      <c r="C310" s="647"/>
      <c r="D310" s="647"/>
      <c r="E310" s="647"/>
      <c r="F310" s="646"/>
      <c r="G310" s="646"/>
      <c r="H310" s="646"/>
      <c r="I310" s="647"/>
      <c r="J310" s="646"/>
      <c r="K310" s="646"/>
    </row>
    <row r="311" spans="2:11" x14ac:dyDescent="0.2">
      <c r="B311" s="646"/>
      <c r="C311" s="647"/>
      <c r="D311" s="647"/>
      <c r="E311" s="647"/>
      <c r="F311" s="646"/>
      <c r="G311" s="646"/>
      <c r="H311" s="646"/>
      <c r="I311" s="647"/>
      <c r="J311" s="646"/>
      <c r="K311" s="646"/>
    </row>
    <row r="312" spans="2:11" x14ac:dyDescent="0.2">
      <c r="B312" s="646"/>
      <c r="C312" s="647"/>
      <c r="D312" s="647"/>
      <c r="E312" s="647"/>
      <c r="F312" s="646"/>
      <c r="G312" s="646"/>
      <c r="H312" s="646"/>
      <c r="I312" s="647"/>
      <c r="J312" s="646"/>
      <c r="K312" s="646"/>
    </row>
    <row r="313" spans="2:11" x14ac:dyDescent="0.2">
      <c r="B313" s="646"/>
      <c r="C313" s="647"/>
      <c r="D313" s="647"/>
      <c r="E313" s="647"/>
      <c r="F313" s="646"/>
      <c r="G313" s="646"/>
      <c r="H313" s="646"/>
      <c r="I313" s="647"/>
      <c r="J313" s="646"/>
      <c r="K313" s="646"/>
    </row>
    <row r="314" spans="2:11" x14ac:dyDescent="0.2">
      <c r="B314" s="646"/>
      <c r="C314" s="647"/>
      <c r="D314" s="647"/>
      <c r="E314" s="647"/>
      <c r="F314" s="646"/>
      <c r="G314" s="646"/>
      <c r="H314" s="646"/>
      <c r="I314" s="646"/>
      <c r="J314" s="646"/>
      <c r="K314" s="646"/>
    </row>
    <row r="315" spans="2:11" x14ac:dyDescent="0.2">
      <c r="B315" s="646"/>
      <c r="C315" s="647"/>
      <c r="D315" s="647"/>
      <c r="E315" s="647"/>
      <c r="F315" s="646"/>
      <c r="G315" s="646"/>
      <c r="H315" s="646"/>
      <c r="I315" s="647"/>
      <c r="J315" s="646"/>
      <c r="K315" s="646"/>
    </row>
    <row r="316" spans="2:11" x14ac:dyDescent="0.2">
      <c r="B316" s="646"/>
      <c r="C316" s="647"/>
      <c r="D316" s="647"/>
      <c r="E316" s="647"/>
      <c r="F316" s="646"/>
      <c r="G316" s="646"/>
      <c r="H316" s="646"/>
      <c r="I316" s="647"/>
      <c r="J316" s="646"/>
      <c r="K316" s="646"/>
    </row>
    <row r="317" spans="2:11" x14ac:dyDescent="0.2">
      <c r="B317" s="646"/>
      <c r="C317" s="647"/>
      <c r="D317" s="647"/>
      <c r="E317" s="647"/>
      <c r="F317" s="646"/>
      <c r="G317" s="646"/>
      <c r="H317" s="646"/>
      <c r="I317" s="646"/>
      <c r="J317" s="646"/>
      <c r="K317" s="646"/>
    </row>
    <row r="318" spans="2:11" x14ac:dyDescent="0.2">
      <c r="B318" s="646"/>
      <c r="C318" s="647"/>
      <c r="D318" s="647"/>
      <c r="E318" s="647"/>
      <c r="F318" s="646"/>
      <c r="G318" s="646"/>
      <c r="H318" s="646"/>
      <c r="I318" s="646"/>
      <c r="J318" s="646"/>
      <c r="K318" s="646"/>
    </row>
    <row r="319" spans="2:11" x14ac:dyDescent="0.2">
      <c r="B319" s="646"/>
      <c r="C319" s="647"/>
      <c r="D319" s="647"/>
      <c r="E319" s="647"/>
      <c r="F319" s="646"/>
      <c r="G319" s="646"/>
      <c r="H319" s="646"/>
      <c r="I319" s="647"/>
      <c r="J319" s="646"/>
      <c r="K319" s="646"/>
    </row>
    <row r="320" spans="2:11" x14ac:dyDescent="0.2">
      <c r="B320" s="646"/>
      <c r="C320" s="647"/>
      <c r="D320" s="647"/>
      <c r="E320" s="647"/>
      <c r="F320" s="646"/>
      <c r="G320" s="646"/>
      <c r="H320" s="646"/>
      <c r="I320" s="646"/>
      <c r="J320" s="646"/>
      <c r="K320" s="646"/>
    </row>
    <row r="321" spans="2:11" x14ac:dyDescent="0.2">
      <c r="B321" s="646"/>
      <c r="C321" s="647"/>
      <c r="D321" s="647"/>
      <c r="E321" s="647"/>
      <c r="F321" s="646"/>
      <c r="G321" s="646"/>
      <c r="H321" s="646"/>
      <c r="I321" s="646"/>
      <c r="J321" s="646"/>
      <c r="K321" s="646"/>
    </row>
    <row r="322" spans="2:11" x14ac:dyDescent="0.2">
      <c r="B322" s="646"/>
      <c r="C322" s="647"/>
      <c r="D322" s="647"/>
      <c r="E322" s="647"/>
      <c r="F322" s="646"/>
      <c r="G322" s="646"/>
      <c r="H322" s="646"/>
      <c r="I322" s="646"/>
      <c r="J322" s="646"/>
      <c r="K322" s="646"/>
    </row>
    <row r="323" spans="2:11" x14ac:dyDescent="0.2">
      <c r="B323" s="646"/>
      <c r="C323" s="647"/>
      <c r="D323" s="647"/>
      <c r="E323" s="647"/>
      <c r="F323" s="646"/>
      <c r="G323" s="646"/>
      <c r="H323" s="646"/>
      <c r="I323" s="646"/>
      <c r="J323" s="646"/>
      <c r="K323" s="646"/>
    </row>
    <row r="324" spans="2:11" x14ac:dyDescent="0.2">
      <c r="B324" s="646"/>
      <c r="C324" s="647"/>
      <c r="D324" s="647"/>
      <c r="E324" s="647"/>
      <c r="F324" s="646"/>
      <c r="G324" s="646"/>
      <c r="H324" s="646"/>
      <c r="I324" s="646"/>
      <c r="J324" s="646"/>
      <c r="K324" s="646"/>
    </row>
    <row r="325" spans="2:11" x14ac:dyDescent="0.2">
      <c r="B325" s="646"/>
      <c r="C325" s="647"/>
      <c r="D325" s="647"/>
      <c r="E325" s="647"/>
      <c r="F325" s="646"/>
      <c r="G325" s="646"/>
      <c r="H325" s="646"/>
      <c r="I325" s="647"/>
      <c r="J325" s="646"/>
      <c r="K325" s="646"/>
    </row>
    <row r="326" spans="2:11" x14ac:dyDescent="0.2">
      <c r="B326" s="646"/>
      <c r="C326" s="647"/>
      <c r="D326" s="647"/>
      <c r="E326" s="647"/>
      <c r="F326" s="646"/>
      <c r="G326" s="646"/>
      <c r="H326" s="646"/>
      <c r="I326" s="647"/>
      <c r="J326" s="646"/>
      <c r="K326" s="646"/>
    </row>
    <row r="327" spans="2:11" x14ac:dyDescent="0.2">
      <c r="B327" s="646"/>
      <c r="C327" s="647"/>
      <c r="D327" s="647"/>
      <c r="E327" s="647"/>
      <c r="F327" s="646"/>
      <c r="G327" s="646"/>
      <c r="H327" s="646"/>
      <c r="I327" s="647"/>
      <c r="J327" s="646"/>
      <c r="K327" s="646"/>
    </row>
    <row r="328" spans="2:11" x14ac:dyDescent="0.2">
      <c r="B328" s="646"/>
      <c r="C328" s="647"/>
      <c r="D328" s="647"/>
      <c r="E328" s="647"/>
      <c r="F328" s="646"/>
      <c r="G328" s="646"/>
      <c r="H328" s="646"/>
      <c r="I328" s="647"/>
      <c r="J328" s="646"/>
      <c r="K328" s="646"/>
    </row>
    <row r="329" spans="2:11" x14ac:dyDescent="0.2">
      <c r="B329" s="646"/>
      <c r="C329" s="647"/>
      <c r="D329" s="647"/>
      <c r="E329" s="647"/>
      <c r="F329" s="646"/>
      <c r="G329" s="646"/>
      <c r="H329" s="646"/>
      <c r="I329" s="647"/>
      <c r="J329" s="646"/>
      <c r="K329" s="646"/>
    </row>
    <row r="330" spans="2:11" x14ac:dyDescent="0.2">
      <c r="B330" s="646"/>
      <c r="C330" s="647"/>
      <c r="D330" s="647"/>
      <c r="E330" s="647"/>
      <c r="F330" s="646"/>
      <c r="G330" s="646"/>
      <c r="H330" s="646"/>
      <c r="I330" s="647"/>
      <c r="J330" s="646"/>
      <c r="K330" s="646"/>
    </row>
    <row r="331" spans="2:11" x14ac:dyDescent="0.2">
      <c r="B331" s="646"/>
      <c r="C331" s="647"/>
      <c r="D331" s="647"/>
      <c r="E331" s="647"/>
      <c r="F331" s="646"/>
      <c r="G331" s="646"/>
      <c r="H331" s="646"/>
      <c r="I331" s="646"/>
      <c r="J331" s="646"/>
      <c r="K331" s="646"/>
    </row>
    <row r="332" spans="2:11" x14ac:dyDescent="0.2">
      <c r="B332" s="646"/>
      <c r="C332" s="647"/>
      <c r="D332" s="647"/>
      <c r="E332" s="647"/>
      <c r="F332" s="646"/>
      <c r="G332" s="646"/>
      <c r="H332" s="646"/>
      <c r="I332" s="646"/>
      <c r="J332" s="646"/>
      <c r="K332" s="646"/>
    </row>
    <row r="333" spans="2:11" x14ac:dyDescent="0.2">
      <c r="B333" s="646"/>
      <c r="C333" s="647"/>
      <c r="D333" s="647"/>
      <c r="E333" s="647"/>
      <c r="F333" s="646"/>
      <c r="G333" s="646"/>
      <c r="H333" s="646"/>
      <c r="I333" s="646"/>
      <c r="J333" s="646"/>
      <c r="K333" s="646"/>
    </row>
    <row r="334" spans="2:11" x14ac:dyDescent="0.2">
      <c r="B334" s="646"/>
      <c r="C334" s="647"/>
      <c r="D334" s="647"/>
      <c r="E334" s="647"/>
      <c r="F334" s="646"/>
      <c r="G334" s="646"/>
      <c r="H334" s="646"/>
      <c r="I334" s="646"/>
      <c r="J334" s="646"/>
      <c r="K334" s="646"/>
    </row>
    <row r="335" spans="2:11" x14ac:dyDescent="0.2">
      <c r="B335" s="646"/>
      <c r="C335" s="647"/>
      <c r="D335" s="647"/>
      <c r="E335" s="647"/>
      <c r="F335" s="646"/>
      <c r="G335" s="646"/>
      <c r="H335" s="646"/>
      <c r="I335" s="646"/>
      <c r="J335" s="646"/>
      <c r="K335" s="646"/>
    </row>
    <row r="336" spans="2:11" x14ac:dyDescent="0.2">
      <c r="B336" s="646"/>
      <c r="C336" s="647"/>
      <c r="D336" s="647"/>
      <c r="E336" s="647"/>
      <c r="F336" s="646"/>
      <c r="G336" s="646"/>
      <c r="H336" s="646"/>
      <c r="I336" s="647"/>
      <c r="J336" s="646"/>
      <c r="K336" s="646"/>
    </row>
    <row r="337" spans="2:11" x14ac:dyDescent="0.2">
      <c r="B337" s="646"/>
      <c r="C337" s="647"/>
      <c r="D337" s="647"/>
      <c r="E337" s="647"/>
      <c r="F337" s="646"/>
      <c r="G337" s="646"/>
      <c r="H337" s="646"/>
      <c r="I337" s="647"/>
      <c r="J337" s="646"/>
      <c r="K337" s="646"/>
    </row>
    <row r="338" spans="2:11" x14ac:dyDescent="0.2">
      <c r="B338" s="646"/>
      <c r="C338" s="647"/>
      <c r="D338" s="647"/>
      <c r="E338" s="647"/>
      <c r="F338" s="646"/>
      <c r="G338" s="646"/>
      <c r="H338" s="646"/>
      <c r="I338" s="647"/>
      <c r="J338" s="646"/>
      <c r="K338" s="646"/>
    </row>
    <row r="339" spans="2:11" x14ac:dyDescent="0.2">
      <c r="B339" s="646"/>
      <c r="C339" s="647"/>
      <c r="D339" s="647"/>
      <c r="E339" s="647"/>
      <c r="F339" s="646"/>
      <c r="G339" s="646"/>
      <c r="H339" s="646"/>
      <c r="I339" s="647"/>
      <c r="J339" s="646"/>
      <c r="K339" s="646"/>
    </row>
    <row r="340" spans="2:11" x14ac:dyDescent="0.2">
      <c r="B340" s="646"/>
      <c r="C340" s="647"/>
      <c r="D340" s="647"/>
      <c r="E340" s="647"/>
      <c r="F340" s="646"/>
      <c r="G340" s="646"/>
      <c r="H340" s="646"/>
      <c r="I340" s="647"/>
      <c r="J340" s="646"/>
      <c r="K340" s="646"/>
    </row>
    <row r="341" spans="2:11" x14ac:dyDescent="0.2">
      <c r="B341" s="646"/>
      <c r="C341" s="647"/>
      <c r="D341" s="647"/>
      <c r="E341" s="647"/>
      <c r="F341" s="646"/>
      <c r="G341" s="646"/>
      <c r="H341" s="646"/>
      <c r="I341" s="647"/>
      <c r="J341" s="646"/>
      <c r="K341" s="646"/>
    </row>
    <row r="342" spans="2:11" x14ac:dyDescent="0.2">
      <c r="B342" s="646"/>
      <c r="C342" s="647"/>
      <c r="D342" s="647"/>
      <c r="E342" s="647"/>
      <c r="F342" s="646"/>
      <c r="G342" s="646"/>
      <c r="H342" s="646"/>
      <c r="I342" s="647"/>
      <c r="J342" s="646"/>
      <c r="K342" s="646"/>
    </row>
    <row r="343" spans="2:11" x14ac:dyDescent="0.2">
      <c r="B343" s="646"/>
      <c r="C343" s="647"/>
      <c r="D343" s="647"/>
      <c r="E343" s="647"/>
      <c r="F343" s="646"/>
      <c r="G343" s="646"/>
      <c r="H343" s="646"/>
      <c r="I343" s="647"/>
      <c r="J343" s="646"/>
      <c r="K343" s="646"/>
    </row>
    <row r="344" spans="2:11" x14ac:dyDescent="0.2">
      <c r="B344" s="646"/>
      <c r="C344" s="647"/>
      <c r="D344" s="647"/>
      <c r="E344" s="647"/>
      <c r="F344" s="646"/>
      <c r="G344" s="646"/>
      <c r="H344" s="646"/>
      <c r="I344" s="646"/>
      <c r="J344" s="646"/>
      <c r="K344" s="646"/>
    </row>
    <row r="345" spans="2:11" x14ac:dyDescent="0.2">
      <c r="B345" s="646"/>
      <c r="C345" s="647"/>
      <c r="D345" s="647"/>
      <c r="E345" s="647"/>
      <c r="F345" s="646"/>
      <c r="G345" s="646"/>
      <c r="H345" s="646"/>
      <c r="I345" s="646"/>
      <c r="J345" s="646"/>
      <c r="K345" s="646"/>
    </row>
    <row r="346" spans="2:11" x14ac:dyDescent="0.2">
      <c r="B346" s="646"/>
      <c r="C346" s="647"/>
      <c r="D346" s="647"/>
      <c r="E346" s="647"/>
      <c r="F346" s="646"/>
      <c r="G346" s="646"/>
      <c r="H346" s="646"/>
      <c r="I346" s="647"/>
      <c r="J346" s="646"/>
      <c r="K346" s="646"/>
    </row>
    <row r="347" spans="2:11" x14ac:dyDescent="0.2">
      <c r="B347" s="646"/>
      <c r="C347" s="647"/>
      <c r="D347" s="647"/>
      <c r="E347" s="647"/>
      <c r="F347" s="646"/>
      <c r="G347" s="646"/>
      <c r="H347" s="646"/>
      <c r="I347" s="646"/>
      <c r="J347" s="646"/>
      <c r="K347" s="646"/>
    </row>
    <row r="348" spans="2:11" x14ac:dyDescent="0.2">
      <c r="B348" s="646"/>
      <c r="C348" s="647"/>
      <c r="D348" s="647"/>
      <c r="E348" s="647"/>
      <c r="F348" s="646"/>
      <c r="G348" s="646"/>
      <c r="H348" s="646"/>
      <c r="I348" s="646"/>
      <c r="J348" s="646"/>
      <c r="K348" s="646"/>
    </row>
    <row r="349" spans="2:11" x14ac:dyDescent="0.2">
      <c r="B349" s="646"/>
      <c r="C349" s="647"/>
      <c r="D349" s="647"/>
      <c r="E349" s="647"/>
      <c r="F349" s="646"/>
      <c r="G349" s="646"/>
      <c r="H349" s="646"/>
      <c r="I349" s="646"/>
      <c r="J349" s="646"/>
      <c r="K349" s="646"/>
    </row>
    <row r="350" spans="2:11" x14ac:dyDescent="0.2">
      <c r="B350" s="646"/>
      <c r="C350" s="647"/>
      <c r="D350" s="647"/>
      <c r="E350" s="647"/>
      <c r="F350" s="646"/>
      <c r="G350" s="646"/>
      <c r="H350" s="646"/>
      <c r="I350" s="647"/>
      <c r="J350" s="646"/>
      <c r="K350" s="646"/>
    </row>
    <row r="351" spans="2:11" x14ac:dyDescent="0.2">
      <c r="B351" s="646"/>
      <c r="C351" s="647"/>
      <c r="D351" s="647"/>
      <c r="E351" s="647"/>
      <c r="F351" s="646"/>
      <c r="G351" s="646"/>
      <c r="H351" s="646"/>
      <c r="I351" s="646"/>
      <c r="J351" s="646"/>
      <c r="K351" s="646"/>
    </row>
    <row r="352" spans="2:11" x14ac:dyDescent="0.2">
      <c r="B352" s="646"/>
      <c r="C352" s="647"/>
      <c r="D352" s="647"/>
      <c r="E352" s="647"/>
      <c r="F352" s="646"/>
      <c r="G352" s="646"/>
      <c r="H352" s="646"/>
      <c r="I352" s="647"/>
      <c r="J352" s="646"/>
      <c r="K352" s="646"/>
    </row>
    <row r="353" spans="2:11" x14ac:dyDescent="0.2">
      <c r="B353" s="646"/>
      <c r="C353" s="647"/>
      <c r="D353" s="647"/>
      <c r="E353" s="647"/>
      <c r="F353" s="646"/>
      <c r="G353" s="646"/>
      <c r="H353" s="646"/>
      <c r="I353" s="647"/>
      <c r="J353" s="646"/>
      <c r="K353" s="646"/>
    </row>
    <row r="354" spans="2:11" x14ac:dyDescent="0.2">
      <c r="B354" s="646"/>
      <c r="C354" s="647"/>
      <c r="D354" s="647"/>
      <c r="E354" s="647"/>
      <c r="F354" s="646"/>
      <c r="G354" s="646"/>
      <c r="H354" s="646"/>
      <c r="I354" s="647"/>
      <c r="J354" s="646"/>
      <c r="K354" s="646"/>
    </row>
    <row r="355" spans="2:11" x14ac:dyDescent="0.2">
      <c r="B355" s="646"/>
      <c r="C355" s="647"/>
      <c r="D355" s="647"/>
      <c r="E355" s="647"/>
      <c r="F355" s="646"/>
      <c r="G355" s="646"/>
      <c r="H355" s="646"/>
      <c r="I355" s="647"/>
      <c r="J355" s="646"/>
      <c r="K355" s="646"/>
    </row>
    <row r="356" spans="2:11" x14ac:dyDescent="0.2">
      <c r="B356" s="646"/>
      <c r="C356" s="647"/>
      <c r="D356" s="647"/>
      <c r="E356" s="647"/>
      <c r="F356" s="646"/>
      <c r="G356" s="646"/>
      <c r="H356" s="646"/>
      <c r="I356" s="647"/>
      <c r="J356" s="646"/>
      <c r="K356" s="646"/>
    </row>
    <row r="357" spans="2:11" x14ac:dyDescent="0.2">
      <c r="B357" s="646"/>
      <c r="C357" s="647"/>
      <c r="D357" s="647"/>
      <c r="E357" s="647"/>
      <c r="F357" s="646"/>
      <c r="G357" s="646"/>
      <c r="H357" s="646"/>
      <c r="I357" s="646"/>
      <c r="J357" s="646"/>
      <c r="K357" s="646"/>
    </row>
    <row r="358" spans="2:11" x14ac:dyDescent="0.2">
      <c r="B358" s="646"/>
      <c r="C358" s="647"/>
      <c r="D358" s="647"/>
      <c r="E358" s="647"/>
      <c r="F358" s="646"/>
      <c r="G358" s="646"/>
      <c r="H358" s="646"/>
      <c r="I358" s="647"/>
      <c r="J358" s="646"/>
      <c r="K358" s="646"/>
    </row>
    <row r="359" spans="2:11" x14ac:dyDescent="0.2">
      <c r="B359" s="646"/>
      <c r="C359" s="647"/>
      <c r="D359" s="647"/>
      <c r="E359" s="647"/>
      <c r="F359" s="646"/>
      <c r="G359" s="646"/>
      <c r="H359" s="646"/>
      <c r="I359" s="646"/>
      <c r="J359" s="646"/>
      <c r="K359" s="646"/>
    </row>
    <row r="360" spans="2:11" x14ac:dyDescent="0.2">
      <c r="B360" s="646"/>
      <c r="C360" s="647"/>
      <c r="D360" s="647"/>
      <c r="E360" s="647"/>
      <c r="F360" s="646"/>
      <c r="G360" s="646"/>
      <c r="H360" s="646"/>
      <c r="I360" s="646"/>
      <c r="J360" s="646"/>
      <c r="K360" s="646"/>
    </row>
    <row r="361" spans="2:11" x14ac:dyDescent="0.2">
      <c r="B361" s="646"/>
      <c r="C361" s="647"/>
      <c r="D361" s="647"/>
      <c r="E361" s="647"/>
      <c r="F361" s="646"/>
      <c r="G361" s="646"/>
      <c r="H361" s="646"/>
      <c r="I361" s="647"/>
      <c r="J361" s="646"/>
      <c r="K361" s="646"/>
    </row>
    <row r="362" spans="2:11" x14ac:dyDescent="0.2">
      <c r="B362" s="646"/>
      <c r="C362" s="647"/>
      <c r="D362" s="647"/>
      <c r="E362" s="647"/>
      <c r="F362" s="646"/>
      <c r="G362" s="646"/>
      <c r="H362" s="646"/>
      <c r="I362" s="646"/>
      <c r="J362" s="646"/>
      <c r="K362" s="646"/>
    </row>
    <row r="363" spans="2:11" x14ac:dyDescent="0.2">
      <c r="B363" s="646"/>
      <c r="C363" s="647"/>
      <c r="D363" s="647"/>
      <c r="E363" s="647"/>
      <c r="F363" s="646"/>
      <c r="G363" s="646"/>
      <c r="H363" s="646"/>
      <c r="I363" s="647"/>
      <c r="J363" s="646"/>
      <c r="K363" s="646"/>
    </row>
    <row r="364" spans="2:11" x14ac:dyDescent="0.2">
      <c r="B364" s="646"/>
      <c r="C364" s="647"/>
      <c r="D364" s="647"/>
      <c r="E364" s="647"/>
      <c r="F364" s="646"/>
      <c r="G364" s="646"/>
      <c r="H364" s="646"/>
      <c r="I364" s="647"/>
      <c r="J364" s="646"/>
      <c r="K364" s="646"/>
    </row>
    <row r="365" spans="2:11" x14ac:dyDescent="0.2">
      <c r="B365" s="646"/>
      <c r="C365" s="647"/>
      <c r="D365" s="647"/>
      <c r="E365" s="647"/>
      <c r="F365" s="646"/>
      <c r="G365" s="646"/>
      <c r="H365" s="646"/>
      <c r="I365" s="647"/>
      <c r="J365" s="646"/>
      <c r="K365" s="646"/>
    </row>
    <row r="366" spans="2:11" x14ac:dyDescent="0.2">
      <c r="B366" s="646"/>
      <c r="C366" s="647"/>
      <c r="D366" s="647"/>
      <c r="E366" s="647"/>
      <c r="F366" s="646"/>
      <c r="G366" s="646"/>
      <c r="H366" s="646"/>
      <c r="I366" s="647"/>
      <c r="J366" s="646"/>
      <c r="K366" s="646"/>
    </row>
    <row r="367" spans="2:11" x14ac:dyDescent="0.2">
      <c r="B367" s="646"/>
      <c r="C367" s="647"/>
      <c r="D367" s="647"/>
      <c r="E367" s="647"/>
      <c r="F367" s="646"/>
      <c r="G367" s="646"/>
      <c r="H367" s="646"/>
      <c r="I367" s="646"/>
      <c r="J367" s="646"/>
      <c r="K367" s="646"/>
    </row>
    <row r="368" spans="2:11" x14ac:dyDescent="0.2">
      <c r="B368" s="646"/>
      <c r="C368" s="647"/>
      <c r="D368" s="647"/>
      <c r="E368" s="647"/>
      <c r="F368" s="646"/>
      <c r="G368" s="646"/>
      <c r="H368" s="646"/>
      <c r="I368" s="646"/>
      <c r="J368" s="646"/>
      <c r="K368" s="646"/>
    </row>
    <row r="369" spans="2:11" x14ac:dyDescent="0.2">
      <c r="B369" s="646"/>
      <c r="C369" s="647"/>
      <c r="D369" s="647"/>
      <c r="E369" s="647"/>
      <c r="F369" s="646"/>
      <c r="G369" s="646"/>
      <c r="H369" s="646"/>
      <c r="I369" s="646"/>
      <c r="J369" s="646"/>
      <c r="K369" s="646"/>
    </row>
    <row r="370" spans="2:11" x14ac:dyDescent="0.2">
      <c r="B370" s="646"/>
      <c r="C370" s="647"/>
      <c r="D370" s="647"/>
      <c r="E370" s="647"/>
      <c r="F370" s="646"/>
      <c r="G370" s="646"/>
      <c r="H370" s="646"/>
      <c r="I370" s="646"/>
      <c r="J370" s="646"/>
      <c r="K370" s="646"/>
    </row>
    <row r="371" spans="2:11" x14ac:dyDescent="0.2">
      <c r="B371" s="646"/>
      <c r="C371" s="647"/>
      <c r="D371" s="647"/>
      <c r="E371" s="647"/>
      <c r="F371" s="646"/>
      <c r="G371" s="646"/>
      <c r="H371" s="646"/>
      <c r="I371" s="646"/>
      <c r="J371" s="646"/>
      <c r="K371" s="646"/>
    </row>
    <row r="372" spans="2:11" x14ac:dyDescent="0.2">
      <c r="B372" s="646"/>
      <c r="C372" s="647"/>
      <c r="D372" s="647"/>
      <c r="E372" s="647"/>
      <c r="F372" s="646"/>
      <c r="G372" s="646"/>
      <c r="H372" s="646"/>
      <c r="I372" s="647"/>
      <c r="J372" s="646"/>
      <c r="K372" s="646"/>
    </row>
    <row r="373" spans="2:11" x14ac:dyDescent="0.2">
      <c r="B373" s="646"/>
      <c r="C373" s="647"/>
      <c r="D373" s="647"/>
      <c r="E373" s="647"/>
      <c r="F373" s="646"/>
      <c r="G373" s="646"/>
      <c r="H373" s="646"/>
      <c r="I373" s="647"/>
      <c r="J373" s="646"/>
      <c r="K373" s="646"/>
    </row>
    <row r="374" spans="2:11" x14ac:dyDescent="0.2">
      <c r="B374" s="646"/>
      <c r="C374" s="647"/>
      <c r="D374" s="647"/>
      <c r="E374" s="647"/>
      <c r="F374" s="646"/>
      <c r="G374" s="646"/>
      <c r="H374" s="646"/>
      <c r="I374" s="646"/>
      <c r="J374" s="646"/>
      <c r="K374" s="646"/>
    </row>
    <row r="375" spans="2:11" x14ac:dyDescent="0.2">
      <c r="B375" s="646"/>
      <c r="C375" s="647"/>
      <c r="D375" s="647"/>
      <c r="E375" s="647"/>
      <c r="F375" s="646"/>
      <c r="G375" s="646"/>
      <c r="H375" s="646"/>
      <c r="I375" s="646"/>
      <c r="J375" s="646"/>
      <c r="K375" s="646"/>
    </row>
    <row r="376" spans="2:11" x14ac:dyDescent="0.2">
      <c r="B376" s="646"/>
      <c r="C376" s="647"/>
      <c r="D376" s="647"/>
      <c r="E376" s="647"/>
      <c r="F376" s="646"/>
      <c r="G376" s="646"/>
      <c r="H376" s="646"/>
      <c r="I376" s="646"/>
      <c r="J376" s="646"/>
      <c r="K376" s="646"/>
    </row>
    <row r="377" spans="2:11" x14ac:dyDescent="0.2">
      <c r="B377" s="646"/>
      <c r="C377" s="647"/>
      <c r="D377" s="647"/>
      <c r="E377" s="647"/>
      <c r="F377" s="646"/>
      <c r="G377" s="646"/>
      <c r="H377" s="646"/>
      <c r="I377" s="647"/>
      <c r="J377" s="646"/>
      <c r="K377" s="646"/>
    </row>
    <row r="378" spans="2:11" x14ac:dyDescent="0.2">
      <c r="B378" s="646"/>
      <c r="C378" s="647"/>
      <c r="D378" s="647"/>
      <c r="E378" s="647"/>
      <c r="F378" s="646"/>
      <c r="G378" s="646"/>
      <c r="H378" s="646"/>
      <c r="I378" s="647"/>
      <c r="J378" s="646"/>
      <c r="K378" s="646"/>
    </row>
    <row r="379" spans="2:11" x14ac:dyDescent="0.2">
      <c r="B379" s="646"/>
      <c r="C379" s="647"/>
      <c r="D379" s="647"/>
      <c r="E379" s="647"/>
      <c r="F379" s="646"/>
      <c r="G379" s="646"/>
      <c r="H379" s="646"/>
      <c r="I379" s="647"/>
      <c r="J379" s="646"/>
      <c r="K379" s="646"/>
    </row>
    <row r="380" spans="2:11" x14ac:dyDescent="0.2">
      <c r="B380" s="646"/>
      <c r="C380" s="647"/>
      <c r="D380" s="647"/>
      <c r="E380" s="647"/>
      <c r="F380" s="646"/>
      <c r="G380" s="646"/>
      <c r="H380" s="646"/>
      <c r="I380" s="647"/>
      <c r="J380" s="646"/>
      <c r="K380" s="646"/>
    </row>
    <row r="381" spans="2:11" x14ac:dyDescent="0.2">
      <c r="B381" s="646"/>
      <c r="C381" s="647"/>
      <c r="D381" s="647"/>
      <c r="E381" s="647"/>
      <c r="F381" s="646"/>
      <c r="G381" s="646"/>
      <c r="H381" s="646"/>
      <c r="I381" s="647"/>
      <c r="J381" s="646"/>
      <c r="K381" s="646"/>
    </row>
    <row r="382" spans="2:11" x14ac:dyDescent="0.2">
      <c r="B382" s="646"/>
      <c r="C382" s="647"/>
      <c r="D382" s="647"/>
      <c r="E382" s="647"/>
      <c r="F382" s="646"/>
      <c r="G382" s="646"/>
      <c r="H382" s="646"/>
      <c r="I382" s="647"/>
      <c r="J382" s="646"/>
      <c r="K382" s="646"/>
    </row>
    <row r="383" spans="2:11" x14ac:dyDescent="0.2">
      <c r="B383" s="646"/>
      <c r="C383" s="647"/>
      <c r="D383" s="647"/>
      <c r="E383" s="647"/>
      <c r="F383" s="646"/>
      <c r="G383" s="646"/>
      <c r="H383" s="646"/>
      <c r="I383" s="647"/>
      <c r="J383" s="646"/>
      <c r="K383" s="646"/>
    </row>
    <row r="384" spans="2:11" x14ac:dyDescent="0.2">
      <c r="B384" s="646"/>
      <c r="C384" s="647"/>
      <c r="D384" s="647"/>
      <c r="E384" s="647"/>
      <c r="F384" s="646"/>
      <c r="G384" s="646"/>
      <c r="H384" s="646"/>
      <c r="I384" s="646"/>
      <c r="J384" s="646"/>
      <c r="K384" s="646"/>
    </row>
    <row r="385" spans="2:11" x14ac:dyDescent="0.2">
      <c r="B385" s="646"/>
      <c r="C385" s="647"/>
      <c r="D385" s="647"/>
      <c r="E385" s="647"/>
      <c r="F385" s="646"/>
      <c r="G385" s="646"/>
      <c r="H385" s="646"/>
      <c r="I385" s="646"/>
      <c r="J385" s="646"/>
      <c r="K385" s="646"/>
    </row>
    <row r="386" spans="2:11" x14ac:dyDescent="0.2">
      <c r="B386" s="646"/>
      <c r="C386" s="647"/>
      <c r="D386" s="647"/>
      <c r="E386" s="647"/>
      <c r="F386" s="646"/>
      <c r="G386" s="646"/>
      <c r="H386" s="646"/>
      <c r="I386" s="646"/>
      <c r="J386" s="646"/>
      <c r="K386" s="646"/>
    </row>
    <row r="387" spans="2:11" x14ac:dyDescent="0.2">
      <c r="B387" s="646"/>
      <c r="C387" s="647"/>
      <c r="D387" s="647"/>
      <c r="E387" s="647"/>
      <c r="F387" s="646"/>
      <c r="G387" s="646"/>
      <c r="H387" s="646"/>
      <c r="I387" s="646"/>
      <c r="J387" s="646"/>
      <c r="K387" s="646"/>
    </row>
    <row r="388" spans="2:11" x14ac:dyDescent="0.2">
      <c r="B388" s="646"/>
      <c r="C388" s="647"/>
      <c r="D388" s="647"/>
      <c r="E388" s="647"/>
      <c r="F388" s="646"/>
      <c r="G388" s="646"/>
      <c r="H388" s="646"/>
      <c r="I388" s="646"/>
      <c r="J388" s="646"/>
      <c r="K388" s="646"/>
    </row>
    <row r="389" spans="2:11" x14ac:dyDescent="0.2">
      <c r="B389" s="646"/>
      <c r="C389" s="647"/>
      <c r="D389" s="647"/>
      <c r="E389" s="647"/>
      <c r="F389" s="646"/>
      <c r="G389" s="646"/>
      <c r="H389" s="646"/>
      <c r="I389" s="646"/>
      <c r="J389" s="646"/>
      <c r="K389" s="646"/>
    </row>
    <row r="390" spans="2:11" x14ac:dyDescent="0.2">
      <c r="B390" s="646"/>
      <c r="C390" s="647"/>
      <c r="D390" s="647"/>
      <c r="E390" s="647"/>
      <c r="F390" s="646"/>
      <c r="G390" s="646"/>
      <c r="H390" s="646"/>
      <c r="I390" s="647"/>
      <c r="J390" s="646"/>
      <c r="K390" s="646"/>
    </row>
    <row r="391" spans="2:11" x14ac:dyDescent="0.2">
      <c r="B391" s="646"/>
      <c r="C391" s="647"/>
      <c r="D391" s="647"/>
      <c r="E391" s="647"/>
      <c r="F391" s="646"/>
      <c r="G391" s="646"/>
      <c r="H391" s="646"/>
      <c r="I391" s="647"/>
      <c r="J391" s="646"/>
      <c r="K391" s="646"/>
    </row>
    <row r="392" spans="2:11" x14ac:dyDescent="0.2">
      <c r="B392" s="646"/>
      <c r="C392" s="647"/>
      <c r="D392" s="647"/>
      <c r="E392" s="647"/>
      <c r="F392" s="646"/>
      <c r="G392" s="646"/>
      <c r="H392" s="646"/>
      <c r="I392" s="647"/>
      <c r="J392" s="646"/>
      <c r="K392" s="646"/>
    </row>
    <row r="393" spans="2:11" x14ac:dyDescent="0.2">
      <c r="B393" s="646"/>
      <c r="C393" s="647"/>
      <c r="D393" s="647"/>
      <c r="E393" s="647"/>
      <c r="F393" s="646"/>
      <c r="G393" s="646"/>
      <c r="H393" s="646"/>
      <c r="I393" s="647"/>
      <c r="J393" s="646"/>
      <c r="K393" s="646"/>
    </row>
    <row r="394" spans="2:11" x14ac:dyDescent="0.2">
      <c r="B394" s="646"/>
      <c r="C394" s="647"/>
      <c r="D394" s="647"/>
      <c r="E394" s="647"/>
      <c r="F394" s="646"/>
      <c r="G394" s="646"/>
      <c r="H394" s="646"/>
      <c r="I394" s="647"/>
      <c r="J394" s="646"/>
      <c r="K394" s="646"/>
    </row>
    <row r="395" spans="2:11" x14ac:dyDescent="0.2">
      <c r="B395" s="646"/>
      <c r="C395" s="647"/>
      <c r="D395" s="647"/>
      <c r="E395" s="647"/>
      <c r="F395" s="646"/>
      <c r="G395" s="646"/>
      <c r="H395" s="646"/>
      <c r="I395" s="647"/>
      <c r="J395" s="646"/>
      <c r="K395" s="646"/>
    </row>
    <row r="396" spans="2:11" x14ac:dyDescent="0.2">
      <c r="B396" s="646"/>
      <c r="C396" s="647"/>
      <c r="D396" s="647"/>
      <c r="E396" s="647"/>
      <c r="F396" s="646"/>
      <c r="G396" s="646"/>
      <c r="H396" s="646"/>
      <c r="I396" s="646"/>
      <c r="J396" s="646"/>
      <c r="K396" s="646"/>
    </row>
    <row r="397" spans="2:11" x14ac:dyDescent="0.2">
      <c r="B397" s="646"/>
      <c r="C397" s="647"/>
      <c r="D397" s="647"/>
      <c r="E397" s="647"/>
      <c r="F397" s="646"/>
      <c r="G397" s="646"/>
      <c r="H397" s="646"/>
      <c r="I397" s="646"/>
      <c r="J397" s="646"/>
      <c r="K397" s="646"/>
    </row>
    <row r="398" spans="2:11" x14ac:dyDescent="0.2">
      <c r="B398" s="646"/>
      <c r="C398" s="647"/>
      <c r="D398" s="647"/>
      <c r="E398" s="647"/>
      <c r="F398" s="646"/>
      <c r="G398" s="646"/>
      <c r="H398" s="646"/>
      <c r="I398" s="646"/>
      <c r="J398" s="646"/>
      <c r="K398" s="646"/>
    </row>
    <row r="399" spans="2:11" x14ac:dyDescent="0.2">
      <c r="B399" s="646"/>
      <c r="C399" s="647"/>
      <c r="D399" s="647"/>
      <c r="E399" s="647"/>
      <c r="F399" s="646"/>
      <c r="G399" s="646"/>
      <c r="H399" s="646"/>
      <c r="I399" s="646"/>
      <c r="J399" s="646"/>
      <c r="K399" s="646"/>
    </row>
    <row r="400" spans="2:11" x14ac:dyDescent="0.2">
      <c r="B400" s="646"/>
      <c r="C400" s="647"/>
      <c r="D400" s="647"/>
      <c r="E400" s="647"/>
      <c r="F400" s="646"/>
      <c r="G400" s="646"/>
      <c r="H400" s="646"/>
      <c r="I400" s="646"/>
      <c r="J400" s="646"/>
      <c r="K400" s="646"/>
    </row>
    <row r="401" spans="2:11" x14ac:dyDescent="0.2">
      <c r="B401" s="646"/>
      <c r="C401" s="647"/>
      <c r="D401" s="647"/>
      <c r="E401" s="647"/>
      <c r="F401" s="646"/>
      <c r="G401" s="646"/>
      <c r="H401" s="646"/>
      <c r="I401" s="646"/>
      <c r="J401" s="646"/>
      <c r="K401" s="646"/>
    </row>
    <row r="402" spans="2:11" x14ac:dyDescent="0.2">
      <c r="B402" s="646"/>
      <c r="C402" s="647"/>
      <c r="D402" s="647"/>
      <c r="E402" s="647"/>
      <c r="F402" s="646"/>
      <c r="G402" s="646"/>
      <c r="H402" s="646"/>
      <c r="I402" s="647"/>
      <c r="J402" s="646"/>
      <c r="K402" s="646"/>
    </row>
    <row r="403" spans="2:11" x14ac:dyDescent="0.2">
      <c r="B403" s="646"/>
      <c r="C403" s="647"/>
      <c r="D403" s="647"/>
      <c r="E403" s="647"/>
      <c r="F403" s="646"/>
      <c r="G403" s="646"/>
      <c r="H403" s="646"/>
      <c r="I403" s="647"/>
      <c r="J403" s="646"/>
      <c r="K403" s="646"/>
    </row>
    <row r="404" spans="2:11" x14ac:dyDescent="0.2">
      <c r="B404" s="646"/>
      <c r="C404" s="647"/>
      <c r="D404" s="647"/>
      <c r="E404" s="647"/>
      <c r="F404" s="646"/>
      <c r="G404" s="646"/>
      <c r="H404" s="646"/>
      <c r="I404" s="647"/>
      <c r="J404" s="646"/>
      <c r="K404" s="646"/>
    </row>
    <row r="405" spans="2:11" x14ac:dyDescent="0.2">
      <c r="B405" s="646"/>
      <c r="C405" s="647"/>
      <c r="D405" s="647"/>
      <c r="E405" s="647"/>
      <c r="F405" s="646"/>
      <c r="G405" s="646"/>
      <c r="H405" s="646"/>
      <c r="I405" s="647"/>
      <c r="J405" s="646"/>
      <c r="K405" s="646"/>
    </row>
    <row r="406" spans="2:11" x14ac:dyDescent="0.2">
      <c r="B406" s="646"/>
      <c r="C406" s="647"/>
      <c r="D406" s="647"/>
      <c r="E406" s="647"/>
      <c r="F406" s="646"/>
      <c r="G406" s="646"/>
      <c r="H406" s="646"/>
      <c r="I406" s="647"/>
      <c r="J406" s="646"/>
      <c r="K406" s="646"/>
    </row>
    <row r="407" spans="2:11" x14ac:dyDescent="0.2">
      <c r="B407" s="646"/>
      <c r="C407" s="647"/>
      <c r="D407" s="647"/>
      <c r="E407" s="647"/>
      <c r="F407" s="646"/>
      <c r="G407" s="646"/>
      <c r="H407" s="646"/>
      <c r="I407" s="647"/>
      <c r="J407" s="646"/>
      <c r="K407" s="646"/>
    </row>
    <row r="408" spans="2:11" x14ac:dyDescent="0.2">
      <c r="B408" s="646"/>
      <c r="C408" s="647"/>
      <c r="D408" s="647"/>
      <c r="E408" s="647"/>
      <c r="F408" s="646"/>
      <c r="G408" s="646"/>
      <c r="H408" s="646"/>
      <c r="I408" s="647"/>
      <c r="J408" s="646"/>
      <c r="K408" s="646"/>
    </row>
    <row r="409" spans="2:11" x14ac:dyDescent="0.2">
      <c r="B409" s="646"/>
      <c r="C409" s="647"/>
      <c r="D409" s="647"/>
      <c r="E409" s="647"/>
      <c r="F409" s="646"/>
      <c r="G409" s="646"/>
      <c r="H409" s="646"/>
      <c r="I409" s="647"/>
      <c r="J409" s="646"/>
      <c r="K409" s="646"/>
    </row>
    <row r="410" spans="2:11" x14ac:dyDescent="0.2">
      <c r="B410" s="646"/>
      <c r="C410" s="647"/>
      <c r="D410" s="647"/>
      <c r="E410" s="647"/>
      <c r="F410" s="646"/>
      <c r="G410" s="646"/>
      <c r="H410" s="646"/>
      <c r="I410" s="647"/>
      <c r="J410" s="646"/>
      <c r="K410" s="646"/>
    </row>
    <row r="411" spans="2:11" x14ac:dyDescent="0.2">
      <c r="B411" s="646"/>
      <c r="C411" s="647"/>
      <c r="D411" s="647"/>
      <c r="E411" s="647"/>
      <c r="F411" s="646"/>
      <c r="G411" s="646"/>
      <c r="H411" s="646"/>
      <c r="I411" s="647"/>
      <c r="J411" s="646"/>
      <c r="K411" s="646"/>
    </row>
    <row r="412" spans="2:11" x14ac:dyDescent="0.2">
      <c r="B412" s="646"/>
      <c r="C412" s="647"/>
      <c r="D412" s="647"/>
      <c r="E412" s="647"/>
      <c r="F412" s="646"/>
      <c r="G412" s="646"/>
      <c r="H412" s="646"/>
      <c r="I412" s="647"/>
      <c r="J412" s="646"/>
      <c r="K412" s="646"/>
    </row>
    <row r="413" spans="2:11" x14ac:dyDescent="0.2">
      <c r="B413" s="646"/>
      <c r="C413" s="647"/>
      <c r="D413" s="647"/>
      <c r="E413" s="647"/>
      <c r="F413" s="646"/>
      <c r="G413" s="646"/>
      <c r="H413" s="646"/>
      <c r="I413" s="647"/>
      <c r="J413" s="646"/>
      <c r="K413" s="646"/>
    </row>
    <row r="414" spans="2:11" x14ac:dyDescent="0.2">
      <c r="B414" s="646"/>
      <c r="C414" s="647"/>
      <c r="D414" s="647"/>
      <c r="E414" s="647"/>
      <c r="F414" s="646"/>
      <c r="G414" s="646"/>
      <c r="H414" s="646"/>
      <c r="I414" s="647"/>
      <c r="J414" s="646"/>
      <c r="K414" s="646"/>
    </row>
    <row r="415" spans="2:11" x14ac:dyDescent="0.2">
      <c r="B415" s="646"/>
      <c r="C415" s="647"/>
      <c r="D415" s="647"/>
      <c r="E415" s="647"/>
      <c r="F415" s="646"/>
      <c r="G415" s="646"/>
      <c r="H415" s="646"/>
      <c r="I415" s="646"/>
      <c r="J415" s="646"/>
      <c r="K415" s="646"/>
    </row>
    <row r="416" spans="2:11" x14ac:dyDescent="0.2">
      <c r="B416" s="646"/>
      <c r="C416" s="647"/>
      <c r="D416" s="647"/>
      <c r="E416" s="647"/>
      <c r="F416" s="646"/>
      <c r="G416" s="646"/>
      <c r="H416" s="646"/>
      <c r="I416" s="646"/>
      <c r="J416" s="646"/>
      <c r="K416" s="646"/>
    </row>
    <row r="417" spans="2:11" x14ac:dyDescent="0.2">
      <c r="B417" s="646"/>
      <c r="C417" s="647"/>
      <c r="D417" s="647"/>
      <c r="E417" s="647"/>
      <c r="F417" s="646"/>
      <c r="G417" s="646"/>
      <c r="H417" s="646"/>
      <c r="I417" s="646"/>
      <c r="J417" s="646"/>
      <c r="K417" s="646"/>
    </row>
    <row r="418" spans="2:11" x14ac:dyDescent="0.2">
      <c r="B418" s="646"/>
      <c r="C418" s="647"/>
      <c r="D418" s="647"/>
      <c r="E418" s="647"/>
      <c r="F418" s="646"/>
      <c r="G418" s="646"/>
      <c r="H418" s="646"/>
      <c r="I418" s="647"/>
      <c r="J418" s="646"/>
      <c r="K418" s="646"/>
    </row>
    <row r="419" spans="2:11" x14ac:dyDescent="0.2">
      <c r="B419" s="646"/>
      <c r="C419" s="647"/>
      <c r="D419" s="647"/>
      <c r="E419" s="647"/>
      <c r="F419" s="646"/>
      <c r="G419" s="646"/>
      <c r="H419" s="646"/>
      <c r="I419" s="646"/>
      <c r="J419" s="646"/>
      <c r="K419" s="646"/>
    </row>
    <row r="420" spans="2:11" x14ac:dyDescent="0.2">
      <c r="B420" s="646"/>
      <c r="C420" s="647"/>
      <c r="D420" s="647"/>
      <c r="E420" s="647"/>
      <c r="F420" s="646"/>
      <c r="G420" s="646"/>
      <c r="H420" s="646"/>
      <c r="I420" s="646"/>
      <c r="J420" s="646"/>
      <c r="K420" s="646"/>
    </row>
    <row r="421" spans="2:11" x14ac:dyDescent="0.2">
      <c r="B421" s="646"/>
      <c r="C421" s="647"/>
      <c r="D421" s="647"/>
      <c r="E421" s="647"/>
      <c r="F421" s="646"/>
      <c r="G421" s="646"/>
      <c r="H421" s="646"/>
      <c r="I421" s="646"/>
      <c r="J421" s="646"/>
      <c r="K421" s="646"/>
    </row>
    <row r="422" spans="2:11" x14ac:dyDescent="0.2">
      <c r="B422" s="646"/>
      <c r="C422" s="647"/>
      <c r="D422" s="647"/>
      <c r="E422" s="647"/>
      <c r="F422" s="646"/>
      <c r="G422" s="646"/>
      <c r="H422" s="646"/>
      <c r="I422" s="646"/>
      <c r="J422" s="646"/>
      <c r="K422" s="646"/>
    </row>
    <row r="423" spans="2:11" x14ac:dyDescent="0.2">
      <c r="B423" s="646"/>
      <c r="C423" s="647"/>
      <c r="D423" s="647"/>
      <c r="E423" s="647"/>
      <c r="F423" s="646"/>
      <c r="G423" s="646"/>
      <c r="H423" s="646"/>
      <c r="I423" s="646"/>
      <c r="J423" s="646"/>
      <c r="K423" s="646"/>
    </row>
    <row r="424" spans="2:11" x14ac:dyDescent="0.2">
      <c r="B424" s="646"/>
      <c r="C424" s="647"/>
      <c r="D424" s="647"/>
      <c r="E424" s="647"/>
      <c r="F424" s="646"/>
      <c r="G424" s="646"/>
      <c r="H424" s="646"/>
      <c r="I424" s="646"/>
      <c r="J424" s="646"/>
      <c r="K424" s="646"/>
    </row>
    <row r="425" spans="2:11" x14ac:dyDescent="0.2">
      <c r="B425" s="646"/>
      <c r="C425" s="647"/>
      <c r="D425" s="647"/>
      <c r="E425" s="647"/>
      <c r="F425" s="646"/>
      <c r="G425" s="646"/>
      <c r="H425" s="646"/>
      <c r="I425" s="647"/>
      <c r="J425" s="646"/>
      <c r="K425" s="646"/>
    </row>
    <row r="426" spans="2:11" x14ac:dyDescent="0.2">
      <c r="B426" s="646"/>
      <c r="C426" s="647"/>
      <c r="D426" s="647"/>
      <c r="E426" s="647"/>
      <c r="F426" s="646"/>
      <c r="G426" s="646"/>
      <c r="H426" s="646"/>
      <c r="I426" s="647"/>
      <c r="J426" s="646"/>
      <c r="K426" s="646"/>
    </row>
    <row r="427" spans="2:11" x14ac:dyDescent="0.2">
      <c r="B427" s="646"/>
      <c r="C427" s="647"/>
      <c r="D427" s="647"/>
      <c r="E427" s="647"/>
      <c r="F427" s="646"/>
      <c r="G427" s="646"/>
      <c r="H427" s="646"/>
      <c r="I427" s="647"/>
      <c r="J427" s="646"/>
      <c r="K427" s="646"/>
    </row>
    <row r="428" spans="2:11" x14ac:dyDescent="0.2">
      <c r="B428" s="646"/>
      <c r="C428" s="647"/>
      <c r="D428" s="647"/>
      <c r="E428" s="647"/>
      <c r="F428" s="646"/>
      <c r="G428" s="646"/>
      <c r="H428" s="646"/>
      <c r="I428" s="647"/>
      <c r="J428" s="646"/>
      <c r="K428" s="646"/>
    </row>
    <row r="429" spans="2:11" x14ac:dyDescent="0.2">
      <c r="B429" s="646"/>
      <c r="C429" s="647"/>
      <c r="D429" s="647"/>
      <c r="E429" s="647"/>
      <c r="F429" s="646"/>
      <c r="G429" s="646"/>
      <c r="H429" s="646"/>
      <c r="I429" s="647"/>
      <c r="J429" s="646"/>
      <c r="K429" s="646"/>
    </row>
    <row r="430" spans="2:11" x14ac:dyDescent="0.2">
      <c r="B430" s="646"/>
      <c r="C430" s="647"/>
      <c r="D430" s="647"/>
      <c r="E430" s="647"/>
      <c r="F430" s="646"/>
      <c r="G430" s="646"/>
      <c r="H430" s="646"/>
      <c r="I430" s="647"/>
      <c r="J430" s="646"/>
      <c r="K430" s="646"/>
    </row>
    <row r="431" spans="2:11" x14ac:dyDescent="0.2">
      <c r="B431" s="646"/>
      <c r="C431" s="647"/>
      <c r="D431" s="647"/>
      <c r="E431" s="647"/>
      <c r="F431" s="646"/>
      <c r="G431" s="646"/>
      <c r="H431" s="646"/>
      <c r="I431" s="646"/>
      <c r="J431" s="646"/>
      <c r="K431" s="646"/>
    </row>
    <row r="432" spans="2:11" x14ac:dyDescent="0.2">
      <c r="B432" s="646"/>
      <c r="C432" s="647"/>
      <c r="D432" s="647"/>
      <c r="E432" s="647"/>
      <c r="F432" s="646"/>
      <c r="G432" s="646"/>
      <c r="H432" s="646"/>
      <c r="I432" s="647"/>
      <c r="J432" s="646"/>
      <c r="K432" s="646"/>
    </row>
    <row r="433" spans="2:11" x14ac:dyDescent="0.2">
      <c r="B433" s="646"/>
      <c r="C433" s="647"/>
      <c r="D433" s="647"/>
      <c r="E433" s="647"/>
      <c r="F433" s="646"/>
      <c r="G433" s="646"/>
      <c r="H433" s="646"/>
      <c r="I433" s="646"/>
      <c r="J433" s="646"/>
      <c r="K433" s="646"/>
    </row>
    <row r="434" spans="2:11" x14ac:dyDescent="0.2">
      <c r="B434" s="646"/>
      <c r="C434" s="647"/>
      <c r="D434" s="647"/>
      <c r="E434" s="647"/>
      <c r="F434" s="646"/>
      <c r="G434" s="646"/>
      <c r="H434" s="646"/>
      <c r="I434" s="646"/>
      <c r="J434" s="646"/>
      <c r="K434" s="646"/>
    </row>
    <row r="435" spans="2:11" x14ac:dyDescent="0.2">
      <c r="B435" s="646"/>
      <c r="C435" s="647"/>
      <c r="D435" s="647"/>
      <c r="E435" s="647"/>
      <c r="F435" s="646"/>
      <c r="G435" s="646"/>
      <c r="H435" s="646"/>
      <c r="I435" s="646"/>
      <c r="J435" s="646"/>
      <c r="K435" s="646"/>
    </row>
    <row r="436" spans="2:11" x14ac:dyDescent="0.2">
      <c r="B436" s="646"/>
      <c r="C436" s="647"/>
      <c r="D436" s="647"/>
      <c r="E436" s="647"/>
      <c r="F436" s="646"/>
      <c r="G436" s="646"/>
      <c r="H436" s="646"/>
      <c r="I436" s="647"/>
      <c r="J436" s="646"/>
      <c r="K436" s="646"/>
    </row>
    <row r="437" spans="2:11" x14ac:dyDescent="0.2">
      <c r="B437" s="646"/>
      <c r="C437" s="647"/>
      <c r="D437" s="647"/>
      <c r="E437" s="647"/>
      <c r="F437" s="646"/>
      <c r="G437" s="646"/>
      <c r="H437" s="646"/>
      <c r="I437" s="647"/>
      <c r="J437" s="646"/>
      <c r="K437" s="646"/>
    </row>
    <row r="438" spans="2:11" x14ac:dyDescent="0.2">
      <c r="B438" s="646"/>
      <c r="C438" s="647"/>
      <c r="D438" s="647"/>
      <c r="E438" s="647"/>
      <c r="F438" s="646"/>
      <c r="G438" s="646"/>
      <c r="H438" s="646"/>
      <c r="I438" s="647"/>
      <c r="J438" s="646"/>
      <c r="K438" s="646"/>
    </row>
    <row r="439" spans="2:11" x14ac:dyDescent="0.2">
      <c r="B439" s="646"/>
      <c r="C439" s="647"/>
      <c r="D439" s="647"/>
      <c r="E439" s="647"/>
      <c r="F439" s="646"/>
      <c r="G439" s="646"/>
      <c r="H439" s="646"/>
      <c r="I439" s="647"/>
      <c r="J439" s="646"/>
      <c r="K439" s="646"/>
    </row>
    <row r="440" spans="2:11" x14ac:dyDescent="0.2">
      <c r="B440" s="646"/>
      <c r="C440" s="647"/>
      <c r="D440" s="647"/>
      <c r="E440" s="647"/>
      <c r="F440" s="646"/>
      <c r="G440" s="646"/>
      <c r="H440" s="646"/>
      <c r="I440" s="647"/>
      <c r="J440" s="646"/>
      <c r="K440" s="646"/>
    </row>
    <row r="441" spans="2:11" x14ac:dyDescent="0.2">
      <c r="B441" s="646"/>
      <c r="C441" s="647"/>
      <c r="D441" s="647"/>
      <c r="E441" s="647"/>
      <c r="F441" s="646"/>
      <c r="G441" s="646"/>
      <c r="H441" s="646"/>
      <c r="I441" s="647"/>
      <c r="J441" s="646"/>
      <c r="K441" s="646"/>
    </row>
    <row r="442" spans="2:11" x14ac:dyDescent="0.2">
      <c r="B442" s="646"/>
      <c r="C442" s="647"/>
      <c r="D442" s="647"/>
      <c r="E442" s="647"/>
      <c r="F442" s="646"/>
      <c r="G442" s="646"/>
      <c r="H442" s="646"/>
      <c r="I442" s="647"/>
      <c r="J442" s="646"/>
      <c r="K442" s="646"/>
    </row>
    <row r="443" spans="2:11" x14ac:dyDescent="0.2">
      <c r="B443" s="646"/>
      <c r="C443" s="647"/>
      <c r="D443" s="647"/>
      <c r="E443" s="647"/>
      <c r="F443" s="646"/>
      <c r="G443" s="646"/>
      <c r="H443" s="646"/>
      <c r="I443" s="647"/>
      <c r="J443" s="646"/>
      <c r="K443" s="646"/>
    </row>
    <row r="444" spans="2:11" x14ac:dyDescent="0.2">
      <c r="B444" s="646"/>
      <c r="C444" s="647"/>
      <c r="D444" s="647"/>
      <c r="E444" s="647"/>
      <c r="F444" s="646"/>
      <c r="G444" s="646"/>
      <c r="H444" s="646"/>
      <c r="I444" s="646"/>
      <c r="J444" s="646"/>
      <c r="K444" s="646"/>
    </row>
    <row r="445" spans="2:11" x14ac:dyDescent="0.2">
      <c r="B445" s="646"/>
      <c r="C445" s="647"/>
      <c r="D445" s="647"/>
      <c r="E445" s="647"/>
      <c r="F445" s="646"/>
      <c r="G445" s="646"/>
      <c r="H445" s="646"/>
      <c r="I445" s="646"/>
      <c r="J445" s="646"/>
      <c r="K445" s="646"/>
    </row>
    <row r="446" spans="2:11" x14ac:dyDescent="0.2">
      <c r="B446" s="646"/>
      <c r="C446" s="647"/>
      <c r="D446" s="647"/>
      <c r="E446" s="647"/>
      <c r="F446" s="646"/>
      <c r="G446" s="646"/>
      <c r="H446" s="646"/>
      <c r="I446" s="647"/>
      <c r="J446" s="646"/>
      <c r="K446" s="646"/>
    </row>
    <row r="447" spans="2:11" x14ac:dyDescent="0.2">
      <c r="B447" s="646"/>
      <c r="C447" s="647"/>
      <c r="D447" s="647"/>
      <c r="E447" s="647"/>
      <c r="F447" s="646"/>
      <c r="G447" s="646"/>
      <c r="H447" s="646"/>
      <c r="I447" s="646"/>
      <c r="J447" s="646"/>
      <c r="K447" s="646"/>
    </row>
    <row r="448" spans="2:11" x14ac:dyDescent="0.2">
      <c r="B448" s="646"/>
      <c r="C448" s="647"/>
      <c r="D448" s="647"/>
      <c r="E448" s="647"/>
      <c r="F448" s="646"/>
      <c r="G448" s="646"/>
      <c r="H448" s="646"/>
      <c r="I448" s="646"/>
      <c r="J448" s="646"/>
      <c r="K448" s="646"/>
    </row>
    <row r="449" spans="2:11" x14ac:dyDescent="0.2">
      <c r="B449" s="646"/>
      <c r="C449" s="647"/>
      <c r="D449" s="647"/>
      <c r="E449" s="647"/>
      <c r="F449" s="646"/>
      <c r="G449" s="646"/>
      <c r="H449" s="646"/>
      <c r="I449" s="646"/>
      <c r="J449" s="646"/>
      <c r="K449" s="646"/>
    </row>
    <row r="450" spans="2:11" x14ac:dyDescent="0.2">
      <c r="B450" s="646"/>
      <c r="C450" s="647"/>
      <c r="D450" s="647"/>
      <c r="E450" s="647"/>
      <c r="F450" s="646"/>
      <c r="G450" s="646"/>
      <c r="H450" s="646"/>
      <c r="I450" s="647"/>
      <c r="J450" s="646"/>
      <c r="K450" s="646"/>
    </row>
    <row r="451" spans="2:11" x14ac:dyDescent="0.2">
      <c r="B451" s="646"/>
      <c r="C451" s="647"/>
      <c r="D451" s="647"/>
      <c r="E451" s="647"/>
      <c r="F451" s="646"/>
      <c r="G451" s="646"/>
      <c r="H451" s="646"/>
      <c r="I451" s="646"/>
      <c r="J451" s="646"/>
      <c r="K451" s="646"/>
    </row>
    <row r="452" spans="2:11" x14ac:dyDescent="0.2">
      <c r="B452" s="646"/>
      <c r="C452" s="647"/>
      <c r="D452" s="647"/>
      <c r="E452" s="647"/>
      <c r="F452" s="646"/>
      <c r="G452" s="646"/>
      <c r="H452" s="646"/>
      <c r="I452" s="647"/>
      <c r="J452" s="646"/>
      <c r="K452" s="646"/>
    </row>
    <row r="453" spans="2:11" x14ac:dyDescent="0.2">
      <c r="B453" s="646"/>
      <c r="C453" s="647"/>
      <c r="D453" s="647"/>
      <c r="E453" s="647"/>
      <c r="F453" s="646"/>
      <c r="G453" s="646"/>
      <c r="H453" s="646"/>
      <c r="I453" s="647"/>
      <c r="J453" s="646"/>
      <c r="K453" s="646"/>
    </row>
    <row r="454" spans="2:11" x14ac:dyDescent="0.2">
      <c r="B454" s="646"/>
      <c r="C454" s="647"/>
      <c r="D454" s="647"/>
      <c r="E454" s="647"/>
      <c r="F454" s="646"/>
      <c r="G454" s="646"/>
      <c r="H454" s="646"/>
      <c r="I454" s="647"/>
      <c r="J454" s="646"/>
      <c r="K454" s="646"/>
    </row>
    <row r="455" spans="2:11" x14ac:dyDescent="0.2">
      <c r="B455" s="646"/>
      <c r="C455" s="647"/>
      <c r="D455" s="647"/>
      <c r="E455" s="647"/>
      <c r="F455" s="646"/>
      <c r="G455" s="646"/>
      <c r="H455" s="646"/>
      <c r="I455" s="647"/>
      <c r="J455" s="646"/>
      <c r="K455" s="646"/>
    </row>
    <row r="456" spans="2:11" x14ac:dyDescent="0.2">
      <c r="B456" s="646"/>
      <c r="C456" s="647"/>
      <c r="D456" s="647"/>
      <c r="E456" s="647"/>
      <c r="F456" s="646"/>
      <c r="G456" s="646"/>
      <c r="H456" s="646"/>
      <c r="I456" s="647"/>
      <c r="J456" s="646"/>
      <c r="K456" s="646"/>
    </row>
    <row r="457" spans="2:11" x14ac:dyDescent="0.2">
      <c r="B457" s="646"/>
      <c r="C457" s="647"/>
      <c r="D457" s="647"/>
      <c r="E457" s="647"/>
      <c r="F457" s="646"/>
      <c r="G457" s="646"/>
      <c r="H457" s="646"/>
      <c r="I457" s="646"/>
      <c r="J457" s="646"/>
      <c r="K457" s="646"/>
    </row>
    <row r="458" spans="2:11" x14ac:dyDescent="0.2">
      <c r="B458" s="646"/>
      <c r="C458" s="647"/>
      <c r="D458" s="647"/>
      <c r="E458" s="647"/>
      <c r="F458" s="646"/>
      <c r="G458" s="646"/>
      <c r="H458" s="646"/>
      <c r="I458" s="647"/>
      <c r="J458" s="646"/>
      <c r="K458" s="646"/>
    </row>
    <row r="459" spans="2:11" x14ac:dyDescent="0.2">
      <c r="B459" s="646"/>
      <c r="C459" s="647"/>
      <c r="D459" s="647"/>
      <c r="E459" s="647"/>
      <c r="F459" s="646"/>
      <c r="G459" s="646"/>
      <c r="H459" s="646"/>
      <c r="I459" s="646"/>
      <c r="J459" s="646"/>
      <c r="K459" s="646"/>
    </row>
    <row r="460" spans="2:11" x14ac:dyDescent="0.2">
      <c r="B460" s="646"/>
      <c r="C460" s="647"/>
      <c r="D460" s="647"/>
      <c r="E460" s="647"/>
      <c r="F460" s="646"/>
      <c r="G460" s="646"/>
      <c r="H460" s="646"/>
      <c r="I460" s="646"/>
      <c r="J460" s="646"/>
      <c r="K460" s="646"/>
    </row>
    <row r="461" spans="2:11" x14ac:dyDescent="0.2">
      <c r="B461" s="646"/>
      <c r="C461" s="647"/>
      <c r="D461" s="647"/>
      <c r="E461" s="647"/>
      <c r="F461" s="646"/>
      <c r="G461" s="646"/>
      <c r="H461" s="646"/>
      <c r="I461" s="647"/>
      <c r="J461" s="646"/>
      <c r="K461" s="646"/>
    </row>
    <row r="462" spans="2:11" x14ac:dyDescent="0.2">
      <c r="B462" s="646"/>
      <c r="C462" s="647"/>
      <c r="D462" s="647"/>
      <c r="E462" s="647"/>
      <c r="F462" s="646"/>
      <c r="G462" s="646"/>
      <c r="H462" s="646"/>
      <c r="I462" s="646"/>
      <c r="J462" s="646"/>
      <c r="K462" s="646"/>
    </row>
    <row r="463" spans="2:11" x14ac:dyDescent="0.2">
      <c r="B463" s="646"/>
      <c r="C463" s="647"/>
      <c r="D463" s="647"/>
      <c r="E463" s="647"/>
      <c r="F463" s="646"/>
      <c r="G463" s="646"/>
      <c r="H463" s="646"/>
      <c r="I463" s="647"/>
      <c r="J463" s="646"/>
      <c r="K463" s="646"/>
    </row>
    <row r="464" spans="2:11" x14ac:dyDescent="0.2">
      <c r="B464" s="646"/>
      <c r="C464" s="647"/>
      <c r="D464" s="647"/>
      <c r="E464" s="647"/>
      <c r="F464" s="646"/>
      <c r="G464" s="646"/>
      <c r="H464" s="646"/>
      <c r="I464" s="647"/>
      <c r="J464" s="646"/>
      <c r="K464" s="646"/>
    </row>
    <row r="465" spans="2:11" x14ac:dyDescent="0.2">
      <c r="B465" s="646"/>
      <c r="C465" s="647"/>
      <c r="D465" s="647"/>
      <c r="E465" s="647"/>
      <c r="F465" s="646"/>
      <c r="G465" s="646"/>
      <c r="H465" s="646"/>
      <c r="I465" s="647"/>
      <c r="J465" s="646"/>
      <c r="K465" s="646"/>
    </row>
    <row r="466" spans="2:11" x14ac:dyDescent="0.2">
      <c r="B466" s="646"/>
      <c r="C466" s="647"/>
      <c r="D466" s="647"/>
      <c r="E466" s="647"/>
      <c r="F466" s="646"/>
      <c r="G466" s="646"/>
      <c r="H466" s="646"/>
      <c r="I466" s="647"/>
      <c r="J466" s="646"/>
      <c r="K466" s="646"/>
    </row>
    <row r="467" spans="2:11" x14ac:dyDescent="0.2">
      <c r="B467" s="646"/>
      <c r="C467" s="647"/>
      <c r="D467" s="647"/>
      <c r="E467" s="647"/>
      <c r="F467" s="646"/>
      <c r="G467" s="646"/>
      <c r="H467" s="646"/>
      <c r="I467" s="646"/>
      <c r="J467" s="646"/>
      <c r="K467" s="646"/>
    </row>
    <row r="468" spans="2:11" x14ac:dyDescent="0.2">
      <c r="B468" s="646"/>
      <c r="C468" s="647"/>
      <c r="D468" s="647"/>
      <c r="E468" s="647"/>
      <c r="F468" s="646"/>
      <c r="G468" s="646"/>
      <c r="H468" s="646"/>
      <c r="I468" s="646"/>
      <c r="J468" s="646"/>
      <c r="K468" s="646"/>
    </row>
    <row r="469" spans="2:11" x14ac:dyDescent="0.2">
      <c r="B469" s="646"/>
      <c r="C469" s="647"/>
      <c r="D469" s="647"/>
      <c r="E469" s="647"/>
      <c r="F469" s="646"/>
      <c r="G469" s="646"/>
      <c r="H469" s="646"/>
      <c r="I469" s="646"/>
      <c r="J469" s="646"/>
      <c r="K469" s="646"/>
    </row>
    <row r="470" spans="2:11" x14ac:dyDescent="0.2">
      <c r="B470" s="646"/>
      <c r="C470" s="647"/>
      <c r="D470" s="647"/>
      <c r="E470" s="647"/>
      <c r="F470" s="646"/>
      <c r="G470" s="646"/>
      <c r="H470" s="646"/>
      <c r="I470" s="646"/>
      <c r="J470" s="646"/>
      <c r="K470" s="646"/>
    </row>
    <row r="471" spans="2:11" x14ac:dyDescent="0.2">
      <c r="B471" s="646"/>
      <c r="C471" s="647"/>
      <c r="D471" s="647"/>
      <c r="E471" s="647"/>
      <c r="F471" s="646"/>
      <c r="G471" s="646"/>
      <c r="H471" s="646"/>
      <c r="I471" s="646"/>
      <c r="J471" s="646"/>
      <c r="K471" s="646"/>
    </row>
    <row r="472" spans="2:11" x14ac:dyDescent="0.2">
      <c r="B472" s="646"/>
      <c r="C472" s="647"/>
      <c r="D472" s="647"/>
      <c r="E472" s="647"/>
      <c r="F472" s="646"/>
      <c r="G472" s="646"/>
      <c r="H472" s="646"/>
      <c r="I472" s="647"/>
      <c r="J472" s="646"/>
      <c r="K472" s="646"/>
    </row>
    <row r="473" spans="2:11" x14ac:dyDescent="0.2">
      <c r="B473" s="646"/>
      <c r="C473" s="647"/>
      <c r="D473" s="647"/>
      <c r="E473" s="647"/>
      <c r="F473" s="646"/>
      <c r="G473" s="646"/>
      <c r="H473" s="646"/>
      <c r="I473" s="647"/>
      <c r="J473" s="646"/>
      <c r="K473" s="646"/>
    </row>
    <row r="474" spans="2:11" x14ac:dyDescent="0.2">
      <c r="B474" s="646"/>
      <c r="C474" s="647"/>
      <c r="D474" s="647"/>
      <c r="E474" s="647"/>
      <c r="F474" s="646"/>
      <c r="G474" s="646"/>
      <c r="H474" s="646"/>
      <c r="I474" s="646"/>
      <c r="J474" s="646"/>
      <c r="K474" s="646"/>
    </row>
    <row r="475" spans="2:11" x14ac:dyDescent="0.2">
      <c r="B475" s="646"/>
      <c r="C475" s="647"/>
      <c r="D475" s="647"/>
      <c r="E475" s="647"/>
      <c r="F475" s="646"/>
      <c r="G475" s="646"/>
      <c r="H475" s="646"/>
      <c r="I475" s="646"/>
      <c r="J475" s="646"/>
      <c r="K475" s="646"/>
    </row>
    <row r="476" spans="2:11" x14ac:dyDescent="0.2">
      <c r="B476" s="646"/>
      <c r="C476" s="647"/>
      <c r="D476" s="647"/>
      <c r="E476" s="647"/>
      <c r="F476" s="646"/>
      <c r="G476" s="646"/>
      <c r="H476" s="646"/>
      <c r="I476" s="646"/>
      <c r="J476" s="646"/>
      <c r="K476" s="646"/>
    </row>
    <row r="477" spans="2:11" x14ac:dyDescent="0.2">
      <c r="B477" s="646"/>
      <c r="C477" s="647"/>
      <c r="D477" s="647"/>
      <c r="E477" s="647"/>
      <c r="F477" s="646"/>
      <c r="G477" s="646"/>
      <c r="H477" s="646"/>
      <c r="I477" s="647"/>
      <c r="J477" s="646"/>
      <c r="K477" s="646"/>
    </row>
    <row r="478" spans="2:11" x14ac:dyDescent="0.2">
      <c r="B478" s="646"/>
      <c r="C478" s="647"/>
      <c r="D478" s="647"/>
      <c r="E478" s="647"/>
      <c r="F478" s="646"/>
      <c r="G478" s="646"/>
      <c r="H478" s="646"/>
      <c r="I478" s="647"/>
      <c r="J478" s="646"/>
      <c r="K478" s="646"/>
    </row>
    <row r="479" spans="2:11" x14ac:dyDescent="0.2">
      <c r="B479" s="646"/>
      <c r="C479" s="647"/>
      <c r="D479" s="647"/>
      <c r="E479" s="647"/>
      <c r="F479" s="646"/>
      <c r="G479" s="646"/>
      <c r="H479" s="646"/>
      <c r="I479" s="647"/>
      <c r="J479" s="646"/>
      <c r="K479" s="646"/>
    </row>
    <row r="480" spans="2:11" x14ac:dyDescent="0.2">
      <c r="B480" s="646"/>
      <c r="C480" s="647"/>
      <c r="D480" s="647"/>
      <c r="E480" s="647"/>
      <c r="F480" s="646"/>
      <c r="G480" s="646"/>
      <c r="H480" s="646"/>
      <c r="I480" s="647"/>
      <c r="J480" s="646"/>
      <c r="K480" s="646"/>
    </row>
    <row r="481" spans="2:11" x14ac:dyDescent="0.2">
      <c r="B481" s="646"/>
      <c r="C481" s="647"/>
      <c r="D481" s="647"/>
      <c r="E481" s="647"/>
      <c r="F481" s="646"/>
      <c r="G481" s="646"/>
      <c r="H481" s="646"/>
      <c r="I481" s="647"/>
      <c r="J481" s="646"/>
      <c r="K481" s="646"/>
    </row>
    <row r="482" spans="2:11" x14ac:dyDescent="0.2">
      <c r="B482" s="646"/>
      <c r="C482" s="647"/>
      <c r="D482" s="647"/>
      <c r="E482" s="647"/>
      <c r="F482" s="646"/>
      <c r="G482" s="646"/>
      <c r="H482" s="646"/>
      <c r="I482" s="647"/>
      <c r="J482" s="646"/>
      <c r="K482" s="646"/>
    </row>
    <row r="483" spans="2:11" x14ac:dyDescent="0.2">
      <c r="B483" s="646"/>
      <c r="C483" s="647"/>
      <c r="D483" s="647"/>
      <c r="E483" s="647"/>
      <c r="F483" s="646"/>
      <c r="G483" s="646"/>
      <c r="H483" s="646"/>
      <c r="I483" s="647"/>
      <c r="J483" s="646"/>
      <c r="K483" s="646"/>
    </row>
    <row r="484" spans="2:11" x14ac:dyDescent="0.2">
      <c r="B484" s="646"/>
      <c r="C484" s="647"/>
      <c r="D484" s="647"/>
      <c r="E484" s="647"/>
      <c r="F484" s="646"/>
      <c r="G484" s="646"/>
      <c r="H484" s="646"/>
      <c r="I484" s="646"/>
      <c r="J484" s="646"/>
      <c r="K484" s="646"/>
    </row>
    <row r="485" spans="2:11" x14ac:dyDescent="0.2">
      <c r="B485" s="646"/>
      <c r="C485" s="647"/>
      <c r="D485" s="647"/>
      <c r="E485" s="647"/>
      <c r="F485" s="646"/>
      <c r="G485" s="646"/>
      <c r="H485" s="646"/>
      <c r="I485" s="646"/>
      <c r="J485" s="646"/>
      <c r="K485" s="646"/>
    </row>
    <row r="486" spans="2:11" x14ac:dyDescent="0.2">
      <c r="B486" s="646"/>
      <c r="C486" s="647"/>
      <c r="D486" s="647"/>
      <c r="E486" s="647"/>
      <c r="F486" s="646"/>
      <c r="G486" s="646"/>
      <c r="H486" s="646"/>
      <c r="I486" s="646"/>
      <c r="J486" s="646"/>
      <c r="K486" s="646"/>
    </row>
    <row r="487" spans="2:11" x14ac:dyDescent="0.2">
      <c r="B487" s="646"/>
      <c r="C487" s="647"/>
      <c r="D487" s="647"/>
      <c r="E487" s="647"/>
      <c r="F487" s="646"/>
      <c r="G487" s="646"/>
      <c r="H487" s="646"/>
      <c r="I487" s="646"/>
      <c r="J487" s="646"/>
      <c r="K487" s="646"/>
    </row>
    <row r="488" spans="2:11" x14ac:dyDescent="0.2">
      <c r="B488" s="646"/>
      <c r="C488" s="647"/>
      <c r="D488" s="647"/>
      <c r="E488" s="647"/>
      <c r="F488" s="646"/>
      <c r="G488" s="646"/>
      <c r="H488" s="646"/>
      <c r="I488" s="646"/>
      <c r="J488" s="646"/>
      <c r="K488" s="646"/>
    </row>
    <row r="489" spans="2:11" x14ac:dyDescent="0.2">
      <c r="B489" s="646"/>
      <c r="C489" s="647"/>
      <c r="D489" s="647"/>
      <c r="E489" s="647"/>
      <c r="F489" s="646"/>
      <c r="G489" s="646"/>
      <c r="H489" s="646"/>
      <c r="I489" s="646"/>
      <c r="J489" s="646"/>
      <c r="K489" s="646"/>
    </row>
    <row r="490" spans="2:11" x14ac:dyDescent="0.2">
      <c r="B490" s="646"/>
      <c r="C490" s="647"/>
      <c r="D490" s="647"/>
      <c r="E490" s="647"/>
      <c r="F490" s="646"/>
      <c r="G490" s="646"/>
      <c r="H490" s="646"/>
      <c r="I490" s="647"/>
      <c r="J490" s="646"/>
      <c r="K490" s="646"/>
    </row>
    <row r="491" spans="2:11" x14ac:dyDescent="0.2">
      <c r="B491" s="646"/>
      <c r="C491" s="647"/>
      <c r="D491" s="647"/>
      <c r="E491" s="647"/>
      <c r="F491" s="646"/>
      <c r="G491" s="646"/>
      <c r="H491" s="646"/>
      <c r="I491" s="647"/>
      <c r="J491" s="646"/>
      <c r="K491" s="646"/>
    </row>
    <row r="492" spans="2:11" x14ac:dyDescent="0.2">
      <c r="B492" s="646"/>
      <c r="C492" s="647"/>
      <c r="D492" s="647"/>
      <c r="E492" s="647"/>
      <c r="F492" s="646"/>
      <c r="G492" s="646"/>
      <c r="H492" s="646"/>
      <c r="I492" s="647"/>
      <c r="J492" s="646"/>
      <c r="K492" s="646"/>
    </row>
    <row r="493" spans="2:11" x14ac:dyDescent="0.2">
      <c r="B493" s="646"/>
      <c r="C493" s="647"/>
      <c r="D493" s="647"/>
      <c r="E493" s="647"/>
      <c r="F493" s="646"/>
      <c r="G493" s="646"/>
      <c r="H493" s="646"/>
      <c r="I493" s="647"/>
      <c r="J493" s="646"/>
      <c r="K493" s="646"/>
    </row>
    <row r="494" spans="2:11" x14ac:dyDescent="0.2">
      <c r="B494" s="646"/>
      <c r="C494" s="647"/>
      <c r="D494" s="647"/>
      <c r="E494" s="647"/>
      <c r="F494" s="646"/>
      <c r="G494" s="646"/>
      <c r="H494" s="646"/>
      <c r="I494" s="647"/>
      <c r="J494" s="646"/>
      <c r="K494" s="646"/>
    </row>
    <row r="495" spans="2:11" x14ac:dyDescent="0.2">
      <c r="B495" s="646"/>
      <c r="C495" s="647"/>
      <c r="D495" s="647"/>
      <c r="E495" s="647"/>
      <c r="F495" s="646"/>
      <c r="G495" s="646"/>
      <c r="H495" s="646"/>
      <c r="I495" s="647"/>
      <c r="J495" s="646"/>
      <c r="K495" s="646"/>
    </row>
    <row r="496" spans="2:11" x14ac:dyDescent="0.2">
      <c r="B496" s="646"/>
      <c r="C496" s="647"/>
      <c r="D496" s="647"/>
      <c r="E496" s="647"/>
      <c r="F496" s="646"/>
      <c r="G496" s="646"/>
      <c r="H496" s="646"/>
      <c r="I496" s="646"/>
      <c r="J496" s="646"/>
      <c r="K496" s="646"/>
    </row>
    <row r="497" spans="2:11" x14ac:dyDescent="0.2">
      <c r="B497" s="646"/>
      <c r="C497" s="647"/>
      <c r="D497" s="647"/>
      <c r="E497" s="647"/>
      <c r="F497" s="646"/>
      <c r="G497" s="646"/>
      <c r="H497" s="646"/>
      <c r="I497" s="646"/>
      <c r="J497" s="646"/>
      <c r="K497" s="646"/>
    </row>
    <row r="498" spans="2:11" x14ac:dyDescent="0.2">
      <c r="B498" s="646"/>
      <c r="C498" s="647"/>
      <c r="D498" s="647"/>
      <c r="E498" s="647"/>
      <c r="F498" s="646"/>
      <c r="G498" s="646"/>
      <c r="H498" s="646"/>
      <c r="I498" s="646"/>
      <c r="J498" s="646"/>
      <c r="K498" s="646"/>
    </row>
    <row r="499" spans="2:11" x14ac:dyDescent="0.2">
      <c r="B499" s="646"/>
      <c r="C499" s="647"/>
      <c r="D499" s="647"/>
      <c r="E499" s="647"/>
      <c r="F499" s="646"/>
      <c r="G499" s="646"/>
      <c r="H499" s="646"/>
      <c r="I499" s="646"/>
      <c r="J499" s="646"/>
      <c r="K499" s="646"/>
    </row>
    <row r="500" spans="2:11" x14ac:dyDescent="0.2">
      <c r="B500" s="646"/>
      <c r="C500" s="647"/>
      <c r="D500" s="647"/>
      <c r="E500" s="647"/>
      <c r="F500" s="646"/>
      <c r="G500" s="646"/>
      <c r="H500" s="646"/>
      <c r="I500" s="646"/>
      <c r="J500" s="646"/>
      <c r="K500" s="646"/>
    </row>
    <row r="501" spans="2:11" x14ac:dyDescent="0.2">
      <c r="B501" s="646"/>
      <c r="C501" s="647"/>
      <c r="D501" s="647"/>
      <c r="E501" s="647"/>
      <c r="F501" s="646"/>
      <c r="G501" s="646"/>
      <c r="H501" s="646"/>
      <c r="I501" s="646"/>
      <c r="J501" s="646"/>
      <c r="K501" s="646"/>
    </row>
    <row r="502" spans="2:11" x14ac:dyDescent="0.2">
      <c r="B502" s="646"/>
      <c r="C502" s="647"/>
      <c r="D502" s="647"/>
      <c r="E502" s="647"/>
      <c r="F502" s="646"/>
      <c r="G502" s="646"/>
      <c r="H502" s="646"/>
      <c r="I502" s="647"/>
      <c r="J502" s="646"/>
      <c r="K502" s="646"/>
    </row>
    <row r="503" spans="2:11" x14ac:dyDescent="0.2">
      <c r="B503" s="646"/>
      <c r="C503" s="647"/>
      <c r="D503" s="647"/>
      <c r="E503" s="647"/>
      <c r="F503" s="646"/>
      <c r="G503" s="646"/>
      <c r="H503" s="646"/>
      <c r="I503" s="647"/>
      <c r="J503" s="646"/>
      <c r="K503" s="646"/>
    </row>
    <row r="504" spans="2:11" x14ac:dyDescent="0.2">
      <c r="B504" s="646"/>
      <c r="C504" s="647"/>
      <c r="D504" s="647"/>
      <c r="E504" s="647"/>
      <c r="F504" s="646"/>
      <c r="G504" s="646"/>
      <c r="H504" s="646"/>
      <c r="I504" s="647"/>
      <c r="J504" s="646"/>
      <c r="K504" s="646"/>
    </row>
    <row r="505" spans="2:11" x14ac:dyDescent="0.2">
      <c r="B505" s="646"/>
      <c r="C505" s="647"/>
      <c r="D505" s="647"/>
      <c r="E505" s="647"/>
      <c r="F505" s="646"/>
      <c r="G505" s="646"/>
      <c r="H505" s="646"/>
      <c r="I505" s="647"/>
      <c r="J505" s="646"/>
      <c r="K505" s="646"/>
    </row>
    <row r="506" spans="2:11" x14ac:dyDescent="0.2">
      <c r="B506" s="646"/>
      <c r="C506" s="647"/>
      <c r="D506" s="647"/>
      <c r="E506" s="647"/>
      <c r="F506" s="646"/>
      <c r="G506" s="646"/>
      <c r="H506" s="646"/>
      <c r="I506" s="647"/>
      <c r="J506" s="646"/>
      <c r="K506" s="646"/>
    </row>
    <row r="507" spans="2:11" x14ac:dyDescent="0.2">
      <c r="B507" s="646"/>
      <c r="C507" s="647"/>
      <c r="D507" s="647"/>
      <c r="E507" s="647"/>
      <c r="F507" s="646"/>
      <c r="G507" s="646"/>
      <c r="H507" s="646"/>
      <c r="I507" s="647"/>
      <c r="J507" s="646"/>
      <c r="K507" s="646"/>
    </row>
    <row r="508" spans="2:11" x14ac:dyDescent="0.2">
      <c r="B508" s="646"/>
      <c r="C508" s="647"/>
      <c r="D508" s="647"/>
      <c r="E508" s="647"/>
      <c r="F508" s="646"/>
      <c r="G508" s="646"/>
      <c r="H508" s="646"/>
      <c r="I508" s="647"/>
      <c r="J508" s="646"/>
      <c r="K508" s="646"/>
    </row>
    <row r="509" spans="2:11" x14ac:dyDescent="0.2">
      <c r="B509" s="646"/>
      <c r="C509" s="647"/>
      <c r="D509" s="647"/>
      <c r="E509" s="647"/>
      <c r="F509" s="646"/>
      <c r="G509" s="646"/>
      <c r="H509" s="646"/>
      <c r="I509" s="647"/>
      <c r="J509" s="646"/>
      <c r="K509" s="646"/>
    </row>
    <row r="510" spans="2:11" x14ac:dyDescent="0.2">
      <c r="B510" s="646"/>
      <c r="C510" s="647"/>
      <c r="D510" s="647"/>
      <c r="E510" s="647"/>
      <c r="F510" s="646"/>
      <c r="G510" s="646"/>
      <c r="H510" s="646"/>
      <c r="I510" s="647"/>
      <c r="J510" s="646"/>
      <c r="K510" s="646"/>
    </row>
    <row r="511" spans="2:11" x14ac:dyDescent="0.2">
      <c r="B511" s="646"/>
      <c r="C511" s="647"/>
      <c r="D511" s="647"/>
      <c r="E511" s="647"/>
      <c r="F511" s="646"/>
      <c r="G511" s="646"/>
      <c r="H511" s="646"/>
      <c r="I511" s="647"/>
      <c r="J511" s="646"/>
      <c r="K511" s="646"/>
    </row>
    <row r="512" spans="2:11" x14ac:dyDescent="0.2">
      <c r="B512" s="646"/>
      <c r="C512" s="647"/>
      <c r="D512" s="647"/>
      <c r="E512" s="647"/>
      <c r="F512" s="646"/>
      <c r="G512" s="646"/>
      <c r="H512" s="646"/>
      <c r="I512" s="647"/>
      <c r="J512" s="646"/>
      <c r="K512" s="646"/>
    </row>
    <row r="513" spans="2:11" x14ac:dyDescent="0.2">
      <c r="B513" s="646"/>
      <c r="C513" s="647"/>
      <c r="D513" s="647"/>
      <c r="E513" s="647"/>
      <c r="F513" s="646"/>
      <c r="G513" s="646"/>
      <c r="H513" s="646"/>
      <c r="I513" s="647"/>
      <c r="J513" s="646"/>
      <c r="K513" s="646"/>
    </row>
    <row r="514" spans="2:11" x14ac:dyDescent="0.2">
      <c r="B514" s="646"/>
      <c r="C514" s="647"/>
      <c r="D514" s="647"/>
      <c r="E514" s="647"/>
      <c r="F514" s="646"/>
      <c r="G514" s="646"/>
      <c r="H514" s="646"/>
      <c r="I514" s="647"/>
      <c r="J514" s="646"/>
      <c r="K514" s="646"/>
    </row>
    <row r="515" spans="2:11" x14ac:dyDescent="0.2">
      <c r="B515" s="646"/>
      <c r="C515" s="647"/>
      <c r="D515" s="647"/>
      <c r="E515" s="647"/>
      <c r="F515" s="646"/>
      <c r="G515" s="646"/>
      <c r="H515" s="646"/>
      <c r="I515" s="647"/>
      <c r="J515" s="646"/>
      <c r="K515" s="646"/>
    </row>
    <row r="516" spans="2:11" x14ac:dyDescent="0.2">
      <c r="B516" s="646"/>
      <c r="C516" s="647"/>
      <c r="D516" s="647"/>
      <c r="E516" s="647"/>
      <c r="F516" s="646"/>
      <c r="G516" s="646"/>
      <c r="H516" s="646"/>
      <c r="I516" s="647"/>
      <c r="J516" s="646"/>
      <c r="K516" s="646"/>
    </row>
    <row r="517" spans="2:11" x14ac:dyDescent="0.2">
      <c r="B517" s="646"/>
      <c r="C517" s="647"/>
      <c r="D517" s="647"/>
      <c r="E517" s="647"/>
      <c r="F517" s="646"/>
      <c r="G517" s="646"/>
      <c r="H517" s="646"/>
      <c r="I517" s="647"/>
      <c r="J517" s="646"/>
      <c r="K517" s="646"/>
    </row>
    <row r="518" spans="2:11" x14ac:dyDescent="0.2">
      <c r="B518" s="646"/>
      <c r="C518" s="647"/>
      <c r="D518" s="647"/>
      <c r="E518" s="647"/>
      <c r="F518" s="646"/>
      <c r="G518" s="646"/>
      <c r="H518" s="646"/>
      <c r="I518" s="647"/>
      <c r="J518" s="646"/>
      <c r="K518" s="646"/>
    </row>
    <row r="519" spans="2:11" x14ac:dyDescent="0.2">
      <c r="B519" s="646"/>
      <c r="C519" s="647"/>
      <c r="D519" s="647"/>
      <c r="E519" s="647"/>
      <c r="F519" s="646"/>
      <c r="G519" s="646"/>
      <c r="H519" s="646"/>
      <c r="I519" s="647"/>
      <c r="J519" s="646"/>
      <c r="K519" s="646"/>
    </row>
    <row r="520" spans="2:11" x14ac:dyDescent="0.2">
      <c r="B520" s="646"/>
      <c r="C520" s="647"/>
      <c r="D520" s="647"/>
      <c r="E520" s="647"/>
      <c r="F520" s="646"/>
      <c r="G520" s="646"/>
      <c r="H520" s="646"/>
      <c r="I520" s="647"/>
      <c r="J520" s="646"/>
      <c r="K520" s="646"/>
    </row>
    <row r="521" spans="2:11" x14ac:dyDescent="0.2">
      <c r="B521" s="646"/>
      <c r="C521" s="647"/>
      <c r="D521" s="647"/>
      <c r="E521" s="647"/>
      <c r="F521" s="646"/>
      <c r="G521" s="646"/>
      <c r="H521" s="646"/>
      <c r="I521" s="647"/>
      <c r="J521" s="646"/>
      <c r="K521" s="646"/>
    </row>
    <row r="522" spans="2:11" x14ac:dyDescent="0.2">
      <c r="B522" s="646"/>
      <c r="C522" s="647"/>
      <c r="D522" s="647"/>
      <c r="E522" s="647"/>
      <c r="F522" s="646"/>
      <c r="G522" s="646"/>
      <c r="H522" s="646"/>
      <c r="I522" s="647"/>
      <c r="J522" s="646"/>
      <c r="K522" s="646"/>
    </row>
    <row r="523" spans="2:11" x14ac:dyDescent="0.2">
      <c r="B523" s="646"/>
      <c r="C523" s="647"/>
      <c r="D523" s="647"/>
      <c r="E523" s="647"/>
      <c r="F523" s="646"/>
      <c r="G523" s="646"/>
      <c r="H523" s="646"/>
      <c r="I523" s="647"/>
      <c r="J523" s="646"/>
      <c r="K523" s="646"/>
    </row>
    <row r="524" spans="2:11" x14ac:dyDescent="0.2">
      <c r="B524" s="646"/>
      <c r="C524" s="647"/>
      <c r="D524" s="647"/>
      <c r="E524" s="647"/>
      <c r="F524" s="646"/>
      <c r="G524" s="646"/>
      <c r="H524" s="646"/>
      <c r="I524" s="647"/>
      <c r="J524" s="646"/>
      <c r="K524" s="646"/>
    </row>
    <row r="525" spans="2:11" x14ac:dyDescent="0.2">
      <c r="B525" s="646"/>
      <c r="C525" s="647"/>
      <c r="D525" s="647"/>
      <c r="E525" s="647"/>
      <c r="F525" s="646"/>
      <c r="G525" s="646"/>
      <c r="H525" s="646"/>
      <c r="I525" s="647"/>
      <c r="J525" s="646"/>
      <c r="K525" s="646"/>
    </row>
    <row r="526" spans="2:11" x14ac:dyDescent="0.2">
      <c r="B526" s="646"/>
      <c r="C526" s="647"/>
      <c r="D526" s="647"/>
      <c r="E526" s="647"/>
      <c r="F526" s="646"/>
      <c r="G526" s="646"/>
      <c r="H526" s="646"/>
      <c r="I526" s="647"/>
      <c r="J526" s="646"/>
      <c r="K526" s="646"/>
    </row>
    <row r="527" spans="2:11" x14ac:dyDescent="0.2">
      <c r="B527" s="646"/>
      <c r="C527" s="647"/>
      <c r="D527" s="647"/>
      <c r="E527" s="647"/>
      <c r="F527" s="646"/>
      <c r="G527" s="646"/>
      <c r="H527" s="646"/>
      <c r="I527" s="647"/>
      <c r="J527" s="646"/>
      <c r="K527" s="646"/>
    </row>
    <row r="528" spans="2:11" x14ac:dyDescent="0.2">
      <c r="B528" s="646"/>
      <c r="C528" s="647"/>
      <c r="D528" s="647"/>
      <c r="E528" s="647"/>
      <c r="F528" s="646"/>
      <c r="G528" s="646"/>
      <c r="H528" s="646"/>
      <c r="I528" s="647"/>
      <c r="J528" s="646"/>
      <c r="K528" s="646"/>
    </row>
    <row r="529" spans="2:11" x14ac:dyDescent="0.2">
      <c r="B529" s="646"/>
      <c r="C529" s="647"/>
      <c r="D529" s="647"/>
      <c r="E529" s="647"/>
      <c r="F529" s="646"/>
      <c r="G529" s="646"/>
      <c r="H529" s="646"/>
      <c r="I529" s="647"/>
      <c r="J529" s="646"/>
      <c r="K529" s="646"/>
    </row>
    <row r="530" spans="2:11" x14ac:dyDescent="0.2">
      <c r="B530" s="646"/>
      <c r="C530" s="647"/>
      <c r="D530" s="647"/>
      <c r="E530" s="647"/>
      <c r="F530" s="646"/>
      <c r="G530" s="646"/>
      <c r="H530" s="646"/>
      <c r="I530" s="647"/>
      <c r="J530" s="646"/>
      <c r="K530" s="646"/>
    </row>
    <row r="531" spans="2:11" x14ac:dyDescent="0.2">
      <c r="B531" s="646"/>
      <c r="C531" s="647"/>
      <c r="D531" s="647"/>
      <c r="E531" s="647"/>
      <c r="F531" s="646"/>
      <c r="G531" s="646"/>
      <c r="H531" s="646"/>
      <c r="I531" s="647"/>
      <c r="J531" s="646"/>
      <c r="K531" s="646"/>
    </row>
    <row r="532" spans="2:11" x14ac:dyDescent="0.2">
      <c r="B532" s="646"/>
      <c r="C532" s="647"/>
      <c r="D532" s="647"/>
      <c r="E532" s="647"/>
      <c r="F532" s="646"/>
      <c r="G532" s="646"/>
      <c r="H532" s="646"/>
      <c r="I532" s="647"/>
      <c r="J532" s="646"/>
      <c r="K532" s="646"/>
    </row>
    <row r="533" spans="2:11" x14ac:dyDescent="0.2">
      <c r="B533" s="646"/>
      <c r="C533" s="647"/>
      <c r="D533" s="647"/>
      <c r="E533" s="647"/>
      <c r="F533" s="646"/>
      <c r="G533" s="646"/>
      <c r="H533" s="646"/>
      <c r="I533" s="647"/>
      <c r="J533" s="646"/>
      <c r="K533" s="646"/>
    </row>
    <row r="534" spans="2:11" x14ac:dyDescent="0.2">
      <c r="B534" s="646"/>
      <c r="C534" s="647"/>
      <c r="D534" s="647"/>
      <c r="E534" s="647"/>
      <c r="F534" s="646"/>
      <c r="G534" s="646"/>
      <c r="H534" s="646"/>
      <c r="I534" s="647"/>
      <c r="J534" s="646"/>
      <c r="K534" s="646"/>
    </row>
    <row r="535" spans="2:11" x14ac:dyDescent="0.2">
      <c r="B535" s="646"/>
      <c r="C535" s="647"/>
      <c r="D535" s="647"/>
      <c r="E535" s="647"/>
      <c r="F535" s="646"/>
      <c r="G535" s="646"/>
      <c r="H535" s="646"/>
      <c r="I535" s="647"/>
      <c r="J535" s="646"/>
      <c r="K535" s="646"/>
    </row>
    <row r="536" spans="2:11" x14ac:dyDescent="0.2">
      <c r="B536" s="646"/>
      <c r="C536" s="647"/>
      <c r="D536" s="647"/>
      <c r="E536" s="647"/>
      <c r="F536" s="646"/>
      <c r="G536" s="646"/>
      <c r="H536" s="646"/>
      <c r="I536" s="647"/>
      <c r="J536" s="646"/>
      <c r="K536" s="646"/>
    </row>
    <row r="537" spans="2:11" x14ac:dyDescent="0.2">
      <c r="B537" s="646"/>
      <c r="C537" s="647"/>
      <c r="D537" s="647"/>
      <c r="E537" s="647"/>
      <c r="F537" s="646"/>
      <c r="G537" s="646"/>
      <c r="H537" s="646"/>
      <c r="I537" s="647"/>
      <c r="J537" s="646"/>
      <c r="K537" s="646"/>
    </row>
    <row r="538" spans="2:11" x14ac:dyDescent="0.2">
      <c r="B538" s="646"/>
      <c r="C538" s="647"/>
      <c r="D538" s="647"/>
      <c r="E538" s="647"/>
      <c r="F538" s="646"/>
      <c r="G538" s="646"/>
      <c r="H538" s="646"/>
      <c r="I538" s="647"/>
      <c r="J538" s="646"/>
      <c r="K538" s="646"/>
    </row>
    <row r="539" spans="2:11" x14ac:dyDescent="0.2">
      <c r="B539" s="646"/>
      <c r="C539" s="647"/>
      <c r="D539" s="647"/>
      <c r="E539" s="647"/>
      <c r="F539" s="646"/>
      <c r="G539" s="646"/>
      <c r="H539" s="646"/>
      <c r="I539" s="647"/>
      <c r="J539" s="646"/>
      <c r="K539" s="646"/>
    </row>
    <row r="540" spans="2:11" x14ac:dyDescent="0.2">
      <c r="B540" s="646"/>
      <c r="C540" s="647"/>
      <c r="D540" s="647"/>
      <c r="E540" s="647"/>
      <c r="F540" s="646"/>
      <c r="G540" s="646"/>
      <c r="H540" s="646"/>
      <c r="I540" s="647"/>
      <c r="J540" s="646"/>
      <c r="K540" s="646"/>
    </row>
    <row r="541" spans="2:11" x14ac:dyDescent="0.2">
      <c r="B541" s="646"/>
      <c r="C541" s="647"/>
      <c r="D541" s="647"/>
      <c r="E541" s="647"/>
      <c r="F541" s="646"/>
      <c r="G541" s="646"/>
      <c r="H541" s="646"/>
      <c r="I541" s="647"/>
      <c r="J541" s="646"/>
      <c r="K541" s="646"/>
    </row>
    <row r="542" spans="2:11" x14ac:dyDescent="0.2">
      <c r="B542" s="646"/>
      <c r="C542" s="647"/>
      <c r="D542" s="647"/>
      <c r="E542" s="647"/>
      <c r="F542" s="646"/>
      <c r="G542" s="646"/>
      <c r="H542" s="646"/>
      <c r="I542" s="647"/>
      <c r="J542" s="646"/>
      <c r="K542" s="646"/>
    </row>
    <row r="543" spans="2:11" x14ac:dyDescent="0.2">
      <c r="B543" s="646"/>
      <c r="C543" s="647"/>
      <c r="D543" s="647"/>
      <c r="E543" s="647"/>
      <c r="F543" s="646"/>
      <c r="G543" s="646"/>
      <c r="H543" s="646"/>
      <c r="I543" s="647"/>
      <c r="J543" s="646"/>
      <c r="K543" s="646"/>
    </row>
    <row r="544" spans="2:11" x14ac:dyDescent="0.2">
      <c r="B544" s="646"/>
      <c r="C544" s="647"/>
      <c r="D544" s="647"/>
      <c r="E544" s="647"/>
      <c r="F544" s="646"/>
      <c r="G544" s="646"/>
      <c r="H544" s="646"/>
      <c r="I544" s="647"/>
      <c r="J544" s="646"/>
      <c r="K544" s="646"/>
    </row>
    <row r="545" spans="2:11" x14ac:dyDescent="0.2">
      <c r="B545" s="646"/>
      <c r="C545" s="647"/>
      <c r="D545" s="647"/>
      <c r="E545" s="647"/>
      <c r="F545" s="646"/>
      <c r="G545" s="646"/>
      <c r="H545" s="646"/>
      <c r="I545" s="647"/>
      <c r="J545" s="646"/>
      <c r="K545" s="646"/>
    </row>
    <row r="546" spans="2:11" x14ac:dyDescent="0.2">
      <c r="B546" s="646"/>
      <c r="C546" s="647"/>
      <c r="D546" s="647"/>
      <c r="E546" s="647"/>
      <c r="F546" s="646"/>
      <c r="G546" s="646"/>
      <c r="H546" s="646"/>
      <c r="I546" s="647"/>
      <c r="J546" s="646"/>
      <c r="K546" s="646"/>
    </row>
    <row r="547" spans="2:11" x14ac:dyDescent="0.2">
      <c r="B547" s="646"/>
      <c r="C547" s="647"/>
      <c r="D547" s="647"/>
      <c r="E547" s="647"/>
      <c r="F547" s="646"/>
      <c r="G547" s="646"/>
      <c r="H547" s="646"/>
      <c r="I547" s="647"/>
      <c r="J547" s="646"/>
      <c r="K547" s="646"/>
    </row>
    <row r="548" spans="2:11" x14ac:dyDescent="0.2">
      <c r="B548" s="646"/>
      <c r="C548" s="647"/>
      <c r="D548" s="647"/>
      <c r="E548" s="647"/>
      <c r="F548" s="646"/>
      <c r="G548" s="646"/>
      <c r="H548" s="646"/>
      <c r="I548" s="647"/>
      <c r="J548" s="646"/>
      <c r="K548" s="646"/>
    </row>
    <row r="549" spans="2:11" x14ac:dyDescent="0.2">
      <c r="B549" s="646"/>
      <c r="C549" s="647"/>
      <c r="D549" s="647"/>
      <c r="E549" s="647"/>
      <c r="F549" s="646"/>
      <c r="G549" s="646"/>
      <c r="H549" s="646"/>
      <c r="I549" s="647"/>
      <c r="J549" s="646"/>
      <c r="K549" s="646"/>
    </row>
    <row r="550" spans="2:11" x14ac:dyDescent="0.2">
      <c r="B550" s="646"/>
      <c r="C550" s="647"/>
      <c r="D550" s="647"/>
      <c r="E550" s="647"/>
      <c r="F550" s="646"/>
      <c r="G550" s="646"/>
      <c r="H550" s="646"/>
      <c r="I550" s="647"/>
      <c r="J550" s="646"/>
      <c r="K550" s="646"/>
    </row>
    <row r="551" spans="2:11" x14ac:dyDescent="0.2">
      <c r="B551" s="646"/>
      <c r="C551" s="647"/>
      <c r="D551" s="647"/>
      <c r="E551" s="647"/>
      <c r="F551" s="646"/>
      <c r="G551" s="646"/>
      <c r="H551" s="646"/>
      <c r="I551" s="647"/>
      <c r="J551" s="646"/>
      <c r="K551" s="646"/>
    </row>
    <row r="552" spans="2:11" x14ac:dyDescent="0.2">
      <c r="B552" s="646"/>
      <c r="C552" s="647"/>
      <c r="D552" s="647"/>
      <c r="E552" s="647"/>
      <c r="F552" s="646"/>
      <c r="G552" s="646"/>
      <c r="H552" s="646"/>
      <c r="I552" s="647"/>
      <c r="J552" s="646"/>
      <c r="K552" s="646"/>
    </row>
    <row r="553" spans="2:11" x14ac:dyDescent="0.2">
      <c r="B553" s="646"/>
      <c r="C553" s="647"/>
      <c r="D553" s="647"/>
      <c r="E553" s="647"/>
      <c r="F553" s="646"/>
      <c r="G553" s="646"/>
      <c r="H553" s="646"/>
      <c r="I553" s="647"/>
      <c r="J553" s="646"/>
      <c r="K553" s="646"/>
    </row>
    <row r="554" spans="2:11" x14ac:dyDescent="0.2">
      <c r="B554" s="646"/>
      <c r="C554" s="647"/>
      <c r="D554" s="647"/>
      <c r="E554" s="647"/>
      <c r="F554" s="646"/>
      <c r="G554" s="646"/>
      <c r="H554" s="646"/>
      <c r="I554" s="647"/>
      <c r="J554" s="646"/>
      <c r="K554" s="646"/>
    </row>
    <row r="555" spans="2:11" x14ac:dyDescent="0.2">
      <c r="B555" s="646"/>
      <c r="C555" s="647"/>
      <c r="D555" s="647"/>
      <c r="E555" s="647"/>
      <c r="F555" s="646"/>
      <c r="G555" s="646"/>
      <c r="H555" s="646"/>
      <c r="I555" s="647"/>
      <c r="J555" s="646"/>
      <c r="K555" s="646"/>
    </row>
    <row r="556" spans="2:11" x14ac:dyDescent="0.2">
      <c r="B556" s="646"/>
      <c r="C556" s="647"/>
      <c r="D556" s="647"/>
      <c r="E556" s="647"/>
      <c r="F556" s="646"/>
      <c r="G556" s="646"/>
      <c r="H556" s="646"/>
      <c r="I556" s="647"/>
      <c r="J556" s="646"/>
      <c r="K556" s="646"/>
    </row>
    <row r="557" spans="2:11" x14ac:dyDescent="0.2">
      <c r="B557" s="646"/>
      <c r="C557" s="647"/>
      <c r="D557" s="647"/>
      <c r="E557" s="647"/>
      <c r="F557" s="646"/>
      <c r="G557" s="646"/>
      <c r="H557" s="646"/>
      <c r="I557" s="647"/>
      <c r="J557" s="646"/>
      <c r="K557" s="646"/>
    </row>
    <row r="558" spans="2:11" x14ac:dyDescent="0.2">
      <c r="B558" s="646"/>
      <c r="C558" s="647"/>
      <c r="D558" s="647"/>
      <c r="E558" s="647"/>
      <c r="F558" s="646"/>
      <c r="G558" s="646"/>
      <c r="H558" s="646"/>
      <c r="I558" s="647"/>
      <c r="J558" s="646"/>
      <c r="K558" s="646"/>
    </row>
    <row r="559" spans="2:11" x14ac:dyDescent="0.2">
      <c r="B559" s="646"/>
      <c r="C559" s="647"/>
      <c r="D559" s="647"/>
      <c r="E559" s="647"/>
      <c r="F559" s="646"/>
      <c r="G559" s="646"/>
      <c r="H559" s="646"/>
      <c r="I559" s="647"/>
      <c r="J559" s="646"/>
      <c r="K559" s="646"/>
    </row>
    <row r="560" spans="2:11" x14ac:dyDescent="0.2">
      <c r="B560" s="646"/>
      <c r="C560" s="647"/>
      <c r="D560" s="647"/>
      <c r="E560" s="647"/>
      <c r="F560" s="646"/>
      <c r="G560" s="646"/>
      <c r="H560" s="646"/>
      <c r="I560" s="647"/>
      <c r="J560" s="646"/>
      <c r="K560" s="646"/>
    </row>
    <row r="561" spans="2:11" x14ac:dyDescent="0.2">
      <c r="B561" s="646"/>
      <c r="C561" s="647"/>
      <c r="D561" s="647"/>
      <c r="E561" s="647"/>
      <c r="F561" s="646"/>
      <c r="G561" s="646"/>
      <c r="H561" s="646"/>
      <c r="I561" s="647"/>
      <c r="J561" s="646"/>
      <c r="K561" s="646"/>
    </row>
    <row r="562" spans="2:11" x14ac:dyDescent="0.2">
      <c r="B562" s="646"/>
      <c r="C562" s="647"/>
      <c r="D562" s="647"/>
      <c r="E562" s="647"/>
      <c r="F562" s="646"/>
      <c r="G562" s="646"/>
      <c r="H562" s="646"/>
      <c r="I562" s="647"/>
      <c r="J562" s="646"/>
      <c r="K562" s="646"/>
    </row>
    <row r="563" spans="2:11" x14ac:dyDescent="0.2">
      <c r="B563" s="646"/>
      <c r="C563" s="647"/>
      <c r="D563" s="647"/>
      <c r="E563" s="647"/>
      <c r="F563" s="646"/>
      <c r="G563" s="646"/>
      <c r="H563" s="646"/>
      <c r="I563" s="647"/>
      <c r="J563" s="646"/>
      <c r="K563" s="646"/>
    </row>
    <row r="564" spans="2:11" x14ac:dyDescent="0.2">
      <c r="B564" s="646"/>
      <c r="C564" s="647"/>
      <c r="D564" s="647"/>
      <c r="E564" s="647"/>
      <c r="F564" s="646"/>
      <c r="G564" s="646"/>
      <c r="H564" s="646"/>
      <c r="I564" s="647"/>
      <c r="J564" s="646"/>
      <c r="K564" s="646"/>
    </row>
    <row r="565" spans="2:11" x14ac:dyDescent="0.2">
      <c r="B565" s="646"/>
      <c r="C565" s="647"/>
      <c r="D565" s="647"/>
      <c r="E565" s="647"/>
      <c r="F565" s="646"/>
      <c r="G565" s="646"/>
      <c r="H565" s="646"/>
      <c r="I565" s="647"/>
      <c r="J565" s="646"/>
      <c r="K565" s="646"/>
    </row>
    <row r="566" spans="2:11" x14ac:dyDescent="0.2">
      <c r="B566" s="646"/>
      <c r="C566" s="647"/>
      <c r="D566" s="647"/>
      <c r="E566" s="647"/>
      <c r="F566" s="646"/>
      <c r="G566" s="646"/>
      <c r="H566" s="646"/>
      <c r="I566" s="647"/>
      <c r="J566" s="646"/>
      <c r="K566" s="646"/>
    </row>
    <row r="567" spans="2:11" x14ac:dyDescent="0.2">
      <c r="B567" s="646"/>
      <c r="C567" s="647"/>
      <c r="D567" s="647"/>
      <c r="E567" s="647"/>
      <c r="F567" s="646"/>
      <c r="G567" s="646"/>
      <c r="H567" s="646"/>
      <c r="I567" s="647"/>
      <c r="J567" s="646"/>
      <c r="K567" s="646"/>
    </row>
    <row r="568" spans="2:11" x14ac:dyDescent="0.2">
      <c r="B568" s="646"/>
      <c r="C568" s="647"/>
      <c r="D568" s="647"/>
      <c r="E568" s="647"/>
      <c r="F568" s="646"/>
      <c r="G568" s="646"/>
      <c r="H568" s="646"/>
      <c r="I568" s="647"/>
      <c r="J568" s="646"/>
      <c r="K568" s="646"/>
    </row>
    <row r="569" spans="2:11" x14ac:dyDescent="0.2">
      <c r="B569" s="646"/>
      <c r="C569" s="647"/>
      <c r="D569" s="647"/>
      <c r="E569" s="647"/>
      <c r="F569" s="646"/>
      <c r="G569" s="646"/>
      <c r="H569" s="646"/>
      <c r="I569" s="647"/>
      <c r="J569" s="646"/>
      <c r="K569" s="646"/>
    </row>
    <row r="570" spans="2:11" x14ac:dyDescent="0.2">
      <c r="B570" s="646"/>
      <c r="C570" s="647"/>
      <c r="D570" s="647"/>
      <c r="E570" s="647"/>
      <c r="F570" s="646"/>
      <c r="G570" s="646"/>
      <c r="H570" s="646"/>
      <c r="I570" s="647"/>
      <c r="J570" s="646"/>
      <c r="K570" s="646"/>
    </row>
    <row r="571" spans="2:11" x14ac:dyDescent="0.2">
      <c r="B571" s="646"/>
      <c r="C571" s="647"/>
      <c r="D571" s="647"/>
      <c r="E571" s="647"/>
      <c r="F571" s="646"/>
      <c r="G571" s="646"/>
      <c r="H571" s="646"/>
      <c r="I571" s="647"/>
      <c r="J571" s="646"/>
      <c r="K571" s="646"/>
    </row>
    <row r="572" spans="2:11" x14ac:dyDescent="0.2">
      <c r="B572" s="646"/>
      <c r="C572" s="647"/>
      <c r="D572" s="647"/>
      <c r="E572" s="647"/>
      <c r="F572" s="646"/>
      <c r="G572" s="646"/>
      <c r="H572" s="646"/>
      <c r="I572" s="647"/>
      <c r="J572" s="646"/>
      <c r="K572" s="646"/>
    </row>
    <row r="573" spans="2:11" x14ac:dyDescent="0.2">
      <c r="B573" s="646"/>
      <c r="C573" s="647"/>
      <c r="D573" s="647"/>
      <c r="E573" s="647"/>
      <c r="F573" s="646"/>
      <c r="G573" s="646"/>
      <c r="H573" s="646"/>
      <c r="I573" s="647"/>
      <c r="J573" s="646"/>
      <c r="K573" s="646"/>
    </row>
    <row r="574" spans="2:11" x14ac:dyDescent="0.2">
      <c r="B574" s="646"/>
      <c r="C574" s="647"/>
      <c r="D574" s="647"/>
      <c r="E574" s="647"/>
      <c r="F574" s="646"/>
      <c r="G574" s="646"/>
      <c r="H574" s="646"/>
      <c r="I574" s="647"/>
      <c r="J574" s="646"/>
      <c r="K574" s="646"/>
    </row>
    <row r="575" spans="2:11" x14ac:dyDescent="0.2">
      <c r="B575" s="646"/>
      <c r="C575" s="647"/>
      <c r="D575" s="647"/>
      <c r="E575" s="647"/>
      <c r="F575" s="646"/>
      <c r="G575" s="646"/>
      <c r="H575" s="646"/>
      <c r="I575" s="647"/>
      <c r="J575" s="646"/>
      <c r="K575" s="646"/>
    </row>
    <row r="576" spans="2:11" x14ac:dyDescent="0.2">
      <c r="B576" s="646"/>
      <c r="C576" s="647"/>
      <c r="D576" s="647"/>
      <c r="E576" s="647"/>
      <c r="F576" s="646"/>
      <c r="G576" s="646"/>
      <c r="H576" s="646"/>
      <c r="I576" s="647"/>
      <c r="J576" s="646"/>
      <c r="K576" s="646"/>
    </row>
    <row r="577" spans="2:11" x14ac:dyDescent="0.2">
      <c r="B577" s="646"/>
      <c r="C577" s="647"/>
      <c r="D577" s="647"/>
      <c r="E577" s="647"/>
      <c r="F577" s="646"/>
      <c r="G577" s="646"/>
      <c r="H577" s="646"/>
      <c r="I577" s="647"/>
      <c r="J577" s="646"/>
      <c r="K577" s="646"/>
    </row>
    <row r="578" spans="2:11" x14ac:dyDescent="0.2">
      <c r="B578" s="646"/>
      <c r="C578" s="647"/>
      <c r="D578" s="647"/>
      <c r="E578" s="647"/>
      <c r="F578" s="646"/>
      <c r="G578" s="646"/>
      <c r="H578" s="646"/>
      <c r="I578" s="647"/>
      <c r="J578" s="646"/>
      <c r="K578" s="646"/>
    </row>
    <row r="579" spans="2:11" x14ac:dyDescent="0.2">
      <c r="B579" s="646"/>
      <c r="C579" s="647"/>
      <c r="D579" s="647"/>
      <c r="E579" s="647"/>
      <c r="F579" s="646"/>
      <c r="G579" s="646"/>
      <c r="H579" s="646"/>
      <c r="I579" s="647"/>
      <c r="J579" s="646"/>
      <c r="K579" s="646"/>
    </row>
    <row r="580" spans="2:11" x14ac:dyDescent="0.2">
      <c r="B580" s="646"/>
      <c r="C580" s="647"/>
      <c r="D580" s="647"/>
      <c r="E580" s="647"/>
      <c r="F580" s="646"/>
      <c r="G580" s="646"/>
      <c r="H580" s="646"/>
      <c r="I580" s="647"/>
      <c r="J580" s="646"/>
      <c r="K580" s="646"/>
    </row>
    <row r="581" spans="2:11" x14ac:dyDescent="0.2">
      <c r="B581" s="646"/>
      <c r="C581" s="647"/>
      <c r="D581" s="647"/>
      <c r="E581" s="647"/>
      <c r="F581" s="646"/>
      <c r="G581" s="646"/>
      <c r="H581" s="646"/>
      <c r="I581" s="647"/>
      <c r="J581" s="646"/>
      <c r="K581" s="646"/>
    </row>
    <row r="582" spans="2:11" x14ac:dyDescent="0.2">
      <c r="B582" s="646"/>
      <c r="C582" s="647"/>
      <c r="D582" s="647"/>
      <c r="E582" s="647"/>
      <c r="F582" s="646"/>
      <c r="G582" s="646"/>
      <c r="H582" s="646"/>
      <c r="I582" s="647"/>
      <c r="J582" s="646"/>
      <c r="K582" s="646"/>
    </row>
    <row r="583" spans="2:11" x14ac:dyDescent="0.2">
      <c r="B583" s="646"/>
      <c r="C583" s="647"/>
      <c r="D583" s="647"/>
      <c r="E583" s="647"/>
      <c r="F583" s="646"/>
      <c r="G583" s="646"/>
      <c r="H583" s="646"/>
      <c r="I583" s="647"/>
      <c r="J583" s="646"/>
      <c r="K583" s="646"/>
    </row>
    <row r="584" spans="2:11" x14ac:dyDescent="0.2">
      <c r="B584" s="646"/>
      <c r="C584" s="647"/>
      <c r="D584" s="647"/>
      <c r="E584" s="647"/>
      <c r="F584" s="646"/>
      <c r="G584" s="646"/>
      <c r="H584" s="646"/>
      <c r="I584" s="647"/>
      <c r="J584" s="646"/>
      <c r="K584" s="646"/>
    </row>
    <row r="585" spans="2:11" x14ac:dyDescent="0.2">
      <c r="B585" s="646"/>
      <c r="C585" s="647"/>
      <c r="D585" s="647"/>
      <c r="E585" s="647"/>
      <c r="F585" s="646"/>
      <c r="G585" s="646"/>
      <c r="H585" s="646"/>
      <c r="I585" s="647"/>
      <c r="J585" s="646"/>
      <c r="K585" s="646"/>
    </row>
    <row r="586" spans="2:11" x14ac:dyDescent="0.2">
      <c r="B586" s="646"/>
      <c r="C586" s="647"/>
      <c r="D586" s="647"/>
      <c r="E586" s="647"/>
      <c r="F586" s="646"/>
      <c r="G586" s="646"/>
      <c r="H586" s="646"/>
      <c r="I586" s="647"/>
      <c r="J586" s="646"/>
      <c r="K586" s="646"/>
    </row>
    <row r="587" spans="2:11" x14ac:dyDescent="0.2">
      <c r="B587" s="646"/>
      <c r="C587" s="647"/>
      <c r="D587" s="647"/>
      <c r="E587" s="647"/>
      <c r="F587" s="646"/>
      <c r="G587" s="646"/>
      <c r="H587" s="646"/>
      <c r="I587" s="647"/>
      <c r="J587" s="646"/>
      <c r="K587" s="646"/>
    </row>
    <row r="588" spans="2:11" x14ac:dyDescent="0.2">
      <c r="B588" s="646"/>
      <c r="C588" s="647"/>
      <c r="D588" s="647"/>
      <c r="E588" s="647"/>
      <c r="F588" s="646"/>
      <c r="G588" s="646"/>
      <c r="H588" s="646"/>
      <c r="I588" s="647"/>
      <c r="J588" s="646"/>
      <c r="K588" s="646"/>
    </row>
    <row r="589" spans="2:11" x14ac:dyDescent="0.2">
      <c r="B589" s="646"/>
      <c r="C589" s="647"/>
      <c r="D589" s="647"/>
      <c r="E589" s="647"/>
      <c r="F589" s="646"/>
      <c r="G589" s="646"/>
      <c r="H589" s="646"/>
      <c r="I589" s="647"/>
      <c r="J589" s="646"/>
      <c r="K589" s="646"/>
    </row>
    <row r="590" spans="2:11" x14ac:dyDescent="0.2">
      <c r="B590" s="646"/>
      <c r="C590" s="647"/>
      <c r="D590" s="647"/>
      <c r="E590" s="647"/>
      <c r="F590" s="646"/>
      <c r="G590" s="646"/>
      <c r="H590" s="646"/>
      <c r="I590" s="647"/>
      <c r="J590" s="646"/>
      <c r="K590" s="646"/>
    </row>
    <row r="591" spans="2:11" x14ac:dyDescent="0.2">
      <c r="B591" s="646"/>
      <c r="C591" s="647"/>
      <c r="D591" s="647"/>
      <c r="E591" s="647"/>
      <c r="F591" s="646"/>
      <c r="G591" s="646"/>
      <c r="H591" s="646"/>
      <c r="I591" s="647"/>
      <c r="J591" s="646"/>
      <c r="K591" s="646"/>
    </row>
    <row r="592" spans="2:11" x14ac:dyDescent="0.2">
      <c r="B592" s="646"/>
      <c r="C592" s="647"/>
      <c r="D592" s="647"/>
      <c r="E592" s="647"/>
      <c r="F592" s="646"/>
      <c r="G592" s="646"/>
      <c r="H592" s="646"/>
      <c r="I592" s="647"/>
      <c r="J592" s="646"/>
      <c r="K592" s="646"/>
    </row>
    <row r="593" spans="2:11" x14ac:dyDescent="0.2">
      <c r="B593" s="646"/>
      <c r="C593" s="647"/>
      <c r="D593" s="647"/>
      <c r="E593" s="647"/>
      <c r="F593" s="646"/>
      <c r="G593" s="646"/>
      <c r="H593" s="646"/>
      <c r="I593" s="647"/>
      <c r="J593" s="646"/>
      <c r="K593" s="646"/>
    </row>
    <row r="594" spans="2:11" x14ac:dyDescent="0.2">
      <c r="B594" s="646"/>
      <c r="C594" s="647"/>
      <c r="D594" s="647"/>
      <c r="E594" s="647"/>
      <c r="F594" s="646"/>
      <c r="G594" s="646"/>
      <c r="H594" s="646"/>
      <c r="I594" s="647"/>
      <c r="J594" s="646"/>
      <c r="K594" s="646"/>
    </row>
    <row r="595" spans="2:11" x14ac:dyDescent="0.2">
      <c r="B595" s="646"/>
      <c r="C595" s="647"/>
      <c r="D595" s="647"/>
      <c r="E595" s="647"/>
      <c r="F595" s="646"/>
      <c r="G595" s="646"/>
      <c r="H595" s="646"/>
      <c r="I595" s="647"/>
      <c r="J595" s="646"/>
      <c r="K595" s="646"/>
    </row>
    <row r="596" spans="2:11" x14ac:dyDescent="0.2">
      <c r="B596" s="646"/>
      <c r="C596" s="647"/>
      <c r="D596" s="647"/>
      <c r="E596" s="647"/>
      <c r="F596" s="646"/>
      <c r="G596" s="646"/>
      <c r="H596" s="646"/>
      <c r="I596" s="647"/>
      <c r="J596" s="646"/>
      <c r="K596" s="646"/>
    </row>
    <row r="597" spans="2:11" x14ac:dyDescent="0.2">
      <c r="B597" s="646"/>
      <c r="C597" s="647"/>
      <c r="D597" s="647"/>
      <c r="E597" s="647"/>
      <c r="F597" s="646"/>
      <c r="G597" s="646"/>
      <c r="H597" s="646"/>
      <c r="I597" s="647"/>
      <c r="J597" s="646"/>
      <c r="K597" s="646"/>
    </row>
    <row r="598" spans="2:11" x14ac:dyDescent="0.2">
      <c r="B598" s="646"/>
      <c r="C598" s="647"/>
      <c r="D598" s="647"/>
      <c r="E598" s="647"/>
      <c r="F598" s="646"/>
      <c r="G598" s="646"/>
      <c r="H598" s="646"/>
      <c r="I598" s="647"/>
      <c r="J598" s="646"/>
      <c r="K598" s="646"/>
    </row>
    <row r="599" spans="2:11" x14ac:dyDescent="0.2">
      <c r="B599" s="646"/>
      <c r="C599" s="647"/>
      <c r="D599" s="647"/>
      <c r="E599" s="647"/>
      <c r="F599" s="646"/>
      <c r="G599" s="646"/>
      <c r="H599" s="646"/>
      <c r="I599" s="647"/>
      <c r="J599" s="646"/>
      <c r="K599" s="646"/>
    </row>
    <row r="600" spans="2:11" x14ac:dyDescent="0.2">
      <c r="B600" s="646"/>
      <c r="C600" s="647"/>
      <c r="D600" s="647"/>
      <c r="E600" s="647"/>
      <c r="F600" s="646"/>
      <c r="G600" s="646"/>
      <c r="H600" s="646"/>
      <c r="I600" s="647"/>
      <c r="J600" s="646"/>
      <c r="K600" s="646"/>
    </row>
    <row r="601" spans="2:11" x14ac:dyDescent="0.2">
      <c r="B601" s="646"/>
      <c r="C601" s="647"/>
      <c r="D601" s="647"/>
      <c r="E601" s="647"/>
      <c r="F601" s="646"/>
      <c r="G601" s="646"/>
      <c r="H601" s="646"/>
      <c r="I601" s="647"/>
      <c r="J601" s="646"/>
      <c r="K601" s="646"/>
    </row>
    <row r="602" spans="2:11" x14ac:dyDescent="0.2">
      <c r="B602" s="646"/>
      <c r="C602" s="647"/>
      <c r="D602" s="647"/>
      <c r="E602" s="647"/>
      <c r="F602" s="646"/>
      <c r="G602" s="646"/>
      <c r="H602" s="646"/>
      <c r="I602" s="647"/>
      <c r="J602" s="646"/>
      <c r="K602" s="646"/>
    </row>
    <row r="603" spans="2:11" x14ac:dyDescent="0.2">
      <c r="B603" s="646"/>
      <c r="C603" s="647"/>
      <c r="D603" s="647"/>
      <c r="E603" s="647"/>
      <c r="F603" s="646"/>
      <c r="G603" s="646"/>
      <c r="H603" s="646"/>
      <c r="I603" s="647"/>
      <c r="J603" s="646"/>
      <c r="K603" s="646"/>
    </row>
    <row r="604" spans="2:11" x14ac:dyDescent="0.2">
      <c r="B604" s="646"/>
      <c r="C604" s="647"/>
      <c r="D604" s="647"/>
      <c r="E604" s="647"/>
      <c r="F604" s="646"/>
      <c r="G604" s="646"/>
      <c r="H604" s="646"/>
      <c r="I604" s="647"/>
      <c r="J604" s="646"/>
      <c r="K604" s="646"/>
    </row>
    <row r="605" spans="2:11" x14ac:dyDescent="0.2">
      <c r="B605" s="646"/>
      <c r="C605" s="647"/>
      <c r="D605" s="647"/>
      <c r="E605" s="647"/>
      <c r="F605" s="646"/>
      <c r="G605" s="646"/>
      <c r="H605" s="646"/>
      <c r="I605" s="647"/>
      <c r="J605" s="646"/>
      <c r="K605" s="646"/>
    </row>
    <row r="606" spans="2:11" x14ac:dyDescent="0.2">
      <c r="B606" s="646"/>
      <c r="C606" s="647"/>
      <c r="D606" s="647"/>
      <c r="E606" s="647"/>
      <c r="F606" s="646"/>
      <c r="G606" s="646"/>
      <c r="H606" s="646"/>
      <c r="I606" s="647"/>
      <c r="J606" s="646"/>
      <c r="K606" s="646"/>
    </row>
    <row r="607" spans="2:11" x14ac:dyDescent="0.2">
      <c r="B607" s="646"/>
      <c r="C607" s="647"/>
      <c r="D607" s="647"/>
      <c r="E607" s="647"/>
      <c r="F607" s="646"/>
      <c r="G607" s="646"/>
      <c r="H607" s="646"/>
      <c r="I607" s="647"/>
      <c r="J607" s="646"/>
      <c r="K607" s="646"/>
    </row>
    <row r="608" spans="2:11" x14ac:dyDescent="0.2">
      <c r="B608" s="646"/>
      <c r="C608" s="647"/>
      <c r="D608" s="647"/>
      <c r="E608" s="647"/>
      <c r="F608" s="646"/>
      <c r="G608" s="646"/>
      <c r="H608" s="646"/>
      <c r="I608" s="647"/>
      <c r="J608" s="646"/>
      <c r="K608" s="646"/>
    </row>
    <row r="609" spans="2:11" x14ac:dyDescent="0.2">
      <c r="B609" s="646"/>
      <c r="C609" s="647"/>
      <c r="D609" s="647"/>
      <c r="E609" s="647"/>
      <c r="F609" s="646"/>
      <c r="G609" s="646"/>
      <c r="H609" s="646"/>
      <c r="I609" s="647"/>
      <c r="J609" s="646"/>
      <c r="K609" s="646"/>
    </row>
    <row r="610" spans="2:11" x14ac:dyDescent="0.2">
      <c r="B610" s="646"/>
      <c r="C610" s="647"/>
      <c r="D610" s="647"/>
      <c r="E610" s="647"/>
      <c r="F610" s="646"/>
      <c r="G610" s="646"/>
      <c r="H610" s="646"/>
      <c r="I610" s="647"/>
      <c r="J610" s="646"/>
      <c r="K610" s="646"/>
    </row>
    <row r="611" spans="2:11" x14ac:dyDescent="0.2">
      <c r="B611" s="646"/>
      <c r="C611" s="647"/>
      <c r="D611" s="647"/>
      <c r="E611" s="647"/>
      <c r="F611" s="646"/>
      <c r="G611" s="646"/>
      <c r="H611" s="646"/>
      <c r="I611" s="647"/>
      <c r="J611" s="646"/>
      <c r="K611" s="646"/>
    </row>
    <row r="612" spans="2:11" x14ac:dyDescent="0.2">
      <c r="B612" s="646"/>
      <c r="C612" s="647"/>
      <c r="D612" s="647"/>
      <c r="E612" s="647"/>
      <c r="F612" s="646"/>
      <c r="G612" s="646"/>
      <c r="H612" s="646"/>
      <c r="I612" s="647"/>
      <c r="J612" s="646"/>
      <c r="K612" s="646"/>
    </row>
    <row r="613" spans="2:11" x14ac:dyDescent="0.2">
      <c r="B613" s="646"/>
      <c r="C613" s="647"/>
      <c r="D613" s="647"/>
      <c r="E613" s="647"/>
      <c r="F613" s="646"/>
      <c r="G613" s="646"/>
      <c r="H613" s="646"/>
      <c r="I613" s="647"/>
      <c r="J613" s="646"/>
      <c r="K613" s="646"/>
    </row>
    <row r="614" spans="2:11" x14ac:dyDescent="0.2">
      <c r="B614" s="646"/>
      <c r="C614" s="647"/>
      <c r="D614" s="647"/>
      <c r="E614" s="647"/>
      <c r="F614" s="646"/>
      <c r="G614" s="646"/>
      <c r="H614" s="646"/>
      <c r="I614" s="647"/>
      <c r="J614" s="646"/>
      <c r="K614" s="646"/>
    </row>
    <row r="615" spans="2:11" x14ac:dyDescent="0.2">
      <c r="B615" s="646"/>
      <c r="C615" s="647"/>
      <c r="D615" s="647"/>
      <c r="E615" s="647"/>
      <c r="F615" s="646"/>
      <c r="G615" s="646"/>
      <c r="H615" s="646"/>
      <c r="I615" s="647"/>
      <c r="J615" s="646"/>
      <c r="K615" s="646"/>
    </row>
    <row r="616" spans="2:11" x14ac:dyDescent="0.2">
      <c r="B616" s="646"/>
      <c r="C616" s="647"/>
      <c r="D616" s="647"/>
      <c r="E616" s="647"/>
      <c r="F616" s="646"/>
      <c r="G616" s="646"/>
      <c r="H616" s="646"/>
      <c r="I616" s="647"/>
      <c r="J616" s="646"/>
      <c r="K616" s="646"/>
    </row>
    <row r="617" spans="2:11" x14ac:dyDescent="0.2">
      <c r="B617" s="646"/>
      <c r="C617" s="647"/>
      <c r="D617" s="647"/>
      <c r="E617" s="647"/>
      <c r="F617" s="646"/>
      <c r="G617" s="646"/>
      <c r="H617" s="646"/>
      <c r="I617" s="647"/>
      <c r="J617" s="646"/>
      <c r="K617" s="646"/>
    </row>
    <row r="618" spans="2:11" x14ac:dyDescent="0.2">
      <c r="B618" s="646"/>
      <c r="C618" s="647"/>
      <c r="D618" s="647"/>
      <c r="E618" s="647"/>
      <c r="F618" s="646"/>
      <c r="G618" s="646"/>
      <c r="H618" s="646"/>
      <c r="I618" s="647"/>
      <c r="J618" s="646"/>
      <c r="K618" s="646"/>
    </row>
    <row r="619" spans="2:11" x14ac:dyDescent="0.2">
      <c r="B619" s="646"/>
      <c r="C619" s="647"/>
      <c r="D619" s="647"/>
      <c r="E619" s="647"/>
      <c r="F619" s="646"/>
      <c r="G619" s="646"/>
      <c r="H619" s="646"/>
      <c r="I619" s="647"/>
      <c r="J619" s="646"/>
      <c r="K619" s="646"/>
    </row>
    <row r="620" spans="2:11" x14ac:dyDescent="0.2">
      <c r="B620" s="646"/>
      <c r="C620" s="647"/>
      <c r="D620" s="647"/>
      <c r="E620" s="647"/>
      <c r="F620" s="646"/>
      <c r="G620" s="646"/>
      <c r="H620" s="646"/>
      <c r="I620" s="647"/>
      <c r="J620" s="646"/>
      <c r="K620" s="646"/>
    </row>
    <row r="621" spans="2:11" x14ac:dyDescent="0.2">
      <c r="B621" s="646"/>
      <c r="C621" s="647"/>
      <c r="D621" s="647"/>
      <c r="E621" s="647"/>
      <c r="F621" s="646"/>
      <c r="G621" s="646"/>
      <c r="H621" s="646"/>
      <c r="I621" s="647"/>
      <c r="J621" s="646"/>
      <c r="K621" s="646"/>
    </row>
    <row r="622" spans="2:11" x14ac:dyDescent="0.2">
      <c r="B622" s="646"/>
      <c r="C622" s="647"/>
      <c r="D622" s="647"/>
      <c r="E622" s="647"/>
      <c r="F622" s="646"/>
      <c r="G622" s="646"/>
      <c r="H622" s="646"/>
      <c r="I622" s="647"/>
      <c r="J622" s="646"/>
      <c r="K622" s="646"/>
    </row>
    <row r="623" spans="2:11" x14ac:dyDescent="0.2">
      <c r="B623" s="646"/>
      <c r="C623" s="647"/>
      <c r="D623" s="647"/>
      <c r="E623" s="647"/>
      <c r="F623" s="646"/>
      <c r="G623" s="646"/>
      <c r="H623" s="646"/>
      <c r="I623" s="647"/>
      <c r="J623" s="646"/>
      <c r="K623" s="646"/>
    </row>
    <row r="624" spans="2:11" x14ac:dyDescent="0.2">
      <c r="B624" s="646"/>
      <c r="C624" s="647"/>
      <c r="D624" s="647"/>
      <c r="E624" s="647"/>
      <c r="F624" s="646"/>
      <c r="G624" s="646"/>
      <c r="H624" s="646"/>
      <c r="I624" s="647"/>
      <c r="J624" s="646"/>
      <c r="K624" s="646"/>
    </row>
    <row r="625" spans="2:11" x14ac:dyDescent="0.2">
      <c r="B625" s="646"/>
      <c r="C625" s="647"/>
      <c r="D625" s="647"/>
      <c r="E625" s="647"/>
      <c r="F625" s="646"/>
      <c r="G625" s="646"/>
      <c r="H625" s="646"/>
      <c r="I625" s="647"/>
      <c r="J625" s="646"/>
      <c r="K625" s="646"/>
    </row>
    <row r="626" spans="2:11" x14ac:dyDescent="0.2">
      <c r="B626" s="646"/>
      <c r="C626" s="647"/>
      <c r="D626" s="647"/>
      <c r="E626" s="647"/>
      <c r="F626" s="646"/>
      <c r="G626" s="646"/>
      <c r="H626" s="646"/>
      <c r="I626" s="647"/>
      <c r="J626" s="646"/>
      <c r="K626" s="646"/>
    </row>
    <row r="627" spans="2:11" x14ac:dyDescent="0.2">
      <c r="B627" s="646"/>
      <c r="C627" s="647"/>
      <c r="D627" s="647"/>
      <c r="E627" s="647"/>
      <c r="F627" s="646"/>
      <c r="G627" s="646"/>
      <c r="H627" s="646"/>
      <c r="I627" s="647"/>
      <c r="J627" s="646"/>
      <c r="K627" s="646"/>
    </row>
    <row r="628" spans="2:11" x14ac:dyDescent="0.2">
      <c r="B628" s="646"/>
      <c r="C628" s="647"/>
      <c r="D628" s="647"/>
      <c r="E628" s="647"/>
      <c r="F628" s="646"/>
      <c r="G628" s="646"/>
      <c r="H628" s="646"/>
      <c r="I628" s="647"/>
      <c r="J628" s="646"/>
      <c r="K628" s="646"/>
    </row>
    <row r="629" spans="2:11" x14ac:dyDescent="0.2">
      <c r="B629" s="646"/>
      <c r="C629" s="647"/>
      <c r="D629" s="647"/>
      <c r="E629" s="647"/>
      <c r="F629" s="646"/>
      <c r="G629" s="646"/>
      <c r="H629" s="646"/>
      <c r="I629" s="647"/>
      <c r="J629" s="646"/>
      <c r="K629" s="646"/>
    </row>
    <row r="630" spans="2:11" x14ac:dyDescent="0.2">
      <c r="B630" s="646"/>
      <c r="C630" s="647"/>
      <c r="D630" s="647"/>
      <c r="E630" s="647"/>
      <c r="F630" s="646"/>
      <c r="G630" s="646"/>
      <c r="H630" s="646"/>
      <c r="I630" s="647"/>
      <c r="J630" s="646"/>
      <c r="K630" s="646"/>
    </row>
    <row r="631" spans="2:11" x14ac:dyDescent="0.2">
      <c r="B631" s="646"/>
      <c r="C631" s="647"/>
      <c r="D631" s="647"/>
      <c r="E631" s="647"/>
      <c r="F631" s="646"/>
      <c r="G631" s="646"/>
      <c r="H631" s="646"/>
      <c r="I631" s="647"/>
      <c r="J631" s="646"/>
      <c r="K631" s="646"/>
    </row>
    <row r="632" spans="2:11" x14ac:dyDescent="0.2">
      <c r="B632" s="646"/>
      <c r="C632" s="647"/>
      <c r="D632" s="647"/>
      <c r="E632" s="647"/>
      <c r="F632" s="646"/>
      <c r="G632" s="646"/>
      <c r="H632" s="646"/>
      <c r="I632" s="647"/>
      <c r="J632" s="646"/>
      <c r="K632" s="646"/>
    </row>
    <row r="633" spans="2:11" x14ac:dyDescent="0.2">
      <c r="B633" s="646"/>
      <c r="C633" s="647"/>
      <c r="D633" s="647"/>
      <c r="E633" s="647"/>
      <c r="F633" s="646"/>
      <c r="G633" s="646"/>
      <c r="H633" s="646"/>
      <c r="I633" s="647"/>
      <c r="J633" s="646"/>
      <c r="K633" s="646"/>
    </row>
    <row r="634" spans="2:11" x14ac:dyDescent="0.2">
      <c r="B634" s="646"/>
      <c r="C634" s="647"/>
      <c r="D634" s="647"/>
      <c r="E634" s="647"/>
      <c r="F634" s="646"/>
      <c r="G634" s="646"/>
      <c r="H634" s="646"/>
      <c r="I634" s="647"/>
      <c r="J634" s="646"/>
      <c r="K634" s="646"/>
    </row>
    <row r="635" spans="2:11" x14ac:dyDescent="0.2">
      <c r="B635" s="646"/>
      <c r="C635" s="647"/>
      <c r="D635" s="647"/>
      <c r="E635" s="647"/>
      <c r="F635" s="646"/>
      <c r="G635" s="646"/>
      <c r="H635" s="646"/>
      <c r="I635" s="647"/>
      <c r="J635" s="646"/>
      <c r="K635" s="646"/>
    </row>
    <row r="636" spans="2:11" x14ac:dyDescent="0.2">
      <c r="B636" s="646"/>
      <c r="C636" s="647"/>
      <c r="D636" s="647"/>
      <c r="E636" s="647"/>
      <c r="F636" s="646"/>
      <c r="G636" s="646"/>
      <c r="H636" s="646"/>
      <c r="I636" s="647"/>
      <c r="J636" s="646"/>
      <c r="K636" s="646"/>
    </row>
    <row r="637" spans="2:11" x14ac:dyDescent="0.2">
      <c r="B637" s="646"/>
      <c r="C637" s="647"/>
      <c r="D637" s="647"/>
      <c r="E637" s="647"/>
      <c r="F637" s="646"/>
      <c r="G637" s="646"/>
      <c r="H637" s="646"/>
      <c r="I637" s="647"/>
      <c r="J637" s="646"/>
      <c r="K637" s="646"/>
    </row>
    <row r="638" spans="2:11" x14ac:dyDescent="0.2">
      <c r="B638" s="646"/>
      <c r="C638" s="647"/>
      <c r="D638" s="647"/>
      <c r="E638" s="647"/>
      <c r="F638" s="646"/>
      <c r="G638" s="646"/>
      <c r="H638" s="646"/>
      <c r="I638" s="647"/>
      <c r="J638" s="646"/>
      <c r="K638" s="646"/>
    </row>
    <row r="639" spans="2:11" x14ac:dyDescent="0.2">
      <c r="B639" s="646"/>
      <c r="C639" s="647"/>
      <c r="D639" s="647"/>
      <c r="E639" s="647"/>
      <c r="F639" s="646"/>
      <c r="G639" s="646"/>
      <c r="H639" s="646"/>
      <c r="I639" s="647"/>
      <c r="J639" s="646"/>
      <c r="K639" s="646"/>
    </row>
    <row r="640" spans="2:11" x14ac:dyDescent="0.2">
      <c r="B640" s="646"/>
      <c r="C640" s="647"/>
      <c r="D640" s="647"/>
      <c r="E640" s="647"/>
      <c r="F640" s="646"/>
      <c r="G640" s="646"/>
      <c r="H640" s="646"/>
      <c r="I640" s="647"/>
      <c r="J640" s="646"/>
      <c r="K640" s="646"/>
    </row>
    <row r="641" spans="2:11" x14ac:dyDescent="0.2">
      <c r="B641" s="646"/>
      <c r="C641" s="647"/>
      <c r="D641" s="647"/>
      <c r="E641" s="647"/>
      <c r="F641" s="646"/>
      <c r="G641" s="646"/>
      <c r="H641" s="646"/>
      <c r="I641" s="647"/>
      <c r="J641" s="646"/>
      <c r="K641" s="646"/>
    </row>
    <row r="642" spans="2:11" x14ac:dyDescent="0.2">
      <c r="B642" s="646"/>
      <c r="C642" s="647"/>
      <c r="D642" s="647"/>
      <c r="E642" s="647"/>
      <c r="F642" s="646"/>
      <c r="G642" s="646"/>
      <c r="H642" s="646"/>
      <c r="I642" s="647"/>
      <c r="J642" s="646"/>
      <c r="K642" s="646"/>
    </row>
    <row r="643" spans="2:11" x14ac:dyDescent="0.2">
      <c r="B643" s="646"/>
      <c r="C643" s="647"/>
      <c r="D643" s="647"/>
      <c r="E643" s="647"/>
      <c r="F643" s="646"/>
      <c r="G643" s="646"/>
      <c r="H643" s="646"/>
      <c r="I643" s="647"/>
      <c r="J643" s="646"/>
      <c r="K643" s="646"/>
    </row>
    <row r="644" spans="2:11" x14ac:dyDescent="0.2">
      <c r="B644" s="646"/>
      <c r="C644" s="647"/>
      <c r="D644" s="647"/>
      <c r="E644" s="647"/>
      <c r="F644" s="646"/>
      <c r="G644" s="646"/>
      <c r="H644" s="646"/>
      <c r="I644" s="647"/>
      <c r="J644" s="646"/>
      <c r="K644" s="646"/>
    </row>
    <row r="645" spans="2:11" x14ac:dyDescent="0.2">
      <c r="B645" s="646"/>
      <c r="C645" s="647"/>
      <c r="D645" s="647"/>
      <c r="E645" s="647"/>
      <c r="F645" s="646"/>
      <c r="G645" s="646"/>
      <c r="H645" s="646"/>
      <c r="I645" s="647"/>
      <c r="J645" s="646"/>
      <c r="K645" s="646"/>
    </row>
    <row r="646" spans="2:11" x14ac:dyDescent="0.2">
      <c r="B646" s="646"/>
      <c r="C646" s="647"/>
      <c r="D646" s="647"/>
      <c r="E646" s="647"/>
      <c r="F646" s="646"/>
      <c r="G646" s="646"/>
      <c r="H646" s="646"/>
      <c r="I646" s="647"/>
      <c r="J646" s="646"/>
      <c r="K646" s="646"/>
    </row>
    <row r="647" spans="2:11" x14ac:dyDescent="0.2">
      <c r="B647" s="646"/>
      <c r="C647" s="647"/>
      <c r="D647" s="647"/>
      <c r="E647" s="647"/>
      <c r="F647" s="646"/>
      <c r="G647" s="646"/>
      <c r="H647" s="646"/>
      <c r="I647" s="647"/>
      <c r="J647" s="646"/>
      <c r="K647" s="646"/>
    </row>
    <row r="648" spans="2:11" x14ac:dyDescent="0.2">
      <c r="B648" s="646"/>
      <c r="C648" s="647"/>
      <c r="D648" s="647"/>
      <c r="E648" s="647"/>
      <c r="F648" s="646"/>
      <c r="G648" s="646"/>
      <c r="H648" s="646"/>
      <c r="I648" s="647"/>
      <c r="J648" s="646"/>
      <c r="K648" s="646"/>
    </row>
    <row r="649" spans="2:11" x14ac:dyDescent="0.2">
      <c r="B649" s="646"/>
      <c r="C649" s="647"/>
      <c r="D649" s="647"/>
      <c r="E649" s="647"/>
      <c r="F649" s="646"/>
      <c r="G649" s="646"/>
      <c r="H649" s="646"/>
      <c r="I649" s="647"/>
      <c r="J649" s="646"/>
      <c r="K649" s="646"/>
    </row>
    <row r="650" spans="2:11" x14ac:dyDescent="0.2">
      <c r="B650" s="646"/>
      <c r="C650" s="647"/>
      <c r="D650" s="647"/>
      <c r="E650" s="647"/>
      <c r="F650" s="646"/>
      <c r="G650" s="646"/>
      <c r="H650" s="646"/>
      <c r="I650" s="647"/>
      <c r="J650" s="646"/>
      <c r="K650" s="646"/>
    </row>
    <row r="651" spans="2:11" x14ac:dyDescent="0.2">
      <c r="B651" s="646"/>
      <c r="C651" s="647"/>
      <c r="D651" s="647"/>
      <c r="E651" s="647"/>
      <c r="F651" s="646"/>
      <c r="G651" s="646"/>
      <c r="H651" s="646"/>
      <c r="I651" s="647"/>
      <c r="J651" s="646"/>
      <c r="K651" s="646"/>
    </row>
    <row r="652" spans="2:11" x14ac:dyDescent="0.2">
      <c r="B652" s="646"/>
      <c r="C652" s="647"/>
      <c r="D652" s="647"/>
      <c r="E652" s="647"/>
      <c r="F652" s="646"/>
      <c r="G652" s="646"/>
      <c r="H652" s="646"/>
      <c r="I652" s="647"/>
      <c r="J652" s="646"/>
      <c r="K652" s="646"/>
    </row>
    <row r="653" spans="2:11" x14ac:dyDescent="0.2">
      <c r="B653" s="646"/>
      <c r="C653" s="647"/>
      <c r="D653" s="647"/>
      <c r="E653" s="647"/>
      <c r="F653" s="646"/>
      <c r="G653" s="646"/>
      <c r="H653" s="646"/>
      <c r="I653" s="647"/>
      <c r="J653" s="646"/>
      <c r="K653" s="646"/>
    </row>
    <row r="654" spans="2:11" x14ac:dyDescent="0.2">
      <c r="B654" s="646"/>
      <c r="C654" s="647"/>
      <c r="D654" s="647"/>
      <c r="E654" s="647"/>
      <c r="F654" s="646"/>
      <c r="G654" s="646"/>
      <c r="H654" s="646"/>
      <c r="I654" s="647"/>
      <c r="J654" s="646"/>
      <c r="K654" s="646"/>
    </row>
    <row r="655" spans="2:11" x14ac:dyDescent="0.2">
      <c r="B655" s="646"/>
      <c r="C655" s="647"/>
      <c r="D655" s="647"/>
      <c r="E655" s="647"/>
      <c r="F655" s="646"/>
      <c r="G655" s="646"/>
      <c r="H655" s="646"/>
      <c r="I655" s="647"/>
      <c r="J655" s="646"/>
      <c r="K655" s="646"/>
    </row>
    <row r="656" spans="2:11" x14ac:dyDescent="0.2">
      <c r="B656" s="646"/>
      <c r="C656" s="647"/>
      <c r="D656" s="647"/>
      <c r="E656" s="647"/>
      <c r="F656" s="646"/>
      <c r="G656" s="646"/>
      <c r="H656" s="646"/>
      <c r="I656" s="647"/>
      <c r="J656" s="646"/>
      <c r="K656" s="646"/>
    </row>
    <row r="657" spans="2:11" x14ac:dyDescent="0.2">
      <c r="B657" s="646"/>
      <c r="C657" s="647"/>
      <c r="D657" s="647"/>
      <c r="E657" s="647"/>
      <c r="F657" s="646"/>
      <c r="G657" s="646"/>
      <c r="H657" s="646"/>
      <c r="I657" s="647"/>
      <c r="J657" s="646"/>
      <c r="K657" s="646"/>
    </row>
    <row r="658" spans="2:11" x14ac:dyDescent="0.2">
      <c r="B658" s="646"/>
      <c r="C658" s="647"/>
      <c r="D658" s="647"/>
      <c r="E658" s="647"/>
      <c r="F658" s="646"/>
      <c r="G658" s="646"/>
      <c r="H658" s="646"/>
      <c r="I658" s="647"/>
      <c r="J658" s="646"/>
      <c r="K658" s="646"/>
    </row>
    <row r="659" spans="2:11" x14ac:dyDescent="0.2">
      <c r="B659" s="646"/>
      <c r="C659" s="647"/>
      <c r="D659" s="647"/>
      <c r="E659" s="647"/>
      <c r="F659" s="646"/>
      <c r="G659" s="646"/>
      <c r="H659" s="646"/>
      <c r="I659" s="647"/>
      <c r="J659" s="646"/>
      <c r="K659" s="646"/>
    </row>
    <row r="660" spans="2:11" x14ac:dyDescent="0.2">
      <c r="B660" s="646"/>
      <c r="C660" s="647"/>
      <c r="D660" s="647"/>
      <c r="E660" s="647"/>
      <c r="F660" s="646"/>
      <c r="G660" s="646"/>
      <c r="H660" s="646"/>
      <c r="I660" s="647"/>
      <c r="J660" s="646"/>
      <c r="K660" s="646"/>
    </row>
    <row r="661" spans="2:11" x14ac:dyDescent="0.2">
      <c r="B661" s="646"/>
      <c r="C661" s="647"/>
      <c r="D661" s="647"/>
      <c r="E661" s="647"/>
      <c r="F661" s="646"/>
      <c r="G661" s="646"/>
      <c r="H661" s="646"/>
      <c r="I661" s="647"/>
      <c r="J661" s="646"/>
      <c r="K661" s="646"/>
    </row>
    <row r="662" spans="2:11" x14ac:dyDescent="0.2">
      <c r="B662" s="646"/>
      <c r="C662" s="647"/>
      <c r="D662" s="647"/>
      <c r="E662" s="647"/>
      <c r="F662" s="646"/>
      <c r="G662" s="646"/>
      <c r="H662" s="646"/>
      <c r="I662" s="647"/>
      <c r="J662" s="646"/>
      <c r="K662" s="646"/>
    </row>
    <row r="663" spans="2:11" x14ac:dyDescent="0.2">
      <c r="B663" s="646"/>
      <c r="C663" s="647"/>
      <c r="D663" s="647"/>
      <c r="E663" s="647"/>
      <c r="F663" s="646"/>
      <c r="G663" s="646"/>
      <c r="H663" s="646"/>
      <c r="I663" s="647"/>
      <c r="J663" s="646"/>
      <c r="K663" s="646"/>
    </row>
    <row r="664" spans="2:11" x14ac:dyDescent="0.2">
      <c r="B664" s="646"/>
      <c r="C664" s="647"/>
      <c r="D664" s="647"/>
      <c r="E664" s="647"/>
      <c r="F664" s="646"/>
      <c r="G664" s="646"/>
      <c r="H664" s="646"/>
      <c r="I664" s="647"/>
      <c r="J664" s="646"/>
      <c r="K664" s="646"/>
    </row>
    <row r="665" spans="2:11" x14ac:dyDescent="0.2">
      <c r="B665" s="646"/>
      <c r="C665" s="647"/>
      <c r="D665" s="647"/>
      <c r="E665" s="647"/>
      <c r="F665" s="646"/>
      <c r="G665" s="646"/>
      <c r="H665" s="646"/>
      <c r="I665" s="647"/>
      <c r="J665" s="646"/>
      <c r="K665" s="646"/>
    </row>
    <row r="666" spans="2:11" x14ac:dyDescent="0.2">
      <c r="B666" s="646"/>
      <c r="C666" s="647"/>
      <c r="D666" s="647"/>
      <c r="E666" s="647"/>
      <c r="F666" s="646"/>
      <c r="G666" s="646"/>
      <c r="H666" s="646"/>
      <c r="I666" s="647"/>
      <c r="J666" s="646"/>
      <c r="K666" s="646"/>
    </row>
    <row r="667" spans="2:11" x14ac:dyDescent="0.2">
      <c r="B667" s="646"/>
      <c r="C667" s="647"/>
      <c r="D667" s="647"/>
      <c r="E667" s="647"/>
      <c r="F667" s="646"/>
      <c r="G667" s="646"/>
      <c r="H667" s="646"/>
      <c r="I667" s="647"/>
      <c r="J667" s="646"/>
      <c r="K667" s="646"/>
    </row>
    <row r="668" spans="2:11" x14ac:dyDescent="0.2">
      <c r="B668" s="646"/>
      <c r="C668" s="647"/>
      <c r="D668" s="647"/>
      <c r="E668" s="647"/>
      <c r="F668" s="646"/>
      <c r="G668" s="646"/>
      <c r="H668" s="646"/>
      <c r="I668" s="647"/>
      <c r="J668" s="646"/>
      <c r="K668" s="646"/>
    </row>
    <row r="669" spans="2:11" x14ac:dyDescent="0.2">
      <c r="B669" s="646"/>
      <c r="C669" s="647"/>
      <c r="D669" s="647"/>
      <c r="E669" s="647"/>
      <c r="F669" s="646"/>
      <c r="G669" s="646"/>
      <c r="H669" s="646"/>
      <c r="I669" s="647"/>
      <c r="J669" s="646"/>
      <c r="K669" s="646"/>
    </row>
    <row r="670" spans="2:11" x14ac:dyDescent="0.2">
      <c r="B670" s="646"/>
      <c r="C670" s="647"/>
      <c r="D670" s="647"/>
      <c r="E670" s="647"/>
      <c r="F670" s="646"/>
      <c r="G670" s="646"/>
      <c r="H670" s="646"/>
      <c r="I670" s="647"/>
      <c r="J670" s="646"/>
      <c r="K670" s="646"/>
    </row>
    <row r="671" spans="2:11" x14ac:dyDescent="0.2">
      <c r="B671" s="646"/>
      <c r="C671" s="647"/>
      <c r="D671" s="647"/>
      <c r="E671" s="647"/>
      <c r="F671" s="646"/>
      <c r="G671" s="646"/>
      <c r="H671" s="646"/>
      <c r="I671" s="647"/>
      <c r="J671" s="646"/>
      <c r="K671" s="646"/>
    </row>
    <row r="672" spans="2:11" x14ac:dyDescent="0.2">
      <c r="B672" s="646"/>
      <c r="C672" s="647"/>
      <c r="D672" s="647"/>
      <c r="E672" s="647"/>
      <c r="F672" s="646"/>
      <c r="G672" s="646"/>
      <c r="H672" s="646"/>
      <c r="I672" s="647"/>
      <c r="J672" s="646"/>
      <c r="K672" s="646"/>
    </row>
    <row r="673" spans="2:11" x14ac:dyDescent="0.2">
      <c r="B673" s="646"/>
      <c r="C673" s="647"/>
      <c r="D673" s="647"/>
      <c r="E673" s="647"/>
      <c r="F673" s="646"/>
      <c r="G673" s="646"/>
      <c r="H673" s="646"/>
      <c r="I673" s="647"/>
      <c r="J673" s="646"/>
      <c r="K673" s="646"/>
    </row>
    <row r="674" spans="2:11" x14ac:dyDescent="0.2">
      <c r="B674" s="646"/>
      <c r="C674" s="647"/>
      <c r="D674" s="647"/>
      <c r="E674" s="647"/>
      <c r="F674" s="646"/>
      <c r="G674" s="646"/>
      <c r="H674" s="646"/>
      <c r="I674" s="647"/>
      <c r="J674" s="646"/>
      <c r="K674" s="646"/>
    </row>
    <row r="675" spans="2:11" x14ac:dyDescent="0.2">
      <c r="B675" s="646"/>
      <c r="C675" s="647"/>
      <c r="D675" s="647"/>
      <c r="E675" s="647"/>
      <c r="F675" s="646"/>
      <c r="G675" s="646"/>
      <c r="H675" s="646"/>
      <c r="I675" s="647"/>
      <c r="J675" s="646"/>
      <c r="K675" s="646"/>
    </row>
    <row r="676" spans="2:11" x14ac:dyDescent="0.2">
      <c r="B676" s="646"/>
      <c r="C676" s="647"/>
      <c r="D676" s="647"/>
      <c r="E676" s="647"/>
      <c r="F676" s="646"/>
      <c r="G676" s="646"/>
      <c r="H676" s="646"/>
      <c r="I676" s="647"/>
      <c r="J676" s="646"/>
      <c r="K676" s="646"/>
    </row>
    <row r="677" spans="2:11" x14ac:dyDescent="0.2">
      <c r="B677" s="646"/>
      <c r="C677" s="647"/>
      <c r="D677" s="647"/>
      <c r="E677" s="647"/>
      <c r="F677" s="646"/>
      <c r="G677" s="646"/>
      <c r="H677" s="646"/>
      <c r="I677" s="647"/>
      <c r="J677" s="646"/>
      <c r="K677" s="646"/>
    </row>
    <row r="678" spans="2:11" x14ac:dyDescent="0.2">
      <c r="B678" s="646"/>
      <c r="C678" s="647"/>
      <c r="D678" s="647"/>
      <c r="E678" s="647"/>
      <c r="F678" s="646"/>
      <c r="G678" s="646"/>
      <c r="H678" s="646"/>
      <c r="I678" s="647"/>
      <c r="J678" s="646"/>
      <c r="K678" s="646"/>
    </row>
    <row r="679" spans="2:11" x14ac:dyDescent="0.2">
      <c r="B679" s="646"/>
      <c r="C679" s="647"/>
      <c r="D679" s="647"/>
      <c r="E679" s="647"/>
      <c r="F679" s="646"/>
      <c r="G679" s="646"/>
      <c r="H679" s="646"/>
      <c r="I679" s="647"/>
      <c r="J679" s="646"/>
      <c r="K679" s="646"/>
    </row>
    <row r="680" spans="2:11" x14ac:dyDescent="0.2">
      <c r="B680" s="646"/>
      <c r="C680" s="647"/>
      <c r="D680" s="647"/>
      <c r="E680" s="647"/>
      <c r="F680" s="646"/>
      <c r="G680" s="646"/>
      <c r="H680" s="646"/>
      <c r="I680" s="647"/>
      <c r="J680" s="646"/>
      <c r="K680" s="646"/>
    </row>
    <row r="681" spans="2:11" x14ac:dyDescent="0.2">
      <c r="B681" s="646"/>
      <c r="C681" s="647"/>
      <c r="D681" s="647"/>
      <c r="E681" s="647"/>
      <c r="F681" s="646"/>
      <c r="G681" s="646"/>
      <c r="H681" s="646"/>
      <c r="I681" s="647"/>
      <c r="J681" s="646"/>
      <c r="K681" s="646"/>
    </row>
    <row r="682" spans="2:11" x14ac:dyDescent="0.2">
      <c r="B682" s="646"/>
      <c r="C682" s="647"/>
      <c r="D682" s="647"/>
      <c r="E682" s="647"/>
      <c r="F682" s="646"/>
      <c r="G682" s="646"/>
      <c r="H682" s="646"/>
      <c r="I682" s="647"/>
      <c r="J682" s="646"/>
      <c r="K682" s="646"/>
    </row>
    <row r="683" spans="2:11" x14ac:dyDescent="0.2">
      <c r="B683" s="646"/>
      <c r="C683" s="647"/>
      <c r="D683" s="647"/>
      <c r="E683" s="647"/>
      <c r="F683" s="646"/>
      <c r="G683" s="646"/>
      <c r="H683" s="646"/>
      <c r="I683" s="647"/>
      <c r="J683" s="646"/>
      <c r="K683" s="646"/>
    </row>
    <row r="684" spans="2:11" x14ac:dyDescent="0.2">
      <c r="B684" s="646"/>
      <c r="C684" s="647"/>
      <c r="D684" s="647"/>
      <c r="E684" s="647"/>
      <c r="F684" s="646"/>
      <c r="G684" s="646"/>
      <c r="H684" s="646"/>
      <c r="I684" s="647"/>
      <c r="J684" s="646"/>
      <c r="K684" s="646"/>
    </row>
    <row r="685" spans="2:11" x14ac:dyDescent="0.2">
      <c r="B685" s="646"/>
      <c r="C685" s="647"/>
      <c r="D685" s="647"/>
      <c r="E685" s="647"/>
      <c r="F685" s="646"/>
      <c r="G685" s="646"/>
      <c r="H685" s="646"/>
      <c r="I685" s="647"/>
      <c r="J685" s="646"/>
      <c r="K685" s="646"/>
    </row>
    <row r="686" spans="2:11" x14ac:dyDescent="0.2">
      <c r="B686" s="646"/>
      <c r="C686" s="647"/>
      <c r="D686" s="647"/>
      <c r="E686" s="647"/>
      <c r="F686" s="646"/>
      <c r="G686" s="646"/>
      <c r="H686" s="646"/>
      <c r="I686" s="647"/>
      <c r="J686" s="646"/>
      <c r="K686" s="646"/>
    </row>
    <row r="687" spans="2:11" x14ac:dyDescent="0.2">
      <c r="B687" s="646"/>
      <c r="C687" s="647"/>
      <c r="D687" s="647"/>
      <c r="E687" s="647"/>
      <c r="F687" s="646"/>
      <c r="G687" s="646"/>
      <c r="H687" s="646"/>
      <c r="I687" s="647"/>
      <c r="J687" s="646"/>
      <c r="K687" s="646"/>
    </row>
    <row r="688" spans="2:11" x14ac:dyDescent="0.2">
      <c r="B688" s="646"/>
      <c r="C688" s="647"/>
      <c r="D688" s="647"/>
      <c r="E688" s="647"/>
      <c r="F688" s="646"/>
      <c r="G688" s="646"/>
      <c r="H688" s="646"/>
      <c r="I688" s="647"/>
      <c r="J688" s="646"/>
      <c r="K688" s="646"/>
    </row>
    <row r="689" spans="2:11" x14ac:dyDescent="0.2">
      <c r="B689" s="646"/>
      <c r="C689" s="647"/>
      <c r="D689" s="647"/>
      <c r="E689" s="647"/>
      <c r="F689" s="646"/>
      <c r="G689" s="646"/>
      <c r="H689" s="646"/>
      <c r="I689" s="647"/>
      <c r="J689" s="646"/>
      <c r="K689" s="646"/>
    </row>
    <row r="690" spans="2:11" x14ac:dyDescent="0.2">
      <c r="B690" s="646"/>
      <c r="C690" s="647"/>
      <c r="D690" s="647"/>
      <c r="E690" s="647"/>
      <c r="F690" s="646"/>
      <c r="G690" s="646"/>
      <c r="H690" s="646"/>
      <c r="I690" s="647"/>
      <c r="J690" s="646"/>
      <c r="K690" s="646"/>
    </row>
    <row r="691" spans="2:11" x14ac:dyDescent="0.2">
      <c r="B691" s="646"/>
      <c r="C691" s="647"/>
      <c r="D691" s="647"/>
      <c r="E691" s="647"/>
      <c r="F691" s="646"/>
      <c r="G691" s="646"/>
      <c r="H691" s="646"/>
      <c r="I691" s="647"/>
      <c r="J691" s="646"/>
      <c r="K691" s="646"/>
    </row>
    <row r="692" spans="2:11" x14ac:dyDescent="0.2">
      <c r="B692" s="646"/>
      <c r="C692" s="647"/>
      <c r="D692" s="647"/>
      <c r="E692" s="647"/>
      <c r="F692" s="646"/>
      <c r="G692" s="646"/>
      <c r="H692" s="646"/>
      <c r="I692" s="647"/>
      <c r="J692" s="646"/>
      <c r="K692" s="646"/>
    </row>
    <row r="693" spans="2:11" x14ac:dyDescent="0.2">
      <c r="B693" s="646"/>
      <c r="C693" s="647"/>
      <c r="D693" s="647"/>
      <c r="E693" s="647"/>
      <c r="F693" s="646"/>
      <c r="G693" s="646"/>
      <c r="H693" s="646"/>
      <c r="I693" s="647"/>
      <c r="J693" s="646"/>
      <c r="K693" s="646"/>
    </row>
    <row r="694" spans="2:11" x14ac:dyDescent="0.2">
      <c r="B694" s="646"/>
      <c r="C694" s="647"/>
      <c r="D694" s="647"/>
      <c r="E694" s="647"/>
      <c r="F694" s="646"/>
      <c r="G694" s="646"/>
      <c r="H694" s="646"/>
      <c r="I694" s="647"/>
      <c r="J694" s="646"/>
      <c r="K694" s="646"/>
    </row>
    <row r="695" spans="2:11" x14ac:dyDescent="0.2">
      <c r="B695" s="646"/>
      <c r="C695" s="647"/>
      <c r="D695" s="647"/>
      <c r="E695" s="647"/>
      <c r="F695" s="646"/>
      <c r="G695" s="646"/>
      <c r="H695" s="646"/>
      <c r="I695" s="647"/>
      <c r="J695" s="646"/>
      <c r="K695" s="646"/>
    </row>
    <row r="696" spans="2:11" x14ac:dyDescent="0.2">
      <c r="B696" s="646"/>
      <c r="C696" s="647"/>
      <c r="D696" s="647"/>
      <c r="E696" s="647"/>
      <c r="F696" s="646"/>
      <c r="G696" s="646"/>
      <c r="H696" s="646"/>
      <c r="I696" s="647"/>
      <c r="J696" s="646"/>
      <c r="K696" s="646"/>
    </row>
    <row r="697" spans="2:11" x14ac:dyDescent="0.2">
      <c r="B697" s="646"/>
      <c r="C697" s="647"/>
      <c r="D697" s="647"/>
      <c r="E697" s="647"/>
      <c r="F697" s="646"/>
      <c r="G697" s="646"/>
      <c r="H697" s="646"/>
      <c r="I697" s="647"/>
      <c r="J697" s="646"/>
      <c r="K697" s="646"/>
    </row>
    <row r="698" spans="2:11" x14ac:dyDescent="0.2">
      <c r="B698" s="646"/>
      <c r="C698" s="647"/>
      <c r="D698" s="647"/>
      <c r="E698" s="647"/>
      <c r="F698" s="646"/>
      <c r="G698" s="646"/>
      <c r="H698" s="646"/>
      <c r="I698" s="647"/>
      <c r="J698" s="646"/>
      <c r="K698" s="646"/>
    </row>
    <row r="699" spans="2:11" x14ac:dyDescent="0.2">
      <c r="B699" s="646"/>
      <c r="C699" s="647"/>
      <c r="D699" s="647"/>
      <c r="E699" s="647"/>
      <c r="F699" s="646"/>
      <c r="G699" s="646"/>
      <c r="H699" s="646"/>
      <c r="I699" s="647"/>
      <c r="J699" s="646"/>
      <c r="K699" s="646"/>
    </row>
    <row r="700" spans="2:11" x14ac:dyDescent="0.2">
      <c r="B700" s="646"/>
      <c r="C700" s="647"/>
      <c r="D700" s="647"/>
      <c r="E700" s="647"/>
      <c r="F700" s="646"/>
      <c r="G700" s="646"/>
      <c r="H700" s="646"/>
      <c r="I700" s="647"/>
      <c r="J700" s="646"/>
      <c r="K700" s="646"/>
    </row>
    <row r="701" spans="2:11" x14ac:dyDescent="0.2">
      <c r="B701" s="646"/>
      <c r="C701" s="647"/>
      <c r="D701" s="647"/>
      <c r="E701" s="647"/>
      <c r="F701" s="646"/>
      <c r="G701" s="646"/>
      <c r="H701" s="646"/>
      <c r="I701" s="647"/>
      <c r="J701" s="646"/>
      <c r="K701" s="646"/>
    </row>
    <row r="702" spans="2:11" x14ac:dyDescent="0.2">
      <c r="B702" s="646"/>
      <c r="C702" s="647"/>
      <c r="D702" s="647"/>
      <c r="E702" s="647"/>
      <c r="F702" s="646"/>
      <c r="G702" s="646"/>
      <c r="H702" s="646"/>
      <c r="I702" s="647"/>
      <c r="J702" s="646"/>
      <c r="K702" s="646"/>
    </row>
    <row r="703" spans="2:11" x14ac:dyDescent="0.2">
      <c r="B703" s="646"/>
      <c r="C703" s="647"/>
      <c r="D703" s="647"/>
      <c r="E703" s="647"/>
      <c r="F703" s="646"/>
      <c r="G703" s="646"/>
      <c r="H703" s="646"/>
      <c r="I703" s="647"/>
      <c r="J703" s="646"/>
      <c r="K703" s="646"/>
    </row>
    <row r="704" spans="2:11" x14ac:dyDescent="0.2">
      <c r="B704" s="646"/>
      <c r="C704" s="647"/>
      <c r="D704" s="647"/>
      <c r="E704" s="647"/>
      <c r="F704" s="646"/>
      <c r="G704" s="646"/>
      <c r="H704" s="646"/>
      <c r="I704" s="647"/>
      <c r="J704" s="646"/>
      <c r="K704" s="646"/>
    </row>
    <row r="705" spans="2:11" x14ac:dyDescent="0.2">
      <c r="B705" s="646"/>
      <c r="C705" s="647"/>
      <c r="D705" s="647"/>
      <c r="E705" s="647"/>
      <c r="F705" s="646"/>
      <c r="G705" s="646"/>
      <c r="H705" s="646"/>
      <c r="I705" s="647"/>
      <c r="J705" s="646"/>
      <c r="K705" s="646"/>
    </row>
    <row r="706" spans="2:11" x14ac:dyDescent="0.2">
      <c r="B706" s="646"/>
      <c r="C706" s="647"/>
      <c r="D706" s="647"/>
      <c r="E706" s="647"/>
      <c r="F706" s="646"/>
      <c r="G706" s="646"/>
      <c r="H706" s="646"/>
      <c r="I706" s="647"/>
      <c r="J706" s="646"/>
      <c r="K706" s="646"/>
    </row>
    <row r="707" spans="2:11" x14ac:dyDescent="0.2">
      <c r="B707" s="646"/>
      <c r="C707" s="647"/>
      <c r="D707" s="647"/>
      <c r="E707" s="647"/>
      <c r="F707" s="646"/>
      <c r="G707" s="646"/>
      <c r="H707" s="646"/>
      <c r="I707" s="647"/>
      <c r="J707" s="646"/>
      <c r="K707" s="646"/>
    </row>
    <row r="708" spans="2:11" x14ac:dyDescent="0.2">
      <c r="B708" s="646"/>
      <c r="C708" s="647"/>
      <c r="D708" s="647"/>
      <c r="E708" s="647"/>
      <c r="F708" s="646"/>
      <c r="G708" s="646"/>
      <c r="H708" s="646"/>
      <c r="I708" s="647"/>
      <c r="J708" s="646"/>
      <c r="K708" s="646"/>
    </row>
    <row r="709" spans="2:11" x14ac:dyDescent="0.2">
      <c r="B709" s="646"/>
      <c r="C709" s="647"/>
      <c r="D709" s="647"/>
      <c r="E709" s="647"/>
      <c r="F709" s="646"/>
      <c r="G709" s="646"/>
      <c r="H709" s="646"/>
      <c r="I709" s="647"/>
      <c r="J709" s="646"/>
      <c r="K709" s="646"/>
    </row>
    <row r="710" spans="2:11" x14ac:dyDescent="0.2">
      <c r="B710" s="646"/>
      <c r="C710" s="647"/>
      <c r="D710" s="647"/>
      <c r="E710" s="647"/>
      <c r="F710" s="646"/>
      <c r="G710" s="646"/>
      <c r="H710" s="646"/>
      <c r="I710" s="647"/>
      <c r="J710" s="646"/>
      <c r="K710" s="646"/>
    </row>
    <row r="711" spans="2:11" x14ac:dyDescent="0.2">
      <c r="B711" s="646"/>
      <c r="C711" s="647"/>
      <c r="D711" s="647"/>
      <c r="E711" s="647"/>
      <c r="F711" s="646"/>
      <c r="G711" s="646"/>
      <c r="H711" s="646"/>
      <c r="I711" s="647"/>
      <c r="J711" s="646"/>
      <c r="K711" s="646"/>
    </row>
    <row r="712" spans="2:11" x14ac:dyDescent="0.2">
      <c r="B712" s="646"/>
      <c r="C712" s="647"/>
      <c r="D712" s="647"/>
      <c r="E712" s="647"/>
      <c r="F712" s="646"/>
      <c r="G712" s="646"/>
      <c r="H712" s="646"/>
      <c r="I712" s="647"/>
      <c r="J712" s="646"/>
      <c r="K712" s="646"/>
    </row>
    <row r="713" spans="2:11" x14ac:dyDescent="0.2">
      <c r="B713" s="646"/>
      <c r="C713" s="647"/>
      <c r="D713" s="647"/>
      <c r="E713" s="647"/>
      <c r="F713" s="646"/>
      <c r="G713" s="646"/>
      <c r="H713" s="646"/>
      <c r="I713" s="647"/>
      <c r="J713" s="646"/>
      <c r="K713" s="646"/>
    </row>
    <row r="714" spans="2:11" x14ac:dyDescent="0.2">
      <c r="B714" s="646"/>
      <c r="C714" s="647"/>
      <c r="D714" s="647"/>
      <c r="E714" s="647"/>
      <c r="F714" s="646"/>
      <c r="G714" s="646"/>
      <c r="H714" s="646"/>
      <c r="I714" s="647"/>
      <c r="J714" s="646"/>
      <c r="K714" s="646"/>
    </row>
    <row r="715" spans="2:11" x14ac:dyDescent="0.2">
      <c r="B715" s="646"/>
      <c r="C715" s="647"/>
      <c r="D715" s="647"/>
      <c r="E715" s="647"/>
      <c r="F715" s="646"/>
      <c r="G715" s="646"/>
      <c r="H715" s="646"/>
      <c r="I715" s="647"/>
      <c r="J715" s="646"/>
      <c r="K715" s="646"/>
    </row>
    <row r="716" spans="2:11" x14ac:dyDescent="0.2">
      <c r="B716" s="646"/>
      <c r="C716" s="647"/>
      <c r="D716" s="647"/>
      <c r="E716" s="647"/>
      <c r="F716" s="646"/>
      <c r="G716" s="646"/>
      <c r="H716" s="646"/>
      <c r="I716" s="647"/>
      <c r="J716" s="646"/>
      <c r="K716" s="646"/>
    </row>
    <row r="717" spans="2:11" x14ac:dyDescent="0.2">
      <c r="B717" s="646"/>
      <c r="C717" s="647"/>
      <c r="D717" s="647"/>
      <c r="E717" s="647"/>
      <c r="F717" s="646"/>
      <c r="G717" s="646"/>
      <c r="H717" s="646"/>
      <c r="I717" s="647"/>
      <c r="J717" s="646"/>
      <c r="K717" s="646"/>
    </row>
    <row r="718" spans="2:11" x14ac:dyDescent="0.2">
      <c r="B718" s="646"/>
      <c r="C718" s="647"/>
      <c r="D718" s="647"/>
      <c r="E718" s="647"/>
      <c r="F718" s="646"/>
      <c r="G718" s="646"/>
      <c r="H718" s="646"/>
      <c r="I718" s="647"/>
      <c r="J718" s="646"/>
      <c r="K718" s="646"/>
    </row>
    <row r="719" spans="2:11" x14ac:dyDescent="0.2">
      <c r="B719" s="646"/>
      <c r="C719" s="647"/>
      <c r="D719" s="647"/>
      <c r="E719" s="647"/>
      <c r="F719" s="646"/>
      <c r="G719" s="646"/>
      <c r="H719" s="646"/>
      <c r="I719" s="647"/>
      <c r="J719" s="646"/>
      <c r="K719" s="646"/>
    </row>
    <row r="720" spans="2:11" x14ac:dyDescent="0.2">
      <c r="B720" s="646"/>
      <c r="C720" s="647"/>
      <c r="D720" s="647"/>
      <c r="E720" s="647"/>
      <c r="F720" s="646"/>
      <c r="G720" s="646"/>
      <c r="H720" s="646"/>
      <c r="I720" s="647"/>
      <c r="J720" s="646"/>
      <c r="K720" s="646"/>
    </row>
    <row r="721" spans="2:11" x14ac:dyDescent="0.2">
      <c r="B721" s="646"/>
      <c r="C721" s="647"/>
      <c r="D721" s="647"/>
      <c r="E721" s="647"/>
      <c r="F721" s="646"/>
      <c r="G721" s="646"/>
      <c r="H721" s="646"/>
      <c r="I721" s="647"/>
      <c r="J721" s="646"/>
      <c r="K721" s="646"/>
    </row>
    <row r="722" spans="2:11" x14ac:dyDescent="0.2">
      <c r="B722" s="646"/>
      <c r="C722" s="647"/>
      <c r="D722" s="647"/>
      <c r="E722" s="647"/>
      <c r="F722" s="646"/>
      <c r="G722" s="646"/>
      <c r="H722" s="646"/>
      <c r="I722" s="647"/>
      <c r="J722" s="646"/>
      <c r="K722" s="646"/>
    </row>
    <row r="723" spans="2:11" x14ac:dyDescent="0.2">
      <c r="B723" s="646"/>
      <c r="C723" s="647"/>
      <c r="D723" s="647"/>
      <c r="E723" s="647"/>
      <c r="F723" s="646"/>
      <c r="G723" s="646"/>
      <c r="H723" s="646"/>
      <c r="I723" s="647"/>
      <c r="J723" s="646"/>
      <c r="K723" s="646"/>
    </row>
    <row r="724" spans="2:11" x14ac:dyDescent="0.2">
      <c r="B724" s="646"/>
      <c r="C724" s="647"/>
      <c r="D724" s="647"/>
      <c r="E724" s="647"/>
      <c r="F724" s="646"/>
      <c r="G724" s="646"/>
      <c r="H724" s="646"/>
      <c r="I724" s="647"/>
      <c r="J724" s="646"/>
      <c r="K724" s="646"/>
    </row>
    <row r="725" spans="2:11" x14ac:dyDescent="0.2">
      <c r="B725" s="646"/>
      <c r="C725" s="647"/>
      <c r="D725" s="647"/>
      <c r="E725" s="647"/>
      <c r="F725" s="646"/>
      <c r="G725" s="646"/>
      <c r="H725" s="646"/>
      <c r="I725" s="647"/>
      <c r="J725" s="646"/>
      <c r="K725" s="646"/>
    </row>
    <row r="726" spans="2:11" x14ac:dyDescent="0.2">
      <c r="B726" s="646"/>
      <c r="C726" s="647"/>
      <c r="D726" s="647"/>
      <c r="E726" s="647"/>
      <c r="F726" s="646"/>
      <c r="G726" s="646"/>
      <c r="H726" s="646"/>
      <c r="I726" s="647"/>
      <c r="J726" s="646"/>
      <c r="K726" s="646"/>
    </row>
    <row r="727" spans="2:11" x14ac:dyDescent="0.2">
      <c r="B727" s="646"/>
      <c r="C727" s="647"/>
      <c r="D727" s="647"/>
      <c r="E727" s="647"/>
      <c r="F727" s="646"/>
      <c r="G727" s="646"/>
      <c r="H727" s="646"/>
      <c r="I727" s="647"/>
      <c r="J727" s="646"/>
      <c r="K727" s="646"/>
    </row>
    <row r="728" spans="2:11" x14ac:dyDescent="0.2">
      <c r="B728" s="646"/>
      <c r="C728" s="647"/>
      <c r="D728" s="647"/>
      <c r="E728" s="647"/>
      <c r="F728" s="646"/>
      <c r="G728" s="646"/>
      <c r="H728" s="646"/>
      <c r="I728" s="647"/>
      <c r="J728" s="646"/>
      <c r="K728" s="646"/>
    </row>
    <row r="729" spans="2:11" x14ac:dyDescent="0.2">
      <c r="B729" s="646"/>
      <c r="C729" s="647"/>
      <c r="D729" s="647"/>
      <c r="E729" s="647"/>
      <c r="F729" s="646"/>
      <c r="G729" s="646"/>
      <c r="H729" s="646"/>
      <c r="I729" s="647"/>
      <c r="J729" s="646"/>
      <c r="K729" s="646"/>
    </row>
    <row r="730" spans="2:11" x14ac:dyDescent="0.2">
      <c r="B730" s="646"/>
      <c r="C730" s="647"/>
      <c r="D730" s="647"/>
      <c r="E730" s="647"/>
      <c r="F730" s="646"/>
      <c r="G730" s="646"/>
      <c r="H730" s="646"/>
      <c r="I730" s="647"/>
      <c r="J730" s="646"/>
      <c r="K730" s="646"/>
    </row>
    <row r="731" spans="2:11" x14ac:dyDescent="0.2">
      <c r="B731" s="646"/>
      <c r="C731" s="647"/>
      <c r="D731" s="647"/>
      <c r="E731" s="647"/>
      <c r="F731" s="646"/>
      <c r="G731" s="646"/>
      <c r="H731" s="646"/>
      <c r="I731" s="647"/>
      <c r="J731" s="646"/>
      <c r="K731" s="646"/>
    </row>
    <row r="732" spans="2:11" x14ac:dyDescent="0.2">
      <c r="B732" s="646"/>
      <c r="C732" s="647"/>
      <c r="D732" s="647"/>
      <c r="E732" s="647"/>
      <c r="F732" s="646"/>
      <c r="G732" s="646"/>
      <c r="H732" s="646"/>
      <c r="I732" s="647"/>
      <c r="J732" s="646"/>
      <c r="K732" s="646"/>
    </row>
    <row r="733" spans="2:11" x14ac:dyDescent="0.2">
      <c r="B733" s="646"/>
      <c r="C733" s="647"/>
      <c r="D733" s="647"/>
      <c r="E733" s="647"/>
      <c r="F733" s="646"/>
      <c r="G733" s="646"/>
      <c r="H733" s="646"/>
      <c r="I733" s="647"/>
      <c r="J733" s="646"/>
      <c r="K733" s="646"/>
    </row>
    <row r="734" spans="2:11" x14ac:dyDescent="0.2">
      <c r="B734" s="646"/>
      <c r="C734" s="647"/>
      <c r="D734" s="647"/>
      <c r="E734" s="647"/>
      <c r="F734" s="646"/>
      <c r="G734" s="646"/>
      <c r="H734" s="646"/>
      <c r="I734" s="647"/>
      <c r="J734" s="646"/>
      <c r="K734" s="646"/>
    </row>
    <row r="735" spans="2:11" x14ac:dyDescent="0.2">
      <c r="B735" s="646"/>
      <c r="C735" s="647"/>
      <c r="D735" s="647"/>
      <c r="E735" s="647"/>
      <c r="F735" s="646"/>
      <c r="G735" s="646"/>
      <c r="H735" s="646"/>
      <c r="I735" s="647"/>
      <c r="J735" s="646"/>
      <c r="K735" s="646"/>
    </row>
    <row r="736" spans="2:11" x14ac:dyDescent="0.2">
      <c r="B736" s="646"/>
      <c r="C736" s="647"/>
      <c r="D736" s="647"/>
      <c r="E736" s="647"/>
      <c r="F736" s="646"/>
      <c r="G736" s="646"/>
      <c r="H736" s="646"/>
      <c r="I736" s="647"/>
      <c r="J736" s="646"/>
      <c r="K736" s="646"/>
    </row>
    <row r="737" spans="2:11" x14ac:dyDescent="0.2">
      <c r="B737" s="646"/>
      <c r="C737" s="647"/>
      <c r="D737" s="647"/>
      <c r="E737" s="647"/>
      <c r="F737" s="646"/>
      <c r="G737" s="646"/>
      <c r="H737" s="646"/>
      <c r="I737" s="647"/>
      <c r="J737" s="646"/>
      <c r="K737" s="646"/>
    </row>
    <row r="738" spans="2:11" x14ac:dyDescent="0.2">
      <c r="B738" s="646"/>
      <c r="C738" s="647"/>
      <c r="D738" s="647"/>
      <c r="E738" s="647"/>
      <c r="F738" s="646"/>
      <c r="G738" s="646"/>
      <c r="H738" s="646"/>
      <c r="I738" s="647"/>
      <c r="J738" s="646"/>
      <c r="K738" s="646"/>
    </row>
    <row r="739" spans="2:11" x14ac:dyDescent="0.2">
      <c r="B739" s="646"/>
      <c r="C739" s="647"/>
      <c r="D739" s="647"/>
      <c r="E739" s="647"/>
      <c r="F739" s="646"/>
      <c r="G739" s="646"/>
      <c r="H739" s="646"/>
      <c r="I739" s="647"/>
      <c r="J739" s="646"/>
      <c r="K739" s="646"/>
    </row>
    <row r="740" spans="2:11" x14ac:dyDescent="0.2">
      <c r="B740" s="646"/>
      <c r="C740" s="647"/>
      <c r="D740" s="647"/>
      <c r="E740" s="647"/>
      <c r="F740" s="646"/>
      <c r="G740" s="646"/>
      <c r="H740" s="646"/>
      <c r="I740" s="647"/>
      <c r="J740" s="646"/>
      <c r="K740" s="646"/>
    </row>
    <row r="741" spans="2:11" x14ac:dyDescent="0.2">
      <c r="B741" s="646"/>
      <c r="C741" s="647"/>
      <c r="D741" s="647"/>
      <c r="E741" s="647"/>
      <c r="F741" s="646"/>
      <c r="G741" s="646"/>
      <c r="H741" s="646"/>
      <c r="I741" s="647"/>
      <c r="J741" s="646"/>
      <c r="K741" s="646"/>
    </row>
    <row r="742" spans="2:11" x14ac:dyDescent="0.2">
      <c r="B742" s="646"/>
      <c r="C742" s="647"/>
      <c r="D742" s="647"/>
      <c r="E742" s="647"/>
      <c r="F742" s="646"/>
      <c r="G742" s="646"/>
      <c r="H742" s="646"/>
      <c r="I742" s="647"/>
      <c r="J742" s="646"/>
      <c r="K742" s="646"/>
    </row>
    <row r="743" spans="2:11" x14ac:dyDescent="0.2">
      <c r="B743" s="646"/>
      <c r="C743" s="647"/>
      <c r="D743" s="647"/>
      <c r="E743" s="647"/>
      <c r="F743" s="646"/>
      <c r="G743" s="646"/>
      <c r="H743" s="646"/>
      <c r="I743" s="647"/>
      <c r="J743" s="646"/>
      <c r="K743" s="646"/>
    </row>
    <row r="744" spans="2:11" x14ac:dyDescent="0.2">
      <c r="B744" s="646"/>
      <c r="C744" s="647"/>
      <c r="D744" s="647"/>
      <c r="E744" s="647"/>
      <c r="F744" s="646"/>
      <c r="G744" s="646"/>
      <c r="H744" s="646"/>
      <c r="I744" s="647"/>
      <c r="J744" s="646"/>
      <c r="K744" s="646"/>
    </row>
    <row r="745" spans="2:11" x14ac:dyDescent="0.2">
      <c r="B745" s="646"/>
      <c r="C745" s="647"/>
      <c r="D745" s="647"/>
      <c r="E745" s="647"/>
      <c r="F745" s="646"/>
      <c r="G745" s="646"/>
      <c r="H745" s="646"/>
      <c r="I745" s="647"/>
      <c r="J745" s="646"/>
      <c r="K745" s="646"/>
    </row>
    <row r="746" spans="2:11" x14ac:dyDescent="0.2">
      <c r="B746" s="646"/>
      <c r="C746" s="647"/>
      <c r="D746" s="647"/>
      <c r="E746" s="647"/>
      <c r="F746" s="646"/>
      <c r="G746" s="646"/>
      <c r="H746" s="646"/>
      <c r="I746" s="647"/>
      <c r="J746" s="646"/>
      <c r="K746" s="646"/>
    </row>
    <row r="747" spans="2:11" x14ac:dyDescent="0.2">
      <c r="B747" s="646"/>
      <c r="C747" s="647"/>
      <c r="D747" s="647"/>
      <c r="E747" s="647"/>
      <c r="F747" s="646"/>
      <c r="G747" s="646"/>
      <c r="H747" s="646"/>
      <c r="I747" s="647"/>
      <c r="J747" s="646"/>
      <c r="K747" s="646"/>
    </row>
    <row r="748" spans="2:11" x14ac:dyDescent="0.2">
      <c r="B748" s="646"/>
      <c r="C748" s="647"/>
      <c r="D748" s="647"/>
      <c r="E748" s="647"/>
      <c r="F748" s="646"/>
      <c r="G748" s="646"/>
      <c r="H748" s="646"/>
      <c r="I748" s="647"/>
      <c r="J748" s="646"/>
      <c r="K748" s="646"/>
    </row>
    <row r="749" spans="2:11" x14ac:dyDescent="0.2">
      <c r="B749" s="646"/>
      <c r="C749" s="647"/>
      <c r="D749" s="647"/>
      <c r="E749" s="647"/>
      <c r="F749" s="646"/>
      <c r="G749" s="646"/>
      <c r="H749" s="646"/>
      <c r="I749" s="647"/>
      <c r="J749" s="646"/>
      <c r="K749" s="646"/>
    </row>
    <row r="750" spans="2:11" x14ac:dyDescent="0.2">
      <c r="B750" s="646"/>
      <c r="C750" s="647"/>
      <c r="D750" s="647"/>
      <c r="E750" s="647"/>
      <c r="F750" s="646"/>
      <c r="G750" s="646"/>
      <c r="H750" s="646"/>
      <c r="I750" s="647"/>
      <c r="J750" s="646"/>
      <c r="K750" s="646"/>
    </row>
    <row r="751" spans="2:11" x14ac:dyDescent="0.2">
      <c r="B751" s="646"/>
      <c r="C751" s="647"/>
      <c r="D751" s="647"/>
      <c r="E751" s="647"/>
      <c r="F751" s="646"/>
      <c r="G751" s="646"/>
      <c r="H751" s="646"/>
      <c r="I751" s="647"/>
      <c r="J751" s="646"/>
      <c r="K751" s="646"/>
    </row>
    <row r="752" spans="2:11" x14ac:dyDescent="0.2">
      <c r="B752" s="646"/>
      <c r="C752" s="647"/>
      <c r="D752" s="647"/>
      <c r="E752" s="647"/>
      <c r="F752" s="646"/>
      <c r="G752" s="646"/>
      <c r="H752" s="646"/>
      <c r="I752" s="647"/>
      <c r="J752" s="646"/>
      <c r="K752" s="646"/>
    </row>
    <row r="753" spans="2:11" x14ac:dyDescent="0.2">
      <c r="B753" s="646"/>
      <c r="C753" s="647"/>
      <c r="D753" s="647"/>
      <c r="E753" s="647"/>
      <c r="F753" s="646"/>
      <c r="G753" s="646"/>
      <c r="H753" s="646"/>
      <c r="I753" s="647"/>
      <c r="J753" s="646"/>
      <c r="K753" s="646"/>
    </row>
    <row r="754" spans="2:11" x14ac:dyDescent="0.2">
      <c r="B754" s="646"/>
      <c r="C754" s="647"/>
      <c r="D754" s="647"/>
      <c r="E754" s="647"/>
      <c r="F754" s="646"/>
      <c r="G754" s="646"/>
      <c r="H754" s="646"/>
      <c r="I754" s="647"/>
      <c r="J754" s="646"/>
      <c r="K754" s="646"/>
    </row>
    <row r="755" spans="2:11" x14ac:dyDescent="0.2">
      <c r="B755" s="646"/>
      <c r="C755" s="647"/>
      <c r="D755" s="647"/>
      <c r="E755" s="647"/>
      <c r="F755" s="646"/>
      <c r="G755" s="646"/>
      <c r="H755" s="646"/>
      <c r="I755" s="647"/>
      <c r="J755" s="646"/>
      <c r="K755" s="646"/>
    </row>
    <row r="756" spans="2:11" x14ac:dyDescent="0.2">
      <c r="B756" s="646"/>
      <c r="C756" s="647"/>
      <c r="D756" s="647"/>
      <c r="E756" s="647"/>
      <c r="F756" s="646"/>
      <c r="G756" s="646"/>
      <c r="H756" s="646"/>
      <c r="I756" s="647"/>
      <c r="J756" s="646"/>
      <c r="K756" s="646"/>
    </row>
    <row r="757" spans="2:11" x14ac:dyDescent="0.2">
      <c r="B757" s="646"/>
      <c r="C757" s="647"/>
      <c r="D757" s="647"/>
      <c r="E757" s="647"/>
      <c r="F757" s="646"/>
      <c r="G757" s="646"/>
      <c r="H757" s="646"/>
      <c r="I757" s="647"/>
      <c r="J757" s="646"/>
      <c r="K757" s="646"/>
    </row>
    <row r="758" spans="2:11" x14ac:dyDescent="0.2">
      <c r="B758" s="646"/>
      <c r="C758" s="647"/>
      <c r="D758" s="647"/>
      <c r="E758" s="647"/>
      <c r="F758" s="646"/>
      <c r="G758" s="646"/>
      <c r="H758" s="646"/>
      <c r="I758" s="647"/>
      <c r="J758" s="646"/>
      <c r="K758" s="646"/>
    </row>
    <row r="759" spans="2:11" x14ac:dyDescent="0.2">
      <c r="B759" s="646"/>
      <c r="C759" s="647"/>
      <c r="D759" s="647"/>
      <c r="E759" s="647"/>
      <c r="F759" s="646"/>
      <c r="G759" s="646"/>
      <c r="H759" s="646"/>
      <c r="I759" s="647"/>
      <c r="J759" s="646"/>
      <c r="K759" s="646"/>
    </row>
    <row r="760" spans="2:11" x14ac:dyDescent="0.2">
      <c r="B760" s="646"/>
      <c r="C760" s="647"/>
      <c r="D760" s="647"/>
      <c r="E760" s="647"/>
      <c r="F760" s="646"/>
      <c r="G760" s="646"/>
      <c r="H760" s="646"/>
      <c r="I760" s="647"/>
      <c r="J760" s="646"/>
      <c r="K760" s="646"/>
    </row>
    <row r="761" spans="2:11" x14ac:dyDescent="0.2">
      <c r="B761" s="646"/>
      <c r="C761" s="647"/>
      <c r="D761" s="647"/>
      <c r="E761" s="647"/>
      <c r="F761" s="646"/>
      <c r="G761" s="646"/>
      <c r="H761" s="646"/>
      <c r="I761" s="647"/>
      <c r="J761" s="646"/>
      <c r="K761" s="646"/>
    </row>
    <row r="762" spans="2:11" x14ac:dyDescent="0.2">
      <c r="B762" s="646"/>
      <c r="C762" s="647"/>
      <c r="D762" s="647"/>
      <c r="E762" s="647"/>
      <c r="F762" s="646"/>
      <c r="G762" s="646"/>
      <c r="H762" s="646"/>
      <c r="I762" s="647"/>
      <c r="J762" s="646"/>
      <c r="K762" s="646"/>
    </row>
    <row r="763" spans="2:11" x14ac:dyDescent="0.2">
      <c r="B763" s="646"/>
      <c r="C763" s="647"/>
      <c r="D763" s="647"/>
      <c r="E763" s="647"/>
      <c r="F763" s="646"/>
      <c r="G763" s="646"/>
      <c r="H763" s="646"/>
      <c r="I763" s="647"/>
      <c r="J763" s="646"/>
      <c r="K763" s="646"/>
    </row>
    <row r="764" spans="2:11" x14ac:dyDescent="0.2">
      <c r="B764" s="646"/>
      <c r="C764" s="647"/>
      <c r="D764" s="647"/>
      <c r="E764" s="647"/>
      <c r="F764" s="646"/>
      <c r="G764" s="646"/>
      <c r="H764" s="646"/>
      <c r="I764" s="647"/>
      <c r="J764" s="646"/>
      <c r="K764" s="646"/>
    </row>
    <row r="765" spans="2:11" x14ac:dyDescent="0.2">
      <c r="B765" s="646"/>
      <c r="C765" s="647"/>
      <c r="D765" s="647"/>
      <c r="E765" s="647"/>
      <c r="F765" s="646"/>
      <c r="G765" s="646"/>
      <c r="H765" s="646"/>
      <c r="I765" s="647"/>
      <c r="J765" s="646"/>
      <c r="K765" s="646"/>
    </row>
    <row r="766" spans="2:11" x14ac:dyDescent="0.2">
      <c r="B766" s="646"/>
      <c r="C766" s="647"/>
      <c r="D766" s="647"/>
      <c r="E766" s="647"/>
      <c r="F766" s="646"/>
      <c r="G766" s="646"/>
      <c r="H766" s="646"/>
      <c r="I766" s="647"/>
      <c r="J766" s="646"/>
      <c r="K766" s="646"/>
    </row>
    <row r="767" spans="2:11" x14ac:dyDescent="0.2">
      <c r="B767" s="646"/>
      <c r="C767" s="647"/>
      <c r="D767" s="647"/>
      <c r="E767" s="647"/>
      <c r="F767" s="646"/>
      <c r="G767" s="646"/>
      <c r="H767" s="646"/>
      <c r="I767" s="647"/>
      <c r="J767" s="646"/>
      <c r="K767" s="646"/>
    </row>
    <row r="768" spans="2:11" x14ac:dyDescent="0.2">
      <c r="B768" s="646"/>
      <c r="C768" s="647"/>
      <c r="D768" s="647"/>
      <c r="E768" s="647"/>
      <c r="F768" s="646"/>
      <c r="G768" s="646"/>
      <c r="H768" s="646"/>
      <c r="I768" s="647"/>
      <c r="J768" s="646"/>
      <c r="K768" s="646"/>
    </row>
    <row r="769" spans="2:11" x14ac:dyDescent="0.2">
      <c r="B769" s="646"/>
      <c r="C769" s="647"/>
      <c r="D769" s="647"/>
      <c r="E769" s="647"/>
      <c r="F769" s="646"/>
      <c r="G769" s="646"/>
      <c r="H769" s="646"/>
      <c r="I769" s="647"/>
      <c r="J769" s="646"/>
      <c r="K769" s="646"/>
    </row>
    <row r="770" spans="2:11" x14ac:dyDescent="0.2">
      <c r="B770" s="646"/>
      <c r="C770" s="647"/>
      <c r="D770" s="647"/>
      <c r="E770" s="647"/>
      <c r="F770" s="646"/>
      <c r="G770" s="646"/>
      <c r="H770" s="646"/>
      <c r="I770" s="647"/>
      <c r="J770" s="646"/>
      <c r="K770" s="646"/>
    </row>
    <row r="771" spans="2:11" x14ac:dyDescent="0.2">
      <c r="B771" s="646"/>
      <c r="C771" s="647"/>
      <c r="D771" s="647"/>
      <c r="E771" s="647"/>
      <c r="F771" s="646"/>
      <c r="G771" s="646"/>
      <c r="H771" s="646"/>
      <c r="I771" s="647"/>
      <c r="J771" s="646"/>
      <c r="K771" s="646"/>
    </row>
    <row r="772" spans="2:11" x14ac:dyDescent="0.2">
      <c r="B772" s="646"/>
      <c r="C772" s="647"/>
      <c r="D772" s="647"/>
      <c r="E772" s="647"/>
      <c r="F772" s="646"/>
      <c r="G772" s="646"/>
      <c r="H772" s="646"/>
      <c r="I772" s="647"/>
      <c r="J772" s="646"/>
      <c r="K772" s="646"/>
    </row>
    <row r="773" spans="2:11" x14ac:dyDescent="0.2">
      <c r="B773" s="646"/>
      <c r="C773" s="647"/>
      <c r="D773" s="647"/>
      <c r="E773" s="647"/>
      <c r="F773" s="646"/>
      <c r="G773" s="646"/>
      <c r="H773" s="646"/>
      <c r="I773" s="647"/>
      <c r="J773" s="646"/>
      <c r="K773" s="646"/>
    </row>
    <row r="774" spans="2:11" x14ac:dyDescent="0.2">
      <c r="B774" s="646"/>
      <c r="C774" s="647"/>
      <c r="D774" s="647"/>
      <c r="E774" s="647"/>
      <c r="F774" s="646"/>
      <c r="G774" s="646"/>
      <c r="H774" s="646"/>
      <c r="I774" s="647"/>
      <c r="J774" s="646"/>
      <c r="K774" s="646"/>
    </row>
    <row r="775" spans="2:11" x14ac:dyDescent="0.2">
      <c r="B775" s="646"/>
      <c r="C775" s="647"/>
      <c r="D775" s="647"/>
      <c r="E775" s="647"/>
      <c r="F775" s="646"/>
      <c r="G775" s="646"/>
      <c r="H775" s="646"/>
      <c r="I775" s="647"/>
      <c r="J775" s="646"/>
      <c r="K775" s="646"/>
    </row>
    <row r="776" spans="2:11" x14ac:dyDescent="0.2">
      <c r="B776" s="646"/>
      <c r="C776" s="647"/>
      <c r="D776" s="647"/>
      <c r="E776" s="647"/>
      <c r="F776" s="646"/>
      <c r="G776" s="646"/>
      <c r="H776" s="646"/>
      <c r="I776" s="647"/>
      <c r="J776" s="646"/>
      <c r="K776" s="646"/>
    </row>
    <row r="777" spans="2:11" x14ac:dyDescent="0.2">
      <c r="B777" s="646"/>
      <c r="C777" s="647"/>
      <c r="D777" s="647"/>
      <c r="E777" s="647"/>
      <c r="F777" s="646"/>
      <c r="G777" s="646"/>
      <c r="H777" s="646"/>
      <c r="I777" s="647"/>
      <c r="J777" s="646"/>
      <c r="K777" s="646"/>
    </row>
    <row r="778" spans="2:11" x14ac:dyDescent="0.2">
      <c r="B778" s="646"/>
      <c r="C778" s="647"/>
      <c r="D778" s="647"/>
      <c r="E778" s="647"/>
      <c r="F778" s="646"/>
      <c r="G778" s="646"/>
      <c r="H778" s="646"/>
      <c r="I778" s="647"/>
      <c r="J778" s="646"/>
      <c r="K778" s="646"/>
    </row>
    <row r="779" spans="2:11" x14ac:dyDescent="0.2">
      <c r="B779" s="646"/>
      <c r="C779" s="647"/>
      <c r="D779" s="647"/>
      <c r="E779" s="647"/>
      <c r="F779" s="646"/>
      <c r="G779" s="646"/>
      <c r="H779" s="646"/>
      <c r="I779" s="647"/>
      <c r="J779" s="646"/>
      <c r="K779" s="646"/>
    </row>
    <row r="780" spans="2:11" x14ac:dyDescent="0.2">
      <c r="B780" s="646"/>
      <c r="C780" s="647"/>
      <c r="D780" s="647"/>
      <c r="E780" s="647"/>
      <c r="F780" s="646"/>
      <c r="G780" s="646"/>
      <c r="H780" s="646"/>
      <c r="I780" s="647"/>
      <c r="J780" s="646"/>
      <c r="K780" s="646"/>
    </row>
    <row r="781" spans="2:11" x14ac:dyDescent="0.2">
      <c r="B781" s="646"/>
      <c r="C781" s="647"/>
      <c r="D781" s="647"/>
      <c r="E781" s="647"/>
      <c r="F781" s="646"/>
      <c r="G781" s="646"/>
      <c r="H781" s="646"/>
      <c r="I781" s="647"/>
      <c r="J781" s="646"/>
      <c r="K781" s="646"/>
    </row>
    <row r="782" spans="2:11" x14ac:dyDescent="0.2">
      <c r="B782" s="646"/>
      <c r="C782" s="647"/>
      <c r="D782" s="647"/>
      <c r="E782" s="647"/>
      <c r="F782" s="646"/>
      <c r="G782" s="646"/>
      <c r="H782" s="646"/>
      <c r="I782" s="647"/>
      <c r="J782" s="646"/>
      <c r="K782" s="646"/>
    </row>
    <row r="783" spans="2:11" x14ac:dyDescent="0.2">
      <c r="B783" s="646"/>
      <c r="C783" s="647"/>
      <c r="D783" s="647"/>
      <c r="E783" s="647"/>
      <c r="F783" s="646"/>
      <c r="G783" s="646"/>
      <c r="H783" s="646"/>
      <c r="I783" s="647"/>
      <c r="J783" s="646"/>
      <c r="K783" s="646"/>
    </row>
    <row r="784" spans="2:11" x14ac:dyDescent="0.2">
      <c r="B784" s="646"/>
      <c r="C784" s="647"/>
      <c r="D784" s="647"/>
      <c r="E784" s="647"/>
      <c r="F784" s="646"/>
      <c r="G784" s="646"/>
      <c r="H784" s="646"/>
      <c r="I784" s="647"/>
      <c r="J784" s="646"/>
      <c r="K784" s="646"/>
    </row>
    <row r="785" spans="2:11" x14ac:dyDescent="0.2">
      <c r="B785" s="646"/>
      <c r="C785" s="647"/>
      <c r="D785" s="647"/>
      <c r="E785" s="647"/>
      <c r="F785" s="646"/>
      <c r="G785" s="646"/>
      <c r="H785" s="646"/>
      <c r="I785" s="647"/>
      <c r="J785" s="646"/>
      <c r="K785" s="646"/>
    </row>
    <row r="786" spans="2:11" x14ac:dyDescent="0.2">
      <c r="B786" s="646"/>
      <c r="C786" s="647"/>
      <c r="D786" s="647"/>
      <c r="E786" s="647"/>
      <c r="F786" s="646"/>
      <c r="G786" s="646"/>
      <c r="H786" s="646"/>
      <c r="I786" s="647"/>
      <c r="J786" s="646"/>
      <c r="K786" s="646"/>
    </row>
    <row r="787" spans="2:11" x14ac:dyDescent="0.2">
      <c r="B787" s="646"/>
      <c r="C787" s="647"/>
      <c r="D787" s="647"/>
      <c r="E787" s="647"/>
      <c r="F787" s="646"/>
      <c r="G787" s="646"/>
      <c r="H787" s="646"/>
      <c r="I787" s="647"/>
      <c r="J787" s="646"/>
      <c r="K787" s="646"/>
    </row>
    <row r="788" spans="2:11" x14ac:dyDescent="0.2">
      <c r="B788" s="646"/>
      <c r="C788" s="647"/>
      <c r="D788" s="647"/>
      <c r="E788" s="647"/>
      <c r="F788" s="646"/>
      <c r="G788" s="646"/>
      <c r="H788" s="646"/>
      <c r="I788" s="647"/>
      <c r="J788" s="646"/>
      <c r="K788" s="646"/>
    </row>
    <row r="789" spans="2:11" x14ac:dyDescent="0.2">
      <c r="B789" s="646"/>
      <c r="C789" s="647"/>
      <c r="D789" s="647"/>
      <c r="E789" s="647"/>
      <c r="F789" s="646"/>
      <c r="G789" s="646"/>
      <c r="H789" s="646"/>
      <c r="I789" s="647"/>
      <c r="J789" s="646"/>
      <c r="K789" s="646"/>
    </row>
    <row r="790" spans="2:11" x14ac:dyDescent="0.2">
      <c r="B790" s="646"/>
      <c r="C790" s="647"/>
      <c r="D790" s="647"/>
      <c r="E790" s="647"/>
      <c r="F790" s="646"/>
      <c r="G790" s="646"/>
      <c r="H790" s="646"/>
      <c r="I790" s="647"/>
      <c r="J790" s="646"/>
      <c r="K790" s="646"/>
    </row>
    <row r="791" spans="2:11" x14ac:dyDescent="0.2">
      <c r="B791" s="646"/>
      <c r="C791" s="647"/>
      <c r="D791" s="647"/>
      <c r="E791" s="647"/>
      <c r="F791" s="646"/>
      <c r="G791" s="646"/>
      <c r="H791" s="646"/>
      <c r="I791" s="647"/>
      <c r="J791" s="646"/>
      <c r="K791" s="646"/>
    </row>
    <row r="792" spans="2:11" x14ac:dyDescent="0.2">
      <c r="B792" s="646"/>
      <c r="C792" s="647"/>
      <c r="D792" s="647"/>
      <c r="E792" s="647"/>
      <c r="F792" s="646"/>
      <c r="G792" s="646"/>
      <c r="H792" s="646"/>
      <c r="I792" s="647"/>
      <c r="J792" s="646"/>
      <c r="K792" s="646"/>
    </row>
    <row r="793" spans="2:11" x14ac:dyDescent="0.2">
      <c r="B793" s="646"/>
      <c r="C793" s="647"/>
      <c r="D793" s="647"/>
      <c r="E793" s="647"/>
      <c r="F793" s="646"/>
      <c r="G793" s="646"/>
      <c r="H793" s="646"/>
      <c r="I793" s="647"/>
      <c r="J793" s="646"/>
      <c r="K793" s="646"/>
    </row>
    <row r="794" spans="2:11" x14ac:dyDescent="0.2">
      <c r="B794" s="646"/>
      <c r="C794" s="647"/>
      <c r="D794" s="647"/>
      <c r="E794" s="647"/>
      <c r="F794" s="646"/>
      <c r="G794" s="646"/>
      <c r="H794" s="646"/>
      <c r="I794" s="647"/>
      <c r="J794" s="646"/>
      <c r="K794" s="646"/>
    </row>
    <row r="795" spans="2:11" x14ac:dyDescent="0.2">
      <c r="B795" s="646"/>
      <c r="C795" s="647"/>
      <c r="D795" s="647"/>
      <c r="E795" s="647"/>
      <c r="F795" s="646"/>
      <c r="G795" s="646"/>
      <c r="H795" s="646"/>
      <c r="I795" s="647"/>
      <c r="J795" s="646"/>
      <c r="K795" s="646"/>
    </row>
    <row r="796" spans="2:11" x14ac:dyDescent="0.2">
      <c r="B796" s="646"/>
      <c r="C796" s="647"/>
      <c r="D796" s="647"/>
      <c r="E796" s="647"/>
      <c r="F796" s="646"/>
      <c r="G796" s="646"/>
      <c r="H796" s="646"/>
      <c r="I796" s="647"/>
      <c r="J796" s="646"/>
      <c r="K796" s="646"/>
    </row>
    <row r="797" spans="2:11" x14ac:dyDescent="0.2">
      <c r="B797" s="646"/>
      <c r="C797" s="647"/>
      <c r="D797" s="647"/>
      <c r="E797" s="647"/>
      <c r="F797" s="646"/>
      <c r="G797" s="646"/>
      <c r="H797" s="646"/>
      <c r="I797" s="647"/>
      <c r="J797" s="646"/>
      <c r="K797" s="646"/>
    </row>
    <row r="798" spans="2:11" x14ac:dyDescent="0.2">
      <c r="B798" s="646"/>
      <c r="C798" s="647"/>
      <c r="D798" s="647"/>
      <c r="E798" s="647"/>
      <c r="F798" s="646"/>
      <c r="G798" s="646"/>
      <c r="H798" s="646"/>
      <c r="I798" s="647"/>
      <c r="J798" s="646"/>
      <c r="K798" s="646"/>
    </row>
    <row r="799" spans="2:11" x14ac:dyDescent="0.2">
      <c r="B799" s="646"/>
      <c r="C799" s="647"/>
      <c r="D799" s="647"/>
      <c r="E799" s="647"/>
      <c r="F799" s="646"/>
      <c r="G799" s="646"/>
      <c r="H799" s="646"/>
      <c r="I799" s="647"/>
      <c r="J799" s="646"/>
      <c r="K799" s="646"/>
    </row>
    <row r="800" spans="2:11" x14ac:dyDescent="0.2">
      <c r="B800" s="646"/>
      <c r="C800" s="647"/>
      <c r="D800" s="647"/>
      <c r="E800" s="647"/>
      <c r="F800" s="646"/>
      <c r="G800" s="646"/>
      <c r="H800" s="646"/>
      <c r="I800" s="647"/>
      <c r="J800" s="646"/>
      <c r="K800" s="646"/>
    </row>
    <row r="801" spans="2:11" x14ac:dyDescent="0.2">
      <c r="B801" s="646"/>
      <c r="C801" s="647"/>
      <c r="D801" s="647"/>
      <c r="E801" s="647"/>
      <c r="F801" s="646"/>
      <c r="G801" s="646"/>
      <c r="H801" s="646"/>
      <c r="I801" s="647"/>
      <c r="J801" s="646"/>
      <c r="K801" s="646"/>
    </row>
    <row r="802" spans="2:11" x14ac:dyDescent="0.2">
      <c r="B802" s="646"/>
      <c r="C802" s="647"/>
      <c r="D802" s="647"/>
      <c r="E802" s="647"/>
      <c r="F802" s="646"/>
      <c r="G802" s="646"/>
      <c r="H802" s="646"/>
      <c r="I802" s="647"/>
      <c r="J802" s="646"/>
      <c r="K802" s="646"/>
    </row>
    <row r="803" spans="2:11" x14ac:dyDescent="0.2">
      <c r="B803" s="646"/>
      <c r="C803" s="647"/>
      <c r="D803" s="647"/>
      <c r="E803" s="647"/>
      <c r="F803" s="646"/>
      <c r="G803" s="646"/>
      <c r="H803" s="646"/>
      <c r="I803" s="647"/>
      <c r="J803" s="646"/>
      <c r="K803" s="646"/>
    </row>
    <row r="804" spans="2:11" x14ac:dyDescent="0.2">
      <c r="B804" s="646"/>
      <c r="C804" s="647"/>
      <c r="D804" s="647"/>
      <c r="E804" s="647"/>
      <c r="F804" s="646"/>
      <c r="G804" s="646"/>
      <c r="H804" s="646"/>
      <c r="I804" s="647"/>
      <c r="J804" s="646"/>
      <c r="K804" s="646"/>
    </row>
    <row r="805" spans="2:11" x14ac:dyDescent="0.2">
      <c r="B805" s="646"/>
      <c r="C805" s="647"/>
      <c r="D805" s="647"/>
      <c r="E805" s="647"/>
      <c r="F805" s="646"/>
      <c r="G805" s="646"/>
      <c r="H805" s="646"/>
      <c r="I805" s="647"/>
      <c r="J805" s="646"/>
      <c r="K805" s="646"/>
    </row>
    <row r="806" spans="2:11" x14ac:dyDescent="0.2">
      <c r="B806" s="646"/>
      <c r="C806" s="647"/>
      <c r="D806" s="647"/>
      <c r="E806" s="647"/>
      <c r="F806" s="646"/>
      <c r="G806" s="646"/>
      <c r="H806" s="646"/>
      <c r="I806" s="647"/>
      <c r="J806" s="646"/>
      <c r="K806" s="646"/>
    </row>
    <row r="807" spans="2:11" x14ac:dyDescent="0.2">
      <c r="B807" s="646"/>
      <c r="C807" s="647"/>
      <c r="D807" s="647"/>
      <c r="E807" s="647"/>
      <c r="F807" s="646"/>
      <c r="G807" s="646"/>
      <c r="H807" s="646"/>
      <c r="I807" s="647"/>
      <c r="J807" s="646"/>
      <c r="K807" s="646"/>
    </row>
    <row r="808" spans="2:11" x14ac:dyDescent="0.2">
      <c r="B808" s="646"/>
      <c r="C808" s="647"/>
      <c r="D808" s="647"/>
      <c r="E808" s="647"/>
      <c r="F808" s="646"/>
      <c r="G808" s="646"/>
      <c r="H808" s="646"/>
      <c r="I808" s="647"/>
      <c r="J808" s="646"/>
      <c r="K808" s="646"/>
    </row>
    <row r="809" spans="2:11" x14ac:dyDescent="0.2">
      <c r="B809" s="646"/>
      <c r="C809" s="647"/>
      <c r="D809" s="647"/>
      <c r="E809" s="647"/>
      <c r="F809" s="646"/>
      <c r="G809" s="646"/>
      <c r="H809" s="646"/>
      <c r="I809" s="647"/>
      <c r="J809" s="646"/>
      <c r="K809" s="646"/>
    </row>
    <row r="810" spans="2:11" x14ac:dyDescent="0.2">
      <c r="B810" s="646"/>
      <c r="C810" s="647"/>
      <c r="D810" s="647"/>
      <c r="E810" s="647"/>
      <c r="F810" s="646"/>
      <c r="G810" s="646"/>
      <c r="H810" s="646"/>
      <c r="I810" s="647"/>
      <c r="J810" s="646"/>
      <c r="K810" s="646"/>
    </row>
    <row r="811" spans="2:11" x14ac:dyDescent="0.2">
      <c r="B811" s="646"/>
      <c r="C811" s="647"/>
      <c r="D811" s="647"/>
      <c r="E811" s="647"/>
      <c r="F811" s="646"/>
      <c r="G811" s="646"/>
      <c r="H811" s="646"/>
      <c r="I811" s="647"/>
      <c r="J811" s="646"/>
      <c r="K811" s="646"/>
    </row>
    <row r="812" spans="2:11" x14ac:dyDescent="0.2">
      <c r="B812" s="646"/>
      <c r="C812" s="647"/>
      <c r="D812" s="647"/>
      <c r="E812" s="647"/>
      <c r="F812" s="646"/>
      <c r="G812" s="646"/>
      <c r="H812" s="646"/>
      <c r="I812" s="647"/>
      <c r="J812" s="646"/>
      <c r="K812" s="646"/>
    </row>
    <row r="813" spans="2:11" x14ac:dyDescent="0.2">
      <c r="B813" s="646"/>
      <c r="C813" s="647"/>
      <c r="D813" s="647"/>
      <c r="E813" s="647"/>
      <c r="F813" s="646"/>
      <c r="G813" s="646"/>
      <c r="H813" s="646"/>
      <c r="I813" s="647"/>
      <c r="J813" s="646"/>
      <c r="K813" s="646"/>
    </row>
    <row r="814" spans="2:11" x14ac:dyDescent="0.2">
      <c r="B814" s="646"/>
      <c r="C814" s="647"/>
      <c r="D814" s="647"/>
      <c r="E814" s="647"/>
      <c r="F814" s="646"/>
      <c r="G814" s="646"/>
      <c r="H814" s="646"/>
      <c r="I814" s="647"/>
      <c r="J814" s="646"/>
      <c r="K814" s="646"/>
    </row>
    <row r="815" spans="2:11" x14ac:dyDescent="0.2">
      <c r="B815" s="646"/>
      <c r="C815" s="647"/>
      <c r="D815" s="647"/>
      <c r="E815" s="647"/>
      <c r="F815" s="646"/>
      <c r="G815" s="646"/>
      <c r="H815" s="646"/>
      <c r="I815" s="647"/>
      <c r="J815" s="646"/>
      <c r="K815" s="646"/>
    </row>
    <row r="816" spans="2:11" x14ac:dyDescent="0.2">
      <c r="B816" s="646"/>
      <c r="C816" s="647"/>
      <c r="D816" s="647"/>
      <c r="E816" s="647"/>
      <c r="F816" s="646"/>
      <c r="G816" s="646"/>
      <c r="H816" s="646"/>
      <c r="I816" s="647"/>
      <c r="J816" s="646"/>
      <c r="K816" s="646"/>
    </row>
    <row r="817" spans="2:11" x14ac:dyDescent="0.2">
      <c r="B817" s="646"/>
      <c r="C817" s="647"/>
      <c r="D817" s="647"/>
      <c r="E817" s="647"/>
      <c r="F817" s="646"/>
      <c r="G817" s="646"/>
      <c r="H817" s="646"/>
      <c r="I817" s="647"/>
      <c r="J817" s="646"/>
      <c r="K817" s="646"/>
    </row>
    <row r="818" spans="2:11" x14ac:dyDescent="0.2">
      <c r="B818" s="646"/>
      <c r="C818" s="647"/>
      <c r="D818" s="647"/>
      <c r="E818" s="647"/>
      <c r="F818" s="646"/>
      <c r="G818" s="646"/>
      <c r="H818" s="646"/>
      <c r="I818" s="647"/>
      <c r="J818" s="646"/>
      <c r="K818" s="646"/>
    </row>
    <row r="819" spans="2:11" x14ac:dyDescent="0.2">
      <c r="B819" s="646"/>
      <c r="C819" s="647"/>
      <c r="D819" s="647"/>
      <c r="E819" s="647"/>
      <c r="F819" s="646"/>
      <c r="G819" s="646"/>
      <c r="H819" s="646"/>
      <c r="I819" s="647"/>
      <c r="J819" s="646"/>
      <c r="K819" s="646"/>
    </row>
    <row r="820" spans="2:11" x14ac:dyDescent="0.2">
      <c r="B820" s="646"/>
      <c r="C820" s="647"/>
      <c r="D820" s="647"/>
      <c r="E820" s="647"/>
      <c r="F820" s="646"/>
      <c r="G820" s="646"/>
      <c r="H820" s="646"/>
      <c r="I820" s="647"/>
      <c r="J820" s="646"/>
      <c r="K820" s="646"/>
    </row>
    <row r="821" spans="2:11" x14ac:dyDescent="0.2">
      <c r="B821" s="646"/>
      <c r="C821" s="647"/>
      <c r="D821" s="647"/>
      <c r="E821" s="647"/>
      <c r="F821" s="646"/>
      <c r="G821" s="646"/>
      <c r="H821" s="646"/>
      <c r="I821" s="647"/>
      <c r="J821" s="646"/>
      <c r="K821" s="646"/>
    </row>
    <row r="822" spans="2:11" x14ac:dyDescent="0.2">
      <c r="B822" s="646"/>
      <c r="C822" s="647"/>
      <c r="D822" s="647"/>
      <c r="E822" s="647"/>
      <c r="F822" s="646"/>
      <c r="G822" s="646"/>
      <c r="H822" s="646"/>
      <c r="I822" s="647"/>
      <c r="J822" s="646"/>
      <c r="K822" s="646"/>
    </row>
    <row r="823" spans="2:11" x14ac:dyDescent="0.2">
      <c r="B823" s="646"/>
      <c r="C823" s="647"/>
      <c r="D823" s="647"/>
      <c r="E823" s="647"/>
      <c r="F823" s="646"/>
      <c r="G823" s="646"/>
      <c r="H823" s="646"/>
      <c r="I823" s="647"/>
      <c r="J823" s="646"/>
      <c r="K823" s="646"/>
    </row>
    <row r="824" spans="2:11" x14ac:dyDescent="0.2">
      <c r="B824" s="646"/>
      <c r="C824" s="647"/>
      <c r="D824" s="647"/>
      <c r="E824" s="647"/>
      <c r="F824" s="646"/>
      <c r="G824" s="646"/>
      <c r="H824" s="646"/>
      <c r="I824" s="647"/>
      <c r="J824" s="646"/>
      <c r="K824" s="646"/>
    </row>
    <row r="825" spans="2:11" x14ac:dyDescent="0.2">
      <c r="B825" s="646"/>
      <c r="C825" s="647"/>
      <c r="D825" s="647"/>
      <c r="E825" s="647"/>
      <c r="F825" s="646"/>
      <c r="G825" s="646"/>
      <c r="H825" s="646"/>
      <c r="I825" s="647"/>
      <c r="J825" s="646"/>
      <c r="K825" s="646"/>
    </row>
    <row r="826" spans="2:11" x14ac:dyDescent="0.2">
      <c r="B826" s="646"/>
      <c r="C826" s="647"/>
      <c r="D826" s="647"/>
      <c r="E826" s="647"/>
      <c r="F826" s="646"/>
      <c r="G826" s="646"/>
      <c r="H826" s="646"/>
      <c r="I826" s="647"/>
      <c r="J826" s="646"/>
      <c r="K826" s="646"/>
    </row>
    <row r="827" spans="2:11" x14ac:dyDescent="0.2">
      <c r="B827" s="646"/>
      <c r="C827" s="647"/>
      <c r="D827" s="647"/>
      <c r="E827" s="647"/>
      <c r="F827" s="646"/>
      <c r="G827" s="646"/>
      <c r="H827" s="646"/>
      <c r="I827" s="647"/>
      <c r="J827" s="646"/>
      <c r="K827" s="646"/>
    </row>
    <row r="828" spans="2:11" x14ac:dyDescent="0.2">
      <c r="B828" s="646"/>
      <c r="C828" s="647"/>
      <c r="D828" s="647"/>
      <c r="E828" s="647"/>
      <c r="F828" s="646"/>
      <c r="G828" s="646"/>
      <c r="H828" s="646"/>
      <c r="I828" s="647"/>
      <c r="J828" s="646"/>
      <c r="K828" s="646"/>
    </row>
    <row r="829" spans="2:11" x14ac:dyDescent="0.2">
      <c r="B829" s="646"/>
      <c r="C829" s="647"/>
      <c r="D829" s="647"/>
      <c r="E829" s="647"/>
      <c r="F829" s="646"/>
      <c r="G829" s="646"/>
      <c r="H829" s="646"/>
      <c r="I829" s="647"/>
      <c r="J829" s="646"/>
      <c r="K829" s="646"/>
    </row>
    <row r="830" spans="2:11" x14ac:dyDescent="0.2">
      <c r="B830" s="646"/>
      <c r="C830" s="647"/>
      <c r="D830" s="647"/>
      <c r="E830" s="647"/>
      <c r="F830" s="646"/>
      <c r="G830" s="646"/>
      <c r="H830" s="646"/>
      <c r="I830" s="647"/>
      <c r="J830" s="646"/>
      <c r="K830" s="646"/>
    </row>
    <row r="831" spans="2:11" x14ac:dyDescent="0.2">
      <c r="B831" s="646"/>
      <c r="C831" s="647"/>
      <c r="D831" s="647"/>
      <c r="E831" s="647"/>
      <c r="F831" s="646"/>
      <c r="G831" s="646"/>
      <c r="H831" s="646"/>
      <c r="I831" s="647"/>
      <c r="J831" s="646"/>
      <c r="K831" s="646"/>
    </row>
    <row r="832" spans="2:11" x14ac:dyDescent="0.2">
      <c r="B832" s="646"/>
      <c r="C832" s="647"/>
      <c r="D832" s="647"/>
      <c r="E832" s="647"/>
      <c r="F832" s="646"/>
      <c r="G832" s="646"/>
      <c r="H832" s="646"/>
      <c r="I832" s="647"/>
      <c r="J832" s="646"/>
      <c r="K832" s="646"/>
    </row>
    <row r="833" spans="2:11" x14ac:dyDescent="0.2">
      <c r="B833" s="646"/>
      <c r="C833" s="647"/>
      <c r="D833" s="647"/>
      <c r="E833" s="647"/>
      <c r="F833" s="646"/>
      <c r="G833" s="646"/>
      <c r="H833" s="646"/>
      <c r="I833" s="647"/>
      <c r="J833" s="646"/>
      <c r="K833" s="646"/>
    </row>
    <row r="834" spans="2:11" x14ac:dyDescent="0.2">
      <c r="B834" s="646"/>
      <c r="C834" s="647"/>
      <c r="D834" s="647"/>
      <c r="E834" s="647"/>
      <c r="F834" s="646"/>
      <c r="G834" s="646"/>
      <c r="H834" s="646"/>
      <c r="I834" s="647"/>
      <c r="J834" s="646"/>
      <c r="K834" s="646"/>
    </row>
    <row r="835" spans="2:11" x14ac:dyDescent="0.2">
      <c r="B835" s="646"/>
      <c r="C835" s="647"/>
      <c r="D835" s="647"/>
      <c r="E835" s="647"/>
      <c r="F835" s="646"/>
      <c r="G835" s="646"/>
      <c r="H835" s="646"/>
      <c r="I835" s="647"/>
      <c r="J835" s="646"/>
      <c r="K835" s="646"/>
    </row>
    <row r="836" spans="2:11" x14ac:dyDescent="0.2">
      <c r="B836" s="646"/>
      <c r="C836" s="647"/>
      <c r="D836" s="647"/>
      <c r="E836" s="647"/>
      <c r="F836" s="646"/>
      <c r="G836" s="646"/>
      <c r="H836" s="646"/>
      <c r="I836" s="647"/>
      <c r="J836" s="646"/>
      <c r="K836" s="646"/>
    </row>
    <row r="837" spans="2:11" x14ac:dyDescent="0.2">
      <c r="B837" s="646"/>
      <c r="C837" s="647"/>
      <c r="D837" s="647"/>
      <c r="E837" s="647"/>
      <c r="F837" s="646"/>
      <c r="G837" s="646"/>
      <c r="H837" s="646"/>
      <c r="I837" s="647"/>
      <c r="J837" s="646"/>
      <c r="K837" s="646"/>
    </row>
    <row r="838" spans="2:11" x14ac:dyDescent="0.2">
      <c r="B838" s="646"/>
      <c r="C838" s="647"/>
      <c r="D838" s="647"/>
      <c r="E838" s="647"/>
      <c r="F838" s="646"/>
      <c r="G838" s="646"/>
      <c r="H838" s="646"/>
      <c r="I838" s="647"/>
      <c r="J838" s="646"/>
      <c r="K838" s="646"/>
    </row>
    <row r="839" spans="2:11" x14ac:dyDescent="0.2">
      <c r="B839" s="646"/>
      <c r="C839" s="647"/>
      <c r="D839" s="647"/>
      <c r="E839" s="647"/>
      <c r="F839" s="646"/>
      <c r="G839" s="646"/>
      <c r="H839" s="646"/>
      <c r="I839" s="647"/>
      <c r="J839" s="646"/>
      <c r="K839" s="646"/>
    </row>
    <row r="840" spans="2:11" x14ac:dyDescent="0.2">
      <c r="B840" s="646"/>
      <c r="C840" s="647"/>
      <c r="D840" s="647"/>
      <c r="E840" s="647"/>
      <c r="F840" s="646"/>
      <c r="G840" s="646"/>
      <c r="H840" s="646"/>
      <c r="I840" s="647"/>
      <c r="J840" s="646"/>
      <c r="K840" s="646"/>
    </row>
    <row r="841" spans="2:11" x14ac:dyDescent="0.2">
      <c r="B841" s="646"/>
      <c r="C841" s="647"/>
      <c r="D841" s="647"/>
      <c r="E841" s="647"/>
      <c r="F841" s="646"/>
      <c r="G841" s="646"/>
      <c r="H841" s="646"/>
      <c r="I841" s="647"/>
      <c r="J841" s="646"/>
      <c r="K841" s="646"/>
    </row>
    <row r="842" spans="2:11" x14ac:dyDescent="0.2">
      <c r="B842" s="646"/>
      <c r="C842" s="647"/>
      <c r="D842" s="647"/>
      <c r="E842" s="647"/>
      <c r="F842" s="646"/>
      <c r="G842" s="646"/>
      <c r="H842" s="646"/>
      <c r="I842" s="647"/>
      <c r="J842" s="646"/>
      <c r="K842" s="646"/>
    </row>
    <row r="843" spans="2:11" x14ac:dyDescent="0.2">
      <c r="B843" s="646"/>
      <c r="C843" s="647"/>
      <c r="D843" s="647"/>
      <c r="E843" s="647"/>
      <c r="F843" s="646"/>
      <c r="G843" s="646"/>
      <c r="H843" s="646"/>
      <c r="I843" s="647"/>
      <c r="J843" s="646"/>
      <c r="K843" s="646"/>
    </row>
    <row r="844" spans="2:11" x14ac:dyDescent="0.2">
      <c r="B844" s="646"/>
      <c r="C844" s="647"/>
      <c r="D844" s="647"/>
      <c r="E844" s="647"/>
      <c r="F844" s="646"/>
      <c r="G844" s="646"/>
      <c r="H844" s="646"/>
      <c r="I844" s="647"/>
      <c r="J844" s="646"/>
      <c r="K844" s="646"/>
    </row>
    <row r="845" spans="2:11" x14ac:dyDescent="0.2">
      <c r="B845" s="646"/>
      <c r="C845" s="647"/>
      <c r="D845" s="647"/>
      <c r="E845" s="647"/>
      <c r="F845" s="646"/>
      <c r="G845" s="646"/>
      <c r="H845" s="646"/>
      <c r="I845" s="647"/>
      <c r="J845" s="646"/>
      <c r="K845" s="646"/>
    </row>
    <row r="846" spans="2:11" x14ac:dyDescent="0.2">
      <c r="B846" s="646"/>
      <c r="C846" s="647"/>
      <c r="D846" s="647"/>
      <c r="E846" s="647"/>
      <c r="F846" s="646"/>
      <c r="G846" s="646"/>
      <c r="H846" s="646"/>
      <c r="I846" s="647"/>
      <c r="J846" s="646"/>
      <c r="K846" s="646"/>
    </row>
    <row r="847" spans="2:11" x14ac:dyDescent="0.2">
      <c r="B847" s="646"/>
      <c r="C847" s="647"/>
      <c r="D847" s="647"/>
      <c r="E847" s="647"/>
      <c r="F847" s="646"/>
      <c r="G847" s="646"/>
      <c r="H847" s="646"/>
      <c r="I847" s="647"/>
      <c r="J847" s="646"/>
      <c r="K847" s="646"/>
    </row>
    <row r="848" spans="2:11" x14ac:dyDescent="0.2">
      <c r="B848" s="646"/>
      <c r="C848" s="647"/>
      <c r="D848" s="647"/>
      <c r="E848" s="647"/>
      <c r="F848" s="646"/>
      <c r="G848" s="646"/>
      <c r="H848" s="646"/>
      <c r="I848" s="647"/>
      <c r="J848" s="646"/>
      <c r="K848" s="646"/>
    </row>
    <row r="849" spans="2:11" x14ac:dyDescent="0.2">
      <c r="B849" s="646"/>
      <c r="C849" s="647"/>
      <c r="D849" s="647"/>
      <c r="E849" s="647"/>
      <c r="F849" s="646"/>
      <c r="G849" s="646"/>
      <c r="H849" s="646"/>
      <c r="I849" s="647"/>
      <c r="J849" s="646"/>
      <c r="K849" s="646"/>
    </row>
    <row r="850" spans="2:11" x14ac:dyDescent="0.2">
      <c r="B850" s="646"/>
      <c r="C850" s="647"/>
      <c r="D850" s="647"/>
      <c r="E850" s="647"/>
      <c r="F850" s="646"/>
      <c r="G850" s="646"/>
      <c r="H850" s="646"/>
      <c r="I850" s="647"/>
      <c r="J850" s="646"/>
      <c r="K850" s="646"/>
    </row>
    <row r="851" spans="2:11" x14ac:dyDescent="0.2">
      <c r="B851" s="646"/>
      <c r="C851" s="647"/>
      <c r="D851" s="647"/>
      <c r="E851" s="647"/>
      <c r="F851" s="646"/>
      <c r="G851" s="646"/>
      <c r="H851" s="646"/>
      <c r="I851" s="647"/>
      <c r="J851" s="646"/>
      <c r="K851" s="646"/>
    </row>
    <row r="852" spans="2:11" x14ac:dyDescent="0.2">
      <c r="B852" s="646"/>
      <c r="C852" s="647"/>
      <c r="D852" s="647"/>
      <c r="E852" s="647"/>
      <c r="F852" s="646"/>
      <c r="G852" s="646"/>
      <c r="H852" s="646"/>
      <c r="I852" s="647"/>
      <c r="J852" s="646"/>
      <c r="K852" s="646"/>
    </row>
    <row r="853" spans="2:11" x14ac:dyDescent="0.2">
      <c r="B853" s="646"/>
      <c r="C853" s="647"/>
      <c r="D853" s="647"/>
      <c r="E853" s="647"/>
      <c r="F853" s="646"/>
      <c r="G853" s="646"/>
      <c r="H853" s="646"/>
      <c r="I853" s="647"/>
      <c r="J853" s="646"/>
      <c r="K853" s="646"/>
    </row>
    <row r="854" spans="2:11" x14ac:dyDescent="0.2">
      <c r="B854" s="646"/>
      <c r="C854" s="647"/>
      <c r="D854" s="647"/>
      <c r="E854" s="647"/>
      <c r="F854" s="646"/>
      <c r="G854" s="646"/>
      <c r="H854" s="646"/>
      <c r="I854" s="647"/>
      <c r="J854" s="646"/>
      <c r="K854" s="646"/>
    </row>
    <row r="855" spans="2:11" x14ac:dyDescent="0.2">
      <c r="B855" s="646"/>
      <c r="C855" s="647"/>
      <c r="D855" s="647"/>
      <c r="E855" s="647"/>
      <c r="F855" s="646"/>
      <c r="G855" s="646"/>
      <c r="H855" s="646"/>
      <c r="I855" s="647"/>
      <c r="J855" s="646"/>
      <c r="K855" s="646"/>
    </row>
    <row r="856" spans="2:11" x14ac:dyDescent="0.2">
      <c r="B856" s="646"/>
      <c r="C856" s="647"/>
      <c r="D856" s="647"/>
      <c r="E856" s="647"/>
      <c r="F856" s="646"/>
      <c r="G856" s="646"/>
      <c r="H856" s="646"/>
      <c r="I856" s="647"/>
      <c r="J856" s="646"/>
      <c r="K856" s="646"/>
    </row>
    <row r="857" spans="2:11" x14ac:dyDescent="0.2">
      <c r="B857" s="646"/>
      <c r="C857" s="647"/>
      <c r="D857" s="647"/>
      <c r="E857" s="647"/>
      <c r="F857" s="646"/>
      <c r="G857" s="646"/>
      <c r="H857" s="646"/>
      <c r="I857" s="647"/>
      <c r="J857" s="646"/>
      <c r="K857" s="646"/>
    </row>
    <row r="858" spans="2:11" x14ac:dyDescent="0.2">
      <c r="B858" s="646"/>
      <c r="C858" s="647"/>
      <c r="D858" s="647"/>
      <c r="E858" s="647"/>
      <c r="F858" s="646"/>
      <c r="G858" s="646"/>
      <c r="H858" s="646"/>
      <c r="I858" s="647"/>
      <c r="J858" s="646"/>
      <c r="K858" s="646"/>
    </row>
    <row r="859" spans="2:11" x14ac:dyDescent="0.2">
      <c r="B859" s="646"/>
      <c r="C859" s="647"/>
      <c r="D859" s="647"/>
      <c r="E859" s="647"/>
      <c r="F859" s="646"/>
      <c r="G859" s="646"/>
      <c r="H859" s="646"/>
      <c r="I859" s="647"/>
      <c r="J859" s="646"/>
      <c r="K859" s="646"/>
    </row>
    <row r="860" spans="2:11" x14ac:dyDescent="0.2">
      <c r="B860" s="646"/>
      <c r="C860" s="647"/>
      <c r="D860" s="647"/>
      <c r="E860" s="647"/>
      <c r="F860" s="646"/>
      <c r="G860" s="646"/>
      <c r="H860" s="646"/>
      <c r="I860" s="647"/>
      <c r="J860" s="646"/>
      <c r="K860" s="646"/>
    </row>
    <row r="861" spans="2:11" x14ac:dyDescent="0.2">
      <c r="B861" s="646"/>
      <c r="C861" s="647"/>
      <c r="D861" s="647"/>
      <c r="E861" s="647"/>
      <c r="F861" s="646"/>
      <c r="G861" s="646"/>
      <c r="H861" s="646"/>
      <c r="I861" s="647"/>
      <c r="J861" s="646"/>
      <c r="K861" s="646"/>
    </row>
    <row r="862" spans="2:11" x14ac:dyDescent="0.2">
      <c r="B862" s="646"/>
      <c r="C862" s="647"/>
      <c r="D862" s="647"/>
      <c r="E862" s="647"/>
      <c r="F862" s="646"/>
      <c r="G862" s="646"/>
      <c r="H862" s="646"/>
      <c r="I862" s="647"/>
      <c r="J862" s="646"/>
      <c r="K862" s="646"/>
    </row>
    <row r="863" spans="2:11" x14ac:dyDescent="0.2">
      <c r="B863" s="646"/>
      <c r="C863" s="647"/>
      <c r="D863" s="647"/>
      <c r="E863" s="647"/>
      <c r="F863" s="646"/>
      <c r="G863" s="646"/>
      <c r="H863" s="646"/>
      <c r="I863" s="647"/>
      <c r="J863" s="646"/>
      <c r="K863" s="646"/>
    </row>
    <row r="864" spans="2:11" x14ac:dyDescent="0.2">
      <c r="B864" s="646"/>
      <c r="C864" s="647"/>
      <c r="D864" s="647"/>
      <c r="E864" s="647"/>
      <c r="F864" s="646"/>
      <c r="G864" s="646"/>
      <c r="H864" s="646"/>
      <c r="I864" s="647"/>
      <c r="J864" s="646"/>
      <c r="K864" s="646"/>
    </row>
    <row r="865" spans="2:11" x14ac:dyDescent="0.2">
      <c r="B865" s="646"/>
      <c r="C865" s="647"/>
      <c r="D865" s="647"/>
      <c r="E865" s="647"/>
      <c r="F865" s="646"/>
      <c r="G865" s="646"/>
      <c r="H865" s="646"/>
      <c r="I865" s="647"/>
      <c r="J865" s="646"/>
      <c r="K865" s="646"/>
    </row>
    <row r="866" spans="2:11" x14ac:dyDescent="0.2">
      <c r="B866" s="646"/>
      <c r="C866" s="647"/>
      <c r="D866" s="647"/>
      <c r="E866" s="647"/>
      <c r="F866" s="646"/>
      <c r="G866" s="646"/>
      <c r="H866" s="646"/>
      <c r="I866" s="647"/>
      <c r="J866" s="646"/>
      <c r="K866" s="646"/>
    </row>
    <row r="867" spans="2:11" x14ac:dyDescent="0.2">
      <c r="B867" s="646"/>
      <c r="C867" s="647"/>
      <c r="D867" s="647"/>
      <c r="E867" s="647"/>
      <c r="F867" s="646"/>
      <c r="G867" s="646"/>
      <c r="H867" s="646"/>
      <c r="I867" s="647"/>
      <c r="J867" s="646"/>
      <c r="K867" s="646"/>
    </row>
    <row r="868" spans="2:11" x14ac:dyDescent="0.2">
      <c r="B868" s="646"/>
      <c r="C868" s="647"/>
      <c r="D868" s="647"/>
      <c r="E868" s="647"/>
      <c r="F868" s="646"/>
      <c r="G868" s="646"/>
      <c r="H868" s="646"/>
      <c r="I868" s="647"/>
      <c r="J868" s="646"/>
      <c r="K868" s="646"/>
    </row>
    <row r="869" spans="2:11" x14ac:dyDescent="0.2">
      <c r="B869" s="646"/>
      <c r="C869" s="647"/>
      <c r="D869" s="647"/>
      <c r="E869" s="647"/>
      <c r="F869" s="646"/>
      <c r="G869" s="646"/>
      <c r="H869" s="646"/>
      <c r="I869" s="647"/>
      <c r="J869" s="646"/>
      <c r="K869" s="646"/>
    </row>
    <row r="870" spans="2:11" x14ac:dyDescent="0.2">
      <c r="B870" s="646"/>
      <c r="C870" s="647"/>
      <c r="D870" s="647"/>
      <c r="E870" s="647"/>
      <c r="F870" s="646"/>
      <c r="G870" s="646"/>
      <c r="H870" s="646"/>
      <c r="I870" s="647"/>
      <c r="J870" s="646"/>
      <c r="K870" s="646"/>
    </row>
    <row r="871" spans="2:11" x14ac:dyDescent="0.2">
      <c r="B871" s="646"/>
      <c r="C871" s="647"/>
      <c r="D871" s="647"/>
      <c r="E871" s="647"/>
      <c r="F871" s="646"/>
      <c r="G871" s="646"/>
      <c r="H871" s="646"/>
      <c r="I871" s="647"/>
      <c r="J871" s="646"/>
      <c r="K871" s="646"/>
    </row>
    <row r="872" spans="2:11" x14ac:dyDescent="0.2">
      <c r="B872" s="646"/>
      <c r="C872" s="647"/>
      <c r="D872" s="647"/>
      <c r="E872" s="647"/>
      <c r="F872" s="646"/>
      <c r="G872" s="646"/>
      <c r="H872" s="646"/>
      <c r="I872" s="647"/>
      <c r="J872" s="646"/>
      <c r="K872" s="646"/>
    </row>
    <row r="873" spans="2:11" x14ac:dyDescent="0.2">
      <c r="B873" s="646"/>
      <c r="C873" s="647"/>
      <c r="D873" s="647"/>
      <c r="E873" s="647"/>
      <c r="F873" s="646"/>
      <c r="G873" s="646"/>
      <c r="H873" s="646"/>
      <c r="I873" s="647"/>
      <c r="J873" s="646"/>
      <c r="K873" s="646"/>
    </row>
    <row r="874" spans="2:11" x14ac:dyDescent="0.2">
      <c r="B874" s="646"/>
      <c r="C874" s="647"/>
      <c r="D874" s="647"/>
      <c r="E874" s="647"/>
      <c r="F874" s="646"/>
      <c r="G874" s="646"/>
      <c r="H874" s="646"/>
      <c r="I874" s="647"/>
      <c r="J874" s="646"/>
      <c r="K874" s="646"/>
    </row>
    <row r="875" spans="2:11" x14ac:dyDescent="0.2">
      <c r="B875" s="646"/>
      <c r="C875" s="647"/>
      <c r="D875" s="647"/>
      <c r="E875" s="647"/>
      <c r="F875" s="646"/>
      <c r="G875" s="646"/>
      <c r="H875" s="646"/>
      <c r="I875" s="647"/>
      <c r="J875" s="646"/>
      <c r="K875" s="646"/>
    </row>
    <row r="876" spans="2:11" x14ac:dyDescent="0.2">
      <c r="B876" s="646"/>
      <c r="C876" s="647"/>
      <c r="D876" s="647"/>
      <c r="E876" s="647"/>
      <c r="F876" s="646"/>
      <c r="G876" s="646"/>
      <c r="H876" s="646"/>
      <c r="I876" s="647"/>
      <c r="J876" s="646"/>
      <c r="K876" s="646"/>
    </row>
    <row r="877" spans="2:11" x14ac:dyDescent="0.2">
      <c r="B877" s="646"/>
      <c r="C877" s="647"/>
      <c r="D877" s="647"/>
      <c r="E877" s="647"/>
      <c r="F877" s="646"/>
      <c r="G877" s="646"/>
      <c r="H877" s="646"/>
      <c r="I877" s="647"/>
      <c r="J877" s="646"/>
      <c r="K877" s="646"/>
    </row>
    <row r="878" spans="2:11" x14ac:dyDescent="0.2">
      <c r="B878" s="646"/>
      <c r="C878" s="647"/>
      <c r="D878" s="647"/>
      <c r="E878" s="647"/>
      <c r="F878" s="646"/>
      <c r="G878" s="646"/>
      <c r="H878" s="646"/>
      <c r="I878" s="647"/>
      <c r="J878" s="646"/>
      <c r="K878" s="646"/>
    </row>
    <row r="879" spans="2:11" x14ac:dyDescent="0.2">
      <c r="B879" s="646"/>
      <c r="C879" s="647"/>
      <c r="D879" s="647"/>
      <c r="E879" s="647"/>
      <c r="F879" s="646"/>
      <c r="G879" s="646"/>
      <c r="H879" s="646"/>
      <c r="I879" s="647"/>
      <c r="J879" s="646"/>
      <c r="K879" s="646"/>
    </row>
    <row r="880" spans="2:11" x14ac:dyDescent="0.2">
      <c r="B880" s="646"/>
      <c r="C880" s="647"/>
      <c r="D880" s="647"/>
      <c r="E880" s="647"/>
      <c r="F880" s="646"/>
      <c r="G880" s="646"/>
      <c r="H880" s="646"/>
      <c r="I880" s="647"/>
      <c r="J880" s="646"/>
      <c r="K880" s="646"/>
    </row>
    <row r="881" spans="2:11" x14ac:dyDescent="0.2">
      <c r="B881" s="646"/>
      <c r="C881" s="647"/>
      <c r="D881" s="647"/>
      <c r="E881" s="647"/>
      <c r="F881" s="646"/>
      <c r="G881" s="646"/>
      <c r="H881" s="646"/>
      <c r="I881" s="647"/>
      <c r="J881" s="646"/>
      <c r="K881" s="646"/>
    </row>
    <row r="882" spans="2:11" x14ac:dyDescent="0.2">
      <c r="B882" s="646"/>
      <c r="C882" s="647"/>
      <c r="D882" s="647"/>
      <c r="E882" s="647"/>
      <c r="F882" s="646"/>
      <c r="G882" s="646"/>
      <c r="H882" s="646"/>
      <c r="I882" s="647"/>
      <c r="J882" s="646"/>
      <c r="K882" s="646"/>
    </row>
    <row r="883" spans="2:11" x14ac:dyDescent="0.2">
      <c r="B883" s="646"/>
      <c r="C883" s="647"/>
      <c r="D883" s="647"/>
      <c r="E883" s="647"/>
      <c r="F883" s="646"/>
      <c r="G883" s="646"/>
      <c r="H883" s="646"/>
      <c r="I883" s="647"/>
      <c r="J883" s="646"/>
      <c r="K883" s="646"/>
    </row>
    <row r="884" spans="2:11" x14ac:dyDescent="0.2">
      <c r="B884" s="646"/>
      <c r="C884" s="647"/>
      <c r="D884" s="647"/>
      <c r="E884" s="647"/>
      <c r="F884" s="646"/>
      <c r="G884" s="646"/>
      <c r="H884" s="646"/>
      <c r="I884" s="647"/>
      <c r="J884" s="646"/>
      <c r="K884" s="646"/>
    </row>
    <row r="885" spans="2:11" x14ac:dyDescent="0.2">
      <c r="B885" s="646"/>
      <c r="C885" s="647"/>
      <c r="D885" s="647"/>
      <c r="E885" s="647"/>
      <c r="F885" s="646"/>
      <c r="G885" s="646"/>
      <c r="H885" s="646"/>
      <c r="I885" s="647"/>
      <c r="J885" s="646"/>
      <c r="K885" s="646"/>
    </row>
    <row r="886" spans="2:11" x14ac:dyDescent="0.2">
      <c r="B886" s="646"/>
      <c r="C886" s="647"/>
      <c r="D886" s="647"/>
      <c r="E886" s="647"/>
      <c r="F886" s="646"/>
      <c r="G886" s="646"/>
      <c r="H886" s="646"/>
      <c r="I886" s="647"/>
      <c r="J886" s="646"/>
      <c r="K886" s="646"/>
    </row>
    <row r="887" spans="2:11" x14ac:dyDescent="0.2">
      <c r="B887" s="646"/>
      <c r="C887" s="647"/>
      <c r="D887" s="647"/>
      <c r="E887" s="647"/>
      <c r="F887" s="646"/>
      <c r="G887" s="646"/>
      <c r="H887" s="646"/>
      <c r="I887" s="647"/>
      <c r="J887" s="646"/>
      <c r="K887" s="646"/>
    </row>
    <row r="888" spans="2:11" x14ac:dyDescent="0.2">
      <c r="B888" s="646"/>
      <c r="C888" s="647"/>
      <c r="D888" s="647"/>
      <c r="E888" s="647"/>
      <c r="F888" s="646"/>
      <c r="G888" s="646"/>
      <c r="H888" s="646"/>
      <c r="I888" s="647"/>
      <c r="J888" s="646"/>
      <c r="K888" s="646"/>
    </row>
    <row r="889" spans="2:11" x14ac:dyDescent="0.2">
      <c r="B889" s="646"/>
      <c r="C889" s="647"/>
      <c r="D889" s="647"/>
      <c r="E889" s="647"/>
      <c r="F889" s="646"/>
      <c r="G889" s="646"/>
      <c r="H889" s="646"/>
      <c r="I889" s="647"/>
      <c r="J889" s="646"/>
      <c r="K889" s="646"/>
    </row>
    <row r="890" spans="2:11" x14ac:dyDescent="0.2">
      <c r="B890" s="646"/>
      <c r="C890" s="647"/>
      <c r="D890" s="647"/>
      <c r="E890" s="647"/>
      <c r="F890" s="646"/>
      <c r="G890" s="646"/>
      <c r="H890" s="646"/>
      <c r="I890" s="647"/>
      <c r="J890" s="646"/>
      <c r="K890" s="646"/>
    </row>
    <row r="891" spans="2:11" x14ac:dyDescent="0.2">
      <c r="B891" s="646"/>
      <c r="C891" s="647"/>
      <c r="D891" s="647"/>
      <c r="E891" s="647"/>
      <c r="F891" s="646"/>
      <c r="G891" s="646"/>
      <c r="H891" s="646"/>
      <c r="I891" s="647"/>
      <c r="J891" s="646"/>
      <c r="K891" s="646"/>
    </row>
    <row r="892" spans="2:11" x14ac:dyDescent="0.2">
      <c r="B892" s="646"/>
      <c r="C892" s="647"/>
      <c r="D892" s="647"/>
      <c r="E892" s="647"/>
      <c r="F892" s="646"/>
      <c r="G892" s="646"/>
      <c r="H892" s="646"/>
      <c r="I892" s="647"/>
      <c r="J892" s="646"/>
      <c r="K892" s="646"/>
    </row>
    <row r="893" spans="2:11" x14ac:dyDescent="0.2">
      <c r="B893" s="646"/>
      <c r="C893" s="647"/>
      <c r="D893" s="647"/>
      <c r="E893" s="647"/>
      <c r="F893" s="646"/>
      <c r="G893" s="646"/>
      <c r="H893" s="646"/>
      <c r="I893" s="647"/>
      <c r="J893" s="646"/>
      <c r="K893" s="646"/>
    </row>
    <row r="894" spans="2:11" x14ac:dyDescent="0.2">
      <c r="B894" s="646"/>
      <c r="C894" s="647"/>
      <c r="D894" s="647"/>
      <c r="E894" s="647"/>
      <c r="F894" s="646"/>
      <c r="G894" s="646"/>
      <c r="H894" s="646"/>
      <c r="I894" s="647"/>
      <c r="J894" s="646"/>
      <c r="K894" s="646"/>
    </row>
    <row r="895" spans="2:11" x14ac:dyDescent="0.2">
      <c r="B895" s="646"/>
      <c r="C895" s="647"/>
      <c r="D895" s="647"/>
      <c r="E895" s="647"/>
      <c r="F895" s="646"/>
      <c r="G895" s="646"/>
      <c r="H895" s="646"/>
      <c r="I895" s="647"/>
      <c r="J895" s="646"/>
      <c r="K895" s="646"/>
    </row>
    <row r="896" spans="2:11" x14ac:dyDescent="0.2">
      <c r="B896" s="646"/>
      <c r="C896" s="647"/>
      <c r="D896" s="647"/>
      <c r="E896" s="647"/>
      <c r="F896" s="646"/>
      <c r="G896" s="646"/>
      <c r="H896" s="646"/>
      <c r="I896" s="647"/>
      <c r="J896" s="646"/>
      <c r="K896" s="646"/>
    </row>
    <row r="897" spans="2:11" x14ac:dyDescent="0.2">
      <c r="B897" s="646"/>
      <c r="C897" s="647"/>
      <c r="D897" s="647"/>
      <c r="E897" s="647"/>
      <c r="F897" s="646"/>
      <c r="G897" s="646"/>
      <c r="H897" s="646"/>
      <c r="I897" s="647"/>
      <c r="J897" s="646"/>
      <c r="K897" s="646"/>
    </row>
    <row r="898" spans="2:11" x14ac:dyDescent="0.2">
      <c r="B898" s="646"/>
      <c r="C898" s="647"/>
      <c r="D898" s="647"/>
      <c r="E898" s="647"/>
      <c r="F898" s="646"/>
      <c r="G898" s="646"/>
      <c r="H898" s="646"/>
      <c r="I898" s="647"/>
      <c r="J898" s="646"/>
      <c r="K898" s="646"/>
    </row>
    <row r="899" spans="2:11" x14ac:dyDescent="0.2">
      <c r="B899" s="646"/>
      <c r="C899" s="647"/>
      <c r="D899" s="647"/>
      <c r="E899" s="647"/>
      <c r="F899" s="646"/>
      <c r="G899" s="646"/>
      <c r="H899" s="646"/>
      <c r="I899" s="647"/>
      <c r="J899" s="646"/>
      <c r="K899" s="646"/>
    </row>
    <row r="900" spans="2:11" x14ac:dyDescent="0.2">
      <c r="B900" s="646"/>
      <c r="C900" s="647"/>
      <c r="D900" s="647"/>
      <c r="E900" s="647"/>
      <c r="F900" s="646"/>
      <c r="G900" s="646"/>
      <c r="H900" s="646"/>
      <c r="I900" s="647"/>
      <c r="J900" s="646"/>
      <c r="K900" s="646"/>
    </row>
    <row r="901" spans="2:11" x14ac:dyDescent="0.2">
      <c r="B901" s="646"/>
      <c r="C901" s="647"/>
      <c r="D901" s="647"/>
      <c r="E901" s="647"/>
      <c r="F901" s="646"/>
      <c r="G901" s="646"/>
      <c r="H901" s="646"/>
      <c r="I901" s="647"/>
      <c r="J901" s="646"/>
      <c r="K901" s="646"/>
    </row>
    <row r="902" spans="2:11" x14ac:dyDescent="0.2">
      <c r="B902" s="646"/>
      <c r="C902" s="647"/>
      <c r="D902" s="647"/>
      <c r="E902" s="647"/>
      <c r="F902" s="646"/>
      <c r="G902" s="646"/>
      <c r="H902" s="646"/>
      <c r="I902" s="647"/>
      <c r="J902" s="646"/>
      <c r="K902" s="646"/>
    </row>
    <row r="903" spans="2:11" x14ac:dyDescent="0.2">
      <c r="B903" s="646"/>
      <c r="C903" s="647"/>
      <c r="D903" s="647"/>
      <c r="E903" s="647"/>
      <c r="F903" s="646"/>
      <c r="G903" s="646"/>
      <c r="H903" s="646"/>
      <c r="I903" s="647"/>
      <c r="J903" s="646"/>
      <c r="K903" s="646"/>
    </row>
    <row r="904" spans="2:11" x14ac:dyDescent="0.2">
      <c r="B904" s="646"/>
      <c r="C904" s="647"/>
      <c r="D904" s="647"/>
      <c r="E904" s="647"/>
      <c r="F904" s="646"/>
      <c r="G904" s="646"/>
      <c r="H904" s="646"/>
      <c r="I904" s="647"/>
      <c r="J904" s="646"/>
      <c r="K904" s="646"/>
    </row>
    <row r="905" spans="2:11" x14ac:dyDescent="0.2">
      <c r="B905" s="646"/>
      <c r="C905" s="647"/>
      <c r="D905" s="647"/>
      <c r="E905" s="647"/>
      <c r="F905" s="646"/>
      <c r="G905" s="646"/>
      <c r="H905" s="646"/>
      <c r="I905" s="647"/>
      <c r="J905" s="646"/>
      <c r="K905" s="646"/>
    </row>
    <row r="906" spans="2:11" x14ac:dyDescent="0.2">
      <c r="B906" s="646"/>
      <c r="C906" s="647"/>
      <c r="D906" s="647"/>
      <c r="E906" s="647"/>
      <c r="F906" s="646"/>
      <c r="G906" s="646"/>
      <c r="H906" s="646"/>
      <c r="I906" s="647"/>
      <c r="J906" s="646"/>
      <c r="K906" s="646"/>
    </row>
    <row r="907" spans="2:11" x14ac:dyDescent="0.2">
      <c r="B907" s="646"/>
      <c r="C907" s="647"/>
      <c r="D907" s="647"/>
      <c r="E907" s="647"/>
      <c r="F907" s="646"/>
      <c r="G907" s="646"/>
      <c r="H907" s="646"/>
      <c r="I907" s="647"/>
      <c r="J907" s="646"/>
      <c r="K907" s="646"/>
    </row>
    <row r="908" spans="2:11" x14ac:dyDescent="0.2">
      <c r="B908" s="646"/>
      <c r="C908" s="647"/>
      <c r="D908" s="647"/>
      <c r="E908" s="647"/>
      <c r="F908" s="646"/>
      <c r="G908" s="646"/>
      <c r="H908" s="646"/>
      <c r="I908" s="647"/>
      <c r="J908" s="646"/>
      <c r="K908" s="646"/>
    </row>
    <row r="909" spans="2:11" x14ac:dyDescent="0.2">
      <c r="B909" s="646"/>
      <c r="C909" s="647"/>
      <c r="D909" s="647"/>
      <c r="E909" s="647"/>
      <c r="F909" s="646"/>
      <c r="G909" s="646"/>
      <c r="H909" s="646"/>
      <c r="I909" s="647"/>
      <c r="J909" s="646"/>
      <c r="K909" s="646"/>
    </row>
    <row r="910" spans="2:11" x14ac:dyDescent="0.2">
      <c r="B910" s="646"/>
      <c r="C910" s="647"/>
      <c r="D910" s="647"/>
      <c r="E910" s="647"/>
      <c r="F910" s="646"/>
      <c r="G910" s="646"/>
      <c r="H910" s="646"/>
      <c r="I910" s="647"/>
      <c r="J910" s="646"/>
      <c r="K910" s="646"/>
    </row>
    <row r="911" spans="2:11" x14ac:dyDescent="0.2">
      <c r="B911" s="646"/>
      <c r="C911" s="647"/>
      <c r="D911" s="647"/>
      <c r="E911" s="647"/>
      <c r="F911" s="646"/>
      <c r="G911" s="646"/>
      <c r="H911" s="646"/>
      <c r="I911" s="647"/>
      <c r="J911" s="646"/>
      <c r="K911" s="646"/>
    </row>
    <row r="912" spans="2:11" x14ac:dyDescent="0.2">
      <c r="B912" s="646"/>
      <c r="C912" s="647"/>
      <c r="D912" s="647"/>
      <c r="E912" s="647"/>
      <c r="F912" s="646"/>
      <c r="G912" s="646"/>
      <c r="H912" s="646"/>
      <c r="I912" s="647"/>
      <c r="J912" s="646"/>
      <c r="K912" s="646"/>
    </row>
    <row r="913" spans="2:11" x14ac:dyDescent="0.2">
      <c r="B913" s="646"/>
      <c r="C913" s="647"/>
      <c r="D913" s="647"/>
      <c r="E913" s="647"/>
      <c r="F913" s="646"/>
      <c r="G913" s="646"/>
      <c r="H913" s="646"/>
      <c r="I913" s="647"/>
      <c r="J913" s="646"/>
      <c r="K913" s="646"/>
    </row>
    <row r="914" spans="2:11" x14ac:dyDescent="0.2">
      <c r="B914" s="646"/>
      <c r="C914" s="647"/>
      <c r="D914" s="647"/>
      <c r="E914" s="647"/>
      <c r="F914" s="646"/>
      <c r="G914" s="646"/>
      <c r="H914" s="646"/>
      <c r="I914" s="647"/>
      <c r="J914" s="646"/>
      <c r="K914" s="646"/>
    </row>
    <row r="915" spans="2:11" x14ac:dyDescent="0.2">
      <c r="B915" s="646"/>
      <c r="C915" s="647"/>
      <c r="D915" s="647"/>
      <c r="E915" s="647"/>
      <c r="F915" s="646"/>
      <c r="G915" s="646"/>
      <c r="H915" s="646"/>
      <c r="I915" s="647"/>
      <c r="J915" s="646"/>
      <c r="K915" s="646"/>
    </row>
    <row r="916" spans="2:11" x14ac:dyDescent="0.2">
      <c r="B916" s="646"/>
      <c r="C916" s="647"/>
      <c r="D916" s="647"/>
      <c r="E916" s="647"/>
      <c r="F916" s="646"/>
      <c r="G916" s="646"/>
      <c r="H916" s="646"/>
      <c r="I916" s="647"/>
      <c r="J916" s="646"/>
      <c r="K916" s="646"/>
    </row>
    <row r="917" spans="2:11" x14ac:dyDescent="0.2">
      <c r="B917" s="646"/>
      <c r="C917" s="647"/>
      <c r="D917" s="647"/>
      <c r="E917" s="647"/>
      <c r="F917" s="646"/>
      <c r="G917" s="646"/>
      <c r="H917" s="646"/>
      <c r="I917" s="647"/>
      <c r="J917" s="646"/>
      <c r="K917" s="646"/>
    </row>
    <row r="918" spans="2:11" x14ac:dyDescent="0.2">
      <c r="B918" s="646"/>
      <c r="C918" s="647"/>
      <c r="D918" s="647"/>
      <c r="E918" s="647"/>
      <c r="F918" s="646"/>
      <c r="G918" s="646"/>
      <c r="H918" s="646"/>
      <c r="I918" s="647"/>
      <c r="J918" s="646"/>
      <c r="K918" s="646"/>
    </row>
    <row r="919" spans="2:11" x14ac:dyDescent="0.2">
      <c r="B919" s="646"/>
      <c r="C919" s="647"/>
      <c r="D919" s="647"/>
      <c r="E919" s="647"/>
      <c r="F919" s="646"/>
      <c r="G919" s="646"/>
      <c r="H919" s="646"/>
      <c r="I919" s="647"/>
      <c r="J919" s="646"/>
      <c r="K919" s="646"/>
    </row>
    <row r="920" spans="2:11" x14ac:dyDescent="0.2">
      <c r="B920" s="646"/>
      <c r="C920" s="647"/>
      <c r="D920" s="647"/>
      <c r="E920" s="647"/>
      <c r="F920" s="646"/>
      <c r="G920" s="646"/>
      <c r="H920" s="646"/>
      <c r="I920" s="647"/>
      <c r="J920" s="646"/>
      <c r="K920" s="646"/>
    </row>
    <row r="921" spans="2:11" x14ac:dyDescent="0.2">
      <c r="B921" s="646"/>
      <c r="C921" s="647"/>
      <c r="D921" s="647"/>
      <c r="E921" s="647"/>
      <c r="F921" s="646"/>
      <c r="G921" s="646"/>
      <c r="H921" s="646"/>
      <c r="I921" s="647"/>
      <c r="J921" s="646"/>
      <c r="K921" s="646"/>
    </row>
    <row r="922" spans="2:11" x14ac:dyDescent="0.2">
      <c r="B922" s="646"/>
      <c r="C922" s="647"/>
      <c r="D922" s="647"/>
      <c r="E922" s="647"/>
      <c r="F922" s="646"/>
      <c r="G922" s="646"/>
      <c r="H922" s="646"/>
      <c r="I922" s="647"/>
      <c r="J922" s="646"/>
      <c r="K922" s="646"/>
    </row>
    <row r="923" spans="2:11" x14ac:dyDescent="0.2">
      <c r="B923" s="646"/>
      <c r="C923" s="647"/>
      <c r="D923" s="647"/>
      <c r="E923" s="647"/>
      <c r="F923" s="646"/>
      <c r="G923" s="646"/>
      <c r="H923" s="646"/>
      <c r="I923" s="647"/>
      <c r="J923" s="646"/>
      <c r="K923" s="646"/>
    </row>
    <row r="924" spans="2:11" x14ac:dyDescent="0.2">
      <c r="B924" s="646"/>
      <c r="C924" s="647"/>
      <c r="D924" s="647"/>
      <c r="E924" s="647"/>
      <c r="F924" s="646"/>
      <c r="G924" s="646"/>
      <c r="H924" s="646"/>
      <c r="I924" s="647"/>
      <c r="J924" s="646"/>
      <c r="K924" s="646"/>
    </row>
    <row r="925" spans="2:11" x14ac:dyDescent="0.2">
      <c r="B925" s="646"/>
      <c r="C925" s="647"/>
      <c r="D925" s="647"/>
      <c r="E925" s="647"/>
      <c r="F925" s="646"/>
      <c r="G925" s="646"/>
      <c r="H925" s="646"/>
      <c r="I925" s="647"/>
      <c r="J925" s="646"/>
      <c r="K925" s="646"/>
    </row>
    <row r="926" spans="2:11" x14ac:dyDescent="0.2">
      <c r="B926" s="646"/>
      <c r="C926" s="647"/>
      <c r="D926" s="647"/>
      <c r="E926" s="647"/>
      <c r="F926" s="646"/>
      <c r="G926" s="646"/>
      <c r="H926" s="646"/>
      <c r="I926" s="647"/>
      <c r="J926" s="646"/>
      <c r="K926" s="646"/>
    </row>
    <row r="927" spans="2:11" x14ac:dyDescent="0.2">
      <c r="B927" s="646"/>
      <c r="C927" s="647"/>
      <c r="D927" s="647"/>
      <c r="E927" s="647"/>
      <c r="F927" s="646"/>
      <c r="G927" s="646"/>
      <c r="H927" s="646"/>
      <c r="I927" s="647"/>
      <c r="J927" s="646"/>
      <c r="K927" s="646"/>
    </row>
    <row r="928" spans="2:11" x14ac:dyDescent="0.2">
      <c r="B928" s="646"/>
      <c r="C928" s="647"/>
      <c r="D928" s="647"/>
      <c r="E928" s="647"/>
      <c r="F928" s="646"/>
      <c r="G928" s="646"/>
      <c r="H928" s="646"/>
      <c r="I928" s="647"/>
      <c r="J928" s="646"/>
      <c r="K928" s="646"/>
    </row>
    <row r="929" spans="2:11" x14ac:dyDescent="0.2">
      <c r="B929" s="646"/>
      <c r="C929" s="647"/>
      <c r="D929" s="647"/>
      <c r="E929" s="647"/>
      <c r="F929" s="646"/>
      <c r="G929" s="646"/>
      <c r="H929" s="646"/>
      <c r="I929" s="647"/>
      <c r="J929" s="646"/>
      <c r="K929" s="646"/>
    </row>
    <row r="930" spans="2:11" x14ac:dyDescent="0.2">
      <c r="B930" s="646"/>
      <c r="C930" s="647"/>
      <c r="D930" s="647"/>
      <c r="E930" s="647"/>
      <c r="F930" s="646"/>
      <c r="G930" s="646"/>
      <c r="H930" s="646"/>
      <c r="I930" s="647"/>
      <c r="J930" s="646"/>
      <c r="K930" s="646"/>
    </row>
    <row r="931" spans="2:11" x14ac:dyDescent="0.2">
      <c r="B931" s="646"/>
      <c r="C931" s="647"/>
      <c r="D931" s="647"/>
      <c r="E931" s="647"/>
      <c r="F931" s="646"/>
      <c r="G931" s="646"/>
      <c r="H931" s="646"/>
      <c r="I931" s="647"/>
      <c r="J931" s="646"/>
      <c r="K931" s="646"/>
    </row>
    <row r="932" spans="2:11" x14ac:dyDescent="0.2">
      <c r="B932" s="646"/>
      <c r="C932" s="647"/>
      <c r="D932" s="647"/>
      <c r="E932" s="647"/>
      <c r="F932" s="646"/>
      <c r="G932" s="646"/>
      <c r="H932" s="646"/>
      <c r="I932" s="647"/>
      <c r="J932" s="646"/>
      <c r="K932" s="646"/>
    </row>
    <row r="933" spans="2:11" x14ac:dyDescent="0.2">
      <c r="B933" s="646"/>
      <c r="C933" s="647"/>
      <c r="D933" s="647"/>
      <c r="E933" s="647"/>
      <c r="F933" s="646"/>
      <c r="G933" s="646"/>
      <c r="H933" s="646"/>
      <c r="I933" s="647"/>
      <c r="J933" s="646"/>
      <c r="K933" s="646"/>
    </row>
    <row r="934" spans="2:11" x14ac:dyDescent="0.2">
      <c r="B934" s="646"/>
      <c r="C934" s="647"/>
      <c r="D934" s="647"/>
      <c r="E934" s="647"/>
      <c r="F934" s="646"/>
      <c r="G934" s="646"/>
      <c r="H934" s="646"/>
      <c r="I934" s="647"/>
      <c r="J934" s="646"/>
      <c r="K934" s="646"/>
    </row>
    <row r="935" spans="2:11" x14ac:dyDescent="0.2">
      <c r="B935" s="646"/>
      <c r="C935" s="647"/>
      <c r="D935" s="647"/>
      <c r="E935" s="647"/>
      <c r="F935" s="646"/>
      <c r="G935" s="646"/>
      <c r="H935" s="646"/>
      <c r="I935" s="647"/>
      <c r="J935" s="646"/>
      <c r="K935" s="646"/>
    </row>
    <row r="936" spans="2:11" x14ac:dyDescent="0.2">
      <c r="B936" s="646"/>
      <c r="C936" s="647"/>
      <c r="D936" s="647"/>
      <c r="E936" s="647"/>
      <c r="F936" s="646"/>
      <c r="G936" s="646"/>
      <c r="H936" s="646"/>
      <c r="I936" s="647"/>
      <c r="J936" s="646"/>
      <c r="K936" s="646"/>
    </row>
    <row r="937" spans="2:11" x14ac:dyDescent="0.2">
      <c r="B937" s="646"/>
      <c r="C937" s="647"/>
      <c r="D937" s="647"/>
      <c r="E937" s="647"/>
      <c r="F937" s="646"/>
      <c r="G937" s="646"/>
      <c r="H937" s="646"/>
      <c r="I937" s="647"/>
      <c r="J937" s="646"/>
      <c r="K937" s="646"/>
    </row>
    <row r="938" spans="2:11" x14ac:dyDescent="0.2">
      <c r="B938" s="646"/>
      <c r="C938" s="647"/>
      <c r="D938" s="647"/>
      <c r="E938" s="647"/>
      <c r="F938" s="646"/>
      <c r="G938" s="646"/>
      <c r="H938" s="646"/>
      <c r="I938" s="647"/>
      <c r="J938" s="646"/>
      <c r="K938" s="646"/>
    </row>
    <row r="939" spans="2:11" x14ac:dyDescent="0.2">
      <c r="B939" s="646"/>
      <c r="C939" s="647"/>
      <c r="D939" s="647"/>
      <c r="E939" s="647"/>
      <c r="F939" s="646"/>
      <c r="G939" s="646"/>
      <c r="H939" s="646"/>
      <c r="I939" s="647"/>
      <c r="J939" s="646"/>
      <c r="K939" s="646"/>
    </row>
    <row r="940" spans="2:11" x14ac:dyDescent="0.2">
      <c r="B940" s="646"/>
      <c r="C940" s="647"/>
      <c r="D940" s="647"/>
      <c r="E940" s="647"/>
      <c r="F940" s="646"/>
      <c r="G940" s="646"/>
      <c r="H940" s="646"/>
      <c r="I940" s="647"/>
      <c r="J940" s="646"/>
      <c r="K940" s="646"/>
    </row>
    <row r="941" spans="2:11" x14ac:dyDescent="0.2">
      <c r="B941" s="646"/>
      <c r="C941" s="647"/>
      <c r="D941" s="647"/>
      <c r="E941" s="647"/>
      <c r="F941" s="646"/>
      <c r="G941" s="646"/>
      <c r="H941" s="646"/>
      <c r="I941" s="647"/>
      <c r="J941" s="646"/>
      <c r="K941" s="646"/>
    </row>
    <row r="942" spans="2:11" x14ac:dyDescent="0.2">
      <c r="B942" s="646"/>
      <c r="C942" s="647"/>
      <c r="D942" s="647"/>
      <c r="E942" s="647"/>
      <c r="F942" s="646"/>
      <c r="G942" s="646"/>
      <c r="H942" s="646"/>
      <c r="I942" s="647"/>
      <c r="J942" s="646"/>
      <c r="K942" s="646"/>
    </row>
    <row r="943" spans="2:11" x14ac:dyDescent="0.2">
      <c r="B943" s="646"/>
      <c r="C943" s="647"/>
      <c r="D943" s="647"/>
      <c r="E943" s="647"/>
      <c r="F943" s="646"/>
      <c r="G943" s="646"/>
      <c r="H943" s="646"/>
      <c r="I943" s="647"/>
      <c r="J943" s="646"/>
      <c r="K943" s="646"/>
    </row>
    <row r="944" spans="2:11" x14ac:dyDescent="0.2">
      <c r="B944" s="646"/>
      <c r="C944" s="647"/>
      <c r="D944" s="647"/>
      <c r="E944" s="647"/>
      <c r="F944" s="646"/>
      <c r="G944" s="646"/>
      <c r="H944" s="646"/>
      <c r="I944" s="647"/>
      <c r="J944" s="646"/>
      <c r="K944" s="646"/>
    </row>
    <row r="945" spans="2:11" x14ac:dyDescent="0.2">
      <c r="B945" s="646"/>
      <c r="C945" s="647"/>
      <c r="D945" s="647"/>
      <c r="E945" s="647"/>
      <c r="F945" s="646"/>
      <c r="G945" s="646"/>
      <c r="H945" s="646"/>
      <c r="I945" s="647"/>
      <c r="J945" s="646"/>
      <c r="K945" s="646"/>
    </row>
    <row r="946" spans="2:11" x14ac:dyDescent="0.2">
      <c r="B946" s="646"/>
      <c r="C946" s="647"/>
      <c r="D946" s="647"/>
      <c r="E946" s="647"/>
      <c r="F946" s="646"/>
      <c r="G946" s="646"/>
      <c r="H946" s="646"/>
      <c r="I946" s="647"/>
      <c r="J946" s="646"/>
      <c r="K946" s="646"/>
    </row>
    <row r="947" spans="2:11" x14ac:dyDescent="0.2">
      <c r="B947" s="646"/>
      <c r="C947" s="647"/>
      <c r="D947" s="647"/>
      <c r="E947" s="647"/>
      <c r="F947" s="646"/>
      <c r="G947" s="646"/>
      <c r="H947" s="646"/>
      <c r="I947" s="647"/>
      <c r="J947" s="646"/>
      <c r="K947" s="646"/>
    </row>
    <row r="948" spans="2:11" x14ac:dyDescent="0.2">
      <c r="B948" s="646"/>
      <c r="C948" s="647"/>
      <c r="D948" s="647"/>
      <c r="E948" s="647"/>
      <c r="F948" s="646"/>
      <c r="G948" s="646"/>
      <c r="H948" s="646"/>
      <c r="I948" s="647"/>
      <c r="J948" s="646"/>
      <c r="K948" s="646"/>
    </row>
    <row r="949" spans="2:11" x14ac:dyDescent="0.2">
      <c r="B949" s="646"/>
      <c r="C949" s="647"/>
      <c r="D949" s="647"/>
      <c r="E949" s="647"/>
      <c r="F949" s="646"/>
      <c r="G949" s="646"/>
      <c r="H949" s="646"/>
      <c r="I949" s="647"/>
      <c r="J949" s="646"/>
      <c r="K949" s="646"/>
    </row>
    <row r="950" spans="2:11" x14ac:dyDescent="0.2">
      <c r="B950" s="646"/>
      <c r="C950" s="647"/>
      <c r="D950" s="647"/>
      <c r="E950" s="647"/>
      <c r="F950" s="646"/>
      <c r="G950" s="646"/>
      <c r="H950" s="646"/>
      <c r="I950" s="647"/>
      <c r="J950" s="646"/>
      <c r="K950" s="646"/>
    </row>
    <row r="951" spans="2:11" x14ac:dyDescent="0.2">
      <c r="B951" s="646"/>
      <c r="C951" s="647"/>
      <c r="D951" s="647"/>
      <c r="E951" s="647"/>
      <c r="F951" s="646"/>
      <c r="G951" s="646"/>
      <c r="H951" s="646"/>
      <c r="I951" s="647"/>
      <c r="J951" s="646"/>
      <c r="K951" s="646"/>
    </row>
    <row r="952" spans="2:11" x14ac:dyDescent="0.2">
      <c r="B952" s="646"/>
      <c r="C952" s="647"/>
      <c r="D952" s="647"/>
      <c r="E952" s="647"/>
      <c r="F952" s="646"/>
      <c r="G952" s="646"/>
      <c r="H952" s="646"/>
      <c r="I952" s="647"/>
      <c r="J952" s="646"/>
      <c r="K952" s="646"/>
    </row>
    <row r="953" spans="2:11" x14ac:dyDescent="0.2">
      <c r="B953" s="646"/>
      <c r="C953" s="647"/>
      <c r="D953" s="647"/>
      <c r="E953" s="647"/>
      <c r="F953" s="646"/>
      <c r="G953" s="646"/>
      <c r="H953" s="646"/>
      <c r="I953" s="647"/>
      <c r="J953" s="646"/>
      <c r="K953" s="646"/>
    </row>
    <row r="954" spans="2:11" x14ac:dyDescent="0.2">
      <c r="B954" s="646"/>
      <c r="C954" s="647"/>
      <c r="D954" s="647"/>
      <c r="E954" s="647"/>
      <c r="F954" s="646"/>
      <c r="G954" s="646"/>
      <c r="H954" s="646"/>
      <c r="I954" s="647"/>
      <c r="J954" s="646"/>
      <c r="K954" s="646"/>
    </row>
    <row r="955" spans="2:11" x14ac:dyDescent="0.2">
      <c r="B955" s="646"/>
      <c r="C955" s="647"/>
      <c r="D955" s="647"/>
      <c r="E955" s="647"/>
      <c r="F955" s="646"/>
      <c r="G955" s="646"/>
      <c r="H955" s="646"/>
      <c r="I955" s="647"/>
      <c r="J955" s="646"/>
      <c r="K955" s="646"/>
    </row>
    <row r="956" spans="2:11" x14ac:dyDescent="0.2">
      <c r="B956" s="646"/>
      <c r="C956" s="647"/>
      <c r="D956" s="647"/>
      <c r="E956" s="647"/>
      <c r="F956" s="646"/>
      <c r="G956" s="646"/>
      <c r="H956" s="646"/>
      <c r="I956" s="647"/>
      <c r="J956" s="646"/>
      <c r="K956" s="646"/>
    </row>
    <row r="957" spans="2:11" x14ac:dyDescent="0.2">
      <c r="B957" s="646"/>
      <c r="C957" s="647"/>
      <c r="D957" s="647"/>
      <c r="E957" s="647"/>
      <c r="F957" s="646"/>
      <c r="G957" s="646"/>
      <c r="H957" s="646"/>
      <c r="I957" s="647"/>
      <c r="J957" s="646"/>
      <c r="K957" s="646"/>
    </row>
    <row r="958" spans="2:11" x14ac:dyDescent="0.2">
      <c r="B958" s="646"/>
      <c r="C958" s="647"/>
      <c r="D958" s="647"/>
      <c r="E958" s="647"/>
      <c r="F958" s="646"/>
      <c r="G958" s="646"/>
      <c r="H958" s="646"/>
      <c r="I958" s="647"/>
      <c r="J958" s="646"/>
      <c r="K958" s="646"/>
    </row>
    <row r="959" spans="2:11" x14ac:dyDescent="0.2">
      <c r="B959" s="646"/>
      <c r="C959" s="647"/>
      <c r="D959" s="647"/>
      <c r="E959" s="647"/>
      <c r="F959" s="646"/>
      <c r="G959" s="646"/>
      <c r="H959" s="646"/>
      <c r="I959" s="647"/>
      <c r="J959" s="646"/>
      <c r="K959" s="646"/>
    </row>
    <row r="960" spans="2:11" x14ac:dyDescent="0.2">
      <c r="B960" s="646"/>
      <c r="C960" s="647"/>
      <c r="D960" s="647"/>
      <c r="E960" s="647"/>
      <c r="F960" s="646"/>
      <c r="G960" s="646"/>
      <c r="H960" s="646"/>
      <c r="I960" s="647"/>
      <c r="J960" s="646"/>
      <c r="K960" s="646"/>
    </row>
    <row r="961" spans="2:11" x14ac:dyDescent="0.2">
      <c r="B961" s="646"/>
      <c r="C961" s="647"/>
      <c r="D961" s="647"/>
      <c r="E961" s="647"/>
      <c r="F961" s="646"/>
      <c r="G961" s="646"/>
      <c r="H961" s="646"/>
      <c r="I961" s="647"/>
      <c r="J961" s="646"/>
      <c r="K961" s="646"/>
    </row>
    <row r="962" spans="2:11" x14ac:dyDescent="0.2">
      <c r="B962" s="646"/>
      <c r="C962" s="647"/>
      <c r="D962" s="647"/>
      <c r="E962" s="647"/>
      <c r="F962" s="646"/>
      <c r="G962" s="646"/>
      <c r="H962" s="646"/>
      <c r="I962" s="647"/>
      <c r="J962" s="646"/>
      <c r="K962" s="646"/>
    </row>
    <row r="963" spans="2:11" x14ac:dyDescent="0.2">
      <c r="B963" s="646"/>
      <c r="C963" s="647"/>
      <c r="D963" s="647"/>
      <c r="E963" s="647"/>
      <c r="F963" s="646"/>
      <c r="G963" s="646"/>
      <c r="H963" s="646"/>
      <c r="I963" s="647"/>
      <c r="J963" s="646"/>
      <c r="K963" s="646"/>
    </row>
    <row r="964" spans="2:11" x14ac:dyDescent="0.2">
      <c r="B964" s="646"/>
      <c r="C964" s="647"/>
      <c r="D964" s="647"/>
      <c r="E964" s="647"/>
      <c r="F964" s="646"/>
      <c r="G964" s="646"/>
      <c r="H964" s="646"/>
      <c r="I964" s="647"/>
      <c r="J964" s="646"/>
      <c r="K964" s="646"/>
    </row>
    <row r="965" spans="2:11" x14ac:dyDescent="0.2">
      <c r="B965" s="646"/>
      <c r="C965" s="647"/>
      <c r="D965" s="647"/>
      <c r="E965" s="647"/>
      <c r="F965" s="646"/>
      <c r="G965" s="646"/>
      <c r="H965" s="646"/>
      <c r="I965" s="647"/>
      <c r="J965" s="646"/>
      <c r="K965" s="646"/>
    </row>
    <row r="966" spans="2:11" x14ac:dyDescent="0.2">
      <c r="B966" s="646"/>
      <c r="C966" s="647"/>
      <c r="D966" s="647"/>
      <c r="E966" s="647"/>
      <c r="F966" s="646"/>
      <c r="G966" s="646"/>
      <c r="H966" s="646"/>
      <c r="I966" s="647"/>
      <c r="J966" s="646"/>
      <c r="K966" s="646"/>
    </row>
    <row r="967" spans="2:11" x14ac:dyDescent="0.2">
      <c r="B967" s="646"/>
      <c r="C967" s="647"/>
      <c r="D967" s="647"/>
      <c r="E967" s="647"/>
      <c r="F967" s="646"/>
      <c r="G967" s="646"/>
      <c r="H967" s="646"/>
      <c r="I967" s="647"/>
      <c r="J967" s="646"/>
      <c r="K967" s="646"/>
    </row>
    <row r="968" spans="2:11" x14ac:dyDescent="0.2">
      <c r="B968" s="646"/>
      <c r="C968" s="647"/>
      <c r="D968" s="647"/>
      <c r="E968" s="647"/>
      <c r="F968" s="646"/>
      <c r="G968" s="646"/>
      <c r="H968" s="646"/>
      <c r="I968" s="647"/>
      <c r="J968" s="646"/>
      <c r="K968" s="646"/>
    </row>
    <row r="969" spans="2:11" x14ac:dyDescent="0.2">
      <c r="B969" s="646"/>
      <c r="C969" s="647"/>
      <c r="D969" s="647"/>
      <c r="E969" s="647"/>
      <c r="F969" s="646"/>
      <c r="G969" s="646"/>
      <c r="H969" s="646"/>
      <c r="I969" s="647"/>
      <c r="J969" s="646"/>
      <c r="K969" s="646"/>
    </row>
    <row r="970" spans="2:11" x14ac:dyDescent="0.2">
      <c r="B970" s="646"/>
      <c r="C970" s="647"/>
      <c r="D970" s="647"/>
      <c r="E970" s="647"/>
      <c r="F970" s="646"/>
      <c r="G970" s="646"/>
      <c r="H970" s="646"/>
      <c r="I970" s="647"/>
      <c r="J970" s="646"/>
      <c r="K970" s="646"/>
    </row>
    <row r="971" spans="2:11" x14ac:dyDescent="0.2">
      <c r="B971" s="646"/>
      <c r="C971" s="647"/>
      <c r="D971" s="647"/>
      <c r="E971" s="647"/>
      <c r="F971" s="646"/>
      <c r="G971" s="646"/>
      <c r="H971" s="646"/>
      <c r="I971" s="647"/>
      <c r="J971" s="646"/>
      <c r="K971" s="646"/>
    </row>
    <row r="972" spans="2:11" x14ac:dyDescent="0.2">
      <c r="B972" s="646"/>
      <c r="C972" s="647"/>
      <c r="D972" s="647"/>
      <c r="E972" s="647"/>
      <c r="F972" s="646"/>
      <c r="G972" s="646"/>
      <c r="H972" s="646"/>
      <c r="I972" s="647"/>
      <c r="J972" s="646"/>
      <c r="K972" s="646"/>
    </row>
    <row r="973" spans="2:11" x14ac:dyDescent="0.2">
      <c r="B973" s="646"/>
      <c r="C973" s="647"/>
      <c r="D973" s="647"/>
      <c r="E973" s="647"/>
      <c r="F973" s="646"/>
      <c r="G973" s="646"/>
      <c r="H973" s="646"/>
      <c r="I973" s="647"/>
      <c r="J973" s="646"/>
      <c r="K973" s="646"/>
    </row>
    <row r="974" spans="2:11" x14ac:dyDescent="0.2">
      <c r="B974" s="646"/>
      <c r="C974" s="647"/>
      <c r="D974" s="647"/>
      <c r="E974" s="647"/>
      <c r="F974" s="646"/>
      <c r="G974" s="646"/>
      <c r="H974" s="646"/>
      <c r="I974" s="647"/>
      <c r="J974" s="646"/>
      <c r="K974" s="646"/>
    </row>
    <row r="975" spans="2:11" x14ac:dyDescent="0.2">
      <c r="B975" s="646"/>
      <c r="C975" s="647"/>
      <c r="D975" s="647"/>
      <c r="E975" s="647"/>
      <c r="F975" s="646"/>
      <c r="G975" s="646"/>
      <c r="H975" s="646"/>
      <c r="I975" s="647"/>
      <c r="J975" s="646"/>
      <c r="K975" s="646"/>
    </row>
    <row r="976" spans="2:11" x14ac:dyDescent="0.2">
      <c r="B976" s="646"/>
      <c r="C976" s="647"/>
      <c r="D976" s="647"/>
      <c r="E976" s="647"/>
      <c r="F976" s="646"/>
      <c r="G976" s="646"/>
      <c r="H976" s="646"/>
      <c r="I976" s="647"/>
      <c r="J976" s="646"/>
      <c r="K976" s="646"/>
    </row>
    <row r="977" spans="2:11" x14ac:dyDescent="0.2">
      <c r="B977" s="646"/>
      <c r="C977" s="647"/>
      <c r="D977" s="647"/>
      <c r="E977" s="647"/>
      <c r="F977" s="646"/>
      <c r="G977" s="646"/>
      <c r="H977" s="646"/>
      <c r="I977" s="647"/>
      <c r="J977" s="646"/>
      <c r="K977" s="646"/>
    </row>
    <row r="978" spans="2:11" x14ac:dyDescent="0.2">
      <c r="B978" s="646"/>
      <c r="C978" s="647"/>
      <c r="D978" s="647"/>
      <c r="E978" s="647"/>
      <c r="F978" s="646"/>
      <c r="G978" s="646"/>
      <c r="H978" s="646"/>
      <c r="I978" s="647"/>
      <c r="J978" s="646"/>
      <c r="K978" s="646"/>
    </row>
    <row r="979" spans="2:11" x14ac:dyDescent="0.2">
      <c r="B979" s="646"/>
      <c r="C979" s="647"/>
      <c r="D979" s="647"/>
      <c r="E979" s="647"/>
      <c r="F979" s="646"/>
      <c r="G979" s="646"/>
      <c r="H979" s="646"/>
      <c r="I979" s="647"/>
      <c r="J979" s="646"/>
      <c r="K979" s="646"/>
    </row>
    <row r="980" spans="2:11" x14ac:dyDescent="0.2">
      <c r="B980" s="646"/>
      <c r="C980" s="647"/>
      <c r="D980" s="647"/>
      <c r="E980" s="647"/>
      <c r="F980" s="646"/>
      <c r="G980" s="646"/>
      <c r="H980" s="646"/>
      <c r="I980" s="647"/>
      <c r="J980" s="646"/>
      <c r="K980" s="646"/>
    </row>
    <row r="981" spans="2:11" x14ac:dyDescent="0.2">
      <c r="B981" s="646"/>
      <c r="C981" s="647"/>
      <c r="D981" s="647"/>
      <c r="E981" s="647"/>
      <c r="F981" s="646"/>
      <c r="G981" s="646"/>
      <c r="H981" s="646"/>
      <c r="I981" s="647"/>
      <c r="J981" s="646"/>
      <c r="K981" s="646"/>
    </row>
    <row r="982" spans="2:11" x14ac:dyDescent="0.2">
      <c r="B982" s="646"/>
      <c r="C982" s="647"/>
      <c r="D982" s="647"/>
      <c r="E982" s="647"/>
      <c r="F982" s="646"/>
      <c r="G982" s="646"/>
      <c r="H982" s="646"/>
      <c r="I982" s="647"/>
      <c r="J982" s="646"/>
      <c r="K982" s="646"/>
    </row>
    <row r="983" spans="2:11" x14ac:dyDescent="0.2">
      <c r="B983" s="646"/>
      <c r="C983" s="647"/>
      <c r="D983" s="647"/>
      <c r="E983" s="647"/>
      <c r="F983" s="646"/>
      <c r="G983" s="646"/>
      <c r="H983" s="646"/>
      <c r="I983" s="647"/>
      <c r="J983" s="646"/>
      <c r="K983" s="646"/>
    </row>
    <row r="984" spans="2:11" x14ac:dyDescent="0.2">
      <c r="B984" s="646"/>
      <c r="C984" s="647"/>
      <c r="D984" s="647"/>
      <c r="E984" s="647"/>
      <c r="F984" s="646"/>
      <c r="G984" s="646"/>
      <c r="H984" s="646"/>
      <c r="I984" s="647"/>
      <c r="J984" s="646"/>
      <c r="K984" s="646"/>
    </row>
    <row r="985" spans="2:11" x14ac:dyDescent="0.2">
      <c r="B985" s="646"/>
      <c r="C985" s="647"/>
      <c r="D985" s="647"/>
      <c r="E985" s="647"/>
      <c r="F985" s="646"/>
      <c r="G985" s="646"/>
      <c r="H985" s="646"/>
      <c r="I985" s="647"/>
      <c r="J985" s="646"/>
      <c r="K985" s="646"/>
    </row>
    <row r="986" spans="2:11" x14ac:dyDescent="0.2">
      <c r="B986" s="646"/>
      <c r="C986" s="647"/>
      <c r="D986" s="647"/>
      <c r="E986" s="647"/>
      <c r="F986" s="646"/>
      <c r="G986" s="646"/>
      <c r="H986" s="646"/>
      <c r="I986" s="647"/>
      <c r="J986" s="646"/>
      <c r="K986" s="646"/>
    </row>
    <row r="987" spans="2:11" x14ac:dyDescent="0.2">
      <c r="B987" s="646"/>
      <c r="C987" s="647"/>
      <c r="D987" s="647"/>
      <c r="E987" s="647"/>
      <c r="F987" s="646"/>
      <c r="G987" s="646"/>
      <c r="H987" s="646"/>
      <c r="I987" s="647"/>
      <c r="J987" s="646"/>
      <c r="K987" s="646"/>
    </row>
    <row r="988" spans="2:11" x14ac:dyDescent="0.2">
      <c r="B988" s="646"/>
      <c r="C988" s="647"/>
      <c r="D988" s="647"/>
      <c r="E988" s="647"/>
      <c r="F988" s="646"/>
      <c r="G988" s="646"/>
      <c r="H988" s="646"/>
      <c r="I988" s="647"/>
      <c r="J988" s="646"/>
      <c r="K988" s="646"/>
    </row>
    <row r="989" spans="2:11" x14ac:dyDescent="0.2">
      <c r="B989" s="646"/>
      <c r="C989" s="647"/>
      <c r="D989" s="647"/>
      <c r="E989" s="647"/>
      <c r="F989" s="646"/>
      <c r="G989" s="646"/>
      <c r="H989" s="646"/>
      <c r="I989" s="647"/>
      <c r="J989" s="646"/>
      <c r="K989" s="646"/>
    </row>
    <row r="990" spans="2:11" x14ac:dyDescent="0.2">
      <c r="B990" s="646"/>
      <c r="C990" s="647"/>
      <c r="D990" s="647"/>
      <c r="E990" s="647"/>
      <c r="F990" s="646"/>
      <c r="G990" s="646"/>
      <c r="H990" s="646"/>
      <c r="I990" s="647"/>
      <c r="J990" s="646"/>
      <c r="K990" s="646"/>
    </row>
    <row r="991" spans="2:11" x14ac:dyDescent="0.2">
      <c r="B991" s="646"/>
      <c r="C991" s="647"/>
      <c r="D991" s="647"/>
      <c r="E991" s="647"/>
      <c r="F991" s="646"/>
      <c r="G991" s="646"/>
      <c r="H991" s="646"/>
      <c r="I991" s="647"/>
      <c r="J991" s="646"/>
      <c r="K991" s="646"/>
    </row>
    <row r="992" spans="2:11" x14ac:dyDescent="0.2">
      <c r="B992" s="646"/>
      <c r="C992" s="647"/>
      <c r="D992" s="647"/>
      <c r="E992" s="647"/>
      <c r="F992" s="646"/>
      <c r="G992" s="646"/>
      <c r="H992" s="646"/>
      <c r="I992" s="647"/>
      <c r="J992" s="646"/>
      <c r="K992" s="646"/>
    </row>
    <row r="993" spans="2:11" x14ac:dyDescent="0.2">
      <c r="B993" s="646"/>
      <c r="C993" s="647"/>
      <c r="D993" s="647"/>
      <c r="E993" s="647"/>
      <c r="F993" s="646"/>
      <c r="G993" s="646"/>
      <c r="H993" s="646"/>
      <c r="I993" s="647"/>
      <c r="J993" s="646"/>
      <c r="K993" s="646"/>
    </row>
    <row r="994" spans="2:11" x14ac:dyDescent="0.2">
      <c r="B994" s="646"/>
      <c r="C994" s="647"/>
      <c r="D994" s="647"/>
      <c r="E994" s="647"/>
      <c r="F994" s="646"/>
      <c r="G994" s="646"/>
      <c r="H994" s="646"/>
      <c r="I994" s="647"/>
      <c r="J994" s="646"/>
      <c r="K994" s="646"/>
    </row>
    <row r="995" spans="2:11" x14ac:dyDescent="0.2">
      <c r="B995" s="646"/>
      <c r="C995" s="647"/>
      <c r="D995" s="647"/>
      <c r="E995" s="647"/>
      <c r="F995" s="646"/>
      <c r="G995" s="646"/>
      <c r="H995" s="646"/>
      <c r="I995" s="647"/>
      <c r="J995" s="646"/>
      <c r="K995" s="646"/>
    </row>
    <row r="996" spans="2:11" x14ac:dyDescent="0.2">
      <c r="B996" s="646"/>
      <c r="C996" s="647"/>
      <c r="D996" s="647"/>
      <c r="E996" s="647"/>
      <c r="F996" s="646"/>
      <c r="G996" s="646"/>
      <c r="H996" s="646"/>
      <c r="I996" s="647"/>
      <c r="J996" s="646"/>
      <c r="K996" s="646"/>
    </row>
    <row r="997" spans="2:11" x14ac:dyDescent="0.2">
      <c r="B997" s="646"/>
      <c r="C997" s="647"/>
      <c r="D997" s="647"/>
      <c r="E997" s="647"/>
      <c r="F997" s="646"/>
      <c r="G997" s="646"/>
      <c r="H997" s="646"/>
      <c r="I997" s="647"/>
      <c r="J997" s="646"/>
      <c r="K997" s="646"/>
    </row>
    <row r="998" spans="2:11" x14ac:dyDescent="0.2">
      <c r="B998" s="646"/>
      <c r="C998" s="647"/>
      <c r="D998" s="647"/>
      <c r="E998" s="647"/>
      <c r="F998" s="646"/>
      <c r="G998" s="646"/>
      <c r="H998" s="646"/>
      <c r="I998" s="647"/>
      <c r="J998" s="646"/>
      <c r="K998" s="646"/>
    </row>
    <row r="999" spans="2:11" x14ac:dyDescent="0.2">
      <c r="B999" s="646"/>
      <c r="C999" s="647"/>
      <c r="D999" s="647"/>
      <c r="E999" s="647"/>
      <c r="F999" s="646"/>
      <c r="G999" s="646"/>
      <c r="H999" s="646"/>
      <c r="I999" s="647"/>
      <c r="J999" s="646"/>
      <c r="K999" s="646"/>
    </row>
    <row r="1000" spans="2:11" x14ac:dyDescent="0.2">
      <c r="B1000" s="646"/>
      <c r="C1000" s="647"/>
      <c r="D1000" s="647"/>
      <c r="E1000" s="647"/>
      <c r="F1000" s="646"/>
      <c r="G1000" s="646"/>
      <c r="H1000" s="646"/>
      <c r="I1000" s="647"/>
      <c r="J1000" s="646"/>
      <c r="K1000" s="646"/>
    </row>
    <row r="1001" spans="2:11" x14ac:dyDescent="0.2">
      <c r="B1001" s="646"/>
      <c r="C1001" s="647"/>
      <c r="D1001" s="647"/>
      <c r="E1001" s="647"/>
      <c r="F1001" s="646"/>
      <c r="G1001" s="646"/>
      <c r="H1001" s="646"/>
      <c r="I1001" s="647"/>
      <c r="J1001" s="646"/>
      <c r="K1001" s="646"/>
    </row>
    <row r="1002" spans="2:11" x14ac:dyDescent="0.2">
      <c r="B1002" s="646"/>
      <c r="C1002" s="647"/>
      <c r="D1002" s="647"/>
      <c r="E1002" s="647"/>
      <c r="F1002" s="646"/>
      <c r="G1002" s="646"/>
      <c r="H1002" s="646"/>
      <c r="I1002" s="647"/>
      <c r="J1002" s="646"/>
      <c r="K1002" s="646"/>
    </row>
    <row r="1003" spans="2:11" x14ac:dyDescent="0.2">
      <c r="B1003" s="646"/>
      <c r="C1003" s="647"/>
      <c r="D1003" s="647"/>
      <c r="E1003" s="647"/>
      <c r="F1003" s="646"/>
      <c r="G1003" s="646"/>
      <c r="H1003" s="646"/>
      <c r="I1003" s="647"/>
      <c r="J1003" s="646"/>
      <c r="K1003" s="646"/>
    </row>
    <row r="1004" spans="2:11" x14ac:dyDescent="0.2">
      <c r="B1004" s="646"/>
      <c r="C1004" s="647"/>
      <c r="D1004" s="647"/>
      <c r="E1004" s="647"/>
      <c r="F1004" s="646"/>
      <c r="G1004" s="646"/>
      <c r="H1004" s="646"/>
      <c r="I1004" s="647"/>
      <c r="J1004" s="646"/>
      <c r="K1004" s="646"/>
    </row>
    <row r="1005" spans="2:11" x14ac:dyDescent="0.2">
      <c r="B1005" s="646"/>
      <c r="C1005" s="647"/>
      <c r="D1005" s="647"/>
      <c r="E1005" s="647"/>
      <c r="F1005" s="646"/>
      <c r="G1005" s="646"/>
      <c r="H1005" s="646"/>
      <c r="I1005" s="647"/>
      <c r="J1005" s="646"/>
      <c r="K1005" s="646"/>
    </row>
    <row r="1006" spans="2:11" x14ac:dyDescent="0.2">
      <c r="B1006" s="646"/>
      <c r="C1006" s="647"/>
      <c r="D1006" s="647"/>
      <c r="E1006" s="647"/>
      <c r="F1006" s="646"/>
      <c r="G1006" s="646"/>
      <c r="H1006" s="646"/>
      <c r="I1006" s="647"/>
      <c r="J1006" s="646"/>
      <c r="K1006" s="646"/>
    </row>
    <row r="1007" spans="2:11" x14ac:dyDescent="0.2">
      <c r="B1007" s="646"/>
      <c r="C1007" s="647"/>
      <c r="D1007" s="647"/>
      <c r="E1007" s="647"/>
      <c r="F1007" s="646"/>
      <c r="G1007" s="646"/>
      <c r="H1007" s="646"/>
      <c r="I1007" s="647"/>
      <c r="J1007" s="646"/>
      <c r="K1007" s="646"/>
    </row>
    <row r="1008" spans="2:11" x14ac:dyDescent="0.2">
      <c r="B1008" s="646"/>
      <c r="C1008" s="647"/>
      <c r="D1008" s="647"/>
      <c r="E1008" s="647"/>
      <c r="F1008" s="646"/>
      <c r="G1008" s="646"/>
      <c r="H1008" s="646"/>
      <c r="I1008" s="647"/>
      <c r="J1008" s="646"/>
      <c r="K1008" s="646"/>
    </row>
    <row r="1009" spans="2:11" x14ac:dyDescent="0.2">
      <c r="B1009" s="646"/>
      <c r="C1009" s="647"/>
      <c r="D1009" s="647"/>
      <c r="E1009" s="647"/>
      <c r="F1009" s="646"/>
      <c r="G1009" s="646"/>
      <c r="H1009" s="646"/>
      <c r="I1009" s="647"/>
      <c r="J1009" s="646"/>
      <c r="K1009" s="646"/>
    </row>
    <row r="1010" spans="2:11" x14ac:dyDescent="0.2">
      <c r="B1010" s="646"/>
      <c r="C1010" s="647"/>
      <c r="D1010" s="647"/>
      <c r="E1010" s="647"/>
      <c r="F1010" s="646"/>
      <c r="G1010" s="646"/>
      <c r="H1010" s="646"/>
      <c r="I1010" s="647"/>
      <c r="J1010" s="646"/>
      <c r="K1010" s="646"/>
    </row>
    <row r="1011" spans="2:11" x14ac:dyDescent="0.2">
      <c r="B1011" s="646"/>
      <c r="C1011" s="647"/>
      <c r="D1011" s="647"/>
      <c r="E1011" s="647"/>
      <c r="F1011" s="646"/>
      <c r="G1011" s="646"/>
      <c r="H1011" s="646"/>
      <c r="I1011" s="647"/>
      <c r="J1011" s="646"/>
      <c r="K1011" s="646"/>
    </row>
    <row r="1012" spans="2:11" x14ac:dyDescent="0.2">
      <c r="B1012" s="646"/>
      <c r="C1012" s="647"/>
      <c r="D1012" s="647"/>
      <c r="E1012" s="647"/>
      <c r="F1012" s="646"/>
      <c r="G1012" s="646"/>
      <c r="H1012" s="646"/>
      <c r="I1012" s="647"/>
      <c r="J1012" s="646"/>
      <c r="K1012" s="646"/>
    </row>
    <row r="1013" spans="2:11" x14ac:dyDescent="0.2">
      <c r="B1013" s="646"/>
      <c r="C1013" s="647"/>
      <c r="D1013" s="647"/>
      <c r="E1013" s="647"/>
      <c r="F1013" s="646"/>
      <c r="G1013" s="646"/>
      <c r="H1013" s="646"/>
      <c r="I1013" s="647"/>
      <c r="J1013" s="646"/>
      <c r="K1013" s="646"/>
    </row>
    <row r="1014" spans="2:11" x14ac:dyDescent="0.2">
      <c r="B1014" s="646"/>
      <c r="C1014" s="647"/>
      <c r="D1014" s="647"/>
      <c r="E1014" s="647"/>
      <c r="F1014" s="646"/>
      <c r="G1014" s="646"/>
      <c r="H1014" s="646"/>
      <c r="I1014" s="646"/>
      <c r="J1014" s="646"/>
      <c r="K1014" s="646"/>
    </row>
    <row r="1015" spans="2:11" x14ac:dyDescent="0.2">
      <c r="B1015" s="646"/>
      <c r="C1015" s="647"/>
      <c r="D1015" s="647"/>
      <c r="E1015" s="647"/>
      <c r="F1015" s="646"/>
      <c r="G1015" s="646"/>
      <c r="H1015" s="646"/>
      <c r="I1015" s="647"/>
      <c r="J1015" s="646"/>
      <c r="K1015" s="646"/>
    </row>
    <row r="1016" spans="2:11" x14ac:dyDescent="0.2">
      <c r="B1016" s="646"/>
      <c r="C1016" s="647"/>
      <c r="D1016" s="647"/>
      <c r="E1016" s="647"/>
      <c r="F1016" s="646"/>
      <c r="G1016" s="646"/>
      <c r="H1016" s="646"/>
      <c r="I1016" s="647"/>
      <c r="J1016" s="646"/>
      <c r="K1016" s="646"/>
    </row>
    <row r="1017" spans="2:11" x14ac:dyDescent="0.2">
      <c r="B1017" s="646"/>
      <c r="C1017" s="647"/>
      <c r="D1017" s="647"/>
      <c r="E1017" s="647"/>
      <c r="F1017" s="646"/>
      <c r="G1017" s="646"/>
      <c r="H1017" s="646"/>
      <c r="I1017" s="646"/>
      <c r="J1017" s="646"/>
      <c r="K1017" s="646"/>
    </row>
    <row r="1018" spans="2:11" x14ac:dyDescent="0.2">
      <c r="B1018" s="646"/>
      <c r="C1018" s="647"/>
      <c r="D1018" s="647"/>
      <c r="E1018" s="647"/>
      <c r="F1018" s="646"/>
      <c r="G1018" s="646"/>
      <c r="H1018" s="646"/>
      <c r="I1018" s="646"/>
      <c r="J1018" s="646"/>
      <c r="K1018" s="646"/>
    </row>
    <row r="1019" spans="2:11" x14ac:dyDescent="0.2">
      <c r="B1019" s="646"/>
      <c r="C1019" s="647"/>
      <c r="D1019" s="647"/>
      <c r="E1019" s="647"/>
      <c r="F1019" s="646"/>
      <c r="G1019" s="646"/>
      <c r="H1019" s="646"/>
      <c r="I1019" s="646"/>
      <c r="J1019" s="646"/>
      <c r="K1019" s="646"/>
    </row>
    <row r="1020" spans="2:11" x14ac:dyDescent="0.2">
      <c r="B1020" s="646"/>
      <c r="C1020" s="647"/>
      <c r="D1020" s="647"/>
      <c r="E1020" s="647"/>
      <c r="F1020" s="646"/>
      <c r="G1020" s="646"/>
      <c r="H1020" s="646"/>
      <c r="I1020" s="647"/>
      <c r="J1020" s="646"/>
      <c r="K1020" s="646"/>
    </row>
    <row r="1021" spans="2:11" x14ac:dyDescent="0.2">
      <c r="B1021" s="646"/>
      <c r="C1021" s="647"/>
      <c r="D1021" s="647"/>
      <c r="E1021" s="647"/>
      <c r="F1021" s="646"/>
      <c r="G1021" s="646"/>
      <c r="H1021" s="646"/>
      <c r="I1021" s="646"/>
      <c r="J1021" s="646"/>
      <c r="K1021" s="646"/>
    </row>
    <row r="1022" spans="2:11" x14ac:dyDescent="0.2">
      <c r="B1022" s="646"/>
      <c r="C1022" s="647"/>
      <c r="D1022" s="647"/>
      <c r="E1022" s="647"/>
      <c r="F1022" s="646"/>
      <c r="G1022" s="646"/>
      <c r="H1022" s="646"/>
      <c r="I1022" s="646"/>
      <c r="J1022" s="646"/>
      <c r="K1022" s="646"/>
    </row>
    <row r="1023" spans="2:11" x14ac:dyDescent="0.2">
      <c r="B1023" s="646"/>
      <c r="C1023" s="647"/>
      <c r="D1023" s="647"/>
      <c r="E1023" s="647"/>
      <c r="F1023" s="646"/>
      <c r="G1023" s="646"/>
      <c r="H1023" s="646"/>
      <c r="I1023" s="646"/>
      <c r="J1023" s="646"/>
      <c r="K1023" s="646"/>
    </row>
    <row r="1024" spans="2:11" x14ac:dyDescent="0.2">
      <c r="B1024" s="646"/>
      <c r="C1024" s="647"/>
      <c r="D1024" s="647"/>
      <c r="E1024" s="647"/>
      <c r="F1024" s="646"/>
      <c r="G1024" s="646"/>
      <c r="H1024" s="646"/>
      <c r="I1024" s="646"/>
      <c r="J1024" s="646"/>
      <c r="K1024" s="646"/>
    </row>
    <row r="1025" spans="2:11" x14ac:dyDescent="0.2">
      <c r="B1025" s="646"/>
      <c r="C1025" s="647"/>
      <c r="D1025" s="647"/>
      <c r="E1025" s="647"/>
      <c r="F1025" s="646"/>
      <c r="G1025" s="646"/>
      <c r="H1025" s="646"/>
      <c r="I1025" s="647"/>
      <c r="J1025" s="646"/>
      <c r="K1025" s="646"/>
    </row>
    <row r="1026" spans="2:11" x14ac:dyDescent="0.2">
      <c r="B1026" s="646"/>
      <c r="C1026" s="647"/>
      <c r="D1026" s="647"/>
      <c r="E1026" s="647"/>
      <c r="F1026" s="646"/>
      <c r="G1026" s="646"/>
      <c r="H1026" s="646"/>
      <c r="I1026" s="647"/>
      <c r="J1026" s="646"/>
      <c r="K1026" s="646"/>
    </row>
    <row r="1027" spans="2:11" x14ac:dyDescent="0.2">
      <c r="B1027" s="646"/>
      <c r="C1027" s="647"/>
      <c r="D1027" s="647"/>
      <c r="E1027" s="647"/>
      <c r="F1027" s="646"/>
      <c r="G1027" s="646"/>
      <c r="H1027" s="646"/>
      <c r="I1027" s="647"/>
      <c r="J1027" s="646"/>
      <c r="K1027" s="646"/>
    </row>
    <row r="1028" spans="2:11" x14ac:dyDescent="0.2">
      <c r="B1028" s="646"/>
      <c r="C1028" s="647"/>
      <c r="D1028" s="647"/>
      <c r="E1028" s="647"/>
      <c r="F1028" s="646"/>
      <c r="G1028" s="646"/>
      <c r="H1028" s="646"/>
      <c r="I1028" s="647"/>
      <c r="J1028" s="646"/>
      <c r="K1028" s="646"/>
    </row>
    <row r="1029" spans="2:11" x14ac:dyDescent="0.2">
      <c r="B1029" s="646"/>
      <c r="C1029" s="647"/>
      <c r="D1029" s="647"/>
      <c r="E1029" s="647"/>
      <c r="F1029" s="646"/>
      <c r="G1029" s="646"/>
      <c r="H1029" s="646"/>
      <c r="I1029" s="647"/>
      <c r="J1029" s="646"/>
      <c r="K1029" s="646"/>
    </row>
    <row r="1030" spans="2:11" x14ac:dyDescent="0.2">
      <c r="B1030" s="646"/>
      <c r="C1030" s="647"/>
      <c r="D1030" s="647"/>
      <c r="E1030" s="647"/>
      <c r="F1030" s="646"/>
      <c r="G1030" s="646"/>
      <c r="H1030" s="646"/>
      <c r="I1030" s="647"/>
      <c r="J1030" s="646"/>
      <c r="K1030" s="646"/>
    </row>
    <row r="1031" spans="2:11" x14ac:dyDescent="0.2">
      <c r="B1031" s="646"/>
      <c r="C1031" s="647"/>
      <c r="D1031" s="647"/>
      <c r="E1031" s="647"/>
      <c r="F1031" s="646"/>
      <c r="G1031" s="646"/>
      <c r="H1031" s="646"/>
      <c r="I1031" s="646"/>
      <c r="J1031" s="646"/>
      <c r="K1031" s="646"/>
    </row>
    <row r="1032" spans="2:11" x14ac:dyDescent="0.2">
      <c r="B1032" s="646"/>
      <c r="C1032" s="647"/>
      <c r="D1032" s="647"/>
      <c r="E1032" s="647"/>
      <c r="F1032" s="646"/>
      <c r="G1032" s="646"/>
      <c r="H1032" s="646"/>
      <c r="I1032" s="647"/>
      <c r="J1032" s="646"/>
      <c r="K1032" s="646"/>
    </row>
    <row r="1033" spans="2:11" x14ac:dyDescent="0.2">
      <c r="B1033" s="646"/>
      <c r="C1033" s="647"/>
      <c r="D1033" s="647"/>
      <c r="E1033" s="647"/>
      <c r="F1033" s="646"/>
      <c r="G1033" s="646"/>
      <c r="H1033" s="646"/>
      <c r="I1033" s="646"/>
      <c r="J1033" s="646"/>
      <c r="K1033" s="646"/>
    </row>
    <row r="1034" spans="2:11" x14ac:dyDescent="0.2">
      <c r="B1034" s="646"/>
      <c r="C1034" s="647"/>
      <c r="D1034" s="647"/>
      <c r="E1034" s="647"/>
      <c r="F1034" s="646"/>
      <c r="G1034" s="646"/>
      <c r="H1034" s="646"/>
      <c r="I1034" s="646"/>
      <c r="J1034" s="646"/>
      <c r="K1034" s="646"/>
    </row>
    <row r="1035" spans="2:11" x14ac:dyDescent="0.2">
      <c r="B1035" s="646"/>
      <c r="C1035" s="647"/>
      <c r="D1035" s="647"/>
      <c r="E1035" s="647"/>
      <c r="F1035" s="646"/>
      <c r="G1035" s="646"/>
      <c r="H1035" s="646"/>
      <c r="I1035" s="646"/>
      <c r="J1035" s="646"/>
      <c r="K1035" s="646"/>
    </row>
    <row r="1036" spans="2:11" x14ac:dyDescent="0.2">
      <c r="B1036" s="646"/>
      <c r="C1036" s="647"/>
      <c r="D1036" s="647"/>
      <c r="E1036" s="647"/>
      <c r="F1036" s="646"/>
      <c r="G1036" s="646"/>
      <c r="H1036" s="646"/>
      <c r="I1036" s="647"/>
      <c r="J1036" s="646"/>
      <c r="K1036" s="646"/>
    </row>
    <row r="1037" spans="2:11" x14ac:dyDescent="0.2">
      <c r="B1037" s="646"/>
      <c r="C1037" s="647"/>
      <c r="D1037" s="647"/>
      <c r="E1037" s="647"/>
      <c r="F1037" s="646"/>
      <c r="G1037" s="646"/>
      <c r="H1037" s="646"/>
      <c r="I1037" s="647"/>
      <c r="J1037" s="646"/>
      <c r="K1037" s="646"/>
    </row>
    <row r="1038" spans="2:11" x14ac:dyDescent="0.2">
      <c r="B1038" s="646"/>
      <c r="C1038" s="647"/>
      <c r="D1038" s="647"/>
      <c r="E1038" s="647"/>
      <c r="F1038" s="646"/>
      <c r="G1038" s="646"/>
      <c r="H1038" s="646"/>
      <c r="I1038" s="647"/>
      <c r="J1038" s="646"/>
      <c r="K1038" s="646"/>
    </row>
    <row r="1039" spans="2:11" x14ac:dyDescent="0.2">
      <c r="B1039" s="646"/>
      <c r="C1039" s="647"/>
      <c r="D1039" s="647"/>
      <c r="E1039" s="647"/>
      <c r="F1039" s="646"/>
      <c r="G1039" s="646"/>
      <c r="H1039" s="646"/>
      <c r="I1039" s="647"/>
      <c r="J1039" s="646"/>
      <c r="K1039" s="646"/>
    </row>
    <row r="1040" spans="2:11" x14ac:dyDescent="0.2">
      <c r="B1040" s="646"/>
      <c r="C1040" s="647"/>
      <c r="D1040" s="647"/>
      <c r="E1040" s="647"/>
      <c r="F1040" s="646"/>
      <c r="G1040" s="646"/>
      <c r="H1040" s="646"/>
      <c r="I1040" s="647"/>
      <c r="J1040" s="646"/>
      <c r="K1040" s="646"/>
    </row>
    <row r="1041" spans="2:11" x14ac:dyDescent="0.2">
      <c r="B1041" s="646"/>
      <c r="C1041" s="647"/>
      <c r="D1041" s="647"/>
      <c r="E1041" s="647"/>
      <c r="F1041" s="646"/>
      <c r="G1041" s="646"/>
      <c r="H1041" s="646"/>
      <c r="I1041" s="647"/>
      <c r="J1041" s="646"/>
      <c r="K1041" s="646"/>
    </row>
    <row r="1042" spans="2:11" x14ac:dyDescent="0.2">
      <c r="B1042" s="646"/>
      <c r="C1042" s="647"/>
      <c r="D1042" s="647"/>
      <c r="E1042" s="647"/>
      <c r="F1042" s="646"/>
      <c r="G1042" s="646"/>
      <c r="H1042" s="646"/>
      <c r="I1042" s="647"/>
      <c r="J1042" s="646"/>
      <c r="K1042" s="646"/>
    </row>
    <row r="1043" spans="2:11" x14ac:dyDescent="0.2">
      <c r="B1043" s="646"/>
      <c r="C1043" s="647"/>
      <c r="D1043" s="647"/>
      <c r="E1043" s="647"/>
      <c r="F1043" s="646"/>
      <c r="G1043" s="646"/>
      <c r="H1043" s="646"/>
      <c r="I1043" s="647"/>
      <c r="J1043" s="646"/>
      <c r="K1043" s="646"/>
    </row>
    <row r="1044" spans="2:11" x14ac:dyDescent="0.2">
      <c r="B1044" s="646"/>
      <c r="C1044" s="647"/>
      <c r="D1044" s="647"/>
      <c r="E1044" s="647"/>
      <c r="F1044" s="646"/>
      <c r="G1044" s="646"/>
      <c r="H1044" s="646"/>
      <c r="I1044" s="646"/>
      <c r="J1044" s="646"/>
      <c r="K1044" s="646"/>
    </row>
    <row r="1045" spans="2:11" x14ac:dyDescent="0.2">
      <c r="B1045" s="646"/>
      <c r="C1045" s="647"/>
      <c r="D1045" s="647"/>
      <c r="E1045" s="647"/>
      <c r="F1045" s="646"/>
      <c r="G1045" s="646"/>
      <c r="H1045" s="646"/>
      <c r="I1045" s="647"/>
      <c r="J1045" s="646"/>
      <c r="K1045" s="646"/>
    </row>
    <row r="1046" spans="2:11" x14ac:dyDescent="0.2">
      <c r="B1046" s="646"/>
      <c r="C1046" s="647"/>
      <c r="D1046" s="647"/>
      <c r="E1046" s="647"/>
      <c r="F1046" s="646"/>
      <c r="G1046" s="646"/>
      <c r="H1046" s="646"/>
      <c r="I1046" s="646"/>
      <c r="J1046" s="646"/>
      <c r="K1046" s="646"/>
    </row>
    <row r="1047" spans="2:11" x14ac:dyDescent="0.2">
      <c r="B1047" s="646"/>
      <c r="C1047" s="647"/>
      <c r="D1047" s="647"/>
      <c r="E1047" s="647"/>
      <c r="F1047" s="646"/>
      <c r="G1047" s="646"/>
      <c r="H1047" s="646"/>
      <c r="I1047" s="647"/>
      <c r="J1047" s="646"/>
      <c r="K1047" s="646"/>
    </row>
    <row r="1048" spans="2:11" x14ac:dyDescent="0.2">
      <c r="B1048" s="646"/>
      <c r="C1048" s="647"/>
      <c r="D1048" s="647"/>
      <c r="E1048" s="647"/>
      <c r="F1048" s="646"/>
      <c r="G1048" s="646"/>
      <c r="H1048" s="646"/>
      <c r="I1048" s="646"/>
      <c r="J1048" s="646"/>
      <c r="K1048" s="646"/>
    </row>
    <row r="1049" spans="2:11" x14ac:dyDescent="0.2">
      <c r="B1049" s="646"/>
      <c r="C1049" s="647"/>
      <c r="D1049" s="647"/>
      <c r="E1049" s="647"/>
      <c r="F1049" s="646"/>
      <c r="G1049" s="646"/>
      <c r="H1049" s="646"/>
      <c r="I1049" s="647"/>
      <c r="J1049" s="646"/>
      <c r="K1049" s="646"/>
    </row>
    <row r="1050" spans="2:11" x14ac:dyDescent="0.2">
      <c r="B1050" s="646"/>
      <c r="C1050" s="647"/>
      <c r="D1050" s="647"/>
      <c r="E1050" s="647"/>
      <c r="F1050" s="646"/>
      <c r="G1050" s="646"/>
      <c r="H1050" s="646"/>
      <c r="I1050" s="646"/>
      <c r="J1050" s="646"/>
      <c r="K1050" s="646"/>
    </row>
    <row r="1051" spans="2:11" x14ac:dyDescent="0.2">
      <c r="B1051" s="646"/>
      <c r="C1051" s="647"/>
      <c r="D1051" s="647"/>
      <c r="E1051" s="647"/>
      <c r="F1051" s="646"/>
      <c r="G1051" s="646"/>
      <c r="H1051" s="646"/>
      <c r="I1051" s="647"/>
      <c r="J1051" s="646"/>
      <c r="K1051" s="646"/>
    </row>
    <row r="1052" spans="2:11" x14ac:dyDescent="0.2">
      <c r="B1052" s="646"/>
      <c r="C1052" s="647"/>
      <c r="D1052" s="647"/>
      <c r="E1052" s="647"/>
      <c r="F1052" s="646"/>
      <c r="G1052" s="646"/>
      <c r="H1052" s="646"/>
      <c r="I1052" s="647"/>
      <c r="J1052" s="646"/>
      <c r="K1052" s="646"/>
    </row>
    <row r="1053" spans="2:11" x14ac:dyDescent="0.2">
      <c r="B1053" s="646"/>
      <c r="C1053" s="647"/>
      <c r="D1053" s="647"/>
      <c r="E1053" s="647"/>
      <c r="F1053" s="646"/>
      <c r="G1053" s="646"/>
      <c r="H1053" s="646"/>
      <c r="I1053" s="647"/>
      <c r="J1053" s="646"/>
      <c r="K1053" s="646"/>
    </row>
    <row r="1054" spans="2:11" x14ac:dyDescent="0.2">
      <c r="B1054" s="646"/>
      <c r="C1054" s="647"/>
      <c r="D1054" s="647"/>
      <c r="E1054" s="647"/>
      <c r="F1054" s="646"/>
      <c r="G1054" s="646"/>
      <c r="H1054" s="646"/>
      <c r="I1054" s="647"/>
      <c r="J1054" s="646"/>
      <c r="K1054" s="646"/>
    </row>
    <row r="1055" spans="2:11" x14ac:dyDescent="0.2">
      <c r="B1055" s="646"/>
      <c r="C1055" s="647"/>
      <c r="D1055" s="647"/>
      <c r="E1055" s="647"/>
      <c r="F1055" s="646"/>
      <c r="G1055" s="646"/>
      <c r="H1055" s="646"/>
      <c r="I1055" s="647"/>
      <c r="J1055" s="646"/>
      <c r="K1055" s="646"/>
    </row>
    <row r="1056" spans="2:11" x14ac:dyDescent="0.2">
      <c r="B1056" s="646"/>
      <c r="C1056" s="647"/>
      <c r="D1056" s="647"/>
      <c r="E1056" s="647"/>
      <c r="F1056" s="646"/>
      <c r="G1056" s="646"/>
      <c r="H1056" s="646"/>
      <c r="I1056" s="647"/>
      <c r="J1056" s="646"/>
      <c r="K1056" s="646"/>
    </row>
    <row r="1057" spans="2:11" x14ac:dyDescent="0.2">
      <c r="B1057" s="646"/>
      <c r="C1057" s="647"/>
      <c r="D1057" s="647"/>
      <c r="E1057" s="647"/>
      <c r="F1057" s="646"/>
      <c r="G1057" s="646"/>
      <c r="H1057" s="646"/>
      <c r="I1057" s="646"/>
      <c r="J1057" s="646"/>
      <c r="K1057" s="646"/>
    </row>
    <row r="1058" spans="2:11" x14ac:dyDescent="0.2">
      <c r="B1058" s="646"/>
      <c r="C1058" s="647"/>
      <c r="D1058" s="647"/>
      <c r="E1058" s="647"/>
      <c r="F1058" s="646"/>
      <c r="G1058" s="646"/>
      <c r="H1058" s="646"/>
      <c r="I1058" s="646"/>
      <c r="J1058" s="646"/>
      <c r="K1058" s="646"/>
    </row>
    <row r="1059" spans="2:11" x14ac:dyDescent="0.2">
      <c r="B1059" s="646"/>
      <c r="C1059" s="647"/>
      <c r="D1059" s="647"/>
      <c r="E1059" s="647"/>
      <c r="F1059" s="646"/>
      <c r="G1059" s="646"/>
      <c r="H1059" s="646"/>
      <c r="I1059" s="647"/>
      <c r="J1059" s="646"/>
      <c r="K1059" s="646"/>
    </row>
    <row r="1060" spans="2:11" x14ac:dyDescent="0.2">
      <c r="B1060" s="646"/>
      <c r="C1060" s="647"/>
      <c r="D1060" s="647"/>
      <c r="E1060" s="647"/>
      <c r="F1060" s="646"/>
      <c r="G1060" s="646"/>
      <c r="H1060" s="646"/>
      <c r="I1060" s="646"/>
      <c r="J1060" s="646"/>
      <c r="K1060" s="646"/>
    </row>
    <row r="1061" spans="2:11" x14ac:dyDescent="0.2">
      <c r="B1061" s="646"/>
      <c r="C1061" s="647"/>
      <c r="D1061" s="647"/>
      <c r="E1061" s="647"/>
      <c r="F1061" s="646"/>
      <c r="G1061" s="646"/>
      <c r="H1061" s="646"/>
      <c r="I1061" s="646"/>
      <c r="J1061" s="646"/>
      <c r="K1061" s="646"/>
    </row>
    <row r="1062" spans="2:11" x14ac:dyDescent="0.2">
      <c r="B1062" s="646"/>
      <c r="C1062" s="647"/>
      <c r="D1062" s="647"/>
      <c r="E1062" s="647"/>
      <c r="F1062" s="646"/>
      <c r="G1062" s="646"/>
      <c r="H1062" s="646"/>
      <c r="I1062" s="647"/>
      <c r="J1062" s="646"/>
      <c r="K1062" s="646"/>
    </row>
    <row r="1063" spans="2:11" x14ac:dyDescent="0.2">
      <c r="B1063" s="646"/>
      <c r="C1063" s="647"/>
      <c r="D1063" s="647"/>
      <c r="E1063" s="647"/>
      <c r="F1063" s="646"/>
      <c r="G1063" s="646"/>
      <c r="H1063" s="646"/>
      <c r="I1063" s="647"/>
      <c r="J1063" s="646"/>
      <c r="K1063" s="646"/>
    </row>
    <row r="1064" spans="2:11" x14ac:dyDescent="0.2">
      <c r="B1064" s="646"/>
      <c r="C1064" s="647"/>
      <c r="D1064" s="647"/>
      <c r="E1064" s="647"/>
      <c r="F1064" s="646"/>
      <c r="G1064" s="646"/>
      <c r="H1064" s="646"/>
      <c r="I1064" s="647"/>
      <c r="J1064" s="646"/>
      <c r="K1064" s="646"/>
    </row>
    <row r="1065" spans="2:11" x14ac:dyDescent="0.2">
      <c r="B1065" s="646"/>
      <c r="C1065" s="647"/>
      <c r="D1065" s="647"/>
      <c r="E1065" s="647"/>
      <c r="F1065" s="646"/>
      <c r="G1065" s="646"/>
      <c r="H1065" s="646"/>
      <c r="I1065" s="647"/>
      <c r="J1065" s="646"/>
      <c r="K1065" s="646"/>
    </row>
    <row r="1066" spans="2:11" x14ac:dyDescent="0.2">
      <c r="B1066" s="646"/>
      <c r="C1066" s="647"/>
      <c r="D1066" s="647"/>
      <c r="E1066" s="647"/>
      <c r="F1066" s="646"/>
      <c r="G1066" s="646"/>
      <c r="H1066" s="646"/>
      <c r="I1066" s="647"/>
      <c r="J1066" s="646"/>
      <c r="K1066" s="646"/>
    </row>
    <row r="1067" spans="2:11" x14ac:dyDescent="0.2">
      <c r="B1067" s="646"/>
      <c r="C1067" s="647"/>
      <c r="D1067" s="647"/>
      <c r="E1067" s="647"/>
      <c r="F1067" s="646"/>
      <c r="G1067" s="646"/>
      <c r="H1067" s="646"/>
      <c r="I1067" s="646"/>
      <c r="J1067" s="646"/>
      <c r="K1067" s="646"/>
    </row>
    <row r="1068" spans="2:11" x14ac:dyDescent="0.2">
      <c r="B1068" s="646"/>
      <c r="C1068" s="647"/>
      <c r="D1068" s="647"/>
      <c r="E1068" s="647"/>
      <c r="F1068" s="646"/>
      <c r="G1068" s="646"/>
      <c r="H1068" s="646"/>
      <c r="I1068" s="646"/>
      <c r="J1068" s="646"/>
      <c r="K1068" s="646"/>
    </row>
    <row r="1069" spans="2:11" x14ac:dyDescent="0.2">
      <c r="B1069" s="646"/>
      <c r="C1069" s="647"/>
      <c r="D1069" s="647"/>
      <c r="E1069" s="647"/>
      <c r="F1069" s="646"/>
      <c r="G1069" s="646"/>
      <c r="H1069" s="646"/>
      <c r="I1069" s="646"/>
      <c r="J1069" s="646"/>
      <c r="K1069" s="646"/>
    </row>
    <row r="1070" spans="2:11" x14ac:dyDescent="0.2">
      <c r="B1070" s="646"/>
      <c r="C1070" s="647"/>
      <c r="D1070" s="647"/>
      <c r="E1070" s="647"/>
      <c r="F1070" s="646"/>
      <c r="G1070" s="646"/>
      <c r="H1070" s="646"/>
      <c r="I1070" s="647"/>
      <c r="J1070" s="646"/>
      <c r="K1070" s="646"/>
    </row>
    <row r="1071" spans="2:11" x14ac:dyDescent="0.2">
      <c r="B1071" s="646"/>
      <c r="C1071" s="647"/>
      <c r="D1071" s="647"/>
      <c r="E1071" s="647"/>
      <c r="F1071" s="646"/>
      <c r="G1071" s="646"/>
      <c r="H1071" s="646"/>
      <c r="I1071" s="646"/>
      <c r="J1071" s="646"/>
      <c r="K1071" s="646"/>
    </row>
    <row r="1072" spans="2:11" x14ac:dyDescent="0.2">
      <c r="B1072" s="646"/>
      <c r="C1072" s="647"/>
      <c r="D1072" s="647"/>
      <c r="E1072" s="647"/>
      <c r="F1072" s="646"/>
      <c r="G1072" s="646"/>
      <c r="H1072" s="646"/>
      <c r="I1072" s="647"/>
      <c r="J1072" s="646"/>
      <c r="K1072" s="646"/>
    </row>
    <row r="1073" spans="2:11" x14ac:dyDescent="0.2">
      <c r="B1073" s="646"/>
      <c r="C1073" s="647"/>
      <c r="D1073" s="647"/>
      <c r="E1073" s="647"/>
      <c r="F1073" s="646"/>
      <c r="G1073" s="646"/>
      <c r="H1073" s="646"/>
      <c r="I1073" s="647"/>
      <c r="J1073" s="646"/>
      <c r="K1073" s="646"/>
    </row>
    <row r="1074" spans="2:11" x14ac:dyDescent="0.2">
      <c r="B1074" s="646"/>
      <c r="C1074" s="647"/>
      <c r="D1074" s="647"/>
      <c r="E1074" s="647"/>
      <c r="F1074" s="646"/>
      <c r="G1074" s="646"/>
      <c r="H1074" s="646"/>
      <c r="I1074" s="646"/>
      <c r="J1074" s="646"/>
      <c r="K1074" s="646"/>
    </row>
    <row r="1075" spans="2:11" x14ac:dyDescent="0.2">
      <c r="B1075" s="646"/>
      <c r="C1075" s="647"/>
      <c r="D1075" s="647"/>
      <c r="E1075" s="647"/>
      <c r="F1075" s="646"/>
      <c r="G1075" s="646"/>
      <c r="H1075" s="646"/>
      <c r="I1075" s="646"/>
      <c r="J1075" s="646"/>
      <c r="K1075" s="646"/>
    </row>
    <row r="1076" spans="2:11" x14ac:dyDescent="0.2">
      <c r="B1076" s="646"/>
      <c r="C1076" s="647"/>
      <c r="D1076" s="647"/>
      <c r="E1076" s="647"/>
      <c r="F1076" s="646"/>
      <c r="G1076" s="646"/>
      <c r="H1076" s="646"/>
      <c r="I1076" s="646"/>
      <c r="J1076" s="646"/>
      <c r="K1076" s="646"/>
    </row>
    <row r="1077" spans="2:11" x14ac:dyDescent="0.2">
      <c r="B1077" s="646"/>
      <c r="C1077" s="647"/>
      <c r="D1077" s="647"/>
      <c r="E1077" s="647"/>
      <c r="F1077" s="646"/>
      <c r="G1077" s="646"/>
      <c r="H1077" s="646"/>
      <c r="I1077" s="647"/>
      <c r="J1077" s="646"/>
      <c r="K1077" s="646"/>
    </row>
    <row r="1078" spans="2:11" x14ac:dyDescent="0.2">
      <c r="B1078" s="646"/>
      <c r="C1078" s="647"/>
      <c r="D1078" s="647"/>
      <c r="E1078" s="647"/>
      <c r="F1078" s="646"/>
      <c r="G1078" s="646"/>
      <c r="H1078" s="646"/>
      <c r="I1078" s="647"/>
      <c r="J1078" s="646"/>
      <c r="K1078" s="646"/>
    </row>
    <row r="1079" spans="2:11" x14ac:dyDescent="0.2">
      <c r="B1079" s="646"/>
      <c r="C1079" s="647"/>
      <c r="D1079" s="647"/>
      <c r="E1079" s="647"/>
      <c r="F1079" s="646"/>
      <c r="G1079" s="646"/>
      <c r="H1079" s="646"/>
      <c r="I1079" s="647"/>
      <c r="J1079" s="646"/>
      <c r="K1079" s="646"/>
    </row>
    <row r="1080" spans="2:11" x14ac:dyDescent="0.2">
      <c r="B1080" s="646"/>
      <c r="C1080" s="647"/>
      <c r="D1080" s="647"/>
      <c r="E1080" s="647"/>
      <c r="F1080" s="646"/>
      <c r="G1080" s="646"/>
      <c r="H1080" s="646"/>
      <c r="I1080" s="647"/>
      <c r="J1080" s="646"/>
      <c r="K1080" s="646"/>
    </row>
    <row r="1081" spans="2:11" x14ac:dyDescent="0.2">
      <c r="B1081" s="646"/>
      <c r="C1081" s="647"/>
      <c r="D1081" s="647"/>
      <c r="E1081" s="647"/>
      <c r="F1081" s="646"/>
      <c r="G1081" s="646"/>
      <c r="H1081" s="646"/>
      <c r="I1081" s="647"/>
      <c r="J1081" s="646"/>
      <c r="K1081" s="646"/>
    </row>
    <row r="1082" spans="2:11" x14ac:dyDescent="0.2">
      <c r="B1082" s="646"/>
      <c r="C1082" s="647"/>
      <c r="D1082" s="647"/>
      <c r="E1082" s="647"/>
      <c r="F1082" s="646"/>
      <c r="G1082" s="646"/>
      <c r="H1082" s="646"/>
      <c r="I1082" s="647"/>
      <c r="J1082" s="646"/>
      <c r="K1082" s="646"/>
    </row>
    <row r="1083" spans="2:11" x14ac:dyDescent="0.2">
      <c r="B1083" s="646"/>
      <c r="C1083" s="647"/>
      <c r="D1083" s="647"/>
      <c r="E1083" s="647"/>
      <c r="F1083" s="646"/>
      <c r="G1083" s="646"/>
      <c r="H1083" s="646"/>
      <c r="I1083" s="647"/>
      <c r="J1083" s="646"/>
      <c r="K1083" s="646"/>
    </row>
    <row r="1084" spans="2:11" x14ac:dyDescent="0.2">
      <c r="B1084" s="646"/>
      <c r="C1084" s="647"/>
      <c r="D1084" s="647"/>
      <c r="E1084" s="647"/>
      <c r="F1084" s="646"/>
      <c r="G1084" s="646"/>
      <c r="H1084" s="646"/>
      <c r="I1084" s="646"/>
      <c r="J1084" s="646"/>
      <c r="K1084" s="646"/>
    </row>
    <row r="1085" spans="2:11" x14ac:dyDescent="0.2">
      <c r="B1085" s="646"/>
      <c r="C1085" s="647"/>
      <c r="D1085" s="647"/>
      <c r="E1085" s="647"/>
      <c r="F1085" s="646"/>
      <c r="G1085" s="646"/>
      <c r="H1085" s="646"/>
      <c r="I1085" s="646"/>
      <c r="J1085" s="646"/>
      <c r="K1085" s="646"/>
    </row>
    <row r="1086" spans="2:11" x14ac:dyDescent="0.2">
      <c r="B1086" s="646"/>
      <c r="C1086" s="647"/>
      <c r="D1086" s="647"/>
      <c r="E1086" s="647"/>
      <c r="F1086" s="646"/>
      <c r="G1086" s="646"/>
      <c r="H1086" s="646"/>
      <c r="I1086" s="646"/>
      <c r="J1086" s="646"/>
      <c r="K1086" s="646"/>
    </row>
    <row r="1087" spans="2:11" x14ac:dyDescent="0.2">
      <c r="B1087" s="646"/>
      <c r="C1087" s="647"/>
      <c r="D1087" s="647"/>
      <c r="E1087" s="647"/>
      <c r="F1087" s="646"/>
      <c r="G1087" s="646"/>
      <c r="H1087" s="646"/>
      <c r="I1087" s="646"/>
      <c r="J1087" s="646"/>
      <c r="K1087" s="646"/>
    </row>
    <row r="1088" spans="2:11" x14ac:dyDescent="0.2">
      <c r="B1088" s="646"/>
      <c r="C1088" s="647"/>
      <c r="D1088" s="647"/>
      <c r="E1088" s="647"/>
      <c r="F1088" s="646"/>
      <c r="G1088" s="646"/>
      <c r="H1088" s="646"/>
      <c r="I1088" s="646"/>
      <c r="J1088" s="646"/>
      <c r="K1088" s="646"/>
    </row>
    <row r="1089" spans="2:11" x14ac:dyDescent="0.2">
      <c r="B1089" s="646"/>
      <c r="C1089" s="647"/>
      <c r="D1089" s="647"/>
      <c r="E1089" s="647"/>
      <c r="F1089" s="646"/>
      <c r="G1089" s="646"/>
      <c r="H1089" s="646"/>
      <c r="I1089" s="646"/>
      <c r="J1089" s="646"/>
      <c r="K1089" s="646"/>
    </row>
    <row r="1090" spans="2:11" x14ac:dyDescent="0.2">
      <c r="B1090" s="646"/>
      <c r="C1090" s="647"/>
      <c r="D1090" s="647"/>
      <c r="E1090" s="647"/>
      <c r="F1090" s="646"/>
      <c r="G1090" s="646"/>
      <c r="H1090" s="646"/>
      <c r="I1090" s="647"/>
      <c r="J1090" s="646"/>
      <c r="K1090" s="646"/>
    </row>
    <row r="1091" spans="2:11" x14ac:dyDescent="0.2">
      <c r="B1091" s="646"/>
      <c r="C1091" s="647"/>
      <c r="D1091" s="647"/>
      <c r="E1091" s="647"/>
      <c r="F1091" s="646"/>
      <c r="G1091" s="646"/>
      <c r="H1091" s="646"/>
      <c r="I1091" s="647"/>
      <c r="J1091" s="646"/>
      <c r="K1091" s="646"/>
    </row>
    <row r="1092" spans="2:11" x14ac:dyDescent="0.2">
      <c r="B1092" s="646"/>
      <c r="C1092" s="647"/>
      <c r="D1092" s="647"/>
      <c r="E1092" s="647"/>
      <c r="F1092" s="646"/>
      <c r="G1092" s="646"/>
      <c r="H1092" s="646"/>
      <c r="I1092" s="647"/>
      <c r="J1092" s="646"/>
      <c r="K1092" s="646"/>
    </row>
    <row r="1093" spans="2:11" x14ac:dyDescent="0.2">
      <c r="B1093" s="646"/>
      <c r="C1093" s="647"/>
      <c r="D1093" s="647"/>
      <c r="E1093" s="647"/>
      <c r="F1093" s="646"/>
      <c r="G1093" s="646"/>
      <c r="H1093" s="646"/>
      <c r="I1093" s="647"/>
      <c r="J1093" s="646"/>
      <c r="K1093" s="646"/>
    </row>
    <row r="1094" spans="2:11" x14ac:dyDescent="0.2">
      <c r="B1094" s="646"/>
      <c r="C1094" s="647"/>
      <c r="D1094" s="647"/>
      <c r="E1094" s="647"/>
      <c r="F1094" s="646"/>
      <c r="G1094" s="646"/>
      <c r="H1094" s="646"/>
      <c r="I1094" s="647"/>
      <c r="J1094" s="646"/>
      <c r="K1094" s="646"/>
    </row>
    <row r="1095" spans="2:11" x14ac:dyDescent="0.2">
      <c r="B1095" s="646"/>
      <c r="C1095" s="647"/>
      <c r="D1095" s="647"/>
      <c r="E1095" s="647"/>
      <c r="F1095" s="646"/>
      <c r="G1095" s="646"/>
      <c r="H1095" s="646"/>
      <c r="I1095" s="647"/>
      <c r="J1095" s="646"/>
      <c r="K1095" s="646"/>
    </row>
    <row r="1096" spans="2:11" x14ac:dyDescent="0.2">
      <c r="B1096" s="646"/>
      <c r="C1096" s="647"/>
      <c r="D1096" s="647"/>
      <c r="E1096" s="647"/>
      <c r="F1096" s="646"/>
      <c r="G1096" s="646"/>
      <c r="H1096" s="646"/>
      <c r="I1096" s="646"/>
      <c r="J1096" s="646"/>
      <c r="K1096" s="646"/>
    </row>
    <row r="1097" spans="2:11" x14ac:dyDescent="0.2">
      <c r="B1097" s="646"/>
      <c r="C1097" s="647"/>
      <c r="D1097" s="647"/>
      <c r="E1097" s="647"/>
      <c r="F1097" s="646"/>
      <c r="G1097" s="646"/>
      <c r="H1097" s="646"/>
      <c r="I1097" s="646"/>
      <c r="J1097" s="646"/>
      <c r="K1097" s="646"/>
    </row>
    <row r="1098" spans="2:11" x14ac:dyDescent="0.2">
      <c r="B1098" s="646"/>
      <c r="C1098" s="647"/>
      <c r="D1098" s="647"/>
      <c r="E1098" s="647"/>
      <c r="F1098" s="646"/>
      <c r="G1098" s="646"/>
      <c r="H1098" s="646"/>
      <c r="I1098" s="646"/>
      <c r="J1098" s="646"/>
      <c r="K1098" s="646"/>
    </row>
    <row r="1099" spans="2:11" x14ac:dyDescent="0.2">
      <c r="B1099" s="646"/>
      <c r="C1099" s="647"/>
      <c r="D1099" s="647"/>
      <c r="E1099" s="647"/>
      <c r="F1099" s="646"/>
      <c r="G1099" s="646"/>
      <c r="H1099" s="646"/>
      <c r="I1099" s="646"/>
      <c r="J1099" s="646"/>
      <c r="K1099" s="646"/>
    </row>
    <row r="1100" spans="2:11" x14ac:dyDescent="0.2">
      <c r="B1100" s="646"/>
      <c r="C1100" s="647"/>
      <c r="D1100" s="647"/>
      <c r="E1100" s="647"/>
      <c r="F1100" s="646"/>
      <c r="G1100" s="646"/>
      <c r="H1100" s="646"/>
      <c r="I1100" s="646"/>
      <c r="J1100" s="646"/>
      <c r="K1100" s="646"/>
    </row>
    <row r="1101" spans="2:11" x14ac:dyDescent="0.2">
      <c r="B1101" s="646"/>
      <c r="C1101" s="647"/>
      <c r="D1101" s="647"/>
      <c r="E1101" s="647"/>
      <c r="F1101" s="646"/>
      <c r="G1101" s="646"/>
      <c r="H1101" s="646"/>
      <c r="I1101" s="646"/>
      <c r="J1101" s="646"/>
      <c r="K1101" s="646"/>
    </row>
    <row r="1102" spans="2:11" x14ac:dyDescent="0.2">
      <c r="B1102" s="646"/>
      <c r="C1102" s="647"/>
      <c r="D1102" s="647"/>
      <c r="E1102" s="647"/>
      <c r="F1102" s="646"/>
      <c r="G1102" s="646"/>
      <c r="H1102" s="646"/>
      <c r="I1102" s="647"/>
      <c r="J1102" s="646"/>
      <c r="K1102" s="646"/>
    </row>
    <row r="1103" spans="2:11" x14ac:dyDescent="0.2">
      <c r="B1103" s="646"/>
      <c r="C1103" s="647"/>
      <c r="D1103" s="647"/>
      <c r="E1103" s="647"/>
      <c r="F1103" s="646"/>
      <c r="G1103" s="646"/>
      <c r="H1103" s="646"/>
      <c r="I1103" s="647"/>
      <c r="J1103" s="646"/>
      <c r="K1103" s="646"/>
    </row>
    <row r="1104" spans="2:11" x14ac:dyDescent="0.2">
      <c r="B1104" s="646"/>
      <c r="C1104" s="647"/>
      <c r="D1104" s="647"/>
      <c r="E1104" s="647"/>
      <c r="F1104" s="646"/>
      <c r="G1104" s="646"/>
      <c r="H1104" s="646"/>
      <c r="I1104" s="647"/>
      <c r="J1104" s="646"/>
      <c r="K1104" s="646"/>
    </row>
    <row r="1105" spans="2:11" x14ac:dyDescent="0.2">
      <c r="B1105" s="646"/>
      <c r="C1105" s="647"/>
      <c r="D1105" s="647"/>
      <c r="E1105" s="647"/>
      <c r="F1105" s="646"/>
      <c r="G1105" s="646"/>
      <c r="H1105" s="646"/>
      <c r="I1105" s="647"/>
      <c r="J1105" s="646"/>
      <c r="K1105" s="646"/>
    </row>
    <row r="1106" spans="2:11" x14ac:dyDescent="0.2">
      <c r="B1106" s="646"/>
      <c r="C1106" s="647"/>
      <c r="D1106" s="647"/>
      <c r="E1106" s="647"/>
      <c r="F1106" s="646"/>
      <c r="G1106" s="646"/>
      <c r="H1106" s="646"/>
      <c r="I1106" s="647"/>
      <c r="J1106" s="646"/>
      <c r="K1106" s="646"/>
    </row>
    <row r="1107" spans="2:11" x14ac:dyDescent="0.2">
      <c r="B1107" s="646"/>
      <c r="C1107" s="647"/>
      <c r="D1107" s="647"/>
      <c r="E1107" s="647"/>
      <c r="F1107" s="646"/>
      <c r="G1107" s="646"/>
      <c r="H1107" s="646"/>
      <c r="I1107" s="647"/>
      <c r="J1107" s="646"/>
      <c r="K1107" s="646"/>
    </row>
    <row r="1108" spans="2:11" x14ac:dyDescent="0.2">
      <c r="B1108" s="646"/>
      <c r="C1108" s="647"/>
      <c r="D1108" s="647"/>
      <c r="E1108" s="647"/>
      <c r="F1108" s="646"/>
      <c r="G1108" s="646"/>
      <c r="H1108" s="646"/>
      <c r="I1108" s="647"/>
      <c r="J1108" s="646"/>
      <c r="K1108" s="646"/>
    </row>
    <row r="1109" spans="2:11" x14ac:dyDescent="0.2">
      <c r="B1109" s="646"/>
      <c r="C1109" s="647"/>
      <c r="D1109" s="647"/>
      <c r="E1109" s="647"/>
      <c r="F1109" s="646"/>
      <c r="G1109" s="646"/>
      <c r="H1109" s="646"/>
      <c r="I1109" s="647"/>
      <c r="J1109" s="646"/>
      <c r="K1109" s="646"/>
    </row>
    <row r="1110" spans="2:11" x14ac:dyDescent="0.2">
      <c r="B1110" s="646"/>
      <c r="C1110" s="647"/>
      <c r="D1110" s="647"/>
      <c r="E1110" s="647"/>
      <c r="F1110" s="646"/>
      <c r="G1110" s="646"/>
      <c r="H1110" s="646"/>
      <c r="I1110" s="647"/>
      <c r="J1110" s="646"/>
      <c r="K1110" s="646"/>
    </row>
    <row r="1111" spans="2:11" x14ac:dyDescent="0.2">
      <c r="B1111" s="646"/>
      <c r="C1111" s="647"/>
      <c r="D1111" s="647"/>
      <c r="E1111" s="647"/>
      <c r="F1111" s="646"/>
      <c r="G1111" s="646"/>
      <c r="H1111" s="646"/>
      <c r="I1111" s="647"/>
      <c r="J1111" s="646"/>
      <c r="K1111" s="646"/>
    </row>
    <row r="1112" spans="2:11" x14ac:dyDescent="0.2">
      <c r="B1112" s="646"/>
      <c r="C1112" s="647"/>
      <c r="D1112" s="647"/>
      <c r="E1112" s="647"/>
      <c r="F1112" s="646"/>
      <c r="G1112" s="646"/>
      <c r="H1112" s="646"/>
      <c r="I1112" s="647"/>
      <c r="J1112" s="646"/>
      <c r="K1112" s="646"/>
    </row>
    <row r="1113" spans="2:11" x14ac:dyDescent="0.2">
      <c r="B1113" s="646"/>
      <c r="C1113" s="647"/>
      <c r="D1113" s="647"/>
      <c r="E1113" s="647"/>
      <c r="F1113" s="646"/>
      <c r="G1113" s="646"/>
      <c r="H1113" s="646"/>
      <c r="I1113" s="647"/>
      <c r="J1113" s="646"/>
      <c r="K1113" s="646"/>
    </row>
    <row r="1114" spans="2:11" x14ac:dyDescent="0.2">
      <c r="B1114" s="646"/>
      <c r="C1114" s="647"/>
      <c r="D1114" s="647"/>
      <c r="E1114" s="647"/>
      <c r="F1114" s="646"/>
      <c r="G1114" s="646"/>
      <c r="H1114" s="646"/>
      <c r="I1114" s="647"/>
      <c r="J1114" s="646"/>
      <c r="K1114" s="646"/>
    </row>
    <row r="1115" spans="2:11" x14ac:dyDescent="0.2">
      <c r="B1115" s="646"/>
      <c r="C1115" s="647"/>
      <c r="D1115" s="647"/>
      <c r="E1115" s="647"/>
      <c r="F1115" s="646"/>
      <c r="G1115" s="646"/>
      <c r="H1115" s="646"/>
      <c r="I1115" s="646"/>
      <c r="J1115" s="646"/>
      <c r="K1115" s="646"/>
    </row>
    <row r="1116" spans="2:11" x14ac:dyDescent="0.2">
      <c r="B1116" s="646"/>
      <c r="C1116" s="647"/>
      <c r="D1116" s="647"/>
      <c r="E1116" s="647"/>
      <c r="F1116" s="646"/>
      <c r="G1116" s="646"/>
      <c r="H1116" s="646"/>
      <c r="I1116" s="646"/>
      <c r="J1116" s="646"/>
      <c r="K1116" s="646"/>
    </row>
    <row r="1117" spans="2:11" x14ac:dyDescent="0.2">
      <c r="B1117" s="646"/>
      <c r="C1117" s="647"/>
      <c r="D1117" s="647"/>
      <c r="E1117" s="647"/>
      <c r="F1117" s="646"/>
      <c r="G1117" s="646"/>
      <c r="H1117" s="646"/>
      <c r="I1117" s="647"/>
      <c r="J1117" s="646"/>
      <c r="K1117" s="646"/>
    </row>
    <row r="1118" spans="2:11" x14ac:dyDescent="0.2">
      <c r="B1118" s="646"/>
      <c r="C1118" s="647"/>
      <c r="D1118" s="647"/>
      <c r="E1118" s="647"/>
      <c r="F1118" s="646"/>
      <c r="G1118" s="646"/>
      <c r="H1118" s="646"/>
      <c r="I1118" s="646"/>
      <c r="J1118" s="646"/>
      <c r="K1118" s="646"/>
    </row>
    <row r="1119" spans="2:11" x14ac:dyDescent="0.2">
      <c r="B1119" s="646"/>
      <c r="C1119" s="647"/>
      <c r="D1119" s="647"/>
      <c r="E1119" s="647"/>
      <c r="F1119" s="646"/>
      <c r="G1119" s="646"/>
      <c r="H1119" s="646"/>
      <c r="I1119" s="647"/>
      <c r="J1119" s="646"/>
      <c r="K1119" s="646"/>
    </row>
    <row r="1120" spans="2:11" x14ac:dyDescent="0.2">
      <c r="B1120" s="646"/>
      <c r="C1120" s="647"/>
      <c r="D1120" s="647"/>
      <c r="E1120" s="647"/>
      <c r="F1120" s="646"/>
      <c r="G1120" s="646"/>
      <c r="H1120" s="646"/>
      <c r="I1120" s="647"/>
      <c r="J1120" s="646"/>
      <c r="K1120" s="646"/>
    </row>
    <row r="1121" spans="2:11" x14ac:dyDescent="0.2">
      <c r="B1121" s="646"/>
      <c r="C1121" s="647"/>
      <c r="D1121" s="647"/>
      <c r="E1121" s="647"/>
      <c r="F1121" s="646"/>
      <c r="G1121" s="646"/>
      <c r="H1121" s="646"/>
      <c r="I1121" s="647"/>
      <c r="J1121" s="646"/>
      <c r="K1121" s="646"/>
    </row>
    <row r="1122" spans="2:11" x14ac:dyDescent="0.2">
      <c r="B1122" s="646"/>
      <c r="C1122" s="647"/>
      <c r="D1122" s="647"/>
      <c r="E1122" s="647"/>
      <c r="F1122" s="646"/>
      <c r="G1122" s="646"/>
      <c r="H1122" s="646"/>
      <c r="I1122" s="646"/>
      <c r="J1122" s="646"/>
      <c r="K1122" s="646"/>
    </row>
    <row r="1123" spans="2:11" x14ac:dyDescent="0.2">
      <c r="B1123" s="646"/>
      <c r="C1123" s="647"/>
      <c r="D1123" s="647"/>
      <c r="E1123" s="647"/>
      <c r="F1123" s="646"/>
      <c r="G1123" s="646"/>
      <c r="H1123" s="646"/>
      <c r="I1123" s="646"/>
      <c r="J1123" s="646"/>
      <c r="K1123" s="646"/>
    </row>
    <row r="1124" spans="2:11" x14ac:dyDescent="0.2">
      <c r="B1124" s="646"/>
      <c r="C1124" s="647"/>
      <c r="D1124" s="647"/>
      <c r="E1124" s="647"/>
      <c r="F1124" s="646"/>
      <c r="G1124" s="646"/>
      <c r="H1124" s="646"/>
      <c r="I1124" s="646"/>
      <c r="J1124" s="646"/>
      <c r="K1124" s="646"/>
    </row>
    <row r="1125" spans="2:11" x14ac:dyDescent="0.2">
      <c r="B1125" s="646"/>
      <c r="C1125" s="647"/>
      <c r="D1125" s="647"/>
      <c r="E1125" s="647"/>
      <c r="F1125" s="646"/>
      <c r="G1125" s="646"/>
      <c r="H1125" s="646"/>
      <c r="I1125" s="647"/>
      <c r="J1125" s="646"/>
      <c r="K1125" s="646"/>
    </row>
    <row r="1126" spans="2:11" x14ac:dyDescent="0.2">
      <c r="B1126" s="646"/>
      <c r="C1126" s="647"/>
      <c r="D1126" s="647"/>
      <c r="E1126" s="647"/>
      <c r="F1126" s="646"/>
      <c r="G1126" s="646"/>
      <c r="H1126" s="646"/>
      <c r="I1126" s="647"/>
      <c r="J1126" s="646"/>
      <c r="K1126" s="646"/>
    </row>
    <row r="1127" spans="2:11" x14ac:dyDescent="0.2">
      <c r="B1127" s="646"/>
      <c r="C1127" s="647"/>
      <c r="D1127" s="647"/>
      <c r="E1127" s="647"/>
      <c r="F1127" s="646"/>
      <c r="G1127" s="646"/>
      <c r="H1127" s="646"/>
      <c r="I1127" s="647"/>
      <c r="J1127" s="646"/>
      <c r="K1127" s="646"/>
    </row>
    <row r="1128" spans="2:11" x14ac:dyDescent="0.2">
      <c r="B1128" s="646"/>
      <c r="C1128" s="647"/>
      <c r="D1128" s="647"/>
      <c r="E1128" s="647"/>
      <c r="F1128" s="646"/>
      <c r="G1128" s="646"/>
      <c r="H1128" s="646"/>
      <c r="I1128" s="647"/>
      <c r="J1128" s="646"/>
      <c r="K1128" s="646"/>
    </row>
    <row r="1129" spans="2:11" x14ac:dyDescent="0.2">
      <c r="B1129" s="646"/>
      <c r="C1129" s="647"/>
      <c r="D1129" s="647"/>
      <c r="E1129" s="647"/>
      <c r="F1129" s="646"/>
      <c r="G1129" s="646"/>
      <c r="H1129" s="646"/>
      <c r="I1129" s="647"/>
      <c r="J1129" s="646"/>
      <c r="K1129" s="646"/>
    </row>
    <row r="1130" spans="2:11" x14ac:dyDescent="0.2">
      <c r="B1130" s="646"/>
      <c r="C1130" s="647"/>
      <c r="D1130" s="647"/>
      <c r="E1130" s="647"/>
      <c r="F1130" s="646"/>
      <c r="G1130" s="646"/>
      <c r="H1130" s="646"/>
      <c r="I1130" s="647"/>
      <c r="J1130" s="646"/>
      <c r="K1130" s="646"/>
    </row>
    <row r="1131" spans="2:11" x14ac:dyDescent="0.2">
      <c r="B1131" s="646"/>
      <c r="C1131" s="647"/>
      <c r="D1131" s="647"/>
      <c r="E1131" s="647"/>
      <c r="F1131" s="646"/>
      <c r="G1131" s="646"/>
      <c r="H1131" s="646"/>
      <c r="I1131" s="646"/>
      <c r="J1131" s="646"/>
      <c r="K1131" s="646"/>
    </row>
    <row r="1132" spans="2:11" x14ac:dyDescent="0.2">
      <c r="B1132" s="646"/>
      <c r="C1132" s="647"/>
      <c r="D1132" s="647"/>
      <c r="E1132" s="647"/>
      <c r="F1132" s="646"/>
      <c r="G1132" s="646"/>
      <c r="H1132" s="646"/>
      <c r="I1132" s="647"/>
      <c r="J1132" s="646"/>
      <c r="K1132" s="646"/>
    </row>
    <row r="1133" spans="2:11" x14ac:dyDescent="0.2">
      <c r="B1133" s="646"/>
      <c r="C1133" s="647"/>
      <c r="D1133" s="647"/>
      <c r="E1133" s="647"/>
      <c r="F1133" s="646"/>
      <c r="G1133" s="646"/>
      <c r="H1133" s="646"/>
      <c r="I1133" s="646"/>
      <c r="J1133" s="646"/>
      <c r="K1133" s="646"/>
    </row>
    <row r="1134" spans="2:11" x14ac:dyDescent="0.2">
      <c r="B1134" s="646"/>
      <c r="C1134" s="647"/>
      <c r="D1134" s="647"/>
      <c r="E1134" s="647"/>
      <c r="F1134" s="646"/>
      <c r="G1134" s="646"/>
      <c r="H1134" s="646"/>
      <c r="I1134" s="646"/>
      <c r="J1134" s="646"/>
      <c r="K1134" s="646"/>
    </row>
    <row r="1135" spans="2:11" x14ac:dyDescent="0.2">
      <c r="B1135" s="646"/>
      <c r="C1135" s="647"/>
      <c r="D1135" s="647"/>
      <c r="E1135" s="647"/>
      <c r="F1135" s="646"/>
      <c r="G1135" s="646"/>
      <c r="H1135" s="646"/>
      <c r="I1135" s="646"/>
      <c r="J1135" s="646"/>
      <c r="K1135" s="646"/>
    </row>
    <row r="1136" spans="2:11" x14ac:dyDescent="0.2">
      <c r="B1136" s="646"/>
      <c r="C1136" s="647"/>
      <c r="D1136" s="647"/>
      <c r="E1136" s="647"/>
      <c r="F1136" s="646"/>
      <c r="G1136" s="646"/>
      <c r="H1136" s="646"/>
      <c r="I1136" s="647"/>
      <c r="J1136" s="646"/>
      <c r="K1136" s="646"/>
    </row>
    <row r="1137" spans="2:11" x14ac:dyDescent="0.2">
      <c r="B1137" s="646"/>
      <c r="C1137" s="647"/>
      <c r="D1137" s="647"/>
      <c r="E1137" s="647"/>
      <c r="F1137" s="646"/>
      <c r="G1137" s="646"/>
      <c r="H1137" s="646"/>
      <c r="I1137" s="647"/>
      <c r="J1137" s="646"/>
      <c r="K1137" s="646"/>
    </row>
    <row r="1138" spans="2:11" x14ac:dyDescent="0.2">
      <c r="B1138" s="646"/>
      <c r="C1138" s="647"/>
      <c r="D1138" s="647"/>
      <c r="E1138" s="647"/>
      <c r="F1138" s="646"/>
      <c r="G1138" s="646"/>
      <c r="H1138" s="646"/>
      <c r="I1138" s="647"/>
      <c r="J1138" s="646"/>
      <c r="K1138" s="646"/>
    </row>
    <row r="1139" spans="2:11" x14ac:dyDescent="0.2">
      <c r="B1139" s="646"/>
      <c r="C1139" s="647"/>
      <c r="D1139" s="647"/>
      <c r="E1139" s="647"/>
      <c r="F1139" s="646"/>
      <c r="G1139" s="646"/>
      <c r="H1139" s="646"/>
      <c r="I1139" s="647"/>
      <c r="J1139" s="646"/>
      <c r="K1139" s="646"/>
    </row>
    <row r="1140" spans="2:11" x14ac:dyDescent="0.2">
      <c r="B1140" s="646"/>
      <c r="C1140" s="647"/>
      <c r="D1140" s="647"/>
      <c r="E1140" s="647"/>
      <c r="F1140" s="646"/>
      <c r="G1140" s="646"/>
      <c r="H1140" s="646"/>
      <c r="I1140" s="647"/>
      <c r="J1140" s="646"/>
      <c r="K1140" s="646"/>
    </row>
    <row r="1141" spans="2:11" x14ac:dyDescent="0.2">
      <c r="B1141" s="646"/>
      <c r="C1141" s="647"/>
      <c r="D1141" s="647"/>
      <c r="E1141" s="647"/>
      <c r="F1141" s="646"/>
      <c r="G1141" s="646"/>
      <c r="H1141" s="646"/>
      <c r="I1141" s="647"/>
      <c r="J1141" s="646"/>
      <c r="K1141" s="646"/>
    </row>
    <row r="1142" spans="2:11" x14ac:dyDescent="0.2">
      <c r="B1142" s="646"/>
      <c r="C1142" s="647"/>
      <c r="D1142" s="647"/>
      <c r="E1142" s="647"/>
      <c r="F1142" s="646"/>
      <c r="G1142" s="646"/>
      <c r="H1142" s="646"/>
      <c r="I1142" s="647"/>
      <c r="J1142" s="646"/>
      <c r="K1142" s="646"/>
    </row>
    <row r="1143" spans="2:11" x14ac:dyDescent="0.2">
      <c r="B1143" s="646"/>
      <c r="C1143" s="647"/>
      <c r="D1143" s="647"/>
      <c r="E1143" s="647"/>
      <c r="F1143" s="646"/>
      <c r="G1143" s="646"/>
      <c r="H1143" s="646"/>
      <c r="I1143" s="647"/>
      <c r="J1143" s="646"/>
      <c r="K1143" s="646"/>
    </row>
    <row r="1144" spans="2:11" x14ac:dyDescent="0.2">
      <c r="B1144" s="646"/>
      <c r="C1144" s="647"/>
      <c r="D1144" s="647"/>
      <c r="E1144" s="647"/>
      <c r="F1144" s="646"/>
      <c r="G1144" s="646"/>
      <c r="H1144" s="646"/>
      <c r="I1144" s="646"/>
      <c r="J1144" s="646"/>
      <c r="K1144" s="646"/>
    </row>
    <row r="1145" spans="2:11" x14ac:dyDescent="0.2">
      <c r="B1145" s="646"/>
      <c r="C1145" s="647"/>
      <c r="D1145" s="647"/>
      <c r="E1145" s="647"/>
      <c r="F1145" s="646"/>
      <c r="G1145" s="646"/>
      <c r="H1145" s="646"/>
      <c r="I1145" s="647"/>
      <c r="J1145" s="646"/>
      <c r="K1145" s="646"/>
    </row>
    <row r="1146" spans="2:11" x14ac:dyDescent="0.2">
      <c r="B1146" s="646"/>
      <c r="C1146" s="647"/>
      <c r="D1146" s="647"/>
      <c r="E1146" s="647"/>
      <c r="F1146" s="646"/>
      <c r="G1146" s="646"/>
      <c r="H1146" s="646"/>
      <c r="I1146" s="647"/>
      <c r="J1146" s="646"/>
      <c r="K1146" s="646"/>
    </row>
    <row r="1147" spans="2:11" x14ac:dyDescent="0.2">
      <c r="B1147" s="646"/>
      <c r="C1147" s="647"/>
      <c r="D1147" s="647"/>
      <c r="E1147" s="647"/>
      <c r="F1147" s="646"/>
      <c r="G1147" s="646"/>
      <c r="H1147" s="646"/>
      <c r="I1147" s="646"/>
      <c r="J1147" s="646"/>
      <c r="K1147" s="646"/>
    </row>
    <row r="1148" spans="2:11" x14ac:dyDescent="0.2">
      <c r="B1148" s="646"/>
      <c r="C1148" s="647"/>
      <c r="D1148" s="647"/>
      <c r="E1148" s="647"/>
      <c r="F1148" s="646"/>
      <c r="G1148" s="646"/>
      <c r="H1148" s="646"/>
      <c r="I1148" s="646"/>
      <c r="J1148" s="646"/>
      <c r="K1148" s="646"/>
    </row>
    <row r="1149" spans="2:11" x14ac:dyDescent="0.2">
      <c r="B1149" s="646"/>
      <c r="C1149" s="647"/>
      <c r="D1149" s="647"/>
      <c r="E1149" s="647"/>
      <c r="F1149" s="646"/>
      <c r="G1149" s="646"/>
      <c r="H1149" s="646"/>
      <c r="I1149" s="647"/>
      <c r="J1149" s="646"/>
      <c r="K1149" s="646"/>
    </row>
    <row r="1150" spans="2:11" x14ac:dyDescent="0.2">
      <c r="B1150" s="646"/>
      <c r="C1150" s="647"/>
      <c r="D1150" s="647"/>
      <c r="E1150" s="647"/>
      <c r="F1150" s="646"/>
      <c r="G1150" s="646"/>
      <c r="H1150" s="646"/>
      <c r="I1150" s="647"/>
      <c r="J1150" s="646"/>
      <c r="K1150" s="646"/>
    </row>
    <row r="1151" spans="2:11" x14ac:dyDescent="0.2">
      <c r="B1151" s="646"/>
      <c r="C1151" s="647"/>
      <c r="D1151" s="647"/>
      <c r="E1151" s="647"/>
      <c r="F1151" s="646"/>
      <c r="G1151" s="646"/>
      <c r="H1151" s="646"/>
      <c r="I1151" s="646"/>
      <c r="J1151" s="646"/>
      <c r="K1151" s="646"/>
    </row>
    <row r="1152" spans="2:11" x14ac:dyDescent="0.2">
      <c r="B1152" s="646"/>
      <c r="C1152" s="647"/>
      <c r="D1152" s="647"/>
      <c r="E1152" s="647"/>
      <c r="F1152" s="646"/>
      <c r="G1152" s="646"/>
      <c r="H1152" s="646"/>
      <c r="I1152" s="647"/>
      <c r="J1152" s="646"/>
      <c r="K1152" s="646"/>
    </row>
    <row r="1153" spans="2:11" x14ac:dyDescent="0.2">
      <c r="B1153" s="646"/>
      <c r="C1153" s="647"/>
      <c r="D1153" s="647"/>
      <c r="E1153" s="647"/>
      <c r="F1153" s="646"/>
      <c r="G1153" s="646"/>
      <c r="H1153" s="646"/>
      <c r="I1153" s="647"/>
      <c r="J1153" s="646"/>
      <c r="K1153" s="646"/>
    </row>
    <row r="1154" spans="2:11" x14ac:dyDescent="0.2">
      <c r="B1154" s="646"/>
      <c r="C1154" s="647"/>
      <c r="D1154" s="647"/>
      <c r="E1154" s="647"/>
      <c r="F1154" s="646"/>
      <c r="G1154" s="646"/>
      <c r="H1154" s="646"/>
      <c r="I1154" s="647"/>
      <c r="J1154" s="646"/>
      <c r="K1154" s="646"/>
    </row>
    <row r="1155" spans="2:11" x14ac:dyDescent="0.2">
      <c r="B1155" s="646"/>
      <c r="C1155" s="647"/>
      <c r="D1155" s="647"/>
      <c r="E1155" s="647"/>
      <c r="F1155" s="646"/>
      <c r="G1155" s="646"/>
      <c r="H1155" s="646"/>
      <c r="I1155" s="647"/>
      <c r="J1155" s="646"/>
      <c r="K1155" s="646"/>
    </row>
    <row r="1156" spans="2:11" x14ac:dyDescent="0.2">
      <c r="B1156" s="646"/>
      <c r="C1156" s="647"/>
      <c r="D1156" s="647"/>
      <c r="E1156" s="647"/>
      <c r="F1156" s="646"/>
      <c r="G1156" s="646"/>
      <c r="H1156" s="646"/>
      <c r="I1156" s="647"/>
      <c r="J1156" s="646"/>
      <c r="K1156" s="646"/>
    </row>
    <row r="1157" spans="2:11" x14ac:dyDescent="0.2">
      <c r="B1157" s="646"/>
      <c r="C1157" s="647"/>
      <c r="D1157" s="647"/>
      <c r="E1157" s="647"/>
      <c r="F1157" s="646"/>
      <c r="G1157" s="646"/>
      <c r="H1157" s="646"/>
      <c r="I1157" s="646"/>
      <c r="J1157" s="646"/>
      <c r="K1157" s="646"/>
    </row>
    <row r="1158" spans="2:11" x14ac:dyDescent="0.2">
      <c r="B1158" s="646"/>
      <c r="C1158" s="647"/>
      <c r="D1158" s="647"/>
      <c r="E1158" s="647"/>
      <c r="F1158" s="646"/>
      <c r="G1158" s="646"/>
      <c r="H1158" s="646"/>
      <c r="I1158" s="647"/>
      <c r="J1158" s="646"/>
      <c r="K1158" s="646"/>
    </row>
    <row r="1159" spans="2:11" x14ac:dyDescent="0.2">
      <c r="B1159" s="646"/>
      <c r="C1159" s="647"/>
      <c r="D1159" s="647"/>
      <c r="E1159" s="647"/>
      <c r="F1159" s="646"/>
      <c r="G1159" s="646"/>
      <c r="H1159" s="646"/>
      <c r="I1159" s="646"/>
      <c r="J1159" s="646"/>
      <c r="K1159" s="646"/>
    </row>
    <row r="1160" spans="2:11" x14ac:dyDescent="0.2">
      <c r="B1160" s="646"/>
      <c r="C1160" s="647"/>
      <c r="D1160" s="647"/>
      <c r="E1160" s="647"/>
      <c r="F1160" s="646"/>
      <c r="G1160" s="646"/>
      <c r="H1160" s="646"/>
      <c r="I1160" s="646"/>
      <c r="J1160" s="646"/>
      <c r="K1160" s="646"/>
    </row>
    <row r="1161" spans="2:11" x14ac:dyDescent="0.2">
      <c r="B1161" s="646"/>
      <c r="C1161" s="647"/>
      <c r="D1161" s="647"/>
      <c r="E1161" s="647"/>
      <c r="F1161" s="646"/>
      <c r="G1161" s="646"/>
      <c r="H1161" s="646"/>
      <c r="I1161" s="646"/>
      <c r="J1161" s="646"/>
      <c r="K1161" s="646"/>
    </row>
    <row r="1162" spans="2:11" x14ac:dyDescent="0.2">
      <c r="B1162" s="646"/>
      <c r="C1162" s="647"/>
      <c r="D1162" s="647"/>
      <c r="E1162" s="647"/>
      <c r="F1162" s="646"/>
      <c r="G1162" s="646"/>
      <c r="H1162" s="646"/>
      <c r="I1162" s="647"/>
      <c r="J1162" s="646"/>
      <c r="K1162" s="646"/>
    </row>
    <row r="1163" spans="2:11" x14ac:dyDescent="0.2">
      <c r="B1163" s="646"/>
      <c r="C1163" s="647"/>
      <c r="D1163" s="647"/>
      <c r="E1163" s="647"/>
      <c r="F1163" s="646"/>
      <c r="G1163" s="646"/>
      <c r="H1163" s="646"/>
      <c r="I1163" s="647"/>
      <c r="J1163" s="646"/>
      <c r="K1163" s="646"/>
    </row>
    <row r="1164" spans="2:11" x14ac:dyDescent="0.2">
      <c r="B1164" s="646"/>
      <c r="C1164" s="647"/>
      <c r="D1164" s="647"/>
      <c r="E1164" s="647"/>
      <c r="F1164" s="646"/>
      <c r="G1164" s="646"/>
      <c r="H1164" s="646"/>
      <c r="I1164" s="647"/>
      <c r="J1164" s="646"/>
      <c r="K1164" s="646"/>
    </row>
    <row r="1165" spans="2:11" x14ac:dyDescent="0.2">
      <c r="B1165" s="646"/>
      <c r="C1165" s="647"/>
      <c r="D1165" s="647"/>
      <c r="E1165" s="647"/>
      <c r="F1165" s="646"/>
      <c r="G1165" s="646"/>
      <c r="H1165" s="646"/>
      <c r="I1165" s="647"/>
      <c r="J1165" s="646"/>
      <c r="K1165" s="646"/>
    </row>
    <row r="1166" spans="2:11" x14ac:dyDescent="0.2">
      <c r="B1166" s="646"/>
      <c r="C1166" s="647"/>
      <c r="D1166" s="647"/>
      <c r="E1166" s="647"/>
      <c r="F1166" s="646"/>
      <c r="G1166" s="646"/>
      <c r="H1166" s="646"/>
      <c r="I1166" s="647"/>
      <c r="J1166" s="646"/>
      <c r="K1166" s="646"/>
    </row>
    <row r="1167" spans="2:11" x14ac:dyDescent="0.2">
      <c r="B1167" s="646"/>
      <c r="C1167" s="647"/>
      <c r="D1167" s="647"/>
      <c r="E1167" s="647"/>
      <c r="F1167" s="646"/>
      <c r="G1167" s="646"/>
      <c r="H1167" s="646"/>
      <c r="I1167" s="646"/>
      <c r="J1167" s="646"/>
      <c r="K1167" s="646"/>
    </row>
    <row r="1168" spans="2:11" x14ac:dyDescent="0.2">
      <c r="B1168" s="646"/>
      <c r="C1168" s="647"/>
      <c r="D1168" s="647"/>
      <c r="E1168" s="647"/>
      <c r="F1168" s="646"/>
      <c r="G1168" s="646"/>
      <c r="H1168" s="646"/>
      <c r="I1168" s="646"/>
      <c r="J1168" s="646"/>
      <c r="K1168" s="646"/>
    </row>
    <row r="1169" spans="2:11" x14ac:dyDescent="0.2">
      <c r="B1169" s="646"/>
      <c r="C1169" s="647"/>
      <c r="D1169" s="647"/>
      <c r="E1169" s="647"/>
      <c r="F1169" s="646"/>
      <c r="G1169" s="646"/>
      <c r="H1169" s="646"/>
      <c r="I1169" s="646"/>
      <c r="J1169" s="646"/>
      <c r="K1169" s="646"/>
    </row>
    <row r="1170" spans="2:11" x14ac:dyDescent="0.2">
      <c r="B1170" s="646"/>
      <c r="C1170" s="647"/>
      <c r="D1170" s="647"/>
      <c r="E1170" s="647"/>
      <c r="F1170" s="646"/>
      <c r="G1170" s="646"/>
      <c r="H1170" s="646"/>
      <c r="I1170" s="646"/>
      <c r="J1170" s="646"/>
      <c r="K1170" s="646"/>
    </row>
    <row r="1171" spans="2:11" x14ac:dyDescent="0.2">
      <c r="B1171" s="646"/>
      <c r="C1171" s="647"/>
      <c r="D1171" s="647"/>
      <c r="E1171" s="647"/>
      <c r="F1171" s="646"/>
      <c r="G1171" s="646"/>
      <c r="H1171" s="646"/>
      <c r="I1171" s="646"/>
      <c r="J1171" s="646"/>
      <c r="K1171" s="646"/>
    </row>
    <row r="1172" spans="2:11" x14ac:dyDescent="0.2">
      <c r="B1172" s="646"/>
      <c r="C1172" s="647"/>
      <c r="D1172" s="647"/>
      <c r="E1172" s="647"/>
      <c r="F1172" s="646"/>
      <c r="G1172" s="646"/>
      <c r="H1172" s="646"/>
      <c r="I1172" s="647"/>
      <c r="J1172" s="646"/>
      <c r="K1172" s="646"/>
    </row>
    <row r="1173" spans="2:11" x14ac:dyDescent="0.2">
      <c r="B1173" s="646"/>
      <c r="C1173" s="647"/>
      <c r="D1173" s="647"/>
      <c r="E1173" s="647"/>
      <c r="F1173" s="646"/>
      <c r="G1173" s="646"/>
      <c r="H1173" s="646"/>
      <c r="I1173" s="647"/>
      <c r="J1173" s="646"/>
      <c r="K1173" s="646"/>
    </row>
    <row r="1174" spans="2:11" x14ac:dyDescent="0.2">
      <c r="B1174" s="646"/>
      <c r="C1174" s="647"/>
      <c r="D1174" s="647"/>
      <c r="E1174" s="647"/>
      <c r="F1174" s="646"/>
      <c r="G1174" s="646"/>
      <c r="H1174" s="646"/>
      <c r="I1174" s="646"/>
      <c r="J1174" s="646"/>
      <c r="K1174" s="646"/>
    </row>
    <row r="1175" spans="2:11" x14ac:dyDescent="0.2">
      <c r="B1175" s="646"/>
      <c r="C1175" s="647"/>
      <c r="D1175" s="647"/>
      <c r="E1175" s="647"/>
      <c r="F1175" s="646"/>
      <c r="G1175" s="646"/>
      <c r="H1175" s="646"/>
      <c r="I1175" s="646"/>
      <c r="J1175" s="646"/>
      <c r="K1175" s="646"/>
    </row>
    <row r="1176" spans="2:11" x14ac:dyDescent="0.2">
      <c r="B1176" s="646"/>
      <c r="C1176" s="647"/>
      <c r="D1176" s="647"/>
      <c r="E1176" s="647"/>
      <c r="F1176" s="646"/>
      <c r="G1176" s="646"/>
      <c r="H1176" s="646"/>
      <c r="I1176" s="646"/>
      <c r="J1176" s="646"/>
      <c r="K1176" s="646"/>
    </row>
    <row r="1177" spans="2:11" x14ac:dyDescent="0.2">
      <c r="B1177" s="646"/>
      <c r="C1177" s="647"/>
      <c r="D1177" s="647"/>
      <c r="E1177" s="647"/>
      <c r="F1177" s="646"/>
      <c r="G1177" s="646"/>
      <c r="H1177" s="646"/>
      <c r="I1177" s="647"/>
      <c r="J1177" s="646"/>
      <c r="K1177" s="646"/>
    </row>
    <row r="1178" spans="2:11" x14ac:dyDescent="0.2">
      <c r="B1178" s="646"/>
      <c r="C1178" s="647"/>
      <c r="D1178" s="647"/>
      <c r="E1178" s="647"/>
      <c r="F1178" s="646"/>
      <c r="G1178" s="646"/>
      <c r="H1178" s="646"/>
      <c r="I1178" s="647"/>
      <c r="J1178" s="646"/>
      <c r="K1178" s="646"/>
    </row>
    <row r="1179" spans="2:11" x14ac:dyDescent="0.2">
      <c r="B1179" s="646"/>
      <c r="C1179" s="647"/>
      <c r="D1179" s="647"/>
      <c r="E1179" s="647"/>
      <c r="F1179" s="646"/>
      <c r="G1179" s="646"/>
      <c r="H1179" s="646"/>
      <c r="I1179" s="647"/>
      <c r="J1179" s="646"/>
      <c r="K1179" s="646"/>
    </row>
    <row r="1180" spans="2:11" x14ac:dyDescent="0.2">
      <c r="B1180" s="646"/>
      <c r="C1180" s="647"/>
      <c r="D1180" s="647"/>
      <c r="E1180" s="647"/>
      <c r="F1180" s="646"/>
      <c r="G1180" s="646"/>
      <c r="H1180" s="646"/>
      <c r="I1180" s="647"/>
      <c r="J1180" s="646"/>
      <c r="K1180" s="646"/>
    </row>
    <row r="1181" spans="2:11" x14ac:dyDescent="0.2">
      <c r="B1181" s="646"/>
      <c r="C1181" s="647"/>
      <c r="D1181" s="647"/>
      <c r="E1181" s="647"/>
      <c r="F1181" s="646"/>
      <c r="G1181" s="646"/>
      <c r="H1181" s="646"/>
      <c r="I1181" s="647"/>
      <c r="J1181" s="646"/>
      <c r="K1181" s="646"/>
    </row>
    <row r="1182" spans="2:11" x14ac:dyDescent="0.2">
      <c r="B1182" s="646"/>
      <c r="C1182" s="647"/>
      <c r="D1182" s="647"/>
      <c r="E1182" s="647"/>
      <c r="F1182" s="646"/>
      <c r="G1182" s="646"/>
      <c r="H1182" s="646"/>
      <c r="I1182" s="647"/>
      <c r="J1182" s="646"/>
      <c r="K1182" s="646"/>
    </row>
    <row r="1183" spans="2:11" x14ac:dyDescent="0.2">
      <c r="B1183" s="646"/>
      <c r="C1183" s="647"/>
      <c r="D1183" s="647"/>
      <c r="E1183" s="647"/>
      <c r="F1183" s="646"/>
      <c r="G1183" s="646"/>
      <c r="H1183" s="646"/>
      <c r="I1183" s="647"/>
      <c r="J1183" s="646"/>
      <c r="K1183" s="646"/>
    </row>
    <row r="1184" spans="2:11" x14ac:dyDescent="0.2">
      <c r="B1184" s="646"/>
      <c r="C1184" s="647"/>
      <c r="D1184" s="647"/>
      <c r="E1184" s="647"/>
      <c r="F1184" s="646"/>
      <c r="G1184" s="646"/>
      <c r="H1184" s="646"/>
      <c r="I1184" s="646"/>
      <c r="J1184" s="646"/>
      <c r="K1184" s="646"/>
    </row>
    <row r="1185" spans="2:11" x14ac:dyDescent="0.2">
      <c r="B1185" s="646"/>
      <c r="C1185" s="647"/>
      <c r="D1185" s="647"/>
      <c r="E1185" s="647"/>
      <c r="F1185" s="646"/>
      <c r="G1185" s="646"/>
      <c r="H1185" s="646"/>
      <c r="I1185" s="646"/>
      <c r="J1185" s="646"/>
      <c r="K1185" s="646"/>
    </row>
    <row r="1186" spans="2:11" x14ac:dyDescent="0.2">
      <c r="B1186" s="646"/>
      <c r="C1186" s="647"/>
      <c r="D1186" s="647"/>
      <c r="E1186" s="647"/>
      <c r="F1186" s="646"/>
      <c r="G1186" s="646"/>
      <c r="H1186" s="646"/>
      <c r="I1186" s="646"/>
      <c r="J1186" s="646"/>
      <c r="K1186" s="646"/>
    </row>
    <row r="1187" spans="2:11" x14ac:dyDescent="0.2">
      <c r="B1187" s="646"/>
      <c r="C1187" s="647"/>
      <c r="D1187" s="647"/>
      <c r="E1187" s="647"/>
      <c r="F1187" s="646"/>
      <c r="G1187" s="646"/>
      <c r="H1187" s="646"/>
      <c r="I1187" s="646"/>
      <c r="J1187" s="646"/>
      <c r="K1187" s="646"/>
    </row>
    <row r="1188" spans="2:11" x14ac:dyDescent="0.2">
      <c r="B1188" s="646"/>
      <c r="C1188" s="647"/>
      <c r="D1188" s="647"/>
      <c r="E1188" s="647"/>
      <c r="F1188" s="646"/>
      <c r="G1188" s="646"/>
      <c r="H1188" s="646"/>
      <c r="I1188" s="646"/>
      <c r="J1188" s="646"/>
      <c r="K1188" s="646"/>
    </row>
    <row r="1189" spans="2:11" x14ac:dyDescent="0.2">
      <c r="B1189" s="646"/>
      <c r="C1189" s="647"/>
      <c r="D1189" s="647"/>
      <c r="E1189" s="647"/>
      <c r="F1189" s="646"/>
      <c r="G1189" s="646"/>
      <c r="H1189" s="646"/>
      <c r="I1189" s="646"/>
      <c r="J1189" s="646"/>
      <c r="K1189" s="646"/>
    </row>
    <row r="1190" spans="2:11" x14ac:dyDescent="0.2">
      <c r="B1190" s="646"/>
      <c r="C1190" s="647"/>
      <c r="D1190" s="647"/>
      <c r="E1190" s="647"/>
      <c r="F1190" s="646"/>
      <c r="G1190" s="646"/>
      <c r="H1190" s="646"/>
      <c r="I1190" s="647"/>
      <c r="J1190" s="646"/>
      <c r="K1190" s="646"/>
    </row>
    <row r="1191" spans="2:11" x14ac:dyDescent="0.2">
      <c r="B1191" s="646"/>
      <c r="C1191" s="647"/>
      <c r="D1191" s="647"/>
      <c r="E1191" s="647"/>
      <c r="F1191" s="646"/>
      <c r="G1191" s="646"/>
      <c r="H1191" s="646"/>
      <c r="I1191" s="647"/>
      <c r="J1191" s="646"/>
      <c r="K1191" s="646"/>
    </row>
    <row r="1192" spans="2:11" x14ac:dyDescent="0.2">
      <c r="B1192" s="646"/>
      <c r="C1192" s="647"/>
      <c r="D1192" s="647"/>
      <c r="E1192" s="647"/>
      <c r="F1192" s="646"/>
      <c r="G1192" s="646"/>
      <c r="H1192" s="646"/>
      <c r="I1192" s="647"/>
      <c r="J1192" s="646"/>
      <c r="K1192" s="646"/>
    </row>
    <row r="1193" spans="2:11" x14ac:dyDescent="0.2">
      <c r="B1193" s="646"/>
      <c r="C1193" s="647"/>
      <c r="D1193" s="647"/>
      <c r="E1193" s="647"/>
      <c r="F1193" s="646"/>
      <c r="G1193" s="646"/>
      <c r="H1193" s="646"/>
      <c r="I1193" s="647"/>
      <c r="J1193" s="646"/>
      <c r="K1193" s="646"/>
    </row>
    <row r="1194" spans="2:11" x14ac:dyDescent="0.2">
      <c r="B1194" s="646"/>
      <c r="C1194" s="647"/>
      <c r="D1194" s="647"/>
      <c r="E1194" s="647"/>
      <c r="F1194" s="646"/>
      <c r="G1194" s="646"/>
      <c r="H1194" s="646"/>
      <c r="I1194" s="647"/>
      <c r="J1194" s="646"/>
      <c r="K1194" s="646"/>
    </row>
    <row r="1195" spans="2:11" x14ac:dyDescent="0.2">
      <c r="B1195" s="646"/>
      <c r="C1195" s="647"/>
      <c r="D1195" s="647"/>
      <c r="E1195" s="647"/>
      <c r="F1195" s="646"/>
      <c r="G1195" s="646"/>
      <c r="H1195" s="646"/>
      <c r="I1195" s="647"/>
      <c r="J1195" s="646"/>
      <c r="K1195" s="646"/>
    </row>
    <row r="1196" spans="2:11" x14ac:dyDescent="0.2">
      <c r="B1196" s="646"/>
      <c r="C1196" s="647"/>
      <c r="D1196" s="647"/>
      <c r="E1196" s="647"/>
      <c r="F1196" s="646"/>
      <c r="G1196" s="646"/>
      <c r="H1196" s="646"/>
      <c r="I1196" s="646"/>
      <c r="J1196" s="646"/>
      <c r="K1196" s="646"/>
    </row>
    <row r="1197" spans="2:11" x14ac:dyDescent="0.2">
      <c r="B1197" s="646"/>
      <c r="C1197" s="647"/>
      <c r="D1197" s="647"/>
      <c r="E1197" s="647"/>
      <c r="F1197" s="646"/>
      <c r="G1197" s="646"/>
      <c r="H1197" s="646"/>
      <c r="I1197" s="646"/>
      <c r="J1197" s="646"/>
      <c r="K1197" s="646"/>
    </row>
    <row r="1198" spans="2:11" x14ac:dyDescent="0.2">
      <c r="B1198" s="646"/>
      <c r="C1198" s="647"/>
      <c r="D1198" s="647"/>
      <c r="E1198" s="647"/>
      <c r="F1198" s="646"/>
      <c r="G1198" s="646"/>
      <c r="H1198" s="646"/>
      <c r="I1198" s="646"/>
      <c r="J1198" s="646"/>
      <c r="K1198" s="646"/>
    </row>
    <row r="1199" spans="2:11" x14ac:dyDescent="0.2">
      <c r="B1199" s="646"/>
      <c r="C1199" s="647"/>
      <c r="D1199" s="647"/>
      <c r="E1199" s="647"/>
      <c r="F1199" s="646"/>
      <c r="G1199" s="646"/>
      <c r="H1199" s="646"/>
      <c r="I1199" s="646"/>
      <c r="J1199" s="646"/>
      <c r="K1199" s="646"/>
    </row>
    <row r="1200" spans="2:11" x14ac:dyDescent="0.2">
      <c r="B1200" s="646"/>
      <c r="C1200" s="647"/>
      <c r="D1200" s="647"/>
      <c r="E1200" s="647"/>
      <c r="F1200" s="646"/>
      <c r="G1200" s="646"/>
      <c r="H1200" s="646"/>
      <c r="I1200" s="646"/>
      <c r="J1200" s="646"/>
      <c r="K1200" s="646"/>
    </row>
    <row r="1201" spans="2:11" x14ac:dyDescent="0.2">
      <c r="B1201" s="646"/>
      <c r="C1201" s="647"/>
      <c r="D1201" s="647"/>
      <c r="E1201" s="647"/>
      <c r="F1201" s="646"/>
      <c r="G1201" s="646"/>
      <c r="H1201" s="646"/>
      <c r="I1201" s="646"/>
      <c r="J1201" s="646"/>
      <c r="K1201" s="646"/>
    </row>
    <row r="1202" spans="2:11" x14ac:dyDescent="0.2">
      <c r="B1202" s="646"/>
      <c r="C1202" s="647"/>
      <c r="D1202" s="647"/>
      <c r="E1202" s="647"/>
      <c r="F1202" s="646"/>
      <c r="G1202" s="646"/>
      <c r="H1202" s="646"/>
      <c r="I1202" s="647"/>
      <c r="J1202" s="646"/>
      <c r="K1202" s="646"/>
    </row>
    <row r="1203" spans="2:11" x14ac:dyDescent="0.2">
      <c r="B1203" s="646"/>
      <c r="C1203" s="647"/>
      <c r="D1203" s="647"/>
      <c r="E1203" s="647"/>
      <c r="F1203" s="646"/>
      <c r="G1203" s="646"/>
      <c r="H1203" s="646"/>
      <c r="I1203" s="647"/>
      <c r="J1203" s="646"/>
      <c r="K1203" s="646"/>
    </row>
    <row r="1204" spans="2:11" x14ac:dyDescent="0.2">
      <c r="B1204" s="646"/>
      <c r="C1204" s="647"/>
      <c r="D1204" s="647"/>
      <c r="E1204" s="647"/>
      <c r="F1204" s="646"/>
      <c r="G1204" s="646"/>
      <c r="H1204" s="646"/>
      <c r="I1204" s="647"/>
      <c r="J1204" s="646"/>
      <c r="K1204" s="646"/>
    </row>
    <row r="1205" spans="2:11" x14ac:dyDescent="0.2">
      <c r="B1205" s="646"/>
      <c r="C1205" s="647"/>
      <c r="D1205" s="647"/>
      <c r="E1205" s="647"/>
      <c r="F1205" s="646"/>
      <c r="G1205" s="646"/>
      <c r="H1205" s="646"/>
      <c r="I1205" s="647"/>
      <c r="J1205" s="646"/>
      <c r="K1205" s="646"/>
    </row>
    <row r="1206" spans="2:11" x14ac:dyDescent="0.2">
      <c r="B1206" s="646"/>
      <c r="C1206" s="647"/>
      <c r="D1206" s="647"/>
      <c r="E1206" s="647"/>
      <c r="F1206" s="646"/>
      <c r="G1206" s="646"/>
      <c r="H1206" s="646"/>
      <c r="I1206" s="647"/>
      <c r="J1206" s="646"/>
      <c r="K1206" s="646"/>
    </row>
    <row r="1207" spans="2:11" x14ac:dyDescent="0.2">
      <c r="B1207" s="646"/>
      <c r="C1207" s="647"/>
      <c r="D1207" s="647"/>
      <c r="E1207" s="647"/>
      <c r="F1207" s="646"/>
      <c r="G1207" s="646"/>
      <c r="H1207" s="646"/>
      <c r="I1207" s="647"/>
      <c r="J1207" s="646"/>
      <c r="K1207" s="646"/>
    </row>
    <row r="1208" spans="2:11" x14ac:dyDescent="0.2">
      <c r="B1208" s="646"/>
      <c r="C1208" s="647"/>
      <c r="D1208" s="647"/>
      <c r="E1208" s="647"/>
      <c r="F1208" s="646"/>
      <c r="G1208" s="646"/>
      <c r="H1208" s="646"/>
      <c r="I1208" s="647"/>
      <c r="J1208" s="646"/>
      <c r="K1208" s="646"/>
    </row>
    <row r="1209" spans="2:11" x14ac:dyDescent="0.2">
      <c r="B1209" s="646"/>
      <c r="C1209" s="647"/>
      <c r="D1209" s="647"/>
      <c r="E1209" s="647"/>
      <c r="F1209" s="646"/>
      <c r="G1209" s="646"/>
      <c r="H1209" s="646"/>
      <c r="I1209" s="647"/>
      <c r="J1209" s="646"/>
      <c r="K1209" s="646"/>
    </row>
    <row r="1210" spans="2:11" x14ac:dyDescent="0.2">
      <c r="B1210" s="646"/>
      <c r="C1210" s="647"/>
      <c r="D1210" s="647"/>
      <c r="E1210" s="647"/>
      <c r="F1210" s="646"/>
      <c r="G1210" s="646"/>
      <c r="H1210" s="646"/>
      <c r="I1210" s="647"/>
      <c r="J1210" s="646"/>
      <c r="K1210" s="646"/>
    </row>
    <row r="1211" spans="2:11" x14ac:dyDescent="0.2">
      <c r="B1211" s="646"/>
      <c r="C1211" s="647"/>
      <c r="D1211" s="647"/>
      <c r="E1211" s="647"/>
      <c r="F1211" s="646"/>
      <c r="G1211" s="646"/>
      <c r="H1211" s="646"/>
      <c r="I1211" s="647"/>
      <c r="J1211" s="646"/>
      <c r="K1211" s="646"/>
    </row>
    <row r="1212" spans="2:11" x14ac:dyDescent="0.2">
      <c r="B1212" s="646"/>
      <c r="C1212" s="647"/>
      <c r="D1212" s="647"/>
      <c r="E1212" s="647"/>
      <c r="F1212" s="646"/>
      <c r="G1212" s="646"/>
      <c r="H1212" s="646"/>
      <c r="I1212" s="647"/>
      <c r="J1212" s="646"/>
      <c r="K1212" s="646"/>
    </row>
    <row r="1213" spans="2:11" x14ac:dyDescent="0.2">
      <c r="B1213" s="646"/>
      <c r="C1213" s="647"/>
      <c r="D1213" s="647"/>
      <c r="E1213" s="647"/>
      <c r="F1213" s="646"/>
      <c r="G1213" s="646"/>
      <c r="H1213" s="646"/>
      <c r="I1213" s="647"/>
      <c r="J1213" s="646"/>
      <c r="K1213" s="646"/>
    </row>
    <row r="1214" spans="2:11" x14ac:dyDescent="0.2">
      <c r="B1214" s="646"/>
      <c r="C1214" s="647"/>
      <c r="D1214" s="647"/>
      <c r="E1214" s="647"/>
      <c r="F1214" s="646"/>
      <c r="G1214" s="646"/>
      <c r="H1214" s="646"/>
      <c r="I1214" s="647"/>
      <c r="J1214" s="646"/>
      <c r="K1214" s="646"/>
    </row>
    <row r="1215" spans="2:11" x14ac:dyDescent="0.2">
      <c r="B1215" s="646"/>
      <c r="C1215" s="647"/>
      <c r="D1215" s="647"/>
      <c r="E1215" s="647"/>
      <c r="F1215" s="646"/>
      <c r="G1215" s="646"/>
      <c r="H1215" s="646"/>
      <c r="I1215" s="647"/>
      <c r="J1215" s="646"/>
      <c r="K1215" s="646"/>
    </row>
    <row r="1216" spans="2:11" x14ac:dyDescent="0.2">
      <c r="B1216" s="646"/>
      <c r="C1216" s="647"/>
      <c r="D1216" s="647"/>
      <c r="E1216" s="647"/>
      <c r="F1216" s="646"/>
      <c r="G1216" s="646"/>
      <c r="H1216" s="646"/>
      <c r="I1216" s="647"/>
      <c r="J1216" s="646"/>
      <c r="K1216" s="646"/>
    </row>
    <row r="1217" spans="2:11" x14ac:dyDescent="0.2">
      <c r="B1217" s="646"/>
      <c r="C1217" s="647"/>
      <c r="D1217" s="647"/>
      <c r="E1217" s="647"/>
      <c r="F1217" s="646"/>
      <c r="G1217" s="646"/>
      <c r="H1217" s="646"/>
      <c r="I1217" s="647"/>
      <c r="J1217" s="646"/>
      <c r="K1217" s="646"/>
    </row>
    <row r="1218" spans="2:11" x14ac:dyDescent="0.2">
      <c r="B1218" s="646"/>
      <c r="C1218" s="647"/>
      <c r="D1218" s="647"/>
      <c r="E1218" s="647"/>
      <c r="F1218" s="646"/>
      <c r="G1218" s="646"/>
      <c r="H1218" s="646"/>
      <c r="I1218" s="647"/>
      <c r="J1218" s="646"/>
      <c r="K1218" s="646"/>
    </row>
    <row r="1219" spans="2:11" x14ac:dyDescent="0.2">
      <c r="B1219" s="646"/>
      <c r="C1219" s="647"/>
      <c r="D1219" s="647"/>
      <c r="E1219" s="647"/>
      <c r="F1219" s="646"/>
      <c r="G1219" s="646"/>
      <c r="H1219" s="646"/>
      <c r="I1219" s="647"/>
      <c r="J1219" s="646"/>
      <c r="K1219" s="646"/>
    </row>
    <row r="1220" spans="2:11" x14ac:dyDescent="0.2">
      <c r="B1220" s="646"/>
      <c r="C1220" s="647"/>
      <c r="D1220" s="647"/>
      <c r="E1220" s="647"/>
      <c r="F1220" s="646"/>
      <c r="G1220" s="646"/>
      <c r="H1220" s="646"/>
      <c r="I1220" s="647"/>
      <c r="J1220" s="646"/>
      <c r="K1220" s="646"/>
    </row>
    <row r="1221" spans="2:11" x14ac:dyDescent="0.2">
      <c r="B1221" s="646"/>
      <c r="C1221" s="647"/>
      <c r="D1221" s="647"/>
      <c r="E1221" s="647"/>
      <c r="F1221" s="646"/>
      <c r="G1221" s="646"/>
      <c r="H1221" s="646"/>
      <c r="I1221" s="647"/>
      <c r="J1221" s="646"/>
      <c r="K1221" s="646"/>
    </row>
    <row r="1222" spans="2:11" x14ac:dyDescent="0.2">
      <c r="B1222" s="646"/>
      <c r="C1222" s="647"/>
      <c r="D1222" s="647"/>
      <c r="E1222" s="647"/>
      <c r="F1222" s="646"/>
      <c r="G1222" s="646"/>
      <c r="H1222" s="646"/>
      <c r="I1222" s="647"/>
      <c r="J1222" s="646"/>
      <c r="K1222" s="646"/>
    </row>
    <row r="1223" spans="2:11" x14ac:dyDescent="0.2">
      <c r="B1223" s="646"/>
      <c r="C1223" s="647"/>
      <c r="D1223" s="647"/>
      <c r="E1223" s="647"/>
      <c r="F1223" s="646"/>
      <c r="G1223" s="646"/>
      <c r="H1223" s="646"/>
      <c r="I1223" s="647"/>
      <c r="J1223" s="646"/>
      <c r="K1223" s="646"/>
    </row>
    <row r="1224" spans="2:11" x14ac:dyDescent="0.2">
      <c r="B1224" s="646"/>
      <c r="C1224" s="647"/>
      <c r="D1224" s="647"/>
      <c r="E1224" s="647"/>
      <c r="F1224" s="646"/>
      <c r="G1224" s="646"/>
      <c r="H1224" s="646"/>
      <c r="I1224" s="647"/>
      <c r="J1224" s="646"/>
      <c r="K1224" s="646"/>
    </row>
    <row r="1225" spans="2:11" x14ac:dyDescent="0.2">
      <c r="B1225" s="646"/>
      <c r="C1225" s="647"/>
      <c r="D1225" s="647"/>
      <c r="E1225" s="647"/>
      <c r="F1225" s="646"/>
      <c r="G1225" s="646"/>
      <c r="H1225" s="646"/>
      <c r="I1225" s="647"/>
      <c r="J1225" s="646"/>
      <c r="K1225" s="646"/>
    </row>
    <row r="1226" spans="2:11" x14ac:dyDescent="0.2">
      <c r="B1226" s="646"/>
      <c r="C1226" s="647"/>
      <c r="D1226" s="647"/>
      <c r="E1226" s="647"/>
      <c r="F1226" s="646"/>
      <c r="G1226" s="646"/>
      <c r="H1226" s="646"/>
      <c r="I1226" s="647"/>
      <c r="J1226" s="646"/>
      <c r="K1226" s="646"/>
    </row>
    <row r="1227" spans="2:11" x14ac:dyDescent="0.2">
      <c r="B1227" s="646"/>
      <c r="C1227" s="647"/>
      <c r="D1227" s="647"/>
      <c r="E1227" s="647"/>
      <c r="F1227" s="646"/>
      <c r="G1227" s="646"/>
      <c r="H1227" s="646"/>
      <c r="I1227" s="647"/>
      <c r="J1227" s="646"/>
      <c r="K1227" s="646"/>
    </row>
    <row r="1228" spans="2:11" x14ac:dyDescent="0.2">
      <c r="B1228" s="646"/>
      <c r="C1228" s="647"/>
      <c r="D1228" s="647"/>
      <c r="E1228" s="647"/>
      <c r="F1228" s="646"/>
      <c r="G1228" s="646"/>
      <c r="H1228" s="646"/>
      <c r="I1228" s="647"/>
      <c r="J1228" s="646"/>
      <c r="K1228" s="646"/>
    </row>
    <row r="1229" spans="2:11" x14ac:dyDescent="0.2">
      <c r="B1229" s="646"/>
      <c r="C1229" s="647"/>
      <c r="D1229" s="647"/>
      <c r="E1229" s="647"/>
      <c r="F1229" s="646"/>
      <c r="G1229" s="646"/>
      <c r="H1229" s="646"/>
      <c r="I1229" s="647"/>
      <c r="J1229" s="646"/>
      <c r="K1229" s="646"/>
    </row>
    <row r="1230" spans="2:11" x14ac:dyDescent="0.2">
      <c r="B1230" s="646"/>
      <c r="C1230" s="647"/>
      <c r="D1230" s="647"/>
      <c r="E1230" s="647"/>
      <c r="F1230" s="646"/>
      <c r="G1230" s="646"/>
      <c r="H1230" s="646"/>
      <c r="I1230" s="647"/>
      <c r="J1230" s="646"/>
      <c r="K1230" s="646"/>
    </row>
    <row r="1231" spans="2:11" x14ac:dyDescent="0.2">
      <c r="B1231" s="646"/>
      <c r="C1231" s="647"/>
      <c r="D1231" s="647"/>
      <c r="E1231" s="647"/>
      <c r="F1231" s="646"/>
      <c r="G1231" s="646"/>
      <c r="H1231" s="646"/>
      <c r="I1231" s="647"/>
      <c r="J1231" s="646"/>
      <c r="K1231" s="646"/>
    </row>
    <row r="1232" spans="2:11" x14ac:dyDescent="0.2">
      <c r="B1232" s="646"/>
      <c r="C1232" s="647"/>
      <c r="D1232" s="647"/>
      <c r="E1232" s="647"/>
      <c r="F1232" s="646"/>
      <c r="G1232" s="646"/>
      <c r="H1232" s="646"/>
      <c r="I1232" s="647"/>
      <c r="J1232" s="646"/>
      <c r="K1232" s="646"/>
    </row>
    <row r="1233" spans="2:11" x14ac:dyDescent="0.2">
      <c r="B1233" s="646"/>
      <c r="C1233" s="647"/>
      <c r="D1233" s="647"/>
      <c r="E1233" s="647"/>
      <c r="F1233" s="646"/>
      <c r="G1233" s="646"/>
      <c r="H1233" s="646"/>
      <c r="I1233" s="647"/>
      <c r="J1233" s="646"/>
      <c r="K1233" s="646"/>
    </row>
    <row r="1234" spans="2:11" x14ac:dyDescent="0.2">
      <c r="B1234" s="646"/>
      <c r="C1234" s="647"/>
      <c r="D1234" s="647"/>
      <c r="E1234" s="647"/>
      <c r="F1234" s="646"/>
      <c r="G1234" s="646"/>
      <c r="H1234" s="646"/>
      <c r="I1234" s="647"/>
      <c r="J1234" s="646"/>
      <c r="K1234" s="646"/>
    </row>
    <row r="1235" spans="2:11" x14ac:dyDescent="0.2">
      <c r="B1235" s="646"/>
      <c r="C1235" s="647"/>
      <c r="D1235" s="647"/>
      <c r="E1235" s="647"/>
      <c r="F1235" s="646"/>
      <c r="G1235" s="646"/>
      <c r="H1235" s="646"/>
      <c r="I1235" s="647"/>
      <c r="J1235" s="646"/>
      <c r="K1235" s="646"/>
    </row>
    <row r="1236" spans="2:11" x14ac:dyDescent="0.2">
      <c r="B1236" s="646"/>
      <c r="C1236" s="647"/>
      <c r="D1236" s="647"/>
      <c r="E1236" s="647"/>
      <c r="F1236" s="646"/>
      <c r="G1236" s="646"/>
      <c r="H1236" s="646"/>
      <c r="I1236" s="647"/>
      <c r="J1236" s="646"/>
      <c r="K1236" s="646"/>
    </row>
    <row r="1237" spans="2:11" x14ac:dyDescent="0.2">
      <c r="B1237" s="646"/>
      <c r="C1237" s="647"/>
      <c r="D1237" s="647"/>
      <c r="E1237" s="647"/>
      <c r="F1237" s="646"/>
      <c r="G1237" s="646"/>
      <c r="H1237" s="646"/>
      <c r="I1237" s="647"/>
      <c r="J1237" s="646"/>
      <c r="K1237" s="646"/>
    </row>
    <row r="1238" spans="2:11" x14ac:dyDescent="0.2">
      <c r="B1238" s="646"/>
      <c r="C1238" s="647"/>
      <c r="D1238" s="647"/>
      <c r="E1238" s="647"/>
      <c r="F1238" s="646"/>
      <c r="G1238" s="646"/>
      <c r="H1238" s="646"/>
      <c r="I1238" s="647"/>
      <c r="J1238" s="646"/>
      <c r="K1238" s="646"/>
    </row>
    <row r="1239" spans="2:11" x14ac:dyDescent="0.2">
      <c r="B1239" s="646"/>
      <c r="C1239" s="647"/>
      <c r="D1239" s="647"/>
      <c r="E1239" s="647"/>
      <c r="F1239" s="646"/>
      <c r="G1239" s="646"/>
      <c r="H1239" s="646"/>
      <c r="I1239" s="647"/>
      <c r="J1239" s="646"/>
      <c r="K1239" s="646"/>
    </row>
    <row r="1240" spans="2:11" x14ac:dyDescent="0.2">
      <c r="B1240" s="646"/>
      <c r="C1240" s="647"/>
      <c r="D1240" s="647"/>
      <c r="E1240" s="647"/>
      <c r="F1240" s="646"/>
      <c r="G1240" s="646"/>
      <c r="H1240" s="646"/>
      <c r="I1240" s="647"/>
      <c r="J1240" s="646"/>
      <c r="K1240" s="646"/>
    </row>
    <row r="1241" spans="2:11" x14ac:dyDescent="0.2">
      <c r="B1241" s="646"/>
      <c r="C1241" s="647"/>
      <c r="D1241" s="647"/>
      <c r="E1241" s="647"/>
      <c r="F1241" s="646"/>
      <c r="G1241" s="646"/>
      <c r="H1241" s="646"/>
      <c r="I1241" s="647"/>
      <c r="J1241" s="646"/>
      <c r="K1241" s="646"/>
    </row>
    <row r="1242" spans="2:11" x14ac:dyDescent="0.2">
      <c r="B1242" s="646"/>
      <c r="C1242" s="647"/>
      <c r="D1242" s="647"/>
      <c r="E1242" s="647"/>
      <c r="F1242" s="646"/>
      <c r="G1242" s="646"/>
      <c r="H1242" s="646"/>
      <c r="I1242" s="647"/>
      <c r="J1242" s="646"/>
      <c r="K1242" s="646"/>
    </row>
    <row r="1243" spans="2:11" x14ac:dyDescent="0.2">
      <c r="B1243" s="646"/>
      <c r="C1243" s="647"/>
      <c r="D1243" s="647"/>
      <c r="E1243" s="647"/>
      <c r="F1243" s="646"/>
      <c r="G1243" s="646"/>
      <c r="H1243" s="646"/>
      <c r="I1243" s="647"/>
      <c r="J1243" s="646"/>
      <c r="K1243" s="646"/>
    </row>
    <row r="1244" spans="2:11" x14ac:dyDescent="0.2">
      <c r="B1244" s="646"/>
      <c r="C1244" s="647"/>
      <c r="D1244" s="647"/>
      <c r="E1244" s="647"/>
      <c r="F1244" s="646"/>
      <c r="G1244" s="646"/>
      <c r="H1244" s="646"/>
      <c r="I1244" s="647"/>
      <c r="J1244" s="646"/>
      <c r="K1244" s="646"/>
    </row>
    <row r="1245" spans="2:11" x14ac:dyDescent="0.2">
      <c r="B1245" s="646"/>
      <c r="C1245" s="647"/>
      <c r="D1245" s="647"/>
      <c r="E1245" s="647"/>
      <c r="F1245" s="646"/>
      <c r="G1245" s="646"/>
      <c r="H1245" s="646"/>
      <c r="I1245" s="647"/>
      <c r="J1245" s="646"/>
      <c r="K1245" s="646"/>
    </row>
    <row r="1246" spans="2:11" x14ac:dyDescent="0.2">
      <c r="B1246" s="646"/>
      <c r="C1246" s="647"/>
      <c r="D1246" s="647"/>
      <c r="E1246" s="647"/>
      <c r="F1246" s="646"/>
      <c r="G1246" s="646"/>
      <c r="H1246" s="646"/>
      <c r="I1246" s="647"/>
      <c r="J1246" s="646"/>
      <c r="K1246" s="646"/>
    </row>
    <row r="1247" spans="2:11" x14ac:dyDescent="0.2">
      <c r="B1247" s="646"/>
      <c r="C1247" s="647"/>
      <c r="D1247" s="647"/>
      <c r="E1247" s="647"/>
      <c r="F1247" s="646"/>
      <c r="G1247" s="646"/>
      <c r="H1247" s="646"/>
      <c r="I1247" s="647"/>
      <c r="J1247" s="646"/>
      <c r="K1247" s="646"/>
    </row>
    <row r="1248" spans="2:11" x14ac:dyDescent="0.2">
      <c r="B1248" s="646"/>
      <c r="C1248" s="647"/>
      <c r="D1248" s="647"/>
      <c r="E1248" s="647"/>
      <c r="F1248" s="646"/>
      <c r="G1248" s="646"/>
      <c r="H1248" s="646"/>
      <c r="I1248" s="647"/>
      <c r="J1248" s="646"/>
      <c r="K1248" s="646"/>
    </row>
    <row r="1249" spans="2:11" x14ac:dyDescent="0.2">
      <c r="B1249" s="646"/>
      <c r="C1249" s="647"/>
      <c r="D1249" s="647"/>
      <c r="E1249" s="647"/>
      <c r="F1249" s="646"/>
      <c r="G1249" s="646"/>
      <c r="H1249" s="646"/>
      <c r="I1249" s="647"/>
      <c r="J1249" s="646"/>
      <c r="K1249" s="646"/>
    </row>
    <row r="1250" spans="2:11" x14ac:dyDescent="0.2">
      <c r="B1250" s="646"/>
      <c r="C1250" s="647"/>
      <c r="D1250" s="647"/>
      <c r="E1250" s="647"/>
      <c r="F1250" s="646"/>
      <c r="G1250" s="646"/>
      <c r="H1250" s="646"/>
      <c r="I1250" s="647"/>
      <c r="J1250" s="646"/>
      <c r="K1250" s="646"/>
    </row>
    <row r="1251" spans="2:11" x14ac:dyDescent="0.2">
      <c r="B1251" s="646"/>
      <c r="C1251" s="647"/>
      <c r="D1251" s="647"/>
      <c r="E1251" s="647"/>
      <c r="F1251" s="646"/>
      <c r="G1251" s="646"/>
      <c r="H1251" s="646"/>
      <c r="I1251" s="647"/>
      <c r="J1251" s="646"/>
      <c r="K1251" s="646"/>
    </row>
    <row r="1252" spans="2:11" x14ac:dyDescent="0.2">
      <c r="B1252" s="646"/>
      <c r="C1252" s="647"/>
      <c r="D1252" s="647"/>
      <c r="E1252" s="647"/>
      <c r="F1252" s="646"/>
      <c r="G1252" s="646"/>
      <c r="H1252" s="646"/>
      <c r="I1252" s="647"/>
      <c r="J1252" s="646"/>
      <c r="K1252" s="646"/>
    </row>
    <row r="1253" spans="2:11" x14ac:dyDescent="0.2">
      <c r="B1253" s="646"/>
      <c r="C1253" s="647"/>
      <c r="D1253" s="647"/>
      <c r="E1253" s="647"/>
      <c r="F1253" s="646"/>
      <c r="G1253" s="646"/>
      <c r="H1253" s="646"/>
      <c r="I1253" s="647"/>
      <c r="J1253" s="646"/>
      <c r="K1253" s="646"/>
    </row>
    <row r="1254" spans="2:11" x14ac:dyDescent="0.2">
      <c r="B1254" s="646"/>
      <c r="C1254" s="647"/>
      <c r="D1254" s="647"/>
      <c r="E1254" s="647"/>
      <c r="F1254" s="646"/>
      <c r="G1254" s="646"/>
      <c r="H1254" s="646"/>
      <c r="I1254" s="647"/>
      <c r="J1254" s="646"/>
      <c r="K1254" s="646"/>
    </row>
    <row r="1255" spans="2:11" x14ac:dyDescent="0.2">
      <c r="B1255" s="646"/>
      <c r="C1255" s="647"/>
      <c r="D1255" s="647"/>
      <c r="E1255" s="647"/>
      <c r="F1255" s="646"/>
      <c r="G1255" s="646"/>
      <c r="H1255" s="646"/>
      <c r="I1255" s="647"/>
      <c r="J1255" s="646"/>
      <c r="K1255" s="646"/>
    </row>
    <row r="1256" spans="2:11" x14ac:dyDescent="0.2">
      <c r="B1256" s="646"/>
      <c r="C1256" s="647"/>
      <c r="D1256" s="647"/>
      <c r="E1256" s="647"/>
      <c r="F1256" s="646"/>
      <c r="G1256" s="646"/>
      <c r="H1256" s="646"/>
      <c r="I1256" s="647"/>
      <c r="J1256" s="646"/>
      <c r="K1256" s="646"/>
    </row>
    <row r="1257" spans="2:11" x14ac:dyDescent="0.2">
      <c r="B1257" s="646"/>
      <c r="C1257" s="647"/>
      <c r="D1257" s="647"/>
      <c r="E1257" s="647"/>
      <c r="F1257" s="646"/>
      <c r="G1257" s="646"/>
      <c r="H1257" s="646"/>
      <c r="I1257" s="647"/>
      <c r="J1257" s="646"/>
      <c r="K1257" s="646"/>
    </row>
    <row r="1258" spans="2:11" x14ac:dyDescent="0.2">
      <c r="B1258" s="646"/>
      <c r="C1258" s="647"/>
      <c r="D1258" s="647"/>
      <c r="E1258" s="647"/>
      <c r="F1258" s="646"/>
      <c r="G1258" s="646"/>
      <c r="H1258" s="646"/>
      <c r="I1258" s="647"/>
      <c r="J1258" s="646"/>
      <c r="K1258" s="646"/>
    </row>
    <row r="1259" spans="2:11" x14ac:dyDescent="0.2">
      <c r="B1259" s="646"/>
      <c r="C1259" s="647"/>
      <c r="D1259" s="647"/>
      <c r="E1259" s="647"/>
      <c r="F1259" s="646"/>
      <c r="G1259" s="646"/>
      <c r="H1259" s="646"/>
      <c r="I1259" s="647"/>
      <c r="J1259" s="646"/>
      <c r="K1259" s="646"/>
    </row>
    <row r="1260" spans="2:11" x14ac:dyDescent="0.2">
      <c r="B1260" s="646"/>
      <c r="C1260" s="647"/>
      <c r="D1260" s="647"/>
      <c r="E1260" s="647"/>
      <c r="F1260" s="646"/>
      <c r="G1260" s="646"/>
      <c r="H1260" s="646"/>
      <c r="I1260" s="647"/>
      <c r="J1260" s="646"/>
      <c r="K1260" s="646"/>
    </row>
    <row r="1261" spans="2:11" x14ac:dyDescent="0.2">
      <c r="B1261" s="646"/>
      <c r="C1261" s="647"/>
      <c r="D1261" s="647"/>
      <c r="E1261" s="647"/>
      <c r="F1261" s="646"/>
      <c r="G1261" s="646"/>
      <c r="H1261" s="646"/>
      <c r="I1261" s="647"/>
      <c r="J1261" s="646"/>
      <c r="K1261" s="646"/>
    </row>
    <row r="1262" spans="2:11" x14ac:dyDescent="0.2">
      <c r="B1262" s="646"/>
      <c r="C1262" s="647"/>
      <c r="D1262" s="647"/>
      <c r="E1262" s="647"/>
      <c r="F1262" s="646"/>
      <c r="G1262" s="646"/>
      <c r="H1262" s="646"/>
      <c r="I1262" s="647"/>
      <c r="J1262" s="646"/>
      <c r="K1262" s="646"/>
    </row>
    <row r="1263" spans="2:11" x14ac:dyDescent="0.2">
      <c r="B1263" s="646"/>
      <c r="C1263" s="647"/>
      <c r="D1263" s="647"/>
      <c r="E1263" s="647"/>
      <c r="F1263" s="646"/>
      <c r="G1263" s="646"/>
      <c r="H1263" s="646"/>
      <c r="I1263" s="647"/>
      <c r="J1263" s="646"/>
      <c r="K1263" s="646"/>
    </row>
    <row r="1264" spans="2:11" x14ac:dyDescent="0.2">
      <c r="B1264" s="646"/>
      <c r="C1264" s="647"/>
      <c r="D1264" s="647"/>
      <c r="E1264" s="647"/>
      <c r="F1264" s="646"/>
      <c r="G1264" s="646"/>
      <c r="H1264" s="646"/>
      <c r="I1264" s="647"/>
      <c r="J1264" s="646"/>
      <c r="K1264" s="646"/>
    </row>
    <row r="1265" spans="2:11" x14ac:dyDescent="0.2">
      <c r="B1265" s="646"/>
      <c r="C1265" s="647"/>
      <c r="D1265" s="647"/>
      <c r="E1265" s="647"/>
      <c r="F1265" s="646"/>
      <c r="G1265" s="646"/>
      <c r="H1265" s="646"/>
      <c r="I1265" s="647"/>
      <c r="J1265" s="646"/>
      <c r="K1265" s="646"/>
    </row>
    <row r="1266" spans="2:11" x14ac:dyDescent="0.2">
      <c r="B1266" s="646"/>
      <c r="C1266" s="647"/>
      <c r="D1266" s="647"/>
      <c r="E1266" s="647"/>
      <c r="F1266" s="646"/>
      <c r="G1266" s="646"/>
      <c r="H1266" s="646"/>
      <c r="I1266" s="647"/>
      <c r="J1266" s="646"/>
      <c r="K1266" s="646"/>
    </row>
    <row r="1267" spans="2:11" x14ac:dyDescent="0.2">
      <c r="B1267" s="646"/>
      <c r="C1267" s="647"/>
      <c r="D1267" s="647"/>
      <c r="E1267" s="647"/>
      <c r="F1267" s="646"/>
      <c r="G1267" s="646"/>
      <c r="H1267" s="646"/>
      <c r="I1267" s="647"/>
      <c r="J1267" s="646"/>
      <c r="K1267" s="646"/>
    </row>
    <row r="1268" spans="2:11" x14ac:dyDescent="0.2">
      <c r="B1268" s="646"/>
      <c r="C1268" s="647"/>
      <c r="D1268" s="647"/>
      <c r="E1268" s="647"/>
      <c r="F1268" s="646"/>
      <c r="G1268" s="646"/>
      <c r="H1268" s="646"/>
      <c r="I1268" s="647"/>
      <c r="J1268" s="646"/>
      <c r="K1268" s="646"/>
    </row>
    <row r="1269" spans="2:11" x14ac:dyDescent="0.2">
      <c r="B1269" s="646"/>
      <c r="C1269" s="647"/>
      <c r="D1269" s="647"/>
      <c r="E1269" s="647"/>
      <c r="F1269" s="646"/>
      <c r="G1269" s="646"/>
      <c r="H1269" s="646"/>
      <c r="I1269" s="647"/>
      <c r="J1269" s="646"/>
      <c r="K1269" s="646"/>
    </row>
    <row r="1270" spans="2:11" x14ac:dyDescent="0.2">
      <c r="B1270" s="646"/>
      <c r="C1270" s="647"/>
      <c r="D1270" s="647"/>
      <c r="E1270" s="647"/>
      <c r="F1270" s="646"/>
      <c r="G1270" s="646"/>
      <c r="H1270" s="646"/>
      <c r="I1270" s="647"/>
      <c r="J1270" s="646"/>
      <c r="K1270" s="646"/>
    </row>
    <row r="1271" spans="2:11" x14ac:dyDescent="0.2">
      <c r="B1271" s="646"/>
      <c r="C1271" s="647"/>
      <c r="D1271" s="647"/>
      <c r="E1271" s="647"/>
      <c r="F1271" s="646"/>
      <c r="G1271" s="646"/>
      <c r="H1271" s="646"/>
      <c r="I1271" s="647"/>
      <c r="J1271" s="646"/>
      <c r="K1271" s="646"/>
    </row>
    <row r="1272" spans="2:11" x14ac:dyDescent="0.2">
      <c r="B1272" s="646"/>
      <c r="C1272" s="647"/>
      <c r="D1272" s="647"/>
      <c r="E1272" s="647"/>
      <c r="F1272" s="646"/>
      <c r="G1272" s="646"/>
      <c r="H1272" s="646"/>
      <c r="I1272" s="647"/>
      <c r="J1272" s="646"/>
      <c r="K1272" s="646"/>
    </row>
    <row r="1273" spans="2:11" x14ac:dyDescent="0.2">
      <c r="B1273" s="646"/>
      <c r="C1273" s="647"/>
      <c r="D1273" s="647"/>
      <c r="E1273" s="647"/>
      <c r="F1273" s="646"/>
      <c r="G1273" s="646"/>
      <c r="H1273" s="646"/>
      <c r="I1273" s="647"/>
      <c r="J1273" s="646"/>
      <c r="K1273" s="646"/>
    </row>
    <row r="1274" spans="2:11" x14ac:dyDescent="0.2">
      <c r="B1274" s="646"/>
      <c r="C1274" s="647"/>
      <c r="D1274" s="647"/>
      <c r="E1274" s="647"/>
      <c r="F1274" s="646"/>
      <c r="G1274" s="646"/>
      <c r="H1274" s="646"/>
      <c r="I1274" s="647"/>
      <c r="J1274" s="646"/>
      <c r="K1274" s="646"/>
    </row>
    <row r="1275" spans="2:11" x14ac:dyDescent="0.2">
      <c r="B1275" s="646"/>
      <c r="C1275" s="647"/>
      <c r="D1275" s="647"/>
      <c r="E1275" s="647"/>
      <c r="F1275" s="646"/>
      <c r="G1275" s="646"/>
      <c r="H1275" s="646"/>
      <c r="I1275" s="647"/>
      <c r="J1275" s="646"/>
      <c r="K1275" s="646"/>
    </row>
    <row r="1276" spans="2:11" x14ac:dyDescent="0.2">
      <c r="B1276" s="646"/>
      <c r="C1276" s="647"/>
      <c r="D1276" s="647"/>
      <c r="E1276" s="647"/>
      <c r="F1276" s="646"/>
      <c r="G1276" s="646"/>
      <c r="H1276" s="646"/>
      <c r="I1276" s="647"/>
      <c r="J1276" s="646"/>
      <c r="K1276" s="646"/>
    </row>
    <row r="1277" spans="2:11" x14ac:dyDescent="0.2">
      <c r="B1277" s="646"/>
      <c r="C1277" s="647"/>
      <c r="D1277" s="647"/>
      <c r="E1277" s="647"/>
      <c r="F1277" s="646"/>
      <c r="G1277" s="646"/>
      <c r="H1277" s="646"/>
      <c r="I1277" s="647"/>
      <c r="J1277" s="646"/>
      <c r="K1277" s="646"/>
    </row>
    <row r="1278" spans="2:11" x14ac:dyDescent="0.2">
      <c r="B1278" s="646"/>
      <c r="C1278" s="647"/>
      <c r="D1278" s="647"/>
      <c r="E1278" s="647"/>
      <c r="F1278" s="646"/>
      <c r="G1278" s="646"/>
      <c r="H1278" s="646"/>
      <c r="I1278" s="647"/>
      <c r="J1278" s="646"/>
      <c r="K1278" s="646"/>
    </row>
    <row r="1279" spans="2:11" x14ac:dyDescent="0.2">
      <c r="B1279" s="646"/>
      <c r="C1279" s="647"/>
      <c r="D1279" s="647"/>
      <c r="E1279" s="647"/>
      <c r="F1279" s="646"/>
      <c r="G1279" s="646"/>
      <c r="H1279" s="646"/>
      <c r="I1279" s="647"/>
      <c r="J1279" s="646"/>
      <c r="K1279" s="646"/>
    </row>
    <row r="1280" spans="2:11" x14ac:dyDescent="0.2">
      <c r="B1280" s="646"/>
      <c r="C1280" s="647"/>
      <c r="D1280" s="647"/>
      <c r="E1280" s="647"/>
      <c r="F1280" s="646"/>
      <c r="G1280" s="646"/>
      <c r="H1280" s="646"/>
      <c r="I1280" s="647"/>
      <c r="J1280" s="646"/>
      <c r="K1280" s="646"/>
    </row>
    <row r="1281" spans="2:11" x14ac:dyDescent="0.2">
      <c r="B1281" s="646"/>
      <c r="C1281" s="647"/>
      <c r="D1281" s="647"/>
      <c r="E1281" s="647"/>
      <c r="F1281" s="646"/>
      <c r="G1281" s="646"/>
      <c r="H1281" s="646"/>
      <c r="I1281" s="647"/>
      <c r="J1281" s="646"/>
      <c r="K1281" s="646"/>
    </row>
    <row r="1282" spans="2:11" x14ac:dyDescent="0.2">
      <c r="B1282" s="646"/>
      <c r="C1282" s="647"/>
      <c r="D1282" s="647"/>
      <c r="E1282" s="647"/>
      <c r="F1282" s="646"/>
      <c r="G1282" s="646"/>
      <c r="H1282" s="646"/>
      <c r="I1282" s="647"/>
      <c r="J1282" s="646"/>
      <c r="K1282" s="646"/>
    </row>
    <row r="1283" spans="2:11" x14ac:dyDescent="0.2">
      <c r="B1283" s="646"/>
      <c r="C1283" s="647"/>
      <c r="D1283" s="647"/>
      <c r="E1283" s="647"/>
      <c r="F1283" s="646"/>
      <c r="G1283" s="646"/>
      <c r="H1283" s="646"/>
      <c r="I1283" s="647"/>
      <c r="J1283" s="646"/>
      <c r="K1283" s="646"/>
    </row>
    <row r="1284" spans="2:11" x14ac:dyDescent="0.2">
      <c r="B1284" s="646"/>
      <c r="C1284" s="647"/>
      <c r="D1284" s="647"/>
      <c r="E1284" s="647"/>
      <c r="F1284" s="646"/>
      <c r="G1284" s="646"/>
      <c r="H1284" s="646"/>
      <c r="I1284" s="647"/>
      <c r="J1284" s="646"/>
      <c r="K1284" s="646"/>
    </row>
    <row r="1285" spans="2:11" x14ac:dyDescent="0.2">
      <c r="B1285" s="646"/>
      <c r="C1285" s="647"/>
      <c r="D1285" s="647"/>
      <c r="E1285" s="647"/>
      <c r="F1285" s="646"/>
      <c r="G1285" s="646"/>
      <c r="H1285" s="646"/>
      <c r="I1285" s="647"/>
      <c r="J1285" s="646"/>
      <c r="K1285" s="646"/>
    </row>
    <row r="1286" spans="2:11" x14ac:dyDescent="0.2">
      <c r="B1286" s="646"/>
      <c r="C1286" s="647"/>
      <c r="D1286" s="647"/>
      <c r="E1286" s="647"/>
      <c r="F1286" s="646"/>
      <c r="G1286" s="646"/>
      <c r="H1286" s="646"/>
      <c r="I1286" s="647"/>
      <c r="J1286" s="646"/>
      <c r="K1286" s="646"/>
    </row>
    <row r="1287" spans="2:11" x14ac:dyDescent="0.2">
      <c r="B1287" s="646"/>
      <c r="C1287" s="647"/>
      <c r="D1287" s="647"/>
      <c r="E1287" s="647"/>
      <c r="F1287" s="646"/>
      <c r="G1287" s="646"/>
      <c r="H1287" s="646"/>
      <c r="I1287" s="647"/>
      <c r="J1287" s="646"/>
      <c r="K1287" s="646"/>
    </row>
    <row r="1288" spans="2:11" x14ac:dyDescent="0.2">
      <c r="B1288" s="646"/>
      <c r="C1288" s="647"/>
      <c r="D1288" s="647"/>
      <c r="E1288" s="647"/>
      <c r="F1288" s="646"/>
      <c r="G1288" s="646"/>
      <c r="H1288" s="646"/>
      <c r="I1288" s="647"/>
      <c r="J1288" s="646"/>
      <c r="K1288" s="646"/>
    </row>
    <row r="1289" spans="2:11" x14ac:dyDescent="0.2">
      <c r="B1289" s="646"/>
      <c r="C1289" s="647"/>
      <c r="D1289" s="647"/>
      <c r="E1289" s="647"/>
      <c r="F1289" s="646"/>
      <c r="G1289" s="646"/>
      <c r="H1289" s="646"/>
      <c r="I1289" s="647"/>
      <c r="J1289" s="646"/>
      <c r="K1289" s="646"/>
    </row>
    <row r="1290" spans="2:11" x14ac:dyDescent="0.2">
      <c r="B1290" s="646"/>
      <c r="C1290" s="647"/>
      <c r="D1290" s="647"/>
      <c r="E1290" s="647"/>
      <c r="F1290" s="646"/>
      <c r="G1290" s="646"/>
      <c r="H1290" s="646"/>
      <c r="I1290" s="647"/>
      <c r="J1290" s="646"/>
      <c r="K1290" s="646"/>
    </row>
    <row r="1291" spans="2:11" x14ac:dyDescent="0.2">
      <c r="B1291" s="646"/>
      <c r="C1291" s="647"/>
      <c r="D1291" s="647"/>
      <c r="E1291" s="647"/>
      <c r="F1291" s="646"/>
      <c r="G1291" s="646"/>
      <c r="H1291" s="646"/>
      <c r="I1291" s="647"/>
      <c r="J1291" s="646"/>
      <c r="K1291" s="646"/>
    </row>
    <row r="1292" spans="2:11" x14ac:dyDescent="0.2">
      <c r="B1292" s="646"/>
      <c r="C1292" s="647"/>
      <c r="D1292" s="647"/>
      <c r="E1292" s="647"/>
      <c r="F1292" s="646"/>
      <c r="G1292" s="646"/>
      <c r="H1292" s="646"/>
      <c r="I1292" s="647"/>
      <c r="J1292" s="646"/>
      <c r="K1292" s="646"/>
    </row>
    <row r="1293" spans="2:11" x14ac:dyDescent="0.2">
      <c r="B1293" s="646"/>
      <c r="C1293" s="647"/>
      <c r="D1293" s="647"/>
      <c r="E1293" s="647"/>
      <c r="F1293" s="646"/>
      <c r="G1293" s="646"/>
      <c r="H1293" s="646"/>
      <c r="I1293" s="647"/>
      <c r="J1293" s="646"/>
      <c r="K1293" s="646"/>
    </row>
    <row r="1294" spans="2:11" x14ac:dyDescent="0.2">
      <c r="B1294" s="646"/>
      <c r="C1294" s="647"/>
      <c r="D1294" s="647"/>
      <c r="E1294" s="647"/>
      <c r="F1294" s="646"/>
      <c r="G1294" s="646"/>
      <c r="H1294" s="646"/>
      <c r="I1294" s="647"/>
      <c r="J1294" s="646"/>
      <c r="K1294" s="646"/>
    </row>
    <row r="1295" spans="2:11" x14ac:dyDescent="0.2">
      <c r="B1295" s="646"/>
      <c r="C1295" s="647"/>
      <c r="D1295" s="647"/>
      <c r="E1295" s="647"/>
      <c r="F1295" s="646"/>
      <c r="G1295" s="646"/>
      <c r="H1295" s="646"/>
      <c r="I1295" s="647"/>
      <c r="J1295" s="646"/>
      <c r="K1295" s="646"/>
    </row>
    <row r="1296" spans="2:11" x14ac:dyDescent="0.2">
      <c r="B1296" s="646"/>
      <c r="C1296" s="647"/>
      <c r="D1296" s="647"/>
      <c r="E1296" s="647"/>
      <c r="F1296" s="646"/>
      <c r="G1296" s="646"/>
      <c r="H1296" s="646"/>
      <c r="I1296" s="647"/>
      <c r="J1296" s="646"/>
      <c r="K1296" s="646"/>
    </row>
    <row r="1297" spans="2:11" x14ac:dyDescent="0.2">
      <c r="B1297" s="646"/>
      <c r="C1297" s="647"/>
      <c r="D1297" s="647"/>
      <c r="E1297" s="647"/>
      <c r="F1297" s="646"/>
      <c r="G1297" s="646"/>
      <c r="H1297" s="646"/>
      <c r="I1297" s="647"/>
      <c r="J1297" s="646"/>
      <c r="K1297" s="646"/>
    </row>
    <row r="1298" spans="2:11" x14ac:dyDescent="0.2">
      <c r="B1298" s="646"/>
      <c r="C1298" s="647"/>
      <c r="D1298" s="647"/>
      <c r="E1298" s="647"/>
      <c r="F1298" s="646"/>
      <c r="G1298" s="646"/>
      <c r="H1298" s="646"/>
      <c r="I1298" s="647"/>
      <c r="J1298" s="646"/>
      <c r="K1298" s="646"/>
    </row>
    <row r="1299" spans="2:11" x14ac:dyDescent="0.2">
      <c r="B1299" s="646"/>
      <c r="C1299" s="647"/>
      <c r="D1299" s="647"/>
      <c r="E1299" s="647"/>
      <c r="F1299" s="646"/>
      <c r="G1299" s="646"/>
      <c r="H1299" s="646"/>
      <c r="I1299" s="647"/>
      <c r="J1299" s="646"/>
      <c r="K1299" s="646"/>
    </row>
    <row r="1300" spans="2:11" x14ac:dyDescent="0.2">
      <c r="B1300" s="646"/>
      <c r="C1300" s="647"/>
      <c r="D1300" s="647"/>
      <c r="E1300" s="647"/>
      <c r="F1300" s="646"/>
      <c r="G1300" s="646"/>
      <c r="H1300" s="646"/>
      <c r="I1300" s="647"/>
      <c r="J1300" s="646"/>
      <c r="K1300" s="646"/>
    </row>
    <row r="1301" spans="2:11" x14ac:dyDescent="0.2">
      <c r="B1301" s="646"/>
      <c r="C1301" s="647"/>
      <c r="D1301" s="647"/>
      <c r="E1301" s="647"/>
      <c r="F1301" s="646"/>
      <c r="G1301" s="646"/>
      <c r="H1301" s="646"/>
      <c r="I1301" s="647"/>
      <c r="J1301" s="646"/>
      <c r="K1301" s="646"/>
    </row>
    <row r="1302" spans="2:11" x14ac:dyDescent="0.2">
      <c r="B1302" s="646"/>
      <c r="C1302" s="647"/>
      <c r="D1302" s="647"/>
      <c r="E1302" s="647"/>
      <c r="F1302" s="646"/>
      <c r="G1302" s="646"/>
      <c r="H1302" s="646"/>
      <c r="I1302" s="647"/>
      <c r="J1302" s="646"/>
      <c r="K1302" s="646"/>
    </row>
    <row r="1303" spans="2:11" x14ac:dyDescent="0.2">
      <c r="B1303" s="646"/>
      <c r="C1303" s="647"/>
      <c r="D1303" s="647"/>
      <c r="E1303" s="647"/>
      <c r="F1303" s="646"/>
      <c r="G1303" s="646"/>
      <c r="H1303" s="646"/>
      <c r="I1303" s="647"/>
      <c r="J1303" s="646"/>
      <c r="K1303" s="646"/>
    </row>
    <row r="1304" spans="2:11" x14ac:dyDescent="0.2">
      <c r="B1304" s="646"/>
      <c r="C1304" s="647"/>
      <c r="D1304" s="647"/>
      <c r="E1304" s="647"/>
      <c r="F1304" s="646"/>
      <c r="G1304" s="646"/>
      <c r="H1304" s="646"/>
      <c r="I1304" s="647"/>
      <c r="J1304" s="646"/>
      <c r="K1304" s="646"/>
    </row>
    <row r="1305" spans="2:11" x14ac:dyDescent="0.2">
      <c r="B1305" s="646"/>
      <c r="C1305" s="647"/>
      <c r="D1305" s="647"/>
      <c r="E1305" s="647"/>
      <c r="F1305" s="646"/>
      <c r="G1305" s="646"/>
      <c r="H1305" s="646"/>
      <c r="I1305" s="647"/>
      <c r="J1305" s="646"/>
      <c r="K1305" s="646"/>
    </row>
    <row r="1306" spans="2:11" x14ac:dyDescent="0.2">
      <c r="B1306" s="646"/>
      <c r="C1306" s="647"/>
      <c r="D1306" s="647"/>
      <c r="E1306" s="647"/>
      <c r="F1306" s="646"/>
      <c r="G1306" s="646"/>
      <c r="H1306" s="646"/>
      <c r="I1306" s="647"/>
      <c r="J1306" s="646"/>
      <c r="K1306" s="646"/>
    </row>
    <row r="1307" spans="2:11" x14ac:dyDescent="0.2">
      <c r="B1307" s="646"/>
      <c r="C1307" s="647"/>
      <c r="D1307" s="647"/>
      <c r="E1307" s="647"/>
      <c r="F1307" s="646"/>
      <c r="G1307" s="646"/>
      <c r="H1307" s="646"/>
      <c r="I1307" s="647"/>
      <c r="J1307" s="646"/>
      <c r="K1307" s="646"/>
    </row>
    <row r="1308" spans="2:11" x14ac:dyDescent="0.2">
      <c r="B1308" s="646"/>
      <c r="C1308" s="647"/>
      <c r="D1308" s="647"/>
      <c r="E1308" s="647"/>
      <c r="F1308" s="646"/>
      <c r="G1308" s="646"/>
      <c r="H1308" s="646"/>
      <c r="I1308" s="647"/>
      <c r="J1308" s="646"/>
      <c r="K1308" s="646"/>
    </row>
    <row r="1309" spans="2:11" x14ac:dyDescent="0.2">
      <c r="B1309" s="646"/>
      <c r="C1309" s="647"/>
      <c r="D1309" s="647"/>
      <c r="E1309" s="647"/>
      <c r="F1309" s="646"/>
      <c r="G1309" s="646"/>
      <c r="H1309" s="646"/>
      <c r="I1309" s="647"/>
      <c r="J1309" s="646"/>
      <c r="K1309" s="646"/>
    </row>
    <row r="1310" spans="2:11" x14ac:dyDescent="0.2">
      <c r="B1310" s="646"/>
      <c r="C1310" s="647"/>
      <c r="D1310" s="647"/>
      <c r="E1310" s="647"/>
      <c r="F1310" s="646"/>
      <c r="G1310" s="646"/>
      <c r="H1310" s="646"/>
      <c r="I1310" s="647"/>
      <c r="J1310" s="646"/>
      <c r="K1310" s="646"/>
    </row>
    <row r="1311" spans="2:11" x14ac:dyDescent="0.2">
      <c r="B1311" s="646"/>
      <c r="C1311" s="647"/>
      <c r="D1311" s="647"/>
      <c r="E1311" s="647"/>
      <c r="F1311" s="646"/>
      <c r="G1311" s="646"/>
      <c r="H1311" s="646"/>
      <c r="I1311" s="647"/>
      <c r="J1311" s="646"/>
      <c r="K1311" s="646"/>
    </row>
    <row r="1312" spans="2:11" x14ac:dyDescent="0.2">
      <c r="B1312" s="646"/>
      <c r="C1312" s="647"/>
      <c r="D1312" s="647"/>
      <c r="E1312" s="647"/>
      <c r="F1312" s="646"/>
      <c r="G1312" s="646"/>
      <c r="H1312" s="646"/>
      <c r="I1312" s="647"/>
      <c r="J1312" s="646"/>
      <c r="K1312" s="646"/>
    </row>
    <row r="1313" spans="2:11" x14ac:dyDescent="0.2">
      <c r="B1313" s="646"/>
      <c r="C1313" s="647"/>
      <c r="D1313" s="647"/>
      <c r="E1313" s="647"/>
      <c r="F1313" s="646"/>
      <c r="G1313" s="646"/>
      <c r="H1313" s="646"/>
      <c r="I1313" s="647"/>
      <c r="J1313" s="646"/>
      <c r="K1313" s="646"/>
    </row>
    <row r="1314" spans="2:11" x14ac:dyDescent="0.2">
      <c r="B1314" s="646"/>
      <c r="C1314" s="647"/>
      <c r="D1314" s="647"/>
      <c r="E1314" s="647"/>
      <c r="F1314" s="646"/>
      <c r="G1314" s="646"/>
      <c r="H1314" s="646"/>
      <c r="I1314" s="647"/>
      <c r="J1314" s="646"/>
      <c r="K1314" s="646"/>
    </row>
    <row r="1315" spans="2:11" x14ac:dyDescent="0.2">
      <c r="B1315" s="646"/>
      <c r="C1315" s="647"/>
      <c r="D1315" s="647"/>
      <c r="E1315" s="647"/>
      <c r="F1315" s="646"/>
      <c r="G1315" s="646"/>
      <c r="H1315" s="646"/>
      <c r="I1315" s="646"/>
      <c r="J1315" s="646"/>
      <c r="K1315" s="646"/>
    </row>
    <row r="1316" spans="2:11" x14ac:dyDescent="0.2">
      <c r="B1316" s="646"/>
      <c r="C1316" s="647"/>
      <c r="D1316" s="647"/>
      <c r="E1316" s="647"/>
      <c r="F1316" s="646"/>
      <c r="G1316" s="646"/>
      <c r="H1316" s="646"/>
      <c r="I1316" s="646"/>
      <c r="J1316" s="646"/>
      <c r="K1316" s="646"/>
    </row>
    <row r="1317" spans="2:11" x14ac:dyDescent="0.2">
      <c r="B1317" s="646"/>
      <c r="C1317" s="647"/>
      <c r="D1317" s="647"/>
      <c r="E1317" s="647"/>
      <c r="F1317" s="646"/>
      <c r="G1317" s="646"/>
      <c r="H1317" s="646"/>
      <c r="I1317" s="646"/>
      <c r="J1317" s="646"/>
      <c r="K1317" s="646"/>
    </row>
    <row r="1318" spans="2:11" x14ac:dyDescent="0.2">
      <c r="B1318" s="646"/>
      <c r="C1318" s="647"/>
      <c r="D1318" s="647"/>
      <c r="E1318" s="647"/>
      <c r="F1318" s="646"/>
      <c r="G1318" s="646"/>
      <c r="H1318" s="646"/>
      <c r="I1318" s="646"/>
      <c r="J1318" s="646"/>
      <c r="K1318" s="646"/>
    </row>
    <row r="1319" spans="2:11" x14ac:dyDescent="0.2">
      <c r="B1319" s="646"/>
      <c r="C1319" s="647"/>
      <c r="D1319" s="647"/>
      <c r="E1319" s="647"/>
      <c r="F1319" s="646"/>
      <c r="G1319" s="646"/>
      <c r="H1319" s="646"/>
      <c r="I1319" s="646"/>
      <c r="J1319" s="646"/>
      <c r="K1319" s="646"/>
    </row>
    <row r="1320" spans="2:11" x14ac:dyDescent="0.2">
      <c r="B1320" s="646"/>
      <c r="C1320" s="647"/>
      <c r="D1320" s="647"/>
      <c r="E1320" s="647"/>
      <c r="F1320" s="646"/>
      <c r="G1320" s="646"/>
      <c r="H1320" s="646"/>
      <c r="I1320" s="646"/>
      <c r="J1320" s="646"/>
      <c r="K1320" s="646"/>
    </row>
    <row r="1321" spans="2:11" x14ac:dyDescent="0.2">
      <c r="B1321" s="646"/>
      <c r="C1321" s="647"/>
      <c r="D1321" s="647"/>
      <c r="E1321" s="647"/>
      <c r="F1321" s="646"/>
      <c r="G1321" s="646"/>
      <c r="H1321" s="646"/>
      <c r="I1321" s="647"/>
      <c r="J1321" s="646"/>
      <c r="K1321" s="646"/>
    </row>
    <row r="1322" spans="2:11" x14ac:dyDescent="0.2">
      <c r="B1322" s="646"/>
      <c r="C1322" s="647"/>
      <c r="D1322" s="647"/>
      <c r="E1322" s="647"/>
      <c r="F1322" s="646"/>
      <c r="G1322" s="646"/>
      <c r="H1322" s="646"/>
      <c r="I1322" s="646"/>
      <c r="J1322" s="646"/>
      <c r="K1322" s="646"/>
    </row>
    <row r="1323" spans="2:11" x14ac:dyDescent="0.2">
      <c r="B1323" s="646"/>
      <c r="C1323" s="647"/>
      <c r="D1323" s="647"/>
      <c r="E1323" s="647"/>
      <c r="F1323" s="646"/>
      <c r="G1323" s="646"/>
      <c r="H1323" s="646"/>
      <c r="I1323" s="646"/>
      <c r="J1323" s="646"/>
      <c r="K1323" s="646"/>
    </row>
    <row r="1324" spans="2:11" x14ac:dyDescent="0.2">
      <c r="B1324" s="646"/>
      <c r="C1324" s="647"/>
      <c r="D1324" s="647"/>
      <c r="E1324" s="647"/>
      <c r="F1324" s="646"/>
      <c r="G1324" s="646"/>
      <c r="H1324" s="646"/>
      <c r="I1324" s="646"/>
      <c r="J1324" s="646"/>
      <c r="K1324" s="646"/>
    </row>
    <row r="1325" spans="2:11" x14ac:dyDescent="0.2">
      <c r="B1325" s="646"/>
      <c r="C1325" s="647"/>
      <c r="D1325" s="647"/>
      <c r="E1325" s="647"/>
      <c r="F1325" s="646"/>
      <c r="G1325" s="646"/>
      <c r="H1325" s="646"/>
      <c r="I1325" s="647"/>
      <c r="J1325" s="646"/>
      <c r="K1325" s="646"/>
    </row>
    <row r="1326" spans="2:11" x14ac:dyDescent="0.2">
      <c r="B1326" s="646"/>
      <c r="C1326" s="647"/>
      <c r="D1326" s="647"/>
      <c r="E1326" s="647"/>
      <c r="F1326" s="646"/>
      <c r="G1326" s="646"/>
      <c r="H1326" s="646"/>
      <c r="I1326" s="647"/>
      <c r="J1326" s="646"/>
      <c r="K1326" s="646"/>
    </row>
    <row r="1327" spans="2:11" x14ac:dyDescent="0.2">
      <c r="B1327" s="646"/>
      <c r="C1327" s="647"/>
      <c r="D1327" s="647"/>
      <c r="E1327" s="647"/>
      <c r="F1327" s="646"/>
      <c r="G1327" s="646"/>
      <c r="H1327" s="646"/>
      <c r="I1327" s="647"/>
      <c r="J1327" s="646"/>
      <c r="K1327" s="646"/>
    </row>
    <row r="1328" spans="2:11" x14ac:dyDescent="0.2">
      <c r="B1328" s="646"/>
      <c r="C1328" s="647"/>
      <c r="D1328" s="647"/>
      <c r="E1328" s="647"/>
      <c r="F1328" s="646"/>
      <c r="G1328" s="646"/>
      <c r="H1328" s="646"/>
      <c r="I1328" s="647"/>
      <c r="J1328" s="646"/>
      <c r="K1328" s="646"/>
    </row>
    <row r="1329" spans="2:11" x14ac:dyDescent="0.2">
      <c r="B1329" s="646"/>
      <c r="C1329" s="647"/>
      <c r="D1329" s="647"/>
      <c r="E1329" s="647"/>
      <c r="F1329" s="646"/>
      <c r="G1329" s="646"/>
      <c r="H1329" s="646"/>
      <c r="I1329" s="647"/>
      <c r="J1329" s="646"/>
      <c r="K1329" s="646"/>
    </row>
    <row r="1330" spans="2:11" x14ac:dyDescent="0.2">
      <c r="B1330" s="646"/>
      <c r="C1330" s="647"/>
      <c r="D1330" s="647"/>
      <c r="E1330" s="647"/>
      <c r="F1330" s="646"/>
      <c r="G1330" s="646"/>
      <c r="H1330" s="646"/>
      <c r="I1330" s="647"/>
      <c r="J1330" s="646"/>
      <c r="K1330" s="646"/>
    </row>
    <row r="1331" spans="2:11" x14ac:dyDescent="0.2">
      <c r="B1331" s="646"/>
      <c r="C1331" s="647"/>
      <c r="D1331" s="647"/>
      <c r="E1331" s="647"/>
      <c r="F1331" s="646"/>
      <c r="G1331" s="646"/>
      <c r="H1331" s="646"/>
      <c r="I1331" s="646"/>
      <c r="J1331" s="646"/>
      <c r="K1331" s="646"/>
    </row>
    <row r="1332" spans="2:11" x14ac:dyDescent="0.2">
      <c r="B1332" s="646"/>
      <c r="C1332" s="647"/>
      <c r="D1332" s="647"/>
      <c r="E1332" s="647"/>
      <c r="F1332" s="646"/>
      <c r="G1332" s="646"/>
      <c r="H1332" s="646"/>
      <c r="I1332" s="647"/>
      <c r="J1332" s="646"/>
      <c r="K1332" s="646"/>
    </row>
    <row r="1333" spans="2:11" x14ac:dyDescent="0.2">
      <c r="B1333" s="646"/>
      <c r="C1333" s="647"/>
      <c r="D1333" s="647"/>
      <c r="E1333" s="647"/>
      <c r="F1333" s="646"/>
      <c r="G1333" s="646"/>
      <c r="H1333" s="646"/>
      <c r="I1333" s="646"/>
      <c r="J1333" s="646"/>
      <c r="K1333" s="646"/>
    </row>
    <row r="1334" spans="2:11" x14ac:dyDescent="0.2">
      <c r="B1334" s="646"/>
      <c r="C1334" s="647"/>
      <c r="D1334" s="647"/>
      <c r="E1334" s="647"/>
      <c r="F1334" s="646"/>
      <c r="G1334" s="646"/>
      <c r="H1334" s="646"/>
      <c r="I1334" s="646"/>
      <c r="J1334" s="646"/>
      <c r="K1334" s="646"/>
    </row>
    <row r="1335" spans="2:11" x14ac:dyDescent="0.2">
      <c r="B1335" s="646"/>
      <c r="C1335" s="647"/>
      <c r="D1335" s="647"/>
      <c r="E1335" s="647"/>
      <c r="F1335" s="646"/>
      <c r="G1335" s="646"/>
      <c r="H1335" s="646"/>
      <c r="I1335" s="646"/>
      <c r="J1335" s="646"/>
      <c r="K1335" s="646"/>
    </row>
    <row r="1336" spans="2:11" x14ac:dyDescent="0.2">
      <c r="B1336" s="646"/>
      <c r="C1336" s="647"/>
      <c r="D1336" s="647"/>
      <c r="E1336" s="647"/>
      <c r="F1336" s="646"/>
      <c r="G1336" s="646"/>
      <c r="H1336" s="646"/>
      <c r="I1336" s="647"/>
      <c r="J1336" s="646"/>
      <c r="K1336" s="646"/>
    </row>
    <row r="1337" spans="2:11" x14ac:dyDescent="0.2">
      <c r="B1337" s="646"/>
      <c r="C1337" s="647"/>
      <c r="D1337" s="647"/>
      <c r="E1337" s="647"/>
      <c r="F1337" s="646"/>
      <c r="G1337" s="646"/>
      <c r="H1337" s="646"/>
      <c r="I1337" s="647"/>
      <c r="J1337" s="646"/>
      <c r="K1337" s="646"/>
    </row>
    <row r="1338" spans="2:11" x14ac:dyDescent="0.2">
      <c r="B1338" s="646"/>
      <c r="C1338" s="647"/>
      <c r="D1338" s="647"/>
      <c r="E1338" s="647"/>
      <c r="F1338" s="646"/>
      <c r="G1338" s="646"/>
      <c r="H1338" s="646"/>
      <c r="I1338" s="647"/>
      <c r="J1338" s="646"/>
      <c r="K1338" s="646"/>
    </row>
    <row r="1339" spans="2:11" x14ac:dyDescent="0.2">
      <c r="B1339" s="646"/>
      <c r="C1339" s="647"/>
      <c r="D1339" s="647"/>
      <c r="E1339" s="647"/>
      <c r="F1339" s="646"/>
      <c r="G1339" s="646"/>
      <c r="H1339" s="646"/>
      <c r="I1339" s="647"/>
      <c r="J1339" s="646"/>
      <c r="K1339" s="646"/>
    </row>
    <row r="1340" spans="2:11" x14ac:dyDescent="0.2">
      <c r="B1340" s="646"/>
      <c r="C1340" s="647"/>
      <c r="D1340" s="647"/>
      <c r="E1340" s="647"/>
      <c r="F1340" s="646"/>
      <c r="G1340" s="646"/>
      <c r="H1340" s="646"/>
      <c r="I1340" s="647"/>
      <c r="J1340" s="646"/>
      <c r="K1340" s="646"/>
    </row>
    <row r="1341" spans="2:11" x14ac:dyDescent="0.2">
      <c r="B1341" s="646"/>
      <c r="C1341" s="647"/>
      <c r="D1341" s="647"/>
      <c r="E1341" s="647"/>
      <c r="F1341" s="646"/>
      <c r="G1341" s="646"/>
      <c r="H1341" s="646"/>
      <c r="I1341" s="647"/>
      <c r="J1341" s="646"/>
      <c r="K1341" s="646"/>
    </row>
    <row r="1342" spans="2:11" x14ac:dyDescent="0.2">
      <c r="B1342" s="646"/>
      <c r="C1342" s="647"/>
      <c r="D1342" s="647"/>
      <c r="E1342" s="647"/>
      <c r="F1342" s="646"/>
      <c r="G1342" s="646"/>
      <c r="H1342" s="646"/>
      <c r="I1342" s="647"/>
      <c r="J1342" s="646"/>
      <c r="K1342" s="646"/>
    </row>
    <row r="1343" spans="2:11" x14ac:dyDescent="0.2">
      <c r="B1343" s="646"/>
      <c r="C1343" s="647"/>
      <c r="D1343" s="647"/>
      <c r="E1343" s="647"/>
      <c r="F1343" s="646"/>
      <c r="G1343" s="646"/>
      <c r="H1343" s="646"/>
      <c r="I1343" s="647"/>
      <c r="J1343" s="646"/>
      <c r="K1343" s="646"/>
    </row>
    <row r="1344" spans="2:11" x14ac:dyDescent="0.2">
      <c r="B1344" s="646"/>
      <c r="C1344" s="647"/>
      <c r="D1344" s="647"/>
      <c r="E1344" s="647"/>
      <c r="F1344" s="646"/>
      <c r="G1344" s="646"/>
      <c r="H1344" s="646"/>
      <c r="I1344" s="646"/>
      <c r="J1344" s="646"/>
      <c r="K1344" s="646"/>
    </row>
    <row r="1345" spans="2:11" x14ac:dyDescent="0.2">
      <c r="B1345" s="646"/>
      <c r="C1345" s="647"/>
      <c r="D1345" s="647"/>
      <c r="E1345" s="647"/>
      <c r="F1345" s="646"/>
      <c r="G1345" s="646"/>
      <c r="H1345" s="646"/>
      <c r="I1345" s="647"/>
      <c r="J1345" s="646"/>
      <c r="K1345" s="646"/>
    </row>
    <row r="1346" spans="2:11" x14ac:dyDescent="0.2">
      <c r="B1346" s="646"/>
      <c r="C1346" s="647"/>
      <c r="D1346" s="647"/>
      <c r="E1346" s="647"/>
      <c r="F1346" s="646"/>
      <c r="G1346" s="646"/>
      <c r="H1346" s="646"/>
      <c r="I1346" s="646"/>
      <c r="J1346" s="646"/>
      <c r="K1346" s="646"/>
    </row>
    <row r="1347" spans="2:11" x14ac:dyDescent="0.2">
      <c r="B1347" s="646"/>
      <c r="C1347" s="647"/>
      <c r="D1347" s="647"/>
      <c r="E1347" s="647"/>
      <c r="F1347" s="646"/>
      <c r="G1347" s="646"/>
      <c r="H1347" s="646"/>
      <c r="I1347" s="646"/>
      <c r="J1347" s="646"/>
      <c r="K1347" s="646"/>
    </row>
    <row r="1348" spans="2:11" x14ac:dyDescent="0.2">
      <c r="B1348" s="646"/>
      <c r="C1348" s="647"/>
      <c r="D1348" s="647"/>
      <c r="E1348" s="647"/>
      <c r="F1348" s="646"/>
      <c r="G1348" s="646"/>
      <c r="H1348" s="646"/>
      <c r="I1348" s="646"/>
      <c r="J1348" s="646"/>
      <c r="K1348" s="646"/>
    </row>
    <row r="1349" spans="2:11" x14ac:dyDescent="0.2">
      <c r="B1349" s="646"/>
      <c r="C1349" s="647"/>
      <c r="D1349" s="647"/>
      <c r="E1349" s="647"/>
      <c r="F1349" s="646"/>
      <c r="G1349" s="646"/>
      <c r="H1349" s="646"/>
      <c r="I1349" s="647"/>
      <c r="J1349" s="646"/>
      <c r="K1349" s="646"/>
    </row>
    <row r="1350" spans="2:11" x14ac:dyDescent="0.2">
      <c r="B1350" s="646"/>
      <c r="C1350" s="647"/>
      <c r="D1350" s="647"/>
      <c r="E1350" s="647"/>
      <c r="F1350" s="646"/>
      <c r="G1350" s="646"/>
      <c r="H1350" s="646"/>
      <c r="I1350" s="646"/>
      <c r="J1350" s="646"/>
      <c r="K1350" s="646"/>
    </row>
    <row r="1351" spans="2:11" x14ac:dyDescent="0.2">
      <c r="B1351" s="646"/>
      <c r="C1351" s="647"/>
      <c r="D1351" s="647"/>
      <c r="E1351" s="647"/>
      <c r="F1351" s="646"/>
      <c r="G1351" s="646"/>
      <c r="H1351" s="646"/>
      <c r="I1351" s="646"/>
      <c r="J1351" s="646"/>
      <c r="K1351" s="646"/>
    </row>
    <row r="1352" spans="2:11" x14ac:dyDescent="0.2">
      <c r="B1352" s="646"/>
      <c r="C1352" s="647"/>
      <c r="D1352" s="647"/>
      <c r="E1352" s="647"/>
      <c r="F1352" s="646"/>
      <c r="G1352" s="646"/>
      <c r="H1352" s="646"/>
      <c r="I1352" s="647"/>
      <c r="J1352" s="646"/>
      <c r="K1352" s="646"/>
    </row>
    <row r="1353" spans="2:11" x14ac:dyDescent="0.2">
      <c r="B1353" s="646"/>
      <c r="C1353" s="647"/>
      <c r="D1353" s="647"/>
      <c r="E1353" s="647"/>
      <c r="F1353" s="646"/>
      <c r="G1353" s="646"/>
      <c r="H1353" s="646"/>
      <c r="I1353" s="647"/>
      <c r="J1353" s="646"/>
      <c r="K1353" s="646"/>
    </row>
    <row r="1354" spans="2:11" x14ac:dyDescent="0.2">
      <c r="B1354" s="646"/>
      <c r="C1354" s="647"/>
      <c r="D1354" s="647"/>
      <c r="E1354" s="647"/>
      <c r="F1354" s="646"/>
      <c r="G1354" s="646"/>
      <c r="H1354" s="646"/>
      <c r="I1354" s="647"/>
      <c r="J1354" s="646"/>
      <c r="K1354" s="646"/>
    </row>
    <row r="1355" spans="2:11" x14ac:dyDescent="0.2">
      <c r="B1355" s="646"/>
      <c r="C1355" s="647"/>
      <c r="D1355" s="647"/>
      <c r="E1355" s="647"/>
      <c r="F1355" s="646"/>
      <c r="G1355" s="646"/>
      <c r="H1355" s="646"/>
      <c r="I1355" s="647"/>
      <c r="J1355" s="646"/>
      <c r="K1355" s="646"/>
    </row>
    <row r="1356" spans="2:11" x14ac:dyDescent="0.2">
      <c r="B1356" s="646"/>
      <c r="C1356" s="647"/>
      <c r="D1356" s="647"/>
      <c r="E1356" s="647"/>
      <c r="F1356" s="646"/>
      <c r="G1356" s="646"/>
      <c r="H1356" s="646"/>
      <c r="I1356" s="647"/>
      <c r="J1356" s="646"/>
      <c r="K1356" s="646"/>
    </row>
    <row r="1357" spans="2:11" x14ac:dyDescent="0.2">
      <c r="B1357" s="646"/>
      <c r="C1357" s="647"/>
      <c r="D1357" s="647"/>
      <c r="E1357" s="647"/>
      <c r="F1357" s="646"/>
      <c r="G1357" s="646"/>
      <c r="H1357" s="646"/>
      <c r="I1357" s="647"/>
      <c r="J1357" s="646"/>
      <c r="K1357" s="646"/>
    </row>
    <row r="1358" spans="2:11" x14ac:dyDescent="0.2">
      <c r="B1358" s="646"/>
      <c r="C1358" s="647"/>
      <c r="D1358" s="647"/>
      <c r="E1358" s="647"/>
      <c r="F1358" s="646"/>
      <c r="G1358" s="646"/>
      <c r="H1358" s="646"/>
      <c r="I1358" s="646"/>
      <c r="J1358" s="646"/>
      <c r="K1358" s="646"/>
    </row>
    <row r="1359" spans="2:11" x14ac:dyDescent="0.2">
      <c r="B1359" s="646"/>
      <c r="C1359" s="647"/>
      <c r="D1359" s="647"/>
      <c r="E1359" s="647"/>
      <c r="F1359" s="646"/>
      <c r="G1359" s="646"/>
      <c r="H1359" s="646"/>
      <c r="I1359" s="646"/>
      <c r="J1359" s="646"/>
      <c r="K1359" s="646"/>
    </row>
    <row r="1360" spans="2:11" x14ac:dyDescent="0.2">
      <c r="B1360" s="646"/>
      <c r="C1360" s="647"/>
      <c r="D1360" s="647"/>
      <c r="E1360" s="647"/>
      <c r="F1360" s="646"/>
      <c r="G1360" s="646"/>
      <c r="H1360" s="646"/>
      <c r="I1360" s="646"/>
      <c r="J1360" s="646"/>
      <c r="K1360" s="646"/>
    </row>
    <row r="1361" spans="2:11" x14ac:dyDescent="0.2">
      <c r="B1361" s="646"/>
      <c r="C1361" s="647"/>
      <c r="D1361" s="647"/>
      <c r="E1361" s="647"/>
      <c r="F1361" s="646"/>
      <c r="G1361" s="646"/>
      <c r="H1361" s="646"/>
      <c r="I1361" s="646"/>
      <c r="J1361" s="646"/>
      <c r="K1361" s="646"/>
    </row>
    <row r="1362" spans="2:11" x14ac:dyDescent="0.2">
      <c r="B1362" s="646"/>
      <c r="C1362" s="647"/>
      <c r="D1362" s="647"/>
      <c r="E1362" s="647"/>
      <c r="F1362" s="646"/>
      <c r="G1362" s="646"/>
      <c r="H1362" s="646"/>
      <c r="I1362" s="646"/>
      <c r="J1362" s="646"/>
      <c r="K1362" s="646"/>
    </row>
    <row r="1363" spans="2:11" x14ac:dyDescent="0.2">
      <c r="B1363" s="646"/>
      <c r="C1363" s="647"/>
      <c r="D1363" s="647"/>
      <c r="E1363" s="647"/>
      <c r="F1363" s="646"/>
      <c r="G1363" s="646"/>
      <c r="H1363" s="646"/>
      <c r="I1363" s="647"/>
      <c r="J1363" s="646"/>
      <c r="K1363" s="646"/>
    </row>
    <row r="1364" spans="2:11" x14ac:dyDescent="0.2">
      <c r="B1364" s="646"/>
      <c r="C1364" s="647"/>
      <c r="D1364" s="647"/>
      <c r="E1364" s="647"/>
      <c r="F1364" s="646"/>
      <c r="G1364" s="646"/>
      <c r="H1364" s="646"/>
      <c r="I1364" s="647"/>
      <c r="J1364" s="646"/>
      <c r="K1364" s="646"/>
    </row>
    <row r="1365" spans="2:11" x14ac:dyDescent="0.2">
      <c r="B1365" s="646"/>
      <c r="C1365" s="647"/>
      <c r="D1365" s="647"/>
      <c r="E1365" s="647"/>
      <c r="F1365" s="646"/>
      <c r="G1365" s="646"/>
      <c r="H1365" s="646"/>
      <c r="I1365" s="647"/>
      <c r="J1365" s="646"/>
      <c r="K1365" s="646"/>
    </row>
    <row r="1366" spans="2:11" x14ac:dyDescent="0.2">
      <c r="B1366" s="646"/>
      <c r="C1366" s="647"/>
      <c r="D1366" s="647"/>
      <c r="E1366" s="647"/>
      <c r="F1366" s="646"/>
      <c r="G1366" s="646"/>
      <c r="H1366" s="646"/>
      <c r="I1366" s="647"/>
      <c r="J1366" s="646"/>
      <c r="K1366" s="646"/>
    </row>
    <row r="1367" spans="2:11" x14ac:dyDescent="0.2">
      <c r="B1367" s="646"/>
      <c r="C1367" s="647"/>
      <c r="D1367" s="647"/>
      <c r="E1367" s="647"/>
      <c r="F1367" s="646"/>
      <c r="G1367" s="646"/>
      <c r="H1367" s="646"/>
      <c r="I1367" s="646"/>
      <c r="J1367" s="646"/>
      <c r="K1367" s="646"/>
    </row>
    <row r="1368" spans="2:11" x14ac:dyDescent="0.2">
      <c r="B1368" s="646"/>
      <c r="C1368" s="647"/>
      <c r="D1368" s="647"/>
      <c r="E1368" s="647"/>
      <c r="F1368" s="646"/>
      <c r="G1368" s="646"/>
      <c r="H1368" s="646"/>
      <c r="I1368" s="646"/>
      <c r="J1368" s="646"/>
      <c r="K1368" s="646"/>
    </row>
    <row r="1369" spans="2:11" x14ac:dyDescent="0.2">
      <c r="B1369" s="646"/>
      <c r="C1369" s="647"/>
      <c r="D1369" s="647"/>
      <c r="E1369" s="647"/>
      <c r="F1369" s="646"/>
      <c r="G1369" s="646"/>
      <c r="H1369" s="646"/>
      <c r="I1369" s="646"/>
      <c r="J1369" s="646"/>
      <c r="K1369" s="646"/>
    </row>
    <row r="1370" spans="2:11" x14ac:dyDescent="0.2">
      <c r="B1370" s="646"/>
      <c r="C1370" s="647"/>
      <c r="D1370" s="647"/>
      <c r="E1370" s="647"/>
      <c r="F1370" s="646"/>
      <c r="G1370" s="646"/>
      <c r="H1370" s="646"/>
      <c r="I1370" s="646"/>
      <c r="J1370" s="646"/>
      <c r="K1370" s="646"/>
    </row>
    <row r="1371" spans="2:11" x14ac:dyDescent="0.2">
      <c r="B1371" s="646"/>
      <c r="C1371" s="647"/>
      <c r="D1371" s="647"/>
      <c r="E1371" s="647"/>
      <c r="F1371" s="646"/>
      <c r="G1371" s="646"/>
      <c r="H1371" s="646"/>
      <c r="I1371" s="646"/>
      <c r="J1371" s="646"/>
      <c r="K1371" s="646"/>
    </row>
    <row r="1372" spans="2:11" x14ac:dyDescent="0.2">
      <c r="B1372" s="646"/>
      <c r="C1372" s="647"/>
      <c r="D1372" s="647"/>
      <c r="E1372" s="647"/>
      <c r="F1372" s="646"/>
      <c r="G1372" s="646"/>
      <c r="H1372" s="646"/>
      <c r="I1372" s="647"/>
      <c r="J1372" s="646"/>
      <c r="K1372" s="646"/>
    </row>
    <row r="1373" spans="2:11" x14ac:dyDescent="0.2">
      <c r="B1373" s="646"/>
      <c r="C1373" s="647"/>
      <c r="D1373" s="647"/>
      <c r="E1373" s="647"/>
      <c r="F1373" s="646"/>
      <c r="G1373" s="646"/>
      <c r="H1373" s="646"/>
      <c r="I1373" s="647"/>
      <c r="J1373" s="646"/>
      <c r="K1373" s="646"/>
    </row>
    <row r="1374" spans="2:11" x14ac:dyDescent="0.2">
      <c r="B1374" s="646"/>
      <c r="C1374" s="647"/>
      <c r="D1374" s="647"/>
      <c r="E1374" s="647"/>
      <c r="F1374" s="646"/>
      <c r="G1374" s="646"/>
      <c r="H1374" s="646"/>
      <c r="I1374" s="646"/>
      <c r="J1374" s="646"/>
      <c r="K1374" s="646"/>
    </row>
    <row r="1375" spans="2:11" x14ac:dyDescent="0.2">
      <c r="B1375" s="646"/>
      <c r="C1375" s="647"/>
      <c r="D1375" s="647"/>
      <c r="E1375" s="647"/>
      <c r="F1375" s="646"/>
      <c r="G1375" s="646"/>
      <c r="H1375" s="646"/>
      <c r="I1375" s="646"/>
      <c r="J1375" s="646"/>
      <c r="K1375" s="646"/>
    </row>
    <row r="1376" spans="2:11" x14ac:dyDescent="0.2">
      <c r="B1376" s="646"/>
      <c r="C1376" s="647"/>
      <c r="D1376" s="647"/>
      <c r="E1376" s="647"/>
      <c r="F1376" s="646"/>
      <c r="G1376" s="646"/>
      <c r="H1376" s="646"/>
      <c r="I1376" s="646"/>
      <c r="J1376" s="646"/>
      <c r="K1376" s="646"/>
    </row>
    <row r="1377" spans="2:11" x14ac:dyDescent="0.2">
      <c r="B1377" s="646"/>
      <c r="C1377" s="647"/>
      <c r="D1377" s="647"/>
      <c r="E1377" s="647"/>
      <c r="F1377" s="646"/>
      <c r="G1377" s="646"/>
      <c r="H1377" s="646"/>
      <c r="I1377" s="647"/>
      <c r="J1377" s="646"/>
      <c r="K1377" s="646"/>
    </row>
    <row r="1378" spans="2:11" x14ac:dyDescent="0.2">
      <c r="B1378" s="646"/>
      <c r="C1378" s="647"/>
      <c r="D1378" s="647"/>
      <c r="E1378" s="647"/>
      <c r="F1378" s="646"/>
      <c r="G1378" s="646"/>
      <c r="H1378" s="646"/>
      <c r="I1378" s="647"/>
      <c r="J1378" s="646"/>
      <c r="K1378" s="646"/>
    </row>
    <row r="1379" spans="2:11" x14ac:dyDescent="0.2">
      <c r="B1379" s="646"/>
      <c r="C1379" s="647"/>
      <c r="D1379" s="647"/>
      <c r="E1379" s="647"/>
      <c r="F1379" s="646"/>
      <c r="G1379" s="646"/>
      <c r="H1379" s="646"/>
      <c r="I1379" s="647"/>
      <c r="J1379" s="646"/>
      <c r="K1379" s="646"/>
    </row>
    <row r="1380" spans="2:11" x14ac:dyDescent="0.2">
      <c r="B1380" s="646"/>
      <c r="C1380" s="647"/>
      <c r="D1380" s="647"/>
      <c r="E1380" s="647"/>
      <c r="F1380" s="646"/>
      <c r="G1380" s="646"/>
      <c r="H1380" s="646"/>
      <c r="I1380" s="647"/>
      <c r="J1380" s="646"/>
      <c r="K1380" s="646"/>
    </row>
    <row r="1381" spans="2:11" x14ac:dyDescent="0.2">
      <c r="B1381" s="646"/>
      <c r="C1381" s="647"/>
      <c r="D1381" s="647"/>
      <c r="E1381" s="647"/>
      <c r="F1381" s="646"/>
      <c r="G1381" s="646"/>
      <c r="H1381" s="646"/>
      <c r="I1381" s="647"/>
      <c r="J1381" s="646"/>
      <c r="K1381" s="646"/>
    </row>
    <row r="1382" spans="2:11" x14ac:dyDescent="0.2">
      <c r="B1382" s="646"/>
      <c r="C1382" s="647"/>
      <c r="D1382" s="647"/>
      <c r="E1382" s="647"/>
      <c r="F1382" s="646"/>
      <c r="G1382" s="646"/>
      <c r="H1382" s="646"/>
      <c r="I1382" s="647"/>
      <c r="J1382" s="646"/>
      <c r="K1382" s="646"/>
    </row>
    <row r="1383" spans="2:11" x14ac:dyDescent="0.2">
      <c r="B1383" s="646"/>
      <c r="C1383" s="647"/>
      <c r="D1383" s="647"/>
      <c r="E1383" s="647"/>
      <c r="F1383" s="646"/>
      <c r="G1383" s="646"/>
      <c r="H1383" s="646"/>
      <c r="I1383" s="647"/>
      <c r="J1383" s="646"/>
      <c r="K1383" s="646"/>
    </row>
    <row r="1384" spans="2:11" x14ac:dyDescent="0.2">
      <c r="B1384" s="646"/>
      <c r="C1384" s="647"/>
      <c r="D1384" s="647"/>
      <c r="E1384" s="647"/>
      <c r="F1384" s="646"/>
      <c r="G1384" s="646"/>
      <c r="H1384" s="646"/>
      <c r="I1384" s="646"/>
      <c r="J1384" s="646"/>
      <c r="K1384" s="646"/>
    </row>
    <row r="1385" spans="2:11" x14ac:dyDescent="0.2">
      <c r="B1385" s="646"/>
      <c r="C1385" s="647"/>
      <c r="D1385" s="647"/>
      <c r="E1385" s="647"/>
      <c r="F1385" s="646"/>
      <c r="G1385" s="646"/>
      <c r="H1385" s="646"/>
      <c r="I1385" s="646"/>
      <c r="J1385" s="646"/>
      <c r="K1385" s="646"/>
    </row>
    <row r="1386" spans="2:11" x14ac:dyDescent="0.2">
      <c r="B1386" s="646"/>
      <c r="C1386" s="647"/>
      <c r="D1386" s="647"/>
      <c r="E1386" s="647"/>
      <c r="F1386" s="646"/>
      <c r="G1386" s="646"/>
      <c r="H1386" s="646"/>
      <c r="I1386" s="646"/>
      <c r="J1386" s="646"/>
      <c r="K1386" s="646"/>
    </row>
    <row r="1387" spans="2:11" x14ac:dyDescent="0.2">
      <c r="B1387" s="646"/>
      <c r="C1387" s="647"/>
      <c r="D1387" s="647"/>
      <c r="E1387" s="647"/>
      <c r="F1387" s="646"/>
      <c r="G1387" s="646"/>
      <c r="H1387" s="646"/>
      <c r="I1387" s="646"/>
      <c r="J1387" s="646"/>
      <c r="K1387" s="646"/>
    </row>
    <row r="1388" spans="2:11" x14ac:dyDescent="0.2">
      <c r="B1388" s="646"/>
      <c r="C1388" s="647"/>
      <c r="D1388" s="647"/>
      <c r="E1388" s="647"/>
      <c r="F1388" s="646"/>
      <c r="G1388" s="646"/>
      <c r="H1388" s="646"/>
      <c r="I1388" s="646"/>
      <c r="J1388" s="646"/>
      <c r="K1388" s="646"/>
    </row>
    <row r="1389" spans="2:11" x14ac:dyDescent="0.2">
      <c r="B1389" s="646"/>
      <c r="C1389" s="647"/>
      <c r="D1389" s="647"/>
      <c r="E1389" s="647"/>
      <c r="F1389" s="646"/>
      <c r="G1389" s="646"/>
      <c r="H1389" s="646"/>
      <c r="I1389" s="646"/>
      <c r="J1389" s="646"/>
      <c r="K1389" s="646"/>
    </row>
    <row r="1390" spans="2:11" x14ac:dyDescent="0.2">
      <c r="B1390" s="646"/>
      <c r="C1390" s="647"/>
      <c r="D1390" s="647"/>
      <c r="E1390" s="647"/>
      <c r="F1390" s="646"/>
      <c r="G1390" s="646"/>
      <c r="H1390" s="646"/>
      <c r="I1390" s="647"/>
      <c r="J1390" s="646"/>
      <c r="K1390" s="646"/>
    </row>
    <row r="1391" spans="2:11" x14ac:dyDescent="0.2">
      <c r="B1391" s="646"/>
      <c r="C1391" s="647"/>
      <c r="D1391" s="647"/>
      <c r="E1391" s="647"/>
      <c r="F1391" s="646"/>
      <c r="G1391" s="646"/>
      <c r="H1391" s="646"/>
      <c r="I1391" s="647"/>
      <c r="J1391" s="646"/>
      <c r="K1391" s="646"/>
    </row>
    <row r="1392" spans="2:11" x14ac:dyDescent="0.2">
      <c r="B1392" s="646"/>
      <c r="C1392" s="647"/>
      <c r="D1392" s="647"/>
      <c r="E1392" s="647"/>
      <c r="F1392" s="646"/>
      <c r="G1392" s="646"/>
      <c r="H1392" s="646"/>
      <c r="I1392" s="647"/>
      <c r="J1392" s="646"/>
      <c r="K1392" s="646"/>
    </row>
    <row r="1393" spans="2:11" x14ac:dyDescent="0.2">
      <c r="B1393" s="646"/>
      <c r="C1393" s="647"/>
      <c r="D1393" s="647"/>
      <c r="E1393" s="647"/>
      <c r="F1393" s="646"/>
      <c r="G1393" s="646"/>
      <c r="H1393" s="646"/>
      <c r="I1393" s="647"/>
      <c r="J1393" s="646"/>
      <c r="K1393" s="646"/>
    </row>
    <row r="1394" spans="2:11" x14ac:dyDescent="0.2">
      <c r="B1394" s="646"/>
      <c r="C1394" s="647"/>
      <c r="D1394" s="647"/>
      <c r="E1394" s="647"/>
      <c r="F1394" s="646"/>
      <c r="G1394" s="646"/>
      <c r="H1394" s="646"/>
      <c r="I1394" s="647"/>
      <c r="J1394" s="646"/>
      <c r="K1394" s="646"/>
    </row>
    <row r="1395" spans="2:11" x14ac:dyDescent="0.2">
      <c r="B1395" s="646"/>
      <c r="C1395" s="647"/>
      <c r="D1395" s="647"/>
      <c r="E1395" s="647"/>
      <c r="F1395" s="646"/>
      <c r="G1395" s="646"/>
      <c r="H1395" s="646"/>
      <c r="I1395" s="647"/>
      <c r="J1395" s="646"/>
      <c r="K1395" s="646"/>
    </row>
    <row r="1396" spans="2:11" x14ac:dyDescent="0.2">
      <c r="B1396" s="646"/>
      <c r="C1396" s="647"/>
      <c r="D1396" s="647"/>
      <c r="E1396" s="647"/>
      <c r="F1396" s="646"/>
      <c r="G1396" s="646"/>
      <c r="H1396" s="646"/>
      <c r="I1396" s="646"/>
      <c r="J1396" s="646"/>
      <c r="K1396" s="646"/>
    </row>
    <row r="1397" spans="2:11" x14ac:dyDescent="0.2">
      <c r="B1397" s="646"/>
      <c r="C1397" s="647"/>
      <c r="D1397" s="647"/>
      <c r="E1397" s="647"/>
      <c r="F1397" s="646"/>
      <c r="G1397" s="646"/>
      <c r="H1397" s="646"/>
      <c r="I1397" s="646"/>
      <c r="J1397" s="646"/>
      <c r="K1397" s="646"/>
    </row>
    <row r="1398" spans="2:11" x14ac:dyDescent="0.2">
      <c r="B1398" s="646"/>
      <c r="C1398" s="647"/>
      <c r="D1398" s="647"/>
      <c r="E1398" s="647"/>
      <c r="F1398" s="646"/>
      <c r="G1398" s="646"/>
      <c r="H1398" s="646"/>
      <c r="I1398" s="646"/>
      <c r="J1398" s="646"/>
      <c r="K1398" s="646"/>
    </row>
    <row r="1399" spans="2:11" x14ac:dyDescent="0.2">
      <c r="B1399" s="646"/>
      <c r="C1399" s="647"/>
      <c r="D1399" s="647"/>
      <c r="E1399" s="647"/>
      <c r="F1399" s="646"/>
      <c r="G1399" s="646"/>
      <c r="H1399" s="646"/>
      <c r="I1399" s="646"/>
      <c r="J1399" s="646"/>
      <c r="K1399" s="646"/>
    </row>
    <row r="1400" spans="2:11" x14ac:dyDescent="0.2">
      <c r="B1400" s="646"/>
      <c r="C1400" s="647"/>
      <c r="D1400" s="647"/>
      <c r="E1400" s="647"/>
      <c r="F1400" s="646"/>
      <c r="G1400" s="646"/>
      <c r="H1400" s="646"/>
      <c r="I1400" s="646"/>
      <c r="J1400" s="646"/>
      <c r="K1400" s="646"/>
    </row>
    <row r="1401" spans="2:11" x14ac:dyDescent="0.2">
      <c r="B1401" s="646"/>
      <c r="C1401" s="647"/>
      <c r="D1401" s="647"/>
      <c r="E1401" s="647"/>
      <c r="F1401" s="646"/>
      <c r="G1401" s="646"/>
      <c r="H1401" s="646"/>
      <c r="I1401" s="646"/>
      <c r="J1401" s="646"/>
      <c r="K1401" s="646"/>
    </row>
    <row r="1402" spans="2:11" x14ac:dyDescent="0.2">
      <c r="B1402" s="646"/>
      <c r="C1402" s="647"/>
      <c r="D1402" s="647"/>
      <c r="E1402" s="647"/>
      <c r="F1402" s="646"/>
      <c r="G1402" s="646"/>
      <c r="H1402" s="646"/>
      <c r="I1402" s="647"/>
      <c r="J1402" s="646"/>
      <c r="K1402" s="646"/>
    </row>
    <row r="1403" spans="2:11" x14ac:dyDescent="0.2">
      <c r="B1403" s="646"/>
      <c r="C1403" s="647"/>
      <c r="D1403" s="647"/>
      <c r="E1403" s="647"/>
      <c r="F1403" s="646"/>
      <c r="G1403" s="646"/>
      <c r="H1403" s="646"/>
      <c r="I1403" s="647"/>
      <c r="J1403" s="646"/>
      <c r="K1403" s="646"/>
    </row>
    <row r="1404" spans="2:11" x14ac:dyDescent="0.2">
      <c r="B1404" s="646"/>
      <c r="C1404" s="647"/>
      <c r="D1404" s="647"/>
      <c r="E1404" s="647"/>
      <c r="F1404" s="646"/>
      <c r="G1404" s="646"/>
      <c r="H1404" s="646"/>
      <c r="I1404" s="647"/>
      <c r="J1404" s="646"/>
      <c r="K1404" s="646"/>
    </row>
    <row r="1405" spans="2:11" x14ac:dyDescent="0.2">
      <c r="B1405" s="646"/>
      <c r="C1405" s="647"/>
      <c r="D1405" s="647"/>
      <c r="E1405" s="647"/>
      <c r="F1405" s="646"/>
      <c r="G1405" s="646"/>
      <c r="H1405" s="646"/>
      <c r="I1405" s="647"/>
      <c r="J1405" s="646"/>
      <c r="K1405" s="646"/>
    </row>
    <row r="1406" spans="2:11" x14ac:dyDescent="0.2">
      <c r="B1406" s="646"/>
      <c r="C1406" s="647"/>
      <c r="D1406" s="647"/>
      <c r="E1406" s="647"/>
      <c r="F1406" s="646"/>
      <c r="G1406" s="646"/>
      <c r="H1406" s="646"/>
      <c r="I1406" s="647"/>
      <c r="J1406" s="646"/>
      <c r="K1406" s="646"/>
    </row>
    <row r="1407" spans="2:11" x14ac:dyDescent="0.2">
      <c r="B1407" s="646"/>
      <c r="C1407" s="647"/>
      <c r="D1407" s="647"/>
      <c r="E1407" s="647"/>
      <c r="F1407" s="646"/>
      <c r="G1407" s="646"/>
      <c r="H1407" s="646"/>
      <c r="I1407" s="647"/>
      <c r="J1407" s="646"/>
      <c r="K1407" s="646"/>
    </row>
    <row r="1408" spans="2:11" x14ac:dyDescent="0.2">
      <c r="B1408" s="646"/>
      <c r="C1408" s="647"/>
      <c r="D1408" s="647"/>
      <c r="E1408" s="647"/>
      <c r="F1408" s="646"/>
      <c r="G1408" s="646"/>
      <c r="H1408" s="646"/>
      <c r="I1408" s="647"/>
      <c r="J1408" s="646"/>
      <c r="K1408" s="646"/>
    </row>
    <row r="1409" spans="2:11" x14ac:dyDescent="0.2">
      <c r="B1409" s="646"/>
      <c r="C1409" s="647"/>
      <c r="D1409" s="647"/>
      <c r="E1409" s="647"/>
      <c r="F1409" s="646"/>
      <c r="G1409" s="646"/>
      <c r="H1409" s="646"/>
      <c r="I1409" s="647"/>
      <c r="J1409" s="646"/>
      <c r="K1409" s="646"/>
    </row>
    <row r="1410" spans="2:11" x14ac:dyDescent="0.2">
      <c r="B1410" s="646"/>
      <c r="C1410" s="647"/>
      <c r="D1410" s="647"/>
      <c r="E1410" s="647"/>
      <c r="F1410" s="646"/>
      <c r="G1410" s="646"/>
      <c r="H1410" s="646"/>
      <c r="I1410" s="647"/>
      <c r="J1410" s="646"/>
      <c r="K1410" s="646"/>
    </row>
    <row r="1411" spans="2:11" x14ac:dyDescent="0.2">
      <c r="B1411" s="646"/>
      <c r="C1411" s="647"/>
      <c r="D1411" s="647"/>
      <c r="E1411" s="647"/>
      <c r="F1411" s="646"/>
      <c r="G1411" s="646"/>
      <c r="H1411" s="646"/>
      <c r="I1411" s="647"/>
      <c r="J1411" s="646"/>
      <c r="K1411" s="646"/>
    </row>
    <row r="1412" spans="2:11" x14ac:dyDescent="0.2">
      <c r="B1412" s="646"/>
      <c r="C1412" s="647"/>
      <c r="D1412" s="647"/>
      <c r="E1412" s="647"/>
      <c r="F1412" s="646"/>
      <c r="G1412" s="646"/>
      <c r="H1412" s="646"/>
      <c r="I1412" s="647"/>
      <c r="J1412" s="646"/>
      <c r="K1412" s="646"/>
    </row>
    <row r="1413" spans="2:11" x14ac:dyDescent="0.2">
      <c r="B1413" s="646"/>
      <c r="C1413" s="647"/>
      <c r="D1413" s="647"/>
      <c r="E1413" s="647"/>
      <c r="F1413" s="646"/>
      <c r="G1413" s="646"/>
      <c r="H1413" s="646"/>
      <c r="I1413" s="647"/>
      <c r="J1413" s="646"/>
      <c r="K1413" s="646"/>
    </row>
    <row r="1414" spans="2:11" x14ac:dyDescent="0.2">
      <c r="B1414" s="646"/>
      <c r="C1414" s="647"/>
      <c r="D1414" s="647"/>
      <c r="E1414" s="647"/>
      <c r="F1414" s="646"/>
      <c r="G1414" s="646"/>
      <c r="H1414" s="646"/>
      <c r="I1414" s="646"/>
      <c r="J1414" s="646"/>
      <c r="K1414" s="646"/>
    </row>
    <row r="1415" spans="2:11" x14ac:dyDescent="0.2">
      <c r="B1415" s="646"/>
      <c r="C1415" s="647"/>
      <c r="D1415" s="647"/>
      <c r="E1415" s="647"/>
      <c r="F1415" s="646"/>
      <c r="G1415" s="646"/>
      <c r="H1415" s="646"/>
      <c r="I1415" s="646"/>
      <c r="J1415" s="646"/>
      <c r="K1415" s="646"/>
    </row>
    <row r="1416" spans="2:11" x14ac:dyDescent="0.2">
      <c r="B1416" s="646"/>
      <c r="C1416" s="647"/>
      <c r="D1416" s="647"/>
      <c r="E1416" s="647"/>
      <c r="F1416" s="646"/>
      <c r="G1416" s="646"/>
      <c r="H1416" s="646"/>
      <c r="I1416" s="647"/>
      <c r="J1416" s="646"/>
      <c r="K1416" s="646"/>
    </row>
    <row r="1417" spans="2:11" x14ac:dyDescent="0.2">
      <c r="B1417" s="646"/>
      <c r="C1417" s="647"/>
      <c r="D1417" s="647"/>
      <c r="E1417" s="647"/>
      <c r="F1417" s="646"/>
      <c r="G1417" s="646"/>
      <c r="H1417" s="646"/>
      <c r="I1417" s="646"/>
      <c r="J1417" s="646"/>
      <c r="K1417" s="646"/>
    </row>
    <row r="1418" spans="2:11" x14ac:dyDescent="0.2">
      <c r="B1418" s="646"/>
      <c r="C1418" s="647"/>
      <c r="D1418" s="647"/>
      <c r="E1418" s="647"/>
      <c r="F1418" s="646"/>
      <c r="G1418" s="646"/>
      <c r="H1418" s="646"/>
      <c r="I1418" s="646"/>
      <c r="J1418" s="646"/>
      <c r="K1418" s="646"/>
    </row>
    <row r="1419" spans="2:11" x14ac:dyDescent="0.2">
      <c r="B1419" s="646"/>
      <c r="C1419" s="647"/>
      <c r="D1419" s="647"/>
      <c r="E1419" s="647"/>
      <c r="F1419" s="646"/>
      <c r="G1419" s="646"/>
      <c r="H1419" s="646"/>
      <c r="I1419" s="646"/>
      <c r="J1419" s="646"/>
      <c r="K1419" s="646"/>
    </row>
    <row r="1420" spans="2:11" x14ac:dyDescent="0.2">
      <c r="B1420" s="646"/>
      <c r="C1420" s="647"/>
      <c r="D1420" s="647"/>
      <c r="E1420" s="647"/>
      <c r="F1420" s="646"/>
      <c r="G1420" s="646"/>
      <c r="H1420" s="646"/>
      <c r="I1420" s="646"/>
      <c r="J1420" s="646"/>
      <c r="K1420" s="646"/>
    </row>
    <row r="1421" spans="2:11" x14ac:dyDescent="0.2">
      <c r="B1421" s="646"/>
      <c r="C1421" s="647"/>
      <c r="D1421" s="647"/>
      <c r="E1421" s="647"/>
      <c r="F1421" s="646"/>
      <c r="G1421" s="646"/>
      <c r="H1421" s="646"/>
      <c r="I1421" s="646"/>
      <c r="J1421" s="646"/>
      <c r="K1421" s="646"/>
    </row>
    <row r="1422" spans="2:11" x14ac:dyDescent="0.2">
      <c r="B1422" s="646"/>
      <c r="C1422" s="647"/>
      <c r="D1422" s="647"/>
      <c r="E1422" s="647"/>
      <c r="F1422" s="646"/>
      <c r="G1422" s="646"/>
      <c r="H1422" s="646"/>
      <c r="I1422" s="646"/>
      <c r="J1422" s="646"/>
      <c r="K1422" s="646"/>
    </row>
    <row r="1423" spans="2:11" x14ac:dyDescent="0.2">
      <c r="B1423" s="646"/>
      <c r="C1423" s="647"/>
      <c r="D1423" s="647"/>
      <c r="E1423" s="647"/>
      <c r="F1423" s="646"/>
      <c r="G1423" s="646"/>
      <c r="H1423" s="646"/>
      <c r="I1423" s="646"/>
      <c r="J1423" s="646"/>
      <c r="K1423" s="646"/>
    </row>
    <row r="1424" spans="2:11" x14ac:dyDescent="0.2">
      <c r="B1424" s="646"/>
      <c r="C1424" s="647"/>
      <c r="D1424" s="647"/>
      <c r="E1424" s="647"/>
      <c r="F1424" s="646"/>
      <c r="G1424" s="646"/>
      <c r="H1424" s="646"/>
      <c r="I1424" s="646"/>
      <c r="J1424" s="646"/>
      <c r="K1424" s="646"/>
    </row>
    <row r="1425" spans="2:11" x14ac:dyDescent="0.2">
      <c r="B1425" s="646"/>
      <c r="C1425" s="647"/>
      <c r="D1425" s="647"/>
      <c r="E1425" s="647"/>
      <c r="F1425" s="646"/>
      <c r="G1425" s="646"/>
      <c r="H1425" s="646"/>
      <c r="I1425" s="647"/>
      <c r="J1425" s="646"/>
      <c r="K1425" s="646"/>
    </row>
    <row r="1426" spans="2:11" x14ac:dyDescent="0.2">
      <c r="B1426" s="646"/>
      <c r="C1426" s="647"/>
      <c r="D1426" s="647"/>
      <c r="E1426" s="647"/>
      <c r="F1426" s="646"/>
      <c r="G1426" s="646"/>
      <c r="H1426" s="646"/>
      <c r="I1426" s="647"/>
      <c r="J1426" s="646"/>
      <c r="K1426" s="646"/>
    </row>
    <row r="1427" spans="2:11" x14ac:dyDescent="0.2">
      <c r="B1427" s="646"/>
      <c r="C1427" s="647"/>
      <c r="D1427" s="647"/>
      <c r="E1427" s="647"/>
      <c r="F1427" s="646"/>
      <c r="G1427" s="646"/>
      <c r="H1427" s="646"/>
      <c r="I1427" s="647"/>
      <c r="J1427" s="646"/>
      <c r="K1427" s="646"/>
    </row>
    <row r="1428" spans="2:11" x14ac:dyDescent="0.2">
      <c r="B1428" s="646"/>
      <c r="C1428" s="647"/>
      <c r="D1428" s="647"/>
      <c r="E1428" s="647"/>
      <c r="F1428" s="646"/>
      <c r="G1428" s="646"/>
      <c r="H1428" s="646"/>
      <c r="I1428" s="647"/>
      <c r="J1428" s="646"/>
      <c r="K1428" s="646"/>
    </row>
    <row r="1429" spans="2:11" x14ac:dyDescent="0.2">
      <c r="B1429" s="646"/>
      <c r="C1429" s="647"/>
      <c r="D1429" s="647"/>
      <c r="E1429" s="647"/>
      <c r="F1429" s="646"/>
      <c r="G1429" s="646"/>
      <c r="H1429" s="646"/>
      <c r="I1429" s="647"/>
      <c r="J1429" s="646"/>
      <c r="K1429" s="646"/>
    </row>
    <row r="1430" spans="2:11" x14ac:dyDescent="0.2">
      <c r="B1430" s="646"/>
      <c r="C1430" s="647"/>
      <c r="D1430" s="647"/>
      <c r="E1430" s="647"/>
      <c r="F1430" s="646"/>
      <c r="G1430" s="646"/>
      <c r="H1430" s="646"/>
      <c r="I1430" s="647"/>
      <c r="J1430" s="646"/>
      <c r="K1430" s="646"/>
    </row>
    <row r="1431" spans="2:11" x14ac:dyDescent="0.2">
      <c r="B1431" s="646"/>
      <c r="C1431" s="647"/>
      <c r="D1431" s="647"/>
      <c r="E1431" s="647"/>
      <c r="F1431" s="646"/>
      <c r="G1431" s="646"/>
      <c r="H1431" s="646"/>
      <c r="I1431" s="646"/>
      <c r="J1431" s="646"/>
      <c r="K1431" s="646"/>
    </row>
    <row r="1432" spans="2:11" x14ac:dyDescent="0.2">
      <c r="B1432" s="646"/>
      <c r="C1432" s="647"/>
      <c r="D1432" s="647"/>
      <c r="E1432" s="647"/>
      <c r="F1432" s="646"/>
      <c r="G1432" s="646"/>
      <c r="H1432" s="646"/>
      <c r="I1432" s="647"/>
      <c r="J1432" s="646"/>
      <c r="K1432" s="646"/>
    </row>
    <row r="1433" spans="2:11" x14ac:dyDescent="0.2">
      <c r="B1433" s="646"/>
      <c r="C1433" s="647"/>
      <c r="D1433" s="647"/>
      <c r="E1433" s="647"/>
      <c r="F1433" s="646"/>
      <c r="G1433" s="646"/>
      <c r="H1433" s="646"/>
      <c r="I1433" s="646"/>
      <c r="J1433" s="646"/>
      <c r="K1433" s="646"/>
    </row>
    <row r="1434" spans="2:11" x14ac:dyDescent="0.2">
      <c r="B1434" s="646"/>
      <c r="C1434" s="647"/>
      <c r="D1434" s="647"/>
      <c r="E1434" s="647"/>
      <c r="F1434" s="646"/>
      <c r="G1434" s="646"/>
      <c r="H1434" s="646"/>
      <c r="I1434" s="646"/>
      <c r="J1434" s="646"/>
      <c r="K1434" s="646"/>
    </row>
    <row r="1435" spans="2:11" x14ac:dyDescent="0.2">
      <c r="B1435" s="646"/>
      <c r="C1435" s="647"/>
      <c r="D1435" s="647"/>
      <c r="E1435" s="647"/>
      <c r="F1435" s="646"/>
      <c r="G1435" s="646"/>
      <c r="H1435" s="646"/>
      <c r="I1435" s="646"/>
      <c r="J1435" s="646"/>
      <c r="K1435" s="646"/>
    </row>
    <row r="1436" spans="2:11" x14ac:dyDescent="0.2">
      <c r="B1436" s="646"/>
      <c r="C1436" s="647"/>
      <c r="D1436" s="647"/>
      <c r="E1436" s="647"/>
      <c r="F1436" s="646"/>
      <c r="G1436" s="646"/>
      <c r="H1436" s="646"/>
      <c r="I1436" s="647"/>
      <c r="J1436" s="646"/>
      <c r="K1436" s="646"/>
    </row>
    <row r="1437" spans="2:11" x14ac:dyDescent="0.2">
      <c r="B1437" s="646"/>
      <c r="C1437" s="647"/>
      <c r="D1437" s="647"/>
      <c r="E1437" s="647"/>
      <c r="F1437" s="646"/>
      <c r="G1437" s="646"/>
      <c r="H1437" s="646"/>
      <c r="I1437" s="647"/>
      <c r="J1437" s="646"/>
      <c r="K1437" s="646"/>
    </row>
    <row r="1438" spans="2:11" x14ac:dyDescent="0.2">
      <c r="B1438" s="646"/>
      <c r="C1438" s="647"/>
      <c r="D1438" s="647"/>
      <c r="E1438" s="647"/>
      <c r="F1438" s="646"/>
      <c r="G1438" s="646"/>
      <c r="H1438" s="646"/>
      <c r="I1438" s="647"/>
      <c r="J1438" s="646"/>
      <c r="K1438" s="646"/>
    </row>
    <row r="1439" spans="2:11" x14ac:dyDescent="0.2">
      <c r="B1439" s="646"/>
      <c r="C1439" s="647"/>
      <c r="D1439" s="647"/>
      <c r="E1439" s="647"/>
      <c r="F1439" s="646"/>
      <c r="G1439" s="646"/>
      <c r="H1439" s="646"/>
      <c r="I1439" s="647"/>
      <c r="J1439" s="646"/>
      <c r="K1439" s="646"/>
    </row>
    <row r="1440" spans="2:11" x14ac:dyDescent="0.2">
      <c r="B1440" s="646"/>
      <c r="C1440" s="647"/>
      <c r="D1440" s="647"/>
      <c r="E1440" s="647"/>
      <c r="F1440" s="646"/>
      <c r="G1440" s="646"/>
      <c r="H1440" s="646"/>
      <c r="I1440" s="647"/>
      <c r="J1440" s="646"/>
      <c r="K1440" s="646"/>
    </row>
    <row r="1441" spans="2:11" x14ac:dyDescent="0.2">
      <c r="B1441" s="646"/>
      <c r="C1441" s="647"/>
      <c r="D1441" s="647"/>
      <c r="E1441" s="647"/>
      <c r="F1441" s="646"/>
      <c r="G1441" s="646"/>
      <c r="H1441" s="646"/>
      <c r="I1441" s="647"/>
      <c r="J1441" s="646"/>
      <c r="K1441" s="646"/>
    </row>
    <row r="1442" spans="2:11" x14ac:dyDescent="0.2">
      <c r="B1442" s="646"/>
      <c r="C1442" s="647"/>
      <c r="D1442" s="647"/>
      <c r="E1442" s="647"/>
      <c r="F1442" s="646"/>
      <c r="G1442" s="646"/>
      <c r="H1442" s="646"/>
      <c r="I1442" s="647"/>
      <c r="J1442" s="646"/>
      <c r="K1442" s="646"/>
    </row>
    <row r="1443" spans="2:11" x14ac:dyDescent="0.2">
      <c r="B1443" s="646"/>
      <c r="C1443" s="647"/>
      <c r="D1443" s="647"/>
      <c r="E1443" s="647"/>
      <c r="F1443" s="646"/>
      <c r="G1443" s="646"/>
      <c r="H1443" s="646"/>
      <c r="I1443" s="647"/>
      <c r="J1443" s="646"/>
      <c r="K1443" s="646"/>
    </row>
    <row r="1444" spans="2:11" x14ac:dyDescent="0.2">
      <c r="B1444" s="646"/>
      <c r="C1444" s="647"/>
      <c r="D1444" s="647"/>
      <c r="E1444" s="647"/>
      <c r="F1444" s="646"/>
      <c r="G1444" s="646"/>
      <c r="H1444" s="646"/>
      <c r="I1444" s="646"/>
      <c r="J1444" s="646"/>
      <c r="K1444" s="646"/>
    </row>
    <row r="1445" spans="2:11" x14ac:dyDescent="0.2">
      <c r="B1445" s="646"/>
      <c r="C1445" s="647"/>
      <c r="D1445" s="647"/>
      <c r="E1445" s="647"/>
      <c r="F1445" s="646"/>
      <c r="G1445" s="646"/>
      <c r="H1445" s="646"/>
      <c r="I1445" s="647"/>
      <c r="J1445" s="646"/>
      <c r="K1445" s="646"/>
    </row>
    <row r="1446" spans="2:11" x14ac:dyDescent="0.2">
      <c r="B1446" s="646"/>
      <c r="C1446" s="647"/>
      <c r="D1446" s="647"/>
      <c r="E1446" s="647"/>
      <c r="F1446" s="646"/>
      <c r="G1446" s="646"/>
      <c r="H1446" s="646"/>
      <c r="I1446" s="646"/>
      <c r="J1446" s="646"/>
      <c r="K1446" s="646"/>
    </row>
    <row r="1447" spans="2:11" x14ac:dyDescent="0.2">
      <c r="B1447" s="646"/>
      <c r="C1447" s="647"/>
      <c r="D1447" s="647"/>
      <c r="E1447" s="647"/>
      <c r="F1447" s="646"/>
      <c r="G1447" s="646"/>
      <c r="H1447" s="646"/>
      <c r="I1447" s="646"/>
      <c r="J1447" s="646"/>
      <c r="K1447" s="646"/>
    </row>
    <row r="1448" spans="2:11" x14ac:dyDescent="0.2">
      <c r="B1448" s="646"/>
      <c r="C1448" s="647"/>
      <c r="D1448" s="647"/>
      <c r="E1448" s="647"/>
      <c r="F1448" s="646"/>
      <c r="G1448" s="646"/>
      <c r="H1448" s="646"/>
      <c r="I1448" s="646"/>
      <c r="J1448" s="646"/>
      <c r="K1448" s="646"/>
    </row>
    <row r="1449" spans="2:11" x14ac:dyDescent="0.2">
      <c r="B1449" s="646"/>
      <c r="C1449" s="647"/>
      <c r="D1449" s="647"/>
      <c r="E1449" s="647"/>
      <c r="F1449" s="646"/>
      <c r="G1449" s="646"/>
      <c r="H1449" s="646"/>
      <c r="I1449" s="647"/>
      <c r="J1449" s="646"/>
      <c r="K1449" s="646"/>
    </row>
    <row r="1450" spans="2:11" x14ac:dyDescent="0.2">
      <c r="B1450" s="646"/>
      <c r="C1450" s="647"/>
      <c r="D1450" s="647"/>
      <c r="E1450" s="647"/>
      <c r="F1450" s="646"/>
      <c r="G1450" s="646"/>
      <c r="H1450" s="646"/>
      <c r="I1450" s="646"/>
      <c r="J1450" s="646"/>
      <c r="K1450" s="646"/>
    </row>
    <row r="1451" spans="2:11" x14ac:dyDescent="0.2">
      <c r="B1451" s="646"/>
      <c r="C1451" s="647"/>
      <c r="D1451" s="647"/>
      <c r="E1451" s="647"/>
      <c r="F1451" s="646"/>
      <c r="G1451" s="646"/>
      <c r="H1451" s="646"/>
      <c r="I1451" s="646"/>
      <c r="J1451" s="646"/>
      <c r="K1451" s="646"/>
    </row>
    <row r="1452" spans="2:11" x14ac:dyDescent="0.2">
      <c r="B1452" s="646"/>
      <c r="C1452" s="647"/>
      <c r="D1452" s="647"/>
      <c r="E1452" s="647"/>
      <c r="F1452" s="646"/>
      <c r="G1452" s="646"/>
      <c r="H1452" s="646"/>
      <c r="I1452" s="647"/>
      <c r="J1452" s="646"/>
      <c r="K1452" s="646"/>
    </row>
    <row r="1453" spans="2:11" x14ac:dyDescent="0.2">
      <c r="B1453" s="646"/>
      <c r="C1453" s="647"/>
      <c r="D1453" s="647"/>
      <c r="E1453" s="647"/>
      <c r="F1453" s="646"/>
      <c r="G1453" s="646"/>
      <c r="H1453" s="646"/>
      <c r="I1453" s="647"/>
      <c r="J1453" s="646"/>
      <c r="K1453" s="646"/>
    </row>
    <row r="1454" spans="2:11" x14ac:dyDescent="0.2">
      <c r="B1454" s="646"/>
      <c r="C1454" s="647"/>
      <c r="D1454" s="647"/>
      <c r="E1454" s="647"/>
      <c r="F1454" s="646"/>
      <c r="G1454" s="646"/>
      <c r="H1454" s="646"/>
      <c r="I1454" s="647"/>
      <c r="J1454" s="646"/>
      <c r="K1454" s="646"/>
    </row>
    <row r="1455" spans="2:11" x14ac:dyDescent="0.2">
      <c r="B1455" s="646"/>
      <c r="C1455" s="647"/>
      <c r="D1455" s="647"/>
      <c r="E1455" s="647"/>
      <c r="F1455" s="646"/>
      <c r="G1455" s="646"/>
      <c r="H1455" s="646"/>
      <c r="I1455" s="647"/>
      <c r="J1455" s="646"/>
      <c r="K1455" s="646"/>
    </row>
    <row r="1456" spans="2:11" x14ac:dyDescent="0.2">
      <c r="B1456" s="646"/>
      <c r="C1456" s="647"/>
      <c r="D1456" s="647"/>
      <c r="E1456" s="647"/>
      <c r="F1456" s="646"/>
      <c r="G1456" s="646"/>
      <c r="H1456" s="646"/>
      <c r="I1456" s="647"/>
      <c r="J1456" s="646"/>
      <c r="K1456" s="646"/>
    </row>
    <row r="1457" spans="2:11" x14ac:dyDescent="0.2">
      <c r="B1457" s="646"/>
      <c r="C1457" s="647"/>
      <c r="D1457" s="647"/>
      <c r="E1457" s="647"/>
      <c r="F1457" s="646"/>
      <c r="G1457" s="646"/>
      <c r="H1457" s="646"/>
      <c r="I1457" s="647"/>
      <c r="J1457" s="646"/>
      <c r="K1457" s="646"/>
    </row>
    <row r="1458" spans="2:11" x14ac:dyDescent="0.2">
      <c r="B1458" s="646"/>
      <c r="C1458" s="647"/>
      <c r="D1458" s="647"/>
      <c r="E1458" s="647"/>
      <c r="F1458" s="646"/>
      <c r="G1458" s="646"/>
      <c r="H1458" s="646"/>
      <c r="I1458" s="646"/>
      <c r="J1458" s="646"/>
      <c r="K1458" s="646"/>
    </row>
    <row r="1459" spans="2:11" x14ac:dyDescent="0.2">
      <c r="B1459" s="646"/>
      <c r="C1459" s="647"/>
      <c r="D1459" s="647"/>
      <c r="E1459" s="647"/>
      <c r="F1459" s="646"/>
      <c r="G1459" s="646"/>
      <c r="H1459" s="646"/>
      <c r="I1459" s="646"/>
      <c r="J1459" s="646"/>
      <c r="K1459" s="646"/>
    </row>
    <row r="1460" spans="2:11" x14ac:dyDescent="0.2">
      <c r="B1460" s="646"/>
      <c r="C1460" s="647"/>
      <c r="D1460" s="647"/>
      <c r="E1460" s="647"/>
      <c r="F1460" s="646"/>
      <c r="G1460" s="646"/>
      <c r="H1460" s="646"/>
      <c r="I1460" s="646"/>
      <c r="J1460" s="646"/>
      <c r="K1460" s="646"/>
    </row>
    <row r="1461" spans="2:11" x14ac:dyDescent="0.2">
      <c r="B1461" s="646"/>
      <c r="C1461" s="647"/>
      <c r="D1461" s="647"/>
      <c r="E1461" s="647"/>
      <c r="F1461" s="646"/>
      <c r="G1461" s="646"/>
      <c r="H1461" s="646"/>
      <c r="I1461" s="646"/>
      <c r="J1461" s="646"/>
      <c r="K1461" s="646"/>
    </row>
    <row r="1462" spans="2:11" x14ac:dyDescent="0.2">
      <c r="B1462" s="646"/>
      <c r="C1462" s="647"/>
      <c r="D1462" s="647"/>
      <c r="E1462" s="647"/>
      <c r="F1462" s="646"/>
      <c r="G1462" s="646"/>
      <c r="H1462" s="646"/>
      <c r="I1462" s="646"/>
      <c r="J1462" s="646"/>
      <c r="K1462" s="646"/>
    </row>
    <row r="1463" spans="2:11" x14ac:dyDescent="0.2">
      <c r="B1463" s="646"/>
      <c r="C1463" s="647"/>
      <c r="D1463" s="647"/>
      <c r="E1463" s="647"/>
      <c r="F1463" s="646"/>
      <c r="G1463" s="646"/>
      <c r="H1463" s="646"/>
      <c r="I1463" s="647"/>
      <c r="J1463" s="646"/>
      <c r="K1463" s="646"/>
    </row>
    <row r="1464" spans="2:11" x14ac:dyDescent="0.2">
      <c r="B1464" s="646"/>
      <c r="C1464" s="647"/>
      <c r="D1464" s="647"/>
      <c r="E1464" s="647"/>
      <c r="F1464" s="646"/>
      <c r="G1464" s="646"/>
      <c r="H1464" s="646"/>
      <c r="I1464" s="647"/>
      <c r="J1464" s="646"/>
      <c r="K1464" s="646"/>
    </row>
    <row r="1465" spans="2:11" x14ac:dyDescent="0.2">
      <c r="B1465" s="646"/>
      <c r="C1465" s="647"/>
      <c r="D1465" s="647"/>
      <c r="E1465" s="647"/>
      <c r="F1465" s="646"/>
      <c r="G1465" s="646"/>
      <c r="H1465" s="646"/>
      <c r="I1465" s="647"/>
      <c r="J1465" s="646"/>
      <c r="K1465" s="646"/>
    </row>
    <row r="1466" spans="2:11" x14ac:dyDescent="0.2">
      <c r="B1466" s="646"/>
      <c r="C1466" s="647"/>
      <c r="D1466" s="647"/>
      <c r="E1466" s="647"/>
      <c r="F1466" s="646"/>
      <c r="G1466" s="646"/>
      <c r="H1466" s="646"/>
      <c r="I1466" s="647"/>
      <c r="J1466" s="646"/>
      <c r="K1466" s="646"/>
    </row>
    <row r="1467" spans="2:11" x14ac:dyDescent="0.2">
      <c r="B1467" s="646"/>
      <c r="C1467" s="647"/>
      <c r="D1467" s="647"/>
      <c r="E1467" s="647"/>
      <c r="F1467" s="646"/>
      <c r="G1467" s="646"/>
      <c r="H1467" s="646"/>
      <c r="I1467" s="646"/>
      <c r="J1467" s="646"/>
      <c r="K1467" s="646"/>
    </row>
    <row r="1468" spans="2:11" x14ac:dyDescent="0.2">
      <c r="B1468" s="646"/>
      <c r="C1468" s="647"/>
      <c r="D1468" s="647"/>
      <c r="E1468" s="647"/>
      <c r="F1468" s="646"/>
      <c r="G1468" s="646"/>
      <c r="H1468" s="646"/>
      <c r="I1468" s="646"/>
      <c r="J1468" s="646"/>
      <c r="K1468" s="646"/>
    </row>
    <row r="1469" spans="2:11" x14ac:dyDescent="0.2">
      <c r="B1469" s="646"/>
      <c r="C1469" s="647"/>
      <c r="D1469" s="647"/>
      <c r="E1469" s="647"/>
      <c r="F1469" s="646"/>
      <c r="G1469" s="646"/>
      <c r="H1469" s="646"/>
      <c r="I1469" s="646"/>
      <c r="J1469" s="646"/>
      <c r="K1469" s="646"/>
    </row>
    <row r="1470" spans="2:11" x14ac:dyDescent="0.2">
      <c r="B1470" s="646"/>
      <c r="C1470" s="647"/>
      <c r="D1470" s="647"/>
      <c r="E1470" s="647"/>
      <c r="F1470" s="646"/>
      <c r="G1470" s="646"/>
      <c r="H1470" s="646"/>
      <c r="I1470" s="646"/>
      <c r="J1470" s="646"/>
      <c r="K1470" s="646"/>
    </row>
    <row r="1471" spans="2:11" x14ac:dyDescent="0.2">
      <c r="B1471" s="646"/>
      <c r="C1471" s="647"/>
      <c r="D1471" s="647"/>
      <c r="E1471" s="647"/>
      <c r="F1471" s="646"/>
      <c r="G1471" s="646"/>
      <c r="H1471" s="646"/>
      <c r="I1471" s="646"/>
      <c r="J1471" s="646"/>
      <c r="K1471" s="646"/>
    </row>
    <row r="1472" spans="2:11" x14ac:dyDescent="0.2">
      <c r="B1472" s="646"/>
      <c r="C1472" s="647"/>
      <c r="D1472" s="647"/>
      <c r="E1472" s="647"/>
      <c r="F1472" s="646"/>
      <c r="G1472" s="646"/>
      <c r="H1472" s="646"/>
      <c r="I1472" s="647"/>
      <c r="J1472" s="646"/>
      <c r="K1472" s="646"/>
    </row>
    <row r="1473" spans="2:11" x14ac:dyDescent="0.2">
      <c r="B1473" s="646"/>
      <c r="C1473" s="647"/>
      <c r="D1473" s="647"/>
      <c r="E1473" s="647"/>
      <c r="F1473" s="646"/>
      <c r="G1473" s="646"/>
      <c r="H1473" s="646"/>
      <c r="I1473" s="647"/>
      <c r="J1473" s="646"/>
      <c r="K1473" s="646"/>
    </row>
    <row r="1474" spans="2:11" x14ac:dyDescent="0.2">
      <c r="B1474" s="646"/>
      <c r="C1474" s="647"/>
      <c r="D1474" s="647"/>
      <c r="E1474" s="647"/>
      <c r="F1474" s="646"/>
      <c r="G1474" s="646"/>
      <c r="H1474" s="646"/>
      <c r="I1474" s="646"/>
      <c r="J1474" s="646"/>
      <c r="K1474" s="646"/>
    </row>
    <row r="1475" spans="2:11" x14ac:dyDescent="0.2">
      <c r="B1475" s="646"/>
      <c r="C1475" s="647"/>
      <c r="D1475" s="647"/>
      <c r="E1475" s="647"/>
      <c r="F1475" s="646"/>
      <c r="G1475" s="646"/>
      <c r="H1475" s="646"/>
      <c r="I1475" s="646"/>
      <c r="J1475" s="646"/>
      <c r="K1475" s="646"/>
    </row>
    <row r="1476" spans="2:11" x14ac:dyDescent="0.2">
      <c r="B1476" s="646"/>
      <c r="C1476" s="647"/>
      <c r="D1476" s="647"/>
      <c r="E1476" s="647"/>
      <c r="F1476" s="646"/>
      <c r="G1476" s="646"/>
      <c r="H1476" s="646"/>
      <c r="I1476" s="646"/>
      <c r="J1476" s="646"/>
      <c r="K1476" s="646"/>
    </row>
    <row r="1477" spans="2:11" x14ac:dyDescent="0.2">
      <c r="B1477" s="646"/>
      <c r="C1477" s="647"/>
      <c r="D1477" s="647"/>
      <c r="E1477" s="647"/>
      <c r="F1477" s="646"/>
      <c r="G1477" s="646"/>
      <c r="H1477" s="646"/>
      <c r="I1477" s="647"/>
      <c r="J1477" s="646"/>
      <c r="K1477" s="646"/>
    </row>
    <row r="1478" spans="2:11" x14ac:dyDescent="0.2">
      <c r="B1478" s="646"/>
      <c r="C1478" s="647"/>
      <c r="D1478" s="647"/>
      <c r="E1478" s="647"/>
      <c r="F1478" s="646"/>
      <c r="G1478" s="646"/>
      <c r="H1478" s="646"/>
      <c r="I1478" s="647"/>
      <c r="J1478" s="646"/>
      <c r="K1478" s="646"/>
    </row>
    <row r="1479" spans="2:11" x14ac:dyDescent="0.2">
      <c r="B1479" s="646"/>
      <c r="C1479" s="647"/>
      <c r="D1479" s="647"/>
      <c r="E1479" s="647"/>
      <c r="F1479" s="646"/>
      <c r="G1479" s="646"/>
      <c r="H1479" s="646"/>
      <c r="I1479" s="647"/>
      <c r="J1479" s="646"/>
      <c r="K1479" s="646"/>
    </row>
    <row r="1480" spans="2:11" x14ac:dyDescent="0.2">
      <c r="B1480" s="646"/>
      <c r="C1480" s="647"/>
      <c r="D1480" s="647"/>
      <c r="E1480" s="647"/>
      <c r="F1480" s="646"/>
      <c r="G1480" s="646"/>
      <c r="H1480" s="646"/>
      <c r="I1480" s="647"/>
      <c r="J1480" s="646"/>
      <c r="K1480" s="646"/>
    </row>
    <row r="1481" spans="2:11" x14ac:dyDescent="0.2">
      <c r="B1481" s="646"/>
      <c r="C1481" s="647"/>
      <c r="D1481" s="647"/>
      <c r="E1481" s="647"/>
      <c r="F1481" s="646"/>
      <c r="G1481" s="646"/>
      <c r="H1481" s="646"/>
      <c r="I1481" s="647"/>
      <c r="J1481" s="646"/>
      <c r="K1481" s="646"/>
    </row>
    <row r="1482" spans="2:11" x14ac:dyDescent="0.2">
      <c r="B1482" s="646"/>
      <c r="C1482" s="647"/>
      <c r="D1482" s="647"/>
      <c r="E1482" s="647"/>
      <c r="F1482" s="646"/>
      <c r="G1482" s="646"/>
      <c r="H1482" s="646"/>
      <c r="I1482" s="647"/>
      <c r="J1482" s="646"/>
      <c r="K1482" s="646"/>
    </row>
    <row r="1483" spans="2:11" x14ac:dyDescent="0.2">
      <c r="B1483" s="646"/>
      <c r="C1483" s="647"/>
      <c r="D1483" s="647"/>
      <c r="E1483" s="647"/>
      <c r="F1483" s="646"/>
      <c r="G1483" s="646"/>
      <c r="H1483" s="646"/>
      <c r="I1483" s="647"/>
      <c r="J1483" s="646"/>
      <c r="K1483" s="646"/>
    </row>
    <row r="1484" spans="2:11" x14ac:dyDescent="0.2">
      <c r="B1484" s="646"/>
      <c r="C1484" s="647"/>
      <c r="D1484" s="647"/>
      <c r="E1484" s="647"/>
      <c r="F1484" s="646"/>
      <c r="G1484" s="646"/>
      <c r="H1484" s="646"/>
      <c r="I1484" s="646"/>
      <c r="J1484" s="646"/>
      <c r="K1484" s="646"/>
    </row>
    <row r="1485" spans="2:11" x14ac:dyDescent="0.2">
      <c r="B1485" s="646"/>
      <c r="C1485" s="647"/>
      <c r="D1485" s="647"/>
      <c r="E1485" s="647"/>
      <c r="F1485" s="646"/>
      <c r="G1485" s="646"/>
      <c r="H1485" s="646"/>
      <c r="I1485" s="646"/>
      <c r="J1485" s="646"/>
      <c r="K1485" s="646"/>
    </row>
    <row r="1486" spans="2:11" x14ac:dyDescent="0.2">
      <c r="B1486" s="646"/>
      <c r="C1486" s="647"/>
      <c r="D1486" s="647"/>
      <c r="E1486" s="647"/>
      <c r="F1486" s="646"/>
      <c r="G1486" s="646"/>
      <c r="H1486" s="646"/>
      <c r="I1486" s="646"/>
      <c r="J1486" s="646"/>
      <c r="K1486" s="646"/>
    </row>
    <row r="1487" spans="2:11" x14ac:dyDescent="0.2">
      <c r="B1487" s="646"/>
      <c r="C1487" s="647"/>
      <c r="D1487" s="647"/>
      <c r="E1487" s="647"/>
      <c r="F1487" s="646"/>
      <c r="G1487" s="646"/>
      <c r="H1487" s="646"/>
      <c r="I1487" s="646"/>
      <c r="J1487" s="646"/>
      <c r="K1487" s="646"/>
    </row>
    <row r="1488" spans="2:11" x14ac:dyDescent="0.2">
      <c r="B1488" s="646"/>
      <c r="C1488" s="647"/>
      <c r="D1488" s="647"/>
      <c r="E1488" s="647"/>
      <c r="F1488" s="646"/>
      <c r="G1488" s="646"/>
      <c r="H1488" s="646"/>
      <c r="I1488" s="646"/>
      <c r="J1488" s="646"/>
      <c r="K1488" s="646"/>
    </row>
    <row r="1489" spans="2:11" x14ac:dyDescent="0.2">
      <c r="B1489" s="646"/>
      <c r="C1489" s="647"/>
      <c r="D1489" s="647"/>
      <c r="E1489" s="647"/>
      <c r="F1489" s="646"/>
      <c r="G1489" s="646"/>
      <c r="H1489" s="646"/>
      <c r="I1489" s="646"/>
      <c r="J1489" s="646"/>
      <c r="K1489" s="646"/>
    </row>
    <row r="1490" spans="2:11" x14ac:dyDescent="0.2">
      <c r="B1490" s="646"/>
      <c r="C1490" s="647"/>
      <c r="D1490" s="647"/>
      <c r="E1490" s="647"/>
      <c r="F1490" s="646"/>
      <c r="G1490" s="646"/>
      <c r="H1490" s="646"/>
      <c r="I1490" s="647"/>
      <c r="J1490" s="646"/>
      <c r="K1490" s="646"/>
    </row>
    <row r="1491" spans="2:11" x14ac:dyDescent="0.2">
      <c r="B1491" s="646"/>
      <c r="C1491" s="647"/>
      <c r="D1491" s="647"/>
      <c r="E1491" s="647"/>
      <c r="F1491" s="646"/>
      <c r="G1491" s="646"/>
      <c r="H1491" s="646"/>
      <c r="I1491" s="647"/>
      <c r="J1491" s="646"/>
      <c r="K1491" s="646"/>
    </row>
    <row r="1492" spans="2:11" x14ac:dyDescent="0.2">
      <c r="B1492" s="646"/>
      <c r="C1492" s="647"/>
      <c r="D1492" s="647"/>
      <c r="E1492" s="647"/>
      <c r="F1492" s="646"/>
      <c r="G1492" s="646"/>
      <c r="H1492" s="646"/>
      <c r="I1492" s="647"/>
      <c r="J1492" s="646"/>
      <c r="K1492" s="646"/>
    </row>
    <row r="1493" spans="2:11" x14ac:dyDescent="0.2">
      <c r="B1493" s="646"/>
      <c r="C1493" s="647"/>
      <c r="D1493" s="647"/>
      <c r="E1493" s="647"/>
      <c r="F1493" s="646"/>
      <c r="G1493" s="646"/>
      <c r="H1493" s="646"/>
      <c r="I1493" s="647"/>
      <c r="J1493" s="646"/>
      <c r="K1493" s="646"/>
    </row>
    <row r="1494" spans="2:11" x14ac:dyDescent="0.2">
      <c r="B1494" s="646"/>
      <c r="C1494" s="647"/>
      <c r="D1494" s="647"/>
      <c r="E1494" s="647"/>
      <c r="F1494" s="646"/>
      <c r="G1494" s="646"/>
      <c r="H1494" s="646"/>
      <c r="I1494" s="647"/>
      <c r="J1494" s="646"/>
      <c r="K1494" s="646"/>
    </row>
    <row r="1495" spans="2:11" x14ac:dyDescent="0.2">
      <c r="B1495" s="646"/>
      <c r="C1495" s="647"/>
      <c r="D1495" s="647"/>
      <c r="E1495" s="647"/>
      <c r="F1495" s="646"/>
      <c r="G1495" s="646"/>
      <c r="H1495" s="646"/>
      <c r="I1495" s="647"/>
      <c r="J1495" s="646"/>
      <c r="K1495" s="646"/>
    </row>
    <row r="1496" spans="2:11" x14ac:dyDescent="0.2">
      <c r="B1496" s="646"/>
      <c r="C1496" s="647"/>
      <c r="D1496" s="647"/>
      <c r="E1496" s="647"/>
      <c r="F1496" s="646"/>
      <c r="G1496" s="646"/>
      <c r="H1496" s="646"/>
      <c r="I1496" s="646"/>
      <c r="J1496" s="646"/>
      <c r="K1496" s="646"/>
    </row>
    <row r="1497" spans="2:11" x14ac:dyDescent="0.2">
      <c r="B1497" s="646"/>
      <c r="C1497" s="647"/>
      <c r="D1497" s="647"/>
      <c r="E1497" s="647"/>
      <c r="F1497" s="646"/>
      <c r="G1497" s="646"/>
      <c r="H1497" s="646"/>
      <c r="I1497" s="646"/>
      <c r="J1497" s="646"/>
      <c r="K1497" s="646"/>
    </row>
    <row r="1498" spans="2:11" x14ac:dyDescent="0.2">
      <c r="B1498" s="646"/>
      <c r="C1498" s="647"/>
      <c r="D1498" s="647"/>
      <c r="E1498" s="647"/>
      <c r="F1498" s="646"/>
      <c r="G1498" s="646"/>
      <c r="H1498" s="646"/>
      <c r="I1498" s="646"/>
      <c r="J1498" s="646"/>
      <c r="K1498" s="646"/>
    </row>
    <row r="1499" spans="2:11" x14ac:dyDescent="0.2">
      <c r="B1499" s="646"/>
      <c r="C1499" s="647"/>
      <c r="D1499" s="647"/>
      <c r="E1499" s="647"/>
      <c r="F1499" s="646"/>
      <c r="G1499" s="646"/>
      <c r="H1499" s="646"/>
      <c r="I1499" s="646"/>
      <c r="J1499" s="646"/>
      <c r="K1499" s="646"/>
    </row>
    <row r="1500" spans="2:11" x14ac:dyDescent="0.2">
      <c r="B1500" s="646"/>
      <c r="C1500" s="647"/>
      <c r="D1500" s="647"/>
      <c r="E1500" s="647"/>
      <c r="F1500" s="646"/>
      <c r="G1500" s="646"/>
      <c r="H1500" s="646"/>
      <c r="I1500" s="646"/>
      <c r="J1500" s="646"/>
      <c r="K1500" s="646"/>
    </row>
    <row r="1501" spans="2:11" x14ac:dyDescent="0.2">
      <c r="B1501" s="646"/>
      <c r="C1501" s="647"/>
      <c r="D1501" s="647"/>
      <c r="E1501" s="647"/>
      <c r="F1501" s="646"/>
      <c r="G1501" s="646"/>
      <c r="H1501" s="646"/>
      <c r="I1501" s="646"/>
      <c r="J1501" s="646"/>
      <c r="K1501" s="646"/>
    </row>
    <row r="1502" spans="2:11" x14ac:dyDescent="0.2">
      <c r="B1502" s="646"/>
      <c r="C1502" s="647"/>
      <c r="D1502" s="647"/>
      <c r="E1502" s="647"/>
      <c r="F1502" s="646"/>
      <c r="G1502" s="646"/>
      <c r="H1502" s="646"/>
      <c r="I1502" s="647"/>
      <c r="J1502" s="646"/>
      <c r="K1502" s="646"/>
    </row>
    <row r="1503" spans="2:11" x14ac:dyDescent="0.2">
      <c r="B1503" s="646"/>
      <c r="C1503" s="647"/>
      <c r="D1503" s="647"/>
      <c r="E1503" s="647"/>
      <c r="F1503" s="646"/>
      <c r="G1503" s="646"/>
      <c r="H1503" s="646"/>
      <c r="I1503" s="647"/>
      <c r="J1503" s="646"/>
      <c r="K1503" s="646"/>
    </row>
    <row r="1504" spans="2:11" x14ac:dyDescent="0.2">
      <c r="B1504" s="646"/>
      <c r="C1504" s="647"/>
      <c r="D1504" s="647"/>
      <c r="E1504" s="647"/>
      <c r="F1504" s="646"/>
      <c r="G1504" s="646"/>
      <c r="H1504" s="646"/>
      <c r="I1504" s="647"/>
      <c r="J1504" s="646"/>
      <c r="K1504" s="646"/>
    </row>
    <row r="1505" spans="2:11" x14ac:dyDescent="0.2">
      <c r="B1505" s="646"/>
      <c r="C1505" s="647"/>
      <c r="D1505" s="647"/>
      <c r="E1505" s="647"/>
      <c r="F1505" s="646"/>
      <c r="G1505" s="646"/>
      <c r="H1505" s="646"/>
      <c r="I1505" s="647"/>
      <c r="J1505" s="646"/>
      <c r="K1505" s="646"/>
    </row>
    <row r="1506" spans="2:11" x14ac:dyDescent="0.2">
      <c r="B1506" s="646"/>
      <c r="C1506" s="647"/>
      <c r="D1506" s="647"/>
      <c r="E1506" s="647"/>
      <c r="F1506" s="646"/>
      <c r="G1506" s="646"/>
      <c r="H1506" s="646"/>
      <c r="I1506" s="647"/>
      <c r="J1506" s="646"/>
      <c r="K1506" s="646"/>
    </row>
    <row r="1507" spans="2:11" x14ac:dyDescent="0.2">
      <c r="B1507" s="646"/>
      <c r="C1507" s="647"/>
      <c r="D1507" s="647"/>
      <c r="E1507" s="647"/>
      <c r="F1507" s="646"/>
      <c r="G1507" s="646"/>
      <c r="H1507" s="646"/>
      <c r="I1507" s="647"/>
      <c r="J1507" s="646"/>
      <c r="K1507" s="646"/>
    </row>
    <row r="1508" spans="2:11" x14ac:dyDescent="0.2">
      <c r="B1508" s="646"/>
      <c r="C1508" s="647"/>
      <c r="D1508" s="647"/>
      <c r="E1508" s="647"/>
      <c r="F1508" s="646"/>
      <c r="G1508" s="646"/>
      <c r="H1508" s="646"/>
      <c r="I1508" s="647"/>
      <c r="J1508" s="646"/>
      <c r="K1508" s="646"/>
    </row>
    <row r="1509" spans="2:11" x14ac:dyDescent="0.2">
      <c r="B1509" s="646"/>
      <c r="C1509" s="647"/>
      <c r="D1509" s="647"/>
      <c r="E1509" s="647"/>
      <c r="F1509" s="646"/>
      <c r="G1509" s="646"/>
      <c r="H1509" s="646"/>
      <c r="I1509" s="647"/>
      <c r="J1509" s="646"/>
      <c r="K1509" s="646"/>
    </row>
    <row r="1510" spans="2:11" x14ac:dyDescent="0.2">
      <c r="B1510" s="646"/>
      <c r="C1510" s="647"/>
      <c r="D1510" s="647"/>
      <c r="E1510" s="647"/>
      <c r="F1510" s="646"/>
      <c r="G1510" s="646"/>
      <c r="H1510" s="646"/>
      <c r="I1510" s="647"/>
      <c r="J1510" s="646"/>
      <c r="K1510" s="646"/>
    </row>
    <row r="1511" spans="2:11" x14ac:dyDescent="0.2">
      <c r="B1511" s="646"/>
      <c r="C1511" s="647"/>
      <c r="D1511" s="647"/>
      <c r="E1511" s="647"/>
      <c r="F1511" s="646"/>
      <c r="G1511" s="646"/>
      <c r="H1511" s="646"/>
      <c r="I1511" s="647"/>
      <c r="J1511" s="646"/>
      <c r="K1511" s="646"/>
    </row>
    <row r="1512" spans="2:11" x14ac:dyDescent="0.2">
      <c r="B1512" s="646"/>
      <c r="C1512" s="647"/>
      <c r="D1512" s="647"/>
      <c r="E1512" s="647"/>
      <c r="F1512" s="646"/>
      <c r="G1512" s="646"/>
      <c r="H1512" s="646"/>
      <c r="I1512" s="647"/>
      <c r="J1512" s="646"/>
      <c r="K1512" s="646"/>
    </row>
    <row r="1513" spans="2:11" x14ac:dyDescent="0.2">
      <c r="B1513" s="646"/>
      <c r="C1513" s="647"/>
      <c r="D1513" s="647"/>
      <c r="E1513" s="647"/>
      <c r="F1513" s="646"/>
      <c r="G1513" s="646"/>
      <c r="H1513" s="646"/>
      <c r="I1513" s="647"/>
      <c r="J1513" s="646"/>
      <c r="K1513" s="646"/>
    </row>
    <row r="1514" spans="2:11" x14ac:dyDescent="0.2">
      <c r="B1514" s="646"/>
      <c r="C1514" s="647"/>
      <c r="D1514" s="647"/>
      <c r="E1514" s="647"/>
      <c r="F1514" s="646"/>
      <c r="G1514" s="646"/>
      <c r="H1514" s="646"/>
      <c r="I1514" s="647"/>
      <c r="J1514" s="646"/>
      <c r="K1514" s="646"/>
    </row>
    <row r="1515" spans="2:11" x14ac:dyDescent="0.2">
      <c r="B1515" s="646"/>
      <c r="C1515" s="647"/>
      <c r="D1515" s="647"/>
      <c r="E1515" s="647"/>
      <c r="F1515" s="646"/>
      <c r="G1515" s="646"/>
      <c r="H1515" s="646"/>
      <c r="I1515" s="647"/>
      <c r="J1515" s="646"/>
      <c r="K1515" s="646"/>
    </row>
    <row r="1516" spans="2:11" x14ac:dyDescent="0.2">
      <c r="B1516" s="646"/>
      <c r="C1516" s="647"/>
      <c r="D1516" s="647"/>
      <c r="E1516" s="647"/>
      <c r="F1516" s="646"/>
      <c r="G1516" s="646"/>
      <c r="H1516" s="646"/>
      <c r="I1516" s="647"/>
      <c r="J1516" s="646"/>
      <c r="K1516" s="646"/>
    </row>
    <row r="1517" spans="2:11" x14ac:dyDescent="0.2">
      <c r="B1517" s="646"/>
      <c r="C1517" s="647"/>
      <c r="D1517" s="647"/>
      <c r="E1517" s="647"/>
      <c r="F1517" s="646"/>
      <c r="G1517" s="646"/>
      <c r="H1517" s="646"/>
      <c r="I1517" s="647"/>
      <c r="J1517" s="646"/>
      <c r="K1517" s="646"/>
    </row>
    <row r="1518" spans="2:11" x14ac:dyDescent="0.2">
      <c r="B1518" s="646"/>
      <c r="C1518" s="647"/>
      <c r="D1518" s="647"/>
      <c r="E1518" s="647"/>
      <c r="F1518" s="646"/>
      <c r="G1518" s="646"/>
      <c r="H1518" s="646"/>
      <c r="I1518" s="647"/>
      <c r="J1518" s="646"/>
      <c r="K1518" s="646"/>
    </row>
    <row r="1519" spans="2:11" x14ac:dyDescent="0.2">
      <c r="B1519" s="646"/>
      <c r="C1519" s="647"/>
      <c r="D1519" s="647"/>
      <c r="E1519" s="647"/>
      <c r="F1519" s="646"/>
      <c r="G1519" s="646"/>
      <c r="H1519" s="646"/>
      <c r="I1519" s="647"/>
      <c r="J1519" s="646"/>
      <c r="K1519" s="646"/>
    </row>
    <row r="1520" spans="2:11" x14ac:dyDescent="0.2">
      <c r="B1520" s="646"/>
      <c r="C1520" s="647"/>
      <c r="D1520" s="647"/>
      <c r="E1520" s="647"/>
      <c r="F1520" s="646"/>
      <c r="G1520" s="646"/>
      <c r="H1520" s="646"/>
      <c r="I1520" s="647"/>
      <c r="J1520" s="646"/>
      <c r="K1520" s="646"/>
    </row>
    <row r="1521" spans="2:11" x14ac:dyDescent="0.2">
      <c r="B1521" s="646"/>
      <c r="C1521" s="647"/>
      <c r="D1521" s="647"/>
      <c r="E1521" s="647"/>
      <c r="F1521" s="646"/>
      <c r="G1521" s="646"/>
      <c r="H1521" s="646"/>
      <c r="I1521" s="647"/>
      <c r="J1521" s="646"/>
      <c r="K1521" s="646"/>
    </row>
    <row r="1522" spans="2:11" x14ac:dyDescent="0.2">
      <c r="B1522" s="646"/>
      <c r="C1522" s="647"/>
      <c r="D1522" s="647"/>
      <c r="E1522" s="647"/>
      <c r="F1522" s="646"/>
      <c r="G1522" s="646"/>
      <c r="H1522" s="646"/>
      <c r="I1522" s="647"/>
      <c r="J1522" s="646"/>
      <c r="K1522" s="646"/>
    </row>
    <row r="1523" spans="2:11" x14ac:dyDescent="0.2">
      <c r="B1523" s="646"/>
      <c r="C1523" s="647"/>
      <c r="D1523" s="647"/>
      <c r="E1523" s="647"/>
      <c r="F1523" s="646"/>
      <c r="G1523" s="646"/>
      <c r="H1523" s="646"/>
      <c r="I1523" s="647"/>
      <c r="J1523" s="646"/>
      <c r="K1523" s="646"/>
    </row>
    <row r="1524" spans="2:11" x14ac:dyDescent="0.2">
      <c r="B1524" s="646"/>
      <c r="C1524" s="647"/>
      <c r="D1524" s="647"/>
      <c r="E1524" s="647"/>
      <c r="F1524" s="646"/>
      <c r="G1524" s="646"/>
      <c r="H1524" s="646"/>
      <c r="I1524" s="647"/>
      <c r="J1524" s="646"/>
      <c r="K1524" s="646"/>
    </row>
    <row r="1525" spans="2:11" x14ac:dyDescent="0.2">
      <c r="B1525" s="646"/>
      <c r="C1525" s="647"/>
      <c r="D1525" s="647"/>
      <c r="E1525" s="647"/>
      <c r="F1525" s="646"/>
      <c r="G1525" s="646"/>
      <c r="H1525" s="646"/>
      <c r="I1525" s="647"/>
      <c r="J1525" s="646"/>
      <c r="K1525" s="646"/>
    </row>
    <row r="1526" spans="2:11" x14ac:dyDescent="0.2">
      <c r="B1526" s="646"/>
      <c r="C1526" s="647"/>
      <c r="D1526" s="647"/>
      <c r="E1526" s="647"/>
      <c r="F1526" s="646"/>
      <c r="G1526" s="646"/>
      <c r="H1526" s="646"/>
      <c r="I1526" s="647"/>
      <c r="J1526" s="646"/>
      <c r="K1526" s="646"/>
    </row>
    <row r="1527" spans="2:11" x14ac:dyDescent="0.2">
      <c r="B1527" s="646"/>
      <c r="C1527" s="647"/>
      <c r="D1527" s="647"/>
      <c r="E1527" s="647"/>
      <c r="F1527" s="646"/>
      <c r="G1527" s="646"/>
      <c r="H1527" s="646"/>
      <c r="I1527" s="647"/>
      <c r="J1527" s="646"/>
      <c r="K1527" s="646"/>
    </row>
    <row r="1528" spans="2:11" x14ac:dyDescent="0.2">
      <c r="B1528" s="646"/>
      <c r="C1528" s="647"/>
      <c r="D1528" s="647"/>
      <c r="E1528" s="647"/>
      <c r="F1528" s="646"/>
      <c r="G1528" s="646"/>
      <c r="H1528" s="646"/>
      <c r="I1528" s="647"/>
      <c r="J1528" s="646"/>
      <c r="K1528" s="646"/>
    </row>
    <row r="1529" spans="2:11" x14ac:dyDescent="0.2">
      <c r="B1529" s="646"/>
      <c r="C1529" s="647"/>
      <c r="D1529" s="647"/>
      <c r="E1529" s="647"/>
      <c r="F1529" s="646"/>
      <c r="G1529" s="646"/>
      <c r="H1529" s="646"/>
      <c r="I1529" s="647"/>
      <c r="J1529" s="646"/>
      <c r="K1529" s="646"/>
    </row>
    <row r="1530" spans="2:11" x14ac:dyDescent="0.2">
      <c r="B1530" s="646"/>
      <c r="C1530" s="647"/>
      <c r="D1530" s="647"/>
      <c r="E1530" s="647"/>
      <c r="F1530" s="646"/>
      <c r="G1530" s="646"/>
      <c r="H1530" s="646"/>
      <c r="I1530" s="647"/>
      <c r="J1530" s="646"/>
      <c r="K1530" s="646"/>
    </row>
    <row r="1531" spans="2:11" x14ac:dyDescent="0.2">
      <c r="B1531" s="646"/>
      <c r="C1531" s="647"/>
      <c r="D1531" s="647"/>
      <c r="E1531" s="647"/>
      <c r="F1531" s="646"/>
      <c r="G1531" s="646"/>
      <c r="H1531" s="646"/>
      <c r="I1531" s="647"/>
      <c r="J1531" s="646"/>
      <c r="K1531" s="646"/>
    </row>
    <row r="1532" spans="2:11" x14ac:dyDescent="0.2">
      <c r="B1532" s="646"/>
      <c r="C1532" s="647"/>
      <c r="D1532" s="647"/>
      <c r="E1532" s="647"/>
      <c r="F1532" s="646"/>
      <c r="G1532" s="646"/>
      <c r="H1532" s="646"/>
      <c r="I1532" s="647"/>
      <c r="J1532" s="646"/>
      <c r="K1532" s="646"/>
    </row>
    <row r="1533" spans="2:11" x14ac:dyDescent="0.2">
      <c r="B1533" s="646"/>
      <c r="C1533" s="647"/>
      <c r="D1533" s="647"/>
      <c r="E1533" s="647"/>
      <c r="F1533" s="646"/>
      <c r="G1533" s="646"/>
      <c r="H1533" s="646"/>
      <c r="I1533" s="647"/>
      <c r="J1533" s="646"/>
      <c r="K1533" s="646"/>
    </row>
    <row r="1534" spans="2:11" x14ac:dyDescent="0.2">
      <c r="B1534" s="646"/>
      <c r="C1534" s="647"/>
      <c r="D1534" s="647"/>
      <c r="E1534" s="647"/>
      <c r="F1534" s="646"/>
      <c r="G1534" s="646"/>
      <c r="H1534" s="646"/>
      <c r="I1534" s="647"/>
      <c r="J1534" s="646"/>
      <c r="K1534" s="646"/>
    </row>
    <row r="1535" spans="2:11" x14ac:dyDescent="0.2">
      <c r="B1535" s="646"/>
      <c r="C1535" s="647"/>
      <c r="D1535" s="647"/>
      <c r="E1535" s="647"/>
      <c r="F1535" s="646"/>
      <c r="G1535" s="646"/>
      <c r="H1535" s="646"/>
      <c r="I1535" s="647"/>
      <c r="J1535" s="646"/>
      <c r="K1535" s="646"/>
    </row>
    <row r="1536" spans="2:11" x14ac:dyDescent="0.2">
      <c r="B1536" s="646"/>
      <c r="C1536" s="647"/>
      <c r="D1536" s="647"/>
      <c r="E1536" s="647"/>
      <c r="F1536" s="646"/>
      <c r="G1536" s="646"/>
      <c r="H1536" s="646"/>
      <c r="I1536" s="647"/>
      <c r="J1536" s="646"/>
      <c r="K1536" s="646"/>
    </row>
    <row r="1537" spans="2:11" x14ac:dyDescent="0.2">
      <c r="B1537" s="646"/>
      <c r="C1537" s="647"/>
      <c r="D1537" s="647"/>
      <c r="E1537" s="647"/>
      <c r="F1537" s="646"/>
      <c r="G1537" s="646"/>
      <c r="H1537" s="646"/>
      <c r="I1537" s="647"/>
      <c r="J1537" s="646"/>
      <c r="K1537" s="646"/>
    </row>
    <row r="1538" spans="2:11" x14ac:dyDescent="0.2">
      <c r="B1538" s="646"/>
      <c r="C1538" s="647"/>
      <c r="D1538" s="647"/>
      <c r="E1538" s="647"/>
      <c r="F1538" s="646"/>
      <c r="G1538" s="646"/>
      <c r="H1538" s="646"/>
      <c r="I1538" s="647"/>
      <c r="J1538" s="646"/>
      <c r="K1538" s="646"/>
    </row>
    <row r="1539" spans="2:11" x14ac:dyDescent="0.2">
      <c r="B1539" s="646"/>
      <c r="C1539" s="647"/>
      <c r="D1539" s="647"/>
      <c r="E1539" s="647"/>
      <c r="F1539" s="646"/>
      <c r="G1539" s="646"/>
      <c r="H1539" s="646"/>
      <c r="I1539" s="647"/>
      <c r="J1539" s="646"/>
      <c r="K1539" s="646"/>
    </row>
    <row r="1540" spans="2:11" x14ac:dyDescent="0.2">
      <c r="B1540" s="646"/>
      <c r="C1540" s="647"/>
      <c r="D1540" s="647"/>
      <c r="E1540" s="647"/>
      <c r="F1540" s="646"/>
      <c r="G1540" s="646"/>
      <c r="H1540" s="646"/>
      <c r="I1540" s="647"/>
      <c r="J1540" s="646"/>
      <c r="K1540" s="646"/>
    </row>
    <row r="1541" spans="2:11" x14ac:dyDescent="0.2">
      <c r="B1541" s="646"/>
      <c r="C1541" s="647"/>
      <c r="D1541" s="647"/>
      <c r="E1541" s="647"/>
      <c r="F1541" s="646"/>
      <c r="G1541" s="646"/>
      <c r="H1541" s="646"/>
      <c r="I1541" s="647"/>
      <c r="J1541" s="646"/>
      <c r="K1541" s="646"/>
    </row>
    <row r="1542" spans="2:11" x14ac:dyDescent="0.2">
      <c r="B1542" s="646"/>
      <c r="C1542" s="647"/>
      <c r="D1542" s="647"/>
      <c r="E1542" s="647"/>
      <c r="F1542" s="646"/>
      <c r="G1542" s="646"/>
      <c r="H1542" s="646"/>
      <c r="I1542" s="647"/>
      <c r="J1542" s="646"/>
      <c r="K1542" s="646"/>
    </row>
    <row r="1543" spans="2:11" x14ac:dyDescent="0.2">
      <c r="B1543" s="646"/>
      <c r="C1543" s="647"/>
      <c r="D1543" s="647"/>
      <c r="E1543" s="647"/>
      <c r="F1543" s="646"/>
      <c r="G1543" s="646"/>
      <c r="H1543" s="646"/>
      <c r="I1543" s="647"/>
      <c r="J1543" s="646"/>
      <c r="K1543" s="646"/>
    </row>
    <row r="1544" spans="2:11" x14ac:dyDescent="0.2">
      <c r="B1544" s="646"/>
      <c r="C1544" s="647"/>
      <c r="D1544" s="647"/>
      <c r="E1544" s="647"/>
      <c r="F1544" s="646"/>
      <c r="G1544" s="646"/>
      <c r="H1544" s="646"/>
      <c r="I1544" s="647"/>
      <c r="J1544" s="646"/>
      <c r="K1544" s="646"/>
    </row>
    <row r="1545" spans="2:11" x14ac:dyDescent="0.2">
      <c r="B1545" s="646"/>
      <c r="C1545" s="647"/>
      <c r="D1545" s="647"/>
      <c r="E1545" s="647"/>
      <c r="F1545" s="646"/>
      <c r="G1545" s="646"/>
      <c r="H1545" s="646"/>
      <c r="I1545" s="647"/>
      <c r="J1545" s="646"/>
      <c r="K1545" s="646"/>
    </row>
    <row r="1546" spans="2:11" x14ac:dyDescent="0.2">
      <c r="B1546" s="646"/>
      <c r="C1546" s="647"/>
      <c r="D1546" s="647"/>
      <c r="E1546" s="647"/>
      <c r="F1546" s="646"/>
      <c r="G1546" s="646"/>
      <c r="H1546" s="646"/>
      <c r="I1546" s="647"/>
      <c r="J1546" s="646"/>
      <c r="K1546" s="646"/>
    </row>
    <row r="1547" spans="2:11" x14ac:dyDescent="0.2">
      <c r="B1547" s="646"/>
      <c r="C1547" s="647"/>
      <c r="D1547" s="647"/>
      <c r="E1547" s="647"/>
      <c r="F1547" s="646"/>
      <c r="G1547" s="646"/>
      <c r="H1547" s="646"/>
      <c r="I1547" s="647"/>
      <c r="J1547" s="646"/>
      <c r="K1547" s="646"/>
    </row>
    <row r="1548" spans="2:11" x14ac:dyDescent="0.2">
      <c r="B1548" s="646"/>
      <c r="C1548" s="647"/>
      <c r="D1548" s="647"/>
      <c r="E1548" s="647"/>
      <c r="F1548" s="646"/>
      <c r="G1548" s="646"/>
      <c r="H1548" s="646"/>
      <c r="I1548" s="647"/>
      <c r="J1548" s="646"/>
      <c r="K1548" s="646"/>
    </row>
    <row r="1549" spans="2:11" x14ac:dyDescent="0.2">
      <c r="B1549" s="646"/>
      <c r="C1549" s="647"/>
      <c r="D1549" s="647"/>
      <c r="E1549" s="647"/>
      <c r="F1549" s="646"/>
      <c r="G1549" s="646"/>
      <c r="H1549" s="646"/>
      <c r="I1549" s="647"/>
      <c r="J1549" s="646"/>
      <c r="K1549" s="646"/>
    </row>
    <row r="1550" spans="2:11" x14ac:dyDescent="0.2">
      <c r="B1550" s="646"/>
      <c r="C1550" s="647"/>
      <c r="D1550" s="647"/>
      <c r="E1550" s="647"/>
      <c r="F1550" s="646"/>
      <c r="G1550" s="646"/>
      <c r="H1550" s="646"/>
      <c r="I1550" s="647"/>
      <c r="J1550" s="646"/>
      <c r="K1550" s="646"/>
    </row>
    <row r="1551" spans="2:11" x14ac:dyDescent="0.2">
      <c r="B1551" s="646"/>
      <c r="C1551" s="647"/>
      <c r="D1551" s="647"/>
      <c r="E1551" s="647"/>
      <c r="F1551" s="646"/>
      <c r="G1551" s="646"/>
      <c r="H1551" s="646"/>
      <c r="I1551" s="647"/>
      <c r="J1551" s="646"/>
      <c r="K1551" s="646"/>
    </row>
    <row r="1552" spans="2:11" x14ac:dyDescent="0.2">
      <c r="B1552" s="646"/>
      <c r="C1552" s="647"/>
      <c r="D1552" s="647"/>
      <c r="E1552" s="647"/>
      <c r="F1552" s="646"/>
      <c r="G1552" s="646"/>
      <c r="H1552" s="646"/>
      <c r="I1552" s="647"/>
      <c r="J1552" s="646"/>
      <c r="K1552" s="646"/>
    </row>
    <row r="1553" spans="2:11" x14ac:dyDescent="0.2">
      <c r="B1553" s="646"/>
      <c r="C1553" s="647"/>
      <c r="D1553" s="647"/>
      <c r="E1553" s="647"/>
      <c r="F1553" s="646"/>
      <c r="G1553" s="646"/>
      <c r="H1553" s="646"/>
      <c r="I1553" s="647"/>
      <c r="J1553" s="646"/>
      <c r="K1553" s="646"/>
    </row>
    <row r="1554" spans="2:11" x14ac:dyDescent="0.2">
      <c r="B1554" s="646"/>
      <c r="C1554" s="647"/>
      <c r="D1554" s="647"/>
      <c r="E1554" s="647"/>
      <c r="F1554" s="646"/>
      <c r="G1554" s="646"/>
      <c r="H1554" s="646"/>
      <c r="I1554" s="647"/>
      <c r="J1554" s="646"/>
      <c r="K1554" s="646"/>
    </row>
    <row r="1555" spans="2:11" x14ac:dyDescent="0.2">
      <c r="B1555" s="646"/>
      <c r="C1555" s="647"/>
      <c r="D1555" s="647"/>
      <c r="E1555" s="647"/>
      <c r="F1555" s="646"/>
      <c r="G1555" s="646"/>
      <c r="H1555" s="646"/>
      <c r="I1555" s="647"/>
      <c r="J1555" s="646"/>
      <c r="K1555" s="646"/>
    </row>
    <row r="1556" spans="2:11" x14ac:dyDescent="0.2">
      <c r="B1556" s="646"/>
      <c r="C1556" s="647"/>
      <c r="D1556" s="647"/>
      <c r="E1556" s="647"/>
      <c r="F1556" s="646"/>
      <c r="G1556" s="646"/>
      <c r="H1556" s="646"/>
      <c r="I1556" s="647"/>
      <c r="J1556" s="646"/>
      <c r="K1556" s="646"/>
    </row>
    <row r="1557" spans="2:11" x14ac:dyDescent="0.2">
      <c r="B1557" s="646"/>
      <c r="C1557" s="647"/>
      <c r="D1557" s="647"/>
      <c r="E1557" s="647"/>
      <c r="F1557" s="646"/>
      <c r="G1557" s="646"/>
      <c r="H1557" s="646"/>
      <c r="I1557" s="647"/>
      <c r="J1557" s="646"/>
      <c r="K1557" s="646"/>
    </row>
    <row r="1558" spans="2:11" x14ac:dyDescent="0.2">
      <c r="B1558" s="646"/>
      <c r="C1558" s="647"/>
      <c r="D1558" s="647"/>
      <c r="E1558" s="647"/>
      <c r="F1558" s="646"/>
      <c r="G1558" s="646"/>
      <c r="H1558" s="646"/>
      <c r="I1558" s="647"/>
      <c r="J1558" s="646"/>
      <c r="K1558" s="646"/>
    </row>
    <row r="1559" spans="2:11" x14ac:dyDescent="0.2">
      <c r="B1559" s="646"/>
      <c r="C1559" s="647"/>
      <c r="D1559" s="647"/>
      <c r="E1559" s="647"/>
      <c r="F1559" s="646"/>
      <c r="G1559" s="646"/>
      <c r="H1559" s="646"/>
      <c r="I1559" s="647"/>
      <c r="J1559" s="646"/>
      <c r="K1559" s="646"/>
    </row>
    <row r="1560" spans="2:11" x14ac:dyDescent="0.2">
      <c r="B1560" s="646"/>
      <c r="C1560" s="647"/>
      <c r="D1560" s="647"/>
      <c r="E1560" s="647"/>
      <c r="F1560" s="646"/>
      <c r="G1560" s="646"/>
      <c r="H1560" s="646"/>
      <c r="I1560" s="647"/>
      <c r="J1560" s="646"/>
      <c r="K1560" s="646"/>
    </row>
    <row r="1561" spans="2:11" x14ac:dyDescent="0.2">
      <c r="B1561" s="646"/>
      <c r="C1561" s="647"/>
      <c r="D1561" s="647"/>
      <c r="E1561" s="647"/>
      <c r="F1561" s="646"/>
      <c r="G1561" s="646"/>
      <c r="H1561" s="646"/>
      <c r="I1561" s="647"/>
      <c r="J1561" s="646"/>
      <c r="K1561" s="646"/>
    </row>
    <row r="1562" spans="2:11" x14ac:dyDescent="0.2">
      <c r="B1562" s="646"/>
      <c r="C1562" s="647"/>
      <c r="D1562" s="647"/>
      <c r="E1562" s="647"/>
      <c r="F1562" s="646"/>
      <c r="G1562" s="646"/>
      <c r="H1562" s="646"/>
      <c r="I1562" s="647"/>
      <c r="J1562" s="646"/>
      <c r="K1562" s="646"/>
    </row>
    <row r="1563" spans="2:11" x14ac:dyDescent="0.2">
      <c r="B1563" s="646"/>
      <c r="C1563" s="647"/>
      <c r="D1563" s="647"/>
      <c r="E1563" s="647"/>
      <c r="F1563" s="646"/>
      <c r="G1563" s="646"/>
      <c r="H1563" s="646"/>
      <c r="I1563" s="647"/>
      <c r="J1563" s="646"/>
      <c r="K1563" s="646"/>
    </row>
    <row r="1564" spans="2:11" x14ac:dyDescent="0.2">
      <c r="B1564" s="646"/>
      <c r="C1564" s="647"/>
      <c r="D1564" s="647"/>
      <c r="E1564" s="647"/>
      <c r="F1564" s="646"/>
      <c r="G1564" s="646"/>
      <c r="H1564" s="646"/>
      <c r="I1564" s="647"/>
      <c r="J1564" s="646"/>
      <c r="K1564" s="646"/>
    </row>
    <row r="1565" spans="2:11" x14ac:dyDescent="0.2">
      <c r="B1565" s="646"/>
      <c r="C1565" s="647"/>
      <c r="D1565" s="647"/>
      <c r="E1565" s="647"/>
      <c r="F1565" s="646"/>
      <c r="G1565" s="646"/>
      <c r="H1565" s="646"/>
      <c r="I1565" s="647"/>
      <c r="J1565" s="646"/>
      <c r="K1565" s="646"/>
    </row>
    <row r="1566" spans="2:11" x14ac:dyDescent="0.2">
      <c r="B1566" s="646"/>
      <c r="C1566" s="647"/>
      <c r="D1566" s="647"/>
      <c r="E1566" s="647"/>
      <c r="F1566" s="646"/>
      <c r="G1566" s="646"/>
      <c r="H1566" s="646"/>
      <c r="I1566" s="647"/>
      <c r="J1566" s="646"/>
      <c r="K1566" s="646"/>
    </row>
    <row r="1567" spans="2:11" x14ac:dyDescent="0.2">
      <c r="B1567" s="646"/>
      <c r="C1567" s="647"/>
      <c r="D1567" s="647"/>
      <c r="E1567" s="647"/>
      <c r="F1567" s="646"/>
      <c r="G1567" s="646"/>
      <c r="H1567" s="646"/>
      <c r="I1567" s="647"/>
      <c r="J1567" s="646"/>
      <c r="K1567" s="646"/>
    </row>
    <row r="1568" spans="2:11" x14ac:dyDescent="0.2">
      <c r="B1568" s="646"/>
      <c r="C1568" s="647"/>
      <c r="D1568" s="647"/>
      <c r="E1568" s="647"/>
      <c r="F1568" s="646"/>
      <c r="G1568" s="646"/>
      <c r="H1568" s="646"/>
      <c r="I1568" s="647"/>
      <c r="J1568" s="646"/>
      <c r="K1568" s="646"/>
    </row>
    <row r="1569" spans="2:11" x14ac:dyDescent="0.2">
      <c r="B1569" s="646"/>
      <c r="C1569" s="647"/>
      <c r="D1569" s="647"/>
      <c r="E1569" s="647"/>
      <c r="F1569" s="646"/>
      <c r="G1569" s="646"/>
      <c r="H1569" s="646"/>
      <c r="I1569" s="647"/>
      <c r="J1569" s="646"/>
      <c r="K1569" s="646"/>
    </row>
    <row r="1570" spans="2:11" x14ac:dyDescent="0.2">
      <c r="B1570" s="646"/>
      <c r="C1570" s="647"/>
      <c r="D1570" s="647"/>
      <c r="E1570" s="647"/>
      <c r="F1570" s="646"/>
      <c r="G1570" s="646"/>
      <c r="H1570" s="646"/>
      <c r="I1570" s="647"/>
      <c r="J1570" s="646"/>
      <c r="K1570" s="646"/>
    </row>
    <row r="1571" spans="2:11" x14ac:dyDescent="0.2">
      <c r="B1571" s="646"/>
      <c r="C1571" s="647"/>
      <c r="D1571" s="647"/>
      <c r="E1571" s="647"/>
      <c r="F1571" s="646"/>
      <c r="G1571" s="646"/>
      <c r="H1571" s="646"/>
      <c r="I1571" s="647"/>
      <c r="J1571" s="646"/>
      <c r="K1571" s="646"/>
    </row>
    <row r="1572" spans="2:11" x14ac:dyDescent="0.2">
      <c r="B1572" s="646"/>
      <c r="C1572" s="647"/>
      <c r="D1572" s="647"/>
      <c r="E1572" s="647"/>
      <c r="F1572" s="646"/>
      <c r="G1572" s="646"/>
      <c r="H1572" s="646"/>
      <c r="I1572" s="647"/>
      <c r="J1572" s="646"/>
      <c r="K1572" s="646"/>
    </row>
    <row r="1573" spans="2:11" x14ac:dyDescent="0.2">
      <c r="B1573" s="646"/>
      <c r="C1573" s="647"/>
      <c r="D1573" s="647"/>
      <c r="E1573" s="647"/>
      <c r="F1573" s="646"/>
      <c r="G1573" s="646"/>
      <c r="H1573" s="646"/>
      <c r="I1573" s="647"/>
      <c r="J1573" s="646"/>
      <c r="K1573" s="646"/>
    </row>
    <row r="1574" spans="2:11" x14ac:dyDescent="0.2">
      <c r="B1574" s="646"/>
      <c r="C1574" s="647"/>
      <c r="D1574" s="647"/>
      <c r="E1574" s="647"/>
      <c r="F1574" s="646"/>
      <c r="G1574" s="646"/>
      <c r="H1574" s="646"/>
      <c r="I1574" s="647"/>
      <c r="J1574" s="646"/>
      <c r="K1574" s="646"/>
    </row>
    <row r="1575" spans="2:11" x14ac:dyDescent="0.2">
      <c r="B1575" s="646"/>
      <c r="C1575" s="647"/>
      <c r="D1575" s="647"/>
      <c r="E1575" s="647"/>
      <c r="F1575" s="646"/>
      <c r="G1575" s="646"/>
      <c r="H1575" s="646"/>
      <c r="I1575" s="647"/>
      <c r="J1575" s="646"/>
      <c r="K1575" s="646"/>
    </row>
    <row r="1576" spans="2:11" x14ac:dyDescent="0.2">
      <c r="B1576" s="646"/>
      <c r="C1576" s="647"/>
      <c r="D1576" s="647"/>
      <c r="E1576" s="647"/>
      <c r="F1576" s="646"/>
      <c r="G1576" s="646"/>
      <c r="H1576" s="646"/>
      <c r="I1576" s="647"/>
      <c r="J1576" s="646"/>
      <c r="K1576" s="646"/>
    </row>
    <row r="1577" spans="2:11" x14ac:dyDescent="0.2">
      <c r="B1577" s="646"/>
      <c r="C1577" s="647"/>
      <c r="D1577" s="647"/>
      <c r="E1577" s="647"/>
      <c r="F1577" s="646"/>
      <c r="G1577" s="646"/>
      <c r="H1577" s="646"/>
      <c r="I1577" s="647"/>
      <c r="J1577" s="646"/>
      <c r="K1577" s="646"/>
    </row>
    <row r="1578" spans="2:11" x14ac:dyDescent="0.2">
      <c r="B1578" s="646"/>
      <c r="C1578" s="647"/>
      <c r="D1578" s="647"/>
      <c r="E1578" s="647"/>
      <c r="F1578" s="646"/>
      <c r="G1578" s="646"/>
      <c r="H1578" s="646"/>
      <c r="I1578" s="647"/>
      <c r="J1578" s="646"/>
      <c r="K1578" s="646"/>
    </row>
    <row r="1579" spans="2:11" x14ac:dyDescent="0.2">
      <c r="B1579" s="646"/>
      <c r="C1579" s="647"/>
      <c r="D1579" s="647"/>
      <c r="E1579" s="647"/>
      <c r="F1579" s="646"/>
      <c r="G1579" s="646"/>
      <c r="H1579" s="646"/>
      <c r="I1579" s="647"/>
      <c r="J1579" s="646"/>
      <c r="K1579" s="646"/>
    </row>
    <row r="1580" spans="2:11" x14ac:dyDescent="0.2">
      <c r="B1580" s="646"/>
      <c r="C1580" s="647"/>
      <c r="D1580" s="647"/>
      <c r="E1580" s="647"/>
      <c r="F1580" s="646"/>
      <c r="G1580" s="646"/>
      <c r="H1580" s="646"/>
      <c r="I1580" s="647"/>
      <c r="J1580" s="646"/>
      <c r="K1580" s="646"/>
    </row>
    <row r="1581" spans="2:11" x14ac:dyDescent="0.2">
      <c r="B1581" s="646"/>
      <c r="C1581" s="647"/>
      <c r="D1581" s="647"/>
      <c r="E1581" s="647"/>
      <c r="F1581" s="646"/>
      <c r="G1581" s="646"/>
      <c r="H1581" s="646"/>
      <c r="I1581" s="647"/>
      <c r="J1581" s="646"/>
      <c r="K1581" s="646"/>
    </row>
    <row r="1582" spans="2:11" x14ac:dyDescent="0.2">
      <c r="B1582" s="646"/>
      <c r="C1582" s="647"/>
      <c r="D1582" s="647"/>
      <c r="E1582" s="647"/>
      <c r="F1582" s="646"/>
      <c r="G1582" s="646"/>
      <c r="H1582" s="646"/>
      <c r="I1582" s="647"/>
      <c r="J1582" s="646"/>
      <c r="K1582" s="646"/>
    </row>
    <row r="1583" spans="2:11" x14ac:dyDescent="0.2">
      <c r="B1583" s="646"/>
      <c r="C1583" s="647"/>
      <c r="D1583" s="647"/>
      <c r="E1583" s="647"/>
      <c r="F1583" s="646"/>
      <c r="G1583" s="646"/>
      <c r="H1583" s="646"/>
      <c r="I1583" s="647"/>
      <c r="J1583" s="646"/>
      <c r="K1583" s="646"/>
    </row>
    <row r="1584" spans="2:11" x14ac:dyDescent="0.2">
      <c r="B1584" s="646"/>
      <c r="C1584" s="647"/>
      <c r="D1584" s="647"/>
      <c r="E1584" s="647"/>
      <c r="F1584" s="646"/>
      <c r="G1584" s="646"/>
      <c r="H1584" s="646"/>
      <c r="I1584" s="647"/>
      <c r="J1584" s="646"/>
      <c r="K1584" s="646"/>
    </row>
    <row r="1585" spans="2:11" x14ac:dyDescent="0.2">
      <c r="B1585" s="646"/>
      <c r="C1585" s="647"/>
      <c r="D1585" s="647"/>
      <c r="E1585" s="647"/>
      <c r="F1585" s="646"/>
      <c r="G1585" s="646"/>
      <c r="H1585" s="646"/>
      <c r="I1585" s="647"/>
      <c r="J1585" s="646"/>
      <c r="K1585" s="646"/>
    </row>
    <row r="1586" spans="2:11" x14ac:dyDescent="0.2">
      <c r="B1586" s="646"/>
      <c r="C1586" s="647"/>
      <c r="D1586" s="647"/>
      <c r="E1586" s="647"/>
      <c r="F1586" s="646"/>
      <c r="G1586" s="646"/>
      <c r="H1586" s="646"/>
      <c r="I1586" s="647"/>
      <c r="J1586" s="646"/>
      <c r="K1586" s="646"/>
    </row>
    <row r="1587" spans="2:11" x14ac:dyDescent="0.2">
      <c r="B1587" s="646"/>
      <c r="C1587" s="647"/>
      <c r="D1587" s="647"/>
      <c r="E1587" s="647"/>
      <c r="F1587" s="646"/>
      <c r="G1587" s="646"/>
      <c r="H1587" s="646"/>
      <c r="I1587" s="647"/>
      <c r="J1587" s="646"/>
      <c r="K1587" s="646"/>
    </row>
    <row r="1588" spans="2:11" x14ac:dyDescent="0.2">
      <c r="B1588" s="646"/>
      <c r="C1588" s="647"/>
      <c r="D1588" s="647"/>
      <c r="E1588" s="647"/>
      <c r="F1588" s="646"/>
      <c r="G1588" s="646"/>
      <c r="H1588" s="646"/>
      <c r="I1588" s="647"/>
      <c r="J1588" s="646"/>
      <c r="K1588" s="646"/>
    </row>
    <row r="1589" spans="2:11" x14ac:dyDescent="0.2">
      <c r="B1589" s="646"/>
      <c r="C1589" s="647"/>
      <c r="D1589" s="647"/>
      <c r="E1589" s="647"/>
      <c r="F1589" s="646"/>
      <c r="G1589" s="646"/>
      <c r="H1589" s="646"/>
      <c r="I1589" s="647"/>
      <c r="J1589" s="646"/>
      <c r="K1589" s="646"/>
    </row>
    <row r="1590" spans="2:11" x14ac:dyDescent="0.2">
      <c r="B1590" s="646"/>
      <c r="C1590" s="647"/>
      <c r="D1590" s="647"/>
      <c r="E1590" s="647"/>
      <c r="F1590" s="646"/>
      <c r="G1590" s="646"/>
      <c r="H1590" s="646"/>
      <c r="I1590" s="647"/>
      <c r="J1590" s="646"/>
      <c r="K1590" s="646"/>
    </row>
    <row r="1591" spans="2:11" x14ac:dyDescent="0.2">
      <c r="B1591" s="646"/>
      <c r="C1591" s="647"/>
      <c r="D1591" s="647"/>
      <c r="E1591" s="647"/>
      <c r="F1591" s="646"/>
      <c r="G1591" s="646"/>
      <c r="H1591" s="646"/>
      <c r="I1591" s="647"/>
      <c r="J1591" s="646"/>
      <c r="K1591" s="646"/>
    </row>
    <row r="1592" spans="2:11" x14ac:dyDescent="0.2">
      <c r="B1592" s="646"/>
      <c r="C1592" s="647"/>
      <c r="D1592" s="647"/>
      <c r="E1592" s="647"/>
      <c r="F1592" s="646"/>
      <c r="G1592" s="646"/>
      <c r="H1592" s="646"/>
      <c r="I1592" s="647"/>
      <c r="J1592" s="646"/>
      <c r="K1592" s="646"/>
    </row>
    <row r="1593" spans="2:11" x14ac:dyDescent="0.2">
      <c r="B1593" s="646"/>
      <c r="C1593" s="647"/>
      <c r="D1593" s="647"/>
      <c r="E1593" s="647"/>
      <c r="F1593" s="646"/>
      <c r="G1593" s="646"/>
      <c r="H1593" s="646"/>
      <c r="I1593" s="647"/>
      <c r="J1593" s="646"/>
      <c r="K1593" s="646"/>
    </row>
    <row r="1594" spans="2:11" x14ac:dyDescent="0.2">
      <c r="B1594" s="646"/>
      <c r="C1594" s="647"/>
      <c r="D1594" s="647"/>
      <c r="E1594" s="647"/>
      <c r="F1594" s="646"/>
      <c r="G1594" s="646"/>
      <c r="H1594" s="646"/>
      <c r="I1594" s="647"/>
      <c r="J1594" s="646"/>
      <c r="K1594" s="646"/>
    </row>
    <row r="1595" spans="2:11" x14ac:dyDescent="0.2">
      <c r="B1595" s="646"/>
      <c r="C1595" s="647"/>
      <c r="D1595" s="647"/>
      <c r="E1595" s="647"/>
      <c r="F1595" s="646"/>
      <c r="G1595" s="646"/>
      <c r="H1595" s="646"/>
      <c r="I1595" s="647"/>
      <c r="J1595" s="646"/>
      <c r="K1595" s="646"/>
    </row>
    <row r="1596" spans="2:11" x14ac:dyDescent="0.2">
      <c r="B1596" s="646"/>
      <c r="C1596" s="647"/>
      <c r="D1596" s="647"/>
      <c r="E1596" s="647"/>
      <c r="F1596" s="646"/>
      <c r="G1596" s="646"/>
      <c r="H1596" s="646"/>
      <c r="I1596" s="647"/>
      <c r="J1596" s="646"/>
      <c r="K1596" s="646"/>
    </row>
    <row r="1597" spans="2:11" x14ac:dyDescent="0.2">
      <c r="B1597" s="646"/>
      <c r="C1597" s="647"/>
      <c r="D1597" s="647"/>
      <c r="E1597" s="647"/>
      <c r="F1597" s="646"/>
      <c r="G1597" s="646"/>
      <c r="H1597" s="646"/>
      <c r="I1597" s="647"/>
      <c r="J1597" s="646"/>
      <c r="K1597" s="646"/>
    </row>
    <row r="1598" spans="2:11" x14ac:dyDescent="0.2">
      <c r="B1598" s="646"/>
      <c r="C1598" s="647"/>
      <c r="D1598" s="647"/>
      <c r="E1598" s="647"/>
      <c r="F1598" s="646"/>
      <c r="G1598" s="646"/>
      <c r="H1598" s="646"/>
      <c r="I1598" s="647"/>
      <c r="J1598" s="646"/>
      <c r="K1598" s="646"/>
    </row>
    <row r="1599" spans="2:11" x14ac:dyDescent="0.2">
      <c r="B1599" s="646"/>
      <c r="C1599" s="647"/>
      <c r="D1599" s="647"/>
      <c r="E1599" s="647"/>
      <c r="F1599" s="646"/>
      <c r="G1599" s="646"/>
      <c r="H1599" s="646"/>
      <c r="I1599" s="647"/>
      <c r="J1599" s="646"/>
      <c r="K1599" s="646"/>
    </row>
    <row r="1600" spans="2:11" x14ac:dyDescent="0.2">
      <c r="B1600" s="646"/>
      <c r="C1600" s="647"/>
      <c r="D1600" s="647"/>
      <c r="E1600" s="647"/>
      <c r="F1600" s="646"/>
      <c r="G1600" s="646"/>
      <c r="H1600" s="646"/>
      <c r="I1600" s="647"/>
      <c r="J1600" s="646"/>
      <c r="K1600" s="646"/>
    </row>
    <row r="1601" spans="2:11" x14ac:dyDescent="0.2">
      <c r="B1601" s="646"/>
      <c r="C1601" s="647"/>
      <c r="D1601" s="647"/>
      <c r="E1601" s="647"/>
      <c r="F1601" s="646"/>
      <c r="G1601" s="646"/>
      <c r="H1601" s="646"/>
      <c r="I1601" s="647"/>
      <c r="J1601" s="646"/>
      <c r="K1601" s="646"/>
    </row>
    <row r="1602" spans="2:11" x14ac:dyDescent="0.2">
      <c r="B1602" s="646"/>
      <c r="C1602" s="647"/>
      <c r="D1602" s="647"/>
      <c r="E1602" s="647"/>
      <c r="F1602" s="646"/>
      <c r="G1602" s="646"/>
      <c r="H1602" s="646"/>
      <c r="I1602" s="647"/>
      <c r="J1602" s="646"/>
      <c r="K1602" s="646"/>
    </row>
    <row r="1603" spans="2:11" x14ac:dyDescent="0.2">
      <c r="B1603" s="646"/>
      <c r="C1603" s="647"/>
      <c r="D1603" s="647"/>
      <c r="E1603" s="647"/>
      <c r="F1603" s="646"/>
      <c r="G1603" s="646"/>
      <c r="H1603" s="646"/>
      <c r="I1603" s="647"/>
      <c r="J1603" s="646"/>
      <c r="K1603" s="646"/>
    </row>
    <row r="1604" spans="2:11" x14ac:dyDescent="0.2">
      <c r="B1604" s="646"/>
      <c r="C1604" s="647"/>
      <c r="D1604" s="647"/>
      <c r="E1604" s="647"/>
      <c r="F1604" s="646"/>
      <c r="G1604" s="646"/>
      <c r="H1604" s="646"/>
      <c r="I1604" s="647"/>
      <c r="J1604" s="646"/>
      <c r="K1604" s="646"/>
    </row>
    <row r="1605" spans="2:11" x14ac:dyDescent="0.2">
      <c r="B1605" s="646"/>
      <c r="C1605" s="647"/>
      <c r="D1605" s="647"/>
      <c r="E1605" s="647"/>
      <c r="F1605" s="646"/>
      <c r="G1605" s="646"/>
      <c r="H1605" s="646"/>
      <c r="I1605" s="647"/>
      <c r="J1605" s="646"/>
      <c r="K1605" s="646"/>
    </row>
    <row r="1606" spans="2:11" x14ac:dyDescent="0.2">
      <c r="B1606" s="646"/>
      <c r="C1606" s="647"/>
      <c r="D1606" s="647"/>
      <c r="E1606" s="647"/>
      <c r="F1606" s="646"/>
      <c r="G1606" s="646"/>
      <c r="H1606" s="646"/>
      <c r="I1606" s="647"/>
      <c r="J1606" s="646"/>
      <c r="K1606" s="646"/>
    </row>
    <row r="1607" spans="2:11" x14ac:dyDescent="0.2">
      <c r="B1607" s="646"/>
      <c r="C1607" s="647"/>
      <c r="D1607" s="647"/>
      <c r="E1607" s="647"/>
      <c r="F1607" s="646"/>
      <c r="G1607" s="646"/>
      <c r="H1607" s="646"/>
      <c r="I1607" s="647"/>
      <c r="J1607" s="646"/>
      <c r="K1607" s="646"/>
    </row>
    <row r="1608" spans="2:11" x14ac:dyDescent="0.2">
      <c r="B1608" s="646"/>
      <c r="C1608" s="647"/>
      <c r="D1608" s="647"/>
      <c r="E1608" s="647"/>
      <c r="F1608" s="646"/>
      <c r="G1608" s="646"/>
      <c r="H1608" s="646"/>
      <c r="I1608" s="647"/>
      <c r="J1608" s="646"/>
      <c r="K1608" s="646"/>
    </row>
    <row r="1609" spans="2:11" x14ac:dyDescent="0.2">
      <c r="B1609" s="646"/>
      <c r="C1609" s="647"/>
      <c r="D1609" s="647"/>
      <c r="E1609" s="647"/>
      <c r="F1609" s="646"/>
      <c r="G1609" s="646"/>
      <c r="H1609" s="646"/>
      <c r="I1609" s="647"/>
      <c r="J1609" s="646"/>
      <c r="K1609" s="646"/>
    </row>
    <row r="1610" spans="2:11" x14ac:dyDescent="0.2">
      <c r="B1610" s="646"/>
      <c r="C1610" s="647"/>
      <c r="D1610" s="647"/>
      <c r="E1610" s="647"/>
      <c r="F1610" s="646"/>
      <c r="G1610" s="646"/>
      <c r="H1610" s="646"/>
      <c r="I1610" s="647"/>
      <c r="J1610" s="646"/>
      <c r="K1610" s="646"/>
    </row>
    <row r="1611" spans="2:11" x14ac:dyDescent="0.2">
      <c r="B1611" s="646"/>
      <c r="C1611" s="647"/>
      <c r="D1611" s="647"/>
      <c r="E1611" s="647"/>
      <c r="F1611" s="646"/>
      <c r="G1611" s="646"/>
      <c r="H1611" s="646"/>
      <c r="I1611" s="647"/>
      <c r="J1611" s="646"/>
      <c r="K1611" s="646"/>
    </row>
    <row r="1612" spans="2:11" x14ac:dyDescent="0.2">
      <c r="B1612" s="646"/>
      <c r="C1612" s="647"/>
      <c r="D1612" s="647"/>
      <c r="E1612" s="647"/>
      <c r="F1612" s="646"/>
      <c r="G1612" s="646"/>
      <c r="H1612" s="646"/>
      <c r="I1612" s="647"/>
      <c r="J1612" s="646"/>
      <c r="K1612" s="646"/>
    </row>
    <row r="1613" spans="2:11" x14ac:dyDescent="0.2">
      <c r="B1613" s="646"/>
      <c r="C1613" s="647"/>
      <c r="D1613" s="647"/>
      <c r="E1613" s="647"/>
      <c r="F1613" s="646"/>
      <c r="G1613" s="646"/>
      <c r="H1613" s="646"/>
      <c r="I1613" s="647"/>
      <c r="J1613" s="646"/>
      <c r="K1613" s="646"/>
    </row>
    <row r="1614" spans="2:11" x14ac:dyDescent="0.2">
      <c r="B1614" s="646"/>
      <c r="C1614" s="647"/>
      <c r="D1614" s="647"/>
      <c r="E1614" s="647"/>
      <c r="F1614" s="646"/>
      <c r="G1614" s="646"/>
      <c r="H1614" s="646"/>
      <c r="I1614" s="647"/>
      <c r="J1614" s="646"/>
      <c r="K1614" s="646"/>
    </row>
    <row r="1615" spans="2:11" x14ac:dyDescent="0.2">
      <c r="B1615" s="646"/>
      <c r="C1615" s="647"/>
      <c r="D1615" s="647"/>
      <c r="E1615" s="647"/>
      <c r="F1615" s="646"/>
      <c r="G1615" s="646"/>
      <c r="H1615" s="646"/>
      <c r="I1615" s="646"/>
      <c r="J1615" s="646"/>
      <c r="K1615" s="646"/>
    </row>
    <row r="1616" spans="2:11" x14ac:dyDescent="0.2">
      <c r="B1616" s="646"/>
      <c r="C1616" s="647"/>
      <c r="D1616" s="647"/>
      <c r="E1616" s="647"/>
      <c r="F1616" s="646"/>
      <c r="G1616" s="646"/>
      <c r="H1616" s="646"/>
      <c r="I1616" s="646"/>
      <c r="J1616" s="646"/>
      <c r="K1616" s="646"/>
    </row>
    <row r="1617" spans="2:11" x14ac:dyDescent="0.2">
      <c r="B1617" s="646"/>
      <c r="C1617" s="647"/>
      <c r="D1617" s="647"/>
      <c r="E1617" s="647"/>
      <c r="F1617" s="646"/>
      <c r="G1617" s="646"/>
      <c r="H1617" s="646"/>
      <c r="I1617" s="646"/>
      <c r="J1617" s="646"/>
      <c r="K1617" s="646"/>
    </row>
    <row r="1618" spans="2:11" x14ac:dyDescent="0.2">
      <c r="B1618" s="646"/>
      <c r="C1618" s="647"/>
      <c r="D1618" s="647"/>
      <c r="E1618" s="647"/>
      <c r="F1618" s="646"/>
      <c r="G1618" s="646"/>
      <c r="H1618" s="646"/>
      <c r="I1618" s="647"/>
      <c r="J1618" s="646"/>
      <c r="K1618" s="646"/>
    </row>
    <row r="1619" spans="2:11" x14ac:dyDescent="0.2">
      <c r="B1619" s="646"/>
      <c r="C1619" s="647"/>
      <c r="D1619" s="647"/>
      <c r="E1619" s="647"/>
      <c r="F1619" s="646"/>
      <c r="G1619" s="646"/>
      <c r="H1619" s="646"/>
      <c r="I1619" s="646"/>
      <c r="J1619" s="646"/>
      <c r="K1619" s="646"/>
    </row>
    <row r="1620" spans="2:11" x14ac:dyDescent="0.2">
      <c r="B1620" s="646"/>
      <c r="C1620" s="647"/>
      <c r="D1620" s="647"/>
      <c r="E1620" s="647"/>
      <c r="F1620" s="646"/>
      <c r="G1620" s="646"/>
      <c r="H1620" s="646"/>
      <c r="I1620" s="646"/>
      <c r="J1620" s="646"/>
      <c r="K1620" s="646"/>
    </row>
    <row r="1621" spans="2:11" x14ac:dyDescent="0.2">
      <c r="B1621" s="646"/>
      <c r="C1621" s="647"/>
      <c r="D1621" s="647"/>
      <c r="E1621" s="647"/>
      <c r="F1621" s="646"/>
      <c r="G1621" s="646"/>
      <c r="H1621" s="646"/>
      <c r="I1621" s="646"/>
      <c r="J1621" s="646"/>
      <c r="K1621" s="646"/>
    </row>
    <row r="1622" spans="2:11" x14ac:dyDescent="0.2">
      <c r="B1622" s="646"/>
      <c r="C1622" s="647"/>
      <c r="D1622" s="647"/>
      <c r="E1622" s="647"/>
      <c r="F1622" s="646"/>
      <c r="G1622" s="646"/>
      <c r="H1622" s="646"/>
      <c r="I1622" s="646"/>
      <c r="J1622" s="646"/>
      <c r="K1622" s="646"/>
    </row>
    <row r="1623" spans="2:11" x14ac:dyDescent="0.2">
      <c r="B1623" s="646"/>
      <c r="C1623" s="647"/>
      <c r="D1623" s="647"/>
      <c r="E1623" s="647"/>
      <c r="F1623" s="646"/>
      <c r="G1623" s="646"/>
      <c r="H1623" s="646"/>
      <c r="I1623" s="646"/>
      <c r="J1623" s="646"/>
      <c r="K1623" s="646"/>
    </row>
    <row r="1624" spans="2:11" x14ac:dyDescent="0.2">
      <c r="B1624" s="646"/>
      <c r="C1624" s="647"/>
      <c r="D1624" s="647"/>
      <c r="E1624" s="647"/>
      <c r="F1624" s="646"/>
      <c r="G1624" s="646"/>
      <c r="H1624" s="646"/>
      <c r="I1624" s="646"/>
      <c r="J1624" s="646"/>
      <c r="K1624" s="646"/>
    </row>
    <row r="1625" spans="2:11" x14ac:dyDescent="0.2">
      <c r="B1625" s="646"/>
      <c r="C1625" s="647"/>
      <c r="D1625" s="647"/>
      <c r="E1625" s="647"/>
      <c r="F1625" s="646"/>
      <c r="G1625" s="646"/>
      <c r="H1625" s="646"/>
      <c r="I1625" s="647"/>
      <c r="J1625" s="646"/>
      <c r="K1625" s="646"/>
    </row>
    <row r="1626" spans="2:11" x14ac:dyDescent="0.2">
      <c r="B1626" s="646"/>
      <c r="C1626" s="647"/>
      <c r="D1626" s="647"/>
      <c r="E1626" s="647"/>
      <c r="F1626" s="646"/>
      <c r="G1626" s="646"/>
      <c r="H1626" s="646"/>
      <c r="I1626" s="647"/>
      <c r="J1626" s="646"/>
      <c r="K1626" s="646"/>
    </row>
    <row r="1627" spans="2:11" x14ac:dyDescent="0.2">
      <c r="B1627" s="646"/>
      <c r="C1627" s="647"/>
      <c r="D1627" s="647"/>
      <c r="E1627" s="647"/>
      <c r="F1627" s="646"/>
      <c r="G1627" s="646"/>
      <c r="H1627" s="646"/>
      <c r="I1627" s="647"/>
      <c r="J1627" s="646"/>
      <c r="K1627" s="646"/>
    </row>
    <row r="1628" spans="2:11" x14ac:dyDescent="0.2">
      <c r="B1628" s="646"/>
      <c r="C1628" s="647"/>
      <c r="D1628" s="647"/>
      <c r="E1628" s="647"/>
      <c r="F1628" s="646"/>
      <c r="G1628" s="646"/>
      <c r="H1628" s="646"/>
      <c r="I1628" s="647"/>
      <c r="J1628" s="646"/>
      <c r="K1628" s="646"/>
    </row>
    <row r="1629" spans="2:11" x14ac:dyDescent="0.2">
      <c r="B1629" s="646"/>
      <c r="C1629" s="647"/>
      <c r="D1629" s="647"/>
      <c r="E1629" s="647"/>
      <c r="F1629" s="646"/>
      <c r="G1629" s="646"/>
      <c r="H1629" s="646"/>
      <c r="I1629" s="647"/>
      <c r="J1629" s="646"/>
      <c r="K1629" s="646"/>
    </row>
    <row r="1630" spans="2:11" x14ac:dyDescent="0.2">
      <c r="B1630" s="646"/>
      <c r="C1630" s="647"/>
      <c r="D1630" s="647"/>
      <c r="E1630" s="647"/>
      <c r="F1630" s="646"/>
      <c r="G1630" s="646"/>
      <c r="H1630" s="646"/>
      <c r="I1630" s="647"/>
      <c r="J1630" s="646"/>
      <c r="K1630" s="646"/>
    </row>
    <row r="1631" spans="2:11" x14ac:dyDescent="0.2">
      <c r="B1631" s="646"/>
      <c r="C1631" s="647"/>
      <c r="D1631" s="647"/>
      <c r="E1631" s="647"/>
      <c r="F1631" s="646"/>
      <c r="G1631" s="646"/>
      <c r="H1631" s="646"/>
      <c r="I1631" s="646"/>
      <c r="J1631" s="646"/>
      <c r="K1631" s="646"/>
    </row>
    <row r="1632" spans="2:11" x14ac:dyDescent="0.2">
      <c r="B1632" s="646"/>
      <c r="C1632" s="647"/>
      <c r="D1632" s="647"/>
      <c r="E1632" s="647"/>
      <c r="F1632" s="646"/>
      <c r="G1632" s="646"/>
      <c r="H1632" s="646"/>
      <c r="I1632" s="647"/>
      <c r="J1632" s="646"/>
      <c r="K1632" s="646"/>
    </row>
    <row r="1633" spans="2:11" x14ac:dyDescent="0.2">
      <c r="B1633" s="646"/>
      <c r="C1633" s="647"/>
      <c r="D1633" s="647"/>
      <c r="E1633" s="647"/>
      <c r="F1633" s="646"/>
      <c r="G1633" s="646"/>
      <c r="H1633" s="646"/>
      <c r="I1633" s="646"/>
      <c r="J1633" s="646"/>
      <c r="K1633" s="646"/>
    </row>
    <row r="1634" spans="2:11" x14ac:dyDescent="0.2">
      <c r="B1634" s="646"/>
      <c r="C1634" s="647"/>
      <c r="D1634" s="647"/>
      <c r="E1634" s="647"/>
      <c r="F1634" s="646"/>
      <c r="G1634" s="646"/>
      <c r="H1634" s="646"/>
      <c r="I1634" s="646"/>
      <c r="J1634" s="646"/>
      <c r="K1634" s="646"/>
    </row>
    <row r="1635" spans="2:11" x14ac:dyDescent="0.2">
      <c r="B1635" s="646"/>
      <c r="C1635" s="647"/>
      <c r="D1635" s="647"/>
      <c r="E1635" s="647"/>
      <c r="F1635" s="646"/>
      <c r="G1635" s="646"/>
      <c r="H1635" s="646"/>
      <c r="I1635" s="646"/>
      <c r="J1635" s="646"/>
      <c r="K1635" s="646"/>
    </row>
    <row r="1636" spans="2:11" x14ac:dyDescent="0.2">
      <c r="B1636" s="646"/>
      <c r="C1636" s="647"/>
      <c r="D1636" s="647"/>
      <c r="E1636" s="647"/>
      <c r="F1636" s="646"/>
      <c r="G1636" s="646"/>
      <c r="H1636" s="646"/>
      <c r="I1636" s="647"/>
      <c r="J1636" s="646"/>
      <c r="K1636" s="646"/>
    </row>
    <row r="1637" spans="2:11" x14ac:dyDescent="0.2">
      <c r="B1637" s="646"/>
      <c r="C1637" s="647"/>
      <c r="D1637" s="647"/>
      <c r="E1637" s="647"/>
      <c r="F1637" s="646"/>
      <c r="G1637" s="646"/>
      <c r="H1637" s="646"/>
      <c r="I1637" s="647"/>
      <c r="J1637" s="646"/>
      <c r="K1637" s="646"/>
    </row>
    <row r="1638" spans="2:11" x14ac:dyDescent="0.2">
      <c r="B1638" s="646"/>
      <c r="C1638" s="647"/>
      <c r="D1638" s="647"/>
      <c r="E1638" s="647"/>
      <c r="F1638" s="646"/>
      <c r="G1638" s="646"/>
      <c r="H1638" s="646"/>
      <c r="I1638" s="647"/>
      <c r="J1638" s="646"/>
      <c r="K1638" s="646"/>
    </row>
    <row r="1639" spans="2:11" x14ac:dyDescent="0.2">
      <c r="B1639" s="646"/>
      <c r="C1639" s="647"/>
      <c r="D1639" s="647"/>
      <c r="E1639" s="647"/>
      <c r="F1639" s="646"/>
      <c r="G1639" s="646"/>
      <c r="H1639" s="646"/>
      <c r="I1639" s="647"/>
      <c r="J1639" s="646"/>
      <c r="K1639" s="646"/>
    </row>
    <row r="1640" spans="2:11" x14ac:dyDescent="0.2">
      <c r="B1640" s="646"/>
      <c r="C1640" s="647"/>
      <c r="D1640" s="647"/>
      <c r="E1640" s="647"/>
      <c r="F1640" s="646"/>
      <c r="G1640" s="646"/>
      <c r="H1640" s="646"/>
      <c r="I1640" s="647"/>
      <c r="J1640" s="646"/>
      <c r="K1640" s="646"/>
    </row>
    <row r="1641" spans="2:11" x14ac:dyDescent="0.2">
      <c r="B1641" s="646"/>
      <c r="C1641" s="647"/>
      <c r="D1641" s="647"/>
      <c r="E1641" s="647"/>
      <c r="F1641" s="646"/>
      <c r="G1641" s="646"/>
      <c r="H1641" s="646"/>
      <c r="I1641" s="647"/>
      <c r="J1641" s="646"/>
      <c r="K1641" s="646"/>
    </row>
    <row r="1642" spans="2:11" x14ac:dyDescent="0.2">
      <c r="B1642" s="646"/>
      <c r="C1642" s="647"/>
      <c r="D1642" s="647"/>
      <c r="E1642" s="647"/>
      <c r="F1642" s="646"/>
      <c r="G1642" s="646"/>
      <c r="H1642" s="646"/>
      <c r="I1642" s="647"/>
      <c r="J1642" s="646"/>
      <c r="K1642" s="646"/>
    </row>
    <row r="1643" spans="2:11" x14ac:dyDescent="0.2">
      <c r="B1643" s="646"/>
      <c r="C1643" s="647"/>
      <c r="D1643" s="647"/>
      <c r="E1643" s="647"/>
      <c r="F1643" s="646"/>
      <c r="G1643" s="646"/>
      <c r="H1643" s="646"/>
      <c r="I1643" s="647"/>
      <c r="J1643" s="646"/>
      <c r="K1643" s="646"/>
    </row>
    <row r="1644" spans="2:11" x14ac:dyDescent="0.2">
      <c r="B1644" s="646"/>
      <c r="C1644" s="647"/>
      <c r="D1644" s="647"/>
      <c r="E1644" s="647"/>
      <c r="F1644" s="646"/>
      <c r="G1644" s="646"/>
      <c r="H1644" s="646"/>
      <c r="I1644" s="646"/>
      <c r="J1644" s="646"/>
      <c r="K1644" s="646"/>
    </row>
    <row r="1645" spans="2:11" x14ac:dyDescent="0.2">
      <c r="B1645" s="646"/>
      <c r="C1645" s="647"/>
      <c r="D1645" s="647"/>
      <c r="E1645" s="647"/>
      <c r="F1645" s="646"/>
      <c r="G1645" s="646"/>
      <c r="H1645" s="646"/>
      <c r="I1645" s="647"/>
      <c r="J1645" s="646"/>
      <c r="K1645" s="646"/>
    </row>
    <row r="1646" spans="2:11" x14ac:dyDescent="0.2">
      <c r="B1646" s="646"/>
      <c r="C1646" s="647"/>
      <c r="D1646" s="647"/>
      <c r="E1646" s="647"/>
      <c r="F1646" s="646"/>
      <c r="G1646" s="646"/>
      <c r="H1646" s="646"/>
      <c r="I1646" s="646"/>
      <c r="J1646" s="646"/>
      <c r="K1646" s="646"/>
    </row>
    <row r="1647" spans="2:11" x14ac:dyDescent="0.2">
      <c r="B1647" s="646"/>
      <c r="C1647" s="647"/>
      <c r="D1647" s="647"/>
      <c r="E1647" s="647"/>
      <c r="F1647" s="646"/>
      <c r="G1647" s="646"/>
      <c r="H1647" s="646"/>
      <c r="I1647" s="646"/>
      <c r="J1647" s="646"/>
      <c r="K1647" s="646"/>
    </row>
    <row r="1648" spans="2:11" x14ac:dyDescent="0.2">
      <c r="B1648" s="646"/>
      <c r="C1648" s="647"/>
      <c r="D1648" s="647"/>
      <c r="E1648" s="647"/>
      <c r="F1648" s="646"/>
      <c r="G1648" s="646"/>
      <c r="H1648" s="646"/>
      <c r="I1648" s="647"/>
      <c r="J1648" s="646"/>
      <c r="K1648" s="646"/>
    </row>
    <row r="1649" spans="2:11" x14ac:dyDescent="0.2">
      <c r="B1649" s="646"/>
      <c r="C1649" s="647"/>
      <c r="D1649" s="647"/>
      <c r="E1649" s="647"/>
      <c r="F1649" s="646"/>
      <c r="G1649" s="646"/>
      <c r="H1649" s="646"/>
      <c r="I1649" s="646"/>
      <c r="J1649" s="646"/>
      <c r="K1649" s="646"/>
    </row>
    <row r="1650" spans="2:11" x14ac:dyDescent="0.2">
      <c r="B1650" s="646"/>
      <c r="C1650" s="647"/>
      <c r="D1650" s="647"/>
      <c r="E1650" s="647"/>
      <c r="F1650" s="646"/>
      <c r="G1650" s="646"/>
      <c r="H1650" s="646"/>
      <c r="I1650" s="646"/>
      <c r="J1650" s="646"/>
      <c r="K1650" s="646"/>
    </row>
    <row r="1651" spans="2:11" x14ac:dyDescent="0.2">
      <c r="B1651" s="646"/>
      <c r="C1651" s="647"/>
      <c r="D1651" s="647"/>
      <c r="E1651" s="647"/>
      <c r="F1651" s="646"/>
      <c r="G1651" s="646"/>
      <c r="H1651" s="646"/>
      <c r="I1651" s="646"/>
      <c r="J1651" s="646"/>
      <c r="K1651" s="646"/>
    </row>
    <row r="1652" spans="2:11" x14ac:dyDescent="0.2">
      <c r="B1652" s="646"/>
      <c r="C1652" s="647"/>
      <c r="D1652" s="647"/>
      <c r="E1652" s="647"/>
      <c r="F1652" s="646"/>
      <c r="G1652" s="646"/>
      <c r="H1652" s="646"/>
      <c r="I1652" s="647"/>
      <c r="J1652" s="646"/>
      <c r="K1652" s="646"/>
    </row>
    <row r="1653" spans="2:11" x14ac:dyDescent="0.2">
      <c r="B1653" s="646"/>
      <c r="C1653" s="647"/>
      <c r="D1653" s="647"/>
      <c r="E1653" s="647"/>
      <c r="F1653" s="646"/>
      <c r="G1653" s="646"/>
      <c r="H1653" s="646"/>
      <c r="I1653" s="647"/>
      <c r="J1653" s="646"/>
      <c r="K1653" s="646"/>
    </row>
    <row r="1654" spans="2:11" x14ac:dyDescent="0.2">
      <c r="B1654" s="646"/>
      <c r="C1654" s="647"/>
      <c r="D1654" s="647"/>
      <c r="E1654" s="647"/>
      <c r="F1654" s="646"/>
      <c r="G1654" s="646"/>
      <c r="H1654" s="646"/>
      <c r="I1654" s="647"/>
      <c r="J1654" s="646"/>
      <c r="K1654" s="646"/>
    </row>
    <row r="1655" spans="2:11" x14ac:dyDescent="0.2">
      <c r="B1655" s="646"/>
      <c r="C1655" s="647"/>
      <c r="D1655" s="647"/>
      <c r="E1655" s="647"/>
      <c r="F1655" s="646"/>
      <c r="G1655" s="646"/>
      <c r="H1655" s="646"/>
      <c r="I1655" s="647"/>
      <c r="J1655" s="646"/>
      <c r="K1655" s="646"/>
    </row>
    <row r="1656" spans="2:11" x14ac:dyDescent="0.2">
      <c r="B1656" s="646"/>
      <c r="C1656" s="647"/>
      <c r="D1656" s="647"/>
      <c r="E1656" s="647"/>
      <c r="F1656" s="646"/>
      <c r="G1656" s="646"/>
      <c r="H1656" s="646"/>
      <c r="I1656" s="647"/>
      <c r="J1656" s="646"/>
      <c r="K1656" s="646"/>
    </row>
    <row r="1657" spans="2:11" x14ac:dyDescent="0.2">
      <c r="B1657" s="646"/>
      <c r="C1657" s="647"/>
      <c r="D1657" s="647"/>
      <c r="E1657" s="647"/>
      <c r="F1657" s="646"/>
      <c r="G1657" s="646"/>
      <c r="H1657" s="646"/>
      <c r="I1657" s="646"/>
      <c r="J1657" s="646"/>
      <c r="K1657" s="646"/>
    </row>
    <row r="1658" spans="2:11" x14ac:dyDescent="0.2">
      <c r="B1658" s="646"/>
      <c r="C1658" s="647"/>
      <c r="D1658" s="647"/>
      <c r="E1658" s="647"/>
      <c r="F1658" s="646"/>
      <c r="G1658" s="646"/>
      <c r="H1658" s="646"/>
      <c r="I1658" s="646"/>
      <c r="J1658" s="646"/>
      <c r="K1658" s="646"/>
    </row>
    <row r="1659" spans="2:11" x14ac:dyDescent="0.2">
      <c r="B1659" s="646"/>
      <c r="C1659" s="647"/>
      <c r="D1659" s="647"/>
      <c r="E1659" s="647"/>
      <c r="F1659" s="646"/>
      <c r="G1659" s="646"/>
      <c r="H1659" s="646"/>
      <c r="I1659" s="646"/>
      <c r="J1659" s="646"/>
      <c r="K1659" s="646"/>
    </row>
    <row r="1660" spans="2:11" x14ac:dyDescent="0.2">
      <c r="B1660" s="646"/>
      <c r="C1660" s="647"/>
      <c r="D1660" s="647"/>
      <c r="E1660" s="647"/>
      <c r="F1660" s="646"/>
      <c r="G1660" s="646"/>
      <c r="H1660" s="646"/>
      <c r="I1660" s="647"/>
      <c r="J1660" s="646"/>
      <c r="K1660" s="646"/>
    </row>
    <row r="1661" spans="2:11" x14ac:dyDescent="0.2">
      <c r="B1661" s="646"/>
      <c r="C1661" s="647"/>
      <c r="D1661" s="647"/>
      <c r="E1661" s="647"/>
      <c r="F1661" s="646"/>
      <c r="G1661" s="646"/>
      <c r="H1661" s="646"/>
      <c r="I1661" s="646"/>
      <c r="J1661" s="646"/>
      <c r="K1661" s="646"/>
    </row>
    <row r="1662" spans="2:11" x14ac:dyDescent="0.2">
      <c r="B1662" s="646"/>
      <c r="C1662" s="647"/>
      <c r="D1662" s="647"/>
      <c r="E1662" s="647"/>
      <c r="F1662" s="646"/>
      <c r="G1662" s="646"/>
      <c r="H1662" s="646"/>
      <c r="I1662" s="646"/>
      <c r="J1662" s="646"/>
      <c r="K1662" s="646"/>
    </row>
    <row r="1663" spans="2:11" x14ac:dyDescent="0.2">
      <c r="B1663" s="646"/>
      <c r="C1663" s="647"/>
      <c r="D1663" s="647"/>
      <c r="E1663" s="647"/>
      <c r="F1663" s="646"/>
      <c r="G1663" s="646"/>
      <c r="H1663" s="646"/>
      <c r="I1663" s="647"/>
      <c r="J1663" s="646"/>
      <c r="K1663" s="646"/>
    </row>
    <row r="1664" spans="2:11" x14ac:dyDescent="0.2">
      <c r="B1664" s="646"/>
      <c r="C1664" s="647"/>
      <c r="D1664" s="647"/>
      <c r="E1664" s="647"/>
      <c r="F1664" s="646"/>
      <c r="G1664" s="646"/>
      <c r="H1664" s="646"/>
      <c r="I1664" s="647"/>
      <c r="J1664" s="646"/>
      <c r="K1664" s="646"/>
    </row>
    <row r="1665" spans="2:11" x14ac:dyDescent="0.2">
      <c r="B1665" s="646"/>
      <c r="C1665" s="647"/>
      <c r="D1665" s="647"/>
      <c r="E1665" s="647"/>
      <c r="F1665" s="646"/>
      <c r="G1665" s="646"/>
      <c r="H1665" s="646"/>
      <c r="I1665" s="647"/>
      <c r="J1665" s="646"/>
      <c r="K1665" s="646"/>
    </row>
    <row r="1666" spans="2:11" x14ac:dyDescent="0.2">
      <c r="B1666" s="646"/>
      <c r="C1666" s="647"/>
      <c r="D1666" s="647"/>
      <c r="E1666" s="647"/>
      <c r="F1666" s="646"/>
      <c r="G1666" s="646"/>
      <c r="H1666" s="646"/>
      <c r="I1666" s="647"/>
      <c r="J1666" s="646"/>
      <c r="K1666" s="646"/>
    </row>
    <row r="1667" spans="2:11" x14ac:dyDescent="0.2">
      <c r="B1667" s="646"/>
      <c r="C1667" s="647"/>
      <c r="D1667" s="647"/>
      <c r="E1667" s="647"/>
      <c r="F1667" s="646"/>
      <c r="G1667" s="646"/>
      <c r="H1667" s="646"/>
      <c r="I1667" s="647"/>
      <c r="J1667" s="646"/>
      <c r="K1667" s="646"/>
    </row>
    <row r="1668" spans="2:11" x14ac:dyDescent="0.2">
      <c r="B1668" s="646"/>
      <c r="C1668" s="647"/>
      <c r="D1668" s="647"/>
      <c r="E1668" s="647"/>
      <c r="F1668" s="646"/>
      <c r="G1668" s="646"/>
      <c r="H1668" s="646"/>
      <c r="I1668" s="646"/>
      <c r="J1668" s="646"/>
      <c r="K1668" s="646"/>
    </row>
    <row r="1669" spans="2:11" x14ac:dyDescent="0.2">
      <c r="B1669" s="646"/>
      <c r="C1669" s="647"/>
      <c r="D1669" s="647"/>
      <c r="E1669" s="647"/>
      <c r="F1669" s="646"/>
      <c r="G1669" s="646"/>
      <c r="H1669" s="646"/>
      <c r="I1669" s="646"/>
      <c r="J1669" s="646"/>
      <c r="K1669" s="646"/>
    </row>
    <row r="1670" spans="2:11" x14ac:dyDescent="0.2">
      <c r="B1670" s="646"/>
      <c r="C1670" s="647"/>
      <c r="D1670" s="647"/>
      <c r="E1670" s="647"/>
      <c r="F1670" s="646"/>
      <c r="G1670" s="646"/>
      <c r="H1670" s="646"/>
      <c r="I1670" s="646"/>
      <c r="J1670" s="646"/>
      <c r="K1670" s="646"/>
    </row>
    <row r="1671" spans="2:11" x14ac:dyDescent="0.2">
      <c r="B1671" s="646"/>
      <c r="C1671" s="647"/>
      <c r="D1671" s="647"/>
      <c r="E1671" s="647"/>
      <c r="F1671" s="646"/>
      <c r="G1671" s="646"/>
      <c r="H1671" s="646"/>
      <c r="I1671" s="647"/>
      <c r="J1671" s="646"/>
      <c r="K1671" s="646"/>
    </row>
    <row r="1672" spans="2:11" x14ac:dyDescent="0.2">
      <c r="B1672" s="646"/>
      <c r="C1672" s="647"/>
      <c r="D1672" s="647"/>
      <c r="E1672" s="647"/>
      <c r="F1672" s="646"/>
      <c r="G1672" s="646"/>
      <c r="H1672" s="646"/>
      <c r="I1672" s="647"/>
      <c r="J1672" s="646"/>
      <c r="K1672" s="646"/>
    </row>
    <row r="1673" spans="2:11" x14ac:dyDescent="0.2">
      <c r="B1673" s="646"/>
      <c r="C1673" s="647"/>
      <c r="D1673" s="647"/>
      <c r="E1673" s="647"/>
      <c r="F1673" s="646"/>
      <c r="G1673" s="646"/>
      <c r="H1673" s="646"/>
      <c r="I1673" s="647"/>
      <c r="J1673" s="646"/>
      <c r="K1673" s="646"/>
    </row>
    <row r="1674" spans="2:11" x14ac:dyDescent="0.2">
      <c r="B1674" s="646"/>
      <c r="C1674" s="647"/>
      <c r="D1674" s="647"/>
      <c r="E1674" s="647"/>
      <c r="F1674" s="646"/>
      <c r="G1674" s="646"/>
      <c r="H1674" s="646"/>
      <c r="I1674" s="646"/>
      <c r="J1674" s="646"/>
      <c r="K1674" s="646"/>
    </row>
    <row r="1675" spans="2:11" x14ac:dyDescent="0.2">
      <c r="B1675" s="646"/>
      <c r="C1675" s="647"/>
      <c r="D1675" s="647"/>
      <c r="E1675" s="647"/>
      <c r="F1675" s="646"/>
      <c r="G1675" s="646"/>
      <c r="H1675" s="646"/>
      <c r="I1675" s="646"/>
      <c r="J1675" s="646"/>
      <c r="K1675" s="646"/>
    </row>
    <row r="1676" spans="2:11" x14ac:dyDescent="0.2">
      <c r="B1676" s="646"/>
      <c r="C1676" s="647"/>
      <c r="D1676" s="647"/>
      <c r="E1676" s="647"/>
      <c r="F1676" s="646"/>
      <c r="G1676" s="646"/>
      <c r="H1676" s="646"/>
      <c r="I1676" s="646"/>
      <c r="J1676" s="646"/>
      <c r="K1676" s="646"/>
    </row>
    <row r="1677" spans="2:11" x14ac:dyDescent="0.2">
      <c r="B1677" s="646"/>
      <c r="C1677" s="647"/>
      <c r="D1677" s="647"/>
      <c r="E1677" s="647"/>
      <c r="F1677" s="646"/>
      <c r="G1677" s="646"/>
      <c r="H1677" s="646"/>
      <c r="I1677" s="647"/>
      <c r="J1677" s="646"/>
      <c r="K1677" s="646"/>
    </row>
    <row r="1678" spans="2:11" x14ac:dyDescent="0.2">
      <c r="B1678" s="646"/>
      <c r="C1678" s="647"/>
      <c r="D1678" s="647"/>
      <c r="E1678" s="647"/>
      <c r="F1678" s="646"/>
      <c r="G1678" s="646"/>
      <c r="H1678" s="646"/>
      <c r="I1678" s="647"/>
      <c r="J1678" s="646"/>
      <c r="K1678" s="646"/>
    </row>
    <row r="1679" spans="2:11" x14ac:dyDescent="0.2">
      <c r="B1679" s="646"/>
      <c r="C1679" s="647"/>
      <c r="D1679" s="647"/>
      <c r="E1679" s="647"/>
      <c r="F1679" s="646"/>
      <c r="G1679" s="646"/>
      <c r="H1679" s="646"/>
      <c r="I1679" s="647"/>
      <c r="J1679" s="646"/>
      <c r="K1679" s="646"/>
    </row>
    <row r="1680" spans="2:11" x14ac:dyDescent="0.2">
      <c r="B1680" s="646"/>
      <c r="C1680" s="647"/>
      <c r="D1680" s="647"/>
      <c r="E1680" s="647"/>
      <c r="F1680" s="646"/>
      <c r="G1680" s="646"/>
      <c r="H1680" s="646"/>
      <c r="I1680" s="647"/>
      <c r="J1680" s="646"/>
      <c r="K1680" s="646"/>
    </row>
    <row r="1681" spans="2:11" x14ac:dyDescent="0.2">
      <c r="B1681" s="646"/>
      <c r="C1681" s="647"/>
      <c r="D1681" s="647"/>
      <c r="E1681" s="647"/>
      <c r="F1681" s="646"/>
      <c r="G1681" s="646"/>
      <c r="H1681" s="646"/>
      <c r="I1681" s="647"/>
      <c r="J1681" s="646"/>
      <c r="K1681" s="646"/>
    </row>
    <row r="1682" spans="2:11" x14ac:dyDescent="0.2">
      <c r="B1682" s="646"/>
      <c r="C1682" s="647"/>
      <c r="D1682" s="647"/>
      <c r="E1682" s="647"/>
      <c r="F1682" s="646"/>
      <c r="G1682" s="646"/>
      <c r="H1682" s="646"/>
      <c r="I1682" s="647"/>
      <c r="J1682" s="646"/>
      <c r="K1682" s="646"/>
    </row>
    <row r="1683" spans="2:11" x14ac:dyDescent="0.2">
      <c r="B1683" s="646"/>
      <c r="C1683" s="647"/>
      <c r="D1683" s="647"/>
      <c r="E1683" s="647"/>
      <c r="F1683" s="646"/>
      <c r="G1683" s="646"/>
      <c r="H1683" s="646"/>
      <c r="I1683" s="647"/>
      <c r="J1683" s="646"/>
      <c r="K1683" s="646"/>
    </row>
    <row r="1684" spans="2:11" x14ac:dyDescent="0.2">
      <c r="B1684" s="646"/>
      <c r="C1684" s="647"/>
      <c r="D1684" s="647"/>
      <c r="E1684" s="647"/>
      <c r="F1684" s="646"/>
      <c r="G1684" s="646"/>
      <c r="H1684" s="646"/>
      <c r="I1684" s="646"/>
      <c r="J1684" s="646"/>
      <c r="K1684" s="646"/>
    </row>
    <row r="1685" spans="2:11" x14ac:dyDescent="0.2">
      <c r="B1685" s="646"/>
      <c r="C1685" s="647"/>
      <c r="D1685" s="647"/>
      <c r="E1685" s="647"/>
      <c r="F1685" s="646"/>
      <c r="G1685" s="646"/>
      <c r="H1685" s="646"/>
      <c r="I1685" s="646"/>
      <c r="J1685" s="646"/>
      <c r="K1685" s="646"/>
    </row>
    <row r="1686" spans="2:11" x14ac:dyDescent="0.2">
      <c r="B1686" s="646"/>
      <c r="C1686" s="647"/>
      <c r="D1686" s="647"/>
      <c r="E1686" s="647"/>
      <c r="F1686" s="646"/>
      <c r="G1686" s="646"/>
      <c r="H1686" s="646"/>
      <c r="I1686" s="646"/>
      <c r="J1686" s="646"/>
      <c r="K1686" s="646"/>
    </row>
    <row r="1687" spans="2:11" x14ac:dyDescent="0.2">
      <c r="B1687" s="646"/>
      <c r="C1687" s="647"/>
      <c r="D1687" s="647"/>
      <c r="E1687" s="647"/>
      <c r="F1687" s="646"/>
      <c r="G1687" s="646"/>
      <c r="H1687" s="646"/>
      <c r="I1687" s="646"/>
      <c r="J1687" s="646"/>
      <c r="K1687" s="646"/>
    </row>
    <row r="1688" spans="2:11" x14ac:dyDescent="0.2">
      <c r="B1688" s="646"/>
      <c r="C1688" s="647"/>
      <c r="D1688" s="647"/>
      <c r="E1688" s="647"/>
      <c r="F1688" s="646"/>
      <c r="G1688" s="646"/>
      <c r="H1688" s="646"/>
      <c r="I1688" s="646"/>
      <c r="J1688" s="646"/>
      <c r="K1688" s="646"/>
    </row>
    <row r="1689" spans="2:11" x14ac:dyDescent="0.2">
      <c r="B1689" s="646"/>
      <c r="C1689" s="647"/>
      <c r="D1689" s="647"/>
      <c r="E1689" s="647"/>
      <c r="F1689" s="646"/>
      <c r="G1689" s="646"/>
      <c r="H1689" s="646"/>
      <c r="I1689" s="646"/>
      <c r="J1689" s="646"/>
      <c r="K1689" s="646"/>
    </row>
    <row r="1690" spans="2:11" x14ac:dyDescent="0.2">
      <c r="B1690" s="646"/>
      <c r="C1690" s="647"/>
      <c r="D1690" s="647"/>
      <c r="E1690" s="647"/>
      <c r="F1690" s="646"/>
      <c r="G1690" s="646"/>
      <c r="H1690" s="646"/>
      <c r="I1690" s="647"/>
      <c r="J1690" s="646"/>
      <c r="K1690" s="646"/>
    </row>
    <row r="1691" spans="2:11" x14ac:dyDescent="0.2">
      <c r="B1691" s="646"/>
      <c r="C1691" s="647"/>
      <c r="D1691" s="647"/>
      <c r="E1691" s="647"/>
      <c r="F1691" s="646"/>
      <c r="G1691" s="646"/>
      <c r="H1691" s="646"/>
      <c r="I1691" s="647"/>
      <c r="J1691" s="646"/>
      <c r="K1691" s="646"/>
    </row>
    <row r="1692" spans="2:11" x14ac:dyDescent="0.2">
      <c r="B1692" s="646"/>
      <c r="C1692" s="647"/>
      <c r="D1692" s="647"/>
      <c r="E1692" s="647"/>
      <c r="F1692" s="646"/>
      <c r="G1692" s="646"/>
      <c r="H1692" s="646"/>
      <c r="I1692" s="647"/>
      <c r="J1692" s="646"/>
      <c r="K1692" s="646"/>
    </row>
    <row r="1693" spans="2:11" x14ac:dyDescent="0.2">
      <c r="B1693" s="646"/>
      <c r="C1693" s="647"/>
      <c r="D1693" s="647"/>
      <c r="E1693" s="647"/>
      <c r="F1693" s="646"/>
      <c r="G1693" s="646"/>
      <c r="H1693" s="646"/>
      <c r="I1693" s="647"/>
      <c r="J1693" s="646"/>
      <c r="K1693" s="646"/>
    </row>
    <row r="1694" spans="2:11" x14ac:dyDescent="0.2">
      <c r="B1694" s="646"/>
      <c r="C1694" s="647"/>
      <c r="D1694" s="647"/>
      <c r="E1694" s="647"/>
      <c r="F1694" s="646"/>
      <c r="G1694" s="646"/>
      <c r="H1694" s="646"/>
      <c r="I1694" s="647"/>
      <c r="J1694" s="646"/>
      <c r="K1694" s="646"/>
    </row>
    <row r="1695" spans="2:11" x14ac:dyDescent="0.2">
      <c r="B1695" s="646"/>
      <c r="C1695" s="647"/>
      <c r="D1695" s="647"/>
      <c r="E1695" s="647"/>
      <c r="F1695" s="646"/>
      <c r="G1695" s="646"/>
      <c r="H1695" s="646"/>
      <c r="I1695" s="647"/>
      <c r="J1695" s="646"/>
      <c r="K1695" s="646"/>
    </row>
    <row r="1696" spans="2:11" x14ac:dyDescent="0.2">
      <c r="B1696" s="646"/>
      <c r="C1696" s="647"/>
      <c r="D1696" s="647"/>
      <c r="E1696" s="647"/>
      <c r="F1696" s="646"/>
      <c r="G1696" s="646"/>
      <c r="H1696" s="646"/>
      <c r="I1696" s="646"/>
      <c r="J1696" s="646"/>
      <c r="K1696" s="646"/>
    </row>
    <row r="1697" spans="2:11" x14ac:dyDescent="0.2">
      <c r="B1697" s="646"/>
      <c r="C1697" s="647"/>
      <c r="D1697" s="647"/>
      <c r="E1697" s="647"/>
      <c r="F1697" s="646"/>
      <c r="G1697" s="646"/>
      <c r="H1697" s="646"/>
      <c r="I1697" s="646"/>
      <c r="J1697" s="646"/>
      <c r="K1697" s="646"/>
    </row>
    <row r="1698" spans="2:11" x14ac:dyDescent="0.2">
      <c r="B1698" s="646"/>
      <c r="C1698" s="647"/>
      <c r="D1698" s="647"/>
      <c r="E1698" s="647"/>
      <c r="F1698" s="646"/>
      <c r="G1698" s="646"/>
      <c r="H1698" s="646"/>
      <c r="I1698" s="646"/>
      <c r="J1698" s="646"/>
      <c r="K1698" s="646"/>
    </row>
    <row r="1699" spans="2:11" x14ac:dyDescent="0.2">
      <c r="B1699" s="646"/>
      <c r="C1699" s="647"/>
      <c r="D1699" s="647"/>
      <c r="E1699" s="647"/>
      <c r="F1699" s="646"/>
      <c r="G1699" s="646"/>
      <c r="H1699" s="646"/>
      <c r="I1699" s="646"/>
      <c r="J1699" s="646"/>
      <c r="K1699" s="646"/>
    </row>
    <row r="1700" spans="2:11" x14ac:dyDescent="0.2">
      <c r="B1700" s="646"/>
      <c r="C1700" s="647"/>
      <c r="D1700" s="647"/>
      <c r="E1700" s="647"/>
      <c r="F1700" s="646"/>
      <c r="G1700" s="646"/>
      <c r="H1700" s="646"/>
      <c r="I1700" s="646"/>
      <c r="J1700" s="646"/>
      <c r="K1700" s="646"/>
    </row>
    <row r="1701" spans="2:11" x14ac:dyDescent="0.2">
      <c r="B1701" s="646"/>
      <c r="C1701" s="647"/>
      <c r="D1701" s="647"/>
      <c r="E1701" s="647"/>
      <c r="F1701" s="646"/>
      <c r="G1701" s="646"/>
      <c r="H1701" s="646"/>
      <c r="I1701" s="646"/>
      <c r="J1701" s="646"/>
      <c r="K1701" s="646"/>
    </row>
    <row r="1702" spans="2:11" x14ac:dyDescent="0.2">
      <c r="B1702" s="646"/>
      <c r="C1702" s="647"/>
      <c r="D1702" s="647"/>
      <c r="E1702" s="647"/>
      <c r="F1702" s="646"/>
      <c r="G1702" s="646"/>
      <c r="H1702" s="646"/>
      <c r="I1702" s="647"/>
      <c r="J1702" s="646"/>
      <c r="K1702" s="646"/>
    </row>
    <row r="1703" spans="2:11" x14ac:dyDescent="0.2">
      <c r="B1703" s="646"/>
      <c r="C1703" s="647"/>
      <c r="D1703" s="647"/>
      <c r="E1703" s="647"/>
      <c r="F1703" s="646"/>
      <c r="G1703" s="646"/>
      <c r="H1703" s="646"/>
      <c r="I1703" s="647"/>
      <c r="J1703" s="646"/>
      <c r="K1703" s="646"/>
    </row>
    <row r="1704" spans="2:11" x14ac:dyDescent="0.2">
      <c r="B1704" s="646"/>
      <c r="C1704" s="647"/>
      <c r="D1704" s="647"/>
      <c r="E1704" s="647"/>
      <c r="F1704" s="646"/>
      <c r="G1704" s="646"/>
      <c r="H1704" s="646"/>
      <c r="I1704" s="647"/>
      <c r="J1704" s="646"/>
      <c r="K1704" s="646"/>
    </row>
    <row r="1705" spans="2:11" x14ac:dyDescent="0.2">
      <c r="B1705" s="646"/>
      <c r="C1705" s="647"/>
      <c r="D1705" s="647"/>
      <c r="E1705" s="647"/>
      <c r="F1705" s="646"/>
      <c r="G1705" s="646"/>
      <c r="H1705" s="646"/>
      <c r="I1705" s="647"/>
      <c r="J1705" s="646"/>
      <c r="K1705" s="646"/>
    </row>
    <row r="1706" spans="2:11" x14ac:dyDescent="0.2">
      <c r="B1706" s="646"/>
      <c r="C1706" s="647"/>
      <c r="D1706" s="647"/>
      <c r="E1706" s="647"/>
      <c r="F1706" s="646"/>
      <c r="G1706" s="646"/>
      <c r="H1706" s="646"/>
      <c r="I1706" s="647"/>
      <c r="J1706" s="646"/>
      <c r="K1706" s="646"/>
    </row>
    <row r="1707" spans="2:11" x14ac:dyDescent="0.2">
      <c r="B1707" s="646"/>
      <c r="C1707" s="647"/>
      <c r="D1707" s="647"/>
      <c r="E1707" s="647"/>
      <c r="F1707" s="646"/>
      <c r="G1707" s="646"/>
      <c r="H1707" s="646"/>
      <c r="I1707" s="647"/>
      <c r="J1707" s="646"/>
      <c r="K1707" s="646"/>
    </row>
    <row r="1708" spans="2:11" x14ac:dyDescent="0.2">
      <c r="B1708" s="646"/>
      <c r="C1708" s="647"/>
      <c r="D1708" s="647"/>
      <c r="E1708" s="647"/>
      <c r="F1708" s="646"/>
      <c r="G1708" s="646"/>
      <c r="H1708" s="646"/>
      <c r="I1708" s="647"/>
      <c r="J1708" s="646"/>
      <c r="K1708" s="646"/>
    </row>
    <row r="1709" spans="2:11" x14ac:dyDescent="0.2">
      <c r="B1709" s="646"/>
      <c r="C1709" s="647"/>
      <c r="D1709" s="647"/>
      <c r="E1709" s="647"/>
      <c r="F1709" s="646"/>
      <c r="G1709" s="646"/>
      <c r="H1709" s="646"/>
      <c r="I1709" s="647"/>
      <c r="J1709" s="646"/>
      <c r="K1709" s="646"/>
    </row>
    <row r="1710" spans="2:11" x14ac:dyDescent="0.2">
      <c r="B1710" s="646"/>
      <c r="C1710" s="647"/>
      <c r="D1710" s="647"/>
      <c r="E1710" s="647"/>
      <c r="F1710" s="646"/>
      <c r="G1710" s="646"/>
      <c r="H1710" s="646"/>
      <c r="I1710" s="647"/>
      <c r="J1710" s="646"/>
      <c r="K1710" s="646"/>
    </row>
    <row r="1711" spans="2:11" x14ac:dyDescent="0.2">
      <c r="B1711" s="646"/>
      <c r="C1711" s="647"/>
      <c r="D1711" s="647"/>
      <c r="E1711" s="647"/>
      <c r="F1711" s="646"/>
      <c r="G1711" s="646"/>
      <c r="H1711" s="646"/>
      <c r="I1711" s="647"/>
      <c r="J1711" s="646"/>
      <c r="K1711" s="646"/>
    </row>
    <row r="1712" spans="2:11" x14ac:dyDescent="0.2">
      <c r="B1712" s="646"/>
      <c r="C1712" s="647"/>
      <c r="D1712" s="647"/>
      <c r="E1712" s="647"/>
      <c r="F1712" s="646"/>
      <c r="G1712" s="646"/>
      <c r="H1712" s="646"/>
      <c r="I1712" s="647"/>
      <c r="J1712" s="646"/>
      <c r="K1712" s="646"/>
    </row>
    <row r="1713" spans="2:11" x14ac:dyDescent="0.2">
      <c r="B1713" s="646"/>
      <c r="C1713" s="647"/>
      <c r="D1713" s="647"/>
      <c r="E1713" s="647"/>
      <c r="F1713" s="646"/>
      <c r="G1713" s="646"/>
      <c r="H1713" s="646"/>
      <c r="I1713" s="647"/>
      <c r="J1713" s="646"/>
      <c r="K1713" s="646"/>
    </row>
    <row r="1714" spans="2:11" x14ac:dyDescent="0.2">
      <c r="B1714" s="646"/>
      <c r="C1714" s="647"/>
      <c r="D1714" s="647"/>
      <c r="E1714" s="647"/>
      <c r="F1714" s="646"/>
      <c r="G1714" s="646"/>
      <c r="H1714" s="646"/>
      <c r="I1714" s="647"/>
      <c r="J1714" s="646"/>
      <c r="K1714" s="646"/>
    </row>
    <row r="1715" spans="2:11" x14ac:dyDescent="0.2">
      <c r="B1715" s="646"/>
      <c r="C1715" s="647"/>
      <c r="D1715" s="647"/>
      <c r="E1715" s="647"/>
      <c r="F1715" s="646"/>
      <c r="G1715" s="646"/>
      <c r="H1715" s="646"/>
      <c r="I1715" s="646"/>
      <c r="J1715" s="646"/>
      <c r="K1715" s="646"/>
    </row>
    <row r="1716" spans="2:11" x14ac:dyDescent="0.2">
      <c r="B1716" s="646"/>
      <c r="C1716" s="647"/>
      <c r="D1716" s="647"/>
      <c r="E1716" s="647"/>
      <c r="F1716" s="646"/>
      <c r="G1716" s="646"/>
      <c r="H1716" s="646"/>
      <c r="I1716" s="646"/>
      <c r="J1716" s="646"/>
      <c r="K1716" s="646"/>
    </row>
    <row r="1717" spans="2:11" x14ac:dyDescent="0.2">
      <c r="B1717" s="646"/>
      <c r="C1717" s="647"/>
      <c r="D1717" s="647"/>
      <c r="E1717" s="647"/>
      <c r="F1717" s="646"/>
      <c r="G1717" s="646"/>
      <c r="H1717" s="646"/>
      <c r="I1717" s="646"/>
      <c r="J1717" s="646"/>
      <c r="K1717" s="646"/>
    </row>
    <row r="1718" spans="2:11" x14ac:dyDescent="0.2">
      <c r="B1718" s="646"/>
      <c r="C1718" s="647"/>
      <c r="D1718" s="647"/>
      <c r="E1718" s="647"/>
      <c r="F1718" s="646"/>
      <c r="G1718" s="646"/>
      <c r="H1718" s="646"/>
      <c r="I1718" s="646"/>
      <c r="J1718" s="646"/>
      <c r="K1718" s="646"/>
    </row>
    <row r="1719" spans="2:11" x14ac:dyDescent="0.2">
      <c r="B1719" s="646"/>
      <c r="C1719" s="647"/>
      <c r="D1719" s="647"/>
      <c r="E1719" s="647"/>
      <c r="F1719" s="646"/>
      <c r="G1719" s="646"/>
      <c r="H1719" s="646"/>
      <c r="I1719" s="646"/>
      <c r="J1719" s="646"/>
      <c r="K1719" s="646"/>
    </row>
    <row r="1720" spans="2:11" x14ac:dyDescent="0.2">
      <c r="B1720" s="646"/>
      <c r="C1720" s="647"/>
      <c r="D1720" s="647"/>
      <c r="E1720" s="647"/>
      <c r="F1720" s="646"/>
      <c r="G1720" s="646"/>
      <c r="H1720" s="646"/>
      <c r="I1720" s="646"/>
      <c r="J1720" s="646"/>
      <c r="K1720" s="646"/>
    </row>
    <row r="1721" spans="2:11" x14ac:dyDescent="0.2">
      <c r="B1721" s="646"/>
      <c r="C1721" s="647"/>
      <c r="D1721" s="647"/>
      <c r="E1721" s="647"/>
      <c r="F1721" s="646"/>
      <c r="G1721" s="646"/>
      <c r="H1721" s="646"/>
      <c r="I1721" s="646"/>
      <c r="J1721" s="646"/>
      <c r="K1721" s="646"/>
    </row>
    <row r="1722" spans="2:11" x14ac:dyDescent="0.2">
      <c r="B1722" s="646"/>
      <c r="C1722" s="647"/>
      <c r="D1722" s="647"/>
      <c r="E1722" s="647"/>
      <c r="F1722" s="646"/>
      <c r="G1722" s="646"/>
      <c r="H1722" s="646"/>
      <c r="I1722" s="646"/>
      <c r="J1722" s="646"/>
      <c r="K1722" s="646"/>
    </row>
    <row r="1723" spans="2:11" x14ac:dyDescent="0.2">
      <c r="B1723" s="646"/>
      <c r="C1723" s="647"/>
      <c r="D1723" s="647"/>
      <c r="E1723" s="647"/>
      <c r="F1723" s="646"/>
      <c r="G1723" s="646"/>
      <c r="H1723" s="646"/>
      <c r="I1723" s="646"/>
      <c r="J1723" s="646"/>
      <c r="K1723" s="646"/>
    </row>
    <row r="1724" spans="2:11" x14ac:dyDescent="0.2">
      <c r="B1724" s="646"/>
      <c r="C1724" s="647"/>
      <c r="D1724" s="647"/>
      <c r="E1724" s="647"/>
      <c r="F1724" s="646"/>
      <c r="G1724" s="646"/>
      <c r="H1724" s="646"/>
      <c r="I1724" s="646"/>
      <c r="J1724" s="646"/>
      <c r="K1724" s="646"/>
    </row>
    <row r="1725" spans="2:11" x14ac:dyDescent="0.2">
      <c r="B1725" s="646"/>
      <c r="C1725" s="647"/>
      <c r="D1725" s="647"/>
      <c r="E1725" s="647"/>
      <c r="F1725" s="646"/>
      <c r="G1725" s="646"/>
      <c r="H1725" s="646"/>
      <c r="I1725" s="647"/>
      <c r="J1725" s="646"/>
      <c r="K1725" s="646"/>
    </row>
    <row r="1726" spans="2:11" x14ac:dyDescent="0.2">
      <c r="B1726" s="646"/>
      <c r="C1726" s="647"/>
      <c r="D1726" s="647"/>
      <c r="E1726" s="647"/>
      <c r="F1726" s="646"/>
      <c r="G1726" s="646"/>
      <c r="H1726" s="646"/>
      <c r="I1726" s="647"/>
      <c r="J1726" s="646"/>
      <c r="K1726" s="646"/>
    </row>
    <row r="1727" spans="2:11" x14ac:dyDescent="0.2">
      <c r="B1727" s="646"/>
      <c r="C1727" s="647"/>
      <c r="D1727" s="647"/>
      <c r="E1727" s="647"/>
      <c r="F1727" s="646"/>
      <c r="G1727" s="646"/>
      <c r="H1727" s="646"/>
      <c r="I1727" s="647"/>
      <c r="J1727" s="646"/>
      <c r="K1727" s="646"/>
    </row>
    <row r="1728" spans="2:11" x14ac:dyDescent="0.2">
      <c r="B1728" s="646"/>
      <c r="C1728" s="647"/>
      <c r="D1728" s="647"/>
      <c r="E1728" s="647"/>
      <c r="F1728" s="646"/>
      <c r="G1728" s="646"/>
      <c r="H1728" s="646"/>
      <c r="I1728" s="647"/>
      <c r="J1728" s="646"/>
      <c r="K1728" s="646"/>
    </row>
    <row r="1729" spans="2:11" x14ac:dyDescent="0.2">
      <c r="B1729" s="646"/>
      <c r="C1729" s="647"/>
      <c r="D1729" s="647"/>
      <c r="E1729" s="647"/>
      <c r="F1729" s="646"/>
      <c r="G1729" s="646"/>
      <c r="H1729" s="646"/>
      <c r="I1729" s="647"/>
      <c r="J1729" s="646"/>
      <c r="K1729" s="646"/>
    </row>
    <row r="1730" spans="2:11" x14ac:dyDescent="0.2">
      <c r="B1730" s="646"/>
      <c r="C1730" s="647"/>
      <c r="D1730" s="647"/>
      <c r="E1730" s="647"/>
      <c r="F1730" s="646"/>
      <c r="G1730" s="646"/>
      <c r="H1730" s="646"/>
      <c r="I1730" s="647"/>
      <c r="J1730" s="646"/>
      <c r="K1730" s="646"/>
    </row>
    <row r="1731" spans="2:11" x14ac:dyDescent="0.2">
      <c r="B1731" s="646"/>
      <c r="C1731" s="647"/>
      <c r="D1731" s="647"/>
      <c r="E1731" s="647"/>
      <c r="F1731" s="646"/>
      <c r="G1731" s="646"/>
      <c r="H1731" s="646"/>
      <c r="I1731" s="646"/>
      <c r="J1731" s="646"/>
      <c r="K1731" s="646"/>
    </row>
    <row r="1732" spans="2:11" x14ac:dyDescent="0.2">
      <c r="B1732" s="646"/>
      <c r="C1732" s="647"/>
      <c r="D1732" s="647"/>
      <c r="E1732" s="647"/>
      <c r="F1732" s="646"/>
      <c r="G1732" s="646"/>
      <c r="H1732" s="646"/>
      <c r="I1732" s="647"/>
      <c r="J1732" s="646"/>
      <c r="K1732" s="646"/>
    </row>
    <row r="1733" spans="2:11" x14ac:dyDescent="0.2">
      <c r="B1733" s="646"/>
      <c r="C1733" s="647"/>
      <c r="D1733" s="647"/>
      <c r="E1733" s="647"/>
      <c r="F1733" s="646"/>
      <c r="G1733" s="646"/>
      <c r="H1733" s="646"/>
      <c r="I1733" s="646"/>
      <c r="J1733" s="646"/>
      <c r="K1733" s="646"/>
    </row>
    <row r="1734" spans="2:11" x14ac:dyDescent="0.2">
      <c r="B1734" s="646"/>
      <c r="C1734" s="647"/>
      <c r="D1734" s="647"/>
      <c r="E1734" s="647"/>
      <c r="F1734" s="646"/>
      <c r="G1734" s="646"/>
      <c r="H1734" s="646"/>
      <c r="I1734" s="646"/>
      <c r="J1734" s="646"/>
      <c r="K1734" s="646"/>
    </row>
    <row r="1735" spans="2:11" x14ac:dyDescent="0.2">
      <c r="B1735" s="646"/>
      <c r="C1735" s="647"/>
      <c r="D1735" s="647"/>
      <c r="E1735" s="647"/>
      <c r="F1735" s="646"/>
      <c r="G1735" s="646"/>
      <c r="H1735" s="646"/>
      <c r="I1735" s="646"/>
      <c r="J1735" s="646"/>
      <c r="K1735" s="646"/>
    </row>
    <row r="1736" spans="2:11" x14ac:dyDescent="0.2">
      <c r="B1736" s="646"/>
      <c r="C1736" s="647"/>
      <c r="D1736" s="647"/>
      <c r="E1736" s="647"/>
      <c r="F1736" s="646"/>
      <c r="G1736" s="646"/>
      <c r="H1736" s="646"/>
      <c r="I1736" s="647"/>
      <c r="J1736" s="646"/>
      <c r="K1736" s="646"/>
    </row>
    <row r="1737" spans="2:11" x14ac:dyDescent="0.2">
      <c r="B1737" s="646"/>
      <c r="C1737" s="647"/>
      <c r="D1737" s="647"/>
      <c r="E1737" s="647"/>
      <c r="F1737" s="646"/>
      <c r="G1737" s="646"/>
      <c r="H1737" s="646"/>
      <c r="I1737" s="647"/>
      <c r="J1737" s="646"/>
      <c r="K1737" s="646"/>
    </row>
    <row r="1738" spans="2:11" x14ac:dyDescent="0.2">
      <c r="B1738" s="646"/>
      <c r="C1738" s="647"/>
      <c r="D1738" s="647"/>
      <c r="E1738" s="647"/>
      <c r="F1738" s="646"/>
      <c r="G1738" s="646"/>
      <c r="H1738" s="646"/>
      <c r="I1738" s="647"/>
      <c r="J1738" s="646"/>
      <c r="K1738" s="646"/>
    </row>
    <row r="1739" spans="2:11" x14ac:dyDescent="0.2">
      <c r="B1739" s="646"/>
      <c r="C1739" s="647"/>
      <c r="D1739" s="647"/>
      <c r="E1739" s="647"/>
      <c r="F1739" s="646"/>
      <c r="G1739" s="646"/>
      <c r="H1739" s="646"/>
      <c r="I1739" s="647"/>
      <c r="J1739" s="646"/>
      <c r="K1739" s="646"/>
    </row>
    <row r="1740" spans="2:11" x14ac:dyDescent="0.2">
      <c r="B1740" s="646"/>
      <c r="C1740" s="647"/>
      <c r="D1740" s="647"/>
      <c r="E1740" s="647"/>
      <c r="F1740" s="646"/>
      <c r="G1740" s="646"/>
      <c r="H1740" s="646"/>
      <c r="I1740" s="647"/>
      <c r="J1740" s="646"/>
      <c r="K1740" s="646"/>
    </row>
    <row r="1741" spans="2:11" x14ac:dyDescent="0.2">
      <c r="B1741" s="646"/>
      <c r="C1741" s="647"/>
      <c r="D1741" s="647"/>
      <c r="E1741" s="647"/>
      <c r="F1741" s="646"/>
      <c r="G1741" s="646"/>
      <c r="H1741" s="646"/>
      <c r="I1741" s="647"/>
      <c r="J1741" s="646"/>
      <c r="K1741" s="646"/>
    </row>
    <row r="1742" spans="2:11" x14ac:dyDescent="0.2">
      <c r="B1742" s="646"/>
      <c r="C1742" s="647"/>
      <c r="D1742" s="647"/>
      <c r="E1742" s="647"/>
      <c r="F1742" s="646"/>
      <c r="G1742" s="646"/>
      <c r="H1742" s="646"/>
      <c r="I1742" s="647"/>
      <c r="J1742" s="646"/>
      <c r="K1742" s="646"/>
    </row>
    <row r="1743" spans="2:11" x14ac:dyDescent="0.2">
      <c r="B1743" s="646"/>
      <c r="C1743" s="647"/>
      <c r="D1743" s="647"/>
      <c r="E1743" s="647"/>
      <c r="F1743" s="646"/>
      <c r="G1743" s="646"/>
      <c r="H1743" s="646"/>
      <c r="I1743" s="647"/>
      <c r="J1743" s="646"/>
      <c r="K1743" s="646"/>
    </row>
    <row r="1744" spans="2:11" x14ac:dyDescent="0.2">
      <c r="B1744" s="646"/>
      <c r="C1744" s="647"/>
      <c r="D1744" s="647"/>
      <c r="E1744" s="647"/>
      <c r="F1744" s="646"/>
      <c r="G1744" s="646"/>
      <c r="H1744" s="646"/>
      <c r="I1744" s="646"/>
      <c r="J1744" s="646"/>
      <c r="K1744" s="646"/>
    </row>
    <row r="1745" spans="2:11" x14ac:dyDescent="0.2">
      <c r="B1745" s="646"/>
      <c r="C1745" s="647"/>
      <c r="D1745" s="647"/>
      <c r="E1745" s="647"/>
      <c r="F1745" s="646"/>
      <c r="G1745" s="646"/>
      <c r="H1745" s="646"/>
      <c r="I1745" s="647"/>
      <c r="J1745" s="646"/>
      <c r="K1745" s="646"/>
    </row>
    <row r="1746" spans="2:11" x14ac:dyDescent="0.2">
      <c r="B1746" s="646"/>
      <c r="C1746" s="647"/>
      <c r="D1746" s="647"/>
      <c r="E1746" s="647"/>
      <c r="F1746" s="646"/>
      <c r="G1746" s="646"/>
      <c r="H1746" s="646"/>
      <c r="I1746" s="646"/>
      <c r="J1746" s="646"/>
      <c r="K1746" s="646"/>
    </row>
    <row r="1747" spans="2:11" x14ac:dyDescent="0.2">
      <c r="B1747" s="646"/>
      <c r="C1747" s="647"/>
      <c r="D1747" s="647"/>
      <c r="E1747" s="647"/>
      <c r="F1747" s="646"/>
      <c r="G1747" s="646"/>
      <c r="H1747" s="646"/>
      <c r="I1747" s="647"/>
      <c r="J1747" s="646"/>
      <c r="K1747" s="646"/>
    </row>
    <row r="1748" spans="2:11" x14ac:dyDescent="0.2">
      <c r="B1748" s="646"/>
      <c r="C1748" s="647"/>
      <c r="D1748" s="647"/>
      <c r="E1748" s="647"/>
      <c r="F1748" s="646"/>
      <c r="G1748" s="646"/>
      <c r="H1748" s="646"/>
      <c r="I1748" s="646"/>
      <c r="J1748" s="646"/>
      <c r="K1748" s="646"/>
    </row>
    <row r="1749" spans="2:11" x14ac:dyDescent="0.2">
      <c r="B1749" s="646"/>
      <c r="C1749" s="647"/>
      <c r="D1749" s="647"/>
      <c r="E1749" s="647"/>
      <c r="F1749" s="646"/>
      <c r="G1749" s="646"/>
      <c r="H1749" s="646"/>
      <c r="I1749" s="646"/>
      <c r="J1749" s="646"/>
      <c r="K1749" s="646"/>
    </row>
    <row r="1750" spans="2:11" x14ac:dyDescent="0.2">
      <c r="B1750" s="646"/>
      <c r="C1750" s="647"/>
      <c r="D1750" s="647"/>
      <c r="E1750" s="647"/>
      <c r="F1750" s="646"/>
      <c r="G1750" s="646"/>
      <c r="H1750" s="646"/>
      <c r="I1750" s="646"/>
      <c r="J1750" s="646"/>
      <c r="K1750" s="646"/>
    </row>
    <row r="1751" spans="2:11" x14ac:dyDescent="0.2">
      <c r="B1751" s="646"/>
      <c r="C1751" s="647"/>
      <c r="D1751" s="647"/>
      <c r="E1751" s="647"/>
      <c r="F1751" s="646"/>
      <c r="G1751" s="646"/>
      <c r="H1751" s="646"/>
      <c r="I1751" s="647"/>
      <c r="J1751" s="646"/>
      <c r="K1751" s="646"/>
    </row>
    <row r="1752" spans="2:11" x14ac:dyDescent="0.2">
      <c r="B1752" s="646"/>
      <c r="C1752" s="647"/>
      <c r="D1752" s="647"/>
      <c r="E1752" s="647"/>
      <c r="F1752" s="646"/>
      <c r="G1752" s="646"/>
      <c r="H1752" s="646"/>
      <c r="I1752" s="647"/>
      <c r="J1752" s="646"/>
      <c r="K1752" s="646"/>
    </row>
    <row r="1753" spans="2:11" x14ac:dyDescent="0.2">
      <c r="B1753" s="646"/>
      <c r="C1753" s="647"/>
      <c r="D1753" s="647"/>
      <c r="E1753" s="647"/>
      <c r="F1753" s="646"/>
      <c r="G1753" s="646"/>
      <c r="H1753" s="646"/>
      <c r="I1753" s="647"/>
      <c r="J1753" s="646"/>
      <c r="K1753" s="646"/>
    </row>
    <row r="1754" spans="2:11" x14ac:dyDescent="0.2">
      <c r="B1754" s="646"/>
      <c r="C1754" s="647"/>
      <c r="D1754" s="647"/>
      <c r="E1754" s="647"/>
      <c r="F1754" s="646"/>
      <c r="G1754" s="646"/>
      <c r="H1754" s="646"/>
      <c r="I1754" s="647"/>
      <c r="J1754" s="646"/>
      <c r="K1754" s="646"/>
    </row>
    <row r="1755" spans="2:11" x14ac:dyDescent="0.2">
      <c r="B1755" s="646"/>
      <c r="C1755" s="647"/>
      <c r="D1755" s="647"/>
      <c r="E1755" s="647"/>
      <c r="F1755" s="646"/>
      <c r="G1755" s="646"/>
      <c r="H1755" s="646"/>
      <c r="I1755" s="647"/>
      <c r="J1755" s="646"/>
      <c r="K1755" s="646"/>
    </row>
    <row r="1756" spans="2:11" x14ac:dyDescent="0.2">
      <c r="B1756" s="646"/>
      <c r="C1756" s="647"/>
      <c r="D1756" s="647"/>
      <c r="E1756" s="647"/>
      <c r="F1756" s="646"/>
      <c r="G1756" s="646"/>
      <c r="H1756" s="646"/>
      <c r="I1756" s="647"/>
      <c r="J1756" s="646"/>
      <c r="K1756" s="646"/>
    </row>
    <row r="1757" spans="2:11" x14ac:dyDescent="0.2">
      <c r="B1757" s="646"/>
      <c r="C1757" s="647"/>
      <c r="D1757" s="647"/>
      <c r="E1757" s="647"/>
      <c r="F1757" s="646"/>
      <c r="G1757" s="646"/>
      <c r="H1757" s="646"/>
      <c r="I1757" s="646"/>
      <c r="J1757" s="646"/>
      <c r="K1757" s="646"/>
    </row>
    <row r="1758" spans="2:11" x14ac:dyDescent="0.2">
      <c r="B1758" s="646"/>
      <c r="C1758" s="647"/>
      <c r="D1758" s="647"/>
      <c r="E1758" s="647"/>
      <c r="F1758" s="646"/>
      <c r="G1758" s="646"/>
      <c r="H1758" s="646"/>
      <c r="I1758" s="646"/>
      <c r="J1758" s="646"/>
      <c r="K1758" s="646"/>
    </row>
    <row r="1759" spans="2:11" x14ac:dyDescent="0.2">
      <c r="B1759" s="646"/>
      <c r="C1759" s="647"/>
      <c r="D1759" s="647"/>
      <c r="E1759" s="647"/>
      <c r="F1759" s="646"/>
      <c r="G1759" s="646"/>
      <c r="H1759" s="646"/>
      <c r="I1759" s="647"/>
      <c r="J1759" s="646"/>
      <c r="K1759" s="646"/>
    </row>
    <row r="1760" spans="2:11" x14ac:dyDescent="0.2">
      <c r="B1760" s="646"/>
      <c r="C1760" s="647"/>
      <c r="D1760" s="647"/>
      <c r="E1760" s="647"/>
      <c r="F1760" s="646"/>
      <c r="G1760" s="646"/>
      <c r="H1760" s="646"/>
      <c r="I1760" s="646"/>
      <c r="J1760" s="646"/>
      <c r="K1760" s="646"/>
    </row>
    <row r="1761" spans="2:11" x14ac:dyDescent="0.2">
      <c r="B1761" s="646"/>
      <c r="C1761" s="647"/>
      <c r="D1761" s="647"/>
      <c r="E1761" s="647"/>
      <c r="F1761" s="646"/>
      <c r="G1761" s="646"/>
      <c r="H1761" s="646"/>
      <c r="I1761" s="646"/>
      <c r="J1761" s="646"/>
      <c r="K1761" s="646"/>
    </row>
    <row r="1762" spans="2:11" x14ac:dyDescent="0.2">
      <c r="B1762" s="646"/>
      <c r="C1762" s="647"/>
      <c r="D1762" s="647"/>
      <c r="E1762" s="647"/>
      <c r="F1762" s="646"/>
      <c r="G1762" s="646"/>
      <c r="H1762" s="646"/>
      <c r="I1762" s="646"/>
      <c r="J1762" s="646"/>
      <c r="K1762" s="646"/>
    </row>
    <row r="1763" spans="2:11" x14ac:dyDescent="0.2">
      <c r="B1763" s="646"/>
      <c r="C1763" s="647"/>
      <c r="D1763" s="647"/>
      <c r="E1763" s="647"/>
      <c r="F1763" s="646"/>
      <c r="G1763" s="646"/>
      <c r="H1763" s="646"/>
      <c r="I1763" s="647"/>
      <c r="J1763" s="646"/>
      <c r="K1763" s="646"/>
    </row>
    <row r="1764" spans="2:11" x14ac:dyDescent="0.2">
      <c r="B1764" s="646"/>
      <c r="C1764" s="647"/>
      <c r="D1764" s="647"/>
      <c r="E1764" s="647"/>
      <c r="F1764" s="646"/>
      <c r="G1764" s="646"/>
      <c r="H1764" s="646"/>
      <c r="I1764" s="647"/>
      <c r="J1764" s="646"/>
      <c r="K1764" s="646"/>
    </row>
    <row r="1765" spans="2:11" x14ac:dyDescent="0.2">
      <c r="B1765" s="646"/>
      <c r="C1765" s="647"/>
      <c r="D1765" s="647"/>
      <c r="E1765" s="647"/>
      <c r="F1765" s="646"/>
      <c r="G1765" s="646"/>
      <c r="H1765" s="646"/>
      <c r="I1765" s="647"/>
      <c r="J1765" s="646"/>
      <c r="K1765" s="646"/>
    </row>
    <row r="1766" spans="2:11" x14ac:dyDescent="0.2">
      <c r="B1766" s="646"/>
      <c r="C1766" s="647"/>
      <c r="D1766" s="647"/>
      <c r="E1766" s="647"/>
      <c r="F1766" s="646"/>
      <c r="G1766" s="646"/>
      <c r="H1766" s="646"/>
      <c r="I1766" s="647"/>
      <c r="J1766" s="646"/>
      <c r="K1766" s="646"/>
    </row>
    <row r="1767" spans="2:11" x14ac:dyDescent="0.2">
      <c r="B1767" s="646"/>
      <c r="C1767" s="647"/>
      <c r="D1767" s="647"/>
      <c r="E1767" s="647"/>
      <c r="F1767" s="646"/>
      <c r="G1767" s="646"/>
      <c r="H1767" s="646"/>
      <c r="I1767" s="647"/>
      <c r="J1767" s="646"/>
      <c r="K1767" s="646"/>
    </row>
    <row r="1768" spans="2:11" x14ac:dyDescent="0.2">
      <c r="B1768" s="646"/>
      <c r="C1768" s="647"/>
      <c r="D1768" s="647"/>
      <c r="E1768" s="647"/>
      <c r="F1768" s="646"/>
      <c r="G1768" s="646"/>
      <c r="H1768" s="646"/>
      <c r="I1768" s="647"/>
      <c r="J1768" s="646"/>
      <c r="K1768" s="646"/>
    </row>
    <row r="1769" spans="2:11" x14ac:dyDescent="0.2">
      <c r="B1769" s="646"/>
      <c r="C1769" s="647"/>
      <c r="D1769" s="647"/>
      <c r="E1769" s="647"/>
      <c r="F1769" s="646"/>
      <c r="G1769" s="646"/>
      <c r="H1769" s="646"/>
      <c r="I1769" s="646"/>
      <c r="J1769" s="646"/>
      <c r="K1769" s="646"/>
    </row>
    <row r="1770" spans="2:11" x14ac:dyDescent="0.2">
      <c r="B1770" s="646"/>
      <c r="C1770" s="647"/>
      <c r="D1770" s="647"/>
      <c r="E1770" s="647"/>
      <c r="F1770" s="646"/>
      <c r="G1770" s="646"/>
      <c r="H1770" s="646"/>
      <c r="I1770" s="646"/>
      <c r="J1770" s="646"/>
      <c r="K1770" s="646"/>
    </row>
    <row r="1771" spans="2:11" x14ac:dyDescent="0.2">
      <c r="B1771" s="646"/>
      <c r="C1771" s="647"/>
      <c r="D1771" s="647"/>
      <c r="E1771" s="647"/>
      <c r="F1771" s="646"/>
      <c r="G1771" s="646"/>
      <c r="H1771" s="646"/>
      <c r="I1771" s="647"/>
      <c r="J1771" s="646"/>
      <c r="K1771" s="646"/>
    </row>
    <row r="1772" spans="2:11" x14ac:dyDescent="0.2">
      <c r="B1772" s="646"/>
      <c r="C1772" s="647"/>
      <c r="D1772" s="647"/>
      <c r="E1772" s="647"/>
      <c r="F1772" s="646"/>
      <c r="G1772" s="646"/>
      <c r="H1772" s="646"/>
      <c r="I1772" s="647"/>
      <c r="J1772" s="646"/>
      <c r="K1772" s="646"/>
    </row>
    <row r="1773" spans="2:11" x14ac:dyDescent="0.2">
      <c r="B1773" s="646"/>
      <c r="C1773" s="647"/>
      <c r="D1773" s="647"/>
      <c r="E1773" s="647"/>
      <c r="F1773" s="646"/>
      <c r="G1773" s="646"/>
      <c r="H1773" s="646"/>
      <c r="I1773" s="647"/>
      <c r="J1773" s="646"/>
      <c r="K1773" s="646"/>
    </row>
    <row r="1774" spans="2:11" x14ac:dyDescent="0.2">
      <c r="B1774" s="646"/>
      <c r="C1774" s="647"/>
      <c r="D1774" s="647"/>
      <c r="E1774" s="647"/>
      <c r="F1774" s="646"/>
      <c r="G1774" s="646"/>
      <c r="H1774" s="646"/>
      <c r="I1774" s="646"/>
      <c r="J1774" s="646"/>
      <c r="K1774" s="646"/>
    </row>
    <row r="1775" spans="2:11" x14ac:dyDescent="0.2">
      <c r="B1775" s="646"/>
      <c r="C1775" s="647"/>
      <c r="D1775" s="647"/>
      <c r="E1775" s="647"/>
      <c r="F1775" s="646"/>
      <c r="G1775" s="646"/>
      <c r="H1775" s="646"/>
      <c r="I1775" s="646"/>
      <c r="J1775" s="646"/>
      <c r="K1775" s="646"/>
    </row>
    <row r="1776" spans="2:11" x14ac:dyDescent="0.2">
      <c r="B1776" s="646"/>
      <c r="C1776" s="647"/>
      <c r="D1776" s="647"/>
      <c r="E1776" s="647"/>
      <c r="F1776" s="646"/>
      <c r="G1776" s="646"/>
      <c r="H1776" s="646"/>
      <c r="I1776" s="646"/>
      <c r="J1776" s="646"/>
      <c r="K1776" s="646"/>
    </row>
    <row r="1777" spans="2:11" x14ac:dyDescent="0.2">
      <c r="B1777" s="646"/>
      <c r="C1777" s="647"/>
      <c r="D1777" s="647"/>
      <c r="E1777" s="647"/>
      <c r="F1777" s="646"/>
      <c r="G1777" s="646"/>
      <c r="H1777" s="646"/>
      <c r="I1777" s="647"/>
      <c r="J1777" s="646"/>
      <c r="K1777" s="646"/>
    </row>
    <row r="1778" spans="2:11" x14ac:dyDescent="0.2">
      <c r="B1778" s="646"/>
      <c r="C1778" s="647"/>
      <c r="D1778" s="647"/>
      <c r="E1778" s="647"/>
      <c r="F1778" s="646"/>
      <c r="G1778" s="646"/>
      <c r="H1778" s="646"/>
      <c r="I1778" s="647"/>
      <c r="J1778" s="646"/>
      <c r="K1778" s="646"/>
    </row>
    <row r="1779" spans="2:11" x14ac:dyDescent="0.2">
      <c r="B1779" s="646"/>
      <c r="C1779" s="647"/>
      <c r="D1779" s="647"/>
      <c r="E1779" s="647"/>
      <c r="F1779" s="646"/>
      <c r="G1779" s="646"/>
      <c r="H1779" s="646"/>
      <c r="I1779" s="647"/>
      <c r="J1779" s="646"/>
      <c r="K1779" s="646"/>
    </row>
    <row r="1780" spans="2:11" x14ac:dyDescent="0.2">
      <c r="B1780" s="646"/>
      <c r="C1780" s="647"/>
      <c r="D1780" s="647"/>
      <c r="E1780" s="647"/>
      <c r="F1780" s="646"/>
      <c r="G1780" s="646"/>
      <c r="H1780" s="646"/>
      <c r="I1780" s="647"/>
      <c r="J1780" s="646"/>
      <c r="K1780" s="646"/>
    </row>
    <row r="1781" spans="2:11" x14ac:dyDescent="0.2">
      <c r="B1781" s="646"/>
      <c r="C1781" s="647"/>
      <c r="D1781" s="647"/>
      <c r="E1781" s="647"/>
      <c r="F1781" s="646"/>
      <c r="G1781" s="646"/>
      <c r="H1781" s="646"/>
      <c r="I1781" s="647"/>
      <c r="J1781" s="646"/>
      <c r="K1781" s="646"/>
    </row>
    <row r="1782" spans="2:11" x14ac:dyDescent="0.2">
      <c r="B1782" s="646"/>
      <c r="C1782" s="647"/>
      <c r="D1782" s="647"/>
      <c r="E1782" s="647"/>
      <c r="F1782" s="646"/>
      <c r="G1782" s="646"/>
      <c r="H1782" s="646"/>
      <c r="I1782" s="647"/>
      <c r="J1782" s="646"/>
      <c r="K1782" s="646"/>
    </row>
    <row r="1783" spans="2:11" x14ac:dyDescent="0.2">
      <c r="B1783" s="646"/>
      <c r="C1783" s="647"/>
      <c r="D1783" s="647"/>
      <c r="E1783" s="647"/>
      <c r="F1783" s="646"/>
      <c r="G1783" s="646"/>
      <c r="H1783" s="646"/>
      <c r="I1783" s="647"/>
      <c r="J1783" s="646"/>
      <c r="K1783" s="646"/>
    </row>
    <row r="1784" spans="2:11" x14ac:dyDescent="0.2">
      <c r="B1784" s="646"/>
      <c r="C1784" s="647"/>
      <c r="D1784" s="647"/>
      <c r="E1784" s="647"/>
      <c r="F1784" s="646"/>
      <c r="G1784" s="646"/>
      <c r="H1784" s="646"/>
      <c r="I1784" s="646"/>
      <c r="J1784" s="646"/>
      <c r="K1784" s="646"/>
    </row>
    <row r="1785" spans="2:11" x14ac:dyDescent="0.2">
      <c r="B1785" s="646"/>
      <c r="C1785" s="647"/>
      <c r="D1785" s="647"/>
      <c r="E1785" s="647"/>
      <c r="F1785" s="646"/>
      <c r="G1785" s="646"/>
      <c r="H1785" s="646"/>
      <c r="I1785" s="646"/>
      <c r="J1785" s="646"/>
      <c r="K1785" s="646"/>
    </row>
    <row r="1786" spans="2:11" x14ac:dyDescent="0.2">
      <c r="B1786" s="646"/>
      <c r="C1786" s="647"/>
      <c r="D1786" s="647"/>
      <c r="E1786" s="647"/>
      <c r="F1786" s="646"/>
      <c r="G1786" s="646"/>
      <c r="H1786" s="646"/>
      <c r="I1786" s="646"/>
      <c r="J1786" s="646"/>
      <c r="K1786" s="646"/>
    </row>
    <row r="1787" spans="2:11" x14ac:dyDescent="0.2">
      <c r="B1787" s="646"/>
      <c r="C1787" s="647"/>
      <c r="D1787" s="647"/>
      <c r="E1787" s="647"/>
      <c r="F1787" s="646"/>
      <c r="G1787" s="646"/>
      <c r="H1787" s="646"/>
      <c r="I1787" s="646"/>
      <c r="J1787" s="646"/>
      <c r="K1787" s="646"/>
    </row>
    <row r="1788" spans="2:11" x14ac:dyDescent="0.2">
      <c r="B1788" s="646"/>
      <c r="C1788" s="647"/>
      <c r="D1788" s="647"/>
      <c r="E1788" s="647"/>
      <c r="F1788" s="646"/>
      <c r="G1788" s="646"/>
      <c r="H1788" s="646"/>
      <c r="I1788" s="646"/>
      <c r="J1788" s="646"/>
      <c r="K1788" s="646"/>
    </row>
    <row r="1789" spans="2:11" x14ac:dyDescent="0.2">
      <c r="B1789" s="646"/>
      <c r="C1789" s="647"/>
      <c r="D1789" s="647"/>
      <c r="E1789" s="647"/>
      <c r="F1789" s="646"/>
      <c r="G1789" s="646"/>
      <c r="H1789" s="646"/>
      <c r="I1789" s="646"/>
      <c r="J1789" s="646"/>
      <c r="K1789" s="646"/>
    </row>
    <row r="1790" spans="2:11" x14ac:dyDescent="0.2">
      <c r="B1790" s="646"/>
      <c r="C1790" s="647"/>
      <c r="D1790" s="647"/>
      <c r="E1790" s="647"/>
      <c r="F1790" s="646"/>
      <c r="G1790" s="646"/>
      <c r="H1790" s="646"/>
      <c r="I1790" s="647"/>
      <c r="J1790" s="646"/>
      <c r="K1790" s="646"/>
    </row>
    <row r="1791" spans="2:11" x14ac:dyDescent="0.2">
      <c r="B1791" s="646"/>
      <c r="C1791" s="647"/>
      <c r="D1791" s="647"/>
      <c r="E1791" s="647"/>
      <c r="F1791" s="646"/>
      <c r="G1791" s="646"/>
      <c r="H1791" s="646"/>
      <c r="I1791" s="647"/>
      <c r="J1791" s="646"/>
      <c r="K1791" s="646"/>
    </row>
    <row r="1792" spans="2:11" x14ac:dyDescent="0.2">
      <c r="B1792" s="646"/>
      <c r="C1792" s="647"/>
      <c r="D1792" s="647"/>
      <c r="E1792" s="647"/>
      <c r="F1792" s="646"/>
      <c r="G1792" s="646"/>
      <c r="H1792" s="646"/>
      <c r="I1792" s="647"/>
      <c r="J1792" s="646"/>
      <c r="K1792" s="646"/>
    </row>
    <row r="1793" spans="2:11" x14ac:dyDescent="0.2">
      <c r="B1793" s="646"/>
      <c r="C1793" s="647"/>
      <c r="D1793" s="647"/>
      <c r="E1793" s="647"/>
      <c r="F1793" s="646"/>
      <c r="G1793" s="646"/>
      <c r="H1793" s="646"/>
      <c r="I1793" s="647"/>
      <c r="J1793" s="646"/>
      <c r="K1793" s="646"/>
    </row>
    <row r="1794" spans="2:11" x14ac:dyDescent="0.2">
      <c r="B1794" s="646"/>
      <c r="C1794" s="647"/>
      <c r="D1794" s="647"/>
      <c r="E1794" s="647"/>
      <c r="F1794" s="646"/>
      <c r="G1794" s="646"/>
      <c r="H1794" s="646"/>
      <c r="I1794" s="647"/>
      <c r="J1794" s="646"/>
      <c r="K1794" s="646"/>
    </row>
    <row r="1795" spans="2:11" x14ac:dyDescent="0.2">
      <c r="B1795" s="646"/>
      <c r="C1795" s="647"/>
      <c r="D1795" s="647"/>
      <c r="E1795" s="647"/>
      <c r="F1795" s="646"/>
      <c r="G1795" s="646"/>
      <c r="H1795" s="646"/>
      <c r="I1795" s="647"/>
      <c r="J1795" s="646"/>
      <c r="K1795" s="646"/>
    </row>
    <row r="1796" spans="2:11" x14ac:dyDescent="0.2">
      <c r="B1796" s="646"/>
      <c r="C1796" s="647"/>
      <c r="D1796" s="647"/>
      <c r="E1796" s="647"/>
      <c r="F1796" s="646"/>
      <c r="G1796" s="646"/>
      <c r="H1796" s="646"/>
      <c r="I1796" s="646"/>
      <c r="J1796" s="646"/>
      <c r="K1796" s="646"/>
    </row>
    <row r="1797" spans="2:11" x14ac:dyDescent="0.2">
      <c r="B1797" s="646"/>
      <c r="C1797" s="647"/>
      <c r="D1797" s="647"/>
      <c r="E1797" s="647"/>
      <c r="F1797" s="646"/>
      <c r="G1797" s="646"/>
      <c r="H1797" s="646"/>
      <c r="I1797" s="646"/>
      <c r="J1797" s="646"/>
      <c r="K1797" s="646"/>
    </row>
    <row r="1798" spans="2:11" x14ac:dyDescent="0.2">
      <c r="B1798" s="646"/>
      <c r="C1798" s="647"/>
      <c r="D1798" s="647"/>
      <c r="E1798" s="647"/>
      <c r="F1798" s="646"/>
      <c r="G1798" s="646"/>
      <c r="H1798" s="646"/>
      <c r="I1798" s="646"/>
      <c r="J1798" s="646"/>
      <c r="K1798" s="646"/>
    </row>
    <row r="1799" spans="2:11" x14ac:dyDescent="0.2">
      <c r="B1799" s="646"/>
      <c r="C1799" s="647"/>
      <c r="D1799" s="647"/>
      <c r="E1799" s="647"/>
      <c r="F1799" s="646"/>
      <c r="G1799" s="646"/>
      <c r="H1799" s="646"/>
      <c r="I1799" s="646"/>
      <c r="J1799" s="646"/>
      <c r="K1799" s="646"/>
    </row>
    <row r="1800" spans="2:11" x14ac:dyDescent="0.2">
      <c r="B1800" s="646"/>
      <c r="C1800" s="647"/>
      <c r="D1800" s="647"/>
      <c r="E1800" s="647"/>
      <c r="F1800" s="646"/>
      <c r="G1800" s="646"/>
      <c r="H1800" s="646"/>
      <c r="I1800" s="646"/>
      <c r="J1800" s="646"/>
      <c r="K1800" s="646"/>
    </row>
    <row r="1801" spans="2:11" x14ac:dyDescent="0.2">
      <c r="B1801" s="646"/>
      <c r="C1801" s="647"/>
      <c r="D1801" s="647"/>
      <c r="E1801" s="647"/>
      <c r="F1801" s="646"/>
      <c r="G1801" s="646"/>
      <c r="H1801" s="646"/>
      <c r="I1801" s="646"/>
      <c r="J1801" s="646"/>
      <c r="K1801" s="646"/>
    </row>
    <row r="1802" spans="2:11" x14ac:dyDescent="0.2">
      <c r="B1802" s="646"/>
      <c r="C1802" s="647"/>
      <c r="D1802" s="647"/>
      <c r="E1802" s="647"/>
      <c r="F1802" s="646"/>
      <c r="G1802" s="646"/>
      <c r="H1802" s="646"/>
      <c r="I1802" s="647"/>
      <c r="J1802" s="646"/>
      <c r="K1802" s="646"/>
    </row>
    <row r="1803" spans="2:11" x14ac:dyDescent="0.2">
      <c r="B1803" s="646"/>
      <c r="C1803" s="647"/>
      <c r="D1803" s="647"/>
      <c r="E1803" s="647"/>
      <c r="F1803" s="646"/>
      <c r="G1803" s="646"/>
      <c r="H1803" s="646"/>
      <c r="I1803" s="647"/>
      <c r="J1803" s="646"/>
      <c r="K1803" s="646"/>
    </row>
    <row r="1804" spans="2:11" x14ac:dyDescent="0.2">
      <c r="B1804" s="646"/>
      <c r="C1804" s="647"/>
      <c r="D1804" s="647"/>
      <c r="E1804" s="647"/>
      <c r="F1804" s="646"/>
      <c r="G1804" s="646"/>
      <c r="H1804" s="646"/>
      <c r="I1804" s="647"/>
      <c r="J1804" s="646"/>
      <c r="K1804" s="646"/>
    </row>
    <row r="1805" spans="2:11" x14ac:dyDescent="0.2">
      <c r="B1805" s="646"/>
      <c r="C1805" s="647"/>
      <c r="D1805" s="647"/>
      <c r="E1805" s="647"/>
      <c r="F1805" s="646"/>
      <c r="G1805" s="646"/>
      <c r="H1805" s="646"/>
      <c r="I1805" s="647"/>
      <c r="J1805" s="646"/>
      <c r="K1805" s="646"/>
    </row>
    <row r="1806" spans="2:11" x14ac:dyDescent="0.2">
      <c r="B1806" s="646"/>
      <c r="C1806" s="647"/>
      <c r="D1806" s="647"/>
      <c r="E1806" s="647"/>
      <c r="F1806" s="646"/>
      <c r="G1806" s="646"/>
      <c r="H1806" s="646"/>
      <c r="I1806" s="647"/>
      <c r="J1806" s="646"/>
      <c r="K1806" s="646"/>
    </row>
    <row r="1807" spans="2:11" x14ac:dyDescent="0.2">
      <c r="B1807" s="646"/>
      <c r="C1807" s="647"/>
      <c r="D1807" s="647"/>
      <c r="E1807" s="647"/>
      <c r="F1807" s="646"/>
      <c r="G1807" s="646"/>
      <c r="H1807" s="646"/>
      <c r="I1807" s="647"/>
      <c r="J1807" s="646"/>
      <c r="K1807" s="646"/>
    </row>
    <row r="1808" spans="2:11" x14ac:dyDescent="0.2">
      <c r="B1808" s="646"/>
      <c r="C1808" s="647"/>
      <c r="D1808" s="647"/>
      <c r="E1808" s="647"/>
      <c r="F1808" s="646"/>
      <c r="G1808" s="646"/>
      <c r="H1808" s="646"/>
      <c r="I1808" s="647"/>
      <c r="J1808" s="646"/>
      <c r="K1808" s="646"/>
    </row>
    <row r="1809" spans="2:11" x14ac:dyDescent="0.2">
      <c r="B1809" s="646"/>
      <c r="C1809" s="647"/>
      <c r="D1809" s="647"/>
      <c r="E1809" s="647"/>
      <c r="F1809" s="646"/>
      <c r="G1809" s="646"/>
      <c r="H1809" s="646"/>
      <c r="I1809" s="647"/>
      <c r="J1809" s="646"/>
      <c r="K1809" s="646"/>
    </row>
    <row r="1810" spans="2:11" x14ac:dyDescent="0.2">
      <c r="B1810" s="646"/>
      <c r="C1810" s="647"/>
      <c r="D1810" s="647"/>
      <c r="E1810" s="647"/>
      <c r="F1810" s="646"/>
      <c r="G1810" s="646"/>
      <c r="H1810" s="646"/>
      <c r="I1810" s="647"/>
      <c r="J1810" s="646"/>
      <c r="K1810" s="646"/>
    </row>
    <row r="1811" spans="2:11" x14ac:dyDescent="0.2">
      <c r="B1811" s="646"/>
      <c r="C1811" s="647"/>
      <c r="D1811" s="647"/>
      <c r="E1811" s="647"/>
      <c r="F1811" s="646"/>
      <c r="G1811" s="646"/>
      <c r="H1811" s="646"/>
      <c r="I1811" s="647"/>
      <c r="J1811" s="646"/>
      <c r="K1811" s="646"/>
    </row>
    <row r="1812" spans="2:11" x14ac:dyDescent="0.2">
      <c r="B1812" s="646"/>
      <c r="C1812" s="647"/>
      <c r="D1812" s="647"/>
      <c r="E1812" s="647"/>
      <c r="F1812" s="646"/>
      <c r="G1812" s="646"/>
      <c r="H1812" s="646"/>
      <c r="I1812" s="647"/>
      <c r="J1812" s="646"/>
      <c r="K1812" s="646"/>
    </row>
    <row r="1813" spans="2:11" x14ac:dyDescent="0.2">
      <c r="B1813" s="646"/>
      <c r="C1813" s="647"/>
      <c r="D1813" s="647"/>
      <c r="E1813" s="647"/>
      <c r="F1813" s="646"/>
      <c r="G1813" s="646"/>
      <c r="H1813" s="646"/>
      <c r="I1813" s="647"/>
      <c r="J1813" s="646"/>
      <c r="K1813" s="646"/>
    </row>
    <row r="1814" spans="2:11" x14ac:dyDescent="0.2">
      <c r="B1814" s="646"/>
      <c r="C1814" s="647"/>
      <c r="D1814" s="647"/>
      <c r="E1814" s="647"/>
      <c r="F1814" s="646"/>
      <c r="G1814" s="646"/>
      <c r="H1814" s="646"/>
      <c r="I1814" s="647"/>
      <c r="J1814" s="646"/>
      <c r="K1814" s="646"/>
    </row>
    <row r="1815" spans="2:11" x14ac:dyDescent="0.2">
      <c r="B1815" s="646"/>
      <c r="C1815" s="647"/>
      <c r="D1815" s="647"/>
      <c r="E1815" s="647"/>
      <c r="F1815" s="646"/>
      <c r="G1815" s="646"/>
      <c r="H1815" s="646"/>
      <c r="I1815" s="647"/>
      <c r="J1815" s="646"/>
      <c r="K1815" s="646"/>
    </row>
    <row r="1816" spans="2:11" x14ac:dyDescent="0.2">
      <c r="B1816" s="646"/>
      <c r="C1816" s="647"/>
      <c r="D1816" s="647"/>
      <c r="E1816" s="647"/>
      <c r="F1816" s="646"/>
      <c r="G1816" s="646"/>
      <c r="H1816" s="646"/>
      <c r="I1816" s="647"/>
      <c r="J1816" s="646"/>
      <c r="K1816" s="646"/>
    </row>
    <row r="1817" spans="2:11" x14ac:dyDescent="0.2">
      <c r="B1817" s="646"/>
      <c r="C1817" s="647"/>
      <c r="D1817" s="647"/>
      <c r="E1817" s="647"/>
      <c r="F1817" s="646"/>
      <c r="G1817" s="646"/>
      <c r="H1817" s="646"/>
      <c r="I1817" s="647"/>
      <c r="J1817" s="646"/>
      <c r="K1817" s="646"/>
    </row>
    <row r="1818" spans="2:11" x14ac:dyDescent="0.2">
      <c r="B1818" s="646"/>
      <c r="C1818" s="647"/>
      <c r="D1818" s="647"/>
      <c r="E1818" s="647"/>
      <c r="F1818" s="646"/>
      <c r="G1818" s="646"/>
      <c r="H1818" s="646"/>
      <c r="I1818" s="647"/>
      <c r="J1818" s="646"/>
      <c r="K1818" s="646"/>
    </row>
    <row r="1819" spans="2:11" x14ac:dyDescent="0.2">
      <c r="B1819" s="646"/>
      <c r="C1819" s="647"/>
      <c r="D1819" s="647"/>
      <c r="E1819" s="647"/>
      <c r="F1819" s="646"/>
      <c r="G1819" s="646"/>
      <c r="H1819" s="646"/>
      <c r="I1819" s="647"/>
      <c r="J1819" s="646"/>
      <c r="K1819" s="646"/>
    </row>
    <row r="1820" spans="2:11" x14ac:dyDescent="0.2">
      <c r="B1820" s="646"/>
      <c r="C1820" s="647"/>
      <c r="D1820" s="647"/>
      <c r="E1820" s="647"/>
      <c r="F1820" s="646"/>
      <c r="G1820" s="646"/>
      <c r="H1820" s="646"/>
      <c r="I1820" s="647"/>
      <c r="J1820" s="646"/>
      <c r="K1820" s="646"/>
    </row>
    <row r="1821" spans="2:11" x14ac:dyDescent="0.2">
      <c r="B1821" s="646"/>
      <c r="C1821" s="647"/>
      <c r="D1821" s="647"/>
      <c r="E1821" s="647"/>
      <c r="F1821" s="646"/>
      <c r="G1821" s="646"/>
      <c r="H1821" s="646"/>
      <c r="I1821" s="647"/>
      <c r="J1821" s="646"/>
      <c r="K1821" s="646"/>
    </row>
    <row r="1822" spans="2:11" x14ac:dyDescent="0.2">
      <c r="B1822" s="646"/>
      <c r="C1822" s="647"/>
      <c r="D1822" s="647"/>
      <c r="E1822" s="647"/>
      <c r="F1822" s="646"/>
      <c r="G1822" s="646"/>
      <c r="H1822" s="646"/>
      <c r="I1822" s="647"/>
      <c r="J1822" s="646"/>
      <c r="K1822" s="646"/>
    </row>
    <row r="1823" spans="2:11" x14ac:dyDescent="0.2">
      <c r="B1823" s="646"/>
      <c r="C1823" s="647"/>
      <c r="D1823" s="647"/>
      <c r="E1823" s="647"/>
      <c r="F1823" s="646"/>
      <c r="G1823" s="646"/>
      <c r="H1823" s="646"/>
      <c r="I1823" s="647"/>
      <c r="J1823" s="646"/>
      <c r="K1823" s="646"/>
    </row>
    <row r="1824" spans="2:11" x14ac:dyDescent="0.2">
      <c r="B1824" s="646"/>
      <c r="C1824" s="647"/>
      <c r="D1824" s="647"/>
      <c r="E1824" s="647"/>
      <c r="F1824" s="646"/>
      <c r="G1824" s="646"/>
      <c r="H1824" s="646"/>
      <c r="I1824" s="647"/>
      <c r="J1824" s="646"/>
      <c r="K1824" s="646"/>
    </row>
    <row r="1825" spans="2:11" x14ac:dyDescent="0.2">
      <c r="B1825" s="646"/>
      <c r="C1825" s="647"/>
      <c r="D1825" s="647"/>
      <c r="E1825" s="647"/>
      <c r="F1825" s="646"/>
      <c r="G1825" s="646"/>
      <c r="H1825" s="646"/>
      <c r="I1825" s="647"/>
      <c r="J1825" s="646"/>
      <c r="K1825" s="646"/>
    </row>
    <row r="1826" spans="2:11" x14ac:dyDescent="0.2">
      <c r="B1826" s="646"/>
      <c r="C1826" s="647"/>
      <c r="D1826" s="647"/>
      <c r="E1826" s="647"/>
      <c r="F1826" s="646"/>
      <c r="G1826" s="646"/>
      <c r="H1826" s="646"/>
      <c r="I1826" s="647"/>
      <c r="J1826" s="646"/>
      <c r="K1826" s="646"/>
    </row>
    <row r="1827" spans="2:11" x14ac:dyDescent="0.2">
      <c r="B1827" s="646"/>
      <c r="C1827" s="647"/>
      <c r="D1827" s="647"/>
      <c r="E1827" s="647"/>
      <c r="F1827" s="646"/>
      <c r="G1827" s="646"/>
      <c r="H1827" s="646"/>
      <c r="I1827" s="647"/>
      <c r="J1827" s="646"/>
      <c r="K1827" s="646"/>
    </row>
    <row r="1828" spans="2:11" x14ac:dyDescent="0.2">
      <c r="B1828" s="646"/>
      <c r="C1828" s="647"/>
      <c r="D1828" s="647"/>
      <c r="E1828" s="647"/>
      <c r="F1828" s="646"/>
      <c r="G1828" s="646"/>
      <c r="H1828" s="646"/>
      <c r="I1828" s="647"/>
      <c r="J1828" s="646"/>
      <c r="K1828" s="646"/>
    </row>
    <row r="1829" spans="2:11" x14ac:dyDescent="0.2">
      <c r="B1829" s="646"/>
      <c r="C1829" s="647"/>
      <c r="D1829" s="647"/>
      <c r="E1829" s="647"/>
      <c r="F1829" s="646"/>
      <c r="G1829" s="646"/>
      <c r="H1829" s="646"/>
      <c r="I1829" s="647"/>
      <c r="J1829" s="646"/>
      <c r="K1829" s="646"/>
    </row>
    <row r="1830" spans="2:11" x14ac:dyDescent="0.2">
      <c r="B1830" s="646"/>
      <c r="C1830" s="647"/>
      <c r="D1830" s="647"/>
      <c r="E1830" s="647"/>
      <c r="F1830" s="646"/>
      <c r="G1830" s="646"/>
      <c r="H1830" s="646"/>
      <c r="I1830" s="647"/>
      <c r="J1830" s="646"/>
      <c r="K1830" s="646"/>
    </row>
    <row r="1831" spans="2:11" x14ac:dyDescent="0.2">
      <c r="B1831" s="646"/>
      <c r="C1831" s="647"/>
      <c r="D1831" s="647"/>
      <c r="E1831" s="647"/>
      <c r="F1831" s="646"/>
      <c r="G1831" s="646"/>
      <c r="H1831" s="646"/>
      <c r="I1831" s="647"/>
      <c r="J1831" s="646"/>
      <c r="K1831" s="646"/>
    </row>
    <row r="1832" spans="2:11" x14ac:dyDescent="0.2">
      <c r="B1832" s="646"/>
      <c r="C1832" s="647"/>
      <c r="D1832" s="647"/>
      <c r="E1832" s="647"/>
      <c r="F1832" s="646"/>
      <c r="G1832" s="646"/>
      <c r="H1832" s="646"/>
      <c r="I1832" s="647"/>
      <c r="J1832" s="646"/>
      <c r="K1832" s="646"/>
    </row>
    <row r="1833" spans="2:11" x14ac:dyDescent="0.2">
      <c r="B1833" s="646"/>
      <c r="C1833" s="647"/>
      <c r="D1833" s="647"/>
      <c r="E1833" s="647"/>
      <c r="F1833" s="646"/>
      <c r="G1833" s="646"/>
      <c r="H1833" s="646"/>
      <c r="I1833" s="647"/>
      <c r="J1833" s="646"/>
      <c r="K1833" s="646"/>
    </row>
    <row r="1834" spans="2:11" x14ac:dyDescent="0.2">
      <c r="B1834" s="646"/>
      <c r="C1834" s="647"/>
      <c r="D1834" s="647"/>
      <c r="E1834" s="647"/>
      <c r="F1834" s="646"/>
      <c r="G1834" s="646"/>
      <c r="H1834" s="646"/>
      <c r="I1834" s="647"/>
      <c r="J1834" s="646"/>
      <c r="K1834" s="646"/>
    </row>
    <row r="1835" spans="2:11" x14ac:dyDescent="0.2">
      <c r="B1835" s="646"/>
      <c r="C1835" s="647"/>
      <c r="D1835" s="647"/>
      <c r="E1835" s="647"/>
      <c r="F1835" s="646"/>
      <c r="G1835" s="646"/>
      <c r="H1835" s="646"/>
      <c r="I1835" s="647"/>
      <c r="J1835" s="646"/>
      <c r="K1835" s="646"/>
    </row>
    <row r="1836" spans="2:11" x14ac:dyDescent="0.2">
      <c r="B1836" s="646"/>
      <c r="C1836" s="647"/>
      <c r="D1836" s="647"/>
      <c r="E1836" s="647"/>
      <c r="F1836" s="646"/>
      <c r="G1836" s="646"/>
      <c r="H1836" s="646"/>
      <c r="I1836" s="647"/>
      <c r="J1836" s="646"/>
      <c r="K1836" s="646"/>
    </row>
    <row r="1837" spans="2:11" x14ac:dyDescent="0.2">
      <c r="B1837" s="646"/>
      <c r="C1837" s="647"/>
      <c r="D1837" s="647"/>
      <c r="E1837" s="647"/>
      <c r="F1837" s="646"/>
      <c r="G1837" s="646"/>
      <c r="H1837" s="646"/>
      <c r="I1837" s="647"/>
      <c r="J1837" s="646"/>
      <c r="K1837" s="646"/>
    </row>
    <row r="1838" spans="2:11" x14ac:dyDescent="0.2">
      <c r="B1838" s="646"/>
      <c r="C1838" s="647"/>
      <c r="D1838" s="647"/>
      <c r="E1838" s="647"/>
      <c r="F1838" s="646"/>
      <c r="G1838" s="646"/>
      <c r="H1838" s="646"/>
      <c r="I1838" s="647"/>
      <c r="J1838" s="646"/>
      <c r="K1838" s="646"/>
    </row>
    <row r="1839" spans="2:11" x14ac:dyDescent="0.2">
      <c r="B1839" s="646"/>
      <c r="C1839" s="647"/>
      <c r="D1839" s="647"/>
      <c r="E1839" s="647"/>
      <c r="F1839" s="646"/>
      <c r="G1839" s="646"/>
      <c r="H1839" s="646"/>
      <c r="I1839" s="647"/>
      <c r="J1839" s="646"/>
      <c r="K1839" s="646"/>
    </row>
    <row r="1840" spans="2:11" x14ac:dyDescent="0.2">
      <c r="B1840" s="646"/>
      <c r="C1840" s="647"/>
      <c r="D1840" s="647"/>
      <c r="E1840" s="647"/>
      <c r="F1840" s="646"/>
      <c r="G1840" s="646"/>
      <c r="H1840" s="646"/>
      <c r="I1840" s="647"/>
      <c r="J1840" s="646"/>
      <c r="K1840" s="646"/>
    </row>
    <row r="1841" spans="2:11" x14ac:dyDescent="0.2">
      <c r="B1841" s="646"/>
      <c r="C1841" s="647"/>
      <c r="D1841" s="647"/>
      <c r="E1841" s="647"/>
      <c r="F1841" s="646"/>
      <c r="G1841" s="646"/>
      <c r="H1841" s="646"/>
      <c r="I1841" s="647"/>
      <c r="J1841" s="646"/>
      <c r="K1841" s="646"/>
    </row>
    <row r="1842" spans="2:11" x14ac:dyDescent="0.2">
      <c r="B1842" s="646"/>
      <c r="C1842" s="647"/>
      <c r="D1842" s="647"/>
      <c r="E1842" s="647"/>
      <c r="F1842" s="646"/>
      <c r="G1842" s="646"/>
      <c r="H1842" s="646"/>
      <c r="I1842" s="647"/>
      <c r="J1842" s="646"/>
      <c r="K1842" s="646"/>
    </row>
    <row r="1843" spans="2:11" x14ac:dyDescent="0.2">
      <c r="B1843" s="646"/>
      <c r="C1843" s="647"/>
      <c r="D1843" s="647"/>
      <c r="E1843" s="647"/>
      <c r="F1843" s="646"/>
      <c r="G1843" s="646"/>
      <c r="H1843" s="646"/>
      <c r="I1843" s="647"/>
      <c r="J1843" s="646"/>
      <c r="K1843" s="646"/>
    </row>
    <row r="1844" spans="2:11" x14ac:dyDescent="0.2">
      <c r="B1844" s="646"/>
      <c r="C1844" s="647"/>
      <c r="D1844" s="647"/>
      <c r="E1844" s="647"/>
      <c r="F1844" s="646"/>
      <c r="G1844" s="646"/>
      <c r="H1844" s="646"/>
      <c r="I1844" s="647"/>
      <c r="J1844" s="646"/>
      <c r="K1844" s="646"/>
    </row>
    <row r="1845" spans="2:11" x14ac:dyDescent="0.2">
      <c r="B1845" s="646"/>
      <c r="C1845" s="647"/>
      <c r="D1845" s="647"/>
      <c r="E1845" s="647"/>
      <c r="F1845" s="646"/>
      <c r="G1845" s="646"/>
      <c r="H1845" s="646"/>
      <c r="I1845" s="647"/>
      <c r="J1845" s="646"/>
      <c r="K1845" s="646"/>
    </row>
    <row r="1846" spans="2:11" x14ac:dyDescent="0.2">
      <c r="B1846" s="646"/>
      <c r="C1846" s="647"/>
      <c r="D1846" s="647"/>
      <c r="E1846" s="647"/>
      <c r="F1846" s="646"/>
      <c r="G1846" s="646"/>
      <c r="H1846" s="646"/>
      <c r="I1846" s="647"/>
      <c r="J1846" s="646"/>
      <c r="K1846" s="646"/>
    </row>
    <row r="1847" spans="2:11" x14ac:dyDescent="0.2">
      <c r="B1847" s="646"/>
      <c r="C1847" s="647"/>
      <c r="D1847" s="647"/>
      <c r="E1847" s="647"/>
      <c r="F1847" s="646"/>
      <c r="G1847" s="646"/>
      <c r="H1847" s="646"/>
      <c r="I1847" s="647"/>
      <c r="J1847" s="646"/>
      <c r="K1847" s="646"/>
    </row>
    <row r="1848" spans="2:11" x14ac:dyDescent="0.2">
      <c r="B1848" s="646"/>
      <c r="C1848" s="647"/>
      <c r="D1848" s="647"/>
      <c r="E1848" s="647"/>
      <c r="F1848" s="646"/>
      <c r="G1848" s="646"/>
      <c r="H1848" s="646"/>
      <c r="I1848" s="647"/>
      <c r="J1848" s="646"/>
      <c r="K1848" s="646"/>
    </row>
    <row r="1849" spans="2:11" x14ac:dyDescent="0.2">
      <c r="B1849" s="646"/>
      <c r="C1849" s="647"/>
      <c r="D1849" s="647"/>
      <c r="E1849" s="647"/>
      <c r="F1849" s="646"/>
      <c r="G1849" s="646"/>
      <c r="H1849" s="646"/>
      <c r="I1849" s="647"/>
      <c r="J1849" s="646"/>
      <c r="K1849" s="646"/>
    </row>
    <row r="1850" spans="2:11" x14ac:dyDescent="0.2">
      <c r="B1850" s="646"/>
      <c r="C1850" s="647"/>
      <c r="D1850" s="647"/>
      <c r="E1850" s="647"/>
      <c r="F1850" s="646"/>
      <c r="G1850" s="646"/>
      <c r="H1850" s="646"/>
      <c r="I1850" s="647"/>
      <c r="J1850" s="646"/>
      <c r="K1850" s="646"/>
    </row>
    <row r="1851" spans="2:11" x14ac:dyDescent="0.2">
      <c r="B1851" s="646"/>
      <c r="C1851" s="647"/>
      <c r="D1851" s="647"/>
      <c r="E1851" s="647"/>
      <c r="F1851" s="646"/>
      <c r="G1851" s="646"/>
      <c r="H1851" s="646"/>
      <c r="I1851" s="647"/>
      <c r="J1851" s="646"/>
      <c r="K1851" s="646"/>
    </row>
    <row r="1852" spans="2:11" x14ac:dyDescent="0.2">
      <c r="B1852" s="646"/>
      <c r="C1852" s="647"/>
      <c r="D1852" s="647"/>
      <c r="E1852" s="647"/>
      <c r="F1852" s="646"/>
      <c r="G1852" s="646"/>
      <c r="H1852" s="646"/>
      <c r="I1852" s="647"/>
      <c r="J1852" s="646"/>
      <c r="K1852" s="646"/>
    </row>
    <row r="1853" spans="2:11" x14ac:dyDescent="0.2">
      <c r="B1853" s="646"/>
      <c r="C1853" s="647"/>
      <c r="D1853" s="647"/>
      <c r="E1853" s="647"/>
      <c r="F1853" s="646"/>
      <c r="G1853" s="646"/>
      <c r="H1853" s="646"/>
      <c r="I1853" s="647"/>
      <c r="J1853" s="646"/>
      <c r="K1853" s="646"/>
    </row>
    <row r="1854" spans="2:11" x14ac:dyDescent="0.2">
      <c r="B1854" s="646"/>
      <c r="C1854" s="647"/>
      <c r="D1854" s="647"/>
      <c r="E1854" s="647"/>
      <c r="F1854" s="646"/>
      <c r="G1854" s="646"/>
      <c r="H1854" s="646"/>
      <c r="I1854" s="647"/>
      <c r="J1854" s="646"/>
      <c r="K1854" s="646"/>
    </row>
    <row r="1855" spans="2:11" x14ac:dyDescent="0.2">
      <c r="B1855" s="646"/>
      <c r="C1855" s="647"/>
      <c r="D1855" s="647"/>
      <c r="E1855" s="647"/>
      <c r="F1855" s="646"/>
      <c r="G1855" s="646"/>
      <c r="H1855" s="646"/>
      <c r="I1855" s="647"/>
      <c r="J1855" s="646"/>
      <c r="K1855" s="646"/>
    </row>
    <row r="1856" spans="2:11" x14ac:dyDescent="0.2">
      <c r="B1856" s="646"/>
      <c r="C1856" s="647"/>
      <c r="D1856" s="647"/>
      <c r="E1856" s="647"/>
      <c r="F1856" s="646"/>
      <c r="G1856" s="646"/>
      <c r="H1856" s="646"/>
      <c r="I1856" s="647"/>
      <c r="J1856" s="646"/>
      <c r="K1856" s="646"/>
    </row>
    <row r="1857" spans="2:11" x14ac:dyDescent="0.2">
      <c r="B1857" s="646"/>
      <c r="C1857" s="647"/>
      <c r="D1857" s="647"/>
      <c r="E1857" s="647"/>
      <c r="F1857" s="646"/>
      <c r="G1857" s="646"/>
      <c r="H1857" s="646"/>
      <c r="I1857" s="647"/>
      <c r="J1857" s="646"/>
      <c r="K1857" s="646"/>
    </row>
    <row r="1858" spans="2:11" x14ac:dyDescent="0.2">
      <c r="B1858" s="646"/>
      <c r="C1858" s="647"/>
      <c r="D1858" s="647"/>
      <c r="E1858" s="647"/>
      <c r="F1858" s="646"/>
      <c r="G1858" s="646"/>
      <c r="H1858" s="646"/>
      <c r="I1858" s="647"/>
      <c r="J1858" s="646"/>
      <c r="K1858" s="646"/>
    </row>
    <row r="1859" spans="2:11" x14ac:dyDescent="0.2">
      <c r="B1859" s="646"/>
      <c r="C1859" s="647"/>
      <c r="D1859" s="647"/>
      <c r="E1859" s="647"/>
      <c r="F1859" s="646"/>
      <c r="G1859" s="646"/>
      <c r="H1859" s="646"/>
      <c r="I1859" s="647"/>
      <c r="J1859" s="646"/>
      <c r="K1859" s="646"/>
    </row>
    <row r="1860" spans="2:11" x14ac:dyDescent="0.2">
      <c r="B1860" s="646"/>
      <c r="C1860" s="647"/>
      <c r="D1860" s="647"/>
      <c r="E1860" s="647"/>
      <c r="F1860" s="646"/>
      <c r="G1860" s="646"/>
      <c r="H1860" s="646"/>
      <c r="I1860" s="647"/>
      <c r="J1860" s="646"/>
      <c r="K1860" s="646"/>
    </row>
    <row r="1861" spans="2:11" x14ac:dyDescent="0.2">
      <c r="B1861" s="646"/>
      <c r="C1861" s="647"/>
      <c r="D1861" s="647"/>
      <c r="E1861" s="647"/>
      <c r="F1861" s="646"/>
      <c r="G1861" s="646"/>
      <c r="H1861" s="646"/>
      <c r="I1861" s="647"/>
      <c r="J1861" s="646"/>
      <c r="K1861" s="646"/>
    </row>
    <row r="1862" spans="2:11" x14ac:dyDescent="0.2">
      <c r="B1862" s="646"/>
      <c r="C1862" s="647"/>
      <c r="D1862" s="647"/>
      <c r="E1862" s="647"/>
      <c r="F1862" s="646"/>
      <c r="G1862" s="646"/>
      <c r="H1862" s="646"/>
      <c r="I1862" s="647"/>
      <c r="J1862" s="646"/>
      <c r="K1862" s="646"/>
    </row>
    <row r="1863" spans="2:11" x14ac:dyDescent="0.2">
      <c r="B1863" s="646"/>
      <c r="C1863" s="647"/>
      <c r="D1863" s="647"/>
      <c r="E1863" s="647"/>
      <c r="F1863" s="646"/>
      <c r="G1863" s="646"/>
      <c r="H1863" s="646"/>
      <c r="I1863" s="647"/>
      <c r="J1863" s="646"/>
      <c r="K1863" s="646"/>
    </row>
    <row r="1864" spans="2:11" x14ac:dyDescent="0.2">
      <c r="B1864" s="646"/>
      <c r="C1864" s="647"/>
      <c r="D1864" s="647"/>
      <c r="E1864" s="647"/>
      <c r="F1864" s="646"/>
      <c r="G1864" s="646"/>
      <c r="H1864" s="646"/>
      <c r="I1864" s="647"/>
      <c r="J1864" s="646"/>
      <c r="K1864" s="646"/>
    </row>
    <row r="1865" spans="2:11" x14ac:dyDescent="0.2">
      <c r="B1865" s="646"/>
      <c r="C1865" s="647"/>
      <c r="D1865" s="647"/>
      <c r="E1865" s="647"/>
      <c r="F1865" s="646"/>
      <c r="G1865" s="646"/>
      <c r="H1865" s="646"/>
      <c r="I1865" s="647"/>
      <c r="J1865" s="646"/>
      <c r="K1865" s="646"/>
    </row>
    <row r="1866" spans="2:11" x14ac:dyDescent="0.2">
      <c r="B1866" s="646"/>
      <c r="C1866" s="647"/>
      <c r="D1866" s="647"/>
      <c r="E1866" s="647"/>
      <c r="F1866" s="646"/>
      <c r="G1866" s="646"/>
      <c r="H1866" s="646"/>
      <c r="I1866" s="647"/>
      <c r="J1866" s="646"/>
      <c r="K1866" s="646"/>
    </row>
    <row r="1867" spans="2:11" x14ac:dyDescent="0.2">
      <c r="B1867" s="646"/>
      <c r="C1867" s="647"/>
      <c r="D1867" s="647"/>
      <c r="E1867" s="647"/>
      <c r="F1867" s="646"/>
      <c r="G1867" s="646"/>
      <c r="H1867" s="646"/>
      <c r="I1867" s="647"/>
      <c r="J1867" s="646"/>
      <c r="K1867" s="646"/>
    </row>
    <row r="1868" spans="2:11" x14ac:dyDescent="0.2">
      <c r="B1868" s="646"/>
      <c r="C1868" s="647"/>
      <c r="D1868" s="647"/>
      <c r="E1868" s="647"/>
      <c r="F1868" s="646"/>
      <c r="G1868" s="646"/>
      <c r="H1868" s="646"/>
      <c r="I1868" s="647"/>
      <c r="J1868" s="646"/>
      <c r="K1868" s="646"/>
    </row>
    <row r="1869" spans="2:11" x14ac:dyDescent="0.2">
      <c r="B1869" s="646"/>
      <c r="C1869" s="647"/>
      <c r="D1869" s="647"/>
      <c r="E1869" s="647"/>
      <c r="F1869" s="646"/>
      <c r="G1869" s="646"/>
      <c r="H1869" s="646"/>
      <c r="I1869" s="647"/>
      <c r="J1869" s="646"/>
      <c r="K1869" s="646"/>
    </row>
    <row r="1870" spans="2:11" x14ac:dyDescent="0.2">
      <c r="B1870" s="646"/>
      <c r="C1870" s="647"/>
      <c r="D1870" s="647"/>
      <c r="E1870" s="647"/>
      <c r="F1870" s="646"/>
      <c r="G1870" s="646"/>
      <c r="H1870" s="646"/>
      <c r="I1870" s="647"/>
      <c r="J1870" s="646"/>
      <c r="K1870" s="646"/>
    </row>
    <row r="1871" spans="2:11" x14ac:dyDescent="0.2">
      <c r="B1871" s="646"/>
      <c r="C1871" s="647"/>
      <c r="D1871" s="647"/>
      <c r="E1871" s="647"/>
      <c r="F1871" s="646"/>
      <c r="G1871" s="646"/>
      <c r="H1871" s="646"/>
      <c r="I1871" s="647"/>
      <c r="J1871" s="646"/>
      <c r="K1871" s="646"/>
    </row>
    <row r="1872" spans="2:11" x14ac:dyDescent="0.2">
      <c r="B1872" s="646"/>
      <c r="C1872" s="647"/>
      <c r="D1872" s="647"/>
      <c r="E1872" s="647"/>
      <c r="F1872" s="646"/>
      <c r="G1872" s="646"/>
      <c r="H1872" s="646"/>
      <c r="I1872" s="647"/>
      <c r="J1872" s="646"/>
      <c r="K1872" s="646"/>
    </row>
    <row r="1873" spans="2:11" x14ac:dyDescent="0.2">
      <c r="B1873" s="646"/>
      <c r="C1873" s="647"/>
      <c r="D1873" s="647"/>
      <c r="E1873" s="647"/>
      <c r="F1873" s="646"/>
      <c r="G1873" s="646"/>
      <c r="H1873" s="646"/>
      <c r="I1873" s="647"/>
      <c r="J1873" s="646"/>
      <c r="K1873" s="646"/>
    </row>
    <row r="1874" spans="2:11" x14ac:dyDescent="0.2">
      <c r="B1874" s="646"/>
      <c r="C1874" s="647"/>
      <c r="D1874" s="647"/>
      <c r="E1874" s="647"/>
      <c r="F1874" s="646"/>
      <c r="G1874" s="646"/>
      <c r="H1874" s="646"/>
      <c r="I1874" s="647"/>
      <c r="J1874" s="646"/>
      <c r="K1874" s="646"/>
    </row>
    <row r="1875" spans="2:11" x14ac:dyDescent="0.2">
      <c r="B1875" s="646"/>
      <c r="C1875" s="647"/>
      <c r="D1875" s="647"/>
      <c r="E1875" s="647"/>
      <c r="F1875" s="646"/>
      <c r="G1875" s="646"/>
      <c r="H1875" s="646"/>
      <c r="I1875" s="647"/>
      <c r="J1875" s="646"/>
      <c r="K1875" s="646"/>
    </row>
    <row r="1876" spans="2:11" x14ac:dyDescent="0.2">
      <c r="B1876" s="646"/>
      <c r="C1876" s="647"/>
      <c r="D1876" s="647"/>
      <c r="E1876" s="647"/>
      <c r="F1876" s="646"/>
      <c r="G1876" s="646"/>
      <c r="H1876" s="646"/>
      <c r="I1876" s="647"/>
      <c r="J1876" s="646"/>
      <c r="K1876" s="646"/>
    </row>
    <row r="1877" spans="2:11" x14ac:dyDescent="0.2">
      <c r="B1877" s="646"/>
      <c r="C1877" s="647"/>
      <c r="D1877" s="647"/>
      <c r="E1877" s="647"/>
      <c r="F1877" s="646"/>
      <c r="G1877" s="646"/>
      <c r="H1877" s="646"/>
      <c r="I1877" s="647"/>
      <c r="J1877" s="646"/>
      <c r="K1877" s="646"/>
    </row>
    <row r="1878" spans="2:11" x14ac:dyDescent="0.2">
      <c r="B1878" s="646"/>
      <c r="C1878" s="647"/>
      <c r="D1878" s="647"/>
      <c r="E1878" s="647"/>
      <c r="F1878" s="646"/>
      <c r="G1878" s="646"/>
      <c r="H1878" s="646"/>
      <c r="I1878" s="647"/>
      <c r="J1878" s="646"/>
      <c r="K1878" s="646"/>
    </row>
    <row r="1879" spans="2:11" x14ac:dyDescent="0.2">
      <c r="B1879" s="646"/>
      <c r="C1879" s="647"/>
      <c r="D1879" s="647"/>
      <c r="E1879" s="647"/>
      <c r="F1879" s="646"/>
      <c r="G1879" s="646"/>
      <c r="H1879" s="646"/>
      <c r="I1879" s="647"/>
      <c r="J1879" s="646"/>
      <c r="K1879" s="646"/>
    </row>
    <row r="1880" spans="2:11" x14ac:dyDescent="0.2">
      <c r="B1880" s="646"/>
      <c r="C1880" s="647"/>
      <c r="D1880" s="647"/>
      <c r="E1880" s="647"/>
      <c r="F1880" s="646"/>
      <c r="G1880" s="646"/>
      <c r="H1880" s="646"/>
      <c r="I1880" s="647"/>
      <c r="J1880" s="646"/>
      <c r="K1880" s="646"/>
    </row>
    <row r="1881" spans="2:11" x14ac:dyDescent="0.2">
      <c r="B1881" s="646"/>
      <c r="C1881" s="647"/>
      <c r="D1881" s="647"/>
      <c r="E1881" s="647"/>
      <c r="F1881" s="646"/>
      <c r="G1881" s="646"/>
      <c r="H1881" s="646"/>
      <c r="I1881" s="647"/>
      <c r="J1881" s="646"/>
      <c r="K1881" s="646"/>
    </row>
    <row r="1882" spans="2:11" x14ac:dyDescent="0.2">
      <c r="B1882" s="646"/>
      <c r="C1882" s="647"/>
      <c r="D1882" s="647"/>
      <c r="E1882" s="647"/>
      <c r="F1882" s="646"/>
      <c r="G1882" s="646"/>
      <c r="H1882" s="646"/>
      <c r="I1882" s="647"/>
      <c r="J1882" s="646"/>
      <c r="K1882" s="646"/>
    </row>
    <row r="1883" spans="2:11" x14ac:dyDescent="0.2">
      <c r="B1883" s="646"/>
      <c r="C1883" s="647"/>
      <c r="D1883" s="647"/>
      <c r="E1883" s="647"/>
      <c r="F1883" s="646"/>
      <c r="G1883" s="646"/>
      <c r="H1883" s="646"/>
      <c r="I1883" s="647"/>
      <c r="J1883" s="646"/>
      <c r="K1883" s="646"/>
    </row>
    <row r="1884" spans="2:11" x14ac:dyDescent="0.2">
      <c r="B1884" s="646"/>
      <c r="C1884" s="647"/>
      <c r="D1884" s="647"/>
      <c r="E1884" s="647"/>
      <c r="F1884" s="646"/>
      <c r="G1884" s="646"/>
      <c r="H1884" s="646"/>
      <c r="I1884" s="647"/>
      <c r="J1884" s="646"/>
      <c r="K1884" s="646"/>
    </row>
    <row r="1885" spans="2:11" x14ac:dyDescent="0.2">
      <c r="B1885" s="646"/>
      <c r="C1885" s="647"/>
      <c r="D1885" s="647"/>
      <c r="E1885" s="647"/>
      <c r="F1885" s="646"/>
      <c r="G1885" s="646"/>
      <c r="H1885" s="646"/>
      <c r="I1885" s="647"/>
      <c r="J1885" s="646"/>
      <c r="K1885" s="646"/>
    </row>
    <row r="1886" spans="2:11" x14ac:dyDescent="0.2">
      <c r="B1886" s="646"/>
      <c r="C1886" s="647"/>
      <c r="D1886" s="647"/>
      <c r="E1886" s="647"/>
      <c r="F1886" s="646"/>
      <c r="G1886" s="646"/>
      <c r="H1886" s="646"/>
      <c r="I1886" s="647"/>
      <c r="J1886" s="646"/>
      <c r="K1886" s="646"/>
    </row>
    <row r="1887" spans="2:11" x14ac:dyDescent="0.2">
      <c r="B1887" s="646"/>
      <c r="C1887" s="647"/>
      <c r="D1887" s="647"/>
      <c r="E1887" s="647"/>
      <c r="F1887" s="646"/>
      <c r="G1887" s="646"/>
      <c r="H1887" s="646"/>
      <c r="I1887" s="647"/>
      <c r="J1887" s="646"/>
      <c r="K1887" s="646"/>
    </row>
    <row r="1888" spans="2:11" x14ac:dyDescent="0.2">
      <c r="B1888" s="646"/>
      <c r="C1888" s="647"/>
      <c r="D1888" s="647"/>
      <c r="E1888" s="647"/>
      <c r="F1888" s="646"/>
      <c r="G1888" s="646"/>
      <c r="H1888" s="646"/>
      <c r="I1888" s="647"/>
      <c r="J1888" s="646"/>
      <c r="K1888" s="646"/>
    </row>
    <row r="1889" spans="2:11" x14ac:dyDescent="0.2">
      <c r="B1889" s="646"/>
      <c r="C1889" s="647"/>
      <c r="D1889" s="647"/>
      <c r="E1889" s="647"/>
      <c r="F1889" s="646"/>
      <c r="G1889" s="646"/>
      <c r="H1889" s="646"/>
      <c r="I1889" s="647"/>
      <c r="J1889" s="646"/>
      <c r="K1889" s="646"/>
    </row>
    <row r="1890" spans="2:11" x14ac:dyDescent="0.2">
      <c r="B1890" s="646"/>
      <c r="C1890" s="647"/>
      <c r="D1890" s="647"/>
      <c r="E1890" s="647"/>
      <c r="F1890" s="646"/>
      <c r="G1890" s="646"/>
      <c r="H1890" s="646"/>
      <c r="I1890" s="647"/>
      <c r="J1890" s="646"/>
      <c r="K1890" s="646"/>
    </row>
    <row r="1891" spans="2:11" x14ac:dyDescent="0.2">
      <c r="B1891" s="646"/>
      <c r="C1891" s="647"/>
      <c r="D1891" s="647"/>
      <c r="E1891" s="647"/>
      <c r="F1891" s="646"/>
      <c r="G1891" s="646"/>
      <c r="H1891" s="646"/>
      <c r="I1891" s="647"/>
      <c r="J1891" s="646"/>
      <c r="K1891" s="646"/>
    </row>
    <row r="1892" spans="2:11" x14ac:dyDescent="0.2">
      <c r="B1892" s="646"/>
      <c r="C1892" s="647"/>
      <c r="D1892" s="647"/>
      <c r="E1892" s="647"/>
      <c r="F1892" s="646"/>
      <c r="G1892" s="646"/>
      <c r="H1892" s="646"/>
      <c r="I1892" s="647"/>
      <c r="J1892" s="646"/>
      <c r="K1892" s="646"/>
    </row>
    <row r="1893" spans="2:11" x14ac:dyDescent="0.2">
      <c r="B1893" s="646"/>
      <c r="C1893" s="647"/>
      <c r="D1893" s="647"/>
      <c r="E1893" s="647"/>
      <c r="F1893" s="646"/>
      <c r="G1893" s="646"/>
      <c r="H1893" s="646"/>
      <c r="I1893" s="647"/>
      <c r="J1893" s="646"/>
      <c r="K1893" s="646"/>
    </row>
    <row r="1894" spans="2:11" x14ac:dyDescent="0.2">
      <c r="B1894" s="646"/>
      <c r="C1894" s="647"/>
      <c r="D1894" s="647"/>
      <c r="E1894" s="647"/>
      <c r="F1894" s="646"/>
      <c r="G1894" s="646"/>
      <c r="H1894" s="646"/>
      <c r="I1894" s="647"/>
      <c r="J1894" s="646"/>
      <c r="K1894" s="646"/>
    </row>
    <row r="1895" spans="2:11" x14ac:dyDescent="0.2">
      <c r="B1895" s="646"/>
      <c r="C1895" s="647"/>
      <c r="D1895" s="647"/>
      <c r="E1895" s="647"/>
      <c r="F1895" s="646"/>
      <c r="G1895" s="646"/>
      <c r="H1895" s="646"/>
      <c r="I1895" s="647"/>
      <c r="J1895" s="646"/>
      <c r="K1895" s="646"/>
    </row>
    <row r="1896" spans="2:11" x14ac:dyDescent="0.2">
      <c r="B1896" s="646"/>
      <c r="C1896" s="647"/>
      <c r="D1896" s="647"/>
      <c r="E1896" s="647"/>
      <c r="F1896" s="646"/>
      <c r="G1896" s="646"/>
      <c r="H1896" s="646"/>
      <c r="I1896" s="647"/>
      <c r="J1896" s="646"/>
      <c r="K1896" s="646"/>
    </row>
    <row r="1897" spans="2:11" x14ac:dyDescent="0.2">
      <c r="B1897" s="646"/>
      <c r="C1897" s="647"/>
      <c r="D1897" s="647"/>
      <c r="E1897" s="647"/>
      <c r="F1897" s="646"/>
      <c r="G1897" s="646"/>
      <c r="H1897" s="646"/>
      <c r="I1897" s="647"/>
      <c r="J1897" s="646"/>
      <c r="K1897" s="646"/>
    </row>
    <row r="1898" spans="2:11" x14ac:dyDescent="0.2">
      <c r="B1898" s="646"/>
      <c r="C1898" s="647"/>
      <c r="D1898" s="647"/>
      <c r="E1898" s="647"/>
      <c r="F1898" s="646"/>
      <c r="G1898" s="646"/>
      <c r="H1898" s="646"/>
      <c r="I1898" s="647"/>
      <c r="J1898" s="646"/>
      <c r="K1898" s="646"/>
    </row>
    <row r="1899" spans="2:11" x14ac:dyDescent="0.2">
      <c r="B1899" s="646"/>
      <c r="C1899" s="647"/>
      <c r="D1899" s="647"/>
      <c r="E1899" s="647"/>
      <c r="F1899" s="646"/>
      <c r="G1899" s="646"/>
      <c r="H1899" s="646"/>
      <c r="I1899" s="647"/>
      <c r="J1899" s="646"/>
      <c r="K1899" s="646"/>
    </row>
    <row r="1900" spans="2:11" x14ac:dyDescent="0.2">
      <c r="B1900" s="646"/>
      <c r="C1900" s="647"/>
      <c r="D1900" s="647"/>
      <c r="E1900" s="647"/>
      <c r="F1900" s="646"/>
      <c r="G1900" s="646"/>
      <c r="H1900" s="646"/>
      <c r="I1900" s="647"/>
      <c r="J1900" s="646"/>
      <c r="K1900" s="646"/>
    </row>
    <row r="1901" spans="2:11" x14ac:dyDescent="0.2">
      <c r="B1901" s="646"/>
      <c r="C1901" s="647"/>
      <c r="D1901" s="647"/>
      <c r="E1901" s="647"/>
      <c r="F1901" s="646"/>
      <c r="G1901" s="646"/>
      <c r="H1901" s="646"/>
      <c r="I1901" s="647"/>
      <c r="J1901" s="646"/>
      <c r="K1901" s="646"/>
    </row>
    <row r="1902" spans="2:11" x14ac:dyDescent="0.2">
      <c r="B1902" s="646"/>
      <c r="C1902" s="647"/>
      <c r="D1902" s="647"/>
      <c r="E1902" s="647"/>
      <c r="F1902" s="646"/>
      <c r="G1902" s="646"/>
      <c r="H1902" s="646"/>
      <c r="I1902" s="647"/>
      <c r="J1902" s="646"/>
      <c r="K1902" s="646"/>
    </row>
    <row r="1903" spans="2:11" x14ac:dyDescent="0.2">
      <c r="B1903" s="646"/>
      <c r="C1903" s="647"/>
      <c r="D1903" s="647"/>
      <c r="E1903" s="647"/>
      <c r="F1903" s="646"/>
      <c r="G1903" s="646"/>
      <c r="H1903" s="646"/>
      <c r="I1903" s="647"/>
      <c r="J1903" s="646"/>
      <c r="K1903" s="646"/>
    </row>
    <row r="1904" spans="2:11" x14ac:dyDescent="0.2">
      <c r="B1904" s="646"/>
      <c r="C1904" s="647"/>
      <c r="D1904" s="647"/>
      <c r="E1904" s="647"/>
      <c r="F1904" s="646"/>
      <c r="G1904" s="646"/>
      <c r="H1904" s="646"/>
      <c r="I1904" s="647"/>
      <c r="J1904" s="646"/>
      <c r="K1904" s="646"/>
    </row>
    <row r="1905" spans="2:11" x14ac:dyDescent="0.2">
      <c r="B1905" s="646"/>
      <c r="C1905" s="647"/>
      <c r="D1905" s="647"/>
      <c r="E1905" s="647"/>
      <c r="F1905" s="646"/>
      <c r="G1905" s="646"/>
      <c r="H1905" s="646"/>
      <c r="I1905" s="647"/>
      <c r="J1905" s="646"/>
      <c r="K1905" s="646"/>
    </row>
    <row r="1906" spans="2:11" x14ac:dyDescent="0.2">
      <c r="B1906" s="646"/>
      <c r="C1906" s="647"/>
      <c r="D1906" s="647"/>
      <c r="E1906" s="647"/>
      <c r="F1906" s="646"/>
      <c r="G1906" s="646"/>
      <c r="H1906" s="646"/>
      <c r="I1906" s="647"/>
      <c r="J1906" s="646"/>
      <c r="K1906" s="646"/>
    </row>
    <row r="1907" spans="2:11" x14ac:dyDescent="0.2">
      <c r="B1907" s="646"/>
      <c r="C1907" s="647"/>
      <c r="D1907" s="647"/>
      <c r="E1907" s="647"/>
      <c r="F1907" s="646"/>
      <c r="G1907" s="646"/>
      <c r="H1907" s="646"/>
      <c r="I1907" s="647"/>
      <c r="J1907" s="646"/>
      <c r="K1907" s="646"/>
    </row>
    <row r="1908" spans="2:11" x14ac:dyDescent="0.2">
      <c r="B1908" s="646"/>
      <c r="C1908" s="647"/>
      <c r="D1908" s="647"/>
      <c r="E1908" s="647"/>
      <c r="F1908" s="646"/>
      <c r="G1908" s="646"/>
      <c r="H1908" s="646"/>
      <c r="I1908" s="647"/>
      <c r="J1908" s="646"/>
      <c r="K1908" s="646"/>
    </row>
    <row r="1909" spans="2:11" x14ac:dyDescent="0.2">
      <c r="B1909" s="646"/>
      <c r="C1909" s="647"/>
      <c r="D1909" s="647"/>
      <c r="E1909" s="647"/>
      <c r="F1909" s="646"/>
      <c r="G1909" s="646"/>
      <c r="H1909" s="646"/>
      <c r="I1909" s="647"/>
      <c r="J1909" s="646"/>
      <c r="K1909" s="646"/>
    </row>
    <row r="1910" spans="2:11" x14ac:dyDescent="0.2">
      <c r="B1910" s="646"/>
      <c r="C1910" s="647"/>
      <c r="D1910" s="647"/>
      <c r="E1910" s="647"/>
      <c r="F1910" s="646"/>
      <c r="G1910" s="646"/>
      <c r="H1910" s="646"/>
      <c r="I1910" s="647"/>
      <c r="J1910" s="646"/>
      <c r="K1910" s="646"/>
    </row>
    <row r="1911" spans="2:11" x14ac:dyDescent="0.2">
      <c r="B1911" s="646"/>
      <c r="C1911" s="647"/>
      <c r="D1911" s="647"/>
      <c r="E1911" s="647"/>
      <c r="F1911" s="646"/>
      <c r="G1911" s="646"/>
      <c r="H1911" s="646"/>
      <c r="I1911" s="647"/>
      <c r="J1911" s="646"/>
      <c r="K1911" s="646"/>
    </row>
    <row r="1912" spans="2:11" x14ac:dyDescent="0.2">
      <c r="B1912" s="646"/>
      <c r="C1912" s="647"/>
      <c r="D1912" s="647"/>
      <c r="E1912" s="647"/>
      <c r="F1912" s="646"/>
      <c r="G1912" s="646"/>
      <c r="H1912" s="646"/>
      <c r="I1912" s="647"/>
      <c r="J1912" s="646"/>
      <c r="K1912" s="646"/>
    </row>
    <row r="1913" spans="2:11" x14ac:dyDescent="0.2">
      <c r="B1913" s="646"/>
      <c r="C1913" s="647"/>
      <c r="D1913" s="647"/>
      <c r="E1913" s="647"/>
      <c r="F1913" s="646"/>
      <c r="G1913" s="646"/>
      <c r="H1913" s="646"/>
      <c r="I1913" s="647"/>
      <c r="J1913" s="646"/>
      <c r="K1913" s="646"/>
    </row>
    <row r="1914" spans="2:11" x14ac:dyDescent="0.2">
      <c r="B1914" s="646"/>
      <c r="C1914" s="647"/>
      <c r="D1914" s="647"/>
      <c r="E1914" s="647"/>
      <c r="F1914" s="646"/>
      <c r="G1914" s="646"/>
      <c r="H1914" s="646"/>
      <c r="I1914" s="646"/>
      <c r="J1914" s="646"/>
      <c r="K1914" s="646"/>
    </row>
    <row r="1915" spans="2:11" x14ac:dyDescent="0.2">
      <c r="B1915" s="646"/>
      <c r="C1915" s="647"/>
      <c r="D1915" s="647"/>
      <c r="E1915" s="647"/>
      <c r="F1915" s="646"/>
      <c r="G1915" s="646"/>
      <c r="H1915" s="646"/>
      <c r="I1915" s="647"/>
      <c r="J1915" s="646"/>
      <c r="K1915" s="646"/>
    </row>
    <row r="1916" spans="2:11" x14ac:dyDescent="0.2">
      <c r="B1916" s="646"/>
      <c r="C1916" s="647"/>
      <c r="D1916" s="647"/>
      <c r="E1916" s="647"/>
      <c r="F1916" s="646"/>
      <c r="G1916" s="646"/>
      <c r="H1916" s="646"/>
      <c r="I1916" s="646"/>
      <c r="J1916" s="646"/>
      <c r="K1916" s="646"/>
    </row>
    <row r="1917" spans="2:11" x14ac:dyDescent="0.2">
      <c r="B1917" s="646"/>
      <c r="C1917" s="647"/>
      <c r="D1917" s="647"/>
      <c r="E1917" s="647"/>
      <c r="F1917" s="646"/>
      <c r="G1917" s="646"/>
      <c r="H1917" s="646"/>
      <c r="I1917" s="646"/>
      <c r="J1917" s="646"/>
      <c r="K1917" s="646"/>
    </row>
    <row r="1918" spans="2:11" x14ac:dyDescent="0.2">
      <c r="B1918" s="646"/>
      <c r="C1918" s="647"/>
      <c r="D1918" s="647"/>
      <c r="E1918" s="647"/>
      <c r="F1918" s="646"/>
      <c r="G1918" s="646"/>
      <c r="H1918" s="646"/>
      <c r="I1918" s="646"/>
      <c r="J1918" s="646"/>
      <c r="K1918" s="646"/>
    </row>
    <row r="1919" spans="2:11" x14ac:dyDescent="0.2">
      <c r="B1919" s="646"/>
      <c r="C1919" s="647"/>
      <c r="D1919" s="647"/>
      <c r="E1919" s="647"/>
      <c r="F1919" s="646"/>
      <c r="G1919" s="646"/>
      <c r="H1919" s="646"/>
      <c r="I1919" s="646"/>
      <c r="J1919" s="646"/>
      <c r="K1919" s="646"/>
    </row>
    <row r="1920" spans="2:11" x14ac:dyDescent="0.2">
      <c r="B1920" s="646"/>
      <c r="C1920" s="647"/>
      <c r="D1920" s="647"/>
      <c r="E1920" s="647"/>
      <c r="F1920" s="646"/>
      <c r="G1920" s="646"/>
      <c r="H1920" s="646"/>
      <c r="I1920" s="646"/>
      <c r="J1920" s="646"/>
      <c r="K1920" s="646"/>
    </row>
    <row r="1921" spans="2:11" x14ac:dyDescent="0.2">
      <c r="B1921" s="646"/>
      <c r="C1921" s="647"/>
      <c r="D1921" s="647"/>
      <c r="E1921" s="647"/>
      <c r="F1921" s="646"/>
      <c r="G1921" s="646"/>
      <c r="H1921" s="646"/>
      <c r="I1921" s="646"/>
      <c r="J1921" s="646"/>
      <c r="K1921" s="646"/>
    </row>
    <row r="1922" spans="2:11" x14ac:dyDescent="0.2">
      <c r="B1922" s="646"/>
      <c r="C1922" s="647"/>
      <c r="D1922" s="647"/>
      <c r="E1922" s="647"/>
      <c r="F1922" s="646"/>
      <c r="G1922" s="646"/>
      <c r="H1922" s="646"/>
      <c r="I1922" s="646"/>
      <c r="J1922" s="646"/>
      <c r="K1922" s="646"/>
    </row>
    <row r="1923" spans="2:11" x14ac:dyDescent="0.2">
      <c r="B1923" s="646"/>
      <c r="C1923" s="647"/>
      <c r="D1923" s="647"/>
      <c r="E1923" s="647"/>
      <c r="F1923" s="646"/>
      <c r="G1923" s="646"/>
      <c r="H1923" s="646"/>
      <c r="I1923" s="646"/>
      <c r="J1923" s="646"/>
      <c r="K1923" s="646"/>
    </row>
    <row r="1924" spans="2:11" x14ac:dyDescent="0.2">
      <c r="B1924" s="646"/>
      <c r="C1924" s="647"/>
      <c r="D1924" s="647"/>
      <c r="E1924" s="647"/>
      <c r="F1924" s="646"/>
      <c r="G1924" s="646"/>
      <c r="H1924" s="646"/>
      <c r="I1924" s="646"/>
      <c r="J1924" s="646"/>
      <c r="K1924" s="646"/>
    </row>
    <row r="1925" spans="2:11" x14ac:dyDescent="0.2">
      <c r="B1925" s="646"/>
      <c r="C1925" s="647"/>
      <c r="D1925" s="647"/>
      <c r="E1925" s="647"/>
      <c r="F1925" s="646"/>
      <c r="G1925" s="646"/>
      <c r="H1925" s="646"/>
      <c r="I1925" s="647"/>
      <c r="J1925" s="646"/>
      <c r="K1925" s="646"/>
    </row>
    <row r="1926" spans="2:11" x14ac:dyDescent="0.2">
      <c r="B1926" s="646"/>
      <c r="C1926" s="647"/>
      <c r="D1926" s="647"/>
      <c r="E1926" s="647"/>
      <c r="F1926" s="646"/>
      <c r="G1926" s="646"/>
      <c r="H1926" s="646"/>
      <c r="I1926" s="647"/>
      <c r="J1926" s="646"/>
      <c r="K1926" s="646"/>
    </row>
    <row r="1927" spans="2:11" x14ac:dyDescent="0.2">
      <c r="B1927" s="646"/>
      <c r="C1927" s="647"/>
      <c r="D1927" s="647"/>
      <c r="E1927" s="647"/>
      <c r="F1927" s="646"/>
      <c r="G1927" s="646"/>
      <c r="H1927" s="646"/>
      <c r="I1927" s="647"/>
      <c r="J1927" s="646"/>
      <c r="K1927" s="646"/>
    </row>
    <row r="1928" spans="2:11" x14ac:dyDescent="0.2">
      <c r="B1928" s="646"/>
      <c r="C1928" s="647"/>
      <c r="D1928" s="647"/>
      <c r="E1928" s="647"/>
      <c r="F1928" s="646"/>
      <c r="G1928" s="646"/>
      <c r="H1928" s="646"/>
      <c r="I1928" s="647"/>
      <c r="J1928" s="646"/>
      <c r="K1928" s="646"/>
    </row>
    <row r="1929" spans="2:11" x14ac:dyDescent="0.2">
      <c r="B1929" s="646"/>
      <c r="C1929" s="647"/>
      <c r="D1929" s="647"/>
      <c r="E1929" s="647"/>
      <c r="F1929" s="646"/>
      <c r="G1929" s="646"/>
      <c r="H1929" s="646"/>
      <c r="I1929" s="647"/>
      <c r="J1929" s="646"/>
      <c r="K1929" s="646"/>
    </row>
    <row r="1930" spans="2:11" x14ac:dyDescent="0.2">
      <c r="B1930" s="646"/>
      <c r="C1930" s="647"/>
      <c r="D1930" s="647"/>
      <c r="E1930" s="647"/>
      <c r="F1930" s="646"/>
      <c r="G1930" s="646"/>
      <c r="H1930" s="646"/>
      <c r="I1930" s="647"/>
      <c r="J1930" s="646"/>
      <c r="K1930" s="646"/>
    </row>
    <row r="1931" spans="2:11" x14ac:dyDescent="0.2">
      <c r="B1931" s="646"/>
      <c r="C1931" s="647"/>
      <c r="D1931" s="647"/>
      <c r="E1931" s="647"/>
      <c r="F1931" s="646"/>
      <c r="G1931" s="646"/>
      <c r="H1931" s="646"/>
      <c r="I1931" s="646"/>
      <c r="J1931" s="646"/>
      <c r="K1931" s="646"/>
    </row>
    <row r="1932" spans="2:11" x14ac:dyDescent="0.2">
      <c r="B1932" s="646"/>
      <c r="C1932" s="647"/>
      <c r="D1932" s="647"/>
      <c r="E1932" s="647"/>
      <c r="F1932" s="646"/>
      <c r="G1932" s="646"/>
      <c r="H1932" s="646"/>
      <c r="I1932" s="647"/>
      <c r="J1932" s="646"/>
      <c r="K1932" s="646"/>
    </row>
    <row r="1933" spans="2:11" x14ac:dyDescent="0.2">
      <c r="B1933" s="646"/>
      <c r="C1933" s="647"/>
      <c r="D1933" s="647"/>
      <c r="E1933" s="647"/>
      <c r="F1933" s="646"/>
      <c r="G1933" s="646"/>
      <c r="H1933" s="646"/>
      <c r="I1933" s="646"/>
      <c r="J1933" s="646"/>
      <c r="K1933" s="646"/>
    </row>
    <row r="1934" spans="2:11" x14ac:dyDescent="0.2">
      <c r="B1934" s="646"/>
      <c r="C1934" s="647"/>
      <c r="D1934" s="647"/>
      <c r="E1934" s="647"/>
      <c r="F1934" s="646"/>
      <c r="G1934" s="646"/>
      <c r="H1934" s="646"/>
      <c r="I1934" s="646"/>
      <c r="J1934" s="646"/>
      <c r="K1934" s="646"/>
    </row>
    <row r="1935" spans="2:11" x14ac:dyDescent="0.2">
      <c r="B1935" s="646"/>
      <c r="C1935" s="647"/>
      <c r="D1935" s="647"/>
      <c r="E1935" s="647"/>
      <c r="F1935" s="646"/>
      <c r="G1935" s="646"/>
      <c r="H1935" s="646"/>
      <c r="I1935" s="646"/>
      <c r="J1935" s="646"/>
      <c r="K1935" s="646"/>
    </row>
    <row r="1936" spans="2:11" x14ac:dyDescent="0.2">
      <c r="B1936" s="646"/>
      <c r="C1936" s="647"/>
      <c r="D1936" s="647"/>
      <c r="E1936" s="647"/>
      <c r="F1936" s="646"/>
      <c r="G1936" s="646"/>
      <c r="H1936" s="646"/>
      <c r="I1936" s="647"/>
      <c r="J1936" s="646"/>
      <c r="K1936" s="646"/>
    </row>
    <row r="1937" spans="2:11" x14ac:dyDescent="0.2">
      <c r="B1937" s="646"/>
      <c r="C1937" s="647"/>
      <c r="D1937" s="647"/>
      <c r="E1937" s="647"/>
      <c r="F1937" s="646"/>
      <c r="G1937" s="646"/>
      <c r="H1937" s="646"/>
      <c r="I1937" s="647"/>
      <c r="J1937" s="646"/>
      <c r="K1937" s="646"/>
    </row>
    <row r="1938" spans="2:11" x14ac:dyDescent="0.2">
      <c r="B1938" s="646"/>
      <c r="C1938" s="647"/>
      <c r="D1938" s="647"/>
      <c r="E1938" s="647"/>
      <c r="F1938" s="646"/>
      <c r="G1938" s="646"/>
      <c r="H1938" s="646"/>
      <c r="I1938" s="647"/>
      <c r="J1938" s="646"/>
      <c r="K1938" s="646"/>
    </row>
    <row r="1939" spans="2:11" x14ac:dyDescent="0.2">
      <c r="B1939" s="646"/>
      <c r="C1939" s="647"/>
      <c r="D1939" s="647"/>
      <c r="E1939" s="647"/>
      <c r="F1939" s="646"/>
      <c r="G1939" s="646"/>
      <c r="H1939" s="646"/>
      <c r="I1939" s="647"/>
      <c r="J1939" s="646"/>
      <c r="K1939" s="646"/>
    </row>
    <row r="1940" spans="2:11" x14ac:dyDescent="0.2">
      <c r="B1940" s="646"/>
      <c r="C1940" s="647"/>
      <c r="D1940" s="647"/>
      <c r="E1940" s="647"/>
      <c r="F1940" s="646"/>
      <c r="G1940" s="646"/>
      <c r="H1940" s="646"/>
      <c r="I1940" s="647"/>
      <c r="J1940" s="646"/>
      <c r="K1940" s="646"/>
    </row>
    <row r="1941" spans="2:11" x14ac:dyDescent="0.2">
      <c r="B1941" s="646"/>
      <c r="C1941" s="647"/>
      <c r="D1941" s="647"/>
      <c r="E1941" s="647"/>
      <c r="F1941" s="646"/>
      <c r="G1941" s="646"/>
      <c r="H1941" s="646"/>
      <c r="I1941" s="647"/>
      <c r="J1941" s="646"/>
      <c r="K1941" s="646"/>
    </row>
    <row r="1942" spans="2:11" x14ac:dyDescent="0.2">
      <c r="B1942" s="646"/>
      <c r="C1942" s="647"/>
      <c r="D1942" s="647"/>
      <c r="E1942" s="647"/>
      <c r="F1942" s="646"/>
      <c r="G1942" s="646"/>
      <c r="H1942" s="646"/>
      <c r="I1942" s="647"/>
      <c r="J1942" s="646"/>
      <c r="K1942" s="646"/>
    </row>
    <row r="1943" spans="2:11" x14ac:dyDescent="0.2">
      <c r="B1943" s="646"/>
      <c r="C1943" s="647"/>
      <c r="D1943" s="647"/>
      <c r="E1943" s="647"/>
      <c r="F1943" s="646"/>
      <c r="G1943" s="646"/>
      <c r="H1943" s="646"/>
      <c r="I1943" s="647"/>
      <c r="J1943" s="646"/>
      <c r="K1943" s="646"/>
    </row>
    <row r="1944" spans="2:11" x14ac:dyDescent="0.2">
      <c r="B1944" s="646"/>
      <c r="C1944" s="647"/>
      <c r="D1944" s="647"/>
      <c r="E1944" s="647"/>
      <c r="F1944" s="646"/>
      <c r="G1944" s="646"/>
      <c r="H1944" s="646"/>
      <c r="I1944" s="646"/>
      <c r="J1944" s="646"/>
      <c r="K1944" s="646"/>
    </row>
    <row r="1945" spans="2:11" x14ac:dyDescent="0.2">
      <c r="B1945" s="646"/>
      <c r="C1945" s="647"/>
      <c r="D1945" s="647"/>
      <c r="E1945" s="647"/>
      <c r="F1945" s="646"/>
      <c r="G1945" s="646"/>
      <c r="H1945" s="646"/>
      <c r="I1945" s="647"/>
      <c r="J1945" s="646"/>
      <c r="K1945" s="646"/>
    </row>
    <row r="1946" spans="2:11" x14ac:dyDescent="0.2">
      <c r="B1946" s="646"/>
      <c r="C1946" s="647"/>
      <c r="D1946" s="647"/>
      <c r="E1946" s="647"/>
      <c r="F1946" s="646"/>
      <c r="G1946" s="646"/>
      <c r="H1946" s="646"/>
      <c r="I1946" s="647"/>
      <c r="J1946" s="646"/>
      <c r="K1946" s="646"/>
    </row>
    <row r="1947" spans="2:11" x14ac:dyDescent="0.2">
      <c r="B1947" s="646"/>
      <c r="C1947" s="647"/>
      <c r="D1947" s="647"/>
      <c r="E1947" s="647"/>
      <c r="F1947" s="646"/>
      <c r="G1947" s="646"/>
      <c r="H1947" s="646"/>
      <c r="I1947" s="646"/>
      <c r="J1947" s="646"/>
      <c r="K1947" s="646"/>
    </row>
    <row r="1948" spans="2:11" x14ac:dyDescent="0.2">
      <c r="B1948" s="646"/>
      <c r="C1948" s="647"/>
      <c r="D1948" s="647"/>
      <c r="E1948" s="647"/>
      <c r="F1948" s="646"/>
      <c r="G1948" s="646"/>
      <c r="H1948" s="646"/>
      <c r="I1948" s="646"/>
      <c r="J1948" s="646"/>
      <c r="K1948" s="646"/>
    </row>
    <row r="1949" spans="2:11" x14ac:dyDescent="0.2">
      <c r="B1949" s="646"/>
      <c r="C1949" s="647"/>
      <c r="D1949" s="647"/>
      <c r="E1949" s="647"/>
      <c r="F1949" s="646"/>
      <c r="G1949" s="646"/>
      <c r="H1949" s="646"/>
      <c r="I1949" s="646"/>
      <c r="J1949" s="646"/>
      <c r="K1949" s="646"/>
    </row>
    <row r="1950" spans="2:11" x14ac:dyDescent="0.2">
      <c r="B1950" s="646"/>
      <c r="C1950" s="647"/>
      <c r="D1950" s="647"/>
      <c r="E1950" s="647"/>
      <c r="F1950" s="646"/>
      <c r="G1950" s="646"/>
      <c r="H1950" s="646"/>
      <c r="I1950" s="647"/>
      <c r="J1950" s="646"/>
      <c r="K1950" s="646"/>
    </row>
    <row r="1951" spans="2:11" x14ac:dyDescent="0.2">
      <c r="B1951" s="646"/>
      <c r="C1951" s="647"/>
      <c r="D1951" s="647"/>
      <c r="E1951" s="647"/>
      <c r="F1951" s="646"/>
      <c r="G1951" s="646"/>
      <c r="H1951" s="646"/>
      <c r="I1951" s="646"/>
      <c r="J1951" s="646"/>
      <c r="K1951" s="646"/>
    </row>
    <row r="1952" spans="2:11" x14ac:dyDescent="0.2">
      <c r="B1952" s="646"/>
      <c r="C1952" s="647"/>
      <c r="D1952" s="647"/>
      <c r="E1952" s="647"/>
      <c r="F1952" s="646"/>
      <c r="G1952" s="646"/>
      <c r="H1952" s="646"/>
      <c r="I1952" s="647"/>
      <c r="J1952" s="646"/>
      <c r="K1952" s="646"/>
    </row>
    <row r="1953" spans="2:11" x14ac:dyDescent="0.2">
      <c r="B1953" s="646"/>
      <c r="C1953" s="647"/>
      <c r="D1953" s="647"/>
      <c r="E1953" s="647"/>
      <c r="F1953" s="646"/>
      <c r="G1953" s="646"/>
      <c r="H1953" s="646"/>
      <c r="I1953" s="647"/>
      <c r="J1953" s="646"/>
      <c r="K1953" s="646"/>
    </row>
    <row r="1954" spans="2:11" x14ac:dyDescent="0.2">
      <c r="B1954" s="646"/>
      <c r="C1954" s="647"/>
      <c r="D1954" s="647"/>
      <c r="E1954" s="647"/>
      <c r="F1954" s="646"/>
      <c r="G1954" s="646"/>
      <c r="H1954" s="646"/>
      <c r="I1954" s="647"/>
      <c r="J1954" s="646"/>
      <c r="K1954" s="646"/>
    </row>
    <row r="1955" spans="2:11" x14ac:dyDescent="0.2">
      <c r="B1955" s="646"/>
      <c r="C1955" s="647"/>
      <c r="D1955" s="647"/>
      <c r="E1955" s="647"/>
      <c r="F1955" s="646"/>
      <c r="G1955" s="646"/>
      <c r="H1955" s="646"/>
      <c r="I1955" s="647"/>
      <c r="J1955" s="646"/>
      <c r="K1955" s="646"/>
    </row>
    <row r="1956" spans="2:11" x14ac:dyDescent="0.2">
      <c r="B1956" s="646"/>
      <c r="C1956" s="647"/>
      <c r="D1956" s="647"/>
      <c r="E1956" s="647"/>
      <c r="F1956" s="646"/>
      <c r="G1956" s="646"/>
      <c r="H1956" s="646"/>
      <c r="I1956" s="647"/>
      <c r="J1956" s="646"/>
      <c r="K1956" s="646"/>
    </row>
    <row r="1957" spans="2:11" x14ac:dyDescent="0.2">
      <c r="B1957" s="646"/>
      <c r="C1957" s="647"/>
      <c r="D1957" s="647"/>
      <c r="E1957" s="647"/>
      <c r="F1957" s="646"/>
      <c r="G1957" s="646"/>
      <c r="H1957" s="646"/>
      <c r="I1957" s="646"/>
      <c r="J1957" s="646"/>
      <c r="K1957" s="646"/>
    </row>
    <row r="1958" spans="2:11" x14ac:dyDescent="0.2">
      <c r="B1958" s="646"/>
      <c r="C1958" s="647"/>
      <c r="D1958" s="647"/>
      <c r="E1958" s="647"/>
      <c r="F1958" s="646"/>
      <c r="G1958" s="646"/>
      <c r="H1958" s="646"/>
      <c r="I1958" s="647"/>
      <c r="J1958" s="646"/>
      <c r="K1958" s="646"/>
    </row>
    <row r="1959" spans="2:11" x14ac:dyDescent="0.2">
      <c r="B1959" s="646"/>
      <c r="C1959" s="647"/>
      <c r="D1959" s="647"/>
      <c r="E1959" s="647"/>
      <c r="F1959" s="646"/>
      <c r="G1959" s="646"/>
      <c r="H1959" s="646"/>
      <c r="I1959" s="646"/>
      <c r="J1959" s="646"/>
      <c r="K1959" s="646"/>
    </row>
    <row r="1960" spans="2:11" x14ac:dyDescent="0.2">
      <c r="B1960" s="646"/>
      <c r="C1960" s="647"/>
      <c r="D1960" s="647"/>
      <c r="E1960" s="647"/>
      <c r="F1960" s="646"/>
      <c r="G1960" s="646"/>
      <c r="H1960" s="646"/>
      <c r="I1960" s="646"/>
      <c r="J1960" s="646"/>
      <c r="K1960" s="646"/>
    </row>
    <row r="1961" spans="2:11" x14ac:dyDescent="0.2">
      <c r="B1961" s="646"/>
      <c r="C1961" s="647"/>
      <c r="D1961" s="647"/>
      <c r="E1961" s="647"/>
      <c r="F1961" s="646"/>
      <c r="G1961" s="646"/>
      <c r="H1961" s="646"/>
      <c r="I1961" s="646"/>
      <c r="J1961" s="646"/>
      <c r="K1961" s="646"/>
    </row>
    <row r="1962" spans="2:11" x14ac:dyDescent="0.2">
      <c r="B1962" s="646"/>
      <c r="C1962" s="647"/>
      <c r="D1962" s="647"/>
      <c r="E1962" s="647"/>
      <c r="F1962" s="646"/>
      <c r="G1962" s="646"/>
      <c r="H1962" s="646"/>
      <c r="I1962" s="646"/>
      <c r="J1962" s="646"/>
      <c r="K1962" s="646"/>
    </row>
    <row r="1963" spans="2:11" x14ac:dyDescent="0.2">
      <c r="B1963" s="646"/>
      <c r="C1963" s="647"/>
      <c r="D1963" s="647"/>
      <c r="E1963" s="647"/>
      <c r="F1963" s="646"/>
      <c r="G1963" s="646"/>
      <c r="H1963" s="646"/>
      <c r="I1963" s="647"/>
      <c r="J1963" s="646"/>
      <c r="K1963" s="646"/>
    </row>
    <row r="1964" spans="2:11" x14ac:dyDescent="0.2">
      <c r="B1964" s="646"/>
      <c r="C1964" s="647"/>
      <c r="D1964" s="647"/>
      <c r="E1964" s="647"/>
      <c r="F1964" s="646"/>
      <c r="G1964" s="646"/>
      <c r="H1964" s="646"/>
      <c r="I1964" s="647"/>
      <c r="J1964" s="646"/>
      <c r="K1964" s="646"/>
    </row>
    <row r="1965" spans="2:11" x14ac:dyDescent="0.2">
      <c r="B1965" s="646"/>
      <c r="C1965" s="647"/>
      <c r="D1965" s="647"/>
      <c r="E1965" s="647"/>
      <c r="F1965" s="646"/>
      <c r="G1965" s="646"/>
      <c r="H1965" s="646"/>
      <c r="I1965" s="647"/>
      <c r="J1965" s="646"/>
      <c r="K1965" s="646"/>
    </row>
    <row r="1966" spans="2:11" x14ac:dyDescent="0.2">
      <c r="B1966" s="646"/>
      <c r="C1966" s="647"/>
      <c r="D1966" s="647"/>
      <c r="E1966" s="647"/>
      <c r="F1966" s="646"/>
      <c r="G1966" s="646"/>
      <c r="H1966" s="646"/>
      <c r="I1966" s="647"/>
      <c r="J1966" s="646"/>
      <c r="K1966" s="646"/>
    </row>
    <row r="1967" spans="2:11" x14ac:dyDescent="0.2">
      <c r="B1967" s="646"/>
      <c r="C1967" s="647"/>
      <c r="D1967" s="647"/>
      <c r="E1967" s="647"/>
      <c r="F1967" s="646"/>
      <c r="G1967" s="646"/>
      <c r="H1967" s="646"/>
      <c r="I1967" s="647"/>
      <c r="J1967" s="646"/>
      <c r="K1967" s="646"/>
    </row>
    <row r="1968" spans="2:11" x14ac:dyDescent="0.2">
      <c r="B1968" s="646"/>
      <c r="C1968" s="647"/>
      <c r="D1968" s="647"/>
      <c r="E1968" s="647"/>
      <c r="F1968" s="646"/>
      <c r="G1968" s="646"/>
      <c r="H1968" s="646"/>
      <c r="I1968" s="646"/>
      <c r="J1968" s="646"/>
      <c r="K1968" s="646"/>
    </row>
    <row r="1969" spans="2:11" x14ac:dyDescent="0.2">
      <c r="B1969" s="646"/>
      <c r="C1969" s="647"/>
      <c r="D1969" s="647"/>
      <c r="E1969" s="647"/>
      <c r="F1969" s="646"/>
      <c r="G1969" s="646"/>
      <c r="H1969" s="646"/>
      <c r="I1969" s="646"/>
      <c r="J1969" s="646"/>
      <c r="K1969" s="646"/>
    </row>
    <row r="1970" spans="2:11" x14ac:dyDescent="0.2">
      <c r="B1970" s="646"/>
      <c r="C1970" s="647"/>
      <c r="D1970" s="647"/>
      <c r="E1970" s="647"/>
      <c r="F1970" s="646"/>
      <c r="G1970" s="646"/>
      <c r="H1970" s="646"/>
      <c r="I1970" s="646"/>
      <c r="J1970" s="646"/>
      <c r="K1970" s="646"/>
    </row>
    <row r="1971" spans="2:11" x14ac:dyDescent="0.2">
      <c r="B1971" s="646"/>
      <c r="C1971" s="647"/>
      <c r="D1971" s="647"/>
      <c r="E1971" s="647"/>
      <c r="F1971" s="646"/>
      <c r="G1971" s="646"/>
      <c r="H1971" s="646"/>
      <c r="I1971" s="646"/>
      <c r="J1971" s="646"/>
      <c r="K1971" s="646"/>
    </row>
    <row r="1972" spans="2:11" x14ac:dyDescent="0.2">
      <c r="B1972" s="646"/>
      <c r="C1972" s="647"/>
      <c r="D1972" s="647"/>
      <c r="E1972" s="647"/>
      <c r="F1972" s="646"/>
      <c r="G1972" s="646"/>
      <c r="H1972" s="646"/>
      <c r="I1972" s="647"/>
      <c r="J1972" s="646"/>
      <c r="K1972" s="646"/>
    </row>
    <row r="1973" spans="2:11" x14ac:dyDescent="0.2">
      <c r="B1973" s="646"/>
      <c r="C1973" s="647"/>
      <c r="D1973" s="647"/>
      <c r="E1973" s="647"/>
      <c r="F1973" s="646"/>
      <c r="G1973" s="646"/>
      <c r="H1973" s="646"/>
      <c r="I1973" s="647"/>
      <c r="J1973" s="646"/>
      <c r="K1973" s="646"/>
    </row>
    <row r="1974" spans="2:11" x14ac:dyDescent="0.2">
      <c r="B1974" s="646"/>
      <c r="C1974" s="647"/>
      <c r="D1974" s="647"/>
      <c r="E1974" s="647"/>
      <c r="F1974" s="646"/>
      <c r="G1974" s="646"/>
      <c r="H1974" s="646"/>
      <c r="I1974" s="646"/>
      <c r="J1974" s="646"/>
      <c r="K1974" s="646"/>
    </row>
    <row r="1975" spans="2:11" x14ac:dyDescent="0.2">
      <c r="B1975" s="646"/>
      <c r="C1975" s="647"/>
      <c r="D1975" s="647"/>
      <c r="E1975" s="647"/>
      <c r="F1975" s="646"/>
      <c r="G1975" s="646"/>
      <c r="H1975" s="646"/>
      <c r="I1975" s="646"/>
      <c r="J1975" s="646"/>
      <c r="K1975" s="646"/>
    </row>
    <row r="1976" spans="2:11" x14ac:dyDescent="0.2">
      <c r="B1976" s="646"/>
      <c r="C1976" s="647"/>
      <c r="D1976" s="647"/>
      <c r="E1976" s="647"/>
      <c r="F1976" s="646"/>
      <c r="G1976" s="646"/>
      <c r="H1976" s="646"/>
      <c r="I1976" s="646"/>
      <c r="J1976" s="646"/>
      <c r="K1976" s="646"/>
    </row>
    <row r="1977" spans="2:11" x14ac:dyDescent="0.2">
      <c r="B1977" s="646"/>
      <c r="C1977" s="647"/>
      <c r="D1977" s="647"/>
      <c r="E1977" s="647"/>
      <c r="F1977" s="646"/>
      <c r="G1977" s="646"/>
      <c r="H1977" s="646"/>
      <c r="I1977" s="647"/>
      <c r="J1977" s="646"/>
      <c r="K1977" s="646"/>
    </row>
    <row r="1978" spans="2:11" x14ac:dyDescent="0.2">
      <c r="B1978" s="646"/>
      <c r="C1978" s="647"/>
      <c r="D1978" s="647"/>
      <c r="E1978" s="647"/>
      <c r="F1978" s="646"/>
      <c r="G1978" s="646"/>
      <c r="H1978" s="646"/>
      <c r="I1978" s="647"/>
      <c r="J1978" s="646"/>
      <c r="K1978" s="646"/>
    </row>
    <row r="1979" spans="2:11" x14ac:dyDescent="0.2">
      <c r="B1979" s="646"/>
      <c r="C1979" s="647"/>
      <c r="D1979" s="647"/>
      <c r="E1979" s="647"/>
      <c r="F1979" s="646"/>
      <c r="G1979" s="646"/>
      <c r="H1979" s="646"/>
      <c r="I1979" s="647"/>
      <c r="J1979" s="646"/>
      <c r="K1979" s="646"/>
    </row>
    <row r="1980" spans="2:11" x14ac:dyDescent="0.2">
      <c r="B1980" s="646"/>
      <c r="C1980" s="647"/>
      <c r="D1980" s="647"/>
      <c r="E1980" s="647"/>
      <c r="F1980" s="646"/>
      <c r="G1980" s="646"/>
      <c r="H1980" s="646"/>
      <c r="I1980" s="647"/>
      <c r="J1980" s="646"/>
      <c r="K1980" s="646"/>
    </row>
    <row r="1981" spans="2:11" x14ac:dyDescent="0.2">
      <c r="B1981" s="646"/>
      <c r="C1981" s="647"/>
      <c r="D1981" s="647"/>
      <c r="E1981" s="647"/>
      <c r="F1981" s="646"/>
      <c r="G1981" s="646"/>
      <c r="H1981" s="646"/>
      <c r="I1981" s="647"/>
      <c r="J1981" s="646"/>
      <c r="K1981" s="646"/>
    </row>
    <row r="1982" spans="2:11" x14ac:dyDescent="0.2">
      <c r="B1982" s="646"/>
      <c r="C1982" s="647"/>
      <c r="D1982" s="647"/>
      <c r="E1982" s="647"/>
      <c r="F1982" s="646"/>
      <c r="G1982" s="646"/>
      <c r="H1982" s="646"/>
      <c r="I1982" s="647"/>
      <c r="J1982" s="646"/>
      <c r="K1982" s="646"/>
    </row>
    <row r="1983" spans="2:11" x14ac:dyDescent="0.2">
      <c r="B1983" s="646"/>
      <c r="C1983" s="647"/>
      <c r="D1983" s="647"/>
      <c r="E1983" s="647"/>
      <c r="F1983" s="646"/>
      <c r="G1983" s="646"/>
      <c r="H1983" s="646"/>
      <c r="I1983" s="647"/>
      <c r="J1983" s="646"/>
      <c r="K1983" s="646"/>
    </row>
    <row r="1984" spans="2:11" x14ac:dyDescent="0.2">
      <c r="B1984" s="646"/>
      <c r="C1984" s="647"/>
      <c r="D1984" s="647"/>
      <c r="E1984" s="647"/>
      <c r="F1984" s="646"/>
      <c r="G1984" s="646"/>
      <c r="H1984" s="646"/>
      <c r="I1984" s="646"/>
      <c r="J1984" s="646"/>
      <c r="K1984" s="646"/>
    </row>
    <row r="1985" spans="2:11" x14ac:dyDescent="0.2">
      <c r="B1985" s="646"/>
      <c r="C1985" s="647"/>
      <c r="D1985" s="647"/>
      <c r="E1985" s="647"/>
      <c r="F1985" s="646"/>
      <c r="G1985" s="646"/>
      <c r="H1985" s="646"/>
      <c r="I1985" s="646"/>
      <c r="J1985" s="646"/>
      <c r="K1985" s="646"/>
    </row>
    <row r="1986" spans="2:11" x14ac:dyDescent="0.2">
      <c r="B1986" s="646"/>
      <c r="C1986" s="647"/>
      <c r="D1986" s="647"/>
      <c r="E1986" s="647"/>
      <c r="F1986" s="646"/>
      <c r="G1986" s="646"/>
      <c r="H1986" s="646"/>
      <c r="I1986" s="646"/>
      <c r="J1986" s="646"/>
      <c r="K1986" s="646"/>
    </row>
    <row r="1987" spans="2:11" x14ac:dyDescent="0.2">
      <c r="B1987" s="646"/>
      <c r="C1987" s="647"/>
      <c r="D1987" s="647"/>
      <c r="E1987" s="647"/>
      <c r="F1987" s="646"/>
      <c r="G1987" s="646"/>
      <c r="H1987" s="646"/>
      <c r="I1987" s="646"/>
      <c r="J1987" s="646"/>
      <c r="K1987" s="646"/>
    </row>
    <row r="1988" spans="2:11" x14ac:dyDescent="0.2">
      <c r="B1988" s="646"/>
      <c r="C1988" s="647"/>
      <c r="D1988" s="647"/>
      <c r="E1988" s="647"/>
      <c r="F1988" s="646"/>
      <c r="G1988" s="646"/>
      <c r="H1988" s="646"/>
      <c r="I1988" s="646"/>
      <c r="J1988" s="646"/>
      <c r="K1988" s="646"/>
    </row>
    <row r="1989" spans="2:11" x14ac:dyDescent="0.2">
      <c r="B1989" s="646"/>
      <c r="C1989" s="647"/>
      <c r="D1989" s="647"/>
      <c r="E1989" s="647"/>
      <c r="F1989" s="646"/>
      <c r="G1989" s="646"/>
      <c r="H1989" s="646"/>
      <c r="I1989" s="646"/>
      <c r="J1989" s="646"/>
      <c r="K1989" s="646"/>
    </row>
    <row r="1990" spans="2:11" x14ac:dyDescent="0.2">
      <c r="B1990" s="646"/>
      <c r="C1990" s="647"/>
      <c r="D1990" s="647"/>
      <c r="E1990" s="647"/>
      <c r="F1990" s="646"/>
      <c r="G1990" s="646"/>
      <c r="H1990" s="646"/>
      <c r="I1990" s="647"/>
      <c r="J1990" s="646"/>
      <c r="K1990" s="646"/>
    </row>
    <row r="1991" spans="2:11" x14ac:dyDescent="0.2">
      <c r="B1991" s="646"/>
      <c r="C1991" s="647"/>
      <c r="D1991" s="647"/>
      <c r="E1991" s="647"/>
      <c r="F1991" s="646"/>
      <c r="G1991" s="646"/>
      <c r="H1991" s="646"/>
      <c r="I1991" s="647"/>
      <c r="J1991" s="646"/>
      <c r="K1991" s="646"/>
    </row>
    <row r="1992" spans="2:11" x14ac:dyDescent="0.2">
      <c r="B1992" s="646"/>
      <c r="C1992" s="647"/>
      <c r="D1992" s="647"/>
      <c r="E1992" s="647"/>
      <c r="F1992" s="646"/>
      <c r="G1992" s="646"/>
      <c r="H1992" s="646"/>
      <c r="I1992" s="647"/>
      <c r="J1992" s="646"/>
      <c r="K1992" s="646"/>
    </row>
    <row r="1993" spans="2:11" x14ac:dyDescent="0.2">
      <c r="B1993" s="646"/>
      <c r="C1993" s="647"/>
      <c r="D1993" s="647"/>
      <c r="E1993" s="647"/>
      <c r="F1993" s="646"/>
      <c r="G1993" s="646"/>
      <c r="H1993" s="646"/>
      <c r="I1993" s="647"/>
      <c r="J1993" s="646"/>
      <c r="K1993" s="646"/>
    </row>
    <row r="1994" spans="2:11" x14ac:dyDescent="0.2">
      <c r="B1994" s="646"/>
      <c r="C1994" s="647"/>
      <c r="D1994" s="647"/>
      <c r="E1994" s="647"/>
      <c r="F1994" s="646"/>
      <c r="G1994" s="646"/>
      <c r="H1994" s="646"/>
      <c r="I1994" s="647"/>
      <c r="J1994" s="646"/>
      <c r="K1994" s="646"/>
    </row>
    <row r="1995" spans="2:11" x14ac:dyDescent="0.2">
      <c r="B1995" s="646"/>
      <c r="C1995" s="647"/>
      <c r="D1995" s="647"/>
      <c r="E1995" s="647"/>
      <c r="F1995" s="646"/>
      <c r="G1995" s="646"/>
      <c r="H1995" s="646"/>
      <c r="I1995" s="647"/>
      <c r="J1995" s="646"/>
      <c r="K1995" s="646"/>
    </row>
    <row r="1996" spans="2:11" x14ac:dyDescent="0.2">
      <c r="B1996" s="646"/>
      <c r="C1996" s="647"/>
      <c r="D1996" s="647"/>
      <c r="E1996" s="647"/>
      <c r="F1996" s="646"/>
      <c r="G1996" s="646"/>
      <c r="H1996" s="646"/>
      <c r="I1996" s="646"/>
      <c r="J1996" s="646"/>
      <c r="K1996" s="646"/>
    </row>
    <row r="1997" spans="2:11" x14ac:dyDescent="0.2">
      <c r="B1997" s="646"/>
      <c r="C1997" s="647"/>
      <c r="D1997" s="647"/>
      <c r="E1997" s="647"/>
      <c r="F1997" s="646"/>
      <c r="G1997" s="646"/>
      <c r="H1997" s="646"/>
      <c r="I1997" s="646"/>
      <c r="J1997" s="646"/>
      <c r="K1997" s="646"/>
    </row>
    <row r="1998" spans="2:11" x14ac:dyDescent="0.2">
      <c r="B1998" s="646"/>
      <c r="C1998" s="647"/>
      <c r="D1998" s="647"/>
      <c r="E1998" s="647"/>
      <c r="F1998" s="646"/>
      <c r="G1998" s="646"/>
      <c r="H1998" s="646"/>
      <c r="I1998" s="646"/>
      <c r="J1998" s="646"/>
      <c r="K1998" s="646"/>
    </row>
    <row r="1999" spans="2:11" x14ac:dyDescent="0.2">
      <c r="B1999" s="646"/>
      <c r="C1999" s="647"/>
      <c r="D1999" s="647"/>
      <c r="E1999" s="647"/>
      <c r="F1999" s="646"/>
      <c r="G1999" s="646"/>
      <c r="H1999" s="646"/>
      <c r="I1999" s="646"/>
      <c r="J1999" s="646"/>
      <c r="K1999" s="646"/>
    </row>
    <row r="2000" spans="2:11" x14ac:dyDescent="0.2">
      <c r="B2000" s="646"/>
      <c r="C2000" s="647"/>
      <c r="D2000" s="647"/>
      <c r="E2000" s="647"/>
      <c r="F2000" s="646"/>
      <c r="G2000" s="646"/>
      <c r="H2000" s="646"/>
      <c r="I2000" s="646"/>
      <c r="J2000" s="646"/>
      <c r="K2000" s="646"/>
    </row>
    <row r="2001" spans="2:11" x14ac:dyDescent="0.2">
      <c r="B2001" s="646"/>
      <c r="C2001" s="647"/>
      <c r="D2001" s="647"/>
      <c r="E2001" s="647"/>
      <c r="F2001" s="646"/>
      <c r="G2001" s="646"/>
      <c r="H2001" s="646"/>
      <c r="I2001" s="646"/>
      <c r="J2001" s="646"/>
      <c r="K2001" s="646"/>
    </row>
    <row r="2002" spans="2:11" x14ac:dyDescent="0.2">
      <c r="B2002" s="646"/>
      <c r="C2002" s="647"/>
      <c r="D2002" s="647"/>
      <c r="E2002" s="647"/>
      <c r="F2002" s="646"/>
      <c r="G2002" s="646"/>
      <c r="H2002" s="646"/>
      <c r="I2002" s="647"/>
      <c r="J2002" s="646"/>
      <c r="K2002" s="646"/>
    </row>
    <row r="2003" spans="2:11" x14ac:dyDescent="0.2">
      <c r="B2003" s="646"/>
      <c r="C2003" s="647"/>
      <c r="D2003" s="647"/>
      <c r="E2003" s="647"/>
      <c r="F2003" s="646"/>
      <c r="G2003" s="646"/>
      <c r="H2003" s="646"/>
      <c r="I2003" s="647"/>
      <c r="J2003" s="646"/>
      <c r="K2003" s="646"/>
    </row>
    <row r="2004" spans="2:11" x14ac:dyDescent="0.2">
      <c r="B2004" s="646"/>
      <c r="C2004" s="647"/>
      <c r="D2004" s="647"/>
      <c r="E2004" s="647"/>
      <c r="F2004" s="646"/>
      <c r="G2004" s="646"/>
      <c r="H2004" s="646"/>
      <c r="I2004" s="647"/>
      <c r="J2004" s="646"/>
      <c r="K2004" s="646"/>
    </row>
    <row r="2005" spans="2:11" x14ac:dyDescent="0.2">
      <c r="B2005" s="646"/>
      <c r="C2005" s="647"/>
      <c r="D2005" s="647"/>
      <c r="E2005" s="647"/>
      <c r="F2005" s="646"/>
      <c r="G2005" s="646"/>
      <c r="H2005" s="646"/>
      <c r="I2005" s="647"/>
      <c r="J2005" s="646"/>
      <c r="K2005" s="646"/>
    </row>
    <row r="2006" spans="2:11" x14ac:dyDescent="0.2">
      <c r="B2006" s="646"/>
      <c r="C2006" s="647"/>
      <c r="D2006" s="647"/>
      <c r="E2006" s="647"/>
      <c r="F2006" s="646"/>
      <c r="G2006" s="646"/>
      <c r="H2006" s="646"/>
      <c r="I2006" s="647"/>
      <c r="J2006" s="646"/>
      <c r="K2006" s="646"/>
    </row>
    <row r="2007" spans="2:11" x14ac:dyDescent="0.2">
      <c r="B2007" s="646"/>
      <c r="C2007" s="647"/>
      <c r="D2007" s="647"/>
      <c r="E2007" s="647"/>
      <c r="F2007" s="646"/>
      <c r="G2007" s="646"/>
      <c r="H2007" s="646"/>
      <c r="I2007" s="647"/>
      <c r="J2007" s="646"/>
      <c r="K2007" s="646"/>
    </row>
    <row r="2008" spans="2:11" x14ac:dyDescent="0.2">
      <c r="B2008" s="646"/>
      <c r="C2008" s="647"/>
      <c r="D2008" s="647"/>
      <c r="E2008" s="647"/>
      <c r="F2008" s="646"/>
      <c r="G2008" s="646"/>
      <c r="H2008" s="646"/>
      <c r="I2008" s="647"/>
      <c r="J2008" s="646"/>
      <c r="K2008" s="646"/>
    </row>
    <row r="2009" spans="2:11" x14ac:dyDescent="0.2">
      <c r="B2009" s="646"/>
      <c r="C2009" s="647"/>
      <c r="D2009" s="647"/>
      <c r="E2009" s="647"/>
      <c r="F2009" s="646"/>
      <c r="G2009" s="646"/>
      <c r="H2009" s="646"/>
      <c r="I2009" s="647"/>
      <c r="J2009" s="646"/>
      <c r="K2009" s="646"/>
    </row>
    <row r="2010" spans="2:11" x14ac:dyDescent="0.2">
      <c r="B2010" s="646"/>
      <c r="C2010" s="647"/>
      <c r="D2010" s="647"/>
      <c r="E2010" s="647"/>
      <c r="F2010" s="646"/>
      <c r="G2010" s="646"/>
      <c r="H2010" s="646"/>
      <c r="I2010" s="647"/>
      <c r="J2010" s="646"/>
      <c r="K2010" s="646"/>
    </row>
    <row r="2011" spans="2:11" x14ac:dyDescent="0.2">
      <c r="B2011" s="646"/>
      <c r="C2011" s="647"/>
      <c r="D2011" s="647"/>
      <c r="E2011" s="647"/>
      <c r="F2011" s="646"/>
      <c r="G2011" s="646"/>
      <c r="H2011" s="646"/>
      <c r="I2011" s="647"/>
      <c r="J2011" s="646"/>
      <c r="K2011" s="646"/>
    </row>
    <row r="2012" spans="2:11" x14ac:dyDescent="0.2">
      <c r="B2012" s="646"/>
      <c r="C2012" s="647"/>
      <c r="D2012" s="647"/>
      <c r="E2012" s="647"/>
      <c r="F2012" s="646"/>
      <c r="G2012" s="646"/>
      <c r="H2012" s="646"/>
      <c r="I2012" s="647"/>
      <c r="J2012" s="646"/>
      <c r="K2012" s="646"/>
    </row>
    <row r="2013" spans="2:11" x14ac:dyDescent="0.2">
      <c r="B2013" s="646"/>
      <c r="C2013" s="647"/>
      <c r="D2013" s="647"/>
      <c r="E2013" s="647"/>
      <c r="F2013" s="646"/>
      <c r="G2013" s="646"/>
      <c r="H2013" s="646"/>
      <c r="I2013" s="647"/>
      <c r="J2013" s="646"/>
      <c r="K2013" s="646"/>
    </row>
    <row r="2014" spans="2:11" x14ac:dyDescent="0.2">
      <c r="B2014" s="646"/>
      <c r="C2014" s="647"/>
      <c r="D2014" s="647"/>
      <c r="E2014" s="647"/>
      <c r="F2014" s="646"/>
      <c r="G2014" s="646"/>
      <c r="H2014" s="646"/>
      <c r="I2014" s="647"/>
      <c r="J2014" s="646"/>
      <c r="K2014" s="646"/>
    </row>
    <row r="2015" spans="2:11" x14ac:dyDescent="0.2">
      <c r="B2015" s="646"/>
      <c r="C2015" s="647"/>
      <c r="D2015" s="647"/>
      <c r="E2015" s="647"/>
      <c r="F2015" s="646"/>
      <c r="G2015" s="646"/>
      <c r="H2015" s="646"/>
      <c r="I2015" s="646"/>
      <c r="J2015" s="646"/>
      <c r="K2015" s="646"/>
    </row>
    <row r="2016" spans="2:11" x14ac:dyDescent="0.2">
      <c r="B2016" s="646"/>
      <c r="C2016" s="647"/>
      <c r="D2016" s="647"/>
      <c r="E2016" s="647"/>
      <c r="F2016" s="646"/>
      <c r="G2016" s="646"/>
      <c r="H2016" s="646"/>
      <c r="I2016" s="646"/>
      <c r="J2016" s="646"/>
      <c r="K2016" s="646"/>
    </row>
    <row r="2017" spans="2:11" x14ac:dyDescent="0.2">
      <c r="B2017" s="646"/>
      <c r="C2017" s="647"/>
      <c r="D2017" s="647"/>
      <c r="E2017" s="647"/>
      <c r="F2017" s="646"/>
      <c r="G2017" s="646"/>
      <c r="H2017" s="646"/>
      <c r="I2017" s="647"/>
      <c r="J2017" s="646"/>
      <c r="K2017" s="646"/>
    </row>
    <row r="2018" spans="2:11" x14ac:dyDescent="0.2">
      <c r="B2018" s="646"/>
      <c r="C2018" s="647"/>
      <c r="D2018" s="647"/>
      <c r="E2018" s="647"/>
      <c r="F2018" s="646"/>
      <c r="G2018" s="646"/>
      <c r="H2018" s="646"/>
      <c r="I2018" s="646"/>
      <c r="J2018" s="646"/>
      <c r="K2018" s="646"/>
    </row>
    <row r="2019" spans="2:11" x14ac:dyDescent="0.2">
      <c r="B2019" s="646"/>
      <c r="C2019" s="647"/>
      <c r="D2019" s="647"/>
      <c r="E2019" s="647"/>
      <c r="F2019" s="646"/>
      <c r="G2019" s="646"/>
      <c r="H2019" s="646"/>
      <c r="I2019" s="646"/>
      <c r="J2019" s="646"/>
      <c r="K2019" s="646"/>
    </row>
    <row r="2020" spans="2:11" x14ac:dyDescent="0.2">
      <c r="B2020" s="646"/>
      <c r="C2020" s="647"/>
      <c r="D2020" s="647"/>
      <c r="E2020" s="647"/>
      <c r="F2020" s="646"/>
      <c r="G2020" s="646"/>
      <c r="H2020" s="646"/>
      <c r="I2020" s="646"/>
      <c r="J2020" s="646"/>
      <c r="K2020" s="646"/>
    </row>
    <row r="2021" spans="2:11" x14ac:dyDescent="0.2">
      <c r="B2021" s="646"/>
      <c r="C2021" s="647"/>
      <c r="D2021" s="647"/>
      <c r="E2021" s="647"/>
      <c r="F2021" s="646"/>
      <c r="G2021" s="646"/>
      <c r="H2021" s="646"/>
      <c r="I2021" s="646"/>
      <c r="J2021" s="646"/>
      <c r="K2021" s="646"/>
    </row>
    <row r="2022" spans="2:11" x14ac:dyDescent="0.2">
      <c r="B2022" s="646"/>
      <c r="C2022" s="647"/>
      <c r="D2022" s="647"/>
      <c r="E2022" s="647"/>
      <c r="F2022" s="646"/>
      <c r="G2022" s="646"/>
      <c r="H2022" s="646"/>
      <c r="I2022" s="646"/>
      <c r="J2022" s="646"/>
      <c r="K2022" s="646"/>
    </row>
    <row r="2023" spans="2:11" x14ac:dyDescent="0.2">
      <c r="B2023" s="646"/>
      <c r="C2023" s="647"/>
      <c r="D2023" s="647"/>
      <c r="E2023" s="647"/>
      <c r="F2023" s="646"/>
      <c r="G2023" s="646"/>
      <c r="H2023" s="646"/>
      <c r="I2023" s="646"/>
      <c r="J2023" s="646"/>
      <c r="K2023" s="646"/>
    </row>
    <row r="2024" spans="2:11" x14ac:dyDescent="0.2">
      <c r="B2024" s="646"/>
      <c r="C2024" s="647"/>
      <c r="D2024" s="647"/>
      <c r="E2024" s="647"/>
      <c r="F2024" s="646"/>
      <c r="G2024" s="646"/>
      <c r="H2024" s="646"/>
      <c r="I2024" s="646"/>
      <c r="J2024" s="646"/>
      <c r="K2024" s="646"/>
    </row>
    <row r="2025" spans="2:11" x14ac:dyDescent="0.2">
      <c r="B2025" s="646"/>
      <c r="C2025" s="647"/>
      <c r="D2025" s="647"/>
      <c r="E2025" s="647"/>
      <c r="F2025" s="646"/>
      <c r="G2025" s="646"/>
      <c r="H2025" s="646"/>
      <c r="I2025" s="647"/>
      <c r="J2025" s="646"/>
      <c r="K2025" s="646"/>
    </row>
    <row r="2026" spans="2:11" x14ac:dyDescent="0.2">
      <c r="B2026" s="646"/>
      <c r="C2026" s="647"/>
      <c r="D2026" s="647"/>
      <c r="E2026" s="647"/>
      <c r="F2026" s="646"/>
      <c r="G2026" s="646"/>
      <c r="H2026" s="646"/>
      <c r="I2026" s="647"/>
      <c r="J2026" s="646"/>
      <c r="K2026" s="646"/>
    </row>
    <row r="2027" spans="2:11" x14ac:dyDescent="0.2">
      <c r="B2027" s="646"/>
      <c r="C2027" s="647"/>
      <c r="D2027" s="647"/>
      <c r="E2027" s="647"/>
      <c r="F2027" s="646"/>
      <c r="G2027" s="646"/>
      <c r="H2027" s="646"/>
      <c r="I2027" s="647"/>
      <c r="J2027" s="646"/>
      <c r="K2027" s="646"/>
    </row>
    <row r="2028" spans="2:11" x14ac:dyDescent="0.2">
      <c r="B2028" s="646"/>
      <c r="C2028" s="647"/>
      <c r="D2028" s="647"/>
      <c r="E2028" s="647"/>
      <c r="F2028" s="646"/>
      <c r="G2028" s="646"/>
      <c r="H2028" s="646"/>
      <c r="I2028" s="647"/>
      <c r="J2028" s="646"/>
      <c r="K2028" s="646"/>
    </row>
    <row r="2029" spans="2:11" x14ac:dyDescent="0.2">
      <c r="B2029" s="646"/>
      <c r="C2029" s="647"/>
      <c r="D2029" s="647"/>
      <c r="E2029" s="647"/>
      <c r="F2029" s="646"/>
      <c r="G2029" s="646"/>
      <c r="H2029" s="646"/>
      <c r="I2029" s="647"/>
      <c r="J2029" s="646"/>
      <c r="K2029" s="646"/>
    </row>
    <row r="2030" spans="2:11" x14ac:dyDescent="0.2">
      <c r="B2030" s="646"/>
      <c r="C2030" s="647"/>
      <c r="D2030" s="647"/>
      <c r="E2030" s="647"/>
      <c r="F2030" s="646"/>
      <c r="G2030" s="646"/>
      <c r="H2030" s="646"/>
      <c r="I2030" s="647"/>
      <c r="J2030" s="646"/>
      <c r="K2030" s="646"/>
    </row>
    <row r="2031" spans="2:11" x14ac:dyDescent="0.2">
      <c r="B2031" s="646"/>
      <c r="C2031" s="647"/>
      <c r="D2031" s="647"/>
      <c r="E2031" s="647"/>
      <c r="F2031" s="646"/>
      <c r="G2031" s="646"/>
      <c r="H2031" s="646"/>
      <c r="I2031" s="646"/>
      <c r="J2031" s="646"/>
      <c r="K2031" s="646"/>
    </row>
    <row r="2032" spans="2:11" x14ac:dyDescent="0.2">
      <c r="B2032" s="646"/>
      <c r="C2032" s="647"/>
      <c r="D2032" s="647"/>
      <c r="E2032" s="647"/>
      <c r="F2032" s="646"/>
      <c r="G2032" s="646"/>
      <c r="H2032" s="646"/>
      <c r="I2032" s="647"/>
      <c r="J2032" s="646"/>
      <c r="K2032" s="646"/>
    </row>
    <row r="2033" spans="2:11" x14ac:dyDescent="0.2">
      <c r="B2033" s="646"/>
      <c r="C2033" s="647"/>
      <c r="D2033" s="647"/>
      <c r="E2033" s="647"/>
      <c r="F2033" s="646"/>
      <c r="G2033" s="646"/>
      <c r="H2033" s="646"/>
      <c r="I2033" s="646"/>
      <c r="J2033" s="646"/>
      <c r="K2033" s="646"/>
    </row>
    <row r="2034" spans="2:11" x14ac:dyDescent="0.2">
      <c r="B2034" s="646"/>
      <c r="C2034" s="647"/>
      <c r="D2034" s="647"/>
      <c r="E2034" s="647"/>
      <c r="F2034" s="646"/>
      <c r="G2034" s="646"/>
      <c r="H2034" s="646"/>
      <c r="I2034" s="646"/>
      <c r="J2034" s="646"/>
      <c r="K2034" s="646"/>
    </row>
    <row r="2035" spans="2:11" x14ac:dyDescent="0.2">
      <c r="B2035" s="646"/>
      <c r="C2035" s="647"/>
      <c r="D2035" s="647"/>
      <c r="E2035" s="647"/>
      <c r="F2035" s="646"/>
      <c r="G2035" s="646"/>
      <c r="H2035" s="646"/>
      <c r="I2035" s="646"/>
      <c r="J2035" s="646"/>
      <c r="K2035" s="646"/>
    </row>
    <row r="2036" spans="2:11" x14ac:dyDescent="0.2">
      <c r="B2036" s="646"/>
      <c r="C2036" s="647"/>
      <c r="D2036" s="647"/>
      <c r="E2036" s="647"/>
      <c r="F2036" s="646"/>
      <c r="G2036" s="646"/>
      <c r="H2036" s="646"/>
      <c r="I2036" s="647"/>
      <c r="J2036" s="646"/>
      <c r="K2036" s="646"/>
    </row>
    <row r="2037" spans="2:11" x14ac:dyDescent="0.2">
      <c r="B2037" s="646"/>
      <c r="C2037" s="647"/>
      <c r="D2037" s="647"/>
      <c r="E2037" s="647"/>
      <c r="F2037" s="646"/>
      <c r="G2037" s="646"/>
      <c r="H2037" s="646"/>
      <c r="I2037" s="647"/>
      <c r="J2037" s="646"/>
      <c r="K2037" s="646"/>
    </row>
    <row r="2038" spans="2:11" x14ac:dyDescent="0.2">
      <c r="B2038" s="646"/>
      <c r="C2038" s="647"/>
      <c r="D2038" s="647"/>
      <c r="E2038" s="647"/>
      <c r="F2038" s="646"/>
      <c r="G2038" s="646"/>
      <c r="H2038" s="646"/>
      <c r="I2038" s="647"/>
      <c r="J2038" s="646"/>
      <c r="K2038" s="646"/>
    </row>
    <row r="2039" spans="2:11" x14ac:dyDescent="0.2">
      <c r="B2039" s="646"/>
      <c r="C2039" s="647"/>
      <c r="D2039" s="647"/>
      <c r="E2039" s="647"/>
      <c r="F2039" s="646"/>
      <c r="G2039" s="646"/>
      <c r="H2039" s="646"/>
      <c r="I2039" s="647"/>
      <c r="J2039" s="646"/>
      <c r="K2039" s="646"/>
    </row>
    <row r="2040" spans="2:11" x14ac:dyDescent="0.2">
      <c r="B2040" s="646"/>
      <c r="C2040" s="647"/>
      <c r="D2040" s="647"/>
      <c r="E2040" s="647"/>
      <c r="F2040" s="646"/>
      <c r="G2040" s="646"/>
      <c r="H2040" s="646"/>
      <c r="I2040" s="647"/>
      <c r="J2040" s="646"/>
      <c r="K2040" s="646"/>
    </row>
    <row r="2041" spans="2:11" x14ac:dyDescent="0.2">
      <c r="B2041" s="646"/>
      <c r="C2041" s="647"/>
      <c r="D2041" s="647"/>
      <c r="E2041" s="647"/>
      <c r="F2041" s="646"/>
      <c r="G2041" s="646"/>
      <c r="H2041" s="646"/>
      <c r="I2041" s="647"/>
      <c r="J2041" s="646"/>
      <c r="K2041" s="646"/>
    </row>
    <row r="2042" spans="2:11" x14ac:dyDescent="0.2">
      <c r="B2042" s="646"/>
      <c r="C2042" s="647"/>
      <c r="D2042" s="647"/>
      <c r="E2042" s="647"/>
      <c r="F2042" s="646"/>
      <c r="G2042" s="646"/>
      <c r="H2042" s="646"/>
      <c r="I2042" s="647"/>
      <c r="J2042" s="646"/>
      <c r="K2042" s="646"/>
    </row>
    <row r="2043" spans="2:11" x14ac:dyDescent="0.2">
      <c r="B2043" s="646"/>
      <c r="C2043" s="647"/>
      <c r="D2043" s="647"/>
      <c r="E2043" s="647"/>
      <c r="F2043" s="646"/>
      <c r="G2043" s="646"/>
      <c r="H2043" s="646"/>
      <c r="I2043" s="647"/>
      <c r="J2043" s="646"/>
      <c r="K2043" s="646"/>
    </row>
    <row r="2044" spans="2:11" x14ac:dyDescent="0.2">
      <c r="B2044" s="646"/>
      <c r="C2044" s="647"/>
      <c r="D2044" s="647"/>
      <c r="E2044" s="647"/>
      <c r="F2044" s="646"/>
      <c r="G2044" s="646"/>
      <c r="H2044" s="646"/>
      <c r="I2044" s="646"/>
      <c r="J2044" s="646"/>
      <c r="K2044" s="646"/>
    </row>
    <row r="2045" spans="2:11" x14ac:dyDescent="0.2">
      <c r="B2045" s="646"/>
      <c r="C2045" s="647"/>
      <c r="D2045" s="647"/>
      <c r="E2045" s="647"/>
      <c r="F2045" s="646"/>
      <c r="G2045" s="646"/>
      <c r="H2045" s="646"/>
      <c r="I2045" s="647"/>
      <c r="J2045" s="646"/>
      <c r="K2045" s="646"/>
    </row>
    <row r="2046" spans="2:11" x14ac:dyDescent="0.2">
      <c r="B2046" s="646"/>
      <c r="C2046" s="647"/>
      <c r="D2046" s="647"/>
      <c r="E2046" s="647"/>
      <c r="F2046" s="646"/>
      <c r="G2046" s="646"/>
      <c r="H2046" s="646"/>
      <c r="I2046" s="647"/>
      <c r="J2046" s="646"/>
      <c r="K2046" s="646"/>
    </row>
    <row r="2047" spans="2:11" x14ac:dyDescent="0.2">
      <c r="B2047" s="646"/>
      <c r="C2047" s="647"/>
      <c r="D2047" s="647"/>
      <c r="E2047" s="647"/>
      <c r="F2047" s="646"/>
      <c r="G2047" s="646"/>
      <c r="H2047" s="646"/>
      <c r="I2047" s="646"/>
      <c r="J2047" s="646"/>
      <c r="K2047" s="646"/>
    </row>
    <row r="2048" spans="2:11" x14ac:dyDescent="0.2">
      <c r="B2048" s="646"/>
      <c r="C2048" s="647"/>
      <c r="D2048" s="647"/>
      <c r="E2048" s="647"/>
      <c r="F2048" s="646"/>
      <c r="G2048" s="646"/>
      <c r="H2048" s="646"/>
      <c r="I2048" s="646"/>
      <c r="J2048" s="646"/>
      <c r="K2048" s="646"/>
    </row>
    <row r="2049" spans="2:11" x14ac:dyDescent="0.2">
      <c r="B2049" s="646"/>
      <c r="C2049" s="647"/>
      <c r="D2049" s="647"/>
      <c r="E2049" s="647"/>
      <c r="F2049" s="646"/>
      <c r="G2049" s="646"/>
      <c r="H2049" s="646"/>
      <c r="I2049" s="646"/>
      <c r="J2049" s="646"/>
      <c r="K2049" s="646"/>
    </row>
    <row r="2050" spans="2:11" x14ac:dyDescent="0.2">
      <c r="B2050" s="646"/>
      <c r="C2050" s="647"/>
      <c r="D2050" s="647"/>
      <c r="E2050" s="647"/>
      <c r="F2050" s="646"/>
      <c r="G2050" s="646"/>
      <c r="H2050" s="646"/>
      <c r="I2050" s="647"/>
      <c r="J2050" s="646"/>
      <c r="K2050" s="646"/>
    </row>
    <row r="2051" spans="2:11" x14ac:dyDescent="0.2">
      <c r="B2051" s="646"/>
      <c r="C2051" s="647"/>
      <c r="D2051" s="647"/>
      <c r="E2051" s="647"/>
      <c r="F2051" s="646"/>
      <c r="G2051" s="646"/>
      <c r="H2051" s="646"/>
      <c r="I2051" s="646"/>
      <c r="J2051" s="646"/>
      <c r="K2051" s="646"/>
    </row>
    <row r="2052" spans="2:11" x14ac:dyDescent="0.2">
      <c r="B2052" s="646"/>
      <c r="C2052" s="647"/>
      <c r="D2052" s="647"/>
      <c r="E2052" s="647"/>
      <c r="F2052" s="646"/>
      <c r="G2052" s="646"/>
      <c r="H2052" s="646"/>
      <c r="I2052" s="647"/>
      <c r="J2052" s="646"/>
      <c r="K2052" s="646"/>
    </row>
    <row r="2053" spans="2:11" x14ac:dyDescent="0.2">
      <c r="B2053" s="646"/>
      <c r="C2053" s="647"/>
      <c r="D2053" s="647"/>
      <c r="E2053" s="647"/>
      <c r="F2053" s="646"/>
      <c r="G2053" s="646"/>
      <c r="H2053" s="646"/>
      <c r="I2053" s="647"/>
      <c r="J2053" s="646"/>
      <c r="K2053" s="646"/>
    </row>
    <row r="2054" spans="2:11" x14ac:dyDescent="0.2">
      <c r="B2054" s="646"/>
      <c r="C2054" s="647"/>
      <c r="D2054" s="647"/>
      <c r="E2054" s="647"/>
      <c r="F2054" s="646"/>
      <c r="G2054" s="646"/>
      <c r="H2054" s="646"/>
      <c r="I2054" s="647"/>
      <c r="J2054" s="646"/>
      <c r="K2054" s="646"/>
    </row>
    <row r="2055" spans="2:11" x14ac:dyDescent="0.2">
      <c r="B2055" s="646"/>
      <c r="C2055" s="647"/>
      <c r="D2055" s="647"/>
      <c r="E2055" s="647"/>
      <c r="F2055" s="646"/>
      <c r="G2055" s="646"/>
      <c r="H2055" s="646"/>
      <c r="I2055" s="647"/>
      <c r="J2055" s="646"/>
      <c r="K2055" s="646"/>
    </row>
    <row r="2056" spans="2:11" x14ac:dyDescent="0.2">
      <c r="B2056" s="646"/>
      <c r="C2056" s="647"/>
      <c r="D2056" s="647"/>
      <c r="E2056" s="647"/>
      <c r="F2056" s="646"/>
      <c r="G2056" s="646"/>
      <c r="H2056" s="646"/>
      <c r="I2056" s="647"/>
      <c r="J2056" s="646"/>
      <c r="K2056" s="646"/>
    </row>
    <row r="2057" spans="2:11" x14ac:dyDescent="0.2">
      <c r="B2057" s="646"/>
      <c r="C2057" s="647"/>
      <c r="D2057" s="647"/>
      <c r="E2057" s="647"/>
      <c r="F2057" s="646"/>
      <c r="G2057" s="646"/>
      <c r="H2057" s="646"/>
      <c r="I2057" s="646"/>
      <c r="J2057" s="646"/>
      <c r="K2057" s="646"/>
    </row>
    <row r="2058" spans="2:11" x14ac:dyDescent="0.2">
      <c r="B2058" s="646"/>
      <c r="C2058" s="647"/>
      <c r="D2058" s="647"/>
      <c r="E2058" s="647"/>
      <c r="F2058" s="646"/>
      <c r="G2058" s="646"/>
      <c r="H2058" s="646"/>
      <c r="I2058" s="647"/>
      <c r="J2058" s="646"/>
      <c r="K2058" s="646"/>
    </row>
    <row r="2059" spans="2:11" x14ac:dyDescent="0.2">
      <c r="B2059" s="646"/>
      <c r="C2059" s="647"/>
      <c r="D2059" s="647"/>
      <c r="E2059" s="647"/>
      <c r="F2059" s="646"/>
      <c r="G2059" s="646"/>
      <c r="H2059" s="646"/>
      <c r="I2059" s="646"/>
      <c r="J2059" s="646"/>
      <c r="K2059" s="646"/>
    </row>
    <row r="2060" spans="2:11" x14ac:dyDescent="0.2">
      <c r="B2060" s="646"/>
      <c r="C2060" s="647"/>
      <c r="D2060" s="647"/>
      <c r="E2060" s="647"/>
      <c r="F2060" s="646"/>
      <c r="G2060" s="646"/>
      <c r="H2060" s="646"/>
      <c r="I2060" s="647"/>
      <c r="J2060" s="646"/>
      <c r="K2060" s="646"/>
    </row>
    <row r="2061" spans="2:11" x14ac:dyDescent="0.2">
      <c r="B2061" s="646"/>
      <c r="C2061" s="647"/>
      <c r="D2061" s="647"/>
      <c r="E2061" s="647"/>
      <c r="F2061" s="646"/>
      <c r="G2061" s="646"/>
      <c r="H2061" s="646"/>
      <c r="I2061" s="646"/>
      <c r="J2061" s="646"/>
      <c r="K2061" s="646"/>
    </row>
    <row r="2062" spans="2:11" x14ac:dyDescent="0.2">
      <c r="B2062" s="646"/>
      <c r="C2062" s="647"/>
      <c r="D2062" s="647"/>
      <c r="E2062" s="647"/>
      <c r="F2062" s="646"/>
      <c r="G2062" s="646"/>
      <c r="H2062" s="646"/>
      <c r="I2062" s="646"/>
      <c r="J2062" s="646"/>
      <c r="K2062" s="646"/>
    </row>
    <row r="2063" spans="2:11" x14ac:dyDescent="0.2">
      <c r="B2063" s="646"/>
      <c r="C2063" s="647"/>
      <c r="D2063" s="647"/>
      <c r="E2063" s="647"/>
      <c r="F2063" s="646"/>
      <c r="G2063" s="646"/>
      <c r="H2063" s="646"/>
      <c r="I2063" s="647"/>
      <c r="J2063" s="646"/>
      <c r="K2063" s="646"/>
    </row>
    <row r="2064" spans="2:11" x14ac:dyDescent="0.2">
      <c r="B2064" s="646"/>
      <c r="C2064" s="647"/>
      <c r="D2064" s="647"/>
      <c r="E2064" s="647"/>
      <c r="F2064" s="646"/>
      <c r="G2064" s="646"/>
      <c r="H2064" s="646"/>
      <c r="I2064" s="647"/>
      <c r="J2064" s="646"/>
      <c r="K2064" s="646"/>
    </row>
    <row r="2065" spans="2:11" x14ac:dyDescent="0.2">
      <c r="B2065" s="646"/>
      <c r="C2065" s="647"/>
      <c r="D2065" s="647"/>
      <c r="E2065" s="647"/>
      <c r="F2065" s="646"/>
      <c r="G2065" s="646"/>
      <c r="H2065" s="646"/>
      <c r="I2065" s="647"/>
      <c r="J2065" s="646"/>
      <c r="K2065" s="646"/>
    </row>
    <row r="2066" spans="2:11" x14ac:dyDescent="0.2">
      <c r="B2066" s="646"/>
      <c r="C2066" s="647"/>
      <c r="D2066" s="647"/>
      <c r="E2066" s="647"/>
      <c r="F2066" s="646"/>
      <c r="G2066" s="646"/>
      <c r="H2066" s="646"/>
      <c r="I2066" s="647"/>
      <c r="J2066" s="646"/>
      <c r="K2066" s="646"/>
    </row>
    <row r="2067" spans="2:11" x14ac:dyDescent="0.2">
      <c r="B2067" s="646"/>
      <c r="C2067" s="647"/>
      <c r="D2067" s="647"/>
      <c r="E2067" s="647"/>
      <c r="F2067" s="646"/>
      <c r="G2067" s="646"/>
      <c r="H2067" s="646"/>
      <c r="I2067" s="646"/>
      <c r="J2067" s="646"/>
      <c r="K2067" s="646"/>
    </row>
    <row r="2068" spans="2:11" x14ac:dyDescent="0.2">
      <c r="B2068" s="646"/>
      <c r="C2068" s="647"/>
      <c r="D2068" s="647"/>
      <c r="E2068" s="647"/>
      <c r="F2068" s="646"/>
      <c r="G2068" s="646"/>
      <c r="H2068" s="646"/>
      <c r="I2068" s="646"/>
      <c r="J2068" s="646"/>
      <c r="K2068" s="646"/>
    </row>
    <row r="2069" spans="2:11" x14ac:dyDescent="0.2">
      <c r="B2069" s="646"/>
      <c r="C2069" s="647"/>
      <c r="D2069" s="647"/>
      <c r="E2069" s="647"/>
      <c r="F2069" s="646"/>
      <c r="G2069" s="646"/>
      <c r="H2069" s="646"/>
      <c r="I2069" s="646"/>
      <c r="J2069" s="646"/>
      <c r="K2069" s="646"/>
    </row>
    <row r="2070" spans="2:11" x14ac:dyDescent="0.2">
      <c r="B2070" s="646"/>
      <c r="C2070" s="647"/>
      <c r="D2070" s="647"/>
      <c r="E2070" s="647"/>
      <c r="F2070" s="646"/>
      <c r="G2070" s="646"/>
      <c r="H2070" s="646"/>
      <c r="I2070" s="646"/>
      <c r="J2070" s="646"/>
      <c r="K2070" s="646"/>
    </row>
    <row r="2071" spans="2:11" x14ac:dyDescent="0.2">
      <c r="B2071" s="646"/>
      <c r="C2071" s="647"/>
      <c r="D2071" s="647"/>
      <c r="E2071" s="647"/>
      <c r="F2071" s="646"/>
      <c r="G2071" s="646"/>
      <c r="H2071" s="646"/>
      <c r="I2071" s="646"/>
      <c r="J2071" s="646"/>
      <c r="K2071" s="646"/>
    </row>
    <row r="2072" spans="2:11" x14ac:dyDescent="0.2">
      <c r="B2072" s="646"/>
      <c r="C2072" s="647"/>
      <c r="D2072" s="647"/>
      <c r="E2072" s="647"/>
      <c r="F2072" s="646"/>
      <c r="G2072" s="646"/>
      <c r="H2072" s="646"/>
      <c r="I2072" s="647"/>
      <c r="J2072" s="646"/>
      <c r="K2072" s="646"/>
    </row>
    <row r="2073" spans="2:11" x14ac:dyDescent="0.2">
      <c r="B2073" s="646"/>
      <c r="C2073" s="647"/>
      <c r="D2073" s="647"/>
      <c r="E2073" s="647"/>
      <c r="F2073" s="646"/>
      <c r="G2073" s="646"/>
      <c r="H2073" s="646"/>
      <c r="I2073" s="647"/>
      <c r="J2073" s="646"/>
      <c r="K2073" s="646"/>
    </row>
    <row r="2074" spans="2:11" x14ac:dyDescent="0.2">
      <c r="B2074" s="646"/>
      <c r="C2074" s="647"/>
      <c r="D2074" s="647"/>
      <c r="E2074" s="647"/>
      <c r="F2074" s="646"/>
      <c r="G2074" s="646"/>
      <c r="H2074" s="646"/>
      <c r="I2074" s="646"/>
      <c r="J2074" s="646"/>
      <c r="K2074" s="646"/>
    </row>
    <row r="2075" spans="2:11" x14ac:dyDescent="0.2">
      <c r="B2075" s="646"/>
      <c r="C2075" s="647"/>
      <c r="D2075" s="647"/>
      <c r="E2075" s="647"/>
      <c r="F2075" s="646"/>
      <c r="G2075" s="646"/>
      <c r="H2075" s="646"/>
      <c r="I2075" s="646"/>
      <c r="J2075" s="646"/>
      <c r="K2075" s="646"/>
    </row>
    <row r="2076" spans="2:11" x14ac:dyDescent="0.2">
      <c r="B2076" s="646"/>
      <c r="C2076" s="647"/>
      <c r="D2076" s="647"/>
      <c r="E2076" s="647"/>
      <c r="F2076" s="646"/>
      <c r="G2076" s="646"/>
      <c r="H2076" s="646"/>
      <c r="I2076" s="646"/>
      <c r="J2076" s="646"/>
      <c r="K2076" s="646"/>
    </row>
    <row r="2077" spans="2:11" x14ac:dyDescent="0.2">
      <c r="B2077" s="646"/>
      <c r="C2077" s="647"/>
      <c r="D2077" s="647"/>
      <c r="E2077" s="647"/>
      <c r="F2077" s="646"/>
      <c r="G2077" s="646"/>
      <c r="H2077" s="646"/>
      <c r="I2077" s="647"/>
      <c r="J2077" s="646"/>
      <c r="K2077" s="646"/>
    </row>
    <row r="2078" spans="2:11" x14ac:dyDescent="0.2">
      <c r="B2078" s="646"/>
      <c r="C2078" s="647"/>
      <c r="D2078" s="647"/>
      <c r="E2078" s="647"/>
      <c r="F2078" s="646"/>
      <c r="G2078" s="646"/>
      <c r="H2078" s="646"/>
      <c r="I2078" s="647"/>
      <c r="J2078" s="646"/>
      <c r="K2078" s="646"/>
    </row>
    <row r="2079" spans="2:11" x14ac:dyDescent="0.2">
      <c r="B2079" s="646"/>
      <c r="C2079" s="647"/>
      <c r="D2079" s="647"/>
      <c r="E2079" s="647"/>
      <c r="F2079" s="646"/>
      <c r="G2079" s="646"/>
      <c r="H2079" s="646"/>
      <c r="I2079" s="647"/>
      <c r="J2079" s="646"/>
      <c r="K2079" s="646"/>
    </row>
    <row r="2080" spans="2:11" x14ac:dyDescent="0.2">
      <c r="B2080" s="646"/>
      <c r="C2080" s="647"/>
      <c r="D2080" s="647"/>
      <c r="E2080" s="647"/>
      <c r="F2080" s="646"/>
      <c r="G2080" s="646"/>
      <c r="H2080" s="646"/>
      <c r="I2080" s="647"/>
      <c r="J2080" s="646"/>
      <c r="K2080" s="646"/>
    </row>
    <row r="2081" spans="2:11" x14ac:dyDescent="0.2">
      <c r="B2081" s="646"/>
      <c r="C2081" s="647"/>
      <c r="D2081" s="647"/>
      <c r="E2081" s="647"/>
      <c r="F2081" s="646"/>
      <c r="G2081" s="646"/>
      <c r="H2081" s="646"/>
      <c r="I2081" s="647"/>
      <c r="J2081" s="646"/>
      <c r="K2081" s="646"/>
    </row>
    <row r="2082" spans="2:11" x14ac:dyDescent="0.2">
      <c r="B2082" s="646"/>
      <c r="C2082" s="647"/>
      <c r="D2082" s="647"/>
      <c r="E2082" s="647"/>
      <c r="F2082" s="646"/>
      <c r="G2082" s="646"/>
      <c r="H2082" s="646"/>
      <c r="I2082" s="647"/>
      <c r="J2082" s="646"/>
      <c r="K2082" s="646"/>
    </row>
    <row r="2083" spans="2:11" x14ac:dyDescent="0.2">
      <c r="B2083" s="646"/>
      <c r="C2083" s="647"/>
      <c r="D2083" s="647"/>
      <c r="E2083" s="647"/>
      <c r="F2083" s="646"/>
      <c r="G2083" s="646"/>
      <c r="H2083" s="646"/>
      <c r="I2083" s="647"/>
      <c r="J2083" s="646"/>
      <c r="K2083" s="646"/>
    </row>
    <row r="2084" spans="2:11" x14ac:dyDescent="0.2">
      <c r="B2084" s="646"/>
      <c r="C2084" s="647"/>
      <c r="D2084" s="647"/>
      <c r="E2084" s="647"/>
      <c r="F2084" s="646"/>
      <c r="G2084" s="646"/>
      <c r="H2084" s="646"/>
      <c r="I2084" s="646"/>
      <c r="J2084" s="646"/>
      <c r="K2084" s="646"/>
    </row>
    <row r="2085" spans="2:11" x14ac:dyDescent="0.2">
      <c r="B2085" s="646"/>
      <c r="C2085" s="647"/>
      <c r="D2085" s="647"/>
      <c r="E2085" s="647"/>
      <c r="F2085" s="646"/>
      <c r="G2085" s="646"/>
      <c r="H2085" s="646"/>
      <c r="I2085" s="646"/>
      <c r="J2085" s="646"/>
      <c r="K2085" s="646"/>
    </row>
    <row r="2086" spans="2:11" x14ac:dyDescent="0.2">
      <c r="B2086" s="646"/>
      <c r="C2086" s="647"/>
      <c r="D2086" s="647"/>
      <c r="E2086" s="647"/>
      <c r="F2086" s="646"/>
      <c r="G2086" s="646"/>
      <c r="H2086" s="646"/>
      <c r="I2086" s="646"/>
      <c r="J2086" s="646"/>
      <c r="K2086" s="646"/>
    </row>
    <row r="2087" spans="2:11" x14ac:dyDescent="0.2">
      <c r="B2087" s="646"/>
      <c r="C2087" s="647"/>
      <c r="D2087" s="647"/>
      <c r="E2087" s="647"/>
      <c r="F2087" s="646"/>
      <c r="G2087" s="646"/>
      <c r="H2087" s="646"/>
      <c r="I2087" s="646"/>
      <c r="J2087" s="646"/>
      <c r="K2087" s="646"/>
    </row>
    <row r="2088" spans="2:11" x14ac:dyDescent="0.2">
      <c r="B2088" s="646"/>
      <c r="C2088" s="647"/>
      <c r="D2088" s="647"/>
      <c r="E2088" s="647"/>
      <c r="F2088" s="646"/>
      <c r="G2088" s="646"/>
      <c r="H2088" s="646"/>
      <c r="I2088" s="646"/>
      <c r="J2088" s="646"/>
      <c r="K2088" s="646"/>
    </row>
    <row r="2089" spans="2:11" x14ac:dyDescent="0.2">
      <c r="B2089" s="646"/>
      <c r="C2089" s="647"/>
      <c r="D2089" s="647"/>
      <c r="E2089" s="647"/>
      <c r="F2089" s="646"/>
      <c r="G2089" s="646"/>
      <c r="H2089" s="646"/>
      <c r="I2089" s="646"/>
      <c r="J2089" s="646"/>
      <c r="K2089" s="646"/>
    </row>
    <row r="2090" spans="2:11" x14ac:dyDescent="0.2">
      <c r="B2090" s="646"/>
      <c r="C2090" s="647"/>
      <c r="D2090" s="647"/>
      <c r="E2090" s="647"/>
      <c r="F2090" s="646"/>
      <c r="G2090" s="646"/>
      <c r="H2090" s="646"/>
      <c r="I2090" s="647"/>
      <c r="J2090" s="646"/>
      <c r="K2090" s="646"/>
    </row>
    <row r="2091" spans="2:11" x14ac:dyDescent="0.2">
      <c r="B2091" s="646"/>
      <c r="C2091" s="647"/>
      <c r="D2091" s="647"/>
      <c r="E2091" s="647"/>
      <c r="F2091" s="646"/>
      <c r="G2091" s="646"/>
      <c r="H2091" s="646"/>
      <c r="I2091" s="647"/>
      <c r="J2091" s="646"/>
      <c r="K2091" s="646"/>
    </row>
    <row r="2092" spans="2:11" x14ac:dyDescent="0.2">
      <c r="B2092" s="646"/>
      <c r="C2092" s="647"/>
      <c r="D2092" s="647"/>
      <c r="E2092" s="647"/>
      <c r="F2092" s="646"/>
      <c r="G2092" s="646"/>
      <c r="H2092" s="646"/>
      <c r="I2092" s="647"/>
      <c r="J2092" s="646"/>
      <c r="K2092" s="646"/>
    </row>
    <row r="2093" spans="2:11" x14ac:dyDescent="0.2">
      <c r="B2093" s="646"/>
      <c r="C2093" s="647"/>
      <c r="D2093" s="647"/>
      <c r="E2093" s="647"/>
      <c r="F2093" s="646"/>
      <c r="G2093" s="646"/>
      <c r="H2093" s="646"/>
      <c r="I2093" s="647"/>
      <c r="J2093" s="646"/>
      <c r="K2093" s="646"/>
    </row>
    <row r="2094" spans="2:11" x14ac:dyDescent="0.2">
      <c r="B2094" s="646"/>
      <c r="C2094" s="647"/>
      <c r="D2094" s="647"/>
      <c r="E2094" s="647"/>
      <c r="F2094" s="646"/>
      <c r="G2094" s="646"/>
      <c r="H2094" s="646"/>
      <c r="I2094" s="647"/>
      <c r="J2094" s="646"/>
      <c r="K2094" s="646"/>
    </row>
    <row r="2095" spans="2:11" x14ac:dyDescent="0.2">
      <c r="B2095" s="646"/>
      <c r="C2095" s="647"/>
      <c r="D2095" s="647"/>
      <c r="E2095" s="647"/>
      <c r="F2095" s="646"/>
      <c r="G2095" s="646"/>
      <c r="H2095" s="646"/>
      <c r="I2095" s="647"/>
      <c r="J2095" s="646"/>
      <c r="K2095" s="646"/>
    </row>
    <row r="2096" spans="2:11" x14ac:dyDescent="0.2">
      <c r="B2096" s="646"/>
      <c r="C2096" s="647"/>
      <c r="D2096" s="647"/>
      <c r="E2096" s="647"/>
      <c r="F2096" s="646"/>
      <c r="G2096" s="646"/>
      <c r="H2096" s="646"/>
      <c r="I2096" s="646"/>
      <c r="J2096" s="646"/>
      <c r="K2096" s="646"/>
    </row>
    <row r="2097" spans="2:11" x14ac:dyDescent="0.2">
      <c r="B2097" s="646"/>
      <c r="C2097" s="647"/>
      <c r="D2097" s="647"/>
      <c r="E2097" s="647"/>
      <c r="F2097" s="646"/>
      <c r="G2097" s="646"/>
      <c r="H2097" s="646"/>
      <c r="I2097" s="646"/>
      <c r="J2097" s="646"/>
      <c r="K2097" s="646"/>
    </row>
    <row r="2098" spans="2:11" x14ac:dyDescent="0.2">
      <c r="B2098" s="646"/>
      <c r="C2098" s="647"/>
      <c r="D2098" s="647"/>
      <c r="E2098" s="647"/>
      <c r="F2098" s="646"/>
      <c r="G2098" s="646"/>
      <c r="H2098" s="646"/>
      <c r="I2098" s="646"/>
      <c r="J2098" s="646"/>
      <c r="K2098" s="646"/>
    </row>
    <row r="2099" spans="2:11" x14ac:dyDescent="0.2">
      <c r="B2099" s="646"/>
      <c r="C2099" s="647"/>
      <c r="D2099" s="647"/>
      <c r="E2099" s="647"/>
      <c r="F2099" s="646"/>
      <c r="G2099" s="646"/>
      <c r="H2099" s="646"/>
      <c r="I2099" s="646"/>
      <c r="J2099" s="646"/>
      <c r="K2099" s="646"/>
    </row>
    <row r="2100" spans="2:11" x14ac:dyDescent="0.2">
      <c r="B2100" s="646"/>
      <c r="C2100" s="647"/>
      <c r="D2100" s="647"/>
      <c r="E2100" s="647"/>
      <c r="F2100" s="646"/>
      <c r="G2100" s="646"/>
      <c r="H2100" s="646"/>
      <c r="I2100" s="646"/>
      <c r="J2100" s="646"/>
      <c r="K2100" s="646"/>
    </row>
    <row r="2101" spans="2:11" x14ac:dyDescent="0.2">
      <c r="B2101" s="646"/>
      <c r="C2101" s="647"/>
      <c r="D2101" s="647"/>
      <c r="E2101" s="647"/>
      <c r="F2101" s="646"/>
      <c r="G2101" s="646"/>
      <c r="H2101" s="646"/>
      <c r="I2101" s="646"/>
      <c r="J2101" s="646"/>
      <c r="K2101" s="646"/>
    </row>
    <row r="2102" spans="2:11" x14ac:dyDescent="0.2">
      <c r="B2102" s="646"/>
      <c r="C2102" s="647"/>
      <c r="D2102" s="647"/>
      <c r="E2102" s="647"/>
      <c r="F2102" s="646"/>
      <c r="G2102" s="646"/>
      <c r="H2102" s="646"/>
      <c r="I2102" s="647"/>
      <c r="J2102" s="646"/>
      <c r="K2102" s="646"/>
    </row>
    <row r="2103" spans="2:11" x14ac:dyDescent="0.2">
      <c r="B2103" s="646"/>
      <c r="C2103" s="647"/>
      <c r="D2103" s="647"/>
      <c r="E2103" s="647"/>
      <c r="F2103" s="646"/>
      <c r="G2103" s="646"/>
      <c r="H2103" s="646"/>
      <c r="I2103" s="647"/>
      <c r="J2103" s="646"/>
      <c r="K2103" s="646"/>
    </row>
    <row r="2104" spans="2:11" x14ac:dyDescent="0.2">
      <c r="B2104" s="646"/>
      <c r="C2104" s="647"/>
      <c r="D2104" s="647"/>
      <c r="E2104" s="647"/>
      <c r="F2104" s="646"/>
      <c r="G2104" s="646"/>
      <c r="H2104" s="646"/>
      <c r="I2104" s="647"/>
      <c r="J2104" s="646"/>
      <c r="K2104" s="646"/>
    </row>
    <row r="2105" spans="2:11" x14ac:dyDescent="0.2">
      <c r="B2105" s="646"/>
      <c r="C2105" s="647"/>
      <c r="D2105" s="647"/>
      <c r="E2105" s="647"/>
      <c r="F2105" s="646"/>
      <c r="G2105" s="646"/>
      <c r="H2105" s="646"/>
      <c r="I2105" s="647"/>
      <c r="J2105" s="646"/>
      <c r="K2105" s="646"/>
    </row>
    <row r="2106" spans="2:11" x14ac:dyDescent="0.2">
      <c r="B2106" s="646"/>
      <c r="C2106" s="647"/>
      <c r="D2106" s="647"/>
      <c r="E2106" s="647"/>
      <c r="F2106" s="646"/>
      <c r="G2106" s="646"/>
      <c r="H2106" s="646"/>
      <c r="I2106" s="647"/>
      <c r="J2106" s="646"/>
      <c r="K2106" s="646"/>
    </row>
    <row r="2107" spans="2:11" x14ac:dyDescent="0.2">
      <c r="B2107" s="646"/>
      <c r="C2107" s="647"/>
      <c r="D2107" s="647"/>
      <c r="E2107" s="647"/>
      <c r="F2107" s="646"/>
      <c r="G2107" s="646"/>
      <c r="H2107" s="646"/>
      <c r="I2107" s="647"/>
      <c r="J2107" s="646"/>
      <c r="K2107" s="646"/>
    </row>
    <row r="2108" spans="2:11" x14ac:dyDescent="0.2">
      <c r="B2108" s="646"/>
      <c r="C2108" s="647"/>
      <c r="D2108" s="647"/>
      <c r="E2108" s="647"/>
      <c r="F2108" s="646"/>
      <c r="G2108" s="646"/>
      <c r="H2108" s="646"/>
      <c r="I2108" s="647"/>
      <c r="J2108" s="646"/>
      <c r="K2108" s="646"/>
    </row>
    <row r="2109" spans="2:11" x14ac:dyDescent="0.2">
      <c r="B2109" s="646"/>
      <c r="C2109" s="647"/>
      <c r="D2109" s="647"/>
      <c r="E2109" s="647"/>
      <c r="F2109" s="646"/>
      <c r="G2109" s="646"/>
      <c r="H2109" s="646"/>
      <c r="I2109" s="647"/>
      <c r="J2109" s="646"/>
      <c r="K2109" s="646"/>
    </row>
    <row r="2110" spans="2:11" x14ac:dyDescent="0.2">
      <c r="B2110" s="646"/>
      <c r="C2110" s="647"/>
      <c r="D2110" s="647"/>
      <c r="E2110" s="647"/>
      <c r="F2110" s="646"/>
      <c r="G2110" s="646"/>
      <c r="H2110" s="646"/>
      <c r="I2110" s="647"/>
      <c r="J2110" s="646"/>
      <c r="K2110" s="646"/>
    </row>
    <row r="2111" spans="2:11" x14ac:dyDescent="0.2">
      <c r="B2111" s="646"/>
      <c r="C2111" s="647"/>
      <c r="D2111" s="647"/>
      <c r="E2111" s="647"/>
      <c r="F2111" s="646"/>
      <c r="G2111" s="646"/>
      <c r="H2111" s="646"/>
      <c r="I2111" s="647"/>
      <c r="J2111" s="646"/>
      <c r="K2111" s="646"/>
    </row>
    <row r="2112" spans="2:11" x14ac:dyDescent="0.2">
      <c r="B2112" s="646"/>
      <c r="C2112" s="647"/>
      <c r="D2112" s="647"/>
      <c r="E2112" s="647"/>
      <c r="F2112" s="646"/>
      <c r="G2112" s="646"/>
      <c r="H2112" s="646"/>
      <c r="I2112" s="647"/>
      <c r="J2112" s="646"/>
      <c r="K2112" s="646"/>
    </row>
    <row r="2113" spans="2:11" x14ac:dyDescent="0.2">
      <c r="B2113" s="646"/>
      <c r="C2113" s="647"/>
      <c r="D2113" s="647"/>
      <c r="E2113" s="647"/>
      <c r="F2113" s="646"/>
      <c r="G2113" s="646"/>
      <c r="H2113" s="646"/>
      <c r="I2113" s="647"/>
      <c r="J2113" s="646"/>
      <c r="K2113" s="646"/>
    </row>
    <row r="2114" spans="2:11" x14ac:dyDescent="0.2">
      <c r="B2114" s="646"/>
      <c r="C2114" s="647"/>
      <c r="D2114" s="647"/>
      <c r="E2114" s="647"/>
      <c r="F2114" s="646"/>
      <c r="G2114" s="646"/>
      <c r="H2114" s="646"/>
      <c r="I2114" s="647"/>
      <c r="J2114" s="646"/>
      <c r="K2114" s="646"/>
    </row>
    <row r="2115" spans="2:11" x14ac:dyDescent="0.2">
      <c r="B2115" s="646"/>
      <c r="C2115" s="647"/>
      <c r="D2115" s="647"/>
      <c r="E2115" s="647"/>
      <c r="F2115" s="646"/>
      <c r="G2115" s="646"/>
      <c r="H2115" s="646"/>
      <c r="I2115" s="647"/>
      <c r="J2115" s="646"/>
      <c r="K2115" s="646"/>
    </row>
    <row r="2116" spans="2:11" x14ac:dyDescent="0.2">
      <c r="B2116" s="646"/>
      <c r="C2116" s="647"/>
      <c r="D2116" s="647"/>
      <c r="E2116" s="647"/>
      <c r="F2116" s="646"/>
      <c r="G2116" s="646"/>
      <c r="H2116" s="646"/>
      <c r="I2116" s="647"/>
      <c r="J2116" s="646"/>
      <c r="K2116" s="646"/>
    </row>
    <row r="2117" spans="2:11" x14ac:dyDescent="0.2">
      <c r="B2117" s="646"/>
      <c r="C2117" s="647"/>
      <c r="D2117" s="647"/>
      <c r="E2117" s="647"/>
      <c r="F2117" s="646"/>
      <c r="G2117" s="646"/>
      <c r="H2117" s="646"/>
      <c r="I2117" s="647"/>
      <c r="J2117" s="646"/>
      <c r="K2117" s="646"/>
    </row>
    <row r="2118" spans="2:11" x14ac:dyDescent="0.2">
      <c r="B2118" s="646"/>
      <c r="C2118" s="647"/>
      <c r="D2118" s="647"/>
      <c r="E2118" s="647"/>
      <c r="F2118" s="646"/>
      <c r="G2118" s="646"/>
      <c r="H2118" s="646"/>
      <c r="I2118" s="647"/>
      <c r="J2118" s="646"/>
      <c r="K2118" s="646"/>
    </row>
    <row r="2119" spans="2:11" x14ac:dyDescent="0.2">
      <c r="B2119" s="646"/>
      <c r="C2119" s="647"/>
      <c r="D2119" s="647"/>
      <c r="E2119" s="647"/>
      <c r="F2119" s="646"/>
      <c r="G2119" s="646"/>
      <c r="H2119" s="646"/>
      <c r="I2119" s="647"/>
      <c r="J2119" s="646"/>
      <c r="K2119" s="646"/>
    </row>
    <row r="2120" spans="2:11" x14ac:dyDescent="0.2">
      <c r="B2120" s="646"/>
      <c r="C2120" s="647"/>
      <c r="D2120" s="647"/>
      <c r="E2120" s="647"/>
      <c r="F2120" s="646"/>
      <c r="G2120" s="646"/>
      <c r="H2120" s="646"/>
      <c r="I2120" s="647"/>
      <c r="J2120" s="646"/>
      <c r="K2120" s="646"/>
    </row>
    <row r="2121" spans="2:11" x14ac:dyDescent="0.2">
      <c r="B2121" s="646"/>
      <c r="C2121" s="647"/>
      <c r="D2121" s="647"/>
      <c r="E2121" s="647"/>
      <c r="F2121" s="646"/>
      <c r="G2121" s="646"/>
      <c r="H2121" s="646"/>
      <c r="I2121" s="647"/>
      <c r="J2121" s="646"/>
      <c r="K2121" s="646"/>
    </row>
    <row r="2122" spans="2:11" x14ac:dyDescent="0.2">
      <c r="B2122" s="646"/>
      <c r="C2122" s="647"/>
      <c r="D2122" s="647"/>
      <c r="E2122" s="647"/>
      <c r="F2122" s="646"/>
      <c r="G2122" s="646"/>
      <c r="H2122" s="646"/>
      <c r="I2122" s="647"/>
      <c r="J2122" s="646"/>
      <c r="K2122" s="646"/>
    </row>
    <row r="2123" spans="2:11" x14ac:dyDescent="0.2">
      <c r="B2123" s="646"/>
      <c r="C2123" s="647"/>
      <c r="D2123" s="647"/>
      <c r="E2123" s="647"/>
      <c r="F2123" s="646"/>
      <c r="G2123" s="646"/>
      <c r="H2123" s="646"/>
      <c r="I2123" s="647"/>
      <c r="J2123" s="646"/>
      <c r="K2123" s="646"/>
    </row>
    <row r="2124" spans="2:11" x14ac:dyDescent="0.2">
      <c r="B2124" s="646"/>
      <c r="C2124" s="647"/>
      <c r="D2124" s="647"/>
      <c r="E2124" s="647"/>
      <c r="F2124" s="646"/>
      <c r="G2124" s="646"/>
      <c r="H2124" s="646"/>
      <c r="I2124" s="647"/>
      <c r="J2124" s="646"/>
      <c r="K2124" s="646"/>
    </row>
    <row r="2125" spans="2:11" x14ac:dyDescent="0.2">
      <c r="B2125" s="646"/>
      <c r="C2125" s="647"/>
      <c r="D2125" s="647"/>
      <c r="E2125" s="647"/>
      <c r="F2125" s="646"/>
      <c r="G2125" s="646"/>
      <c r="H2125" s="646"/>
      <c r="I2125" s="647"/>
      <c r="J2125" s="646"/>
      <c r="K2125" s="646"/>
    </row>
    <row r="2126" spans="2:11" x14ac:dyDescent="0.2">
      <c r="B2126" s="646"/>
      <c r="C2126" s="647"/>
      <c r="D2126" s="647"/>
      <c r="E2126" s="647"/>
      <c r="F2126" s="646"/>
      <c r="G2126" s="646"/>
      <c r="H2126" s="646"/>
      <c r="I2126" s="647"/>
      <c r="J2126" s="646"/>
      <c r="K2126" s="646"/>
    </row>
    <row r="2127" spans="2:11" x14ac:dyDescent="0.2">
      <c r="B2127" s="646"/>
      <c r="C2127" s="647"/>
      <c r="D2127" s="647"/>
      <c r="E2127" s="647"/>
      <c r="F2127" s="646"/>
      <c r="G2127" s="646"/>
      <c r="H2127" s="646"/>
      <c r="I2127" s="647"/>
      <c r="J2127" s="646"/>
      <c r="K2127" s="646"/>
    </row>
    <row r="2128" spans="2:11" x14ac:dyDescent="0.2">
      <c r="B2128" s="646"/>
      <c r="C2128" s="647"/>
      <c r="D2128" s="647"/>
      <c r="E2128" s="647"/>
      <c r="F2128" s="646"/>
      <c r="G2128" s="646"/>
      <c r="H2128" s="646"/>
      <c r="I2128" s="647"/>
      <c r="J2128" s="646"/>
      <c r="K2128" s="646"/>
    </row>
    <row r="2129" spans="2:11" x14ac:dyDescent="0.2">
      <c r="B2129" s="646"/>
      <c r="C2129" s="647"/>
      <c r="D2129" s="647"/>
      <c r="E2129" s="647"/>
      <c r="F2129" s="646"/>
      <c r="G2129" s="646"/>
      <c r="H2129" s="646"/>
      <c r="I2129" s="647"/>
      <c r="J2129" s="646"/>
      <c r="K2129" s="646"/>
    </row>
    <row r="2130" spans="2:11" x14ac:dyDescent="0.2">
      <c r="B2130" s="646"/>
      <c r="C2130" s="647"/>
      <c r="D2130" s="647"/>
      <c r="E2130" s="647"/>
      <c r="F2130" s="646"/>
      <c r="G2130" s="646"/>
      <c r="H2130" s="646"/>
      <c r="I2130" s="647"/>
      <c r="J2130" s="646"/>
      <c r="K2130" s="646"/>
    </row>
    <row r="2131" spans="2:11" x14ac:dyDescent="0.2">
      <c r="B2131" s="646"/>
      <c r="C2131" s="647"/>
      <c r="D2131" s="647"/>
      <c r="E2131" s="647"/>
      <c r="F2131" s="646"/>
      <c r="G2131" s="646"/>
      <c r="H2131" s="646"/>
      <c r="I2131" s="647"/>
      <c r="J2131" s="646"/>
      <c r="K2131" s="646"/>
    </row>
    <row r="2132" spans="2:11" x14ac:dyDescent="0.2">
      <c r="B2132" s="646"/>
      <c r="C2132" s="647"/>
      <c r="D2132" s="647"/>
      <c r="E2132" s="647"/>
      <c r="F2132" s="646"/>
      <c r="G2132" s="646"/>
      <c r="H2132" s="646"/>
      <c r="I2132" s="647"/>
      <c r="J2132" s="646"/>
      <c r="K2132" s="646"/>
    </row>
    <row r="2133" spans="2:11" x14ac:dyDescent="0.2">
      <c r="B2133" s="646"/>
      <c r="C2133" s="647"/>
      <c r="D2133" s="647"/>
      <c r="E2133" s="647"/>
      <c r="F2133" s="646"/>
      <c r="G2133" s="646"/>
      <c r="H2133" s="646"/>
      <c r="I2133" s="647"/>
      <c r="J2133" s="646"/>
      <c r="K2133" s="646"/>
    </row>
    <row r="2134" spans="2:11" x14ac:dyDescent="0.2">
      <c r="B2134" s="646"/>
      <c r="C2134" s="647"/>
      <c r="D2134" s="647"/>
      <c r="E2134" s="647"/>
      <c r="F2134" s="646"/>
      <c r="G2134" s="646"/>
      <c r="H2134" s="646"/>
      <c r="I2134" s="647"/>
      <c r="J2134" s="646"/>
      <c r="K2134" s="646"/>
    </row>
    <row r="2135" spans="2:11" x14ac:dyDescent="0.2">
      <c r="B2135" s="646"/>
      <c r="C2135" s="647"/>
      <c r="D2135" s="647"/>
      <c r="E2135" s="647"/>
      <c r="F2135" s="646"/>
      <c r="G2135" s="646"/>
      <c r="H2135" s="646"/>
      <c r="I2135" s="647"/>
      <c r="J2135" s="646"/>
      <c r="K2135" s="646"/>
    </row>
    <row r="2136" spans="2:11" x14ac:dyDescent="0.2">
      <c r="B2136" s="646"/>
      <c r="C2136" s="647"/>
      <c r="D2136" s="647"/>
      <c r="E2136" s="647"/>
      <c r="F2136" s="646"/>
      <c r="G2136" s="646"/>
      <c r="H2136" s="646"/>
      <c r="I2136" s="647"/>
      <c r="J2136" s="646"/>
      <c r="K2136" s="646"/>
    </row>
    <row r="2137" spans="2:11" x14ac:dyDescent="0.2">
      <c r="B2137" s="646"/>
      <c r="C2137" s="647"/>
      <c r="D2137" s="647"/>
      <c r="E2137" s="647"/>
      <c r="F2137" s="646"/>
      <c r="G2137" s="646"/>
      <c r="H2137" s="646"/>
      <c r="I2137" s="647"/>
      <c r="J2137" s="646"/>
      <c r="K2137" s="646"/>
    </row>
    <row r="2138" spans="2:11" x14ac:dyDescent="0.2">
      <c r="B2138" s="646"/>
      <c r="C2138" s="647"/>
      <c r="D2138" s="647"/>
      <c r="E2138" s="647"/>
      <c r="F2138" s="646"/>
      <c r="G2138" s="646"/>
      <c r="H2138" s="646"/>
      <c r="I2138" s="647"/>
      <c r="J2138" s="646"/>
      <c r="K2138" s="646"/>
    </row>
    <row r="2139" spans="2:11" x14ac:dyDescent="0.2">
      <c r="B2139" s="646"/>
      <c r="C2139" s="647"/>
      <c r="D2139" s="647"/>
      <c r="E2139" s="647"/>
      <c r="F2139" s="646"/>
      <c r="G2139" s="646"/>
      <c r="H2139" s="646"/>
      <c r="I2139" s="647"/>
      <c r="J2139" s="646"/>
      <c r="K2139" s="646"/>
    </row>
    <row r="2140" spans="2:11" x14ac:dyDescent="0.2">
      <c r="B2140" s="646"/>
      <c r="C2140" s="647"/>
      <c r="D2140" s="647"/>
      <c r="E2140" s="647"/>
      <c r="F2140" s="646"/>
      <c r="G2140" s="646"/>
      <c r="H2140" s="646"/>
      <c r="I2140" s="647"/>
      <c r="J2140" s="646"/>
      <c r="K2140" s="646"/>
    </row>
    <row r="2141" spans="2:11" x14ac:dyDescent="0.2">
      <c r="B2141" s="646"/>
      <c r="C2141" s="647"/>
      <c r="D2141" s="647"/>
      <c r="E2141" s="647"/>
      <c r="F2141" s="646"/>
      <c r="G2141" s="646"/>
      <c r="H2141" s="646"/>
      <c r="I2141" s="647"/>
      <c r="J2141" s="646"/>
      <c r="K2141" s="646"/>
    </row>
    <row r="2142" spans="2:11" x14ac:dyDescent="0.2">
      <c r="B2142" s="646"/>
      <c r="C2142" s="647"/>
      <c r="D2142" s="647"/>
      <c r="E2142" s="647"/>
      <c r="F2142" s="646"/>
      <c r="G2142" s="646"/>
      <c r="H2142" s="646"/>
      <c r="I2142" s="647"/>
      <c r="J2142" s="646"/>
      <c r="K2142" s="646"/>
    </row>
    <row r="2143" spans="2:11" x14ac:dyDescent="0.2">
      <c r="B2143" s="646"/>
      <c r="C2143" s="647"/>
      <c r="D2143" s="647"/>
      <c r="E2143" s="647"/>
      <c r="F2143" s="646"/>
      <c r="G2143" s="646"/>
      <c r="H2143" s="646"/>
      <c r="I2143" s="647"/>
      <c r="J2143" s="646"/>
      <c r="K2143" s="646"/>
    </row>
    <row r="2144" spans="2:11" x14ac:dyDescent="0.2">
      <c r="B2144" s="646"/>
      <c r="C2144" s="647"/>
      <c r="D2144" s="647"/>
      <c r="E2144" s="647"/>
      <c r="F2144" s="646"/>
      <c r="G2144" s="646"/>
      <c r="H2144" s="646"/>
      <c r="I2144" s="647"/>
      <c r="J2144" s="646"/>
      <c r="K2144" s="646"/>
    </row>
    <row r="2145" spans="2:11" x14ac:dyDescent="0.2">
      <c r="B2145" s="646"/>
      <c r="C2145" s="647"/>
      <c r="D2145" s="647"/>
      <c r="E2145" s="647"/>
      <c r="F2145" s="646"/>
      <c r="G2145" s="646"/>
      <c r="H2145" s="646"/>
      <c r="I2145" s="647"/>
      <c r="J2145" s="646"/>
      <c r="K2145" s="646"/>
    </row>
    <row r="2146" spans="2:11" x14ac:dyDescent="0.2">
      <c r="B2146" s="646"/>
      <c r="C2146" s="647"/>
      <c r="D2146" s="647"/>
      <c r="E2146" s="647"/>
      <c r="F2146" s="646"/>
      <c r="G2146" s="646"/>
      <c r="H2146" s="646"/>
      <c r="I2146" s="647"/>
      <c r="J2146" s="646"/>
      <c r="K2146" s="646"/>
    </row>
    <row r="2147" spans="2:11" x14ac:dyDescent="0.2">
      <c r="B2147" s="646"/>
      <c r="C2147" s="647"/>
      <c r="D2147" s="647"/>
      <c r="E2147" s="647"/>
      <c r="F2147" s="646"/>
      <c r="G2147" s="646"/>
      <c r="H2147" s="646"/>
      <c r="I2147" s="647"/>
      <c r="J2147" s="646"/>
      <c r="K2147" s="646"/>
    </row>
    <row r="2148" spans="2:11" x14ac:dyDescent="0.2">
      <c r="B2148" s="646"/>
      <c r="C2148" s="647"/>
      <c r="D2148" s="647"/>
      <c r="E2148" s="647"/>
      <c r="F2148" s="646"/>
      <c r="G2148" s="646"/>
      <c r="H2148" s="646"/>
      <c r="I2148" s="647"/>
      <c r="J2148" s="646"/>
      <c r="K2148" s="646"/>
    </row>
    <row r="2149" spans="2:11" x14ac:dyDescent="0.2">
      <c r="B2149" s="646"/>
      <c r="C2149" s="647"/>
      <c r="D2149" s="647"/>
      <c r="E2149" s="647"/>
      <c r="F2149" s="646"/>
      <c r="G2149" s="646"/>
      <c r="H2149" s="646"/>
      <c r="I2149" s="647"/>
      <c r="J2149" s="646"/>
      <c r="K2149" s="646"/>
    </row>
    <row r="2150" spans="2:11" x14ac:dyDescent="0.2">
      <c r="B2150" s="646"/>
      <c r="C2150" s="647"/>
      <c r="D2150" s="647"/>
      <c r="E2150" s="647"/>
      <c r="F2150" s="646"/>
      <c r="G2150" s="646"/>
      <c r="H2150" s="646"/>
      <c r="I2150" s="647"/>
      <c r="J2150" s="646"/>
      <c r="K2150" s="646"/>
    </row>
    <row r="2151" spans="2:11" x14ac:dyDescent="0.2">
      <c r="B2151" s="646"/>
      <c r="C2151" s="647"/>
      <c r="D2151" s="647"/>
      <c r="E2151" s="647"/>
      <c r="F2151" s="646"/>
      <c r="G2151" s="646"/>
      <c r="H2151" s="646"/>
      <c r="I2151" s="647"/>
      <c r="J2151" s="646"/>
      <c r="K2151" s="646"/>
    </row>
    <row r="2152" spans="2:11" x14ac:dyDescent="0.2">
      <c r="B2152" s="646"/>
      <c r="C2152" s="647"/>
      <c r="D2152" s="647"/>
      <c r="E2152" s="647"/>
      <c r="F2152" s="646"/>
      <c r="G2152" s="646"/>
      <c r="H2152" s="646"/>
      <c r="I2152" s="647"/>
      <c r="J2152" s="646"/>
      <c r="K2152" s="646"/>
    </row>
    <row r="2153" spans="2:11" x14ac:dyDescent="0.2">
      <c r="B2153" s="646"/>
      <c r="C2153" s="647"/>
      <c r="D2153" s="647"/>
      <c r="E2153" s="647"/>
      <c r="F2153" s="646"/>
      <c r="G2153" s="646"/>
      <c r="H2153" s="646"/>
      <c r="I2153" s="647"/>
      <c r="J2153" s="646"/>
      <c r="K2153" s="646"/>
    </row>
    <row r="2154" spans="2:11" x14ac:dyDescent="0.2">
      <c r="B2154" s="646"/>
      <c r="C2154" s="647"/>
      <c r="D2154" s="647"/>
      <c r="E2154" s="647"/>
      <c r="F2154" s="646"/>
      <c r="G2154" s="646"/>
      <c r="H2154" s="646"/>
      <c r="I2154" s="647"/>
      <c r="J2154" s="646"/>
      <c r="K2154" s="646"/>
    </row>
    <row r="2155" spans="2:11" x14ac:dyDescent="0.2">
      <c r="B2155" s="646"/>
      <c r="C2155" s="647"/>
      <c r="D2155" s="647"/>
      <c r="E2155" s="647"/>
      <c r="F2155" s="646"/>
      <c r="G2155" s="646"/>
      <c r="H2155" s="646"/>
      <c r="I2155" s="647"/>
      <c r="J2155" s="646"/>
      <c r="K2155" s="646"/>
    </row>
    <row r="2156" spans="2:11" x14ac:dyDescent="0.2">
      <c r="B2156" s="646"/>
      <c r="C2156" s="647"/>
      <c r="D2156" s="647"/>
      <c r="E2156" s="647"/>
      <c r="F2156" s="646"/>
      <c r="G2156" s="646"/>
      <c r="H2156" s="646"/>
      <c r="I2156" s="647"/>
      <c r="J2156" s="646"/>
      <c r="K2156" s="646"/>
    </row>
    <row r="2157" spans="2:11" x14ac:dyDescent="0.2">
      <c r="B2157" s="646"/>
      <c r="C2157" s="647"/>
      <c r="D2157" s="647"/>
      <c r="E2157" s="647"/>
      <c r="F2157" s="646"/>
      <c r="G2157" s="646"/>
      <c r="H2157" s="646"/>
      <c r="I2157" s="647"/>
      <c r="J2157" s="646"/>
      <c r="K2157" s="646"/>
    </row>
    <row r="2158" spans="2:11" x14ac:dyDescent="0.2">
      <c r="B2158" s="646"/>
      <c r="C2158" s="647"/>
      <c r="D2158" s="647"/>
      <c r="E2158" s="647"/>
      <c r="F2158" s="646"/>
      <c r="G2158" s="646"/>
      <c r="H2158" s="646"/>
      <c r="I2158" s="647"/>
      <c r="J2158" s="646"/>
      <c r="K2158" s="646"/>
    </row>
    <row r="2159" spans="2:11" x14ac:dyDescent="0.2">
      <c r="B2159" s="646"/>
      <c r="C2159" s="647"/>
      <c r="D2159" s="647"/>
      <c r="E2159" s="647"/>
      <c r="F2159" s="646"/>
      <c r="G2159" s="646"/>
      <c r="H2159" s="646"/>
      <c r="I2159" s="647"/>
      <c r="J2159" s="646"/>
      <c r="K2159" s="646"/>
    </row>
    <row r="2160" spans="2:11" x14ac:dyDescent="0.2">
      <c r="B2160" s="646"/>
      <c r="C2160" s="647"/>
      <c r="D2160" s="647"/>
      <c r="E2160" s="647"/>
      <c r="F2160" s="646"/>
      <c r="G2160" s="646"/>
      <c r="H2160" s="646"/>
      <c r="I2160" s="647"/>
      <c r="J2160" s="646"/>
      <c r="K2160" s="646"/>
    </row>
    <row r="2161" spans="2:11" x14ac:dyDescent="0.2">
      <c r="B2161" s="646"/>
      <c r="C2161" s="647"/>
      <c r="D2161" s="647"/>
      <c r="E2161" s="647"/>
      <c r="F2161" s="646"/>
      <c r="G2161" s="646"/>
      <c r="H2161" s="646"/>
      <c r="I2161" s="647"/>
      <c r="J2161" s="646"/>
      <c r="K2161" s="646"/>
    </row>
    <row r="2162" spans="2:11" x14ac:dyDescent="0.2">
      <c r="B2162" s="646"/>
      <c r="C2162" s="647"/>
      <c r="D2162" s="647"/>
      <c r="E2162" s="647"/>
      <c r="F2162" s="646"/>
      <c r="G2162" s="646"/>
      <c r="H2162" s="646"/>
      <c r="I2162" s="647"/>
      <c r="J2162" s="646"/>
      <c r="K2162" s="646"/>
    </row>
    <row r="2163" spans="2:11" x14ac:dyDescent="0.2">
      <c r="B2163" s="646"/>
      <c r="C2163" s="647"/>
      <c r="D2163" s="647"/>
      <c r="E2163" s="647"/>
      <c r="F2163" s="646"/>
      <c r="G2163" s="646"/>
      <c r="H2163" s="646"/>
      <c r="I2163" s="647"/>
      <c r="J2163" s="646"/>
      <c r="K2163" s="646"/>
    </row>
    <row r="2164" spans="2:11" x14ac:dyDescent="0.2">
      <c r="B2164" s="646"/>
      <c r="C2164" s="647"/>
      <c r="D2164" s="647"/>
      <c r="E2164" s="647"/>
      <c r="F2164" s="646"/>
      <c r="G2164" s="646"/>
      <c r="H2164" s="646"/>
      <c r="I2164" s="647"/>
      <c r="J2164" s="646"/>
      <c r="K2164" s="646"/>
    </row>
    <row r="2165" spans="2:11" x14ac:dyDescent="0.2">
      <c r="B2165" s="646"/>
      <c r="C2165" s="647"/>
      <c r="D2165" s="647"/>
      <c r="E2165" s="647"/>
      <c r="F2165" s="646"/>
      <c r="G2165" s="646"/>
      <c r="H2165" s="646"/>
      <c r="I2165" s="647"/>
      <c r="J2165" s="646"/>
      <c r="K2165" s="646"/>
    </row>
    <row r="2166" spans="2:11" x14ac:dyDescent="0.2">
      <c r="B2166" s="646"/>
      <c r="C2166" s="647"/>
      <c r="D2166" s="647"/>
      <c r="E2166" s="647"/>
      <c r="F2166" s="646"/>
      <c r="G2166" s="646"/>
      <c r="H2166" s="646"/>
      <c r="I2166" s="647"/>
      <c r="J2166" s="646"/>
      <c r="K2166" s="646"/>
    </row>
    <row r="2167" spans="2:11" x14ac:dyDescent="0.2">
      <c r="B2167" s="646"/>
      <c r="C2167" s="647"/>
      <c r="D2167" s="647"/>
      <c r="E2167" s="647"/>
      <c r="F2167" s="646"/>
      <c r="G2167" s="646"/>
      <c r="H2167" s="646"/>
      <c r="I2167" s="647"/>
      <c r="J2167" s="646"/>
      <c r="K2167" s="646"/>
    </row>
    <row r="2168" spans="2:11" x14ac:dyDescent="0.2">
      <c r="B2168" s="646"/>
      <c r="C2168" s="647"/>
      <c r="D2168" s="647"/>
      <c r="E2168" s="647"/>
      <c r="F2168" s="646"/>
      <c r="G2168" s="646"/>
      <c r="H2168" s="646"/>
      <c r="I2168" s="647"/>
      <c r="J2168" s="646"/>
      <c r="K2168" s="646"/>
    </row>
    <row r="2169" spans="2:11" x14ac:dyDescent="0.2">
      <c r="B2169" s="646"/>
      <c r="C2169" s="647"/>
      <c r="D2169" s="647"/>
      <c r="E2169" s="647"/>
      <c r="F2169" s="646"/>
      <c r="G2169" s="646"/>
      <c r="H2169" s="646"/>
      <c r="I2169" s="647"/>
      <c r="J2169" s="646"/>
      <c r="K2169" s="646"/>
    </row>
    <row r="2170" spans="2:11" x14ac:dyDescent="0.2">
      <c r="B2170" s="646"/>
      <c r="C2170" s="647"/>
      <c r="D2170" s="647"/>
      <c r="E2170" s="647"/>
      <c r="F2170" s="646"/>
      <c r="G2170" s="646"/>
      <c r="H2170" s="646"/>
      <c r="I2170" s="647"/>
      <c r="J2170" s="646"/>
      <c r="K2170" s="646"/>
    </row>
    <row r="2171" spans="2:11" x14ac:dyDescent="0.2">
      <c r="B2171" s="646"/>
      <c r="C2171" s="647"/>
      <c r="D2171" s="647"/>
      <c r="E2171" s="647"/>
      <c r="F2171" s="646"/>
      <c r="G2171" s="646"/>
      <c r="H2171" s="646"/>
      <c r="I2171" s="647"/>
      <c r="J2171" s="646"/>
      <c r="K2171" s="646"/>
    </row>
    <row r="2172" spans="2:11" x14ac:dyDescent="0.2">
      <c r="B2172" s="646"/>
      <c r="C2172" s="647"/>
      <c r="D2172" s="647"/>
      <c r="E2172" s="647"/>
      <c r="F2172" s="646"/>
      <c r="G2172" s="646"/>
      <c r="H2172" s="646"/>
      <c r="I2172" s="647"/>
      <c r="J2172" s="646"/>
      <c r="K2172" s="646"/>
    </row>
    <row r="2173" spans="2:11" x14ac:dyDescent="0.2">
      <c r="B2173" s="646"/>
      <c r="C2173" s="647"/>
      <c r="D2173" s="647"/>
      <c r="E2173" s="647"/>
      <c r="F2173" s="646"/>
      <c r="G2173" s="646"/>
      <c r="H2173" s="646"/>
      <c r="I2173" s="647"/>
      <c r="J2173" s="646"/>
      <c r="K2173" s="646"/>
    </row>
    <row r="2174" spans="2:11" x14ac:dyDescent="0.2">
      <c r="B2174" s="646"/>
      <c r="C2174" s="647"/>
      <c r="D2174" s="647"/>
      <c r="E2174" s="647"/>
      <c r="F2174" s="646"/>
      <c r="G2174" s="646"/>
      <c r="H2174" s="646"/>
      <c r="I2174" s="647"/>
      <c r="J2174" s="646"/>
      <c r="K2174" s="646"/>
    </row>
    <row r="2175" spans="2:11" x14ac:dyDescent="0.2">
      <c r="B2175" s="646"/>
      <c r="C2175" s="647"/>
      <c r="D2175" s="647"/>
      <c r="E2175" s="647"/>
      <c r="F2175" s="646"/>
      <c r="G2175" s="646"/>
      <c r="H2175" s="646"/>
      <c r="I2175" s="647"/>
      <c r="J2175" s="646"/>
      <c r="K2175" s="646"/>
    </row>
    <row r="2176" spans="2:11" x14ac:dyDescent="0.2">
      <c r="B2176" s="646"/>
      <c r="C2176" s="647"/>
      <c r="D2176" s="647"/>
      <c r="E2176" s="647"/>
      <c r="F2176" s="646"/>
      <c r="G2176" s="646"/>
      <c r="H2176" s="646"/>
      <c r="I2176" s="647"/>
      <c r="J2176" s="646"/>
      <c r="K2176" s="646"/>
    </row>
    <row r="2177" spans="2:11" x14ac:dyDescent="0.2">
      <c r="B2177" s="646"/>
      <c r="C2177" s="647"/>
      <c r="D2177" s="647"/>
      <c r="E2177" s="647"/>
      <c r="F2177" s="646"/>
      <c r="G2177" s="646"/>
      <c r="H2177" s="646"/>
      <c r="I2177" s="647"/>
      <c r="J2177" s="646"/>
      <c r="K2177" s="646"/>
    </row>
    <row r="2178" spans="2:11" x14ac:dyDescent="0.2">
      <c r="B2178" s="646"/>
      <c r="C2178" s="647"/>
      <c r="D2178" s="647"/>
      <c r="E2178" s="647"/>
      <c r="F2178" s="646"/>
      <c r="G2178" s="646"/>
      <c r="H2178" s="646"/>
      <c r="I2178" s="647"/>
      <c r="J2178" s="646"/>
      <c r="K2178" s="646"/>
    </row>
    <row r="2179" spans="2:11" x14ac:dyDescent="0.2">
      <c r="B2179" s="646"/>
      <c r="C2179" s="647"/>
      <c r="D2179" s="647"/>
      <c r="E2179" s="647"/>
      <c r="F2179" s="646"/>
      <c r="G2179" s="646"/>
      <c r="H2179" s="646"/>
      <c r="I2179" s="647"/>
      <c r="J2179" s="646"/>
      <c r="K2179" s="646"/>
    </row>
    <row r="2180" spans="2:11" x14ac:dyDescent="0.2">
      <c r="B2180" s="646"/>
      <c r="C2180" s="647"/>
      <c r="D2180" s="647"/>
      <c r="E2180" s="647"/>
      <c r="F2180" s="646"/>
      <c r="G2180" s="646"/>
      <c r="H2180" s="646"/>
      <c r="I2180" s="647"/>
      <c r="J2180" s="646"/>
      <c r="K2180" s="646"/>
    </row>
    <row r="2181" spans="2:11" x14ac:dyDescent="0.2">
      <c r="B2181" s="646"/>
      <c r="C2181" s="647"/>
      <c r="D2181" s="647"/>
      <c r="E2181" s="647"/>
      <c r="F2181" s="646"/>
      <c r="G2181" s="646"/>
      <c r="H2181" s="646"/>
      <c r="I2181" s="647"/>
      <c r="J2181" s="646"/>
      <c r="K2181" s="646"/>
    </row>
    <row r="2182" spans="2:11" x14ac:dyDescent="0.2">
      <c r="B2182" s="646"/>
      <c r="C2182" s="647"/>
      <c r="D2182" s="647"/>
      <c r="E2182" s="647"/>
      <c r="F2182" s="646"/>
      <c r="G2182" s="646"/>
      <c r="H2182" s="646"/>
      <c r="I2182" s="647"/>
      <c r="J2182" s="646"/>
      <c r="K2182" s="646"/>
    </row>
    <row r="2183" spans="2:11" x14ac:dyDescent="0.2">
      <c r="B2183" s="646"/>
      <c r="C2183" s="647"/>
      <c r="D2183" s="647"/>
      <c r="E2183" s="647"/>
      <c r="F2183" s="646"/>
      <c r="G2183" s="646"/>
      <c r="H2183" s="646"/>
      <c r="I2183" s="647"/>
      <c r="J2183" s="646"/>
      <c r="K2183" s="646"/>
    </row>
    <row r="2184" spans="2:11" x14ac:dyDescent="0.2">
      <c r="B2184" s="646"/>
      <c r="C2184" s="647"/>
      <c r="D2184" s="647"/>
      <c r="E2184" s="647"/>
      <c r="F2184" s="646"/>
      <c r="G2184" s="646"/>
      <c r="H2184" s="646"/>
      <c r="I2184" s="647"/>
      <c r="J2184" s="646"/>
      <c r="K2184" s="646"/>
    </row>
    <row r="2185" spans="2:11" x14ac:dyDescent="0.2">
      <c r="B2185" s="646"/>
      <c r="C2185" s="647"/>
      <c r="D2185" s="647"/>
      <c r="E2185" s="647"/>
      <c r="F2185" s="646"/>
      <c r="G2185" s="646"/>
      <c r="H2185" s="646"/>
      <c r="I2185" s="647"/>
      <c r="J2185" s="646"/>
      <c r="K2185" s="646"/>
    </row>
    <row r="2186" spans="2:11" x14ac:dyDescent="0.2">
      <c r="B2186" s="646"/>
      <c r="C2186" s="647"/>
      <c r="D2186" s="647"/>
      <c r="E2186" s="647"/>
      <c r="F2186" s="646"/>
      <c r="G2186" s="646"/>
      <c r="H2186" s="646"/>
      <c r="I2186" s="647"/>
      <c r="J2186" s="646"/>
      <c r="K2186" s="646"/>
    </row>
    <row r="2187" spans="2:11" x14ac:dyDescent="0.2">
      <c r="B2187" s="646"/>
      <c r="C2187" s="647"/>
      <c r="D2187" s="647"/>
      <c r="E2187" s="647"/>
      <c r="F2187" s="646"/>
      <c r="G2187" s="646"/>
      <c r="H2187" s="646"/>
      <c r="I2187" s="647"/>
      <c r="J2187" s="646"/>
      <c r="K2187" s="646"/>
    </row>
    <row r="2188" spans="2:11" x14ac:dyDescent="0.2">
      <c r="B2188" s="646"/>
      <c r="C2188" s="647"/>
      <c r="D2188" s="647"/>
      <c r="E2188" s="647"/>
      <c r="F2188" s="646"/>
      <c r="G2188" s="646"/>
      <c r="H2188" s="646"/>
      <c r="I2188" s="647"/>
      <c r="J2188" s="646"/>
      <c r="K2188" s="646"/>
    </row>
    <row r="2189" spans="2:11" x14ac:dyDescent="0.2">
      <c r="B2189" s="646"/>
      <c r="C2189" s="647"/>
      <c r="D2189" s="647"/>
      <c r="E2189" s="647"/>
      <c r="F2189" s="646"/>
      <c r="G2189" s="646"/>
      <c r="H2189" s="646"/>
      <c r="I2189" s="647"/>
      <c r="J2189" s="646"/>
      <c r="K2189" s="646"/>
    </row>
    <row r="2190" spans="2:11" x14ac:dyDescent="0.2">
      <c r="B2190" s="646"/>
      <c r="C2190" s="647"/>
      <c r="D2190" s="647"/>
      <c r="E2190" s="647"/>
      <c r="F2190" s="646"/>
      <c r="G2190" s="646"/>
      <c r="H2190" s="646"/>
      <c r="I2190" s="647"/>
      <c r="J2190" s="646"/>
      <c r="K2190" s="646"/>
    </row>
    <row r="2191" spans="2:11" x14ac:dyDescent="0.2">
      <c r="B2191" s="646"/>
      <c r="C2191" s="647"/>
      <c r="D2191" s="647"/>
      <c r="E2191" s="647"/>
      <c r="F2191" s="646"/>
      <c r="G2191" s="646"/>
      <c r="H2191" s="646"/>
      <c r="I2191" s="647"/>
      <c r="J2191" s="646"/>
      <c r="K2191" s="646"/>
    </row>
    <row r="2192" spans="2:11" x14ac:dyDescent="0.2">
      <c r="B2192" s="646"/>
      <c r="C2192" s="647"/>
      <c r="D2192" s="647"/>
      <c r="E2192" s="647"/>
      <c r="F2192" s="646"/>
      <c r="G2192" s="646"/>
      <c r="H2192" s="646"/>
      <c r="I2192" s="647"/>
      <c r="J2192" s="646"/>
      <c r="K2192" s="646"/>
    </row>
    <row r="2193" spans="2:11" x14ac:dyDescent="0.2">
      <c r="B2193" s="646"/>
      <c r="C2193" s="647"/>
      <c r="D2193" s="647"/>
      <c r="E2193" s="647"/>
      <c r="F2193" s="646"/>
      <c r="G2193" s="646"/>
      <c r="H2193" s="646"/>
      <c r="I2193" s="647"/>
      <c r="J2193" s="646"/>
      <c r="K2193" s="646"/>
    </row>
    <row r="2194" spans="2:11" x14ac:dyDescent="0.2">
      <c r="B2194" s="646"/>
      <c r="C2194" s="647"/>
      <c r="D2194" s="647"/>
      <c r="E2194" s="647"/>
      <c r="F2194" s="646"/>
      <c r="G2194" s="646"/>
      <c r="H2194" s="646"/>
      <c r="I2194" s="647"/>
      <c r="J2194" s="646"/>
      <c r="K2194" s="646"/>
    </row>
    <row r="2195" spans="2:11" x14ac:dyDescent="0.2">
      <c r="B2195" s="646"/>
      <c r="C2195" s="647"/>
      <c r="D2195" s="647"/>
      <c r="E2195" s="647"/>
      <c r="F2195" s="646"/>
      <c r="G2195" s="646"/>
      <c r="H2195" s="646"/>
      <c r="I2195" s="647"/>
      <c r="J2195" s="646"/>
      <c r="K2195" s="646"/>
    </row>
    <row r="2196" spans="2:11" x14ac:dyDescent="0.2">
      <c r="B2196" s="646"/>
      <c r="C2196" s="647"/>
      <c r="D2196" s="647"/>
      <c r="E2196" s="647"/>
      <c r="F2196" s="646"/>
      <c r="G2196" s="646"/>
      <c r="H2196" s="646"/>
      <c r="I2196" s="647"/>
      <c r="J2196" s="646"/>
      <c r="K2196" s="646"/>
    </row>
    <row r="2197" spans="2:11" x14ac:dyDescent="0.2">
      <c r="B2197" s="646"/>
      <c r="C2197" s="647"/>
      <c r="D2197" s="647"/>
      <c r="E2197" s="647"/>
      <c r="F2197" s="646"/>
      <c r="G2197" s="646"/>
      <c r="H2197" s="646"/>
      <c r="I2197" s="647"/>
      <c r="J2197" s="646"/>
      <c r="K2197" s="646"/>
    </row>
    <row r="2198" spans="2:11" x14ac:dyDescent="0.2">
      <c r="B2198" s="646"/>
      <c r="C2198" s="647"/>
      <c r="D2198" s="647"/>
      <c r="E2198" s="647"/>
      <c r="F2198" s="646"/>
      <c r="G2198" s="646"/>
      <c r="H2198" s="646"/>
      <c r="I2198" s="647"/>
      <c r="J2198" s="646"/>
      <c r="K2198" s="646"/>
    </row>
    <row r="2199" spans="2:11" x14ac:dyDescent="0.2">
      <c r="B2199" s="646"/>
      <c r="C2199" s="647"/>
      <c r="D2199" s="647"/>
      <c r="E2199" s="647"/>
      <c r="F2199" s="646"/>
      <c r="G2199" s="646"/>
      <c r="H2199" s="646"/>
      <c r="I2199" s="647"/>
      <c r="J2199" s="646"/>
      <c r="K2199" s="646"/>
    </row>
    <row r="2200" spans="2:11" x14ac:dyDescent="0.2">
      <c r="B2200" s="646"/>
      <c r="C2200" s="647"/>
      <c r="D2200" s="647"/>
      <c r="E2200" s="647"/>
      <c r="F2200" s="646"/>
      <c r="G2200" s="646"/>
      <c r="H2200" s="646"/>
      <c r="I2200" s="647"/>
      <c r="J2200" s="646"/>
      <c r="K2200" s="646"/>
    </row>
    <row r="2201" spans="2:11" x14ac:dyDescent="0.2">
      <c r="B2201" s="646"/>
      <c r="C2201" s="647"/>
      <c r="D2201" s="647"/>
      <c r="E2201" s="647"/>
      <c r="F2201" s="646"/>
      <c r="G2201" s="646"/>
      <c r="H2201" s="646"/>
      <c r="I2201" s="647"/>
      <c r="J2201" s="646"/>
      <c r="K2201" s="646"/>
    </row>
    <row r="2202" spans="2:11" x14ac:dyDescent="0.2">
      <c r="B2202" s="646"/>
      <c r="C2202" s="647"/>
      <c r="D2202" s="647"/>
      <c r="E2202" s="647"/>
      <c r="F2202" s="646"/>
      <c r="G2202" s="646"/>
      <c r="H2202" s="646"/>
      <c r="I2202" s="647"/>
      <c r="J2202" s="646"/>
      <c r="K2202" s="646"/>
    </row>
    <row r="2203" spans="2:11" x14ac:dyDescent="0.2">
      <c r="B2203" s="646"/>
      <c r="C2203" s="647"/>
      <c r="D2203" s="647"/>
      <c r="E2203" s="647"/>
      <c r="F2203" s="646"/>
      <c r="G2203" s="646"/>
      <c r="H2203" s="646"/>
      <c r="I2203" s="647"/>
      <c r="J2203" s="646"/>
      <c r="K2203" s="646"/>
    </row>
    <row r="2204" spans="2:11" x14ac:dyDescent="0.2">
      <c r="B2204" s="646"/>
      <c r="C2204" s="647"/>
      <c r="D2204" s="647"/>
      <c r="E2204" s="647"/>
      <c r="F2204" s="646"/>
      <c r="G2204" s="646"/>
      <c r="H2204" s="646"/>
      <c r="I2204" s="647"/>
      <c r="J2204" s="646"/>
      <c r="K2204" s="646"/>
    </row>
    <row r="2205" spans="2:11" x14ac:dyDescent="0.2">
      <c r="B2205" s="646"/>
      <c r="C2205" s="647"/>
      <c r="D2205" s="647"/>
      <c r="E2205" s="647"/>
      <c r="F2205" s="646"/>
      <c r="G2205" s="646"/>
      <c r="H2205" s="646"/>
      <c r="I2205" s="647"/>
      <c r="J2205" s="646"/>
      <c r="K2205" s="646"/>
    </row>
    <row r="2206" spans="2:11" x14ac:dyDescent="0.2">
      <c r="B2206" s="646"/>
      <c r="C2206" s="647"/>
      <c r="D2206" s="647"/>
      <c r="E2206" s="647"/>
      <c r="F2206" s="646"/>
      <c r="G2206" s="646"/>
      <c r="H2206" s="646"/>
      <c r="I2206" s="647"/>
      <c r="J2206" s="646"/>
      <c r="K2206" s="646"/>
    </row>
    <row r="2207" spans="2:11" x14ac:dyDescent="0.2">
      <c r="B2207" s="646"/>
      <c r="C2207" s="647"/>
      <c r="D2207" s="647"/>
      <c r="E2207" s="647"/>
      <c r="F2207" s="646"/>
      <c r="G2207" s="646"/>
      <c r="H2207" s="646"/>
      <c r="I2207" s="647"/>
      <c r="J2207" s="646"/>
      <c r="K2207" s="646"/>
    </row>
    <row r="2208" spans="2:11" x14ac:dyDescent="0.2">
      <c r="B2208" s="646"/>
      <c r="C2208" s="647"/>
      <c r="D2208" s="647"/>
      <c r="E2208" s="647"/>
      <c r="F2208" s="646"/>
      <c r="G2208" s="646"/>
      <c r="H2208" s="646"/>
      <c r="I2208" s="647"/>
      <c r="J2208" s="646"/>
      <c r="K2208" s="646"/>
    </row>
    <row r="2209" spans="2:11" x14ac:dyDescent="0.2">
      <c r="B2209" s="646"/>
      <c r="C2209" s="647"/>
      <c r="D2209" s="647"/>
      <c r="E2209" s="647"/>
      <c r="F2209" s="646"/>
      <c r="G2209" s="646"/>
      <c r="H2209" s="646"/>
      <c r="I2209" s="647"/>
      <c r="J2209" s="646"/>
      <c r="K2209" s="646"/>
    </row>
    <row r="2210" spans="2:11" x14ac:dyDescent="0.2">
      <c r="B2210" s="646"/>
      <c r="C2210" s="647"/>
      <c r="D2210" s="647"/>
      <c r="E2210" s="647"/>
      <c r="F2210" s="646"/>
      <c r="G2210" s="646"/>
      <c r="H2210" s="646"/>
      <c r="I2210" s="647"/>
      <c r="J2210" s="646"/>
      <c r="K2210" s="646"/>
    </row>
    <row r="2211" spans="2:11" x14ac:dyDescent="0.2">
      <c r="B2211" s="646"/>
      <c r="C2211" s="647"/>
      <c r="D2211" s="647"/>
      <c r="E2211" s="647"/>
      <c r="F2211" s="646"/>
      <c r="G2211" s="646"/>
      <c r="H2211" s="646"/>
      <c r="I2211" s="647"/>
      <c r="J2211" s="646"/>
      <c r="K2211" s="646"/>
    </row>
    <row r="2212" spans="2:11" x14ac:dyDescent="0.2">
      <c r="B2212" s="646"/>
      <c r="C2212" s="647"/>
      <c r="D2212" s="647"/>
      <c r="E2212" s="647"/>
      <c r="F2212" s="646"/>
      <c r="G2212" s="646"/>
      <c r="H2212" s="646"/>
      <c r="I2212" s="647"/>
      <c r="J2212" s="646"/>
      <c r="K2212" s="646"/>
    </row>
    <row r="2213" spans="2:11" x14ac:dyDescent="0.2">
      <c r="B2213" s="646"/>
      <c r="C2213" s="647"/>
      <c r="D2213" s="647"/>
      <c r="E2213" s="647"/>
      <c r="F2213" s="646"/>
      <c r="G2213" s="646"/>
      <c r="H2213" s="646"/>
      <c r="I2213" s="647"/>
      <c r="J2213" s="646"/>
      <c r="K2213" s="646"/>
    </row>
    <row r="2214" spans="2:11" x14ac:dyDescent="0.2">
      <c r="B2214" s="646"/>
      <c r="C2214" s="647"/>
      <c r="D2214" s="647"/>
      <c r="E2214" s="647"/>
      <c r="F2214" s="646"/>
      <c r="G2214" s="646"/>
      <c r="H2214" s="646"/>
      <c r="I2214" s="646"/>
      <c r="J2214" s="646"/>
      <c r="K2214" s="646"/>
    </row>
    <row r="2215" spans="2:11" x14ac:dyDescent="0.2">
      <c r="B2215" s="646"/>
      <c r="C2215" s="647"/>
      <c r="D2215" s="647"/>
      <c r="E2215" s="647"/>
      <c r="F2215" s="646"/>
      <c r="G2215" s="646"/>
      <c r="H2215" s="646"/>
      <c r="I2215" s="646"/>
      <c r="J2215" s="646"/>
      <c r="K2215" s="646"/>
    </row>
    <row r="2216" spans="2:11" x14ac:dyDescent="0.2">
      <c r="B2216" s="646"/>
      <c r="C2216" s="647"/>
      <c r="D2216" s="647"/>
      <c r="E2216" s="647"/>
      <c r="F2216" s="646"/>
      <c r="G2216" s="646"/>
      <c r="H2216" s="646"/>
      <c r="I2216" s="646"/>
      <c r="J2216" s="646"/>
      <c r="K2216" s="646"/>
    </row>
    <row r="2217" spans="2:11" x14ac:dyDescent="0.2">
      <c r="B2217" s="646"/>
      <c r="C2217" s="647"/>
      <c r="D2217" s="647"/>
      <c r="E2217" s="647"/>
      <c r="F2217" s="646"/>
      <c r="G2217" s="646"/>
      <c r="H2217" s="646"/>
      <c r="I2217" s="647"/>
      <c r="J2217" s="646"/>
      <c r="K2217" s="646"/>
    </row>
    <row r="2218" spans="2:11" x14ac:dyDescent="0.2">
      <c r="B2218" s="646"/>
      <c r="C2218" s="647"/>
      <c r="D2218" s="647"/>
      <c r="E2218" s="647"/>
      <c r="F2218" s="646"/>
      <c r="G2218" s="646"/>
      <c r="H2218" s="646"/>
      <c r="I2218" s="646"/>
      <c r="J2218" s="646"/>
      <c r="K2218" s="646"/>
    </row>
    <row r="2219" spans="2:11" x14ac:dyDescent="0.2">
      <c r="B2219" s="646"/>
      <c r="C2219" s="647"/>
      <c r="D2219" s="647"/>
      <c r="E2219" s="647"/>
      <c r="F2219" s="646"/>
      <c r="G2219" s="646"/>
      <c r="H2219" s="646"/>
      <c r="I2219" s="646"/>
      <c r="J2219" s="646"/>
      <c r="K2219" s="646"/>
    </row>
    <row r="2220" spans="2:11" x14ac:dyDescent="0.2">
      <c r="B2220" s="646"/>
      <c r="C2220" s="647"/>
      <c r="D2220" s="647"/>
      <c r="E2220" s="647"/>
      <c r="F2220" s="646"/>
      <c r="G2220" s="646"/>
      <c r="H2220" s="646"/>
      <c r="I2220" s="646"/>
      <c r="J2220" s="646"/>
      <c r="K2220" s="646"/>
    </row>
    <row r="2221" spans="2:11" x14ac:dyDescent="0.2">
      <c r="B2221" s="646"/>
      <c r="C2221" s="647"/>
      <c r="D2221" s="647"/>
      <c r="E2221" s="647"/>
      <c r="F2221" s="646"/>
      <c r="G2221" s="646"/>
      <c r="H2221" s="646"/>
      <c r="I2221" s="646"/>
      <c r="J2221" s="646"/>
      <c r="K2221" s="646"/>
    </row>
    <row r="2222" spans="2:11" x14ac:dyDescent="0.2">
      <c r="B2222" s="646"/>
      <c r="C2222" s="647"/>
      <c r="D2222" s="647"/>
      <c r="E2222" s="647"/>
      <c r="F2222" s="646"/>
      <c r="G2222" s="646"/>
      <c r="H2222" s="646"/>
      <c r="I2222" s="646"/>
      <c r="J2222" s="646"/>
      <c r="K2222" s="646"/>
    </row>
    <row r="2223" spans="2:11" x14ac:dyDescent="0.2">
      <c r="B2223" s="646"/>
      <c r="C2223" s="647"/>
      <c r="D2223" s="647"/>
      <c r="E2223" s="647"/>
      <c r="F2223" s="646"/>
      <c r="G2223" s="646"/>
      <c r="H2223" s="646"/>
      <c r="I2223" s="646"/>
      <c r="J2223" s="646"/>
      <c r="K2223" s="646"/>
    </row>
    <row r="2224" spans="2:11" x14ac:dyDescent="0.2">
      <c r="B2224" s="646"/>
      <c r="C2224" s="647"/>
      <c r="D2224" s="647"/>
      <c r="E2224" s="647"/>
      <c r="F2224" s="646"/>
      <c r="G2224" s="646"/>
      <c r="H2224" s="646"/>
      <c r="I2224" s="646"/>
      <c r="J2224" s="646"/>
      <c r="K2224" s="646"/>
    </row>
    <row r="2225" spans="2:11" x14ac:dyDescent="0.2">
      <c r="B2225" s="646"/>
      <c r="C2225" s="647"/>
      <c r="D2225" s="647"/>
      <c r="E2225" s="647"/>
      <c r="F2225" s="646"/>
      <c r="G2225" s="646"/>
      <c r="H2225" s="646"/>
      <c r="I2225" s="647"/>
      <c r="J2225" s="646"/>
      <c r="K2225" s="646"/>
    </row>
    <row r="2226" spans="2:11" x14ac:dyDescent="0.2">
      <c r="B2226" s="646"/>
      <c r="C2226" s="647"/>
      <c r="D2226" s="647"/>
      <c r="E2226" s="647"/>
      <c r="F2226" s="646"/>
      <c r="G2226" s="646"/>
      <c r="H2226" s="646"/>
      <c r="I2226" s="647"/>
      <c r="J2226" s="646"/>
      <c r="K2226" s="646"/>
    </row>
    <row r="2227" spans="2:11" x14ac:dyDescent="0.2">
      <c r="B2227" s="646"/>
      <c r="C2227" s="647"/>
      <c r="D2227" s="647"/>
      <c r="E2227" s="647"/>
      <c r="F2227" s="646"/>
      <c r="G2227" s="646"/>
      <c r="H2227" s="646"/>
      <c r="I2227" s="647"/>
      <c r="J2227" s="646"/>
      <c r="K2227" s="646"/>
    </row>
    <row r="2228" spans="2:11" x14ac:dyDescent="0.2">
      <c r="B2228" s="646"/>
      <c r="C2228" s="647"/>
      <c r="D2228" s="647"/>
      <c r="E2228" s="647"/>
      <c r="F2228" s="646"/>
      <c r="G2228" s="646"/>
      <c r="H2228" s="646"/>
      <c r="I2228" s="647"/>
      <c r="J2228" s="646"/>
      <c r="K2228" s="646"/>
    </row>
    <row r="2229" spans="2:11" x14ac:dyDescent="0.2">
      <c r="B2229" s="646"/>
      <c r="C2229" s="647"/>
      <c r="D2229" s="647"/>
      <c r="E2229" s="647"/>
      <c r="F2229" s="646"/>
      <c r="G2229" s="646"/>
      <c r="H2229" s="646"/>
      <c r="I2229" s="647"/>
      <c r="J2229" s="646"/>
      <c r="K2229" s="646"/>
    </row>
    <row r="2230" spans="2:11" x14ac:dyDescent="0.2">
      <c r="B2230" s="646"/>
      <c r="C2230" s="647"/>
      <c r="D2230" s="647"/>
      <c r="E2230" s="647"/>
      <c r="F2230" s="646"/>
      <c r="G2230" s="646"/>
      <c r="H2230" s="646"/>
      <c r="I2230" s="647"/>
      <c r="J2230" s="646"/>
      <c r="K2230" s="646"/>
    </row>
    <row r="2231" spans="2:11" x14ac:dyDescent="0.2">
      <c r="B2231" s="646"/>
      <c r="C2231" s="647"/>
      <c r="D2231" s="647"/>
      <c r="E2231" s="647"/>
      <c r="F2231" s="646"/>
      <c r="G2231" s="646"/>
      <c r="H2231" s="646"/>
      <c r="I2231" s="646"/>
      <c r="J2231" s="646"/>
      <c r="K2231" s="646"/>
    </row>
    <row r="2232" spans="2:11" x14ac:dyDescent="0.2">
      <c r="B2232" s="646"/>
      <c r="C2232" s="647"/>
      <c r="D2232" s="647"/>
      <c r="E2232" s="647"/>
      <c r="F2232" s="646"/>
      <c r="G2232" s="646"/>
      <c r="H2232" s="646"/>
      <c r="I2232" s="647"/>
      <c r="J2232" s="646"/>
      <c r="K2232" s="646"/>
    </row>
    <row r="2233" spans="2:11" x14ac:dyDescent="0.2">
      <c r="B2233" s="646"/>
      <c r="C2233" s="647"/>
      <c r="D2233" s="647"/>
      <c r="E2233" s="647"/>
      <c r="F2233" s="646"/>
      <c r="G2233" s="646"/>
      <c r="H2233" s="646"/>
      <c r="I2233" s="646"/>
      <c r="J2233" s="646"/>
      <c r="K2233" s="646"/>
    </row>
    <row r="2234" spans="2:11" x14ac:dyDescent="0.2">
      <c r="B2234" s="646"/>
      <c r="C2234" s="647"/>
      <c r="D2234" s="647"/>
      <c r="E2234" s="647"/>
      <c r="F2234" s="646"/>
      <c r="G2234" s="646"/>
      <c r="H2234" s="646"/>
      <c r="I2234" s="646"/>
      <c r="J2234" s="646"/>
      <c r="K2234" s="646"/>
    </row>
    <row r="2235" spans="2:11" x14ac:dyDescent="0.2">
      <c r="B2235" s="646"/>
      <c r="C2235" s="647"/>
      <c r="D2235" s="647"/>
      <c r="E2235" s="647"/>
      <c r="F2235" s="646"/>
      <c r="G2235" s="646"/>
      <c r="H2235" s="646"/>
      <c r="I2235" s="646"/>
      <c r="J2235" s="646"/>
      <c r="K2235" s="646"/>
    </row>
    <row r="2236" spans="2:11" x14ac:dyDescent="0.2">
      <c r="B2236" s="646"/>
      <c r="C2236" s="647"/>
      <c r="D2236" s="647"/>
      <c r="E2236" s="647"/>
      <c r="F2236" s="646"/>
      <c r="G2236" s="646"/>
      <c r="H2236" s="646"/>
      <c r="I2236" s="647"/>
      <c r="J2236" s="646"/>
      <c r="K2236" s="646"/>
    </row>
    <row r="2237" spans="2:11" x14ac:dyDescent="0.2">
      <c r="B2237" s="646"/>
      <c r="C2237" s="647"/>
      <c r="D2237" s="647"/>
      <c r="E2237" s="647"/>
      <c r="F2237" s="646"/>
      <c r="G2237" s="646"/>
      <c r="H2237" s="646"/>
      <c r="I2237" s="647"/>
      <c r="J2237" s="646"/>
      <c r="K2237" s="646"/>
    </row>
    <row r="2238" spans="2:11" x14ac:dyDescent="0.2">
      <c r="B2238" s="646"/>
      <c r="C2238" s="647"/>
      <c r="D2238" s="647"/>
      <c r="E2238" s="647"/>
      <c r="F2238" s="646"/>
      <c r="G2238" s="646"/>
      <c r="H2238" s="646"/>
      <c r="I2238" s="647"/>
      <c r="J2238" s="646"/>
      <c r="K2238" s="646"/>
    </row>
    <row r="2239" spans="2:11" x14ac:dyDescent="0.2">
      <c r="B2239" s="646"/>
      <c r="C2239" s="647"/>
      <c r="D2239" s="647"/>
      <c r="E2239" s="647"/>
      <c r="F2239" s="646"/>
      <c r="G2239" s="646"/>
      <c r="H2239" s="646"/>
      <c r="I2239" s="647"/>
      <c r="J2239" s="646"/>
      <c r="K2239" s="646"/>
    </row>
    <row r="2240" spans="2:11" x14ac:dyDescent="0.2">
      <c r="B2240" s="646"/>
      <c r="C2240" s="647"/>
      <c r="D2240" s="647"/>
      <c r="E2240" s="647"/>
      <c r="F2240" s="646"/>
      <c r="G2240" s="646"/>
      <c r="H2240" s="646"/>
      <c r="I2240" s="647"/>
      <c r="J2240" s="646"/>
      <c r="K2240" s="646"/>
    </row>
    <row r="2241" spans="2:11" x14ac:dyDescent="0.2">
      <c r="B2241" s="646"/>
      <c r="C2241" s="647"/>
      <c r="D2241" s="647"/>
      <c r="E2241" s="647"/>
      <c r="F2241" s="646"/>
      <c r="G2241" s="646"/>
      <c r="H2241" s="646"/>
      <c r="I2241" s="647"/>
      <c r="J2241" s="646"/>
      <c r="K2241" s="646"/>
    </row>
    <row r="2242" spans="2:11" x14ac:dyDescent="0.2">
      <c r="B2242" s="646"/>
      <c r="C2242" s="647"/>
      <c r="D2242" s="647"/>
      <c r="E2242" s="647"/>
      <c r="F2242" s="646"/>
      <c r="G2242" s="646"/>
      <c r="H2242" s="646"/>
      <c r="I2242" s="647"/>
      <c r="J2242" s="646"/>
      <c r="K2242" s="646"/>
    </row>
    <row r="2243" spans="2:11" x14ac:dyDescent="0.2">
      <c r="B2243" s="646"/>
      <c r="C2243" s="647"/>
      <c r="D2243" s="647"/>
      <c r="E2243" s="647"/>
      <c r="F2243" s="646"/>
      <c r="G2243" s="646"/>
      <c r="H2243" s="646"/>
      <c r="I2243" s="647"/>
      <c r="J2243" s="646"/>
      <c r="K2243" s="646"/>
    </row>
    <row r="2244" spans="2:11" x14ac:dyDescent="0.2">
      <c r="B2244" s="646"/>
      <c r="C2244" s="647"/>
      <c r="D2244" s="647"/>
      <c r="E2244" s="647"/>
      <c r="F2244" s="646"/>
      <c r="G2244" s="646"/>
      <c r="H2244" s="646"/>
      <c r="I2244" s="646"/>
      <c r="J2244" s="646"/>
      <c r="K2244" s="646"/>
    </row>
    <row r="2245" spans="2:11" x14ac:dyDescent="0.2">
      <c r="B2245" s="646"/>
      <c r="C2245" s="647"/>
      <c r="D2245" s="647"/>
      <c r="E2245" s="647"/>
      <c r="F2245" s="646"/>
      <c r="G2245" s="646"/>
      <c r="H2245" s="646"/>
      <c r="I2245" s="647"/>
      <c r="J2245" s="646"/>
      <c r="K2245" s="646"/>
    </row>
    <row r="2246" spans="2:11" x14ac:dyDescent="0.2">
      <c r="B2246" s="646"/>
      <c r="C2246" s="647"/>
      <c r="D2246" s="647"/>
      <c r="E2246" s="647"/>
      <c r="F2246" s="646"/>
      <c r="G2246" s="646"/>
      <c r="H2246" s="646"/>
      <c r="I2246" s="646"/>
      <c r="J2246" s="646"/>
      <c r="K2246" s="646"/>
    </row>
    <row r="2247" spans="2:11" x14ac:dyDescent="0.2">
      <c r="B2247" s="646"/>
      <c r="C2247" s="647"/>
      <c r="D2247" s="647"/>
      <c r="E2247" s="647"/>
      <c r="F2247" s="646"/>
      <c r="G2247" s="646"/>
      <c r="H2247" s="646"/>
      <c r="I2247" s="646"/>
      <c r="J2247" s="646"/>
      <c r="K2247" s="646"/>
    </row>
    <row r="2248" spans="2:11" x14ac:dyDescent="0.2">
      <c r="B2248" s="646"/>
      <c r="C2248" s="647"/>
      <c r="D2248" s="647"/>
      <c r="E2248" s="647"/>
      <c r="F2248" s="646"/>
      <c r="G2248" s="646"/>
      <c r="H2248" s="646"/>
      <c r="I2248" s="646"/>
      <c r="J2248" s="646"/>
      <c r="K2248" s="646"/>
    </row>
    <row r="2249" spans="2:11" x14ac:dyDescent="0.2">
      <c r="B2249" s="646"/>
      <c r="C2249" s="647"/>
      <c r="D2249" s="647"/>
      <c r="E2249" s="647"/>
      <c r="F2249" s="646"/>
      <c r="G2249" s="646"/>
      <c r="H2249" s="646"/>
      <c r="I2249" s="646"/>
      <c r="J2249" s="646"/>
      <c r="K2249" s="646"/>
    </row>
    <row r="2250" spans="2:11" x14ac:dyDescent="0.2">
      <c r="B2250" s="646"/>
      <c r="C2250" s="647"/>
      <c r="D2250" s="647"/>
      <c r="E2250" s="647"/>
      <c r="F2250" s="646"/>
      <c r="G2250" s="646"/>
      <c r="H2250" s="646"/>
      <c r="I2250" s="646"/>
      <c r="J2250" s="646"/>
      <c r="K2250" s="646"/>
    </row>
    <row r="2251" spans="2:11" x14ac:dyDescent="0.2">
      <c r="B2251" s="646"/>
      <c r="C2251" s="647"/>
      <c r="D2251" s="647"/>
      <c r="E2251" s="647"/>
      <c r="F2251" s="646"/>
      <c r="G2251" s="646"/>
      <c r="H2251" s="646"/>
      <c r="I2251" s="646"/>
      <c r="J2251" s="646"/>
      <c r="K2251" s="646"/>
    </row>
    <row r="2252" spans="2:11" x14ac:dyDescent="0.2">
      <c r="B2252" s="646"/>
      <c r="C2252" s="647"/>
      <c r="D2252" s="647"/>
      <c r="E2252" s="647"/>
      <c r="F2252" s="646"/>
      <c r="G2252" s="646"/>
      <c r="H2252" s="646"/>
      <c r="I2252" s="647"/>
      <c r="J2252" s="646"/>
      <c r="K2252" s="646"/>
    </row>
    <row r="2253" spans="2:11" x14ac:dyDescent="0.2">
      <c r="B2253" s="646"/>
      <c r="C2253" s="647"/>
      <c r="D2253" s="647"/>
      <c r="E2253" s="647"/>
      <c r="F2253" s="646"/>
      <c r="G2253" s="646"/>
      <c r="H2253" s="646"/>
      <c r="I2253" s="647"/>
      <c r="J2253" s="646"/>
      <c r="K2253" s="646"/>
    </row>
    <row r="2254" spans="2:11" x14ac:dyDescent="0.2">
      <c r="B2254" s="646"/>
      <c r="C2254" s="647"/>
      <c r="D2254" s="647"/>
      <c r="E2254" s="647"/>
      <c r="F2254" s="646"/>
      <c r="G2254" s="646"/>
      <c r="H2254" s="646"/>
      <c r="I2254" s="647"/>
      <c r="J2254" s="646"/>
      <c r="K2254" s="646"/>
    </row>
    <row r="2255" spans="2:11" x14ac:dyDescent="0.2">
      <c r="B2255" s="646"/>
      <c r="C2255" s="647"/>
      <c r="D2255" s="647"/>
      <c r="E2255" s="647"/>
      <c r="F2255" s="646"/>
      <c r="G2255" s="646"/>
      <c r="H2255" s="646"/>
      <c r="I2255" s="647"/>
      <c r="J2255" s="646"/>
      <c r="K2255" s="646"/>
    </row>
    <row r="2256" spans="2:11" x14ac:dyDescent="0.2">
      <c r="B2256" s="646"/>
      <c r="C2256" s="647"/>
      <c r="D2256" s="647"/>
      <c r="E2256" s="647"/>
      <c r="F2256" s="646"/>
      <c r="G2256" s="646"/>
      <c r="H2256" s="646"/>
      <c r="I2256" s="647"/>
      <c r="J2256" s="646"/>
      <c r="K2256" s="646"/>
    </row>
    <row r="2257" spans="2:11" x14ac:dyDescent="0.2">
      <c r="B2257" s="646"/>
      <c r="C2257" s="647"/>
      <c r="D2257" s="647"/>
      <c r="E2257" s="647"/>
      <c r="F2257" s="646"/>
      <c r="G2257" s="646"/>
      <c r="H2257" s="646"/>
      <c r="I2257" s="647"/>
      <c r="J2257" s="646"/>
      <c r="K2257" s="646"/>
    </row>
    <row r="2258" spans="2:11" x14ac:dyDescent="0.2">
      <c r="B2258" s="646"/>
      <c r="C2258" s="647"/>
      <c r="D2258" s="647"/>
      <c r="E2258" s="647"/>
      <c r="F2258" s="646"/>
      <c r="G2258" s="646"/>
      <c r="H2258" s="646"/>
      <c r="I2258" s="646"/>
      <c r="J2258" s="646"/>
      <c r="K2258" s="646"/>
    </row>
    <row r="2259" spans="2:11" x14ac:dyDescent="0.2">
      <c r="B2259" s="646"/>
      <c r="C2259" s="647"/>
      <c r="D2259" s="647"/>
      <c r="E2259" s="647"/>
      <c r="F2259" s="646"/>
      <c r="G2259" s="646"/>
      <c r="H2259" s="646"/>
      <c r="I2259" s="646"/>
      <c r="J2259" s="646"/>
      <c r="K2259" s="646"/>
    </row>
    <row r="2260" spans="2:11" x14ac:dyDescent="0.2">
      <c r="B2260" s="646"/>
      <c r="C2260" s="647"/>
      <c r="D2260" s="647"/>
      <c r="E2260" s="647"/>
      <c r="F2260" s="646"/>
      <c r="G2260" s="646"/>
      <c r="H2260" s="646"/>
      <c r="I2260" s="647"/>
      <c r="J2260" s="646"/>
      <c r="K2260" s="646"/>
    </row>
    <row r="2261" spans="2:11" x14ac:dyDescent="0.2">
      <c r="B2261" s="646"/>
      <c r="C2261" s="647"/>
      <c r="D2261" s="647"/>
      <c r="E2261" s="647"/>
      <c r="F2261" s="646"/>
      <c r="G2261" s="646"/>
      <c r="H2261" s="646"/>
      <c r="I2261" s="646"/>
      <c r="J2261" s="646"/>
      <c r="K2261" s="646"/>
    </row>
    <row r="2262" spans="2:11" x14ac:dyDescent="0.2">
      <c r="B2262" s="646"/>
      <c r="C2262" s="647"/>
      <c r="D2262" s="647"/>
      <c r="E2262" s="647"/>
      <c r="F2262" s="646"/>
      <c r="G2262" s="646"/>
      <c r="H2262" s="646"/>
      <c r="I2262" s="646"/>
      <c r="J2262" s="646"/>
      <c r="K2262" s="646"/>
    </row>
    <row r="2263" spans="2:11" x14ac:dyDescent="0.2">
      <c r="B2263" s="646"/>
      <c r="C2263" s="647"/>
      <c r="D2263" s="647"/>
      <c r="E2263" s="647"/>
      <c r="F2263" s="646"/>
      <c r="G2263" s="646"/>
      <c r="H2263" s="646"/>
      <c r="I2263" s="647"/>
      <c r="J2263" s="646"/>
      <c r="K2263" s="646"/>
    </row>
    <row r="2264" spans="2:11" x14ac:dyDescent="0.2">
      <c r="B2264" s="646"/>
      <c r="C2264" s="647"/>
      <c r="D2264" s="647"/>
      <c r="E2264" s="647"/>
      <c r="F2264" s="646"/>
      <c r="G2264" s="646"/>
      <c r="H2264" s="646"/>
      <c r="I2264" s="647"/>
      <c r="J2264" s="646"/>
      <c r="K2264" s="646"/>
    </row>
    <row r="2265" spans="2:11" x14ac:dyDescent="0.2">
      <c r="B2265" s="646"/>
      <c r="C2265" s="647"/>
      <c r="D2265" s="647"/>
      <c r="E2265" s="647"/>
      <c r="F2265" s="646"/>
      <c r="G2265" s="646"/>
      <c r="H2265" s="646"/>
      <c r="I2265" s="647"/>
      <c r="J2265" s="646"/>
      <c r="K2265" s="646"/>
    </row>
    <row r="2266" spans="2:11" x14ac:dyDescent="0.2">
      <c r="B2266" s="646"/>
      <c r="C2266" s="647"/>
      <c r="D2266" s="647"/>
      <c r="E2266" s="647"/>
      <c r="F2266" s="646"/>
      <c r="G2266" s="646"/>
      <c r="H2266" s="646"/>
      <c r="I2266" s="647"/>
      <c r="J2266" s="646"/>
      <c r="K2266" s="646"/>
    </row>
    <row r="2267" spans="2:11" x14ac:dyDescent="0.2">
      <c r="B2267" s="646"/>
      <c r="C2267" s="647"/>
      <c r="D2267" s="647"/>
      <c r="E2267" s="647"/>
      <c r="F2267" s="646"/>
      <c r="G2267" s="646"/>
      <c r="H2267" s="646"/>
      <c r="I2267" s="646"/>
      <c r="J2267" s="646"/>
      <c r="K2267" s="646"/>
    </row>
    <row r="2268" spans="2:11" x14ac:dyDescent="0.2">
      <c r="B2268" s="646"/>
      <c r="C2268" s="647"/>
      <c r="D2268" s="647"/>
      <c r="E2268" s="647"/>
      <c r="F2268" s="646"/>
      <c r="G2268" s="646"/>
      <c r="H2268" s="646"/>
      <c r="I2268" s="646"/>
      <c r="J2268" s="646"/>
      <c r="K2268" s="646"/>
    </row>
    <row r="2269" spans="2:11" x14ac:dyDescent="0.2">
      <c r="B2269" s="646"/>
      <c r="C2269" s="647"/>
      <c r="D2269" s="647"/>
      <c r="E2269" s="647"/>
      <c r="F2269" s="646"/>
      <c r="G2269" s="646"/>
      <c r="H2269" s="646"/>
      <c r="I2269" s="646"/>
      <c r="J2269" s="646"/>
      <c r="K2269" s="646"/>
    </row>
    <row r="2270" spans="2:11" x14ac:dyDescent="0.2">
      <c r="B2270" s="646"/>
      <c r="C2270" s="647"/>
      <c r="D2270" s="647"/>
      <c r="E2270" s="647"/>
      <c r="F2270" s="646"/>
      <c r="G2270" s="646"/>
      <c r="H2270" s="646"/>
      <c r="I2270" s="646"/>
      <c r="J2270" s="646"/>
      <c r="K2270" s="646"/>
    </row>
    <row r="2271" spans="2:11" x14ac:dyDescent="0.2">
      <c r="B2271" s="646"/>
      <c r="C2271" s="647"/>
      <c r="D2271" s="647"/>
      <c r="E2271" s="647"/>
      <c r="F2271" s="646"/>
      <c r="G2271" s="646"/>
      <c r="H2271" s="646"/>
      <c r="I2271" s="646"/>
      <c r="J2271" s="646"/>
      <c r="K2271" s="646"/>
    </row>
    <row r="2272" spans="2:11" x14ac:dyDescent="0.2">
      <c r="B2272" s="646"/>
      <c r="C2272" s="647"/>
      <c r="D2272" s="647"/>
      <c r="E2272" s="647"/>
      <c r="F2272" s="646"/>
      <c r="G2272" s="646"/>
      <c r="H2272" s="646"/>
      <c r="I2272" s="647"/>
      <c r="J2272" s="646"/>
      <c r="K2272" s="646"/>
    </row>
    <row r="2273" spans="2:11" x14ac:dyDescent="0.2">
      <c r="B2273" s="646"/>
      <c r="C2273" s="647"/>
      <c r="D2273" s="647"/>
      <c r="E2273" s="647"/>
      <c r="F2273" s="646"/>
      <c r="G2273" s="646"/>
      <c r="H2273" s="646"/>
      <c r="I2273" s="647"/>
      <c r="J2273" s="646"/>
      <c r="K2273" s="646"/>
    </row>
    <row r="2274" spans="2:11" x14ac:dyDescent="0.2">
      <c r="B2274" s="646"/>
      <c r="C2274" s="647"/>
      <c r="D2274" s="647"/>
      <c r="E2274" s="647"/>
      <c r="F2274" s="646"/>
      <c r="G2274" s="646"/>
      <c r="H2274" s="646"/>
      <c r="I2274" s="646"/>
      <c r="J2274" s="646"/>
      <c r="K2274" s="646"/>
    </row>
    <row r="2275" spans="2:11" x14ac:dyDescent="0.2">
      <c r="B2275" s="646"/>
      <c r="C2275" s="647"/>
      <c r="D2275" s="647"/>
      <c r="E2275" s="647"/>
      <c r="F2275" s="646"/>
      <c r="G2275" s="646"/>
      <c r="H2275" s="646"/>
      <c r="I2275" s="646"/>
      <c r="J2275" s="646"/>
      <c r="K2275" s="646"/>
    </row>
    <row r="2276" spans="2:11" x14ac:dyDescent="0.2">
      <c r="B2276" s="646"/>
      <c r="C2276" s="647"/>
      <c r="D2276" s="647"/>
      <c r="E2276" s="647"/>
      <c r="F2276" s="646"/>
      <c r="G2276" s="646"/>
      <c r="H2276" s="646"/>
      <c r="I2276" s="646"/>
      <c r="J2276" s="646"/>
      <c r="K2276" s="646"/>
    </row>
    <row r="2277" spans="2:11" x14ac:dyDescent="0.2">
      <c r="B2277" s="646"/>
      <c r="C2277" s="647"/>
      <c r="D2277" s="647"/>
      <c r="E2277" s="647"/>
      <c r="F2277" s="646"/>
      <c r="G2277" s="646"/>
      <c r="H2277" s="646"/>
      <c r="I2277" s="647"/>
      <c r="J2277" s="646"/>
      <c r="K2277" s="646"/>
    </row>
    <row r="2278" spans="2:11" x14ac:dyDescent="0.2">
      <c r="B2278" s="646"/>
      <c r="C2278" s="647"/>
      <c r="D2278" s="647"/>
      <c r="E2278" s="647"/>
      <c r="F2278" s="646"/>
      <c r="G2278" s="646"/>
      <c r="H2278" s="646"/>
      <c r="I2278" s="647"/>
      <c r="J2278" s="646"/>
      <c r="K2278" s="646"/>
    </row>
    <row r="2279" spans="2:11" x14ac:dyDescent="0.2">
      <c r="B2279" s="646"/>
      <c r="C2279" s="647"/>
      <c r="D2279" s="647"/>
      <c r="E2279" s="647"/>
      <c r="F2279" s="646"/>
      <c r="G2279" s="646"/>
      <c r="H2279" s="646"/>
      <c r="I2279" s="647"/>
      <c r="J2279" s="646"/>
      <c r="K2279" s="646"/>
    </row>
    <row r="2280" spans="2:11" x14ac:dyDescent="0.2">
      <c r="B2280" s="646"/>
      <c r="C2280" s="647"/>
      <c r="D2280" s="647"/>
      <c r="E2280" s="647"/>
      <c r="F2280" s="646"/>
      <c r="G2280" s="646"/>
      <c r="H2280" s="646"/>
      <c r="I2280" s="647"/>
      <c r="J2280" s="646"/>
      <c r="K2280" s="646"/>
    </row>
    <row r="2281" spans="2:11" x14ac:dyDescent="0.2">
      <c r="B2281" s="646"/>
      <c r="C2281" s="647"/>
      <c r="D2281" s="647"/>
      <c r="E2281" s="647"/>
      <c r="F2281" s="646"/>
      <c r="G2281" s="646"/>
      <c r="H2281" s="646"/>
      <c r="I2281" s="647"/>
      <c r="J2281" s="646"/>
      <c r="K2281" s="646"/>
    </row>
    <row r="2282" spans="2:11" x14ac:dyDescent="0.2">
      <c r="B2282" s="646"/>
      <c r="C2282" s="647"/>
      <c r="D2282" s="647"/>
      <c r="E2282" s="647"/>
      <c r="F2282" s="646"/>
      <c r="G2282" s="646"/>
      <c r="H2282" s="646"/>
      <c r="I2282" s="647"/>
      <c r="J2282" s="646"/>
      <c r="K2282" s="646"/>
    </row>
    <row r="2283" spans="2:11" x14ac:dyDescent="0.2">
      <c r="B2283" s="646"/>
      <c r="C2283" s="647"/>
      <c r="D2283" s="647"/>
      <c r="E2283" s="647"/>
      <c r="F2283" s="646"/>
      <c r="G2283" s="646"/>
      <c r="H2283" s="646"/>
      <c r="I2283" s="647"/>
      <c r="J2283" s="646"/>
      <c r="K2283" s="646"/>
    </row>
    <row r="2284" spans="2:11" x14ac:dyDescent="0.2">
      <c r="B2284" s="646"/>
      <c r="C2284" s="647"/>
      <c r="D2284" s="647"/>
      <c r="E2284" s="647"/>
      <c r="F2284" s="646"/>
      <c r="G2284" s="646"/>
      <c r="H2284" s="646"/>
      <c r="I2284" s="646"/>
      <c r="J2284" s="646"/>
      <c r="K2284" s="646"/>
    </row>
    <row r="2285" spans="2:11" x14ac:dyDescent="0.2">
      <c r="B2285" s="646"/>
      <c r="C2285" s="647"/>
      <c r="D2285" s="647"/>
      <c r="E2285" s="647"/>
      <c r="F2285" s="646"/>
      <c r="G2285" s="646"/>
      <c r="H2285" s="646"/>
      <c r="I2285" s="646"/>
      <c r="J2285" s="646"/>
      <c r="K2285" s="646"/>
    </row>
    <row r="2286" spans="2:11" x14ac:dyDescent="0.2">
      <c r="B2286" s="646"/>
      <c r="C2286" s="647"/>
      <c r="D2286" s="647"/>
      <c r="E2286" s="647"/>
      <c r="F2286" s="646"/>
      <c r="G2286" s="646"/>
      <c r="H2286" s="646"/>
      <c r="I2286" s="646"/>
      <c r="J2286" s="646"/>
      <c r="K2286" s="646"/>
    </row>
    <row r="2287" spans="2:11" x14ac:dyDescent="0.2">
      <c r="B2287" s="646"/>
      <c r="C2287" s="647"/>
      <c r="D2287" s="647"/>
      <c r="E2287" s="647"/>
      <c r="F2287" s="646"/>
      <c r="G2287" s="646"/>
      <c r="H2287" s="646"/>
      <c r="I2287" s="646"/>
      <c r="J2287" s="646"/>
      <c r="K2287" s="646"/>
    </row>
    <row r="2288" spans="2:11" x14ac:dyDescent="0.2">
      <c r="B2288" s="646"/>
      <c r="C2288" s="647"/>
      <c r="D2288" s="647"/>
      <c r="E2288" s="647"/>
      <c r="F2288" s="646"/>
      <c r="G2288" s="646"/>
      <c r="H2288" s="646"/>
      <c r="I2288" s="646"/>
      <c r="J2288" s="646"/>
      <c r="K2288" s="646"/>
    </row>
    <row r="2289" spans="2:11" x14ac:dyDescent="0.2">
      <c r="B2289" s="646"/>
      <c r="C2289" s="647"/>
      <c r="D2289" s="647"/>
      <c r="E2289" s="647"/>
      <c r="F2289" s="646"/>
      <c r="G2289" s="646"/>
      <c r="H2289" s="646"/>
      <c r="I2289" s="646"/>
      <c r="J2289" s="646"/>
      <c r="K2289" s="646"/>
    </row>
    <row r="2290" spans="2:11" x14ac:dyDescent="0.2">
      <c r="B2290" s="646"/>
      <c r="C2290" s="647"/>
      <c r="D2290" s="647"/>
      <c r="E2290" s="647"/>
      <c r="F2290" s="646"/>
      <c r="G2290" s="646"/>
      <c r="H2290" s="646"/>
      <c r="I2290" s="647"/>
      <c r="J2290" s="646"/>
      <c r="K2290" s="646"/>
    </row>
    <row r="2291" spans="2:11" x14ac:dyDescent="0.2">
      <c r="B2291" s="646"/>
      <c r="C2291" s="647"/>
      <c r="D2291" s="647"/>
      <c r="E2291" s="647"/>
      <c r="F2291" s="646"/>
      <c r="G2291" s="646"/>
      <c r="H2291" s="646"/>
      <c r="I2291" s="647"/>
      <c r="J2291" s="646"/>
      <c r="K2291" s="646"/>
    </row>
    <row r="2292" spans="2:11" x14ac:dyDescent="0.2">
      <c r="B2292" s="646"/>
      <c r="C2292" s="647"/>
      <c r="D2292" s="647"/>
      <c r="E2292" s="647"/>
      <c r="F2292" s="646"/>
      <c r="G2292" s="646"/>
      <c r="H2292" s="646"/>
      <c r="I2292" s="647"/>
      <c r="J2292" s="646"/>
      <c r="K2292" s="646"/>
    </row>
    <row r="2293" spans="2:11" x14ac:dyDescent="0.2">
      <c r="B2293" s="646"/>
      <c r="C2293" s="647"/>
      <c r="D2293" s="647"/>
      <c r="E2293" s="647"/>
      <c r="F2293" s="646"/>
      <c r="G2293" s="646"/>
      <c r="H2293" s="646"/>
      <c r="I2293" s="647"/>
      <c r="J2293" s="646"/>
      <c r="K2293" s="646"/>
    </row>
    <row r="2294" spans="2:11" x14ac:dyDescent="0.2">
      <c r="B2294" s="646"/>
      <c r="C2294" s="647"/>
      <c r="D2294" s="647"/>
      <c r="E2294" s="647"/>
      <c r="F2294" s="646"/>
      <c r="G2294" s="646"/>
      <c r="H2294" s="646"/>
      <c r="I2294" s="647"/>
      <c r="J2294" s="646"/>
      <c r="K2294" s="646"/>
    </row>
    <row r="2295" spans="2:11" x14ac:dyDescent="0.2">
      <c r="B2295" s="646"/>
      <c r="C2295" s="647"/>
      <c r="D2295" s="647"/>
      <c r="E2295" s="647"/>
      <c r="F2295" s="646"/>
      <c r="G2295" s="646"/>
      <c r="H2295" s="646"/>
      <c r="I2295" s="647"/>
      <c r="J2295" s="646"/>
      <c r="K2295" s="646"/>
    </row>
    <row r="2296" spans="2:11" x14ac:dyDescent="0.2">
      <c r="B2296" s="646"/>
      <c r="C2296" s="647"/>
      <c r="D2296" s="647"/>
      <c r="E2296" s="647"/>
      <c r="F2296" s="646"/>
      <c r="G2296" s="646"/>
      <c r="H2296" s="646"/>
      <c r="I2296" s="646"/>
      <c r="J2296" s="646"/>
      <c r="K2296" s="646"/>
    </row>
    <row r="2297" spans="2:11" x14ac:dyDescent="0.2">
      <c r="B2297" s="646"/>
      <c r="C2297" s="647"/>
      <c r="D2297" s="647"/>
      <c r="E2297" s="647"/>
      <c r="F2297" s="646"/>
      <c r="G2297" s="646"/>
      <c r="H2297" s="646"/>
      <c r="I2297" s="646"/>
      <c r="J2297" s="646"/>
      <c r="K2297" s="646"/>
    </row>
    <row r="2298" spans="2:11" x14ac:dyDescent="0.2">
      <c r="B2298" s="646"/>
      <c r="C2298" s="647"/>
      <c r="D2298" s="647"/>
      <c r="E2298" s="647"/>
      <c r="F2298" s="646"/>
      <c r="G2298" s="646"/>
      <c r="H2298" s="646"/>
      <c r="I2298" s="646"/>
      <c r="J2298" s="646"/>
      <c r="K2298" s="646"/>
    </row>
    <row r="2299" spans="2:11" x14ac:dyDescent="0.2">
      <c r="B2299" s="646"/>
      <c r="C2299" s="647"/>
      <c r="D2299" s="647"/>
      <c r="E2299" s="647"/>
      <c r="F2299" s="646"/>
      <c r="G2299" s="646"/>
      <c r="H2299" s="646"/>
      <c r="I2299" s="646"/>
      <c r="J2299" s="646"/>
      <c r="K2299" s="646"/>
    </row>
    <row r="2300" spans="2:11" x14ac:dyDescent="0.2">
      <c r="B2300" s="646"/>
      <c r="C2300" s="647"/>
      <c r="D2300" s="647"/>
      <c r="E2300" s="647"/>
      <c r="F2300" s="646"/>
      <c r="G2300" s="646"/>
      <c r="H2300" s="646"/>
      <c r="I2300" s="646"/>
      <c r="J2300" s="646"/>
      <c r="K2300" s="646"/>
    </row>
    <row r="2301" spans="2:11" x14ac:dyDescent="0.2">
      <c r="B2301" s="646"/>
      <c r="C2301" s="647"/>
      <c r="D2301" s="647"/>
      <c r="E2301" s="647"/>
      <c r="F2301" s="646"/>
      <c r="G2301" s="646"/>
      <c r="H2301" s="646"/>
      <c r="I2301" s="646"/>
      <c r="J2301" s="646"/>
      <c r="K2301" s="646"/>
    </row>
    <row r="2302" spans="2:11" x14ac:dyDescent="0.2">
      <c r="B2302" s="646"/>
      <c r="C2302" s="647"/>
      <c r="D2302" s="647"/>
      <c r="E2302" s="647"/>
      <c r="F2302" s="646"/>
      <c r="G2302" s="646"/>
      <c r="H2302" s="646"/>
      <c r="I2302" s="647"/>
      <c r="J2302" s="646"/>
      <c r="K2302" s="646"/>
    </row>
    <row r="2303" spans="2:11" x14ac:dyDescent="0.2">
      <c r="B2303" s="646"/>
      <c r="C2303" s="647"/>
      <c r="D2303" s="647"/>
      <c r="E2303" s="647"/>
      <c r="F2303" s="646"/>
      <c r="G2303" s="646"/>
      <c r="H2303" s="646"/>
      <c r="I2303" s="647"/>
      <c r="J2303" s="646"/>
      <c r="K2303" s="646"/>
    </row>
    <row r="2304" spans="2:11" x14ac:dyDescent="0.2">
      <c r="B2304" s="646"/>
      <c r="C2304" s="647"/>
      <c r="D2304" s="647"/>
      <c r="E2304" s="647"/>
      <c r="F2304" s="646"/>
      <c r="G2304" s="646"/>
      <c r="H2304" s="646"/>
      <c r="I2304" s="647"/>
      <c r="J2304" s="646"/>
      <c r="K2304" s="646"/>
    </row>
    <row r="2305" spans="2:11" x14ac:dyDescent="0.2">
      <c r="B2305" s="646"/>
      <c r="C2305" s="647"/>
      <c r="D2305" s="647"/>
      <c r="E2305" s="647"/>
      <c r="F2305" s="646"/>
      <c r="G2305" s="646"/>
      <c r="H2305" s="646"/>
      <c r="I2305" s="647"/>
      <c r="J2305" s="646"/>
      <c r="K2305" s="646"/>
    </row>
    <row r="2306" spans="2:11" x14ac:dyDescent="0.2">
      <c r="B2306" s="646"/>
      <c r="C2306" s="647"/>
      <c r="D2306" s="647"/>
      <c r="E2306" s="647"/>
      <c r="F2306" s="646"/>
      <c r="G2306" s="646"/>
      <c r="H2306" s="646"/>
      <c r="I2306" s="647"/>
      <c r="J2306" s="646"/>
      <c r="K2306" s="646"/>
    </row>
    <row r="2307" spans="2:11" x14ac:dyDescent="0.2">
      <c r="B2307" s="646"/>
      <c r="C2307" s="647"/>
      <c r="D2307" s="647"/>
      <c r="E2307" s="647"/>
      <c r="F2307" s="646"/>
      <c r="G2307" s="646"/>
      <c r="H2307" s="646"/>
      <c r="I2307" s="647"/>
      <c r="J2307" s="646"/>
      <c r="K2307" s="646"/>
    </row>
    <row r="2308" spans="2:11" x14ac:dyDescent="0.2">
      <c r="B2308" s="646"/>
      <c r="C2308" s="647"/>
      <c r="D2308" s="647"/>
      <c r="E2308" s="647"/>
      <c r="F2308" s="646"/>
      <c r="G2308" s="646"/>
      <c r="H2308" s="646"/>
      <c r="I2308" s="647"/>
      <c r="J2308" s="646"/>
      <c r="K2308" s="646"/>
    </row>
    <row r="2309" spans="2:11" x14ac:dyDescent="0.2">
      <c r="B2309" s="646"/>
      <c r="C2309" s="647"/>
      <c r="D2309" s="647"/>
      <c r="E2309" s="647"/>
      <c r="F2309" s="646"/>
      <c r="G2309" s="646"/>
      <c r="H2309" s="646"/>
      <c r="I2309" s="647"/>
      <c r="J2309" s="646"/>
      <c r="K2309" s="646"/>
    </row>
    <row r="2310" spans="2:11" x14ac:dyDescent="0.2">
      <c r="B2310" s="646"/>
      <c r="C2310" s="647"/>
      <c r="D2310" s="647"/>
      <c r="E2310" s="647"/>
      <c r="F2310" s="646"/>
      <c r="G2310" s="646"/>
      <c r="H2310" s="646"/>
      <c r="I2310" s="647"/>
      <c r="J2310" s="646"/>
      <c r="K2310" s="646"/>
    </row>
    <row r="2311" spans="2:11" x14ac:dyDescent="0.2">
      <c r="B2311" s="646"/>
      <c r="C2311" s="647"/>
      <c r="D2311" s="647"/>
      <c r="E2311" s="647"/>
      <c r="F2311" s="646"/>
      <c r="G2311" s="646"/>
      <c r="H2311" s="646"/>
      <c r="I2311" s="647"/>
      <c r="J2311" s="646"/>
      <c r="K2311" s="646"/>
    </row>
    <row r="2312" spans="2:11" x14ac:dyDescent="0.2">
      <c r="B2312" s="646"/>
      <c r="C2312" s="647"/>
      <c r="D2312" s="647"/>
      <c r="E2312" s="647"/>
      <c r="F2312" s="646"/>
      <c r="G2312" s="646"/>
      <c r="H2312" s="646"/>
      <c r="I2312" s="647"/>
      <c r="J2312" s="646"/>
      <c r="K2312" s="646"/>
    </row>
    <row r="2313" spans="2:11" x14ac:dyDescent="0.2">
      <c r="B2313" s="646"/>
      <c r="C2313" s="647"/>
      <c r="D2313" s="647"/>
      <c r="E2313" s="647"/>
      <c r="F2313" s="646"/>
      <c r="G2313" s="646"/>
      <c r="H2313" s="646"/>
      <c r="I2313" s="647"/>
      <c r="J2313" s="646"/>
      <c r="K2313" s="646"/>
    </row>
    <row r="2314" spans="2:11" x14ac:dyDescent="0.2">
      <c r="B2314" s="646"/>
      <c r="C2314" s="647"/>
      <c r="D2314" s="647"/>
      <c r="E2314" s="647"/>
      <c r="F2314" s="646"/>
      <c r="G2314" s="646"/>
      <c r="H2314" s="646"/>
      <c r="I2314" s="646"/>
      <c r="J2314" s="646"/>
      <c r="K2314" s="646"/>
    </row>
    <row r="2315" spans="2:11" x14ac:dyDescent="0.2">
      <c r="B2315" s="646"/>
      <c r="C2315" s="647"/>
      <c r="D2315" s="647"/>
      <c r="E2315" s="647"/>
      <c r="F2315" s="646"/>
      <c r="G2315" s="646"/>
      <c r="H2315" s="646"/>
      <c r="I2315" s="646"/>
      <c r="J2315" s="646"/>
      <c r="K2315" s="646"/>
    </row>
    <row r="2316" spans="2:11" x14ac:dyDescent="0.2">
      <c r="B2316" s="646"/>
      <c r="C2316" s="647"/>
      <c r="D2316" s="647"/>
      <c r="E2316" s="647"/>
      <c r="F2316" s="646"/>
      <c r="G2316" s="646"/>
      <c r="H2316" s="646"/>
      <c r="I2316" s="646"/>
      <c r="J2316" s="646"/>
      <c r="K2316" s="646"/>
    </row>
    <row r="2317" spans="2:11" x14ac:dyDescent="0.2">
      <c r="B2317" s="646"/>
      <c r="C2317" s="647"/>
      <c r="D2317" s="647"/>
      <c r="E2317" s="647"/>
      <c r="F2317" s="646"/>
      <c r="G2317" s="646"/>
      <c r="H2317" s="646"/>
      <c r="I2317" s="646"/>
      <c r="J2317" s="646"/>
      <c r="K2317" s="646"/>
    </row>
    <row r="2318" spans="2:11" x14ac:dyDescent="0.2">
      <c r="B2318" s="646"/>
      <c r="C2318" s="647"/>
      <c r="D2318" s="647"/>
      <c r="E2318" s="647"/>
      <c r="F2318" s="646"/>
      <c r="G2318" s="646"/>
      <c r="H2318" s="646"/>
      <c r="I2318" s="646"/>
      <c r="J2318" s="646"/>
      <c r="K2318" s="646"/>
    </row>
    <row r="2319" spans="2:11" x14ac:dyDescent="0.2">
      <c r="B2319" s="646"/>
      <c r="C2319" s="647"/>
      <c r="D2319" s="647"/>
      <c r="E2319" s="647"/>
      <c r="F2319" s="646"/>
      <c r="G2319" s="646"/>
      <c r="H2319" s="646"/>
      <c r="I2319" s="646"/>
      <c r="J2319" s="646"/>
      <c r="K2319" s="646"/>
    </row>
    <row r="2320" spans="2:11" x14ac:dyDescent="0.2">
      <c r="B2320" s="646"/>
      <c r="C2320" s="647"/>
      <c r="D2320" s="647"/>
      <c r="E2320" s="647"/>
      <c r="F2320" s="646"/>
      <c r="G2320" s="646"/>
      <c r="H2320" s="646"/>
      <c r="I2320" s="646"/>
      <c r="J2320" s="646"/>
      <c r="K2320" s="646"/>
    </row>
    <row r="2321" spans="2:11" x14ac:dyDescent="0.2">
      <c r="B2321" s="646"/>
      <c r="C2321" s="647"/>
      <c r="D2321" s="647"/>
      <c r="E2321" s="647"/>
      <c r="F2321" s="646"/>
      <c r="G2321" s="646"/>
      <c r="H2321" s="646"/>
      <c r="I2321" s="647"/>
      <c r="J2321" s="646"/>
      <c r="K2321" s="646"/>
    </row>
    <row r="2322" spans="2:11" x14ac:dyDescent="0.2">
      <c r="B2322" s="646"/>
      <c r="C2322" s="647"/>
      <c r="D2322" s="647"/>
      <c r="E2322" s="647"/>
      <c r="F2322" s="646"/>
      <c r="G2322" s="646"/>
      <c r="H2322" s="646"/>
      <c r="I2322" s="646"/>
      <c r="J2322" s="646"/>
      <c r="K2322" s="646"/>
    </row>
    <row r="2323" spans="2:11" x14ac:dyDescent="0.2">
      <c r="B2323" s="646"/>
      <c r="C2323" s="647"/>
      <c r="D2323" s="647"/>
      <c r="E2323" s="647"/>
      <c r="F2323" s="646"/>
      <c r="G2323" s="646"/>
      <c r="H2323" s="646"/>
      <c r="I2323" s="646"/>
      <c r="J2323" s="646"/>
      <c r="K2323" s="646"/>
    </row>
    <row r="2324" spans="2:11" x14ac:dyDescent="0.2">
      <c r="B2324" s="646"/>
      <c r="C2324" s="647"/>
      <c r="D2324" s="647"/>
      <c r="E2324" s="647"/>
      <c r="F2324" s="646"/>
      <c r="G2324" s="646"/>
      <c r="H2324" s="646"/>
      <c r="I2324" s="646"/>
      <c r="J2324" s="646"/>
      <c r="K2324" s="646"/>
    </row>
    <row r="2325" spans="2:11" x14ac:dyDescent="0.2">
      <c r="B2325" s="646"/>
      <c r="C2325" s="647"/>
      <c r="D2325" s="647"/>
      <c r="E2325" s="647"/>
      <c r="F2325" s="646"/>
      <c r="G2325" s="646"/>
      <c r="H2325" s="646"/>
      <c r="I2325" s="647"/>
      <c r="J2325" s="646"/>
      <c r="K2325" s="646"/>
    </row>
    <row r="2326" spans="2:11" x14ac:dyDescent="0.2">
      <c r="B2326" s="646"/>
      <c r="C2326" s="647"/>
      <c r="D2326" s="647"/>
      <c r="E2326" s="647"/>
      <c r="F2326" s="646"/>
      <c r="G2326" s="646"/>
      <c r="H2326" s="646"/>
      <c r="I2326" s="647"/>
      <c r="J2326" s="646"/>
      <c r="K2326" s="646"/>
    </row>
    <row r="2327" spans="2:11" x14ac:dyDescent="0.2">
      <c r="B2327" s="646"/>
      <c r="C2327" s="647"/>
      <c r="D2327" s="647"/>
      <c r="E2327" s="647"/>
      <c r="F2327" s="646"/>
      <c r="G2327" s="646"/>
      <c r="H2327" s="646"/>
      <c r="I2327" s="647"/>
      <c r="J2327" s="646"/>
      <c r="K2327" s="646"/>
    </row>
    <row r="2328" spans="2:11" x14ac:dyDescent="0.2">
      <c r="B2328" s="646"/>
      <c r="C2328" s="647"/>
      <c r="D2328" s="647"/>
      <c r="E2328" s="647"/>
      <c r="F2328" s="646"/>
      <c r="G2328" s="646"/>
      <c r="H2328" s="646"/>
      <c r="I2328" s="647"/>
      <c r="J2328" s="646"/>
      <c r="K2328" s="646"/>
    </row>
    <row r="2329" spans="2:11" x14ac:dyDescent="0.2">
      <c r="B2329" s="646"/>
      <c r="C2329" s="647"/>
      <c r="D2329" s="647"/>
      <c r="E2329" s="647"/>
      <c r="F2329" s="646"/>
      <c r="G2329" s="646"/>
      <c r="H2329" s="646"/>
      <c r="I2329" s="647"/>
      <c r="J2329" s="646"/>
      <c r="K2329" s="646"/>
    </row>
    <row r="2330" spans="2:11" x14ac:dyDescent="0.2">
      <c r="B2330" s="646"/>
      <c r="C2330" s="647"/>
      <c r="D2330" s="647"/>
      <c r="E2330" s="647"/>
      <c r="F2330" s="646"/>
      <c r="G2330" s="646"/>
      <c r="H2330" s="646"/>
      <c r="I2330" s="647"/>
      <c r="J2330" s="646"/>
      <c r="K2330" s="646"/>
    </row>
    <row r="2331" spans="2:11" x14ac:dyDescent="0.2">
      <c r="B2331" s="646"/>
      <c r="C2331" s="647"/>
      <c r="D2331" s="647"/>
      <c r="E2331" s="647"/>
      <c r="F2331" s="646"/>
      <c r="G2331" s="646"/>
      <c r="H2331" s="646"/>
      <c r="I2331" s="646"/>
      <c r="J2331" s="646"/>
      <c r="K2331" s="646"/>
    </row>
    <row r="2332" spans="2:11" x14ac:dyDescent="0.2">
      <c r="B2332" s="646"/>
      <c r="C2332" s="647"/>
      <c r="D2332" s="647"/>
      <c r="E2332" s="647"/>
      <c r="F2332" s="646"/>
      <c r="G2332" s="646"/>
      <c r="H2332" s="646"/>
      <c r="I2332" s="647"/>
      <c r="J2332" s="646"/>
      <c r="K2332" s="646"/>
    </row>
    <row r="2333" spans="2:11" x14ac:dyDescent="0.2">
      <c r="B2333" s="646"/>
      <c r="C2333" s="647"/>
      <c r="D2333" s="647"/>
      <c r="E2333" s="647"/>
      <c r="F2333" s="646"/>
      <c r="G2333" s="646"/>
      <c r="H2333" s="646"/>
      <c r="I2333" s="646"/>
      <c r="J2333" s="646"/>
      <c r="K2333" s="646"/>
    </row>
    <row r="2334" spans="2:11" x14ac:dyDescent="0.2">
      <c r="B2334" s="646"/>
      <c r="C2334" s="647"/>
      <c r="D2334" s="647"/>
      <c r="E2334" s="647"/>
      <c r="F2334" s="646"/>
      <c r="G2334" s="646"/>
      <c r="H2334" s="646"/>
      <c r="I2334" s="646"/>
      <c r="J2334" s="646"/>
      <c r="K2334" s="646"/>
    </row>
    <row r="2335" spans="2:11" x14ac:dyDescent="0.2">
      <c r="B2335" s="646"/>
      <c r="C2335" s="647"/>
      <c r="D2335" s="647"/>
      <c r="E2335" s="647"/>
      <c r="F2335" s="646"/>
      <c r="G2335" s="646"/>
      <c r="H2335" s="646"/>
      <c r="I2335" s="646"/>
      <c r="J2335" s="646"/>
      <c r="K2335" s="646"/>
    </row>
    <row r="2336" spans="2:11" x14ac:dyDescent="0.2">
      <c r="B2336" s="646"/>
      <c r="C2336" s="647"/>
      <c r="D2336" s="647"/>
      <c r="E2336" s="647"/>
      <c r="F2336" s="646"/>
      <c r="G2336" s="646"/>
      <c r="H2336" s="646"/>
      <c r="I2336" s="647"/>
      <c r="J2336" s="646"/>
      <c r="K2336" s="646"/>
    </row>
    <row r="2337" spans="2:11" x14ac:dyDescent="0.2">
      <c r="B2337" s="646"/>
      <c r="C2337" s="647"/>
      <c r="D2337" s="647"/>
      <c r="E2337" s="647"/>
      <c r="F2337" s="646"/>
      <c r="G2337" s="646"/>
      <c r="H2337" s="646"/>
      <c r="I2337" s="647"/>
      <c r="J2337" s="646"/>
      <c r="K2337" s="646"/>
    </row>
    <row r="2338" spans="2:11" x14ac:dyDescent="0.2">
      <c r="B2338" s="646"/>
      <c r="C2338" s="647"/>
      <c r="D2338" s="647"/>
      <c r="E2338" s="647"/>
      <c r="F2338" s="646"/>
      <c r="G2338" s="646"/>
      <c r="H2338" s="646"/>
      <c r="I2338" s="647"/>
      <c r="J2338" s="646"/>
      <c r="K2338" s="646"/>
    </row>
    <row r="2339" spans="2:11" x14ac:dyDescent="0.2">
      <c r="B2339" s="646"/>
      <c r="C2339" s="647"/>
      <c r="D2339" s="647"/>
      <c r="E2339" s="647"/>
      <c r="F2339" s="646"/>
      <c r="G2339" s="646"/>
      <c r="H2339" s="646"/>
      <c r="I2339" s="647"/>
      <c r="J2339" s="646"/>
      <c r="K2339" s="646"/>
    </row>
    <row r="2340" spans="2:11" x14ac:dyDescent="0.2">
      <c r="B2340" s="646"/>
      <c r="C2340" s="647"/>
      <c r="D2340" s="647"/>
      <c r="E2340" s="647"/>
      <c r="F2340" s="646"/>
      <c r="G2340" s="646"/>
      <c r="H2340" s="646"/>
      <c r="I2340" s="647"/>
      <c r="J2340" s="646"/>
      <c r="K2340" s="646"/>
    </row>
    <row r="2341" spans="2:11" x14ac:dyDescent="0.2">
      <c r="B2341" s="646"/>
      <c r="C2341" s="647"/>
      <c r="D2341" s="647"/>
      <c r="E2341" s="647"/>
      <c r="F2341" s="646"/>
      <c r="G2341" s="646"/>
      <c r="H2341" s="646"/>
      <c r="I2341" s="647"/>
      <c r="J2341" s="646"/>
      <c r="K2341" s="646"/>
    </row>
    <row r="2342" spans="2:11" x14ac:dyDescent="0.2">
      <c r="B2342" s="646"/>
      <c r="C2342" s="647"/>
      <c r="D2342" s="647"/>
      <c r="E2342" s="647"/>
      <c r="F2342" s="646"/>
      <c r="G2342" s="646"/>
      <c r="H2342" s="646"/>
      <c r="I2342" s="647"/>
      <c r="J2342" s="646"/>
      <c r="K2342" s="646"/>
    </row>
    <row r="2343" spans="2:11" x14ac:dyDescent="0.2">
      <c r="B2343" s="646"/>
      <c r="C2343" s="647"/>
      <c r="D2343" s="647"/>
      <c r="E2343" s="647"/>
      <c r="F2343" s="646"/>
      <c r="G2343" s="646"/>
      <c r="H2343" s="646"/>
      <c r="I2343" s="647"/>
      <c r="J2343" s="646"/>
      <c r="K2343" s="646"/>
    </row>
    <row r="2344" spans="2:11" x14ac:dyDescent="0.2">
      <c r="B2344" s="646"/>
      <c r="C2344" s="647"/>
      <c r="D2344" s="647"/>
      <c r="E2344" s="647"/>
      <c r="F2344" s="646"/>
      <c r="G2344" s="646"/>
      <c r="H2344" s="646"/>
      <c r="I2344" s="646"/>
      <c r="J2344" s="646"/>
      <c r="K2344" s="646"/>
    </row>
    <row r="2345" spans="2:11" x14ac:dyDescent="0.2">
      <c r="B2345" s="646"/>
      <c r="C2345" s="647"/>
      <c r="D2345" s="647"/>
      <c r="E2345" s="647"/>
      <c r="F2345" s="646"/>
      <c r="G2345" s="646"/>
      <c r="H2345" s="646"/>
      <c r="I2345" s="647"/>
      <c r="J2345" s="646"/>
      <c r="K2345" s="646"/>
    </row>
    <row r="2346" spans="2:11" x14ac:dyDescent="0.2">
      <c r="B2346" s="646"/>
      <c r="C2346" s="647"/>
      <c r="D2346" s="647"/>
      <c r="E2346" s="647"/>
      <c r="F2346" s="646"/>
      <c r="G2346" s="646"/>
      <c r="H2346" s="646"/>
      <c r="I2346" s="646"/>
      <c r="J2346" s="646"/>
      <c r="K2346" s="646"/>
    </row>
    <row r="2347" spans="2:11" x14ac:dyDescent="0.2">
      <c r="B2347" s="646"/>
      <c r="C2347" s="647"/>
      <c r="D2347" s="647"/>
      <c r="E2347" s="647"/>
      <c r="F2347" s="646"/>
      <c r="G2347" s="646"/>
      <c r="H2347" s="646"/>
      <c r="I2347" s="646"/>
      <c r="J2347" s="646"/>
      <c r="K2347" s="646"/>
    </row>
    <row r="2348" spans="2:11" x14ac:dyDescent="0.2">
      <c r="B2348" s="646"/>
      <c r="C2348" s="647"/>
      <c r="D2348" s="647"/>
      <c r="E2348" s="647"/>
      <c r="F2348" s="646"/>
      <c r="G2348" s="646"/>
      <c r="H2348" s="646"/>
      <c r="I2348" s="647"/>
      <c r="J2348" s="646"/>
      <c r="K2348" s="646"/>
    </row>
    <row r="2349" spans="2:11" x14ac:dyDescent="0.2">
      <c r="B2349" s="646"/>
      <c r="C2349" s="647"/>
      <c r="D2349" s="647"/>
      <c r="E2349" s="647"/>
      <c r="F2349" s="646"/>
      <c r="G2349" s="646"/>
      <c r="H2349" s="646"/>
      <c r="I2349" s="646"/>
      <c r="J2349" s="646"/>
      <c r="K2349" s="646"/>
    </row>
    <row r="2350" spans="2:11" x14ac:dyDescent="0.2">
      <c r="B2350" s="646"/>
      <c r="C2350" s="647"/>
      <c r="D2350" s="647"/>
      <c r="E2350" s="647"/>
      <c r="F2350" s="646"/>
      <c r="G2350" s="646"/>
      <c r="H2350" s="646"/>
      <c r="I2350" s="646"/>
      <c r="J2350" s="646"/>
      <c r="K2350" s="646"/>
    </row>
    <row r="2351" spans="2:11" x14ac:dyDescent="0.2">
      <c r="B2351" s="646"/>
      <c r="C2351" s="647"/>
      <c r="D2351" s="647"/>
      <c r="E2351" s="647"/>
      <c r="F2351" s="646"/>
      <c r="G2351" s="646"/>
      <c r="H2351" s="646"/>
      <c r="I2351" s="646"/>
      <c r="J2351" s="646"/>
      <c r="K2351" s="646"/>
    </row>
    <row r="2352" spans="2:11" x14ac:dyDescent="0.2">
      <c r="B2352" s="646"/>
      <c r="C2352" s="647"/>
      <c r="D2352" s="647"/>
      <c r="E2352" s="647"/>
      <c r="F2352" s="646"/>
      <c r="G2352" s="646"/>
      <c r="H2352" s="646"/>
      <c r="I2352" s="647"/>
      <c r="J2352" s="646"/>
      <c r="K2352" s="646"/>
    </row>
    <row r="2353" spans="2:11" x14ac:dyDescent="0.2">
      <c r="B2353" s="646"/>
      <c r="C2353" s="647"/>
      <c r="D2353" s="647"/>
      <c r="E2353" s="647"/>
      <c r="F2353" s="646"/>
      <c r="G2353" s="646"/>
      <c r="H2353" s="646"/>
      <c r="I2353" s="647"/>
      <c r="J2353" s="646"/>
      <c r="K2353" s="646"/>
    </row>
    <row r="2354" spans="2:11" x14ac:dyDescent="0.2">
      <c r="B2354" s="646"/>
      <c r="C2354" s="647"/>
      <c r="D2354" s="647"/>
      <c r="E2354" s="647"/>
      <c r="F2354" s="646"/>
      <c r="G2354" s="646"/>
      <c r="H2354" s="646"/>
      <c r="I2354" s="647"/>
      <c r="J2354" s="646"/>
      <c r="K2354" s="646"/>
    </row>
    <row r="2355" spans="2:11" x14ac:dyDescent="0.2">
      <c r="B2355" s="646"/>
      <c r="C2355" s="647"/>
      <c r="D2355" s="647"/>
      <c r="E2355" s="647"/>
      <c r="F2355" s="646"/>
      <c r="G2355" s="646"/>
      <c r="H2355" s="646"/>
      <c r="I2355" s="647"/>
      <c r="J2355" s="646"/>
      <c r="K2355" s="646"/>
    </row>
    <row r="2356" spans="2:11" x14ac:dyDescent="0.2">
      <c r="B2356" s="646"/>
      <c r="C2356" s="647"/>
      <c r="D2356" s="647"/>
      <c r="E2356" s="647"/>
      <c r="F2356" s="646"/>
      <c r="G2356" s="646"/>
      <c r="H2356" s="646"/>
      <c r="I2356" s="647"/>
      <c r="J2356" s="646"/>
      <c r="K2356" s="646"/>
    </row>
    <row r="2357" spans="2:11" x14ac:dyDescent="0.2">
      <c r="B2357" s="646"/>
      <c r="C2357" s="647"/>
      <c r="D2357" s="647"/>
      <c r="E2357" s="647"/>
      <c r="F2357" s="646"/>
      <c r="G2357" s="646"/>
      <c r="H2357" s="646"/>
      <c r="I2357" s="646"/>
      <c r="J2357" s="646"/>
      <c r="K2357" s="646"/>
    </row>
    <row r="2358" spans="2:11" x14ac:dyDescent="0.2">
      <c r="B2358" s="646"/>
      <c r="C2358" s="647"/>
      <c r="D2358" s="647"/>
      <c r="E2358" s="647"/>
      <c r="F2358" s="646"/>
      <c r="G2358" s="646"/>
      <c r="H2358" s="646"/>
      <c r="I2358" s="646"/>
      <c r="J2358" s="646"/>
      <c r="K2358" s="646"/>
    </row>
    <row r="2359" spans="2:11" x14ac:dyDescent="0.2">
      <c r="B2359" s="646"/>
      <c r="C2359" s="647"/>
      <c r="D2359" s="647"/>
      <c r="E2359" s="647"/>
      <c r="F2359" s="646"/>
      <c r="G2359" s="646"/>
      <c r="H2359" s="646"/>
      <c r="I2359" s="646"/>
      <c r="J2359" s="646"/>
      <c r="K2359" s="646"/>
    </row>
    <row r="2360" spans="2:11" x14ac:dyDescent="0.2">
      <c r="B2360" s="646"/>
      <c r="C2360" s="647"/>
      <c r="D2360" s="647"/>
      <c r="E2360" s="647"/>
      <c r="F2360" s="646"/>
      <c r="G2360" s="646"/>
      <c r="H2360" s="646"/>
      <c r="I2360" s="647"/>
      <c r="J2360" s="646"/>
      <c r="K2360" s="646"/>
    </row>
    <row r="2361" spans="2:11" x14ac:dyDescent="0.2">
      <c r="B2361" s="646"/>
      <c r="C2361" s="647"/>
      <c r="D2361" s="647"/>
      <c r="E2361" s="647"/>
      <c r="F2361" s="646"/>
      <c r="G2361" s="646"/>
      <c r="H2361" s="646"/>
      <c r="I2361" s="646"/>
      <c r="J2361" s="646"/>
      <c r="K2361" s="646"/>
    </row>
    <row r="2362" spans="2:11" x14ac:dyDescent="0.2">
      <c r="B2362" s="646"/>
      <c r="C2362" s="647"/>
      <c r="D2362" s="647"/>
      <c r="E2362" s="647"/>
      <c r="F2362" s="646"/>
      <c r="G2362" s="646"/>
      <c r="H2362" s="646"/>
      <c r="I2362" s="646"/>
      <c r="J2362" s="646"/>
      <c r="K2362" s="646"/>
    </row>
    <row r="2363" spans="2:11" x14ac:dyDescent="0.2">
      <c r="B2363" s="646"/>
      <c r="C2363" s="647"/>
      <c r="D2363" s="647"/>
      <c r="E2363" s="647"/>
      <c r="F2363" s="646"/>
      <c r="G2363" s="646"/>
      <c r="H2363" s="646"/>
      <c r="I2363" s="647"/>
      <c r="J2363" s="646"/>
      <c r="K2363" s="646"/>
    </row>
    <row r="2364" spans="2:11" x14ac:dyDescent="0.2">
      <c r="B2364" s="646"/>
      <c r="C2364" s="647"/>
      <c r="D2364" s="647"/>
      <c r="E2364" s="647"/>
      <c r="F2364" s="646"/>
      <c r="G2364" s="646"/>
      <c r="H2364" s="646"/>
      <c r="I2364" s="647"/>
      <c r="J2364" s="646"/>
      <c r="K2364" s="646"/>
    </row>
    <row r="2365" spans="2:11" x14ac:dyDescent="0.2">
      <c r="B2365" s="646"/>
      <c r="C2365" s="647"/>
      <c r="D2365" s="647"/>
      <c r="E2365" s="647"/>
      <c r="F2365" s="646"/>
      <c r="G2365" s="646"/>
      <c r="H2365" s="646"/>
      <c r="I2365" s="647"/>
      <c r="J2365" s="646"/>
      <c r="K2365" s="646"/>
    </row>
    <row r="2366" spans="2:11" x14ac:dyDescent="0.2">
      <c r="B2366" s="646"/>
      <c r="C2366" s="647"/>
      <c r="D2366" s="647"/>
      <c r="E2366" s="647"/>
      <c r="F2366" s="646"/>
      <c r="G2366" s="646"/>
      <c r="H2366" s="646"/>
      <c r="I2366" s="647"/>
      <c r="J2366" s="646"/>
      <c r="K2366" s="646"/>
    </row>
    <row r="2367" spans="2:11" x14ac:dyDescent="0.2">
      <c r="B2367" s="646"/>
      <c r="C2367" s="647"/>
      <c r="D2367" s="647"/>
      <c r="E2367" s="647"/>
      <c r="F2367" s="646"/>
      <c r="G2367" s="646"/>
      <c r="H2367" s="646"/>
      <c r="I2367" s="646"/>
      <c r="J2367" s="646"/>
      <c r="K2367" s="646"/>
    </row>
    <row r="2368" spans="2:11" x14ac:dyDescent="0.2">
      <c r="B2368" s="646"/>
      <c r="C2368" s="647"/>
      <c r="D2368" s="647"/>
      <c r="E2368" s="647"/>
      <c r="F2368" s="646"/>
      <c r="G2368" s="646"/>
      <c r="H2368" s="646"/>
      <c r="I2368" s="646"/>
      <c r="J2368" s="646"/>
      <c r="K2368" s="646"/>
    </row>
    <row r="2369" spans="2:11" x14ac:dyDescent="0.2">
      <c r="B2369" s="646"/>
      <c r="C2369" s="647"/>
      <c r="D2369" s="647"/>
      <c r="E2369" s="647"/>
      <c r="F2369" s="646"/>
      <c r="G2369" s="646"/>
      <c r="H2369" s="646"/>
      <c r="I2369" s="646"/>
      <c r="J2369" s="646"/>
      <c r="K2369" s="646"/>
    </row>
    <row r="2370" spans="2:11" x14ac:dyDescent="0.2">
      <c r="B2370" s="646"/>
      <c r="C2370" s="647"/>
      <c r="D2370" s="647"/>
      <c r="E2370" s="647"/>
      <c r="F2370" s="646"/>
      <c r="G2370" s="646"/>
      <c r="H2370" s="646"/>
      <c r="I2370" s="646"/>
      <c r="J2370" s="646"/>
      <c r="K2370" s="646"/>
    </row>
    <row r="2371" spans="2:11" x14ac:dyDescent="0.2">
      <c r="B2371" s="646"/>
      <c r="C2371" s="647"/>
      <c r="D2371" s="647"/>
      <c r="E2371" s="647"/>
      <c r="F2371" s="646"/>
      <c r="G2371" s="646"/>
      <c r="H2371" s="646"/>
      <c r="I2371" s="646"/>
      <c r="J2371" s="646"/>
      <c r="K2371" s="646"/>
    </row>
    <row r="2372" spans="2:11" x14ac:dyDescent="0.2">
      <c r="B2372" s="646"/>
      <c r="C2372" s="647"/>
      <c r="D2372" s="647"/>
      <c r="E2372" s="647"/>
      <c r="F2372" s="646"/>
      <c r="G2372" s="646"/>
      <c r="H2372" s="646"/>
      <c r="I2372" s="647"/>
      <c r="J2372" s="646"/>
      <c r="K2372" s="646"/>
    </row>
    <row r="2373" spans="2:11" x14ac:dyDescent="0.2">
      <c r="B2373" s="646"/>
      <c r="C2373" s="647"/>
      <c r="D2373" s="647"/>
      <c r="E2373" s="647"/>
      <c r="F2373" s="646"/>
      <c r="G2373" s="646"/>
      <c r="H2373" s="646"/>
      <c r="I2373" s="647"/>
      <c r="J2373" s="646"/>
      <c r="K2373" s="646"/>
    </row>
    <row r="2374" spans="2:11" x14ac:dyDescent="0.2">
      <c r="B2374" s="646"/>
      <c r="C2374" s="647"/>
      <c r="D2374" s="647"/>
      <c r="E2374" s="647"/>
      <c r="F2374" s="646"/>
      <c r="G2374" s="646"/>
      <c r="H2374" s="646"/>
      <c r="I2374" s="646"/>
      <c r="J2374" s="646"/>
      <c r="K2374" s="646"/>
    </row>
    <row r="2375" spans="2:11" x14ac:dyDescent="0.2">
      <c r="B2375" s="646"/>
      <c r="C2375" s="647"/>
      <c r="D2375" s="647"/>
      <c r="E2375" s="647"/>
      <c r="F2375" s="646"/>
      <c r="G2375" s="646"/>
      <c r="H2375" s="646"/>
      <c r="I2375" s="646"/>
      <c r="J2375" s="646"/>
      <c r="K2375" s="646"/>
    </row>
    <row r="2376" spans="2:11" x14ac:dyDescent="0.2">
      <c r="B2376" s="646"/>
      <c r="C2376" s="647"/>
      <c r="D2376" s="647"/>
      <c r="E2376" s="647"/>
      <c r="F2376" s="646"/>
      <c r="G2376" s="646"/>
      <c r="H2376" s="646"/>
      <c r="I2376" s="646"/>
      <c r="J2376" s="646"/>
      <c r="K2376" s="646"/>
    </row>
    <row r="2377" spans="2:11" x14ac:dyDescent="0.2">
      <c r="B2377" s="646"/>
      <c r="C2377" s="647"/>
      <c r="D2377" s="647"/>
      <c r="E2377" s="647"/>
      <c r="F2377" s="646"/>
      <c r="G2377" s="646"/>
      <c r="H2377" s="646"/>
      <c r="I2377" s="647"/>
      <c r="J2377" s="646"/>
      <c r="K2377" s="646"/>
    </row>
    <row r="2378" spans="2:11" x14ac:dyDescent="0.2">
      <c r="B2378" s="646"/>
      <c r="C2378" s="647"/>
      <c r="D2378" s="647"/>
      <c r="E2378" s="647"/>
      <c r="F2378" s="646"/>
      <c r="G2378" s="646"/>
      <c r="H2378" s="646"/>
      <c r="I2378" s="647"/>
      <c r="J2378" s="646"/>
      <c r="K2378" s="646"/>
    </row>
    <row r="2379" spans="2:11" x14ac:dyDescent="0.2">
      <c r="B2379" s="646"/>
      <c r="C2379" s="647"/>
      <c r="D2379" s="647"/>
      <c r="E2379" s="647"/>
      <c r="F2379" s="646"/>
      <c r="G2379" s="646"/>
      <c r="H2379" s="646"/>
      <c r="I2379" s="647"/>
      <c r="J2379" s="646"/>
      <c r="K2379" s="646"/>
    </row>
    <row r="2380" spans="2:11" x14ac:dyDescent="0.2">
      <c r="B2380" s="646"/>
      <c r="C2380" s="647"/>
      <c r="D2380" s="647"/>
      <c r="E2380" s="647"/>
      <c r="F2380" s="646"/>
      <c r="G2380" s="646"/>
      <c r="H2380" s="646"/>
      <c r="I2380" s="647"/>
      <c r="J2380" s="646"/>
      <c r="K2380" s="646"/>
    </row>
    <row r="2381" spans="2:11" x14ac:dyDescent="0.2">
      <c r="B2381" s="646"/>
      <c r="C2381" s="647"/>
      <c r="D2381" s="647"/>
      <c r="E2381" s="647"/>
      <c r="F2381" s="646"/>
      <c r="G2381" s="646"/>
      <c r="H2381" s="646"/>
      <c r="I2381" s="647"/>
      <c r="J2381" s="646"/>
      <c r="K2381" s="646"/>
    </row>
    <row r="2382" spans="2:11" x14ac:dyDescent="0.2">
      <c r="B2382" s="646"/>
      <c r="C2382" s="647"/>
      <c r="D2382" s="647"/>
      <c r="E2382" s="647"/>
      <c r="F2382" s="646"/>
      <c r="G2382" s="646"/>
      <c r="H2382" s="646"/>
      <c r="I2382" s="647"/>
      <c r="J2382" s="646"/>
      <c r="K2382" s="646"/>
    </row>
    <row r="2383" spans="2:11" x14ac:dyDescent="0.2">
      <c r="B2383" s="646"/>
      <c r="C2383" s="647"/>
      <c r="D2383" s="647"/>
      <c r="E2383" s="647"/>
      <c r="F2383" s="646"/>
      <c r="G2383" s="646"/>
      <c r="H2383" s="646"/>
      <c r="I2383" s="647"/>
      <c r="J2383" s="646"/>
      <c r="K2383" s="646"/>
    </row>
    <row r="2384" spans="2:11" x14ac:dyDescent="0.2">
      <c r="B2384" s="646"/>
      <c r="C2384" s="647"/>
      <c r="D2384" s="647"/>
      <c r="E2384" s="647"/>
      <c r="F2384" s="646"/>
      <c r="G2384" s="646"/>
      <c r="H2384" s="646"/>
      <c r="I2384" s="646"/>
      <c r="J2384" s="646"/>
      <c r="K2384" s="646"/>
    </row>
    <row r="2385" spans="2:11" x14ac:dyDescent="0.2">
      <c r="B2385" s="646"/>
      <c r="C2385" s="647"/>
      <c r="D2385" s="647"/>
      <c r="E2385" s="647"/>
      <c r="F2385" s="646"/>
      <c r="G2385" s="646"/>
      <c r="H2385" s="646"/>
      <c r="I2385" s="646"/>
      <c r="J2385" s="646"/>
      <c r="K2385" s="646"/>
    </row>
    <row r="2386" spans="2:11" x14ac:dyDescent="0.2">
      <c r="B2386" s="646"/>
      <c r="C2386" s="647"/>
      <c r="D2386" s="647"/>
      <c r="E2386" s="647"/>
      <c r="F2386" s="646"/>
      <c r="G2386" s="646"/>
      <c r="H2386" s="646"/>
      <c r="I2386" s="646"/>
      <c r="J2386" s="646"/>
      <c r="K2386" s="646"/>
    </row>
    <row r="2387" spans="2:11" x14ac:dyDescent="0.2">
      <c r="B2387" s="646"/>
      <c r="C2387" s="647"/>
      <c r="D2387" s="647"/>
      <c r="E2387" s="647"/>
      <c r="F2387" s="646"/>
      <c r="G2387" s="646"/>
      <c r="H2387" s="646"/>
      <c r="I2387" s="646"/>
      <c r="J2387" s="646"/>
      <c r="K2387" s="646"/>
    </row>
    <row r="2388" spans="2:11" x14ac:dyDescent="0.2">
      <c r="B2388" s="646"/>
      <c r="C2388" s="647"/>
      <c r="D2388" s="647"/>
      <c r="E2388" s="647"/>
      <c r="F2388" s="646"/>
      <c r="G2388" s="646"/>
      <c r="H2388" s="646"/>
      <c r="I2388" s="646"/>
      <c r="J2388" s="646"/>
      <c r="K2388" s="646"/>
    </row>
    <row r="2389" spans="2:11" x14ac:dyDescent="0.2">
      <c r="B2389" s="646"/>
      <c r="C2389" s="647"/>
      <c r="D2389" s="647"/>
      <c r="E2389" s="647"/>
      <c r="F2389" s="646"/>
      <c r="G2389" s="646"/>
      <c r="H2389" s="646"/>
      <c r="I2389" s="646"/>
      <c r="J2389" s="646"/>
      <c r="K2389" s="646"/>
    </row>
    <row r="2390" spans="2:11" x14ac:dyDescent="0.2">
      <c r="B2390" s="646"/>
      <c r="C2390" s="647"/>
      <c r="D2390" s="647"/>
      <c r="E2390" s="647"/>
      <c r="F2390" s="646"/>
      <c r="G2390" s="646"/>
      <c r="H2390" s="646"/>
      <c r="I2390" s="647"/>
      <c r="J2390" s="646"/>
      <c r="K2390" s="646"/>
    </row>
    <row r="2391" spans="2:11" x14ac:dyDescent="0.2">
      <c r="B2391" s="646"/>
      <c r="C2391" s="647"/>
      <c r="D2391" s="647"/>
      <c r="E2391" s="647"/>
      <c r="F2391" s="646"/>
      <c r="G2391" s="646"/>
      <c r="H2391" s="646"/>
      <c r="I2391" s="647"/>
      <c r="J2391" s="646"/>
      <c r="K2391" s="646"/>
    </row>
    <row r="2392" spans="2:11" x14ac:dyDescent="0.2">
      <c r="B2392" s="646"/>
      <c r="C2392" s="647"/>
      <c r="D2392" s="647"/>
      <c r="E2392" s="647"/>
      <c r="F2392" s="646"/>
      <c r="G2392" s="646"/>
      <c r="H2392" s="646"/>
      <c r="I2392" s="647"/>
      <c r="J2392" s="646"/>
      <c r="K2392" s="646"/>
    </row>
    <row r="2393" spans="2:11" x14ac:dyDescent="0.2">
      <c r="B2393" s="646"/>
      <c r="C2393" s="647"/>
      <c r="D2393" s="647"/>
      <c r="E2393" s="647"/>
      <c r="F2393" s="646"/>
      <c r="G2393" s="646"/>
      <c r="H2393" s="646"/>
      <c r="I2393" s="647"/>
      <c r="J2393" s="646"/>
      <c r="K2393" s="646"/>
    </row>
    <row r="2394" spans="2:11" x14ac:dyDescent="0.2">
      <c r="B2394" s="646"/>
      <c r="C2394" s="647"/>
      <c r="D2394" s="647"/>
      <c r="E2394" s="647"/>
      <c r="F2394" s="646"/>
      <c r="G2394" s="646"/>
      <c r="H2394" s="646"/>
      <c r="I2394" s="647"/>
      <c r="J2394" s="646"/>
      <c r="K2394" s="646"/>
    </row>
    <row r="2395" spans="2:11" x14ac:dyDescent="0.2">
      <c r="B2395" s="646"/>
      <c r="C2395" s="647"/>
      <c r="D2395" s="647"/>
      <c r="E2395" s="647"/>
      <c r="F2395" s="646"/>
      <c r="G2395" s="646"/>
      <c r="H2395" s="646"/>
      <c r="I2395" s="647"/>
      <c r="J2395" s="646"/>
      <c r="K2395" s="646"/>
    </row>
    <row r="2396" spans="2:11" x14ac:dyDescent="0.2">
      <c r="B2396" s="646"/>
      <c r="C2396" s="647"/>
      <c r="D2396" s="647"/>
      <c r="E2396" s="647"/>
      <c r="F2396" s="646"/>
      <c r="G2396" s="646"/>
      <c r="H2396" s="646"/>
      <c r="I2396" s="646"/>
      <c r="J2396" s="646"/>
      <c r="K2396" s="646"/>
    </row>
    <row r="2397" spans="2:11" x14ac:dyDescent="0.2">
      <c r="B2397" s="646"/>
      <c r="C2397" s="647"/>
      <c r="D2397" s="647"/>
      <c r="E2397" s="647"/>
      <c r="F2397" s="646"/>
      <c r="G2397" s="646"/>
      <c r="H2397" s="646"/>
      <c r="I2397" s="646"/>
      <c r="J2397" s="646"/>
      <c r="K2397" s="646"/>
    </row>
    <row r="2398" spans="2:11" x14ac:dyDescent="0.2">
      <c r="B2398" s="646"/>
      <c r="C2398" s="647"/>
      <c r="D2398" s="647"/>
      <c r="E2398" s="647"/>
      <c r="F2398" s="646"/>
      <c r="G2398" s="646"/>
      <c r="H2398" s="646"/>
      <c r="I2398" s="646"/>
      <c r="J2398" s="646"/>
      <c r="K2398" s="646"/>
    </row>
    <row r="2399" spans="2:11" x14ac:dyDescent="0.2">
      <c r="B2399" s="646"/>
      <c r="C2399" s="647"/>
      <c r="D2399" s="647"/>
      <c r="E2399" s="647"/>
      <c r="F2399" s="646"/>
      <c r="G2399" s="646"/>
      <c r="H2399" s="646"/>
      <c r="I2399" s="646"/>
      <c r="J2399" s="646"/>
      <c r="K2399" s="646"/>
    </row>
    <row r="2400" spans="2:11" x14ac:dyDescent="0.2">
      <c r="B2400" s="646"/>
      <c r="C2400" s="647"/>
      <c r="D2400" s="647"/>
      <c r="E2400" s="647"/>
      <c r="F2400" s="646"/>
      <c r="G2400" s="646"/>
      <c r="H2400" s="646"/>
      <c r="I2400" s="646"/>
      <c r="J2400" s="646"/>
      <c r="K2400" s="646"/>
    </row>
    <row r="2401" spans="2:11" x14ac:dyDescent="0.2">
      <c r="B2401" s="646"/>
      <c r="C2401" s="647"/>
      <c r="D2401" s="647"/>
      <c r="E2401" s="647"/>
      <c r="F2401" s="646"/>
      <c r="G2401" s="646"/>
      <c r="H2401" s="646"/>
      <c r="I2401" s="646"/>
      <c r="J2401" s="646"/>
      <c r="K2401" s="646"/>
    </row>
    <row r="2402" spans="2:11" x14ac:dyDescent="0.2">
      <c r="B2402" s="646"/>
      <c r="C2402" s="647"/>
      <c r="D2402" s="647"/>
      <c r="E2402" s="647"/>
      <c r="F2402" s="646"/>
      <c r="G2402" s="646"/>
      <c r="H2402" s="646"/>
      <c r="I2402" s="647"/>
      <c r="J2402" s="646"/>
      <c r="K2402" s="646"/>
    </row>
    <row r="2403" spans="2:11" x14ac:dyDescent="0.2">
      <c r="B2403" s="646"/>
      <c r="C2403" s="647"/>
      <c r="D2403" s="647"/>
      <c r="E2403" s="647"/>
      <c r="F2403" s="646"/>
      <c r="G2403" s="646"/>
      <c r="H2403" s="646"/>
      <c r="I2403" s="647"/>
      <c r="J2403" s="646"/>
      <c r="K2403" s="646"/>
    </row>
    <row r="2404" spans="2:11" x14ac:dyDescent="0.2">
      <c r="B2404" s="646"/>
      <c r="C2404" s="647"/>
      <c r="D2404" s="647"/>
      <c r="E2404" s="647"/>
      <c r="F2404" s="646"/>
      <c r="G2404" s="646"/>
      <c r="H2404" s="646"/>
      <c r="I2404" s="647"/>
      <c r="J2404" s="646"/>
      <c r="K2404" s="646"/>
    </row>
    <row r="2405" spans="2:11" x14ac:dyDescent="0.2">
      <c r="B2405" s="646"/>
      <c r="C2405" s="647"/>
      <c r="D2405" s="647"/>
      <c r="E2405" s="647"/>
      <c r="F2405" s="646"/>
      <c r="G2405" s="646"/>
      <c r="H2405" s="646"/>
      <c r="I2405" s="647"/>
      <c r="J2405" s="646"/>
      <c r="K2405" s="646"/>
    </row>
    <row r="2406" spans="2:11" x14ac:dyDescent="0.2">
      <c r="B2406" s="646"/>
      <c r="C2406" s="647"/>
      <c r="D2406" s="647"/>
      <c r="E2406" s="647"/>
      <c r="F2406" s="646"/>
      <c r="G2406" s="646"/>
      <c r="H2406" s="646"/>
      <c r="I2406" s="647"/>
      <c r="J2406" s="646"/>
      <c r="K2406" s="646"/>
    </row>
    <row r="2407" spans="2:11" x14ac:dyDescent="0.2">
      <c r="B2407" s="646"/>
      <c r="C2407" s="647"/>
      <c r="D2407" s="647"/>
      <c r="E2407" s="647"/>
      <c r="F2407" s="646"/>
      <c r="G2407" s="646"/>
      <c r="H2407" s="646"/>
      <c r="I2407" s="647"/>
      <c r="J2407" s="646"/>
      <c r="K2407" s="646"/>
    </row>
    <row r="2408" spans="2:11" x14ac:dyDescent="0.2">
      <c r="B2408" s="646"/>
      <c r="C2408" s="647"/>
      <c r="D2408" s="647"/>
      <c r="E2408" s="647"/>
      <c r="F2408" s="646"/>
      <c r="G2408" s="646"/>
      <c r="H2408" s="646"/>
      <c r="I2408" s="647"/>
      <c r="J2408" s="646"/>
      <c r="K2408" s="646"/>
    </row>
    <row r="2409" spans="2:11" x14ac:dyDescent="0.2">
      <c r="B2409" s="646"/>
      <c r="C2409" s="647"/>
      <c r="D2409" s="647"/>
      <c r="E2409" s="647"/>
      <c r="F2409" s="646"/>
      <c r="G2409" s="646"/>
      <c r="H2409" s="646"/>
      <c r="I2409" s="647"/>
      <c r="J2409" s="646"/>
      <c r="K2409" s="646"/>
    </row>
    <row r="2410" spans="2:11" x14ac:dyDescent="0.2">
      <c r="B2410" s="646"/>
      <c r="C2410" s="647"/>
      <c r="D2410" s="647"/>
      <c r="E2410" s="647"/>
      <c r="F2410" s="646"/>
      <c r="G2410" s="646"/>
      <c r="H2410" s="646"/>
      <c r="I2410" s="647"/>
      <c r="J2410" s="646"/>
      <c r="K2410" s="646"/>
    </row>
    <row r="2411" spans="2:11" x14ac:dyDescent="0.2">
      <c r="B2411" s="646"/>
      <c r="C2411" s="647"/>
      <c r="D2411" s="647"/>
      <c r="E2411" s="647"/>
      <c r="F2411" s="646"/>
      <c r="G2411" s="646"/>
      <c r="H2411" s="646"/>
      <c r="I2411" s="647"/>
      <c r="J2411" s="646"/>
      <c r="K2411" s="646"/>
    </row>
    <row r="2412" spans="2:11" x14ac:dyDescent="0.2">
      <c r="B2412" s="646"/>
      <c r="C2412" s="647"/>
      <c r="D2412" s="647"/>
      <c r="E2412" s="647"/>
      <c r="F2412" s="646"/>
      <c r="G2412" s="646"/>
      <c r="H2412" s="646"/>
      <c r="I2412" s="647"/>
      <c r="J2412" s="646"/>
      <c r="K2412" s="646"/>
    </row>
    <row r="2413" spans="2:11" x14ac:dyDescent="0.2">
      <c r="B2413" s="646"/>
      <c r="C2413" s="647"/>
      <c r="D2413" s="647"/>
      <c r="E2413" s="647"/>
      <c r="F2413" s="646"/>
      <c r="G2413" s="646"/>
      <c r="H2413" s="646"/>
      <c r="I2413" s="647"/>
      <c r="J2413" s="646"/>
      <c r="K2413" s="646"/>
    </row>
    <row r="2414" spans="2:11" x14ac:dyDescent="0.2">
      <c r="B2414" s="646"/>
      <c r="C2414" s="647"/>
      <c r="D2414" s="647"/>
      <c r="E2414" s="647"/>
      <c r="F2414" s="646"/>
      <c r="G2414" s="646"/>
      <c r="H2414" s="646"/>
      <c r="I2414" s="647"/>
      <c r="J2414" s="646"/>
      <c r="K2414" s="646"/>
    </row>
    <row r="2415" spans="2:11" x14ac:dyDescent="0.2">
      <c r="B2415" s="646"/>
      <c r="C2415" s="647"/>
      <c r="D2415" s="647"/>
      <c r="E2415" s="647"/>
      <c r="F2415" s="646"/>
      <c r="G2415" s="646"/>
      <c r="H2415" s="646"/>
      <c r="I2415" s="647"/>
      <c r="J2415" s="646"/>
      <c r="K2415" s="646"/>
    </row>
    <row r="2416" spans="2:11" x14ac:dyDescent="0.2">
      <c r="B2416" s="646"/>
      <c r="C2416" s="647"/>
      <c r="D2416" s="647"/>
      <c r="E2416" s="647"/>
      <c r="F2416" s="646"/>
      <c r="G2416" s="646"/>
      <c r="H2416" s="646"/>
      <c r="I2416" s="647"/>
      <c r="J2416" s="646"/>
      <c r="K2416" s="646"/>
    </row>
    <row r="2417" spans="2:11" x14ac:dyDescent="0.2">
      <c r="B2417" s="646"/>
      <c r="C2417" s="647"/>
      <c r="D2417" s="647"/>
      <c r="E2417" s="647"/>
      <c r="F2417" s="646"/>
      <c r="G2417" s="646"/>
      <c r="H2417" s="646"/>
      <c r="I2417" s="647"/>
      <c r="J2417" s="646"/>
      <c r="K2417" s="646"/>
    </row>
    <row r="2418" spans="2:11" x14ac:dyDescent="0.2">
      <c r="B2418" s="646"/>
      <c r="C2418" s="647"/>
      <c r="D2418" s="647"/>
      <c r="E2418" s="647"/>
      <c r="F2418" s="646"/>
      <c r="G2418" s="646"/>
      <c r="H2418" s="646"/>
      <c r="I2418" s="647"/>
      <c r="J2418" s="646"/>
      <c r="K2418" s="646"/>
    </row>
    <row r="2419" spans="2:11" x14ac:dyDescent="0.2">
      <c r="B2419" s="646"/>
      <c r="C2419" s="647"/>
      <c r="D2419" s="647"/>
      <c r="E2419" s="647"/>
      <c r="F2419" s="646"/>
      <c r="G2419" s="646"/>
      <c r="H2419" s="646"/>
      <c r="I2419" s="647"/>
      <c r="J2419" s="646"/>
      <c r="K2419" s="646"/>
    </row>
    <row r="2420" spans="2:11" x14ac:dyDescent="0.2">
      <c r="B2420" s="646"/>
      <c r="C2420" s="647"/>
      <c r="D2420" s="647"/>
      <c r="E2420" s="647"/>
      <c r="F2420" s="646"/>
      <c r="G2420" s="646"/>
      <c r="H2420" s="646"/>
      <c r="I2420" s="647"/>
      <c r="J2420" s="646"/>
      <c r="K2420" s="646"/>
    </row>
    <row r="2421" spans="2:11" x14ac:dyDescent="0.2">
      <c r="B2421" s="646"/>
      <c r="C2421" s="647"/>
      <c r="D2421" s="647"/>
      <c r="E2421" s="647"/>
      <c r="F2421" s="646"/>
      <c r="G2421" s="646"/>
      <c r="H2421" s="646"/>
      <c r="I2421" s="647"/>
      <c r="J2421" s="646"/>
      <c r="K2421" s="646"/>
    </row>
    <row r="2422" spans="2:11" x14ac:dyDescent="0.2">
      <c r="B2422" s="646"/>
      <c r="C2422" s="647"/>
      <c r="D2422" s="647"/>
      <c r="E2422" s="647"/>
      <c r="F2422" s="646"/>
      <c r="G2422" s="646"/>
      <c r="H2422" s="646"/>
      <c r="I2422" s="647"/>
      <c r="J2422" s="646"/>
      <c r="K2422" s="646"/>
    </row>
    <row r="2423" spans="2:11" x14ac:dyDescent="0.2">
      <c r="B2423" s="646"/>
      <c r="C2423" s="647"/>
      <c r="D2423" s="647"/>
      <c r="E2423" s="647"/>
      <c r="F2423" s="646"/>
      <c r="G2423" s="646"/>
      <c r="H2423" s="646"/>
      <c r="I2423" s="647"/>
      <c r="J2423" s="646"/>
      <c r="K2423" s="646"/>
    </row>
    <row r="2424" spans="2:11" x14ac:dyDescent="0.2">
      <c r="B2424" s="646"/>
      <c r="C2424" s="647"/>
      <c r="D2424" s="647"/>
      <c r="E2424" s="647"/>
      <c r="F2424" s="646"/>
      <c r="G2424" s="646"/>
      <c r="H2424" s="646"/>
      <c r="I2424" s="647"/>
      <c r="J2424" s="646"/>
      <c r="K2424" s="646"/>
    </row>
    <row r="2425" spans="2:11" x14ac:dyDescent="0.2">
      <c r="B2425" s="646"/>
      <c r="C2425" s="647"/>
      <c r="D2425" s="647"/>
      <c r="E2425" s="647"/>
      <c r="F2425" s="646"/>
      <c r="G2425" s="646"/>
      <c r="H2425" s="646"/>
      <c r="I2425" s="647"/>
      <c r="J2425" s="646"/>
      <c r="K2425" s="646"/>
    </row>
    <row r="2426" spans="2:11" x14ac:dyDescent="0.2">
      <c r="B2426" s="646"/>
      <c r="C2426" s="647"/>
      <c r="D2426" s="647"/>
      <c r="E2426" s="647"/>
      <c r="F2426" s="646"/>
      <c r="G2426" s="646"/>
      <c r="H2426" s="646"/>
      <c r="I2426" s="647"/>
      <c r="J2426" s="646"/>
      <c r="K2426" s="646"/>
    </row>
    <row r="2427" spans="2:11" x14ac:dyDescent="0.2">
      <c r="B2427" s="646"/>
      <c r="C2427" s="647"/>
      <c r="D2427" s="647"/>
      <c r="E2427" s="647"/>
      <c r="F2427" s="646"/>
      <c r="G2427" s="646"/>
      <c r="H2427" s="646"/>
      <c r="I2427" s="647"/>
      <c r="J2427" s="646"/>
      <c r="K2427" s="646"/>
    </row>
    <row r="2428" spans="2:11" x14ac:dyDescent="0.2">
      <c r="B2428" s="646"/>
      <c r="C2428" s="647"/>
      <c r="D2428" s="647"/>
      <c r="E2428" s="647"/>
      <c r="F2428" s="646"/>
      <c r="G2428" s="646"/>
      <c r="H2428" s="646"/>
      <c r="I2428" s="647"/>
      <c r="J2428" s="646"/>
      <c r="K2428" s="646"/>
    </row>
    <row r="2429" spans="2:11" x14ac:dyDescent="0.2">
      <c r="B2429" s="646"/>
      <c r="C2429" s="647"/>
      <c r="D2429" s="647"/>
      <c r="E2429" s="647"/>
      <c r="F2429" s="646"/>
      <c r="G2429" s="646"/>
      <c r="H2429" s="646"/>
      <c r="I2429" s="647"/>
      <c r="J2429" s="646"/>
      <c r="K2429" s="646"/>
    </row>
    <row r="2430" spans="2:11" x14ac:dyDescent="0.2">
      <c r="B2430" s="646"/>
      <c r="C2430" s="647"/>
      <c r="D2430" s="647"/>
      <c r="E2430" s="647"/>
      <c r="F2430" s="646"/>
      <c r="G2430" s="646"/>
      <c r="H2430" s="646"/>
      <c r="I2430" s="647"/>
      <c r="J2430" s="646"/>
      <c r="K2430" s="646"/>
    </row>
    <row r="2431" spans="2:11" x14ac:dyDescent="0.2">
      <c r="B2431" s="646"/>
      <c r="C2431" s="647"/>
      <c r="D2431" s="647"/>
      <c r="E2431" s="647"/>
      <c r="F2431" s="646"/>
      <c r="G2431" s="646"/>
      <c r="H2431" s="646"/>
      <c r="I2431" s="647"/>
      <c r="J2431" s="646"/>
      <c r="K2431" s="646"/>
    </row>
    <row r="2432" spans="2:11" x14ac:dyDescent="0.2">
      <c r="B2432" s="646"/>
      <c r="C2432" s="647"/>
      <c r="D2432" s="647"/>
      <c r="E2432" s="647"/>
      <c r="F2432" s="646"/>
      <c r="G2432" s="646"/>
      <c r="H2432" s="646"/>
      <c r="I2432" s="647"/>
      <c r="J2432" s="646"/>
      <c r="K2432" s="646"/>
    </row>
    <row r="2433" spans="2:11" x14ac:dyDescent="0.2">
      <c r="B2433" s="646"/>
      <c r="C2433" s="647"/>
      <c r="D2433" s="647"/>
      <c r="E2433" s="647"/>
      <c r="F2433" s="646"/>
      <c r="G2433" s="646"/>
      <c r="H2433" s="646"/>
      <c r="I2433" s="647"/>
      <c r="J2433" s="646"/>
      <c r="K2433" s="646"/>
    </row>
    <row r="2434" spans="2:11" x14ac:dyDescent="0.2">
      <c r="B2434" s="646"/>
      <c r="C2434" s="647"/>
      <c r="D2434" s="647"/>
      <c r="E2434" s="647"/>
      <c r="F2434" s="646"/>
      <c r="G2434" s="646"/>
      <c r="H2434" s="646"/>
      <c r="I2434" s="647"/>
      <c r="J2434" s="646"/>
      <c r="K2434" s="646"/>
    </row>
    <row r="2435" spans="2:11" x14ac:dyDescent="0.2">
      <c r="B2435" s="646"/>
      <c r="C2435" s="647"/>
      <c r="D2435" s="647"/>
      <c r="E2435" s="647"/>
      <c r="F2435" s="646"/>
      <c r="G2435" s="646"/>
      <c r="H2435" s="646"/>
      <c r="I2435" s="647"/>
      <c r="J2435" s="646"/>
      <c r="K2435" s="646"/>
    </row>
    <row r="2436" spans="2:11" x14ac:dyDescent="0.2">
      <c r="B2436" s="646"/>
      <c r="C2436" s="647"/>
      <c r="D2436" s="647"/>
      <c r="E2436" s="647"/>
      <c r="F2436" s="646"/>
      <c r="G2436" s="646"/>
      <c r="H2436" s="646"/>
      <c r="I2436" s="647"/>
      <c r="J2436" s="646"/>
      <c r="K2436" s="646"/>
    </row>
    <row r="2437" spans="2:11" x14ac:dyDescent="0.2">
      <c r="B2437" s="646"/>
      <c r="C2437" s="647"/>
      <c r="D2437" s="647"/>
      <c r="E2437" s="647"/>
      <c r="F2437" s="646"/>
      <c r="G2437" s="646"/>
      <c r="H2437" s="646"/>
      <c r="I2437" s="647"/>
      <c r="J2437" s="646"/>
      <c r="K2437" s="646"/>
    </row>
    <row r="2438" spans="2:11" x14ac:dyDescent="0.2">
      <c r="B2438" s="646"/>
      <c r="C2438" s="647"/>
      <c r="D2438" s="647"/>
      <c r="E2438" s="647"/>
      <c r="F2438" s="646"/>
      <c r="G2438" s="646"/>
      <c r="H2438" s="646"/>
      <c r="I2438" s="647"/>
      <c r="J2438" s="646"/>
      <c r="K2438" s="646"/>
    </row>
    <row r="2439" spans="2:11" x14ac:dyDescent="0.2">
      <c r="B2439" s="646"/>
      <c r="C2439" s="647"/>
      <c r="D2439" s="647"/>
      <c r="E2439" s="647"/>
      <c r="F2439" s="646"/>
      <c r="G2439" s="646"/>
      <c r="H2439" s="646"/>
      <c r="I2439" s="647"/>
      <c r="J2439" s="646"/>
      <c r="K2439" s="646"/>
    </row>
    <row r="2440" spans="2:11" x14ac:dyDescent="0.2">
      <c r="B2440" s="646"/>
      <c r="C2440" s="647"/>
      <c r="D2440" s="647"/>
      <c r="E2440" s="647"/>
      <c r="F2440" s="646"/>
      <c r="G2440" s="646"/>
      <c r="H2440" s="646"/>
      <c r="I2440" s="647"/>
      <c r="J2440" s="646"/>
      <c r="K2440" s="646"/>
    </row>
    <row r="2441" spans="2:11" x14ac:dyDescent="0.2">
      <c r="B2441" s="646"/>
      <c r="C2441" s="647"/>
      <c r="D2441" s="647"/>
      <c r="E2441" s="647"/>
      <c r="F2441" s="646"/>
      <c r="G2441" s="646"/>
      <c r="H2441" s="646"/>
      <c r="I2441" s="647"/>
      <c r="J2441" s="646"/>
      <c r="K2441" s="646"/>
    </row>
    <row r="2442" spans="2:11" x14ac:dyDescent="0.2">
      <c r="B2442" s="646"/>
      <c r="C2442" s="647"/>
      <c r="D2442" s="647"/>
      <c r="E2442" s="647"/>
      <c r="F2442" s="646"/>
      <c r="G2442" s="646"/>
      <c r="H2442" s="646"/>
      <c r="I2442" s="647"/>
      <c r="J2442" s="646"/>
      <c r="K2442" s="646"/>
    </row>
    <row r="2443" spans="2:11" x14ac:dyDescent="0.2">
      <c r="B2443" s="646"/>
      <c r="C2443" s="647"/>
      <c r="D2443" s="647"/>
      <c r="E2443" s="647"/>
      <c r="F2443" s="646"/>
      <c r="G2443" s="646"/>
      <c r="H2443" s="646"/>
      <c r="I2443" s="647"/>
      <c r="J2443" s="646"/>
      <c r="K2443" s="646"/>
    </row>
    <row r="2444" spans="2:11" x14ac:dyDescent="0.2">
      <c r="B2444" s="646"/>
      <c r="C2444" s="647"/>
      <c r="D2444" s="647"/>
      <c r="E2444" s="647"/>
      <c r="F2444" s="646"/>
      <c r="G2444" s="646"/>
      <c r="H2444" s="646"/>
      <c r="I2444" s="647"/>
      <c r="J2444" s="646"/>
      <c r="K2444" s="646"/>
    </row>
    <row r="2445" spans="2:11" x14ac:dyDescent="0.2">
      <c r="B2445" s="646"/>
      <c r="C2445" s="647"/>
      <c r="D2445" s="647"/>
      <c r="E2445" s="647"/>
      <c r="F2445" s="646"/>
      <c r="G2445" s="646"/>
      <c r="H2445" s="646"/>
      <c r="I2445" s="647"/>
      <c r="J2445" s="646"/>
      <c r="K2445" s="646"/>
    </row>
    <row r="2446" spans="2:11" x14ac:dyDescent="0.2">
      <c r="B2446" s="646"/>
      <c r="C2446" s="647"/>
      <c r="D2446" s="647"/>
      <c r="E2446" s="647"/>
      <c r="F2446" s="646"/>
      <c r="G2446" s="646"/>
      <c r="H2446" s="646"/>
      <c r="I2446" s="647"/>
      <c r="J2446" s="646"/>
      <c r="K2446" s="646"/>
    </row>
    <row r="2447" spans="2:11" x14ac:dyDescent="0.2">
      <c r="B2447" s="646"/>
      <c r="C2447" s="647"/>
      <c r="D2447" s="647"/>
      <c r="E2447" s="647"/>
      <c r="F2447" s="646"/>
      <c r="G2447" s="646"/>
      <c r="H2447" s="646"/>
      <c r="I2447" s="647"/>
      <c r="J2447" s="646"/>
      <c r="K2447" s="646"/>
    </row>
    <row r="2448" spans="2:11" x14ac:dyDescent="0.2">
      <c r="B2448" s="646"/>
      <c r="C2448" s="647"/>
      <c r="D2448" s="647"/>
      <c r="E2448" s="647"/>
      <c r="F2448" s="646"/>
      <c r="G2448" s="646"/>
      <c r="H2448" s="646"/>
      <c r="I2448" s="647"/>
      <c r="J2448" s="646"/>
      <c r="K2448" s="646"/>
    </row>
    <row r="2449" spans="2:11" x14ac:dyDescent="0.2">
      <c r="B2449" s="646"/>
      <c r="C2449" s="647"/>
      <c r="D2449" s="647"/>
      <c r="E2449" s="647"/>
      <c r="F2449" s="646"/>
      <c r="G2449" s="646"/>
      <c r="H2449" s="646"/>
      <c r="I2449" s="647"/>
      <c r="J2449" s="646"/>
      <c r="K2449" s="646"/>
    </row>
    <row r="2450" spans="2:11" x14ac:dyDescent="0.2">
      <c r="B2450" s="646"/>
      <c r="C2450" s="647"/>
      <c r="D2450" s="647"/>
      <c r="E2450" s="647"/>
      <c r="F2450" s="646"/>
      <c r="G2450" s="646"/>
      <c r="H2450" s="646"/>
      <c r="I2450" s="647"/>
      <c r="J2450" s="646"/>
      <c r="K2450" s="646"/>
    </row>
    <row r="2451" spans="2:11" x14ac:dyDescent="0.2">
      <c r="B2451" s="646"/>
      <c r="C2451" s="647"/>
      <c r="D2451" s="647"/>
      <c r="E2451" s="647"/>
      <c r="F2451" s="646"/>
      <c r="G2451" s="646"/>
      <c r="H2451" s="646"/>
      <c r="I2451" s="647"/>
      <c r="J2451" s="646"/>
      <c r="K2451" s="646"/>
    </row>
    <row r="2452" spans="2:11" x14ac:dyDescent="0.2">
      <c r="B2452" s="646"/>
      <c r="C2452" s="647"/>
      <c r="D2452" s="647"/>
      <c r="E2452" s="647"/>
      <c r="F2452" s="646"/>
      <c r="G2452" s="646"/>
      <c r="H2452" s="646"/>
      <c r="I2452" s="647"/>
      <c r="J2452" s="646"/>
      <c r="K2452" s="646"/>
    </row>
    <row r="2453" spans="2:11" x14ac:dyDescent="0.2">
      <c r="B2453" s="646"/>
      <c r="C2453" s="647"/>
      <c r="D2453" s="647"/>
      <c r="E2453" s="647"/>
      <c r="F2453" s="646"/>
      <c r="G2453" s="646"/>
      <c r="H2453" s="646"/>
      <c r="I2453" s="647"/>
      <c r="J2453" s="646"/>
      <c r="K2453" s="646"/>
    </row>
    <row r="2454" spans="2:11" x14ac:dyDescent="0.2">
      <c r="B2454" s="646"/>
      <c r="C2454" s="647"/>
      <c r="D2454" s="647"/>
      <c r="E2454" s="647"/>
      <c r="F2454" s="646"/>
      <c r="G2454" s="646"/>
      <c r="H2454" s="646"/>
      <c r="I2454" s="647"/>
      <c r="J2454" s="646"/>
      <c r="K2454" s="646"/>
    </row>
    <row r="2455" spans="2:11" x14ac:dyDescent="0.2">
      <c r="B2455" s="646"/>
      <c r="C2455" s="647"/>
      <c r="D2455" s="647"/>
      <c r="E2455" s="647"/>
      <c r="F2455" s="646"/>
      <c r="G2455" s="646"/>
      <c r="H2455" s="646"/>
      <c r="I2455" s="647"/>
      <c r="J2455" s="646"/>
      <c r="K2455" s="646"/>
    </row>
    <row r="2456" spans="2:11" x14ac:dyDescent="0.2">
      <c r="B2456" s="646"/>
      <c r="C2456" s="647"/>
      <c r="D2456" s="647"/>
      <c r="E2456" s="647"/>
      <c r="F2456" s="646"/>
      <c r="G2456" s="646"/>
      <c r="H2456" s="646"/>
      <c r="I2456" s="647"/>
      <c r="J2456" s="646"/>
      <c r="K2456" s="646"/>
    </row>
    <row r="2457" spans="2:11" x14ac:dyDescent="0.2">
      <c r="B2457" s="646"/>
      <c r="C2457" s="647"/>
      <c r="D2457" s="647"/>
      <c r="E2457" s="647"/>
      <c r="F2457" s="646"/>
      <c r="G2457" s="646"/>
      <c r="H2457" s="646"/>
      <c r="I2457" s="647"/>
      <c r="J2457" s="646"/>
      <c r="K2457" s="646"/>
    </row>
    <row r="2458" spans="2:11" x14ac:dyDescent="0.2">
      <c r="B2458" s="646"/>
      <c r="C2458" s="647"/>
      <c r="D2458" s="647"/>
      <c r="E2458" s="647"/>
      <c r="F2458" s="646"/>
      <c r="G2458" s="646"/>
      <c r="H2458" s="646"/>
      <c r="I2458" s="647"/>
      <c r="J2458" s="646"/>
      <c r="K2458" s="646"/>
    </row>
    <row r="2459" spans="2:11" x14ac:dyDescent="0.2">
      <c r="B2459" s="646"/>
      <c r="C2459" s="647"/>
      <c r="D2459" s="647"/>
      <c r="E2459" s="647"/>
      <c r="F2459" s="646"/>
      <c r="G2459" s="646"/>
      <c r="H2459" s="646"/>
      <c r="I2459" s="647"/>
      <c r="J2459" s="646"/>
      <c r="K2459" s="646"/>
    </row>
    <row r="2460" spans="2:11" x14ac:dyDescent="0.2">
      <c r="B2460" s="646"/>
      <c r="C2460" s="647"/>
      <c r="D2460" s="647"/>
      <c r="E2460" s="647"/>
      <c r="F2460" s="646"/>
      <c r="G2460" s="646"/>
      <c r="H2460" s="646"/>
      <c r="I2460" s="647"/>
      <c r="J2460" s="646"/>
      <c r="K2460" s="646"/>
    </row>
    <row r="2461" spans="2:11" x14ac:dyDescent="0.2">
      <c r="B2461" s="646"/>
      <c r="C2461" s="647"/>
      <c r="D2461" s="647"/>
      <c r="E2461" s="647"/>
      <c r="F2461" s="646"/>
      <c r="G2461" s="646"/>
      <c r="H2461" s="646"/>
      <c r="I2461" s="647"/>
      <c r="J2461" s="646"/>
      <c r="K2461" s="646"/>
    </row>
    <row r="2462" spans="2:11" x14ac:dyDescent="0.2">
      <c r="B2462" s="646"/>
      <c r="C2462" s="647"/>
      <c r="D2462" s="647"/>
      <c r="E2462" s="647"/>
      <c r="F2462" s="646"/>
      <c r="G2462" s="646"/>
      <c r="H2462" s="646"/>
      <c r="I2462" s="647"/>
      <c r="J2462" s="646"/>
      <c r="K2462" s="646"/>
    </row>
    <row r="2463" spans="2:11" x14ac:dyDescent="0.2">
      <c r="B2463" s="646"/>
      <c r="C2463" s="647"/>
      <c r="D2463" s="647"/>
      <c r="E2463" s="647"/>
      <c r="F2463" s="646"/>
      <c r="G2463" s="646"/>
      <c r="H2463" s="646"/>
      <c r="I2463" s="647"/>
      <c r="J2463" s="646"/>
      <c r="K2463" s="646"/>
    </row>
    <row r="2464" spans="2:11" x14ac:dyDescent="0.2">
      <c r="B2464" s="646"/>
      <c r="C2464" s="647"/>
      <c r="D2464" s="647"/>
      <c r="E2464" s="647"/>
      <c r="F2464" s="646"/>
      <c r="G2464" s="646"/>
      <c r="H2464" s="646"/>
      <c r="I2464" s="647"/>
      <c r="J2464" s="646"/>
      <c r="K2464" s="646"/>
    </row>
    <row r="2465" spans="2:11" x14ac:dyDescent="0.2">
      <c r="B2465" s="646"/>
      <c r="C2465" s="647"/>
      <c r="D2465" s="647"/>
      <c r="E2465" s="647"/>
      <c r="F2465" s="646"/>
      <c r="G2465" s="646"/>
      <c r="H2465" s="646"/>
      <c r="I2465" s="647"/>
      <c r="J2465" s="646"/>
      <c r="K2465" s="646"/>
    </row>
    <row r="2466" spans="2:11" x14ac:dyDescent="0.2">
      <c r="B2466" s="646"/>
      <c r="C2466" s="647"/>
      <c r="D2466" s="647"/>
      <c r="E2466" s="647"/>
      <c r="F2466" s="646"/>
      <c r="G2466" s="646"/>
      <c r="H2466" s="646"/>
      <c r="I2466" s="647"/>
      <c r="J2466" s="646"/>
      <c r="K2466" s="646"/>
    </row>
    <row r="2467" spans="2:11" x14ac:dyDescent="0.2">
      <c r="B2467" s="646"/>
      <c r="C2467" s="647"/>
      <c r="D2467" s="647"/>
      <c r="E2467" s="647"/>
      <c r="F2467" s="646"/>
      <c r="G2467" s="646"/>
      <c r="H2467" s="646"/>
      <c r="I2467" s="647"/>
      <c r="J2467" s="646"/>
      <c r="K2467" s="646"/>
    </row>
    <row r="2468" spans="2:11" x14ac:dyDescent="0.2">
      <c r="B2468" s="646"/>
      <c r="C2468" s="647"/>
      <c r="D2468" s="647"/>
      <c r="E2468" s="647"/>
      <c r="F2468" s="646"/>
      <c r="G2468" s="646"/>
      <c r="H2468" s="646"/>
      <c r="I2468" s="647"/>
      <c r="J2468" s="646"/>
      <c r="K2468" s="646"/>
    </row>
    <row r="2469" spans="2:11" x14ac:dyDescent="0.2">
      <c r="B2469" s="646"/>
      <c r="C2469" s="647"/>
      <c r="D2469" s="647"/>
      <c r="E2469" s="647"/>
      <c r="F2469" s="646"/>
      <c r="G2469" s="646"/>
      <c r="H2469" s="646"/>
      <c r="I2469" s="647"/>
      <c r="J2469" s="646"/>
      <c r="K2469" s="646"/>
    </row>
    <row r="2470" spans="2:11" x14ac:dyDescent="0.2">
      <c r="B2470" s="646"/>
      <c r="C2470" s="647"/>
      <c r="D2470" s="647"/>
      <c r="E2470" s="647"/>
      <c r="F2470" s="646"/>
      <c r="G2470" s="646"/>
      <c r="H2470" s="646"/>
      <c r="I2470" s="647"/>
      <c r="J2470" s="646"/>
      <c r="K2470" s="646"/>
    </row>
    <row r="2471" spans="2:11" x14ac:dyDescent="0.2">
      <c r="B2471" s="646"/>
      <c r="C2471" s="647"/>
      <c r="D2471" s="647"/>
      <c r="E2471" s="647"/>
      <c r="F2471" s="646"/>
      <c r="G2471" s="646"/>
      <c r="H2471" s="646"/>
      <c r="I2471" s="647"/>
      <c r="J2471" s="646"/>
      <c r="K2471" s="646"/>
    </row>
    <row r="2472" spans="2:11" x14ac:dyDescent="0.2">
      <c r="B2472" s="646"/>
      <c r="C2472" s="647"/>
      <c r="D2472" s="647"/>
      <c r="E2472" s="647"/>
      <c r="F2472" s="646"/>
      <c r="G2472" s="646"/>
      <c r="H2472" s="646"/>
      <c r="I2472" s="647"/>
      <c r="J2472" s="646"/>
      <c r="K2472" s="646"/>
    </row>
    <row r="2473" spans="2:11" x14ac:dyDescent="0.2">
      <c r="B2473" s="646"/>
      <c r="C2473" s="647"/>
      <c r="D2473" s="647"/>
      <c r="E2473" s="647"/>
      <c r="F2473" s="646"/>
      <c r="G2473" s="646"/>
      <c r="H2473" s="646"/>
      <c r="I2473" s="647"/>
      <c r="J2473" s="646"/>
      <c r="K2473" s="646"/>
    </row>
    <row r="2474" spans="2:11" x14ac:dyDescent="0.2">
      <c r="B2474" s="646"/>
      <c r="C2474" s="647"/>
      <c r="D2474" s="647"/>
      <c r="E2474" s="647"/>
      <c r="F2474" s="646"/>
      <c r="G2474" s="646"/>
      <c r="H2474" s="646"/>
      <c r="I2474" s="647"/>
      <c r="J2474" s="646"/>
      <c r="K2474" s="646"/>
    </row>
    <row r="2475" spans="2:11" x14ac:dyDescent="0.2">
      <c r="B2475" s="646"/>
      <c r="C2475" s="647"/>
      <c r="D2475" s="647"/>
      <c r="E2475" s="647"/>
      <c r="F2475" s="646"/>
      <c r="G2475" s="646"/>
      <c r="H2475" s="646"/>
      <c r="I2475" s="647"/>
      <c r="J2475" s="646"/>
      <c r="K2475" s="646"/>
    </row>
    <row r="2476" spans="2:11" x14ac:dyDescent="0.2">
      <c r="B2476" s="646"/>
      <c r="C2476" s="647"/>
      <c r="D2476" s="647"/>
      <c r="E2476" s="647"/>
      <c r="F2476" s="646"/>
      <c r="G2476" s="646"/>
      <c r="H2476" s="646"/>
      <c r="I2476" s="647"/>
      <c r="J2476" s="646"/>
      <c r="K2476" s="646"/>
    </row>
    <row r="2477" spans="2:11" x14ac:dyDescent="0.2">
      <c r="B2477" s="646"/>
      <c r="C2477" s="647"/>
      <c r="D2477" s="647"/>
      <c r="E2477" s="647"/>
      <c r="F2477" s="646"/>
      <c r="G2477" s="646"/>
      <c r="H2477" s="646"/>
      <c r="I2477" s="647"/>
      <c r="J2477" s="646"/>
      <c r="K2477" s="646"/>
    </row>
    <row r="2478" spans="2:11" x14ac:dyDescent="0.2">
      <c r="B2478" s="646"/>
      <c r="C2478" s="647"/>
      <c r="D2478" s="647"/>
      <c r="E2478" s="647"/>
      <c r="F2478" s="646"/>
      <c r="G2478" s="646"/>
      <c r="H2478" s="646"/>
      <c r="I2478" s="647"/>
      <c r="J2478" s="646"/>
      <c r="K2478" s="646"/>
    </row>
    <row r="2479" spans="2:11" x14ac:dyDescent="0.2">
      <c r="B2479" s="646"/>
      <c r="C2479" s="647"/>
      <c r="D2479" s="647"/>
      <c r="E2479" s="647"/>
      <c r="F2479" s="646"/>
      <c r="G2479" s="646"/>
      <c r="H2479" s="646"/>
      <c r="I2479" s="647"/>
      <c r="J2479" s="646"/>
      <c r="K2479" s="646"/>
    </row>
    <row r="2480" spans="2:11" x14ac:dyDescent="0.2">
      <c r="B2480" s="646"/>
      <c r="C2480" s="647"/>
      <c r="D2480" s="647"/>
      <c r="E2480" s="647"/>
      <c r="F2480" s="646"/>
      <c r="G2480" s="646"/>
      <c r="H2480" s="646"/>
      <c r="I2480" s="647"/>
      <c r="J2480" s="646"/>
      <c r="K2480" s="646"/>
    </row>
    <row r="2481" spans="2:11" x14ac:dyDescent="0.2">
      <c r="B2481" s="646"/>
      <c r="C2481" s="647"/>
      <c r="D2481" s="647"/>
      <c r="E2481" s="647"/>
      <c r="F2481" s="646"/>
      <c r="G2481" s="646"/>
      <c r="H2481" s="646"/>
      <c r="I2481" s="647"/>
      <c r="J2481" s="646"/>
      <c r="K2481" s="646"/>
    </row>
    <row r="2482" spans="2:11" x14ac:dyDescent="0.2">
      <c r="B2482" s="646"/>
      <c r="C2482" s="647"/>
      <c r="D2482" s="647"/>
      <c r="E2482" s="647"/>
      <c r="F2482" s="646"/>
      <c r="G2482" s="646"/>
      <c r="H2482" s="646"/>
      <c r="I2482" s="647"/>
      <c r="J2482" s="646"/>
      <c r="K2482" s="646"/>
    </row>
    <row r="2483" spans="2:11" x14ac:dyDescent="0.2">
      <c r="B2483" s="646"/>
      <c r="C2483" s="647"/>
      <c r="D2483" s="647"/>
      <c r="E2483" s="647"/>
      <c r="F2483" s="646"/>
      <c r="G2483" s="646"/>
      <c r="H2483" s="646"/>
      <c r="I2483" s="647"/>
      <c r="J2483" s="646"/>
      <c r="K2483" s="646"/>
    </row>
    <row r="2484" spans="2:11" x14ac:dyDescent="0.2">
      <c r="B2484" s="646"/>
      <c r="C2484" s="647"/>
      <c r="D2484" s="647"/>
      <c r="E2484" s="647"/>
      <c r="F2484" s="646"/>
      <c r="G2484" s="646"/>
      <c r="H2484" s="646"/>
      <c r="I2484" s="647"/>
      <c r="J2484" s="646"/>
      <c r="K2484" s="646"/>
    </row>
    <row r="2485" spans="2:11" x14ac:dyDescent="0.2">
      <c r="B2485" s="646"/>
      <c r="C2485" s="647"/>
      <c r="D2485" s="647"/>
      <c r="E2485" s="647"/>
      <c r="F2485" s="646"/>
      <c r="G2485" s="646"/>
      <c r="H2485" s="646"/>
      <c r="I2485" s="647"/>
      <c r="J2485" s="646"/>
      <c r="K2485" s="646"/>
    </row>
    <row r="2486" spans="2:11" x14ac:dyDescent="0.2">
      <c r="B2486" s="646"/>
      <c r="C2486" s="647"/>
      <c r="D2486" s="647"/>
      <c r="E2486" s="647"/>
      <c r="F2486" s="646"/>
      <c r="G2486" s="646"/>
      <c r="H2486" s="646"/>
      <c r="I2486" s="647"/>
      <c r="J2486" s="646"/>
      <c r="K2486" s="646"/>
    </row>
    <row r="2487" spans="2:11" x14ac:dyDescent="0.2">
      <c r="B2487" s="646"/>
      <c r="C2487" s="647"/>
      <c r="D2487" s="647"/>
      <c r="E2487" s="647"/>
      <c r="F2487" s="646"/>
      <c r="G2487" s="646"/>
      <c r="H2487" s="646"/>
      <c r="I2487" s="647"/>
      <c r="J2487" s="646"/>
      <c r="K2487" s="646"/>
    </row>
    <row r="2488" spans="2:11" x14ac:dyDescent="0.2">
      <c r="B2488" s="646"/>
      <c r="C2488" s="647"/>
      <c r="D2488" s="647"/>
      <c r="E2488" s="647"/>
      <c r="F2488" s="646"/>
      <c r="G2488" s="646"/>
      <c r="H2488" s="646"/>
      <c r="I2488" s="647"/>
      <c r="J2488" s="646"/>
      <c r="K2488" s="646"/>
    </row>
    <row r="2489" spans="2:11" x14ac:dyDescent="0.2">
      <c r="B2489" s="646"/>
      <c r="C2489" s="647"/>
      <c r="D2489" s="647"/>
      <c r="E2489" s="647"/>
      <c r="F2489" s="646"/>
      <c r="G2489" s="646"/>
      <c r="H2489" s="646"/>
      <c r="I2489" s="647"/>
      <c r="J2489" s="646"/>
      <c r="K2489" s="646"/>
    </row>
    <row r="2490" spans="2:11" x14ac:dyDescent="0.2">
      <c r="B2490" s="646"/>
      <c r="C2490" s="647"/>
      <c r="D2490" s="647"/>
      <c r="E2490" s="647"/>
      <c r="F2490" s="646"/>
      <c r="G2490" s="646"/>
      <c r="H2490" s="646"/>
      <c r="I2490" s="647"/>
      <c r="J2490" s="646"/>
      <c r="K2490" s="646"/>
    </row>
    <row r="2491" spans="2:11" x14ac:dyDescent="0.2">
      <c r="B2491" s="646"/>
      <c r="C2491" s="647"/>
      <c r="D2491" s="647"/>
      <c r="E2491" s="647"/>
      <c r="F2491" s="646"/>
      <c r="G2491" s="646"/>
      <c r="H2491" s="646"/>
      <c r="I2491" s="647"/>
      <c r="J2491" s="646"/>
      <c r="K2491" s="646"/>
    </row>
    <row r="2492" spans="2:11" x14ac:dyDescent="0.2">
      <c r="B2492" s="646"/>
      <c r="C2492" s="647"/>
      <c r="D2492" s="647"/>
      <c r="E2492" s="647"/>
      <c r="F2492" s="646"/>
      <c r="G2492" s="646"/>
      <c r="H2492" s="646"/>
      <c r="I2492" s="647"/>
      <c r="J2492" s="646"/>
      <c r="K2492" s="646"/>
    </row>
    <row r="2493" spans="2:11" x14ac:dyDescent="0.2">
      <c r="B2493" s="646"/>
      <c r="C2493" s="647"/>
      <c r="D2493" s="647"/>
      <c r="E2493" s="647"/>
      <c r="F2493" s="646"/>
      <c r="G2493" s="646"/>
      <c r="H2493" s="646"/>
      <c r="I2493" s="647"/>
      <c r="J2493" s="646"/>
      <c r="K2493" s="646"/>
    </row>
    <row r="2494" spans="2:11" x14ac:dyDescent="0.2">
      <c r="B2494" s="646"/>
      <c r="C2494" s="647"/>
      <c r="D2494" s="647"/>
      <c r="E2494" s="647"/>
      <c r="F2494" s="646"/>
      <c r="G2494" s="646"/>
      <c r="H2494" s="646"/>
      <c r="I2494" s="647"/>
      <c r="J2494" s="646"/>
      <c r="K2494" s="646"/>
    </row>
    <row r="2495" spans="2:11" x14ac:dyDescent="0.2">
      <c r="B2495" s="646"/>
      <c r="C2495" s="647"/>
      <c r="D2495" s="647"/>
      <c r="E2495" s="647"/>
      <c r="F2495" s="646"/>
      <c r="G2495" s="646"/>
      <c r="H2495" s="646"/>
      <c r="I2495" s="647"/>
      <c r="J2495" s="646"/>
      <c r="K2495" s="646"/>
    </row>
    <row r="2496" spans="2:11" x14ac:dyDescent="0.2">
      <c r="B2496" s="646"/>
      <c r="C2496" s="647"/>
      <c r="D2496" s="647"/>
      <c r="E2496" s="647"/>
      <c r="F2496" s="646"/>
      <c r="G2496" s="646"/>
      <c r="H2496" s="646"/>
      <c r="I2496" s="647"/>
      <c r="J2496" s="646"/>
      <c r="K2496" s="646"/>
    </row>
    <row r="2497" spans="2:11" x14ac:dyDescent="0.2">
      <c r="B2497" s="646"/>
      <c r="C2497" s="647"/>
      <c r="D2497" s="647"/>
      <c r="E2497" s="647"/>
      <c r="F2497" s="646"/>
      <c r="G2497" s="646"/>
      <c r="H2497" s="646"/>
      <c r="I2497" s="647"/>
      <c r="J2497" s="646"/>
      <c r="K2497" s="646"/>
    </row>
    <row r="2498" spans="2:11" x14ac:dyDescent="0.2">
      <c r="B2498" s="646"/>
      <c r="C2498" s="647"/>
      <c r="D2498" s="647"/>
      <c r="E2498" s="647"/>
      <c r="F2498" s="646"/>
      <c r="G2498" s="646"/>
      <c r="H2498" s="646"/>
      <c r="I2498" s="647"/>
      <c r="J2498" s="646"/>
      <c r="K2498" s="646"/>
    </row>
    <row r="2499" spans="2:11" x14ac:dyDescent="0.2">
      <c r="B2499" s="646"/>
      <c r="C2499" s="647"/>
      <c r="D2499" s="647"/>
      <c r="E2499" s="647"/>
      <c r="F2499" s="646"/>
      <c r="G2499" s="646"/>
      <c r="H2499" s="646"/>
      <c r="I2499" s="647"/>
      <c r="J2499" s="646"/>
      <c r="K2499" s="646"/>
    </row>
    <row r="2500" spans="2:11" x14ac:dyDescent="0.2">
      <c r="B2500" s="646"/>
      <c r="C2500" s="647"/>
      <c r="D2500" s="647"/>
      <c r="E2500" s="647"/>
      <c r="F2500" s="646"/>
      <c r="G2500" s="646"/>
      <c r="H2500" s="646"/>
      <c r="I2500" s="647"/>
      <c r="J2500" s="646"/>
      <c r="K2500" s="646"/>
    </row>
    <row r="2501" spans="2:11" x14ac:dyDescent="0.2">
      <c r="B2501" s="646"/>
      <c r="C2501" s="647"/>
      <c r="D2501" s="647"/>
      <c r="E2501" s="647"/>
      <c r="F2501" s="646"/>
      <c r="G2501" s="646"/>
      <c r="H2501" s="646"/>
      <c r="I2501" s="647"/>
      <c r="J2501" s="646"/>
      <c r="K2501" s="646"/>
    </row>
    <row r="2502" spans="2:11" x14ac:dyDescent="0.2">
      <c r="B2502" s="646"/>
      <c r="C2502" s="647"/>
      <c r="D2502" s="647"/>
      <c r="E2502" s="647"/>
      <c r="F2502" s="646"/>
      <c r="G2502" s="646"/>
      <c r="H2502" s="646"/>
      <c r="I2502" s="647"/>
      <c r="J2502" s="646"/>
      <c r="K2502" s="646"/>
    </row>
    <row r="2503" spans="2:11" x14ac:dyDescent="0.2">
      <c r="B2503" s="646"/>
      <c r="C2503" s="647"/>
      <c r="D2503" s="647"/>
      <c r="E2503" s="647"/>
      <c r="F2503" s="646"/>
      <c r="G2503" s="646"/>
      <c r="H2503" s="646"/>
      <c r="I2503" s="647"/>
      <c r="J2503" s="646"/>
      <c r="K2503" s="646"/>
    </row>
    <row r="2504" spans="2:11" x14ac:dyDescent="0.2">
      <c r="B2504" s="646"/>
      <c r="C2504" s="647"/>
      <c r="D2504" s="647"/>
      <c r="E2504" s="647"/>
      <c r="F2504" s="646"/>
      <c r="G2504" s="646"/>
      <c r="H2504" s="646"/>
      <c r="I2504" s="647"/>
      <c r="J2504" s="646"/>
      <c r="K2504" s="646"/>
    </row>
    <row r="2505" spans="2:11" x14ac:dyDescent="0.2">
      <c r="B2505" s="646"/>
      <c r="C2505" s="647"/>
      <c r="D2505" s="647"/>
      <c r="E2505" s="647"/>
      <c r="F2505" s="646"/>
      <c r="G2505" s="646"/>
      <c r="H2505" s="646"/>
      <c r="I2505" s="647"/>
      <c r="J2505" s="646"/>
      <c r="K2505" s="646"/>
    </row>
    <row r="2506" spans="2:11" x14ac:dyDescent="0.2">
      <c r="B2506" s="646"/>
      <c r="C2506" s="647"/>
      <c r="D2506" s="647"/>
      <c r="E2506" s="647"/>
      <c r="F2506" s="646"/>
      <c r="G2506" s="646"/>
      <c r="H2506" s="646"/>
      <c r="I2506" s="647"/>
      <c r="J2506" s="646"/>
      <c r="K2506" s="646"/>
    </row>
    <row r="2507" spans="2:11" x14ac:dyDescent="0.2">
      <c r="B2507" s="646"/>
      <c r="C2507" s="647"/>
      <c r="D2507" s="647"/>
      <c r="E2507" s="647"/>
      <c r="F2507" s="646"/>
      <c r="G2507" s="646"/>
      <c r="H2507" s="646"/>
      <c r="I2507" s="647"/>
      <c r="J2507" s="646"/>
      <c r="K2507" s="646"/>
    </row>
    <row r="2508" spans="2:11" x14ac:dyDescent="0.2">
      <c r="B2508" s="646"/>
      <c r="C2508" s="647"/>
      <c r="D2508" s="647"/>
      <c r="E2508" s="647"/>
      <c r="F2508" s="646"/>
      <c r="G2508" s="646"/>
      <c r="H2508" s="646"/>
      <c r="I2508" s="647"/>
      <c r="J2508" s="646"/>
      <c r="K2508" s="646"/>
    </row>
    <row r="2509" spans="2:11" x14ac:dyDescent="0.2">
      <c r="B2509" s="646"/>
      <c r="C2509" s="647"/>
      <c r="D2509" s="647"/>
      <c r="E2509" s="647"/>
      <c r="F2509" s="646"/>
      <c r="G2509" s="646"/>
      <c r="H2509" s="646"/>
      <c r="I2509" s="647"/>
      <c r="J2509" s="646"/>
      <c r="K2509" s="646"/>
    </row>
    <row r="2510" spans="2:11" x14ac:dyDescent="0.2">
      <c r="B2510" s="646"/>
      <c r="C2510" s="647"/>
      <c r="D2510" s="647"/>
      <c r="E2510" s="647"/>
      <c r="F2510" s="646"/>
      <c r="G2510" s="646"/>
      <c r="H2510" s="646"/>
      <c r="I2510" s="647"/>
      <c r="J2510" s="646"/>
      <c r="K2510" s="646"/>
    </row>
    <row r="2511" spans="2:11" x14ac:dyDescent="0.2">
      <c r="B2511" s="646"/>
      <c r="C2511" s="647"/>
      <c r="D2511" s="647"/>
      <c r="E2511" s="647"/>
      <c r="F2511" s="646"/>
      <c r="G2511" s="646"/>
      <c r="H2511" s="646"/>
      <c r="I2511" s="647"/>
      <c r="J2511" s="646"/>
      <c r="K2511" s="646"/>
    </row>
    <row r="2512" spans="2:11" x14ac:dyDescent="0.2">
      <c r="B2512" s="646"/>
      <c r="C2512" s="647"/>
      <c r="D2512" s="647"/>
      <c r="E2512" s="647"/>
      <c r="F2512" s="646"/>
      <c r="G2512" s="646"/>
      <c r="H2512" s="646"/>
      <c r="I2512" s="647"/>
      <c r="J2512" s="646"/>
      <c r="K2512" s="646"/>
    </row>
    <row r="2513" spans="2:11" x14ac:dyDescent="0.2">
      <c r="B2513" s="646"/>
      <c r="C2513" s="647"/>
      <c r="D2513" s="647"/>
      <c r="E2513" s="647"/>
      <c r="F2513" s="646"/>
      <c r="G2513" s="646"/>
      <c r="H2513" s="646"/>
      <c r="I2513" s="647"/>
      <c r="J2513" s="646"/>
      <c r="K2513" s="646"/>
    </row>
    <row r="2514" spans="2:11" x14ac:dyDescent="0.2">
      <c r="B2514" s="646"/>
      <c r="C2514" s="647"/>
      <c r="D2514" s="647"/>
      <c r="E2514" s="647"/>
      <c r="F2514" s="646"/>
      <c r="G2514" s="646"/>
      <c r="H2514" s="646"/>
      <c r="I2514" s="646"/>
      <c r="J2514" s="646"/>
      <c r="K2514" s="646"/>
    </row>
    <row r="2515" spans="2:11" x14ac:dyDescent="0.2">
      <c r="B2515" s="646"/>
      <c r="C2515" s="647"/>
      <c r="D2515" s="647"/>
      <c r="E2515" s="647"/>
      <c r="F2515" s="646"/>
      <c r="G2515" s="646"/>
      <c r="H2515" s="646"/>
      <c r="I2515" s="646"/>
      <c r="J2515" s="646"/>
      <c r="K2515" s="646"/>
    </row>
    <row r="2516" spans="2:11" x14ac:dyDescent="0.2">
      <c r="B2516" s="646"/>
      <c r="C2516" s="647"/>
      <c r="D2516" s="647"/>
      <c r="E2516" s="647"/>
      <c r="F2516" s="646"/>
      <c r="G2516" s="646"/>
      <c r="H2516" s="646"/>
      <c r="I2516" s="646"/>
      <c r="J2516" s="646"/>
      <c r="K2516" s="646"/>
    </row>
    <row r="2517" spans="2:11" x14ac:dyDescent="0.2">
      <c r="B2517" s="646"/>
      <c r="C2517" s="647"/>
      <c r="D2517" s="647"/>
      <c r="E2517" s="647"/>
      <c r="F2517" s="646"/>
      <c r="G2517" s="646"/>
      <c r="H2517" s="646"/>
      <c r="I2517" s="646"/>
      <c r="J2517" s="646"/>
      <c r="K2517" s="646"/>
    </row>
    <row r="2518" spans="2:11" x14ac:dyDescent="0.2">
      <c r="B2518" s="646"/>
      <c r="C2518" s="647"/>
      <c r="D2518" s="647"/>
      <c r="E2518" s="647"/>
      <c r="F2518" s="646"/>
      <c r="G2518" s="646"/>
      <c r="H2518" s="646"/>
      <c r="I2518" s="647"/>
      <c r="J2518" s="646"/>
      <c r="K2518" s="646"/>
    </row>
    <row r="2519" spans="2:11" x14ac:dyDescent="0.2">
      <c r="B2519" s="646"/>
      <c r="C2519" s="647"/>
      <c r="D2519" s="647"/>
      <c r="E2519" s="647"/>
      <c r="F2519" s="646"/>
      <c r="G2519" s="646"/>
      <c r="H2519" s="646"/>
      <c r="I2519" s="646"/>
      <c r="J2519" s="646"/>
      <c r="K2519" s="646"/>
    </row>
    <row r="2520" spans="2:11" x14ac:dyDescent="0.2">
      <c r="B2520" s="646"/>
      <c r="C2520" s="647"/>
      <c r="D2520" s="647"/>
      <c r="E2520" s="647"/>
      <c r="F2520" s="646"/>
      <c r="G2520" s="646"/>
      <c r="H2520" s="646"/>
      <c r="I2520" s="646"/>
      <c r="J2520" s="646"/>
      <c r="K2520" s="646"/>
    </row>
    <row r="2521" spans="2:11" x14ac:dyDescent="0.2">
      <c r="B2521" s="646"/>
      <c r="C2521" s="647"/>
      <c r="D2521" s="647"/>
      <c r="E2521" s="647"/>
      <c r="F2521" s="646"/>
      <c r="G2521" s="646"/>
      <c r="H2521" s="646"/>
      <c r="I2521" s="647"/>
      <c r="J2521" s="646"/>
      <c r="K2521" s="646"/>
    </row>
    <row r="2522" spans="2:11" x14ac:dyDescent="0.2">
      <c r="B2522" s="646"/>
      <c r="C2522" s="647"/>
      <c r="D2522" s="647"/>
      <c r="E2522" s="647"/>
      <c r="F2522" s="646"/>
      <c r="G2522" s="646"/>
      <c r="H2522" s="646"/>
      <c r="I2522" s="646"/>
      <c r="J2522" s="646"/>
      <c r="K2522" s="646"/>
    </row>
    <row r="2523" spans="2:11" x14ac:dyDescent="0.2">
      <c r="B2523" s="646"/>
      <c r="C2523" s="647"/>
      <c r="D2523" s="647"/>
      <c r="E2523" s="647"/>
      <c r="F2523" s="646"/>
      <c r="G2523" s="646"/>
      <c r="H2523" s="646"/>
      <c r="I2523" s="646"/>
      <c r="J2523" s="646"/>
      <c r="K2523" s="646"/>
    </row>
    <row r="2524" spans="2:11" x14ac:dyDescent="0.2">
      <c r="B2524" s="646"/>
      <c r="C2524" s="647"/>
      <c r="D2524" s="647"/>
      <c r="E2524" s="647"/>
      <c r="F2524" s="646"/>
      <c r="G2524" s="646"/>
      <c r="H2524" s="646"/>
      <c r="I2524" s="646"/>
      <c r="J2524" s="646"/>
      <c r="K2524" s="646"/>
    </row>
    <row r="2525" spans="2:11" x14ac:dyDescent="0.2">
      <c r="B2525" s="646"/>
      <c r="C2525" s="647"/>
      <c r="D2525" s="647"/>
      <c r="E2525" s="647"/>
      <c r="F2525" s="646"/>
      <c r="G2525" s="646"/>
      <c r="H2525" s="646"/>
      <c r="I2525" s="647"/>
      <c r="J2525" s="646"/>
      <c r="K2525" s="646"/>
    </row>
    <row r="2526" spans="2:11" x14ac:dyDescent="0.2">
      <c r="B2526" s="646"/>
      <c r="C2526" s="647"/>
      <c r="D2526" s="647"/>
      <c r="E2526" s="647"/>
      <c r="F2526" s="646"/>
      <c r="G2526" s="646"/>
      <c r="H2526" s="646"/>
      <c r="I2526" s="647"/>
      <c r="J2526" s="646"/>
      <c r="K2526" s="646"/>
    </row>
    <row r="2527" spans="2:11" x14ac:dyDescent="0.2">
      <c r="B2527" s="646"/>
      <c r="C2527" s="647"/>
      <c r="D2527" s="647"/>
      <c r="E2527" s="647"/>
      <c r="F2527" s="646"/>
      <c r="G2527" s="646"/>
      <c r="H2527" s="646"/>
      <c r="I2527" s="647"/>
      <c r="J2527" s="646"/>
      <c r="K2527" s="646"/>
    </row>
    <row r="2528" spans="2:11" x14ac:dyDescent="0.2">
      <c r="B2528" s="646"/>
      <c r="C2528" s="647"/>
      <c r="D2528" s="647"/>
      <c r="E2528" s="647"/>
      <c r="F2528" s="646"/>
      <c r="G2528" s="646"/>
      <c r="H2528" s="646"/>
      <c r="I2528" s="647"/>
      <c r="J2528" s="646"/>
      <c r="K2528" s="646"/>
    </row>
    <row r="2529" spans="2:11" x14ac:dyDescent="0.2">
      <c r="B2529" s="646"/>
      <c r="C2529" s="647"/>
      <c r="D2529" s="647"/>
      <c r="E2529" s="647"/>
      <c r="F2529" s="646"/>
      <c r="G2529" s="646"/>
      <c r="H2529" s="646"/>
      <c r="I2529" s="647"/>
      <c r="J2529" s="646"/>
      <c r="K2529" s="646"/>
    </row>
    <row r="2530" spans="2:11" x14ac:dyDescent="0.2">
      <c r="B2530" s="646"/>
      <c r="C2530" s="647"/>
      <c r="D2530" s="647"/>
      <c r="E2530" s="647"/>
      <c r="F2530" s="646"/>
      <c r="G2530" s="646"/>
      <c r="H2530" s="646"/>
      <c r="I2530" s="647"/>
      <c r="J2530" s="646"/>
      <c r="K2530" s="646"/>
    </row>
    <row r="2531" spans="2:11" x14ac:dyDescent="0.2">
      <c r="B2531" s="646"/>
      <c r="C2531" s="647"/>
      <c r="D2531" s="647"/>
      <c r="E2531" s="647"/>
      <c r="F2531" s="646"/>
      <c r="G2531" s="646"/>
      <c r="H2531" s="646"/>
      <c r="I2531" s="646"/>
      <c r="J2531" s="646"/>
      <c r="K2531" s="646"/>
    </row>
    <row r="2532" spans="2:11" x14ac:dyDescent="0.2">
      <c r="B2532" s="646"/>
      <c r="C2532" s="647"/>
      <c r="D2532" s="647"/>
      <c r="E2532" s="647"/>
      <c r="F2532" s="646"/>
      <c r="G2532" s="646"/>
      <c r="H2532" s="646"/>
      <c r="I2532" s="647"/>
      <c r="J2532" s="646"/>
      <c r="K2532" s="646"/>
    </row>
    <row r="2533" spans="2:11" x14ac:dyDescent="0.2">
      <c r="B2533" s="646"/>
      <c r="C2533" s="647"/>
      <c r="D2533" s="647"/>
      <c r="E2533" s="647"/>
      <c r="F2533" s="646"/>
      <c r="G2533" s="646"/>
      <c r="H2533" s="646"/>
      <c r="I2533" s="646"/>
      <c r="J2533" s="646"/>
      <c r="K2533" s="646"/>
    </row>
    <row r="2534" spans="2:11" x14ac:dyDescent="0.2">
      <c r="B2534" s="646"/>
      <c r="C2534" s="647"/>
      <c r="D2534" s="647"/>
      <c r="E2534" s="647"/>
      <c r="F2534" s="646"/>
      <c r="G2534" s="646"/>
      <c r="H2534" s="646"/>
      <c r="I2534" s="646"/>
      <c r="J2534" s="646"/>
      <c r="K2534" s="646"/>
    </row>
    <row r="2535" spans="2:11" x14ac:dyDescent="0.2">
      <c r="B2535" s="646"/>
      <c r="C2535" s="647"/>
      <c r="D2535" s="647"/>
      <c r="E2535" s="647"/>
      <c r="F2535" s="646"/>
      <c r="G2535" s="646"/>
      <c r="H2535" s="646"/>
      <c r="I2535" s="646"/>
      <c r="J2535" s="646"/>
      <c r="K2535" s="646"/>
    </row>
    <row r="2536" spans="2:11" x14ac:dyDescent="0.2">
      <c r="B2536" s="646"/>
      <c r="C2536" s="647"/>
      <c r="D2536" s="647"/>
      <c r="E2536" s="647"/>
      <c r="F2536" s="646"/>
      <c r="G2536" s="646"/>
      <c r="H2536" s="646"/>
      <c r="I2536" s="647"/>
      <c r="J2536" s="646"/>
      <c r="K2536" s="646"/>
    </row>
    <row r="2537" spans="2:11" x14ac:dyDescent="0.2">
      <c r="B2537" s="646"/>
      <c r="C2537" s="647"/>
      <c r="D2537" s="647"/>
      <c r="E2537" s="647"/>
      <c r="F2537" s="646"/>
      <c r="G2537" s="646"/>
      <c r="H2537" s="646"/>
      <c r="I2537" s="647"/>
      <c r="J2537" s="646"/>
      <c r="K2537" s="646"/>
    </row>
    <row r="2538" spans="2:11" x14ac:dyDescent="0.2">
      <c r="B2538" s="646"/>
      <c r="C2538" s="647"/>
      <c r="D2538" s="647"/>
      <c r="E2538" s="647"/>
      <c r="F2538" s="646"/>
      <c r="G2538" s="646"/>
      <c r="H2538" s="646"/>
      <c r="I2538" s="647"/>
      <c r="J2538" s="646"/>
      <c r="K2538" s="646"/>
    </row>
    <row r="2539" spans="2:11" x14ac:dyDescent="0.2">
      <c r="B2539" s="646"/>
      <c r="C2539" s="647"/>
      <c r="D2539" s="647"/>
      <c r="E2539" s="647"/>
      <c r="F2539" s="646"/>
      <c r="G2539" s="646"/>
      <c r="H2539" s="646"/>
      <c r="I2539" s="647"/>
      <c r="J2539" s="646"/>
      <c r="K2539" s="646"/>
    </row>
    <row r="2540" spans="2:11" x14ac:dyDescent="0.2">
      <c r="B2540" s="646"/>
      <c r="C2540" s="647"/>
      <c r="D2540" s="647"/>
      <c r="E2540" s="647"/>
      <c r="F2540" s="646"/>
      <c r="G2540" s="646"/>
      <c r="H2540" s="646"/>
      <c r="I2540" s="647"/>
      <c r="J2540" s="646"/>
      <c r="K2540" s="646"/>
    </row>
    <row r="2541" spans="2:11" x14ac:dyDescent="0.2">
      <c r="B2541" s="646"/>
      <c r="C2541" s="647"/>
      <c r="D2541" s="647"/>
      <c r="E2541" s="647"/>
      <c r="F2541" s="646"/>
      <c r="G2541" s="646"/>
      <c r="H2541" s="646"/>
      <c r="I2541" s="647"/>
      <c r="J2541" s="646"/>
      <c r="K2541" s="646"/>
    </row>
    <row r="2542" spans="2:11" x14ac:dyDescent="0.2">
      <c r="B2542" s="646"/>
      <c r="C2542" s="647"/>
      <c r="D2542" s="647"/>
      <c r="E2542" s="647"/>
      <c r="F2542" s="646"/>
      <c r="G2542" s="646"/>
      <c r="H2542" s="646"/>
      <c r="I2542" s="647"/>
      <c r="J2542" s="646"/>
      <c r="K2542" s="646"/>
    </row>
    <row r="2543" spans="2:11" x14ac:dyDescent="0.2">
      <c r="B2543" s="646"/>
      <c r="C2543" s="647"/>
      <c r="D2543" s="647"/>
      <c r="E2543" s="647"/>
      <c r="F2543" s="646"/>
      <c r="G2543" s="646"/>
      <c r="H2543" s="646"/>
      <c r="I2543" s="647"/>
      <c r="J2543" s="646"/>
      <c r="K2543" s="646"/>
    </row>
    <row r="2544" spans="2:11" x14ac:dyDescent="0.2">
      <c r="B2544" s="646"/>
      <c r="C2544" s="647"/>
      <c r="D2544" s="647"/>
      <c r="E2544" s="647"/>
      <c r="F2544" s="646"/>
      <c r="G2544" s="646"/>
      <c r="H2544" s="646"/>
      <c r="I2544" s="646"/>
      <c r="J2544" s="646"/>
      <c r="K2544" s="646"/>
    </row>
    <row r="2545" spans="2:11" x14ac:dyDescent="0.2">
      <c r="B2545" s="646"/>
      <c r="C2545" s="647"/>
      <c r="D2545" s="647"/>
      <c r="E2545" s="647"/>
      <c r="F2545" s="646"/>
      <c r="G2545" s="646"/>
      <c r="H2545" s="646"/>
      <c r="I2545" s="647"/>
      <c r="J2545" s="646"/>
      <c r="K2545" s="646"/>
    </row>
    <row r="2546" spans="2:11" x14ac:dyDescent="0.2">
      <c r="B2546" s="646"/>
      <c r="C2546" s="647"/>
      <c r="D2546" s="647"/>
      <c r="E2546" s="647"/>
      <c r="F2546" s="646"/>
      <c r="G2546" s="646"/>
      <c r="H2546" s="646"/>
      <c r="I2546" s="646"/>
      <c r="J2546" s="646"/>
      <c r="K2546" s="646"/>
    </row>
    <row r="2547" spans="2:11" x14ac:dyDescent="0.2">
      <c r="B2547" s="646"/>
      <c r="C2547" s="647"/>
      <c r="D2547" s="647"/>
      <c r="E2547" s="647"/>
      <c r="F2547" s="646"/>
      <c r="G2547" s="646"/>
      <c r="H2547" s="646"/>
      <c r="I2547" s="647"/>
      <c r="J2547" s="646"/>
      <c r="K2547" s="646"/>
    </row>
    <row r="2548" spans="2:11" x14ac:dyDescent="0.2">
      <c r="B2548" s="646"/>
      <c r="C2548" s="647"/>
      <c r="D2548" s="647"/>
      <c r="E2548" s="647"/>
      <c r="F2548" s="646"/>
      <c r="G2548" s="646"/>
      <c r="H2548" s="646"/>
      <c r="I2548" s="646"/>
      <c r="J2548" s="646"/>
      <c r="K2548" s="646"/>
    </row>
    <row r="2549" spans="2:11" x14ac:dyDescent="0.2">
      <c r="B2549" s="646"/>
      <c r="C2549" s="647"/>
      <c r="D2549" s="647"/>
      <c r="E2549" s="647"/>
      <c r="F2549" s="646"/>
      <c r="G2549" s="646"/>
      <c r="H2549" s="646"/>
      <c r="I2549" s="646"/>
      <c r="J2549" s="646"/>
      <c r="K2549" s="646"/>
    </row>
    <row r="2550" spans="2:11" x14ac:dyDescent="0.2">
      <c r="B2550" s="646"/>
      <c r="C2550" s="647"/>
      <c r="D2550" s="647"/>
      <c r="E2550" s="647"/>
      <c r="F2550" s="646"/>
      <c r="G2550" s="646"/>
      <c r="H2550" s="646"/>
      <c r="I2550" s="646"/>
      <c r="J2550" s="646"/>
      <c r="K2550" s="646"/>
    </row>
    <row r="2551" spans="2:11" x14ac:dyDescent="0.2">
      <c r="B2551" s="646"/>
      <c r="C2551" s="647"/>
      <c r="D2551" s="647"/>
      <c r="E2551" s="647"/>
      <c r="F2551" s="646"/>
      <c r="G2551" s="646"/>
      <c r="H2551" s="646"/>
      <c r="I2551" s="647"/>
      <c r="J2551" s="646"/>
      <c r="K2551" s="646"/>
    </row>
    <row r="2552" spans="2:11" x14ac:dyDescent="0.2">
      <c r="B2552" s="646"/>
      <c r="C2552" s="647"/>
      <c r="D2552" s="647"/>
      <c r="E2552" s="647"/>
      <c r="F2552" s="646"/>
      <c r="G2552" s="646"/>
      <c r="H2552" s="646"/>
      <c r="I2552" s="647"/>
      <c r="J2552" s="646"/>
      <c r="K2552" s="646"/>
    </row>
    <row r="2553" spans="2:11" x14ac:dyDescent="0.2">
      <c r="B2553" s="646"/>
      <c r="C2553" s="647"/>
      <c r="D2553" s="647"/>
      <c r="E2553" s="647"/>
      <c r="F2553" s="646"/>
      <c r="G2553" s="646"/>
      <c r="H2553" s="646"/>
      <c r="I2553" s="647"/>
      <c r="J2553" s="646"/>
      <c r="K2553" s="646"/>
    </row>
    <row r="2554" spans="2:11" x14ac:dyDescent="0.2">
      <c r="B2554" s="646"/>
      <c r="C2554" s="647"/>
      <c r="D2554" s="647"/>
      <c r="E2554" s="647"/>
      <c r="F2554" s="646"/>
      <c r="G2554" s="646"/>
      <c r="H2554" s="646"/>
      <c r="I2554" s="647"/>
      <c r="J2554" s="646"/>
      <c r="K2554" s="646"/>
    </row>
    <row r="2555" spans="2:11" x14ac:dyDescent="0.2">
      <c r="B2555" s="646"/>
      <c r="C2555" s="647"/>
      <c r="D2555" s="647"/>
      <c r="E2555" s="647"/>
      <c r="F2555" s="646"/>
      <c r="G2555" s="646"/>
      <c r="H2555" s="646"/>
      <c r="I2555" s="647"/>
      <c r="J2555" s="646"/>
      <c r="K2555" s="646"/>
    </row>
    <row r="2556" spans="2:11" x14ac:dyDescent="0.2">
      <c r="B2556" s="646"/>
      <c r="C2556" s="647"/>
      <c r="D2556" s="647"/>
      <c r="E2556" s="647"/>
      <c r="F2556" s="646"/>
      <c r="G2556" s="646"/>
      <c r="H2556" s="646"/>
      <c r="I2556" s="647"/>
      <c r="J2556" s="646"/>
      <c r="K2556" s="646"/>
    </row>
    <row r="2557" spans="2:11" x14ac:dyDescent="0.2">
      <c r="B2557" s="646"/>
      <c r="C2557" s="647"/>
      <c r="D2557" s="647"/>
      <c r="E2557" s="647"/>
      <c r="F2557" s="646"/>
      <c r="G2557" s="646"/>
      <c r="H2557" s="646"/>
      <c r="I2557" s="646"/>
      <c r="J2557" s="646"/>
      <c r="K2557" s="646"/>
    </row>
    <row r="2558" spans="2:11" x14ac:dyDescent="0.2">
      <c r="B2558" s="646"/>
      <c r="C2558" s="647"/>
      <c r="D2558" s="647"/>
      <c r="E2558" s="647"/>
      <c r="F2558" s="646"/>
      <c r="G2558" s="646"/>
      <c r="H2558" s="646"/>
      <c r="I2558" s="646"/>
      <c r="J2558" s="646"/>
      <c r="K2558" s="646"/>
    </row>
    <row r="2559" spans="2:11" x14ac:dyDescent="0.2">
      <c r="B2559" s="646"/>
      <c r="C2559" s="647"/>
      <c r="D2559" s="647"/>
      <c r="E2559" s="647"/>
      <c r="F2559" s="646"/>
      <c r="G2559" s="646"/>
      <c r="H2559" s="646"/>
      <c r="I2559" s="647"/>
      <c r="J2559" s="646"/>
      <c r="K2559" s="646"/>
    </row>
    <row r="2560" spans="2:11" x14ac:dyDescent="0.2">
      <c r="B2560" s="646"/>
      <c r="C2560" s="647"/>
      <c r="D2560" s="647"/>
      <c r="E2560" s="647"/>
      <c r="F2560" s="646"/>
      <c r="G2560" s="646"/>
      <c r="H2560" s="646"/>
      <c r="I2560" s="646"/>
      <c r="J2560" s="646"/>
      <c r="K2560" s="646"/>
    </row>
    <row r="2561" spans="2:11" x14ac:dyDescent="0.2">
      <c r="B2561" s="646"/>
      <c r="C2561" s="647"/>
      <c r="D2561" s="647"/>
      <c r="E2561" s="647"/>
      <c r="F2561" s="646"/>
      <c r="G2561" s="646"/>
      <c r="H2561" s="646"/>
      <c r="I2561" s="646"/>
      <c r="J2561" s="646"/>
      <c r="K2561" s="646"/>
    </row>
    <row r="2562" spans="2:11" x14ac:dyDescent="0.2">
      <c r="B2562" s="646"/>
      <c r="C2562" s="647"/>
      <c r="D2562" s="647"/>
      <c r="E2562" s="647"/>
      <c r="F2562" s="646"/>
      <c r="G2562" s="646"/>
      <c r="H2562" s="646"/>
      <c r="I2562" s="646"/>
      <c r="J2562" s="646"/>
      <c r="K2562" s="646"/>
    </row>
    <row r="2563" spans="2:11" x14ac:dyDescent="0.2">
      <c r="B2563" s="646"/>
      <c r="C2563" s="647"/>
      <c r="D2563" s="647"/>
      <c r="E2563" s="647"/>
      <c r="F2563" s="646"/>
      <c r="G2563" s="646"/>
      <c r="H2563" s="646"/>
      <c r="I2563" s="647"/>
      <c r="J2563" s="646"/>
      <c r="K2563" s="646"/>
    </row>
    <row r="2564" spans="2:11" x14ac:dyDescent="0.2">
      <c r="B2564" s="646"/>
      <c r="C2564" s="647"/>
      <c r="D2564" s="647"/>
      <c r="E2564" s="647"/>
      <c r="F2564" s="646"/>
      <c r="G2564" s="646"/>
      <c r="H2564" s="646"/>
      <c r="I2564" s="647"/>
      <c r="J2564" s="646"/>
      <c r="K2564" s="646"/>
    </row>
    <row r="2565" spans="2:11" x14ac:dyDescent="0.2">
      <c r="B2565" s="646"/>
      <c r="C2565" s="647"/>
      <c r="D2565" s="647"/>
      <c r="E2565" s="647"/>
      <c r="F2565" s="646"/>
      <c r="G2565" s="646"/>
      <c r="H2565" s="646"/>
      <c r="I2565" s="647"/>
      <c r="J2565" s="646"/>
      <c r="K2565" s="646"/>
    </row>
    <row r="2566" spans="2:11" x14ac:dyDescent="0.2">
      <c r="B2566" s="646"/>
      <c r="C2566" s="647"/>
      <c r="D2566" s="647"/>
      <c r="E2566" s="647"/>
      <c r="F2566" s="646"/>
      <c r="G2566" s="646"/>
      <c r="H2566" s="646"/>
      <c r="I2566" s="647"/>
      <c r="J2566" s="646"/>
      <c r="K2566" s="646"/>
    </row>
    <row r="2567" spans="2:11" x14ac:dyDescent="0.2">
      <c r="B2567" s="646"/>
      <c r="C2567" s="647"/>
      <c r="D2567" s="647"/>
      <c r="E2567" s="647"/>
      <c r="F2567" s="646"/>
      <c r="G2567" s="646"/>
      <c r="H2567" s="646"/>
      <c r="I2567" s="646"/>
      <c r="J2567" s="646"/>
      <c r="K2567" s="646"/>
    </row>
    <row r="2568" spans="2:11" x14ac:dyDescent="0.2">
      <c r="B2568" s="646"/>
      <c r="C2568" s="647"/>
      <c r="D2568" s="647"/>
      <c r="E2568" s="647"/>
      <c r="F2568" s="646"/>
      <c r="G2568" s="646"/>
      <c r="H2568" s="646"/>
      <c r="I2568" s="647"/>
      <c r="J2568" s="646"/>
      <c r="K2568" s="646"/>
    </row>
    <row r="2569" spans="2:11" x14ac:dyDescent="0.2">
      <c r="B2569" s="646"/>
      <c r="C2569" s="647"/>
      <c r="D2569" s="647"/>
      <c r="E2569" s="647"/>
      <c r="F2569" s="646"/>
      <c r="G2569" s="646"/>
      <c r="H2569" s="646"/>
      <c r="I2569" s="647"/>
      <c r="J2569" s="646"/>
      <c r="K2569" s="646"/>
    </row>
    <row r="2570" spans="2:11" x14ac:dyDescent="0.2">
      <c r="B2570" s="646"/>
      <c r="C2570" s="647"/>
      <c r="D2570" s="647"/>
      <c r="E2570" s="647"/>
      <c r="F2570" s="646"/>
      <c r="G2570" s="646"/>
      <c r="H2570" s="646"/>
      <c r="I2570" s="646"/>
      <c r="J2570" s="646"/>
      <c r="K2570" s="646"/>
    </row>
    <row r="2571" spans="2:11" x14ac:dyDescent="0.2">
      <c r="B2571" s="646"/>
      <c r="C2571" s="647"/>
      <c r="D2571" s="647"/>
      <c r="E2571" s="647"/>
      <c r="F2571" s="646"/>
      <c r="G2571" s="646"/>
      <c r="H2571" s="646"/>
      <c r="I2571" s="646"/>
      <c r="J2571" s="646"/>
      <c r="K2571" s="646"/>
    </row>
    <row r="2572" spans="2:11" x14ac:dyDescent="0.2">
      <c r="B2572" s="646"/>
      <c r="C2572" s="647"/>
      <c r="D2572" s="647"/>
      <c r="E2572" s="647"/>
      <c r="F2572" s="646"/>
      <c r="G2572" s="646"/>
      <c r="H2572" s="646"/>
      <c r="I2572" s="647"/>
      <c r="J2572" s="646"/>
      <c r="K2572" s="646"/>
    </row>
    <row r="2573" spans="2:11" x14ac:dyDescent="0.2">
      <c r="B2573" s="646"/>
      <c r="C2573" s="647"/>
      <c r="D2573" s="647"/>
      <c r="E2573" s="647"/>
      <c r="F2573" s="646"/>
      <c r="G2573" s="646"/>
      <c r="H2573" s="646"/>
      <c r="I2573" s="647"/>
      <c r="J2573" s="646"/>
      <c r="K2573" s="646"/>
    </row>
    <row r="2574" spans="2:11" x14ac:dyDescent="0.2">
      <c r="B2574" s="646"/>
      <c r="C2574" s="647"/>
      <c r="D2574" s="647"/>
      <c r="E2574" s="647"/>
      <c r="F2574" s="646"/>
      <c r="G2574" s="646"/>
      <c r="H2574" s="646"/>
      <c r="I2574" s="646"/>
      <c r="J2574" s="646"/>
      <c r="K2574" s="646"/>
    </row>
    <row r="2575" spans="2:11" x14ac:dyDescent="0.2">
      <c r="B2575" s="646"/>
      <c r="C2575" s="647"/>
      <c r="D2575" s="647"/>
      <c r="E2575" s="647"/>
      <c r="F2575" s="646"/>
      <c r="G2575" s="646"/>
      <c r="H2575" s="646"/>
      <c r="I2575" s="646"/>
      <c r="J2575" s="646"/>
      <c r="K2575" s="646"/>
    </row>
    <row r="2576" spans="2:11" x14ac:dyDescent="0.2">
      <c r="B2576" s="646"/>
      <c r="C2576" s="647"/>
      <c r="D2576" s="647"/>
      <c r="E2576" s="647"/>
      <c r="F2576" s="646"/>
      <c r="G2576" s="646"/>
      <c r="H2576" s="646"/>
      <c r="I2576" s="646"/>
      <c r="J2576" s="646"/>
      <c r="K2576" s="646"/>
    </row>
    <row r="2577" spans="2:11" x14ac:dyDescent="0.2">
      <c r="B2577" s="646"/>
      <c r="C2577" s="647"/>
      <c r="D2577" s="647"/>
      <c r="E2577" s="647"/>
      <c r="F2577" s="646"/>
      <c r="G2577" s="646"/>
      <c r="H2577" s="646"/>
      <c r="I2577" s="647"/>
      <c r="J2577" s="646"/>
      <c r="K2577" s="646"/>
    </row>
    <row r="2578" spans="2:11" x14ac:dyDescent="0.2">
      <c r="B2578" s="646"/>
      <c r="C2578" s="647"/>
      <c r="D2578" s="647"/>
      <c r="E2578" s="647"/>
      <c r="F2578" s="646"/>
      <c r="G2578" s="646"/>
      <c r="H2578" s="646"/>
      <c r="I2578" s="647"/>
      <c r="J2578" s="646"/>
      <c r="K2578" s="646"/>
    </row>
    <row r="2579" spans="2:11" x14ac:dyDescent="0.2">
      <c r="B2579" s="646"/>
      <c r="C2579" s="647"/>
      <c r="D2579" s="647"/>
      <c r="E2579" s="647"/>
      <c r="F2579" s="646"/>
      <c r="G2579" s="646"/>
      <c r="H2579" s="646"/>
      <c r="I2579" s="647"/>
      <c r="J2579" s="646"/>
      <c r="K2579" s="646"/>
    </row>
    <row r="2580" spans="2:11" x14ac:dyDescent="0.2">
      <c r="B2580" s="646"/>
      <c r="C2580" s="647"/>
      <c r="D2580" s="647"/>
      <c r="E2580" s="647"/>
      <c r="F2580" s="646"/>
      <c r="G2580" s="646"/>
      <c r="H2580" s="646"/>
      <c r="I2580" s="647"/>
      <c r="J2580" s="646"/>
      <c r="K2580" s="646"/>
    </row>
    <row r="2581" spans="2:11" x14ac:dyDescent="0.2">
      <c r="B2581" s="646"/>
      <c r="C2581" s="647"/>
      <c r="D2581" s="647"/>
      <c r="E2581" s="647"/>
      <c r="F2581" s="646"/>
      <c r="G2581" s="646"/>
      <c r="H2581" s="646"/>
      <c r="I2581" s="647"/>
      <c r="J2581" s="646"/>
      <c r="K2581" s="646"/>
    </row>
    <row r="2582" spans="2:11" x14ac:dyDescent="0.2">
      <c r="B2582" s="646"/>
      <c r="C2582" s="647"/>
      <c r="D2582" s="647"/>
      <c r="E2582" s="647"/>
      <c r="F2582" s="646"/>
      <c r="G2582" s="646"/>
      <c r="H2582" s="646"/>
      <c r="I2582" s="647"/>
      <c r="J2582" s="646"/>
      <c r="K2582" s="646"/>
    </row>
    <row r="2583" spans="2:11" x14ac:dyDescent="0.2">
      <c r="B2583" s="646"/>
      <c r="C2583" s="647"/>
      <c r="D2583" s="647"/>
      <c r="E2583" s="647"/>
      <c r="F2583" s="646"/>
      <c r="G2583" s="646"/>
      <c r="H2583" s="646"/>
      <c r="I2583" s="647"/>
      <c r="J2583" s="646"/>
      <c r="K2583" s="646"/>
    </row>
    <row r="2584" spans="2:11" x14ac:dyDescent="0.2">
      <c r="B2584" s="646"/>
      <c r="C2584" s="647"/>
      <c r="D2584" s="647"/>
      <c r="E2584" s="647"/>
      <c r="F2584" s="646"/>
      <c r="G2584" s="646"/>
      <c r="H2584" s="646"/>
      <c r="I2584" s="646"/>
      <c r="J2584" s="646"/>
      <c r="K2584" s="646"/>
    </row>
    <row r="2585" spans="2:11" x14ac:dyDescent="0.2">
      <c r="B2585" s="646"/>
      <c r="C2585" s="647"/>
      <c r="D2585" s="647"/>
      <c r="E2585" s="647"/>
      <c r="F2585" s="646"/>
      <c r="G2585" s="646"/>
      <c r="H2585" s="646"/>
      <c r="I2585" s="646"/>
      <c r="J2585" s="646"/>
      <c r="K2585" s="646"/>
    </row>
    <row r="2586" spans="2:11" x14ac:dyDescent="0.2">
      <c r="B2586" s="646"/>
      <c r="C2586" s="647"/>
      <c r="D2586" s="647"/>
      <c r="E2586" s="647"/>
      <c r="F2586" s="646"/>
      <c r="G2586" s="646"/>
      <c r="H2586" s="646"/>
      <c r="I2586" s="646"/>
      <c r="J2586" s="646"/>
      <c r="K2586" s="646"/>
    </row>
    <row r="2587" spans="2:11" x14ac:dyDescent="0.2">
      <c r="B2587" s="646"/>
      <c r="C2587" s="647"/>
      <c r="D2587" s="647"/>
      <c r="E2587" s="647"/>
      <c r="F2587" s="646"/>
      <c r="G2587" s="646"/>
      <c r="H2587" s="646"/>
      <c r="I2587" s="646"/>
      <c r="J2587" s="646"/>
      <c r="K2587" s="646"/>
    </row>
    <row r="2588" spans="2:11" x14ac:dyDescent="0.2">
      <c r="B2588" s="646"/>
      <c r="C2588" s="647"/>
      <c r="D2588" s="647"/>
      <c r="E2588" s="647"/>
      <c r="F2588" s="646"/>
      <c r="G2588" s="646"/>
      <c r="H2588" s="646"/>
      <c r="I2588" s="646"/>
      <c r="J2588" s="646"/>
      <c r="K2588" s="646"/>
    </row>
    <row r="2589" spans="2:11" x14ac:dyDescent="0.2">
      <c r="B2589" s="646"/>
      <c r="C2589" s="647"/>
      <c r="D2589" s="647"/>
      <c r="E2589" s="647"/>
      <c r="F2589" s="646"/>
      <c r="G2589" s="646"/>
      <c r="H2589" s="646"/>
      <c r="I2589" s="646"/>
      <c r="J2589" s="646"/>
      <c r="K2589" s="646"/>
    </row>
    <row r="2590" spans="2:11" x14ac:dyDescent="0.2">
      <c r="B2590" s="646"/>
      <c r="C2590" s="647"/>
      <c r="D2590" s="647"/>
      <c r="E2590" s="647"/>
      <c r="F2590" s="646"/>
      <c r="G2590" s="646"/>
      <c r="H2590" s="646"/>
      <c r="I2590" s="647"/>
      <c r="J2590" s="646"/>
      <c r="K2590" s="646"/>
    </row>
    <row r="2591" spans="2:11" x14ac:dyDescent="0.2">
      <c r="B2591" s="646"/>
      <c r="C2591" s="647"/>
      <c r="D2591" s="647"/>
      <c r="E2591" s="647"/>
      <c r="F2591" s="646"/>
      <c r="G2591" s="646"/>
      <c r="H2591" s="646"/>
      <c r="I2591" s="647"/>
      <c r="J2591" s="646"/>
      <c r="K2591" s="646"/>
    </row>
    <row r="2592" spans="2:11" x14ac:dyDescent="0.2">
      <c r="B2592" s="646"/>
      <c r="C2592" s="647"/>
      <c r="D2592" s="647"/>
      <c r="E2592" s="647"/>
      <c r="F2592" s="646"/>
      <c r="G2592" s="646"/>
      <c r="H2592" s="646"/>
      <c r="I2592" s="647"/>
      <c r="J2592" s="646"/>
      <c r="K2592" s="646"/>
    </row>
    <row r="2593" spans="2:11" x14ac:dyDescent="0.2">
      <c r="B2593" s="646"/>
      <c r="C2593" s="647"/>
      <c r="D2593" s="647"/>
      <c r="E2593" s="647"/>
      <c r="F2593" s="646"/>
      <c r="G2593" s="646"/>
      <c r="H2593" s="646"/>
      <c r="I2593" s="647"/>
      <c r="J2593" s="646"/>
      <c r="K2593" s="646"/>
    </row>
    <row r="2594" spans="2:11" x14ac:dyDescent="0.2">
      <c r="B2594" s="646"/>
      <c r="C2594" s="647"/>
      <c r="D2594" s="647"/>
      <c r="E2594" s="647"/>
      <c r="F2594" s="646"/>
      <c r="G2594" s="646"/>
      <c r="H2594" s="646"/>
      <c r="I2594" s="647"/>
      <c r="J2594" s="646"/>
      <c r="K2594" s="646"/>
    </row>
    <row r="2595" spans="2:11" x14ac:dyDescent="0.2">
      <c r="B2595" s="646"/>
      <c r="C2595" s="647"/>
      <c r="D2595" s="647"/>
      <c r="E2595" s="647"/>
      <c r="F2595" s="646"/>
      <c r="G2595" s="646"/>
      <c r="H2595" s="646"/>
      <c r="I2595" s="647"/>
      <c r="J2595" s="646"/>
      <c r="K2595" s="646"/>
    </row>
    <row r="2596" spans="2:11" x14ac:dyDescent="0.2">
      <c r="B2596" s="646"/>
      <c r="C2596" s="647"/>
      <c r="D2596" s="647"/>
      <c r="E2596" s="647"/>
      <c r="F2596" s="646"/>
      <c r="G2596" s="646"/>
      <c r="H2596" s="646"/>
      <c r="I2596" s="646"/>
      <c r="J2596" s="646"/>
      <c r="K2596" s="646"/>
    </row>
    <row r="2597" spans="2:11" x14ac:dyDescent="0.2">
      <c r="B2597" s="646"/>
      <c r="C2597" s="647"/>
      <c r="D2597" s="647"/>
      <c r="E2597" s="647"/>
      <c r="F2597" s="646"/>
      <c r="G2597" s="646"/>
      <c r="H2597" s="646"/>
      <c r="I2597" s="646"/>
      <c r="J2597" s="646"/>
      <c r="K2597" s="646"/>
    </row>
    <row r="2598" spans="2:11" x14ac:dyDescent="0.2">
      <c r="B2598" s="646"/>
      <c r="C2598" s="647"/>
      <c r="D2598" s="647"/>
      <c r="E2598" s="647"/>
      <c r="F2598" s="646"/>
      <c r="G2598" s="646"/>
      <c r="H2598" s="646"/>
      <c r="I2598" s="646"/>
      <c r="J2598" s="646"/>
      <c r="K2598" s="646"/>
    </row>
    <row r="2599" spans="2:11" x14ac:dyDescent="0.2">
      <c r="B2599" s="646"/>
      <c r="C2599" s="647"/>
      <c r="D2599" s="647"/>
      <c r="E2599" s="647"/>
      <c r="F2599" s="646"/>
      <c r="G2599" s="646"/>
      <c r="H2599" s="646"/>
      <c r="I2599" s="646"/>
      <c r="J2599" s="646"/>
      <c r="K2599" s="646"/>
    </row>
    <row r="2600" spans="2:11" x14ac:dyDescent="0.2">
      <c r="B2600" s="646"/>
      <c r="C2600" s="647"/>
      <c r="D2600" s="647"/>
      <c r="E2600" s="647"/>
      <c r="F2600" s="646"/>
      <c r="G2600" s="646"/>
      <c r="H2600" s="646"/>
      <c r="I2600" s="646"/>
      <c r="J2600" s="646"/>
      <c r="K2600" s="646"/>
    </row>
    <row r="2601" spans="2:11" x14ac:dyDescent="0.2">
      <c r="B2601" s="646"/>
      <c r="C2601" s="647"/>
      <c r="D2601" s="647"/>
      <c r="E2601" s="647"/>
      <c r="F2601" s="646"/>
      <c r="G2601" s="646"/>
      <c r="H2601" s="646"/>
      <c r="I2601" s="646"/>
      <c r="J2601" s="646"/>
      <c r="K2601" s="646"/>
    </row>
    <row r="2602" spans="2:11" x14ac:dyDescent="0.2">
      <c r="B2602" s="646"/>
      <c r="C2602" s="647"/>
      <c r="D2602" s="647"/>
      <c r="E2602" s="647"/>
      <c r="F2602" s="646"/>
      <c r="G2602" s="646"/>
      <c r="H2602" s="646"/>
      <c r="I2602" s="647"/>
      <c r="J2602" s="646"/>
      <c r="K2602" s="646"/>
    </row>
    <row r="2603" spans="2:11" x14ac:dyDescent="0.2">
      <c r="B2603" s="646"/>
      <c r="C2603" s="647"/>
      <c r="D2603" s="647"/>
      <c r="E2603" s="647"/>
      <c r="F2603" s="646"/>
      <c r="G2603" s="646"/>
      <c r="H2603" s="646"/>
      <c r="I2603" s="647"/>
      <c r="J2603" s="646"/>
      <c r="K2603" s="646"/>
    </row>
    <row r="2604" spans="2:11" x14ac:dyDescent="0.2">
      <c r="B2604" s="646"/>
      <c r="C2604" s="647"/>
      <c r="D2604" s="647"/>
      <c r="E2604" s="647"/>
      <c r="F2604" s="646"/>
      <c r="G2604" s="646"/>
      <c r="H2604" s="646"/>
      <c r="I2604" s="647"/>
      <c r="J2604" s="646"/>
      <c r="K2604" s="646"/>
    </row>
    <row r="2605" spans="2:11" x14ac:dyDescent="0.2">
      <c r="B2605" s="646"/>
      <c r="C2605" s="647"/>
      <c r="D2605" s="647"/>
      <c r="E2605" s="647"/>
      <c r="F2605" s="646"/>
      <c r="G2605" s="646"/>
      <c r="H2605" s="646"/>
      <c r="I2605" s="647"/>
      <c r="J2605" s="646"/>
      <c r="K2605" s="646"/>
    </row>
    <row r="2606" spans="2:11" x14ac:dyDescent="0.2">
      <c r="B2606" s="646"/>
      <c r="C2606" s="647"/>
      <c r="D2606" s="647"/>
      <c r="E2606" s="647"/>
      <c r="F2606" s="646"/>
      <c r="G2606" s="646"/>
      <c r="H2606" s="646"/>
      <c r="I2606" s="647"/>
      <c r="J2606" s="646"/>
      <c r="K2606" s="646"/>
    </row>
    <row r="2607" spans="2:11" x14ac:dyDescent="0.2">
      <c r="B2607" s="646"/>
      <c r="C2607" s="647"/>
      <c r="D2607" s="647"/>
      <c r="E2607" s="647"/>
      <c r="F2607" s="646"/>
      <c r="G2607" s="646"/>
      <c r="H2607" s="646"/>
      <c r="I2607" s="647"/>
      <c r="J2607" s="646"/>
      <c r="K2607" s="646"/>
    </row>
    <row r="2608" spans="2:11" x14ac:dyDescent="0.2">
      <c r="B2608" s="646"/>
      <c r="C2608" s="647"/>
      <c r="D2608" s="647"/>
      <c r="E2608" s="647"/>
      <c r="F2608" s="646"/>
      <c r="G2608" s="646"/>
      <c r="H2608" s="646"/>
      <c r="I2608" s="647"/>
      <c r="J2608" s="646"/>
      <c r="K2608" s="646"/>
    </row>
    <row r="2609" spans="2:11" x14ac:dyDescent="0.2">
      <c r="B2609" s="646"/>
      <c r="C2609" s="647"/>
      <c r="D2609" s="647"/>
      <c r="E2609" s="647"/>
      <c r="F2609" s="646"/>
      <c r="G2609" s="646"/>
      <c r="H2609" s="646"/>
      <c r="I2609" s="647"/>
      <c r="J2609" s="646"/>
      <c r="K2609" s="646"/>
    </row>
    <row r="2610" spans="2:11" x14ac:dyDescent="0.2">
      <c r="B2610" s="646"/>
      <c r="C2610" s="647"/>
      <c r="D2610" s="647"/>
      <c r="E2610" s="647"/>
      <c r="F2610" s="646"/>
      <c r="G2610" s="646"/>
      <c r="H2610" s="646"/>
      <c r="I2610" s="647"/>
      <c r="J2610" s="646"/>
      <c r="K2610" s="646"/>
    </row>
    <row r="2611" spans="2:11" x14ac:dyDescent="0.2">
      <c r="B2611" s="646"/>
      <c r="C2611" s="647"/>
      <c r="D2611" s="647"/>
      <c r="E2611" s="647"/>
      <c r="F2611" s="646"/>
      <c r="G2611" s="646"/>
      <c r="H2611" s="646"/>
      <c r="I2611" s="647"/>
      <c r="J2611" s="646"/>
      <c r="K2611" s="646"/>
    </row>
    <row r="2612" spans="2:11" x14ac:dyDescent="0.2">
      <c r="B2612" s="646"/>
      <c r="C2612" s="647"/>
      <c r="D2612" s="647"/>
      <c r="E2612" s="647"/>
      <c r="F2612" s="646"/>
      <c r="G2612" s="646"/>
      <c r="H2612" s="646"/>
      <c r="I2612" s="647"/>
      <c r="J2612" s="646"/>
      <c r="K2612" s="646"/>
    </row>
    <row r="2613" spans="2:11" x14ac:dyDescent="0.2">
      <c r="B2613" s="646"/>
      <c r="C2613" s="647"/>
      <c r="D2613" s="647"/>
      <c r="E2613" s="647"/>
      <c r="F2613" s="646"/>
      <c r="G2613" s="646"/>
      <c r="H2613" s="646"/>
      <c r="I2613" s="647"/>
      <c r="J2613" s="646"/>
      <c r="K2613" s="646"/>
    </row>
    <row r="2614" spans="2:11" x14ac:dyDescent="0.2">
      <c r="B2614" s="646"/>
      <c r="C2614" s="647"/>
      <c r="D2614" s="647"/>
      <c r="E2614" s="647"/>
      <c r="F2614" s="646"/>
      <c r="G2614" s="646"/>
      <c r="H2614" s="646"/>
      <c r="I2614" s="647"/>
      <c r="J2614" s="646"/>
      <c r="K2614" s="646"/>
    </row>
    <row r="2615" spans="2:11" x14ac:dyDescent="0.2">
      <c r="B2615" s="646"/>
      <c r="C2615" s="647"/>
      <c r="D2615" s="647"/>
      <c r="E2615" s="647"/>
      <c r="F2615" s="646"/>
      <c r="G2615" s="646"/>
      <c r="H2615" s="646"/>
      <c r="I2615" s="646"/>
      <c r="J2615" s="646"/>
      <c r="K2615" s="646"/>
    </row>
    <row r="2616" spans="2:11" x14ac:dyDescent="0.2">
      <c r="B2616" s="646"/>
      <c r="C2616" s="647"/>
      <c r="D2616" s="647"/>
      <c r="E2616" s="647"/>
      <c r="F2616" s="646"/>
      <c r="G2616" s="646"/>
      <c r="H2616" s="646"/>
      <c r="I2616" s="646"/>
      <c r="J2616" s="646"/>
      <c r="K2616" s="646"/>
    </row>
    <row r="2617" spans="2:11" x14ac:dyDescent="0.2">
      <c r="B2617" s="646"/>
      <c r="C2617" s="647"/>
      <c r="D2617" s="647"/>
      <c r="E2617" s="647"/>
      <c r="F2617" s="646"/>
      <c r="G2617" s="646"/>
      <c r="H2617" s="646"/>
      <c r="I2617" s="647"/>
      <c r="J2617" s="646"/>
      <c r="K2617" s="646"/>
    </row>
    <row r="2618" spans="2:11" x14ac:dyDescent="0.2">
      <c r="B2618" s="646"/>
      <c r="C2618" s="647"/>
      <c r="D2618" s="647"/>
      <c r="E2618" s="647"/>
      <c r="F2618" s="646"/>
      <c r="G2618" s="646"/>
      <c r="H2618" s="646"/>
      <c r="I2618" s="646"/>
      <c r="J2618" s="646"/>
      <c r="K2618" s="646"/>
    </row>
    <row r="2619" spans="2:11" x14ac:dyDescent="0.2">
      <c r="B2619" s="646"/>
      <c r="C2619" s="647"/>
      <c r="D2619" s="647"/>
      <c r="E2619" s="647"/>
      <c r="F2619" s="646"/>
      <c r="G2619" s="646"/>
      <c r="H2619" s="646"/>
      <c r="I2619" s="646"/>
      <c r="J2619" s="646"/>
      <c r="K2619" s="646"/>
    </row>
    <row r="2620" spans="2:11" x14ac:dyDescent="0.2">
      <c r="B2620" s="646"/>
      <c r="C2620" s="647"/>
      <c r="D2620" s="647"/>
      <c r="E2620" s="647"/>
      <c r="F2620" s="646"/>
      <c r="G2620" s="646"/>
      <c r="H2620" s="646"/>
      <c r="I2620" s="646"/>
      <c r="J2620" s="646"/>
      <c r="K2620" s="646"/>
    </row>
    <row r="2621" spans="2:11" x14ac:dyDescent="0.2">
      <c r="B2621" s="646"/>
      <c r="C2621" s="647"/>
      <c r="D2621" s="647"/>
      <c r="E2621" s="647"/>
      <c r="F2621" s="646"/>
      <c r="G2621" s="646"/>
      <c r="H2621" s="646"/>
      <c r="I2621" s="647"/>
      <c r="J2621" s="646"/>
      <c r="K2621" s="646"/>
    </row>
    <row r="2622" spans="2:11" x14ac:dyDescent="0.2">
      <c r="B2622" s="646"/>
      <c r="C2622" s="647"/>
      <c r="D2622" s="647"/>
      <c r="E2622" s="647"/>
      <c r="F2622" s="646"/>
      <c r="G2622" s="646"/>
      <c r="H2622" s="646"/>
      <c r="I2622" s="646"/>
      <c r="J2622" s="646"/>
      <c r="K2622" s="646"/>
    </row>
    <row r="2623" spans="2:11" x14ac:dyDescent="0.2">
      <c r="B2623" s="646"/>
      <c r="C2623" s="647"/>
      <c r="D2623" s="647"/>
      <c r="E2623" s="647"/>
      <c r="F2623" s="646"/>
      <c r="G2623" s="646"/>
      <c r="H2623" s="646"/>
      <c r="I2623" s="647"/>
      <c r="J2623" s="646"/>
      <c r="K2623" s="646"/>
    </row>
    <row r="2624" spans="2:11" x14ac:dyDescent="0.2">
      <c r="B2624" s="646"/>
      <c r="C2624" s="647"/>
      <c r="D2624" s="647"/>
      <c r="E2624" s="647"/>
      <c r="F2624" s="646"/>
      <c r="G2624" s="646"/>
      <c r="H2624" s="646"/>
      <c r="I2624" s="646"/>
      <c r="J2624" s="646"/>
      <c r="K2624" s="646"/>
    </row>
    <row r="2625" spans="2:11" x14ac:dyDescent="0.2">
      <c r="B2625" s="646"/>
      <c r="C2625" s="647"/>
      <c r="D2625" s="647"/>
      <c r="E2625" s="647"/>
      <c r="F2625" s="646"/>
      <c r="G2625" s="646"/>
      <c r="H2625" s="646"/>
      <c r="I2625" s="647"/>
      <c r="J2625" s="646"/>
      <c r="K2625" s="646"/>
    </row>
    <row r="2626" spans="2:11" x14ac:dyDescent="0.2">
      <c r="B2626" s="646"/>
      <c r="C2626" s="647"/>
      <c r="D2626" s="647"/>
      <c r="E2626" s="647"/>
      <c r="F2626" s="646"/>
      <c r="G2626" s="646"/>
      <c r="H2626" s="646"/>
      <c r="I2626" s="647"/>
      <c r="J2626" s="646"/>
      <c r="K2626" s="646"/>
    </row>
    <row r="2627" spans="2:11" x14ac:dyDescent="0.2">
      <c r="B2627" s="646"/>
      <c r="C2627" s="647"/>
      <c r="D2627" s="647"/>
      <c r="E2627" s="647"/>
      <c r="F2627" s="646"/>
      <c r="G2627" s="646"/>
      <c r="H2627" s="646"/>
      <c r="I2627" s="647"/>
      <c r="J2627" s="646"/>
      <c r="K2627" s="646"/>
    </row>
    <row r="2628" spans="2:11" x14ac:dyDescent="0.2">
      <c r="B2628" s="646"/>
      <c r="C2628" s="647"/>
      <c r="D2628" s="647"/>
      <c r="E2628" s="647"/>
      <c r="F2628" s="646"/>
      <c r="G2628" s="646"/>
      <c r="H2628" s="646"/>
      <c r="I2628" s="647"/>
      <c r="J2628" s="646"/>
      <c r="K2628" s="646"/>
    </row>
    <row r="2629" spans="2:11" x14ac:dyDescent="0.2">
      <c r="B2629" s="646"/>
      <c r="C2629" s="647"/>
      <c r="D2629" s="647"/>
      <c r="E2629" s="647"/>
      <c r="F2629" s="646"/>
      <c r="G2629" s="646"/>
      <c r="H2629" s="646"/>
      <c r="I2629" s="647"/>
      <c r="J2629" s="646"/>
      <c r="K2629" s="646"/>
    </row>
    <row r="2630" spans="2:11" x14ac:dyDescent="0.2">
      <c r="B2630" s="646"/>
      <c r="C2630" s="647"/>
      <c r="D2630" s="647"/>
      <c r="E2630" s="647"/>
      <c r="F2630" s="646"/>
      <c r="G2630" s="646"/>
      <c r="H2630" s="646"/>
      <c r="I2630" s="647"/>
      <c r="J2630" s="646"/>
      <c r="K2630" s="646"/>
    </row>
    <row r="2631" spans="2:11" x14ac:dyDescent="0.2">
      <c r="B2631" s="646"/>
      <c r="C2631" s="647"/>
      <c r="D2631" s="647"/>
      <c r="E2631" s="647"/>
      <c r="F2631" s="646"/>
      <c r="G2631" s="646"/>
      <c r="H2631" s="646"/>
      <c r="I2631" s="646"/>
      <c r="J2631" s="646"/>
      <c r="K2631" s="646"/>
    </row>
    <row r="2632" spans="2:11" x14ac:dyDescent="0.2">
      <c r="B2632" s="646"/>
      <c r="C2632" s="647"/>
      <c r="D2632" s="647"/>
      <c r="E2632" s="647"/>
      <c r="F2632" s="646"/>
      <c r="G2632" s="646"/>
      <c r="H2632" s="646"/>
      <c r="I2632" s="647"/>
      <c r="J2632" s="646"/>
      <c r="K2632" s="646"/>
    </row>
    <row r="2633" spans="2:11" x14ac:dyDescent="0.2">
      <c r="B2633" s="646"/>
      <c r="C2633" s="647"/>
      <c r="D2633" s="647"/>
      <c r="E2633" s="647"/>
      <c r="F2633" s="646"/>
      <c r="G2633" s="646"/>
      <c r="H2633" s="646"/>
      <c r="I2633" s="646"/>
      <c r="J2633" s="646"/>
      <c r="K2633" s="646"/>
    </row>
    <row r="2634" spans="2:11" x14ac:dyDescent="0.2">
      <c r="B2634" s="646"/>
      <c r="C2634" s="647"/>
      <c r="D2634" s="647"/>
      <c r="E2634" s="647"/>
      <c r="F2634" s="646"/>
      <c r="G2634" s="646"/>
      <c r="H2634" s="646"/>
      <c r="I2634" s="646"/>
      <c r="J2634" s="646"/>
      <c r="K2634" s="646"/>
    </row>
    <row r="2635" spans="2:11" x14ac:dyDescent="0.2">
      <c r="B2635" s="646"/>
      <c r="C2635" s="647"/>
      <c r="D2635" s="647"/>
      <c r="E2635" s="647"/>
      <c r="F2635" s="646"/>
      <c r="G2635" s="646"/>
      <c r="H2635" s="646"/>
      <c r="I2635" s="646"/>
      <c r="J2635" s="646"/>
      <c r="K2635" s="646"/>
    </row>
    <row r="2636" spans="2:11" x14ac:dyDescent="0.2">
      <c r="B2636" s="646"/>
      <c r="C2636" s="647"/>
      <c r="D2636" s="647"/>
      <c r="E2636" s="647"/>
      <c r="F2636" s="646"/>
      <c r="G2636" s="646"/>
      <c r="H2636" s="646"/>
      <c r="I2636" s="647"/>
      <c r="J2636" s="646"/>
      <c r="K2636" s="646"/>
    </row>
    <row r="2637" spans="2:11" x14ac:dyDescent="0.2">
      <c r="B2637" s="646"/>
      <c r="C2637" s="647"/>
      <c r="D2637" s="647"/>
      <c r="E2637" s="647"/>
      <c r="F2637" s="646"/>
      <c r="G2637" s="646"/>
      <c r="H2637" s="646"/>
      <c r="I2637" s="647"/>
      <c r="J2637" s="646"/>
      <c r="K2637" s="646"/>
    </row>
    <row r="2638" spans="2:11" x14ac:dyDescent="0.2">
      <c r="B2638" s="646"/>
      <c r="C2638" s="647"/>
      <c r="D2638" s="647"/>
      <c r="E2638" s="647"/>
      <c r="F2638" s="646"/>
      <c r="G2638" s="646"/>
      <c r="H2638" s="646"/>
      <c r="I2638" s="647"/>
      <c r="J2638" s="646"/>
      <c r="K2638" s="646"/>
    </row>
    <row r="2639" spans="2:11" x14ac:dyDescent="0.2">
      <c r="B2639" s="646"/>
      <c r="C2639" s="647"/>
      <c r="D2639" s="647"/>
      <c r="E2639" s="647"/>
      <c r="F2639" s="646"/>
      <c r="G2639" s="646"/>
      <c r="H2639" s="646"/>
      <c r="I2639" s="647"/>
      <c r="J2639" s="646"/>
      <c r="K2639" s="646"/>
    </row>
    <row r="2640" spans="2:11" x14ac:dyDescent="0.2">
      <c r="B2640" s="646"/>
      <c r="C2640" s="647"/>
      <c r="D2640" s="647"/>
      <c r="E2640" s="647"/>
      <c r="F2640" s="646"/>
      <c r="G2640" s="646"/>
      <c r="H2640" s="646"/>
      <c r="I2640" s="647"/>
      <c r="J2640" s="646"/>
      <c r="K2640" s="646"/>
    </row>
    <row r="2641" spans="2:11" x14ac:dyDescent="0.2">
      <c r="B2641" s="646"/>
      <c r="C2641" s="647"/>
      <c r="D2641" s="647"/>
      <c r="E2641" s="647"/>
      <c r="F2641" s="646"/>
      <c r="G2641" s="646"/>
      <c r="H2641" s="646"/>
      <c r="I2641" s="647"/>
      <c r="J2641" s="646"/>
      <c r="K2641" s="646"/>
    </row>
    <row r="2642" spans="2:11" x14ac:dyDescent="0.2">
      <c r="B2642" s="646"/>
      <c r="C2642" s="647"/>
      <c r="D2642" s="647"/>
      <c r="E2642" s="647"/>
      <c r="F2642" s="646"/>
      <c r="G2642" s="646"/>
      <c r="H2642" s="646"/>
      <c r="I2642" s="647"/>
      <c r="J2642" s="646"/>
      <c r="K2642" s="646"/>
    </row>
    <row r="2643" spans="2:11" x14ac:dyDescent="0.2">
      <c r="B2643" s="646"/>
      <c r="C2643" s="647"/>
      <c r="D2643" s="647"/>
      <c r="E2643" s="647"/>
      <c r="F2643" s="646"/>
      <c r="G2643" s="646"/>
      <c r="H2643" s="646"/>
      <c r="I2643" s="647"/>
      <c r="J2643" s="646"/>
      <c r="K2643" s="646"/>
    </row>
    <row r="2644" spans="2:11" x14ac:dyDescent="0.2">
      <c r="B2644" s="646"/>
      <c r="C2644" s="647"/>
      <c r="D2644" s="647"/>
      <c r="E2644" s="647"/>
      <c r="F2644" s="646"/>
      <c r="G2644" s="646"/>
      <c r="H2644" s="646"/>
      <c r="I2644" s="646"/>
      <c r="J2644" s="646"/>
      <c r="K2644" s="646"/>
    </row>
    <row r="2645" spans="2:11" x14ac:dyDescent="0.2">
      <c r="B2645" s="646"/>
      <c r="C2645" s="647"/>
      <c r="D2645" s="647"/>
      <c r="E2645" s="647"/>
      <c r="F2645" s="646"/>
      <c r="G2645" s="646"/>
      <c r="H2645" s="646"/>
      <c r="I2645" s="647"/>
      <c r="J2645" s="646"/>
      <c r="K2645" s="646"/>
    </row>
    <row r="2646" spans="2:11" x14ac:dyDescent="0.2">
      <c r="B2646" s="646"/>
      <c r="C2646" s="647"/>
      <c r="D2646" s="647"/>
      <c r="E2646" s="647"/>
      <c r="F2646" s="646"/>
      <c r="G2646" s="646"/>
      <c r="H2646" s="646"/>
      <c r="I2646" s="646"/>
      <c r="J2646" s="646"/>
      <c r="K2646" s="646"/>
    </row>
    <row r="2647" spans="2:11" x14ac:dyDescent="0.2">
      <c r="B2647" s="646"/>
      <c r="C2647" s="647"/>
      <c r="D2647" s="647"/>
      <c r="E2647" s="647"/>
      <c r="F2647" s="646"/>
      <c r="G2647" s="646"/>
      <c r="H2647" s="646"/>
      <c r="I2647" s="647"/>
      <c r="J2647" s="646"/>
      <c r="K2647" s="646"/>
    </row>
    <row r="2648" spans="2:11" x14ac:dyDescent="0.2">
      <c r="B2648" s="646"/>
      <c r="C2648" s="647"/>
      <c r="D2648" s="647"/>
      <c r="E2648" s="647"/>
      <c r="F2648" s="646"/>
      <c r="G2648" s="646"/>
      <c r="H2648" s="646"/>
      <c r="I2648" s="646"/>
      <c r="J2648" s="646"/>
      <c r="K2648" s="646"/>
    </row>
    <row r="2649" spans="2:11" x14ac:dyDescent="0.2">
      <c r="B2649" s="646"/>
      <c r="C2649" s="647"/>
      <c r="D2649" s="647"/>
      <c r="E2649" s="647"/>
      <c r="F2649" s="646"/>
      <c r="G2649" s="646"/>
      <c r="H2649" s="646"/>
      <c r="I2649" s="646"/>
      <c r="J2649" s="646"/>
      <c r="K2649" s="646"/>
    </row>
    <row r="2650" spans="2:11" x14ac:dyDescent="0.2">
      <c r="B2650" s="646"/>
      <c r="C2650" s="647"/>
      <c r="D2650" s="647"/>
      <c r="E2650" s="647"/>
      <c r="F2650" s="646"/>
      <c r="G2650" s="646"/>
      <c r="H2650" s="646"/>
      <c r="I2650" s="646"/>
      <c r="J2650" s="646"/>
      <c r="K2650" s="646"/>
    </row>
    <row r="2651" spans="2:11" x14ac:dyDescent="0.2">
      <c r="B2651" s="646"/>
      <c r="C2651" s="647"/>
      <c r="D2651" s="647"/>
      <c r="E2651" s="647"/>
      <c r="F2651" s="646"/>
      <c r="G2651" s="646"/>
      <c r="H2651" s="646"/>
      <c r="I2651" s="647"/>
      <c r="J2651" s="646"/>
      <c r="K2651" s="646"/>
    </row>
    <row r="2652" spans="2:11" x14ac:dyDescent="0.2">
      <c r="B2652" s="646"/>
      <c r="C2652" s="647"/>
      <c r="D2652" s="647"/>
      <c r="E2652" s="647"/>
      <c r="F2652" s="646"/>
      <c r="G2652" s="646"/>
      <c r="H2652" s="646"/>
      <c r="I2652" s="647"/>
      <c r="J2652" s="646"/>
      <c r="K2652" s="646"/>
    </row>
    <row r="2653" spans="2:11" x14ac:dyDescent="0.2">
      <c r="B2653" s="646"/>
      <c r="C2653" s="647"/>
      <c r="D2653" s="647"/>
      <c r="E2653" s="647"/>
      <c r="F2653" s="646"/>
      <c r="G2653" s="646"/>
      <c r="H2653" s="646"/>
      <c r="I2653" s="647"/>
      <c r="J2653" s="646"/>
      <c r="K2653" s="646"/>
    </row>
    <row r="2654" spans="2:11" x14ac:dyDescent="0.2">
      <c r="B2654" s="646"/>
      <c r="C2654" s="647"/>
      <c r="D2654" s="647"/>
      <c r="E2654" s="647"/>
      <c r="F2654" s="646"/>
      <c r="G2654" s="646"/>
      <c r="H2654" s="646"/>
      <c r="I2654" s="647"/>
      <c r="J2654" s="646"/>
      <c r="K2654" s="646"/>
    </row>
    <row r="2655" spans="2:11" x14ac:dyDescent="0.2">
      <c r="B2655" s="646"/>
      <c r="C2655" s="647"/>
      <c r="D2655" s="647"/>
      <c r="E2655" s="647"/>
      <c r="F2655" s="646"/>
      <c r="G2655" s="646"/>
      <c r="H2655" s="646"/>
      <c r="I2655" s="647"/>
      <c r="J2655" s="646"/>
      <c r="K2655" s="646"/>
    </row>
    <row r="2656" spans="2:11" x14ac:dyDescent="0.2">
      <c r="B2656" s="646"/>
      <c r="C2656" s="647"/>
      <c r="D2656" s="647"/>
      <c r="E2656" s="647"/>
      <c r="F2656" s="646"/>
      <c r="G2656" s="646"/>
      <c r="H2656" s="646"/>
      <c r="I2656" s="647"/>
      <c r="J2656" s="646"/>
      <c r="K2656" s="646"/>
    </row>
    <row r="2657" spans="2:11" x14ac:dyDescent="0.2">
      <c r="B2657" s="646"/>
      <c r="C2657" s="647"/>
      <c r="D2657" s="647"/>
      <c r="E2657" s="647"/>
      <c r="F2657" s="646"/>
      <c r="G2657" s="646"/>
      <c r="H2657" s="646"/>
      <c r="I2657" s="646"/>
      <c r="J2657" s="646"/>
      <c r="K2657" s="646"/>
    </row>
    <row r="2658" spans="2:11" x14ac:dyDescent="0.2">
      <c r="B2658" s="646"/>
      <c r="C2658" s="647"/>
      <c r="D2658" s="647"/>
      <c r="E2658" s="647"/>
      <c r="F2658" s="646"/>
      <c r="G2658" s="646"/>
      <c r="H2658" s="646"/>
      <c r="I2658" s="646"/>
      <c r="J2658" s="646"/>
      <c r="K2658" s="646"/>
    </row>
    <row r="2659" spans="2:11" x14ac:dyDescent="0.2">
      <c r="B2659" s="646"/>
      <c r="C2659" s="647"/>
      <c r="D2659" s="647"/>
      <c r="E2659" s="647"/>
      <c r="F2659" s="646"/>
      <c r="G2659" s="646"/>
      <c r="H2659" s="646"/>
      <c r="I2659" s="647"/>
      <c r="J2659" s="646"/>
      <c r="K2659" s="646"/>
    </row>
    <row r="2660" spans="2:11" x14ac:dyDescent="0.2">
      <c r="B2660" s="646"/>
      <c r="C2660" s="647"/>
      <c r="D2660" s="647"/>
      <c r="E2660" s="647"/>
      <c r="F2660" s="646"/>
      <c r="G2660" s="646"/>
      <c r="H2660" s="646"/>
      <c r="I2660" s="646"/>
      <c r="J2660" s="646"/>
      <c r="K2660" s="646"/>
    </row>
    <row r="2661" spans="2:11" x14ac:dyDescent="0.2">
      <c r="B2661" s="646"/>
      <c r="C2661" s="647"/>
      <c r="D2661" s="647"/>
      <c r="E2661" s="647"/>
      <c r="F2661" s="646"/>
      <c r="G2661" s="646"/>
      <c r="H2661" s="646"/>
      <c r="I2661" s="646"/>
      <c r="J2661" s="646"/>
      <c r="K2661" s="646"/>
    </row>
    <row r="2662" spans="2:11" x14ac:dyDescent="0.2">
      <c r="B2662" s="646"/>
      <c r="C2662" s="647"/>
      <c r="D2662" s="647"/>
      <c r="E2662" s="647"/>
      <c r="F2662" s="646"/>
      <c r="G2662" s="646"/>
      <c r="H2662" s="646"/>
      <c r="I2662" s="646"/>
      <c r="J2662" s="646"/>
      <c r="K2662" s="646"/>
    </row>
    <row r="2663" spans="2:11" x14ac:dyDescent="0.2">
      <c r="B2663" s="646"/>
      <c r="C2663" s="647"/>
      <c r="D2663" s="647"/>
      <c r="E2663" s="647"/>
      <c r="F2663" s="646"/>
      <c r="G2663" s="646"/>
      <c r="H2663" s="646"/>
      <c r="I2663" s="647"/>
      <c r="J2663" s="646"/>
      <c r="K2663" s="646"/>
    </row>
    <row r="2664" spans="2:11" x14ac:dyDescent="0.2">
      <c r="B2664" s="646"/>
      <c r="C2664" s="647"/>
      <c r="D2664" s="647"/>
      <c r="E2664" s="647"/>
      <c r="F2664" s="646"/>
      <c r="G2664" s="646"/>
      <c r="H2664" s="646"/>
      <c r="I2664" s="647"/>
      <c r="J2664" s="646"/>
      <c r="K2664" s="646"/>
    </row>
    <row r="2665" spans="2:11" x14ac:dyDescent="0.2">
      <c r="B2665" s="646"/>
      <c r="C2665" s="647"/>
      <c r="D2665" s="647"/>
      <c r="E2665" s="647"/>
      <c r="F2665" s="646"/>
      <c r="G2665" s="646"/>
      <c r="H2665" s="646"/>
      <c r="I2665" s="647"/>
      <c r="J2665" s="646"/>
      <c r="K2665" s="646"/>
    </row>
    <row r="2666" spans="2:11" x14ac:dyDescent="0.2">
      <c r="B2666" s="646"/>
      <c r="C2666" s="647"/>
      <c r="D2666" s="647"/>
      <c r="E2666" s="647"/>
      <c r="F2666" s="646"/>
      <c r="G2666" s="646"/>
      <c r="H2666" s="646"/>
      <c r="I2666" s="647"/>
      <c r="J2666" s="646"/>
      <c r="K2666" s="646"/>
    </row>
    <row r="2667" spans="2:11" x14ac:dyDescent="0.2">
      <c r="B2667" s="646"/>
      <c r="C2667" s="647"/>
      <c r="D2667" s="647"/>
      <c r="E2667" s="647"/>
      <c r="F2667" s="646"/>
      <c r="G2667" s="646"/>
      <c r="H2667" s="646"/>
      <c r="I2667" s="646"/>
      <c r="J2667" s="646"/>
      <c r="K2667" s="646"/>
    </row>
    <row r="2668" spans="2:11" x14ac:dyDescent="0.2">
      <c r="B2668" s="646"/>
      <c r="C2668" s="647"/>
      <c r="D2668" s="647"/>
      <c r="E2668" s="647"/>
      <c r="F2668" s="646"/>
      <c r="G2668" s="646"/>
      <c r="H2668" s="646"/>
      <c r="I2668" s="647"/>
      <c r="J2668" s="646"/>
      <c r="K2668" s="646"/>
    </row>
    <row r="2669" spans="2:11" x14ac:dyDescent="0.2">
      <c r="B2669" s="646"/>
      <c r="C2669" s="647"/>
      <c r="D2669" s="647"/>
      <c r="E2669" s="647"/>
      <c r="F2669" s="646"/>
      <c r="G2669" s="646"/>
      <c r="H2669" s="646"/>
      <c r="I2669" s="646"/>
      <c r="J2669" s="646"/>
      <c r="K2669" s="646"/>
    </row>
    <row r="2670" spans="2:11" x14ac:dyDescent="0.2">
      <c r="B2670" s="646"/>
      <c r="C2670" s="647"/>
      <c r="D2670" s="647"/>
      <c r="E2670" s="647"/>
      <c r="F2670" s="646"/>
      <c r="G2670" s="646"/>
      <c r="H2670" s="646"/>
      <c r="I2670" s="646"/>
      <c r="J2670" s="646"/>
      <c r="K2670" s="646"/>
    </row>
    <row r="2671" spans="2:11" x14ac:dyDescent="0.2">
      <c r="B2671" s="646"/>
      <c r="C2671" s="647"/>
      <c r="D2671" s="647"/>
      <c r="E2671" s="647"/>
      <c r="F2671" s="646"/>
      <c r="G2671" s="646"/>
      <c r="H2671" s="646"/>
      <c r="I2671" s="646"/>
      <c r="J2671" s="646"/>
      <c r="K2671" s="646"/>
    </row>
    <row r="2672" spans="2:11" x14ac:dyDescent="0.2">
      <c r="B2672" s="646"/>
      <c r="C2672" s="647"/>
      <c r="D2672" s="647"/>
      <c r="E2672" s="647"/>
      <c r="F2672" s="646"/>
      <c r="G2672" s="646"/>
      <c r="H2672" s="646"/>
      <c r="I2672" s="647"/>
      <c r="J2672" s="646"/>
      <c r="K2672" s="646"/>
    </row>
    <row r="2673" spans="2:11" x14ac:dyDescent="0.2">
      <c r="B2673" s="646"/>
      <c r="C2673" s="647"/>
      <c r="D2673" s="647"/>
      <c r="E2673" s="647"/>
      <c r="F2673" s="646"/>
      <c r="G2673" s="646"/>
      <c r="H2673" s="646"/>
      <c r="I2673" s="647"/>
      <c r="J2673" s="646"/>
      <c r="K2673" s="646"/>
    </row>
    <row r="2674" spans="2:11" x14ac:dyDescent="0.2">
      <c r="B2674" s="646"/>
      <c r="C2674" s="647"/>
      <c r="D2674" s="647"/>
      <c r="E2674" s="647"/>
      <c r="F2674" s="646"/>
      <c r="G2674" s="646"/>
      <c r="H2674" s="646"/>
      <c r="I2674" s="646"/>
      <c r="J2674" s="646"/>
      <c r="K2674" s="646"/>
    </row>
    <row r="2675" spans="2:11" x14ac:dyDescent="0.2">
      <c r="B2675" s="646"/>
      <c r="C2675" s="647"/>
      <c r="D2675" s="647"/>
      <c r="E2675" s="647"/>
      <c r="F2675" s="646"/>
      <c r="G2675" s="646"/>
      <c r="H2675" s="646"/>
      <c r="I2675" s="646"/>
      <c r="J2675" s="646"/>
      <c r="K2675" s="646"/>
    </row>
    <row r="2676" spans="2:11" x14ac:dyDescent="0.2">
      <c r="B2676" s="646"/>
      <c r="C2676" s="647"/>
      <c r="D2676" s="647"/>
      <c r="E2676" s="647"/>
      <c r="F2676" s="646"/>
      <c r="G2676" s="646"/>
      <c r="H2676" s="646"/>
      <c r="I2676" s="646"/>
      <c r="J2676" s="646"/>
      <c r="K2676" s="646"/>
    </row>
    <row r="2677" spans="2:11" x14ac:dyDescent="0.2">
      <c r="B2677" s="646"/>
      <c r="C2677" s="647"/>
      <c r="D2677" s="647"/>
      <c r="E2677" s="647"/>
      <c r="F2677" s="646"/>
      <c r="G2677" s="646"/>
      <c r="H2677" s="646"/>
      <c r="I2677" s="647"/>
      <c r="J2677" s="646"/>
      <c r="K2677" s="646"/>
    </row>
    <row r="2678" spans="2:11" x14ac:dyDescent="0.2">
      <c r="B2678" s="646"/>
      <c r="C2678" s="647"/>
      <c r="D2678" s="647"/>
      <c r="E2678" s="647"/>
      <c r="F2678" s="646"/>
      <c r="G2678" s="646"/>
      <c r="H2678" s="646"/>
      <c r="I2678" s="647"/>
      <c r="J2678" s="646"/>
      <c r="K2678" s="646"/>
    </row>
    <row r="2679" spans="2:11" x14ac:dyDescent="0.2">
      <c r="B2679" s="646"/>
      <c r="C2679" s="647"/>
      <c r="D2679" s="647"/>
      <c r="E2679" s="647"/>
      <c r="F2679" s="646"/>
      <c r="G2679" s="646"/>
      <c r="H2679" s="646"/>
      <c r="I2679" s="647"/>
      <c r="J2679" s="646"/>
      <c r="K2679" s="646"/>
    </row>
    <row r="2680" spans="2:11" x14ac:dyDescent="0.2">
      <c r="B2680" s="646"/>
      <c r="C2680" s="647"/>
      <c r="D2680" s="647"/>
      <c r="E2680" s="647"/>
      <c r="F2680" s="646"/>
      <c r="G2680" s="646"/>
      <c r="H2680" s="646"/>
      <c r="I2680" s="647"/>
      <c r="J2680" s="646"/>
      <c r="K2680" s="646"/>
    </row>
    <row r="2681" spans="2:11" x14ac:dyDescent="0.2">
      <c r="B2681" s="646"/>
      <c r="C2681" s="647"/>
      <c r="D2681" s="647"/>
      <c r="E2681" s="647"/>
      <c r="F2681" s="646"/>
      <c r="G2681" s="646"/>
      <c r="H2681" s="646"/>
      <c r="I2681" s="647"/>
      <c r="J2681" s="646"/>
      <c r="K2681" s="646"/>
    </row>
    <row r="2682" spans="2:11" x14ac:dyDescent="0.2">
      <c r="B2682" s="646"/>
      <c r="C2682" s="647"/>
      <c r="D2682" s="647"/>
      <c r="E2682" s="647"/>
      <c r="F2682" s="646"/>
      <c r="G2682" s="646"/>
      <c r="H2682" s="646"/>
      <c r="I2682" s="647"/>
      <c r="J2682" s="646"/>
      <c r="K2682" s="646"/>
    </row>
    <row r="2683" spans="2:11" x14ac:dyDescent="0.2">
      <c r="B2683" s="646"/>
      <c r="C2683" s="647"/>
      <c r="D2683" s="647"/>
      <c r="E2683" s="647"/>
      <c r="F2683" s="646"/>
      <c r="G2683" s="646"/>
      <c r="H2683" s="646"/>
      <c r="I2683" s="647"/>
      <c r="J2683" s="646"/>
      <c r="K2683" s="646"/>
    </row>
    <row r="2684" spans="2:11" x14ac:dyDescent="0.2">
      <c r="B2684" s="646"/>
      <c r="C2684" s="647"/>
      <c r="D2684" s="647"/>
      <c r="E2684" s="647"/>
      <c r="F2684" s="646"/>
      <c r="G2684" s="646"/>
      <c r="H2684" s="646"/>
      <c r="I2684" s="646"/>
      <c r="J2684" s="646"/>
      <c r="K2684" s="646"/>
    </row>
    <row r="2685" spans="2:11" x14ac:dyDescent="0.2">
      <c r="B2685" s="646"/>
      <c r="C2685" s="647"/>
      <c r="D2685" s="647"/>
      <c r="E2685" s="647"/>
      <c r="F2685" s="646"/>
      <c r="G2685" s="646"/>
      <c r="H2685" s="646"/>
      <c r="I2685" s="646"/>
      <c r="J2685" s="646"/>
      <c r="K2685" s="646"/>
    </row>
    <row r="2686" spans="2:11" x14ac:dyDescent="0.2">
      <c r="B2686" s="646"/>
      <c r="C2686" s="647"/>
      <c r="D2686" s="647"/>
      <c r="E2686" s="647"/>
      <c r="F2686" s="646"/>
      <c r="G2686" s="646"/>
      <c r="H2686" s="646"/>
      <c r="I2686" s="646"/>
      <c r="J2686" s="646"/>
      <c r="K2686" s="646"/>
    </row>
    <row r="2687" spans="2:11" x14ac:dyDescent="0.2">
      <c r="B2687" s="646"/>
      <c r="C2687" s="647"/>
      <c r="D2687" s="647"/>
      <c r="E2687" s="647"/>
      <c r="F2687" s="646"/>
      <c r="G2687" s="646"/>
      <c r="H2687" s="646"/>
      <c r="I2687" s="646"/>
      <c r="J2687" s="646"/>
      <c r="K2687" s="646"/>
    </row>
    <row r="2688" spans="2:11" x14ac:dyDescent="0.2">
      <c r="B2688" s="646"/>
      <c r="C2688" s="647"/>
      <c r="D2688" s="647"/>
      <c r="E2688" s="647"/>
      <c r="F2688" s="646"/>
      <c r="G2688" s="646"/>
      <c r="H2688" s="646"/>
      <c r="I2688" s="646"/>
      <c r="J2688" s="646"/>
      <c r="K2688" s="646"/>
    </row>
    <row r="2689" spans="2:11" x14ac:dyDescent="0.2">
      <c r="B2689" s="646"/>
      <c r="C2689" s="647"/>
      <c r="D2689" s="647"/>
      <c r="E2689" s="647"/>
      <c r="F2689" s="646"/>
      <c r="G2689" s="646"/>
      <c r="H2689" s="646"/>
      <c r="I2689" s="646"/>
      <c r="J2689" s="646"/>
      <c r="K2689" s="646"/>
    </row>
    <row r="2690" spans="2:11" x14ac:dyDescent="0.2">
      <c r="B2690" s="646"/>
      <c r="C2690" s="647"/>
      <c r="D2690" s="647"/>
      <c r="E2690" s="647"/>
      <c r="F2690" s="646"/>
      <c r="G2690" s="646"/>
      <c r="H2690" s="646"/>
      <c r="I2690" s="647"/>
      <c r="J2690" s="646"/>
      <c r="K2690" s="646"/>
    </row>
    <row r="2691" spans="2:11" x14ac:dyDescent="0.2">
      <c r="B2691" s="646"/>
      <c r="C2691" s="647"/>
      <c r="D2691" s="647"/>
      <c r="E2691" s="647"/>
      <c r="F2691" s="646"/>
      <c r="G2691" s="646"/>
      <c r="H2691" s="646"/>
      <c r="I2691" s="647"/>
      <c r="J2691" s="646"/>
      <c r="K2691" s="646"/>
    </row>
    <row r="2692" spans="2:11" x14ac:dyDescent="0.2">
      <c r="B2692" s="646"/>
      <c r="C2692" s="647"/>
      <c r="D2692" s="647"/>
      <c r="E2692" s="647"/>
      <c r="F2692" s="646"/>
      <c r="G2692" s="646"/>
      <c r="H2692" s="646"/>
      <c r="I2692" s="647"/>
      <c r="J2692" s="646"/>
      <c r="K2692" s="646"/>
    </row>
    <row r="2693" spans="2:11" x14ac:dyDescent="0.2">
      <c r="B2693" s="646"/>
      <c r="C2693" s="647"/>
      <c r="D2693" s="647"/>
      <c r="E2693" s="647"/>
      <c r="F2693" s="646"/>
      <c r="G2693" s="646"/>
      <c r="H2693" s="646"/>
      <c r="I2693" s="647"/>
      <c r="J2693" s="646"/>
      <c r="K2693" s="646"/>
    </row>
    <row r="2694" spans="2:11" x14ac:dyDescent="0.2">
      <c r="B2694" s="646"/>
      <c r="C2694" s="647"/>
      <c r="D2694" s="647"/>
      <c r="E2694" s="647"/>
      <c r="F2694" s="646"/>
      <c r="G2694" s="646"/>
      <c r="H2694" s="646"/>
      <c r="I2694" s="647"/>
      <c r="J2694" s="646"/>
      <c r="K2694" s="646"/>
    </row>
    <row r="2695" spans="2:11" x14ac:dyDescent="0.2">
      <c r="B2695" s="646"/>
      <c r="C2695" s="647"/>
      <c r="D2695" s="647"/>
      <c r="E2695" s="647"/>
      <c r="F2695" s="646"/>
      <c r="G2695" s="646"/>
      <c r="H2695" s="646"/>
      <c r="I2695" s="647"/>
      <c r="J2695" s="646"/>
      <c r="K2695" s="646"/>
    </row>
    <row r="2696" spans="2:11" x14ac:dyDescent="0.2">
      <c r="B2696" s="646"/>
      <c r="C2696" s="647"/>
      <c r="D2696" s="647"/>
      <c r="E2696" s="647"/>
      <c r="F2696" s="646"/>
      <c r="G2696" s="646"/>
      <c r="H2696" s="646"/>
      <c r="I2696" s="646"/>
      <c r="J2696" s="646"/>
      <c r="K2696" s="646"/>
    </row>
    <row r="2697" spans="2:11" x14ac:dyDescent="0.2">
      <c r="B2697" s="646"/>
      <c r="C2697" s="647"/>
      <c r="D2697" s="647"/>
      <c r="E2697" s="647"/>
      <c r="F2697" s="646"/>
      <c r="G2697" s="646"/>
      <c r="H2697" s="646"/>
      <c r="I2697" s="646"/>
      <c r="J2697" s="646"/>
      <c r="K2697" s="646"/>
    </row>
    <row r="2698" spans="2:11" x14ac:dyDescent="0.2">
      <c r="B2698" s="646"/>
      <c r="C2698" s="647"/>
      <c r="D2698" s="647"/>
      <c r="E2698" s="647"/>
      <c r="F2698" s="646"/>
      <c r="G2698" s="646"/>
      <c r="H2698" s="646"/>
      <c r="I2698" s="646"/>
      <c r="J2698" s="646"/>
      <c r="K2698" s="646"/>
    </row>
    <row r="2699" spans="2:11" x14ac:dyDescent="0.2">
      <c r="B2699" s="646"/>
      <c r="C2699" s="647"/>
      <c r="D2699" s="647"/>
      <c r="E2699" s="647"/>
      <c r="F2699" s="646"/>
      <c r="G2699" s="646"/>
      <c r="H2699" s="646"/>
      <c r="I2699" s="646"/>
      <c r="J2699" s="646"/>
      <c r="K2699" s="646"/>
    </row>
    <row r="2700" spans="2:11" x14ac:dyDescent="0.2">
      <c r="B2700" s="646"/>
      <c r="C2700" s="647"/>
      <c r="D2700" s="647"/>
      <c r="E2700" s="647"/>
      <c r="F2700" s="646"/>
      <c r="G2700" s="646"/>
      <c r="H2700" s="646"/>
      <c r="I2700" s="646"/>
      <c r="J2700" s="646"/>
      <c r="K2700" s="646"/>
    </row>
    <row r="2701" spans="2:11" x14ac:dyDescent="0.2">
      <c r="B2701" s="646"/>
      <c r="C2701" s="647"/>
      <c r="D2701" s="647"/>
      <c r="E2701" s="647"/>
      <c r="F2701" s="646"/>
      <c r="G2701" s="646"/>
      <c r="H2701" s="646"/>
      <c r="I2701" s="646"/>
      <c r="J2701" s="646"/>
      <c r="K2701" s="646"/>
    </row>
    <row r="2702" spans="2:11" x14ac:dyDescent="0.2">
      <c r="B2702" s="646"/>
      <c r="C2702" s="647"/>
      <c r="D2702" s="647"/>
      <c r="E2702" s="647"/>
      <c r="F2702" s="646"/>
      <c r="G2702" s="646"/>
      <c r="H2702" s="646"/>
      <c r="I2702" s="647"/>
      <c r="J2702" s="646"/>
      <c r="K2702" s="646"/>
    </row>
    <row r="2703" spans="2:11" x14ac:dyDescent="0.2">
      <c r="B2703" s="646"/>
      <c r="C2703" s="647"/>
      <c r="D2703" s="647"/>
      <c r="E2703" s="647"/>
      <c r="F2703" s="646"/>
      <c r="G2703" s="646"/>
      <c r="H2703" s="646"/>
      <c r="I2703" s="647"/>
      <c r="J2703" s="646"/>
      <c r="K2703" s="646"/>
    </row>
    <row r="2704" spans="2:11" x14ac:dyDescent="0.2">
      <c r="B2704" s="646"/>
      <c r="C2704" s="647"/>
      <c r="D2704" s="647"/>
      <c r="E2704" s="647"/>
      <c r="F2704" s="646"/>
      <c r="G2704" s="646"/>
      <c r="H2704" s="646"/>
      <c r="I2704" s="647"/>
      <c r="J2704" s="646"/>
      <c r="K2704" s="646"/>
    </row>
    <row r="2705" spans="2:11" x14ac:dyDescent="0.2">
      <c r="B2705" s="646"/>
      <c r="C2705" s="647"/>
      <c r="D2705" s="647"/>
      <c r="E2705" s="647"/>
      <c r="F2705" s="646"/>
      <c r="G2705" s="646"/>
      <c r="H2705" s="646"/>
      <c r="I2705" s="647"/>
      <c r="J2705" s="646"/>
      <c r="K2705" s="646"/>
    </row>
    <row r="2706" spans="2:11" x14ac:dyDescent="0.2">
      <c r="B2706" s="646"/>
      <c r="C2706" s="647"/>
      <c r="D2706" s="647"/>
      <c r="E2706" s="647"/>
      <c r="F2706" s="646"/>
      <c r="G2706" s="646"/>
      <c r="H2706" s="646"/>
      <c r="I2706" s="647"/>
      <c r="J2706" s="646"/>
      <c r="K2706" s="646"/>
    </row>
    <row r="2707" spans="2:11" x14ac:dyDescent="0.2">
      <c r="B2707" s="646"/>
      <c r="C2707" s="647"/>
      <c r="D2707" s="647"/>
      <c r="E2707" s="647"/>
      <c r="F2707" s="646"/>
      <c r="G2707" s="646"/>
      <c r="H2707" s="646"/>
      <c r="I2707" s="647"/>
      <c r="J2707" s="646"/>
      <c r="K2707" s="646"/>
    </row>
    <row r="2708" spans="2:11" x14ac:dyDescent="0.2">
      <c r="B2708" s="646"/>
      <c r="C2708" s="647"/>
      <c r="D2708" s="647"/>
      <c r="E2708" s="647"/>
      <c r="F2708" s="646"/>
      <c r="G2708" s="646"/>
      <c r="H2708" s="646"/>
      <c r="I2708" s="647"/>
      <c r="J2708" s="646"/>
      <c r="K2708" s="646"/>
    </row>
    <row r="2709" spans="2:11" x14ac:dyDescent="0.2">
      <c r="B2709" s="646"/>
      <c r="C2709" s="647"/>
      <c r="D2709" s="647"/>
      <c r="E2709" s="647"/>
      <c r="F2709" s="646"/>
      <c r="G2709" s="646"/>
      <c r="H2709" s="646"/>
      <c r="I2709" s="647"/>
      <c r="J2709" s="646"/>
      <c r="K2709" s="646"/>
    </row>
    <row r="2710" spans="2:11" x14ac:dyDescent="0.2">
      <c r="B2710" s="646"/>
      <c r="C2710" s="647"/>
      <c r="D2710" s="647"/>
      <c r="E2710" s="647"/>
      <c r="F2710" s="646"/>
      <c r="G2710" s="646"/>
      <c r="H2710" s="646"/>
      <c r="I2710" s="647"/>
      <c r="J2710" s="646"/>
      <c r="K2710" s="646"/>
    </row>
    <row r="2711" spans="2:11" x14ac:dyDescent="0.2">
      <c r="B2711" s="646"/>
      <c r="C2711" s="647"/>
      <c r="D2711" s="647"/>
      <c r="E2711" s="647"/>
      <c r="F2711" s="646"/>
      <c r="G2711" s="646"/>
      <c r="H2711" s="646"/>
      <c r="I2711" s="647"/>
      <c r="J2711" s="646"/>
      <c r="K2711" s="646"/>
    </row>
    <row r="2712" spans="2:11" x14ac:dyDescent="0.2">
      <c r="B2712" s="646"/>
      <c r="C2712" s="647"/>
      <c r="D2712" s="647"/>
      <c r="E2712" s="647"/>
      <c r="F2712" s="646"/>
      <c r="G2712" s="646"/>
      <c r="H2712" s="646"/>
      <c r="I2712" s="647"/>
      <c r="J2712" s="646"/>
      <c r="K2712" s="646"/>
    </row>
    <row r="2713" spans="2:11" x14ac:dyDescent="0.2">
      <c r="B2713" s="646"/>
      <c r="C2713" s="647"/>
      <c r="D2713" s="647"/>
      <c r="E2713" s="647"/>
      <c r="F2713" s="646"/>
      <c r="G2713" s="646"/>
      <c r="H2713" s="646"/>
      <c r="I2713" s="647"/>
      <c r="J2713" s="646"/>
      <c r="K2713" s="646"/>
    </row>
    <row r="2714" spans="2:11" x14ac:dyDescent="0.2">
      <c r="B2714" s="646"/>
      <c r="C2714" s="647"/>
      <c r="D2714" s="647"/>
      <c r="E2714" s="647"/>
      <c r="F2714" s="646"/>
      <c r="G2714" s="646"/>
      <c r="H2714" s="646"/>
      <c r="I2714" s="647"/>
      <c r="J2714" s="646"/>
      <c r="K2714" s="646"/>
    </row>
    <row r="2715" spans="2:11" x14ac:dyDescent="0.2">
      <c r="B2715" s="646"/>
      <c r="C2715" s="647"/>
      <c r="D2715" s="647"/>
      <c r="E2715" s="647"/>
      <c r="F2715" s="646"/>
      <c r="G2715" s="646"/>
      <c r="H2715" s="646"/>
      <c r="I2715" s="647"/>
      <c r="J2715" s="646"/>
      <c r="K2715" s="646"/>
    </row>
    <row r="2716" spans="2:11" x14ac:dyDescent="0.2">
      <c r="B2716" s="646"/>
      <c r="C2716" s="647"/>
      <c r="D2716" s="647"/>
      <c r="E2716" s="647"/>
      <c r="F2716" s="646"/>
      <c r="G2716" s="646"/>
      <c r="H2716" s="646"/>
      <c r="I2716" s="647"/>
      <c r="J2716" s="646"/>
      <c r="K2716" s="646"/>
    </row>
    <row r="2717" spans="2:11" x14ac:dyDescent="0.2">
      <c r="B2717" s="646"/>
      <c r="C2717" s="647"/>
      <c r="D2717" s="647"/>
      <c r="E2717" s="647"/>
      <c r="F2717" s="646"/>
      <c r="G2717" s="646"/>
      <c r="H2717" s="646"/>
      <c r="I2717" s="647"/>
      <c r="J2717" s="646"/>
      <c r="K2717" s="646"/>
    </row>
    <row r="2718" spans="2:11" x14ac:dyDescent="0.2">
      <c r="B2718" s="646"/>
      <c r="C2718" s="647"/>
      <c r="D2718" s="647"/>
      <c r="E2718" s="647"/>
      <c r="F2718" s="646"/>
      <c r="G2718" s="646"/>
      <c r="H2718" s="646"/>
      <c r="I2718" s="647"/>
      <c r="J2718" s="646"/>
      <c r="K2718" s="646"/>
    </row>
    <row r="2719" spans="2:11" x14ac:dyDescent="0.2">
      <c r="B2719" s="646"/>
      <c r="C2719" s="647"/>
      <c r="D2719" s="647"/>
      <c r="E2719" s="647"/>
      <c r="F2719" s="646"/>
      <c r="G2719" s="646"/>
      <c r="H2719" s="646"/>
      <c r="I2719" s="647"/>
      <c r="J2719" s="646"/>
      <c r="K2719" s="646"/>
    </row>
    <row r="2720" spans="2:11" x14ac:dyDescent="0.2">
      <c r="B2720" s="646"/>
      <c r="C2720" s="647"/>
      <c r="D2720" s="647"/>
      <c r="E2720" s="647"/>
      <c r="F2720" s="646"/>
      <c r="G2720" s="646"/>
      <c r="H2720" s="646"/>
      <c r="I2720" s="647"/>
      <c r="J2720" s="646"/>
      <c r="K2720" s="646"/>
    </row>
    <row r="2721" spans="2:11" x14ac:dyDescent="0.2">
      <c r="B2721" s="646"/>
      <c r="C2721" s="647"/>
      <c r="D2721" s="647"/>
      <c r="E2721" s="647"/>
      <c r="F2721" s="646"/>
      <c r="G2721" s="646"/>
      <c r="H2721" s="646"/>
      <c r="I2721" s="647"/>
      <c r="J2721" s="646"/>
      <c r="K2721" s="646"/>
    </row>
    <row r="2722" spans="2:11" x14ac:dyDescent="0.2">
      <c r="B2722" s="646"/>
      <c r="C2722" s="647"/>
      <c r="D2722" s="647"/>
      <c r="E2722" s="647"/>
      <c r="F2722" s="646"/>
      <c r="G2722" s="646"/>
      <c r="H2722" s="646"/>
      <c r="I2722" s="647"/>
      <c r="J2722" s="646"/>
      <c r="K2722" s="646"/>
    </row>
    <row r="2723" spans="2:11" x14ac:dyDescent="0.2">
      <c r="B2723" s="646"/>
      <c r="C2723" s="647"/>
      <c r="D2723" s="647"/>
      <c r="E2723" s="647"/>
      <c r="F2723" s="646"/>
      <c r="G2723" s="646"/>
      <c r="H2723" s="646"/>
      <c r="I2723" s="647"/>
      <c r="J2723" s="646"/>
      <c r="K2723" s="646"/>
    </row>
    <row r="2724" spans="2:11" x14ac:dyDescent="0.2">
      <c r="B2724" s="646"/>
      <c r="C2724" s="647"/>
      <c r="D2724" s="647"/>
      <c r="E2724" s="647"/>
      <c r="F2724" s="646"/>
      <c r="G2724" s="646"/>
      <c r="H2724" s="646"/>
      <c r="I2724" s="647"/>
      <c r="J2724" s="646"/>
      <c r="K2724" s="646"/>
    </row>
    <row r="2725" spans="2:11" x14ac:dyDescent="0.2">
      <c r="B2725" s="646"/>
      <c r="C2725" s="647"/>
      <c r="D2725" s="647"/>
      <c r="E2725" s="647"/>
      <c r="F2725" s="646"/>
      <c r="G2725" s="646"/>
      <c r="H2725" s="646"/>
      <c r="I2725" s="647"/>
      <c r="J2725" s="646"/>
      <c r="K2725" s="646"/>
    </row>
    <row r="2726" spans="2:11" x14ac:dyDescent="0.2">
      <c r="B2726" s="646"/>
      <c r="C2726" s="647"/>
      <c r="D2726" s="647"/>
      <c r="E2726" s="647"/>
      <c r="F2726" s="646"/>
      <c r="G2726" s="646"/>
      <c r="H2726" s="646"/>
      <c r="I2726" s="647"/>
      <c r="J2726" s="646"/>
      <c r="K2726" s="646"/>
    </row>
    <row r="2727" spans="2:11" x14ac:dyDescent="0.2">
      <c r="B2727" s="646"/>
      <c r="C2727" s="647"/>
      <c r="D2727" s="647"/>
      <c r="E2727" s="647"/>
      <c r="F2727" s="646"/>
      <c r="G2727" s="646"/>
      <c r="H2727" s="646"/>
      <c r="I2727" s="647"/>
      <c r="J2727" s="646"/>
      <c r="K2727" s="646"/>
    </row>
    <row r="2728" spans="2:11" x14ac:dyDescent="0.2">
      <c r="B2728" s="646"/>
      <c r="C2728" s="647"/>
      <c r="D2728" s="647"/>
      <c r="E2728" s="647"/>
      <c r="F2728" s="646"/>
      <c r="G2728" s="646"/>
      <c r="H2728" s="646"/>
      <c r="I2728" s="647"/>
      <c r="J2728" s="646"/>
      <c r="K2728" s="646"/>
    </row>
    <row r="2729" spans="2:11" x14ac:dyDescent="0.2">
      <c r="B2729" s="646"/>
      <c r="C2729" s="647"/>
      <c r="D2729" s="647"/>
      <c r="E2729" s="647"/>
      <c r="F2729" s="646"/>
      <c r="G2729" s="646"/>
      <c r="H2729" s="646"/>
      <c r="I2729" s="647"/>
      <c r="J2729" s="646"/>
      <c r="K2729" s="646"/>
    </row>
    <row r="2730" spans="2:11" x14ac:dyDescent="0.2">
      <c r="B2730" s="646"/>
      <c r="C2730" s="647"/>
      <c r="D2730" s="647"/>
      <c r="E2730" s="647"/>
      <c r="F2730" s="646"/>
      <c r="G2730" s="646"/>
      <c r="H2730" s="646"/>
      <c r="I2730" s="647"/>
      <c r="J2730" s="646"/>
      <c r="K2730" s="646"/>
    </row>
    <row r="2731" spans="2:11" x14ac:dyDescent="0.2">
      <c r="B2731" s="646"/>
      <c r="C2731" s="647"/>
      <c r="D2731" s="647"/>
      <c r="E2731" s="647"/>
      <c r="F2731" s="646"/>
      <c r="G2731" s="646"/>
      <c r="H2731" s="646"/>
      <c r="I2731" s="647"/>
      <c r="J2731" s="646"/>
      <c r="K2731" s="646"/>
    </row>
    <row r="2732" spans="2:11" x14ac:dyDescent="0.2">
      <c r="B2732" s="646"/>
      <c r="C2732" s="647"/>
      <c r="D2732" s="647"/>
      <c r="E2732" s="647"/>
      <c r="F2732" s="646"/>
      <c r="G2732" s="646"/>
      <c r="H2732" s="646"/>
      <c r="I2732" s="647"/>
      <c r="J2732" s="646"/>
      <c r="K2732" s="646"/>
    </row>
    <row r="2733" spans="2:11" x14ac:dyDescent="0.2">
      <c r="B2733" s="646"/>
      <c r="C2733" s="647"/>
      <c r="D2733" s="647"/>
      <c r="E2733" s="647"/>
      <c r="F2733" s="646"/>
      <c r="G2733" s="646"/>
      <c r="H2733" s="646"/>
      <c r="I2733" s="647"/>
      <c r="J2733" s="646"/>
      <c r="K2733" s="646"/>
    </row>
    <row r="2734" spans="2:11" x14ac:dyDescent="0.2">
      <c r="B2734" s="646"/>
      <c r="C2734" s="647"/>
      <c r="D2734" s="647"/>
      <c r="E2734" s="647"/>
      <c r="F2734" s="646"/>
      <c r="G2734" s="646"/>
      <c r="H2734" s="646"/>
      <c r="I2734" s="647"/>
      <c r="J2734" s="646"/>
      <c r="K2734" s="646"/>
    </row>
    <row r="2735" spans="2:11" x14ac:dyDescent="0.2">
      <c r="B2735" s="646"/>
      <c r="C2735" s="647"/>
      <c r="D2735" s="647"/>
      <c r="E2735" s="647"/>
      <c r="F2735" s="646"/>
      <c r="G2735" s="646"/>
      <c r="H2735" s="646"/>
      <c r="I2735" s="647"/>
      <c r="J2735" s="646"/>
      <c r="K2735" s="646"/>
    </row>
    <row r="2736" spans="2:11" x14ac:dyDescent="0.2">
      <c r="B2736" s="646"/>
      <c r="C2736" s="647"/>
      <c r="D2736" s="647"/>
      <c r="E2736" s="647"/>
      <c r="F2736" s="646"/>
      <c r="G2736" s="646"/>
      <c r="H2736" s="646"/>
      <c r="I2736" s="647"/>
      <c r="J2736" s="646"/>
      <c r="K2736" s="646"/>
    </row>
    <row r="2737" spans="2:11" x14ac:dyDescent="0.2">
      <c r="B2737" s="646"/>
      <c r="C2737" s="647"/>
      <c r="D2737" s="647"/>
      <c r="E2737" s="647"/>
      <c r="F2737" s="646"/>
      <c r="G2737" s="646"/>
      <c r="H2737" s="646"/>
      <c r="I2737" s="647"/>
      <c r="J2737" s="646"/>
      <c r="K2737" s="646"/>
    </row>
    <row r="2738" spans="2:11" x14ac:dyDescent="0.2">
      <c r="B2738" s="646"/>
      <c r="C2738" s="647"/>
      <c r="D2738" s="647"/>
      <c r="E2738" s="647"/>
      <c r="F2738" s="646"/>
      <c r="G2738" s="646"/>
      <c r="H2738" s="646"/>
      <c r="I2738" s="647"/>
      <c r="J2738" s="646"/>
      <c r="K2738" s="646"/>
    </row>
    <row r="2739" spans="2:11" x14ac:dyDescent="0.2">
      <c r="B2739" s="646"/>
      <c r="C2739" s="647"/>
      <c r="D2739" s="647"/>
      <c r="E2739" s="647"/>
      <c r="F2739" s="646"/>
      <c r="G2739" s="646"/>
      <c r="H2739" s="646"/>
      <c r="I2739" s="647"/>
      <c r="J2739" s="646"/>
      <c r="K2739" s="646"/>
    </row>
    <row r="2740" spans="2:11" x14ac:dyDescent="0.2">
      <c r="B2740" s="646"/>
      <c r="C2740" s="647"/>
      <c r="D2740" s="647"/>
      <c r="E2740" s="647"/>
      <c r="F2740" s="646"/>
      <c r="G2740" s="646"/>
      <c r="H2740" s="646"/>
      <c r="I2740" s="647"/>
      <c r="J2740" s="646"/>
      <c r="K2740" s="646"/>
    </row>
    <row r="2741" spans="2:11" x14ac:dyDescent="0.2">
      <c r="B2741" s="646"/>
      <c r="C2741" s="647"/>
      <c r="D2741" s="647"/>
      <c r="E2741" s="647"/>
      <c r="F2741" s="646"/>
      <c r="G2741" s="646"/>
      <c r="H2741" s="646"/>
      <c r="I2741" s="647"/>
      <c r="J2741" s="646"/>
      <c r="K2741" s="646"/>
    </row>
    <row r="2742" spans="2:11" x14ac:dyDescent="0.2">
      <c r="B2742" s="646"/>
      <c r="C2742" s="647"/>
      <c r="D2742" s="647"/>
      <c r="E2742" s="647"/>
      <c r="F2742" s="646"/>
      <c r="G2742" s="646"/>
      <c r="H2742" s="646"/>
      <c r="I2742" s="647"/>
      <c r="J2742" s="646"/>
      <c r="K2742" s="646"/>
    </row>
    <row r="2743" spans="2:11" x14ac:dyDescent="0.2">
      <c r="B2743" s="646"/>
      <c r="C2743" s="647"/>
      <c r="D2743" s="647"/>
      <c r="E2743" s="647"/>
      <c r="F2743" s="646"/>
      <c r="G2743" s="646"/>
      <c r="H2743" s="646"/>
      <c r="I2743" s="647"/>
      <c r="J2743" s="646"/>
      <c r="K2743" s="646"/>
    </row>
    <row r="2744" spans="2:11" x14ac:dyDescent="0.2">
      <c r="B2744" s="646"/>
      <c r="C2744" s="647"/>
      <c r="D2744" s="647"/>
      <c r="E2744" s="647"/>
      <c r="F2744" s="646"/>
      <c r="G2744" s="646"/>
      <c r="H2744" s="646"/>
      <c r="I2744" s="647"/>
      <c r="J2744" s="646"/>
      <c r="K2744" s="646"/>
    </row>
    <row r="2745" spans="2:11" x14ac:dyDescent="0.2">
      <c r="B2745" s="646"/>
      <c r="C2745" s="647"/>
      <c r="D2745" s="647"/>
      <c r="E2745" s="647"/>
      <c r="F2745" s="646"/>
      <c r="G2745" s="646"/>
      <c r="H2745" s="646"/>
      <c r="I2745" s="647"/>
      <c r="J2745" s="646"/>
      <c r="K2745" s="646"/>
    </row>
    <row r="2746" spans="2:11" x14ac:dyDescent="0.2">
      <c r="B2746" s="646"/>
      <c r="C2746" s="647"/>
      <c r="D2746" s="647"/>
      <c r="E2746" s="647"/>
      <c r="F2746" s="646"/>
      <c r="G2746" s="646"/>
      <c r="H2746" s="646"/>
      <c r="I2746" s="647"/>
      <c r="J2746" s="646"/>
      <c r="K2746" s="646"/>
    </row>
    <row r="2747" spans="2:11" x14ac:dyDescent="0.2">
      <c r="B2747" s="646"/>
      <c r="C2747" s="647"/>
      <c r="D2747" s="647"/>
      <c r="E2747" s="647"/>
      <c r="F2747" s="646"/>
      <c r="G2747" s="646"/>
      <c r="H2747" s="646"/>
      <c r="I2747" s="647"/>
      <c r="J2747" s="646"/>
      <c r="K2747" s="646"/>
    </row>
    <row r="2748" spans="2:11" x14ac:dyDescent="0.2">
      <c r="B2748" s="646"/>
      <c r="C2748" s="647"/>
      <c r="D2748" s="647"/>
      <c r="E2748" s="647"/>
      <c r="F2748" s="646"/>
      <c r="G2748" s="646"/>
      <c r="H2748" s="646"/>
      <c r="I2748" s="647"/>
      <c r="J2748" s="646"/>
      <c r="K2748" s="646"/>
    </row>
    <row r="2749" spans="2:11" x14ac:dyDescent="0.2">
      <c r="B2749" s="646"/>
      <c r="C2749" s="647"/>
      <c r="D2749" s="647"/>
      <c r="E2749" s="647"/>
      <c r="F2749" s="646"/>
      <c r="G2749" s="646"/>
      <c r="H2749" s="646"/>
      <c r="I2749" s="647"/>
      <c r="J2749" s="646"/>
      <c r="K2749" s="646"/>
    </row>
    <row r="2750" spans="2:11" x14ac:dyDescent="0.2">
      <c r="B2750" s="646"/>
      <c r="C2750" s="647"/>
      <c r="D2750" s="647"/>
      <c r="E2750" s="647"/>
      <c r="F2750" s="646"/>
      <c r="G2750" s="646"/>
      <c r="H2750" s="646"/>
      <c r="I2750" s="647"/>
      <c r="J2750" s="646"/>
      <c r="K2750" s="646"/>
    </row>
    <row r="2751" spans="2:11" x14ac:dyDescent="0.2">
      <c r="B2751" s="646"/>
      <c r="C2751" s="647"/>
      <c r="D2751" s="647"/>
      <c r="E2751" s="647"/>
      <c r="F2751" s="646"/>
      <c r="G2751" s="646"/>
      <c r="H2751" s="646"/>
      <c r="I2751" s="647"/>
      <c r="J2751" s="646"/>
      <c r="K2751" s="646"/>
    </row>
    <row r="2752" spans="2:11" x14ac:dyDescent="0.2">
      <c r="B2752" s="646"/>
      <c r="C2752" s="647"/>
      <c r="D2752" s="647"/>
      <c r="E2752" s="647"/>
      <c r="F2752" s="646"/>
      <c r="G2752" s="646"/>
      <c r="H2752" s="646"/>
      <c r="I2752" s="647"/>
      <c r="J2752" s="646"/>
      <c r="K2752" s="646"/>
    </row>
    <row r="2753" spans="2:11" x14ac:dyDescent="0.2">
      <c r="B2753" s="646"/>
      <c r="C2753" s="647"/>
      <c r="D2753" s="647"/>
      <c r="E2753" s="647"/>
      <c r="F2753" s="646"/>
      <c r="G2753" s="646"/>
      <c r="H2753" s="646"/>
      <c r="I2753" s="647"/>
      <c r="J2753" s="646"/>
      <c r="K2753" s="646"/>
    </row>
    <row r="2754" spans="2:11" x14ac:dyDescent="0.2">
      <c r="B2754" s="646"/>
      <c r="C2754" s="647"/>
      <c r="D2754" s="647"/>
      <c r="E2754" s="647"/>
      <c r="F2754" s="646"/>
      <c r="G2754" s="646"/>
      <c r="H2754" s="646"/>
      <c r="I2754" s="647"/>
      <c r="J2754" s="646"/>
      <c r="K2754" s="646"/>
    </row>
    <row r="2755" spans="2:11" x14ac:dyDescent="0.2">
      <c r="B2755" s="646"/>
      <c r="C2755" s="647"/>
      <c r="D2755" s="647"/>
      <c r="E2755" s="647"/>
      <c r="F2755" s="646"/>
      <c r="G2755" s="646"/>
      <c r="H2755" s="646"/>
      <c r="I2755" s="647"/>
      <c r="J2755" s="646"/>
      <c r="K2755" s="646"/>
    </row>
    <row r="2756" spans="2:11" x14ac:dyDescent="0.2">
      <c r="B2756" s="646"/>
      <c r="C2756" s="647"/>
      <c r="D2756" s="647"/>
      <c r="E2756" s="647"/>
      <c r="F2756" s="646"/>
      <c r="G2756" s="646"/>
      <c r="H2756" s="646"/>
      <c r="I2756" s="647"/>
      <c r="J2756" s="646"/>
      <c r="K2756" s="646"/>
    </row>
    <row r="2757" spans="2:11" x14ac:dyDescent="0.2">
      <c r="B2757" s="646"/>
      <c r="C2757" s="647"/>
      <c r="D2757" s="647"/>
      <c r="E2757" s="647"/>
      <c r="F2757" s="646"/>
      <c r="G2757" s="646"/>
      <c r="H2757" s="646"/>
      <c r="I2757" s="647"/>
      <c r="J2757" s="646"/>
      <c r="K2757" s="646"/>
    </row>
    <row r="2758" spans="2:11" x14ac:dyDescent="0.2">
      <c r="B2758" s="646"/>
      <c r="C2758" s="647"/>
      <c r="D2758" s="647"/>
      <c r="E2758" s="647"/>
      <c r="F2758" s="646"/>
      <c r="G2758" s="646"/>
      <c r="H2758" s="646"/>
      <c r="I2758" s="647"/>
      <c r="J2758" s="646"/>
      <c r="K2758" s="646"/>
    </row>
    <row r="2759" spans="2:11" x14ac:dyDescent="0.2">
      <c r="B2759" s="646"/>
      <c r="C2759" s="647"/>
      <c r="D2759" s="647"/>
      <c r="E2759" s="647"/>
      <c r="F2759" s="646"/>
      <c r="G2759" s="646"/>
      <c r="H2759" s="646"/>
      <c r="I2759" s="647"/>
      <c r="J2759" s="646"/>
      <c r="K2759" s="646"/>
    </row>
    <row r="2760" spans="2:11" x14ac:dyDescent="0.2">
      <c r="B2760" s="646"/>
      <c r="C2760" s="647"/>
      <c r="D2760" s="647"/>
      <c r="E2760" s="647"/>
      <c r="F2760" s="646"/>
      <c r="G2760" s="646"/>
      <c r="H2760" s="646"/>
      <c r="I2760" s="647"/>
      <c r="J2760" s="646"/>
      <c r="K2760" s="646"/>
    </row>
    <row r="2761" spans="2:11" x14ac:dyDescent="0.2">
      <c r="B2761" s="646"/>
      <c r="C2761" s="647"/>
      <c r="D2761" s="647"/>
      <c r="E2761" s="647"/>
      <c r="F2761" s="646"/>
      <c r="G2761" s="646"/>
      <c r="H2761" s="646"/>
      <c r="I2761" s="647"/>
      <c r="J2761" s="646"/>
      <c r="K2761" s="646"/>
    </row>
    <row r="2762" spans="2:11" x14ac:dyDescent="0.2">
      <c r="B2762" s="646"/>
      <c r="C2762" s="647"/>
      <c r="D2762" s="647"/>
      <c r="E2762" s="647"/>
      <c r="F2762" s="646"/>
      <c r="G2762" s="646"/>
      <c r="H2762" s="646"/>
      <c r="I2762" s="647"/>
      <c r="J2762" s="646"/>
      <c r="K2762" s="646"/>
    </row>
    <row r="2763" spans="2:11" x14ac:dyDescent="0.2">
      <c r="B2763" s="646"/>
      <c r="C2763" s="647"/>
      <c r="D2763" s="647"/>
      <c r="E2763" s="647"/>
      <c r="F2763" s="646"/>
      <c r="G2763" s="646"/>
      <c r="H2763" s="646"/>
      <c r="I2763" s="647"/>
      <c r="J2763" s="646"/>
      <c r="K2763" s="646"/>
    </row>
    <row r="2764" spans="2:11" x14ac:dyDescent="0.2">
      <c r="B2764" s="646"/>
      <c r="C2764" s="647"/>
      <c r="D2764" s="647"/>
      <c r="E2764" s="647"/>
      <c r="F2764" s="646"/>
      <c r="G2764" s="646"/>
      <c r="H2764" s="646"/>
      <c r="I2764" s="647"/>
      <c r="J2764" s="646"/>
      <c r="K2764" s="646"/>
    </row>
    <row r="2765" spans="2:11" x14ac:dyDescent="0.2">
      <c r="B2765" s="646"/>
      <c r="C2765" s="647"/>
      <c r="D2765" s="647"/>
      <c r="E2765" s="647"/>
      <c r="F2765" s="646"/>
      <c r="G2765" s="646"/>
      <c r="H2765" s="646"/>
      <c r="I2765" s="647"/>
      <c r="J2765" s="646"/>
      <c r="K2765" s="646"/>
    </row>
    <row r="2766" spans="2:11" x14ac:dyDescent="0.2">
      <c r="B2766" s="646"/>
      <c r="C2766" s="647"/>
      <c r="D2766" s="647"/>
      <c r="E2766" s="647"/>
      <c r="F2766" s="646"/>
      <c r="G2766" s="646"/>
      <c r="H2766" s="646"/>
      <c r="I2766" s="647"/>
      <c r="J2766" s="646"/>
      <c r="K2766" s="646"/>
    </row>
    <row r="2767" spans="2:11" x14ac:dyDescent="0.2">
      <c r="B2767" s="646"/>
      <c r="C2767" s="647"/>
      <c r="D2767" s="647"/>
      <c r="E2767" s="647"/>
      <c r="F2767" s="646"/>
      <c r="G2767" s="646"/>
      <c r="H2767" s="646"/>
      <c r="I2767" s="647"/>
      <c r="J2767" s="646"/>
      <c r="K2767" s="646"/>
    </row>
    <row r="2768" spans="2:11" x14ac:dyDescent="0.2">
      <c r="B2768" s="646"/>
      <c r="C2768" s="647"/>
      <c r="D2768" s="647"/>
      <c r="E2768" s="647"/>
      <c r="F2768" s="646"/>
      <c r="G2768" s="646"/>
      <c r="H2768" s="646"/>
      <c r="I2768" s="647"/>
      <c r="J2768" s="646"/>
      <c r="K2768" s="646"/>
    </row>
    <row r="2769" spans="2:11" x14ac:dyDescent="0.2">
      <c r="B2769" s="646"/>
      <c r="C2769" s="647"/>
      <c r="D2769" s="647"/>
      <c r="E2769" s="647"/>
      <c r="F2769" s="646"/>
      <c r="G2769" s="646"/>
      <c r="H2769" s="646"/>
      <c r="I2769" s="647"/>
      <c r="J2769" s="646"/>
      <c r="K2769" s="646"/>
    </row>
    <row r="2770" spans="2:11" x14ac:dyDescent="0.2">
      <c r="B2770" s="646"/>
      <c r="C2770" s="647"/>
      <c r="D2770" s="647"/>
      <c r="E2770" s="647"/>
      <c r="F2770" s="646"/>
      <c r="G2770" s="646"/>
      <c r="H2770" s="646"/>
      <c r="I2770" s="647"/>
      <c r="J2770" s="646"/>
      <c r="K2770" s="646"/>
    </row>
    <row r="2771" spans="2:11" x14ac:dyDescent="0.2">
      <c r="B2771" s="646"/>
      <c r="C2771" s="647"/>
      <c r="D2771" s="647"/>
      <c r="E2771" s="647"/>
      <c r="F2771" s="646"/>
      <c r="G2771" s="646"/>
      <c r="H2771" s="646"/>
      <c r="I2771" s="647"/>
      <c r="J2771" s="646"/>
      <c r="K2771" s="646"/>
    </row>
    <row r="2772" spans="2:11" x14ac:dyDescent="0.2">
      <c r="B2772" s="646"/>
      <c r="C2772" s="647"/>
      <c r="D2772" s="647"/>
      <c r="E2772" s="647"/>
      <c r="F2772" s="646"/>
      <c r="G2772" s="646"/>
      <c r="H2772" s="646"/>
      <c r="I2772" s="647"/>
      <c r="J2772" s="646"/>
      <c r="K2772" s="646"/>
    </row>
    <row r="2773" spans="2:11" x14ac:dyDescent="0.2">
      <c r="B2773" s="646"/>
      <c r="C2773" s="647"/>
      <c r="D2773" s="647"/>
      <c r="E2773" s="647"/>
      <c r="F2773" s="646"/>
      <c r="G2773" s="646"/>
      <c r="H2773" s="646"/>
      <c r="I2773" s="647"/>
      <c r="J2773" s="646"/>
      <c r="K2773" s="646"/>
    </row>
    <row r="2774" spans="2:11" x14ac:dyDescent="0.2">
      <c r="B2774" s="646"/>
      <c r="C2774" s="647"/>
      <c r="D2774" s="647"/>
      <c r="E2774" s="647"/>
      <c r="F2774" s="646"/>
      <c r="G2774" s="646"/>
      <c r="H2774" s="646"/>
      <c r="I2774" s="647"/>
      <c r="J2774" s="646"/>
      <c r="K2774" s="646"/>
    </row>
    <row r="2775" spans="2:11" x14ac:dyDescent="0.2">
      <c r="B2775" s="646"/>
      <c r="C2775" s="647"/>
      <c r="D2775" s="647"/>
      <c r="E2775" s="647"/>
      <c r="F2775" s="646"/>
      <c r="G2775" s="646"/>
      <c r="H2775" s="646"/>
      <c r="I2775" s="647"/>
      <c r="J2775" s="646"/>
      <c r="K2775" s="646"/>
    </row>
    <row r="2776" spans="2:11" x14ac:dyDescent="0.2">
      <c r="B2776" s="646"/>
      <c r="C2776" s="647"/>
      <c r="D2776" s="647"/>
      <c r="E2776" s="647"/>
      <c r="F2776" s="646"/>
      <c r="G2776" s="646"/>
      <c r="H2776" s="646"/>
      <c r="I2776" s="647"/>
      <c r="J2776" s="646"/>
      <c r="K2776" s="646"/>
    </row>
    <row r="2777" spans="2:11" x14ac:dyDescent="0.2">
      <c r="B2777" s="646"/>
      <c r="C2777" s="647"/>
      <c r="D2777" s="647"/>
      <c r="E2777" s="647"/>
      <c r="F2777" s="646"/>
      <c r="G2777" s="646"/>
      <c r="H2777" s="646"/>
      <c r="I2777" s="647"/>
      <c r="J2777" s="646"/>
      <c r="K2777" s="646"/>
    </row>
    <row r="2778" spans="2:11" x14ac:dyDescent="0.2">
      <c r="B2778" s="646"/>
      <c r="C2778" s="647"/>
      <c r="D2778" s="647"/>
      <c r="E2778" s="647"/>
      <c r="F2778" s="646"/>
      <c r="G2778" s="646"/>
      <c r="H2778" s="646"/>
      <c r="I2778" s="647"/>
      <c r="J2778" s="646"/>
      <c r="K2778" s="646"/>
    </row>
    <row r="2779" spans="2:11" x14ac:dyDescent="0.2">
      <c r="B2779" s="646"/>
      <c r="C2779" s="647"/>
      <c r="D2779" s="647"/>
      <c r="E2779" s="647"/>
      <c r="F2779" s="646"/>
      <c r="G2779" s="646"/>
      <c r="H2779" s="646"/>
      <c r="I2779" s="647"/>
      <c r="J2779" s="646"/>
      <c r="K2779" s="646"/>
    </row>
    <row r="2780" spans="2:11" x14ac:dyDescent="0.2">
      <c r="B2780" s="646"/>
      <c r="C2780" s="647"/>
      <c r="D2780" s="647"/>
      <c r="E2780" s="647"/>
      <c r="F2780" s="646"/>
      <c r="G2780" s="646"/>
      <c r="H2780" s="646"/>
      <c r="I2780" s="647"/>
      <c r="J2780" s="646"/>
      <c r="K2780" s="646"/>
    </row>
    <row r="2781" spans="2:11" x14ac:dyDescent="0.2">
      <c r="B2781" s="646"/>
      <c r="C2781" s="647"/>
      <c r="D2781" s="647"/>
      <c r="E2781" s="647"/>
      <c r="F2781" s="646"/>
      <c r="G2781" s="646"/>
      <c r="H2781" s="646"/>
      <c r="I2781" s="647"/>
      <c r="J2781" s="646"/>
      <c r="K2781" s="646"/>
    </row>
    <row r="2782" spans="2:11" x14ac:dyDescent="0.2">
      <c r="B2782" s="646"/>
      <c r="C2782" s="647"/>
      <c r="D2782" s="647"/>
      <c r="E2782" s="647"/>
      <c r="F2782" s="646"/>
      <c r="G2782" s="646"/>
      <c r="H2782" s="646"/>
      <c r="I2782" s="647"/>
      <c r="J2782" s="646"/>
      <c r="K2782" s="646"/>
    </row>
    <row r="2783" spans="2:11" x14ac:dyDescent="0.2">
      <c r="B2783" s="646"/>
      <c r="C2783" s="647"/>
      <c r="D2783" s="647"/>
      <c r="E2783" s="647"/>
      <c r="F2783" s="646"/>
      <c r="G2783" s="646"/>
      <c r="H2783" s="646"/>
      <c r="I2783" s="647"/>
      <c r="J2783" s="646"/>
      <c r="K2783" s="646"/>
    </row>
    <row r="2784" spans="2:11" x14ac:dyDescent="0.2">
      <c r="B2784" s="646"/>
      <c r="C2784" s="647"/>
      <c r="D2784" s="647"/>
      <c r="E2784" s="647"/>
      <c r="F2784" s="646"/>
      <c r="G2784" s="646"/>
      <c r="H2784" s="646"/>
      <c r="I2784" s="647"/>
      <c r="J2784" s="646"/>
      <c r="K2784" s="646"/>
    </row>
    <row r="2785" spans="2:11" x14ac:dyDescent="0.2">
      <c r="B2785" s="646"/>
      <c r="C2785" s="647"/>
      <c r="D2785" s="647"/>
      <c r="E2785" s="647"/>
      <c r="F2785" s="646"/>
      <c r="G2785" s="646"/>
      <c r="H2785" s="646"/>
      <c r="I2785" s="647"/>
      <c r="J2785" s="646"/>
      <c r="K2785" s="646"/>
    </row>
    <row r="2786" spans="2:11" x14ac:dyDescent="0.2">
      <c r="B2786" s="646"/>
      <c r="C2786" s="647"/>
      <c r="D2786" s="647"/>
      <c r="E2786" s="647"/>
      <c r="F2786" s="646"/>
      <c r="G2786" s="646"/>
      <c r="H2786" s="646"/>
      <c r="I2786" s="647"/>
      <c r="J2786" s="646"/>
      <c r="K2786" s="646"/>
    </row>
    <row r="2787" spans="2:11" x14ac:dyDescent="0.2">
      <c r="B2787" s="646"/>
      <c r="C2787" s="647"/>
      <c r="D2787" s="647"/>
      <c r="E2787" s="647"/>
      <c r="F2787" s="646"/>
      <c r="G2787" s="646"/>
      <c r="H2787" s="646"/>
      <c r="I2787" s="647"/>
      <c r="J2787" s="646"/>
      <c r="K2787" s="646"/>
    </row>
    <row r="2788" spans="2:11" x14ac:dyDescent="0.2">
      <c r="B2788" s="646"/>
      <c r="C2788" s="647"/>
      <c r="D2788" s="647"/>
      <c r="E2788" s="647"/>
      <c r="F2788" s="646"/>
      <c r="G2788" s="646"/>
      <c r="H2788" s="646"/>
      <c r="I2788" s="647"/>
      <c r="J2788" s="646"/>
      <c r="K2788" s="646"/>
    </row>
    <row r="2789" spans="2:11" x14ac:dyDescent="0.2">
      <c r="B2789" s="646"/>
      <c r="C2789" s="647"/>
      <c r="D2789" s="647"/>
      <c r="E2789" s="647"/>
      <c r="F2789" s="646"/>
      <c r="G2789" s="646"/>
      <c r="H2789" s="646"/>
      <c r="I2789" s="647"/>
      <c r="J2789" s="646"/>
      <c r="K2789" s="646"/>
    </row>
    <row r="2790" spans="2:11" x14ac:dyDescent="0.2">
      <c r="B2790" s="646"/>
      <c r="C2790" s="647"/>
      <c r="D2790" s="647"/>
      <c r="E2790" s="647"/>
      <c r="F2790" s="646"/>
      <c r="G2790" s="646"/>
      <c r="H2790" s="646"/>
      <c r="I2790" s="647"/>
      <c r="J2790" s="646"/>
      <c r="K2790" s="646"/>
    </row>
    <row r="2791" spans="2:11" x14ac:dyDescent="0.2">
      <c r="B2791" s="646"/>
      <c r="C2791" s="647"/>
      <c r="D2791" s="647"/>
      <c r="E2791" s="647"/>
      <c r="F2791" s="646"/>
      <c r="G2791" s="646"/>
      <c r="H2791" s="646"/>
      <c r="I2791" s="647"/>
      <c r="J2791" s="646"/>
      <c r="K2791" s="646"/>
    </row>
    <row r="2792" spans="2:11" x14ac:dyDescent="0.2">
      <c r="B2792" s="646"/>
      <c r="C2792" s="647"/>
      <c r="D2792" s="647"/>
      <c r="E2792" s="647"/>
      <c r="F2792" s="646"/>
      <c r="G2792" s="646"/>
      <c r="H2792" s="646"/>
      <c r="I2792" s="647"/>
      <c r="J2792" s="646"/>
      <c r="K2792" s="646"/>
    </row>
    <row r="2793" spans="2:11" x14ac:dyDescent="0.2">
      <c r="B2793" s="646"/>
      <c r="C2793" s="647"/>
      <c r="D2793" s="647"/>
      <c r="E2793" s="647"/>
      <c r="F2793" s="646"/>
      <c r="G2793" s="646"/>
      <c r="H2793" s="646"/>
      <c r="I2793" s="647"/>
      <c r="J2793" s="646"/>
      <c r="K2793" s="646"/>
    </row>
    <row r="2794" spans="2:11" x14ac:dyDescent="0.2">
      <c r="B2794" s="646"/>
      <c r="C2794" s="647"/>
      <c r="D2794" s="647"/>
      <c r="E2794" s="647"/>
      <c r="F2794" s="646"/>
      <c r="G2794" s="646"/>
      <c r="H2794" s="646"/>
      <c r="I2794" s="647"/>
      <c r="J2794" s="646"/>
      <c r="K2794" s="646"/>
    </row>
    <row r="2795" spans="2:11" x14ac:dyDescent="0.2">
      <c r="B2795" s="646"/>
      <c r="C2795" s="647"/>
      <c r="D2795" s="647"/>
      <c r="E2795" s="647"/>
      <c r="F2795" s="646"/>
      <c r="G2795" s="646"/>
      <c r="H2795" s="646"/>
      <c r="I2795" s="647"/>
      <c r="J2795" s="646"/>
      <c r="K2795" s="646"/>
    </row>
    <row r="2796" spans="2:11" x14ac:dyDescent="0.2">
      <c r="B2796" s="646"/>
      <c r="C2796" s="647"/>
      <c r="D2796" s="647"/>
      <c r="E2796" s="647"/>
      <c r="F2796" s="646"/>
      <c r="G2796" s="646"/>
      <c r="H2796" s="646"/>
      <c r="I2796" s="647"/>
      <c r="J2796" s="646"/>
      <c r="K2796" s="646"/>
    </row>
    <row r="2797" spans="2:11" x14ac:dyDescent="0.2">
      <c r="B2797" s="646"/>
      <c r="C2797" s="647"/>
      <c r="D2797" s="647"/>
      <c r="E2797" s="647"/>
      <c r="F2797" s="646"/>
      <c r="G2797" s="646"/>
      <c r="H2797" s="646"/>
      <c r="I2797" s="647"/>
      <c r="J2797" s="646"/>
      <c r="K2797" s="646"/>
    </row>
    <row r="2798" spans="2:11" x14ac:dyDescent="0.2">
      <c r="B2798" s="646"/>
      <c r="C2798" s="647"/>
      <c r="D2798" s="647"/>
      <c r="E2798" s="647"/>
      <c r="F2798" s="646"/>
      <c r="G2798" s="646"/>
      <c r="H2798" s="646"/>
      <c r="I2798" s="647"/>
      <c r="J2798" s="646"/>
      <c r="K2798" s="646"/>
    </row>
    <row r="2799" spans="2:11" x14ac:dyDescent="0.2">
      <c r="B2799" s="646"/>
      <c r="C2799" s="647"/>
      <c r="D2799" s="647"/>
      <c r="E2799" s="647"/>
      <c r="F2799" s="646"/>
      <c r="G2799" s="646"/>
      <c r="H2799" s="646"/>
      <c r="I2799" s="647"/>
      <c r="J2799" s="646"/>
      <c r="K2799" s="646"/>
    </row>
    <row r="2800" spans="2:11" x14ac:dyDescent="0.2">
      <c r="B2800" s="646"/>
      <c r="C2800" s="647"/>
      <c r="D2800" s="647"/>
      <c r="E2800" s="647"/>
      <c r="F2800" s="646"/>
      <c r="G2800" s="646"/>
      <c r="H2800" s="646"/>
      <c r="I2800" s="647"/>
      <c r="J2800" s="646"/>
      <c r="K2800" s="646"/>
    </row>
    <row r="2801" spans="2:11" x14ac:dyDescent="0.2">
      <c r="B2801" s="646"/>
      <c r="C2801" s="647"/>
      <c r="D2801" s="647"/>
      <c r="E2801" s="647"/>
      <c r="F2801" s="646"/>
      <c r="G2801" s="646"/>
      <c r="H2801" s="646"/>
      <c r="I2801" s="647"/>
      <c r="J2801" s="646"/>
      <c r="K2801" s="646"/>
    </row>
    <row r="2802" spans="2:11" x14ac:dyDescent="0.2">
      <c r="B2802" s="646"/>
      <c r="C2802" s="647"/>
      <c r="D2802" s="647"/>
      <c r="E2802" s="647"/>
      <c r="F2802" s="646"/>
      <c r="G2802" s="646"/>
      <c r="H2802" s="646"/>
      <c r="I2802" s="647"/>
      <c r="J2802" s="646"/>
      <c r="K2802" s="646"/>
    </row>
    <row r="2803" spans="2:11" x14ac:dyDescent="0.2">
      <c r="B2803" s="646"/>
      <c r="C2803" s="647"/>
      <c r="D2803" s="647"/>
      <c r="E2803" s="647"/>
      <c r="F2803" s="646"/>
      <c r="G2803" s="646"/>
      <c r="H2803" s="646"/>
      <c r="I2803" s="647"/>
      <c r="J2803" s="646"/>
      <c r="K2803" s="646"/>
    </row>
    <row r="2804" spans="2:11" x14ac:dyDescent="0.2">
      <c r="B2804" s="646"/>
      <c r="C2804" s="647"/>
      <c r="D2804" s="647"/>
      <c r="E2804" s="647"/>
      <c r="F2804" s="646"/>
      <c r="G2804" s="646"/>
      <c r="H2804" s="646"/>
      <c r="I2804" s="647"/>
      <c r="J2804" s="646"/>
      <c r="K2804" s="646"/>
    </row>
    <row r="2805" spans="2:11" x14ac:dyDescent="0.2">
      <c r="B2805" s="646"/>
      <c r="C2805" s="647"/>
      <c r="D2805" s="647"/>
      <c r="E2805" s="647"/>
      <c r="F2805" s="646"/>
      <c r="G2805" s="646"/>
      <c r="H2805" s="646"/>
      <c r="I2805" s="647"/>
      <c r="J2805" s="646"/>
      <c r="K2805" s="646"/>
    </row>
    <row r="2806" spans="2:11" x14ac:dyDescent="0.2">
      <c r="B2806" s="646"/>
      <c r="C2806" s="647"/>
      <c r="D2806" s="647"/>
      <c r="E2806" s="647"/>
      <c r="F2806" s="646"/>
      <c r="G2806" s="646"/>
      <c r="H2806" s="646"/>
      <c r="I2806" s="647"/>
      <c r="J2806" s="646"/>
      <c r="K2806" s="646"/>
    </row>
    <row r="2807" spans="2:11" x14ac:dyDescent="0.2">
      <c r="B2807" s="646"/>
      <c r="C2807" s="647"/>
      <c r="D2807" s="647"/>
      <c r="E2807" s="647"/>
      <c r="F2807" s="646"/>
      <c r="G2807" s="646"/>
      <c r="H2807" s="646"/>
      <c r="I2807" s="647"/>
      <c r="J2807" s="646"/>
      <c r="K2807" s="646"/>
    </row>
    <row r="2808" spans="2:11" x14ac:dyDescent="0.2">
      <c r="B2808" s="646"/>
      <c r="C2808" s="647"/>
      <c r="D2808" s="647"/>
      <c r="E2808" s="647"/>
      <c r="F2808" s="646"/>
      <c r="G2808" s="646"/>
      <c r="H2808" s="646"/>
      <c r="I2808" s="647"/>
      <c r="J2808" s="646"/>
      <c r="K2808" s="646"/>
    </row>
    <row r="2809" spans="2:11" x14ac:dyDescent="0.2">
      <c r="B2809" s="646"/>
      <c r="C2809" s="647"/>
      <c r="D2809" s="647"/>
      <c r="E2809" s="647"/>
      <c r="F2809" s="646"/>
      <c r="G2809" s="646"/>
      <c r="H2809" s="646"/>
      <c r="I2809" s="647"/>
      <c r="J2809" s="646"/>
      <c r="K2809" s="646"/>
    </row>
    <row r="2810" spans="2:11" x14ac:dyDescent="0.2">
      <c r="B2810" s="646"/>
      <c r="C2810" s="647"/>
      <c r="D2810" s="647"/>
      <c r="E2810" s="647"/>
      <c r="F2810" s="646"/>
      <c r="G2810" s="646"/>
      <c r="H2810" s="646"/>
      <c r="I2810" s="647"/>
      <c r="J2810" s="646"/>
      <c r="K2810" s="646"/>
    </row>
    <row r="2811" spans="2:11" x14ac:dyDescent="0.2">
      <c r="B2811" s="646"/>
      <c r="C2811" s="647"/>
      <c r="D2811" s="647"/>
      <c r="E2811" s="647"/>
      <c r="F2811" s="646"/>
      <c r="G2811" s="646"/>
      <c r="H2811" s="646"/>
      <c r="I2811" s="647"/>
      <c r="J2811" s="646"/>
      <c r="K2811" s="646"/>
    </row>
    <row r="2812" spans="2:11" x14ac:dyDescent="0.2">
      <c r="B2812" s="646"/>
      <c r="C2812" s="647"/>
      <c r="D2812" s="647"/>
      <c r="E2812" s="647"/>
      <c r="F2812" s="646"/>
      <c r="G2812" s="646"/>
      <c r="H2812" s="646"/>
      <c r="I2812" s="647"/>
      <c r="J2812" s="646"/>
      <c r="K2812" s="646"/>
    </row>
    <row r="2813" spans="2:11" x14ac:dyDescent="0.2">
      <c r="B2813" s="646"/>
      <c r="C2813" s="647"/>
      <c r="D2813" s="647"/>
      <c r="E2813" s="647"/>
      <c r="F2813" s="646"/>
      <c r="G2813" s="646"/>
      <c r="H2813" s="646"/>
      <c r="I2813" s="647"/>
      <c r="J2813" s="646"/>
      <c r="K2813" s="646"/>
    </row>
    <row r="2814" spans="2:11" x14ac:dyDescent="0.2">
      <c r="B2814" s="646"/>
      <c r="C2814" s="647"/>
      <c r="D2814" s="647"/>
      <c r="E2814" s="647"/>
      <c r="F2814" s="646"/>
      <c r="G2814" s="646"/>
      <c r="H2814" s="646"/>
      <c r="I2814" s="646"/>
      <c r="J2814" s="646"/>
      <c r="K2814" s="646"/>
    </row>
    <row r="2815" spans="2:11" x14ac:dyDescent="0.2">
      <c r="B2815" s="646"/>
      <c r="C2815" s="647"/>
      <c r="D2815" s="647"/>
      <c r="E2815" s="647"/>
      <c r="F2815" s="646"/>
      <c r="G2815" s="646"/>
      <c r="H2815" s="646"/>
      <c r="I2815" s="647"/>
      <c r="J2815" s="646"/>
      <c r="K2815" s="646"/>
    </row>
    <row r="2816" spans="2:11" x14ac:dyDescent="0.2">
      <c r="B2816" s="646"/>
      <c r="C2816" s="647"/>
      <c r="D2816" s="647"/>
      <c r="E2816" s="647"/>
      <c r="F2816" s="646"/>
      <c r="G2816" s="646"/>
      <c r="H2816" s="646"/>
      <c r="I2816" s="646"/>
      <c r="J2816" s="646"/>
      <c r="K2816" s="646"/>
    </row>
    <row r="2817" spans="2:11" x14ac:dyDescent="0.2">
      <c r="B2817" s="646"/>
      <c r="C2817" s="647"/>
      <c r="D2817" s="647"/>
      <c r="E2817" s="647"/>
      <c r="F2817" s="646"/>
      <c r="G2817" s="646"/>
      <c r="H2817" s="646"/>
      <c r="I2817" s="647"/>
      <c r="J2817" s="646"/>
      <c r="K2817" s="646"/>
    </row>
    <row r="2818" spans="2:11" x14ac:dyDescent="0.2">
      <c r="B2818" s="646"/>
      <c r="C2818" s="647"/>
      <c r="D2818" s="647"/>
      <c r="E2818" s="647"/>
      <c r="F2818" s="646"/>
      <c r="G2818" s="646"/>
      <c r="H2818" s="646"/>
      <c r="I2818" s="647"/>
      <c r="J2818" s="646"/>
      <c r="K2818" s="646"/>
    </row>
    <row r="2819" spans="2:11" x14ac:dyDescent="0.2">
      <c r="B2819" s="646"/>
      <c r="C2819" s="647"/>
      <c r="D2819" s="647"/>
      <c r="E2819" s="647"/>
      <c r="F2819" s="646"/>
      <c r="G2819" s="646"/>
      <c r="H2819" s="646"/>
      <c r="I2819" s="646"/>
      <c r="J2819" s="646"/>
      <c r="K2819" s="646"/>
    </row>
    <row r="2820" spans="2:11" x14ac:dyDescent="0.2">
      <c r="B2820" s="646"/>
      <c r="C2820" s="647"/>
      <c r="D2820" s="647"/>
      <c r="E2820" s="647"/>
      <c r="F2820" s="646"/>
      <c r="G2820" s="646"/>
      <c r="H2820" s="646"/>
      <c r="I2820" s="646"/>
      <c r="J2820" s="646"/>
      <c r="K2820" s="646"/>
    </row>
    <row r="2821" spans="2:11" x14ac:dyDescent="0.2">
      <c r="B2821" s="646"/>
      <c r="C2821" s="647"/>
      <c r="D2821" s="647"/>
      <c r="E2821" s="647"/>
      <c r="F2821" s="646"/>
      <c r="G2821" s="646"/>
      <c r="H2821" s="646"/>
      <c r="I2821" s="647"/>
      <c r="J2821" s="646"/>
      <c r="K2821" s="646"/>
    </row>
    <row r="2822" spans="2:11" x14ac:dyDescent="0.2">
      <c r="B2822" s="646"/>
      <c r="C2822" s="647"/>
      <c r="D2822" s="647"/>
      <c r="E2822" s="647"/>
      <c r="F2822" s="646"/>
      <c r="G2822" s="646"/>
      <c r="H2822" s="646"/>
      <c r="I2822" s="646"/>
      <c r="J2822" s="646"/>
      <c r="K2822" s="646"/>
    </row>
    <row r="2823" spans="2:11" x14ac:dyDescent="0.2">
      <c r="B2823" s="646"/>
      <c r="C2823" s="647"/>
      <c r="D2823" s="647"/>
      <c r="E2823" s="647"/>
      <c r="F2823" s="646"/>
      <c r="G2823" s="646"/>
      <c r="H2823" s="646"/>
      <c r="I2823" s="646"/>
      <c r="J2823" s="646"/>
      <c r="K2823" s="646"/>
    </row>
    <row r="2824" spans="2:11" x14ac:dyDescent="0.2">
      <c r="B2824" s="646"/>
      <c r="C2824" s="647"/>
      <c r="D2824" s="647"/>
      <c r="E2824" s="647"/>
      <c r="F2824" s="646"/>
      <c r="G2824" s="646"/>
      <c r="H2824" s="646"/>
      <c r="I2824" s="646"/>
      <c r="J2824" s="646"/>
      <c r="K2824" s="646"/>
    </row>
    <row r="2825" spans="2:11" x14ac:dyDescent="0.2">
      <c r="B2825" s="646"/>
      <c r="C2825" s="647"/>
      <c r="D2825" s="647"/>
      <c r="E2825" s="647"/>
      <c r="F2825" s="646"/>
      <c r="G2825" s="646"/>
      <c r="H2825" s="646"/>
      <c r="I2825" s="647"/>
      <c r="J2825" s="646"/>
      <c r="K2825" s="646"/>
    </row>
    <row r="2826" spans="2:11" x14ac:dyDescent="0.2">
      <c r="B2826" s="646"/>
      <c r="C2826" s="647"/>
      <c r="D2826" s="647"/>
      <c r="E2826" s="647"/>
      <c r="F2826" s="646"/>
      <c r="G2826" s="646"/>
      <c r="H2826" s="646"/>
      <c r="I2826" s="647"/>
      <c r="J2826" s="646"/>
      <c r="K2826" s="646"/>
    </row>
    <row r="2827" spans="2:11" x14ac:dyDescent="0.2">
      <c r="B2827" s="646"/>
      <c r="C2827" s="647"/>
      <c r="D2827" s="647"/>
      <c r="E2827" s="647"/>
      <c r="F2827" s="646"/>
      <c r="G2827" s="646"/>
      <c r="H2827" s="646"/>
      <c r="I2827" s="647"/>
      <c r="J2827" s="646"/>
      <c r="K2827" s="646"/>
    </row>
    <row r="2828" spans="2:11" x14ac:dyDescent="0.2">
      <c r="B2828" s="646"/>
      <c r="C2828" s="647"/>
      <c r="D2828" s="647"/>
      <c r="E2828" s="647"/>
      <c r="F2828" s="646"/>
      <c r="G2828" s="646"/>
      <c r="H2828" s="646"/>
      <c r="I2828" s="647"/>
      <c r="J2828" s="646"/>
      <c r="K2828" s="646"/>
    </row>
    <row r="2829" spans="2:11" x14ac:dyDescent="0.2">
      <c r="B2829" s="646"/>
      <c r="C2829" s="647"/>
      <c r="D2829" s="647"/>
      <c r="E2829" s="647"/>
      <c r="F2829" s="646"/>
      <c r="G2829" s="646"/>
      <c r="H2829" s="646"/>
      <c r="I2829" s="647"/>
      <c r="J2829" s="646"/>
      <c r="K2829" s="646"/>
    </row>
    <row r="2830" spans="2:11" x14ac:dyDescent="0.2">
      <c r="B2830" s="646"/>
      <c r="C2830" s="647"/>
      <c r="D2830" s="647"/>
      <c r="E2830" s="647"/>
      <c r="F2830" s="646"/>
      <c r="G2830" s="646"/>
      <c r="H2830" s="646"/>
      <c r="I2830" s="647"/>
      <c r="J2830" s="646"/>
      <c r="K2830" s="646"/>
    </row>
    <row r="2831" spans="2:11" x14ac:dyDescent="0.2">
      <c r="B2831" s="646"/>
      <c r="C2831" s="647"/>
      <c r="D2831" s="647"/>
      <c r="E2831" s="647"/>
      <c r="F2831" s="646"/>
      <c r="G2831" s="646"/>
      <c r="H2831" s="646"/>
      <c r="I2831" s="646"/>
      <c r="J2831" s="646"/>
      <c r="K2831" s="646"/>
    </row>
    <row r="2832" spans="2:11" x14ac:dyDescent="0.2">
      <c r="B2832" s="646"/>
      <c r="C2832" s="647"/>
      <c r="D2832" s="647"/>
      <c r="E2832" s="647"/>
      <c r="F2832" s="646"/>
      <c r="G2832" s="646"/>
      <c r="H2832" s="646"/>
      <c r="I2832" s="647"/>
      <c r="J2832" s="646"/>
      <c r="K2832" s="646"/>
    </row>
    <row r="2833" spans="2:11" x14ac:dyDescent="0.2">
      <c r="B2833" s="646"/>
      <c r="C2833" s="647"/>
      <c r="D2833" s="647"/>
      <c r="E2833" s="647"/>
      <c r="F2833" s="646"/>
      <c r="G2833" s="646"/>
      <c r="H2833" s="646"/>
      <c r="I2833" s="646"/>
      <c r="J2833" s="646"/>
      <c r="K2833" s="646"/>
    </row>
    <row r="2834" spans="2:11" x14ac:dyDescent="0.2">
      <c r="B2834" s="646"/>
      <c r="C2834" s="647"/>
      <c r="D2834" s="647"/>
      <c r="E2834" s="647"/>
      <c r="F2834" s="646"/>
      <c r="G2834" s="646"/>
      <c r="H2834" s="646"/>
      <c r="I2834" s="646"/>
      <c r="J2834" s="646"/>
      <c r="K2834" s="646"/>
    </row>
    <row r="2835" spans="2:11" x14ac:dyDescent="0.2">
      <c r="B2835" s="646"/>
      <c r="C2835" s="647"/>
      <c r="D2835" s="647"/>
      <c r="E2835" s="647"/>
      <c r="F2835" s="646"/>
      <c r="G2835" s="646"/>
      <c r="H2835" s="646"/>
      <c r="I2835" s="646"/>
      <c r="J2835" s="646"/>
      <c r="K2835" s="646"/>
    </row>
    <row r="2836" spans="2:11" x14ac:dyDescent="0.2">
      <c r="B2836" s="646"/>
      <c r="C2836" s="647"/>
      <c r="D2836" s="647"/>
      <c r="E2836" s="647"/>
      <c r="F2836" s="646"/>
      <c r="G2836" s="646"/>
      <c r="H2836" s="646"/>
      <c r="I2836" s="647"/>
      <c r="J2836" s="646"/>
      <c r="K2836" s="646"/>
    </row>
    <row r="2837" spans="2:11" x14ac:dyDescent="0.2">
      <c r="B2837" s="646"/>
      <c r="C2837" s="647"/>
      <c r="D2837" s="647"/>
      <c r="E2837" s="647"/>
      <c r="F2837" s="646"/>
      <c r="G2837" s="646"/>
      <c r="H2837" s="646"/>
      <c r="I2837" s="647"/>
      <c r="J2837" s="646"/>
      <c r="K2837" s="646"/>
    </row>
    <row r="2838" spans="2:11" x14ac:dyDescent="0.2">
      <c r="B2838" s="646"/>
      <c r="C2838" s="647"/>
      <c r="D2838" s="647"/>
      <c r="E2838" s="647"/>
      <c r="F2838" s="646"/>
      <c r="G2838" s="646"/>
      <c r="H2838" s="646"/>
      <c r="I2838" s="647"/>
      <c r="J2838" s="646"/>
      <c r="K2838" s="646"/>
    </row>
    <row r="2839" spans="2:11" x14ac:dyDescent="0.2">
      <c r="B2839" s="646"/>
      <c r="C2839" s="647"/>
      <c r="D2839" s="647"/>
      <c r="E2839" s="647"/>
      <c r="F2839" s="646"/>
      <c r="G2839" s="646"/>
      <c r="H2839" s="646"/>
      <c r="I2839" s="647"/>
      <c r="J2839" s="646"/>
      <c r="K2839" s="646"/>
    </row>
    <row r="2840" spans="2:11" x14ac:dyDescent="0.2">
      <c r="B2840" s="646"/>
      <c r="C2840" s="647"/>
      <c r="D2840" s="647"/>
      <c r="E2840" s="647"/>
      <c r="F2840" s="646"/>
      <c r="G2840" s="646"/>
      <c r="H2840" s="646"/>
      <c r="I2840" s="647"/>
      <c r="J2840" s="646"/>
      <c r="K2840" s="646"/>
    </row>
    <row r="2841" spans="2:11" x14ac:dyDescent="0.2">
      <c r="B2841" s="646"/>
      <c r="C2841" s="647"/>
      <c r="D2841" s="647"/>
      <c r="E2841" s="647"/>
      <c r="F2841" s="646"/>
      <c r="G2841" s="646"/>
      <c r="H2841" s="646"/>
      <c r="I2841" s="647"/>
      <c r="J2841" s="646"/>
      <c r="K2841" s="646"/>
    </row>
    <row r="2842" spans="2:11" x14ac:dyDescent="0.2">
      <c r="B2842" s="646"/>
      <c r="C2842" s="647"/>
      <c r="D2842" s="647"/>
      <c r="E2842" s="647"/>
      <c r="F2842" s="646"/>
      <c r="G2842" s="646"/>
      <c r="H2842" s="646"/>
      <c r="I2842" s="647"/>
      <c r="J2842" s="646"/>
      <c r="K2842" s="646"/>
    </row>
    <row r="2843" spans="2:11" x14ac:dyDescent="0.2">
      <c r="B2843" s="646"/>
      <c r="C2843" s="647"/>
      <c r="D2843" s="647"/>
      <c r="E2843" s="647"/>
      <c r="F2843" s="646"/>
      <c r="G2843" s="646"/>
      <c r="H2843" s="646"/>
      <c r="I2843" s="647"/>
      <c r="J2843" s="646"/>
      <c r="K2843" s="646"/>
    </row>
    <row r="2844" spans="2:11" x14ac:dyDescent="0.2">
      <c r="B2844" s="646"/>
      <c r="C2844" s="647"/>
      <c r="D2844" s="647"/>
      <c r="E2844" s="647"/>
      <c r="F2844" s="646"/>
      <c r="G2844" s="646"/>
      <c r="H2844" s="646"/>
      <c r="I2844" s="646"/>
      <c r="J2844" s="646"/>
      <c r="K2844" s="646"/>
    </row>
    <row r="2845" spans="2:11" x14ac:dyDescent="0.2">
      <c r="B2845" s="646"/>
      <c r="C2845" s="647"/>
      <c r="D2845" s="647"/>
      <c r="E2845" s="647"/>
      <c r="F2845" s="646"/>
      <c r="G2845" s="646"/>
      <c r="H2845" s="646"/>
      <c r="I2845" s="647"/>
      <c r="J2845" s="646"/>
      <c r="K2845" s="646"/>
    </row>
    <row r="2846" spans="2:11" x14ac:dyDescent="0.2">
      <c r="B2846" s="646"/>
      <c r="C2846" s="647"/>
      <c r="D2846" s="647"/>
      <c r="E2846" s="647"/>
      <c r="F2846" s="646"/>
      <c r="G2846" s="646"/>
      <c r="H2846" s="646"/>
      <c r="I2846" s="647"/>
      <c r="J2846" s="646"/>
      <c r="K2846" s="646"/>
    </row>
    <row r="2847" spans="2:11" x14ac:dyDescent="0.2">
      <c r="B2847" s="646"/>
      <c r="C2847" s="647"/>
      <c r="D2847" s="647"/>
      <c r="E2847" s="647"/>
      <c r="F2847" s="646"/>
      <c r="G2847" s="646"/>
      <c r="H2847" s="646"/>
      <c r="I2847" s="646"/>
      <c r="J2847" s="646"/>
      <c r="K2847" s="646"/>
    </row>
    <row r="2848" spans="2:11" x14ac:dyDescent="0.2">
      <c r="B2848" s="646"/>
      <c r="C2848" s="647"/>
      <c r="D2848" s="647"/>
      <c r="E2848" s="647"/>
      <c r="F2848" s="646"/>
      <c r="G2848" s="646"/>
      <c r="H2848" s="646"/>
      <c r="I2848" s="646"/>
      <c r="J2848" s="646"/>
      <c r="K2848" s="646"/>
    </row>
    <row r="2849" spans="2:11" x14ac:dyDescent="0.2">
      <c r="B2849" s="646"/>
      <c r="C2849" s="647"/>
      <c r="D2849" s="647"/>
      <c r="E2849" s="647"/>
      <c r="F2849" s="646"/>
      <c r="G2849" s="646"/>
      <c r="H2849" s="646"/>
      <c r="I2849" s="646"/>
      <c r="J2849" s="646"/>
      <c r="K2849" s="646"/>
    </row>
    <row r="2850" spans="2:11" x14ac:dyDescent="0.2">
      <c r="B2850" s="646"/>
      <c r="C2850" s="647"/>
      <c r="D2850" s="647"/>
      <c r="E2850" s="647"/>
      <c r="F2850" s="646"/>
      <c r="G2850" s="646"/>
      <c r="H2850" s="646"/>
      <c r="I2850" s="647"/>
      <c r="J2850" s="646"/>
      <c r="K2850" s="646"/>
    </row>
    <row r="2851" spans="2:11" x14ac:dyDescent="0.2">
      <c r="B2851" s="646"/>
      <c r="C2851" s="647"/>
      <c r="D2851" s="647"/>
      <c r="E2851" s="647"/>
      <c r="F2851" s="646"/>
      <c r="G2851" s="646"/>
      <c r="H2851" s="646"/>
      <c r="I2851" s="646"/>
      <c r="J2851" s="646"/>
      <c r="K2851" s="646"/>
    </row>
    <row r="2852" spans="2:11" x14ac:dyDescent="0.2">
      <c r="B2852" s="646"/>
      <c r="C2852" s="647"/>
      <c r="D2852" s="647"/>
      <c r="E2852" s="647"/>
      <c r="F2852" s="646"/>
      <c r="G2852" s="646"/>
      <c r="H2852" s="646"/>
      <c r="I2852" s="647"/>
      <c r="J2852" s="646"/>
      <c r="K2852" s="646"/>
    </row>
    <row r="2853" spans="2:11" x14ac:dyDescent="0.2">
      <c r="B2853" s="646"/>
      <c r="C2853" s="647"/>
      <c r="D2853" s="647"/>
      <c r="E2853" s="647"/>
      <c r="F2853" s="646"/>
      <c r="G2853" s="646"/>
      <c r="H2853" s="646"/>
      <c r="I2853" s="647"/>
      <c r="J2853" s="646"/>
      <c r="K2853" s="646"/>
    </row>
    <row r="2854" spans="2:11" x14ac:dyDescent="0.2">
      <c r="B2854" s="646"/>
      <c r="C2854" s="647"/>
      <c r="D2854" s="647"/>
      <c r="E2854" s="647"/>
      <c r="F2854" s="646"/>
      <c r="G2854" s="646"/>
      <c r="H2854" s="646"/>
      <c r="I2854" s="647"/>
      <c r="J2854" s="646"/>
      <c r="K2854" s="646"/>
    </row>
    <row r="2855" spans="2:11" x14ac:dyDescent="0.2">
      <c r="B2855" s="646"/>
      <c r="C2855" s="647"/>
      <c r="D2855" s="647"/>
      <c r="E2855" s="647"/>
      <c r="F2855" s="646"/>
      <c r="G2855" s="646"/>
      <c r="H2855" s="646"/>
      <c r="I2855" s="647"/>
      <c r="J2855" s="646"/>
      <c r="K2855" s="646"/>
    </row>
    <row r="2856" spans="2:11" x14ac:dyDescent="0.2">
      <c r="B2856" s="646"/>
      <c r="C2856" s="647"/>
      <c r="D2856" s="647"/>
      <c r="E2856" s="647"/>
      <c r="F2856" s="646"/>
      <c r="G2856" s="646"/>
      <c r="H2856" s="646"/>
      <c r="I2856" s="647"/>
      <c r="J2856" s="646"/>
      <c r="K2856" s="646"/>
    </row>
    <row r="2857" spans="2:11" x14ac:dyDescent="0.2">
      <c r="B2857" s="646"/>
      <c r="C2857" s="647"/>
      <c r="D2857" s="647"/>
      <c r="E2857" s="647"/>
      <c r="F2857" s="646"/>
      <c r="G2857" s="646"/>
      <c r="H2857" s="646"/>
      <c r="I2857" s="646"/>
      <c r="J2857" s="646"/>
      <c r="K2857" s="646"/>
    </row>
    <row r="2858" spans="2:11" x14ac:dyDescent="0.2">
      <c r="B2858" s="646"/>
      <c r="C2858" s="647"/>
      <c r="D2858" s="647"/>
      <c r="E2858" s="647"/>
      <c r="F2858" s="646"/>
      <c r="G2858" s="646"/>
      <c r="H2858" s="646"/>
      <c r="I2858" s="647"/>
      <c r="J2858" s="646"/>
      <c r="K2858" s="646"/>
    </row>
    <row r="2859" spans="2:11" x14ac:dyDescent="0.2">
      <c r="B2859" s="646"/>
      <c r="C2859" s="647"/>
      <c r="D2859" s="647"/>
      <c r="E2859" s="647"/>
      <c r="F2859" s="646"/>
      <c r="G2859" s="646"/>
      <c r="H2859" s="646"/>
      <c r="I2859" s="646"/>
      <c r="J2859" s="646"/>
      <c r="K2859" s="646"/>
    </row>
    <row r="2860" spans="2:11" x14ac:dyDescent="0.2">
      <c r="B2860" s="646"/>
      <c r="C2860" s="647"/>
      <c r="D2860" s="647"/>
      <c r="E2860" s="647"/>
      <c r="F2860" s="646"/>
      <c r="G2860" s="646"/>
      <c r="H2860" s="646"/>
      <c r="I2860" s="646"/>
      <c r="J2860" s="646"/>
      <c r="K2860" s="646"/>
    </row>
    <row r="2861" spans="2:11" x14ac:dyDescent="0.2">
      <c r="B2861" s="646"/>
      <c r="C2861" s="647"/>
      <c r="D2861" s="647"/>
      <c r="E2861" s="647"/>
      <c r="F2861" s="646"/>
      <c r="G2861" s="646"/>
      <c r="H2861" s="646"/>
      <c r="I2861" s="646"/>
      <c r="J2861" s="646"/>
      <c r="K2861" s="646"/>
    </row>
    <row r="2862" spans="2:11" x14ac:dyDescent="0.2">
      <c r="B2862" s="646"/>
      <c r="C2862" s="647"/>
      <c r="D2862" s="647"/>
      <c r="E2862" s="647"/>
      <c r="F2862" s="646"/>
      <c r="G2862" s="646"/>
      <c r="H2862" s="646"/>
      <c r="I2862" s="646"/>
      <c r="J2862" s="646"/>
      <c r="K2862" s="646"/>
    </row>
    <row r="2863" spans="2:11" x14ac:dyDescent="0.2">
      <c r="B2863" s="646"/>
      <c r="C2863" s="647"/>
      <c r="D2863" s="647"/>
      <c r="E2863" s="647"/>
      <c r="F2863" s="646"/>
      <c r="G2863" s="646"/>
      <c r="H2863" s="646"/>
      <c r="I2863" s="647"/>
      <c r="J2863" s="646"/>
      <c r="K2863" s="646"/>
    </row>
    <row r="2864" spans="2:11" x14ac:dyDescent="0.2">
      <c r="B2864" s="646"/>
      <c r="C2864" s="647"/>
      <c r="D2864" s="647"/>
      <c r="E2864" s="647"/>
      <c r="F2864" s="646"/>
      <c r="G2864" s="646"/>
      <c r="H2864" s="646"/>
      <c r="I2864" s="647"/>
      <c r="J2864" s="646"/>
      <c r="K2864" s="646"/>
    </row>
    <row r="2865" spans="2:11" x14ac:dyDescent="0.2">
      <c r="B2865" s="646"/>
      <c r="C2865" s="647"/>
      <c r="D2865" s="647"/>
      <c r="E2865" s="647"/>
      <c r="F2865" s="646"/>
      <c r="G2865" s="646"/>
      <c r="H2865" s="646"/>
      <c r="I2865" s="647"/>
      <c r="J2865" s="646"/>
      <c r="K2865" s="646"/>
    </row>
    <row r="2866" spans="2:11" x14ac:dyDescent="0.2">
      <c r="B2866" s="646"/>
      <c r="C2866" s="647"/>
      <c r="D2866" s="647"/>
      <c r="E2866" s="647"/>
      <c r="F2866" s="646"/>
      <c r="G2866" s="646"/>
      <c r="H2866" s="646"/>
      <c r="I2866" s="647"/>
      <c r="J2866" s="646"/>
      <c r="K2866" s="646"/>
    </row>
    <row r="2867" spans="2:11" x14ac:dyDescent="0.2">
      <c r="B2867" s="646"/>
      <c r="C2867" s="647"/>
      <c r="D2867" s="647"/>
      <c r="E2867" s="647"/>
      <c r="F2867" s="646"/>
      <c r="G2867" s="646"/>
      <c r="H2867" s="646"/>
      <c r="I2867" s="646"/>
      <c r="J2867" s="646"/>
      <c r="K2867" s="646"/>
    </row>
    <row r="2868" spans="2:11" x14ac:dyDescent="0.2">
      <c r="B2868" s="646"/>
      <c r="C2868" s="647"/>
      <c r="D2868" s="647"/>
      <c r="E2868" s="647"/>
      <c r="F2868" s="646"/>
      <c r="G2868" s="646"/>
      <c r="H2868" s="646"/>
      <c r="I2868" s="646"/>
      <c r="J2868" s="646"/>
      <c r="K2868" s="646"/>
    </row>
    <row r="2869" spans="2:11" x14ac:dyDescent="0.2">
      <c r="B2869" s="646"/>
      <c r="C2869" s="647"/>
      <c r="D2869" s="647"/>
      <c r="E2869" s="647"/>
      <c r="F2869" s="646"/>
      <c r="G2869" s="646"/>
      <c r="H2869" s="646"/>
      <c r="I2869" s="646"/>
      <c r="J2869" s="646"/>
      <c r="K2869" s="646"/>
    </row>
    <row r="2870" spans="2:11" x14ac:dyDescent="0.2">
      <c r="B2870" s="646"/>
      <c r="C2870" s="647"/>
      <c r="D2870" s="647"/>
      <c r="E2870" s="647"/>
      <c r="F2870" s="646"/>
      <c r="G2870" s="646"/>
      <c r="H2870" s="646"/>
      <c r="I2870" s="646"/>
      <c r="J2870" s="646"/>
      <c r="K2870" s="646"/>
    </row>
    <row r="2871" spans="2:11" x14ac:dyDescent="0.2">
      <c r="B2871" s="646"/>
      <c r="C2871" s="647"/>
      <c r="D2871" s="647"/>
      <c r="E2871" s="647"/>
      <c r="F2871" s="646"/>
      <c r="G2871" s="646"/>
      <c r="H2871" s="646"/>
      <c r="I2871" s="646"/>
      <c r="J2871" s="646"/>
      <c r="K2871" s="646"/>
    </row>
    <row r="2872" spans="2:11" x14ac:dyDescent="0.2">
      <c r="B2872" s="646"/>
      <c r="C2872" s="647"/>
      <c r="D2872" s="647"/>
      <c r="E2872" s="647"/>
      <c r="F2872" s="646"/>
      <c r="G2872" s="646"/>
      <c r="H2872" s="646"/>
      <c r="I2872" s="647"/>
      <c r="J2872" s="646"/>
      <c r="K2872" s="646"/>
    </row>
    <row r="2873" spans="2:11" x14ac:dyDescent="0.2">
      <c r="B2873" s="646"/>
      <c r="C2873" s="647"/>
      <c r="D2873" s="647"/>
      <c r="E2873" s="647"/>
      <c r="F2873" s="646"/>
      <c r="G2873" s="646"/>
      <c r="H2873" s="646"/>
      <c r="I2873" s="647"/>
      <c r="J2873" s="646"/>
      <c r="K2873" s="646"/>
    </row>
    <row r="2874" spans="2:11" x14ac:dyDescent="0.2">
      <c r="B2874" s="646"/>
      <c r="C2874" s="647"/>
      <c r="D2874" s="647"/>
      <c r="E2874" s="647"/>
      <c r="F2874" s="646"/>
      <c r="G2874" s="646"/>
      <c r="H2874" s="646"/>
      <c r="I2874" s="646"/>
      <c r="J2874" s="646"/>
      <c r="K2874" s="646"/>
    </row>
    <row r="2875" spans="2:11" x14ac:dyDescent="0.2">
      <c r="B2875" s="646"/>
      <c r="C2875" s="647"/>
      <c r="D2875" s="647"/>
      <c r="E2875" s="647"/>
      <c r="F2875" s="646"/>
      <c r="G2875" s="646"/>
      <c r="H2875" s="646"/>
      <c r="I2875" s="646"/>
      <c r="J2875" s="646"/>
      <c r="K2875" s="646"/>
    </row>
    <row r="2876" spans="2:11" x14ac:dyDescent="0.2">
      <c r="B2876" s="646"/>
      <c r="C2876" s="647"/>
      <c r="D2876" s="647"/>
      <c r="E2876" s="647"/>
      <c r="F2876" s="646"/>
      <c r="G2876" s="646"/>
      <c r="H2876" s="646"/>
      <c r="I2876" s="646"/>
      <c r="J2876" s="646"/>
      <c r="K2876" s="646"/>
    </row>
    <row r="2877" spans="2:11" x14ac:dyDescent="0.2">
      <c r="B2877" s="646"/>
      <c r="C2877" s="647"/>
      <c r="D2877" s="647"/>
      <c r="E2877" s="647"/>
      <c r="F2877" s="646"/>
      <c r="G2877" s="646"/>
      <c r="H2877" s="646"/>
      <c r="I2877" s="647"/>
      <c r="J2877" s="646"/>
      <c r="K2877" s="646"/>
    </row>
    <row r="2878" spans="2:11" x14ac:dyDescent="0.2">
      <c r="B2878" s="646"/>
      <c r="C2878" s="647"/>
      <c r="D2878" s="647"/>
      <c r="E2878" s="647"/>
      <c r="F2878" s="646"/>
      <c r="G2878" s="646"/>
      <c r="H2878" s="646"/>
      <c r="I2878" s="647"/>
      <c r="J2878" s="646"/>
      <c r="K2878" s="646"/>
    </row>
    <row r="2879" spans="2:11" x14ac:dyDescent="0.2">
      <c r="B2879" s="646"/>
      <c r="C2879" s="647"/>
      <c r="D2879" s="647"/>
      <c r="E2879" s="647"/>
      <c r="F2879" s="646"/>
      <c r="G2879" s="646"/>
      <c r="H2879" s="646"/>
      <c r="I2879" s="647"/>
      <c r="J2879" s="646"/>
      <c r="K2879" s="646"/>
    </row>
    <row r="2880" spans="2:11" x14ac:dyDescent="0.2">
      <c r="B2880" s="646"/>
      <c r="C2880" s="647"/>
      <c r="D2880" s="647"/>
      <c r="E2880" s="647"/>
      <c r="F2880" s="646"/>
      <c r="G2880" s="646"/>
      <c r="H2880" s="646"/>
      <c r="I2880" s="647"/>
      <c r="J2880" s="646"/>
      <c r="K2880" s="646"/>
    </row>
    <row r="2881" spans="2:11" x14ac:dyDescent="0.2">
      <c r="B2881" s="646"/>
      <c r="C2881" s="647"/>
      <c r="D2881" s="647"/>
      <c r="E2881" s="647"/>
      <c r="F2881" s="646"/>
      <c r="G2881" s="646"/>
      <c r="H2881" s="646"/>
      <c r="I2881" s="647"/>
      <c r="J2881" s="646"/>
      <c r="K2881" s="646"/>
    </row>
    <row r="2882" spans="2:11" x14ac:dyDescent="0.2">
      <c r="B2882" s="646"/>
      <c r="C2882" s="647"/>
      <c r="D2882" s="647"/>
      <c r="E2882" s="647"/>
      <c r="F2882" s="646"/>
      <c r="G2882" s="646"/>
      <c r="H2882" s="646"/>
      <c r="I2882" s="647"/>
      <c r="J2882" s="646"/>
      <c r="K2882" s="646"/>
    </row>
    <row r="2883" spans="2:11" x14ac:dyDescent="0.2">
      <c r="B2883" s="646"/>
      <c r="C2883" s="647"/>
      <c r="D2883" s="647"/>
      <c r="E2883" s="647"/>
      <c r="F2883" s="646"/>
      <c r="G2883" s="646"/>
      <c r="H2883" s="646"/>
      <c r="I2883" s="647"/>
      <c r="J2883" s="646"/>
      <c r="K2883" s="646"/>
    </row>
    <row r="2884" spans="2:11" x14ac:dyDescent="0.2">
      <c r="B2884" s="646"/>
      <c r="C2884" s="647"/>
      <c r="D2884" s="647"/>
      <c r="E2884" s="647"/>
      <c r="F2884" s="646"/>
      <c r="G2884" s="646"/>
      <c r="H2884" s="646"/>
      <c r="I2884" s="646"/>
      <c r="J2884" s="646"/>
      <c r="K2884" s="646"/>
    </row>
    <row r="2885" spans="2:11" x14ac:dyDescent="0.2">
      <c r="B2885" s="646"/>
      <c r="C2885" s="647"/>
      <c r="D2885" s="647"/>
      <c r="E2885" s="647"/>
      <c r="F2885" s="646"/>
      <c r="G2885" s="646"/>
      <c r="H2885" s="646"/>
      <c r="I2885" s="646"/>
      <c r="J2885" s="646"/>
      <c r="K2885" s="646"/>
    </row>
    <row r="2886" spans="2:11" x14ac:dyDescent="0.2">
      <c r="B2886" s="646"/>
      <c r="C2886" s="647"/>
      <c r="D2886" s="647"/>
      <c r="E2886" s="647"/>
      <c r="F2886" s="646"/>
      <c r="G2886" s="646"/>
      <c r="H2886" s="646"/>
      <c r="I2886" s="646"/>
      <c r="J2886" s="646"/>
      <c r="K2886" s="646"/>
    </row>
    <row r="2887" spans="2:11" x14ac:dyDescent="0.2">
      <c r="B2887" s="646"/>
      <c r="C2887" s="647"/>
      <c r="D2887" s="647"/>
      <c r="E2887" s="647"/>
      <c r="F2887" s="646"/>
      <c r="G2887" s="646"/>
      <c r="H2887" s="646"/>
      <c r="I2887" s="646"/>
      <c r="J2887" s="646"/>
      <c r="K2887" s="646"/>
    </row>
    <row r="2888" spans="2:11" x14ac:dyDescent="0.2">
      <c r="B2888" s="646"/>
      <c r="C2888" s="647"/>
      <c r="D2888" s="647"/>
      <c r="E2888" s="647"/>
      <c r="F2888" s="646"/>
      <c r="G2888" s="646"/>
      <c r="H2888" s="646"/>
      <c r="I2888" s="646"/>
      <c r="J2888" s="646"/>
      <c r="K2888" s="646"/>
    </row>
    <row r="2889" spans="2:11" x14ac:dyDescent="0.2">
      <c r="B2889" s="646"/>
      <c r="C2889" s="647"/>
      <c r="D2889" s="647"/>
      <c r="E2889" s="647"/>
      <c r="F2889" s="646"/>
      <c r="G2889" s="646"/>
      <c r="H2889" s="646"/>
      <c r="I2889" s="646"/>
      <c r="J2889" s="646"/>
      <c r="K2889" s="646"/>
    </row>
    <row r="2890" spans="2:11" x14ac:dyDescent="0.2">
      <c r="B2890" s="646"/>
      <c r="C2890" s="647"/>
      <c r="D2890" s="647"/>
      <c r="E2890" s="647"/>
      <c r="F2890" s="646"/>
      <c r="G2890" s="646"/>
      <c r="H2890" s="646"/>
      <c r="I2890" s="647"/>
      <c r="J2890" s="646"/>
      <c r="K2890" s="646"/>
    </row>
    <row r="2891" spans="2:11" x14ac:dyDescent="0.2">
      <c r="B2891" s="646"/>
      <c r="C2891" s="647"/>
      <c r="D2891" s="647"/>
      <c r="E2891" s="647"/>
      <c r="F2891" s="646"/>
      <c r="G2891" s="646"/>
      <c r="H2891" s="646"/>
      <c r="I2891" s="647"/>
      <c r="J2891" s="646"/>
      <c r="K2891" s="646"/>
    </row>
    <row r="2892" spans="2:11" x14ac:dyDescent="0.2">
      <c r="B2892" s="646"/>
      <c r="C2892" s="647"/>
      <c r="D2892" s="647"/>
      <c r="E2892" s="647"/>
      <c r="F2892" s="646"/>
      <c r="G2892" s="646"/>
      <c r="H2892" s="646"/>
      <c r="I2892" s="647"/>
      <c r="J2892" s="646"/>
      <c r="K2892" s="646"/>
    </row>
    <row r="2893" spans="2:11" x14ac:dyDescent="0.2">
      <c r="B2893" s="646"/>
      <c r="C2893" s="647"/>
      <c r="D2893" s="647"/>
      <c r="E2893" s="647"/>
      <c r="F2893" s="646"/>
      <c r="G2893" s="646"/>
      <c r="H2893" s="646"/>
      <c r="I2893" s="647"/>
      <c r="J2893" s="646"/>
      <c r="K2893" s="646"/>
    </row>
    <row r="2894" spans="2:11" x14ac:dyDescent="0.2">
      <c r="B2894" s="646"/>
      <c r="C2894" s="647"/>
      <c r="D2894" s="647"/>
      <c r="E2894" s="647"/>
      <c r="F2894" s="646"/>
      <c r="G2894" s="646"/>
      <c r="H2894" s="646"/>
      <c r="I2894" s="647"/>
      <c r="J2894" s="646"/>
      <c r="K2894" s="646"/>
    </row>
    <row r="2895" spans="2:11" x14ac:dyDescent="0.2">
      <c r="B2895" s="646"/>
      <c r="C2895" s="647"/>
      <c r="D2895" s="647"/>
      <c r="E2895" s="647"/>
      <c r="F2895" s="646"/>
      <c r="G2895" s="646"/>
      <c r="H2895" s="646"/>
      <c r="I2895" s="647"/>
      <c r="J2895" s="646"/>
      <c r="K2895" s="646"/>
    </row>
    <row r="2896" spans="2:11" x14ac:dyDescent="0.2">
      <c r="B2896" s="646"/>
      <c r="C2896" s="647"/>
      <c r="D2896" s="647"/>
      <c r="E2896" s="647"/>
      <c r="F2896" s="646"/>
      <c r="G2896" s="646"/>
      <c r="H2896" s="646"/>
      <c r="I2896" s="646"/>
      <c r="J2896" s="646"/>
      <c r="K2896" s="646"/>
    </row>
    <row r="2897" spans="2:11" x14ac:dyDescent="0.2">
      <c r="B2897" s="646"/>
      <c r="C2897" s="647"/>
      <c r="D2897" s="647"/>
      <c r="E2897" s="647"/>
      <c r="F2897" s="646"/>
      <c r="G2897" s="646"/>
      <c r="H2897" s="646"/>
      <c r="I2897" s="646"/>
      <c r="J2897" s="646"/>
      <c r="K2897" s="646"/>
    </row>
    <row r="2898" spans="2:11" x14ac:dyDescent="0.2">
      <c r="B2898" s="646"/>
      <c r="C2898" s="647"/>
      <c r="D2898" s="647"/>
      <c r="E2898" s="647"/>
      <c r="F2898" s="646"/>
      <c r="G2898" s="646"/>
      <c r="H2898" s="646"/>
      <c r="I2898" s="646"/>
      <c r="J2898" s="646"/>
      <c r="K2898" s="646"/>
    </row>
    <row r="2899" spans="2:11" x14ac:dyDescent="0.2">
      <c r="B2899" s="646"/>
      <c r="C2899" s="647"/>
      <c r="D2899" s="647"/>
      <c r="E2899" s="647"/>
      <c r="F2899" s="646"/>
      <c r="G2899" s="646"/>
      <c r="H2899" s="646"/>
      <c r="I2899" s="646"/>
      <c r="J2899" s="646"/>
      <c r="K2899" s="646"/>
    </row>
    <row r="2900" spans="2:11" x14ac:dyDescent="0.2">
      <c r="B2900" s="646"/>
      <c r="C2900" s="647"/>
      <c r="D2900" s="647"/>
      <c r="E2900" s="647"/>
      <c r="F2900" s="646"/>
      <c r="G2900" s="646"/>
      <c r="H2900" s="646"/>
      <c r="I2900" s="646"/>
      <c r="J2900" s="646"/>
      <c r="K2900" s="646"/>
    </row>
    <row r="2901" spans="2:11" x14ac:dyDescent="0.2">
      <c r="B2901" s="646"/>
      <c r="C2901" s="647"/>
      <c r="D2901" s="647"/>
      <c r="E2901" s="647"/>
      <c r="F2901" s="646"/>
      <c r="G2901" s="646"/>
      <c r="H2901" s="646"/>
      <c r="I2901" s="646"/>
      <c r="J2901" s="646"/>
      <c r="K2901" s="646"/>
    </row>
    <row r="2902" spans="2:11" x14ac:dyDescent="0.2">
      <c r="B2902" s="646"/>
      <c r="C2902" s="647"/>
      <c r="D2902" s="647"/>
      <c r="E2902" s="647"/>
      <c r="F2902" s="646"/>
      <c r="G2902" s="646"/>
      <c r="H2902" s="646"/>
      <c r="I2902" s="647"/>
      <c r="J2902" s="646"/>
      <c r="K2902" s="646"/>
    </row>
    <row r="2903" spans="2:11" x14ac:dyDescent="0.2">
      <c r="B2903" s="646"/>
      <c r="C2903" s="647"/>
      <c r="D2903" s="647"/>
      <c r="E2903" s="647"/>
      <c r="F2903" s="646"/>
      <c r="G2903" s="646"/>
      <c r="H2903" s="646"/>
      <c r="I2903" s="647"/>
      <c r="J2903" s="646"/>
      <c r="K2903" s="646"/>
    </row>
    <row r="2904" spans="2:11" x14ac:dyDescent="0.2">
      <c r="B2904" s="646"/>
      <c r="C2904" s="647"/>
      <c r="D2904" s="647"/>
      <c r="E2904" s="647"/>
      <c r="F2904" s="646"/>
      <c r="G2904" s="646"/>
      <c r="H2904" s="646"/>
      <c r="I2904" s="647"/>
      <c r="J2904" s="646"/>
      <c r="K2904" s="646"/>
    </row>
    <row r="2905" spans="2:11" x14ac:dyDescent="0.2">
      <c r="B2905" s="646"/>
      <c r="C2905" s="647"/>
      <c r="D2905" s="647"/>
      <c r="E2905" s="647"/>
      <c r="F2905" s="646"/>
      <c r="G2905" s="646"/>
      <c r="H2905" s="646"/>
      <c r="I2905" s="647"/>
      <c r="J2905" s="646"/>
      <c r="K2905" s="646"/>
    </row>
    <row r="2906" spans="2:11" x14ac:dyDescent="0.2">
      <c r="B2906" s="646"/>
      <c r="C2906" s="647"/>
      <c r="D2906" s="647"/>
      <c r="E2906" s="647"/>
      <c r="F2906" s="646"/>
      <c r="G2906" s="646"/>
      <c r="H2906" s="646"/>
      <c r="I2906" s="647"/>
      <c r="J2906" s="646"/>
      <c r="K2906" s="646"/>
    </row>
    <row r="2907" spans="2:11" x14ac:dyDescent="0.2">
      <c r="B2907" s="646"/>
      <c r="C2907" s="647"/>
      <c r="D2907" s="647"/>
      <c r="E2907" s="647"/>
      <c r="F2907" s="646"/>
      <c r="G2907" s="646"/>
      <c r="H2907" s="646"/>
      <c r="I2907" s="647"/>
      <c r="J2907" s="646"/>
      <c r="K2907" s="646"/>
    </row>
    <row r="2908" spans="2:11" x14ac:dyDescent="0.2">
      <c r="B2908" s="646"/>
      <c r="C2908" s="647"/>
      <c r="D2908" s="647"/>
      <c r="E2908" s="647"/>
      <c r="F2908" s="646"/>
      <c r="G2908" s="646"/>
      <c r="H2908" s="646"/>
      <c r="I2908" s="647"/>
      <c r="J2908" s="646"/>
      <c r="K2908" s="646"/>
    </row>
    <row r="2909" spans="2:11" x14ac:dyDescent="0.2">
      <c r="B2909" s="646"/>
      <c r="C2909" s="647"/>
      <c r="D2909" s="647"/>
      <c r="E2909" s="647"/>
      <c r="F2909" s="646"/>
      <c r="G2909" s="646"/>
      <c r="H2909" s="646"/>
      <c r="I2909" s="647"/>
      <c r="J2909" s="646"/>
      <c r="K2909" s="646"/>
    </row>
    <row r="2910" spans="2:11" x14ac:dyDescent="0.2">
      <c r="B2910" s="646"/>
      <c r="C2910" s="647"/>
      <c r="D2910" s="647"/>
      <c r="E2910" s="647"/>
      <c r="F2910" s="646"/>
      <c r="G2910" s="646"/>
      <c r="H2910" s="646"/>
      <c r="I2910" s="647"/>
      <c r="J2910" s="646"/>
      <c r="K2910" s="646"/>
    </row>
    <row r="2911" spans="2:11" x14ac:dyDescent="0.2">
      <c r="B2911" s="646"/>
      <c r="C2911" s="647"/>
      <c r="D2911" s="647"/>
      <c r="E2911" s="647"/>
      <c r="F2911" s="646"/>
      <c r="G2911" s="646"/>
      <c r="H2911" s="646"/>
      <c r="I2911" s="647"/>
      <c r="J2911" s="646"/>
      <c r="K2911" s="646"/>
    </row>
    <row r="2912" spans="2:11" x14ac:dyDescent="0.2">
      <c r="B2912" s="646"/>
      <c r="C2912" s="647"/>
      <c r="D2912" s="647"/>
      <c r="E2912" s="647"/>
      <c r="F2912" s="646"/>
      <c r="G2912" s="646"/>
      <c r="H2912" s="646"/>
      <c r="I2912" s="647"/>
      <c r="J2912" s="646"/>
      <c r="K2912" s="646"/>
    </row>
    <row r="2913" spans="2:11" x14ac:dyDescent="0.2">
      <c r="B2913" s="646"/>
      <c r="C2913" s="647"/>
      <c r="D2913" s="647"/>
      <c r="E2913" s="647"/>
      <c r="F2913" s="646"/>
      <c r="G2913" s="646"/>
      <c r="H2913" s="646"/>
      <c r="I2913" s="647"/>
      <c r="J2913" s="646"/>
      <c r="K2913" s="646"/>
    </row>
    <row r="2914" spans="2:11" x14ac:dyDescent="0.2">
      <c r="B2914" s="646"/>
      <c r="C2914" s="647"/>
      <c r="D2914" s="647"/>
      <c r="E2914" s="647"/>
      <c r="F2914" s="646"/>
      <c r="G2914" s="646"/>
      <c r="H2914" s="646"/>
      <c r="I2914" s="647"/>
      <c r="J2914" s="646"/>
      <c r="K2914" s="646"/>
    </row>
    <row r="2915" spans="2:11" x14ac:dyDescent="0.2">
      <c r="B2915" s="646"/>
      <c r="C2915" s="647"/>
      <c r="D2915" s="647"/>
      <c r="E2915" s="647"/>
      <c r="F2915" s="646"/>
      <c r="G2915" s="646"/>
      <c r="H2915" s="646"/>
      <c r="I2915" s="646"/>
      <c r="J2915" s="646"/>
      <c r="K2915" s="646"/>
    </row>
    <row r="2916" spans="2:11" x14ac:dyDescent="0.2">
      <c r="B2916" s="646"/>
      <c r="C2916" s="647"/>
      <c r="D2916" s="647"/>
      <c r="E2916" s="647"/>
      <c r="F2916" s="646"/>
      <c r="G2916" s="646"/>
      <c r="H2916" s="646"/>
      <c r="I2916" s="646"/>
      <c r="J2916" s="646"/>
      <c r="K2916" s="646"/>
    </row>
    <row r="2917" spans="2:11" x14ac:dyDescent="0.2">
      <c r="B2917" s="646"/>
      <c r="C2917" s="647"/>
      <c r="D2917" s="647"/>
      <c r="E2917" s="647"/>
      <c r="F2917" s="646"/>
      <c r="G2917" s="646"/>
      <c r="H2917" s="646"/>
      <c r="I2917" s="647"/>
      <c r="J2917" s="646"/>
      <c r="K2917" s="646"/>
    </row>
    <row r="2918" spans="2:11" x14ac:dyDescent="0.2">
      <c r="B2918" s="646"/>
      <c r="C2918" s="647"/>
      <c r="D2918" s="647"/>
      <c r="E2918" s="647"/>
      <c r="F2918" s="646"/>
      <c r="G2918" s="646"/>
      <c r="H2918" s="646"/>
      <c r="I2918" s="646"/>
      <c r="J2918" s="646"/>
      <c r="K2918" s="646"/>
    </row>
    <row r="2919" spans="2:11" x14ac:dyDescent="0.2">
      <c r="B2919" s="646"/>
      <c r="C2919" s="647"/>
      <c r="D2919" s="647"/>
      <c r="E2919" s="647"/>
      <c r="F2919" s="646"/>
      <c r="G2919" s="646"/>
      <c r="H2919" s="646"/>
      <c r="I2919" s="646"/>
      <c r="J2919" s="646"/>
      <c r="K2919" s="646"/>
    </row>
    <row r="2920" spans="2:11" x14ac:dyDescent="0.2">
      <c r="B2920" s="646"/>
      <c r="C2920" s="647"/>
      <c r="D2920" s="647"/>
      <c r="E2920" s="647"/>
      <c r="F2920" s="646"/>
      <c r="G2920" s="646"/>
      <c r="H2920" s="646"/>
      <c r="I2920" s="646"/>
      <c r="J2920" s="646"/>
      <c r="K2920" s="646"/>
    </row>
    <row r="2921" spans="2:11" x14ac:dyDescent="0.2">
      <c r="B2921" s="646"/>
      <c r="C2921" s="647"/>
      <c r="D2921" s="647"/>
      <c r="E2921" s="647"/>
      <c r="F2921" s="646"/>
      <c r="G2921" s="646"/>
      <c r="H2921" s="646"/>
      <c r="I2921" s="647"/>
      <c r="J2921" s="646"/>
      <c r="K2921" s="646"/>
    </row>
    <row r="2922" spans="2:11" x14ac:dyDescent="0.2">
      <c r="B2922" s="646"/>
      <c r="C2922" s="647"/>
      <c r="D2922" s="647"/>
      <c r="E2922" s="647"/>
      <c r="F2922" s="646"/>
      <c r="G2922" s="646"/>
      <c r="H2922" s="646"/>
      <c r="I2922" s="646"/>
      <c r="J2922" s="646"/>
      <c r="K2922" s="646"/>
    </row>
    <row r="2923" spans="2:11" x14ac:dyDescent="0.2">
      <c r="B2923" s="646"/>
      <c r="C2923" s="647"/>
      <c r="D2923" s="647"/>
      <c r="E2923" s="647"/>
      <c r="F2923" s="646"/>
      <c r="G2923" s="646"/>
      <c r="H2923" s="646"/>
      <c r="I2923" s="646"/>
      <c r="J2923" s="646"/>
      <c r="K2923" s="646"/>
    </row>
    <row r="2924" spans="2:11" x14ac:dyDescent="0.2">
      <c r="B2924" s="646"/>
      <c r="C2924" s="647"/>
      <c r="D2924" s="647"/>
      <c r="E2924" s="647"/>
      <c r="F2924" s="646"/>
      <c r="G2924" s="646"/>
      <c r="H2924" s="646"/>
      <c r="I2924" s="646"/>
      <c r="J2924" s="646"/>
      <c r="K2924" s="646"/>
    </row>
    <row r="2925" spans="2:11" x14ac:dyDescent="0.2">
      <c r="B2925" s="646"/>
      <c r="C2925" s="647"/>
      <c r="D2925" s="647"/>
      <c r="E2925" s="647"/>
      <c r="F2925" s="646"/>
      <c r="G2925" s="646"/>
      <c r="H2925" s="646"/>
      <c r="I2925" s="647"/>
      <c r="J2925" s="646"/>
      <c r="K2925" s="646"/>
    </row>
    <row r="2926" spans="2:11" x14ac:dyDescent="0.2">
      <c r="B2926" s="646"/>
      <c r="C2926" s="647"/>
      <c r="D2926" s="647"/>
      <c r="E2926" s="647"/>
      <c r="F2926" s="646"/>
      <c r="G2926" s="646"/>
      <c r="H2926" s="646"/>
      <c r="I2926" s="647"/>
      <c r="J2926" s="646"/>
      <c r="K2926" s="646"/>
    </row>
    <row r="2927" spans="2:11" x14ac:dyDescent="0.2">
      <c r="B2927" s="646"/>
      <c r="C2927" s="647"/>
      <c r="D2927" s="647"/>
      <c r="E2927" s="647"/>
      <c r="F2927" s="646"/>
      <c r="G2927" s="646"/>
      <c r="H2927" s="646"/>
      <c r="I2927" s="647"/>
      <c r="J2927" s="646"/>
      <c r="K2927" s="646"/>
    </row>
    <row r="2928" spans="2:11" x14ac:dyDescent="0.2">
      <c r="B2928" s="646"/>
      <c r="C2928" s="647"/>
      <c r="D2928" s="647"/>
      <c r="E2928" s="647"/>
      <c r="F2928" s="646"/>
      <c r="G2928" s="646"/>
      <c r="H2928" s="646"/>
      <c r="I2928" s="647"/>
      <c r="J2928" s="646"/>
      <c r="K2928" s="646"/>
    </row>
    <row r="2929" spans="2:11" x14ac:dyDescent="0.2">
      <c r="B2929" s="646"/>
      <c r="C2929" s="647"/>
      <c r="D2929" s="647"/>
      <c r="E2929" s="647"/>
      <c r="F2929" s="646"/>
      <c r="G2929" s="646"/>
      <c r="H2929" s="646"/>
      <c r="I2929" s="647"/>
      <c r="J2929" s="646"/>
      <c r="K2929" s="646"/>
    </row>
    <row r="2930" spans="2:11" x14ac:dyDescent="0.2">
      <c r="B2930" s="646"/>
      <c r="C2930" s="647"/>
      <c r="D2930" s="647"/>
      <c r="E2930" s="647"/>
      <c r="F2930" s="646"/>
      <c r="G2930" s="646"/>
      <c r="H2930" s="646"/>
      <c r="I2930" s="647"/>
      <c r="J2930" s="646"/>
      <c r="K2930" s="646"/>
    </row>
    <row r="2931" spans="2:11" x14ac:dyDescent="0.2">
      <c r="B2931" s="646"/>
      <c r="C2931" s="647"/>
      <c r="D2931" s="647"/>
      <c r="E2931" s="647"/>
      <c r="F2931" s="646"/>
      <c r="G2931" s="646"/>
      <c r="H2931" s="646"/>
      <c r="I2931" s="646"/>
      <c r="J2931" s="646"/>
      <c r="K2931" s="646"/>
    </row>
    <row r="2932" spans="2:11" x14ac:dyDescent="0.2">
      <c r="B2932" s="646"/>
      <c r="C2932" s="647"/>
      <c r="D2932" s="647"/>
      <c r="E2932" s="647"/>
      <c r="F2932" s="646"/>
      <c r="G2932" s="646"/>
      <c r="H2932" s="646"/>
      <c r="I2932" s="647"/>
      <c r="J2932" s="646"/>
      <c r="K2932" s="646"/>
    </row>
    <row r="2933" spans="2:11" x14ac:dyDescent="0.2">
      <c r="B2933" s="646"/>
      <c r="C2933" s="647"/>
      <c r="D2933" s="647"/>
      <c r="E2933" s="647"/>
      <c r="F2933" s="646"/>
      <c r="G2933" s="646"/>
      <c r="H2933" s="646"/>
      <c r="I2933" s="646"/>
      <c r="J2933" s="646"/>
      <c r="K2933" s="646"/>
    </row>
    <row r="2934" spans="2:11" x14ac:dyDescent="0.2">
      <c r="B2934" s="646"/>
      <c r="C2934" s="647"/>
      <c r="D2934" s="647"/>
      <c r="E2934" s="647"/>
      <c r="F2934" s="646"/>
      <c r="G2934" s="646"/>
      <c r="H2934" s="646"/>
      <c r="I2934" s="646"/>
      <c r="J2934" s="646"/>
      <c r="K2934" s="646"/>
    </row>
    <row r="2935" spans="2:11" x14ac:dyDescent="0.2">
      <c r="B2935" s="646"/>
      <c r="C2935" s="647"/>
      <c r="D2935" s="647"/>
      <c r="E2935" s="647"/>
      <c r="F2935" s="646"/>
      <c r="G2935" s="646"/>
      <c r="H2935" s="646"/>
      <c r="I2935" s="646"/>
      <c r="J2935" s="646"/>
      <c r="K2935" s="646"/>
    </row>
    <row r="2936" spans="2:11" x14ac:dyDescent="0.2">
      <c r="B2936" s="646"/>
      <c r="C2936" s="647"/>
      <c r="D2936" s="647"/>
      <c r="E2936" s="647"/>
      <c r="F2936" s="646"/>
      <c r="G2936" s="646"/>
      <c r="H2936" s="646"/>
      <c r="I2936" s="647"/>
      <c r="J2936" s="646"/>
      <c r="K2936" s="646"/>
    </row>
    <row r="2937" spans="2:11" x14ac:dyDescent="0.2">
      <c r="B2937" s="646"/>
      <c r="C2937" s="647"/>
      <c r="D2937" s="647"/>
      <c r="E2937" s="647"/>
      <c r="F2937" s="646"/>
      <c r="G2937" s="646"/>
      <c r="H2937" s="646"/>
      <c r="I2937" s="647"/>
      <c r="J2937" s="646"/>
      <c r="K2937" s="646"/>
    </row>
    <row r="2938" spans="2:11" x14ac:dyDescent="0.2">
      <c r="B2938" s="646"/>
      <c r="C2938" s="647"/>
      <c r="D2938" s="647"/>
      <c r="E2938" s="647"/>
      <c r="F2938" s="646"/>
      <c r="G2938" s="646"/>
      <c r="H2938" s="646"/>
      <c r="I2938" s="647"/>
      <c r="J2938" s="646"/>
      <c r="K2938" s="646"/>
    </row>
    <row r="2939" spans="2:11" x14ac:dyDescent="0.2">
      <c r="B2939" s="646"/>
      <c r="C2939" s="647"/>
      <c r="D2939" s="647"/>
      <c r="E2939" s="647"/>
      <c r="F2939" s="646"/>
      <c r="G2939" s="646"/>
      <c r="H2939" s="646"/>
      <c r="I2939" s="647"/>
      <c r="J2939" s="646"/>
      <c r="K2939" s="646"/>
    </row>
    <row r="2940" spans="2:11" x14ac:dyDescent="0.2">
      <c r="B2940" s="646"/>
      <c r="C2940" s="647"/>
      <c r="D2940" s="647"/>
      <c r="E2940" s="647"/>
      <c r="F2940" s="646"/>
      <c r="G2940" s="646"/>
      <c r="H2940" s="646"/>
      <c r="I2940" s="647"/>
      <c r="J2940" s="646"/>
      <c r="K2940" s="646"/>
    </row>
    <row r="2941" spans="2:11" x14ac:dyDescent="0.2">
      <c r="B2941" s="646"/>
      <c r="C2941" s="647"/>
      <c r="D2941" s="647"/>
      <c r="E2941" s="647"/>
      <c r="F2941" s="646"/>
      <c r="G2941" s="646"/>
      <c r="H2941" s="646"/>
      <c r="I2941" s="647"/>
      <c r="J2941" s="646"/>
      <c r="K2941" s="646"/>
    </row>
    <row r="2942" spans="2:11" x14ac:dyDescent="0.2">
      <c r="B2942" s="646"/>
      <c r="C2942" s="647"/>
      <c r="D2942" s="647"/>
      <c r="E2942" s="647"/>
      <c r="F2942" s="646"/>
      <c r="G2942" s="646"/>
      <c r="H2942" s="646"/>
      <c r="I2942" s="647"/>
      <c r="J2942" s="646"/>
      <c r="K2942" s="646"/>
    </row>
    <row r="2943" spans="2:11" x14ac:dyDescent="0.2">
      <c r="B2943" s="646"/>
      <c r="C2943" s="647"/>
      <c r="D2943" s="647"/>
      <c r="E2943" s="647"/>
      <c r="F2943" s="646"/>
      <c r="G2943" s="646"/>
      <c r="H2943" s="646"/>
      <c r="I2943" s="647"/>
      <c r="J2943" s="646"/>
      <c r="K2943" s="646"/>
    </row>
    <row r="2944" spans="2:11" x14ac:dyDescent="0.2">
      <c r="B2944" s="646"/>
      <c r="C2944" s="647"/>
      <c r="D2944" s="647"/>
      <c r="E2944" s="647"/>
      <c r="F2944" s="646"/>
      <c r="G2944" s="646"/>
      <c r="H2944" s="646"/>
      <c r="I2944" s="646"/>
      <c r="J2944" s="646"/>
      <c r="K2944" s="646"/>
    </row>
    <row r="2945" spans="2:11" x14ac:dyDescent="0.2">
      <c r="B2945" s="646"/>
      <c r="C2945" s="647"/>
      <c r="D2945" s="647"/>
      <c r="E2945" s="647"/>
      <c r="F2945" s="646"/>
      <c r="G2945" s="646"/>
      <c r="H2945" s="646"/>
      <c r="I2945" s="647"/>
      <c r="J2945" s="646"/>
      <c r="K2945" s="646"/>
    </row>
    <row r="2946" spans="2:11" x14ac:dyDescent="0.2">
      <c r="B2946" s="646"/>
      <c r="C2946" s="647"/>
      <c r="D2946" s="647"/>
      <c r="E2946" s="647"/>
      <c r="F2946" s="646"/>
      <c r="G2946" s="646"/>
      <c r="H2946" s="646"/>
      <c r="I2946" s="646"/>
      <c r="J2946" s="646"/>
      <c r="K2946" s="646"/>
    </row>
    <row r="2947" spans="2:11" x14ac:dyDescent="0.2">
      <c r="B2947" s="646"/>
      <c r="C2947" s="647"/>
      <c r="D2947" s="647"/>
      <c r="E2947" s="647"/>
      <c r="F2947" s="646"/>
      <c r="G2947" s="646"/>
      <c r="H2947" s="646"/>
      <c r="I2947" s="646"/>
      <c r="J2947" s="646"/>
      <c r="K2947" s="646"/>
    </row>
    <row r="2948" spans="2:11" x14ac:dyDescent="0.2">
      <c r="B2948" s="646"/>
      <c r="C2948" s="647"/>
      <c r="D2948" s="647"/>
      <c r="E2948" s="647"/>
      <c r="F2948" s="646"/>
      <c r="G2948" s="646"/>
      <c r="H2948" s="646"/>
      <c r="I2948" s="646"/>
      <c r="J2948" s="646"/>
      <c r="K2948" s="646"/>
    </row>
    <row r="2949" spans="2:11" x14ac:dyDescent="0.2">
      <c r="B2949" s="646"/>
      <c r="C2949" s="647"/>
      <c r="D2949" s="647"/>
      <c r="E2949" s="647"/>
      <c r="F2949" s="646"/>
      <c r="G2949" s="646"/>
      <c r="H2949" s="646"/>
      <c r="I2949" s="647"/>
      <c r="J2949" s="646"/>
      <c r="K2949" s="646"/>
    </row>
    <row r="2950" spans="2:11" x14ac:dyDescent="0.2">
      <c r="B2950" s="646"/>
      <c r="C2950" s="647"/>
      <c r="D2950" s="647"/>
      <c r="E2950" s="647"/>
      <c r="F2950" s="646"/>
      <c r="G2950" s="646"/>
      <c r="H2950" s="646"/>
      <c r="I2950" s="646"/>
      <c r="J2950" s="646"/>
      <c r="K2950" s="646"/>
    </row>
    <row r="2951" spans="2:11" x14ac:dyDescent="0.2">
      <c r="B2951" s="646"/>
      <c r="C2951" s="647"/>
      <c r="D2951" s="647"/>
      <c r="E2951" s="647"/>
      <c r="F2951" s="646"/>
      <c r="G2951" s="646"/>
      <c r="H2951" s="646"/>
      <c r="I2951" s="646"/>
      <c r="J2951" s="646"/>
      <c r="K2951" s="646"/>
    </row>
    <row r="2952" spans="2:11" x14ac:dyDescent="0.2">
      <c r="B2952" s="646"/>
      <c r="C2952" s="647"/>
      <c r="D2952" s="647"/>
      <c r="E2952" s="647"/>
      <c r="F2952" s="646"/>
      <c r="G2952" s="646"/>
      <c r="H2952" s="646"/>
      <c r="I2952" s="647"/>
      <c r="J2952" s="646"/>
      <c r="K2952" s="646"/>
    </row>
    <row r="2953" spans="2:11" x14ac:dyDescent="0.2">
      <c r="B2953" s="646"/>
      <c r="C2953" s="647"/>
      <c r="D2953" s="647"/>
      <c r="E2953" s="647"/>
      <c r="F2953" s="646"/>
      <c r="G2953" s="646"/>
      <c r="H2953" s="646"/>
      <c r="I2953" s="647"/>
      <c r="J2953" s="646"/>
      <c r="K2953" s="646"/>
    </row>
    <row r="2954" spans="2:11" x14ac:dyDescent="0.2">
      <c r="B2954" s="646"/>
      <c r="C2954" s="647"/>
      <c r="D2954" s="647"/>
      <c r="E2954" s="647"/>
      <c r="F2954" s="646"/>
      <c r="G2954" s="646"/>
      <c r="H2954" s="646"/>
      <c r="I2954" s="647"/>
      <c r="J2954" s="646"/>
      <c r="K2954" s="646"/>
    </row>
    <row r="2955" spans="2:11" x14ac:dyDescent="0.2">
      <c r="B2955" s="646"/>
      <c r="C2955" s="647"/>
      <c r="D2955" s="647"/>
      <c r="E2955" s="647"/>
      <c r="F2955" s="646"/>
      <c r="G2955" s="646"/>
      <c r="H2955" s="646"/>
      <c r="I2955" s="647"/>
      <c r="J2955" s="646"/>
      <c r="K2955" s="646"/>
    </row>
    <row r="2956" spans="2:11" x14ac:dyDescent="0.2">
      <c r="B2956" s="646"/>
      <c r="C2956" s="647"/>
      <c r="D2956" s="647"/>
      <c r="E2956" s="647"/>
      <c r="F2956" s="646"/>
      <c r="G2956" s="646"/>
      <c r="H2956" s="646"/>
      <c r="I2956" s="647"/>
      <c r="J2956" s="646"/>
      <c r="K2956" s="646"/>
    </row>
    <row r="2957" spans="2:11" x14ac:dyDescent="0.2">
      <c r="B2957" s="646"/>
      <c r="C2957" s="647"/>
      <c r="D2957" s="647"/>
      <c r="E2957" s="647"/>
      <c r="F2957" s="646"/>
      <c r="G2957" s="646"/>
      <c r="H2957" s="646"/>
      <c r="I2957" s="647"/>
      <c r="J2957" s="646"/>
      <c r="K2957" s="646"/>
    </row>
    <row r="2958" spans="2:11" x14ac:dyDescent="0.2">
      <c r="B2958" s="646"/>
      <c r="C2958" s="647"/>
      <c r="D2958" s="647"/>
      <c r="E2958" s="647"/>
      <c r="F2958" s="646"/>
      <c r="G2958" s="646"/>
      <c r="H2958" s="646"/>
      <c r="I2958" s="646"/>
      <c r="J2958" s="646"/>
      <c r="K2958" s="646"/>
    </row>
    <row r="2959" spans="2:11" x14ac:dyDescent="0.2">
      <c r="B2959" s="646"/>
      <c r="C2959" s="647"/>
      <c r="D2959" s="647"/>
      <c r="E2959" s="647"/>
      <c r="F2959" s="646"/>
      <c r="G2959" s="646"/>
      <c r="H2959" s="646"/>
      <c r="I2959" s="646"/>
      <c r="J2959" s="646"/>
      <c r="K2959" s="646"/>
    </row>
    <row r="2960" spans="2:11" x14ac:dyDescent="0.2">
      <c r="B2960" s="646"/>
      <c r="C2960" s="647"/>
      <c r="D2960" s="647"/>
      <c r="E2960" s="647"/>
      <c r="F2960" s="646"/>
      <c r="G2960" s="646"/>
      <c r="H2960" s="646"/>
      <c r="I2960" s="646"/>
      <c r="J2960" s="646"/>
      <c r="K2960" s="646"/>
    </row>
    <row r="2961" spans="2:11" x14ac:dyDescent="0.2">
      <c r="B2961" s="646"/>
      <c r="C2961" s="647"/>
      <c r="D2961" s="647"/>
      <c r="E2961" s="647"/>
      <c r="F2961" s="646"/>
      <c r="G2961" s="646"/>
      <c r="H2961" s="646"/>
      <c r="I2961" s="646"/>
      <c r="J2961" s="646"/>
      <c r="K2961" s="646"/>
    </row>
    <row r="2962" spans="2:11" x14ac:dyDescent="0.2">
      <c r="B2962" s="646"/>
      <c r="C2962" s="647"/>
      <c r="D2962" s="647"/>
      <c r="E2962" s="647"/>
      <c r="F2962" s="646"/>
      <c r="G2962" s="646"/>
      <c r="H2962" s="646"/>
      <c r="I2962" s="646"/>
      <c r="J2962" s="646"/>
      <c r="K2962" s="646"/>
    </row>
    <row r="2963" spans="2:11" x14ac:dyDescent="0.2">
      <c r="B2963" s="646"/>
      <c r="C2963" s="647"/>
      <c r="D2963" s="647"/>
      <c r="E2963" s="647"/>
      <c r="F2963" s="646"/>
      <c r="G2963" s="646"/>
      <c r="H2963" s="646"/>
      <c r="I2963" s="647"/>
      <c r="J2963" s="646"/>
      <c r="K2963" s="646"/>
    </row>
    <row r="2964" spans="2:11" x14ac:dyDescent="0.2">
      <c r="B2964" s="646"/>
      <c r="C2964" s="647"/>
      <c r="D2964" s="647"/>
      <c r="E2964" s="647"/>
      <c r="F2964" s="646"/>
      <c r="G2964" s="646"/>
      <c r="H2964" s="646"/>
      <c r="I2964" s="647"/>
      <c r="J2964" s="646"/>
      <c r="K2964" s="646"/>
    </row>
    <row r="2965" spans="2:11" x14ac:dyDescent="0.2">
      <c r="B2965" s="646"/>
      <c r="C2965" s="647"/>
      <c r="D2965" s="647"/>
      <c r="E2965" s="647"/>
      <c r="F2965" s="646"/>
      <c r="G2965" s="646"/>
      <c r="H2965" s="646"/>
      <c r="I2965" s="647"/>
      <c r="J2965" s="646"/>
      <c r="K2965" s="646"/>
    </row>
    <row r="2966" spans="2:11" x14ac:dyDescent="0.2">
      <c r="B2966" s="646"/>
      <c r="C2966" s="647"/>
      <c r="D2966" s="647"/>
      <c r="E2966" s="647"/>
      <c r="F2966" s="646"/>
      <c r="G2966" s="646"/>
      <c r="H2966" s="646"/>
      <c r="I2966" s="647"/>
      <c r="J2966" s="646"/>
      <c r="K2966" s="646"/>
    </row>
    <row r="2967" spans="2:11" x14ac:dyDescent="0.2">
      <c r="B2967" s="646"/>
      <c r="C2967" s="647"/>
      <c r="D2967" s="647"/>
      <c r="E2967" s="647"/>
      <c r="F2967" s="646"/>
      <c r="G2967" s="646"/>
      <c r="H2967" s="646"/>
      <c r="I2967" s="646"/>
      <c r="J2967" s="646"/>
      <c r="K2967" s="646"/>
    </row>
    <row r="2968" spans="2:11" x14ac:dyDescent="0.2">
      <c r="B2968" s="646"/>
      <c r="C2968" s="647"/>
      <c r="D2968" s="647"/>
      <c r="E2968" s="647"/>
      <c r="F2968" s="646"/>
      <c r="G2968" s="646"/>
      <c r="H2968" s="646"/>
      <c r="I2968" s="646"/>
      <c r="J2968" s="646"/>
      <c r="K2968" s="646"/>
    </row>
    <row r="2969" spans="2:11" x14ac:dyDescent="0.2">
      <c r="B2969" s="646"/>
      <c r="C2969" s="647"/>
      <c r="D2969" s="647"/>
      <c r="E2969" s="647"/>
      <c r="F2969" s="646"/>
      <c r="G2969" s="646"/>
      <c r="H2969" s="646"/>
      <c r="I2969" s="646"/>
      <c r="J2969" s="646"/>
      <c r="K2969" s="646"/>
    </row>
    <row r="2970" spans="2:11" x14ac:dyDescent="0.2">
      <c r="B2970" s="646"/>
      <c r="C2970" s="647"/>
      <c r="D2970" s="647"/>
      <c r="E2970" s="647"/>
      <c r="F2970" s="646"/>
      <c r="G2970" s="646"/>
      <c r="H2970" s="646"/>
      <c r="I2970" s="646"/>
      <c r="J2970" s="646"/>
      <c r="K2970" s="646"/>
    </row>
    <row r="2971" spans="2:11" x14ac:dyDescent="0.2">
      <c r="B2971" s="646"/>
      <c r="C2971" s="647"/>
      <c r="D2971" s="647"/>
      <c r="E2971" s="647"/>
      <c r="F2971" s="646"/>
      <c r="G2971" s="646"/>
      <c r="H2971" s="646"/>
      <c r="I2971" s="646"/>
      <c r="J2971" s="646"/>
      <c r="K2971" s="646"/>
    </row>
    <row r="2972" spans="2:11" x14ac:dyDescent="0.2">
      <c r="B2972" s="646"/>
      <c r="C2972" s="647"/>
      <c r="D2972" s="647"/>
      <c r="E2972" s="647"/>
      <c r="F2972" s="646"/>
      <c r="G2972" s="646"/>
      <c r="H2972" s="646"/>
      <c r="I2972" s="647"/>
      <c r="J2972" s="646"/>
      <c r="K2972" s="646"/>
    </row>
    <row r="2973" spans="2:11" x14ac:dyDescent="0.2">
      <c r="B2973" s="646"/>
      <c r="C2973" s="647"/>
      <c r="D2973" s="647"/>
      <c r="E2973" s="647"/>
      <c r="F2973" s="646"/>
      <c r="G2973" s="646"/>
      <c r="H2973" s="646"/>
      <c r="I2973" s="647"/>
      <c r="J2973" s="646"/>
      <c r="K2973" s="646"/>
    </row>
    <row r="2974" spans="2:11" x14ac:dyDescent="0.2">
      <c r="B2974" s="646"/>
      <c r="C2974" s="647"/>
      <c r="D2974" s="647"/>
      <c r="E2974" s="647"/>
      <c r="F2974" s="646"/>
      <c r="G2974" s="646"/>
      <c r="H2974" s="646"/>
      <c r="I2974" s="646"/>
      <c r="J2974" s="646"/>
      <c r="K2974" s="646"/>
    </row>
    <row r="2975" spans="2:11" x14ac:dyDescent="0.2">
      <c r="B2975" s="646"/>
      <c r="C2975" s="647"/>
      <c r="D2975" s="647"/>
      <c r="E2975" s="647"/>
      <c r="F2975" s="646"/>
      <c r="G2975" s="646"/>
      <c r="H2975" s="646"/>
      <c r="I2975" s="646"/>
      <c r="J2975" s="646"/>
      <c r="K2975" s="646"/>
    </row>
    <row r="2976" spans="2:11" x14ac:dyDescent="0.2">
      <c r="B2976" s="646"/>
      <c r="C2976" s="647"/>
      <c r="D2976" s="647"/>
      <c r="E2976" s="647"/>
      <c r="F2976" s="646"/>
      <c r="G2976" s="646"/>
      <c r="H2976" s="646"/>
      <c r="I2976" s="646"/>
      <c r="J2976" s="646"/>
      <c r="K2976" s="646"/>
    </row>
    <row r="2977" spans="2:11" x14ac:dyDescent="0.2">
      <c r="B2977" s="646"/>
      <c r="C2977" s="647"/>
      <c r="D2977" s="647"/>
      <c r="E2977" s="647"/>
      <c r="F2977" s="646"/>
      <c r="G2977" s="646"/>
      <c r="H2977" s="646"/>
      <c r="I2977" s="647"/>
      <c r="J2977" s="646"/>
      <c r="K2977" s="646"/>
    </row>
    <row r="2978" spans="2:11" x14ac:dyDescent="0.2">
      <c r="B2978" s="646"/>
      <c r="C2978" s="647"/>
      <c r="D2978" s="647"/>
      <c r="E2978" s="647"/>
      <c r="F2978" s="646"/>
      <c r="G2978" s="646"/>
      <c r="H2978" s="646"/>
      <c r="I2978" s="647"/>
      <c r="J2978" s="646"/>
      <c r="K2978" s="646"/>
    </row>
    <row r="2979" spans="2:11" x14ac:dyDescent="0.2">
      <c r="B2979" s="646"/>
      <c r="C2979" s="647"/>
      <c r="D2979" s="647"/>
      <c r="E2979" s="647"/>
      <c r="F2979" s="646"/>
      <c r="G2979" s="646"/>
      <c r="H2979" s="646"/>
      <c r="I2979" s="647"/>
      <c r="J2979" s="646"/>
      <c r="K2979" s="646"/>
    </row>
    <row r="2980" spans="2:11" x14ac:dyDescent="0.2">
      <c r="B2980" s="646"/>
      <c r="C2980" s="647"/>
      <c r="D2980" s="647"/>
      <c r="E2980" s="647"/>
      <c r="F2980" s="646"/>
      <c r="G2980" s="646"/>
      <c r="H2980" s="646"/>
      <c r="I2980" s="647"/>
      <c r="J2980" s="646"/>
      <c r="K2980" s="646"/>
    </row>
    <row r="2981" spans="2:11" x14ac:dyDescent="0.2">
      <c r="B2981" s="646"/>
      <c r="C2981" s="647"/>
      <c r="D2981" s="647"/>
      <c r="E2981" s="647"/>
      <c r="F2981" s="646"/>
      <c r="G2981" s="646"/>
      <c r="H2981" s="646"/>
      <c r="I2981" s="647"/>
      <c r="J2981" s="646"/>
      <c r="K2981" s="646"/>
    </row>
    <row r="2982" spans="2:11" x14ac:dyDescent="0.2">
      <c r="B2982" s="646"/>
      <c r="C2982" s="647"/>
      <c r="D2982" s="647"/>
      <c r="E2982" s="647"/>
      <c r="F2982" s="646"/>
      <c r="G2982" s="646"/>
      <c r="H2982" s="646"/>
      <c r="I2982" s="647"/>
      <c r="J2982" s="646"/>
      <c r="K2982" s="646"/>
    </row>
    <row r="2983" spans="2:11" x14ac:dyDescent="0.2">
      <c r="B2983" s="646"/>
      <c r="C2983" s="647"/>
      <c r="D2983" s="647"/>
      <c r="E2983" s="647"/>
      <c r="F2983" s="646"/>
      <c r="G2983" s="646"/>
      <c r="H2983" s="646"/>
      <c r="I2983" s="647"/>
      <c r="J2983" s="646"/>
      <c r="K2983" s="646"/>
    </row>
    <row r="2984" spans="2:11" x14ac:dyDescent="0.2">
      <c r="B2984" s="646"/>
      <c r="C2984" s="647"/>
      <c r="D2984" s="647"/>
      <c r="E2984" s="647"/>
      <c r="F2984" s="646"/>
      <c r="G2984" s="646"/>
      <c r="H2984" s="646"/>
      <c r="I2984" s="646"/>
      <c r="J2984" s="646"/>
      <c r="K2984" s="646"/>
    </row>
    <row r="2985" spans="2:11" x14ac:dyDescent="0.2">
      <c r="B2985" s="646"/>
      <c r="C2985" s="647"/>
      <c r="D2985" s="647"/>
      <c r="E2985" s="647"/>
      <c r="F2985" s="646"/>
      <c r="G2985" s="646"/>
      <c r="H2985" s="646"/>
      <c r="I2985" s="646"/>
      <c r="J2985" s="646"/>
      <c r="K2985" s="646"/>
    </row>
    <row r="2986" spans="2:11" x14ac:dyDescent="0.2">
      <c r="B2986" s="646"/>
      <c r="C2986" s="647"/>
      <c r="D2986" s="647"/>
      <c r="E2986" s="647"/>
      <c r="F2986" s="646"/>
      <c r="G2986" s="646"/>
      <c r="H2986" s="646"/>
      <c r="I2986" s="646"/>
      <c r="J2986" s="646"/>
      <c r="K2986" s="646"/>
    </row>
    <row r="2987" spans="2:11" x14ac:dyDescent="0.2">
      <c r="B2987" s="646"/>
      <c r="C2987" s="647"/>
      <c r="D2987" s="647"/>
      <c r="E2987" s="647"/>
      <c r="F2987" s="646"/>
      <c r="G2987" s="646"/>
      <c r="H2987" s="646"/>
      <c r="I2987" s="646"/>
      <c r="J2987" s="646"/>
      <c r="K2987" s="646"/>
    </row>
    <row r="2988" spans="2:11" x14ac:dyDescent="0.2">
      <c r="B2988" s="646"/>
      <c r="C2988" s="647"/>
      <c r="D2988" s="647"/>
      <c r="E2988" s="647"/>
      <c r="F2988" s="646"/>
      <c r="G2988" s="646"/>
      <c r="H2988" s="646"/>
      <c r="I2988" s="646"/>
      <c r="J2988" s="646"/>
      <c r="K2988" s="646"/>
    </row>
    <row r="2989" spans="2:11" x14ac:dyDescent="0.2">
      <c r="B2989" s="646"/>
      <c r="C2989" s="647"/>
      <c r="D2989" s="647"/>
      <c r="E2989" s="647"/>
      <c r="F2989" s="646"/>
      <c r="G2989" s="646"/>
      <c r="H2989" s="646"/>
      <c r="I2989" s="646"/>
      <c r="J2989" s="646"/>
      <c r="K2989" s="646"/>
    </row>
    <row r="2990" spans="2:11" x14ac:dyDescent="0.2">
      <c r="B2990" s="646"/>
      <c r="C2990" s="647"/>
      <c r="D2990" s="647"/>
      <c r="E2990" s="647"/>
      <c r="F2990" s="646"/>
      <c r="G2990" s="646"/>
      <c r="H2990" s="646"/>
      <c r="I2990" s="647"/>
      <c r="J2990" s="646"/>
      <c r="K2990" s="646"/>
    </row>
    <row r="2991" spans="2:11" x14ac:dyDescent="0.2">
      <c r="B2991" s="646"/>
      <c r="C2991" s="647"/>
      <c r="D2991" s="647"/>
      <c r="E2991" s="647"/>
      <c r="F2991" s="646"/>
      <c r="G2991" s="646"/>
      <c r="H2991" s="646"/>
      <c r="I2991" s="647"/>
      <c r="J2991" s="646"/>
      <c r="K2991" s="646"/>
    </row>
    <row r="2992" spans="2:11" x14ac:dyDescent="0.2">
      <c r="B2992" s="646"/>
      <c r="C2992" s="647"/>
      <c r="D2992" s="647"/>
      <c r="E2992" s="647"/>
      <c r="F2992" s="646"/>
      <c r="G2992" s="646"/>
      <c r="H2992" s="646"/>
      <c r="I2992" s="647"/>
      <c r="J2992" s="646"/>
      <c r="K2992" s="646"/>
    </row>
    <row r="2993" spans="2:11" x14ac:dyDescent="0.2">
      <c r="B2993" s="646"/>
      <c r="C2993" s="647"/>
      <c r="D2993" s="647"/>
      <c r="E2993" s="647"/>
      <c r="F2993" s="646"/>
      <c r="G2993" s="646"/>
      <c r="H2993" s="646"/>
      <c r="I2993" s="647"/>
      <c r="J2993" s="646"/>
      <c r="K2993" s="646"/>
    </row>
    <row r="2994" spans="2:11" x14ac:dyDescent="0.2">
      <c r="B2994" s="646"/>
      <c r="C2994" s="647"/>
      <c r="D2994" s="647"/>
      <c r="E2994" s="647"/>
      <c r="F2994" s="646"/>
      <c r="G2994" s="646"/>
      <c r="H2994" s="646"/>
      <c r="I2994" s="647"/>
      <c r="J2994" s="646"/>
      <c r="K2994" s="646"/>
    </row>
    <row r="2995" spans="2:11" x14ac:dyDescent="0.2">
      <c r="B2995" s="646"/>
      <c r="C2995" s="647"/>
      <c r="D2995" s="647"/>
      <c r="E2995" s="647"/>
      <c r="F2995" s="646"/>
      <c r="G2995" s="646"/>
      <c r="H2995" s="646"/>
      <c r="I2995" s="647"/>
      <c r="J2995" s="646"/>
      <c r="K2995" s="646"/>
    </row>
    <row r="2996" spans="2:11" x14ac:dyDescent="0.2">
      <c r="B2996" s="646"/>
      <c r="C2996" s="647"/>
      <c r="D2996" s="647"/>
      <c r="E2996" s="647"/>
      <c r="F2996" s="646"/>
      <c r="G2996" s="646"/>
      <c r="H2996" s="646"/>
      <c r="I2996" s="646"/>
      <c r="J2996" s="646"/>
      <c r="K2996" s="646"/>
    </row>
    <row r="2997" spans="2:11" x14ac:dyDescent="0.2">
      <c r="B2997" s="646"/>
      <c r="C2997" s="647"/>
      <c r="D2997" s="647"/>
      <c r="E2997" s="647"/>
      <c r="F2997" s="646"/>
      <c r="G2997" s="646"/>
      <c r="H2997" s="646"/>
      <c r="I2997" s="646"/>
      <c r="J2997" s="646"/>
      <c r="K2997" s="646"/>
    </row>
    <row r="2998" spans="2:11" x14ac:dyDescent="0.2">
      <c r="B2998" s="646"/>
      <c r="C2998" s="647"/>
      <c r="D2998" s="647"/>
      <c r="E2998" s="647"/>
      <c r="F2998" s="646"/>
      <c r="G2998" s="646"/>
      <c r="H2998" s="646"/>
      <c r="I2998" s="646"/>
      <c r="J2998" s="646"/>
      <c r="K2998" s="646"/>
    </row>
    <row r="2999" spans="2:11" x14ac:dyDescent="0.2">
      <c r="B2999" s="646"/>
      <c r="C2999" s="647"/>
      <c r="D2999" s="647"/>
      <c r="E2999" s="647"/>
      <c r="F2999" s="646"/>
      <c r="G2999" s="646"/>
      <c r="H2999" s="646"/>
      <c r="I2999" s="646"/>
      <c r="J2999" s="646"/>
      <c r="K2999" s="646"/>
    </row>
    <row r="3000" spans="2:11" x14ac:dyDescent="0.2">
      <c r="B3000" s="646"/>
      <c r="C3000" s="647"/>
      <c r="D3000" s="647"/>
      <c r="E3000" s="647"/>
      <c r="F3000" s="646"/>
      <c r="G3000" s="646"/>
      <c r="H3000" s="646"/>
      <c r="I3000" s="646"/>
      <c r="J3000" s="646"/>
      <c r="K3000" s="646"/>
    </row>
    <row r="3001" spans="2:11" x14ac:dyDescent="0.2">
      <c r="B3001" s="646"/>
      <c r="C3001" s="647"/>
      <c r="D3001" s="647"/>
      <c r="E3001" s="647"/>
      <c r="F3001" s="646"/>
      <c r="G3001" s="646"/>
      <c r="H3001" s="646"/>
      <c r="I3001" s="646"/>
      <c r="J3001" s="646"/>
      <c r="K3001" s="646"/>
    </row>
    <row r="3002" spans="2:11" x14ac:dyDescent="0.2">
      <c r="B3002" s="646"/>
      <c r="C3002" s="647"/>
      <c r="D3002" s="647"/>
      <c r="E3002" s="647"/>
      <c r="F3002" s="646"/>
      <c r="G3002" s="646"/>
      <c r="H3002" s="646"/>
      <c r="I3002" s="647"/>
      <c r="J3002" s="646"/>
      <c r="K3002" s="646"/>
    </row>
    <row r="3003" spans="2:11" x14ac:dyDescent="0.2">
      <c r="B3003" s="646"/>
      <c r="C3003" s="647"/>
      <c r="D3003" s="647"/>
      <c r="E3003" s="647"/>
      <c r="F3003" s="646"/>
      <c r="G3003" s="646"/>
      <c r="H3003" s="646"/>
      <c r="I3003" s="647"/>
      <c r="J3003" s="646"/>
      <c r="K3003" s="646"/>
    </row>
    <row r="3004" spans="2:11" x14ac:dyDescent="0.2">
      <c r="B3004" s="646"/>
      <c r="C3004" s="647"/>
      <c r="D3004" s="647"/>
      <c r="E3004" s="647"/>
      <c r="F3004" s="646"/>
      <c r="G3004" s="646"/>
      <c r="H3004" s="646"/>
      <c r="I3004" s="647"/>
      <c r="J3004" s="646"/>
      <c r="K3004" s="646"/>
    </row>
    <row r="3005" spans="2:11" x14ac:dyDescent="0.2">
      <c r="B3005" s="646"/>
      <c r="C3005" s="647"/>
      <c r="D3005" s="647"/>
      <c r="E3005" s="647"/>
      <c r="F3005" s="646"/>
      <c r="G3005" s="646"/>
      <c r="H3005" s="646"/>
      <c r="I3005" s="647"/>
      <c r="J3005" s="646"/>
      <c r="K3005" s="646"/>
    </row>
    <row r="3006" spans="2:11" x14ac:dyDescent="0.2">
      <c r="B3006" s="646"/>
      <c r="C3006" s="647"/>
      <c r="D3006" s="647"/>
      <c r="E3006" s="647"/>
      <c r="F3006" s="646"/>
      <c r="G3006" s="646"/>
      <c r="H3006" s="646"/>
      <c r="I3006" s="647"/>
      <c r="J3006" s="646"/>
      <c r="K3006" s="646"/>
    </row>
    <row r="3007" spans="2:11" x14ac:dyDescent="0.2">
      <c r="B3007" s="646"/>
      <c r="C3007" s="647"/>
      <c r="D3007" s="647"/>
      <c r="E3007" s="647"/>
      <c r="F3007" s="646"/>
      <c r="G3007" s="646"/>
      <c r="H3007" s="646"/>
      <c r="I3007" s="647"/>
      <c r="J3007" s="646"/>
      <c r="K3007" s="646"/>
    </row>
    <row r="3008" spans="2:11" x14ac:dyDescent="0.2">
      <c r="B3008" s="646"/>
      <c r="C3008" s="647"/>
      <c r="D3008" s="647"/>
      <c r="E3008" s="647"/>
      <c r="F3008" s="646"/>
      <c r="G3008" s="646"/>
      <c r="H3008" s="646"/>
      <c r="I3008" s="647"/>
      <c r="J3008" s="646"/>
      <c r="K3008" s="646"/>
    </row>
    <row r="3009" spans="2:11" x14ac:dyDescent="0.2">
      <c r="B3009" s="646"/>
      <c r="C3009" s="647"/>
      <c r="D3009" s="647"/>
      <c r="E3009" s="647"/>
      <c r="F3009" s="646"/>
      <c r="G3009" s="646"/>
      <c r="H3009" s="646"/>
      <c r="I3009" s="647"/>
      <c r="J3009" s="646"/>
      <c r="K3009" s="646"/>
    </row>
    <row r="3010" spans="2:11" x14ac:dyDescent="0.2">
      <c r="B3010" s="646"/>
      <c r="C3010" s="647"/>
      <c r="D3010" s="647"/>
      <c r="E3010" s="647"/>
      <c r="F3010" s="646"/>
      <c r="G3010" s="646"/>
      <c r="H3010" s="646"/>
      <c r="I3010" s="647"/>
      <c r="J3010" s="646"/>
      <c r="K3010" s="646"/>
    </row>
    <row r="3011" spans="2:11" x14ac:dyDescent="0.2">
      <c r="B3011" s="646"/>
      <c r="C3011" s="647"/>
      <c r="D3011" s="647"/>
      <c r="E3011" s="647"/>
      <c r="F3011" s="646"/>
      <c r="G3011" s="646"/>
      <c r="H3011" s="646"/>
      <c r="I3011" s="647"/>
      <c r="J3011" s="646"/>
      <c r="K3011" s="646"/>
    </row>
    <row r="3012" spans="2:11" x14ac:dyDescent="0.2">
      <c r="B3012" s="646"/>
      <c r="C3012" s="647"/>
      <c r="D3012" s="647"/>
      <c r="E3012" s="647"/>
      <c r="F3012" s="646"/>
      <c r="G3012" s="646"/>
      <c r="H3012" s="646"/>
      <c r="I3012" s="647"/>
      <c r="J3012" s="646"/>
      <c r="K3012" s="646"/>
    </row>
    <row r="3013" spans="2:11" x14ac:dyDescent="0.2">
      <c r="B3013" s="646"/>
      <c r="C3013" s="647"/>
      <c r="D3013" s="647"/>
      <c r="E3013" s="647"/>
      <c r="F3013" s="646"/>
      <c r="G3013" s="646"/>
      <c r="H3013" s="646"/>
      <c r="I3013" s="647"/>
      <c r="J3013" s="646"/>
      <c r="K3013" s="646"/>
    </row>
    <row r="3014" spans="2:11" x14ac:dyDescent="0.2">
      <c r="B3014" s="646"/>
      <c r="C3014" s="647"/>
      <c r="D3014" s="647"/>
      <c r="E3014" s="647"/>
      <c r="F3014" s="646"/>
      <c r="G3014" s="646"/>
      <c r="H3014" s="646"/>
      <c r="I3014" s="647"/>
      <c r="J3014" s="646"/>
      <c r="K3014" s="646"/>
    </row>
    <row r="3015" spans="2:11" x14ac:dyDescent="0.2">
      <c r="B3015" s="646"/>
      <c r="C3015" s="647"/>
      <c r="D3015" s="647"/>
      <c r="E3015" s="647"/>
      <c r="F3015" s="646"/>
      <c r="G3015" s="646"/>
      <c r="H3015" s="646"/>
      <c r="I3015" s="647"/>
      <c r="J3015" s="646"/>
      <c r="K3015" s="646"/>
    </row>
    <row r="3016" spans="2:11" x14ac:dyDescent="0.2">
      <c r="B3016" s="646"/>
      <c r="C3016" s="647"/>
      <c r="D3016" s="647"/>
      <c r="E3016" s="647"/>
      <c r="F3016" s="646"/>
      <c r="G3016" s="646"/>
      <c r="H3016" s="646"/>
      <c r="I3016" s="647"/>
      <c r="J3016" s="646"/>
      <c r="K3016" s="646"/>
    </row>
    <row r="3017" spans="2:11" x14ac:dyDescent="0.2">
      <c r="B3017" s="646"/>
      <c r="C3017" s="647"/>
      <c r="D3017" s="647"/>
      <c r="E3017" s="647"/>
      <c r="F3017" s="646"/>
      <c r="G3017" s="646"/>
      <c r="H3017" s="646"/>
      <c r="I3017" s="647"/>
      <c r="J3017" s="646"/>
      <c r="K3017" s="646"/>
    </row>
    <row r="3018" spans="2:11" x14ac:dyDescent="0.2">
      <c r="B3018" s="646"/>
      <c r="C3018" s="647"/>
      <c r="D3018" s="647"/>
      <c r="E3018" s="647"/>
      <c r="F3018" s="646"/>
      <c r="G3018" s="646"/>
      <c r="H3018" s="646"/>
      <c r="I3018" s="647"/>
      <c r="J3018" s="646"/>
      <c r="K3018" s="646"/>
    </row>
    <row r="3019" spans="2:11" x14ac:dyDescent="0.2">
      <c r="B3019" s="646"/>
      <c r="C3019" s="647"/>
      <c r="D3019" s="647"/>
      <c r="E3019" s="647"/>
      <c r="F3019" s="646"/>
      <c r="G3019" s="646"/>
      <c r="H3019" s="646"/>
      <c r="I3019" s="647"/>
      <c r="J3019" s="646"/>
      <c r="K3019" s="646"/>
    </row>
    <row r="3020" spans="2:11" x14ac:dyDescent="0.2">
      <c r="B3020" s="646"/>
      <c r="C3020" s="647"/>
      <c r="D3020" s="647"/>
      <c r="E3020" s="647"/>
      <c r="F3020" s="646"/>
      <c r="G3020" s="646"/>
      <c r="H3020" s="646"/>
      <c r="I3020" s="647"/>
      <c r="J3020" s="646"/>
      <c r="K3020" s="646"/>
    </row>
    <row r="3021" spans="2:11" x14ac:dyDescent="0.2">
      <c r="B3021" s="646"/>
      <c r="C3021" s="647"/>
      <c r="D3021" s="647"/>
      <c r="E3021" s="647"/>
      <c r="F3021" s="646"/>
      <c r="G3021" s="646"/>
      <c r="H3021" s="646"/>
      <c r="I3021" s="647"/>
      <c r="J3021" s="646"/>
      <c r="K3021" s="646"/>
    </row>
    <row r="3022" spans="2:11" x14ac:dyDescent="0.2">
      <c r="B3022" s="646"/>
      <c r="C3022" s="647"/>
      <c r="D3022" s="647"/>
      <c r="E3022" s="647"/>
      <c r="F3022" s="646"/>
      <c r="G3022" s="646"/>
      <c r="H3022" s="646"/>
      <c r="I3022" s="647"/>
      <c r="J3022" s="646"/>
      <c r="K3022" s="646"/>
    </row>
    <row r="3023" spans="2:11" x14ac:dyDescent="0.2">
      <c r="B3023" s="646"/>
      <c r="C3023" s="647"/>
      <c r="D3023" s="647"/>
      <c r="E3023" s="647"/>
      <c r="F3023" s="646"/>
      <c r="G3023" s="646"/>
      <c r="H3023" s="646"/>
      <c r="I3023" s="647"/>
      <c r="J3023" s="646"/>
      <c r="K3023" s="646"/>
    </row>
    <row r="3024" spans="2:11" x14ac:dyDescent="0.2">
      <c r="B3024" s="646"/>
      <c r="C3024" s="647"/>
      <c r="D3024" s="647"/>
      <c r="E3024" s="647"/>
      <c r="F3024" s="646"/>
      <c r="G3024" s="646"/>
      <c r="H3024" s="646"/>
      <c r="I3024" s="647"/>
      <c r="J3024" s="646"/>
      <c r="K3024" s="646"/>
    </row>
    <row r="3025" spans="2:11" x14ac:dyDescent="0.2">
      <c r="B3025" s="646"/>
      <c r="C3025" s="647"/>
      <c r="D3025" s="647"/>
      <c r="E3025" s="647"/>
      <c r="F3025" s="646"/>
      <c r="G3025" s="646"/>
      <c r="H3025" s="646"/>
      <c r="I3025" s="647"/>
      <c r="J3025" s="646"/>
      <c r="K3025" s="646"/>
    </row>
    <row r="3026" spans="2:11" x14ac:dyDescent="0.2">
      <c r="B3026" s="646"/>
      <c r="C3026" s="647"/>
      <c r="D3026" s="647"/>
      <c r="E3026" s="647"/>
      <c r="F3026" s="646"/>
      <c r="G3026" s="646"/>
      <c r="H3026" s="646"/>
      <c r="I3026" s="647"/>
      <c r="J3026" s="646"/>
      <c r="K3026" s="646"/>
    </row>
    <row r="3027" spans="2:11" x14ac:dyDescent="0.2">
      <c r="B3027" s="646"/>
      <c r="C3027" s="647"/>
      <c r="D3027" s="647"/>
      <c r="E3027" s="647"/>
      <c r="F3027" s="646"/>
      <c r="G3027" s="646"/>
      <c r="H3027" s="646"/>
      <c r="I3027" s="647"/>
      <c r="J3027" s="646"/>
      <c r="K3027" s="646"/>
    </row>
    <row r="3028" spans="2:11" x14ac:dyDescent="0.2">
      <c r="B3028" s="646"/>
      <c r="C3028" s="647"/>
      <c r="D3028" s="647"/>
      <c r="E3028" s="647"/>
      <c r="F3028" s="646"/>
      <c r="G3028" s="646"/>
      <c r="H3028" s="646"/>
      <c r="I3028" s="647"/>
      <c r="J3028" s="646"/>
      <c r="K3028" s="646"/>
    </row>
    <row r="3029" spans="2:11" x14ac:dyDescent="0.2">
      <c r="B3029" s="646"/>
      <c r="C3029" s="647"/>
      <c r="D3029" s="647"/>
      <c r="E3029" s="647"/>
      <c r="F3029" s="646"/>
      <c r="G3029" s="646"/>
      <c r="H3029" s="646"/>
      <c r="I3029" s="647"/>
      <c r="J3029" s="646"/>
      <c r="K3029" s="646"/>
    </row>
    <row r="3030" spans="2:11" x14ac:dyDescent="0.2">
      <c r="B3030" s="646"/>
      <c r="C3030" s="647"/>
      <c r="D3030" s="647"/>
      <c r="E3030" s="647"/>
      <c r="F3030" s="646"/>
      <c r="G3030" s="646"/>
      <c r="H3030" s="646"/>
      <c r="I3030" s="647"/>
      <c r="J3030" s="646"/>
      <c r="K3030" s="646"/>
    </row>
    <row r="3031" spans="2:11" x14ac:dyDescent="0.2">
      <c r="B3031" s="646"/>
      <c r="C3031" s="647"/>
      <c r="D3031" s="647"/>
      <c r="E3031" s="647"/>
      <c r="F3031" s="646"/>
      <c r="G3031" s="646"/>
      <c r="H3031" s="646"/>
      <c r="I3031" s="647"/>
      <c r="J3031" s="646"/>
      <c r="K3031" s="646"/>
    </row>
    <row r="3032" spans="2:11" x14ac:dyDescent="0.2">
      <c r="B3032" s="646"/>
      <c r="C3032" s="647"/>
      <c r="D3032" s="647"/>
      <c r="E3032" s="647"/>
      <c r="F3032" s="646"/>
      <c r="G3032" s="646"/>
      <c r="H3032" s="646"/>
      <c r="I3032" s="647"/>
      <c r="J3032" s="646"/>
      <c r="K3032" s="646"/>
    </row>
    <row r="3033" spans="2:11" x14ac:dyDescent="0.2">
      <c r="B3033" s="646"/>
      <c r="C3033" s="647"/>
      <c r="D3033" s="647"/>
      <c r="E3033" s="647"/>
      <c r="F3033" s="646"/>
      <c r="G3033" s="646"/>
      <c r="H3033" s="646"/>
      <c r="I3033" s="647"/>
      <c r="J3033" s="646"/>
      <c r="K3033" s="646"/>
    </row>
    <row r="3034" spans="2:11" x14ac:dyDescent="0.2">
      <c r="B3034" s="646"/>
      <c r="C3034" s="647"/>
      <c r="D3034" s="647"/>
      <c r="E3034" s="647"/>
      <c r="F3034" s="646"/>
      <c r="G3034" s="646"/>
      <c r="H3034" s="646"/>
      <c r="I3034" s="647"/>
      <c r="J3034" s="646"/>
      <c r="K3034" s="646"/>
    </row>
    <row r="3035" spans="2:11" x14ac:dyDescent="0.2">
      <c r="B3035" s="646"/>
      <c r="C3035" s="647"/>
      <c r="D3035" s="647"/>
      <c r="E3035" s="647"/>
      <c r="F3035" s="646"/>
      <c r="G3035" s="646"/>
      <c r="H3035" s="646"/>
      <c r="I3035" s="647"/>
      <c r="J3035" s="646"/>
      <c r="K3035" s="646"/>
    </row>
    <row r="3036" spans="2:11" x14ac:dyDescent="0.2">
      <c r="B3036" s="646"/>
      <c r="C3036" s="647"/>
      <c r="D3036" s="647"/>
      <c r="E3036" s="647"/>
      <c r="F3036" s="646"/>
      <c r="G3036" s="646"/>
      <c r="H3036" s="646"/>
      <c r="I3036" s="647"/>
      <c r="J3036" s="646"/>
      <c r="K3036" s="646"/>
    </row>
    <row r="3037" spans="2:11" x14ac:dyDescent="0.2">
      <c r="B3037" s="646"/>
      <c r="C3037" s="647"/>
      <c r="D3037" s="647"/>
      <c r="E3037" s="647"/>
      <c r="F3037" s="646"/>
      <c r="G3037" s="646"/>
      <c r="H3037" s="646"/>
      <c r="I3037" s="647"/>
      <c r="J3037" s="646"/>
      <c r="K3037" s="646"/>
    </row>
    <row r="3038" spans="2:11" x14ac:dyDescent="0.2">
      <c r="B3038" s="646"/>
      <c r="C3038" s="647"/>
      <c r="D3038" s="647"/>
      <c r="E3038" s="647"/>
      <c r="F3038" s="646"/>
      <c r="G3038" s="646"/>
      <c r="H3038" s="646"/>
      <c r="I3038" s="647"/>
      <c r="J3038" s="646"/>
      <c r="K3038" s="646"/>
    </row>
    <row r="3039" spans="2:11" x14ac:dyDescent="0.2">
      <c r="B3039" s="646"/>
      <c r="C3039" s="647"/>
      <c r="D3039" s="647"/>
      <c r="E3039" s="647"/>
      <c r="F3039" s="646"/>
      <c r="G3039" s="646"/>
      <c r="H3039" s="646"/>
      <c r="I3039" s="647"/>
      <c r="J3039" s="646"/>
      <c r="K3039" s="646"/>
    </row>
    <row r="3040" spans="2:11" x14ac:dyDescent="0.2">
      <c r="B3040" s="646"/>
      <c r="C3040" s="647"/>
      <c r="D3040" s="647"/>
      <c r="E3040" s="647"/>
      <c r="F3040" s="646"/>
      <c r="G3040" s="646"/>
      <c r="H3040" s="646"/>
      <c r="I3040" s="647"/>
      <c r="J3040" s="646"/>
      <c r="K3040" s="646"/>
    </row>
    <row r="3041" spans="2:11" x14ac:dyDescent="0.2">
      <c r="B3041" s="646"/>
      <c r="C3041" s="647"/>
      <c r="D3041" s="647"/>
      <c r="E3041" s="647"/>
      <c r="F3041" s="646"/>
      <c r="G3041" s="646"/>
      <c r="H3041" s="646"/>
      <c r="I3041" s="647"/>
      <c r="J3041" s="646"/>
      <c r="K3041" s="646"/>
    </row>
    <row r="3042" spans="2:11" x14ac:dyDescent="0.2">
      <c r="B3042" s="646"/>
      <c r="C3042" s="647"/>
      <c r="D3042" s="647"/>
      <c r="E3042" s="647"/>
      <c r="F3042" s="646"/>
      <c r="G3042" s="646"/>
      <c r="H3042" s="646"/>
      <c r="I3042" s="647"/>
      <c r="J3042" s="646"/>
      <c r="K3042" s="646"/>
    </row>
    <row r="3043" spans="2:11" x14ac:dyDescent="0.2">
      <c r="B3043" s="646"/>
      <c r="C3043" s="647"/>
      <c r="D3043" s="647"/>
      <c r="E3043" s="647"/>
      <c r="F3043" s="646"/>
      <c r="G3043" s="646"/>
      <c r="H3043" s="646"/>
      <c r="I3043" s="647"/>
      <c r="J3043" s="646"/>
      <c r="K3043" s="646"/>
    </row>
    <row r="3044" spans="2:11" x14ac:dyDescent="0.2">
      <c r="B3044" s="646"/>
      <c r="C3044" s="647"/>
      <c r="D3044" s="647"/>
      <c r="E3044" s="647"/>
      <c r="F3044" s="646"/>
      <c r="G3044" s="646"/>
      <c r="H3044" s="646"/>
      <c r="I3044" s="647"/>
      <c r="J3044" s="646"/>
      <c r="K3044" s="646"/>
    </row>
    <row r="3045" spans="2:11" x14ac:dyDescent="0.2">
      <c r="B3045" s="646"/>
      <c r="C3045" s="647"/>
      <c r="D3045" s="647"/>
      <c r="E3045" s="647"/>
      <c r="F3045" s="646"/>
      <c r="G3045" s="646"/>
      <c r="H3045" s="646"/>
      <c r="I3045" s="647"/>
      <c r="J3045" s="646"/>
      <c r="K3045" s="646"/>
    </row>
    <row r="3046" spans="2:11" x14ac:dyDescent="0.2">
      <c r="B3046" s="646"/>
      <c r="C3046" s="647"/>
      <c r="D3046" s="647"/>
      <c r="E3046" s="647"/>
      <c r="F3046" s="646"/>
      <c r="G3046" s="646"/>
      <c r="H3046" s="646"/>
      <c r="I3046" s="647"/>
      <c r="J3046" s="646"/>
      <c r="K3046" s="646"/>
    </row>
    <row r="3047" spans="2:11" x14ac:dyDescent="0.2">
      <c r="B3047" s="646"/>
      <c r="C3047" s="647"/>
      <c r="D3047" s="647"/>
      <c r="E3047" s="647"/>
      <c r="F3047" s="646"/>
      <c r="G3047" s="646"/>
      <c r="H3047" s="646"/>
      <c r="I3047" s="647"/>
      <c r="J3047" s="646"/>
      <c r="K3047" s="646"/>
    </row>
    <row r="3048" spans="2:11" x14ac:dyDescent="0.2">
      <c r="B3048" s="646"/>
      <c r="C3048" s="647"/>
      <c r="D3048" s="647"/>
      <c r="E3048" s="647"/>
      <c r="F3048" s="646"/>
      <c r="G3048" s="646"/>
      <c r="H3048" s="646"/>
      <c r="I3048" s="647"/>
      <c r="J3048" s="646"/>
      <c r="K3048" s="646"/>
    </row>
    <row r="3049" spans="2:11" x14ac:dyDescent="0.2">
      <c r="B3049" s="646"/>
      <c r="C3049" s="647"/>
      <c r="D3049" s="647"/>
      <c r="E3049" s="647"/>
      <c r="F3049" s="646"/>
      <c r="G3049" s="646"/>
      <c r="H3049" s="646"/>
      <c r="I3049" s="647"/>
      <c r="J3049" s="646"/>
      <c r="K3049" s="646"/>
    </row>
    <row r="3050" spans="2:11" x14ac:dyDescent="0.2">
      <c r="B3050" s="646"/>
      <c r="C3050" s="647"/>
      <c r="D3050" s="647"/>
      <c r="E3050" s="647"/>
      <c r="F3050" s="646"/>
      <c r="G3050" s="646"/>
      <c r="H3050" s="646"/>
      <c r="I3050" s="647"/>
      <c r="J3050" s="646"/>
      <c r="K3050" s="646"/>
    </row>
    <row r="3051" spans="2:11" x14ac:dyDescent="0.2">
      <c r="B3051" s="646"/>
      <c r="C3051" s="647"/>
      <c r="D3051" s="647"/>
      <c r="E3051" s="647"/>
      <c r="F3051" s="646"/>
      <c r="G3051" s="646"/>
      <c r="H3051" s="646"/>
      <c r="I3051" s="647"/>
      <c r="J3051" s="646"/>
      <c r="K3051" s="646"/>
    </row>
    <row r="3052" spans="2:11" x14ac:dyDescent="0.2">
      <c r="B3052" s="646"/>
      <c r="C3052" s="647"/>
      <c r="D3052" s="647"/>
      <c r="E3052" s="647"/>
      <c r="F3052" s="646"/>
      <c r="G3052" s="646"/>
      <c r="H3052" s="646"/>
      <c r="I3052" s="647"/>
      <c r="J3052" s="646"/>
      <c r="K3052" s="646"/>
    </row>
    <row r="3053" spans="2:11" x14ac:dyDescent="0.2">
      <c r="B3053" s="646"/>
      <c r="C3053" s="647"/>
      <c r="D3053" s="647"/>
      <c r="E3053" s="647"/>
      <c r="F3053" s="646"/>
      <c r="G3053" s="646"/>
      <c r="H3053" s="646"/>
      <c r="I3053" s="647"/>
      <c r="J3053" s="646"/>
      <c r="K3053" s="646"/>
    </row>
    <row r="3054" spans="2:11" x14ac:dyDescent="0.2">
      <c r="B3054" s="646"/>
      <c r="C3054" s="647"/>
      <c r="D3054" s="647"/>
      <c r="E3054" s="647"/>
      <c r="F3054" s="646"/>
      <c r="G3054" s="646"/>
      <c r="H3054" s="646"/>
      <c r="I3054" s="647"/>
      <c r="J3054" s="646"/>
      <c r="K3054" s="646"/>
    </row>
    <row r="3055" spans="2:11" x14ac:dyDescent="0.2">
      <c r="B3055" s="646"/>
      <c r="C3055" s="647"/>
      <c r="D3055" s="647"/>
      <c r="E3055" s="647"/>
      <c r="F3055" s="646"/>
      <c r="G3055" s="646"/>
      <c r="H3055" s="646"/>
      <c r="I3055" s="647"/>
      <c r="J3055" s="646"/>
      <c r="K3055" s="646"/>
    </row>
    <row r="3056" spans="2:11" x14ac:dyDescent="0.2">
      <c r="B3056" s="646"/>
      <c r="C3056" s="647"/>
      <c r="D3056" s="647"/>
      <c r="E3056" s="647"/>
      <c r="F3056" s="646"/>
      <c r="G3056" s="646"/>
      <c r="H3056" s="646"/>
      <c r="I3056" s="647"/>
      <c r="J3056" s="646"/>
      <c r="K3056" s="646"/>
    </row>
    <row r="3057" spans="2:11" x14ac:dyDescent="0.2">
      <c r="B3057" s="646"/>
      <c r="C3057" s="647"/>
      <c r="D3057" s="647"/>
      <c r="E3057" s="647"/>
      <c r="F3057" s="646"/>
      <c r="G3057" s="646"/>
      <c r="H3057" s="646"/>
      <c r="I3057" s="647"/>
      <c r="J3057" s="646"/>
      <c r="K3057" s="646"/>
    </row>
    <row r="3058" spans="2:11" x14ac:dyDescent="0.2">
      <c r="B3058" s="646"/>
      <c r="C3058" s="647"/>
      <c r="D3058" s="647"/>
      <c r="E3058" s="647"/>
      <c r="F3058" s="646"/>
      <c r="G3058" s="646"/>
      <c r="H3058" s="646"/>
      <c r="I3058" s="647"/>
      <c r="J3058" s="646"/>
      <c r="K3058" s="646"/>
    </row>
    <row r="3059" spans="2:11" x14ac:dyDescent="0.2">
      <c r="B3059" s="646"/>
      <c r="C3059" s="647"/>
      <c r="D3059" s="647"/>
      <c r="E3059" s="647"/>
      <c r="F3059" s="646"/>
      <c r="G3059" s="646"/>
      <c r="H3059" s="646"/>
      <c r="I3059" s="647"/>
      <c r="J3059" s="646"/>
      <c r="K3059" s="646"/>
    </row>
    <row r="3060" spans="2:11" x14ac:dyDescent="0.2">
      <c r="B3060" s="646"/>
      <c r="C3060" s="647"/>
      <c r="D3060" s="647"/>
      <c r="E3060" s="647"/>
      <c r="F3060" s="646"/>
      <c r="G3060" s="646"/>
      <c r="H3060" s="646"/>
      <c r="I3060" s="647"/>
      <c r="J3060" s="646"/>
      <c r="K3060" s="646"/>
    </row>
    <row r="3061" spans="2:11" x14ac:dyDescent="0.2">
      <c r="B3061" s="646"/>
      <c r="C3061" s="647"/>
      <c r="D3061" s="647"/>
      <c r="E3061" s="647"/>
      <c r="F3061" s="646"/>
      <c r="G3061" s="646"/>
      <c r="H3061" s="646"/>
      <c r="I3061" s="647"/>
      <c r="J3061" s="646"/>
      <c r="K3061" s="646"/>
    </row>
    <row r="3062" spans="2:11" x14ac:dyDescent="0.2">
      <c r="B3062" s="646"/>
      <c r="C3062" s="647"/>
      <c r="D3062" s="647"/>
      <c r="E3062" s="647"/>
      <c r="F3062" s="646"/>
      <c r="G3062" s="646"/>
      <c r="H3062" s="646"/>
      <c r="I3062" s="647"/>
      <c r="J3062" s="646"/>
      <c r="K3062" s="646"/>
    </row>
    <row r="3063" spans="2:11" x14ac:dyDescent="0.2">
      <c r="B3063" s="646"/>
      <c r="C3063" s="647"/>
      <c r="D3063" s="647"/>
      <c r="E3063" s="647"/>
      <c r="F3063" s="646"/>
      <c r="G3063" s="646"/>
      <c r="H3063" s="646"/>
      <c r="I3063" s="647"/>
      <c r="J3063" s="646"/>
      <c r="K3063" s="646"/>
    </row>
    <row r="3064" spans="2:11" x14ac:dyDescent="0.2">
      <c r="B3064" s="646"/>
      <c r="C3064" s="647"/>
      <c r="D3064" s="647"/>
      <c r="E3064" s="647"/>
      <c r="F3064" s="646"/>
      <c r="G3064" s="646"/>
      <c r="H3064" s="646"/>
      <c r="I3064" s="647"/>
      <c r="J3064" s="646"/>
      <c r="K3064" s="646"/>
    </row>
    <row r="3065" spans="2:11" x14ac:dyDescent="0.2">
      <c r="B3065" s="646"/>
      <c r="C3065" s="647"/>
      <c r="D3065" s="647"/>
      <c r="E3065" s="647"/>
      <c r="F3065" s="646"/>
      <c r="G3065" s="646"/>
      <c r="H3065" s="646"/>
      <c r="I3065" s="647"/>
      <c r="J3065" s="646"/>
      <c r="K3065" s="646"/>
    </row>
    <row r="3066" spans="2:11" x14ac:dyDescent="0.2">
      <c r="B3066" s="646"/>
      <c r="C3066" s="647"/>
      <c r="D3066" s="647"/>
      <c r="E3066" s="647"/>
      <c r="F3066" s="646"/>
      <c r="G3066" s="646"/>
      <c r="H3066" s="646"/>
      <c r="I3066" s="647"/>
      <c r="J3066" s="646"/>
      <c r="K3066" s="646"/>
    </row>
    <row r="3067" spans="2:11" x14ac:dyDescent="0.2">
      <c r="B3067" s="646"/>
      <c r="C3067" s="647"/>
      <c r="D3067" s="647"/>
      <c r="E3067" s="647"/>
      <c r="F3067" s="646"/>
      <c r="G3067" s="646"/>
      <c r="H3067" s="646"/>
      <c r="I3067" s="647"/>
      <c r="J3067" s="646"/>
      <c r="K3067" s="646"/>
    </row>
    <row r="3068" spans="2:11" x14ac:dyDescent="0.2">
      <c r="B3068" s="646"/>
      <c r="C3068" s="647"/>
      <c r="D3068" s="647"/>
      <c r="E3068" s="647"/>
      <c r="F3068" s="646"/>
      <c r="G3068" s="646"/>
      <c r="H3068" s="646"/>
      <c r="I3068" s="647"/>
      <c r="J3068" s="646"/>
      <c r="K3068" s="646"/>
    </row>
    <row r="3069" spans="2:11" x14ac:dyDescent="0.2">
      <c r="B3069" s="646"/>
      <c r="C3069" s="647"/>
      <c r="D3069" s="647"/>
      <c r="E3069" s="647"/>
      <c r="F3069" s="646"/>
      <c r="G3069" s="646"/>
      <c r="H3069" s="646"/>
      <c r="I3069" s="647"/>
      <c r="J3069" s="646"/>
      <c r="K3069" s="646"/>
    </row>
    <row r="3070" spans="2:11" x14ac:dyDescent="0.2">
      <c r="B3070" s="646"/>
      <c r="C3070" s="647"/>
      <c r="D3070" s="647"/>
      <c r="E3070" s="647"/>
      <c r="F3070" s="646"/>
      <c r="G3070" s="646"/>
      <c r="H3070" s="646"/>
      <c r="I3070" s="647"/>
      <c r="J3070" s="646"/>
      <c r="K3070" s="646"/>
    </row>
    <row r="3071" spans="2:11" x14ac:dyDescent="0.2">
      <c r="B3071" s="646"/>
      <c r="C3071" s="647"/>
      <c r="D3071" s="647"/>
      <c r="E3071" s="647"/>
      <c r="F3071" s="646"/>
      <c r="G3071" s="646"/>
      <c r="H3071" s="646"/>
      <c r="I3071" s="647"/>
      <c r="J3071" s="646"/>
      <c r="K3071" s="646"/>
    </row>
    <row r="3072" spans="2:11" x14ac:dyDescent="0.2">
      <c r="B3072" s="646"/>
      <c r="C3072" s="647"/>
      <c r="D3072" s="647"/>
      <c r="E3072" s="647"/>
      <c r="F3072" s="646"/>
      <c r="G3072" s="646"/>
      <c r="H3072" s="646"/>
      <c r="I3072" s="647"/>
      <c r="J3072" s="646"/>
      <c r="K3072" s="646"/>
    </row>
    <row r="3073" spans="2:11" x14ac:dyDescent="0.2">
      <c r="B3073" s="646"/>
      <c r="C3073" s="647"/>
      <c r="D3073" s="647"/>
      <c r="E3073" s="647"/>
      <c r="F3073" s="646"/>
      <c r="G3073" s="646"/>
      <c r="H3073" s="646"/>
      <c r="I3073" s="647"/>
      <c r="J3073" s="646"/>
      <c r="K3073" s="646"/>
    </row>
    <row r="3074" spans="2:11" x14ac:dyDescent="0.2">
      <c r="B3074" s="646"/>
      <c r="C3074" s="647"/>
      <c r="D3074" s="647"/>
      <c r="E3074" s="647"/>
      <c r="F3074" s="646"/>
      <c r="G3074" s="646"/>
      <c r="H3074" s="646"/>
      <c r="I3074" s="647"/>
      <c r="J3074" s="646"/>
      <c r="K3074" s="646"/>
    </row>
    <row r="3075" spans="2:11" x14ac:dyDescent="0.2">
      <c r="B3075" s="646"/>
      <c r="C3075" s="647"/>
      <c r="D3075" s="647"/>
      <c r="E3075" s="647"/>
      <c r="F3075" s="646"/>
      <c r="G3075" s="646"/>
      <c r="H3075" s="646"/>
      <c r="I3075" s="647"/>
      <c r="J3075" s="646"/>
      <c r="K3075" s="646"/>
    </row>
    <row r="3076" spans="2:11" x14ac:dyDescent="0.2">
      <c r="B3076" s="646"/>
      <c r="C3076" s="647"/>
      <c r="D3076" s="647"/>
      <c r="E3076" s="647"/>
      <c r="F3076" s="646"/>
      <c r="G3076" s="646"/>
      <c r="H3076" s="646"/>
      <c r="I3076" s="647"/>
      <c r="J3076" s="646"/>
      <c r="K3076" s="646"/>
    </row>
    <row r="3077" spans="2:11" x14ac:dyDescent="0.2">
      <c r="B3077" s="646"/>
      <c r="C3077" s="647"/>
      <c r="D3077" s="647"/>
      <c r="E3077" s="647"/>
      <c r="F3077" s="646"/>
      <c r="G3077" s="646"/>
      <c r="H3077" s="646"/>
      <c r="I3077" s="647"/>
      <c r="J3077" s="646"/>
      <c r="K3077" s="646"/>
    </row>
    <row r="3078" spans="2:11" x14ac:dyDescent="0.2">
      <c r="B3078" s="646"/>
      <c r="C3078" s="647"/>
      <c r="D3078" s="647"/>
      <c r="E3078" s="647"/>
      <c r="F3078" s="646"/>
      <c r="G3078" s="646"/>
      <c r="H3078" s="646"/>
      <c r="I3078" s="647"/>
      <c r="J3078" s="646"/>
      <c r="K3078" s="646"/>
    </row>
    <row r="3079" spans="2:11" x14ac:dyDescent="0.2">
      <c r="B3079" s="646"/>
      <c r="C3079" s="647"/>
      <c r="D3079" s="647"/>
      <c r="E3079" s="647"/>
      <c r="F3079" s="646"/>
      <c r="G3079" s="646"/>
      <c r="H3079" s="646"/>
      <c r="I3079" s="647"/>
      <c r="J3079" s="646"/>
      <c r="K3079" s="646"/>
    </row>
    <row r="3080" spans="2:11" x14ac:dyDescent="0.2">
      <c r="B3080" s="646"/>
      <c r="C3080" s="647"/>
      <c r="D3080" s="647"/>
      <c r="E3080" s="647"/>
      <c r="F3080" s="646"/>
      <c r="G3080" s="646"/>
      <c r="H3080" s="646"/>
      <c r="I3080" s="647"/>
      <c r="J3080" s="646"/>
      <c r="K3080" s="646"/>
    </row>
    <row r="3081" spans="2:11" x14ac:dyDescent="0.2">
      <c r="B3081" s="646"/>
      <c r="C3081" s="647"/>
      <c r="D3081" s="647"/>
      <c r="E3081" s="647"/>
      <c r="F3081" s="646"/>
      <c r="G3081" s="646"/>
      <c r="H3081" s="646"/>
      <c r="I3081" s="647"/>
      <c r="J3081" s="646"/>
      <c r="K3081" s="646"/>
    </row>
    <row r="3082" spans="2:11" x14ac:dyDescent="0.2">
      <c r="B3082" s="646"/>
      <c r="C3082" s="647"/>
      <c r="D3082" s="647"/>
      <c r="E3082" s="647"/>
      <c r="F3082" s="646"/>
      <c r="G3082" s="646"/>
      <c r="H3082" s="646"/>
      <c r="I3082" s="647"/>
      <c r="J3082" s="646"/>
      <c r="K3082" s="646"/>
    </row>
    <row r="3083" spans="2:11" x14ac:dyDescent="0.2">
      <c r="B3083" s="646"/>
      <c r="C3083" s="647"/>
      <c r="D3083" s="647"/>
      <c r="E3083" s="647"/>
      <c r="F3083" s="646"/>
      <c r="G3083" s="646"/>
      <c r="H3083" s="646"/>
      <c r="I3083" s="647"/>
      <c r="J3083" s="646"/>
      <c r="K3083" s="646"/>
    </row>
    <row r="3084" spans="2:11" x14ac:dyDescent="0.2">
      <c r="B3084" s="646"/>
      <c r="C3084" s="647"/>
      <c r="D3084" s="647"/>
      <c r="E3084" s="647"/>
      <c r="F3084" s="646"/>
      <c r="G3084" s="646"/>
      <c r="H3084" s="646"/>
      <c r="I3084" s="647"/>
      <c r="J3084" s="646"/>
      <c r="K3084" s="646"/>
    </row>
    <row r="3085" spans="2:11" x14ac:dyDescent="0.2">
      <c r="B3085" s="646"/>
      <c r="C3085" s="647"/>
      <c r="D3085" s="647"/>
      <c r="E3085" s="647"/>
      <c r="F3085" s="646"/>
      <c r="G3085" s="646"/>
      <c r="H3085" s="646"/>
      <c r="I3085" s="647"/>
      <c r="J3085" s="646"/>
      <c r="K3085" s="646"/>
    </row>
    <row r="3086" spans="2:11" x14ac:dyDescent="0.2">
      <c r="B3086" s="646"/>
      <c r="C3086" s="647"/>
      <c r="D3086" s="647"/>
      <c r="E3086" s="647"/>
      <c r="F3086" s="646"/>
      <c r="G3086" s="646"/>
      <c r="H3086" s="646"/>
      <c r="I3086" s="647"/>
      <c r="J3086" s="646"/>
      <c r="K3086" s="646"/>
    </row>
    <row r="3087" spans="2:11" x14ac:dyDescent="0.2">
      <c r="B3087" s="646"/>
      <c r="C3087" s="647"/>
      <c r="D3087" s="647"/>
      <c r="E3087" s="647"/>
      <c r="F3087" s="646"/>
      <c r="G3087" s="646"/>
      <c r="H3087" s="646"/>
      <c r="I3087" s="647"/>
      <c r="J3087" s="646"/>
      <c r="K3087" s="646"/>
    </row>
    <row r="3088" spans="2:11" x14ac:dyDescent="0.2">
      <c r="B3088" s="646"/>
      <c r="C3088" s="647"/>
      <c r="D3088" s="647"/>
      <c r="E3088" s="647"/>
      <c r="F3088" s="646"/>
      <c r="G3088" s="646"/>
      <c r="H3088" s="646"/>
      <c r="I3088" s="647"/>
      <c r="J3088" s="646"/>
      <c r="K3088" s="646"/>
    </row>
    <row r="3089" spans="2:11" x14ac:dyDescent="0.2">
      <c r="B3089" s="646"/>
      <c r="C3089" s="647"/>
      <c r="D3089" s="647"/>
      <c r="E3089" s="647"/>
      <c r="F3089" s="646"/>
      <c r="G3089" s="646"/>
      <c r="H3089" s="646"/>
      <c r="I3089" s="647"/>
      <c r="J3089" s="646"/>
      <c r="K3089" s="646"/>
    </row>
    <row r="3090" spans="2:11" x14ac:dyDescent="0.2">
      <c r="B3090" s="646"/>
      <c r="C3090" s="647"/>
      <c r="D3090" s="647"/>
      <c r="E3090" s="647"/>
      <c r="F3090" s="646"/>
      <c r="G3090" s="646"/>
      <c r="H3090" s="646"/>
      <c r="I3090" s="647"/>
      <c r="J3090" s="646"/>
      <c r="K3090" s="646"/>
    </row>
    <row r="3091" spans="2:11" x14ac:dyDescent="0.2">
      <c r="B3091" s="646"/>
      <c r="C3091" s="647"/>
      <c r="D3091" s="647"/>
      <c r="E3091" s="647"/>
      <c r="F3091" s="646"/>
      <c r="G3091" s="646"/>
      <c r="H3091" s="646"/>
      <c r="I3091" s="647"/>
      <c r="J3091" s="646"/>
      <c r="K3091" s="646"/>
    </row>
    <row r="3092" spans="2:11" x14ac:dyDescent="0.2">
      <c r="B3092" s="646"/>
      <c r="C3092" s="647"/>
      <c r="D3092" s="647"/>
      <c r="E3092" s="647"/>
      <c r="F3092" s="646"/>
      <c r="G3092" s="646"/>
      <c r="H3092" s="646"/>
      <c r="I3092" s="647"/>
      <c r="J3092" s="646"/>
      <c r="K3092" s="646"/>
    </row>
    <row r="3093" spans="2:11" x14ac:dyDescent="0.2">
      <c r="B3093" s="646"/>
      <c r="C3093" s="647"/>
      <c r="D3093" s="647"/>
      <c r="E3093" s="647"/>
      <c r="F3093" s="646"/>
      <c r="G3093" s="646"/>
      <c r="H3093" s="646"/>
      <c r="I3093" s="647"/>
      <c r="J3093" s="646"/>
      <c r="K3093" s="646"/>
    </row>
    <row r="3094" spans="2:11" x14ac:dyDescent="0.2">
      <c r="B3094" s="646"/>
      <c r="C3094" s="647"/>
      <c r="D3094" s="647"/>
      <c r="E3094" s="647"/>
      <c r="F3094" s="646"/>
      <c r="G3094" s="646"/>
      <c r="H3094" s="646"/>
      <c r="I3094" s="647"/>
      <c r="J3094" s="646"/>
      <c r="K3094" s="646"/>
    </row>
    <row r="3095" spans="2:11" x14ac:dyDescent="0.2">
      <c r="B3095" s="646"/>
      <c r="C3095" s="647"/>
      <c r="D3095" s="647"/>
      <c r="E3095" s="647"/>
      <c r="F3095" s="646"/>
      <c r="G3095" s="646"/>
      <c r="H3095" s="646"/>
      <c r="I3095" s="647"/>
      <c r="J3095" s="646"/>
      <c r="K3095" s="646"/>
    </row>
    <row r="3096" spans="2:11" x14ac:dyDescent="0.2">
      <c r="B3096" s="646"/>
      <c r="C3096" s="647"/>
      <c r="D3096" s="647"/>
      <c r="E3096" s="647"/>
      <c r="F3096" s="646"/>
      <c r="G3096" s="646"/>
      <c r="H3096" s="646"/>
      <c r="I3096" s="647"/>
      <c r="J3096" s="646"/>
      <c r="K3096" s="646"/>
    </row>
    <row r="3097" spans="2:11" x14ac:dyDescent="0.2">
      <c r="B3097" s="646"/>
      <c r="C3097" s="647"/>
      <c r="D3097" s="647"/>
      <c r="E3097" s="647"/>
      <c r="F3097" s="646"/>
      <c r="G3097" s="646"/>
      <c r="H3097" s="646"/>
      <c r="I3097" s="647"/>
      <c r="J3097" s="646"/>
      <c r="K3097" s="646"/>
    </row>
    <row r="3098" spans="2:11" x14ac:dyDescent="0.2">
      <c r="B3098" s="646"/>
      <c r="C3098" s="647"/>
      <c r="D3098" s="647"/>
      <c r="E3098" s="647"/>
      <c r="F3098" s="646"/>
      <c r="G3098" s="646"/>
      <c r="H3098" s="646"/>
      <c r="I3098" s="647"/>
      <c r="J3098" s="646"/>
      <c r="K3098" s="646"/>
    </row>
    <row r="3099" spans="2:11" x14ac:dyDescent="0.2">
      <c r="B3099" s="646"/>
      <c r="C3099" s="647"/>
      <c r="D3099" s="647"/>
      <c r="E3099" s="647"/>
      <c r="F3099" s="646"/>
      <c r="G3099" s="646"/>
      <c r="H3099" s="646"/>
      <c r="I3099" s="647"/>
      <c r="J3099" s="646"/>
      <c r="K3099" s="646"/>
    </row>
    <row r="3100" spans="2:11" x14ac:dyDescent="0.2">
      <c r="B3100" s="646"/>
      <c r="C3100" s="647"/>
      <c r="D3100" s="647"/>
      <c r="E3100" s="647"/>
      <c r="F3100" s="646"/>
      <c r="G3100" s="646"/>
      <c r="H3100" s="646"/>
      <c r="I3100" s="647"/>
      <c r="J3100" s="646"/>
      <c r="K3100" s="646"/>
    </row>
    <row r="3101" spans="2:11" x14ac:dyDescent="0.2">
      <c r="B3101" s="646"/>
      <c r="C3101" s="647"/>
      <c r="D3101" s="647"/>
      <c r="E3101" s="647"/>
      <c r="F3101" s="646"/>
      <c r="G3101" s="646"/>
      <c r="H3101" s="646"/>
      <c r="I3101" s="647"/>
      <c r="J3101" s="646"/>
      <c r="K3101" s="646"/>
    </row>
    <row r="3102" spans="2:11" x14ac:dyDescent="0.2">
      <c r="B3102" s="646"/>
      <c r="C3102" s="647"/>
      <c r="D3102" s="647"/>
      <c r="E3102" s="647"/>
      <c r="F3102" s="646"/>
      <c r="G3102" s="646"/>
      <c r="H3102" s="646"/>
      <c r="I3102" s="647"/>
      <c r="J3102" s="646"/>
      <c r="K3102" s="646"/>
    </row>
    <row r="3103" spans="2:11" x14ac:dyDescent="0.2">
      <c r="B3103" s="646"/>
      <c r="C3103" s="647"/>
      <c r="D3103" s="647"/>
      <c r="E3103" s="647"/>
      <c r="F3103" s="646"/>
      <c r="G3103" s="646"/>
      <c r="H3103" s="646"/>
      <c r="I3103" s="647"/>
      <c r="J3103" s="646"/>
      <c r="K3103" s="646"/>
    </row>
    <row r="3104" spans="2:11" x14ac:dyDescent="0.2">
      <c r="B3104" s="646"/>
      <c r="C3104" s="647"/>
      <c r="D3104" s="647"/>
      <c r="E3104" s="647"/>
      <c r="F3104" s="646"/>
      <c r="G3104" s="646"/>
      <c r="H3104" s="646"/>
      <c r="I3104" s="647"/>
      <c r="J3104" s="646"/>
      <c r="K3104" s="646"/>
    </row>
    <row r="3105" spans="2:11" x14ac:dyDescent="0.2">
      <c r="B3105" s="646"/>
      <c r="C3105" s="647"/>
      <c r="D3105" s="647"/>
      <c r="E3105" s="647"/>
      <c r="F3105" s="646"/>
      <c r="G3105" s="646"/>
      <c r="H3105" s="646"/>
      <c r="I3105" s="647"/>
      <c r="J3105" s="646"/>
      <c r="K3105" s="646"/>
    </row>
    <row r="3106" spans="2:11" x14ac:dyDescent="0.2">
      <c r="B3106" s="646"/>
      <c r="C3106" s="647"/>
      <c r="D3106" s="647"/>
      <c r="E3106" s="647"/>
      <c r="F3106" s="646"/>
      <c r="G3106" s="646"/>
      <c r="H3106" s="646"/>
      <c r="I3106" s="647"/>
      <c r="J3106" s="646"/>
      <c r="K3106" s="646"/>
    </row>
    <row r="3107" spans="2:11" x14ac:dyDescent="0.2">
      <c r="B3107" s="646"/>
      <c r="C3107" s="647"/>
      <c r="D3107" s="647"/>
      <c r="E3107" s="647"/>
      <c r="F3107" s="646"/>
      <c r="G3107" s="646"/>
      <c r="H3107" s="646"/>
      <c r="I3107" s="647"/>
      <c r="J3107" s="646"/>
      <c r="K3107" s="646"/>
    </row>
    <row r="3108" spans="2:11" x14ac:dyDescent="0.2">
      <c r="B3108" s="646"/>
      <c r="C3108" s="647"/>
      <c r="D3108" s="647"/>
      <c r="E3108" s="647"/>
      <c r="F3108" s="646"/>
      <c r="G3108" s="646"/>
      <c r="H3108" s="646"/>
      <c r="I3108" s="647"/>
      <c r="J3108" s="646"/>
      <c r="K3108" s="646"/>
    </row>
    <row r="3109" spans="2:11" x14ac:dyDescent="0.2">
      <c r="B3109" s="646"/>
      <c r="C3109" s="647"/>
      <c r="D3109" s="647"/>
      <c r="E3109" s="647"/>
      <c r="F3109" s="646"/>
      <c r="G3109" s="646"/>
      <c r="H3109" s="646"/>
      <c r="I3109" s="647"/>
      <c r="J3109" s="646"/>
      <c r="K3109" s="646"/>
    </row>
    <row r="3110" spans="2:11" x14ac:dyDescent="0.2">
      <c r="B3110" s="646"/>
      <c r="C3110" s="647"/>
      <c r="D3110" s="647"/>
      <c r="E3110" s="647"/>
      <c r="F3110" s="646"/>
      <c r="G3110" s="646"/>
      <c r="H3110" s="646"/>
      <c r="I3110" s="647"/>
      <c r="J3110" s="646"/>
      <c r="K3110" s="646"/>
    </row>
    <row r="3111" spans="2:11" x14ac:dyDescent="0.2">
      <c r="B3111" s="646"/>
      <c r="C3111" s="647"/>
      <c r="D3111" s="647"/>
      <c r="E3111" s="647"/>
      <c r="F3111" s="646"/>
      <c r="G3111" s="646"/>
      <c r="H3111" s="646"/>
      <c r="I3111" s="647"/>
      <c r="J3111" s="646"/>
      <c r="K3111" s="646"/>
    </row>
    <row r="3112" spans="2:11" x14ac:dyDescent="0.2">
      <c r="B3112" s="646"/>
      <c r="C3112" s="647"/>
      <c r="D3112" s="647"/>
      <c r="E3112" s="647"/>
      <c r="F3112" s="646"/>
      <c r="G3112" s="646"/>
      <c r="H3112" s="646"/>
      <c r="I3112" s="647"/>
      <c r="J3112" s="646"/>
      <c r="K3112" s="646"/>
    </row>
    <row r="3113" spans="2:11" x14ac:dyDescent="0.2">
      <c r="B3113" s="646"/>
      <c r="C3113" s="647"/>
      <c r="D3113" s="647"/>
      <c r="E3113" s="647"/>
      <c r="F3113" s="646"/>
      <c r="G3113" s="646"/>
      <c r="H3113" s="646"/>
      <c r="I3113" s="647"/>
      <c r="J3113" s="646"/>
      <c r="K3113" s="646"/>
    </row>
    <row r="3114" spans="2:11" x14ac:dyDescent="0.2">
      <c r="B3114" s="646"/>
      <c r="C3114" s="647"/>
      <c r="D3114" s="647"/>
      <c r="E3114" s="647"/>
      <c r="F3114" s="646"/>
      <c r="G3114" s="646"/>
      <c r="H3114" s="646"/>
      <c r="I3114" s="647"/>
      <c r="J3114" s="646"/>
      <c r="K3114" s="646"/>
    </row>
    <row r="3115" spans="2:11" x14ac:dyDescent="0.2">
      <c r="B3115" s="646"/>
      <c r="C3115" s="647"/>
      <c r="D3115" s="647"/>
      <c r="E3115" s="647"/>
      <c r="F3115" s="646"/>
      <c r="G3115" s="646"/>
      <c r="H3115" s="646"/>
      <c r="I3115" s="647"/>
      <c r="J3115" s="646"/>
      <c r="K3115" s="646"/>
    </row>
    <row r="3116" spans="2:11" x14ac:dyDescent="0.2">
      <c r="B3116" s="646"/>
      <c r="C3116" s="647"/>
      <c r="D3116" s="647"/>
      <c r="E3116" s="647"/>
      <c r="F3116" s="646"/>
      <c r="G3116" s="646"/>
      <c r="H3116" s="646"/>
      <c r="I3116" s="647"/>
      <c r="J3116" s="646"/>
      <c r="K3116" s="646"/>
    </row>
    <row r="3117" spans="2:11" x14ac:dyDescent="0.2">
      <c r="B3117" s="646"/>
      <c r="C3117" s="647"/>
      <c r="D3117" s="647"/>
      <c r="E3117" s="647"/>
      <c r="F3117" s="646"/>
      <c r="G3117" s="646"/>
      <c r="H3117" s="646"/>
      <c r="I3117" s="647"/>
      <c r="J3117" s="646"/>
      <c r="K3117" s="646"/>
    </row>
    <row r="3118" spans="2:11" x14ac:dyDescent="0.2">
      <c r="B3118" s="646"/>
      <c r="C3118" s="647"/>
      <c r="D3118" s="647"/>
      <c r="E3118" s="647"/>
      <c r="F3118" s="646"/>
      <c r="G3118" s="646"/>
      <c r="H3118" s="646"/>
      <c r="I3118" s="647"/>
      <c r="J3118" s="646"/>
      <c r="K3118" s="646"/>
    </row>
    <row r="3119" spans="2:11" x14ac:dyDescent="0.2">
      <c r="B3119" s="646"/>
      <c r="C3119" s="647"/>
      <c r="D3119" s="647"/>
      <c r="E3119" s="647"/>
      <c r="F3119" s="646"/>
      <c r="G3119" s="646"/>
      <c r="H3119" s="646"/>
      <c r="I3119" s="647"/>
      <c r="J3119" s="646"/>
      <c r="K3119" s="646"/>
    </row>
    <row r="3120" spans="2:11" x14ac:dyDescent="0.2">
      <c r="B3120" s="646"/>
      <c r="C3120" s="647"/>
      <c r="D3120" s="647"/>
      <c r="E3120" s="647"/>
      <c r="F3120" s="646"/>
      <c r="G3120" s="646"/>
      <c r="H3120" s="646"/>
      <c r="I3120" s="647"/>
      <c r="J3120" s="646"/>
      <c r="K3120" s="646"/>
    </row>
    <row r="3121" spans="2:11" x14ac:dyDescent="0.2">
      <c r="B3121" s="646"/>
      <c r="C3121" s="647"/>
      <c r="D3121" s="647"/>
      <c r="E3121" s="647"/>
      <c r="F3121" s="646"/>
      <c r="G3121" s="646"/>
      <c r="H3121" s="646"/>
      <c r="I3121" s="647"/>
      <c r="J3121" s="646"/>
      <c r="K3121" s="646"/>
    </row>
    <row r="3122" spans="2:11" x14ac:dyDescent="0.2">
      <c r="B3122" s="646"/>
      <c r="C3122" s="647"/>
      <c r="D3122" s="647"/>
      <c r="E3122" s="647"/>
      <c r="F3122" s="646"/>
      <c r="G3122" s="646"/>
      <c r="H3122" s="646"/>
      <c r="I3122" s="647"/>
      <c r="J3122" s="646"/>
      <c r="K3122" s="646"/>
    </row>
    <row r="3123" spans="2:11" x14ac:dyDescent="0.2">
      <c r="B3123" s="646"/>
      <c r="C3123" s="647"/>
      <c r="D3123" s="647"/>
      <c r="E3123" s="647"/>
      <c r="F3123" s="646"/>
      <c r="G3123" s="646"/>
      <c r="H3123" s="646"/>
      <c r="I3123" s="647"/>
      <c r="J3123" s="646"/>
      <c r="K3123" s="646"/>
    </row>
    <row r="3124" spans="2:11" x14ac:dyDescent="0.2">
      <c r="B3124" s="646"/>
      <c r="C3124" s="647"/>
      <c r="D3124" s="647"/>
      <c r="E3124" s="647"/>
      <c r="F3124" s="646"/>
      <c r="G3124" s="646"/>
      <c r="H3124" s="646"/>
      <c r="I3124" s="647"/>
      <c r="J3124" s="646"/>
      <c r="K3124" s="646"/>
    </row>
    <row r="3125" spans="2:11" x14ac:dyDescent="0.2">
      <c r="B3125" s="646"/>
      <c r="C3125" s="647"/>
      <c r="D3125" s="647"/>
      <c r="E3125" s="647"/>
      <c r="F3125" s="646"/>
      <c r="G3125" s="646"/>
      <c r="H3125" s="646"/>
      <c r="I3125" s="647"/>
      <c r="J3125" s="646"/>
      <c r="K3125" s="646"/>
    </row>
    <row r="3126" spans="2:11" x14ac:dyDescent="0.2">
      <c r="B3126" s="646"/>
      <c r="C3126" s="647"/>
      <c r="D3126" s="647"/>
      <c r="E3126" s="647"/>
      <c r="F3126" s="646"/>
      <c r="G3126" s="646"/>
      <c r="H3126" s="646"/>
      <c r="I3126" s="647"/>
      <c r="J3126" s="646"/>
      <c r="K3126" s="646"/>
    </row>
    <row r="3127" spans="2:11" x14ac:dyDescent="0.2">
      <c r="B3127" s="646"/>
      <c r="C3127" s="647"/>
      <c r="D3127" s="647"/>
      <c r="E3127" s="647"/>
      <c r="F3127" s="646"/>
      <c r="G3127" s="646"/>
      <c r="H3127" s="646"/>
      <c r="I3127" s="647"/>
      <c r="J3127" s="646"/>
      <c r="K3127" s="646"/>
    </row>
    <row r="3128" spans="2:11" x14ac:dyDescent="0.2">
      <c r="B3128" s="646"/>
      <c r="C3128" s="647"/>
      <c r="D3128" s="647"/>
      <c r="E3128" s="647"/>
      <c r="F3128" s="646"/>
      <c r="G3128" s="646"/>
      <c r="H3128" s="646"/>
      <c r="I3128" s="647"/>
      <c r="J3128" s="646"/>
      <c r="K3128" s="646"/>
    </row>
    <row r="3129" spans="2:11" x14ac:dyDescent="0.2">
      <c r="B3129" s="646"/>
      <c r="C3129" s="647"/>
      <c r="D3129" s="647"/>
      <c r="E3129" s="647"/>
      <c r="F3129" s="646"/>
      <c r="G3129" s="646"/>
      <c r="H3129" s="646"/>
      <c r="I3129" s="647"/>
      <c r="J3129" s="646"/>
      <c r="K3129" s="646"/>
    </row>
    <row r="3130" spans="2:11" x14ac:dyDescent="0.2">
      <c r="B3130" s="646"/>
      <c r="C3130" s="647"/>
      <c r="D3130" s="647"/>
      <c r="E3130" s="647"/>
      <c r="F3130" s="646"/>
      <c r="G3130" s="646"/>
      <c r="H3130" s="646"/>
      <c r="I3130" s="647"/>
      <c r="J3130" s="646"/>
      <c r="K3130" s="646"/>
    </row>
    <row r="3131" spans="2:11" x14ac:dyDescent="0.2">
      <c r="B3131" s="646"/>
      <c r="C3131" s="647"/>
      <c r="D3131" s="647"/>
      <c r="E3131" s="647"/>
      <c r="F3131" s="646"/>
      <c r="G3131" s="646"/>
      <c r="H3131" s="646"/>
      <c r="I3131" s="647"/>
      <c r="J3131" s="646"/>
      <c r="K3131" s="646"/>
    </row>
    <row r="3132" spans="2:11" x14ac:dyDescent="0.2">
      <c r="B3132" s="646"/>
      <c r="C3132" s="647"/>
      <c r="D3132" s="647"/>
      <c r="E3132" s="647"/>
      <c r="F3132" s="646"/>
      <c r="G3132" s="646"/>
      <c r="H3132" s="646"/>
      <c r="I3132" s="647"/>
      <c r="J3132" s="646"/>
      <c r="K3132" s="646"/>
    </row>
    <row r="3133" spans="2:11" x14ac:dyDescent="0.2">
      <c r="B3133" s="646"/>
      <c r="C3133" s="647"/>
      <c r="D3133" s="647"/>
      <c r="E3133" s="647"/>
      <c r="F3133" s="646"/>
      <c r="G3133" s="646"/>
      <c r="H3133" s="646"/>
      <c r="I3133" s="647"/>
      <c r="J3133" s="646"/>
      <c r="K3133" s="646"/>
    </row>
    <row r="3134" spans="2:11" x14ac:dyDescent="0.2">
      <c r="B3134" s="646"/>
      <c r="C3134" s="647"/>
      <c r="D3134" s="647"/>
      <c r="E3134" s="647"/>
      <c r="F3134" s="646"/>
      <c r="G3134" s="646"/>
      <c r="H3134" s="646"/>
      <c r="I3134" s="647"/>
      <c r="J3134" s="646"/>
      <c r="K3134" s="646"/>
    </row>
    <row r="3135" spans="2:11" x14ac:dyDescent="0.2">
      <c r="B3135" s="646"/>
      <c r="C3135" s="647"/>
      <c r="D3135" s="647"/>
      <c r="E3135" s="647"/>
      <c r="F3135" s="646"/>
      <c r="G3135" s="646"/>
      <c r="H3135" s="646"/>
      <c r="I3135" s="647"/>
      <c r="J3135" s="646"/>
      <c r="K3135" s="646"/>
    </row>
    <row r="3136" spans="2:11" x14ac:dyDescent="0.2">
      <c r="B3136" s="646"/>
      <c r="C3136" s="647"/>
      <c r="D3136" s="647"/>
      <c r="E3136" s="647"/>
      <c r="F3136" s="646"/>
      <c r="G3136" s="646"/>
      <c r="H3136" s="646"/>
      <c r="I3136" s="647"/>
      <c r="J3136" s="646"/>
      <c r="K3136" s="646"/>
    </row>
    <row r="3137" spans="2:11" x14ac:dyDescent="0.2">
      <c r="B3137" s="646"/>
      <c r="C3137" s="647"/>
      <c r="D3137" s="647"/>
      <c r="E3137" s="647"/>
      <c r="F3137" s="646"/>
      <c r="G3137" s="646"/>
      <c r="H3137" s="646"/>
      <c r="I3137" s="647"/>
      <c r="J3137" s="646"/>
      <c r="K3137" s="646"/>
    </row>
    <row r="3138" spans="2:11" x14ac:dyDescent="0.2">
      <c r="B3138" s="646"/>
      <c r="C3138" s="647"/>
      <c r="D3138" s="647"/>
      <c r="E3138" s="647"/>
      <c r="F3138" s="646"/>
      <c r="G3138" s="646"/>
      <c r="H3138" s="646"/>
      <c r="I3138" s="647"/>
      <c r="J3138" s="646"/>
      <c r="K3138" s="646"/>
    </row>
    <row r="3139" spans="2:11" x14ac:dyDescent="0.2">
      <c r="B3139" s="646"/>
      <c r="C3139" s="647"/>
      <c r="D3139" s="647"/>
      <c r="E3139" s="647"/>
      <c r="F3139" s="646"/>
      <c r="G3139" s="646"/>
      <c r="H3139" s="646"/>
      <c r="I3139" s="647"/>
      <c r="J3139" s="646"/>
      <c r="K3139" s="646"/>
    </row>
    <row r="3140" spans="2:11" x14ac:dyDescent="0.2">
      <c r="B3140" s="646"/>
      <c r="C3140" s="647"/>
      <c r="D3140" s="647"/>
      <c r="E3140" s="647"/>
      <c r="F3140" s="646"/>
      <c r="G3140" s="646"/>
      <c r="H3140" s="646"/>
      <c r="I3140" s="647"/>
      <c r="J3140" s="646"/>
      <c r="K3140" s="646"/>
    </row>
    <row r="3141" spans="2:11" x14ac:dyDescent="0.2">
      <c r="B3141" s="646"/>
      <c r="C3141" s="647"/>
      <c r="D3141" s="647"/>
      <c r="E3141" s="647"/>
      <c r="F3141" s="646"/>
      <c r="G3141" s="646"/>
      <c r="H3141" s="646"/>
      <c r="I3141" s="647"/>
      <c r="J3141" s="646"/>
      <c r="K3141" s="646"/>
    </row>
    <row r="3142" spans="2:11" x14ac:dyDescent="0.2">
      <c r="B3142" s="646"/>
      <c r="C3142" s="647"/>
      <c r="D3142" s="647"/>
      <c r="E3142" s="647"/>
      <c r="F3142" s="646"/>
      <c r="G3142" s="646"/>
      <c r="H3142" s="646"/>
      <c r="I3142" s="647"/>
      <c r="J3142" s="646"/>
      <c r="K3142" s="646"/>
    </row>
    <row r="3143" spans="2:11" x14ac:dyDescent="0.2">
      <c r="B3143" s="646"/>
      <c r="C3143" s="647"/>
      <c r="D3143" s="647"/>
      <c r="E3143" s="647"/>
      <c r="F3143" s="646"/>
      <c r="G3143" s="646"/>
      <c r="H3143" s="646"/>
      <c r="I3143" s="647"/>
      <c r="J3143" s="646"/>
      <c r="K3143" s="646"/>
    </row>
    <row r="3144" spans="2:11" x14ac:dyDescent="0.2">
      <c r="B3144" s="646"/>
      <c r="C3144" s="647"/>
      <c r="D3144" s="647"/>
      <c r="E3144" s="647"/>
      <c r="F3144" s="646"/>
      <c r="G3144" s="646"/>
      <c r="H3144" s="646"/>
      <c r="I3144" s="647"/>
      <c r="J3144" s="646"/>
      <c r="K3144" s="646"/>
    </row>
    <row r="3145" spans="2:11" x14ac:dyDescent="0.2">
      <c r="B3145" s="646"/>
      <c r="C3145" s="647"/>
      <c r="D3145" s="647"/>
      <c r="E3145" s="647"/>
      <c r="F3145" s="646"/>
      <c r="G3145" s="646"/>
      <c r="H3145" s="646"/>
      <c r="I3145" s="647"/>
      <c r="J3145" s="646"/>
      <c r="K3145" s="646"/>
    </row>
    <row r="3146" spans="2:11" x14ac:dyDescent="0.2">
      <c r="B3146" s="646"/>
      <c r="C3146" s="647"/>
      <c r="D3146" s="647"/>
      <c r="E3146" s="647"/>
      <c r="F3146" s="646"/>
      <c r="G3146" s="646"/>
      <c r="H3146" s="646"/>
      <c r="I3146" s="647"/>
      <c r="J3146" s="646"/>
      <c r="K3146" s="646"/>
    </row>
    <row r="3147" spans="2:11" x14ac:dyDescent="0.2">
      <c r="B3147" s="646"/>
      <c r="C3147" s="647"/>
      <c r="D3147" s="647"/>
      <c r="E3147" s="647"/>
      <c r="F3147" s="646"/>
      <c r="G3147" s="646"/>
      <c r="H3147" s="646"/>
      <c r="I3147" s="647"/>
      <c r="J3147" s="646"/>
      <c r="K3147" s="646"/>
    </row>
    <row r="3148" spans="2:11" x14ac:dyDescent="0.2">
      <c r="B3148" s="646"/>
      <c r="C3148" s="647"/>
      <c r="D3148" s="647"/>
      <c r="E3148" s="647"/>
      <c r="F3148" s="646"/>
      <c r="G3148" s="646"/>
      <c r="H3148" s="646"/>
      <c r="I3148" s="647"/>
      <c r="J3148" s="646"/>
      <c r="K3148" s="646"/>
    </row>
    <row r="3149" spans="2:11" x14ac:dyDescent="0.2">
      <c r="B3149" s="646"/>
      <c r="C3149" s="647"/>
      <c r="D3149" s="647"/>
      <c r="E3149" s="647"/>
      <c r="F3149" s="646"/>
      <c r="G3149" s="646"/>
      <c r="H3149" s="646"/>
      <c r="I3149" s="647"/>
      <c r="J3149" s="646"/>
      <c r="K3149" s="646"/>
    </row>
    <row r="3150" spans="2:11" x14ac:dyDescent="0.2">
      <c r="B3150" s="646"/>
      <c r="C3150" s="647"/>
      <c r="D3150" s="647"/>
      <c r="E3150" s="647"/>
      <c r="F3150" s="646"/>
      <c r="G3150" s="646"/>
      <c r="H3150" s="646"/>
      <c r="I3150" s="647"/>
      <c r="J3150" s="646"/>
      <c r="K3150" s="646"/>
    </row>
    <row r="3151" spans="2:11" x14ac:dyDescent="0.2">
      <c r="B3151" s="646"/>
      <c r="C3151" s="647"/>
      <c r="D3151" s="647"/>
      <c r="E3151" s="647"/>
      <c r="F3151" s="646"/>
      <c r="G3151" s="646"/>
      <c r="H3151" s="646"/>
      <c r="I3151" s="647"/>
      <c r="J3151" s="646"/>
      <c r="K3151" s="646"/>
    </row>
    <row r="3152" spans="2:11" x14ac:dyDescent="0.2">
      <c r="B3152" s="646"/>
      <c r="C3152" s="647"/>
      <c r="D3152" s="647"/>
      <c r="E3152" s="647"/>
      <c r="F3152" s="646"/>
      <c r="G3152" s="646"/>
      <c r="H3152" s="646"/>
      <c r="I3152" s="647"/>
      <c r="J3152" s="646"/>
      <c r="K3152" s="646"/>
    </row>
    <row r="3153" spans="2:11" x14ac:dyDescent="0.2">
      <c r="B3153" s="646"/>
      <c r="C3153" s="647"/>
      <c r="D3153" s="647"/>
      <c r="E3153" s="647"/>
      <c r="F3153" s="646"/>
      <c r="G3153" s="646"/>
      <c r="H3153" s="646"/>
      <c r="I3153" s="647"/>
      <c r="J3153" s="646"/>
      <c r="K3153" s="646"/>
    </row>
    <row r="3154" spans="2:11" x14ac:dyDescent="0.2">
      <c r="B3154" s="646"/>
      <c r="C3154" s="647"/>
      <c r="D3154" s="647"/>
      <c r="E3154" s="647"/>
      <c r="F3154" s="646"/>
      <c r="G3154" s="646"/>
      <c r="H3154" s="646"/>
      <c r="I3154" s="647"/>
      <c r="J3154" s="646"/>
      <c r="K3154" s="646"/>
    </row>
    <row r="3155" spans="2:11" x14ac:dyDescent="0.2">
      <c r="B3155" s="646"/>
      <c r="C3155" s="647"/>
      <c r="D3155" s="647"/>
      <c r="E3155" s="647"/>
      <c r="F3155" s="646"/>
      <c r="G3155" s="646"/>
      <c r="H3155" s="646"/>
      <c r="I3155" s="647"/>
      <c r="J3155" s="646"/>
      <c r="K3155" s="646"/>
    </row>
    <row r="3156" spans="2:11" x14ac:dyDescent="0.2">
      <c r="B3156" s="646"/>
      <c r="C3156" s="647"/>
      <c r="D3156" s="647"/>
      <c r="E3156" s="647"/>
      <c r="F3156" s="646"/>
      <c r="G3156" s="646"/>
      <c r="H3156" s="646"/>
      <c r="I3156" s="647"/>
      <c r="J3156" s="646"/>
      <c r="K3156" s="646"/>
    </row>
    <row r="3157" spans="2:11" x14ac:dyDescent="0.2">
      <c r="B3157" s="646"/>
      <c r="C3157" s="647"/>
      <c r="D3157" s="647"/>
      <c r="E3157" s="647"/>
      <c r="F3157" s="646"/>
      <c r="G3157" s="646"/>
      <c r="H3157" s="646"/>
      <c r="I3157" s="647"/>
      <c r="J3157" s="646"/>
      <c r="K3157" s="646"/>
    </row>
    <row r="3158" spans="2:11" x14ac:dyDescent="0.2">
      <c r="B3158" s="646"/>
      <c r="C3158" s="647"/>
      <c r="D3158" s="647"/>
      <c r="E3158" s="647"/>
      <c r="F3158" s="646"/>
      <c r="G3158" s="646"/>
      <c r="H3158" s="646"/>
      <c r="I3158" s="647"/>
      <c r="J3158" s="646"/>
      <c r="K3158" s="646"/>
    </row>
    <row r="3159" spans="2:11" x14ac:dyDescent="0.2">
      <c r="B3159" s="646"/>
      <c r="C3159" s="647"/>
      <c r="D3159" s="647"/>
      <c r="E3159" s="647"/>
      <c r="F3159" s="646"/>
      <c r="G3159" s="646"/>
      <c r="H3159" s="646"/>
      <c r="I3159" s="647"/>
      <c r="J3159" s="646"/>
      <c r="K3159" s="646"/>
    </row>
    <row r="3160" spans="2:11" x14ac:dyDescent="0.2">
      <c r="B3160" s="646"/>
      <c r="C3160" s="647"/>
      <c r="D3160" s="647"/>
      <c r="E3160" s="647"/>
      <c r="F3160" s="646"/>
      <c r="G3160" s="646"/>
      <c r="H3160" s="646"/>
      <c r="I3160" s="647"/>
      <c r="J3160" s="646"/>
      <c r="K3160" s="646"/>
    </row>
    <row r="3161" spans="2:11" x14ac:dyDescent="0.2">
      <c r="B3161" s="646"/>
      <c r="C3161" s="647"/>
      <c r="D3161" s="647"/>
      <c r="E3161" s="647"/>
      <c r="F3161" s="646"/>
      <c r="G3161" s="646"/>
      <c r="H3161" s="646"/>
      <c r="I3161" s="647"/>
      <c r="J3161" s="646"/>
      <c r="K3161" s="646"/>
    </row>
    <row r="3162" spans="2:11" x14ac:dyDescent="0.2">
      <c r="B3162" s="646"/>
      <c r="C3162" s="647"/>
      <c r="D3162" s="647"/>
      <c r="E3162" s="647"/>
      <c r="F3162" s="646"/>
      <c r="G3162" s="646"/>
      <c r="H3162" s="646"/>
      <c r="I3162" s="647"/>
      <c r="J3162" s="646"/>
      <c r="K3162" s="646"/>
    </row>
    <row r="3163" spans="2:11" x14ac:dyDescent="0.2">
      <c r="B3163" s="646"/>
      <c r="C3163" s="647"/>
      <c r="D3163" s="647"/>
      <c r="E3163" s="647"/>
      <c r="F3163" s="646"/>
      <c r="G3163" s="646"/>
      <c r="H3163" s="646"/>
      <c r="I3163" s="647"/>
      <c r="J3163" s="646"/>
      <c r="K3163" s="646"/>
    </row>
    <row r="3164" spans="2:11" x14ac:dyDescent="0.2">
      <c r="B3164" s="646"/>
      <c r="C3164" s="647"/>
      <c r="D3164" s="647"/>
      <c r="E3164" s="647"/>
      <c r="F3164" s="646"/>
      <c r="G3164" s="646"/>
      <c r="H3164" s="646"/>
      <c r="I3164" s="647"/>
      <c r="J3164" s="646"/>
      <c r="K3164" s="646"/>
    </row>
    <row r="3165" spans="2:11" x14ac:dyDescent="0.2">
      <c r="B3165" s="646"/>
      <c r="C3165" s="647"/>
      <c r="D3165" s="647"/>
      <c r="E3165" s="647"/>
      <c r="F3165" s="646"/>
      <c r="G3165" s="646"/>
      <c r="H3165" s="646"/>
      <c r="I3165" s="647"/>
      <c r="J3165" s="646"/>
      <c r="K3165" s="646"/>
    </row>
    <row r="3166" spans="2:11" x14ac:dyDescent="0.2">
      <c r="B3166" s="646"/>
      <c r="C3166" s="647"/>
      <c r="D3166" s="647"/>
      <c r="E3166" s="647"/>
      <c r="F3166" s="646"/>
      <c r="G3166" s="646"/>
      <c r="H3166" s="646"/>
      <c r="I3166" s="647"/>
      <c r="J3166" s="646"/>
      <c r="K3166" s="646"/>
    </row>
    <row r="3167" spans="2:11" x14ac:dyDescent="0.2">
      <c r="B3167" s="646"/>
      <c r="C3167" s="647"/>
      <c r="D3167" s="647"/>
      <c r="E3167" s="647"/>
      <c r="F3167" s="646"/>
      <c r="G3167" s="646"/>
      <c r="H3167" s="646"/>
      <c r="I3167" s="647"/>
      <c r="J3167" s="646"/>
      <c r="K3167" s="646"/>
    </row>
    <row r="3168" spans="2:11" x14ac:dyDescent="0.2">
      <c r="B3168" s="646"/>
      <c r="C3168" s="647"/>
      <c r="D3168" s="647"/>
      <c r="E3168" s="647"/>
      <c r="F3168" s="646"/>
      <c r="G3168" s="646"/>
      <c r="H3168" s="646"/>
      <c r="I3168" s="647"/>
      <c r="J3168" s="646"/>
      <c r="K3168" s="646"/>
    </row>
    <row r="3169" spans="2:11" x14ac:dyDescent="0.2">
      <c r="B3169" s="646"/>
      <c r="C3169" s="647"/>
      <c r="D3169" s="647"/>
      <c r="E3169" s="647"/>
      <c r="F3169" s="646"/>
      <c r="G3169" s="646"/>
      <c r="H3169" s="646"/>
      <c r="I3169" s="647"/>
      <c r="J3169" s="646"/>
      <c r="K3169" s="646"/>
    </row>
    <row r="3170" spans="2:11" x14ac:dyDescent="0.2">
      <c r="B3170" s="646"/>
      <c r="C3170" s="647"/>
      <c r="D3170" s="647"/>
      <c r="E3170" s="647"/>
      <c r="F3170" s="646"/>
      <c r="G3170" s="646"/>
      <c r="H3170" s="646"/>
      <c r="I3170" s="647"/>
      <c r="J3170" s="646"/>
      <c r="K3170" s="646"/>
    </row>
    <row r="3171" spans="2:11" x14ac:dyDescent="0.2">
      <c r="B3171" s="646"/>
      <c r="C3171" s="647"/>
      <c r="D3171" s="647"/>
      <c r="E3171" s="647"/>
      <c r="F3171" s="646"/>
      <c r="G3171" s="646"/>
      <c r="H3171" s="646"/>
      <c r="I3171" s="647"/>
      <c r="J3171" s="646"/>
      <c r="K3171" s="646"/>
    </row>
    <row r="3172" spans="2:11" x14ac:dyDescent="0.2">
      <c r="B3172" s="646"/>
      <c r="C3172" s="647"/>
      <c r="D3172" s="647"/>
      <c r="E3172" s="647"/>
      <c r="F3172" s="646"/>
      <c r="G3172" s="646"/>
      <c r="H3172" s="646"/>
      <c r="I3172" s="647"/>
      <c r="J3172" s="646"/>
      <c r="K3172" s="646"/>
    </row>
    <row r="3173" spans="2:11" x14ac:dyDescent="0.2">
      <c r="B3173" s="646"/>
      <c r="C3173" s="647"/>
      <c r="D3173" s="647"/>
      <c r="E3173" s="647"/>
      <c r="F3173" s="646"/>
      <c r="G3173" s="646"/>
      <c r="H3173" s="646"/>
      <c r="I3173" s="647"/>
      <c r="J3173" s="646"/>
      <c r="K3173" s="646"/>
    </row>
    <row r="3174" spans="2:11" x14ac:dyDescent="0.2">
      <c r="B3174" s="646"/>
      <c r="C3174" s="647"/>
      <c r="D3174" s="647"/>
      <c r="E3174" s="647"/>
      <c r="F3174" s="646"/>
      <c r="G3174" s="646"/>
      <c r="H3174" s="646"/>
      <c r="I3174" s="647"/>
      <c r="J3174" s="646"/>
      <c r="K3174" s="646"/>
    </row>
    <row r="3175" spans="2:11" x14ac:dyDescent="0.2">
      <c r="B3175" s="646"/>
      <c r="C3175" s="647"/>
      <c r="D3175" s="647"/>
      <c r="E3175" s="647"/>
      <c r="F3175" s="646"/>
      <c r="G3175" s="646"/>
      <c r="H3175" s="646"/>
      <c r="I3175" s="647"/>
      <c r="J3175" s="646"/>
      <c r="K3175" s="646"/>
    </row>
    <row r="3176" spans="2:11" x14ac:dyDescent="0.2">
      <c r="B3176" s="646"/>
      <c r="C3176" s="647"/>
      <c r="D3176" s="647"/>
      <c r="E3176" s="647"/>
      <c r="F3176" s="646"/>
      <c r="G3176" s="646"/>
      <c r="H3176" s="646"/>
      <c r="I3176" s="647"/>
      <c r="J3176" s="646"/>
      <c r="K3176" s="646"/>
    </row>
    <row r="3177" spans="2:11" x14ac:dyDescent="0.2">
      <c r="B3177" s="646"/>
      <c r="C3177" s="647"/>
      <c r="D3177" s="647"/>
      <c r="E3177" s="647"/>
      <c r="F3177" s="646"/>
      <c r="G3177" s="646"/>
      <c r="H3177" s="646"/>
      <c r="I3177" s="647"/>
      <c r="J3177" s="646"/>
      <c r="K3177" s="646"/>
    </row>
    <row r="3178" spans="2:11" x14ac:dyDescent="0.2">
      <c r="B3178" s="646"/>
      <c r="C3178" s="647"/>
      <c r="D3178" s="647"/>
      <c r="E3178" s="647"/>
      <c r="F3178" s="646"/>
      <c r="G3178" s="646"/>
      <c r="H3178" s="646"/>
      <c r="I3178" s="647"/>
      <c r="J3178" s="646"/>
      <c r="K3178" s="646"/>
    </row>
    <row r="3179" spans="2:11" x14ac:dyDescent="0.2">
      <c r="B3179" s="646"/>
      <c r="C3179" s="647"/>
      <c r="D3179" s="647"/>
      <c r="E3179" s="647"/>
      <c r="F3179" s="646"/>
      <c r="G3179" s="646"/>
      <c r="H3179" s="646"/>
      <c r="I3179" s="647"/>
      <c r="J3179" s="646"/>
      <c r="K3179" s="646"/>
    </row>
    <row r="3180" spans="2:11" x14ac:dyDescent="0.2">
      <c r="B3180" s="646"/>
      <c r="C3180" s="647"/>
      <c r="D3180" s="647"/>
      <c r="E3180" s="647"/>
      <c r="F3180" s="646"/>
      <c r="G3180" s="646"/>
      <c r="H3180" s="646"/>
      <c r="I3180" s="647"/>
      <c r="J3180" s="646"/>
      <c r="K3180" s="646"/>
    </row>
    <row r="3181" spans="2:11" x14ac:dyDescent="0.2">
      <c r="B3181" s="646"/>
      <c r="C3181" s="647"/>
      <c r="D3181" s="647"/>
      <c r="E3181" s="647"/>
      <c r="F3181" s="646"/>
      <c r="G3181" s="646"/>
      <c r="H3181" s="646"/>
      <c r="I3181" s="647"/>
      <c r="J3181" s="646"/>
      <c r="K3181" s="646"/>
    </row>
    <row r="3182" spans="2:11" x14ac:dyDescent="0.2">
      <c r="B3182" s="646"/>
      <c r="C3182" s="647"/>
      <c r="D3182" s="647"/>
      <c r="E3182" s="647"/>
      <c r="F3182" s="646"/>
      <c r="G3182" s="646"/>
      <c r="H3182" s="646"/>
      <c r="I3182" s="647"/>
      <c r="J3182" s="646"/>
      <c r="K3182" s="646"/>
    </row>
    <row r="3183" spans="2:11" x14ac:dyDescent="0.2">
      <c r="B3183" s="646"/>
      <c r="C3183" s="647"/>
      <c r="D3183" s="647"/>
      <c r="E3183" s="647"/>
      <c r="F3183" s="646"/>
      <c r="G3183" s="646"/>
      <c r="H3183" s="646"/>
      <c r="I3183" s="647"/>
      <c r="J3183" s="646"/>
      <c r="K3183" s="646"/>
    </row>
    <row r="3184" spans="2:11" x14ac:dyDescent="0.2">
      <c r="B3184" s="646"/>
      <c r="C3184" s="647"/>
      <c r="D3184" s="647"/>
      <c r="E3184" s="647"/>
      <c r="F3184" s="646"/>
      <c r="G3184" s="646"/>
      <c r="H3184" s="646"/>
      <c r="I3184" s="647"/>
      <c r="J3184" s="646"/>
      <c r="K3184" s="646"/>
    </row>
    <row r="3185" spans="2:11" x14ac:dyDescent="0.2">
      <c r="B3185" s="646"/>
      <c r="C3185" s="647"/>
      <c r="D3185" s="647"/>
      <c r="E3185" s="647"/>
      <c r="F3185" s="646"/>
      <c r="G3185" s="646"/>
      <c r="H3185" s="646"/>
      <c r="I3185" s="647"/>
      <c r="J3185" s="646"/>
      <c r="K3185" s="646"/>
    </row>
    <row r="3186" spans="2:11" x14ac:dyDescent="0.2">
      <c r="B3186" s="646"/>
      <c r="C3186" s="647"/>
      <c r="D3186" s="647"/>
      <c r="E3186" s="647"/>
      <c r="F3186" s="646"/>
      <c r="G3186" s="646"/>
      <c r="H3186" s="646"/>
      <c r="I3186" s="647"/>
      <c r="J3186" s="646"/>
      <c r="K3186" s="646"/>
    </row>
    <row r="3187" spans="2:11" x14ac:dyDescent="0.2">
      <c r="B3187" s="646"/>
      <c r="C3187" s="647"/>
      <c r="D3187" s="647"/>
      <c r="E3187" s="647"/>
      <c r="F3187" s="646"/>
      <c r="G3187" s="646"/>
      <c r="H3187" s="646"/>
      <c r="I3187" s="647"/>
      <c r="J3187" s="646"/>
      <c r="K3187" s="646"/>
    </row>
    <row r="3188" spans="2:11" x14ac:dyDescent="0.2">
      <c r="B3188" s="646"/>
      <c r="C3188" s="647"/>
      <c r="D3188" s="647"/>
      <c r="E3188" s="647"/>
      <c r="F3188" s="646"/>
      <c r="G3188" s="646"/>
      <c r="H3188" s="646"/>
      <c r="I3188" s="647"/>
      <c r="J3188" s="646"/>
      <c r="K3188" s="646"/>
    </row>
    <row r="3189" spans="2:11" x14ac:dyDescent="0.2">
      <c r="B3189" s="646"/>
      <c r="C3189" s="647"/>
      <c r="D3189" s="647"/>
      <c r="E3189" s="647"/>
      <c r="F3189" s="646"/>
      <c r="G3189" s="646"/>
      <c r="H3189" s="646"/>
      <c r="I3189" s="647"/>
      <c r="J3189" s="646"/>
      <c r="K3189" s="646"/>
    </row>
    <row r="3190" spans="2:11" x14ac:dyDescent="0.2">
      <c r="B3190" s="646"/>
      <c r="C3190" s="647"/>
      <c r="D3190" s="647"/>
      <c r="E3190" s="647"/>
      <c r="F3190" s="646"/>
      <c r="G3190" s="646"/>
      <c r="H3190" s="646"/>
      <c r="I3190" s="647"/>
      <c r="J3190" s="646"/>
      <c r="K3190" s="646"/>
    </row>
    <row r="3191" spans="2:11" x14ac:dyDescent="0.2">
      <c r="B3191" s="646"/>
      <c r="C3191" s="647"/>
      <c r="D3191" s="647"/>
      <c r="E3191" s="647"/>
      <c r="F3191" s="646"/>
      <c r="G3191" s="646"/>
      <c r="H3191" s="646"/>
      <c r="I3191" s="647"/>
      <c r="J3191" s="646"/>
      <c r="K3191" s="646"/>
    </row>
    <row r="3192" spans="2:11" x14ac:dyDescent="0.2">
      <c r="B3192" s="646"/>
      <c r="C3192" s="647"/>
      <c r="D3192" s="647"/>
      <c r="E3192" s="647"/>
      <c r="F3192" s="646"/>
      <c r="G3192" s="646"/>
      <c r="H3192" s="646"/>
      <c r="I3192" s="647"/>
      <c r="J3192" s="646"/>
      <c r="K3192" s="646"/>
    </row>
    <row r="3193" spans="2:11" x14ac:dyDescent="0.2">
      <c r="B3193" s="646"/>
      <c r="C3193" s="647"/>
      <c r="D3193" s="647"/>
      <c r="E3193" s="647"/>
      <c r="F3193" s="646"/>
      <c r="G3193" s="646"/>
      <c r="H3193" s="646"/>
      <c r="I3193" s="647"/>
      <c r="J3193" s="646"/>
      <c r="K3193" s="646"/>
    </row>
    <row r="3194" spans="2:11" x14ac:dyDescent="0.2">
      <c r="B3194" s="646"/>
      <c r="C3194" s="647"/>
      <c r="D3194" s="647"/>
      <c r="E3194" s="647"/>
      <c r="F3194" s="646"/>
      <c r="G3194" s="646"/>
      <c r="H3194" s="646"/>
      <c r="I3194" s="647"/>
      <c r="J3194" s="646"/>
      <c r="K3194" s="646"/>
    </row>
    <row r="3195" spans="2:11" x14ac:dyDescent="0.2">
      <c r="B3195" s="646"/>
      <c r="C3195" s="647"/>
      <c r="D3195" s="647"/>
      <c r="E3195" s="647"/>
      <c r="F3195" s="646"/>
      <c r="G3195" s="646"/>
      <c r="H3195" s="646"/>
      <c r="I3195" s="647"/>
      <c r="J3195" s="646"/>
      <c r="K3195" s="646"/>
    </row>
    <row r="3196" spans="2:11" x14ac:dyDescent="0.2">
      <c r="B3196" s="646"/>
      <c r="C3196" s="647"/>
      <c r="D3196" s="647"/>
      <c r="E3196" s="647"/>
      <c r="F3196" s="646"/>
      <c r="G3196" s="646"/>
      <c r="H3196" s="646"/>
      <c r="I3196" s="647"/>
      <c r="J3196" s="646"/>
      <c r="K3196" s="646"/>
    </row>
    <row r="3197" spans="2:11" x14ac:dyDescent="0.2">
      <c r="B3197" s="646"/>
      <c r="C3197" s="647"/>
      <c r="D3197" s="647"/>
      <c r="E3197" s="647"/>
      <c r="F3197" s="646"/>
      <c r="G3197" s="646"/>
      <c r="H3197" s="646"/>
      <c r="I3197" s="647"/>
      <c r="J3197" s="646"/>
      <c r="K3197" s="646"/>
    </row>
    <row r="3198" spans="2:11" x14ac:dyDescent="0.2">
      <c r="B3198" s="646"/>
      <c r="C3198" s="647"/>
      <c r="D3198" s="647"/>
      <c r="E3198" s="647"/>
      <c r="F3198" s="646"/>
      <c r="G3198" s="646"/>
      <c r="H3198" s="646"/>
      <c r="I3198" s="647"/>
      <c r="J3198" s="646"/>
      <c r="K3198" s="646"/>
    </row>
    <row r="3199" spans="2:11" x14ac:dyDescent="0.2">
      <c r="B3199" s="646"/>
      <c r="C3199" s="647"/>
      <c r="D3199" s="647"/>
      <c r="E3199" s="647"/>
      <c r="F3199" s="646"/>
      <c r="G3199" s="646"/>
      <c r="H3199" s="646"/>
      <c r="I3199" s="647"/>
      <c r="J3199" s="646"/>
      <c r="K3199" s="646"/>
    </row>
    <row r="3200" spans="2:11" x14ac:dyDescent="0.2">
      <c r="B3200" s="646"/>
      <c r="C3200" s="647"/>
      <c r="D3200" s="647"/>
      <c r="E3200" s="647"/>
      <c r="F3200" s="646"/>
      <c r="G3200" s="646"/>
      <c r="H3200" s="646"/>
      <c r="I3200" s="647"/>
      <c r="J3200" s="646"/>
      <c r="K3200" s="646"/>
    </row>
    <row r="3201" spans="2:11" x14ac:dyDescent="0.2">
      <c r="B3201" s="646"/>
      <c r="C3201" s="647"/>
      <c r="D3201" s="647"/>
      <c r="E3201" s="647"/>
      <c r="F3201" s="646"/>
      <c r="G3201" s="646"/>
      <c r="H3201" s="646"/>
      <c r="I3201" s="647"/>
      <c r="J3201" s="646"/>
      <c r="K3201" s="646"/>
    </row>
    <row r="3202" spans="2:11" x14ac:dyDescent="0.2">
      <c r="B3202" s="646"/>
      <c r="C3202" s="647"/>
      <c r="D3202" s="647"/>
      <c r="E3202" s="647"/>
      <c r="F3202" s="646"/>
      <c r="G3202" s="646"/>
      <c r="H3202" s="646"/>
      <c r="I3202" s="647"/>
      <c r="J3202" s="646"/>
      <c r="K3202" s="646"/>
    </row>
    <row r="3203" spans="2:11" x14ac:dyDescent="0.2">
      <c r="B3203" s="646"/>
      <c r="C3203" s="647"/>
      <c r="D3203" s="647"/>
      <c r="E3203" s="647"/>
      <c r="F3203" s="646"/>
      <c r="G3203" s="646"/>
      <c r="H3203" s="646"/>
      <c r="I3203" s="647"/>
      <c r="J3203" s="646"/>
      <c r="K3203" s="646"/>
    </row>
    <row r="3204" spans="2:11" x14ac:dyDescent="0.2">
      <c r="B3204" s="646"/>
      <c r="C3204" s="647"/>
      <c r="D3204" s="647"/>
      <c r="E3204" s="647"/>
      <c r="F3204" s="646"/>
      <c r="G3204" s="646"/>
      <c r="H3204" s="646"/>
      <c r="I3204" s="647"/>
      <c r="J3204" s="646"/>
      <c r="K3204" s="646"/>
    </row>
    <row r="3205" spans="2:11" x14ac:dyDescent="0.2">
      <c r="B3205" s="646"/>
      <c r="C3205" s="647"/>
      <c r="D3205" s="647"/>
      <c r="E3205" s="647"/>
      <c r="F3205" s="646"/>
      <c r="G3205" s="646"/>
      <c r="H3205" s="646"/>
      <c r="I3205" s="647"/>
      <c r="J3205" s="646"/>
      <c r="K3205" s="646"/>
    </row>
    <row r="3206" spans="2:11" x14ac:dyDescent="0.2">
      <c r="B3206" s="646"/>
      <c r="C3206" s="647"/>
      <c r="D3206" s="647"/>
      <c r="E3206" s="647"/>
      <c r="F3206" s="646"/>
      <c r="G3206" s="646"/>
      <c r="H3206" s="646"/>
      <c r="I3206" s="647"/>
      <c r="J3206" s="646"/>
      <c r="K3206" s="646"/>
    </row>
    <row r="3207" spans="2:11" x14ac:dyDescent="0.2">
      <c r="B3207" s="646"/>
      <c r="C3207" s="647"/>
      <c r="D3207" s="647"/>
      <c r="E3207" s="647"/>
      <c r="F3207" s="646"/>
      <c r="G3207" s="646"/>
      <c r="H3207" s="646"/>
      <c r="I3207" s="647"/>
      <c r="J3207" s="646"/>
      <c r="K3207" s="646"/>
    </row>
    <row r="3208" spans="2:11" x14ac:dyDescent="0.2">
      <c r="B3208" s="646"/>
      <c r="C3208" s="647"/>
      <c r="D3208" s="647"/>
      <c r="E3208" s="647"/>
      <c r="F3208" s="646"/>
      <c r="G3208" s="646"/>
      <c r="H3208" s="646"/>
      <c r="I3208" s="647"/>
      <c r="J3208" s="646"/>
      <c r="K3208" s="646"/>
    </row>
    <row r="3209" spans="2:11" x14ac:dyDescent="0.2">
      <c r="B3209" s="646"/>
      <c r="C3209" s="647"/>
      <c r="D3209" s="647"/>
      <c r="E3209" s="647"/>
      <c r="F3209" s="646"/>
      <c r="G3209" s="646"/>
      <c r="H3209" s="646"/>
      <c r="I3209" s="647"/>
      <c r="J3209" s="646"/>
      <c r="K3209" s="646"/>
    </row>
    <row r="3210" spans="2:11" x14ac:dyDescent="0.2">
      <c r="B3210" s="646"/>
      <c r="C3210" s="647"/>
      <c r="D3210" s="647"/>
      <c r="E3210" s="647"/>
      <c r="F3210" s="646"/>
      <c r="G3210" s="646"/>
      <c r="H3210" s="646"/>
      <c r="I3210" s="647"/>
      <c r="J3210" s="646"/>
      <c r="K3210" s="646"/>
    </row>
    <row r="3211" spans="2:11" x14ac:dyDescent="0.2">
      <c r="B3211" s="646"/>
      <c r="C3211" s="647"/>
      <c r="D3211" s="647"/>
      <c r="E3211" s="647"/>
      <c r="F3211" s="646"/>
      <c r="G3211" s="646"/>
      <c r="H3211" s="646"/>
      <c r="I3211" s="647"/>
      <c r="J3211" s="646"/>
      <c r="K3211" s="646"/>
    </row>
    <row r="3212" spans="2:11" x14ac:dyDescent="0.2">
      <c r="B3212" s="646"/>
      <c r="C3212" s="647"/>
      <c r="D3212" s="647"/>
      <c r="E3212" s="647"/>
      <c r="F3212" s="646"/>
      <c r="G3212" s="646"/>
      <c r="H3212" s="646"/>
      <c r="I3212" s="647"/>
      <c r="J3212" s="646"/>
      <c r="K3212" s="646"/>
    </row>
    <row r="3213" spans="2:11" x14ac:dyDescent="0.2">
      <c r="B3213" s="646"/>
      <c r="C3213" s="647"/>
      <c r="D3213" s="647"/>
      <c r="E3213" s="647"/>
      <c r="F3213" s="646"/>
      <c r="G3213" s="646"/>
      <c r="H3213" s="646"/>
      <c r="I3213" s="647"/>
      <c r="J3213" s="646"/>
      <c r="K3213" s="646"/>
    </row>
    <row r="3214" spans="2:11" x14ac:dyDescent="0.2">
      <c r="B3214" s="646"/>
      <c r="C3214" s="647"/>
      <c r="D3214" s="647"/>
      <c r="E3214" s="647"/>
      <c r="F3214" s="646"/>
      <c r="G3214" s="646"/>
      <c r="H3214" s="646"/>
      <c r="I3214" s="647"/>
      <c r="J3214" s="646"/>
      <c r="K3214" s="646"/>
    </row>
    <row r="3215" spans="2:11" x14ac:dyDescent="0.2">
      <c r="B3215" s="646"/>
      <c r="C3215" s="647"/>
      <c r="D3215" s="647"/>
      <c r="E3215" s="647"/>
      <c r="F3215" s="646"/>
      <c r="G3215" s="646"/>
      <c r="H3215" s="646"/>
      <c r="I3215" s="647"/>
      <c r="J3215" s="646"/>
      <c r="K3215" s="646"/>
    </row>
    <row r="3216" spans="2:11" x14ac:dyDescent="0.2">
      <c r="B3216" s="646"/>
      <c r="C3216" s="647"/>
      <c r="D3216" s="647"/>
      <c r="E3216" s="647"/>
      <c r="F3216" s="646"/>
      <c r="G3216" s="646"/>
      <c r="H3216" s="646"/>
      <c r="I3216" s="647"/>
      <c r="J3216" s="646"/>
      <c r="K3216" s="646"/>
    </row>
    <row r="3217" spans="2:11" x14ac:dyDescent="0.2">
      <c r="B3217" s="646"/>
      <c r="C3217" s="647"/>
      <c r="D3217" s="647"/>
      <c r="E3217" s="647"/>
      <c r="F3217" s="646"/>
      <c r="G3217" s="646"/>
      <c r="H3217" s="646"/>
      <c r="I3217" s="647"/>
      <c r="J3217" s="646"/>
      <c r="K3217" s="646"/>
    </row>
    <row r="3218" spans="2:11" x14ac:dyDescent="0.2">
      <c r="B3218" s="646"/>
      <c r="C3218" s="647"/>
      <c r="D3218" s="647"/>
      <c r="E3218" s="647"/>
      <c r="F3218" s="646"/>
      <c r="G3218" s="646"/>
      <c r="H3218" s="646"/>
      <c r="I3218" s="647"/>
      <c r="J3218" s="646"/>
      <c r="K3218" s="646"/>
    </row>
    <row r="3219" spans="2:11" x14ac:dyDescent="0.2">
      <c r="B3219" s="646"/>
      <c r="C3219" s="647"/>
      <c r="D3219" s="647"/>
      <c r="E3219" s="647"/>
      <c r="F3219" s="646"/>
      <c r="G3219" s="646"/>
      <c r="H3219" s="646"/>
      <c r="I3219" s="647"/>
      <c r="J3219" s="646"/>
      <c r="K3219" s="646"/>
    </row>
    <row r="3220" spans="2:11" x14ac:dyDescent="0.2">
      <c r="B3220" s="646"/>
      <c r="C3220" s="647"/>
      <c r="D3220" s="647"/>
      <c r="E3220" s="647"/>
      <c r="F3220" s="646"/>
      <c r="G3220" s="646"/>
      <c r="H3220" s="646"/>
      <c r="I3220" s="647"/>
      <c r="J3220" s="646"/>
      <c r="K3220" s="646"/>
    </row>
    <row r="3221" spans="2:11" x14ac:dyDescent="0.2">
      <c r="B3221" s="646"/>
      <c r="C3221" s="647"/>
      <c r="D3221" s="647"/>
      <c r="E3221" s="647"/>
      <c r="F3221" s="646"/>
      <c r="G3221" s="646"/>
      <c r="H3221" s="646"/>
      <c r="I3221" s="647"/>
      <c r="J3221" s="646"/>
      <c r="K3221" s="646"/>
    </row>
    <row r="3222" spans="2:11" x14ac:dyDescent="0.2">
      <c r="B3222" s="646"/>
      <c r="C3222" s="647"/>
      <c r="D3222" s="647"/>
      <c r="E3222" s="647"/>
      <c r="F3222" s="646"/>
      <c r="G3222" s="646"/>
      <c r="H3222" s="646"/>
      <c r="I3222" s="647"/>
      <c r="J3222" s="646"/>
      <c r="K3222" s="646"/>
    </row>
    <row r="3223" spans="2:11" x14ac:dyDescent="0.2">
      <c r="B3223" s="646"/>
      <c r="C3223" s="647"/>
      <c r="D3223" s="647"/>
      <c r="E3223" s="647"/>
      <c r="F3223" s="646"/>
      <c r="G3223" s="646"/>
      <c r="H3223" s="646"/>
      <c r="I3223" s="647"/>
      <c r="J3223" s="646"/>
      <c r="K3223" s="646"/>
    </row>
    <row r="3224" spans="2:11" x14ac:dyDescent="0.2">
      <c r="B3224" s="646"/>
      <c r="C3224" s="647"/>
      <c r="D3224" s="647"/>
      <c r="E3224" s="647"/>
      <c r="F3224" s="646"/>
      <c r="G3224" s="646"/>
      <c r="H3224" s="646"/>
      <c r="I3224" s="647"/>
      <c r="J3224" s="646"/>
      <c r="K3224" s="646"/>
    </row>
    <row r="3225" spans="2:11" x14ac:dyDescent="0.2">
      <c r="B3225" s="646"/>
      <c r="C3225" s="647"/>
      <c r="D3225" s="647"/>
      <c r="E3225" s="647"/>
      <c r="F3225" s="646"/>
      <c r="G3225" s="646"/>
      <c r="H3225" s="646"/>
      <c r="I3225" s="647"/>
      <c r="J3225" s="646"/>
      <c r="K3225" s="646"/>
    </row>
    <row r="3226" spans="2:11" x14ac:dyDescent="0.2">
      <c r="B3226" s="646"/>
      <c r="C3226" s="647"/>
      <c r="D3226" s="647"/>
      <c r="E3226" s="647"/>
      <c r="F3226" s="646"/>
      <c r="G3226" s="646"/>
      <c r="H3226" s="646"/>
      <c r="I3226" s="647"/>
      <c r="J3226" s="646"/>
      <c r="K3226" s="646"/>
    </row>
    <row r="3227" spans="2:11" x14ac:dyDescent="0.2">
      <c r="B3227" s="646"/>
      <c r="C3227" s="647"/>
      <c r="D3227" s="647"/>
      <c r="E3227" s="647"/>
      <c r="F3227" s="646"/>
      <c r="G3227" s="646"/>
      <c r="H3227" s="646"/>
      <c r="I3227" s="647"/>
      <c r="J3227" s="646"/>
      <c r="K3227" s="646"/>
    </row>
    <row r="3228" spans="2:11" x14ac:dyDescent="0.2">
      <c r="B3228" s="646"/>
      <c r="C3228" s="647"/>
      <c r="D3228" s="647"/>
      <c r="E3228" s="647"/>
      <c r="F3228" s="646"/>
      <c r="G3228" s="646"/>
      <c r="H3228" s="646"/>
      <c r="I3228" s="647"/>
      <c r="J3228" s="646"/>
      <c r="K3228" s="646"/>
    </row>
    <row r="3229" spans="2:11" x14ac:dyDescent="0.2">
      <c r="B3229" s="646"/>
      <c r="C3229" s="647"/>
      <c r="D3229" s="647"/>
      <c r="E3229" s="647"/>
      <c r="F3229" s="646"/>
      <c r="G3229" s="646"/>
      <c r="H3229" s="646"/>
      <c r="I3229" s="647"/>
      <c r="J3229" s="646"/>
      <c r="K3229" s="646"/>
    </row>
    <row r="3230" spans="2:11" x14ac:dyDescent="0.2">
      <c r="B3230" s="646"/>
      <c r="C3230" s="647"/>
      <c r="D3230" s="647"/>
      <c r="E3230" s="647"/>
      <c r="F3230" s="646"/>
      <c r="G3230" s="646"/>
      <c r="H3230" s="646"/>
      <c r="I3230" s="647"/>
      <c r="J3230" s="646"/>
      <c r="K3230" s="646"/>
    </row>
    <row r="3231" spans="2:11" x14ac:dyDescent="0.2">
      <c r="B3231" s="646"/>
      <c r="C3231" s="647"/>
      <c r="D3231" s="647"/>
      <c r="E3231" s="647"/>
      <c r="F3231" s="646"/>
      <c r="G3231" s="646"/>
      <c r="H3231" s="646"/>
      <c r="I3231" s="647"/>
      <c r="J3231" s="646"/>
      <c r="K3231" s="646"/>
    </row>
    <row r="3232" spans="2:11" x14ac:dyDescent="0.2">
      <c r="B3232" s="646"/>
      <c r="C3232" s="647"/>
      <c r="D3232" s="647"/>
      <c r="E3232" s="647"/>
      <c r="F3232" s="646"/>
      <c r="G3232" s="646"/>
      <c r="H3232" s="646"/>
      <c r="I3232" s="647"/>
      <c r="J3232" s="646"/>
      <c r="K3232" s="646"/>
    </row>
    <row r="3233" spans="2:11" x14ac:dyDescent="0.2">
      <c r="B3233" s="646"/>
      <c r="C3233" s="647"/>
      <c r="D3233" s="647"/>
      <c r="E3233" s="647"/>
      <c r="F3233" s="646"/>
      <c r="G3233" s="646"/>
      <c r="H3233" s="646"/>
      <c r="I3233" s="647"/>
      <c r="J3233" s="646"/>
      <c r="K3233" s="646"/>
    </row>
    <row r="3234" spans="2:11" x14ac:dyDescent="0.2">
      <c r="B3234" s="646"/>
      <c r="C3234" s="647"/>
      <c r="D3234" s="647"/>
      <c r="E3234" s="647"/>
      <c r="F3234" s="646"/>
      <c r="G3234" s="646"/>
      <c r="H3234" s="646"/>
      <c r="I3234" s="647"/>
      <c r="J3234" s="646"/>
      <c r="K3234" s="646"/>
    </row>
    <row r="3235" spans="2:11" x14ac:dyDescent="0.2">
      <c r="B3235" s="646"/>
      <c r="C3235" s="647"/>
      <c r="D3235" s="647"/>
      <c r="E3235" s="647"/>
      <c r="F3235" s="646"/>
      <c r="G3235" s="646"/>
      <c r="H3235" s="646"/>
      <c r="I3235" s="647"/>
      <c r="J3235" s="646"/>
      <c r="K3235" s="646"/>
    </row>
    <row r="3236" spans="2:11" x14ac:dyDescent="0.2">
      <c r="B3236" s="646"/>
      <c r="C3236" s="647"/>
      <c r="D3236" s="647"/>
      <c r="E3236" s="647"/>
      <c r="F3236" s="646"/>
      <c r="G3236" s="646"/>
      <c r="H3236" s="646"/>
      <c r="I3236" s="647"/>
      <c r="J3236" s="646"/>
      <c r="K3236" s="646"/>
    </row>
    <row r="3237" spans="2:11" x14ac:dyDescent="0.2">
      <c r="B3237" s="646"/>
      <c r="C3237" s="647"/>
      <c r="D3237" s="647"/>
      <c r="E3237" s="647"/>
      <c r="F3237" s="646"/>
      <c r="G3237" s="646"/>
      <c r="H3237" s="646"/>
      <c r="I3237" s="647"/>
      <c r="J3237" s="646"/>
      <c r="K3237" s="646"/>
    </row>
    <row r="3238" spans="2:11" x14ac:dyDescent="0.2">
      <c r="B3238" s="646"/>
      <c r="C3238" s="647"/>
      <c r="D3238" s="647"/>
      <c r="E3238" s="647"/>
      <c r="F3238" s="646"/>
      <c r="G3238" s="646"/>
      <c r="H3238" s="646"/>
      <c r="I3238" s="647"/>
      <c r="J3238" s="646"/>
      <c r="K3238" s="646"/>
    </row>
    <row r="3239" spans="2:11" x14ac:dyDescent="0.2">
      <c r="B3239" s="646"/>
      <c r="C3239" s="647"/>
      <c r="D3239" s="647"/>
      <c r="E3239" s="647"/>
      <c r="F3239" s="646"/>
      <c r="G3239" s="646"/>
      <c r="H3239" s="646"/>
      <c r="I3239" s="647"/>
      <c r="J3239" s="646"/>
      <c r="K3239" s="646"/>
    </row>
    <row r="3240" spans="2:11" x14ac:dyDescent="0.2">
      <c r="B3240" s="646"/>
      <c r="C3240" s="647"/>
      <c r="D3240" s="647"/>
      <c r="E3240" s="647"/>
      <c r="F3240" s="646"/>
      <c r="G3240" s="646"/>
      <c r="H3240" s="646"/>
      <c r="I3240" s="647"/>
      <c r="J3240" s="646"/>
      <c r="K3240" s="646"/>
    </row>
    <row r="3241" spans="2:11" x14ac:dyDescent="0.2">
      <c r="B3241" s="646"/>
      <c r="C3241" s="647"/>
      <c r="D3241" s="647"/>
      <c r="E3241" s="647"/>
      <c r="F3241" s="646"/>
      <c r="G3241" s="646"/>
      <c r="H3241" s="646"/>
      <c r="I3241" s="647"/>
      <c r="J3241" s="646"/>
      <c r="K3241" s="646"/>
    </row>
    <row r="3242" spans="2:11" x14ac:dyDescent="0.2">
      <c r="B3242" s="646"/>
      <c r="C3242" s="647"/>
      <c r="D3242" s="647"/>
      <c r="E3242" s="647"/>
      <c r="F3242" s="646"/>
      <c r="G3242" s="646"/>
      <c r="H3242" s="646"/>
      <c r="I3242" s="647"/>
      <c r="J3242" s="646"/>
      <c r="K3242" s="646"/>
    </row>
    <row r="3243" spans="2:11" x14ac:dyDescent="0.2">
      <c r="B3243" s="646"/>
      <c r="C3243" s="647"/>
      <c r="D3243" s="647"/>
      <c r="E3243" s="647"/>
      <c r="F3243" s="646"/>
      <c r="G3243" s="646"/>
      <c r="H3243" s="646"/>
      <c r="I3243" s="647"/>
      <c r="J3243" s="646"/>
      <c r="K3243" s="646"/>
    </row>
    <row r="3244" spans="2:11" x14ac:dyDescent="0.2">
      <c r="B3244" s="646"/>
      <c r="C3244" s="647"/>
      <c r="D3244" s="647"/>
      <c r="E3244" s="647"/>
      <c r="F3244" s="646"/>
      <c r="G3244" s="646"/>
      <c r="H3244" s="646"/>
      <c r="I3244" s="647"/>
      <c r="J3244" s="646"/>
      <c r="K3244" s="646"/>
    </row>
    <row r="3245" spans="2:11" x14ac:dyDescent="0.2">
      <c r="B3245" s="646"/>
      <c r="C3245" s="647"/>
      <c r="D3245" s="647"/>
      <c r="E3245" s="647"/>
      <c r="F3245" s="646"/>
      <c r="G3245" s="646"/>
      <c r="H3245" s="646"/>
      <c r="I3245" s="647"/>
      <c r="J3245" s="646"/>
      <c r="K3245" s="646"/>
    </row>
    <row r="3246" spans="2:11" x14ac:dyDescent="0.2">
      <c r="B3246" s="646"/>
      <c r="C3246" s="647"/>
      <c r="D3246" s="647"/>
      <c r="E3246" s="647"/>
      <c r="F3246" s="646"/>
      <c r="G3246" s="646"/>
      <c r="H3246" s="646"/>
      <c r="I3246" s="647"/>
      <c r="J3246" s="646"/>
      <c r="K3246" s="646"/>
    </row>
    <row r="3247" spans="2:11" x14ac:dyDescent="0.2">
      <c r="B3247" s="646"/>
      <c r="C3247" s="647"/>
      <c r="D3247" s="647"/>
      <c r="E3247" s="647"/>
      <c r="F3247" s="646"/>
      <c r="G3247" s="646"/>
      <c r="H3247" s="646"/>
      <c r="I3247" s="647"/>
      <c r="J3247" s="646"/>
      <c r="K3247" s="646"/>
    </row>
    <row r="3248" spans="2:11" x14ac:dyDescent="0.2">
      <c r="B3248" s="646"/>
      <c r="C3248" s="647"/>
      <c r="D3248" s="647"/>
      <c r="E3248" s="647"/>
      <c r="F3248" s="646"/>
      <c r="G3248" s="646"/>
      <c r="H3248" s="646"/>
      <c r="I3248" s="647"/>
      <c r="J3248" s="646"/>
      <c r="K3248" s="646"/>
    </row>
    <row r="3249" spans="2:11" x14ac:dyDescent="0.2">
      <c r="B3249" s="646"/>
      <c r="C3249" s="647"/>
      <c r="D3249" s="647"/>
      <c r="E3249" s="647"/>
      <c r="F3249" s="646"/>
      <c r="G3249" s="646"/>
      <c r="H3249" s="646"/>
      <c r="I3249" s="647"/>
      <c r="J3249" s="646"/>
      <c r="K3249" s="646"/>
    </row>
    <row r="3250" spans="2:11" x14ac:dyDescent="0.2">
      <c r="B3250" s="646"/>
      <c r="C3250" s="647"/>
      <c r="D3250" s="647"/>
      <c r="E3250" s="647"/>
      <c r="F3250" s="646"/>
      <c r="G3250" s="646"/>
      <c r="H3250" s="646"/>
      <c r="I3250" s="647"/>
      <c r="J3250" s="646"/>
      <c r="K3250" s="646"/>
    </row>
    <row r="3251" spans="2:11" x14ac:dyDescent="0.2">
      <c r="B3251" s="646"/>
      <c r="C3251" s="647"/>
      <c r="D3251" s="647"/>
      <c r="E3251" s="647"/>
      <c r="F3251" s="646"/>
      <c r="G3251" s="646"/>
      <c r="H3251" s="646"/>
      <c r="I3251" s="647"/>
      <c r="J3251" s="646"/>
      <c r="K3251" s="646"/>
    </row>
    <row r="3252" spans="2:11" x14ac:dyDescent="0.2">
      <c r="B3252" s="646"/>
      <c r="C3252" s="647"/>
      <c r="D3252" s="647"/>
      <c r="E3252" s="647"/>
      <c r="F3252" s="646"/>
      <c r="G3252" s="646"/>
      <c r="H3252" s="646"/>
      <c r="I3252" s="647"/>
      <c r="J3252" s="646"/>
      <c r="K3252" s="646"/>
    </row>
    <row r="3253" spans="2:11" x14ac:dyDescent="0.2">
      <c r="B3253" s="646"/>
      <c r="C3253" s="647"/>
      <c r="D3253" s="647"/>
      <c r="E3253" s="647"/>
      <c r="F3253" s="646"/>
      <c r="G3253" s="646"/>
      <c r="H3253" s="646"/>
      <c r="I3253" s="647"/>
      <c r="J3253" s="646"/>
      <c r="K3253" s="646"/>
    </row>
    <row r="3254" spans="2:11" x14ac:dyDescent="0.2">
      <c r="B3254" s="646"/>
      <c r="C3254" s="647"/>
      <c r="D3254" s="647"/>
      <c r="E3254" s="647"/>
      <c r="F3254" s="646"/>
      <c r="G3254" s="646"/>
      <c r="H3254" s="646"/>
      <c r="I3254" s="647"/>
      <c r="J3254" s="646"/>
      <c r="K3254" s="646"/>
    </row>
    <row r="3255" spans="2:11" x14ac:dyDescent="0.2">
      <c r="B3255" s="646"/>
      <c r="C3255" s="647"/>
      <c r="D3255" s="647"/>
      <c r="E3255" s="647"/>
      <c r="F3255" s="646"/>
      <c r="G3255" s="646"/>
      <c r="H3255" s="646"/>
      <c r="I3255" s="647"/>
      <c r="J3255" s="646"/>
      <c r="K3255" s="646"/>
    </row>
    <row r="3256" spans="2:11" x14ac:dyDescent="0.2">
      <c r="B3256" s="646"/>
      <c r="C3256" s="647"/>
      <c r="D3256" s="647"/>
      <c r="E3256" s="647"/>
      <c r="F3256" s="646"/>
      <c r="G3256" s="646"/>
      <c r="H3256" s="646"/>
      <c r="I3256" s="647"/>
      <c r="J3256" s="646"/>
      <c r="K3256" s="646"/>
    </row>
    <row r="3257" spans="2:11" x14ac:dyDescent="0.2">
      <c r="B3257" s="646"/>
      <c r="C3257" s="647"/>
      <c r="D3257" s="647"/>
      <c r="E3257" s="647"/>
      <c r="F3257" s="646"/>
      <c r="G3257" s="646"/>
      <c r="H3257" s="646"/>
      <c r="I3257" s="647"/>
      <c r="J3257" s="646"/>
      <c r="K3257" s="646"/>
    </row>
    <row r="3258" spans="2:11" x14ac:dyDescent="0.2">
      <c r="B3258" s="646"/>
      <c r="C3258" s="647"/>
      <c r="D3258" s="647"/>
      <c r="E3258" s="647"/>
      <c r="F3258" s="646"/>
      <c r="G3258" s="646"/>
      <c r="H3258" s="646"/>
      <c r="I3258" s="647"/>
      <c r="J3258" s="646"/>
      <c r="K3258" s="646"/>
    </row>
    <row r="3259" spans="2:11" x14ac:dyDescent="0.2">
      <c r="B3259" s="646"/>
      <c r="C3259" s="647"/>
      <c r="D3259" s="647"/>
      <c r="E3259" s="647"/>
      <c r="F3259" s="646"/>
      <c r="G3259" s="646"/>
      <c r="H3259" s="646"/>
      <c r="I3259" s="647"/>
      <c r="J3259" s="646"/>
      <c r="K3259" s="646"/>
    </row>
    <row r="3260" spans="2:11" x14ac:dyDescent="0.2">
      <c r="B3260" s="646"/>
      <c r="C3260" s="647"/>
      <c r="D3260" s="647"/>
      <c r="E3260" s="647"/>
      <c r="F3260" s="646"/>
      <c r="G3260" s="646"/>
      <c r="H3260" s="646"/>
      <c r="I3260" s="647"/>
      <c r="J3260" s="646"/>
      <c r="K3260" s="646"/>
    </row>
    <row r="3261" spans="2:11" x14ac:dyDescent="0.2">
      <c r="B3261" s="646"/>
      <c r="C3261" s="647"/>
      <c r="D3261" s="647"/>
      <c r="E3261" s="647"/>
      <c r="F3261" s="646"/>
      <c r="G3261" s="646"/>
      <c r="H3261" s="646"/>
      <c r="I3261" s="647"/>
      <c r="J3261" s="646"/>
      <c r="K3261" s="646"/>
    </row>
    <row r="3262" spans="2:11" x14ac:dyDescent="0.2">
      <c r="B3262" s="646"/>
      <c r="C3262" s="647"/>
      <c r="D3262" s="647"/>
      <c r="E3262" s="647"/>
      <c r="F3262" s="646"/>
      <c r="G3262" s="646"/>
      <c r="H3262" s="646"/>
      <c r="I3262" s="647"/>
      <c r="J3262" s="646"/>
      <c r="K3262" s="646"/>
    </row>
    <row r="3263" spans="2:11" x14ac:dyDescent="0.2">
      <c r="B3263" s="646"/>
      <c r="C3263" s="647"/>
      <c r="D3263" s="647"/>
      <c r="E3263" s="647"/>
      <c r="F3263" s="646"/>
      <c r="G3263" s="646"/>
      <c r="H3263" s="646"/>
      <c r="I3263" s="647"/>
      <c r="J3263" s="646"/>
      <c r="K3263" s="646"/>
    </row>
    <row r="3264" spans="2:11" x14ac:dyDescent="0.2">
      <c r="B3264" s="646"/>
      <c r="C3264" s="647"/>
      <c r="D3264" s="647"/>
      <c r="E3264" s="647"/>
      <c r="F3264" s="646"/>
      <c r="G3264" s="646"/>
      <c r="H3264" s="646"/>
      <c r="I3264" s="647"/>
      <c r="J3264" s="646"/>
      <c r="K3264" s="646"/>
    </row>
    <row r="3265" spans="2:11" x14ac:dyDescent="0.2">
      <c r="B3265" s="646"/>
      <c r="C3265" s="647"/>
      <c r="D3265" s="647"/>
      <c r="E3265" s="647"/>
      <c r="F3265" s="646"/>
      <c r="G3265" s="646"/>
      <c r="H3265" s="646"/>
      <c r="I3265" s="647"/>
      <c r="J3265" s="646"/>
      <c r="K3265" s="646"/>
    </row>
    <row r="3266" spans="2:11" x14ac:dyDescent="0.2">
      <c r="B3266" s="646"/>
      <c r="C3266" s="647"/>
      <c r="D3266" s="647"/>
      <c r="E3266" s="647"/>
      <c r="F3266" s="646"/>
      <c r="G3266" s="646"/>
      <c r="H3266" s="646"/>
      <c r="I3266" s="647"/>
      <c r="J3266" s="646"/>
      <c r="K3266" s="646"/>
    </row>
    <row r="3267" spans="2:11" x14ac:dyDescent="0.2">
      <c r="B3267" s="646"/>
      <c r="C3267" s="647"/>
      <c r="D3267" s="647"/>
      <c r="E3267" s="647"/>
      <c r="F3267" s="646"/>
      <c r="G3267" s="646"/>
      <c r="H3267" s="646"/>
      <c r="I3267" s="647"/>
      <c r="J3267" s="646"/>
      <c r="K3267" s="646"/>
    </row>
    <row r="3268" spans="2:11" x14ac:dyDescent="0.2">
      <c r="B3268" s="646"/>
      <c r="C3268" s="647"/>
      <c r="D3268" s="647"/>
      <c r="E3268" s="647"/>
      <c r="F3268" s="646"/>
      <c r="G3268" s="646"/>
      <c r="H3268" s="646"/>
      <c r="I3268" s="647"/>
      <c r="J3268" s="646"/>
      <c r="K3268" s="646"/>
    </row>
    <row r="3269" spans="2:11" x14ac:dyDescent="0.2">
      <c r="B3269" s="646"/>
      <c r="C3269" s="647"/>
      <c r="D3269" s="647"/>
      <c r="E3269" s="647"/>
      <c r="F3269" s="646"/>
      <c r="G3269" s="646"/>
      <c r="H3269" s="646"/>
      <c r="I3269" s="647"/>
      <c r="J3269" s="646"/>
      <c r="K3269" s="646"/>
    </row>
    <row r="3270" spans="2:11" x14ac:dyDescent="0.2">
      <c r="B3270" s="646"/>
      <c r="C3270" s="647"/>
      <c r="D3270" s="647"/>
      <c r="E3270" s="647"/>
      <c r="F3270" s="646"/>
      <c r="G3270" s="646"/>
      <c r="H3270" s="646"/>
      <c r="I3270" s="647"/>
      <c r="J3270" s="646"/>
      <c r="K3270" s="646"/>
    </row>
    <row r="3271" spans="2:11" x14ac:dyDescent="0.2">
      <c r="B3271" s="646"/>
      <c r="C3271" s="647"/>
      <c r="D3271" s="647"/>
      <c r="E3271" s="647"/>
      <c r="F3271" s="646"/>
      <c r="G3271" s="646"/>
      <c r="H3271" s="646"/>
      <c r="I3271" s="647"/>
      <c r="J3271" s="646"/>
      <c r="K3271" s="646"/>
    </row>
    <row r="3272" spans="2:11" x14ac:dyDescent="0.2">
      <c r="B3272" s="646"/>
      <c r="C3272" s="647"/>
      <c r="D3272" s="647"/>
      <c r="E3272" s="647"/>
      <c r="F3272" s="646"/>
      <c r="G3272" s="646"/>
      <c r="H3272" s="646"/>
      <c r="I3272" s="647"/>
      <c r="J3272" s="646"/>
      <c r="K3272" s="646"/>
    </row>
    <row r="3273" spans="2:11" x14ac:dyDescent="0.2">
      <c r="B3273" s="646"/>
      <c r="C3273" s="647"/>
      <c r="D3273" s="647"/>
      <c r="E3273" s="647"/>
      <c r="F3273" s="646"/>
      <c r="G3273" s="646"/>
      <c r="H3273" s="646"/>
      <c r="I3273" s="647"/>
      <c r="J3273" s="646"/>
      <c r="K3273" s="646"/>
    </row>
    <row r="3274" spans="2:11" x14ac:dyDescent="0.2">
      <c r="B3274" s="646"/>
      <c r="C3274" s="647"/>
      <c r="D3274" s="647"/>
      <c r="E3274" s="647"/>
      <c r="F3274" s="646"/>
      <c r="G3274" s="646"/>
      <c r="H3274" s="646"/>
      <c r="I3274" s="647"/>
      <c r="J3274" s="646"/>
      <c r="K3274" s="646"/>
    </row>
    <row r="3275" spans="2:11" x14ac:dyDescent="0.2">
      <c r="B3275" s="646"/>
      <c r="C3275" s="647"/>
      <c r="D3275" s="647"/>
      <c r="E3275" s="647"/>
      <c r="F3275" s="646"/>
      <c r="G3275" s="646"/>
      <c r="H3275" s="646"/>
      <c r="I3275" s="647"/>
      <c r="J3275" s="646"/>
      <c r="K3275" s="646"/>
    </row>
    <row r="3276" spans="2:11" x14ac:dyDescent="0.2">
      <c r="B3276" s="646"/>
      <c r="C3276" s="647"/>
      <c r="D3276" s="647"/>
      <c r="E3276" s="647"/>
      <c r="F3276" s="646"/>
      <c r="G3276" s="646"/>
      <c r="H3276" s="646"/>
      <c r="I3276" s="647"/>
      <c r="J3276" s="646"/>
      <c r="K3276" s="646"/>
    </row>
    <row r="3277" spans="2:11" x14ac:dyDescent="0.2">
      <c r="B3277" s="646"/>
      <c r="C3277" s="647"/>
      <c r="D3277" s="647"/>
      <c r="E3277" s="647"/>
      <c r="F3277" s="646"/>
      <c r="G3277" s="646"/>
      <c r="H3277" s="646"/>
      <c r="I3277" s="647"/>
      <c r="J3277" s="646"/>
      <c r="K3277" s="646"/>
    </row>
    <row r="3278" spans="2:11" x14ac:dyDescent="0.2">
      <c r="B3278" s="646"/>
      <c r="C3278" s="647"/>
      <c r="D3278" s="647"/>
      <c r="E3278" s="647"/>
      <c r="F3278" s="646"/>
      <c r="G3278" s="646"/>
      <c r="H3278" s="646"/>
      <c r="I3278" s="647"/>
      <c r="J3278" s="646"/>
      <c r="K3278" s="646"/>
    </row>
    <row r="3279" spans="2:11" x14ac:dyDescent="0.2">
      <c r="B3279" s="646"/>
      <c r="C3279" s="647"/>
      <c r="D3279" s="647"/>
      <c r="E3279" s="647"/>
      <c r="F3279" s="646"/>
      <c r="G3279" s="646"/>
      <c r="H3279" s="646"/>
      <c r="I3279" s="647"/>
      <c r="J3279" s="646"/>
      <c r="K3279" s="646"/>
    </row>
    <row r="3280" spans="2:11" x14ac:dyDescent="0.2">
      <c r="B3280" s="646"/>
      <c r="C3280" s="647"/>
      <c r="D3280" s="647"/>
      <c r="E3280" s="647"/>
      <c r="F3280" s="646"/>
      <c r="G3280" s="646"/>
      <c r="H3280" s="646"/>
      <c r="I3280" s="647"/>
      <c r="J3280" s="646"/>
      <c r="K3280" s="646"/>
    </row>
    <row r="3281" spans="2:11" x14ac:dyDescent="0.2">
      <c r="B3281" s="646"/>
      <c r="C3281" s="647"/>
      <c r="D3281" s="647"/>
      <c r="E3281" s="647"/>
      <c r="F3281" s="646"/>
      <c r="G3281" s="646"/>
      <c r="H3281" s="646"/>
      <c r="I3281" s="647"/>
      <c r="J3281" s="646"/>
      <c r="K3281" s="646"/>
    </row>
    <row r="3282" spans="2:11" x14ac:dyDescent="0.2">
      <c r="B3282" s="646"/>
      <c r="C3282" s="647"/>
      <c r="D3282" s="647"/>
      <c r="E3282" s="647"/>
      <c r="F3282" s="646"/>
      <c r="G3282" s="646"/>
      <c r="H3282" s="646"/>
      <c r="I3282" s="647"/>
      <c r="J3282" s="646"/>
      <c r="K3282" s="646"/>
    </row>
    <row r="3283" spans="2:11" x14ac:dyDescent="0.2">
      <c r="B3283" s="646"/>
      <c r="C3283" s="647"/>
      <c r="D3283" s="647"/>
      <c r="E3283" s="647"/>
      <c r="F3283" s="646"/>
      <c r="G3283" s="646"/>
      <c r="H3283" s="646"/>
      <c r="I3283" s="647"/>
      <c r="J3283" s="646"/>
      <c r="K3283" s="646"/>
    </row>
    <row r="3284" spans="2:11" x14ac:dyDescent="0.2">
      <c r="B3284" s="646"/>
      <c r="C3284" s="647"/>
      <c r="D3284" s="647"/>
      <c r="E3284" s="647"/>
      <c r="F3284" s="646"/>
      <c r="G3284" s="646"/>
      <c r="H3284" s="646"/>
      <c r="I3284" s="647"/>
      <c r="J3284" s="646"/>
      <c r="K3284" s="646"/>
    </row>
    <row r="3285" spans="2:11" x14ac:dyDescent="0.2">
      <c r="B3285" s="646"/>
      <c r="C3285" s="647"/>
      <c r="D3285" s="647"/>
      <c r="E3285" s="647"/>
      <c r="F3285" s="646"/>
      <c r="G3285" s="646"/>
      <c r="H3285" s="646"/>
      <c r="I3285" s="647"/>
      <c r="J3285" s="646"/>
      <c r="K3285" s="646"/>
    </row>
    <row r="3286" spans="2:11" x14ac:dyDescent="0.2">
      <c r="B3286" s="646"/>
      <c r="C3286" s="647"/>
      <c r="D3286" s="647"/>
      <c r="E3286" s="647"/>
      <c r="F3286" s="646"/>
      <c r="G3286" s="646"/>
      <c r="H3286" s="646"/>
      <c r="I3286" s="647"/>
      <c r="J3286" s="646"/>
      <c r="K3286" s="646"/>
    </row>
    <row r="3287" spans="2:11" x14ac:dyDescent="0.2">
      <c r="B3287" s="646"/>
      <c r="C3287" s="647"/>
      <c r="D3287" s="647"/>
      <c r="E3287" s="647"/>
      <c r="F3287" s="646"/>
      <c r="G3287" s="646"/>
      <c r="H3287" s="646"/>
      <c r="I3287" s="647"/>
      <c r="J3287" s="646"/>
      <c r="K3287" s="646"/>
    </row>
    <row r="3288" spans="2:11" x14ac:dyDescent="0.2">
      <c r="B3288" s="646"/>
      <c r="C3288" s="647"/>
      <c r="D3288" s="647"/>
      <c r="E3288" s="647"/>
      <c r="F3288" s="646"/>
      <c r="G3288" s="646"/>
      <c r="H3288" s="646"/>
      <c r="I3288" s="647"/>
      <c r="J3288" s="646"/>
      <c r="K3288" s="646"/>
    </row>
    <row r="3289" spans="2:11" x14ac:dyDescent="0.2">
      <c r="B3289" s="646"/>
      <c r="C3289" s="647"/>
      <c r="D3289" s="647"/>
      <c r="E3289" s="647"/>
      <c r="F3289" s="646"/>
      <c r="G3289" s="646"/>
      <c r="H3289" s="646"/>
      <c r="I3289" s="647"/>
      <c r="J3289" s="646"/>
      <c r="K3289" s="646"/>
    </row>
    <row r="3290" spans="2:11" x14ac:dyDescent="0.2">
      <c r="B3290" s="646"/>
      <c r="C3290" s="647"/>
      <c r="D3290" s="647"/>
      <c r="E3290" s="647"/>
      <c r="F3290" s="646"/>
      <c r="G3290" s="646"/>
      <c r="H3290" s="646"/>
      <c r="I3290" s="647"/>
      <c r="J3290" s="646"/>
      <c r="K3290" s="646"/>
    </row>
    <row r="3291" spans="2:11" x14ac:dyDescent="0.2">
      <c r="B3291" s="646"/>
      <c r="C3291" s="647"/>
      <c r="D3291" s="647"/>
      <c r="E3291" s="647"/>
      <c r="F3291" s="646"/>
      <c r="G3291" s="646"/>
      <c r="H3291" s="646"/>
      <c r="I3291" s="647"/>
      <c r="J3291" s="646"/>
      <c r="K3291" s="646"/>
    </row>
    <row r="3292" spans="2:11" x14ac:dyDescent="0.2">
      <c r="B3292" s="646"/>
      <c r="C3292" s="647"/>
      <c r="D3292" s="647"/>
      <c r="E3292" s="647"/>
      <c r="F3292" s="646"/>
      <c r="G3292" s="646"/>
      <c r="H3292" s="646"/>
      <c r="I3292" s="647"/>
      <c r="J3292" s="646"/>
      <c r="K3292" s="646"/>
    </row>
    <row r="3293" spans="2:11" x14ac:dyDescent="0.2">
      <c r="B3293" s="646"/>
      <c r="C3293" s="647"/>
      <c r="D3293" s="647"/>
      <c r="E3293" s="647"/>
      <c r="F3293" s="646"/>
      <c r="G3293" s="646"/>
      <c r="H3293" s="646"/>
      <c r="I3293" s="647"/>
      <c r="J3293" s="646"/>
      <c r="K3293" s="646"/>
    </row>
    <row r="3294" spans="2:11" x14ac:dyDescent="0.2">
      <c r="B3294" s="646"/>
      <c r="C3294" s="647"/>
      <c r="D3294" s="647"/>
      <c r="E3294" s="647"/>
      <c r="F3294" s="646"/>
      <c r="G3294" s="646"/>
      <c r="H3294" s="646"/>
      <c r="I3294" s="647"/>
      <c r="J3294" s="646"/>
      <c r="K3294" s="646"/>
    </row>
    <row r="3295" spans="2:11" x14ac:dyDescent="0.2">
      <c r="B3295" s="646"/>
      <c r="C3295" s="647"/>
      <c r="D3295" s="647"/>
      <c r="E3295" s="647"/>
      <c r="F3295" s="646"/>
      <c r="G3295" s="646"/>
      <c r="H3295" s="646"/>
      <c r="I3295" s="647"/>
      <c r="J3295" s="646"/>
      <c r="K3295" s="646"/>
    </row>
    <row r="3296" spans="2:11" x14ac:dyDescent="0.2">
      <c r="B3296" s="646"/>
      <c r="C3296" s="647"/>
      <c r="D3296" s="647"/>
      <c r="E3296" s="647"/>
      <c r="F3296" s="646"/>
      <c r="G3296" s="646"/>
      <c r="H3296" s="646"/>
      <c r="I3296" s="647"/>
      <c r="J3296" s="646"/>
      <c r="K3296" s="646"/>
    </row>
    <row r="3297" spans="2:11" x14ac:dyDescent="0.2">
      <c r="B3297" s="646"/>
      <c r="C3297" s="647"/>
      <c r="D3297" s="647"/>
      <c r="E3297" s="647"/>
      <c r="F3297" s="646"/>
      <c r="G3297" s="646"/>
      <c r="H3297" s="646"/>
      <c r="I3297" s="647"/>
      <c r="J3297" s="646"/>
      <c r="K3297" s="646"/>
    </row>
    <row r="3298" spans="2:11" x14ac:dyDescent="0.2">
      <c r="B3298" s="646"/>
      <c r="C3298" s="647"/>
      <c r="D3298" s="647"/>
      <c r="E3298" s="647"/>
      <c r="F3298" s="646"/>
      <c r="G3298" s="646"/>
      <c r="H3298" s="646"/>
      <c r="I3298" s="647"/>
      <c r="J3298" s="646"/>
      <c r="K3298" s="646"/>
    </row>
    <row r="3299" spans="2:11" x14ac:dyDescent="0.2">
      <c r="B3299" s="646"/>
      <c r="C3299" s="647"/>
      <c r="D3299" s="647"/>
      <c r="E3299" s="647"/>
      <c r="F3299" s="646"/>
      <c r="G3299" s="646"/>
      <c r="H3299" s="646"/>
      <c r="I3299" s="647"/>
      <c r="J3299" s="646"/>
      <c r="K3299" s="646"/>
    </row>
    <row r="3300" spans="2:11" x14ac:dyDescent="0.2">
      <c r="B3300" s="646"/>
      <c r="C3300" s="647"/>
      <c r="D3300" s="647"/>
      <c r="E3300" s="647"/>
      <c r="F3300" s="646"/>
      <c r="G3300" s="646"/>
      <c r="H3300" s="646"/>
      <c r="I3300" s="647"/>
      <c r="J3300" s="646"/>
      <c r="K3300" s="646"/>
    </row>
    <row r="3301" spans="2:11" x14ac:dyDescent="0.2">
      <c r="B3301" s="646"/>
      <c r="C3301" s="647"/>
      <c r="D3301" s="647"/>
      <c r="E3301" s="647"/>
      <c r="F3301" s="646"/>
      <c r="G3301" s="646"/>
      <c r="H3301" s="646"/>
      <c r="I3301" s="647"/>
      <c r="J3301" s="646"/>
      <c r="K3301" s="646"/>
    </row>
    <row r="3302" spans="2:11" x14ac:dyDescent="0.2">
      <c r="B3302" s="646"/>
      <c r="C3302" s="647"/>
      <c r="D3302" s="647"/>
      <c r="E3302" s="647"/>
      <c r="F3302" s="646"/>
      <c r="G3302" s="646"/>
      <c r="H3302" s="646"/>
      <c r="I3302" s="647"/>
      <c r="J3302" s="646"/>
      <c r="K3302" s="646"/>
    </row>
    <row r="3303" spans="2:11" x14ac:dyDescent="0.2">
      <c r="B3303" s="646"/>
      <c r="C3303" s="647"/>
      <c r="D3303" s="647"/>
      <c r="E3303" s="647"/>
      <c r="F3303" s="646"/>
      <c r="G3303" s="646"/>
      <c r="H3303" s="646"/>
      <c r="I3303" s="647"/>
      <c r="J3303" s="646"/>
      <c r="K3303" s="646"/>
    </row>
    <row r="3304" spans="2:11" x14ac:dyDescent="0.2">
      <c r="B3304" s="646"/>
      <c r="C3304" s="647"/>
      <c r="D3304" s="647"/>
      <c r="E3304" s="647"/>
      <c r="F3304" s="646"/>
      <c r="G3304" s="646"/>
      <c r="H3304" s="646"/>
      <c r="I3304" s="647"/>
      <c r="J3304" s="646"/>
      <c r="K3304" s="646"/>
    </row>
    <row r="3305" spans="2:11" x14ac:dyDescent="0.2">
      <c r="B3305" s="646"/>
      <c r="C3305" s="647"/>
      <c r="D3305" s="647"/>
      <c r="E3305" s="647"/>
      <c r="F3305" s="646"/>
      <c r="G3305" s="646"/>
      <c r="H3305" s="646"/>
      <c r="I3305" s="647"/>
      <c r="J3305" s="646"/>
      <c r="K3305" s="646"/>
    </row>
    <row r="3306" spans="2:11" x14ac:dyDescent="0.2">
      <c r="B3306" s="646"/>
      <c r="C3306" s="647"/>
      <c r="D3306" s="647"/>
      <c r="E3306" s="647"/>
      <c r="F3306" s="646"/>
      <c r="G3306" s="646"/>
      <c r="H3306" s="646"/>
      <c r="I3306" s="647"/>
      <c r="J3306" s="646"/>
      <c r="K3306" s="646"/>
    </row>
    <row r="3307" spans="2:11" x14ac:dyDescent="0.2">
      <c r="B3307" s="646"/>
      <c r="C3307" s="647"/>
      <c r="D3307" s="647"/>
      <c r="E3307" s="647"/>
      <c r="F3307" s="646"/>
      <c r="G3307" s="646"/>
      <c r="H3307" s="646"/>
      <c r="I3307" s="647"/>
      <c r="J3307" s="646"/>
      <c r="K3307" s="646"/>
    </row>
    <row r="3308" spans="2:11" x14ac:dyDescent="0.2">
      <c r="B3308" s="646"/>
      <c r="C3308" s="647"/>
      <c r="D3308" s="647"/>
      <c r="E3308" s="647"/>
      <c r="F3308" s="646"/>
      <c r="G3308" s="646"/>
      <c r="H3308" s="646"/>
      <c r="I3308" s="647"/>
      <c r="J3308" s="646"/>
      <c r="K3308" s="646"/>
    </row>
    <row r="3309" spans="2:11" x14ac:dyDescent="0.2">
      <c r="B3309" s="646"/>
      <c r="C3309" s="647"/>
      <c r="D3309" s="647"/>
      <c r="E3309" s="647"/>
      <c r="F3309" s="646"/>
      <c r="G3309" s="646"/>
      <c r="H3309" s="646"/>
      <c r="I3309" s="647"/>
      <c r="J3309" s="646"/>
      <c r="K3309" s="646"/>
    </row>
    <row r="3310" spans="2:11" x14ac:dyDescent="0.2">
      <c r="B3310" s="646"/>
      <c r="C3310" s="647"/>
      <c r="D3310" s="647"/>
      <c r="E3310" s="647"/>
      <c r="F3310" s="646"/>
      <c r="G3310" s="646"/>
      <c r="H3310" s="646"/>
      <c r="I3310" s="647"/>
      <c r="J3310" s="646"/>
      <c r="K3310" s="646"/>
    </row>
    <row r="3311" spans="2:11" x14ac:dyDescent="0.2">
      <c r="B3311" s="646"/>
      <c r="C3311" s="647"/>
      <c r="D3311" s="647"/>
      <c r="E3311" s="647"/>
      <c r="F3311" s="646"/>
      <c r="G3311" s="646"/>
      <c r="H3311" s="646"/>
      <c r="I3311" s="647"/>
      <c r="J3311" s="646"/>
      <c r="K3311" s="646"/>
    </row>
    <row r="3312" spans="2:11" x14ac:dyDescent="0.2">
      <c r="B3312" s="646"/>
      <c r="C3312" s="647"/>
      <c r="D3312" s="647"/>
      <c r="E3312" s="647"/>
      <c r="F3312" s="646"/>
      <c r="G3312" s="646"/>
      <c r="H3312" s="646"/>
      <c r="I3312" s="647"/>
      <c r="J3312" s="646"/>
      <c r="K3312" s="646"/>
    </row>
    <row r="3313" spans="2:11" x14ac:dyDescent="0.2">
      <c r="B3313" s="646"/>
      <c r="C3313" s="647"/>
      <c r="D3313" s="647"/>
      <c r="E3313" s="647"/>
      <c r="F3313" s="646"/>
      <c r="G3313" s="646"/>
      <c r="H3313" s="646"/>
      <c r="I3313" s="647"/>
      <c r="J3313" s="646"/>
      <c r="K3313" s="646"/>
    </row>
    <row r="3314" spans="2:11" x14ac:dyDescent="0.2">
      <c r="B3314" s="646"/>
      <c r="C3314" s="647"/>
      <c r="D3314" s="647"/>
      <c r="E3314" s="647"/>
      <c r="F3314" s="646"/>
      <c r="G3314" s="646"/>
      <c r="H3314" s="646"/>
      <c r="I3314" s="647"/>
      <c r="J3314" s="646"/>
      <c r="K3314" s="646"/>
    </row>
    <row r="3315" spans="2:11" x14ac:dyDescent="0.2">
      <c r="B3315" s="646"/>
      <c r="C3315" s="647"/>
      <c r="D3315" s="647"/>
      <c r="E3315" s="647"/>
      <c r="F3315" s="646"/>
      <c r="G3315" s="646"/>
      <c r="H3315" s="646"/>
      <c r="I3315" s="647"/>
      <c r="J3315" s="646"/>
      <c r="K3315" s="646"/>
    </row>
    <row r="3316" spans="2:11" x14ac:dyDescent="0.2">
      <c r="B3316" s="646"/>
      <c r="C3316" s="647"/>
      <c r="D3316" s="647"/>
      <c r="E3316" s="647"/>
      <c r="F3316" s="646"/>
      <c r="G3316" s="646"/>
      <c r="H3316" s="646"/>
      <c r="I3316" s="647"/>
      <c r="J3316" s="646"/>
      <c r="K3316" s="646"/>
    </row>
    <row r="3317" spans="2:11" x14ac:dyDescent="0.2">
      <c r="B3317" s="646"/>
      <c r="C3317" s="647"/>
      <c r="D3317" s="647"/>
      <c r="E3317" s="647"/>
      <c r="F3317" s="646"/>
      <c r="G3317" s="646"/>
      <c r="H3317" s="646"/>
      <c r="I3317" s="647"/>
      <c r="J3317" s="646"/>
      <c r="K3317" s="646"/>
    </row>
    <row r="3318" spans="2:11" x14ac:dyDescent="0.2">
      <c r="B3318" s="646"/>
      <c r="C3318" s="647"/>
      <c r="D3318" s="647"/>
      <c r="E3318" s="647"/>
      <c r="F3318" s="646"/>
      <c r="G3318" s="646"/>
      <c r="H3318" s="646"/>
      <c r="I3318" s="647"/>
      <c r="J3318" s="646"/>
      <c r="K3318" s="646"/>
    </row>
    <row r="3319" spans="2:11" x14ac:dyDescent="0.2">
      <c r="B3319" s="646"/>
      <c r="C3319" s="647"/>
      <c r="D3319" s="647"/>
      <c r="E3319" s="647"/>
      <c r="F3319" s="646"/>
      <c r="G3319" s="646"/>
      <c r="H3319" s="646"/>
      <c r="I3319" s="647"/>
      <c r="J3319" s="646"/>
      <c r="K3319" s="646"/>
    </row>
    <row r="3320" spans="2:11" x14ac:dyDescent="0.2">
      <c r="B3320" s="646"/>
      <c r="C3320" s="647"/>
      <c r="D3320" s="647"/>
      <c r="E3320" s="647"/>
      <c r="F3320" s="646"/>
      <c r="G3320" s="646"/>
      <c r="H3320" s="646"/>
      <c r="I3320" s="647"/>
      <c r="J3320" s="646"/>
      <c r="K3320" s="646"/>
    </row>
    <row r="3321" spans="2:11" x14ac:dyDescent="0.2">
      <c r="B3321" s="646"/>
      <c r="C3321" s="647"/>
      <c r="D3321" s="647"/>
      <c r="E3321" s="647"/>
      <c r="F3321" s="646"/>
      <c r="G3321" s="646"/>
      <c r="H3321" s="646"/>
      <c r="I3321" s="647"/>
      <c r="J3321" s="646"/>
      <c r="K3321" s="646"/>
    </row>
    <row r="3322" spans="2:11" x14ac:dyDescent="0.2">
      <c r="B3322" s="646"/>
      <c r="C3322" s="647"/>
      <c r="D3322" s="647"/>
      <c r="E3322" s="647"/>
      <c r="F3322" s="646"/>
      <c r="G3322" s="646"/>
      <c r="H3322" s="646"/>
      <c r="I3322" s="647"/>
      <c r="J3322" s="646"/>
      <c r="K3322" s="646"/>
    </row>
    <row r="3323" spans="2:11" x14ac:dyDescent="0.2">
      <c r="B3323" s="646"/>
      <c r="C3323" s="647"/>
      <c r="D3323" s="647"/>
      <c r="E3323" s="647"/>
      <c r="F3323" s="646"/>
      <c r="G3323" s="646"/>
      <c r="H3323" s="646"/>
      <c r="I3323" s="647"/>
      <c r="J3323" s="646"/>
      <c r="K3323" s="646"/>
    </row>
    <row r="3324" spans="2:11" x14ac:dyDescent="0.2">
      <c r="B3324" s="646"/>
      <c r="C3324" s="647"/>
      <c r="D3324" s="647"/>
      <c r="E3324" s="647"/>
      <c r="F3324" s="646"/>
      <c r="G3324" s="646"/>
      <c r="H3324" s="646"/>
      <c r="I3324" s="647"/>
      <c r="J3324" s="646"/>
      <c r="K3324" s="646"/>
    </row>
    <row r="3325" spans="2:11" x14ac:dyDescent="0.2">
      <c r="B3325" s="646"/>
      <c r="C3325" s="647"/>
      <c r="D3325" s="647"/>
      <c r="E3325" s="647"/>
      <c r="F3325" s="646"/>
      <c r="G3325" s="646"/>
      <c r="H3325" s="646"/>
      <c r="I3325" s="647"/>
      <c r="J3325" s="646"/>
      <c r="K3325" s="646"/>
    </row>
    <row r="3326" spans="2:11" x14ac:dyDescent="0.2">
      <c r="B3326" s="646"/>
      <c r="C3326" s="647"/>
      <c r="D3326" s="647"/>
      <c r="E3326" s="647"/>
      <c r="F3326" s="646"/>
      <c r="G3326" s="646"/>
      <c r="H3326" s="646"/>
      <c r="I3326" s="647"/>
      <c r="J3326" s="646"/>
      <c r="K3326" s="646"/>
    </row>
    <row r="3327" spans="2:11" x14ac:dyDescent="0.2">
      <c r="B3327" s="646"/>
      <c r="C3327" s="647"/>
      <c r="D3327" s="647"/>
      <c r="E3327" s="647"/>
      <c r="F3327" s="646"/>
      <c r="G3327" s="646"/>
      <c r="H3327" s="646"/>
      <c r="I3327" s="647"/>
      <c r="J3327" s="646"/>
      <c r="K3327" s="646"/>
    </row>
    <row r="3328" spans="2:11" x14ac:dyDescent="0.2">
      <c r="B3328" s="646"/>
      <c r="C3328" s="647"/>
      <c r="D3328" s="647"/>
      <c r="E3328" s="647"/>
      <c r="F3328" s="646"/>
      <c r="G3328" s="646"/>
      <c r="H3328" s="646"/>
      <c r="I3328" s="647"/>
      <c r="J3328" s="646"/>
      <c r="K3328" s="646"/>
    </row>
    <row r="3329" spans="2:11" x14ac:dyDescent="0.2">
      <c r="B3329" s="646"/>
      <c r="C3329" s="647"/>
      <c r="D3329" s="647"/>
      <c r="E3329" s="647"/>
      <c r="F3329" s="646"/>
      <c r="G3329" s="646"/>
      <c r="H3329" s="646"/>
      <c r="I3329" s="647"/>
      <c r="J3329" s="646"/>
      <c r="K3329" s="646"/>
    </row>
    <row r="3330" spans="2:11" x14ac:dyDescent="0.2">
      <c r="B3330" s="646"/>
      <c r="C3330" s="647"/>
      <c r="D3330" s="647"/>
      <c r="E3330" s="647"/>
      <c r="F3330" s="646"/>
      <c r="G3330" s="646"/>
      <c r="H3330" s="646"/>
      <c r="I3330" s="647"/>
      <c r="J3330" s="646"/>
      <c r="K3330" s="646"/>
    </row>
    <row r="3331" spans="2:11" x14ac:dyDescent="0.2">
      <c r="B3331" s="646"/>
      <c r="C3331" s="647"/>
      <c r="D3331" s="647"/>
      <c r="E3331" s="647"/>
      <c r="F3331" s="646"/>
      <c r="G3331" s="646"/>
      <c r="H3331" s="646"/>
      <c r="I3331" s="647"/>
      <c r="J3331" s="646"/>
      <c r="K3331" s="646"/>
    </row>
    <row r="3332" spans="2:11" x14ac:dyDescent="0.2">
      <c r="B3332" s="646"/>
      <c r="C3332" s="647"/>
      <c r="D3332" s="647"/>
      <c r="E3332" s="647"/>
      <c r="F3332" s="646"/>
      <c r="G3332" s="646"/>
      <c r="H3332" s="646"/>
      <c r="I3332" s="647"/>
      <c r="J3332" s="646"/>
      <c r="K3332" s="646"/>
    </row>
    <row r="3333" spans="2:11" x14ac:dyDescent="0.2">
      <c r="B3333" s="646"/>
      <c r="C3333" s="647"/>
      <c r="D3333" s="647"/>
      <c r="E3333" s="647"/>
      <c r="F3333" s="646"/>
      <c r="G3333" s="646"/>
      <c r="H3333" s="646"/>
      <c r="I3333" s="647"/>
      <c r="J3333" s="646"/>
      <c r="K3333" s="646"/>
    </row>
    <row r="3334" spans="2:11" x14ac:dyDescent="0.2">
      <c r="B3334" s="646"/>
      <c r="C3334" s="647"/>
      <c r="D3334" s="647"/>
      <c r="E3334" s="647"/>
      <c r="F3334" s="646"/>
      <c r="G3334" s="646"/>
      <c r="H3334" s="646"/>
      <c r="I3334" s="647"/>
      <c r="J3334" s="646"/>
      <c r="K3334" s="646"/>
    </row>
    <row r="3335" spans="2:11" x14ac:dyDescent="0.2">
      <c r="B3335" s="646"/>
      <c r="C3335" s="647"/>
      <c r="D3335" s="647"/>
      <c r="E3335" s="647"/>
      <c r="F3335" s="646"/>
      <c r="G3335" s="646"/>
      <c r="H3335" s="646"/>
      <c r="I3335" s="647"/>
      <c r="J3335" s="646"/>
      <c r="K3335" s="646"/>
    </row>
    <row r="3336" spans="2:11" x14ac:dyDescent="0.2">
      <c r="B3336" s="646"/>
      <c r="C3336" s="647"/>
      <c r="D3336" s="647"/>
      <c r="E3336" s="647"/>
      <c r="F3336" s="646"/>
      <c r="G3336" s="646"/>
      <c r="H3336" s="646"/>
      <c r="I3336" s="647"/>
      <c r="J3336" s="646"/>
      <c r="K3336" s="646"/>
    </row>
    <row r="3337" spans="2:11" x14ac:dyDescent="0.2">
      <c r="B3337" s="646"/>
      <c r="C3337" s="647"/>
      <c r="D3337" s="647"/>
      <c r="E3337" s="647"/>
      <c r="F3337" s="646"/>
      <c r="G3337" s="646"/>
      <c r="H3337" s="646"/>
      <c r="I3337" s="647"/>
      <c r="J3337" s="646"/>
      <c r="K3337" s="646"/>
    </row>
    <row r="3338" spans="2:11" x14ac:dyDescent="0.2">
      <c r="B3338" s="646"/>
      <c r="C3338" s="647"/>
      <c r="D3338" s="647"/>
      <c r="E3338" s="647"/>
      <c r="F3338" s="646"/>
      <c r="G3338" s="646"/>
      <c r="H3338" s="646"/>
      <c r="I3338" s="647"/>
      <c r="J3338" s="646"/>
      <c r="K3338" s="646"/>
    </row>
    <row r="3339" spans="2:11" x14ac:dyDescent="0.2">
      <c r="B3339" s="646"/>
      <c r="C3339" s="647"/>
      <c r="D3339" s="647"/>
      <c r="E3339" s="647"/>
      <c r="F3339" s="646"/>
      <c r="G3339" s="646"/>
      <c r="H3339" s="646"/>
      <c r="I3339" s="647"/>
      <c r="J3339" s="646"/>
      <c r="K3339" s="646"/>
    </row>
    <row r="3340" spans="2:11" x14ac:dyDescent="0.2">
      <c r="B3340" s="646"/>
      <c r="C3340" s="647"/>
      <c r="D3340" s="647"/>
      <c r="E3340" s="647"/>
      <c r="F3340" s="646"/>
      <c r="G3340" s="646"/>
      <c r="H3340" s="646"/>
      <c r="I3340" s="647"/>
      <c r="J3340" s="646"/>
      <c r="K3340" s="646"/>
    </row>
    <row r="3341" spans="2:11" x14ac:dyDescent="0.2">
      <c r="B3341" s="646"/>
      <c r="C3341" s="647"/>
      <c r="D3341" s="647"/>
      <c r="E3341" s="647"/>
      <c r="F3341" s="646"/>
      <c r="G3341" s="646"/>
      <c r="H3341" s="646"/>
      <c r="I3341" s="647"/>
      <c r="J3341" s="646"/>
      <c r="K3341" s="646"/>
    </row>
    <row r="3342" spans="2:11" x14ac:dyDescent="0.2">
      <c r="B3342" s="646"/>
      <c r="C3342" s="647"/>
      <c r="D3342" s="647"/>
      <c r="E3342" s="647"/>
      <c r="F3342" s="646"/>
      <c r="G3342" s="646"/>
      <c r="H3342" s="646"/>
      <c r="I3342" s="647"/>
      <c r="J3342" s="646"/>
      <c r="K3342" s="646"/>
    </row>
    <row r="3343" spans="2:11" x14ac:dyDescent="0.2">
      <c r="B3343" s="646"/>
      <c r="C3343" s="647"/>
      <c r="D3343" s="647"/>
      <c r="E3343" s="647"/>
      <c r="F3343" s="646"/>
      <c r="G3343" s="646"/>
      <c r="H3343" s="646"/>
      <c r="I3343" s="647"/>
      <c r="J3343" s="646"/>
      <c r="K3343" s="646"/>
    </row>
    <row r="3344" spans="2:11" x14ac:dyDescent="0.2">
      <c r="B3344" s="646"/>
      <c r="C3344" s="647"/>
      <c r="D3344" s="647"/>
      <c r="E3344" s="647"/>
      <c r="F3344" s="646"/>
      <c r="G3344" s="646"/>
      <c r="H3344" s="646"/>
      <c r="I3344" s="647"/>
      <c r="J3344" s="646"/>
      <c r="K3344" s="646"/>
    </row>
    <row r="3345" spans="2:11" x14ac:dyDescent="0.2">
      <c r="B3345" s="646"/>
      <c r="C3345" s="647"/>
      <c r="D3345" s="647"/>
      <c r="E3345" s="647"/>
      <c r="F3345" s="646"/>
      <c r="G3345" s="646"/>
      <c r="H3345" s="646"/>
      <c r="I3345" s="647"/>
      <c r="J3345" s="646"/>
      <c r="K3345" s="646"/>
    </row>
    <row r="3346" spans="2:11" x14ac:dyDescent="0.2">
      <c r="B3346" s="646"/>
      <c r="C3346" s="647"/>
      <c r="D3346" s="647"/>
      <c r="E3346" s="647"/>
      <c r="F3346" s="646"/>
      <c r="G3346" s="646"/>
      <c r="H3346" s="646"/>
      <c r="I3346" s="647"/>
      <c r="J3346" s="646"/>
      <c r="K3346" s="646"/>
    </row>
    <row r="3347" spans="2:11" x14ac:dyDescent="0.2">
      <c r="B3347" s="646"/>
      <c r="C3347" s="647"/>
      <c r="D3347" s="647"/>
      <c r="E3347" s="647"/>
      <c r="F3347" s="646"/>
      <c r="G3347" s="646"/>
      <c r="H3347" s="646"/>
      <c r="I3347" s="647"/>
      <c r="J3347" s="646"/>
      <c r="K3347" s="646"/>
    </row>
    <row r="3348" spans="2:11" x14ac:dyDescent="0.2">
      <c r="B3348" s="646"/>
      <c r="C3348" s="647"/>
      <c r="D3348" s="647"/>
      <c r="E3348" s="647"/>
      <c r="F3348" s="646"/>
      <c r="G3348" s="646"/>
      <c r="H3348" s="646"/>
      <c r="I3348" s="647"/>
      <c r="J3348" s="646"/>
      <c r="K3348" s="646"/>
    </row>
    <row r="3349" spans="2:11" x14ac:dyDescent="0.2">
      <c r="B3349" s="646"/>
      <c r="C3349" s="647"/>
      <c r="D3349" s="647"/>
      <c r="E3349" s="647"/>
      <c r="F3349" s="646"/>
      <c r="G3349" s="646"/>
      <c r="H3349" s="646"/>
      <c r="I3349" s="647"/>
      <c r="J3349" s="646"/>
      <c r="K3349" s="646"/>
    </row>
    <row r="3350" spans="2:11" x14ac:dyDescent="0.2">
      <c r="B3350" s="646"/>
      <c r="C3350" s="647"/>
      <c r="D3350" s="647"/>
      <c r="E3350" s="647"/>
      <c r="F3350" s="646"/>
      <c r="G3350" s="646"/>
      <c r="H3350" s="646"/>
      <c r="I3350" s="647"/>
      <c r="J3350" s="646"/>
      <c r="K3350" s="646"/>
    </row>
    <row r="3351" spans="2:11" x14ac:dyDescent="0.2">
      <c r="B3351" s="646"/>
      <c r="C3351" s="647"/>
      <c r="D3351" s="647"/>
      <c r="E3351" s="647"/>
      <c r="F3351" s="646"/>
      <c r="G3351" s="646"/>
      <c r="H3351" s="646"/>
      <c r="I3351" s="647"/>
      <c r="J3351" s="646"/>
      <c r="K3351" s="646"/>
    </row>
    <row r="3352" spans="2:11" x14ac:dyDescent="0.2">
      <c r="B3352" s="646"/>
      <c r="C3352" s="647"/>
      <c r="D3352" s="647"/>
      <c r="E3352" s="647"/>
      <c r="F3352" s="646"/>
      <c r="G3352" s="646"/>
      <c r="H3352" s="646"/>
      <c r="I3352" s="647"/>
      <c r="J3352" s="646"/>
      <c r="K3352" s="646"/>
    </row>
    <row r="3353" spans="2:11" x14ac:dyDescent="0.2">
      <c r="B3353" s="646"/>
      <c r="C3353" s="647"/>
      <c r="D3353" s="647"/>
      <c r="E3353" s="647"/>
      <c r="F3353" s="646"/>
      <c r="G3353" s="646"/>
      <c r="H3353" s="646"/>
      <c r="I3353" s="647"/>
      <c r="J3353" s="646"/>
      <c r="K3353" s="646"/>
    </row>
    <row r="3354" spans="2:11" x14ac:dyDescent="0.2">
      <c r="B3354" s="646"/>
      <c r="C3354" s="647"/>
      <c r="D3354" s="647"/>
      <c r="E3354" s="647"/>
      <c r="F3354" s="646"/>
      <c r="G3354" s="646"/>
      <c r="H3354" s="646"/>
      <c r="I3354" s="647"/>
      <c r="J3354" s="646"/>
      <c r="K3354" s="646"/>
    </row>
    <row r="3355" spans="2:11" x14ac:dyDescent="0.2">
      <c r="B3355" s="646"/>
      <c r="C3355" s="647"/>
      <c r="D3355" s="647"/>
      <c r="E3355" s="647"/>
      <c r="F3355" s="646"/>
      <c r="G3355" s="646"/>
      <c r="H3355" s="646"/>
      <c r="I3355" s="647"/>
      <c r="J3355" s="646"/>
      <c r="K3355" s="646"/>
    </row>
    <row r="3356" spans="2:11" x14ac:dyDescent="0.2">
      <c r="B3356" s="646"/>
      <c r="C3356" s="647"/>
      <c r="D3356" s="647"/>
      <c r="E3356" s="647"/>
      <c r="F3356" s="646"/>
      <c r="G3356" s="646"/>
      <c r="H3356" s="646"/>
      <c r="I3356" s="647"/>
      <c r="J3356" s="646"/>
      <c r="K3356" s="646"/>
    </row>
    <row r="3357" spans="2:11" x14ac:dyDescent="0.2">
      <c r="B3357" s="646"/>
      <c r="C3357" s="647"/>
      <c r="D3357" s="647"/>
      <c r="E3357" s="647"/>
      <c r="F3357" s="646"/>
      <c r="G3357" s="646"/>
      <c r="H3357" s="646"/>
      <c r="I3357" s="647"/>
      <c r="J3357" s="646"/>
      <c r="K3357" s="646"/>
    </row>
    <row r="3358" spans="2:11" x14ac:dyDescent="0.2">
      <c r="B3358" s="646"/>
      <c r="C3358" s="647"/>
      <c r="D3358" s="647"/>
      <c r="E3358" s="647"/>
      <c r="F3358" s="646"/>
      <c r="G3358" s="646"/>
      <c r="H3358" s="646"/>
      <c r="I3358" s="647"/>
      <c r="J3358" s="646"/>
      <c r="K3358" s="646"/>
    </row>
    <row r="3359" spans="2:11" x14ac:dyDescent="0.2">
      <c r="B3359" s="646"/>
      <c r="C3359" s="647"/>
      <c r="D3359" s="647"/>
      <c r="E3359" s="647"/>
      <c r="F3359" s="646"/>
      <c r="G3359" s="646"/>
      <c r="H3359" s="646"/>
      <c r="I3359" s="647"/>
      <c r="J3359" s="646"/>
      <c r="K3359" s="646"/>
    </row>
    <row r="3360" spans="2:11" x14ac:dyDescent="0.2">
      <c r="B3360" s="646"/>
      <c r="C3360" s="647"/>
      <c r="D3360" s="647"/>
      <c r="E3360" s="647"/>
      <c r="F3360" s="646"/>
      <c r="G3360" s="646"/>
      <c r="H3360" s="646"/>
      <c r="I3360" s="647"/>
      <c r="J3360" s="646"/>
      <c r="K3360" s="646"/>
    </row>
    <row r="3361" spans="2:11" x14ac:dyDescent="0.2">
      <c r="B3361" s="646"/>
      <c r="C3361" s="647"/>
      <c r="D3361" s="647"/>
      <c r="E3361" s="647"/>
      <c r="F3361" s="646"/>
      <c r="G3361" s="646"/>
      <c r="H3361" s="646"/>
      <c r="I3361" s="647"/>
      <c r="J3361" s="646"/>
      <c r="K3361" s="646"/>
    </row>
    <row r="3362" spans="2:11" x14ac:dyDescent="0.2">
      <c r="B3362" s="646"/>
      <c r="C3362" s="647"/>
      <c r="D3362" s="647"/>
      <c r="E3362" s="647"/>
      <c r="F3362" s="646"/>
      <c r="G3362" s="646"/>
      <c r="H3362" s="646"/>
      <c r="I3362" s="647"/>
      <c r="J3362" s="646"/>
      <c r="K3362" s="646"/>
    </row>
    <row r="3363" spans="2:11" x14ac:dyDescent="0.2">
      <c r="B3363" s="646"/>
      <c r="C3363" s="647"/>
      <c r="D3363" s="647"/>
      <c r="E3363" s="647"/>
      <c r="F3363" s="646"/>
      <c r="G3363" s="646"/>
      <c r="H3363" s="646"/>
      <c r="I3363" s="647"/>
      <c r="J3363" s="646"/>
      <c r="K3363" s="646"/>
    </row>
    <row r="3364" spans="2:11" x14ac:dyDescent="0.2">
      <c r="B3364" s="646"/>
      <c r="C3364" s="647"/>
      <c r="D3364" s="647"/>
      <c r="E3364" s="647"/>
      <c r="F3364" s="646"/>
      <c r="G3364" s="646"/>
      <c r="H3364" s="646"/>
      <c r="I3364" s="647"/>
      <c r="J3364" s="646"/>
      <c r="K3364" s="646"/>
    </row>
    <row r="3365" spans="2:11" x14ac:dyDescent="0.2">
      <c r="B3365" s="646"/>
      <c r="C3365" s="647"/>
      <c r="D3365" s="647"/>
      <c r="E3365" s="647"/>
      <c r="F3365" s="646"/>
      <c r="G3365" s="646"/>
      <c r="H3365" s="646"/>
      <c r="I3365" s="647"/>
      <c r="J3365" s="646"/>
      <c r="K3365" s="646"/>
    </row>
    <row r="3366" spans="2:11" x14ac:dyDescent="0.2">
      <c r="B3366" s="646"/>
      <c r="C3366" s="647"/>
      <c r="D3366" s="647"/>
      <c r="E3366" s="647"/>
      <c r="F3366" s="646"/>
      <c r="G3366" s="646"/>
      <c r="H3366" s="646"/>
      <c r="I3366" s="647"/>
      <c r="J3366" s="646"/>
      <c r="K3366" s="646"/>
    </row>
    <row r="3367" spans="2:11" x14ac:dyDescent="0.2">
      <c r="B3367" s="646"/>
      <c r="C3367" s="647"/>
      <c r="D3367" s="647"/>
      <c r="E3367" s="647"/>
      <c r="F3367" s="646"/>
      <c r="G3367" s="646"/>
      <c r="H3367" s="646"/>
      <c r="I3367" s="647"/>
      <c r="J3367" s="646"/>
      <c r="K3367" s="646"/>
    </row>
    <row r="3368" spans="2:11" x14ac:dyDescent="0.2">
      <c r="B3368" s="646"/>
      <c r="C3368" s="647"/>
      <c r="D3368" s="647"/>
      <c r="E3368" s="647"/>
      <c r="F3368" s="646"/>
      <c r="G3368" s="646"/>
      <c r="H3368" s="646"/>
      <c r="I3368" s="647"/>
      <c r="J3368" s="646"/>
      <c r="K3368" s="646"/>
    </row>
    <row r="3369" spans="2:11" x14ac:dyDescent="0.2">
      <c r="B3369" s="646"/>
      <c r="C3369" s="647"/>
      <c r="D3369" s="647"/>
      <c r="E3369" s="647"/>
      <c r="F3369" s="646"/>
      <c r="G3369" s="646"/>
      <c r="H3369" s="646"/>
      <c r="I3369" s="647"/>
      <c r="J3369" s="646"/>
      <c r="K3369" s="646"/>
    </row>
    <row r="3370" spans="2:11" x14ac:dyDescent="0.2">
      <c r="B3370" s="646"/>
      <c r="C3370" s="647"/>
      <c r="D3370" s="647"/>
      <c r="E3370" s="647"/>
      <c r="F3370" s="646"/>
      <c r="G3370" s="646"/>
      <c r="H3370" s="646"/>
      <c r="I3370" s="647"/>
      <c r="J3370" s="646"/>
      <c r="K3370" s="646"/>
    </row>
    <row r="3371" spans="2:11" x14ac:dyDescent="0.2">
      <c r="B3371" s="646"/>
      <c r="C3371" s="647"/>
      <c r="D3371" s="647"/>
      <c r="E3371" s="647"/>
      <c r="F3371" s="646"/>
      <c r="G3371" s="646"/>
      <c r="H3371" s="646"/>
      <c r="I3371" s="647"/>
      <c r="J3371" s="646"/>
      <c r="K3371" s="646"/>
    </row>
    <row r="3372" spans="2:11" x14ac:dyDescent="0.2">
      <c r="B3372" s="646"/>
      <c r="C3372" s="647"/>
      <c r="D3372" s="647"/>
      <c r="E3372" s="647"/>
      <c r="F3372" s="646"/>
      <c r="G3372" s="646"/>
      <c r="H3372" s="646"/>
      <c r="I3372" s="647"/>
      <c r="J3372" s="646"/>
      <c r="K3372" s="646"/>
    </row>
    <row r="3373" spans="2:11" x14ac:dyDescent="0.2">
      <c r="B3373" s="646"/>
      <c r="C3373" s="647"/>
      <c r="D3373" s="647"/>
      <c r="E3373" s="647"/>
      <c r="F3373" s="646"/>
      <c r="G3373" s="646"/>
      <c r="H3373" s="646"/>
      <c r="I3373" s="647"/>
      <c r="J3373" s="646"/>
      <c r="K3373" s="646"/>
    </row>
    <row r="3374" spans="2:11" x14ac:dyDescent="0.2">
      <c r="B3374" s="646"/>
      <c r="C3374" s="647"/>
      <c r="D3374" s="647"/>
      <c r="E3374" s="647"/>
      <c r="F3374" s="646"/>
      <c r="G3374" s="646"/>
      <c r="H3374" s="646"/>
      <c r="I3374" s="647"/>
      <c r="J3374" s="646"/>
      <c r="K3374" s="646"/>
    </row>
    <row r="3375" spans="2:11" x14ac:dyDescent="0.2">
      <c r="B3375" s="646"/>
      <c r="C3375" s="647"/>
      <c r="D3375" s="647"/>
      <c r="E3375" s="647"/>
      <c r="F3375" s="646"/>
      <c r="G3375" s="646"/>
      <c r="H3375" s="646"/>
      <c r="I3375" s="647"/>
      <c r="J3375" s="646"/>
      <c r="K3375" s="646"/>
    </row>
    <row r="3376" spans="2:11" x14ac:dyDescent="0.2">
      <c r="B3376" s="646"/>
      <c r="C3376" s="647"/>
      <c r="D3376" s="647"/>
      <c r="E3376" s="647"/>
      <c r="F3376" s="646"/>
      <c r="G3376" s="646"/>
      <c r="H3376" s="646"/>
      <c r="I3376" s="647"/>
      <c r="J3376" s="646"/>
      <c r="K3376" s="646"/>
    </row>
    <row r="3377" spans="2:11" x14ac:dyDescent="0.2">
      <c r="B3377" s="646"/>
      <c r="C3377" s="647"/>
      <c r="D3377" s="647"/>
      <c r="E3377" s="647"/>
      <c r="F3377" s="646"/>
      <c r="G3377" s="646"/>
      <c r="H3377" s="646"/>
      <c r="I3377" s="647"/>
      <c r="J3377" s="646"/>
      <c r="K3377" s="646"/>
    </row>
    <row r="3378" spans="2:11" x14ac:dyDescent="0.2">
      <c r="B3378" s="646"/>
      <c r="C3378" s="647"/>
      <c r="D3378" s="647"/>
      <c r="E3378" s="647"/>
      <c r="F3378" s="646"/>
      <c r="G3378" s="646"/>
      <c r="H3378" s="646"/>
      <c r="I3378" s="647"/>
      <c r="J3378" s="646"/>
      <c r="K3378" s="646"/>
    </row>
    <row r="3379" spans="2:11" x14ac:dyDescent="0.2">
      <c r="B3379" s="646"/>
      <c r="C3379" s="647"/>
      <c r="D3379" s="647"/>
      <c r="E3379" s="647"/>
      <c r="F3379" s="646"/>
      <c r="G3379" s="646"/>
      <c r="H3379" s="646"/>
      <c r="I3379" s="647"/>
      <c r="J3379" s="646"/>
      <c r="K3379" s="646"/>
    </row>
    <row r="3380" spans="2:11" x14ac:dyDescent="0.2">
      <c r="B3380" s="646"/>
      <c r="C3380" s="647"/>
      <c r="D3380" s="647"/>
      <c r="E3380" s="647"/>
      <c r="F3380" s="646"/>
      <c r="G3380" s="646"/>
      <c r="H3380" s="646"/>
      <c r="I3380" s="647"/>
      <c r="J3380" s="646"/>
      <c r="K3380" s="646"/>
    </row>
    <row r="3381" spans="2:11" x14ac:dyDescent="0.2">
      <c r="B3381" s="646"/>
      <c r="C3381" s="647"/>
      <c r="D3381" s="647"/>
      <c r="E3381" s="647"/>
      <c r="F3381" s="646"/>
      <c r="G3381" s="646"/>
      <c r="H3381" s="646"/>
      <c r="I3381" s="647"/>
      <c r="J3381" s="646"/>
      <c r="K3381" s="646"/>
    </row>
    <row r="3382" spans="2:11" x14ac:dyDescent="0.2">
      <c r="B3382" s="646"/>
      <c r="C3382" s="647"/>
      <c r="D3382" s="647"/>
      <c r="E3382" s="647"/>
      <c r="F3382" s="646"/>
      <c r="G3382" s="646"/>
      <c r="H3382" s="646"/>
      <c r="I3382" s="647"/>
      <c r="J3382" s="646"/>
      <c r="K3382" s="646"/>
    </row>
    <row r="3383" spans="2:11" x14ac:dyDescent="0.2">
      <c r="B3383" s="646"/>
      <c r="C3383" s="647"/>
      <c r="D3383" s="647"/>
      <c r="E3383" s="647"/>
      <c r="F3383" s="646"/>
      <c r="G3383" s="646"/>
      <c r="H3383" s="646"/>
      <c r="I3383" s="647"/>
      <c r="J3383" s="646"/>
      <c r="K3383" s="646"/>
    </row>
    <row r="3384" spans="2:11" x14ac:dyDescent="0.2">
      <c r="B3384" s="646"/>
      <c r="C3384" s="647"/>
      <c r="D3384" s="647"/>
      <c r="E3384" s="647"/>
      <c r="F3384" s="646"/>
      <c r="G3384" s="646"/>
      <c r="H3384" s="646"/>
      <c r="I3384" s="647"/>
      <c r="J3384" s="646"/>
      <c r="K3384" s="646"/>
    </row>
    <row r="3385" spans="2:11" x14ac:dyDescent="0.2">
      <c r="B3385" s="646"/>
      <c r="C3385" s="647"/>
      <c r="D3385" s="647"/>
      <c r="E3385" s="647"/>
      <c r="F3385" s="646"/>
      <c r="G3385" s="646"/>
      <c r="H3385" s="646"/>
      <c r="I3385" s="647"/>
      <c r="J3385" s="646"/>
      <c r="K3385" s="646"/>
    </row>
    <row r="3386" spans="2:11" x14ac:dyDescent="0.2">
      <c r="B3386" s="646"/>
      <c r="C3386" s="647"/>
      <c r="D3386" s="647"/>
      <c r="E3386" s="647"/>
      <c r="F3386" s="646"/>
      <c r="G3386" s="646"/>
      <c r="H3386" s="646"/>
      <c r="I3386" s="647"/>
      <c r="J3386" s="646"/>
      <c r="K3386" s="646"/>
    </row>
    <row r="3387" spans="2:11" x14ac:dyDescent="0.2">
      <c r="B3387" s="646"/>
      <c r="C3387" s="647"/>
      <c r="D3387" s="647"/>
      <c r="E3387" s="647"/>
      <c r="F3387" s="646"/>
      <c r="G3387" s="646"/>
      <c r="H3387" s="646"/>
      <c r="I3387" s="647"/>
      <c r="J3387" s="646"/>
      <c r="K3387" s="646"/>
    </row>
    <row r="3388" spans="2:11" x14ac:dyDescent="0.2">
      <c r="B3388" s="646"/>
      <c r="C3388" s="647"/>
      <c r="D3388" s="647"/>
      <c r="E3388" s="647"/>
      <c r="F3388" s="646"/>
      <c r="G3388" s="646"/>
      <c r="H3388" s="646"/>
      <c r="I3388" s="647"/>
      <c r="J3388" s="646"/>
      <c r="K3388" s="646"/>
    </row>
    <row r="3389" spans="2:11" x14ac:dyDescent="0.2">
      <c r="B3389" s="646"/>
      <c r="C3389" s="647"/>
      <c r="D3389" s="647"/>
      <c r="E3389" s="647"/>
      <c r="F3389" s="646"/>
      <c r="G3389" s="646"/>
      <c r="H3389" s="646"/>
      <c r="I3389" s="647"/>
      <c r="J3389" s="646"/>
      <c r="K3389" s="646"/>
    </row>
    <row r="3390" spans="2:11" x14ac:dyDescent="0.2">
      <c r="B3390" s="646"/>
      <c r="C3390" s="647"/>
      <c r="D3390" s="647"/>
      <c r="E3390" s="647"/>
      <c r="F3390" s="646"/>
      <c r="G3390" s="646"/>
      <c r="H3390" s="646"/>
      <c r="I3390" s="647"/>
      <c r="J3390" s="646"/>
      <c r="K3390" s="646"/>
    </row>
    <row r="3391" spans="2:11" x14ac:dyDescent="0.2">
      <c r="B3391" s="646"/>
      <c r="C3391" s="647"/>
      <c r="D3391" s="647"/>
      <c r="E3391" s="647"/>
      <c r="F3391" s="646"/>
      <c r="G3391" s="646"/>
      <c r="H3391" s="646"/>
      <c r="I3391" s="647"/>
      <c r="J3391" s="646"/>
      <c r="K3391" s="646"/>
    </row>
    <row r="3392" spans="2:11" x14ac:dyDescent="0.2">
      <c r="B3392" s="646"/>
      <c r="C3392" s="647"/>
      <c r="D3392" s="647"/>
      <c r="E3392" s="647"/>
      <c r="F3392" s="646"/>
      <c r="G3392" s="646"/>
      <c r="H3392" s="646"/>
      <c r="I3392" s="647"/>
      <c r="J3392" s="646"/>
      <c r="K3392" s="646"/>
    </row>
    <row r="3393" spans="2:11" x14ac:dyDescent="0.2">
      <c r="B3393" s="646"/>
      <c r="C3393" s="647"/>
      <c r="D3393" s="647"/>
      <c r="E3393" s="647"/>
      <c r="F3393" s="646"/>
      <c r="G3393" s="646"/>
      <c r="H3393" s="646"/>
      <c r="I3393" s="647"/>
      <c r="J3393" s="646"/>
      <c r="K3393" s="646"/>
    </row>
    <row r="3394" spans="2:11" x14ac:dyDescent="0.2">
      <c r="B3394" s="646"/>
      <c r="C3394" s="647"/>
      <c r="D3394" s="647"/>
      <c r="E3394" s="647"/>
      <c r="F3394" s="646"/>
      <c r="G3394" s="646"/>
      <c r="H3394" s="646"/>
      <c r="I3394" s="647"/>
      <c r="J3394" s="646"/>
      <c r="K3394" s="646"/>
    </row>
    <row r="3395" spans="2:11" x14ac:dyDescent="0.2">
      <c r="B3395" s="646"/>
      <c r="C3395" s="647"/>
      <c r="D3395" s="647"/>
      <c r="E3395" s="647"/>
      <c r="F3395" s="646"/>
      <c r="G3395" s="646"/>
      <c r="H3395" s="646"/>
      <c r="I3395" s="647"/>
      <c r="J3395" s="646"/>
      <c r="K3395" s="646"/>
    </row>
    <row r="3396" spans="2:11" x14ac:dyDescent="0.2">
      <c r="B3396" s="646"/>
      <c r="C3396" s="647"/>
      <c r="D3396" s="647"/>
      <c r="E3396" s="647"/>
      <c r="F3396" s="646"/>
      <c r="G3396" s="646"/>
      <c r="H3396" s="646"/>
      <c r="I3396" s="647"/>
      <c r="J3396" s="646"/>
      <c r="K3396" s="646"/>
    </row>
    <row r="3397" spans="2:11" x14ac:dyDescent="0.2">
      <c r="B3397" s="646"/>
      <c r="C3397" s="647"/>
      <c r="D3397" s="647"/>
      <c r="E3397" s="647"/>
      <c r="F3397" s="646"/>
      <c r="G3397" s="646"/>
      <c r="H3397" s="646"/>
      <c r="I3397" s="647"/>
      <c r="J3397" s="646"/>
      <c r="K3397" s="646"/>
    </row>
    <row r="3398" spans="2:11" x14ac:dyDescent="0.2">
      <c r="B3398" s="646"/>
      <c r="C3398" s="647"/>
      <c r="D3398" s="647"/>
      <c r="E3398" s="647"/>
      <c r="F3398" s="646"/>
      <c r="G3398" s="646"/>
      <c r="H3398" s="646"/>
      <c r="I3398" s="647"/>
      <c r="J3398" s="646"/>
      <c r="K3398" s="646"/>
    </row>
    <row r="3399" spans="2:11" x14ac:dyDescent="0.2">
      <c r="B3399" s="646"/>
      <c r="C3399" s="647"/>
      <c r="D3399" s="647"/>
      <c r="E3399" s="647"/>
      <c r="F3399" s="646"/>
      <c r="G3399" s="646"/>
      <c r="H3399" s="646"/>
      <c r="I3399" s="647"/>
      <c r="J3399" s="646"/>
      <c r="K3399" s="646"/>
    </row>
    <row r="3400" spans="2:11" x14ac:dyDescent="0.2">
      <c r="B3400" s="646"/>
      <c r="C3400" s="647"/>
      <c r="D3400" s="647"/>
      <c r="E3400" s="647"/>
      <c r="F3400" s="646"/>
      <c r="G3400" s="646"/>
      <c r="H3400" s="646"/>
      <c r="I3400" s="647"/>
      <c r="J3400" s="646"/>
      <c r="K3400" s="646"/>
    </row>
    <row r="3401" spans="2:11" x14ac:dyDescent="0.2">
      <c r="B3401" s="646"/>
      <c r="C3401" s="647"/>
      <c r="D3401" s="647"/>
      <c r="E3401" s="647"/>
      <c r="F3401" s="646"/>
      <c r="G3401" s="646"/>
      <c r="H3401" s="646"/>
      <c r="I3401" s="647"/>
      <c r="J3401" s="646"/>
      <c r="K3401" s="646"/>
    </row>
    <row r="3402" spans="2:11" x14ac:dyDescent="0.2">
      <c r="B3402" s="646"/>
      <c r="C3402" s="647"/>
      <c r="D3402" s="647"/>
      <c r="E3402" s="647"/>
      <c r="F3402" s="646"/>
      <c r="G3402" s="646"/>
      <c r="H3402" s="646"/>
      <c r="I3402" s="647"/>
      <c r="J3402" s="646"/>
      <c r="K3402" s="646"/>
    </row>
    <row r="3403" spans="2:11" x14ac:dyDescent="0.2">
      <c r="B3403" s="646"/>
      <c r="C3403" s="647"/>
      <c r="D3403" s="647"/>
      <c r="E3403" s="647"/>
      <c r="F3403" s="646"/>
      <c r="G3403" s="646"/>
      <c r="H3403" s="646"/>
      <c r="I3403" s="647"/>
      <c r="J3403" s="646"/>
      <c r="K3403" s="646"/>
    </row>
    <row r="3404" spans="2:11" x14ac:dyDescent="0.2">
      <c r="B3404" s="646"/>
      <c r="C3404" s="647"/>
      <c r="D3404" s="647"/>
      <c r="E3404" s="647"/>
      <c r="F3404" s="646"/>
      <c r="G3404" s="646"/>
      <c r="H3404" s="646"/>
      <c r="I3404" s="647"/>
      <c r="J3404" s="646"/>
      <c r="K3404" s="646"/>
    </row>
    <row r="3405" spans="2:11" x14ac:dyDescent="0.2">
      <c r="B3405" s="646"/>
      <c r="C3405" s="647"/>
      <c r="D3405" s="647"/>
      <c r="E3405" s="647"/>
      <c r="F3405" s="646"/>
      <c r="G3405" s="646"/>
      <c r="H3405" s="646"/>
      <c r="I3405" s="647"/>
      <c r="J3405" s="646"/>
      <c r="K3405" s="646"/>
    </row>
    <row r="3406" spans="2:11" x14ac:dyDescent="0.2">
      <c r="B3406" s="646"/>
      <c r="C3406" s="647"/>
      <c r="D3406" s="647"/>
      <c r="E3406" s="647"/>
      <c r="F3406" s="646"/>
      <c r="G3406" s="646"/>
      <c r="H3406" s="646"/>
      <c r="I3406" s="647"/>
      <c r="J3406" s="646"/>
      <c r="K3406" s="646"/>
    </row>
    <row r="3407" spans="2:11" x14ac:dyDescent="0.2">
      <c r="B3407" s="646"/>
      <c r="C3407" s="647"/>
      <c r="D3407" s="647"/>
      <c r="E3407" s="647"/>
      <c r="F3407" s="646"/>
      <c r="G3407" s="646"/>
      <c r="H3407" s="646"/>
      <c r="I3407" s="647"/>
      <c r="J3407" s="646"/>
      <c r="K3407" s="646"/>
    </row>
    <row r="3408" spans="2:11" x14ac:dyDescent="0.2">
      <c r="B3408" s="646"/>
      <c r="C3408" s="647"/>
      <c r="D3408" s="647"/>
      <c r="E3408" s="647"/>
      <c r="F3408" s="646"/>
      <c r="G3408" s="646"/>
      <c r="H3408" s="646"/>
      <c r="I3408" s="647"/>
      <c r="J3408" s="646"/>
      <c r="K3408" s="646"/>
    </row>
    <row r="3409" spans="2:11" x14ac:dyDescent="0.2">
      <c r="B3409" s="646"/>
      <c r="C3409" s="647"/>
      <c r="D3409" s="647"/>
      <c r="E3409" s="647"/>
      <c r="F3409" s="646"/>
      <c r="G3409" s="646"/>
      <c r="H3409" s="646"/>
      <c r="I3409" s="647"/>
      <c r="J3409" s="646"/>
      <c r="K3409" s="646"/>
    </row>
    <row r="3410" spans="2:11" x14ac:dyDescent="0.2">
      <c r="B3410" s="646"/>
      <c r="C3410" s="647"/>
      <c r="D3410" s="647"/>
      <c r="E3410" s="647"/>
      <c r="F3410" s="646"/>
      <c r="G3410" s="646"/>
      <c r="H3410" s="646"/>
      <c r="I3410" s="647"/>
      <c r="J3410" s="646"/>
      <c r="K3410" s="646"/>
    </row>
    <row r="3411" spans="2:11" x14ac:dyDescent="0.2">
      <c r="B3411" s="646"/>
      <c r="C3411" s="647"/>
      <c r="D3411" s="647"/>
      <c r="E3411" s="647"/>
      <c r="F3411" s="646"/>
      <c r="G3411" s="646"/>
      <c r="H3411" s="646"/>
      <c r="I3411" s="647"/>
      <c r="J3411" s="646"/>
      <c r="K3411" s="646"/>
    </row>
    <row r="3412" spans="2:11" x14ac:dyDescent="0.2">
      <c r="B3412" s="646"/>
      <c r="C3412" s="647"/>
      <c r="D3412" s="647"/>
      <c r="E3412" s="647"/>
      <c r="F3412" s="646"/>
      <c r="G3412" s="646"/>
      <c r="H3412" s="646"/>
      <c r="I3412" s="647"/>
      <c r="J3412" s="646"/>
      <c r="K3412" s="646"/>
    </row>
    <row r="3413" spans="2:11" x14ac:dyDescent="0.2">
      <c r="B3413" s="646"/>
      <c r="C3413" s="647"/>
      <c r="D3413" s="647"/>
      <c r="E3413" s="647"/>
      <c r="F3413" s="646"/>
      <c r="G3413" s="646"/>
      <c r="H3413" s="646"/>
      <c r="I3413" s="647"/>
      <c r="J3413" s="646"/>
      <c r="K3413" s="646"/>
    </row>
    <row r="3414" spans="2:11" x14ac:dyDescent="0.2">
      <c r="B3414" s="646"/>
      <c r="C3414" s="647"/>
      <c r="D3414" s="647"/>
      <c r="E3414" s="647"/>
      <c r="F3414" s="646"/>
      <c r="G3414" s="646"/>
      <c r="H3414" s="646"/>
      <c r="I3414" s="647"/>
      <c r="J3414" s="646"/>
      <c r="K3414" s="646"/>
    </row>
    <row r="3415" spans="2:11" x14ac:dyDescent="0.2">
      <c r="B3415" s="646"/>
      <c r="C3415" s="647"/>
      <c r="D3415" s="647"/>
      <c r="E3415" s="647"/>
      <c r="F3415" s="646"/>
      <c r="G3415" s="646"/>
      <c r="H3415" s="646"/>
      <c r="I3415" s="646"/>
      <c r="J3415" s="646"/>
      <c r="K3415" s="646"/>
    </row>
    <row r="3416" spans="2:11" x14ac:dyDescent="0.2">
      <c r="B3416" s="646"/>
      <c r="C3416" s="647"/>
      <c r="D3416" s="647"/>
      <c r="E3416" s="647"/>
      <c r="F3416" s="646"/>
      <c r="G3416" s="646"/>
      <c r="H3416" s="646"/>
      <c r="I3416" s="646"/>
      <c r="J3416" s="646"/>
      <c r="K3416" s="646"/>
    </row>
    <row r="3417" spans="2:11" x14ac:dyDescent="0.2">
      <c r="B3417" s="646"/>
      <c r="C3417" s="647"/>
      <c r="D3417" s="647"/>
      <c r="E3417" s="647"/>
      <c r="F3417" s="646"/>
      <c r="G3417" s="646"/>
      <c r="H3417" s="646"/>
      <c r="I3417" s="646"/>
      <c r="J3417" s="646"/>
      <c r="K3417" s="646"/>
    </row>
    <row r="3418" spans="2:11" x14ac:dyDescent="0.2">
      <c r="B3418" s="646"/>
      <c r="C3418" s="647"/>
      <c r="D3418" s="647"/>
      <c r="E3418" s="647"/>
      <c r="F3418" s="646"/>
      <c r="G3418" s="646"/>
      <c r="H3418" s="646"/>
      <c r="I3418" s="647"/>
      <c r="J3418" s="646"/>
      <c r="K3418" s="646"/>
    </row>
    <row r="3419" spans="2:11" x14ac:dyDescent="0.2">
      <c r="B3419" s="646"/>
      <c r="C3419" s="647"/>
      <c r="D3419" s="647"/>
      <c r="E3419" s="647"/>
      <c r="F3419" s="646"/>
      <c r="G3419" s="646"/>
      <c r="H3419" s="646"/>
      <c r="I3419" s="646"/>
      <c r="J3419" s="646"/>
      <c r="K3419" s="646"/>
    </row>
    <row r="3420" spans="2:11" x14ac:dyDescent="0.2">
      <c r="B3420" s="646"/>
      <c r="C3420" s="647"/>
      <c r="D3420" s="647"/>
      <c r="E3420" s="647"/>
      <c r="F3420" s="646"/>
      <c r="G3420" s="646"/>
      <c r="H3420" s="646"/>
      <c r="I3420" s="646"/>
      <c r="J3420" s="646"/>
      <c r="K3420" s="646"/>
    </row>
    <row r="3421" spans="2:11" x14ac:dyDescent="0.2">
      <c r="B3421" s="646"/>
      <c r="C3421" s="647"/>
      <c r="D3421" s="647"/>
      <c r="E3421" s="647"/>
      <c r="F3421" s="646"/>
      <c r="G3421" s="646"/>
      <c r="H3421" s="646"/>
      <c r="I3421" s="647"/>
      <c r="J3421" s="646"/>
      <c r="K3421" s="646"/>
    </row>
    <row r="3422" spans="2:11" x14ac:dyDescent="0.2">
      <c r="B3422" s="646"/>
      <c r="C3422" s="647"/>
      <c r="D3422" s="647"/>
      <c r="E3422" s="647"/>
      <c r="F3422" s="646"/>
      <c r="G3422" s="646"/>
      <c r="H3422" s="646"/>
      <c r="I3422" s="647"/>
      <c r="J3422" s="646"/>
      <c r="K3422" s="646"/>
    </row>
    <row r="3423" spans="2:11" x14ac:dyDescent="0.2">
      <c r="B3423" s="646"/>
      <c r="C3423" s="647"/>
      <c r="D3423" s="647"/>
      <c r="E3423" s="647"/>
      <c r="F3423" s="646"/>
      <c r="G3423" s="646"/>
      <c r="H3423" s="646"/>
      <c r="I3423" s="646"/>
      <c r="J3423" s="646"/>
      <c r="K3423" s="646"/>
    </row>
    <row r="3424" spans="2:11" x14ac:dyDescent="0.2">
      <c r="B3424" s="646"/>
      <c r="C3424" s="647"/>
      <c r="D3424" s="647"/>
      <c r="E3424" s="647"/>
      <c r="F3424" s="646"/>
      <c r="G3424" s="646"/>
      <c r="H3424" s="646"/>
      <c r="I3424" s="646"/>
      <c r="J3424" s="646"/>
      <c r="K3424" s="646"/>
    </row>
    <row r="3425" spans="2:11" x14ac:dyDescent="0.2">
      <c r="B3425" s="646"/>
      <c r="C3425" s="647"/>
      <c r="D3425" s="647"/>
      <c r="E3425" s="647"/>
      <c r="F3425" s="646"/>
      <c r="G3425" s="646"/>
      <c r="H3425" s="646"/>
      <c r="I3425" s="647"/>
      <c r="J3425" s="646"/>
      <c r="K3425" s="646"/>
    </row>
    <row r="3426" spans="2:11" x14ac:dyDescent="0.2">
      <c r="B3426" s="646"/>
      <c r="C3426" s="647"/>
      <c r="D3426" s="647"/>
      <c r="E3426" s="647"/>
      <c r="F3426" s="646"/>
      <c r="G3426" s="646"/>
      <c r="H3426" s="646"/>
      <c r="I3426" s="647"/>
      <c r="J3426" s="646"/>
      <c r="K3426" s="646"/>
    </row>
    <row r="3427" spans="2:11" x14ac:dyDescent="0.2">
      <c r="B3427" s="646"/>
      <c r="C3427" s="647"/>
      <c r="D3427" s="647"/>
      <c r="E3427" s="647"/>
      <c r="F3427" s="646"/>
      <c r="G3427" s="646"/>
      <c r="H3427" s="646"/>
      <c r="I3427" s="647"/>
      <c r="J3427" s="646"/>
      <c r="K3427" s="646"/>
    </row>
    <row r="3428" spans="2:11" x14ac:dyDescent="0.2">
      <c r="B3428" s="646"/>
      <c r="C3428" s="647"/>
      <c r="D3428" s="647"/>
      <c r="E3428" s="647"/>
      <c r="F3428" s="646"/>
      <c r="G3428" s="646"/>
      <c r="H3428" s="646"/>
      <c r="I3428" s="647"/>
      <c r="J3428" s="646"/>
      <c r="K3428" s="646"/>
    </row>
    <row r="3429" spans="2:11" x14ac:dyDescent="0.2">
      <c r="B3429" s="646"/>
      <c r="C3429" s="647"/>
      <c r="D3429" s="647"/>
      <c r="E3429" s="647"/>
      <c r="F3429" s="646"/>
      <c r="G3429" s="646"/>
      <c r="H3429" s="646"/>
      <c r="I3429" s="647"/>
      <c r="J3429" s="646"/>
      <c r="K3429" s="646"/>
    </row>
    <row r="3430" spans="2:11" x14ac:dyDescent="0.2">
      <c r="B3430" s="646"/>
      <c r="C3430" s="647"/>
      <c r="D3430" s="647"/>
      <c r="E3430" s="647"/>
      <c r="F3430" s="646"/>
      <c r="G3430" s="646"/>
      <c r="H3430" s="646"/>
      <c r="I3430" s="647"/>
      <c r="J3430" s="646"/>
      <c r="K3430" s="646"/>
    </row>
    <row r="3431" spans="2:11" x14ac:dyDescent="0.2">
      <c r="B3431" s="646"/>
      <c r="C3431" s="647"/>
      <c r="D3431" s="647"/>
      <c r="E3431" s="647"/>
      <c r="F3431" s="646"/>
      <c r="G3431" s="646"/>
      <c r="H3431" s="646"/>
      <c r="I3431" s="646"/>
      <c r="J3431" s="646"/>
      <c r="K3431" s="646"/>
    </row>
    <row r="3432" spans="2:11" x14ac:dyDescent="0.2">
      <c r="B3432" s="646"/>
      <c r="C3432" s="647"/>
      <c r="D3432" s="647"/>
      <c r="E3432" s="647"/>
      <c r="F3432" s="646"/>
      <c r="G3432" s="646"/>
      <c r="H3432" s="646"/>
      <c r="I3432" s="647"/>
      <c r="J3432" s="646"/>
      <c r="K3432" s="646"/>
    </row>
    <row r="3433" spans="2:11" x14ac:dyDescent="0.2">
      <c r="B3433" s="646"/>
      <c r="C3433" s="647"/>
      <c r="D3433" s="647"/>
      <c r="E3433" s="647"/>
      <c r="F3433" s="646"/>
      <c r="G3433" s="646"/>
      <c r="H3433" s="646"/>
      <c r="I3433" s="646"/>
      <c r="J3433" s="646"/>
      <c r="K3433" s="646"/>
    </row>
    <row r="3434" spans="2:11" x14ac:dyDescent="0.2">
      <c r="B3434" s="646"/>
      <c r="C3434" s="647"/>
      <c r="D3434" s="647"/>
      <c r="E3434" s="647"/>
      <c r="F3434" s="646"/>
      <c r="G3434" s="646"/>
      <c r="H3434" s="646"/>
      <c r="I3434" s="646"/>
      <c r="J3434" s="646"/>
      <c r="K3434" s="646"/>
    </row>
    <row r="3435" spans="2:11" x14ac:dyDescent="0.2">
      <c r="B3435" s="646"/>
      <c r="C3435" s="647"/>
      <c r="D3435" s="647"/>
      <c r="E3435" s="647"/>
      <c r="F3435" s="646"/>
      <c r="G3435" s="646"/>
      <c r="H3435" s="646"/>
      <c r="I3435" s="646"/>
      <c r="J3435" s="646"/>
      <c r="K3435" s="646"/>
    </row>
    <row r="3436" spans="2:11" x14ac:dyDescent="0.2">
      <c r="B3436" s="646"/>
      <c r="C3436" s="647"/>
      <c r="D3436" s="647"/>
      <c r="E3436" s="647"/>
      <c r="F3436" s="646"/>
      <c r="G3436" s="646"/>
      <c r="H3436" s="646"/>
      <c r="I3436" s="647"/>
      <c r="J3436" s="646"/>
      <c r="K3436" s="646"/>
    </row>
    <row r="3437" spans="2:11" x14ac:dyDescent="0.2">
      <c r="B3437" s="646"/>
      <c r="C3437" s="647"/>
      <c r="D3437" s="647"/>
      <c r="E3437" s="647"/>
      <c r="F3437" s="646"/>
      <c r="G3437" s="646"/>
      <c r="H3437" s="646"/>
      <c r="I3437" s="647"/>
      <c r="J3437" s="646"/>
      <c r="K3437" s="646"/>
    </row>
    <row r="3438" spans="2:11" x14ac:dyDescent="0.2">
      <c r="B3438" s="646"/>
      <c r="C3438" s="647"/>
      <c r="D3438" s="647"/>
      <c r="E3438" s="647"/>
      <c r="F3438" s="646"/>
      <c r="G3438" s="646"/>
      <c r="H3438" s="646"/>
      <c r="I3438" s="647"/>
      <c r="J3438" s="646"/>
      <c r="K3438" s="646"/>
    </row>
    <row r="3439" spans="2:11" x14ac:dyDescent="0.2">
      <c r="B3439" s="646"/>
      <c r="C3439" s="647"/>
      <c r="D3439" s="647"/>
      <c r="E3439" s="647"/>
      <c r="F3439" s="646"/>
      <c r="G3439" s="646"/>
      <c r="H3439" s="646"/>
      <c r="I3439" s="647"/>
      <c r="J3439" s="646"/>
      <c r="K3439" s="646"/>
    </row>
    <row r="3440" spans="2:11" x14ac:dyDescent="0.2">
      <c r="B3440" s="646"/>
      <c r="C3440" s="647"/>
      <c r="D3440" s="647"/>
      <c r="E3440" s="647"/>
      <c r="F3440" s="646"/>
      <c r="G3440" s="646"/>
      <c r="H3440" s="646"/>
      <c r="I3440" s="647"/>
      <c r="J3440" s="646"/>
      <c r="K3440" s="646"/>
    </row>
    <row r="3441" spans="2:11" x14ac:dyDescent="0.2">
      <c r="B3441" s="646"/>
      <c r="C3441" s="647"/>
      <c r="D3441" s="647"/>
      <c r="E3441" s="647"/>
      <c r="F3441" s="646"/>
      <c r="G3441" s="646"/>
      <c r="H3441" s="646"/>
      <c r="I3441" s="647"/>
      <c r="J3441" s="646"/>
      <c r="K3441" s="646"/>
    </row>
    <row r="3442" spans="2:11" x14ac:dyDescent="0.2">
      <c r="B3442" s="646"/>
      <c r="C3442" s="647"/>
      <c r="D3442" s="647"/>
      <c r="E3442" s="647"/>
      <c r="F3442" s="646"/>
      <c r="G3442" s="646"/>
      <c r="H3442" s="646"/>
      <c r="I3442" s="647"/>
      <c r="J3442" s="646"/>
      <c r="K3442" s="646"/>
    </row>
    <row r="3443" spans="2:11" x14ac:dyDescent="0.2">
      <c r="B3443" s="646"/>
      <c r="C3443" s="647"/>
      <c r="D3443" s="647"/>
      <c r="E3443" s="647"/>
      <c r="F3443" s="646"/>
      <c r="G3443" s="646"/>
      <c r="H3443" s="646"/>
      <c r="I3443" s="647"/>
      <c r="J3443" s="646"/>
      <c r="K3443" s="646"/>
    </row>
    <row r="3444" spans="2:11" x14ac:dyDescent="0.2">
      <c r="B3444" s="646"/>
      <c r="C3444" s="647"/>
      <c r="D3444" s="647"/>
      <c r="E3444" s="647"/>
      <c r="F3444" s="646"/>
      <c r="G3444" s="646"/>
      <c r="H3444" s="646"/>
      <c r="I3444" s="646"/>
      <c r="J3444" s="646"/>
      <c r="K3444" s="646"/>
    </row>
    <row r="3445" spans="2:11" x14ac:dyDescent="0.2">
      <c r="B3445" s="646"/>
      <c r="C3445" s="647"/>
      <c r="D3445" s="647"/>
      <c r="E3445" s="647"/>
      <c r="F3445" s="646"/>
      <c r="G3445" s="646"/>
      <c r="H3445" s="646"/>
      <c r="I3445" s="646"/>
      <c r="J3445" s="646"/>
      <c r="K3445" s="646"/>
    </row>
    <row r="3446" spans="2:11" x14ac:dyDescent="0.2">
      <c r="B3446" s="646"/>
      <c r="C3446" s="647"/>
      <c r="D3446" s="647"/>
      <c r="E3446" s="647"/>
      <c r="F3446" s="646"/>
      <c r="G3446" s="646"/>
      <c r="H3446" s="646"/>
      <c r="I3446" s="646"/>
      <c r="J3446" s="646"/>
      <c r="K3446" s="646"/>
    </row>
    <row r="3447" spans="2:11" x14ac:dyDescent="0.2">
      <c r="B3447" s="646"/>
      <c r="C3447" s="647"/>
      <c r="D3447" s="647"/>
      <c r="E3447" s="647"/>
      <c r="F3447" s="646"/>
      <c r="G3447" s="646"/>
      <c r="H3447" s="646"/>
      <c r="I3447" s="647"/>
      <c r="J3447" s="646"/>
      <c r="K3447" s="646"/>
    </row>
    <row r="3448" spans="2:11" x14ac:dyDescent="0.2">
      <c r="B3448" s="646"/>
      <c r="C3448" s="647"/>
      <c r="D3448" s="647"/>
      <c r="E3448" s="647"/>
      <c r="F3448" s="646"/>
      <c r="G3448" s="646"/>
      <c r="H3448" s="646"/>
      <c r="I3448" s="646"/>
      <c r="J3448" s="646"/>
      <c r="K3448" s="646"/>
    </row>
    <row r="3449" spans="2:11" x14ac:dyDescent="0.2">
      <c r="B3449" s="646"/>
      <c r="C3449" s="647"/>
      <c r="D3449" s="647"/>
      <c r="E3449" s="647"/>
      <c r="F3449" s="646"/>
      <c r="G3449" s="646"/>
      <c r="H3449" s="646"/>
      <c r="I3449" s="646"/>
      <c r="J3449" s="646"/>
      <c r="K3449" s="646"/>
    </row>
    <row r="3450" spans="2:11" x14ac:dyDescent="0.2">
      <c r="B3450" s="646"/>
      <c r="C3450" s="647"/>
      <c r="D3450" s="647"/>
      <c r="E3450" s="647"/>
      <c r="F3450" s="646"/>
      <c r="G3450" s="646"/>
      <c r="H3450" s="646"/>
      <c r="I3450" s="646"/>
      <c r="J3450" s="646"/>
      <c r="K3450" s="646"/>
    </row>
    <row r="3451" spans="2:11" x14ac:dyDescent="0.2">
      <c r="B3451" s="646"/>
      <c r="C3451" s="647"/>
      <c r="D3451" s="647"/>
      <c r="E3451" s="647"/>
      <c r="F3451" s="646"/>
      <c r="G3451" s="646"/>
      <c r="H3451" s="646"/>
      <c r="I3451" s="647"/>
      <c r="J3451" s="646"/>
      <c r="K3451" s="646"/>
    </row>
    <row r="3452" spans="2:11" x14ac:dyDescent="0.2">
      <c r="B3452" s="646"/>
      <c r="C3452" s="647"/>
      <c r="D3452" s="647"/>
      <c r="E3452" s="647"/>
      <c r="F3452" s="646"/>
      <c r="G3452" s="646"/>
      <c r="H3452" s="646"/>
      <c r="I3452" s="647"/>
      <c r="J3452" s="646"/>
      <c r="K3452" s="646"/>
    </row>
    <row r="3453" spans="2:11" x14ac:dyDescent="0.2">
      <c r="B3453" s="646"/>
      <c r="C3453" s="647"/>
      <c r="D3453" s="647"/>
      <c r="E3453" s="647"/>
      <c r="F3453" s="646"/>
      <c r="G3453" s="646"/>
      <c r="H3453" s="646"/>
      <c r="I3453" s="647"/>
      <c r="J3453" s="646"/>
      <c r="K3453" s="646"/>
    </row>
    <row r="3454" spans="2:11" x14ac:dyDescent="0.2">
      <c r="B3454" s="646"/>
      <c r="C3454" s="647"/>
      <c r="D3454" s="647"/>
      <c r="E3454" s="647"/>
      <c r="F3454" s="646"/>
      <c r="G3454" s="646"/>
      <c r="H3454" s="646"/>
      <c r="I3454" s="647"/>
      <c r="J3454" s="646"/>
      <c r="K3454" s="646"/>
    </row>
    <row r="3455" spans="2:11" x14ac:dyDescent="0.2">
      <c r="B3455" s="646"/>
      <c r="C3455" s="647"/>
      <c r="D3455" s="647"/>
      <c r="E3455" s="647"/>
      <c r="F3455" s="646"/>
      <c r="G3455" s="646"/>
      <c r="H3455" s="646"/>
      <c r="I3455" s="647"/>
      <c r="J3455" s="646"/>
      <c r="K3455" s="646"/>
    </row>
    <row r="3456" spans="2:11" x14ac:dyDescent="0.2">
      <c r="B3456" s="646"/>
      <c r="C3456" s="647"/>
      <c r="D3456" s="647"/>
      <c r="E3456" s="647"/>
      <c r="F3456" s="646"/>
      <c r="G3456" s="646"/>
      <c r="H3456" s="646"/>
      <c r="I3456" s="647"/>
      <c r="J3456" s="646"/>
      <c r="K3456" s="646"/>
    </row>
    <row r="3457" spans="2:11" x14ac:dyDescent="0.2">
      <c r="B3457" s="646"/>
      <c r="C3457" s="647"/>
      <c r="D3457" s="647"/>
      <c r="E3457" s="647"/>
      <c r="F3457" s="646"/>
      <c r="G3457" s="646"/>
      <c r="H3457" s="646"/>
      <c r="I3457" s="646"/>
      <c r="J3457" s="646"/>
      <c r="K3457" s="646"/>
    </row>
    <row r="3458" spans="2:11" x14ac:dyDescent="0.2">
      <c r="B3458" s="646"/>
      <c r="C3458" s="647"/>
      <c r="D3458" s="647"/>
      <c r="E3458" s="647"/>
      <c r="F3458" s="646"/>
      <c r="G3458" s="646"/>
      <c r="H3458" s="646"/>
      <c r="I3458" s="646"/>
      <c r="J3458" s="646"/>
      <c r="K3458" s="646"/>
    </row>
    <row r="3459" spans="2:11" x14ac:dyDescent="0.2">
      <c r="B3459" s="646"/>
      <c r="C3459" s="647"/>
      <c r="D3459" s="647"/>
      <c r="E3459" s="647"/>
      <c r="F3459" s="646"/>
      <c r="G3459" s="646"/>
      <c r="H3459" s="646"/>
      <c r="I3459" s="647"/>
      <c r="J3459" s="646"/>
      <c r="K3459" s="646"/>
    </row>
    <row r="3460" spans="2:11" x14ac:dyDescent="0.2">
      <c r="B3460" s="646"/>
      <c r="C3460" s="647"/>
      <c r="D3460" s="647"/>
      <c r="E3460" s="647"/>
      <c r="F3460" s="646"/>
      <c r="G3460" s="646"/>
      <c r="H3460" s="646"/>
      <c r="I3460" s="646"/>
      <c r="J3460" s="646"/>
      <c r="K3460" s="646"/>
    </row>
    <row r="3461" spans="2:11" x14ac:dyDescent="0.2">
      <c r="B3461" s="646"/>
      <c r="C3461" s="647"/>
      <c r="D3461" s="647"/>
      <c r="E3461" s="647"/>
      <c r="F3461" s="646"/>
      <c r="G3461" s="646"/>
      <c r="H3461" s="646"/>
      <c r="I3461" s="647"/>
      <c r="J3461" s="646"/>
      <c r="K3461" s="646"/>
    </row>
    <row r="3462" spans="2:11" x14ac:dyDescent="0.2">
      <c r="B3462" s="646"/>
      <c r="C3462" s="647"/>
      <c r="D3462" s="647"/>
      <c r="E3462" s="647"/>
      <c r="F3462" s="646"/>
      <c r="G3462" s="646"/>
      <c r="H3462" s="646"/>
      <c r="I3462" s="646"/>
      <c r="J3462" s="646"/>
      <c r="K3462" s="646"/>
    </row>
    <row r="3463" spans="2:11" x14ac:dyDescent="0.2">
      <c r="B3463" s="646"/>
      <c r="C3463" s="647"/>
      <c r="D3463" s="647"/>
      <c r="E3463" s="647"/>
      <c r="F3463" s="646"/>
      <c r="G3463" s="646"/>
      <c r="H3463" s="646"/>
      <c r="I3463" s="647"/>
      <c r="J3463" s="646"/>
      <c r="K3463" s="646"/>
    </row>
    <row r="3464" spans="2:11" x14ac:dyDescent="0.2">
      <c r="B3464" s="646"/>
      <c r="C3464" s="647"/>
      <c r="D3464" s="647"/>
      <c r="E3464" s="647"/>
      <c r="F3464" s="646"/>
      <c r="G3464" s="646"/>
      <c r="H3464" s="646"/>
      <c r="I3464" s="647"/>
      <c r="J3464" s="646"/>
      <c r="K3464" s="646"/>
    </row>
    <row r="3465" spans="2:11" x14ac:dyDescent="0.2">
      <c r="B3465" s="646"/>
      <c r="C3465" s="647"/>
      <c r="D3465" s="647"/>
      <c r="E3465" s="647"/>
      <c r="F3465" s="646"/>
      <c r="G3465" s="646"/>
      <c r="H3465" s="646"/>
      <c r="I3465" s="647"/>
      <c r="J3465" s="646"/>
      <c r="K3465" s="646"/>
    </row>
    <row r="3466" spans="2:11" x14ac:dyDescent="0.2">
      <c r="B3466" s="646"/>
      <c r="C3466" s="647"/>
      <c r="D3466" s="647"/>
      <c r="E3466" s="647"/>
      <c r="F3466" s="646"/>
      <c r="G3466" s="646"/>
      <c r="H3466" s="646"/>
      <c r="I3466" s="647"/>
      <c r="J3466" s="646"/>
      <c r="K3466" s="646"/>
    </row>
    <row r="3467" spans="2:11" x14ac:dyDescent="0.2">
      <c r="B3467" s="646"/>
      <c r="C3467" s="647"/>
      <c r="D3467" s="647"/>
      <c r="E3467" s="647"/>
      <c r="F3467" s="646"/>
      <c r="G3467" s="646"/>
      <c r="H3467" s="646"/>
      <c r="I3467" s="646"/>
      <c r="J3467" s="646"/>
      <c r="K3467" s="646"/>
    </row>
    <row r="3468" spans="2:11" x14ac:dyDescent="0.2">
      <c r="B3468" s="646"/>
      <c r="C3468" s="647"/>
      <c r="D3468" s="647"/>
      <c r="E3468" s="647"/>
      <c r="F3468" s="646"/>
      <c r="G3468" s="646"/>
      <c r="H3468" s="646"/>
      <c r="I3468" s="646"/>
      <c r="J3468" s="646"/>
      <c r="K3468" s="646"/>
    </row>
    <row r="3469" spans="2:11" x14ac:dyDescent="0.2">
      <c r="B3469" s="646"/>
      <c r="C3469" s="647"/>
      <c r="D3469" s="647"/>
      <c r="E3469" s="647"/>
      <c r="F3469" s="646"/>
      <c r="G3469" s="646"/>
      <c r="H3469" s="646"/>
      <c r="I3469" s="647"/>
      <c r="J3469" s="646"/>
      <c r="K3469" s="646"/>
    </row>
    <row r="3470" spans="2:11" x14ac:dyDescent="0.2">
      <c r="B3470" s="646"/>
      <c r="C3470" s="647"/>
      <c r="D3470" s="647"/>
      <c r="E3470" s="647"/>
      <c r="F3470" s="646"/>
      <c r="G3470" s="646"/>
      <c r="H3470" s="646"/>
      <c r="I3470" s="646"/>
      <c r="J3470" s="646"/>
      <c r="K3470" s="646"/>
    </row>
    <row r="3471" spans="2:11" x14ac:dyDescent="0.2">
      <c r="B3471" s="646"/>
      <c r="C3471" s="647"/>
      <c r="D3471" s="647"/>
      <c r="E3471" s="647"/>
      <c r="F3471" s="646"/>
      <c r="G3471" s="646"/>
      <c r="H3471" s="646"/>
      <c r="I3471" s="646"/>
      <c r="J3471" s="646"/>
      <c r="K3471" s="646"/>
    </row>
    <row r="3472" spans="2:11" x14ac:dyDescent="0.2">
      <c r="B3472" s="646"/>
      <c r="C3472" s="647"/>
      <c r="D3472" s="647"/>
      <c r="E3472" s="647"/>
      <c r="F3472" s="646"/>
      <c r="G3472" s="646"/>
      <c r="H3472" s="646"/>
      <c r="I3472" s="647"/>
      <c r="J3472" s="646"/>
      <c r="K3472" s="646"/>
    </row>
    <row r="3473" spans="2:11" x14ac:dyDescent="0.2">
      <c r="B3473" s="646"/>
      <c r="C3473" s="647"/>
      <c r="D3473" s="647"/>
      <c r="E3473" s="647"/>
      <c r="F3473" s="646"/>
      <c r="G3473" s="646"/>
      <c r="H3473" s="646"/>
      <c r="I3473" s="647"/>
      <c r="J3473" s="646"/>
      <c r="K3473" s="646"/>
    </row>
    <row r="3474" spans="2:11" x14ac:dyDescent="0.2">
      <c r="B3474" s="646"/>
      <c r="C3474" s="647"/>
      <c r="D3474" s="647"/>
      <c r="E3474" s="647"/>
      <c r="F3474" s="646"/>
      <c r="G3474" s="646"/>
      <c r="H3474" s="646"/>
      <c r="I3474" s="646"/>
      <c r="J3474" s="646"/>
      <c r="K3474" s="646"/>
    </row>
    <row r="3475" spans="2:11" x14ac:dyDescent="0.2">
      <c r="B3475" s="646"/>
      <c r="C3475" s="647"/>
      <c r="D3475" s="647"/>
      <c r="E3475" s="647"/>
      <c r="F3475" s="646"/>
      <c r="G3475" s="646"/>
      <c r="H3475" s="646"/>
      <c r="I3475" s="646"/>
      <c r="J3475" s="646"/>
      <c r="K3475" s="646"/>
    </row>
    <row r="3476" spans="2:11" x14ac:dyDescent="0.2">
      <c r="B3476" s="646"/>
      <c r="C3476" s="647"/>
      <c r="D3476" s="647"/>
      <c r="E3476" s="647"/>
      <c r="F3476" s="646"/>
      <c r="G3476" s="646"/>
      <c r="H3476" s="646"/>
      <c r="I3476" s="646"/>
      <c r="J3476" s="646"/>
      <c r="K3476" s="646"/>
    </row>
    <row r="3477" spans="2:11" x14ac:dyDescent="0.2">
      <c r="B3477" s="646"/>
      <c r="C3477" s="647"/>
      <c r="D3477" s="647"/>
      <c r="E3477" s="647"/>
      <c r="F3477" s="646"/>
      <c r="G3477" s="646"/>
      <c r="H3477" s="646"/>
      <c r="I3477" s="647"/>
      <c r="J3477" s="646"/>
      <c r="K3477" s="646"/>
    </row>
    <row r="3478" spans="2:11" x14ac:dyDescent="0.2">
      <c r="B3478" s="646"/>
      <c r="C3478" s="647"/>
      <c r="D3478" s="647"/>
      <c r="E3478" s="647"/>
      <c r="F3478" s="646"/>
      <c r="G3478" s="646"/>
      <c r="H3478" s="646"/>
      <c r="I3478" s="647"/>
      <c r="J3478" s="646"/>
      <c r="K3478" s="646"/>
    </row>
    <row r="3479" spans="2:11" x14ac:dyDescent="0.2">
      <c r="B3479" s="646"/>
      <c r="C3479" s="647"/>
      <c r="D3479" s="647"/>
      <c r="E3479" s="647"/>
      <c r="F3479" s="646"/>
      <c r="G3479" s="646"/>
      <c r="H3479" s="646"/>
      <c r="I3479" s="647"/>
      <c r="J3479" s="646"/>
      <c r="K3479" s="646"/>
    </row>
    <row r="3480" spans="2:11" x14ac:dyDescent="0.2">
      <c r="B3480" s="646"/>
      <c r="C3480" s="647"/>
      <c r="D3480" s="647"/>
      <c r="E3480" s="647"/>
      <c r="F3480" s="646"/>
      <c r="G3480" s="646"/>
      <c r="H3480" s="646"/>
      <c r="I3480" s="647"/>
      <c r="J3480" s="646"/>
      <c r="K3480" s="646"/>
    </row>
    <row r="3481" spans="2:11" x14ac:dyDescent="0.2">
      <c r="B3481" s="646"/>
      <c r="C3481" s="647"/>
      <c r="D3481" s="647"/>
      <c r="E3481" s="647"/>
      <c r="F3481" s="646"/>
      <c r="G3481" s="646"/>
      <c r="H3481" s="646"/>
      <c r="I3481" s="647"/>
      <c r="J3481" s="646"/>
      <c r="K3481" s="646"/>
    </row>
    <row r="3482" spans="2:11" x14ac:dyDescent="0.2">
      <c r="B3482" s="646"/>
      <c r="C3482" s="647"/>
      <c r="D3482" s="647"/>
      <c r="E3482" s="647"/>
      <c r="F3482" s="646"/>
      <c r="G3482" s="646"/>
      <c r="H3482" s="646"/>
      <c r="I3482" s="647"/>
      <c r="J3482" s="646"/>
      <c r="K3482" s="646"/>
    </row>
    <row r="3483" spans="2:11" x14ac:dyDescent="0.2">
      <c r="B3483" s="646"/>
      <c r="C3483" s="647"/>
      <c r="D3483" s="647"/>
      <c r="E3483" s="647"/>
      <c r="F3483" s="646"/>
      <c r="G3483" s="646"/>
      <c r="H3483" s="646"/>
      <c r="I3483" s="647"/>
      <c r="J3483" s="646"/>
      <c r="K3483" s="646"/>
    </row>
    <row r="3484" spans="2:11" x14ac:dyDescent="0.2">
      <c r="B3484" s="646"/>
      <c r="C3484" s="647"/>
      <c r="D3484" s="647"/>
      <c r="E3484" s="647"/>
      <c r="F3484" s="646"/>
      <c r="G3484" s="646"/>
      <c r="H3484" s="646"/>
      <c r="I3484" s="646"/>
      <c r="J3484" s="646"/>
      <c r="K3484" s="646"/>
    </row>
    <row r="3485" spans="2:11" x14ac:dyDescent="0.2">
      <c r="B3485" s="646"/>
      <c r="C3485" s="647"/>
      <c r="D3485" s="647"/>
      <c r="E3485" s="647"/>
      <c r="F3485" s="646"/>
      <c r="G3485" s="646"/>
      <c r="H3485" s="646"/>
      <c r="I3485" s="646"/>
      <c r="J3485" s="646"/>
      <c r="K3485" s="646"/>
    </row>
    <row r="3486" spans="2:11" x14ac:dyDescent="0.2">
      <c r="B3486" s="646"/>
      <c r="C3486" s="647"/>
      <c r="D3486" s="647"/>
      <c r="E3486" s="647"/>
      <c r="F3486" s="646"/>
      <c r="G3486" s="646"/>
      <c r="H3486" s="646"/>
      <c r="I3486" s="646"/>
      <c r="J3486" s="646"/>
      <c r="K3486" s="646"/>
    </row>
    <row r="3487" spans="2:11" x14ac:dyDescent="0.2">
      <c r="B3487" s="646"/>
      <c r="C3487" s="647"/>
      <c r="D3487" s="647"/>
      <c r="E3487" s="647"/>
      <c r="F3487" s="646"/>
      <c r="G3487" s="646"/>
      <c r="H3487" s="646"/>
      <c r="I3487" s="646"/>
      <c r="J3487" s="646"/>
      <c r="K3487" s="646"/>
    </row>
    <row r="3488" spans="2:11" x14ac:dyDescent="0.2">
      <c r="B3488" s="646"/>
      <c r="C3488" s="647"/>
      <c r="D3488" s="647"/>
      <c r="E3488" s="647"/>
      <c r="F3488" s="646"/>
      <c r="G3488" s="646"/>
      <c r="H3488" s="646"/>
      <c r="I3488" s="646"/>
      <c r="J3488" s="646"/>
      <c r="K3488" s="646"/>
    </row>
    <row r="3489" spans="2:11" x14ac:dyDescent="0.2">
      <c r="B3489" s="646"/>
      <c r="C3489" s="647"/>
      <c r="D3489" s="647"/>
      <c r="E3489" s="647"/>
      <c r="F3489" s="646"/>
      <c r="G3489" s="646"/>
      <c r="H3489" s="646"/>
      <c r="I3489" s="646"/>
      <c r="J3489" s="646"/>
      <c r="K3489" s="646"/>
    </row>
    <row r="3490" spans="2:11" x14ac:dyDescent="0.2">
      <c r="B3490" s="646"/>
      <c r="C3490" s="647"/>
      <c r="D3490" s="647"/>
      <c r="E3490" s="647"/>
      <c r="F3490" s="646"/>
      <c r="G3490" s="646"/>
      <c r="H3490" s="646"/>
      <c r="I3490" s="647"/>
      <c r="J3490" s="646"/>
      <c r="K3490" s="646"/>
    </row>
    <row r="3491" spans="2:11" x14ac:dyDescent="0.2">
      <c r="B3491" s="646"/>
      <c r="C3491" s="647"/>
      <c r="D3491" s="647"/>
      <c r="E3491" s="647"/>
      <c r="F3491" s="646"/>
      <c r="G3491" s="646"/>
      <c r="H3491" s="646"/>
      <c r="I3491" s="647"/>
      <c r="J3491" s="646"/>
      <c r="K3491" s="646"/>
    </row>
    <row r="3492" spans="2:11" x14ac:dyDescent="0.2">
      <c r="B3492" s="646"/>
      <c r="C3492" s="647"/>
      <c r="D3492" s="647"/>
      <c r="E3492" s="647"/>
      <c r="F3492" s="646"/>
      <c r="G3492" s="646"/>
      <c r="H3492" s="646"/>
      <c r="I3492" s="647"/>
      <c r="J3492" s="646"/>
      <c r="K3492" s="646"/>
    </row>
    <row r="3493" spans="2:11" x14ac:dyDescent="0.2">
      <c r="B3493" s="646"/>
      <c r="C3493" s="647"/>
      <c r="D3493" s="647"/>
      <c r="E3493" s="647"/>
      <c r="F3493" s="646"/>
      <c r="G3493" s="646"/>
      <c r="H3493" s="646"/>
      <c r="I3493" s="647"/>
      <c r="J3493" s="646"/>
      <c r="K3493" s="646"/>
    </row>
    <row r="3494" spans="2:11" x14ac:dyDescent="0.2">
      <c r="B3494" s="646"/>
      <c r="C3494" s="647"/>
      <c r="D3494" s="647"/>
      <c r="E3494" s="647"/>
      <c r="F3494" s="646"/>
      <c r="G3494" s="646"/>
      <c r="H3494" s="646"/>
      <c r="I3494" s="647"/>
      <c r="J3494" s="646"/>
      <c r="K3494" s="646"/>
    </row>
    <row r="3495" spans="2:11" x14ac:dyDescent="0.2">
      <c r="B3495" s="646"/>
      <c r="C3495" s="647"/>
      <c r="D3495" s="647"/>
      <c r="E3495" s="647"/>
      <c r="F3495" s="646"/>
      <c r="G3495" s="646"/>
      <c r="H3495" s="646"/>
      <c r="I3495" s="647"/>
      <c r="J3495" s="646"/>
      <c r="K3495" s="646"/>
    </row>
    <row r="3496" spans="2:11" x14ac:dyDescent="0.2">
      <c r="B3496" s="646"/>
      <c r="C3496" s="647"/>
      <c r="D3496" s="647"/>
      <c r="E3496" s="647"/>
      <c r="F3496" s="646"/>
      <c r="G3496" s="646"/>
      <c r="H3496" s="646"/>
      <c r="I3496" s="646"/>
      <c r="J3496" s="646"/>
      <c r="K3496" s="646"/>
    </row>
    <row r="3497" spans="2:11" x14ac:dyDescent="0.2">
      <c r="B3497" s="646"/>
      <c r="C3497" s="647"/>
      <c r="D3497" s="647"/>
      <c r="E3497" s="647"/>
      <c r="F3497" s="646"/>
      <c r="G3497" s="646"/>
      <c r="H3497" s="646"/>
      <c r="I3497" s="646"/>
      <c r="J3497" s="646"/>
      <c r="K3497" s="646"/>
    </row>
    <row r="3498" spans="2:11" x14ac:dyDescent="0.2">
      <c r="B3498" s="646"/>
      <c r="C3498" s="647"/>
      <c r="D3498" s="647"/>
      <c r="E3498" s="647"/>
      <c r="F3498" s="646"/>
      <c r="G3498" s="646"/>
      <c r="H3498" s="646"/>
      <c r="I3498" s="646"/>
      <c r="J3498" s="646"/>
      <c r="K3498" s="646"/>
    </row>
    <row r="3499" spans="2:11" x14ac:dyDescent="0.2">
      <c r="B3499" s="646"/>
      <c r="C3499" s="647"/>
      <c r="D3499" s="647"/>
      <c r="E3499" s="647"/>
      <c r="F3499" s="646"/>
      <c r="G3499" s="646"/>
      <c r="H3499" s="646"/>
      <c r="I3499" s="646"/>
      <c r="J3499" s="646"/>
      <c r="K3499" s="646"/>
    </row>
    <row r="3500" spans="2:11" x14ac:dyDescent="0.2">
      <c r="B3500" s="646"/>
      <c r="C3500" s="647"/>
      <c r="D3500" s="647"/>
      <c r="E3500" s="647"/>
      <c r="F3500" s="646"/>
      <c r="G3500" s="646"/>
      <c r="H3500" s="646"/>
      <c r="I3500" s="646"/>
      <c r="J3500" s="646"/>
      <c r="K3500" s="646"/>
    </row>
    <row r="3501" spans="2:11" x14ac:dyDescent="0.2">
      <c r="B3501" s="646"/>
      <c r="C3501" s="647"/>
      <c r="D3501" s="647"/>
      <c r="E3501" s="647"/>
      <c r="F3501" s="646"/>
      <c r="G3501" s="646"/>
      <c r="H3501" s="646"/>
      <c r="I3501" s="646"/>
      <c r="J3501" s="646"/>
      <c r="K3501" s="646"/>
    </row>
    <row r="3502" spans="2:11" x14ac:dyDescent="0.2">
      <c r="B3502" s="646"/>
      <c r="C3502" s="647"/>
      <c r="D3502" s="647"/>
      <c r="E3502" s="647"/>
      <c r="F3502" s="646"/>
      <c r="G3502" s="646"/>
      <c r="H3502" s="646"/>
      <c r="I3502" s="647"/>
      <c r="J3502" s="646"/>
      <c r="K3502" s="646"/>
    </row>
    <row r="3503" spans="2:11" x14ac:dyDescent="0.2">
      <c r="B3503" s="646"/>
      <c r="C3503" s="647"/>
      <c r="D3503" s="647"/>
      <c r="E3503" s="647"/>
      <c r="F3503" s="646"/>
      <c r="G3503" s="646"/>
      <c r="H3503" s="646"/>
      <c r="I3503" s="647"/>
      <c r="J3503" s="646"/>
      <c r="K3503" s="646"/>
    </row>
    <row r="3504" spans="2:11" x14ac:dyDescent="0.2">
      <c r="B3504" s="646"/>
      <c r="C3504" s="647"/>
      <c r="D3504" s="647"/>
      <c r="E3504" s="647"/>
      <c r="F3504" s="646"/>
      <c r="G3504" s="646"/>
      <c r="H3504" s="646"/>
      <c r="I3504" s="647"/>
      <c r="J3504" s="646"/>
      <c r="K3504" s="646"/>
    </row>
    <row r="3505" spans="2:11" x14ac:dyDescent="0.2">
      <c r="B3505" s="646"/>
      <c r="C3505" s="647"/>
      <c r="D3505" s="647"/>
      <c r="E3505" s="647"/>
      <c r="F3505" s="646"/>
      <c r="G3505" s="646"/>
      <c r="H3505" s="646"/>
      <c r="I3505" s="647"/>
      <c r="J3505" s="646"/>
      <c r="K3505" s="646"/>
    </row>
    <row r="3506" spans="2:11" x14ac:dyDescent="0.2">
      <c r="B3506" s="646"/>
      <c r="C3506" s="647"/>
      <c r="D3506" s="647"/>
      <c r="E3506" s="647"/>
      <c r="F3506" s="646"/>
      <c r="G3506" s="646"/>
      <c r="H3506" s="646"/>
      <c r="I3506" s="647"/>
      <c r="J3506" s="646"/>
      <c r="K3506" s="646"/>
    </row>
    <row r="3507" spans="2:11" x14ac:dyDescent="0.2">
      <c r="B3507" s="646"/>
      <c r="C3507" s="647"/>
      <c r="D3507" s="647"/>
      <c r="E3507" s="647"/>
      <c r="F3507" s="646"/>
      <c r="G3507" s="646"/>
      <c r="H3507" s="646"/>
      <c r="I3507" s="647"/>
      <c r="J3507" s="646"/>
      <c r="K3507" s="646"/>
    </row>
    <row r="3508" spans="2:11" x14ac:dyDescent="0.2">
      <c r="B3508" s="646"/>
      <c r="C3508" s="647"/>
      <c r="D3508" s="647"/>
      <c r="E3508" s="647"/>
      <c r="F3508" s="646"/>
      <c r="G3508" s="646"/>
      <c r="H3508" s="646"/>
      <c r="I3508" s="647"/>
      <c r="J3508" s="646"/>
      <c r="K3508" s="646"/>
    </row>
    <row r="3509" spans="2:11" x14ac:dyDescent="0.2">
      <c r="B3509" s="646"/>
      <c r="C3509" s="647"/>
      <c r="D3509" s="647"/>
      <c r="E3509" s="647"/>
      <c r="F3509" s="646"/>
      <c r="G3509" s="646"/>
      <c r="H3509" s="646"/>
      <c r="I3509" s="647"/>
      <c r="J3509" s="646"/>
      <c r="K3509" s="646"/>
    </row>
    <row r="3510" spans="2:11" x14ac:dyDescent="0.2">
      <c r="B3510" s="646"/>
      <c r="C3510" s="647"/>
      <c r="D3510" s="647"/>
      <c r="E3510" s="647"/>
      <c r="F3510" s="646"/>
      <c r="G3510" s="646"/>
      <c r="H3510" s="646"/>
      <c r="I3510" s="647"/>
      <c r="J3510" s="646"/>
      <c r="K3510" s="646"/>
    </row>
    <row r="3511" spans="2:11" x14ac:dyDescent="0.2">
      <c r="B3511" s="646"/>
      <c r="C3511" s="647"/>
      <c r="D3511" s="647"/>
      <c r="E3511" s="647"/>
      <c r="F3511" s="646"/>
      <c r="G3511" s="646"/>
      <c r="H3511" s="646"/>
      <c r="I3511" s="647"/>
      <c r="J3511" s="646"/>
      <c r="K3511" s="646"/>
    </row>
    <row r="3512" spans="2:11" x14ac:dyDescent="0.2">
      <c r="B3512" s="646"/>
      <c r="C3512" s="647"/>
      <c r="D3512" s="647"/>
      <c r="E3512" s="647"/>
      <c r="F3512" s="646"/>
      <c r="G3512" s="646"/>
      <c r="H3512" s="646"/>
      <c r="I3512" s="647"/>
      <c r="J3512" s="646"/>
      <c r="K3512" s="646"/>
    </row>
    <row r="3513" spans="2:11" x14ac:dyDescent="0.2">
      <c r="B3513" s="646"/>
      <c r="C3513" s="647"/>
      <c r="D3513" s="647"/>
      <c r="E3513" s="647"/>
      <c r="F3513" s="646"/>
      <c r="G3513" s="646"/>
      <c r="H3513" s="646"/>
      <c r="I3513" s="647"/>
      <c r="J3513" s="646"/>
      <c r="K3513" s="646"/>
    </row>
    <row r="3514" spans="2:11" x14ac:dyDescent="0.2">
      <c r="B3514" s="646"/>
      <c r="C3514" s="647"/>
      <c r="D3514" s="647"/>
      <c r="E3514" s="647"/>
      <c r="F3514" s="646"/>
      <c r="G3514" s="646"/>
      <c r="H3514" s="646"/>
      <c r="I3514" s="647"/>
      <c r="J3514" s="646"/>
      <c r="K3514" s="646"/>
    </row>
    <row r="3515" spans="2:11" x14ac:dyDescent="0.2">
      <c r="B3515" s="646"/>
      <c r="C3515" s="647"/>
      <c r="D3515" s="647"/>
      <c r="E3515" s="647"/>
      <c r="F3515" s="646"/>
      <c r="G3515" s="646"/>
      <c r="H3515" s="646"/>
      <c r="I3515" s="646"/>
      <c r="J3515" s="646"/>
      <c r="K3515" s="646"/>
    </row>
    <row r="3516" spans="2:11" x14ac:dyDescent="0.2">
      <c r="B3516" s="646"/>
      <c r="C3516" s="647"/>
      <c r="D3516" s="647"/>
      <c r="E3516" s="647"/>
      <c r="F3516" s="646"/>
      <c r="G3516" s="646"/>
      <c r="H3516" s="646"/>
      <c r="I3516" s="647"/>
      <c r="J3516" s="646"/>
      <c r="K3516" s="646"/>
    </row>
    <row r="3517" spans="2:11" x14ac:dyDescent="0.2">
      <c r="B3517" s="646"/>
      <c r="C3517" s="647"/>
      <c r="D3517" s="647"/>
      <c r="E3517" s="647"/>
      <c r="F3517" s="646"/>
      <c r="G3517" s="646"/>
      <c r="H3517" s="646"/>
      <c r="I3517" s="646"/>
      <c r="J3517" s="646"/>
      <c r="K3517" s="646"/>
    </row>
    <row r="3518" spans="2:11" x14ac:dyDescent="0.2">
      <c r="B3518" s="646"/>
      <c r="C3518" s="647"/>
      <c r="D3518" s="647"/>
      <c r="E3518" s="647"/>
      <c r="F3518" s="646"/>
      <c r="G3518" s="646"/>
      <c r="H3518" s="646"/>
      <c r="I3518" s="647"/>
      <c r="J3518" s="646"/>
      <c r="K3518" s="646"/>
    </row>
    <row r="3519" spans="2:11" x14ac:dyDescent="0.2">
      <c r="B3519" s="646"/>
      <c r="C3519" s="647"/>
      <c r="D3519" s="647"/>
      <c r="E3519" s="647"/>
      <c r="F3519" s="646"/>
      <c r="G3519" s="646"/>
      <c r="H3519" s="646"/>
      <c r="I3519" s="646"/>
      <c r="J3519" s="646"/>
      <c r="K3519" s="646"/>
    </row>
    <row r="3520" spans="2:11" x14ac:dyDescent="0.2">
      <c r="B3520" s="646"/>
      <c r="C3520" s="647"/>
      <c r="D3520" s="647"/>
      <c r="E3520" s="647"/>
      <c r="F3520" s="646"/>
      <c r="G3520" s="646"/>
      <c r="H3520" s="646"/>
      <c r="I3520" s="647"/>
      <c r="J3520" s="646"/>
      <c r="K3520" s="646"/>
    </row>
    <row r="3521" spans="2:11" x14ac:dyDescent="0.2">
      <c r="B3521" s="646"/>
      <c r="C3521" s="647"/>
      <c r="D3521" s="647"/>
      <c r="E3521" s="647"/>
      <c r="F3521" s="646"/>
      <c r="G3521" s="646"/>
      <c r="H3521" s="646"/>
      <c r="I3521" s="647"/>
      <c r="J3521" s="646"/>
      <c r="K3521" s="646"/>
    </row>
    <row r="3522" spans="2:11" x14ac:dyDescent="0.2">
      <c r="B3522" s="646"/>
      <c r="C3522" s="647"/>
      <c r="D3522" s="647"/>
      <c r="E3522" s="647"/>
      <c r="F3522" s="646"/>
      <c r="G3522" s="646"/>
      <c r="H3522" s="646"/>
      <c r="I3522" s="646"/>
      <c r="J3522" s="646"/>
      <c r="K3522" s="646"/>
    </row>
    <row r="3523" spans="2:11" x14ac:dyDescent="0.2">
      <c r="B3523" s="646"/>
      <c r="C3523" s="647"/>
      <c r="D3523" s="647"/>
      <c r="E3523" s="647"/>
      <c r="F3523" s="646"/>
      <c r="G3523" s="646"/>
      <c r="H3523" s="646"/>
      <c r="I3523" s="646"/>
      <c r="J3523" s="646"/>
      <c r="K3523" s="646"/>
    </row>
    <row r="3524" spans="2:11" x14ac:dyDescent="0.2">
      <c r="B3524" s="646"/>
      <c r="C3524" s="647"/>
      <c r="D3524" s="647"/>
      <c r="E3524" s="647"/>
      <c r="F3524" s="646"/>
      <c r="G3524" s="646"/>
      <c r="H3524" s="646"/>
      <c r="I3524" s="646"/>
      <c r="J3524" s="646"/>
      <c r="K3524" s="646"/>
    </row>
    <row r="3525" spans="2:11" x14ac:dyDescent="0.2">
      <c r="B3525" s="646"/>
      <c r="C3525" s="647"/>
      <c r="D3525" s="647"/>
      <c r="E3525" s="647"/>
      <c r="F3525" s="646"/>
      <c r="G3525" s="646"/>
      <c r="H3525" s="646"/>
      <c r="I3525" s="647"/>
      <c r="J3525" s="646"/>
      <c r="K3525" s="646"/>
    </row>
    <row r="3526" spans="2:11" x14ac:dyDescent="0.2">
      <c r="B3526" s="646"/>
      <c r="C3526" s="647"/>
      <c r="D3526" s="647"/>
      <c r="E3526" s="647"/>
      <c r="F3526" s="646"/>
      <c r="G3526" s="646"/>
      <c r="H3526" s="646"/>
      <c r="I3526" s="647"/>
      <c r="J3526" s="646"/>
      <c r="K3526" s="646"/>
    </row>
    <row r="3527" spans="2:11" x14ac:dyDescent="0.2">
      <c r="B3527" s="646"/>
      <c r="C3527" s="647"/>
      <c r="D3527" s="647"/>
      <c r="E3527" s="647"/>
      <c r="F3527" s="646"/>
      <c r="G3527" s="646"/>
      <c r="H3527" s="646"/>
      <c r="I3527" s="647"/>
      <c r="J3527" s="646"/>
      <c r="K3527" s="646"/>
    </row>
    <row r="3528" spans="2:11" x14ac:dyDescent="0.2">
      <c r="B3528" s="646"/>
      <c r="C3528" s="647"/>
      <c r="D3528" s="647"/>
      <c r="E3528" s="647"/>
      <c r="F3528" s="646"/>
      <c r="G3528" s="646"/>
      <c r="H3528" s="646"/>
      <c r="I3528" s="647"/>
      <c r="J3528" s="646"/>
      <c r="K3528" s="646"/>
    </row>
    <row r="3529" spans="2:11" x14ac:dyDescent="0.2">
      <c r="B3529" s="646"/>
      <c r="C3529" s="647"/>
      <c r="D3529" s="647"/>
      <c r="E3529" s="647"/>
      <c r="F3529" s="646"/>
      <c r="G3529" s="646"/>
      <c r="H3529" s="646"/>
      <c r="I3529" s="647"/>
      <c r="J3529" s="646"/>
      <c r="K3529" s="646"/>
    </row>
    <row r="3530" spans="2:11" x14ac:dyDescent="0.2">
      <c r="B3530" s="646"/>
      <c r="C3530" s="647"/>
      <c r="D3530" s="647"/>
      <c r="E3530" s="647"/>
      <c r="F3530" s="646"/>
      <c r="G3530" s="646"/>
      <c r="H3530" s="646"/>
      <c r="I3530" s="647"/>
      <c r="J3530" s="646"/>
      <c r="K3530" s="646"/>
    </row>
    <row r="3531" spans="2:11" x14ac:dyDescent="0.2">
      <c r="B3531" s="646"/>
      <c r="C3531" s="647"/>
      <c r="D3531" s="647"/>
      <c r="E3531" s="647"/>
      <c r="F3531" s="646"/>
      <c r="G3531" s="646"/>
      <c r="H3531" s="646"/>
      <c r="I3531" s="646"/>
      <c r="J3531" s="646"/>
      <c r="K3531" s="646"/>
    </row>
    <row r="3532" spans="2:11" x14ac:dyDescent="0.2">
      <c r="B3532" s="646"/>
      <c r="C3532" s="647"/>
      <c r="D3532" s="647"/>
      <c r="E3532" s="647"/>
      <c r="F3532" s="646"/>
      <c r="G3532" s="646"/>
      <c r="H3532" s="646"/>
      <c r="I3532" s="646"/>
      <c r="J3532" s="646"/>
      <c r="K3532" s="646"/>
    </row>
    <row r="3533" spans="2:11" x14ac:dyDescent="0.2">
      <c r="B3533" s="646"/>
      <c r="C3533" s="647"/>
      <c r="D3533" s="647"/>
      <c r="E3533" s="647"/>
      <c r="F3533" s="646"/>
      <c r="G3533" s="646"/>
      <c r="H3533" s="646"/>
      <c r="I3533" s="646"/>
      <c r="J3533" s="646"/>
      <c r="K3533" s="646"/>
    </row>
    <row r="3534" spans="2:11" x14ac:dyDescent="0.2">
      <c r="B3534" s="646"/>
      <c r="C3534" s="647"/>
      <c r="D3534" s="647"/>
      <c r="E3534" s="647"/>
      <c r="F3534" s="646"/>
      <c r="G3534" s="646"/>
      <c r="H3534" s="646"/>
      <c r="I3534" s="646"/>
      <c r="J3534" s="646"/>
      <c r="K3534" s="646"/>
    </row>
    <row r="3535" spans="2:11" x14ac:dyDescent="0.2">
      <c r="B3535" s="646"/>
      <c r="C3535" s="647"/>
      <c r="D3535" s="647"/>
      <c r="E3535" s="647"/>
      <c r="F3535" s="646"/>
      <c r="G3535" s="646"/>
      <c r="H3535" s="646"/>
      <c r="I3535" s="646"/>
      <c r="J3535" s="646"/>
      <c r="K3535" s="646"/>
    </row>
    <row r="3536" spans="2:11" x14ac:dyDescent="0.2">
      <c r="B3536" s="646"/>
      <c r="C3536" s="647"/>
      <c r="D3536" s="647"/>
      <c r="E3536" s="647"/>
      <c r="F3536" s="646"/>
      <c r="G3536" s="646"/>
      <c r="H3536" s="646"/>
      <c r="I3536" s="647"/>
      <c r="J3536" s="646"/>
      <c r="K3536" s="646"/>
    </row>
    <row r="3537" spans="2:11" x14ac:dyDescent="0.2">
      <c r="B3537" s="646"/>
      <c r="C3537" s="647"/>
      <c r="D3537" s="647"/>
      <c r="E3537" s="647"/>
      <c r="F3537" s="646"/>
      <c r="G3537" s="646"/>
      <c r="H3537" s="646"/>
      <c r="I3537" s="647"/>
      <c r="J3537" s="646"/>
      <c r="K3537" s="646"/>
    </row>
    <row r="3538" spans="2:11" x14ac:dyDescent="0.2">
      <c r="B3538" s="646"/>
      <c r="C3538" s="647"/>
      <c r="D3538" s="647"/>
      <c r="E3538" s="647"/>
      <c r="F3538" s="646"/>
      <c r="G3538" s="646"/>
      <c r="H3538" s="646"/>
      <c r="I3538" s="647"/>
      <c r="J3538" s="646"/>
      <c r="K3538" s="646"/>
    </row>
    <row r="3539" spans="2:11" x14ac:dyDescent="0.2">
      <c r="B3539" s="646"/>
      <c r="C3539" s="647"/>
      <c r="D3539" s="647"/>
      <c r="E3539" s="647"/>
      <c r="F3539" s="646"/>
      <c r="G3539" s="646"/>
      <c r="H3539" s="646"/>
      <c r="I3539" s="647"/>
      <c r="J3539" s="646"/>
      <c r="K3539" s="646"/>
    </row>
    <row r="3540" spans="2:11" x14ac:dyDescent="0.2">
      <c r="B3540" s="646"/>
      <c r="C3540" s="647"/>
      <c r="D3540" s="647"/>
      <c r="E3540" s="647"/>
      <c r="F3540" s="646"/>
      <c r="G3540" s="646"/>
      <c r="H3540" s="646"/>
      <c r="I3540" s="647"/>
      <c r="J3540" s="646"/>
      <c r="K3540" s="646"/>
    </row>
    <row r="3541" spans="2:11" x14ac:dyDescent="0.2">
      <c r="B3541" s="646"/>
      <c r="C3541" s="647"/>
      <c r="D3541" s="647"/>
      <c r="E3541" s="647"/>
      <c r="F3541" s="646"/>
      <c r="G3541" s="646"/>
      <c r="H3541" s="646"/>
      <c r="I3541" s="647"/>
      <c r="J3541" s="646"/>
      <c r="K3541" s="646"/>
    </row>
    <row r="3542" spans="2:11" x14ac:dyDescent="0.2">
      <c r="B3542" s="646"/>
      <c r="C3542" s="647"/>
      <c r="D3542" s="647"/>
      <c r="E3542" s="647"/>
      <c r="F3542" s="646"/>
      <c r="G3542" s="646"/>
      <c r="H3542" s="646"/>
      <c r="I3542" s="647"/>
      <c r="J3542" s="646"/>
      <c r="K3542" s="646"/>
    </row>
    <row r="3543" spans="2:11" x14ac:dyDescent="0.2">
      <c r="B3543" s="646"/>
      <c r="C3543" s="647"/>
      <c r="D3543" s="647"/>
      <c r="E3543" s="647"/>
      <c r="F3543" s="646"/>
      <c r="G3543" s="646"/>
      <c r="H3543" s="646"/>
      <c r="I3543" s="647"/>
      <c r="J3543" s="646"/>
      <c r="K3543" s="646"/>
    </row>
    <row r="3544" spans="2:11" x14ac:dyDescent="0.2">
      <c r="B3544" s="646"/>
      <c r="C3544" s="647"/>
      <c r="D3544" s="647"/>
      <c r="E3544" s="647"/>
      <c r="F3544" s="646"/>
      <c r="G3544" s="646"/>
      <c r="H3544" s="646"/>
      <c r="I3544" s="646"/>
      <c r="J3544" s="646"/>
      <c r="K3544" s="646"/>
    </row>
    <row r="3545" spans="2:11" x14ac:dyDescent="0.2">
      <c r="B3545" s="646"/>
      <c r="C3545" s="647"/>
      <c r="D3545" s="647"/>
      <c r="E3545" s="647"/>
      <c r="F3545" s="646"/>
      <c r="G3545" s="646"/>
      <c r="H3545" s="646"/>
      <c r="I3545" s="646"/>
      <c r="J3545" s="646"/>
      <c r="K3545" s="646"/>
    </row>
    <row r="3546" spans="2:11" x14ac:dyDescent="0.2">
      <c r="B3546" s="646"/>
      <c r="C3546" s="647"/>
      <c r="D3546" s="647"/>
      <c r="E3546" s="647"/>
      <c r="F3546" s="646"/>
      <c r="G3546" s="646"/>
      <c r="H3546" s="646"/>
      <c r="I3546" s="647"/>
      <c r="J3546" s="646"/>
      <c r="K3546" s="646"/>
    </row>
    <row r="3547" spans="2:11" x14ac:dyDescent="0.2">
      <c r="B3547" s="646"/>
      <c r="C3547" s="647"/>
      <c r="D3547" s="647"/>
      <c r="E3547" s="647"/>
      <c r="F3547" s="646"/>
      <c r="G3547" s="646"/>
      <c r="H3547" s="646"/>
      <c r="I3547" s="646"/>
      <c r="J3547" s="646"/>
      <c r="K3547" s="646"/>
    </row>
    <row r="3548" spans="2:11" x14ac:dyDescent="0.2">
      <c r="B3548" s="646"/>
      <c r="C3548" s="647"/>
      <c r="D3548" s="647"/>
      <c r="E3548" s="647"/>
      <c r="F3548" s="646"/>
      <c r="G3548" s="646"/>
      <c r="H3548" s="646"/>
      <c r="I3548" s="646"/>
      <c r="J3548" s="646"/>
      <c r="K3548" s="646"/>
    </row>
    <row r="3549" spans="2:11" x14ac:dyDescent="0.2">
      <c r="B3549" s="646"/>
      <c r="C3549" s="647"/>
      <c r="D3549" s="647"/>
      <c r="E3549" s="647"/>
      <c r="F3549" s="646"/>
      <c r="G3549" s="646"/>
      <c r="H3549" s="646"/>
      <c r="I3549" s="646"/>
      <c r="J3549" s="646"/>
      <c r="K3549" s="646"/>
    </row>
    <row r="3550" spans="2:11" x14ac:dyDescent="0.2">
      <c r="B3550" s="646"/>
      <c r="C3550" s="647"/>
      <c r="D3550" s="647"/>
      <c r="E3550" s="647"/>
      <c r="F3550" s="646"/>
      <c r="G3550" s="646"/>
      <c r="H3550" s="646"/>
      <c r="I3550" s="647"/>
      <c r="J3550" s="646"/>
      <c r="K3550" s="646"/>
    </row>
    <row r="3551" spans="2:11" x14ac:dyDescent="0.2">
      <c r="B3551" s="646"/>
      <c r="C3551" s="647"/>
      <c r="D3551" s="647"/>
      <c r="E3551" s="647"/>
      <c r="F3551" s="646"/>
      <c r="G3551" s="646"/>
      <c r="H3551" s="646"/>
      <c r="I3551" s="646"/>
      <c r="J3551" s="646"/>
      <c r="K3551" s="646"/>
    </row>
    <row r="3552" spans="2:11" x14ac:dyDescent="0.2">
      <c r="B3552" s="646"/>
      <c r="C3552" s="647"/>
      <c r="D3552" s="647"/>
      <c r="E3552" s="647"/>
      <c r="F3552" s="646"/>
      <c r="G3552" s="646"/>
      <c r="H3552" s="646"/>
      <c r="I3552" s="647"/>
      <c r="J3552" s="646"/>
      <c r="K3552" s="646"/>
    </row>
    <row r="3553" spans="2:11" x14ac:dyDescent="0.2">
      <c r="B3553" s="646"/>
      <c r="C3553" s="647"/>
      <c r="D3553" s="647"/>
      <c r="E3553" s="647"/>
      <c r="F3553" s="646"/>
      <c r="G3553" s="646"/>
      <c r="H3553" s="646"/>
      <c r="I3553" s="647"/>
      <c r="J3553" s="646"/>
      <c r="K3553" s="646"/>
    </row>
    <row r="3554" spans="2:11" x14ac:dyDescent="0.2">
      <c r="B3554" s="646"/>
      <c r="C3554" s="647"/>
      <c r="D3554" s="647"/>
      <c r="E3554" s="647"/>
      <c r="F3554" s="646"/>
      <c r="G3554" s="646"/>
      <c r="H3554" s="646"/>
      <c r="I3554" s="647"/>
      <c r="J3554" s="646"/>
      <c r="K3554" s="646"/>
    </row>
    <row r="3555" spans="2:11" x14ac:dyDescent="0.2">
      <c r="B3555" s="646"/>
      <c r="C3555" s="647"/>
      <c r="D3555" s="647"/>
      <c r="E3555" s="647"/>
      <c r="F3555" s="646"/>
      <c r="G3555" s="646"/>
      <c r="H3555" s="646"/>
      <c r="I3555" s="647"/>
      <c r="J3555" s="646"/>
      <c r="K3555" s="646"/>
    </row>
    <row r="3556" spans="2:11" x14ac:dyDescent="0.2">
      <c r="B3556" s="646"/>
      <c r="C3556" s="647"/>
      <c r="D3556" s="647"/>
      <c r="E3556" s="647"/>
      <c r="F3556" s="646"/>
      <c r="G3556" s="646"/>
      <c r="H3556" s="646"/>
      <c r="I3556" s="647"/>
      <c r="J3556" s="646"/>
      <c r="K3556" s="646"/>
    </row>
    <row r="3557" spans="2:11" x14ac:dyDescent="0.2">
      <c r="B3557" s="646"/>
      <c r="C3557" s="647"/>
      <c r="D3557" s="647"/>
      <c r="E3557" s="647"/>
      <c r="F3557" s="646"/>
      <c r="G3557" s="646"/>
      <c r="H3557" s="646"/>
      <c r="I3557" s="646"/>
      <c r="J3557" s="646"/>
      <c r="K3557" s="646"/>
    </row>
    <row r="3558" spans="2:11" x14ac:dyDescent="0.2">
      <c r="B3558" s="646"/>
      <c r="C3558" s="647"/>
      <c r="D3558" s="647"/>
      <c r="E3558" s="647"/>
      <c r="F3558" s="646"/>
      <c r="G3558" s="646"/>
      <c r="H3558" s="646"/>
      <c r="I3558" s="647"/>
      <c r="J3558" s="646"/>
      <c r="K3558" s="646"/>
    </row>
    <row r="3559" spans="2:11" x14ac:dyDescent="0.2">
      <c r="B3559" s="646"/>
      <c r="C3559" s="647"/>
      <c r="D3559" s="647"/>
      <c r="E3559" s="647"/>
      <c r="F3559" s="646"/>
      <c r="G3559" s="646"/>
      <c r="H3559" s="646"/>
      <c r="I3559" s="646"/>
      <c r="J3559" s="646"/>
      <c r="K3559" s="646"/>
    </row>
    <row r="3560" spans="2:11" x14ac:dyDescent="0.2">
      <c r="B3560" s="646"/>
      <c r="C3560" s="647"/>
      <c r="D3560" s="647"/>
      <c r="E3560" s="647"/>
      <c r="F3560" s="646"/>
      <c r="G3560" s="646"/>
      <c r="H3560" s="646"/>
      <c r="I3560" s="646"/>
      <c r="J3560" s="646"/>
      <c r="K3560" s="646"/>
    </row>
    <row r="3561" spans="2:11" x14ac:dyDescent="0.2">
      <c r="B3561" s="646"/>
      <c r="C3561" s="647"/>
      <c r="D3561" s="647"/>
      <c r="E3561" s="647"/>
      <c r="F3561" s="646"/>
      <c r="G3561" s="646"/>
      <c r="H3561" s="646"/>
      <c r="I3561" s="647"/>
      <c r="J3561" s="646"/>
      <c r="K3561" s="646"/>
    </row>
    <row r="3562" spans="2:11" x14ac:dyDescent="0.2">
      <c r="B3562" s="646"/>
      <c r="C3562" s="647"/>
      <c r="D3562" s="647"/>
      <c r="E3562" s="647"/>
      <c r="F3562" s="646"/>
      <c r="G3562" s="646"/>
      <c r="H3562" s="646"/>
      <c r="I3562" s="647"/>
      <c r="J3562" s="646"/>
      <c r="K3562" s="646"/>
    </row>
    <row r="3563" spans="2:11" x14ac:dyDescent="0.2">
      <c r="B3563" s="646"/>
      <c r="C3563" s="647"/>
      <c r="D3563" s="647"/>
      <c r="E3563" s="647"/>
      <c r="F3563" s="646"/>
      <c r="G3563" s="646"/>
      <c r="H3563" s="646"/>
      <c r="I3563" s="647"/>
      <c r="J3563" s="646"/>
      <c r="K3563" s="646"/>
    </row>
    <row r="3564" spans="2:11" x14ac:dyDescent="0.2">
      <c r="B3564" s="646"/>
      <c r="C3564" s="647"/>
      <c r="D3564" s="647"/>
      <c r="E3564" s="647"/>
      <c r="F3564" s="646"/>
      <c r="G3564" s="646"/>
      <c r="H3564" s="646"/>
      <c r="I3564" s="647"/>
      <c r="J3564" s="646"/>
      <c r="K3564" s="646"/>
    </row>
    <row r="3565" spans="2:11" x14ac:dyDescent="0.2">
      <c r="B3565" s="646"/>
      <c r="C3565" s="647"/>
      <c r="D3565" s="647"/>
      <c r="E3565" s="647"/>
      <c r="F3565" s="646"/>
      <c r="G3565" s="646"/>
      <c r="H3565" s="646"/>
      <c r="I3565" s="647"/>
      <c r="J3565" s="646"/>
      <c r="K3565" s="646"/>
    </row>
    <row r="3566" spans="2:11" x14ac:dyDescent="0.2">
      <c r="B3566" s="646"/>
      <c r="C3566" s="647"/>
      <c r="D3566" s="647"/>
      <c r="E3566" s="647"/>
      <c r="F3566" s="646"/>
      <c r="G3566" s="646"/>
      <c r="H3566" s="646"/>
      <c r="I3566" s="647"/>
      <c r="J3566" s="646"/>
      <c r="K3566" s="646"/>
    </row>
    <row r="3567" spans="2:11" x14ac:dyDescent="0.2">
      <c r="B3567" s="646"/>
      <c r="C3567" s="647"/>
      <c r="D3567" s="647"/>
      <c r="E3567" s="647"/>
      <c r="F3567" s="646"/>
      <c r="G3567" s="646"/>
      <c r="H3567" s="646"/>
      <c r="I3567" s="646"/>
      <c r="J3567" s="646"/>
      <c r="K3567" s="646"/>
    </row>
    <row r="3568" spans="2:11" x14ac:dyDescent="0.2">
      <c r="B3568" s="646"/>
      <c r="C3568" s="647"/>
      <c r="D3568" s="647"/>
      <c r="E3568" s="647"/>
      <c r="F3568" s="646"/>
      <c r="G3568" s="646"/>
      <c r="H3568" s="646"/>
      <c r="I3568" s="646"/>
      <c r="J3568" s="646"/>
      <c r="K3568" s="646"/>
    </row>
    <row r="3569" spans="2:11" x14ac:dyDescent="0.2">
      <c r="B3569" s="646"/>
      <c r="C3569" s="647"/>
      <c r="D3569" s="647"/>
      <c r="E3569" s="647"/>
      <c r="F3569" s="646"/>
      <c r="G3569" s="646"/>
      <c r="H3569" s="646"/>
      <c r="I3569" s="647"/>
      <c r="J3569" s="646"/>
      <c r="K3569" s="646"/>
    </row>
    <row r="3570" spans="2:11" x14ac:dyDescent="0.2">
      <c r="B3570" s="646"/>
      <c r="C3570" s="647"/>
      <c r="D3570" s="647"/>
      <c r="E3570" s="647"/>
      <c r="F3570" s="646"/>
      <c r="G3570" s="646"/>
      <c r="H3570" s="646"/>
      <c r="I3570" s="646"/>
      <c r="J3570" s="646"/>
      <c r="K3570" s="646"/>
    </row>
    <row r="3571" spans="2:11" x14ac:dyDescent="0.2">
      <c r="B3571" s="646"/>
      <c r="C3571" s="647"/>
      <c r="D3571" s="647"/>
      <c r="E3571" s="647"/>
      <c r="F3571" s="646"/>
      <c r="G3571" s="646"/>
      <c r="H3571" s="646"/>
      <c r="I3571" s="646"/>
      <c r="J3571" s="646"/>
      <c r="K3571" s="646"/>
    </row>
    <row r="3572" spans="2:11" x14ac:dyDescent="0.2">
      <c r="B3572" s="646"/>
      <c r="C3572" s="647"/>
      <c r="D3572" s="647"/>
      <c r="E3572" s="647"/>
      <c r="F3572" s="646"/>
      <c r="G3572" s="646"/>
      <c r="H3572" s="646"/>
      <c r="I3572" s="647"/>
      <c r="J3572" s="646"/>
      <c r="K3572" s="646"/>
    </row>
    <row r="3573" spans="2:11" x14ac:dyDescent="0.2">
      <c r="B3573" s="646"/>
      <c r="C3573" s="647"/>
      <c r="D3573" s="647"/>
      <c r="E3573" s="647"/>
      <c r="F3573" s="646"/>
      <c r="G3573" s="646"/>
      <c r="H3573" s="646"/>
      <c r="I3573" s="647"/>
      <c r="J3573" s="646"/>
      <c r="K3573" s="646"/>
    </row>
    <row r="3574" spans="2:11" x14ac:dyDescent="0.2">
      <c r="B3574" s="646"/>
      <c r="C3574" s="647"/>
      <c r="D3574" s="647"/>
      <c r="E3574" s="647"/>
      <c r="F3574" s="646"/>
      <c r="G3574" s="646"/>
      <c r="H3574" s="646"/>
      <c r="I3574" s="646"/>
      <c r="J3574" s="646"/>
      <c r="K3574" s="646"/>
    </row>
    <row r="3575" spans="2:11" x14ac:dyDescent="0.2">
      <c r="B3575" s="646"/>
      <c r="C3575" s="647"/>
      <c r="D3575" s="647"/>
      <c r="E3575" s="647"/>
      <c r="F3575" s="646"/>
      <c r="G3575" s="646"/>
      <c r="H3575" s="646"/>
      <c r="I3575" s="646"/>
      <c r="J3575" s="646"/>
      <c r="K3575" s="646"/>
    </row>
    <row r="3576" spans="2:11" x14ac:dyDescent="0.2">
      <c r="B3576" s="646"/>
      <c r="C3576" s="647"/>
      <c r="D3576" s="647"/>
      <c r="E3576" s="647"/>
      <c r="F3576" s="646"/>
      <c r="G3576" s="646"/>
      <c r="H3576" s="646"/>
      <c r="I3576" s="646"/>
      <c r="J3576" s="646"/>
      <c r="K3576" s="646"/>
    </row>
    <row r="3577" spans="2:11" x14ac:dyDescent="0.2">
      <c r="B3577" s="646"/>
      <c r="C3577" s="647"/>
      <c r="D3577" s="647"/>
      <c r="E3577" s="647"/>
      <c r="F3577" s="646"/>
      <c r="G3577" s="646"/>
      <c r="H3577" s="646"/>
      <c r="I3577" s="647"/>
      <c r="J3577" s="646"/>
      <c r="K3577" s="646"/>
    </row>
    <row r="3578" spans="2:11" x14ac:dyDescent="0.2">
      <c r="B3578" s="646"/>
      <c r="C3578" s="647"/>
      <c r="D3578" s="647"/>
      <c r="E3578" s="647"/>
      <c r="F3578" s="646"/>
      <c r="G3578" s="646"/>
      <c r="H3578" s="646"/>
      <c r="I3578" s="647"/>
      <c r="J3578" s="646"/>
      <c r="K3578" s="646"/>
    </row>
    <row r="3579" spans="2:11" x14ac:dyDescent="0.2">
      <c r="B3579" s="646"/>
      <c r="C3579" s="647"/>
      <c r="D3579" s="647"/>
      <c r="E3579" s="647"/>
      <c r="F3579" s="646"/>
      <c r="G3579" s="646"/>
      <c r="H3579" s="646"/>
      <c r="I3579" s="647"/>
      <c r="J3579" s="646"/>
      <c r="K3579" s="646"/>
    </row>
    <row r="3580" spans="2:11" x14ac:dyDescent="0.2">
      <c r="B3580" s="646"/>
      <c r="C3580" s="647"/>
      <c r="D3580" s="647"/>
      <c r="E3580" s="647"/>
      <c r="F3580" s="646"/>
      <c r="G3580" s="646"/>
      <c r="H3580" s="646"/>
      <c r="I3580" s="647"/>
      <c r="J3580" s="646"/>
      <c r="K3580" s="646"/>
    </row>
    <row r="3581" spans="2:11" x14ac:dyDescent="0.2">
      <c r="B3581" s="646"/>
      <c r="C3581" s="647"/>
      <c r="D3581" s="647"/>
      <c r="E3581" s="647"/>
      <c r="F3581" s="646"/>
      <c r="G3581" s="646"/>
      <c r="H3581" s="646"/>
      <c r="I3581" s="647"/>
      <c r="J3581" s="646"/>
      <c r="K3581" s="646"/>
    </row>
    <row r="3582" spans="2:11" x14ac:dyDescent="0.2">
      <c r="B3582" s="646"/>
      <c r="C3582" s="647"/>
      <c r="D3582" s="647"/>
      <c r="E3582" s="647"/>
      <c r="F3582" s="646"/>
      <c r="G3582" s="646"/>
      <c r="H3582" s="646"/>
      <c r="I3582" s="647"/>
      <c r="J3582" s="646"/>
      <c r="K3582" s="646"/>
    </row>
    <row r="3583" spans="2:11" x14ac:dyDescent="0.2">
      <c r="B3583" s="646"/>
      <c r="C3583" s="647"/>
      <c r="D3583" s="647"/>
      <c r="E3583" s="647"/>
      <c r="F3583" s="646"/>
      <c r="G3583" s="646"/>
      <c r="H3583" s="646"/>
      <c r="I3583" s="647"/>
      <c r="J3583" s="646"/>
      <c r="K3583" s="646"/>
    </row>
    <row r="3584" spans="2:11" x14ac:dyDescent="0.2">
      <c r="B3584" s="646"/>
      <c r="C3584" s="647"/>
      <c r="D3584" s="647"/>
      <c r="E3584" s="647"/>
      <c r="F3584" s="646"/>
      <c r="G3584" s="646"/>
      <c r="H3584" s="646"/>
      <c r="I3584" s="646"/>
      <c r="J3584" s="646"/>
      <c r="K3584" s="646"/>
    </row>
    <row r="3585" spans="2:11" x14ac:dyDescent="0.2">
      <c r="B3585" s="646"/>
      <c r="C3585" s="647"/>
      <c r="D3585" s="647"/>
      <c r="E3585" s="647"/>
      <c r="F3585" s="646"/>
      <c r="G3585" s="646"/>
      <c r="H3585" s="646"/>
      <c r="I3585" s="646"/>
      <c r="J3585" s="646"/>
      <c r="K3585" s="646"/>
    </row>
    <row r="3586" spans="2:11" x14ac:dyDescent="0.2">
      <c r="B3586" s="646"/>
      <c r="C3586" s="647"/>
      <c r="D3586" s="647"/>
      <c r="E3586" s="647"/>
      <c r="F3586" s="646"/>
      <c r="G3586" s="646"/>
      <c r="H3586" s="646"/>
      <c r="I3586" s="646"/>
      <c r="J3586" s="646"/>
      <c r="K3586" s="646"/>
    </row>
    <row r="3587" spans="2:11" x14ac:dyDescent="0.2">
      <c r="B3587" s="646"/>
      <c r="C3587" s="647"/>
      <c r="D3587" s="647"/>
      <c r="E3587" s="647"/>
      <c r="F3587" s="646"/>
      <c r="G3587" s="646"/>
      <c r="H3587" s="646"/>
      <c r="I3587" s="646"/>
      <c r="J3587" s="646"/>
      <c r="K3587" s="646"/>
    </row>
    <row r="3588" spans="2:11" x14ac:dyDescent="0.2">
      <c r="B3588" s="646"/>
      <c r="C3588" s="647"/>
      <c r="D3588" s="647"/>
      <c r="E3588" s="647"/>
      <c r="F3588" s="646"/>
      <c r="G3588" s="646"/>
      <c r="H3588" s="646"/>
      <c r="I3588" s="646"/>
      <c r="J3588" s="646"/>
      <c r="K3588" s="646"/>
    </row>
    <row r="3589" spans="2:11" x14ac:dyDescent="0.2">
      <c r="B3589" s="646"/>
      <c r="C3589" s="647"/>
      <c r="D3589" s="647"/>
      <c r="E3589" s="647"/>
      <c r="F3589" s="646"/>
      <c r="G3589" s="646"/>
      <c r="H3589" s="646"/>
      <c r="I3589" s="646"/>
      <c r="J3589" s="646"/>
      <c r="K3589" s="646"/>
    </row>
    <row r="3590" spans="2:11" x14ac:dyDescent="0.2">
      <c r="B3590" s="646"/>
      <c r="C3590" s="647"/>
      <c r="D3590" s="647"/>
      <c r="E3590" s="647"/>
      <c r="F3590" s="646"/>
      <c r="G3590" s="646"/>
      <c r="H3590" s="646"/>
      <c r="I3590" s="647"/>
      <c r="J3590" s="646"/>
      <c r="K3590" s="646"/>
    </row>
    <row r="3591" spans="2:11" x14ac:dyDescent="0.2">
      <c r="B3591" s="646"/>
      <c r="C3591" s="647"/>
      <c r="D3591" s="647"/>
      <c r="E3591" s="647"/>
      <c r="F3591" s="646"/>
      <c r="G3591" s="646"/>
      <c r="H3591" s="646"/>
      <c r="I3591" s="647"/>
      <c r="J3591" s="646"/>
      <c r="K3591" s="646"/>
    </row>
    <row r="3592" spans="2:11" x14ac:dyDescent="0.2">
      <c r="B3592" s="646"/>
      <c r="C3592" s="647"/>
      <c r="D3592" s="647"/>
      <c r="E3592" s="647"/>
      <c r="F3592" s="646"/>
      <c r="G3592" s="646"/>
      <c r="H3592" s="646"/>
      <c r="I3592" s="647"/>
      <c r="J3592" s="646"/>
      <c r="K3592" s="646"/>
    </row>
    <row r="3593" spans="2:11" x14ac:dyDescent="0.2">
      <c r="B3593" s="646"/>
      <c r="C3593" s="647"/>
      <c r="D3593" s="647"/>
      <c r="E3593" s="647"/>
      <c r="F3593" s="646"/>
      <c r="G3593" s="646"/>
      <c r="H3593" s="646"/>
      <c r="I3593" s="647"/>
      <c r="J3593" s="646"/>
      <c r="K3593" s="646"/>
    </row>
    <row r="3594" spans="2:11" x14ac:dyDescent="0.2">
      <c r="B3594" s="646"/>
      <c r="C3594" s="647"/>
      <c r="D3594" s="647"/>
      <c r="E3594" s="647"/>
      <c r="F3594" s="646"/>
      <c r="G3594" s="646"/>
      <c r="H3594" s="646"/>
      <c r="I3594" s="647"/>
      <c r="J3594" s="646"/>
      <c r="K3594" s="646"/>
    </row>
    <row r="3595" spans="2:11" x14ac:dyDescent="0.2">
      <c r="B3595" s="646"/>
      <c r="C3595" s="647"/>
      <c r="D3595" s="647"/>
      <c r="E3595" s="647"/>
      <c r="F3595" s="646"/>
      <c r="G3595" s="646"/>
      <c r="H3595" s="646"/>
      <c r="I3595" s="647"/>
      <c r="J3595" s="646"/>
      <c r="K3595" s="646"/>
    </row>
    <row r="3596" spans="2:11" x14ac:dyDescent="0.2">
      <c r="B3596" s="646"/>
      <c r="C3596" s="647"/>
      <c r="D3596" s="647"/>
      <c r="E3596" s="647"/>
      <c r="F3596" s="646"/>
      <c r="G3596" s="646"/>
      <c r="H3596" s="646"/>
      <c r="I3596" s="646"/>
      <c r="J3596" s="646"/>
      <c r="K3596" s="646"/>
    </row>
    <row r="3597" spans="2:11" x14ac:dyDescent="0.2">
      <c r="B3597" s="646"/>
      <c r="C3597" s="647"/>
      <c r="D3597" s="647"/>
      <c r="E3597" s="647"/>
      <c r="F3597" s="646"/>
      <c r="G3597" s="646"/>
      <c r="H3597" s="646"/>
      <c r="I3597" s="646"/>
      <c r="J3597" s="646"/>
      <c r="K3597" s="646"/>
    </row>
    <row r="3598" spans="2:11" x14ac:dyDescent="0.2">
      <c r="B3598" s="646"/>
      <c r="C3598" s="647"/>
      <c r="D3598" s="647"/>
      <c r="E3598" s="647"/>
      <c r="F3598" s="646"/>
      <c r="G3598" s="646"/>
      <c r="H3598" s="646"/>
      <c r="I3598" s="646"/>
      <c r="J3598" s="646"/>
      <c r="K3598" s="646"/>
    </row>
    <row r="3599" spans="2:11" x14ac:dyDescent="0.2">
      <c r="B3599" s="646"/>
      <c r="C3599" s="647"/>
      <c r="D3599" s="647"/>
      <c r="E3599" s="647"/>
      <c r="F3599" s="646"/>
      <c r="G3599" s="646"/>
      <c r="H3599" s="646"/>
      <c r="I3599" s="646"/>
      <c r="J3599" s="646"/>
      <c r="K3599" s="646"/>
    </row>
    <row r="3600" spans="2:11" x14ac:dyDescent="0.2">
      <c r="B3600" s="646"/>
      <c r="C3600" s="647"/>
      <c r="D3600" s="647"/>
      <c r="E3600" s="647"/>
      <c r="F3600" s="646"/>
      <c r="G3600" s="646"/>
      <c r="H3600" s="646"/>
      <c r="I3600" s="646"/>
      <c r="J3600" s="646"/>
      <c r="K3600" s="646"/>
    </row>
    <row r="3601" spans="2:11" x14ac:dyDescent="0.2">
      <c r="B3601" s="646"/>
      <c r="C3601" s="647"/>
      <c r="D3601" s="647"/>
      <c r="E3601" s="647"/>
      <c r="F3601" s="646"/>
      <c r="G3601" s="646"/>
      <c r="H3601" s="646"/>
      <c r="I3601" s="646"/>
      <c r="J3601" s="646"/>
      <c r="K3601" s="646"/>
    </row>
    <row r="3602" spans="2:11" x14ac:dyDescent="0.2">
      <c r="B3602" s="646"/>
      <c r="C3602" s="647"/>
      <c r="D3602" s="647"/>
      <c r="E3602" s="647"/>
      <c r="F3602" s="646"/>
      <c r="G3602" s="646"/>
      <c r="H3602" s="646"/>
      <c r="I3602" s="647"/>
      <c r="J3602" s="646"/>
      <c r="K3602" s="646"/>
    </row>
    <row r="3603" spans="2:11" x14ac:dyDescent="0.2">
      <c r="B3603" s="646"/>
      <c r="C3603" s="647"/>
      <c r="D3603" s="647"/>
      <c r="E3603" s="647"/>
      <c r="F3603" s="646"/>
      <c r="G3603" s="646"/>
      <c r="H3603" s="646"/>
      <c r="I3603" s="647"/>
      <c r="J3603" s="646"/>
      <c r="K3603" s="646"/>
    </row>
    <row r="3604" spans="2:11" x14ac:dyDescent="0.2">
      <c r="B3604" s="646"/>
      <c r="C3604" s="647"/>
      <c r="D3604" s="647"/>
      <c r="E3604" s="647"/>
      <c r="F3604" s="646"/>
      <c r="G3604" s="646"/>
      <c r="H3604" s="646"/>
      <c r="I3604" s="647"/>
      <c r="J3604" s="646"/>
      <c r="K3604" s="646"/>
    </row>
    <row r="3605" spans="2:11" x14ac:dyDescent="0.2">
      <c r="B3605" s="646"/>
      <c r="C3605" s="647"/>
      <c r="D3605" s="647"/>
      <c r="E3605" s="647"/>
      <c r="F3605" s="646"/>
      <c r="G3605" s="646"/>
      <c r="H3605" s="646"/>
      <c r="I3605" s="647"/>
      <c r="J3605" s="646"/>
      <c r="K3605" s="646"/>
    </row>
    <row r="3606" spans="2:11" x14ac:dyDescent="0.2">
      <c r="B3606" s="646"/>
      <c r="C3606" s="647"/>
      <c r="D3606" s="647"/>
      <c r="E3606" s="647"/>
      <c r="F3606" s="646"/>
      <c r="G3606" s="646"/>
      <c r="H3606" s="646"/>
      <c r="I3606" s="647"/>
      <c r="J3606" s="646"/>
      <c r="K3606" s="646"/>
    </row>
    <row r="3607" spans="2:11" x14ac:dyDescent="0.2">
      <c r="B3607" s="646"/>
      <c r="C3607" s="647"/>
      <c r="D3607" s="647"/>
      <c r="E3607" s="647"/>
      <c r="F3607" s="646"/>
      <c r="G3607" s="646"/>
      <c r="H3607" s="646"/>
      <c r="I3607" s="647"/>
      <c r="J3607" s="646"/>
      <c r="K3607" s="646"/>
    </row>
    <row r="3608" spans="2:11" x14ac:dyDescent="0.2">
      <c r="B3608" s="646"/>
      <c r="C3608" s="647"/>
      <c r="D3608" s="647"/>
      <c r="E3608" s="647"/>
      <c r="F3608" s="646"/>
      <c r="G3608" s="646"/>
      <c r="H3608" s="646"/>
      <c r="I3608" s="647"/>
      <c r="J3608" s="646"/>
      <c r="K3608" s="646"/>
    </row>
    <row r="3609" spans="2:11" x14ac:dyDescent="0.2">
      <c r="B3609" s="646"/>
      <c r="C3609" s="647"/>
      <c r="D3609" s="647"/>
      <c r="E3609" s="647"/>
      <c r="F3609" s="646"/>
      <c r="G3609" s="646"/>
      <c r="H3609" s="646"/>
      <c r="I3609" s="647"/>
      <c r="J3609" s="646"/>
      <c r="K3609" s="646"/>
    </row>
    <row r="3610" spans="2:11" x14ac:dyDescent="0.2">
      <c r="B3610" s="646"/>
      <c r="C3610" s="647"/>
      <c r="D3610" s="647"/>
      <c r="E3610" s="647"/>
      <c r="F3610" s="646"/>
      <c r="G3610" s="646"/>
      <c r="H3610" s="646"/>
      <c r="I3610" s="647"/>
      <c r="J3610" s="646"/>
      <c r="K3610" s="646"/>
    </row>
    <row r="3611" spans="2:11" x14ac:dyDescent="0.2">
      <c r="B3611" s="646"/>
      <c r="C3611" s="647"/>
      <c r="D3611" s="647"/>
      <c r="E3611" s="647"/>
      <c r="F3611" s="646"/>
      <c r="G3611" s="646"/>
      <c r="H3611" s="646"/>
      <c r="I3611" s="647"/>
      <c r="J3611" s="646"/>
      <c r="K3611" s="646"/>
    </row>
    <row r="3612" spans="2:11" x14ac:dyDescent="0.2">
      <c r="B3612" s="646"/>
      <c r="C3612" s="647"/>
      <c r="D3612" s="647"/>
      <c r="E3612" s="647"/>
      <c r="F3612" s="646"/>
      <c r="G3612" s="646"/>
      <c r="H3612" s="646"/>
      <c r="I3612" s="647"/>
      <c r="J3612" s="646"/>
      <c r="K3612" s="646"/>
    </row>
    <row r="3613" spans="2:11" x14ac:dyDescent="0.2">
      <c r="B3613" s="646"/>
      <c r="C3613" s="647"/>
      <c r="D3613" s="647"/>
      <c r="E3613" s="647"/>
      <c r="F3613" s="646"/>
      <c r="G3613" s="646"/>
      <c r="H3613" s="646"/>
      <c r="I3613" s="647"/>
      <c r="J3613" s="646"/>
      <c r="K3613" s="646"/>
    </row>
    <row r="3614" spans="2:11" x14ac:dyDescent="0.2">
      <c r="B3614" s="646"/>
      <c r="C3614" s="647"/>
      <c r="D3614" s="647"/>
      <c r="E3614" s="647"/>
      <c r="F3614" s="646"/>
      <c r="G3614" s="646"/>
      <c r="H3614" s="646"/>
      <c r="I3614" s="647"/>
      <c r="J3614" s="646"/>
      <c r="K3614" s="646"/>
    </row>
    <row r="3615" spans="2:11" x14ac:dyDescent="0.2">
      <c r="B3615" s="646"/>
      <c r="C3615" s="647"/>
      <c r="D3615" s="647"/>
      <c r="E3615" s="647"/>
      <c r="F3615" s="646"/>
      <c r="G3615" s="646"/>
      <c r="H3615" s="646"/>
      <c r="I3615" s="647"/>
      <c r="J3615" s="646"/>
      <c r="K3615" s="646"/>
    </row>
    <row r="3616" spans="2:11" x14ac:dyDescent="0.2">
      <c r="B3616" s="646"/>
      <c r="C3616" s="647"/>
      <c r="D3616" s="647"/>
      <c r="E3616" s="647"/>
      <c r="F3616" s="646"/>
      <c r="G3616" s="646"/>
      <c r="H3616" s="646"/>
      <c r="I3616" s="647"/>
      <c r="J3616" s="646"/>
      <c r="K3616" s="646"/>
    </row>
    <row r="3617" spans="2:11" x14ac:dyDescent="0.2">
      <c r="B3617" s="646"/>
      <c r="C3617" s="647"/>
      <c r="D3617" s="647"/>
      <c r="E3617" s="647"/>
      <c r="F3617" s="646"/>
      <c r="G3617" s="646"/>
      <c r="H3617" s="646"/>
      <c r="I3617" s="647"/>
      <c r="J3617" s="646"/>
      <c r="K3617" s="646"/>
    </row>
    <row r="3618" spans="2:11" x14ac:dyDescent="0.2">
      <c r="B3618" s="646"/>
      <c r="C3618" s="647"/>
      <c r="D3618" s="647"/>
      <c r="E3618" s="647"/>
      <c r="F3618" s="646"/>
      <c r="G3618" s="646"/>
      <c r="H3618" s="646"/>
      <c r="I3618" s="647"/>
      <c r="J3618" s="646"/>
      <c r="K3618" s="646"/>
    </row>
    <row r="3619" spans="2:11" x14ac:dyDescent="0.2">
      <c r="B3619" s="646"/>
      <c r="C3619" s="647"/>
      <c r="D3619" s="647"/>
      <c r="E3619" s="647"/>
      <c r="F3619" s="646"/>
      <c r="G3619" s="646"/>
      <c r="H3619" s="646"/>
      <c r="I3619" s="647"/>
      <c r="J3619" s="646"/>
      <c r="K3619" s="646"/>
    </row>
    <row r="3620" spans="2:11" x14ac:dyDescent="0.2">
      <c r="B3620" s="646"/>
      <c r="C3620" s="647"/>
      <c r="D3620" s="647"/>
      <c r="E3620" s="647"/>
      <c r="F3620" s="646"/>
      <c r="G3620" s="646"/>
      <c r="H3620" s="646"/>
      <c r="I3620" s="647"/>
      <c r="J3620" s="646"/>
      <c r="K3620" s="646"/>
    </row>
    <row r="3621" spans="2:11" x14ac:dyDescent="0.2">
      <c r="B3621" s="646"/>
      <c r="C3621" s="647"/>
      <c r="D3621" s="647"/>
      <c r="E3621" s="647"/>
      <c r="F3621" s="646"/>
      <c r="G3621" s="646"/>
      <c r="H3621" s="646"/>
      <c r="I3621" s="647"/>
      <c r="J3621" s="646"/>
      <c r="K3621" s="646"/>
    </row>
    <row r="3622" spans="2:11" x14ac:dyDescent="0.2">
      <c r="B3622" s="646"/>
      <c r="C3622" s="647"/>
      <c r="D3622" s="647"/>
      <c r="E3622" s="647"/>
      <c r="F3622" s="646"/>
      <c r="G3622" s="646"/>
      <c r="H3622" s="646"/>
      <c r="I3622" s="647"/>
      <c r="J3622" s="646"/>
      <c r="K3622" s="646"/>
    </row>
    <row r="3623" spans="2:11" x14ac:dyDescent="0.2">
      <c r="B3623" s="646"/>
      <c r="C3623" s="647"/>
      <c r="D3623" s="647"/>
      <c r="E3623" s="647"/>
      <c r="F3623" s="646"/>
      <c r="G3623" s="646"/>
      <c r="H3623" s="646"/>
      <c r="I3623" s="647"/>
      <c r="J3623" s="646"/>
      <c r="K3623" s="646"/>
    </row>
    <row r="3624" spans="2:11" x14ac:dyDescent="0.2">
      <c r="B3624" s="646"/>
      <c r="C3624" s="647"/>
      <c r="D3624" s="647"/>
      <c r="E3624" s="647"/>
      <c r="F3624" s="646"/>
      <c r="G3624" s="646"/>
      <c r="H3624" s="646"/>
      <c r="I3624" s="647"/>
      <c r="J3624" s="646"/>
      <c r="K3624" s="646"/>
    </row>
    <row r="3625" spans="2:11" x14ac:dyDescent="0.2">
      <c r="B3625" s="646"/>
      <c r="C3625" s="647"/>
      <c r="D3625" s="647"/>
      <c r="E3625" s="647"/>
      <c r="F3625" s="646"/>
      <c r="G3625" s="646"/>
      <c r="H3625" s="646"/>
      <c r="I3625" s="647"/>
      <c r="J3625" s="646"/>
      <c r="K3625" s="646"/>
    </row>
    <row r="3626" spans="2:11" x14ac:dyDescent="0.2">
      <c r="B3626" s="646"/>
      <c r="C3626" s="647"/>
      <c r="D3626" s="647"/>
      <c r="E3626" s="647"/>
      <c r="F3626" s="646"/>
      <c r="G3626" s="646"/>
      <c r="H3626" s="646"/>
      <c r="I3626" s="647"/>
      <c r="J3626" s="646"/>
      <c r="K3626" s="646"/>
    </row>
    <row r="3627" spans="2:11" x14ac:dyDescent="0.2">
      <c r="B3627" s="646"/>
      <c r="C3627" s="647"/>
      <c r="D3627" s="647"/>
      <c r="E3627" s="647"/>
      <c r="F3627" s="646"/>
      <c r="G3627" s="646"/>
      <c r="H3627" s="646"/>
      <c r="I3627" s="647"/>
      <c r="J3627" s="646"/>
      <c r="K3627" s="646"/>
    </row>
    <row r="3628" spans="2:11" x14ac:dyDescent="0.2">
      <c r="B3628" s="646"/>
      <c r="C3628" s="647"/>
      <c r="D3628" s="647"/>
      <c r="E3628" s="647"/>
      <c r="F3628" s="646"/>
      <c r="G3628" s="646"/>
      <c r="H3628" s="646"/>
      <c r="I3628" s="647"/>
      <c r="J3628" s="646"/>
      <c r="K3628" s="646"/>
    </row>
    <row r="3629" spans="2:11" x14ac:dyDescent="0.2">
      <c r="B3629" s="646"/>
      <c r="C3629" s="647"/>
      <c r="D3629" s="647"/>
      <c r="E3629" s="647"/>
      <c r="F3629" s="646"/>
      <c r="G3629" s="646"/>
      <c r="H3629" s="646"/>
      <c r="I3629" s="647"/>
      <c r="J3629" s="646"/>
      <c r="K3629" s="646"/>
    </row>
    <row r="3630" spans="2:11" x14ac:dyDescent="0.2">
      <c r="B3630" s="646"/>
      <c r="C3630" s="647"/>
      <c r="D3630" s="647"/>
      <c r="E3630" s="647"/>
      <c r="F3630" s="646"/>
      <c r="G3630" s="646"/>
      <c r="H3630" s="646"/>
      <c r="I3630" s="647"/>
      <c r="J3630" s="646"/>
      <c r="K3630" s="646"/>
    </row>
    <row r="3631" spans="2:11" x14ac:dyDescent="0.2">
      <c r="B3631" s="646"/>
      <c r="C3631" s="647"/>
      <c r="D3631" s="647"/>
      <c r="E3631" s="647"/>
      <c r="F3631" s="646"/>
      <c r="G3631" s="646"/>
      <c r="H3631" s="646"/>
      <c r="I3631" s="647"/>
      <c r="J3631" s="646"/>
      <c r="K3631" s="646"/>
    </row>
    <row r="3632" spans="2:11" x14ac:dyDescent="0.2">
      <c r="B3632" s="646"/>
      <c r="C3632" s="647"/>
      <c r="D3632" s="647"/>
      <c r="E3632" s="647"/>
      <c r="F3632" s="646"/>
      <c r="G3632" s="646"/>
      <c r="H3632" s="646"/>
      <c r="I3632" s="647"/>
      <c r="J3632" s="646"/>
      <c r="K3632" s="646"/>
    </row>
    <row r="3633" spans="2:11" x14ac:dyDescent="0.2">
      <c r="B3633" s="646"/>
      <c r="C3633" s="647"/>
      <c r="D3633" s="647"/>
      <c r="E3633" s="647"/>
      <c r="F3633" s="646"/>
      <c r="G3633" s="646"/>
      <c r="H3633" s="646"/>
      <c r="I3633" s="647"/>
      <c r="J3633" s="646"/>
      <c r="K3633" s="646"/>
    </row>
    <row r="3634" spans="2:11" x14ac:dyDescent="0.2">
      <c r="B3634" s="646"/>
      <c r="C3634" s="647"/>
      <c r="D3634" s="647"/>
      <c r="E3634" s="647"/>
      <c r="F3634" s="646"/>
      <c r="G3634" s="646"/>
      <c r="H3634" s="646"/>
      <c r="I3634" s="647"/>
      <c r="J3634" s="646"/>
      <c r="K3634" s="646"/>
    </row>
    <row r="3635" spans="2:11" x14ac:dyDescent="0.2">
      <c r="B3635" s="646"/>
      <c r="C3635" s="647"/>
      <c r="D3635" s="647"/>
      <c r="E3635" s="647"/>
      <c r="F3635" s="646"/>
      <c r="G3635" s="646"/>
      <c r="H3635" s="646"/>
      <c r="I3635" s="647"/>
      <c r="J3635" s="646"/>
      <c r="K3635" s="646"/>
    </row>
    <row r="3636" spans="2:11" x14ac:dyDescent="0.2">
      <c r="B3636" s="646"/>
      <c r="C3636" s="647"/>
      <c r="D3636" s="647"/>
      <c r="E3636" s="647"/>
      <c r="F3636" s="646"/>
      <c r="G3636" s="646"/>
      <c r="H3636" s="646"/>
      <c r="I3636" s="647"/>
      <c r="J3636" s="646"/>
      <c r="K3636" s="646"/>
    </row>
    <row r="3637" spans="2:11" x14ac:dyDescent="0.2">
      <c r="B3637" s="646"/>
      <c r="C3637" s="647"/>
      <c r="D3637" s="647"/>
      <c r="E3637" s="647"/>
      <c r="F3637" s="646"/>
      <c r="G3637" s="646"/>
      <c r="H3637" s="646"/>
      <c r="I3637" s="647"/>
      <c r="J3637" s="646"/>
      <c r="K3637" s="646"/>
    </row>
    <row r="3638" spans="2:11" x14ac:dyDescent="0.2">
      <c r="B3638" s="646"/>
      <c r="C3638" s="647"/>
      <c r="D3638" s="647"/>
      <c r="E3638" s="647"/>
      <c r="F3638" s="646"/>
      <c r="G3638" s="646"/>
      <c r="H3638" s="646"/>
      <c r="I3638" s="647"/>
      <c r="J3638" s="646"/>
      <c r="K3638" s="646"/>
    </row>
    <row r="3639" spans="2:11" x14ac:dyDescent="0.2">
      <c r="B3639" s="646"/>
      <c r="C3639" s="647"/>
      <c r="D3639" s="647"/>
      <c r="E3639" s="647"/>
      <c r="F3639" s="646"/>
      <c r="G3639" s="646"/>
      <c r="H3639" s="646"/>
      <c r="I3639" s="647"/>
      <c r="J3639" s="646"/>
      <c r="K3639" s="646"/>
    </row>
    <row r="3640" spans="2:11" x14ac:dyDescent="0.2">
      <c r="B3640" s="646"/>
      <c r="C3640" s="647"/>
      <c r="D3640" s="647"/>
      <c r="E3640" s="647"/>
      <c r="F3640" s="646"/>
      <c r="G3640" s="646"/>
      <c r="H3640" s="646"/>
      <c r="I3640" s="647"/>
      <c r="J3640" s="646"/>
      <c r="K3640" s="646"/>
    </row>
    <row r="3641" spans="2:11" x14ac:dyDescent="0.2">
      <c r="B3641" s="646"/>
      <c r="C3641" s="647"/>
      <c r="D3641" s="647"/>
      <c r="E3641" s="647"/>
      <c r="F3641" s="646"/>
      <c r="G3641" s="646"/>
      <c r="H3641" s="646"/>
      <c r="I3641" s="647"/>
      <c r="J3641" s="646"/>
      <c r="K3641" s="646"/>
    </row>
    <row r="3642" spans="2:11" x14ac:dyDescent="0.2">
      <c r="B3642" s="646"/>
      <c r="C3642" s="647"/>
      <c r="D3642" s="647"/>
      <c r="E3642" s="647"/>
      <c r="F3642" s="646"/>
      <c r="G3642" s="646"/>
      <c r="H3642" s="646"/>
      <c r="I3642" s="647"/>
      <c r="J3642" s="646"/>
      <c r="K3642" s="646"/>
    </row>
    <row r="3643" spans="2:11" x14ac:dyDescent="0.2">
      <c r="B3643" s="646"/>
      <c r="C3643" s="647"/>
      <c r="D3643" s="647"/>
      <c r="E3643" s="647"/>
      <c r="F3643" s="646"/>
      <c r="G3643" s="646"/>
      <c r="H3643" s="646"/>
      <c r="I3643" s="647"/>
      <c r="J3643" s="646"/>
      <c r="K3643" s="646"/>
    </row>
    <row r="3644" spans="2:11" x14ac:dyDescent="0.2">
      <c r="B3644" s="646"/>
      <c r="C3644" s="647"/>
      <c r="D3644" s="647"/>
      <c r="E3644" s="647"/>
      <c r="F3644" s="646"/>
      <c r="G3644" s="646"/>
      <c r="H3644" s="646"/>
      <c r="I3644" s="647"/>
      <c r="J3644" s="646"/>
      <c r="K3644" s="646"/>
    </row>
    <row r="3645" spans="2:11" x14ac:dyDescent="0.2">
      <c r="B3645" s="646"/>
      <c r="C3645" s="647"/>
      <c r="D3645" s="647"/>
      <c r="E3645" s="647"/>
      <c r="F3645" s="646"/>
      <c r="G3645" s="646"/>
      <c r="H3645" s="646"/>
      <c r="I3645" s="647"/>
      <c r="J3645" s="646"/>
      <c r="K3645" s="646"/>
    </row>
    <row r="3646" spans="2:11" x14ac:dyDescent="0.2">
      <c r="B3646" s="646"/>
      <c r="C3646" s="647"/>
      <c r="D3646" s="647"/>
      <c r="E3646" s="647"/>
      <c r="F3646" s="646"/>
      <c r="G3646" s="646"/>
      <c r="H3646" s="646"/>
      <c r="I3646" s="647"/>
      <c r="J3646" s="646"/>
      <c r="K3646" s="646"/>
    </row>
    <row r="3647" spans="2:11" x14ac:dyDescent="0.2">
      <c r="B3647" s="646"/>
      <c r="C3647" s="647"/>
      <c r="D3647" s="647"/>
      <c r="E3647" s="647"/>
      <c r="F3647" s="646"/>
      <c r="G3647" s="646"/>
      <c r="H3647" s="646"/>
      <c r="I3647" s="647"/>
      <c r="J3647" s="646"/>
      <c r="K3647" s="646"/>
    </row>
    <row r="3648" spans="2:11" x14ac:dyDescent="0.2">
      <c r="B3648" s="646"/>
      <c r="C3648" s="647"/>
      <c r="D3648" s="647"/>
      <c r="E3648" s="647"/>
      <c r="F3648" s="646"/>
      <c r="G3648" s="646"/>
      <c r="H3648" s="646"/>
      <c r="I3648" s="647"/>
      <c r="J3648" s="646"/>
      <c r="K3648" s="646"/>
    </row>
    <row r="3649" spans="2:11" x14ac:dyDescent="0.2">
      <c r="B3649" s="646"/>
      <c r="C3649" s="647"/>
      <c r="D3649" s="647"/>
      <c r="E3649" s="647"/>
      <c r="F3649" s="646"/>
      <c r="G3649" s="646"/>
      <c r="H3649" s="646"/>
      <c r="I3649" s="647"/>
      <c r="J3649" s="646"/>
      <c r="K3649" s="646"/>
    </row>
    <row r="3650" spans="2:11" x14ac:dyDescent="0.2">
      <c r="B3650" s="646"/>
      <c r="C3650" s="647"/>
      <c r="D3650" s="647"/>
      <c r="E3650" s="647"/>
      <c r="F3650" s="646"/>
      <c r="G3650" s="646"/>
      <c r="H3650" s="646"/>
      <c r="I3650" s="647"/>
      <c r="J3650" s="646"/>
      <c r="K3650" s="646"/>
    </row>
    <row r="3651" spans="2:11" x14ac:dyDescent="0.2">
      <c r="B3651" s="646"/>
      <c r="C3651" s="647"/>
      <c r="D3651" s="647"/>
      <c r="E3651" s="647"/>
      <c r="F3651" s="646"/>
      <c r="G3651" s="646"/>
      <c r="H3651" s="646"/>
      <c r="I3651" s="647"/>
      <c r="J3651" s="646"/>
      <c r="K3651" s="646"/>
    </row>
    <row r="3652" spans="2:11" x14ac:dyDescent="0.2">
      <c r="B3652" s="646"/>
      <c r="C3652" s="647"/>
      <c r="D3652" s="647"/>
      <c r="E3652" s="647"/>
      <c r="F3652" s="646"/>
      <c r="G3652" s="646"/>
      <c r="H3652" s="646"/>
      <c r="I3652" s="647"/>
      <c r="J3652" s="646"/>
      <c r="K3652" s="646"/>
    </row>
    <row r="3653" spans="2:11" x14ac:dyDescent="0.2">
      <c r="B3653" s="646"/>
      <c r="C3653" s="647"/>
      <c r="D3653" s="647"/>
      <c r="E3653" s="647"/>
      <c r="F3653" s="646"/>
      <c r="G3653" s="646"/>
      <c r="H3653" s="646"/>
      <c r="I3653" s="647"/>
      <c r="J3653" s="646"/>
      <c r="K3653" s="646"/>
    </row>
    <row r="3654" spans="2:11" x14ac:dyDescent="0.2">
      <c r="B3654" s="646"/>
      <c r="C3654" s="647"/>
      <c r="D3654" s="647"/>
      <c r="E3654" s="647"/>
      <c r="F3654" s="646"/>
      <c r="G3654" s="646"/>
      <c r="H3654" s="646"/>
      <c r="I3654" s="647"/>
      <c r="J3654" s="646"/>
      <c r="K3654" s="646"/>
    </row>
    <row r="3655" spans="2:11" x14ac:dyDescent="0.2">
      <c r="B3655" s="646"/>
      <c r="C3655" s="647"/>
      <c r="D3655" s="647"/>
      <c r="E3655" s="647"/>
      <c r="F3655" s="646"/>
      <c r="G3655" s="646"/>
      <c r="H3655" s="646"/>
      <c r="I3655" s="647"/>
      <c r="J3655" s="646"/>
      <c r="K3655" s="646"/>
    </row>
    <row r="3656" spans="2:11" x14ac:dyDescent="0.2">
      <c r="B3656" s="646"/>
      <c r="C3656" s="647"/>
      <c r="D3656" s="647"/>
      <c r="E3656" s="647"/>
      <c r="F3656" s="646"/>
      <c r="G3656" s="646"/>
      <c r="H3656" s="646"/>
      <c r="I3656" s="647"/>
      <c r="J3656" s="646"/>
      <c r="K3656" s="646"/>
    </row>
    <row r="3657" spans="2:11" x14ac:dyDescent="0.2">
      <c r="B3657" s="646"/>
      <c r="C3657" s="647"/>
      <c r="D3657" s="647"/>
      <c r="E3657" s="647"/>
      <c r="F3657" s="646"/>
      <c r="G3657" s="646"/>
      <c r="H3657" s="646"/>
      <c r="I3657" s="647"/>
      <c r="J3657" s="646"/>
      <c r="K3657" s="646"/>
    </row>
    <row r="3658" spans="2:11" x14ac:dyDescent="0.2">
      <c r="B3658" s="646"/>
      <c r="C3658" s="647"/>
      <c r="D3658" s="647"/>
      <c r="E3658" s="647"/>
      <c r="F3658" s="646"/>
      <c r="G3658" s="646"/>
      <c r="H3658" s="646"/>
      <c r="I3658" s="647"/>
      <c r="J3658" s="646"/>
      <c r="K3658" s="646"/>
    </row>
    <row r="3659" spans="2:11" x14ac:dyDescent="0.2">
      <c r="B3659" s="646"/>
      <c r="C3659" s="647"/>
      <c r="D3659" s="647"/>
      <c r="E3659" s="647"/>
      <c r="F3659" s="646"/>
      <c r="G3659" s="646"/>
      <c r="H3659" s="646"/>
      <c r="I3659" s="647"/>
      <c r="J3659" s="646"/>
      <c r="K3659" s="646"/>
    </row>
    <row r="3660" spans="2:11" x14ac:dyDescent="0.2">
      <c r="B3660" s="646"/>
      <c r="C3660" s="647"/>
      <c r="D3660" s="647"/>
      <c r="E3660" s="647"/>
      <c r="F3660" s="646"/>
      <c r="G3660" s="646"/>
      <c r="H3660" s="646"/>
      <c r="I3660" s="647"/>
      <c r="J3660" s="646"/>
      <c r="K3660" s="646"/>
    </row>
    <row r="3661" spans="2:11" x14ac:dyDescent="0.2">
      <c r="B3661" s="646"/>
      <c r="C3661" s="647"/>
      <c r="D3661" s="647"/>
      <c r="E3661" s="647"/>
      <c r="F3661" s="646"/>
      <c r="G3661" s="646"/>
      <c r="H3661" s="646"/>
      <c r="I3661" s="647"/>
      <c r="J3661" s="646"/>
      <c r="K3661" s="646"/>
    </row>
    <row r="3662" spans="2:11" x14ac:dyDescent="0.2">
      <c r="B3662" s="646"/>
      <c r="C3662" s="647"/>
      <c r="D3662" s="647"/>
      <c r="E3662" s="647"/>
      <c r="F3662" s="646"/>
      <c r="G3662" s="646"/>
      <c r="H3662" s="646"/>
      <c r="I3662" s="647"/>
      <c r="J3662" s="646"/>
      <c r="K3662" s="646"/>
    </row>
    <row r="3663" spans="2:11" x14ac:dyDescent="0.2">
      <c r="B3663" s="646"/>
      <c r="C3663" s="647"/>
      <c r="D3663" s="647"/>
      <c r="E3663" s="647"/>
      <c r="F3663" s="646"/>
      <c r="G3663" s="646"/>
      <c r="H3663" s="646"/>
      <c r="I3663" s="647"/>
      <c r="J3663" s="646"/>
      <c r="K3663" s="646"/>
    </row>
    <row r="3664" spans="2:11" x14ac:dyDescent="0.2">
      <c r="B3664" s="646"/>
      <c r="C3664" s="647"/>
      <c r="D3664" s="647"/>
      <c r="E3664" s="647"/>
      <c r="F3664" s="646"/>
      <c r="G3664" s="646"/>
      <c r="H3664" s="646"/>
      <c r="I3664" s="647"/>
      <c r="J3664" s="646"/>
      <c r="K3664" s="646"/>
    </row>
    <row r="3665" spans="2:11" x14ac:dyDescent="0.2">
      <c r="B3665" s="646"/>
      <c r="C3665" s="647"/>
      <c r="D3665" s="647"/>
      <c r="E3665" s="647"/>
      <c r="F3665" s="646"/>
      <c r="G3665" s="646"/>
      <c r="H3665" s="646"/>
      <c r="I3665" s="647"/>
      <c r="J3665" s="646"/>
      <c r="K3665" s="646"/>
    </row>
    <row r="3666" spans="2:11" x14ac:dyDescent="0.2">
      <c r="B3666" s="646"/>
      <c r="C3666" s="647"/>
      <c r="D3666" s="647"/>
      <c r="E3666" s="647"/>
      <c r="F3666" s="646"/>
      <c r="G3666" s="646"/>
      <c r="H3666" s="646"/>
      <c r="I3666" s="647"/>
      <c r="J3666" s="646"/>
      <c r="K3666" s="646"/>
    </row>
    <row r="3667" spans="2:11" x14ac:dyDescent="0.2">
      <c r="B3667" s="646"/>
      <c r="C3667" s="647"/>
      <c r="D3667" s="647"/>
      <c r="E3667" s="647"/>
      <c r="F3667" s="646"/>
      <c r="G3667" s="646"/>
      <c r="H3667" s="646"/>
      <c r="I3667" s="647"/>
      <c r="J3667" s="646"/>
      <c r="K3667" s="646"/>
    </row>
    <row r="3668" spans="2:11" x14ac:dyDescent="0.2">
      <c r="B3668" s="646"/>
      <c r="C3668" s="647"/>
      <c r="D3668" s="647"/>
      <c r="E3668" s="647"/>
      <c r="F3668" s="646"/>
      <c r="G3668" s="646"/>
      <c r="H3668" s="646"/>
      <c r="I3668" s="647"/>
      <c r="J3668" s="646"/>
      <c r="K3668" s="646"/>
    </row>
    <row r="3669" spans="2:11" x14ac:dyDescent="0.2">
      <c r="B3669" s="646"/>
      <c r="C3669" s="647"/>
      <c r="D3669" s="647"/>
      <c r="E3669" s="647"/>
      <c r="F3669" s="646"/>
      <c r="G3669" s="646"/>
      <c r="H3669" s="646"/>
      <c r="I3669" s="647"/>
      <c r="J3669" s="646"/>
      <c r="K3669" s="646"/>
    </row>
    <row r="3670" spans="2:11" x14ac:dyDescent="0.2">
      <c r="B3670" s="646"/>
      <c r="C3670" s="647"/>
      <c r="D3670" s="647"/>
      <c r="E3670" s="647"/>
      <c r="F3670" s="646"/>
      <c r="G3670" s="646"/>
      <c r="H3670" s="646"/>
      <c r="I3670" s="647"/>
      <c r="J3670" s="646"/>
      <c r="K3670" s="646"/>
    </row>
    <row r="3671" spans="2:11" x14ac:dyDescent="0.2">
      <c r="B3671" s="646"/>
      <c r="C3671" s="647"/>
      <c r="D3671" s="647"/>
      <c r="E3671" s="647"/>
      <c r="F3671" s="646"/>
      <c r="G3671" s="646"/>
      <c r="H3671" s="646"/>
      <c r="I3671" s="647"/>
      <c r="J3671" s="646"/>
      <c r="K3671" s="646"/>
    </row>
    <row r="3672" spans="2:11" x14ac:dyDescent="0.2">
      <c r="B3672" s="646"/>
      <c r="C3672" s="647"/>
      <c r="D3672" s="647"/>
      <c r="E3672" s="647"/>
      <c r="F3672" s="646"/>
      <c r="G3672" s="646"/>
      <c r="H3672" s="646"/>
      <c r="I3672" s="647"/>
      <c r="J3672" s="646"/>
      <c r="K3672" s="646"/>
    </row>
    <row r="3673" spans="2:11" x14ac:dyDescent="0.2">
      <c r="B3673" s="646"/>
      <c r="C3673" s="647"/>
      <c r="D3673" s="647"/>
      <c r="E3673" s="647"/>
      <c r="F3673" s="646"/>
      <c r="G3673" s="646"/>
      <c r="H3673" s="646"/>
      <c r="I3673" s="647"/>
      <c r="J3673" s="646"/>
      <c r="K3673" s="646"/>
    </row>
    <row r="3674" spans="2:11" x14ac:dyDescent="0.2">
      <c r="B3674" s="646"/>
      <c r="C3674" s="647"/>
      <c r="D3674" s="647"/>
      <c r="E3674" s="647"/>
      <c r="F3674" s="646"/>
      <c r="G3674" s="646"/>
      <c r="H3674" s="646"/>
      <c r="I3674" s="647"/>
      <c r="J3674" s="646"/>
      <c r="K3674" s="646"/>
    </row>
    <row r="3675" spans="2:11" x14ac:dyDescent="0.2">
      <c r="B3675" s="646"/>
      <c r="C3675" s="647"/>
      <c r="D3675" s="647"/>
      <c r="E3675" s="647"/>
      <c r="F3675" s="646"/>
      <c r="G3675" s="646"/>
      <c r="H3675" s="646"/>
      <c r="I3675" s="647"/>
      <c r="J3675" s="646"/>
      <c r="K3675" s="646"/>
    </row>
    <row r="3676" spans="2:11" x14ac:dyDescent="0.2">
      <c r="B3676" s="646"/>
      <c r="C3676" s="647"/>
      <c r="D3676" s="647"/>
      <c r="E3676" s="647"/>
      <c r="F3676" s="646"/>
      <c r="G3676" s="646"/>
      <c r="H3676" s="646"/>
      <c r="I3676" s="647"/>
      <c r="J3676" s="646"/>
      <c r="K3676" s="646"/>
    </row>
    <row r="3677" spans="2:11" x14ac:dyDescent="0.2">
      <c r="B3677" s="646"/>
      <c r="C3677" s="647"/>
      <c r="D3677" s="647"/>
      <c r="E3677" s="647"/>
      <c r="F3677" s="646"/>
      <c r="G3677" s="646"/>
      <c r="H3677" s="646"/>
      <c r="I3677" s="647"/>
      <c r="J3677" s="646"/>
      <c r="K3677" s="646"/>
    </row>
    <row r="3678" spans="2:11" x14ac:dyDescent="0.2">
      <c r="B3678" s="646"/>
      <c r="C3678" s="647"/>
      <c r="D3678" s="647"/>
      <c r="E3678" s="647"/>
      <c r="F3678" s="646"/>
      <c r="G3678" s="646"/>
      <c r="H3678" s="646"/>
      <c r="I3678" s="647"/>
      <c r="J3678" s="646"/>
      <c r="K3678" s="646"/>
    </row>
    <row r="3679" spans="2:11" x14ac:dyDescent="0.2">
      <c r="B3679" s="646"/>
      <c r="C3679" s="647"/>
      <c r="D3679" s="647"/>
      <c r="E3679" s="647"/>
      <c r="F3679" s="646"/>
      <c r="G3679" s="646"/>
      <c r="H3679" s="646"/>
      <c r="I3679" s="647"/>
      <c r="J3679" s="646"/>
      <c r="K3679" s="646"/>
    </row>
    <row r="3680" spans="2:11" x14ac:dyDescent="0.2">
      <c r="B3680" s="646"/>
      <c r="C3680" s="647"/>
      <c r="D3680" s="647"/>
      <c r="E3680" s="647"/>
      <c r="F3680" s="646"/>
      <c r="G3680" s="646"/>
      <c r="H3680" s="646"/>
      <c r="I3680" s="647"/>
      <c r="J3680" s="646"/>
      <c r="K3680" s="646"/>
    </row>
    <row r="3681" spans="2:11" x14ac:dyDescent="0.2">
      <c r="B3681" s="646"/>
      <c r="C3681" s="647"/>
      <c r="D3681" s="647"/>
      <c r="E3681" s="647"/>
      <c r="F3681" s="646"/>
      <c r="G3681" s="646"/>
      <c r="H3681" s="646"/>
      <c r="I3681" s="647"/>
      <c r="J3681" s="646"/>
      <c r="K3681" s="646"/>
    </row>
    <row r="3682" spans="2:11" x14ac:dyDescent="0.2">
      <c r="B3682" s="646"/>
      <c r="C3682" s="647"/>
      <c r="D3682" s="647"/>
      <c r="E3682" s="647"/>
      <c r="F3682" s="646"/>
      <c r="G3682" s="646"/>
      <c r="H3682" s="646"/>
      <c r="I3682" s="647"/>
      <c r="J3682" s="646"/>
      <c r="K3682" s="646"/>
    </row>
    <row r="3683" spans="2:11" x14ac:dyDescent="0.2">
      <c r="B3683" s="646"/>
      <c r="C3683" s="647"/>
      <c r="D3683" s="647"/>
      <c r="E3683" s="647"/>
      <c r="F3683" s="646"/>
      <c r="G3683" s="646"/>
      <c r="H3683" s="646"/>
      <c r="I3683" s="647"/>
      <c r="J3683" s="646"/>
      <c r="K3683" s="646"/>
    </row>
    <row r="3684" spans="2:11" x14ac:dyDescent="0.2">
      <c r="B3684" s="646"/>
      <c r="C3684" s="647"/>
      <c r="D3684" s="647"/>
      <c r="E3684" s="647"/>
      <c r="F3684" s="646"/>
      <c r="G3684" s="646"/>
      <c r="H3684" s="646"/>
      <c r="I3684" s="647"/>
      <c r="J3684" s="646"/>
      <c r="K3684" s="646"/>
    </row>
    <row r="3685" spans="2:11" x14ac:dyDescent="0.2">
      <c r="B3685" s="646"/>
      <c r="C3685" s="647"/>
      <c r="D3685" s="647"/>
      <c r="E3685" s="647"/>
      <c r="F3685" s="646"/>
      <c r="G3685" s="646"/>
      <c r="H3685" s="646"/>
      <c r="I3685" s="647"/>
      <c r="J3685" s="646"/>
      <c r="K3685" s="646"/>
    </row>
    <row r="3686" spans="2:11" x14ac:dyDescent="0.2">
      <c r="B3686" s="646"/>
      <c r="C3686" s="647"/>
      <c r="D3686" s="647"/>
      <c r="E3686" s="647"/>
      <c r="F3686" s="646"/>
      <c r="G3686" s="646"/>
      <c r="H3686" s="646"/>
      <c r="I3686" s="647"/>
      <c r="J3686" s="646"/>
      <c r="K3686" s="646"/>
    </row>
    <row r="3687" spans="2:11" x14ac:dyDescent="0.2">
      <c r="B3687" s="646"/>
      <c r="C3687" s="647"/>
      <c r="D3687" s="647"/>
      <c r="E3687" s="647"/>
      <c r="F3687" s="646"/>
      <c r="G3687" s="646"/>
      <c r="H3687" s="646"/>
      <c r="I3687" s="647"/>
      <c r="J3687" s="646"/>
      <c r="K3687" s="646"/>
    </row>
    <row r="3688" spans="2:11" x14ac:dyDescent="0.2">
      <c r="B3688" s="646"/>
      <c r="C3688" s="647"/>
      <c r="D3688" s="647"/>
      <c r="E3688" s="647"/>
      <c r="F3688" s="646"/>
      <c r="G3688" s="646"/>
      <c r="H3688" s="646"/>
      <c r="I3688" s="647"/>
      <c r="J3688" s="646"/>
      <c r="K3688" s="646"/>
    </row>
    <row r="3689" spans="2:11" x14ac:dyDescent="0.2">
      <c r="B3689" s="646"/>
      <c r="C3689" s="647"/>
      <c r="D3689" s="647"/>
      <c r="E3689" s="647"/>
      <c r="F3689" s="646"/>
      <c r="G3689" s="646"/>
      <c r="H3689" s="646"/>
      <c r="I3689" s="647"/>
      <c r="J3689" s="646"/>
      <c r="K3689" s="646"/>
    </row>
    <row r="3690" spans="2:11" x14ac:dyDescent="0.2">
      <c r="B3690" s="646"/>
      <c r="C3690" s="647"/>
      <c r="D3690" s="647"/>
      <c r="E3690" s="647"/>
      <c r="F3690" s="646"/>
      <c r="G3690" s="646"/>
      <c r="H3690" s="646"/>
      <c r="I3690" s="647"/>
      <c r="J3690" s="646"/>
      <c r="K3690" s="646"/>
    </row>
    <row r="3691" spans="2:11" x14ac:dyDescent="0.2">
      <c r="B3691" s="646"/>
      <c r="C3691" s="647"/>
      <c r="D3691" s="647"/>
      <c r="E3691" s="647"/>
      <c r="F3691" s="646"/>
      <c r="G3691" s="646"/>
      <c r="H3691" s="646"/>
      <c r="I3691" s="647"/>
      <c r="J3691" s="646"/>
      <c r="K3691" s="646"/>
    </row>
    <row r="3692" spans="2:11" x14ac:dyDescent="0.2">
      <c r="B3692" s="646"/>
      <c r="C3692" s="647"/>
      <c r="D3692" s="647"/>
      <c r="E3692" s="647"/>
      <c r="F3692" s="646"/>
      <c r="G3692" s="646"/>
      <c r="H3692" s="646"/>
      <c r="I3692" s="647"/>
      <c r="J3692" s="646"/>
      <c r="K3692" s="646"/>
    </row>
    <row r="3693" spans="2:11" x14ac:dyDescent="0.2">
      <c r="B3693" s="646"/>
      <c r="C3693" s="647"/>
      <c r="D3693" s="647"/>
      <c r="E3693" s="647"/>
      <c r="F3693" s="646"/>
      <c r="G3693" s="646"/>
      <c r="H3693" s="646"/>
      <c r="I3693" s="647"/>
      <c r="J3693" s="646"/>
      <c r="K3693" s="646"/>
    </row>
    <row r="3694" spans="2:11" x14ac:dyDescent="0.2">
      <c r="B3694" s="646"/>
      <c r="C3694" s="647"/>
      <c r="D3694" s="647"/>
      <c r="E3694" s="647"/>
      <c r="F3694" s="646"/>
      <c r="G3694" s="646"/>
      <c r="H3694" s="646"/>
      <c r="I3694" s="647"/>
      <c r="J3694" s="646"/>
      <c r="K3694" s="646"/>
    </row>
    <row r="3695" spans="2:11" x14ac:dyDescent="0.2">
      <c r="B3695" s="646"/>
      <c r="C3695" s="647"/>
      <c r="D3695" s="647"/>
      <c r="E3695" s="647"/>
      <c r="F3695" s="646"/>
      <c r="G3695" s="646"/>
      <c r="H3695" s="646"/>
      <c r="I3695" s="647"/>
      <c r="J3695" s="646"/>
      <c r="K3695" s="646"/>
    </row>
    <row r="3696" spans="2:11" x14ac:dyDescent="0.2">
      <c r="B3696" s="646"/>
      <c r="C3696" s="647"/>
      <c r="D3696" s="647"/>
      <c r="E3696" s="647"/>
      <c r="F3696" s="646"/>
      <c r="G3696" s="646"/>
      <c r="H3696" s="646"/>
      <c r="I3696" s="647"/>
      <c r="J3696" s="646"/>
      <c r="K3696" s="646"/>
    </row>
    <row r="3697" spans="2:11" x14ac:dyDescent="0.2">
      <c r="B3697" s="646"/>
      <c r="C3697" s="647"/>
      <c r="D3697" s="647"/>
      <c r="E3697" s="647"/>
      <c r="F3697" s="646"/>
      <c r="G3697" s="646"/>
      <c r="H3697" s="646"/>
      <c r="I3697" s="647"/>
      <c r="J3697" s="646"/>
      <c r="K3697" s="646"/>
    </row>
    <row r="3698" spans="2:11" x14ac:dyDescent="0.2">
      <c r="B3698" s="646"/>
      <c r="C3698" s="647"/>
      <c r="D3698" s="647"/>
      <c r="E3698" s="647"/>
      <c r="F3698" s="646"/>
      <c r="G3698" s="646"/>
      <c r="H3698" s="646"/>
      <c r="I3698" s="647"/>
      <c r="J3698" s="646"/>
      <c r="K3698" s="646"/>
    </row>
    <row r="3699" spans="2:11" x14ac:dyDescent="0.2">
      <c r="B3699" s="646"/>
      <c r="C3699" s="647"/>
      <c r="D3699" s="647"/>
      <c r="E3699" s="647"/>
      <c r="F3699" s="646"/>
      <c r="G3699" s="646"/>
      <c r="H3699" s="646"/>
      <c r="I3699" s="647"/>
      <c r="J3699" s="646"/>
      <c r="K3699" s="646"/>
    </row>
    <row r="3700" spans="2:11" x14ac:dyDescent="0.2">
      <c r="B3700" s="646"/>
      <c r="C3700" s="647"/>
      <c r="D3700" s="647"/>
      <c r="E3700" s="647"/>
      <c r="F3700" s="646"/>
      <c r="G3700" s="646"/>
      <c r="H3700" s="646"/>
      <c r="I3700" s="647"/>
      <c r="J3700" s="646"/>
      <c r="K3700" s="646"/>
    </row>
    <row r="3701" spans="2:11" x14ac:dyDescent="0.2">
      <c r="B3701" s="646"/>
      <c r="C3701" s="647"/>
      <c r="D3701" s="647"/>
      <c r="E3701" s="647"/>
      <c r="F3701" s="646"/>
      <c r="G3701" s="646"/>
      <c r="H3701" s="646"/>
      <c r="I3701" s="647"/>
      <c r="J3701" s="646"/>
      <c r="K3701" s="646"/>
    </row>
    <row r="3702" spans="2:11" x14ac:dyDescent="0.2">
      <c r="B3702" s="646"/>
      <c r="C3702" s="647"/>
      <c r="D3702" s="647"/>
      <c r="E3702" s="647"/>
      <c r="F3702" s="646"/>
      <c r="G3702" s="646"/>
      <c r="H3702" s="646"/>
      <c r="I3702" s="647"/>
      <c r="J3702" s="646"/>
      <c r="K3702" s="646"/>
    </row>
    <row r="3703" spans="2:11" x14ac:dyDescent="0.2">
      <c r="B3703" s="646"/>
      <c r="C3703" s="647"/>
      <c r="D3703" s="647"/>
      <c r="E3703" s="647"/>
      <c r="F3703" s="646"/>
      <c r="G3703" s="646"/>
      <c r="H3703" s="646"/>
      <c r="I3703" s="647"/>
      <c r="J3703" s="646"/>
      <c r="K3703" s="646"/>
    </row>
    <row r="3704" spans="2:11" x14ac:dyDescent="0.2">
      <c r="B3704" s="646"/>
      <c r="C3704" s="647"/>
      <c r="D3704" s="647"/>
      <c r="E3704" s="647"/>
      <c r="F3704" s="646"/>
      <c r="G3704" s="646"/>
      <c r="H3704" s="646"/>
      <c r="I3704" s="647"/>
      <c r="J3704" s="646"/>
      <c r="K3704" s="646"/>
    </row>
    <row r="3705" spans="2:11" x14ac:dyDescent="0.2">
      <c r="B3705" s="646"/>
      <c r="C3705" s="647"/>
      <c r="D3705" s="647"/>
      <c r="E3705" s="647"/>
      <c r="F3705" s="646"/>
      <c r="G3705" s="646"/>
      <c r="H3705" s="646"/>
      <c r="I3705" s="647"/>
      <c r="J3705" s="646"/>
      <c r="K3705" s="646"/>
    </row>
    <row r="3706" spans="2:11" x14ac:dyDescent="0.2">
      <c r="B3706" s="646"/>
      <c r="C3706" s="647"/>
      <c r="D3706" s="647"/>
      <c r="E3706" s="647"/>
      <c r="F3706" s="646"/>
      <c r="G3706" s="646"/>
      <c r="H3706" s="646"/>
      <c r="I3706" s="647"/>
      <c r="J3706" s="646"/>
      <c r="K3706" s="646"/>
    </row>
    <row r="3707" spans="2:11" x14ac:dyDescent="0.2">
      <c r="B3707" s="646"/>
      <c r="C3707" s="647"/>
      <c r="D3707" s="647"/>
      <c r="E3707" s="647"/>
      <c r="F3707" s="646"/>
      <c r="G3707" s="646"/>
      <c r="H3707" s="646"/>
      <c r="I3707" s="647"/>
      <c r="J3707" s="646"/>
      <c r="K3707" s="646"/>
    </row>
    <row r="3708" spans="2:11" x14ac:dyDescent="0.2">
      <c r="B3708" s="646"/>
      <c r="C3708" s="647"/>
      <c r="D3708" s="647"/>
      <c r="E3708" s="647"/>
      <c r="F3708" s="646"/>
      <c r="G3708" s="646"/>
      <c r="H3708" s="646"/>
      <c r="I3708" s="647"/>
      <c r="J3708" s="646"/>
      <c r="K3708" s="646"/>
    </row>
    <row r="3709" spans="2:11" x14ac:dyDescent="0.2">
      <c r="B3709" s="646"/>
      <c r="C3709" s="647"/>
      <c r="D3709" s="647"/>
      <c r="E3709" s="647"/>
      <c r="F3709" s="646"/>
      <c r="G3709" s="646"/>
      <c r="H3709" s="646"/>
      <c r="I3709" s="647"/>
      <c r="J3709" s="646"/>
      <c r="K3709" s="646"/>
    </row>
    <row r="3710" spans="2:11" x14ac:dyDescent="0.2">
      <c r="B3710" s="646"/>
      <c r="C3710" s="647"/>
      <c r="D3710" s="647"/>
      <c r="E3710" s="647"/>
      <c r="F3710" s="646"/>
      <c r="G3710" s="646"/>
      <c r="H3710" s="646"/>
      <c r="I3710" s="647"/>
      <c r="J3710" s="646"/>
      <c r="K3710" s="646"/>
    </row>
    <row r="3711" spans="2:11" x14ac:dyDescent="0.2">
      <c r="B3711" s="646"/>
      <c r="C3711" s="647"/>
      <c r="D3711" s="647"/>
      <c r="E3711" s="647"/>
      <c r="F3711" s="646"/>
      <c r="G3711" s="646"/>
      <c r="H3711" s="646"/>
      <c r="I3711" s="647"/>
      <c r="J3711" s="646"/>
      <c r="K3711" s="646"/>
    </row>
    <row r="3712" spans="2:11" x14ac:dyDescent="0.2">
      <c r="B3712" s="646"/>
      <c r="C3712" s="647"/>
      <c r="D3712" s="647"/>
      <c r="E3712" s="647"/>
      <c r="F3712" s="646"/>
      <c r="G3712" s="646"/>
      <c r="H3712" s="646"/>
      <c r="I3712" s="647"/>
      <c r="J3712" s="646"/>
      <c r="K3712" s="646"/>
    </row>
    <row r="3713" spans="2:11" x14ac:dyDescent="0.2">
      <c r="B3713" s="646"/>
      <c r="C3713" s="647"/>
      <c r="D3713" s="647"/>
      <c r="E3713" s="647"/>
      <c r="F3713" s="646"/>
      <c r="G3713" s="646"/>
      <c r="H3713" s="646"/>
      <c r="I3713" s="647"/>
      <c r="J3713" s="646"/>
      <c r="K3713" s="646"/>
    </row>
    <row r="3714" spans="2:11" x14ac:dyDescent="0.2">
      <c r="B3714" s="646"/>
      <c r="C3714" s="647"/>
      <c r="D3714" s="647"/>
      <c r="E3714" s="647"/>
      <c r="F3714" s="646"/>
      <c r="G3714" s="646"/>
      <c r="H3714" s="646"/>
      <c r="I3714" s="646"/>
      <c r="J3714" s="646"/>
      <c r="K3714" s="646"/>
    </row>
    <row r="3715" spans="2:11" x14ac:dyDescent="0.2">
      <c r="B3715" s="646"/>
      <c r="C3715" s="647"/>
      <c r="D3715" s="647"/>
      <c r="E3715" s="647"/>
      <c r="F3715" s="646"/>
      <c r="G3715" s="646"/>
      <c r="H3715" s="646"/>
      <c r="I3715" s="647"/>
      <c r="J3715" s="646"/>
      <c r="K3715" s="646"/>
    </row>
    <row r="3716" spans="2:11" x14ac:dyDescent="0.2">
      <c r="B3716" s="646"/>
      <c r="C3716" s="647"/>
      <c r="D3716" s="647"/>
      <c r="E3716" s="647"/>
      <c r="F3716" s="646"/>
      <c r="G3716" s="646"/>
      <c r="H3716" s="646"/>
      <c r="I3716" s="647"/>
      <c r="J3716" s="646"/>
      <c r="K3716" s="646"/>
    </row>
    <row r="3717" spans="2:11" x14ac:dyDescent="0.2">
      <c r="B3717" s="646"/>
      <c r="C3717" s="647"/>
      <c r="D3717" s="647"/>
      <c r="E3717" s="647"/>
      <c r="F3717" s="646"/>
      <c r="G3717" s="646"/>
      <c r="H3717" s="646"/>
      <c r="I3717" s="646"/>
      <c r="J3717" s="646"/>
      <c r="K3717" s="646"/>
    </row>
    <row r="3718" spans="2:11" x14ac:dyDescent="0.2">
      <c r="B3718" s="646"/>
      <c r="C3718" s="647"/>
      <c r="D3718" s="647"/>
      <c r="E3718" s="647"/>
      <c r="F3718" s="646"/>
      <c r="G3718" s="646"/>
      <c r="H3718" s="646"/>
      <c r="I3718" s="646"/>
      <c r="J3718" s="646"/>
      <c r="K3718" s="646"/>
    </row>
    <row r="3719" spans="2:11" x14ac:dyDescent="0.2">
      <c r="B3719" s="646"/>
      <c r="C3719" s="647"/>
      <c r="D3719" s="647"/>
      <c r="E3719" s="647"/>
      <c r="F3719" s="646"/>
      <c r="G3719" s="646"/>
      <c r="H3719" s="646"/>
      <c r="I3719" s="646"/>
      <c r="J3719" s="646"/>
      <c r="K3719" s="646"/>
    </row>
    <row r="3720" spans="2:11" x14ac:dyDescent="0.2">
      <c r="B3720" s="646"/>
      <c r="C3720" s="647"/>
      <c r="D3720" s="647"/>
      <c r="E3720" s="647"/>
      <c r="F3720" s="646"/>
      <c r="G3720" s="646"/>
      <c r="H3720" s="646"/>
      <c r="I3720" s="646"/>
      <c r="J3720" s="646"/>
      <c r="K3720" s="646"/>
    </row>
    <row r="3721" spans="2:11" x14ac:dyDescent="0.2">
      <c r="B3721" s="646"/>
      <c r="C3721" s="647"/>
      <c r="D3721" s="647"/>
      <c r="E3721" s="647"/>
      <c r="F3721" s="646"/>
      <c r="G3721" s="646"/>
      <c r="H3721" s="646"/>
      <c r="I3721" s="647"/>
      <c r="J3721" s="646"/>
      <c r="K3721" s="646"/>
    </row>
    <row r="3722" spans="2:11" x14ac:dyDescent="0.2">
      <c r="B3722" s="646"/>
      <c r="C3722" s="647"/>
      <c r="D3722" s="647"/>
      <c r="E3722" s="647"/>
      <c r="F3722" s="646"/>
      <c r="G3722" s="646"/>
      <c r="H3722" s="646"/>
      <c r="I3722" s="646"/>
      <c r="J3722" s="646"/>
      <c r="K3722" s="646"/>
    </row>
    <row r="3723" spans="2:11" x14ac:dyDescent="0.2">
      <c r="B3723" s="646"/>
      <c r="C3723" s="647"/>
      <c r="D3723" s="647"/>
      <c r="E3723" s="647"/>
      <c r="F3723" s="646"/>
      <c r="G3723" s="646"/>
      <c r="H3723" s="646"/>
      <c r="I3723" s="646"/>
      <c r="J3723" s="646"/>
      <c r="K3723" s="646"/>
    </row>
    <row r="3724" spans="2:11" x14ac:dyDescent="0.2">
      <c r="B3724" s="646"/>
      <c r="C3724" s="647"/>
      <c r="D3724" s="647"/>
      <c r="E3724" s="647"/>
      <c r="F3724" s="646"/>
      <c r="G3724" s="646"/>
      <c r="H3724" s="646"/>
      <c r="I3724" s="646"/>
      <c r="J3724" s="646"/>
      <c r="K3724" s="646"/>
    </row>
    <row r="3725" spans="2:11" x14ac:dyDescent="0.2">
      <c r="B3725" s="646"/>
      <c r="C3725" s="647"/>
      <c r="D3725" s="647"/>
      <c r="E3725" s="647"/>
      <c r="F3725" s="646"/>
      <c r="G3725" s="646"/>
      <c r="H3725" s="646"/>
      <c r="I3725" s="647"/>
      <c r="J3725" s="646"/>
      <c r="K3725" s="646"/>
    </row>
    <row r="3726" spans="2:11" x14ac:dyDescent="0.2">
      <c r="B3726" s="646"/>
      <c r="C3726" s="647"/>
      <c r="D3726" s="647"/>
      <c r="E3726" s="647"/>
      <c r="F3726" s="646"/>
      <c r="G3726" s="646"/>
      <c r="H3726" s="646"/>
      <c r="I3726" s="647"/>
      <c r="J3726" s="646"/>
      <c r="K3726" s="646"/>
    </row>
    <row r="3727" spans="2:11" x14ac:dyDescent="0.2">
      <c r="B3727" s="646"/>
      <c r="C3727" s="647"/>
      <c r="D3727" s="647"/>
      <c r="E3727" s="647"/>
      <c r="F3727" s="646"/>
      <c r="G3727" s="646"/>
      <c r="H3727" s="646"/>
      <c r="I3727" s="647"/>
      <c r="J3727" s="646"/>
      <c r="K3727" s="646"/>
    </row>
    <row r="3728" spans="2:11" x14ac:dyDescent="0.2">
      <c r="B3728" s="646"/>
      <c r="C3728" s="647"/>
      <c r="D3728" s="647"/>
      <c r="E3728" s="647"/>
      <c r="F3728" s="646"/>
      <c r="G3728" s="646"/>
      <c r="H3728" s="646"/>
      <c r="I3728" s="647"/>
      <c r="J3728" s="646"/>
      <c r="K3728" s="646"/>
    </row>
    <row r="3729" spans="2:11" x14ac:dyDescent="0.2">
      <c r="B3729" s="646"/>
      <c r="C3729" s="647"/>
      <c r="D3729" s="647"/>
      <c r="E3729" s="647"/>
      <c r="F3729" s="646"/>
      <c r="G3729" s="646"/>
      <c r="H3729" s="646"/>
      <c r="I3729" s="647"/>
      <c r="J3729" s="646"/>
      <c r="K3729" s="646"/>
    </row>
    <row r="3730" spans="2:11" x14ac:dyDescent="0.2">
      <c r="B3730" s="646"/>
      <c r="C3730" s="647"/>
      <c r="D3730" s="647"/>
      <c r="E3730" s="647"/>
      <c r="F3730" s="646"/>
      <c r="G3730" s="646"/>
      <c r="H3730" s="646"/>
      <c r="I3730" s="647"/>
      <c r="J3730" s="646"/>
      <c r="K3730" s="646"/>
    </row>
    <row r="3731" spans="2:11" x14ac:dyDescent="0.2">
      <c r="B3731" s="646"/>
      <c r="C3731" s="647"/>
      <c r="D3731" s="647"/>
      <c r="E3731" s="647"/>
      <c r="F3731" s="646"/>
      <c r="G3731" s="646"/>
      <c r="H3731" s="646"/>
      <c r="I3731" s="647"/>
      <c r="J3731" s="646"/>
      <c r="K3731" s="646"/>
    </row>
    <row r="3732" spans="2:11" x14ac:dyDescent="0.2">
      <c r="B3732" s="646"/>
      <c r="C3732" s="647"/>
      <c r="D3732" s="647"/>
      <c r="E3732" s="647"/>
      <c r="F3732" s="646"/>
      <c r="G3732" s="646"/>
      <c r="H3732" s="646"/>
      <c r="I3732" s="646"/>
      <c r="J3732" s="646"/>
      <c r="K3732" s="646"/>
    </row>
    <row r="3733" spans="2:11" x14ac:dyDescent="0.2">
      <c r="B3733" s="646"/>
      <c r="C3733" s="647"/>
      <c r="D3733" s="647"/>
      <c r="E3733" s="647"/>
      <c r="F3733" s="646"/>
      <c r="G3733" s="646"/>
      <c r="H3733" s="646"/>
      <c r="I3733" s="646"/>
      <c r="J3733" s="646"/>
      <c r="K3733" s="646"/>
    </row>
    <row r="3734" spans="2:11" x14ac:dyDescent="0.2">
      <c r="B3734" s="646"/>
      <c r="C3734" s="647"/>
      <c r="D3734" s="647"/>
      <c r="E3734" s="647"/>
      <c r="F3734" s="646"/>
      <c r="G3734" s="646"/>
      <c r="H3734" s="646"/>
      <c r="I3734" s="646"/>
      <c r="J3734" s="646"/>
      <c r="K3734" s="646"/>
    </row>
    <row r="3735" spans="2:11" x14ac:dyDescent="0.2">
      <c r="B3735" s="646"/>
      <c r="C3735" s="647"/>
      <c r="D3735" s="647"/>
      <c r="E3735" s="647"/>
      <c r="F3735" s="646"/>
      <c r="G3735" s="646"/>
      <c r="H3735" s="646"/>
      <c r="I3735" s="646"/>
      <c r="J3735" s="646"/>
      <c r="K3735" s="646"/>
    </row>
    <row r="3736" spans="2:11" x14ac:dyDescent="0.2">
      <c r="B3736" s="646"/>
      <c r="C3736" s="647"/>
      <c r="D3736" s="647"/>
      <c r="E3736" s="647"/>
      <c r="F3736" s="646"/>
      <c r="G3736" s="646"/>
      <c r="H3736" s="646"/>
      <c r="I3736" s="647"/>
      <c r="J3736" s="646"/>
      <c r="K3736" s="646"/>
    </row>
    <row r="3737" spans="2:11" x14ac:dyDescent="0.2">
      <c r="B3737" s="646"/>
      <c r="C3737" s="647"/>
      <c r="D3737" s="647"/>
      <c r="E3737" s="647"/>
      <c r="F3737" s="646"/>
      <c r="G3737" s="646"/>
      <c r="H3737" s="646"/>
      <c r="I3737" s="647"/>
      <c r="J3737" s="646"/>
      <c r="K3737" s="646"/>
    </row>
    <row r="3738" spans="2:11" x14ac:dyDescent="0.2">
      <c r="B3738" s="646"/>
      <c r="C3738" s="647"/>
      <c r="D3738" s="647"/>
      <c r="E3738" s="647"/>
      <c r="F3738" s="646"/>
      <c r="G3738" s="646"/>
      <c r="H3738" s="646"/>
      <c r="I3738" s="647"/>
      <c r="J3738" s="646"/>
      <c r="K3738" s="646"/>
    </row>
    <row r="3739" spans="2:11" x14ac:dyDescent="0.2">
      <c r="B3739" s="646"/>
      <c r="C3739" s="647"/>
      <c r="D3739" s="647"/>
      <c r="E3739" s="647"/>
      <c r="F3739" s="646"/>
      <c r="G3739" s="646"/>
      <c r="H3739" s="646"/>
      <c r="I3739" s="647"/>
      <c r="J3739" s="646"/>
      <c r="K3739" s="646"/>
    </row>
    <row r="3740" spans="2:11" x14ac:dyDescent="0.2">
      <c r="B3740" s="646"/>
      <c r="C3740" s="647"/>
      <c r="D3740" s="647"/>
      <c r="E3740" s="647"/>
      <c r="F3740" s="646"/>
      <c r="G3740" s="646"/>
      <c r="H3740" s="646"/>
      <c r="I3740" s="647"/>
      <c r="J3740" s="646"/>
      <c r="K3740" s="646"/>
    </row>
    <row r="3741" spans="2:11" x14ac:dyDescent="0.2">
      <c r="B3741" s="646"/>
      <c r="C3741" s="647"/>
      <c r="D3741" s="647"/>
      <c r="E3741" s="647"/>
      <c r="F3741" s="646"/>
      <c r="G3741" s="646"/>
      <c r="H3741" s="646"/>
      <c r="I3741" s="647"/>
      <c r="J3741" s="646"/>
      <c r="K3741" s="646"/>
    </row>
    <row r="3742" spans="2:11" x14ac:dyDescent="0.2">
      <c r="B3742" s="646"/>
      <c r="C3742" s="647"/>
      <c r="D3742" s="647"/>
      <c r="E3742" s="647"/>
      <c r="F3742" s="646"/>
      <c r="G3742" s="646"/>
      <c r="H3742" s="646"/>
      <c r="I3742" s="647"/>
      <c r="J3742" s="646"/>
      <c r="K3742" s="646"/>
    </row>
    <row r="3743" spans="2:11" x14ac:dyDescent="0.2">
      <c r="B3743" s="646"/>
      <c r="C3743" s="647"/>
      <c r="D3743" s="647"/>
      <c r="E3743" s="647"/>
      <c r="F3743" s="646"/>
      <c r="G3743" s="646"/>
      <c r="H3743" s="646"/>
      <c r="I3743" s="647"/>
      <c r="J3743" s="646"/>
      <c r="K3743" s="646"/>
    </row>
    <row r="3744" spans="2:11" x14ac:dyDescent="0.2">
      <c r="B3744" s="646"/>
      <c r="C3744" s="647"/>
      <c r="D3744" s="647"/>
      <c r="E3744" s="647"/>
      <c r="F3744" s="646"/>
      <c r="G3744" s="646"/>
      <c r="H3744" s="646"/>
      <c r="I3744" s="646"/>
      <c r="J3744" s="646"/>
      <c r="K3744" s="646"/>
    </row>
    <row r="3745" spans="2:11" x14ac:dyDescent="0.2">
      <c r="B3745" s="646"/>
      <c r="C3745" s="647"/>
      <c r="D3745" s="647"/>
      <c r="E3745" s="647"/>
      <c r="F3745" s="646"/>
      <c r="G3745" s="646"/>
      <c r="H3745" s="646"/>
      <c r="I3745" s="646"/>
      <c r="J3745" s="646"/>
      <c r="K3745" s="646"/>
    </row>
    <row r="3746" spans="2:11" x14ac:dyDescent="0.2">
      <c r="B3746" s="646"/>
      <c r="C3746" s="647"/>
      <c r="D3746" s="647"/>
      <c r="E3746" s="647"/>
      <c r="F3746" s="646"/>
      <c r="G3746" s="646"/>
      <c r="H3746" s="646"/>
      <c r="I3746" s="646"/>
      <c r="J3746" s="646"/>
      <c r="K3746" s="646"/>
    </row>
    <row r="3747" spans="2:11" x14ac:dyDescent="0.2">
      <c r="B3747" s="646"/>
      <c r="C3747" s="647"/>
      <c r="D3747" s="647"/>
      <c r="E3747" s="647"/>
      <c r="F3747" s="646"/>
      <c r="G3747" s="646"/>
      <c r="H3747" s="646"/>
      <c r="I3747" s="646"/>
      <c r="J3747" s="646"/>
      <c r="K3747" s="646"/>
    </row>
    <row r="3748" spans="2:11" x14ac:dyDescent="0.2">
      <c r="B3748" s="646"/>
      <c r="C3748" s="647"/>
      <c r="D3748" s="647"/>
      <c r="E3748" s="647"/>
      <c r="F3748" s="646"/>
      <c r="G3748" s="646"/>
      <c r="H3748" s="646"/>
      <c r="I3748" s="646"/>
      <c r="J3748" s="646"/>
      <c r="K3748" s="646"/>
    </row>
    <row r="3749" spans="2:11" x14ac:dyDescent="0.2">
      <c r="B3749" s="646"/>
      <c r="C3749" s="647"/>
      <c r="D3749" s="647"/>
      <c r="E3749" s="647"/>
      <c r="F3749" s="646"/>
      <c r="G3749" s="646"/>
      <c r="H3749" s="646"/>
      <c r="I3749" s="647"/>
      <c r="J3749" s="646"/>
      <c r="K3749" s="646"/>
    </row>
    <row r="3750" spans="2:11" x14ac:dyDescent="0.2">
      <c r="B3750" s="646"/>
      <c r="C3750" s="647"/>
      <c r="D3750" s="647"/>
      <c r="E3750" s="647"/>
      <c r="F3750" s="646"/>
      <c r="G3750" s="646"/>
      <c r="H3750" s="646"/>
      <c r="I3750" s="646"/>
      <c r="J3750" s="646"/>
      <c r="K3750" s="646"/>
    </row>
    <row r="3751" spans="2:11" x14ac:dyDescent="0.2">
      <c r="B3751" s="646"/>
      <c r="C3751" s="647"/>
      <c r="D3751" s="647"/>
      <c r="E3751" s="647"/>
      <c r="F3751" s="646"/>
      <c r="G3751" s="646"/>
      <c r="H3751" s="646"/>
      <c r="I3751" s="646"/>
      <c r="J3751" s="646"/>
      <c r="K3751" s="646"/>
    </row>
    <row r="3752" spans="2:11" x14ac:dyDescent="0.2">
      <c r="B3752" s="646"/>
      <c r="C3752" s="647"/>
      <c r="D3752" s="647"/>
      <c r="E3752" s="647"/>
      <c r="F3752" s="646"/>
      <c r="G3752" s="646"/>
      <c r="H3752" s="646"/>
      <c r="I3752" s="647"/>
      <c r="J3752" s="646"/>
      <c r="K3752" s="646"/>
    </row>
    <row r="3753" spans="2:11" x14ac:dyDescent="0.2">
      <c r="B3753" s="646"/>
      <c r="C3753" s="647"/>
      <c r="D3753" s="647"/>
      <c r="E3753" s="647"/>
      <c r="F3753" s="646"/>
      <c r="G3753" s="646"/>
      <c r="H3753" s="646"/>
      <c r="I3753" s="647"/>
      <c r="J3753" s="646"/>
      <c r="K3753" s="646"/>
    </row>
    <row r="3754" spans="2:11" x14ac:dyDescent="0.2">
      <c r="B3754" s="646"/>
      <c r="C3754" s="647"/>
      <c r="D3754" s="647"/>
      <c r="E3754" s="647"/>
      <c r="F3754" s="646"/>
      <c r="G3754" s="646"/>
      <c r="H3754" s="646"/>
      <c r="I3754" s="647"/>
      <c r="J3754" s="646"/>
      <c r="K3754" s="646"/>
    </row>
    <row r="3755" spans="2:11" x14ac:dyDescent="0.2">
      <c r="B3755" s="646"/>
      <c r="C3755" s="647"/>
      <c r="D3755" s="647"/>
      <c r="E3755" s="647"/>
      <c r="F3755" s="646"/>
      <c r="G3755" s="646"/>
      <c r="H3755" s="646"/>
      <c r="I3755" s="647"/>
      <c r="J3755" s="646"/>
      <c r="K3755" s="646"/>
    </row>
    <row r="3756" spans="2:11" x14ac:dyDescent="0.2">
      <c r="B3756" s="646"/>
      <c r="C3756" s="647"/>
      <c r="D3756" s="647"/>
      <c r="E3756" s="647"/>
      <c r="F3756" s="646"/>
      <c r="G3756" s="646"/>
      <c r="H3756" s="646"/>
      <c r="I3756" s="647"/>
      <c r="J3756" s="646"/>
      <c r="K3756" s="646"/>
    </row>
    <row r="3757" spans="2:11" x14ac:dyDescent="0.2">
      <c r="B3757" s="646"/>
      <c r="C3757" s="647"/>
      <c r="D3757" s="647"/>
      <c r="E3757" s="647"/>
      <c r="F3757" s="646"/>
      <c r="G3757" s="646"/>
      <c r="H3757" s="646"/>
      <c r="I3757" s="647"/>
      <c r="J3757" s="646"/>
      <c r="K3757" s="646"/>
    </row>
    <row r="3758" spans="2:11" x14ac:dyDescent="0.2">
      <c r="B3758" s="646"/>
      <c r="C3758" s="647"/>
      <c r="D3758" s="647"/>
      <c r="E3758" s="647"/>
      <c r="F3758" s="646"/>
      <c r="G3758" s="646"/>
      <c r="H3758" s="646"/>
      <c r="I3758" s="646"/>
      <c r="J3758" s="646"/>
      <c r="K3758" s="646"/>
    </row>
    <row r="3759" spans="2:11" x14ac:dyDescent="0.2">
      <c r="B3759" s="646"/>
      <c r="C3759" s="647"/>
      <c r="D3759" s="647"/>
      <c r="E3759" s="647"/>
      <c r="F3759" s="646"/>
      <c r="G3759" s="646"/>
      <c r="H3759" s="646"/>
      <c r="I3759" s="646"/>
      <c r="J3759" s="646"/>
      <c r="K3759" s="646"/>
    </row>
    <row r="3760" spans="2:11" x14ac:dyDescent="0.2">
      <c r="B3760" s="646"/>
      <c r="C3760" s="647"/>
      <c r="D3760" s="647"/>
      <c r="E3760" s="647"/>
      <c r="F3760" s="646"/>
      <c r="G3760" s="646"/>
      <c r="H3760" s="646"/>
      <c r="I3760" s="646"/>
      <c r="J3760" s="646"/>
      <c r="K3760" s="646"/>
    </row>
    <row r="3761" spans="2:11" x14ac:dyDescent="0.2">
      <c r="B3761" s="646"/>
      <c r="C3761" s="647"/>
      <c r="D3761" s="647"/>
      <c r="E3761" s="647"/>
      <c r="F3761" s="646"/>
      <c r="G3761" s="646"/>
      <c r="H3761" s="646"/>
      <c r="I3761" s="647"/>
      <c r="J3761" s="646"/>
      <c r="K3761" s="646"/>
    </row>
    <row r="3762" spans="2:11" x14ac:dyDescent="0.2">
      <c r="B3762" s="646"/>
      <c r="C3762" s="647"/>
      <c r="D3762" s="647"/>
      <c r="E3762" s="647"/>
      <c r="F3762" s="646"/>
      <c r="G3762" s="646"/>
      <c r="H3762" s="646"/>
      <c r="I3762" s="646"/>
      <c r="J3762" s="646"/>
      <c r="K3762" s="646"/>
    </row>
    <row r="3763" spans="2:11" x14ac:dyDescent="0.2">
      <c r="B3763" s="646"/>
      <c r="C3763" s="647"/>
      <c r="D3763" s="647"/>
      <c r="E3763" s="647"/>
      <c r="F3763" s="646"/>
      <c r="G3763" s="646"/>
      <c r="H3763" s="646"/>
      <c r="I3763" s="647"/>
      <c r="J3763" s="646"/>
      <c r="K3763" s="646"/>
    </row>
    <row r="3764" spans="2:11" x14ac:dyDescent="0.2">
      <c r="B3764" s="646"/>
      <c r="C3764" s="647"/>
      <c r="D3764" s="647"/>
      <c r="E3764" s="647"/>
      <c r="F3764" s="646"/>
      <c r="G3764" s="646"/>
      <c r="H3764" s="646"/>
      <c r="I3764" s="647"/>
      <c r="J3764" s="646"/>
      <c r="K3764" s="646"/>
    </row>
    <row r="3765" spans="2:11" x14ac:dyDescent="0.2">
      <c r="B3765" s="646"/>
      <c r="C3765" s="647"/>
      <c r="D3765" s="647"/>
      <c r="E3765" s="647"/>
      <c r="F3765" s="646"/>
      <c r="G3765" s="646"/>
      <c r="H3765" s="646"/>
      <c r="I3765" s="647"/>
      <c r="J3765" s="646"/>
      <c r="K3765" s="646"/>
    </row>
    <row r="3766" spans="2:11" x14ac:dyDescent="0.2">
      <c r="B3766" s="646"/>
      <c r="C3766" s="647"/>
      <c r="D3766" s="647"/>
      <c r="E3766" s="647"/>
      <c r="F3766" s="646"/>
      <c r="G3766" s="646"/>
      <c r="H3766" s="646"/>
      <c r="I3766" s="647"/>
      <c r="J3766" s="646"/>
      <c r="K3766" s="646"/>
    </row>
    <row r="3767" spans="2:11" x14ac:dyDescent="0.2">
      <c r="B3767" s="646"/>
      <c r="C3767" s="647"/>
      <c r="D3767" s="647"/>
      <c r="E3767" s="647"/>
      <c r="F3767" s="646"/>
      <c r="G3767" s="646"/>
      <c r="H3767" s="646"/>
      <c r="I3767" s="646"/>
      <c r="J3767" s="646"/>
      <c r="K3767" s="646"/>
    </row>
    <row r="3768" spans="2:11" x14ac:dyDescent="0.2">
      <c r="B3768" s="646"/>
      <c r="C3768" s="647"/>
      <c r="D3768" s="647"/>
      <c r="E3768" s="647"/>
      <c r="F3768" s="646"/>
      <c r="G3768" s="646"/>
      <c r="H3768" s="646"/>
      <c r="I3768" s="646"/>
      <c r="J3768" s="646"/>
      <c r="K3768" s="646"/>
    </row>
    <row r="3769" spans="2:11" x14ac:dyDescent="0.2">
      <c r="B3769" s="646"/>
      <c r="C3769" s="647"/>
      <c r="D3769" s="647"/>
      <c r="E3769" s="647"/>
      <c r="F3769" s="646"/>
      <c r="G3769" s="646"/>
      <c r="H3769" s="646"/>
      <c r="I3769" s="646"/>
      <c r="J3769" s="646"/>
      <c r="K3769" s="646"/>
    </row>
    <row r="3770" spans="2:11" x14ac:dyDescent="0.2">
      <c r="B3770" s="646"/>
      <c r="C3770" s="647"/>
      <c r="D3770" s="647"/>
      <c r="E3770" s="647"/>
      <c r="F3770" s="646"/>
      <c r="G3770" s="646"/>
      <c r="H3770" s="646"/>
      <c r="I3770" s="646"/>
      <c r="J3770" s="646"/>
      <c r="K3770" s="646"/>
    </row>
    <row r="3771" spans="2:11" x14ac:dyDescent="0.2">
      <c r="B3771" s="646"/>
      <c r="C3771" s="647"/>
      <c r="D3771" s="647"/>
      <c r="E3771" s="647"/>
      <c r="F3771" s="646"/>
      <c r="G3771" s="646"/>
      <c r="H3771" s="646"/>
      <c r="I3771" s="646"/>
      <c r="J3771" s="646"/>
      <c r="K3771" s="646"/>
    </row>
    <row r="3772" spans="2:11" x14ac:dyDescent="0.2">
      <c r="B3772" s="646"/>
      <c r="C3772" s="647"/>
      <c r="D3772" s="647"/>
      <c r="E3772" s="647"/>
      <c r="F3772" s="646"/>
      <c r="G3772" s="646"/>
      <c r="H3772" s="646"/>
      <c r="I3772" s="647"/>
      <c r="J3772" s="646"/>
      <c r="K3772" s="646"/>
    </row>
    <row r="3773" spans="2:11" x14ac:dyDescent="0.2">
      <c r="B3773" s="646"/>
      <c r="C3773" s="647"/>
      <c r="D3773" s="647"/>
      <c r="E3773" s="647"/>
      <c r="F3773" s="646"/>
      <c r="G3773" s="646"/>
      <c r="H3773" s="646"/>
      <c r="I3773" s="647"/>
      <c r="J3773" s="646"/>
      <c r="K3773" s="646"/>
    </row>
    <row r="3774" spans="2:11" x14ac:dyDescent="0.2">
      <c r="B3774" s="646"/>
      <c r="C3774" s="647"/>
      <c r="D3774" s="647"/>
      <c r="E3774" s="647"/>
      <c r="F3774" s="646"/>
      <c r="G3774" s="646"/>
      <c r="H3774" s="646"/>
      <c r="I3774" s="646"/>
      <c r="J3774" s="646"/>
      <c r="K3774" s="646"/>
    </row>
    <row r="3775" spans="2:11" x14ac:dyDescent="0.2">
      <c r="B3775" s="646"/>
      <c r="C3775" s="647"/>
      <c r="D3775" s="647"/>
      <c r="E3775" s="647"/>
      <c r="F3775" s="646"/>
      <c r="G3775" s="646"/>
      <c r="H3775" s="646"/>
      <c r="I3775" s="646"/>
      <c r="J3775" s="646"/>
      <c r="K3775" s="646"/>
    </row>
    <row r="3776" spans="2:11" x14ac:dyDescent="0.2">
      <c r="B3776" s="646"/>
      <c r="C3776" s="647"/>
      <c r="D3776" s="647"/>
      <c r="E3776" s="647"/>
      <c r="F3776" s="646"/>
      <c r="G3776" s="646"/>
      <c r="H3776" s="646"/>
      <c r="I3776" s="646"/>
      <c r="J3776" s="646"/>
      <c r="K3776" s="646"/>
    </row>
    <row r="3777" spans="2:11" x14ac:dyDescent="0.2">
      <c r="B3777" s="646"/>
      <c r="C3777" s="647"/>
      <c r="D3777" s="647"/>
      <c r="E3777" s="647"/>
      <c r="F3777" s="646"/>
      <c r="G3777" s="646"/>
      <c r="H3777" s="646"/>
      <c r="I3777" s="647"/>
      <c r="J3777" s="646"/>
      <c r="K3777" s="646"/>
    </row>
    <row r="3778" spans="2:11" x14ac:dyDescent="0.2">
      <c r="B3778" s="646"/>
      <c r="C3778" s="647"/>
      <c r="D3778" s="647"/>
      <c r="E3778" s="647"/>
      <c r="F3778" s="646"/>
      <c r="G3778" s="646"/>
      <c r="H3778" s="646"/>
      <c r="I3778" s="647"/>
      <c r="J3778" s="646"/>
      <c r="K3778" s="646"/>
    </row>
    <row r="3779" spans="2:11" x14ac:dyDescent="0.2">
      <c r="B3779" s="646"/>
      <c r="C3779" s="647"/>
      <c r="D3779" s="647"/>
      <c r="E3779" s="647"/>
      <c r="F3779" s="646"/>
      <c r="G3779" s="646"/>
      <c r="H3779" s="646"/>
      <c r="I3779" s="647"/>
      <c r="J3779" s="646"/>
      <c r="K3779" s="646"/>
    </row>
    <row r="3780" spans="2:11" x14ac:dyDescent="0.2">
      <c r="B3780" s="646"/>
      <c r="C3780" s="647"/>
      <c r="D3780" s="647"/>
      <c r="E3780" s="647"/>
      <c r="F3780" s="646"/>
      <c r="G3780" s="646"/>
      <c r="H3780" s="646"/>
      <c r="I3780" s="647"/>
      <c r="J3780" s="646"/>
      <c r="K3780" s="646"/>
    </row>
    <row r="3781" spans="2:11" x14ac:dyDescent="0.2">
      <c r="B3781" s="646"/>
      <c r="C3781" s="647"/>
      <c r="D3781" s="647"/>
      <c r="E3781" s="647"/>
      <c r="F3781" s="646"/>
      <c r="G3781" s="646"/>
      <c r="H3781" s="646"/>
      <c r="I3781" s="647"/>
      <c r="J3781" s="646"/>
      <c r="K3781" s="646"/>
    </row>
    <row r="3782" spans="2:11" x14ac:dyDescent="0.2">
      <c r="B3782" s="646"/>
      <c r="C3782" s="647"/>
      <c r="D3782" s="647"/>
      <c r="E3782" s="647"/>
      <c r="F3782" s="646"/>
      <c r="G3782" s="646"/>
      <c r="H3782" s="646"/>
      <c r="I3782" s="647"/>
      <c r="J3782" s="646"/>
      <c r="K3782" s="646"/>
    </row>
    <row r="3783" spans="2:11" x14ac:dyDescent="0.2">
      <c r="B3783" s="646"/>
      <c r="C3783" s="647"/>
      <c r="D3783" s="647"/>
      <c r="E3783" s="647"/>
      <c r="F3783" s="646"/>
      <c r="G3783" s="646"/>
      <c r="H3783" s="646"/>
      <c r="I3783" s="647"/>
      <c r="J3783" s="646"/>
      <c r="K3783" s="646"/>
    </row>
    <row r="3784" spans="2:11" x14ac:dyDescent="0.2">
      <c r="B3784" s="646"/>
      <c r="C3784" s="647"/>
      <c r="D3784" s="647"/>
      <c r="E3784" s="647"/>
      <c r="F3784" s="646"/>
      <c r="G3784" s="646"/>
      <c r="H3784" s="646"/>
      <c r="I3784" s="646"/>
      <c r="J3784" s="646"/>
      <c r="K3784" s="646"/>
    </row>
    <row r="3785" spans="2:11" x14ac:dyDescent="0.2">
      <c r="B3785" s="646"/>
      <c r="C3785" s="647"/>
      <c r="D3785" s="647"/>
      <c r="E3785" s="647"/>
      <c r="F3785" s="646"/>
      <c r="G3785" s="646"/>
      <c r="H3785" s="646"/>
      <c r="I3785" s="646"/>
      <c r="J3785" s="646"/>
      <c r="K3785" s="646"/>
    </row>
    <row r="3786" spans="2:11" x14ac:dyDescent="0.2">
      <c r="B3786" s="646"/>
      <c r="C3786" s="647"/>
      <c r="D3786" s="647"/>
      <c r="E3786" s="647"/>
      <c r="F3786" s="646"/>
      <c r="G3786" s="646"/>
      <c r="H3786" s="646"/>
      <c r="I3786" s="646"/>
      <c r="J3786" s="646"/>
      <c r="K3786" s="646"/>
    </row>
    <row r="3787" spans="2:11" x14ac:dyDescent="0.2">
      <c r="B3787" s="646"/>
      <c r="C3787" s="647"/>
      <c r="D3787" s="647"/>
      <c r="E3787" s="647"/>
      <c r="F3787" s="646"/>
      <c r="G3787" s="646"/>
      <c r="H3787" s="646"/>
      <c r="I3787" s="646"/>
      <c r="J3787" s="646"/>
      <c r="K3787" s="646"/>
    </row>
    <row r="3788" spans="2:11" x14ac:dyDescent="0.2">
      <c r="B3788" s="646"/>
      <c r="C3788" s="647"/>
      <c r="D3788" s="647"/>
      <c r="E3788" s="647"/>
      <c r="F3788" s="646"/>
      <c r="G3788" s="646"/>
      <c r="H3788" s="646"/>
      <c r="I3788" s="646"/>
      <c r="J3788" s="646"/>
      <c r="K3788" s="646"/>
    </row>
    <row r="3789" spans="2:11" x14ac:dyDescent="0.2">
      <c r="B3789" s="646"/>
      <c r="C3789" s="647"/>
      <c r="D3789" s="647"/>
      <c r="E3789" s="647"/>
      <c r="F3789" s="646"/>
      <c r="G3789" s="646"/>
      <c r="H3789" s="646"/>
      <c r="I3789" s="646"/>
      <c r="J3789" s="646"/>
      <c r="K3789" s="646"/>
    </row>
    <row r="3790" spans="2:11" x14ac:dyDescent="0.2">
      <c r="B3790" s="646"/>
      <c r="C3790" s="647"/>
      <c r="D3790" s="647"/>
      <c r="E3790" s="647"/>
      <c r="F3790" s="646"/>
      <c r="G3790" s="646"/>
      <c r="H3790" s="646"/>
      <c r="I3790" s="647"/>
      <c r="J3790" s="646"/>
      <c r="K3790" s="646"/>
    </row>
    <row r="3791" spans="2:11" x14ac:dyDescent="0.2">
      <c r="B3791" s="646"/>
      <c r="C3791" s="647"/>
      <c r="D3791" s="647"/>
      <c r="E3791" s="647"/>
      <c r="F3791" s="646"/>
      <c r="G3791" s="646"/>
      <c r="H3791" s="646"/>
      <c r="I3791" s="647"/>
      <c r="J3791" s="646"/>
      <c r="K3791" s="646"/>
    </row>
    <row r="3792" spans="2:11" x14ac:dyDescent="0.2">
      <c r="B3792" s="646"/>
      <c r="C3792" s="647"/>
      <c r="D3792" s="647"/>
      <c r="E3792" s="647"/>
      <c r="F3792" s="646"/>
      <c r="G3792" s="646"/>
      <c r="H3792" s="646"/>
      <c r="I3792" s="647"/>
      <c r="J3792" s="646"/>
      <c r="K3792" s="646"/>
    </row>
    <row r="3793" spans="2:11" x14ac:dyDescent="0.2">
      <c r="B3793" s="646"/>
      <c r="C3793" s="647"/>
      <c r="D3793" s="647"/>
      <c r="E3793" s="647"/>
      <c r="F3793" s="646"/>
      <c r="G3793" s="646"/>
      <c r="H3793" s="646"/>
      <c r="I3793" s="647"/>
      <c r="J3793" s="646"/>
      <c r="K3793" s="646"/>
    </row>
    <row r="3794" spans="2:11" x14ac:dyDescent="0.2">
      <c r="B3794" s="646"/>
      <c r="C3794" s="647"/>
      <c r="D3794" s="647"/>
      <c r="E3794" s="647"/>
      <c r="F3794" s="646"/>
      <c r="G3794" s="646"/>
      <c r="H3794" s="646"/>
      <c r="I3794" s="647"/>
      <c r="J3794" s="646"/>
      <c r="K3794" s="646"/>
    </row>
    <row r="3795" spans="2:11" x14ac:dyDescent="0.2">
      <c r="B3795" s="646"/>
      <c r="C3795" s="647"/>
      <c r="D3795" s="647"/>
      <c r="E3795" s="647"/>
      <c r="F3795" s="646"/>
      <c r="G3795" s="646"/>
      <c r="H3795" s="646"/>
      <c r="I3795" s="647"/>
      <c r="J3795" s="646"/>
      <c r="K3795" s="646"/>
    </row>
    <row r="3796" spans="2:11" x14ac:dyDescent="0.2">
      <c r="B3796" s="646"/>
      <c r="C3796" s="647"/>
      <c r="D3796" s="647"/>
      <c r="E3796" s="647"/>
      <c r="F3796" s="646"/>
      <c r="G3796" s="646"/>
      <c r="H3796" s="646"/>
      <c r="I3796" s="646"/>
      <c r="J3796" s="646"/>
      <c r="K3796" s="646"/>
    </row>
    <row r="3797" spans="2:11" x14ac:dyDescent="0.2">
      <c r="B3797" s="646"/>
      <c r="C3797" s="647"/>
      <c r="D3797" s="647"/>
      <c r="E3797" s="647"/>
      <c r="F3797" s="646"/>
      <c r="G3797" s="646"/>
      <c r="H3797" s="646"/>
      <c r="I3797" s="646"/>
      <c r="J3797" s="646"/>
      <c r="K3797" s="646"/>
    </row>
    <row r="3798" spans="2:11" x14ac:dyDescent="0.2">
      <c r="B3798" s="646"/>
      <c r="C3798" s="647"/>
      <c r="D3798" s="647"/>
      <c r="E3798" s="647"/>
      <c r="F3798" s="646"/>
      <c r="G3798" s="646"/>
      <c r="H3798" s="646"/>
      <c r="I3798" s="646"/>
      <c r="J3798" s="646"/>
      <c r="K3798" s="646"/>
    </row>
    <row r="3799" spans="2:11" x14ac:dyDescent="0.2">
      <c r="B3799" s="646"/>
      <c r="C3799" s="647"/>
      <c r="D3799" s="647"/>
      <c r="E3799" s="647"/>
      <c r="F3799" s="646"/>
      <c r="G3799" s="646"/>
      <c r="H3799" s="646"/>
      <c r="I3799" s="646"/>
      <c r="J3799" s="646"/>
      <c r="K3799" s="646"/>
    </row>
    <row r="3800" spans="2:11" x14ac:dyDescent="0.2">
      <c r="B3800" s="646"/>
      <c r="C3800" s="647"/>
      <c r="D3800" s="647"/>
      <c r="E3800" s="647"/>
      <c r="F3800" s="646"/>
      <c r="G3800" s="646"/>
      <c r="H3800" s="646"/>
      <c r="I3800" s="646"/>
      <c r="J3800" s="646"/>
      <c r="K3800" s="646"/>
    </row>
    <row r="3801" spans="2:11" x14ac:dyDescent="0.2">
      <c r="B3801" s="646"/>
      <c r="C3801" s="647"/>
      <c r="D3801" s="647"/>
      <c r="E3801" s="647"/>
      <c r="F3801" s="646"/>
      <c r="G3801" s="646"/>
      <c r="H3801" s="646"/>
      <c r="I3801" s="646"/>
      <c r="J3801" s="646"/>
      <c r="K3801" s="646"/>
    </row>
    <row r="3802" spans="2:11" x14ac:dyDescent="0.2">
      <c r="B3802" s="646"/>
      <c r="C3802" s="647"/>
      <c r="D3802" s="647"/>
      <c r="E3802" s="647"/>
      <c r="F3802" s="646"/>
      <c r="G3802" s="646"/>
      <c r="H3802" s="646"/>
      <c r="I3802" s="647"/>
      <c r="J3802" s="646"/>
      <c r="K3802" s="646"/>
    </row>
    <row r="3803" spans="2:11" x14ac:dyDescent="0.2">
      <c r="B3803" s="646"/>
      <c r="C3803" s="647"/>
      <c r="D3803" s="647"/>
      <c r="E3803" s="647"/>
      <c r="F3803" s="646"/>
      <c r="G3803" s="646"/>
      <c r="H3803" s="646"/>
      <c r="I3803" s="647"/>
      <c r="J3803" s="646"/>
      <c r="K3803" s="646"/>
    </row>
    <row r="3804" spans="2:11" x14ac:dyDescent="0.2">
      <c r="B3804" s="646"/>
      <c r="C3804" s="647"/>
      <c r="D3804" s="647"/>
      <c r="E3804" s="647"/>
      <c r="F3804" s="646"/>
      <c r="G3804" s="646"/>
      <c r="H3804" s="646"/>
      <c r="I3804" s="647"/>
      <c r="J3804" s="646"/>
      <c r="K3804" s="646"/>
    </row>
    <row r="3805" spans="2:11" x14ac:dyDescent="0.2">
      <c r="B3805" s="646"/>
      <c r="C3805" s="647"/>
      <c r="D3805" s="647"/>
      <c r="E3805" s="647"/>
      <c r="F3805" s="646"/>
      <c r="G3805" s="646"/>
      <c r="H3805" s="646"/>
      <c r="I3805" s="647"/>
      <c r="J3805" s="646"/>
      <c r="K3805" s="646"/>
    </row>
    <row r="3806" spans="2:11" x14ac:dyDescent="0.2">
      <c r="B3806" s="646"/>
      <c r="C3806" s="647"/>
      <c r="D3806" s="647"/>
      <c r="E3806" s="647"/>
      <c r="F3806" s="646"/>
      <c r="G3806" s="646"/>
      <c r="H3806" s="646"/>
      <c r="I3806" s="647"/>
      <c r="J3806" s="646"/>
      <c r="K3806" s="646"/>
    </row>
    <row r="3807" spans="2:11" x14ac:dyDescent="0.2">
      <c r="B3807" s="646"/>
      <c r="C3807" s="647"/>
      <c r="D3807" s="647"/>
      <c r="E3807" s="647"/>
      <c r="F3807" s="646"/>
      <c r="G3807" s="646"/>
      <c r="H3807" s="646"/>
      <c r="I3807" s="647"/>
      <c r="J3807" s="646"/>
      <c r="K3807" s="646"/>
    </row>
    <row r="3808" spans="2:11" x14ac:dyDescent="0.2">
      <c r="B3808" s="646"/>
      <c r="C3808" s="647"/>
      <c r="D3808" s="647"/>
      <c r="E3808" s="647"/>
      <c r="F3808" s="646"/>
      <c r="G3808" s="646"/>
      <c r="H3808" s="646"/>
      <c r="I3808" s="647"/>
      <c r="J3808" s="646"/>
      <c r="K3808" s="646"/>
    </row>
    <row r="3809" spans="2:11" x14ac:dyDescent="0.2">
      <c r="B3809" s="646"/>
      <c r="C3809" s="647"/>
      <c r="D3809" s="647"/>
      <c r="E3809" s="647"/>
      <c r="F3809" s="646"/>
      <c r="G3809" s="646"/>
      <c r="H3809" s="646"/>
      <c r="I3809" s="647"/>
      <c r="J3809" s="646"/>
      <c r="K3809" s="646"/>
    </row>
    <row r="3810" spans="2:11" x14ac:dyDescent="0.2">
      <c r="B3810" s="646"/>
      <c r="C3810" s="647"/>
      <c r="D3810" s="647"/>
      <c r="E3810" s="647"/>
      <c r="F3810" s="646"/>
      <c r="G3810" s="646"/>
      <c r="H3810" s="646"/>
      <c r="I3810" s="647"/>
      <c r="J3810" s="646"/>
      <c r="K3810" s="646"/>
    </row>
    <row r="3811" spans="2:11" x14ac:dyDescent="0.2">
      <c r="B3811" s="646"/>
      <c r="C3811" s="647"/>
      <c r="D3811" s="647"/>
      <c r="E3811" s="647"/>
      <c r="F3811" s="646"/>
      <c r="G3811" s="646"/>
      <c r="H3811" s="646"/>
      <c r="I3811" s="647"/>
      <c r="J3811" s="646"/>
      <c r="K3811" s="646"/>
    </row>
    <row r="3812" spans="2:11" x14ac:dyDescent="0.2">
      <c r="B3812" s="646"/>
      <c r="C3812" s="647"/>
      <c r="D3812" s="647"/>
      <c r="E3812" s="647"/>
      <c r="F3812" s="646"/>
      <c r="G3812" s="646"/>
      <c r="H3812" s="646"/>
      <c r="I3812" s="647"/>
      <c r="J3812" s="646"/>
      <c r="K3812" s="646"/>
    </row>
    <row r="3813" spans="2:11" x14ac:dyDescent="0.2">
      <c r="B3813" s="646"/>
      <c r="C3813" s="647"/>
      <c r="D3813" s="647"/>
      <c r="E3813" s="647"/>
      <c r="F3813" s="646"/>
      <c r="G3813" s="646"/>
      <c r="H3813" s="646"/>
      <c r="I3813" s="647"/>
      <c r="J3813" s="646"/>
      <c r="K3813" s="646"/>
    </row>
    <row r="3814" spans="2:11" x14ac:dyDescent="0.2">
      <c r="B3814" s="646"/>
      <c r="C3814" s="647"/>
      <c r="D3814" s="647"/>
      <c r="E3814" s="647"/>
      <c r="F3814" s="646"/>
      <c r="G3814" s="646"/>
      <c r="H3814" s="646"/>
      <c r="I3814" s="647"/>
      <c r="J3814" s="646"/>
      <c r="K3814" s="646"/>
    </row>
    <row r="3815" spans="2:11" x14ac:dyDescent="0.2">
      <c r="B3815" s="646"/>
      <c r="C3815" s="647"/>
      <c r="D3815" s="647"/>
      <c r="E3815" s="647"/>
      <c r="F3815" s="646"/>
      <c r="G3815" s="646"/>
      <c r="H3815" s="646"/>
      <c r="I3815" s="646"/>
      <c r="J3815" s="646"/>
      <c r="K3815" s="646"/>
    </row>
    <row r="3816" spans="2:11" x14ac:dyDescent="0.2">
      <c r="B3816" s="646"/>
      <c r="C3816" s="647"/>
      <c r="D3816" s="647"/>
      <c r="E3816" s="647"/>
      <c r="F3816" s="646"/>
      <c r="G3816" s="646"/>
      <c r="H3816" s="646"/>
      <c r="I3816" s="646"/>
      <c r="J3816" s="646"/>
      <c r="K3816" s="646"/>
    </row>
    <row r="3817" spans="2:11" x14ac:dyDescent="0.2">
      <c r="B3817" s="646"/>
      <c r="C3817" s="647"/>
      <c r="D3817" s="647"/>
      <c r="E3817" s="647"/>
      <c r="F3817" s="646"/>
      <c r="G3817" s="646"/>
      <c r="H3817" s="646"/>
      <c r="I3817" s="647"/>
      <c r="J3817" s="646"/>
      <c r="K3817" s="646"/>
    </row>
    <row r="3818" spans="2:11" x14ac:dyDescent="0.2">
      <c r="B3818" s="646"/>
      <c r="C3818" s="647"/>
      <c r="D3818" s="647"/>
      <c r="E3818" s="647"/>
      <c r="F3818" s="646"/>
      <c r="G3818" s="646"/>
      <c r="H3818" s="646"/>
      <c r="I3818" s="647"/>
      <c r="J3818" s="646"/>
      <c r="K3818" s="646"/>
    </row>
    <row r="3819" spans="2:11" x14ac:dyDescent="0.2">
      <c r="B3819" s="646"/>
      <c r="C3819" s="647"/>
      <c r="D3819" s="647"/>
      <c r="E3819" s="647"/>
      <c r="F3819" s="646"/>
      <c r="G3819" s="646"/>
      <c r="H3819" s="646"/>
      <c r="I3819" s="646"/>
      <c r="J3819" s="646"/>
      <c r="K3819" s="646"/>
    </row>
    <row r="3820" spans="2:11" x14ac:dyDescent="0.2">
      <c r="B3820" s="646"/>
      <c r="C3820" s="647"/>
      <c r="D3820" s="647"/>
      <c r="E3820" s="647"/>
      <c r="F3820" s="646"/>
      <c r="G3820" s="646"/>
      <c r="H3820" s="646"/>
      <c r="I3820" s="646"/>
      <c r="J3820" s="646"/>
      <c r="K3820" s="646"/>
    </row>
    <row r="3821" spans="2:11" x14ac:dyDescent="0.2">
      <c r="B3821" s="646"/>
      <c r="C3821" s="647"/>
      <c r="D3821" s="647"/>
      <c r="E3821" s="647"/>
      <c r="F3821" s="646"/>
      <c r="G3821" s="646"/>
      <c r="H3821" s="646"/>
      <c r="I3821" s="647"/>
      <c r="J3821" s="646"/>
      <c r="K3821" s="646"/>
    </row>
    <row r="3822" spans="2:11" x14ac:dyDescent="0.2">
      <c r="B3822" s="646"/>
      <c r="C3822" s="647"/>
      <c r="D3822" s="647"/>
      <c r="E3822" s="647"/>
      <c r="F3822" s="646"/>
      <c r="G3822" s="646"/>
      <c r="H3822" s="646"/>
      <c r="I3822" s="646"/>
      <c r="J3822" s="646"/>
      <c r="K3822" s="646"/>
    </row>
    <row r="3823" spans="2:11" x14ac:dyDescent="0.2">
      <c r="B3823" s="646"/>
      <c r="C3823" s="647"/>
      <c r="D3823" s="647"/>
      <c r="E3823" s="647"/>
      <c r="F3823" s="646"/>
      <c r="G3823" s="646"/>
      <c r="H3823" s="646"/>
      <c r="I3823" s="646"/>
      <c r="J3823" s="646"/>
      <c r="K3823" s="646"/>
    </row>
    <row r="3824" spans="2:11" x14ac:dyDescent="0.2">
      <c r="B3824" s="646"/>
      <c r="C3824" s="647"/>
      <c r="D3824" s="647"/>
      <c r="E3824" s="647"/>
      <c r="F3824" s="646"/>
      <c r="G3824" s="646"/>
      <c r="H3824" s="646"/>
      <c r="I3824" s="646"/>
      <c r="J3824" s="646"/>
      <c r="K3824" s="646"/>
    </row>
    <row r="3825" spans="2:11" x14ac:dyDescent="0.2">
      <c r="B3825" s="646"/>
      <c r="C3825" s="647"/>
      <c r="D3825" s="647"/>
      <c r="E3825" s="647"/>
      <c r="F3825" s="646"/>
      <c r="G3825" s="646"/>
      <c r="H3825" s="646"/>
      <c r="I3825" s="647"/>
      <c r="J3825" s="646"/>
      <c r="K3825" s="646"/>
    </row>
    <row r="3826" spans="2:11" x14ac:dyDescent="0.2">
      <c r="B3826" s="646"/>
      <c r="C3826" s="647"/>
      <c r="D3826" s="647"/>
      <c r="E3826" s="647"/>
      <c r="F3826" s="646"/>
      <c r="G3826" s="646"/>
      <c r="H3826" s="646"/>
      <c r="I3826" s="647"/>
      <c r="J3826" s="646"/>
      <c r="K3826" s="646"/>
    </row>
    <row r="3827" spans="2:11" x14ac:dyDescent="0.2">
      <c r="B3827" s="646"/>
      <c r="C3827" s="647"/>
      <c r="D3827" s="647"/>
      <c r="E3827" s="647"/>
      <c r="F3827" s="646"/>
      <c r="G3827" s="646"/>
      <c r="H3827" s="646"/>
      <c r="I3827" s="647"/>
      <c r="J3827" s="646"/>
      <c r="K3827" s="646"/>
    </row>
    <row r="3828" spans="2:11" x14ac:dyDescent="0.2">
      <c r="B3828" s="646"/>
      <c r="C3828" s="647"/>
      <c r="D3828" s="647"/>
      <c r="E3828" s="647"/>
      <c r="F3828" s="646"/>
      <c r="G3828" s="646"/>
      <c r="H3828" s="646"/>
      <c r="I3828" s="647"/>
      <c r="J3828" s="646"/>
      <c r="K3828" s="646"/>
    </row>
    <row r="3829" spans="2:11" x14ac:dyDescent="0.2">
      <c r="B3829" s="646"/>
      <c r="C3829" s="647"/>
      <c r="D3829" s="647"/>
      <c r="E3829" s="647"/>
      <c r="F3829" s="646"/>
      <c r="G3829" s="646"/>
      <c r="H3829" s="646"/>
      <c r="I3829" s="647"/>
      <c r="J3829" s="646"/>
      <c r="K3829" s="646"/>
    </row>
    <row r="3830" spans="2:11" x14ac:dyDescent="0.2">
      <c r="B3830" s="646"/>
      <c r="C3830" s="647"/>
      <c r="D3830" s="647"/>
      <c r="E3830" s="647"/>
      <c r="F3830" s="646"/>
      <c r="G3830" s="646"/>
      <c r="H3830" s="646"/>
      <c r="I3830" s="647"/>
      <c r="J3830" s="646"/>
      <c r="K3830" s="646"/>
    </row>
    <row r="3831" spans="2:11" x14ac:dyDescent="0.2">
      <c r="B3831" s="646"/>
      <c r="C3831" s="647"/>
      <c r="D3831" s="647"/>
      <c r="E3831" s="647"/>
      <c r="F3831" s="646"/>
      <c r="G3831" s="646"/>
      <c r="H3831" s="646"/>
      <c r="I3831" s="646"/>
      <c r="J3831" s="646"/>
      <c r="K3831" s="646"/>
    </row>
    <row r="3832" spans="2:11" x14ac:dyDescent="0.2">
      <c r="B3832" s="646"/>
      <c r="C3832" s="647"/>
      <c r="D3832" s="647"/>
      <c r="E3832" s="647"/>
      <c r="F3832" s="646"/>
      <c r="G3832" s="646"/>
      <c r="H3832" s="646"/>
      <c r="I3832" s="646"/>
      <c r="J3832" s="646"/>
      <c r="K3832" s="646"/>
    </row>
    <row r="3833" spans="2:11" x14ac:dyDescent="0.2">
      <c r="B3833" s="646"/>
      <c r="C3833" s="647"/>
      <c r="D3833" s="647"/>
      <c r="E3833" s="647"/>
      <c r="F3833" s="646"/>
      <c r="G3833" s="646"/>
      <c r="H3833" s="646"/>
      <c r="I3833" s="646"/>
      <c r="J3833" s="646"/>
      <c r="K3833" s="646"/>
    </row>
    <row r="3834" spans="2:11" x14ac:dyDescent="0.2">
      <c r="B3834" s="646"/>
      <c r="C3834" s="647"/>
      <c r="D3834" s="647"/>
      <c r="E3834" s="647"/>
      <c r="F3834" s="646"/>
      <c r="G3834" s="646"/>
      <c r="H3834" s="646"/>
      <c r="I3834" s="646"/>
      <c r="J3834" s="646"/>
      <c r="K3834" s="646"/>
    </row>
    <row r="3835" spans="2:11" x14ac:dyDescent="0.2">
      <c r="B3835" s="646"/>
      <c r="C3835" s="647"/>
      <c r="D3835" s="647"/>
      <c r="E3835" s="647"/>
      <c r="F3835" s="646"/>
      <c r="G3835" s="646"/>
      <c r="H3835" s="646"/>
      <c r="I3835" s="646"/>
      <c r="J3835" s="646"/>
      <c r="K3835" s="646"/>
    </row>
    <row r="3836" spans="2:11" x14ac:dyDescent="0.2">
      <c r="B3836" s="646"/>
      <c r="C3836" s="647"/>
      <c r="D3836" s="647"/>
      <c r="E3836" s="647"/>
      <c r="F3836" s="646"/>
      <c r="G3836" s="646"/>
      <c r="H3836" s="646"/>
      <c r="I3836" s="647"/>
      <c r="J3836" s="646"/>
      <c r="K3836" s="646"/>
    </row>
    <row r="3837" spans="2:11" x14ac:dyDescent="0.2">
      <c r="B3837" s="646"/>
      <c r="C3837" s="647"/>
      <c r="D3837" s="647"/>
      <c r="E3837" s="647"/>
      <c r="F3837" s="646"/>
      <c r="G3837" s="646"/>
      <c r="H3837" s="646"/>
      <c r="I3837" s="647"/>
      <c r="J3837" s="646"/>
      <c r="K3837" s="646"/>
    </row>
    <row r="3838" spans="2:11" x14ac:dyDescent="0.2">
      <c r="B3838" s="646"/>
      <c r="C3838" s="647"/>
      <c r="D3838" s="647"/>
      <c r="E3838" s="647"/>
      <c r="F3838" s="646"/>
      <c r="G3838" s="646"/>
      <c r="H3838" s="646"/>
      <c r="I3838" s="647"/>
      <c r="J3838" s="646"/>
      <c r="K3838" s="646"/>
    </row>
    <row r="3839" spans="2:11" x14ac:dyDescent="0.2">
      <c r="B3839" s="646"/>
      <c r="C3839" s="647"/>
      <c r="D3839" s="647"/>
      <c r="E3839" s="647"/>
      <c r="F3839" s="646"/>
      <c r="G3839" s="646"/>
      <c r="H3839" s="646"/>
      <c r="I3839" s="647"/>
      <c r="J3839" s="646"/>
      <c r="K3839" s="646"/>
    </row>
    <row r="3840" spans="2:11" x14ac:dyDescent="0.2">
      <c r="B3840" s="646"/>
      <c r="C3840" s="647"/>
      <c r="D3840" s="647"/>
      <c r="E3840" s="647"/>
      <c r="F3840" s="646"/>
      <c r="G3840" s="646"/>
      <c r="H3840" s="646"/>
      <c r="I3840" s="647"/>
      <c r="J3840" s="646"/>
      <c r="K3840" s="646"/>
    </row>
    <row r="3841" spans="2:11" x14ac:dyDescent="0.2">
      <c r="B3841" s="646"/>
      <c r="C3841" s="647"/>
      <c r="D3841" s="647"/>
      <c r="E3841" s="647"/>
      <c r="F3841" s="646"/>
      <c r="G3841" s="646"/>
      <c r="H3841" s="646"/>
      <c r="I3841" s="647"/>
      <c r="J3841" s="646"/>
      <c r="K3841" s="646"/>
    </row>
    <row r="3842" spans="2:11" x14ac:dyDescent="0.2">
      <c r="B3842" s="646"/>
      <c r="C3842" s="647"/>
      <c r="D3842" s="647"/>
      <c r="E3842" s="647"/>
      <c r="F3842" s="646"/>
      <c r="G3842" s="646"/>
      <c r="H3842" s="646"/>
      <c r="I3842" s="647"/>
      <c r="J3842" s="646"/>
      <c r="K3842" s="646"/>
    </row>
    <row r="3843" spans="2:11" x14ac:dyDescent="0.2">
      <c r="B3843" s="646"/>
      <c r="C3843" s="647"/>
      <c r="D3843" s="647"/>
      <c r="E3843" s="647"/>
      <c r="F3843" s="646"/>
      <c r="G3843" s="646"/>
      <c r="H3843" s="646"/>
      <c r="I3843" s="647"/>
      <c r="J3843" s="646"/>
      <c r="K3843" s="646"/>
    </row>
    <row r="3844" spans="2:11" x14ac:dyDescent="0.2">
      <c r="B3844" s="646"/>
      <c r="C3844" s="647"/>
      <c r="D3844" s="647"/>
      <c r="E3844" s="647"/>
      <c r="F3844" s="646"/>
      <c r="G3844" s="646"/>
      <c r="H3844" s="646"/>
      <c r="I3844" s="646"/>
      <c r="J3844" s="646"/>
      <c r="K3844" s="646"/>
    </row>
    <row r="3845" spans="2:11" x14ac:dyDescent="0.2">
      <c r="B3845" s="646"/>
      <c r="C3845" s="647"/>
      <c r="D3845" s="647"/>
      <c r="E3845" s="647"/>
      <c r="F3845" s="646"/>
      <c r="G3845" s="646"/>
      <c r="H3845" s="646"/>
      <c r="I3845" s="646"/>
      <c r="J3845" s="646"/>
      <c r="K3845" s="646"/>
    </row>
    <row r="3846" spans="2:11" x14ac:dyDescent="0.2">
      <c r="B3846" s="646"/>
      <c r="C3846" s="647"/>
      <c r="D3846" s="647"/>
      <c r="E3846" s="647"/>
      <c r="F3846" s="646"/>
      <c r="G3846" s="646"/>
      <c r="H3846" s="646"/>
      <c r="I3846" s="646"/>
      <c r="J3846" s="646"/>
      <c r="K3846" s="646"/>
    </row>
    <row r="3847" spans="2:11" x14ac:dyDescent="0.2">
      <c r="B3847" s="646"/>
      <c r="C3847" s="647"/>
      <c r="D3847" s="647"/>
      <c r="E3847" s="647"/>
      <c r="F3847" s="646"/>
      <c r="G3847" s="646"/>
      <c r="H3847" s="646"/>
      <c r="I3847" s="646"/>
      <c r="J3847" s="646"/>
      <c r="K3847" s="646"/>
    </row>
    <row r="3848" spans="2:11" x14ac:dyDescent="0.2">
      <c r="B3848" s="646"/>
      <c r="C3848" s="647"/>
      <c r="D3848" s="647"/>
      <c r="E3848" s="647"/>
      <c r="F3848" s="646"/>
      <c r="G3848" s="646"/>
      <c r="H3848" s="646"/>
      <c r="I3848" s="646"/>
      <c r="J3848" s="646"/>
      <c r="K3848" s="646"/>
    </row>
    <row r="3849" spans="2:11" x14ac:dyDescent="0.2">
      <c r="B3849" s="646"/>
      <c r="C3849" s="647"/>
      <c r="D3849" s="647"/>
      <c r="E3849" s="647"/>
      <c r="F3849" s="646"/>
      <c r="G3849" s="646"/>
      <c r="H3849" s="646"/>
      <c r="I3849" s="647"/>
      <c r="J3849" s="646"/>
      <c r="K3849" s="646"/>
    </row>
    <row r="3850" spans="2:11" x14ac:dyDescent="0.2">
      <c r="B3850" s="646"/>
      <c r="C3850" s="647"/>
      <c r="D3850" s="647"/>
      <c r="E3850" s="647"/>
      <c r="F3850" s="646"/>
      <c r="G3850" s="646"/>
      <c r="H3850" s="646"/>
      <c r="I3850" s="646"/>
      <c r="J3850" s="646"/>
      <c r="K3850" s="646"/>
    </row>
    <row r="3851" spans="2:11" x14ac:dyDescent="0.2">
      <c r="B3851" s="646"/>
      <c r="C3851" s="647"/>
      <c r="D3851" s="647"/>
      <c r="E3851" s="647"/>
      <c r="F3851" s="646"/>
      <c r="G3851" s="646"/>
      <c r="H3851" s="646"/>
      <c r="I3851" s="646"/>
      <c r="J3851" s="646"/>
      <c r="K3851" s="646"/>
    </row>
    <row r="3852" spans="2:11" x14ac:dyDescent="0.2">
      <c r="B3852" s="646"/>
      <c r="C3852" s="647"/>
      <c r="D3852" s="647"/>
      <c r="E3852" s="647"/>
      <c r="F3852" s="646"/>
      <c r="G3852" s="646"/>
      <c r="H3852" s="646"/>
      <c r="I3852" s="647"/>
      <c r="J3852" s="646"/>
      <c r="K3852" s="646"/>
    </row>
    <row r="3853" spans="2:11" x14ac:dyDescent="0.2">
      <c r="B3853" s="646"/>
      <c r="C3853" s="647"/>
      <c r="D3853" s="647"/>
      <c r="E3853" s="647"/>
      <c r="F3853" s="646"/>
      <c r="G3853" s="646"/>
      <c r="H3853" s="646"/>
      <c r="I3853" s="647"/>
      <c r="J3853" s="646"/>
      <c r="K3853" s="646"/>
    </row>
    <row r="3854" spans="2:11" x14ac:dyDescent="0.2">
      <c r="B3854" s="646"/>
      <c r="C3854" s="647"/>
      <c r="D3854" s="647"/>
      <c r="E3854" s="647"/>
      <c r="F3854" s="646"/>
      <c r="G3854" s="646"/>
      <c r="H3854" s="646"/>
      <c r="I3854" s="647"/>
      <c r="J3854" s="646"/>
      <c r="K3854" s="646"/>
    </row>
    <row r="3855" spans="2:11" x14ac:dyDescent="0.2">
      <c r="B3855" s="646"/>
      <c r="C3855" s="647"/>
      <c r="D3855" s="647"/>
      <c r="E3855" s="647"/>
      <c r="F3855" s="646"/>
      <c r="G3855" s="646"/>
      <c r="H3855" s="646"/>
      <c r="I3855" s="647"/>
      <c r="J3855" s="646"/>
      <c r="K3855" s="646"/>
    </row>
    <row r="3856" spans="2:11" x14ac:dyDescent="0.2">
      <c r="B3856" s="646"/>
      <c r="C3856" s="647"/>
      <c r="D3856" s="647"/>
      <c r="E3856" s="647"/>
      <c r="F3856" s="646"/>
      <c r="G3856" s="646"/>
      <c r="H3856" s="646"/>
      <c r="I3856" s="647"/>
      <c r="J3856" s="646"/>
      <c r="K3856" s="646"/>
    </row>
    <row r="3857" spans="2:11" x14ac:dyDescent="0.2">
      <c r="B3857" s="646"/>
      <c r="C3857" s="647"/>
      <c r="D3857" s="647"/>
      <c r="E3857" s="647"/>
      <c r="F3857" s="646"/>
      <c r="G3857" s="646"/>
      <c r="H3857" s="646"/>
      <c r="I3857" s="647"/>
      <c r="J3857" s="646"/>
      <c r="K3857" s="646"/>
    </row>
    <row r="3858" spans="2:11" x14ac:dyDescent="0.2">
      <c r="B3858" s="646"/>
      <c r="C3858" s="647"/>
      <c r="D3858" s="647"/>
      <c r="E3858" s="647"/>
      <c r="F3858" s="646"/>
      <c r="G3858" s="646"/>
      <c r="H3858" s="646"/>
      <c r="I3858" s="646"/>
      <c r="J3858" s="646"/>
      <c r="K3858" s="646"/>
    </row>
    <row r="3859" spans="2:11" x14ac:dyDescent="0.2">
      <c r="B3859" s="646"/>
      <c r="C3859" s="647"/>
      <c r="D3859" s="647"/>
      <c r="E3859" s="647"/>
      <c r="F3859" s="646"/>
      <c r="G3859" s="646"/>
      <c r="H3859" s="646"/>
      <c r="I3859" s="646"/>
      <c r="J3859" s="646"/>
      <c r="K3859" s="646"/>
    </row>
    <row r="3860" spans="2:11" x14ac:dyDescent="0.2">
      <c r="B3860" s="646"/>
      <c r="C3860" s="647"/>
      <c r="D3860" s="647"/>
      <c r="E3860" s="647"/>
      <c r="F3860" s="646"/>
      <c r="G3860" s="646"/>
      <c r="H3860" s="646"/>
      <c r="I3860" s="646"/>
      <c r="J3860" s="646"/>
      <c r="K3860" s="646"/>
    </row>
    <row r="3861" spans="2:11" x14ac:dyDescent="0.2">
      <c r="B3861" s="646"/>
      <c r="C3861" s="647"/>
      <c r="D3861" s="647"/>
      <c r="E3861" s="647"/>
      <c r="F3861" s="646"/>
      <c r="G3861" s="646"/>
      <c r="H3861" s="646"/>
      <c r="I3861" s="646"/>
      <c r="J3861" s="646"/>
      <c r="K3861" s="646"/>
    </row>
    <row r="3862" spans="2:11" x14ac:dyDescent="0.2">
      <c r="B3862" s="646"/>
      <c r="C3862" s="647"/>
      <c r="D3862" s="647"/>
      <c r="E3862" s="647"/>
      <c r="F3862" s="646"/>
      <c r="G3862" s="646"/>
      <c r="H3862" s="646"/>
      <c r="I3862" s="646"/>
      <c r="J3862" s="646"/>
      <c r="K3862" s="646"/>
    </row>
    <row r="3863" spans="2:11" x14ac:dyDescent="0.2">
      <c r="B3863" s="646"/>
      <c r="C3863" s="647"/>
      <c r="D3863" s="647"/>
      <c r="E3863" s="647"/>
      <c r="F3863" s="646"/>
      <c r="G3863" s="646"/>
      <c r="H3863" s="646"/>
      <c r="I3863" s="647"/>
      <c r="J3863" s="646"/>
      <c r="K3863" s="646"/>
    </row>
    <row r="3864" spans="2:11" x14ac:dyDescent="0.2">
      <c r="B3864" s="646"/>
      <c r="C3864" s="647"/>
      <c r="D3864" s="647"/>
      <c r="E3864" s="647"/>
      <c r="F3864" s="646"/>
      <c r="G3864" s="646"/>
      <c r="H3864" s="646"/>
      <c r="I3864" s="647"/>
      <c r="J3864" s="646"/>
      <c r="K3864" s="646"/>
    </row>
    <row r="3865" spans="2:11" x14ac:dyDescent="0.2">
      <c r="B3865" s="646"/>
      <c r="C3865" s="647"/>
      <c r="D3865" s="647"/>
      <c r="E3865" s="647"/>
      <c r="F3865" s="646"/>
      <c r="G3865" s="646"/>
      <c r="H3865" s="646"/>
      <c r="I3865" s="647"/>
      <c r="J3865" s="646"/>
      <c r="K3865" s="646"/>
    </row>
    <row r="3866" spans="2:11" x14ac:dyDescent="0.2">
      <c r="B3866" s="646"/>
      <c r="C3866" s="647"/>
      <c r="D3866" s="647"/>
      <c r="E3866" s="647"/>
      <c r="F3866" s="646"/>
      <c r="G3866" s="646"/>
      <c r="H3866" s="646"/>
      <c r="I3866" s="647"/>
      <c r="J3866" s="646"/>
      <c r="K3866" s="646"/>
    </row>
    <row r="3867" spans="2:11" x14ac:dyDescent="0.2">
      <c r="B3867" s="646"/>
      <c r="C3867" s="647"/>
      <c r="D3867" s="647"/>
      <c r="E3867" s="647"/>
      <c r="F3867" s="646"/>
      <c r="G3867" s="646"/>
      <c r="H3867" s="646"/>
      <c r="I3867" s="646"/>
      <c r="J3867" s="646"/>
      <c r="K3867" s="646"/>
    </row>
    <row r="3868" spans="2:11" x14ac:dyDescent="0.2">
      <c r="B3868" s="646"/>
      <c r="C3868" s="647"/>
      <c r="D3868" s="647"/>
      <c r="E3868" s="647"/>
      <c r="F3868" s="646"/>
      <c r="G3868" s="646"/>
      <c r="H3868" s="646"/>
      <c r="I3868" s="646"/>
      <c r="J3868" s="646"/>
      <c r="K3868" s="646"/>
    </row>
    <row r="3869" spans="2:11" x14ac:dyDescent="0.2">
      <c r="B3869" s="646"/>
      <c r="C3869" s="647"/>
      <c r="D3869" s="647"/>
      <c r="E3869" s="647"/>
      <c r="F3869" s="646"/>
      <c r="G3869" s="646"/>
      <c r="H3869" s="646"/>
      <c r="I3869" s="646"/>
      <c r="J3869" s="646"/>
      <c r="K3869" s="646"/>
    </row>
    <row r="3870" spans="2:11" x14ac:dyDescent="0.2">
      <c r="B3870" s="646"/>
      <c r="C3870" s="647"/>
      <c r="D3870" s="647"/>
      <c r="E3870" s="647"/>
      <c r="F3870" s="646"/>
      <c r="G3870" s="646"/>
      <c r="H3870" s="646"/>
      <c r="I3870" s="646"/>
      <c r="J3870" s="646"/>
      <c r="K3870" s="646"/>
    </row>
    <row r="3871" spans="2:11" x14ac:dyDescent="0.2">
      <c r="B3871" s="646"/>
      <c r="C3871" s="647"/>
      <c r="D3871" s="647"/>
      <c r="E3871" s="647"/>
      <c r="F3871" s="646"/>
      <c r="G3871" s="646"/>
      <c r="H3871" s="646"/>
      <c r="I3871" s="646"/>
      <c r="J3871" s="646"/>
      <c r="K3871" s="646"/>
    </row>
    <row r="3872" spans="2:11" x14ac:dyDescent="0.2">
      <c r="B3872" s="646"/>
      <c r="C3872" s="647"/>
      <c r="D3872" s="647"/>
      <c r="E3872" s="647"/>
      <c r="F3872" s="646"/>
      <c r="G3872" s="646"/>
      <c r="H3872" s="646"/>
      <c r="I3872" s="647"/>
      <c r="J3872" s="646"/>
      <c r="K3872" s="646"/>
    </row>
    <row r="3873" spans="2:11" x14ac:dyDescent="0.2">
      <c r="B3873" s="646"/>
      <c r="C3873" s="647"/>
      <c r="D3873" s="647"/>
      <c r="E3873" s="647"/>
      <c r="F3873" s="646"/>
      <c r="G3873" s="646"/>
      <c r="H3873" s="646"/>
      <c r="I3873" s="647"/>
      <c r="J3873" s="646"/>
      <c r="K3873" s="646"/>
    </row>
    <row r="3874" spans="2:11" x14ac:dyDescent="0.2">
      <c r="B3874" s="646"/>
      <c r="C3874" s="647"/>
      <c r="D3874" s="647"/>
      <c r="E3874" s="647"/>
      <c r="F3874" s="646"/>
      <c r="G3874" s="646"/>
      <c r="H3874" s="646"/>
      <c r="I3874" s="646"/>
      <c r="J3874" s="646"/>
      <c r="K3874" s="646"/>
    </row>
    <row r="3875" spans="2:11" x14ac:dyDescent="0.2">
      <c r="B3875" s="646"/>
      <c r="C3875" s="647"/>
      <c r="D3875" s="647"/>
      <c r="E3875" s="647"/>
      <c r="F3875" s="646"/>
      <c r="G3875" s="646"/>
      <c r="H3875" s="646"/>
      <c r="I3875" s="646"/>
      <c r="J3875" s="646"/>
      <c r="K3875" s="646"/>
    </row>
    <row r="3876" spans="2:11" x14ac:dyDescent="0.2">
      <c r="B3876" s="646"/>
      <c r="C3876" s="647"/>
      <c r="D3876" s="647"/>
      <c r="E3876" s="647"/>
      <c r="F3876" s="646"/>
      <c r="G3876" s="646"/>
      <c r="H3876" s="646"/>
      <c r="I3876" s="646"/>
      <c r="J3876" s="646"/>
      <c r="K3876" s="646"/>
    </row>
    <row r="3877" spans="2:11" x14ac:dyDescent="0.2">
      <c r="B3877" s="646"/>
      <c r="C3877" s="647"/>
      <c r="D3877" s="647"/>
      <c r="E3877" s="647"/>
      <c r="F3877" s="646"/>
      <c r="G3877" s="646"/>
      <c r="H3877" s="646"/>
      <c r="I3877" s="647"/>
      <c r="J3877" s="646"/>
      <c r="K3877" s="646"/>
    </row>
    <row r="3878" spans="2:11" x14ac:dyDescent="0.2">
      <c r="B3878" s="646"/>
      <c r="C3878" s="647"/>
      <c r="D3878" s="647"/>
      <c r="E3878" s="647"/>
      <c r="F3878" s="646"/>
      <c r="G3878" s="646"/>
      <c r="H3878" s="646"/>
      <c r="I3878" s="647"/>
      <c r="J3878" s="646"/>
      <c r="K3878" s="646"/>
    </row>
    <row r="3879" spans="2:11" x14ac:dyDescent="0.2">
      <c r="B3879" s="646"/>
      <c r="C3879" s="647"/>
      <c r="D3879" s="647"/>
      <c r="E3879" s="647"/>
      <c r="F3879" s="646"/>
      <c r="G3879" s="646"/>
      <c r="H3879" s="646"/>
      <c r="I3879" s="647"/>
      <c r="J3879" s="646"/>
      <c r="K3879" s="646"/>
    </row>
    <row r="3880" spans="2:11" x14ac:dyDescent="0.2">
      <c r="B3880" s="646"/>
      <c r="C3880" s="647"/>
      <c r="D3880" s="647"/>
      <c r="E3880" s="647"/>
      <c r="F3880" s="646"/>
      <c r="G3880" s="646"/>
      <c r="H3880" s="646"/>
      <c r="I3880" s="647"/>
      <c r="J3880" s="646"/>
      <c r="K3880" s="646"/>
    </row>
    <row r="3881" spans="2:11" x14ac:dyDescent="0.2">
      <c r="B3881" s="646"/>
      <c r="C3881" s="647"/>
      <c r="D3881" s="647"/>
      <c r="E3881" s="647"/>
      <c r="F3881" s="646"/>
      <c r="G3881" s="646"/>
      <c r="H3881" s="646"/>
      <c r="I3881" s="647"/>
      <c r="J3881" s="646"/>
      <c r="K3881" s="646"/>
    </row>
    <row r="3882" spans="2:11" x14ac:dyDescent="0.2">
      <c r="B3882" s="646"/>
      <c r="C3882" s="647"/>
      <c r="D3882" s="647"/>
      <c r="E3882" s="647"/>
      <c r="F3882" s="646"/>
      <c r="G3882" s="646"/>
      <c r="H3882" s="646"/>
      <c r="I3882" s="647"/>
      <c r="J3882" s="646"/>
      <c r="K3882" s="646"/>
    </row>
    <row r="3883" spans="2:11" x14ac:dyDescent="0.2">
      <c r="B3883" s="646"/>
      <c r="C3883" s="647"/>
      <c r="D3883" s="647"/>
      <c r="E3883" s="647"/>
      <c r="F3883" s="646"/>
      <c r="G3883" s="646"/>
      <c r="H3883" s="646"/>
      <c r="I3883" s="647"/>
      <c r="J3883" s="646"/>
      <c r="K3883" s="646"/>
    </row>
    <row r="3884" spans="2:11" x14ac:dyDescent="0.2">
      <c r="B3884" s="646"/>
      <c r="C3884" s="647"/>
      <c r="D3884" s="647"/>
      <c r="E3884" s="647"/>
      <c r="F3884" s="646"/>
      <c r="G3884" s="646"/>
      <c r="H3884" s="646"/>
      <c r="I3884" s="646"/>
      <c r="J3884" s="646"/>
      <c r="K3884" s="646"/>
    </row>
    <row r="3885" spans="2:11" x14ac:dyDescent="0.2">
      <c r="B3885" s="646"/>
      <c r="C3885" s="647"/>
      <c r="D3885" s="647"/>
      <c r="E3885" s="647"/>
      <c r="F3885" s="646"/>
      <c r="G3885" s="646"/>
      <c r="H3885" s="646"/>
      <c r="I3885" s="646"/>
      <c r="J3885" s="646"/>
      <c r="K3885" s="646"/>
    </row>
    <row r="3886" spans="2:11" x14ac:dyDescent="0.2">
      <c r="B3886" s="646"/>
      <c r="C3886" s="647"/>
      <c r="D3886" s="647"/>
      <c r="E3886" s="647"/>
      <c r="F3886" s="646"/>
      <c r="G3886" s="646"/>
      <c r="H3886" s="646"/>
      <c r="I3886" s="646"/>
      <c r="J3886" s="646"/>
      <c r="K3886" s="646"/>
    </row>
    <row r="3887" spans="2:11" x14ac:dyDescent="0.2">
      <c r="B3887" s="646"/>
      <c r="C3887" s="647"/>
      <c r="D3887" s="647"/>
      <c r="E3887" s="647"/>
      <c r="F3887" s="646"/>
      <c r="G3887" s="646"/>
      <c r="H3887" s="646"/>
      <c r="I3887" s="646"/>
      <c r="J3887" s="646"/>
      <c r="K3887" s="646"/>
    </row>
    <row r="3888" spans="2:11" x14ac:dyDescent="0.2">
      <c r="B3888" s="646"/>
      <c r="C3888" s="647"/>
      <c r="D3888" s="647"/>
      <c r="E3888" s="647"/>
      <c r="F3888" s="646"/>
      <c r="G3888" s="646"/>
      <c r="H3888" s="646"/>
      <c r="I3888" s="646"/>
      <c r="J3888" s="646"/>
      <c r="K3888" s="646"/>
    </row>
    <row r="3889" spans="2:11" x14ac:dyDescent="0.2">
      <c r="B3889" s="646"/>
      <c r="C3889" s="647"/>
      <c r="D3889" s="647"/>
      <c r="E3889" s="647"/>
      <c r="F3889" s="646"/>
      <c r="G3889" s="646"/>
      <c r="H3889" s="646"/>
      <c r="I3889" s="646"/>
      <c r="J3889" s="646"/>
      <c r="K3889" s="646"/>
    </row>
    <row r="3890" spans="2:11" x14ac:dyDescent="0.2">
      <c r="B3890" s="646"/>
      <c r="C3890" s="647"/>
      <c r="D3890" s="647"/>
      <c r="E3890" s="647"/>
      <c r="F3890" s="646"/>
      <c r="G3890" s="646"/>
      <c r="H3890" s="646"/>
      <c r="I3890" s="647"/>
      <c r="J3890" s="646"/>
      <c r="K3890" s="646"/>
    </row>
    <row r="3891" spans="2:11" x14ac:dyDescent="0.2">
      <c r="B3891" s="646"/>
      <c r="C3891" s="647"/>
      <c r="D3891" s="647"/>
      <c r="E3891" s="647"/>
      <c r="F3891" s="646"/>
      <c r="G3891" s="646"/>
      <c r="H3891" s="646"/>
      <c r="I3891" s="647"/>
      <c r="J3891" s="646"/>
      <c r="K3891" s="646"/>
    </row>
    <row r="3892" spans="2:11" x14ac:dyDescent="0.2">
      <c r="B3892" s="646"/>
      <c r="C3892" s="647"/>
      <c r="D3892" s="647"/>
      <c r="E3892" s="647"/>
      <c r="F3892" s="646"/>
      <c r="G3892" s="646"/>
      <c r="H3892" s="646"/>
      <c r="I3892" s="647"/>
      <c r="J3892" s="646"/>
      <c r="K3892" s="646"/>
    </row>
    <row r="3893" spans="2:11" x14ac:dyDescent="0.2">
      <c r="B3893" s="646"/>
      <c r="C3893" s="647"/>
      <c r="D3893" s="647"/>
      <c r="E3893" s="647"/>
      <c r="F3893" s="646"/>
      <c r="G3893" s="646"/>
      <c r="H3893" s="646"/>
      <c r="I3893" s="647"/>
      <c r="J3893" s="646"/>
      <c r="K3893" s="646"/>
    </row>
    <row r="3894" spans="2:11" x14ac:dyDescent="0.2">
      <c r="B3894" s="646"/>
      <c r="C3894" s="647"/>
      <c r="D3894" s="647"/>
      <c r="E3894" s="647"/>
      <c r="F3894" s="646"/>
      <c r="G3894" s="646"/>
      <c r="H3894" s="646"/>
      <c r="I3894" s="647"/>
      <c r="J3894" s="646"/>
      <c r="K3894" s="646"/>
    </row>
    <row r="3895" spans="2:11" x14ac:dyDescent="0.2">
      <c r="B3895" s="646"/>
      <c r="C3895" s="647"/>
      <c r="D3895" s="647"/>
      <c r="E3895" s="647"/>
      <c r="F3895" s="646"/>
      <c r="G3895" s="646"/>
      <c r="H3895" s="646"/>
      <c r="I3895" s="647"/>
      <c r="J3895" s="646"/>
      <c r="K3895" s="646"/>
    </row>
    <row r="3896" spans="2:11" x14ac:dyDescent="0.2">
      <c r="B3896" s="646"/>
      <c r="C3896" s="647"/>
      <c r="D3896" s="647"/>
      <c r="E3896" s="647"/>
      <c r="F3896" s="646"/>
      <c r="G3896" s="646"/>
      <c r="H3896" s="646"/>
      <c r="I3896" s="646"/>
      <c r="J3896" s="646"/>
      <c r="K3896" s="646"/>
    </row>
    <row r="3897" spans="2:11" x14ac:dyDescent="0.2">
      <c r="B3897" s="646"/>
      <c r="C3897" s="647"/>
      <c r="D3897" s="647"/>
      <c r="E3897" s="647"/>
      <c r="F3897" s="646"/>
      <c r="G3897" s="646"/>
      <c r="H3897" s="646"/>
      <c r="I3897" s="646"/>
      <c r="J3897" s="646"/>
      <c r="K3897" s="646"/>
    </row>
    <row r="3898" spans="2:11" x14ac:dyDescent="0.2">
      <c r="B3898" s="646"/>
      <c r="C3898" s="647"/>
      <c r="D3898" s="647"/>
      <c r="E3898" s="647"/>
      <c r="F3898" s="646"/>
      <c r="G3898" s="646"/>
      <c r="H3898" s="646"/>
      <c r="I3898" s="646"/>
      <c r="J3898" s="646"/>
      <c r="K3898" s="646"/>
    </row>
    <row r="3899" spans="2:11" x14ac:dyDescent="0.2">
      <c r="B3899" s="646"/>
      <c r="C3899" s="647"/>
      <c r="D3899" s="647"/>
      <c r="E3899" s="647"/>
      <c r="F3899" s="646"/>
      <c r="G3899" s="646"/>
      <c r="H3899" s="646"/>
      <c r="I3899" s="646"/>
      <c r="J3899" s="646"/>
      <c r="K3899" s="646"/>
    </row>
    <row r="3900" spans="2:11" x14ac:dyDescent="0.2">
      <c r="B3900" s="646"/>
      <c r="C3900" s="647"/>
      <c r="D3900" s="647"/>
      <c r="E3900" s="647"/>
      <c r="F3900" s="646"/>
      <c r="G3900" s="646"/>
      <c r="H3900" s="646"/>
      <c r="I3900" s="646"/>
      <c r="J3900" s="646"/>
      <c r="K3900" s="646"/>
    </row>
    <row r="3901" spans="2:11" x14ac:dyDescent="0.2">
      <c r="B3901" s="646"/>
      <c r="C3901" s="647"/>
      <c r="D3901" s="647"/>
      <c r="E3901" s="647"/>
      <c r="F3901" s="646"/>
      <c r="G3901" s="646"/>
      <c r="H3901" s="646"/>
      <c r="I3901" s="646"/>
      <c r="J3901" s="646"/>
      <c r="K3901" s="646"/>
    </row>
    <row r="3902" spans="2:11" x14ac:dyDescent="0.2">
      <c r="B3902" s="646"/>
      <c r="C3902" s="647"/>
      <c r="D3902" s="647"/>
      <c r="E3902" s="647"/>
      <c r="F3902" s="646"/>
      <c r="G3902" s="646"/>
      <c r="H3902" s="646"/>
      <c r="I3902" s="647"/>
      <c r="J3902" s="646"/>
      <c r="K3902" s="646"/>
    </row>
    <row r="3903" spans="2:11" x14ac:dyDescent="0.2">
      <c r="B3903" s="646"/>
      <c r="C3903" s="647"/>
      <c r="D3903" s="647"/>
      <c r="E3903" s="647"/>
      <c r="F3903" s="646"/>
      <c r="G3903" s="646"/>
      <c r="H3903" s="646"/>
      <c r="I3903" s="647"/>
      <c r="J3903" s="646"/>
      <c r="K3903" s="646"/>
    </row>
    <row r="3904" spans="2:11" x14ac:dyDescent="0.2">
      <c r="B3904" s="646"/>
      <c r="C3904" s="647"/>
      <c r="D3904" s="647"/>
      <c r="E3904" s="647"/>
      <c r="F3904" s="646"/>
      <c r="G3904" s="646"/>
      <c r="H3904" s="646"/>
      <c r="I3904" s="647"/>
      <c r="J3904" s="646"/>
      <c r="K3904" s="646"/>
    </row>
    <row r="3905" spans="2:11" x14ac:dyDescent="0.2">
      <c r="B3905" s="646"/>
      <c r="C3905" s="647"/>
      <c r="D3905" s="647"/>
      <c r="E3905" s="647"/>
      <c r="F3905" s="646"/>
      <c r="G3905" s="646"/>
      <c r="H3905" s="646"/>
      <c r="I3905" s="647"/>
      <c r="J3905" s="646"/>
      <c r="K3905" s="646"/>
    </row>
    <row r="3906" spans="2:11" x14ac:dyDescent="0.2">
      <c r="B3906" s="646"/>
      <c r="C3906" s="647"/>
      <c r="D3906" s="647"/>
      <c r="E3906" s="647"/>
      <c r="F3906" s="646"/>
      <c r="G3906" s="646"/>
      <c r="H3906" s="646"/>
      <c r="I3906" s="647"/>
      <c r="J3906" s="646"/>
      <c r="K3906" s="646"/>
    </row>
    <row r="3907" spans="2:11" x14ac:dyDescent="0.2">
      <c r="B3907" s="646"/>
      <c r="C3907" s="647"/>
      <c r="D3907" s="647"/>
      <c r="E3907" s="647"/>
      <c r="F3907" s="646"/>
      <c r="G3907" s="646"/>
      <c r="H3907" s="646"/>
      <c r="I3907" s="647"/>
      <c r="J3907" s="646"/>
      <c r="K3907" s="646"/>
    </row>
    <row r="3908" spans="2:11" x14ac:dyDescent="0.2">
      <c r="B3908" s="646"/>
      <c r="C3908" s="647"/>
      <c r="D3908" s="647"/>
      <c r="E3908" s="647"/>
      <c r="F3908" s="646"/>
      <c r="G3908" s="646"/>
      <c r="H3908" s="646"/>
      <c r="I3908" s="647"/>
      <c r="J3908" s="646"/>
      <c r="K3908" s="646"/>
    </row>
    <row r="3909" spans="2:11" x14ac:dyDescent="0.2">
      <c r="B3909" s="646"/>
      <c r="C3909" s="647"/>
      <c r="D3909" s="647"/>
      <c r="E3909" s="647"/>
      <c r="F3909" s="646"/>
      <c r="G3909" s="646"/>
      <c r="H3909" s="646"/>
      <c r="I3909" s="647"/>
      <c r="J3909" s="646"/>
      <c r="K3909" s="646"/>
    </row>
    <row r="3910" spans="2:11" x14ac:dyDescent="0.2">
      <c r="B3910" s="646"/>
      <c r="C3910" s="647"/>
      <c r="D3910" s="647"/>
      <c r="E3910" s="647"/>
      <c r="F3910" s="646"/>
      <c r="G3910" s="646"/>
      <c r="H3910" s="646"/>
      <c r="I3910" s="647"/>
      <c r="J3910" s="646"/>
      <c r="K3910" s="646"/>
    </row>
    <row r="3911" spans="2:11" x14ac:dyDescent="0.2">
      <c r="B3911" s="646"/>
      <c r="C3911" s="647"/>
      <c r="D3911" s="647"/>
      <c r="E3911" s="647"/>
      <c r="F3911" s="646"/>
      <c r="G3911" s="646"/>
      <c r="H3911" s="646"/>
      <c r="I3911" s="647"/>
      <c r="J3911" s="646"/>
      <c r="K3911" s="646"/>
    </row>
    <row r="3912" spans="2:11" x14ac:dyDescent="0.2">
      <c r="B3912" s="646"/>
      <c r="C3912" s="647"/>
      <c r="D3912" s="647"/>
      <c r="E3912" s="647"/>
      <c r="F3912" s="646"/>
      <c r="G3912" s="646"/>
      <c r="H3912" s="646"/>
      <c r="I3912" s="647"/>
      <c r="J3912" s="646"/>
      <c r="K3912" s="646"/>
    </row>
    <row r="3913" spans="2:11" x14ac:dyDescent="0.2">
      <c r="B3913" s="646"/>
      <c r="C3913" s="647"/>
      <c r="D3913" s="647"/>
      <c r="E3913" s="647"/>
      <c r="F3913" s="646"/>
      <c r="G3913" s="646"/>
      <c r="H3913" s="646"/>
      <c r="I3913" s="647"/>
      <c r="J3913" s="646"/>
      <c r="K3913" s="646"/>
    </row>
    <row r="3914" spans="2:11" x14ac:dyDescent="0.2">
      <c r="B3914" s="646"/>
      <c r="C3914" s="647"/>
      <c r="D3914" s="647"/>
      <c r="E3914" s="647"/>
      <c r="F3914" s="646"/>
      <c r="G3914" s="646"/>
      <c r="H3914" s="646"/>
      <c r="I3914" s="647"/>
      <c r="J3914" s="646"/>
      <c r="K3914" s="646"/>
    </row>
    <row r="3915" spans="2:11" x14ac:dyDescent="0.2">
      <c r="B3915" s="646"/>
      <c r="C3915" s="647"/>
      <c r="D3915" s="647"/>
      <c r="E3915" s="647"/>
      <c r="F3915" s="646"/>
      <c r="G3915" s="646"/>
      <c r="H3915" s="646"/>
      <c r="I3915" s="647"/>
      <c r="J3915" s="646"/>
      <c r="K3915" s="646"/>
    </row>
    <row r="3916" spans="2:11" x14ac:dyDescent="0.2">
      <c r="B3916" s="646"/>
      <c r="C3916" s="647"/>
      <c r="D3916" s="647"/>
      <c r="E3916" s="647"/>
      <c r="F3916" s="646"/>
      <c r="G3916" s="646"/>
      <c r="H3916" s="646"/>
      <c r="I3916" s="647"/>
      <c r="J3916" s="646"/>
      <c r="K3916" s="646"/>
    </row>
    <row r="3917" spans="2:11" x14ac:dyDescent="0.2">
      <c r="B3917" s="646"/>
      <c r="C3917" s="647"/>
      <c r="D3917" s="647"/>
      <c r="E3917" s="647"/>
      <c r="F3917" s="646"/>
      <c r="G3917" s="646"/>
      <c r="H3917" s="646"/>
      <c r="I3917" s="647"/>
      <c r="J3917" s="646"/>
      <c r="K3917" s="646"/>
    </row>
    <row r="3918" spans="2:11" x14ac:dyDescent="0.2">
      <c r="B3918" s="646"/>
      <c r="C3918" s="647"/>
      <c r="D3918" s="647"/>
      <c r="E3918" s="647"/>
      <c r="F3918" s="646"/>
      <c r="G3918" s="646"/>
      <c r="H3918" s="646"/>
      <c r="I3918" s="647"/>
      <c r="J3918" s="646"/>
      <c r="K3918" s="646"/>
    </row>
    <row r="3919" spans="2:11" x14ac:dyDescent="0.2">
      <c r="B3919" s="646"/>
      <c r="C3919" s="647"/>
      <c r="D3919" s="647"/>
      <c r="E3919" s="647"/>
      <c r="F3919" s="646"/>
      <c r="G3919" s="646"/>
      <c r="H3919" s="646"/>
      <c r="I3919" s="647"/>
      <c r="J3919" s="646"/>
      <c r="K3919" s="646"/>
    </row>
    <row r="3920" spans="2:11" x14ac:dyDescent="0.2">
      <c r="B3920" s="646"/>
      <c r="C3920" s="647"/>
      <c r="D3920" s="647"/>
      <c r="E3920" s="647"/>
      <c r="F3920" s="646"/>
      <c r="G3920" s="646"/>
      <c r="H3920" s="646"/>
      <c r="I3920" s="647"/>
      <c r="J3920" s="646"/>
      <c r="K3920" s="646"/>
    </row>
    <row r="3921" spans="2:11" x14ac:dyDescent="0.2">
      <c r="B3921" s="646"/>
      <c r="C3921" s="647"/>
      <c r="D3921" s="647"/>
      <c r="E3921" s="647"/>
      <c r="F3921" s="646"/>
      <c r="G3921" s="646"/>
      <c r="H3921" s="646"/>
      <c r="I3921" s="647"/>
      <c r="J3921" s="646"/>
      <c r="K3921" s="646"/>
    </row>
    <row r="3922" spans="2:11" x14ac:dyDescent="0.2">
      <c r="B3922" s="646"/>
      <c r="C3922" s="647"/>
      <c r="D3922" s="647"/>
      <c r="E3922" s="647"/>
      <c r="F3922" s="646"/>
      <c r="G3922" s="646"/>
      <c r="H3922" s="646"/>
      <c r="I3922" s="647"/>
      <c r="J3922" s="646"/>
      <c r="K3922" s="646"/>
    </row>
    <row r="3923" spans="2:11" x14ac:dyDescent="0.2">
      <c r="B3923" s="646"/>
      <c r="C3923" s="647"/>
      <c r="D3923" s="647"/>
      <c r="E3923" s="647"/>
      <c r="F3923" s="646"/>
      <c r="G3923" s="646"/>
      <c r="H3923" s="646"/>
      <c r="I3923" s="647"/>
      <c r="J3923" s="646"/>
      <c r="K3923" s="646"/>
    </row>
    <row r="3924" spans="2:11" x14ac:dyDescent="0.2">
      <c r="B3924" s="646"/>
      <c r="C3924" s="647"/>
      <c r="D3924" s="647"/>
      <c r="E3924" s="647"/>
      <c r="F3924" s="646"/>
      <c r="G3924" s="646"/>
      <c r="H3924" s="646"/>
      <c r="I3924" s="647"/>
      <c r="J3924" s="646"/>
      <c r="K3924" s="646"/>
    </row>
    <row r="3925" spans="2:11" x14ac:dyDescent="0.2">
      <c r="B3925" s="646"/>
      <c r="C3925" s="647"/>
      <c r="D3925" s="647"/>
      <c r="E3925" s="647"/>
      <c r="F3925" s="646"/>
      <c r="G3925" s="646"/>
      <c r="H3925" s="646"/>
      <c r="I3925" s="647"/>
      <c r="J3925" s="646"/>
      <c r="K3925" s="646"/>
    </row>
    <row r="3926" spans="2:11" x14ac:dyDescent="0.2">
      <c r="B3926" s="646"/>
      <c r="C3926" s="647"/>
      <c r="D3926" s="647"/>
      <c r="E3926" s="647"/>
      <c r="F3926" s="646"/>
      <c r="G3926" s="646"/>
      <c r="H3926" s="646"/>
      <c r="I3926" s="647"/>
      <c r="J3926" s="646"/>
      <c r="K3926" s="646"/>
    </row>
    <row r="3927" spans="2:11" x14ac:dyDescent="0.2">
      <c r="B3927" s="646"/>
      <c r="C3927" s="647"/>
      <c r="D3927" s="647"/>
      <c r="E3927" s="647"/>
      <c r="F3927" s="646"/>
      <c r="G3927" s="646"/>
      <c r="H3927" s="646"/>
      <c r="I3927" s="647"/>
      <c r="J3927" s="646"/>
      <c r="K3927" s="646"/>
    </row>
    <row r="3928" spans="2:11" x14ac:dyDescent="0.2">
      <c r="B3928" s="646"/>
      <c r="C3928" s="647"/>
      <c r="D3928" s="647"/>
      <c r="E3928" s="647"/>
      <c r="F3928" s="646"/>
      <c r="G3928" s="646"/>
      <c r="H3928" s="646"/>
      <c r="I3928" s="647"/>
      <c r="J3928" s="646"/>
      <c r="K3928" s="646"/>
    </row>
    <row r="3929" spans="2:11" x14ac:dyDescent="0.2">
      <c r="B3929" s="646"/>
      <c r="C3929" s="647"/>
      <c r="D3929" s="647"/>
      <c r="E3929" s="647"/>
      <c r="F3929" s="646"/>
      <c r="G3929" s="646"/>
      <c r="H3929" s="646"/>
      <c r="I3929" s="647"/>
      <c r="J3929" s="646"/>
      <c r="K3929" s="646"/>
    </row>
    <row r="3930" spans="2:11" x14ac:dyDescent="0.2">
      <c r="B3930" s="646"/>
      <c r="C3930" s="647"/>
      <c r="D3930" s="647"/>
      <c r="E3930" s="647"/>
      <c r="F3930" s="646"/>
      <c r="G3930" s="646"/>
      <c r="H3930" s="646"/>
      <c r="I3930" s="647"/>
      <c r="J3930" s="646"/>
      <c r="K3930" s="646"/>
    </row>
    <row r="3931" spans="2:11" x14ac:dyDescent="0.2">
      <c r="B3931" s="646"/>
      <c r="C3931" s="647"/>
      <c r="D3931" s="647"/>
      <c r="E3931" s="647"/>
      <c r="F3931" s="646"/>
      <c r="G3931" s="646"/>
      <c r="H3931" s="646"/>
      <c r="I3931" s="647"/>
      <c r="J3931" s="646"/>
      <c r="K3931" s="646"/>
    </row>
    <row r="3932" spans="2:11" x14ac:dyDescent="0.2">
      <c r="B3932" s="646"/>
      <c r="C3932" s="647"/>
      <c r="D3932" s="647"/>
      <c r="E3932" s="647"/>
      <c r="F3932" s="646"/>
      <c r="G3932" s="646"/>
      <c r="H3932" s="646"/>
      <c r="I3932" s="647"/>
      <c r="J3932" s="646"/>
      <c r="K3932" s="646"/>
    </row>
    <row r="3933" spans="2:11" x14ac:dyDescent="0.2">
      <c r="B3933" s="646"/>
      <c r="C3933" s="647"/>
      <c r="D3933" s="647"/>
      <c r="E3933" s="647"/>
      <c r="F3933" s="646"/>
      <c r="G3933" s="646"/>
      <c r="H3933" s="646"/>
      <c r="I3933" s="647"/>
      <c r="J3933" s="646"/>
      <c r="K3933" s="646"/>
    </row>
    <row r="3934" spans="2:11" x14ac:dyDescent="0.2">
      <c r="B3934" s="646"/>
      <c r="C3934" s="647"/>
      <c r="D3934" s="647"/>
      <c r="E3934" s="647"/>
      <c r="F3934" s="646"/>
      <c r="G3934" s="646"/>
      <c r="H3934" s="646"/>
      <c r="I3934" s="647"/>
      <c r="J3934" s="646"/>
      <c r="K3934" s="646"/>
    </row>
    <row r="3935" spans="2:11" x14ac:dyDescent="0.2">
      <c r="B3935" s="646"/>
      <c r="C3935" s="647"/>
      <c r="D3935" s="647"/>
      <c r="E3935" s="647"/>
      <c r="F3935" s="646"/>
      <c r="G3935" s="646"/>
      <c r="H3935" s="646"/>
      <c r="I3935" s="647"/>
      <c r="J3935" s="646"/>
      <c r="K3935" s="646"/>
    </row>
    <row r="3936" spans="2:11" x14ac:dyDescent="0.2">
      <c r="B3936" s="646"/>
      <c r="C3936" s="647"/>
      <c r="D3936" s="647"/>
      <c r="E3936" s="647"/>
      <c r="F3936" s="646"/>
      <c r="G3936" s="646"/>
      <c r="H3936" s="646"/>
      <c r="I3936" s="647"/>
      <c r="J3936" s="646"/>
      <c r="K3936" s="646"/>
    </row>
    <row r="3937" spans="2:11" x14ac:dyDescent="0.2">
      <c r="B3937" s="646"/>
      <c r="C3937" s="647"/>
      <c r="D3937" s="647"/>
      <c r="E3937" s="647"/>
      <c r="F3937" s="646"/>
      <c r="G3937" s="646"/>
      <c r="H3937" s="646"/>
      <c r="I3937" s="647"/>
      <c r="J3937" s="646"/>
      <c r="K3937" s="646"/>
    </row>
    <row r="3938" spans="2:11" x14ac:dyDescent="0.2">
      <c r="B3938" s="646"/>
      <c r="C3938" s="647"/>
      <c r="D3938" s="647"/>
      <c r="E3938" s="647"/>
      <c r="F3938" s="646"/>
      <c r="G3938" s="646"/>
      <c r="H3938" s="646"/>
      <c r="I3938" s="647"/>
      <c r="J3938" s="646"/>
      <c r="K3938" s="646"/>
    </row>
    <row r="3939" spans="2:11" x14ac:dyDescent="0.2">
      <c r="B3939" s="646"/>
      <c r="C3939" s="647"/>
      <c r="D3939" s="647"/>
      <c r="E3939" s="647"/>
      <c r="F3939" s="646"/>
      <c r="G3939" s="646"/>
      <c r="H3939" s="646"/>
      <c r="I3939" s="647"/>
      <c r="J3939" s="646"/>
      <c r="K3939" s="646"/>
    </row>
    <row r="3940" spans="2:11" x14ac:dyDescent="0.2">
      <c r="B3940" s="646"/>
      <c r="C3940" s="647"/>
      <c r="D3940" s="647"/>
      <c r="E3940" s="647"/>
      <c r="F3940" s="646"/>
      <c r="G3940" s="646"/>
      <c r="H3940" s="646"/>
      <c r="I3940" s="647"/>
      <c r="J3940" s="646"/>
      <c r="K3940" s="646"/>
    </row>
    <row r="3941" spans="2:11" x14ac:dyDescent="0.2">
      <c r="B3941" s="646"/>
      <c r="C3941" s="647"/>
      <c r="D3941" s="647"/>
      <c r="E3941" s="647"/>
      <c r="F3941" s="646"/>
      <c r="G3941" s="646"/>
      <c r="H3941" s="646"/>
      <c r="I3941" s="647"/>
      <c r="J3941" s="646"/>
      <c r="K3941" s="646"/>
    </row>
    <row r="3942" spans="2:11" x14ac:dyDescent="0.2">
      <c r="B3942" s="646"/>
      <c r="C3942" s="647"/>
      <c r="D3942" s="647"/>
      <c r="E3942" s="647"/>
      <c r="F3942" s="646"/>
      <c r="G3942" s="646"/>
      <c r="H3942" s="646"/>
      <c r="I3942" s="647"/>
      <c r="J3942" s="646"/>
      <c r="K3942" s="646"/>
    </row>
    <row r="3943" spans="2:11" x14ac:dyDescent="0.2">
      <c r="B3943" s="646"/>
      <c r="C3943" s="647"/>
      <c r="D3943" s="647"/>
      <c r="E3943" s="647"/>
      <c r="F3943" s="646"/>
      <c r="G3943" s="646"/>
      <c r="H3943" s="646"/>
      <c r="I3943" s="647"/>
      <c r="J3943" s="646"/>
      <c r="K3943" s="646"/>
    </row>
    <row r="3944" spans="2:11" x14ac:dyDescent="0.2">
      <c r="B3944" s="646"/>
      <c r="C3944" s="647"/>
      <c r="D3944" s="647"/>
      <c r="E3944" s="647"/>
      <c r="F3944" s="646"/>
      <c r="G3944" s="646"/>
      <c r="H3944" s="646"/>
      <c r="I3944" s="647"/>
      <c r="J3944" s="646"/>
      <c r="K3944" s="646"/>
    </row>
    <row r="3945" spans="2:11" x14ac:dyDescent="0.2">
      <c r="B3945" s="646"/>
      <c r="C3945" s="647"/>
      <c r="D3945" s="647"/>
      <c r="E3945" s="647"/>
      <c r="F3945" s="646"/>
      <c r="G3945" s="646"/>
      <c r="H3945" s="646"/>
      <c r="I3945" s="647"/>
      <c r="J3945" s="646"/>
      <c r="K3945" s="646"/>
    </row>
    <row r="3946" spans="2:11" x14ac:dyDescent="0.2">
      <c r="B3946" s="646"/>
      <c r="C3946" s="647"/>
      <c r="D3946" s="647"/>
      <c r="E3946" s="647"/>
      <c r="F3946" s="646"/>
      <c r="G3946" s="646"/>
      <c r="H3946" s="646"/>
      <c r="I3946" s="647"/>
      <c r="J3946" s="646"/>
      <c r="K3946" s="646"/>
    </row>
    <row r="3947" spans="2:11" x14ac:dyDescent="0.2">
      <c r="B3947" s="646"/>
      <c r="C3947" s="647"/>
      <c r="D3947" s="647"/>
      <c r="E3947" s="647"/>
      <c r="F3947" s="646"/>
      <c r="G3947" s="646"/>
      <c r="H3947" s="646"/>
      <c r="I3947" s="647"/>
      <c r="J3947" s="646"/>
      <c r="K3947" s="646"/>
    </row>
    <row r="3948" spans="2:11" x14ac:dyDescent="0.2">
      <c r="B3948" s="646"/>
      <c r="C3948" s="647"/>
      <c r="D3948" s="647"/>
      <c r="E3948" s="647"/>
      <c r="F3948" s="646"/>
      <c r="G3948" s="646"/>
      <c r="H3948" s="646"/>
      <c r="I3948" s="647"/>
      <c r="J3948" s="646"/>
      <c r="K3948" s="646"/>
    </row>
    <row r="3949" spans="2:11" x14ac:dyDescent="0.2">
      <c r="B3949" s="646"/>
      <c r="C3949" s="647"/>
      <c r="D3949" s="647"/>
      <c r="E3949" s="647"/>
      <c r="F3949" s="646"/>
      <c r="G3949" s="646"/>
      <c r="H3949" s="646"/>
      <c r="I3949" s="647"/>
      <c r="J3949" s="646"/>
      <c r="K3949" s="646"/>
    </row>
    <row r="3950" spans="2:11" x14ac:dyDescent="0.2">
      <c r="B3950" s="646"/>
      <c r="C3950" s="647"/>
      <c r="D3950" s="647"/>
      <c r="E3950" s="647"/>
      <c r="F3950" s="646"/>
      <c r="G3950" s="646"/>
      <c r="H3950" s="646"/>
      <c r="I3950" s="647"/>
      <c r="J3950" s="646"/>
      <c r="K3950" s="646"/>
    </row>
    <row r="3951" spans="2:11" x14ac:dyDescent="0.2">
      <c r="B3951" s="646"/>
      <c r="C3951" s="647"/>
      <c r="D3951" s="647"/>
      <c r="E3951" s="647"/>
      <c r="F3951" s="646"/>
      <c r="G3951" s="646"/>
      <c r="H3951" s="646"/>
      <c r="I3951" s="647"/>
      <c r="J3951" s="646"/>
      <c r="K3951" s="646"/>
    </row>
    <row r="3952" spans="2:11" x14ac:dyDescent="0.2">
      <c r="B3952" s="646"/>
      <c r="C3952" s="647"/>
      <c r="D3952" s="647"/>
      <c r="E3952" s="647"/>
      <c r="F3952" s="646"/>
      <c r="G3952" s="646"/>
      <c r="H3952" s="646"/>
      <c r="I3952" s="647"/>
      <c r="J3952" s="646"/>
      <c r="K3952" s="646"/>
    </row>
    <row r="3953" spans="2:11" x14ac:dyDescent="0.2">
      <c r="B3953" s="646"/>
      <c r="C3953" s="647"/>
      <c r="D3953" s="647"/>
      <c r="E3953" s="647"/>
      <c r="F3953" s="646"/>
      <c r="G3953" s="646"/>
      <c r="H3953" s="646"/>
      <c r="I3953" s="647"/>
      <c r="J3953" s="646"/>
      <c r="K3953" s="646"/>
    </row>
    <row r="3954" spans="2:11" x14ac:dyDescent="0.2">
      <c r="B3954" s="646"/>
      <c r="C3954" s="647"/>
      <c r="D3954" s="647"/>
      <c r="E3954" s="647"/>
      <c r="F3954" s="646"/>
      <c r="G3954" s="646"/>
      <c r="H3954" s="646"/>
      <c r="I3954" s="647"/>
      <c r="J3954" s="646"/>
      <c r="K3954" s="646"/>
    </row>
    <row r="3955" spans="2:11" x14ac:dyDescent="0.2">
      <c r="B3955" s="646"/>
      <c r="C3955" s="647"/>
      <c r="D3955" s="647"/>
      <c r="E3955" s="647"/>
      <c r="F3955" s="646"/>
      <c r="G3955" s="646"/>
      <c r="H3955" s="646"/>
      <c r="I3955" s="647"/>
      <c r="J3955" s="646"/>
      <c r="K3955" s="646"/>
    </row>
    <row r="3956" spans="2:11" x14ac:dyDescent="0.2">
      <c r="B3956" s="646"/>
      <c r="C3956" s="647"/>
      <c r="D3956" s="647"/>
      <c r="E3956" s="647"/>
      <c r="F3956" s="646"/>
      <c r="G3956" s="646"/>
      <c r="H3956" s="646"/>
      <c r="I3956" s="647"/>
      <c r="J3956" s="646"/>
      <c r="K3956" s="646"/>
    </row>
    <row r="3957" spans="2:11" x14ac:dyDescent="0.2">
      <c r="B3957" s="646"/>
      <c r="C3957" s="647"/>
      <c r="D3957" s="647"/>
      <c r="E3957" s="647"/>
      <c r="F3957" s="646"/>
      <c r="G3957" s="646"/>
      <c r="H3957" s="646"/>
      <c r="I3957" s="647"/>
      <c r="J3957" s="646"/>
      <c r="K3957" s="646"/>
    </row>
    <row r="3958" spans="2:11" x14ac:dyDescent="0.2">
      <c r="B3958" s="646"/>
      <c r="C3958" s="647"/>
      <c r="D3958" s="647"/>
      <c r="E3958" s="647"/>
      <c r="F3958" s="646"/>
      <c r="G3958" s="646"/>
      <c r="H3958" s="646"/>
      <c r="I3958" s="647"/>
      <c r="J3958" s="646"/>
      <c r="K3958" s="646"/>
    </row>
    <row r="3959" spans="2:11" x14ac:dyDescent="0.2">
      <c r="B3959" s="646"/>
      <c r="C3959" s="647"/>
      <c r="D3959" s="647"/>
      <c r="E3959" s="647"/>
      <c r="F3959" s="646"/>
      <c r="G3959" s="646"/>
      <c r="H3959" s="646"/>
      <c r="I3959" s="647"/>
      <c r="J3959" s="646"/>
      <c r="K3959" s="646"/>
    </row>
    <row r="3960" spans="2:11" x14ac:dyDescent="0.2">
      <c r="B3960" s="646"/>
      <c r="C3960" s="647"/>
      <c r="D3960" s="647"/>
      <c r="E3960" s="647"/>
      <c r="F3960" s="646"/>
      <c r="G3960" s="646"/>
      <c r="H3960" s="646"/>
      <c r="I3960" s="647"/>
      <c r="J3960" s="646"/>
      <c r="K3960" s="646"/>
    </row>
    <row r="3961" spans="2:11" x14ac:dyDescent="0.2">
      <c r="B3961" s="646"/>
      <c r="C3961" s="647"/>
      <c r="D3961" s="647"/>
      <c r="E3961" s="647"/>
      <c r="F3961" s="646"/>
      <c r="G3961" s="646"/>
      <c r="H3961" s="646"/>
      <c r="I3961" s="647"/>
      <c r="J3961" s="646"/>
      <c r="K3961" s="646"/>
    </row>
    <row r="3962" spans="2:11" x14ac:dyDescent="0.2">
      <c r="B3962" s="646"/>
      <c r="C3962" s="647"/>
      <c r="D3962" s="647"/>
      <c r="E3962" s="647"/>
      <c r="F3962" s="646"/>
      <c r="G3962" s="646"/>
      <c r="H3962" s="646"/>
      <c r="I3962" s="647"/>
      <c r="J3962" s="646"/>
      <c r="K3962" s="646"/>
    </row>
    <row r="3963" spans="2:11" x14ac:dyDescent="0.2">
      <c r="B3963" s="646"/>
      <c r="C3963" s="647"/>
      <c r="D3963" s="647"/>
      <c r="E3963" s="647"/>
      <c r="F3963" s="646"/>
      <c r="G3963" s="646"/>
      <c r="H3963" s="646"/>
      <c r="I3963" s="647"/>
      <c r="J3963" s="646"/>
      <c r="K3963" s="646"/>
    </row>
    <row r="3964" spans="2:11" x14ac:dyDescent="0.2">
      <c r="B3964" s="646"/>
      <c r="C3964" s="647"/>
      <c r="D3964" s="647"/>
      <c r="E3964" s="647"/>
      <c r="F3964" s="646"/>
      <c r="G3964" s="646"/>
      <c r="H3964" s="646"/>
      <c r="I3964" s="647"/>
      <c r="J3964" s="646"/>
      <c r="K3964" s="646"/>
    </row>
    <row r="3965" spans="2:11" x14ac:dyDescent="0.2">
      <c r="B3965" s="646"/>
      <c r="C3965" s="647"/>
      <c r="D3965" s="647"/>
      <c r="E3965" s="647"/>
      <c r="F3965" s="646"/>
      <c r="G3965" s="646"/>
      <c r="H3965" s="646"/>
      <c r="I3965" s="647"/>
      <c r="J3965" s="646"/>
      <c r="K3965" s="646"/>
    </row>
    <row r="3966" spans="2:11" x14ac:dyDescent="0.2">
      <c r="B3966" s="646"/>
      <c r="C3966" s="647"/>
      <c r="D3966" s="647"/>
      <c r="E3966" s="647"/>
      <c r="F3966" s="646"/>
      <c r="G3966" s="646"/>
      <c r="H3966" s="646"/>
      <c r="I3966" s="647"/>
      <c r="J3966" s="646"/>
      <c r="K3966" s="646"/>
    </row>
    <row r="3967" spans="2:11" x14ac:dyDescent="0.2">
      <c r="B3967" s="646"/>
      <c r="C3967" s="647"/>
      <c r="D3967" s="647"/>
      <c r="E3967" s="647"/>
      <c r="F3967" s="646"/>
      <c r="G3967" s="646"/>
      <c r="H3967" s="646"/>
      <c r="I3967" s="647"/>
      <c r="J3967" s="646"/>
      <c r="K3967" s="646"/>
    </row>
    <row r="3968" spans="2:11" x14ac:dyDescent="0.2">
      <c r="B3968" s="646"/>
      <c r="C3968" s="647"/>
      <c r="D3968" s="647"/>
      <c r="E3968" s="647"/>
      <c r="F3968" s="646"/>
      <c r="G3968" s="646"/>
      <c r="H3968" s="646"/>
      <c r="I3968" s="647"/>
      <c r="J3968" s="646"/>
      <c r="K3968" s="646"/>
    </row>
    <row r="3969" spans="2:11" x14ac:dyDescent="0.2">
      <c r="B3969" s="646"/>
      <c r="C3969" s="647"/>
      <c r="D3969" s="647"/>
      <c r="E3969" s="647"/>
      <c r="F3969" s="646"/>
      <c r="G3969" s="646"/>
      <c r="H3969" s="646"/>
      <c r="I3969" s="647"/>
      <c r="J3969" s="646"/>
      <c r="K3969" s="646"/>
    </row>
    <row r="3970" spans="2:11" x14ac:dyDescent="0.2">
      <c r="B3970" s="646"/>
      <c r="C3970" s="647"/>
      <c r="D3970" s="647"/>
      <c r="E3970" s="647"/>
      <c r="F3970" s="646"/>
      <c r="G3970" s="646"/>
      <c r="H3970" s="646"/>
      <c r="I3970" s="647"/>
      <c r="J3970" s="646"/>
      <c r="K3970" s="646"/>
    </row>
    <row r="3971" spans="2:11" x14ac:dyDescent="0.2">
      <c r="B3971" s="646"/>
      <c r="C3971" s="647"/>
      <c r="D3971" s="647"/>
      <c r="E3971" s="647"/>
      <c r="F3971" s="646"/>
      <c r="G3971" s="646"/>
      <c r="H3971" s="646"/>
      <c r="I3971" s="647"/>
      <c r="J3971" s="646"/>
      <c r="K3971" s="646"/>
    </row>
    <row r="3972" spans="2:11" x14ac:dyDescent="0.2">
      <c r="B3972" s="646"/>
      <c r="C3972" s="647"/>
      <c r="D3972" s="647"/>
      <c r="E3972" s="647"/>
      <c r="F3972" s="646"/>
      <c r="G3972" s="646"/>
      <c r="H3972" s="646"/>
      <c r="I3972" s="647"/>
      <c r="J3972" s="646"/>
      <c r="K3972" s="646"/>
    </row>
    <row r="3973" spans="2:11" x14ac:dyDescent="0.2">
      <c r="B3973" s="646"/>
      <c r="C3973" s="647"/>
      <c r="D3973" s="647"/>
      <c r="E3973" s="647"/>
      <c r="F3973" s="646"/>
      <c r="G3973" s="646"/>
      <c r="H3973" s="646"/>
      <c r="I3973" s="647"/>
      <c r="J3973" s="646"/>
      <c r="K3973" s="646"/>
    </row>
    <row r="3974" spans="2:11" x14ac:dyDescent="0.2">
      <c r="B3974" s="646"/>
      <c r="C3974" s="647"/>
      <c r="D3974" s="647"/>
      <c r="E3974" s="647"/>
      <c r="F3974" s="646"/>
      <c r="G3974" s="646"/>
      <c r="H3974" s="646"/>
      <c r="I3974" s="647"/>
      <c r="J3974" s="646"/>
      <c r="K3974" s="646"/>
    </row>
    <row r="3975" spans="2:11" x14ac:dyDescent="0.2">
      <c r="B3975" s="646"/>
      <c r="C3975" s="647"/>
      <c r="D3975" s="647"/>
      <c r="E3975" s="647"/>
      <c r="F3975" s="646"/>
      <c r="G3975" s="646"/>
      <c r="H3975" s="646"/>
      <c r="I3975" s="647"/>
      <c r="J3975" s="646"/>
      <c r="K3975" s="646"/>
    </row>
    <row r="3976" spans="2:11" x14ac:dyDescent="0.2">
      <c r="B3976" s="646"/>
      <c r="C3976" s="647"/>
      <c r="D3976" s="647"/>
      <c r="E3976" s="647"/>
      <c r="F3976" s="646"/>
      <c r="G3976" s="646"/>
      <c r="H3976" s="646"/>
      <c r="I3976" s="647"/>
      <c r="J3976" s="646"/>
      <c r="K3976" s="646"/>
    </row>
    <row r="3977" spans="2:11" x14ac:dyDescent="0.2">
      <c r="B3977" s="646"/>
      <c r="C3977" s="647"/>
      <c r="D3977" s="647"/>
      <c r="E3977" s="647"/>
      <c r="F3977" s="646"/>
      <c r="G3977" s="646"/>
      <c r="H3977" s="646"/>
      <c r="I3977" s="647"/>
      <c r="J3977" s="646"/>
      <c r="K3977" s="646"/>
    </row>
    <row r="3978" spans="2:11" x14ac:dyDescent="0.2">
      <c r="B3978" s="646"/>
      <c r="C3978" s="647"/>
      <c r="D3978" s="647"/>
      <c r="E3978" s="647"/>
      <c r="F3978" s="646"/>
      <c r="G3978" s="646"/>
      <c r="H3978" s="646"/>
      <c r="I3978" s="647"/>
      <c r="J3978" s="646"/>
      <c r="K3978" s="646"/>
    </row>
    <row r="3979" spans="2:11" x14ac:dyDescent="0.2">
      <c r="B3979" s="646"/>
      <c r="C3979" s="647"/>
      <c r="D3979" s="647"/>
      <c r="E3979" s="647"/>
      <c r="F3979" s="646"/>
      <c r="G3979" s="646"/>
      <c r="H3979" s="646"/>
      <c r="I3979" s="647"/>
      <c r="J3979" s="646"/>
      <c r="K3979" s="646"/>
    </row>
    <row r="3980" spans="2:11" x14ac:dyDescent="0.2">
      <c r="B3980" s="646"/>
      <c r="C3980" s="647"/>
      <c r="D3980" s="647"/>
      <c r="E3980" s="647"/>
      <c r="F3980" s="646"/>
      <c r="G3980" s="646"/>
      <c r="H3980" s="646"/>
      <c r="I3980" s="647"/>
      <c r="J3980" s="646"/>
      <c r="K3980" s="646"/>
    </row>
    <row r="3981" spans="2:11" x14ac:dyDescent="0.2">
      <c r="B3981" s="646"/>
      <c r="C3981" s="647"/>
      <c r="D3981" s="647"/>
      <c r="E3981" s="647"/>
      <c r="F3981" s="646"/>
      <c r="G3981" s="646"/>
      <c r="H3981" s="646"/>
      <c r="I3981" s="647"/>
      <c r="J3981" s="646"/>
      <c r="K3981" s="646"/>
    </row>
    <row r="3982" spans="2:11" x14ac:dyDescent="0.2">
      <c r="B3982" s="646"/>
      <c r="C3982" s="647"/>
      <c r="D3982" s="647"/>
      <c r="E3982" s="647"/>
      <c r="F3982" s="646"/>
      <c r="G3982" s="646"/>
      <c r="H3982" s="646"/>
      <c r="I3982" s="647"/>
      <c r="J3982" s="646"/>
      <c r="K3982" s="646"/>
    </row>
    <row r="3983" spans="2:11" x14ac:dyDescent="0.2">
      <c r="B3983" s="646"/>
      <c r="C3983" s="647"/>
      <c r="D3983" s="647"/>
      <c r="E3983" s="647"/>
      <c r="F3983" s="646"/>
      <c r="G3983" s="646"/>
      <c r="H3983" s="646"/>
      <c r="I3983" s="647"/>
      <c r="J3983" s="646"/>
      <c r="K3983" s="646"/>
    </row>
    <row r="3984" spans="2:11" x14ac:dyDescent="0.2">
      <c r="B3984" s="646"/>
      <c r="C3984" s="647"/>
      <c r="D3984" s="647"/>
      <c r="E3984" s="647"/>
      <c r="F3984" s="646"/>
      <c r="G3984" s="646"/>
      <c r="H3984" s="646"/>
      <c r="I3984" s="647"/>
      <c r="J3984" s="646"/>
      <c r="K3984" s="646"/>
    </row>
    <row r="3985" spans="2:11" x14ac:dyDescent="0.2">
      <c r="B3985" s="646"/>
      <c r="C3985" s="647"/>
      <c r="D3985" s="647"/>
      <c r="E3985" s="647"/>
      <c r="F3985" s="646"/>
      <c r="G3985" s="646"/>
      <c r="H3985" s="646"/>
      <c r="I3985" s="647"/>
      <c r="J3985" s="646"/>
      <c r="K3985" s="646"/>
    </row>
    <row r="3986" spans="2:11" x14ac:dyDescent="0.2">
      <c r="B3986" s="646"/>
      <c r="C3986" s="647"/>
      <c r="D3986" s="647"/>
      <c r="E3986" s="647"/>
      <c r="F3986" s="646"/>
      <c r="G3986" s="646"/>
      <c r="H3986" s="646"/>
      <c r="I3986" s="647"/>
      <c r="J3986" s="646"/>
      <c r="K3986" s="646"/>
    </row>
    <row r="3987" spans="2:11" x14ac:dyDescent="0.2">
      <c r="B3987" s="646"/>
      <c r="C3987" s="647"/>
      <c r="D3987" s="647"/>
      <c r="E3987" s="647"/>
      <c r="F3987" s="646"/>
      <c r="G3987" s="646"/>
      <c r="H3987" s="646"/>
      <c r="I3987" s="647"/>
      <c r="J3987" s="646"/>
      <c r="K3987" s="646"/>
    </row>
    <row r="3988" spans="2:11" x14ac:dyDescent="0.2">
      <c r="B3988" s="646"/>
      <c r="C3988" s="647"/>
      <c r="D3988" s="647"/>
      <c r="E3988" s="647"/>
      <c r="F3988" s="646"/>
      <c r="G3988" s="646"/>
      <c r="H3988" s="646"/>
      <c r="I3988" s="647"/>
      <c r="J3988" s="646"/>
      <c r="K3988" s="646"/>
    </row>
    <row r="3989" spans="2:11" x14ac:dyDescent="0.2">
      <c r="B3989" s="646"/>
      <c r="C3989" s="647"/>
      <c r="D3989" s="647"/>
      <c r="E3989" s="647"/>
      <c r="F3989" s="646"/>
      <c r="G3989" s="646"/>
      <c r="H3989" s="646"/>
      <c r="I3989" s="647"/>
      <c r="J3989" s="646"/>
      <c r="K3989" s="646"/>
    </row>
    <row r="3990" spans="2:11" x14ac:dyDescent="0.2">
      <c r="B3990" s="646"/>
      <c r="C3990" s="647"/>
      <c r="D3990" s="647"/>
      <c r="E3990" s="647"/>
      <c r="F3990" s="646"/>
      <c r="G3990" s="646"/>
      <c r="H3990" s="646"/>
      <c r="I3990" s="647"/>
      <c r="J3990" s="646"/>
      <c r="K3990" s="646"/>
    </row>
    <row r="3991" spans="2:11" x14ac:dyDescent="0.2">
      <c r="B3991" s="646"/>
      <c r="C3991" s="647"/>
      <c r="D3991" s="647"/>
      <c r="E3991" s="647"/>
      <c r="F3991" s="646"/>
      <c r="G3991" s="646"/>
      <c r="H3991" s="646"/>
      <c r="I3991" s="647"/>
      <c r="J3991" s="646"/>
      <c r="K3991" s="646"/>
    </row>
    <row r="3992" spans="2:11" x14ac:dyDescent="0.2">
      <c r="B3992" s="646"/>
      <c r="C3992" s="647"/>
      <c r="D3992" s="647"/>
      <c r="E3992" s="647"/>
      <c r="F3992" s="646"/>
      <c r="G3992" s="646"/>
      <c r="H3992" s="646"/>
      <c r="I3992" s="647"/>
      <c r="J3992" s="646"/>
      <c r="K3992" s="646"/>
    </row>
    <row r="3993" spans="2:11" x14ac:dyDescent="0.2">
      <c r="B3993" s="646"/>
      <c r="C3993" s="647"/>
      <c r="D3993" s="647"/>
      <c r="E3993" s="647"/>
      <c r="F3993" s="646"/>
      <c r="G3993" s="646"/>
      <c r="H3993" s="646"/>
      <c r="I3993" s="647"/>
      <c r="J3993" s="646"/>
      <c r="K3993" s="646"/>
    </row>
    <row r="3994" spans="2:11" x14ac:dyDescent="0.2">
      <c r="B3994" s="646"/>
      <c r="C3994" s="647"/>
      <c r="D3994" s="647"/>
      <c r="E3994" s="647"/>
      <c r="F3994" s="646"/>
      <c r="G3994" s="646"/>
      <c r="H3994" s="646"/>
      <c r="I3994" s="647"/>
      <c r="J3994" s="646"/>
      <c r="K3994" s="646"/>
    </row>
    <row r="3995" spans="2:11" x14ac:dyDescent="0.2">
      <c r="B3995" s="646"/>
      <c r="C3995" s="647"/>
      <c r="D3995" s="647"/>
      <c r="E3995" s="647"/>
      <c r="F3995" s="646"/>
      <c r="G3995" s="646"/>
      <c r="H3995" s="646"/>
      <c r="I3995" s="647"/>
      <c r="J3995" s="646"/>
      <c r="K3995" s="646"/>
    </row>
    <row r="3996" spans="2:11" x14ac:dyDescent="0.2">
      <c r="B3996" s="646"/>
      <c r="C3996" s="647"/>
      <c r="D3996" s="647"/>
      <c r="E3996" s="647"/>
      <c r="F3996" s="646"/>
      <c r="G3996" s="646"/>
      <c r="H3996" s="646"/>
      <c r="I3996" s="647"/>
      <c r="J3996" s="646"/>
      <c r="K3996" s="646"/>
    </row>
    <row r="3997" spans="2:11" x14ac:dyDescent="0.2">
      <c r="B3997" s="646"/>
      <c r="C3997" s="647"/>
      <c r="D3997" s="647"/>
      <c r="E3997" s="647"/>
      <c r="F3997" s="646"/>
      <c r="G3997" s="646"/>
      <c r="H3997" s="646"/>
      <c r="I3997" s="647"/>
      <c r="J3997" s="646"/>
      <c r="K3997" s="646"/>
    </row>
    <row r="3998" spans="2:11" x14ac:dyDescent="0.2">
      <c r="B3998" s="646"/>
      <c r="C3998" s="647"/>
      <c r="D3998" s="647"/>
      <c r="E3998" s="647"/>
      <c r="F3998" s="646"/>
      <c r="G3998" s="646"/>
      <c r="H3998" s="646"/>
      <c r="I3998" s="647"/>
      <c r="J3998" s="646"/>
      <c r="K3998" s="646"/>
    </row>
    <row r="3999" spans="2:11" x14ac:dyDescent="0.2">
      <c r="B3999" s="646"/>
      <c r="C3999" s="647"/>
      <c r="D3999" s="647"/>
      <c r="E3999" s="647"/>
      <c r="F3999" s="646"/>
      <c r="G3999" s="646"/>
      <c r="H3999" s="646"/>
      <c r="I3999" s="647"/>
      <c r="J3999" s="646"/>
      <c r="K3999" s="646"/>
    </row>
    <row r="4000" spans="2:11" x14ac:dyDescent="0.2">
      <c r="B4000" s="646"/>
      <c r="C4000" s="647"/>
      <c r="D4000" s="647"/>
      <c r="E4000" s="647"/>
      <c r="F4000" s="646"/>
      <c r="G4000" s="646"/>
      <c r="H4000" s="646"/>
      <c r="I4000" s="647"/>
      <c r="J4000" s="646"/>
      <c r="K4000" s="646"/>
    </row>
    <row r="4001" spans="2:11" x14ac:dyDescent="0.2">
      <c r="B4001" s="646"/>
      <c r="C4001" s="647"/>
      <c r="D4001" s="647"/>
      <c r="E4001" s="647"/>
      <c r="F4001" s="646"/>
      <c r="G4001" s="646"/>
      <c r="H4001" s="646"/>
      <c r="I4001" s="647"/>
      <c r="J4001" s="646"/>
      <c r="K4001" s="646"/>
    </row>
    <row r="4002" spans="2:11" x14ac:dyDescent="0.2">
      <c r="B4002" s="646"/>
      <c r="C4002" s="647"/>
      <c r="D4002" s="647"/>
      <c r="E4002" s="647"/>
      <c r="F4002" s="646"/>
      <c r="G4002" s="646"/>
      <c r="H4002" s="646"/>
      <c r="I4002" s="647"/>
      <c r="J4002" s="646"/>
      <c r="K4002" s="646"/>
    </row>
    <row r="4003" spans="2:11" x14ac:dyDescent="0.2">
      <c r="B4003" s="646"/>
      <c r="C4003" s="647"/>
      <c r="D4003" s="647"/>
      <c r="E4003" s="647"/>
      <c r="F4003" s="646"/>
      <c r="G4003" s="646"/>
      <c r="H4003" s="646"/>
      <c r="I4003" s="647"/>
      <c r="J4003" s="646"/>
      <c r="K4003" s="646"/>
    </row>
    <row r="4004" spans="2:11" x14ac:dyDescent="0.2">
      <c r="B4004" s="646"/>
      <c r="C4004" s="647"/>
      <c r="D4004" s="647"/>
      <c r="E4004" s="647"/>
      <c r="F4004" s="646"/>
      <c r="G4004" s="646"/>
      <c r="H4004" s="646"/>
      <c r="I4004" s="647"/>
      <c r="J4004" s="646"/>
      <c r="K4004" s="646"/>
    </row>
    <row r="4005" spans="2:11" x14ac:dyDescent="0.2">
      <c r="B4005" s="646"/>
      <c r="C4005" s="647"/>
      <c r="D4005" s="647"/>
      <c r="E4005" s="647"/>
      <c r="F4005" s="646"/>
      <c r="G4005" s="646"/>
      <c r="H4005" s="646"/>
      <c r="I4005" s="647"/>
      <c r="J4005" s="646"/>
      <c r="K4005" s="646"/>
    </row>
    <row r="4006" spans="2:11" x14ac:dyDescent="0.2">
      <c r="B4006" s="646"/>
      <c r="C4006" s="647"/>
      <c r="D4006" s="647"/>
      <c r="E4006" s="647"/>
      <c r="F4006" s="646"/>
      <c r="G4006" s="646"/>
      <c r="H4006" s="646"/>
      <c r="I4006" s="647"/>
      <c r="J4006" s="646"/>
      <c r="K4006" s="646"/>
    </row>
    <row r="4007" spans="2:11" x14ac:dyDescent="0.2">
      <c r="B4007" s="646"/>
      <c r="C4007" s="647"/>
      <c r="D4007" s="647"/>
      <c r="E4007" s="647"/>
      <c r="F4007" s="646"/>
      <c r="G4007" s="646"/>
      <c r="H4007" s="646"/>
      <c r="I4007" s="647"/>
      <c r="J4007" s="646"/>
      <c r="K4007" s="646"/>
    </row>
    <row r="4008" spans="2:11" x14ac:dyDescent="0.2">
      <c r="B4008" s="646"/>
      <c r="C4008" s="647"/>
      <c r="D4008" s="647"/>
      <c r="E4008" s="647"/>
      <c r="F4008" s="646"/>
      <c r="G4008" s="646"/>
      <c r="H4008" s="646"/>
      <c r="I4008" s="647"/>
      <c r="J4008" s="646"/>
      <c r="K4008" s="646"/>
    </row>
    <row r="4009" spans="2:11" x14ac:dyDescent="0.2">
      <c r="B4009" s="646"/>
      <c r="C4009" s="647"/>
      <c r="D4009" s="647"/>
      <c r="E4009" s="647"/>
      <c r="F4009" s="646"/>
      <c r="G4009" s="646"/>
      <c r="H4009" s="646"/>
      <c r="I4009" s="647"/>
      <c r="J4009" s="646"/>
      <c r="K4009" s="646"/>
    </row>
    <row r="4010" spans="2:11" x14ac:dyDescent="0.2">
      <c r="B4010" s="646"/>
      <c r="C4010" s="647"/>
      <c r="D4010" s="647"/>
      <c r="E4010" s="647"/>
      <c r="F4010" s="646"/>
      <c r="G4010" s="646"/>
      <c r="H4010" s="646"/>
      <c r="I4010" s="647"/>
      <c r="J4010" s="646"/>
      <c r="K4010" s="646"/>
    </row>
    <row r="4011" spans="2:11" x14ac:dyDescent="0.2">
      <c r="B4011" s="646"/>
      <c r="C4011" s="647"/>
      <c r="D4011" s="647"/>
      <c r="E4011" s="647"/>
      <c r="F4011" s="646"/>
      <c r="G4011" s="646"/>
      <c r="H4011" s="646"/>
      <c r="I4011" s="647"/>
      <c r="J4011" s="646"/>
      <c r="K4011" s="646"/>
    </row>
    <row r="4012" spans="2:11" x14ac:dyDescent="0.2">
      <c r="B4012" s="646"/>
      <c r="C4012" s="647"/>
      <c r="D4012" s="647"/>
      <c r="E4012" s="647"/>
      <c r="F4012" s="646"/>
      <c r="G4012" s="646"/>
      <c r="H4012" s="646"/>
      <c r="I4012" s="647"/>
      <c r="J4012" s="646"/>
      <c r="K4012" s="646"/>
    </row>
    <row r="4013" spans="2:11" x14ac:dyDescent="0.2">
      <c r="B4013" s="646"/>
      <c r="C4013" s="647"/>
      <c r="D4013" s="647"/>
      <c r="E4013" s="647"/>
      <c r="F4013" s="646"/>
      <c r="G4013" s="646"/>
      <c r="H4013" s="646"/>
      <c r="I4013" s="647"/>
      <c r="J4013" s="646"/>
      <c r="K4013" s="646"/>
    </row>
    <row r="4014" spans="2:11" x14ac:dyDescent="0.2">
      <c r="B4014" s="646"/>
      <c r="C4014" s="647"/>
      <c r="D4014" s="647"/>
      <c r="E4014" s="647"/>
      <c r="F4014" s="646"/>
      <c r="G4014" s="646"/>
      <c r="H4014" s="646"/>
      <c r="I4014" s="646"/>
      <c r="J4014" s="646"/>
      <c r="K4014" s="646"/>
    </row>
    <row r="4015" spans="2:11" x14ac:dyDescent="0.2">
      <c r="B4015" s="646"/>
      <c r="C4015" s="647"/>
      <c r="D4015" s="647"/>
      <c r="E4015" s="647"/>
      <c r="F4015" s="646"/>
      <c r="G4015" s="646"/>
      <c r="H4015" s="646"/>
      <c r="I4015" s="646"/>
      <c r="J4015" s="646"/>
      <c r="K4015" s="646"/>
    </row>
    <row r="4016" spans="2:11" x14ac:dyDescent="0.2">
      <c r="B4016" s="646"/>
      <c r="C4016" s="647"/>
      <c r="D4016" s="647"/>
      <c r="E4016" s="647"/>
      <c r="F4016" s="646"/>
      <c r="G4016" s="646"/>
      <c r="H4016" s="646"/>
      <c r="I4016" s="646"/>
      <c r="J4016" s="646"/>
      <c r="K4016" s="646"/>
    </row>
    <row r="4017" spans="2:11" x14ac:dyDescent="0.2">
      <c r="B4017" s="646"/>
      <c r="C4017" s="647"/>
      <c r="D4017" s="647"/>
      <c r="E4017" s="647"/>
      <c r="F4017" s="646"/>
      <c r="G4017" s="646"/>
      <c r="H4017" s="646"/>
      <c r="I4017" s="646"/>
      <c r="J4017" s="646"/>
      <c r="K4017" s="646"/>
    </row>
    <row r="4018" spans="2:11" x14ac:dyDescent="0.2">
      <c r="B4018" s="646"/>
      <c r="C4018" s="647"/>
      <c r="D4018" s="647"/>
      <c r="E4018" s="647"/>
      <c r="F4018" s="646"/>
      <c r="G4018" s="646"/>
      <c r="H4018" s="646"/>
      <c r="I4018" s="647"/>
      <c r="J4018" s="646"/>
      <c r="K4018" s="646"/>
    </row>
    <row r="4019" spans="2:11" x14ac:dyDescent="0.2">
      <c r="B4019" s="646"/>
      <c r="C4019" s="647"/>
      <c r="D4019" s="647"/>
      <c r="E4019" s="647"/>
      <c r="F4019" s="646"/>
      <c r="G4019" s="646"/>
      <c r="H4019" s="646"/>
      <c r="I4019" s="646"/>
      <c r="J4019" s="646"/>
      <c r="K4019" s="646"/>
    </row>
    <row r="4020" spans="2:11" x14ac:dyDescent="0.2">
      <c r="B4020" s="646"/>
      <c r="C4020" s="647"/>
      <c r="D4020" s="647"/>
      <c r="E4020" s="647"/>
      <c r="F4020" s="646"/>
      <c r="G4020" s="646"/>
      <c r="H4020" s="646"/>
      <c r="I4020" s="646"/>
      <c r="J4020" s="646"/>
      <c r="K4020" s="646"/>
    </row>
    <row r="4021" spans="2:11" x14ac:dyDescent="0.2">
      <c r="B4021" s="646"/>
      <c r="C4021" s="647"/>
      <c r="D4021" s="647"/>
      <c r="E4021" s="647"/>
      <c r="F4021" s="646"/>
      <c r="G4021" s="646"/>
      <c r="H4021" s="646"/>
      <c r="I4021" s="647"/>
      <c r="J4021" s="646"/>
      <c r="K4021" s="646"/>
    </row>
    <row r="4022" spans="2:11" x14ac:dyDescent="0.2">
      <c r="B4022" s="646"/>
      <c r="C4022" s="647"/>
      <c r="D4022" s="647"/>
      <c r="E4022" s="647"/>
      <c r="F4022" s="646"/>
      <c r="G4022" s="646"/>
      <c r="H4022" s="646"/>
      <c r="I4022" s="646"/>
      <c r="J4022" s="646"/>
      <c r="K4022" s="646"/>
    </row>
    <row r="4023" spans="2:11" x14ac:dyDescent="0.2">
      <c r="B4023" s="646"/>
      <c r="C4023" s="647"/>
      <c r="D4023" s="647"/>
      <c r="E4023" s="647"/>
      <c r="F4023" s="646"/>
      <c r="G4023" s="646"/>
      <c r="H4023" s="646"/>
      <c r="I4023" s="646"/>
      <c r="J4023" s="646"/>
      <c r="K4023" s="646"/>
    </row>
    <row r="4024" spans="2:11" x14ac:dyDescent="0.2">
      <c r="B4024" s="646"/>
      <c r="C4024" s="647"/>
      <c r="D4024" s="647"/>
      <c r="E4024" s="647"/>
      <c r="F4024" s="646"/>
      <c r="G4024" s="646"/>
      <c r="H4024" s="646"/>
      <c r="I4024" s="646"/>
      <c r="J4024" s="646"/>
      <c r="K4024" s="646"/>
    </row>
    <row r="4025" spans="2:11" x14ac:dyDescent="0.2">
      <c r="B4025" s="646"/>
      <c r="C4025" s="647"/>
      <c r="D4025" s="647"/>
      <c r="E4025" s="647"/>
      <c r="F4025" s="646"/>
      <c r="G4025" s="646"/>
      <c r="H4025" s="646"/>
      <c r="I4025" s="647"/>
      <c r="J4025" s="646"/>
      <c r="K4025" s="646"/>
    </row>
    <row r="4026" spans="2:11" x14ac:dyDescent="0.2">
      <c r="B4026" s="646"/>
      <c r="C4026" s="647"/>
      <c r="D4026" s="647"/>
      <c r="E4026" s="647"/>
      <c r="F4026" s="646"/>
      <c r="G4026" s="646"/>
      <c r="H4026" s="646"/>
      <c r="I4026" s="647"/>
      <c r="J4026" s="646"/>
      <c r="K4026" s="646"/>
    </row>
    <row r="4027" spans="2:11" x14ac:dyDescent="0.2">
      <c r="B4027" s="646"/>
      <c r="C4027" s="647"/>
      <c r="D4027" s="647"/>
      <c r="E4027" s="647"/>
      <c r="F4027" s="646"/>
      <c r="G4027" s="646"/>
      <c r="H4027" s="646"/>
      <c r="I4027" s="647"/>
      <c r="J4027" s="646"/>
      <c r="K4027" s="646"/>
    </row>
    <row r="4028" spans="2:11" x14ac:dyDescent="0.2">
      <c r="B4028" s="646"/>
      <c r="C4028" s="647"/>
      <c r="D4028" s="647"/>
      <c r="E4028" s="647"/>
      <c r="F4028" s="646"/>
      <c r="G4028" s="646"/>
      <c r="H4028" s="646"/>
      <c r="I4028" s="647"/>
      <c r="J4028" s="646"/>
      <c r="K4028" s="646"/>
    </row>
    <row r="4029" spans="2:11" x14ac:dyDescent="0.2">
      <c r="B4029" s="646"/>
      <c r="C4029" s="647"/>
      <c r="D4029" s="647"/>
      <c r="E4029" s="647"/>
      <c r="F4029" s="646"/>
      <c r="G4029" s="646"/>
      <c r="H4029" s="646"/>
      <c r="I4029" s="647"/>
      <c r="J4029" s="646"/>
      <c r="K4029" s="646"/>
    </row>
    <row r="4030" spans="2:11" x14ac:dyDescent="0.2">
      <c r="B4030" s="646"/>
      <c r="C4030" s="647"/>
      <c r="D4030" s="647"/>
      <c r="E4030" s="647"/>
      <c r="F4030" s="646"/>
      <c r="G4030" s="646"/>
      <c r="H4030" s="646"/>
      <c r="I4030" s="647"/>
      <c r="J4030" s="646"/>
      <c r="K4030" s="646"/>
    </row>
    <row r="4031" spans="2:11" x14ac:dyDescent="0.2">
      <c r="B4031" s="646"/>
      <c r="C4031" s="647"/>
      <c r="D4031" s="647"/>
      <c r="E4031" s="647"/>
      <c r="F4031" s="646"/>
      <c r="G4031" s="646"/>
      <c r="H4031" s="646"/>
      <c r="I4031" s="646"/>
      <c r="J4031" s="646"/>
      <c r="K4031" s="646"/>
    </row>
    <row r="4032" spans="2:11" x14ac:dyDescent="0.2">
      <c r="B4032" s="646"/>
      <c r="C4032" s="647"/>
      <c r="D4032" s="647"/>
      <c r="E4032" s="647"/>
      <c r="F4032" s="646"/>
      <c r="G4032" s="646"/>
      <c r="H4032" s="646"/>
      <c r="I4032" s="646"/>
      <c r="J4032" s="646"/>
      <c r="K4032" s="646"/>
    </row>
    <row r="4033" spans="2:11" x14ac:dyDescent="0.2">
      <c r="B4033" s="646"/>
      <c r="C4033" s="647"/>
      <c r="D4033" s="647"/>
      <c r="E4033" s="647"/>
      <c r="F4033" s="646"/>
      <c r="G4033" s="646"/>
      <c r="H4033" s="646"/>
      <c r="I4033" s="646"/>
      <c r="J4033" s="646"/>
      <c r="K4033" s="646"/>
    </row>
    <row r="4034" spans="2:11" x14ac:dyDescent="0.2">
      <c r="B4034" s="646"/>
      <c r="C4034" s="647"/>
      <c r="D4034" s="647"/>
      <c r="E4034" s="647"/>
      <c r="F4034" s="646"/>
      <c r="G4034" s="646"/>
      <c r="H4034" s="646"/>
      <c r="I4034" s="646"/>
      <c r="J4034" s="646"/>
      <c r="K4034" s="646"/>
    </row>
    <row r="4035" spans="2:11" x14ac:dyDescent="0.2">
      <c r="B4035" s="646"/>
      <c r="C4035" s="647"/>
      <c r="D4035" s="647"/>
      <c r="E4035" s="647"/>
      <c r="F4035" s="646"/>
      <c r="G4035" s="646"/>
      <c r="H4035" s="646"/>
      <c r="I4035" s="646"/>
      <c r="J4035" s="646"/>
      <c r="K4035" s="646"/>
    </row>
    <row r="4036" spans="2:11" x14ac:dyDescent="0.2">
      <c r="B4036" s="646"/>
      <c r="C4036" s="647"/>
      <c r="D4036" s="647"/>
      <c r="E4036" s="647"/>
      <c r="F4036" s="646"/>
      <c r="G4036" s="646"/>
      <c r="H4036" s="646"/>
      <c r="I4036" s="647"/>
      <c r="J4036" s="646"/>
      <c r="K4036" s="646"/>
    </row>
    <row r="4037" spans="2:11" x14ac:dyDescent="0.2">
      <c r="B4037" s="646"/>
      <c r="C4037" s="647"/>
      <c r="D4037" s="647"/>
      <c r="E4037" s="647"/>
      <c r="F4037" s="646"/>
      <c r="G4037" s="646"/>
      <c r="H4037" s="646"/>
      <c r="I4037" s="647"/>
      <c r="J4037" s="646"/>
      <c r="K4037" s="646"/>
    </row>
    <row r="4038" spans="2:11" x14ac:dyDescent="0.2">
      <c r="B4038" s="646"/>
      <c r="C4038" s="647"/>
      <c r="D4038" s="647"/>
      <c r="E4038" s="647"/>
      <c r="F4038" s="646"/>
      <c r="G4038" s="646"/>
      <c r="H4038" s="646"/>
      <c r="I4038" s="647"/>
      <c r="J4038" s="646"/>
      <c r="K4038" s="646"/>
    </row>
    <row r="4039" spans="2:11" x14ac:dyDescent="0.2">
      <c r="B4039" s="646"/>
      <c r="C4039" s="647"/>
      <c r="D4039" s="647"/>
      <c r="E4039" s="647"/>
      <c r="F4039" s="646"/>
      <c r="G4039" s="646"/>
      <c r="H4039" s="646"/>
      <c r="I4039" s="647"/>
      <c r="J4039" s="646"/>
      <c r="K4039" s="646"/>
    </row>
    <row r="4040" spans="2:11" x14ac:dyDescent="0.2">
      <c r="B4040" s="646"/>
      <c r="C4040" s="647"/>
      <c r="D4040" s="647"/>
      <c r="E4040" s="647"/>
      <c r="F4040" s="646"/>
      <c r="G4040" s="646"/>
      <c r="H4040" s="646"/>
      <c r="I4040" s="647"/>
      <c r="J4040" s="646"/>
      <c r="K4040" s="646"/>
    </row>
    <row r="4041" spans="2:11" x14ac:dyDescent="0.2">
      <c r="B4041" s="646"/>
      <c r="C4041" s="647"/>
      <c r="D4041" s="647"/>
      <c r="E4041" s="647"/>
      <c r="F4041" s="646"/>
      <c r="G4041" s="646"/>
      <c r="H4041" s="646"/>
      <c r="I4041" s="647"/>
      <c r="J4041" s="646"/>
      <c r="K4041" s="646"/>
    </row>
    <row r="4042" spans="2:11" x14ac:dyDescent="0.2">
      <c r="B4042" s="646"/>
      <c r="C4042" s="647"/>
      <c r="D4042" s="647"/>
      <c r="E4042" s="647"/>
      <c r="F4042" s="646"/>
      <c r="G4042" s="646"/>
      <c r="H4042" s="646"/>
      <c r="I4042" s="647"/>
      <c r="J4042" s="646"/>
      <c r="K4042" s="646"/>
    </row>
    <row r="4043" spans="2:11" x14ac:dyDescent="0.2">
      <c r="B4043" s="646"/>
      <c r="C4043" s="647"/>
      <c r="D4043" s="647"/>
      <c r="E4043" s="647"/>
      <c r="F4043" s="646"/>
      <c r="G4043" s="646"/>
      <c r="H4043" s="646"/>
      <c r="I4043" s="647"/>
      <c r="J4043" s="646"/>
      <c r="K4043" s="646"/>
    </row>
    <row r="4044" spans="2:11" x14ac:dyDescent="0.2">
      <c r="B4044" s="646"/>
      <c r="C4044" s="647"/>
      <c r="D4044" s="647"/>
      <c r="E4044" s="647"/>
      <c r="F4044" s="646"/>
      <c r="G4044" s="646"/>
      <c r="H4044" s="646"/>
      <c r="I4044" s="646"/>
      <c r="J4044" s="646"/>
      <c r="K4044" s="646"/>
    </row>
    <row r="4045" spans="2:11" x14ac:dyDescent="0.2">
      <c r="B4045" s="646"/>
      <c r="C4045" s="647"/>
      <c r="D4045" s="647"/>
      <c r="E4045" s="647"/>
      <c r="F4045" s="646"/>
      <c r="G4045" s="646"/>
      <c r="H4045" s="646"/>
      <c r="I4045" s="646"/>
      <c r="J4045" s="646"/>
      <c r="K4045" s="646"/>
    </row>
    <row r="4046" spans="2:11" x14ac:dyDescent="0.2">
      <c r="B4046" s="646"/>
      <c r="C4046" s="647"/>
      <c r="D4046" s="647"/>
      <c r="E4046" s="647"/>
      <c r="F4046" s="646"/>
      <c r="G4046" s="646"/>
      <c r="H4046" s="646"/>
      <c r="I4046" s="646"/>
      <c r="J4046" s="646"/>
      <c r="K4046" s="646"/>
    </row>
    <row r="4047" spans="2:11" x14ac:dyDescent="0.2">
      <c r="B4047" s="646"/>
      <c r="C4047" s="647"/>
      <c r="D4047" s="647"/>
      <c r="E4047" s="647"/>
      <c r="F4047" s="646"/>
      <c r="G4047" s="646"/>
      <c r="H4047" s="646"/>
      <c r="I4047" s="646"/>
      <c r="J4047" s="646"/>
      <c r="K4047" s="646"/>
    </row>
    <row r="4048" spans="2:11" x14ac:dyDescent="0.2">
      <c r="B4048" s="646"/>
      <c r="C4048" s="647"/>
      <c r="D4048" s="647"/>
      <c r="E4048" s="647"/>
      <c r="F4048" s="646"/>
      <c r="G4048" s="646"/>
      <c r="H4048" s="646"/>
      <c r="I4048" s="647"/>
      <c r="J4048" s="646"/>
      <c r="K4048" s="646"/>
    </row>
    <row r="4049" spans="2:11" x14ac:dyDescent="0.2">
      <c r="B4049" s="646"/>
      <c r="C4049" s="647"/>
      <c r="D4049" s="647"/>
      <c r="E4049" s="647"/>
      <c r="F4049" s="646"/>
      <c r="G4049" s="646"/>
      <c r="H4049" s="646"/>
      <c r="I4049" s="646"/>
      <c r="J4049" s="646"/>
      <c r="K4049" s="646"/>
    </row>
    <row r="4050" spans="2:11" x14ac:dyDescent="0.2">
      <c r="B4050" s="646"/>
      <c r="C4050" s="647"/>
      <c r="D4050" s="647"/>
      <c r="E4050" s="647"/>
      <c r="F4050" s="646"/>
      <c r="G4050" s="646"/>
      <c r="H4050" s="646"/>
      <c r="I4050" s="646"/>
      <c r="J4050" s="646"/>
      <c r="K4050" s="646"/>
    </row>
    <row r="4051" spans="2:11" x14ac:dyDescent="0.2">
      <c r="B4051" s="646"/>
      <c r="C4051" s="647"/>
      <c r="D4051" s="647"/>
      <c r="E4051" s="647"/>
      <c r="F4051" s="646"/>
      <c r="G4051" s="646"/>
      <c r="H4051" s="646"/>
      <c r="I4051" s="646"/>
      <c r="J4051" s="646"/>
      <c r="K4051" s="646"/>
    </row>
    <row r="4052" spans="2:11" x14ac:dyDescent="0.2">
      <c r="B4052" s="646"/>
      <c r="C4052" s="647"/>
      <c r="D4052" s="647"/>
      <c r="E4052" s="647"/>
      <c r="F4052" s="646"/>
      <c r="G4052" s="646"/>
      <c r="H4052" s="646"/>
      <c r="I4052" s="647"/>
      <c r="J4052" s="646"/>
      <c r="K4052" s="646"/>
    </row>
    <row r="4053" spans="2:11" x14ac:dyDescent="0.2">
      <c r="B4053" s="646"/>
      <c r="C4053" s="647"/>
      <c r="D4053" s="647"/>
      <c r="E4053" s="647"/>
      <c r="F4053" s="646"/>
      <c r="G4053" s="646"/>
      <c r="H4053" s="646"/>
      <c r="I4053" s="647"/>
      <c r="J4053" s="646"/>
      <c r="K4053" s="646"/>
    </row>
    <row r="4054" spans="2:11" x14ac:dyDescent="0.2">
      <c r="B4054" s="646"/>
      <c r="C4054" s="647"/>
      <c r="D4054" s="647"/>
      <c r="E4054" s="647"/>
      <c r="F4054" s="646"/>
      <c r="G4054" s="646"/>
      <c r="H4054" s="646"/>
      <c r="I4054" s="647"/>
      <c r="J4054" s="646"/>
      <c r="K4054" s="646"/>
    </row>
    <row r="4055" spans="2:11" x14ac:dyDescent="0.2">
      <c r="B4055" s="646"/>
      <c r="C4055" s="647"/>
      <c r="D4055" s="647"/>
      <c r="E4055" s="647"/>
      <c r="F4055" s="646"/>
      <c r="G4055" s="646"/>
      <c r="H4055" s="646"/>
      <c r="I4055" s="647"/>
      <c r="J4055" s="646"/>
      <c r="K4055" s="646"/>
    </row>
    <row r="4056" spans="2:11" x14ac:dyDescent="0.2">
      <c r="B4056" s="646"/>
      <c r="C4056" s="647"/>
      <c r="D4056" s="647"/>
      <c r="E4056" s="647"/>
      <c r="F4056" s="646"/>
      <c r="G4056" s="646"/>
      <c r="H4056" s="646"/>
      <c r="I4056" s="647"/>
      <c r="J4056" s="646"/>
      <c r="K4056" s="646"/>
    </row>
    <row r="4057" spans="2:11" x14ac:dyDescent="0.2">
      <c r="B4057" s="646"/>
      <c r="C4057" s="647"/>
      <c r="D4057" s="647"/>
      <c r="E4057" s="647"/>
      <c r="F4057" s="646"/>
      <c r="G4057" s="646"/>
      <c r="H4057" s="646"/>
      <c r="I4057" s="646"/>
      <c r="J4057" s="646"/>
      <c r="K4057" s="646"/>
    </row>
    <row r="4058" spans="2:11" x14ac:dyDescent="0.2">
      <c r="B4058" s="646"/>
      <c r="C4058" s="647"/>
      <c r="D4058" s="647"/>
      <c r="E4058" s="647"/>
      <c r="F4058" s="646"/>
      <c r="G4058" s="646"/>
      <c r="H4058" s="646"/>
      <c r="I4058" s="646"/>
      <c r="J4058" s="646"/>
      <c r="K4058" s="646"/>
    </row>
    <row r="4059" spans="2:11" x14ac:dyDescent="0.2">
      <c r="B4059" s="646"/>
      <c r="C4059" s="647"/>
      <c r="D4059" s="647"/>
      <c r="E4059" s="647"/>
      <c r="F4059" s="646"/>
      <c r="G4059" s="646"/>
      <c r="H4059" s="646"/>
      <c r="I4059" s="646"/>
      <c r="J4059" s="646"/>
      <c r="K4059" s="646"/>
    </row>
    <row r="4060" spans="2:11" x14ac:dyDescent="0.2">
      <c r="B4060" s="646"/>
      <c r="C4060" s="647"/>
      <c r="D4060" s="647"/>
      <c r="E4060" s="647"/>
      <c r="F4060" s="646"/>
      <c r="G4060" s="646"/>
      <c r="H4060" s="646"/>
      <c r="I4060" s="646"/>
      <c r="J4060" s="646"/>
      <c r="K4060" s="646"/>
    </row>
    <row r="4061" spans="2:11" x14ac:dyDescent="0.2">
      <c r="B4061" s="646"/>
      <c r="C4061" s="647"/>
      <c r="D4061" s="647"/>
      <c r="E4061" s="647"/>
      <c r="F4061" s="646"/>
      <c r="G4061" s="646"/>
      <c r="H4061" s="646"/>
      <c r="I4061" s="646"/>
      <c r="J4061" s="646"/>
      <c r="K4061" s="646"/>
    </row>
    <row r="4062" spans="2:11" x14ac:dyDescent="0.2">
      <c r="B4062" s="646"/>
      <c r="C4062" s="647"/>
      <c r="D4062" s="647"/>
      <c r="E4062" s="647"/>
      <c r="F4062" s="646"/>
      <c r="G4062" s="646"/>
      <c r="H4062" s="646"/>
      <c r="I4062" s="646"/>
      <c r="J4062" s="646"/>
      <c r="K4062" s="646"/>
    </row>
    <row r="4063" spans="2:11" x14ac:dyDescent="0.2">
      <c r="B4063" s="646"/>
      <c r="C4063" s="647"/>
      <c r="D4063" s="647"/>
      <c r="E4063" s="647"/>
      <c r="F4063" s="646"/>
      <c r="G4063" s="646"/>
      <c r="H4063" s="646"/>
      <c r="I4063" s="647"/>
      <c r="J4063" s="646"/>
      <c r="K4063" s="646"/>
    </row>
    <row r="4064" spans="2:11" x14ac:dyDescent="0.2">
      <c r="B4064" s="646"/>
      <c r="C4064" s="647"/>
      <c r="D4064" s="647"/>
      <c r="E4064" s="647"/>
      <c r="F4064" s="646"/>
      <c r="G4064" s="646"/>
      <c r="H4064" s="646"/>
      <c r="I4064" s="647"/>
      <c r="J4064" s="646"/>
      <c r="K4064" s="646"/>
    </row>
    <row r="4065" spans="2:11" x14ac:dyDescent="0.2">
      <c r="B4065" s="646"/>
      <c r="C4065" s="647"/>
      <c r="D4065" s="647"/>
      <c r="E4065" s="647"/>
      <c r="F4065" s="646"/>
      <c r="G4065" s="646"/>
      <c r="H4065" s="646"/>
      <c r="I4065" s="647"/>
      <c r="J4065" s="646"/>
      <c r="K4065" s="646"/>
    </row>
    <row r="4066" spans="2:11" x14ac:dyDescent="0.2">
      <c r="B4066" s="646"/>
      <c r="C4066" s="647"/>
      <c r="D4066" s="647"/>
      <c r="E4066" s="647"/>
      <c r="F4066" s="646"/>
      <c r="G4066" s="646"/>
      <c r="H4066" s="646"/>
      <c r="I4066" s="647"/>
      <c r="J4066" s="646"/>
      <c r="K4066" s="646"/>
    </row>
    <row r="4067" spans="2:11" x14ac:dyDescent="0.2">
      <c r="B4067" s="646"/>
      <c r="C4067" s="647"/>
      <c r="D4067" s="647"/>
      <c r="E4067" s="647"/>
      <c r="F4067" s="646"/>
      <c r="G4067" s="646"/>
      <c r="H4067" s="646"/>
      <c r="I4067" s="646"/>
      <c r="J4067" s="646"/>
      <c r="K4067" s="646"/>
    </row>
    <row r="4068" spans="2:11" x14ac:dyDescent="0.2">
      <c r="B4068" s="646"/>
      <c r="C4068" s="647"/>
      <c r="D4068" s="647"/>
      <c r="E4068" s="647"/>
      <c r="F4068" s="646"/>
      <c r="G4068" s="646"/>
      <c r="H4068" s="646"/>
      <c r="I4068" s="646"/>
      <c r="J4068" s="646"/>
      <c r="K4068" s="646"/>
    </row>
    <row r="4069" spans="2:11" x14ac:dyDescent="0.2">
      <c r="B4069" s="646"/>
      <c r="C4069" s="647"/>
      <c r="D4069" s="647"/>
      <c r="E4069" s="647"/>
      <c r="F4069" s="646"/>
      <c r="G4069" s="646"/>
      <c r="H4069" s="646"/>
      <c r="I4069" s="646"/>
      <c r="J4069" s="646"/>
      <c r="K4069" s="646"/>
    </row>
    <row r="4070" spans="2:11" x14ac:dyDescent="0.2">
      <c r="B4070" s="646"/>
      <c r="C4070" s="647"/>
      <c r="D4070" s="647"/>
      <c r="E4070" s="647"/>
      <c r="F4070" s="646"/>
      <c r="G4070" s="646"/>
      <c r="H4070" s="646"/>
      <c r="I4070" s="647"/>
      <c r="J4070" s="646"/>
      <c r="K4070" s="646"/>
    </row>
    <row r="4071" spans="2:11" x14ac:dyDescent="0.2">
      <c r="B4071" s="646"/>
      <c r="C4071" s="647"/>
      <c r="D4071" s="647"/>
      <c r="E4071" s="647"/>
      <c r="F4071" s="646"/>
      <c r="G4071" s="646"/>
      <c r="H4071" s="646"/>
      <c r="I4071" s="646"/>
      <c r="J4071" s="646"/>
      <c r="K4071" s="646"/>
    </row>
    <row r="4072" spans="2:11" x14ac:dyDescent="0.2">
      <c r="B4072" s="646"/>
      <c r="C4072" s="647"/>
      <c r="D4072" s="647"/>
      <c r="E4072" s="647"/>
      <c r="F4072" s="646"/>
      <c r="G4072" s="646"/>
      <c r="H4072" s="646"/>
      <c r="I4072" s="647"/>
      <c r="J4072" s="646"/>
      <c r="K4072" s="646"/>
    </row>
    <row r="4073" spans="2:11" x14ac:dyDescent="0.2">
      <c r="B4073" s="646"/>
      <c r="C4073" s="647"/>
      <c r="D4073" s="647"/>
      <c r="E4073" s="647"/>
      <c r="F4073" s="646"/>
      <c r="G4073" s="646"/>
      <c r="H4073" s="646"/>
      <c r="I4073" s="647"/>
      <c r="J4073" s="646"/>
      <c r="K4073" s="646"/>
    </row>
    <row r="4074" spans="2:11" x14ac:dyDescent="0.2">
      <c r="B4074" s="646"/>
      <c r="C4074" s="647"/>
      <c r="D4074" s="647"/>
      <c r="E4074" s="647"/>
      <c r="F4074" s="646"/>
      <c r="G4074" s="646"/>
      <c r="H4074" s="646"/>
      <c r="I4074" s="646"/>
      <c r="J4074" s="646"/>
      <c r="K4074" s="646"/>
    </row>
    <row r="4075" spans="2:11" x14ac:dyDescent="0.2">
      <c r="B4075" s="646"/>
      <c r="C4075" s="647"/>
      <c r="D4075" s="647"/>
      <c r="E4075" s="647"/>
      <c r="F4075" s="646"/>
      <c r="G4075" s="646"/>
      <c r="H4075" s="646"/>
      <c r="I4075" s="646"/>
      <c r="J4075" s="646"/>
      <c r="K4075" s="646"/>
    </row>
    <row r="4076" spans="2:11" x14ac:dyDescent="0.2">
      <c r="B4076" s="646"/>
      <c r="C4076" s="647"/>
      <c r="D4076" s="647"/>
      <c r="E4076" s="647"/>
      <c r="F4076" s="646"/>
      <c r="G4076" s="646"/>
      <c r="H4076" s="646"/>
      <c r="I4076" s="646"/>
      <c r="J4076" s="646"/>
      <c r="K4076" s="646"/>
    </row>
    <row r="4077" spans="2:11" x14ac:dyDescent="0.2">
      <c r="B4077" s="646"/>
      <c r="C4077" s="647"/>
      <c r="D4077" s="647"/>
      <c r="E4077" s="647"/>
      <c r="F4077" s="646"/>
      <c r="G4077" s="646"/>
      <c r="H4077" s="646"/>
      <c r="I4077" s="647"/>
      <c r="J4077" s="646"/>
      <c r="K4077" s="646"/>
    </row>
    <row r="4078" spans="2:11" x14ac:dyDescent="0.2">
      <c r="B4078" s="646"/>
      <c r="C4078" s="647"/>
      <c r="D4078" s="647"/>
      <c r="E4078" s="647"/>
      <c r="F4078" s="646"/>
      <c r="G4078" s="646"/>
      <c r="H4078" s="646"/>
      <c r="I4078" s="647"/>
      <c r="J4078" s="646"/>
      <c r="K4078" s="646"/>
    </row>
    <row r="4079" spans="2:11" x14ac:dyDescent="0.2">
      <c r="B4079" s="646"/>
      <c r="C4079" s="647"/>
      <c r="D4079" s="647"/>
      <c r="E4079" s="647"/>
      <c r="F4079" s="646"/>
      <c r="G4079" s="646"/>
      <c r="H4079" s="646"/>
      <c r="I4079" s="647"/>
      <c r="J4079" s="646"/>
      <c r="K4079" s="646"/>
    </row>
    <row r="4080" spans="2:11" x14ac:dyDescent="0.2">
      <c r="B4080" s="646"/>
      <c r="C4080" s="647"/>
      <c r="D4080" s="647"/>
      <c r="E4080" s="647"/>
      <c r="F4080" s="646"/>
      <c r="G4080" s="646"/>
      <c r="H4080" s="646"/>
      <c r="I4080" s="647"/>
      <c r="J4080" s="646"/>
      <c r="K4080" s="646"/>
    </row>
    <row r="4081" spans="2:11" x14ac:dyDescent="0.2">
      <c r="B4081" s="646"/>
      <c r="C4081" s="647"/>
      <c r="D4081" s="647"/>
      <c r="E4081" s="647"/>
      <c r="F4081" s="646"/>
      <c r="G4081" s="646"/>
      <c r="H4081" s="646"/>
      <c r="I4081" s="647"/>
      <c r="J4081" s="646"/>
      <c r="K4081" s="646"/>
    </row>
    <row r="4082" spans="2:11" x14ac:dyDescent="0.2">
      <c r="B4082" s="646"/>
      <c r="C4082" s="647"/>
      <c r="D4082" s="647"/>
      <c r="E4082" s="647"/>
      <c r="F4082" s="646"/>
      <c r="G4082" s="646"/>
      <c r="H4082" s="646"/>
      <c r="I4082" s="647"/>
      <c r="J4082" s="646"/>
      <c r="K4082" s="646"/>
    </row>
    <row r="4083" spans="2:11" x14ac:dyDescent="0.2">
      <c r="B4083" s="646"/>
      <c r="C4083" s="647"/>
      <c r="D4083" s="647"/>
      <c r="E4083" s="647"/>
      <c r="F4083" s="646"/>
      <c r="G4083" s="646"/>
      <c r="H4083" s="646"/>
      <c r="I4083" s="647"/>
      <c r="J4083" s="646"/>
      <c r="K4083" s="646"/>
    </row>
    <row r="4084" spans="2:11" x14ac:dyDescent="0.2">
      <c r="B4084" s="646"/>
      <c r="C4084" s="647"/>
      <c r="D4084" s="647"/>
      <c r="E4084" s="647"/>
      <c r="F4084" s="646"/>
      <c r="G4084" s="646"/>
      <c r="H4084" s="646"/>
      <c r="I4084" s="646"/>
      <c r="J4084" s="646"/>
      <c r="K4084" s="646"/>
    </row>
    <row r="4085" spans="2:11" x14ac:dyDescent="0.2">
      <c r="B4085" s="646"/>
      <c r="C4085" s="647"/>
      <c r="D4085" s="647"/>
      <c r="E4085" s="647"/>
      <c r="F4085" s="646"/>
      <c r="G4085" s="646"/>
      <c r="H4085" s="646"/>
      <c r="I4085" s="646"/>
      <c r="J4085" s="646"/>
      <c r="K4085" s="646"/>
    </row>
    <row r="4086" spans="2:11" x14ac:dyDescent="0.2">
      <c r="B4086" s="646"/>
      <c r="C4086" s="647"/>
      <c r="D4086" s="647"/>
      <c r="E4086" s="647"/>
      <c r="F4086" s="646"/>
      <c r="G4086" s="646"/>
      <c r="H4086" s="646"/>
      <c r="I4086" s="646"/>
      <c r="J4086" s="646"/>
      <c r="K4086" s="646"/>
    </row>
    <row r="4087" spans="2:11" x14ac:dyDescent="0.2">
      <c r="B4087" s="646"/>
      <c r="C4087" s="647"/>
      <c r="D4087" s="647"/>
      <c r="E4087" s="647"/>
      <c r="F4087" s="646"/>
      <c r="G4087" s="646"/>
      <c r="H4087" s="646"/>
      <c r="I4087" s="646"/>
      <c r="J4087" s="646"/>
      <c r="K4087" s="646"/>
    </row>
    <row r="4088" spans="2:11" x14ac:dyDescent="0.2">
      <c r="B4088" s="646"/>
      <c r="C4088" s="647"/>
      <c r="D4088" s="647"/>
      <c r="E4088" s="647"/>
      <c r="F4088" s="646"/>
      <c r="G4088" s="646"/>
      <c r="H4088" s="646"/>
      <c r="I4088" s="646"/>
      <c r="J4088" s="646"/>
      <c r="K4088" s="646"/>
    </row>
    <row r="4089" spans="2:11" x14ac:dyDescent="0.2">
      <c r="B4089" s="646"/>
      <c r="C4089" s="647"/>
      <c r="D4089" s="647"/>
      <c r="E4089" s="647"/>
      <c r="F4089" s="646"/>
      <c r="G4089" s="646"/>
      <c r="H4089" s="646"/>
      <c r="I4089" s="646"/>
      <c r="J4089" s="646"/>
      <c r="K4089" s="646"/>
    </row>
    <row r="4090" spans="2:11" x14ac:dyDescent="0.2">
      <c r="B4090" s="646"/>
      <c r="C4090" s="647"/>
      <c r="D4090" s="647"/>
      <c r="E4090" s="647"/>
      <c r="F4090" s="646"/>
      <c r="G4090" s="646"/>
      <c r="H4090" s="646"/>
      <c r="I4090" s="647"/>
      <c r="J4090" s="646"/>
      <c r="K4090" s="646"/>
    </row>
    <row r="4091" spans="2:11" x14ac:dyDescent="0.2">
      <c r="B4091" s="646"/>
      <c r="C4091" s="647"/>
      <c r="D4091" s="647"/>
      <c r="E4091" s="647"/>
      <c r="F4091" s="646"/>
      <c r="G4091" s="646"/>
      <c r="H4091" s="646"/>
      <c r="I4091" s="647"/>
      <c r="J4091" s="646"/>
      <c r="K4091" s="646"/>
    </row>
    <row r="4092" spans="2:11" x14ac:dyDescent="0.2">
      <c r="B4092" s="646"/>
      <c r="C4092" s="647"/>
      <c r="D4092" s="647"/>
      <c r="E4092" s="647"/>
      <c r="F4092" s="646"/>
      <c r="G4092" s="646"/>
      <c r="H4092" s="646"/>
      <c r="I4092" s="647"/>
      <c r="J4092" s="646"/>
      <c r="K4092" s="646"/>
    </row>
    <row r="4093" spans="2:11" x14ac:dyDescent="0.2">
      <c r="B4093" s="646"/>
      <c r="C4093" s="647"/>
      <c r="D4093" s="647"/>
      <c r="E4093" s="647"/>
      <c r="F4093" s="646"/>
      <c r="G4093" s="646"/>
      <c r="H4093" s="646"/>
      <c r="I4093" s="647"/>
      <c r="J4093" s="646"/>
      <c r="K4093" s="646"/>
    </row>
    <row r="4094" spans="2:11" x14ac:dyDescent="0.2">
      <c r="B4094" s="646"/>
      <c r="C4094" s="647"/>
      <c r="D4094" s="647"/>
      <c r="E4094" s="647"/>
      <c r="F4094" s="646"/>
      <c r="G4094" s="646"/>
      <c r="H4094" s="646"/>
      <c r="I4094" s="647"/>
      <c r="J4094" s="646"/>
      <c r="K4094" s="646"/>
    </row>
    <row r="4095" spans="2:11" x14ac:dyDescent="0.2">
      <c r="B4095" s="646"/>
      <c r="C4095" s="647"/>
      <c r="D4095" s="647"/>
      <c r="E4095" s="647"/>
      <c r="F4095" s="646"/>
      <c r="G4095" s="646"/>
      <c r="H4095" s="646"/>
      <c r="I4095" s="647"/>
      <c r="J4095" s="646"/>
      <c r="K4095" s="646"/>
    </row>
    <row r="4096" spans="2:11" x14ac:dyDescent="0.2">
      <c r="B4096" s="646"/>
      <c r="C4096" s="647"/>
      <c r="D4096" s="647"/>
      <c r="E4096" s="647"/>
      <c r="F4096" s="646"/>
      <c r="G4096" s="646"/>
      <c r="H4096" s="646"/>
      <c r="I4096" s="646"/>
      <c r="J4096" s="646"/>
      <c r="K4096" s="646"/>
    </row>
    <row r="4097" spans="2:11" x14ac:dyDescent="0.2">
      <c r="B4097" s="646"/>
      <c r="C4097" s="647"/>
      <c r="D4097" s="647"/>
      <c r="E4097" s="647"/>
      <c r="F4097" s="646"/>
      <c r="G4097" s="646"/>
      <c r="H4097" s="646"/>
      <c r="I4097" s="646"/>
      <c r="J4097" s="646"/>
      <c r="K4097" s="646"/>
    </row>
    <row r="4098" spans="2:11" x14ac:dyDescent="0.2">
      <c r="B4098" s="646"/>
      <c r="C4098" s="647"/>
      <c r="D4098" s="647"/>
      <c r="E4098" s="647"/>
      <c r="F4098" s="646"/>
      <c r="G4098" s="646"/>
      <c r="H4098" s="646"/>
      <c r="I4098" s="646"/>
      <c r="J4098" s="646"/>
      <c r="K4098" s="646"/>
    </row>
    <row r="4099" spans="2:11" x14ac:dyDescent="0.2">
      <c r="B4099" s="646"/>
      <c r="C4099" s="647"/>
      <c r="D4099" s="647"/>
      <c r="E4099" s="647"/>
      <c r="F4099" s="646"/>
      <c r="G4099" s="646"/>
      <c r="H4099" s="646"/>
      <c r="I4099" s="646"/>
      <c r="J4099" s="646"/>
      <c r="K4099" s="646"/>
    </row>
    <row r="4100" spans="2:11" x14ac:dyDescent="0.2">
      <c r="B4100" s="646"/>
      <c r="C4100" s="647"/>
      <c r="D4100" s="647"/>
      <c r="E4100" s="647"/>
      <c r="F4100" s="646"/>
      <c r="G4100" s="646"/>
      <c r="H4100" s="646"/>
      <c r="I4100" s="646"/>
      <c r="J4100" s="646"/>
      <c r="K4100" s="646"/>
    </row>
    <row r="4101" spans="2:11" x14ac:dyDescent="0.2">
      <c r="B4101" s="646"/>
      <c r="C4101" s="647"/>
      <c r="D4101" s="647"/>
      <c r="E4101" s="647"/>
      <c r="F4101" s="646"/>
      <c r="G4101" s="646"/>
      <c r="H4101" s="646"/>
      <c r="I4101" s="646"/>
      <c r="J4101" s="646"/>
      <c r="K4101" s="646"/>
    </row>
    <row r="4102" spans="2:11" x14ac:dyDescent="0.2">
      <c r="B4102" s="646"/>
      <c r="C4102" s="647"/>
      <c r="D4102" s="647"/>
      <c r="E4102" s="647"/>
      <c r="F4102" s="646"/>
      <c r="G4102" s="646"/>
      <c r="H4102" s="646"/>
      <c r="I4102" s="647"/>
      <c r="J4102" s="646"/>
      <c r="K4102" s="646"/>
    </row>
    <row r="4103" spans="2:11" x14ac:dyDescent="0.2">
      <c r="B4103" s="646"/>
      <c r="C4103" s="647"/>
      <c r="D4103" s="647"/>
      <c r="E4103" s="647"/>
      <c r="F4103" s="646"/>
      <c r="G4103" s="646"/>
      <c r="H4103" s="646"/>
      <c r="I4103" s="647"/>
      <c r="J4103" s="646"/>
      <c r="K4103" s="646"/>
    </row>
    <row r="4104" spans="2:11" x14ac:dyDescent="0.2">
      <c r="B4104" s="646"/>
      <c r="C4104" s="647"/>
      <c r="D4104" s="647"/>
      <c r="E4104" s="647"/>
      <c r="F4104" s="646"/>
      <c r="G4104" s="646"/>
      <c r="H4104" s="646"/>
      <c r="I4104" s="647"/>
      <c r="J4104" s="646"/>
      <c r="K4104" s="646"/>
    </row>
    <row r="4105" spans="2:11" x14ac:dyDescent="0.2">
      <c r="B4105" s="646"/>
      <c r="C4105" s="647"/>
      <c r="D4105" s="647"/>
      <c r="E4105" s="647"/>
      <c r="F4105" s="646"/>
      <c r="G4105" s="646"/>
      <c r="H4105" s="646"/>
      <c r="I4105" s="647"/>
      <c r="J4105" s="646"/>
      <c r="K4105" s="646"/>
    </row>
    <row r="4106" spans="2:11" x14ac:dyDescent="0.2">
      <c r="B4106" s="646"/>
      <c r="C4106" s="647"/>
      <c r="D4106" s="647"/>
      <c r="E4106" s="647"/>
      <c r="F4106" s="646"/>
      <c r="G4106" s="646"/>
      <c r="H4106" s="646"/>
      <c r="I4106" s="647"/>
      <c r="J4106" s="646"/>
      <c r="K4106" s="646"/>
    </row>
    <row r="4107" spans="2:11" x14ac:dyDescent="0.2">
      <c r="B4107" s="646"/>
      <c r="C4107" s="647"/>
      <c r="D4107" s="647"/>
      <c r="E4107" s="647"/>
      <c r="F4107" s="646"/>
      <c r="G4107" s="646"/>
      <c r="H4107" s="646"/>
      <c r="I4107" s="647"/>
      <c r="J4107" s="646"/>
      <c r="K4107" s="646"/>
    </row>
    <row r="4108" spans="2:11" x14ac:dyDescent="0.2">
      <c r="B4108" s="646"/>
      <c r="C4108" s="647"/>
      <c r="D4108" s="647"/>
      <c r="E4108" s="647"/>
      <c r="F4108" s="646"/>
      <c r="G4108" s="646"/>
      <c r="H4108" s="646"/>
      <c r="I4108" s="647"/>
      <c r="J4108" s="646"/>
      <c r="K4108" s="646"/>
    </row>
    <row r="4109" spans="2:11" x14ac:dyDescent="0.2">
      <c r="B4109" s="646"/>
      <c r="C4109" s="647"/>
      <c r="D4109" s="647"/>
      <c r="E4109" s="647"/>
      <c r="F4109" s="646"/>
      <c r="G4109" s="646"/>
      <c r="H4109" s="646"/>
      <c r="I4109" s="647"/>
      <c r="J4109" s="646"/>
      <c r="K4109" s="646"/>
    </row>
    <row r="4110" spans="2:11" x14ac:dyDescent="0.2">
      <c r="B4110" s="646"/>
      <c r="C4110" s="647"/>
      <c r="D4110" s="647"/>
      <c r="E4110" s="647"/>
      <c r="F4110" s="646"/>
      <c r="G4110" s="646"/>
      <c r="H4110" s="646"/>
      <c r="I4110" s="647"/>
      <c r="J4110" s="646"/>
      <c r="K4110" s="646"/>
    </row>
    <row r="4111" spans="2:11" x14ac:dyDescent="0.2">
      <c r="B4111" s="646"/>
      <c r="C4111" s="647"/>
      <c r="D4111" s="647"/>
      <c r="E4111" s="647"/>
      <c r="F4111" s="646"/>
      <c r="G4111" s="646"/>
      <c r="H4111" s="646"/>
      <c r="I4111" s="647"/>
      <c r="J4111" s="646"/>
      <c r="K4111" s="646"/>
    </row>
    <row r="4112" spans="2:11" x14ac:dyDescent="0.2">
      <c r="B4112" s="646"/>
      <c r="C4112" s="647"/>
      <c r="D4112" s="647"/>
      <c r="E4112" s="647"/>
      <c r="F4112" s="646"/>
      <c r="G4112" s="646"/>
      <c r="H4112" s="646"/>
      <c r="I4112" s="647"/>
      <c r="J4112" s="646"/>
      <c r="K4112" s="646"/>
    </row>
    <row r="4113" spans="2:11" x14ac:dyDescent="0.2">
      <c r="B4113" s="646"/>
      <c r="C4113" s="647"/>
      <c r="D4113" s="647"/>
      <c r="E4113" s="647"/>
      <c r="F4113" s="646"/>
      <c r="G4113" s="646"/>
      <c r="H4113" s="646"/>
      <c r="I4113" s="647"/>
      <c r="J4113" s="646"/>
      <c r="K4113" s="646"/>
    </row>
    <row r="4114" spans="2:11" x14ac:dyDescent="0.2">
      <c r="B4114" s="646"/>
      <c r="C4114" s="647"/>
      <c r="D4114" s="647"/>
      <c r="E4114" s="647"/>
      <c r="F4114" s="646"/>
      <c r="G4114" s="646"/>
      <c r="H4114" s="646"/>
      <c r="I4114" s="646"/>
      <c r="J4114" s="646"/>
      <c r="K4114" s="646"/>
    </row>
    <row r="4115" spans="2:11" x14ac:dyDescent="0.2">
      <c r="B4115" s="646"/>
      <c r="C4115" s="647"/>
      <c r="D4115" s="647"/>
      <c r="E4115" s="647"/>
      <c r="F4115" s="646"/>
      <c r="G4115" s="646"/>
      <c r="H4115" s="646"/>
      <c r="I4115" s="647"/>
      <c r="J4115" s="646"/>
      <c r="K4115" s="646"/>
    </row>
    <row r="4116" spans="2:11" x14ac:dyDescent="0.2">
      <c r="B4116" s="646"/>
      <c r="C4116" s="647"/>
      <c r="D4116" s="647"/>
      <c r="E4116" s="647"/>
      <c r="F4116" s="646"/>
      <c r="G4116" s="646"/>
      <c r="H4116" s="646"/>
      <c r="I4116" s="647"/>
      <c r="J4116" s="646"/>
      <c r="K4116" s="646"/>
    </row>
    <row r="4117" spans="2:11" x14ac:dyDescent="0.2">
      <c r="B4117" s="646"/>
      <c r="C4117" s="647"/>
      <c r="D4117" s="647"/>
      <c r="E4117" s="647"/>
      <c r="F4117" s="646"/>
      <c r="G4117" s="646"/>
      <c r="H4117" s="646"/>
      <c r="I4117" s="646"/>
      <c r="J4117" s="646"/>
      <c r="K4117" s="646"/>
    </row>
    <row r="4118" spans="2:11" x14ac:dyDescent="0.2">
      <c r="B4118" s="646"/>
      <c r="C4118" s="647"/>
      <c r="D4118" s="647"/>
      <c r="E4118" s="647"/>
      <c r="F4118" s="646"/>
      <c r="G4118" s="646"/>
      <c r="H4118" s="646"/>
      <c r="I4118" s="646"/>
      <c r="J4118" s="646"/>
      <c r="K4118" s="646"/>
    </row>
    <row r="4119" spans="2:11" x14ac:dyDescent="0.2">
      <c r="B4119" s="646"/>
      <c r="C4119" s="647"/>
      <c r="D4119" s="647"/>
      <c r="E4119" s="647"/>
      <c r="F4119" s="646"/>
      <c r="G4119" s="646"/>
      <c r="H4119" s="646"/>
      <c r="I4119" s="646"/>
      <c r="J4119" s="646"/>
      <c r="K4119" s="646"/>
    </row>
    <row r="4120" spans="2:11" x14ac:dyDescent="0.2">
      <c r="B4120" s="646"/>
      <c r="C4120" s="647"/>
      <c r="D4120" s="647"/>
      <c r="E4120" s="647"/>
      <c r="F4120" s="646"/>
      <c r="G4120" s="646"/>
      <c r="H4120" s="646"/>
      <c r="I4120" s="646"/>
      <c r="J4120" s="646"/>
      <c r="K4120" s="646"/>
    </row>
    <row r="4121" spans="2:11" x14ac:dyDescent="0.2">
      <c r="B4121" s="646"/>
      <c r="C4121" s="647"/>
      <c r="D4121" s="647"/>
      <c r="E4121" s="647"/>
      <c r="F4121" s="646"/>
      <c r="G4121" s="646"/>
      <c r="H4121" s="646"/>
      <c r="I4121" s="647"/>
      <c r="J4121" s="646"/>
      <c r="K4121" s="646"/>
    </row>
    <row r="4122" spans="2:11" x14ac:dyDescent="0.2">
      <c r="B4122" s="646"/>
      <c r="C4122" s="647"/>
      <c r="D4122" s="647"/>
      <c r="E4122" s="647"/>
      <c r="F4122" s="646"/>
      <c r="G4122" s="646"/>
      <c r="H4122" s="646"/>
      <c r="I4122" s="646"/>
      <c r="J4122" s="646"/>
      <c r="K4122" s="646"/>
    </row>
    <row r="4123" spans="2:11" x14ac:dyDescent="0.2">
      <c r="B4123" s="646"/>
      <c r="C4123" s="647"/>
      <c r="D4123" s="647"/>
      <c r="E4123" s="647"/>
      <c r="F4123" s="646"/>
      <c r="G4123" s="646"/>
      <c r="H4123" s="646"/>
      <c r="I4123" s="646"/>
      <c r="J4123" s="646"/>
      <c r="K4123" s="646"/>
    </row>
    <row r="4124" spans="2:11" x14ac:dyDescent="0.2">
      <c r="B4124" s="646"/>
      <c r="C4124" s="647"/>
      <c r="D4124" s="647"/>
      <c r="E4124" s="647"/>
      <c r="F4124" s="646"/>
      <c r="G4124" s="646"/>
      <c r="H4124" s="646"/>
      <c r="I4124" s="646"/>
      <c r="J4124" s="646"/>
      <c r="K4124" s="646"/>
    </row>
    <row r="4125" spans="2:11" x14ac:dyDescent="0.2">
      <c r="B4125" s="646"/>
      <c r="C4125" s="647"/>
      <c r="D4125" s="647"/>
      <c r="E4125" s="647"/>
      <c r="F4125" s="646"/>
      <c r="G4125" s="646"/>
      <c r="H4125" s="646"/>
      <c r="I4125" s="647"/>
      <c r="J4125" s="646"/>
      <c r="K4125" s="646"/>
    </row>
    <row r="4126" spans="2:11" x14ac:dyDescent="0.2">
      <c r="B4126" s="646"/>
      <c r="C4126" s="647"/>
      <c r="D4126" s="647"/>
      <c r="E4126" s="647"/>
      <c r="F4126" s="646"/>
      <c r="G4126" s="646"/>
      <c r="H4126" s="646"/>
      <c r="I4126" s="647"/>
      <c r="J4126" s="646"/>
      <c r="K4126" s="646"/>
    </row>
    <row r="4127" spans="2:11" x14ac:dyDescent="0.2">
      <c r="B4127" s="646"/>
      <c r="C4127" s="647"/>
      <c r="D4127" s="647"/>
      <c r="E4127" s="647"/>
      <c r="F4127" s="646"/>
      <c r="G4127" s="646"/>
      <c r="H4127" s="646"/>
      <c r="I4127" s="647"/>
      <c r="J4127" s="646"/>
      <c r="K4127" s="646"/>
    </row>
    <row r="4128" spans="2:11" x14ac:dyDescent="0.2">
      <c r="B4128" s="646"/>
      <c r="C4128" s="647"/>
      <c r="D4128" s="647"/>
      <c r="E4128" s="647"/>
      <c r="F4128" s="646"/>
      <c r="G4128" s="646"/>
      <c r="H4128" s="646"/>
      <c r="I4128" s="647"/>
      <c r="J4128" s="646"/>
      <c r="K4128" s="646"/>
    </row>
    <row r="4129" spans="2:11" x14ac:dyDescent="0.2">
      <c r="B4129" s="646"/>
      <c r="C4129" s="647"/>
      <c r="D4129" s="647"/>
      <c r="E4129" s="647"/>
      <c r="F4129" s="646"/>
      <c r="G4129" s="646"/>
      <c r="H4129" s="646"/>
      <c r="I4129" s="647"/>
      <c r="J4129" s="646"/>
      <c r="K4129" s="646"/>
    </row>
    <row r="4130" spans="2:11" x14ac:dyDescent="0.2">
      <c r="B4130" s="646"/>
      <c r="C4130" s="647"/>
      <c r="D4130" s="647"/>
      <c r="E4130" s="647"/>
      <c r="F4130" s="646"/>
      <c r="G4130" s="646"/>
      <c r="H4130" s="646"/>
      <c r="I4130" s="647"/>
      <c r="J4130" s="646"/>
      <c r="K4130" s="646"/>
    </row>
    <row r="4131" spans="2:11" x14ac:dyDescent="0.2">
      <c r="B4131" s="646"/>
      <c r="C4131" s="647"/>
      <c r="D4131" s="647"/>
      <c r="E4131" s="647"/>
      <c r="F4131" s="646"/>
      <c r="G4131" s="646"/>
      <c r="H4131" s="646"/>
      <c r="I4131" s="646"/>
      <c r="J4131" s="646"/>
      <c r="K4131" s="646"/>
    </row>
    <row r="4132" spans="2:11" x14ac:dyDescent="0.2">
      <c r="B4132" s="646"/>
      <c r="C4132" s="647"/>
      <c r="D4132" s="647"/>
      <c r="E4132" s="647"/>
      <c r="F4132" s="646"/>
      <c r="G4132" s="646"/>
      <c r="H4132" s="646"/>
      <c r="I4132" s="646"/>
      <c r="J4132" s="646"/>
      <c r="K4132" s="646"/>
    </row>
    <row r="4133" spans="2:11" x14ac:dyDescent="0.2">
      <c r="B4133" s="646"/>
      <c r="C4133" s="647"/>
      <c r="D4133" s="647"/>
      <c r="E4133" s="647"/>
      <c r="F4133" s="646"/>
      <c r="G4133" s="646"/>
      <c r="H4133" s="646"/>
      <c r="I4133" s="646"/>
      <c r="J4133" s="646"/>
      <c r="K4133" s="646"/>
    </row>
    <row r="4134" spans="2:11" x14ac:dyDescent="0.2">
      <c r="B4134" s="646"/>
      <c r="C4134" s="647"/>
      <c r="D4134" s="647"/>
      <c r="E4134" s="647"/>
      <c r="F4134" s="646"/>
      <c r="G4134" s="646"/>
      <c r="H4134" s="646"/>
      <c r="I4134" s="646"/>
      <c r="J4134" s="646"/>
      <c r="K4134" s="646"/>
    </row>
    <row r="4135" spans="2:11" x14ac:dyDescent="0.2">
      <c r="B4135" s="646"/>
      <c r="C4135" s="647"/>
      <c r="D4135" s="647"/>
      <c r="E4135" s="647"/>
      <c r="F4135" s="646"/>
      <c r="G4135" s="646"/>
      <c r="H4135" s="646"/>
      <c r="I4135" s="646"/>
      <c r="J4135" s="646"/>
      <c r="K4135" s="646"/>
    </row>
    <row r="4136" spans="2:11" x14ac:dyDescent="0.2">
      <c r="B4136" s="646"/>
      <c r="C4136" s="647"/>
      <c r="D4136" s="647"/>
      <c r="E4136" s="647"/>
      <c r="F4136" s="646"/>
      <c r="G4136" s="646"/>
      <c r="H4136" s="646"/>
      <c r="I4136" s="647"/>
      <c r="J4136" s="646"/>
      <c r="K4136" s="646"/>
    </row>
    <row r="4137" spans="2:11" x14ac:dyDescent="0.2">
      <c r="B4137" s="646"/>
      <c r="C4137" s="647"/>
      <c r="D4137" s="647"/>
      <c r="E4137" s="647"/>
      <c r="F4137" s="646"/>
      <c r="G4137" s="646"/>
      <c r="H4137" s="646"/>
      <c r="I4137" s="647"/>
      <c r="J4137" s="646"/>
      <c r="K4137" s="646"/>
    </row>
    <row r="4138" spans="2:11" x14ac:dyDescent="0.2">
      <c r="B4138" s="646"/>
      <c r="C4138" s="647"/>
      <c r="D4138" s="647"/>
      <c r="E4138" s="647"/>
      <c r="F4138" s="646"/>
      <c r="G4138" s="646"/>
      <c r="H4138" s="646"/>
      <c r="I4138" s="647"/>
      <c r="J4138" s="646"/>
      <c r="K4138" s="646"/>
    </row>
    <row r="4139" spans="2:11" x14ac:dyDescent="0.2">
      <c r="B4139" s="646"/>
      <c r="C4139" s="647"/>
      <c r="D4139" s="647"/>
      <c r="E4139" s="647"/>
      <c r="F4139" s="646"/>
      <c r="G4139" s="646"/>
      <c r="H4139" s="646"/>
      <c r="I4139" s="647"/>
      <c r="J4139" s="646"/>
      <c r="K4139" s="646"/>
    </row>
    <row r="4140" spans="2:11" x14ac:dyDescent="0.2">
      <c r="B4140" s="646"/>
      <c r="C4140" s="647"/>
      <c r="D4140" s="647"/>
      <c r="E4140" s="647"/>
      <c r="F4140" s="646"/>
      <c r="G4140" s="646"/>
      <c r="H4140" s="646"/>
      <c r="I4140" s="647"/>
      <c r="J4140" s="646"/>
      <c r="K4140" s="646"/>
    </row>
    <row r="4141" spans="2:11" x14ac:dyDescent="0.2">
      <c r="B4141" s="646"/>
      <c r="C4141" s="647"/>
      <c r="D4141" s="647"/>
      <c r="E4141" s="647"/>
      <c r="F4141" s="646"/>
      <c r="G4141" s="646"/>
      <c r="H4141" s="646"/>
      <c r="I4141" s="647"/>
      <c r="J4141" s="646"/>
      <c r="K4141" s="646"/>
    </row>
    <row r="4142" spans="2:11" x14ac:dyDescent="0.2">
      <c r="B4142" s="646"/>
      <c r="C4142" s="647"/>
      <c r="D4142" s="647"/>
      <c r="E4142" s="647"/>
      <c r="F4142" s="646"/>
      <c r="G4142" s="646"/>
      <c r="H4142" s="646"/>
      <c r="I4142" s="647"/>
      <c r="J4142" s="646"/>
      <c r="K4142" s="646"/>
    </row>
    <row r="4143" spans="2:11" x14ac:dyDescent="0.2">
      <c r="B4143" s="646"/>
      <c r="C4143" s="647"/>
      <c r="D4143" s="647"/>
      <c r="E4143" s="647"/>
      <c r="F4143" s="646"/>
      <c r="G4143" s="646"/>
      <c r="H4143" s="646"/>
      <c r="I4143" s="647"/>
      <c r="J4143" s="646"/>
      <c r="K4143" s="646"/>
    </row>
    <row r="4144" spans="2:11" x14ac:dyDescent="0.2">
      <c r="B4144" s="646"/>
      <c r="C4144" s="647"/>
      <c r="D4144" s="647"/>
      <c r="E4144" s="647"/>
      <c r="F4144" s="646"/>
      <c r="G4144" s="646"/>
      <c r="H4144" s="646"/>
      <c r="I4144" s="646"/>
      <c r="J4144" s="646"/>
      <c r="K4144" s="646"/>
    </row>
    <row r="4145" spans="2:11" x14ac:dyDescent="0.2">
      <c r="B4145" s="646"/>
      <c r="C4145" s="647"/>
      <c r="D4145" s="647"/>
      <c r="E4145" s="647"/>
      <c r="F4145" s="646"/>
      <c r="G4145" s="646"/>
      <c r="H4145" s="646"/>
      <c r="I4145" s="646"/>
      <c r="J4145" s="646"/>
      <c r="K4145" s="646"/>
    </row>
    <row r="4146" spans="2:11" x14ac:dyDescent="0.2">
      <c r="B4146" s="646"/>
      <c r="C4146" s="647"/>
      <c r="D4146" s="647"/>
      <c r="E4146" s="647"/>
      <c r="F4146" s="646"/>
      <c r="G4146" s="646"/>
      <c r="H4146" s="646"/>
      <c r="I4146" s="646"/>
      <c r="J4146" s="646"/>
      <c r="K4146" s="646"/>
    </row>
    <row r="4147" spans="2:11" x14ac:dyDescent="0.2">
      <c r="B4147" s="646"/>
      <c r="C4147" s="647"/>
      <c r="D4147" s="647"/>
      <c r="E4147" s="647"/>
      <c r="F4147" s="646"/>
      <c r="G4147" s="646"/>
      <c r="H4147" s="646"/>
      <c r="I4147" s="647"/>
      <c r="J4147" s="646"/>
      <c r="K4147" s="646"/>
    </row>
    <row r="4148" spans="2:11" x14ac:dyDescent="0.2">
      <c r="B4148" s="646"/>
      <c r="C4148" s="647"/>
      <c r="D4148" s="647"/>
      <c r="E4148" s="647"/>
      <c r="F4148" s="646"/>
      <c r="G4148" s="646"/>
      <c r="H4148" s="646"/>
      <c r="I4148" s="646"/>
      <c r="J4148" s="646"/>
      <c r="K4148" s="646"/>
    </row>
    <row r="4149" spans="2:11" x14ac:dyDescent="0.2">
      <c r="B4149" s="646"/>
      <c r="C4149" s="647"/>
      <c r="D4149" s="647"/>
      <c r="E4149" s="647"/>
      <c r="F4149" s="646"/>
      <c r="G4149" s="646"/>
      <c r="H4149" s="646"/>
      <c r="I4149" s="646"/>
      <c r="J4149" s="646"/>
      <c r="K4149" s="646"/>
    </row>
    <row r="4150" spans="2:11" x14ac:dyDescent="0.2">
      <c r="B4150" s="646"/>
      <c r="C4150" s="647"/>
      <c r="D4150" s="647"/>
      <c r="E4150" s="647"/>
      <c r="F4150" s="646"/>
      <c r="G4150" s="646"/>
      <c r="H4150" s="646"/>
      <c r="I4150" s="646"/>
      <c r="J4150" s="646"/>
      <c r="K4150" s="646"/>
    </row>
    <row r="4151" spans="2:11" x14ac:dyDescent="0.2">
      <c r="B4151" s="646"/>
      <c r="C4151" s="647"/>
      <c r="D4151" s="647"/>
      <c r="E4151" s="647"/>
      <c r="F4151" s="646"/>
      <c r="G4151" s="646"/>
      <c r="H4151" s="646"/>
      <c r="I4151" s="647"/>
      <c r="J4151" s="646"/>
      <c r="K4151" s="646"/>
    </row>
    <row r="4152" spans="2:11" x14ac:dyDescent="0.2">
      <c r="B4152" s="646"/>
      <c r="C4152" s="647"/>
      <c r="D4152" s="647"/>
      <c r="E4152" s="647"/>
      <c r="F4152" s="646"/>
      <c r="G4152" s="646"/>
      <c r="H4152" s="646"/>
      <c r="I4152" s="647"/>
      <c r="J4152" s="646"/>
      <c r="K4152" s="646"/>
    </row>
    <row r="4153" spans="2:11" x14ac:dyDescent="0.2">
      <c r="B4153" s="646"/>
      <c r="C4153" s="647"/>
      <c r="D4153" s="647"/>
      <c r="E4153" s="647"/>
      <c r="F4153" s="646"/>
      <c r="G4153" s="646"/>
      <c r="H4153" s="646"/>
      <c r="I4153" s="647"/>
      <c r="J4153" s="646"/>
      <c r="K4153" s="646"/>
    </row>
    <row r="4154" spans="2:11" x14ac:dyDescent="0.2">
      <c r="B4154" s="646"/>
      <c r="C4154" s="647"/>
      <c r="D4154" s="647"/>
      <c r="E4154" s="647"/>
      <c r="F4154" s="646"/>
      <c r="G4154" s="646"/>
      <c r="H4154" s="646"/>
      <c r="I4154" s="647"/>
      <c r="J4154" s="646"/>
      <c r="K4154" s="646"/>
    </row>
    <row r="4155" spans="2:11" x14ac:dyDescent="0.2">
      <c r="B4155" s="646"/>
      <c r="C4155" s="647"/>
      <c r="D4155" s="647"/>
      <c r="E4155" s="647"/>
      <c r="F4155" s="646"/>
      <c r="G4155" s="646"/>
      <c r="H4155" s="646"/>
      <c r="I4155" s="647"/>
      <c r="J4155" s="646"/>
      <c r="K4155" s="646"/>
    </row>
    <row r="4156" spans="2:11" x14ac:dyDescent="0.2">
      <c r="B4156" s="646"/>
      <c r="C4156" s="647"/>
      <c r="D4156" s="647"/>
      <c r="E4156" s="647"/>
      <c r="F4156" s="646"/>
      <c r="G4156" s="646"/>
      <c r="H4156" s="646"/>
      <c r="I4156" s="647"/>
      <c r="J4156" s="646"/>
      <c r="K4156" s="646"/>
    </row>
    <row r="4157" spans="2:11" x14ac:dyDescent="0.2">
      <c r="B4157" s="646"/>
      <c r="C4157" s="647"/>
      <c r="D4157" s="647"/>
      <c r="E4157" s="647"/>
      <c r="F4157" s="646"/>
      <c r="G4157" s="646"/>
      <c r="H4157" s="646"/>
      <c r="I4157" s="646"/>
      <c r="J4157" s="646"/>
      <c r="K4157" s="646"/>
    </row>
    <row r="4158" spans="2:11" x14ac:dyDescent="0.2">
      <c r="B4158" s="646"/>
      <c r="C4158" s="647"/>
      <c r="D4158" s="647"/>
      <c r="E4158" s="647"/>
      <c r="F4158" s="646"/>
      <c r="G4158" s="646"/>
      <c r="H4158" s="646"/>
      <c r="I4158" s="646"/>
      <c r="J4158" s="646"/>
      <c r="K4158" s="646"/>
    </row>
    <row r="4159" spans="2:11" x14ac:dyDescent="0.2">
      <c r="B4159" s="646"/>
      <c r="C4159" s="647"/>
      <c r="D4159" s="647"/>
      <c r="E4159" s="647"/>
      <c r="F4159" s="646"/>
      <c r="G4159" s="646"/>
      <c r="H4159" s="646"/>
      <c r="I4159" s="647"/>
      <c r="J4159" s="646"/>
      <c r="K4159" s="646"/>
    </row>
    <row r="4160" spans="2:11" x14ac:dyDescent="0.2">
      <c r="B4160" s="646"/>
      <c r="C4160" s="647"/>
      <c r="D4160" s="647"/>
      <c r="E4160" s="647"/>
      <c r="F4160" s="646"/>
      <c r="G4160" s="646"/>
      <c r="H4160" s="646"/>
      <c r="I4160" s="646"/>
      <c r="J4160" s="646"/>
      <c r="K4160" s="646"/>
    </row>
    <row r="4161" spans="2:11" x14ac:dyDescent="0.2">
      <c r="B4161" s="646"/>
      <c r="C4161" s="647"/>
      <c r="D4161" s="647"/>
      <c r="E4161" s="647"/>
      <c r="F4161" s="646"/>
      <c r="G4161" s="646"/>
      <c r="H4161" s="646"/>
      <c r="I4161" s="646"/>
      <c r="J4161" s="646"/>
      <c r="K4161" s="646"/>
    </row>
    <row r="4162" spans="2:11" x14ac:dyDescent="0.2">
      <c r="B4162" s="646"/>
      <c r="C4162" s="647"/>
      <c r="D4162" s="647"/>
      <c r="E4162" s="647"/>
      <c r="F4162" s="646"/>
      <c r="G4162" s="646"/>
      <c r="H4162" s="646"/>
      <c r="I4162" s="646"/>
      <c r="J4162" s="646"/>
      <c r="K4162" s="646"/>
    </row>
    <row r="4163" spans="2:11" x14ac:dyDescent="0.2">
      <c r="B4163" s="646"/>
      <c r="C4163" s="647"/>
      <c r="D4163" s="647"/>
      <c r="E4163" s="647"/>
      <c r="F4163" s="646"/>
      <c r="G4163" s="646"/>
      <c r="H4163" s="646"/>
      <c r="I4163" s="647"/>
      <c r="J4163" s="646"/>
      <c r="K4163" s="646"/>
    </row>
    <row r="4164" spans="2:11" x14ac:dyDescent="0.2">
      <c r="B4164" s="646"/>
      <c r="C4164" s="647"/>
      <c r="D4164" s="647"/>
      <c r="E4164" s="647"/>
      <c r="F4164" s="646"/>
      <c r="G4164" s="646"/>
      <c r="H4164" s="646"/>
      <c r="I4164" s="647"/>
      <c r="J4164" s="646"/>
      <c r="K4164" s="646"/>
    </row>
    <row r="4165" spans="2:11" x14ac:dyDescent="0.2">
      <c r="B4165" s="646"/>
      <c r="C4165" s="647"/>
      <c r="D4165" s="647"/>
      <c r="E4165" s="647"/>
      <c r="F4165" s="646"/>
      <c r="G4165" s="646"/>
      <c r="H4165" s="646"/>
      <c r="I4165" s="647"/>
      <c r="J4165" s="646"/>
      <c r="K4165" s="646"/>
    </row>
    <row r="4166" spans="2:11" x14ac:dyDescent="0.2">
      <c r="B4166" s="646"/>
      <c r="C4166" s="647"/>
      <c r="D4166" s="647"/>
      <c r="E4166" s="647"/>
      <c r="F4166" s="646"/>
      <c r="G4166" s="646"/>
      <c r="H4166" s="646"/>
      <c r="I4166" s="647"/>
      <c r="J4166" s="646"/>
      <c r="K4166" s="646"/>
    </row>
    <row r="4167" spans="2:11" x14ac:dyDescent="0.2">
      <c r="B4167" s="646"/>
      <c r="C4167" s="647"/>
      <c r="D4167" s="647"/>
      <c r="E4167" s="647"/>
      <c r="F4167" s="646"/>
      <c r="G4167" s="646"/>
      <c r="H4167" s="646"/>
      <c r="I4167" s="646"/>
      <c r="J4167" s="646"/>
      <c r="K4167" s="646"/>
    </row>
    <row r="4168" spans="2:11" x14ac:dyDescent="0.2">
      <c r="B4168" s="646"/>
      <c r="C4168" s="647"/>
      <c r="D4168" s="647"/>
      <c r="E4168" s="647"/>
      <c r="F4168" s="646"/>
      <c r="G4168" s="646"/>
      <c r="H4168" s="646"/>
      <c r="I4168" s="646"/>
      <c r="J4168" s="646"/>
      <c r="K4168" s="646"/>
    </row>
    <row r="4169" spans="2:11" x14ac:dyDescent="0.2">
      <c r="B4169" s="646"/>
      <c r="C4169" s="647"/>
      <c r="D4169" s="647"/>
      <c r="E4169" s="647"/>
      <c r="F4169" s="646"/>
      <c r="G4169" s="646"/>
      <c r="H4169" s="646"/>
      <c r="I4169" s="646"/>
      <c r="J4169" s="646"/>
      <c r="K4169" s="646"/>
    </row>
    <row r="4170" spans="2:11" x14ac:dyDescent="0.2">
      <c r="B4170" s="646"/>
      <c r="C4170" s="647"/>
      <c r="D4170" s="647"/>
      <c r="E4170" s="647"/>
      <c r="F4170" s="646"/>
      <c r="G4170" s="646"/>
      <c r="H4170" s="646"/>
      <c r="I4170" s="647"/>
      <c r="J4170" s="646"/>
      <c r="K4170" s="646"/>
    </row>
    <row r="4171" spans="2:11" x14ac:dyDescent="0.2">
      <c r="B4171" s="646"/>
      <c r="C4171" s="647"/>
      <c r="D4171" s="647"/>
      <c r="E4171" s="647"/>
      <c r="F4171" s="646"/>
      <c r="G4171" s="646"/>
      <c r="H4171" s="646"/>
      <c r="I4171" s="647"/>
      <c r="J4171" s="646"/>
      <c r="K4171" s="646"/>
    </row>
    <row r="4172" spans="2:11" x14ac:dyDescent="0.2">
      <c r="B4172" s="646"/>
      <c r="C4172" s="647"/>
      <c r="D4172" s="647"/>
      <c r="E4172" s="647"/>
      <c r="F4172" s="646"/>
      <c r="G4172" s="646"/>
      <c r="H4172" s="646"/>
      <c r="I4172" s="647"/>
      <c r="J4172" s="646"/>
      <c r="K4172" s="646"/>
    </row>
    <row r="4173" spans="2:11" x14ac:dyDescent="0.2">
      <c r="B4173" s="646"/>
      <c r="C4173" s="647"/>
      <c r="D4173" s="647"/>
      <c r="E4173" s="647"/>
      <c r="F4173" s="646"/>
      <c r="G4173" s="646"/>
      <c r="H4173" s="646"/>
      <c r="I4173" s="647"/>
      <c r="J4173" s="646"/>
      <c r="K4173" s="646"/>
    </row>
    <row r="4174" spans="2:11" x14ac:dyDescent="0.2">
      <c r="B4174" s="646"/>
      <c r="C4174" s="647"/>
      <c r="D4174" s="647"/>
      <c r="E4174" s="647"/>
      <c r="F4174" s="646"/>
      <c r="G4174" s="646"/>
      <c r="H4174" s="646"/>
      <c r="I4174" s="646"/>
      <c r="J4174" s="646"/>
      <c r="K4174" s="646"/>
    </row>
    <row r="4175" spans="2:11" x14ac:dyDescent="0.2">
      <c r="B4175" s="646"/>
      <c r="C4175" s="647"/>
      <c r="D4175" s="647"/>
      <c r="E4175" s="647"/>
      <c r="F4175" s="646"/>
      <c r="G4175" s="646"/>
      <c r="H4175" s="646"/>
      <c r="I4175" s="646"/>
      <c r="J4175" s="646"/>
      <c r="K4175" s="646"/>
    </row>
    <row r="4176" spans="2:11" x14ac:dyDescent="0.2">
      <c r="B4176" s="646"/>
      <c r="C4176" s="647"/>
      <c r="D4176" s="647"/>
      <c r="E4176" s="647"/>
      <c r="F4176" s="646"/>
      <c r="G4176" s="646"/>
      <c r="H4176" s="646"/>
      <c r="I4176" s="646"/>
      <c r="J4176" s="646"/>
      <c r="K4176" s="646"/>
    </row>
    <row r="4177" spans="2:11" x14ac:dyDescent="0.2">
      <c r="B4177" s="646"/>
      <c r="C4177" s="647"/>
      <c r="D4177" s="647"/>
      <c r="E4177" s="647"/>
      <c r="F4177" s="646"/>
      <c r="G4177" s="646"/>
      <c r="H4177" s="646"/>
      <c r="I4177" s="647"/>
      <c r="J4177" s="646"/>
      <c r="K4177" s="646"/>
    </row>
    <row r="4178" spans="2:11" x14ac:dyDescent="0.2">
      <c r="B4178" s="646"/>
      <c r="C4178" s="647"/>
      <c r="D4178" s="647"/>
      <c r="E4178" s="647"/>
      <c r="F4178" s="646"/>
      <c r="G4178" s="646"/>
      <c r="H4178" s="646"/>
      <c r="I4178" s="647"/>
      <c r="J4178" s="646"/>
      <c r="K4178" s="646"/>
    </row>
    <row r="4179" spans="2:11" x14ac:dyDescent="0.2">
      <c r="B4179" s="646"/>
      <c r="C4179" s="647"/>
      <c r="D4179" s="647"/>
      <c r="E4179" s="647"/>
      <c r="F4179" s="646"/>
      <c r="G4179" s="646"/>
      <c r="H4179" s="646"/>
      <c r="I4179" s="647"/>
      <c r="J4179" s="646"/>
      <c r="K4179" s="646"/>
    </row>
    <row r="4180" spans="2:11" x14ac:dyDescent="0.2">
      <c r="B4180" s="646"/>
      <c r="C4180" s="647"/>
      <c r="D4180" s="647"/>
      <c r="E4180" s="647"/>
      <c r="F4180" s="646"/>
      <c r="G4180" s="646"/>
      <c r="H4180" s="646"/>
      <c r="I4180" s="647"/>
      <c r="J4180" s="646"/>
      <c r="K4180" s="646"/>
    </row>
    <row r="4181" spans="2:11" x14ac:dyDescent="0.2">
      <c r="B4181" s="646"/>
      <c r="C4181" s="647"/>
      <c r="D4181" s="647"/>
      <c r="E4181" s="647"/>
      <c r="F4181" s="646"/>
      <c r="G4181" s="646"/>
      <c r="H4181" s="646"/>
      <c r="I4181" s="647"/>
      <c r="J4181" s="646"/>
      <c r="K4181" s="646"/>
    </row>
    <row r="4182" spans="2:11" x14ac:dyDescent="0.2">
      <c r="B4182" s="646"/>
      <c r="C4182" s="647"/>
      <c r="D4182" s="647"/>
      <c r="E4182" s="647"/>
      <c r="F4182" s="646"/>
      <c r="G4182" s="646"/>
      <c r="H4182" s="646"/>
      <c r="I4182" s="647"/>
      <c r="J4182" s="646"/>
      <c r="K4182" s="646"/>
    </row>
    <row r="4183" spans="2:11" x14ac:dyDescent="0.2">
      <c r="B4183" s="646"/>
      <c r="C4183" s="647"/>
      <c r="D4183" s="647"/>
      <c r="E4183" s="647"/>
      <c r="F4183" s="646"/>
      <c r="G4183" s="646"/>
      <c r="H4183" s="646"/>
      <c r="I4183" s="647"/>
      <c r="J4183" s="646"/>
      <c r="K4183" s="646"/>
    </row>
    <row r="4184" spans="2:11" x14ac:dyDescent="0.2">
      <c r="B4184" s="646"/>
      <c r="C4184" s="647"/>
      <c r="D4184" s="647"/>
      <c r="E4184" s="647"/>
      <c r="F4184" s="646"/>
      <c r="G4184" s="646"/>
      <c r="H4184" s="646"/>
      <c r="I4184" s="646"/>
      <c r="J4184" s="646"/>
      <c r="K4184" s="646"/>
    </row>
    <row r="4185" spans="2:11" x14ac:dyDescent="0.2">
      <c r="B4185" s="646"/>
      <c r="C4185" s="647"/>
      <c r="D4185" s="647"/>
      <c r="E4185" s="647"/>
      <c r="F4185" s="646"/>
      <c r="G4185" s="646"/>
      <c r="H4185" s="646"/>
      <c r="I4185" s="646"/>
      <c r="J4185" s="646"/>
      <c r="K4185" s="646"/>
    </row>
    <row r="4186" spans="2:11" x14ac:dyDescent="0.2">
      <c r="B4186" s="646"/>
      <c r="C4186" s="647"/>
      <c r="D4186" s="647"/>
      <c r="E4186" s="647"/>
      <c r="F4186" s="646"/>
      <c r="G4186" s="646"/>
      <c r="H4186" s="646"/>
      <c r="I4186" s="646"/>
      <c r="J4186" s="646"/>
      <c r="K4186" s="646"/>
    </row>
    <row r="4187" spans="2:11" x14ac:dyDescent="0.2">
      <c r="B4187" s="646"/>
      <c r="C4187" s="647"/>
      <c r="D4187" s="647"/>
      <c r="E4187" s="647"/>
      <c r="F4187" s="646"/>
      <c r="G4187" s="646"/>
      <c r="H4187" s="646"/>
      <c r="I4187" s="646"/>
      <c r="J4187" s="646"/>
      <c r="K4187" s="646"/>
    </row>
    <row r="4188" spans="2:11" x14ac:dyDescent="0.2">
      <c r="B4188" s="646"/>
      <c r="C4188" s="647"/>
      <c r="D4188" s="647"/>
      <c r="E4188" s="647"/>
      <c r="F4188" s="646"/>
      <c r="G4188" s="646"/>
      <c r="H4188" s="646"/>
      <c r="I4188" s="646"/>
      <c r="J4188" s="646"/>
      <c r="K4188" s="646"/>
    </row>
    <row r="4189" spans="2:11" x14ac:dyDescent="0.2">
      <c r="B4189" s="646"/>
      <c r="C4189" s="647"/>
      <c r="D4189" s="647"/>
      <c r="E4189" s="647"/>
      <c r="F4189" s="646"/>
      <c r="G4189" s="646"/>
      <c r="H4189" s="646"/>
      <c r="I4189" s="646"/>
      <c r="J4189" s="646"/>
      <c r="K4189" s="646"/>
    </row>
    <row r="4190" spans="2:11" x14ac:dyDescent="0.2">
      <c r="B4190" s="646"/>
      <c r="C4190" s="647"/>
      <c r="D4190" s="647"/>
      <c r="E4190" s="647"/>
      <c r="F4190" s="646"/>
      <c r="G4190" s="646"/>
      <c r="H4190" s="646"/>
      <c r="I4190" s="647"/>
      <c r="J4190" s="646"/>
      <c r="K4190" s="646"/>
    </row>
    <row r="4191" spans="2:11" x14ac:dyDescent="0.2">
      <c r="B4191" s="646"/>
      <c r="C4191" s="647"/>
      <c r="D4191" s="647"/>
      <c r="E4191" s="647"/>
      <c r="F4191" s="646"/>
      <c r="G4191" s="646"/>
      <c r="H4191" s="646"/>
      <c r="I4191" s="647"/>
      <c r="J4191" s="646"/>
      <c r="K4191" s="646"/>
    </row>
    <row r="4192" spans="2:11" x14ac:dyDescent="0.2">
      <c r="B4192" s="646"/>
      <c r="C4192" s="647"/>
      <c r="D4192" s="647"/>
      <c r="E4192" s="647"/>
      <c r="F4192" s="646"/>
      <c r="G4192" s="646"/>
      <c r="H4192" s="646"/>
      <c r="I4192" s="647"/>
      <c r="J4192" s="646"/>
      <c r="K4192" s="646"/>
    </row>
    <row r="4193" spans="2:11" x14ac:dyDescent="0.2">
      <c r="B4193" s="646"/>
      <c r="C4193" s="647"/>
      <c r="D4193" s="647"/>
      <c r="E4193" s="647"/>
      <c r="F4193" s="646"/>
      <c r="G4193" s="646"/>
      <c r="H4193" s="646"/>
      <c r="I4193" s="647"/>
      <c r="J4193" s="646"/>
      <c r="K4193" s="646"/>
    </row>
    <row r="4194" spans="2:11" x14ac:dyDescent="0.2">
      <c r="B4194" s="646"/>
      <c r="C4194" s="647"/>
      <c r="D4194" s="647"/>
      <c r="E4194" s="647"/>
      <c r="F4194" s="646"/>
      <c r="G4194" s="646"/>
      <c r="H4194" s="646"/>
      <c r="I4194" s="647"/>
      <c r="J4194" s="646"/>
      <c r="K4194" s="646"/>
    </row>
    <row r="4195" spans="2:11" x14ac:dyDescent="0.2">
      <c r="B4195" s="646"/>
      <c r="C4195" s="647"/>
      <c r="D4195" s="647"/>
      <c r="E4195" s="647"/>
      <c r="F4195" s="646"/>
      <c r="G4195" s="646"/>
      <c r="H4195" s="646"/>
      <c r="I4195" s="647"/>
      <c r="J4195" s="646"/>
      <c r="K4195" s="646"/>
    </row>
    <row r="4196" spans="2:11" x14ac:dyDescent="0.2">
      <c r="B4196" s="646"/>
      <c r="C4196" s="647"/>
      <c r="D4196" s="647"/>
      <c r="E4196" s="647"/>
      <c r="F4196" s="646"/>
      <c r="G4196" s="646"/>
      <c r="H4196" s="646"/>
      <c r="I4196" s="646"/>
      <c r="J4196" s="646"/>
      <c r="K4196" s="646"/>
    </row>
    <row r="4197" spans="2:11" x14ac:dyDescent="0.2">
      <c r="B4197" s="646"/>
      <c r="C4197" s="647"/>
      <c r="D4197" s="647"/>
      <c r="E4197" s="647"/>
      <c r="F4197" s="646"/>
      <c r="G4197" s="646"/>
      <c r="H4197" s="646"/>
      <c r="I4197" s="646"/>
      <c r="J4197" s="646"/>
      <c r="K4197" s="646"/>
    </row>
    <row r="4198" spans="2:11" x14ac:dyDescent="0.2">
      <c r="B4198" s="646"/>
      <c r="C4198" s="647"/>
      <c r="D4198" s="647"/>
      <c r="E4198" s="647"/>
      <c r="F4198" s="646"/>
      <c r="G4198" s="646"/>
      <c r="H4198" s="646"/>
      <c r="I4198" s="646"/>
      <c r="J4198" s="646"/>
      <c r="K4198" s="646"/>
    </row>
    <row r="4199" spans="2:11" x14ac:dyDescent="0.2">
      <c r="B4199" s="646"/>
      <c r="C4199" s="647"/>
      <c r="D4199" s="647"/>
      <c r="E4199" s="647"/>
      <c r="F4199" s="646"/>
      <c r="G4199" s="646"/>
      <c r="H4199" s="646"/>
      <c r="I4199" s="646"/>
      <c r="J4199" s="646"/>
      <c r="K4199" s="646"/>
    </row>
    <row r="4200" spans="2:11" x14ac:dyDescent="0.2">
      <c r="B4200" s="646"/>
      <c r="C4200" s="647"/>
      <c r="D4200" s="647"/>
      <c r="E4200" s="647"/>
      <c r="F4200" s="646"/>
      <c r="G4200" s="646"/>
      <c r="H4200" s="646"/>
      <c r="I4200" s="646"/>
      <c r="J4200" s="646"/>
      <c r="K4200" s="646"/>
    </row>
    <row r="4201" spans="2:11" x14ac:dyDescent="0.2">
      <c r="B4201" s="646"/>
      <c r="C4201" s="647"/>
      <c r="D4201" s="647"/>
      <c r="E4201" s="647"/>
      <c r="F4201" s="646"/>
      <c r="G4201" s="646"/>
      <c r="H4201" s="646"/>
      <c r="I4201" s="646"/>
      <c r="J4201" s="646"/>
      <c r="K4201" s="646"/>
    </row>
    <row r="4202" spans="2:11" x14ac:dyDescent="0.2">
      <c r="B4202" s="646"/>
      <c r="C4202" s="647"/>
      <c r="D4202" s="647"/>
      <c r="E4202" s="647"/>
      <c r="F4202" s="646"/>
      <c r="G4202" s="646"/>
      <c r="H4202" s="646"/>
      <c r="I4202" s="647"/>
      <c r="J4202" s="646"/>
      <c r="K4202" s="646"/>
    </row>
    <row r="4203" spans="2:11" x14ac:dyDescent="0.2">
      <c r="B4203" s="646"/>
      <c r="C4203" s="647"/>
      <c r="D4203" s="647"/>
      <c r="E4203" s="647"/>
      <c r="F4203" s="646"/>
      <c r="G4203" s="646"/>
      <c r="H4203" s="646"/>
      <c r="I4203" s="647"/>
      <c r="J4203" s="646"/>
      <c r="K4203" s="646"/>
    </row>
    <row r="4204" spans="2:11" x14ac:dyDescent="0.2">
      <c r="B4204" s="646"/>
      <c r="C4204" s="647"/>
      <c r="D4204" s="647"/>
      <c r="E4204" s="647"/>
      <c r="F4204" s="646"/>
      <c r="G4204" s="646"/>
      <c r="H4204" s="646"/>
      <c r="I4204" s="647"/>
      <c r="J4204" s="646"/>
      <c r="K4204" s="646"/>
    </row>
    <row r="4205" spans="2:11" x14ac:dyDescent="0.2">
      <c r="B4205" s="646"/>
      <c r="C4205" s="647"/>
      <c r="D4205" s="647"/>
      <c r="E4205" s="647"/>
      <c r="F4205" s="646"/>
      <c r="G4205" s="646"/>
      <c r="H4205" s="646"/>
      <c r="I4205" s="647"/>
      <c r="J4205" s="646"/>
      <c r="K4205" s="646"/>
    </row>
    <row r="4206" spans="2:11" x14ac:dyDescent="0.2">
      <c r="B4206" s="646"/>
      <c r="C4206" s="647"/>
      <c r="D4206" s="647"/>
      <c r="E4206" s="647"/>
      <c r="F4206" s="646"/>
      <c r="G4206" s="646"/>
      <c r="H4206" s="646"/>
      <c r="I4206" s="647"/>
      <c r="J4206" s="646"/>
      <c r="K4206" s="646"/>
    </row>
    <row r="4207" spans="2:11" x14ac:dyDescent="0.2">
      <c r="B4207" s="646"/>
      <c r="C4207" s="647"/>
      <c r="D4207" s="647"/>
      <c r="E4207" s="647"/>
      <c r="F4207" s="646"/>
      <c r="G4207" s="646"/>
      <c r="H4207" s="646"/>
      <c r="I4207" s="647"/>
      <c r="J4207" s="646"/>
      <c r="K4207" s="646"/>
    </row>
    <row r="4208" spans="2:11" x14ac:dyDescent="0.2">
      <c r="B4208" s="646"/>
      <c r="C4208" s="647"/>
      <c r="D4208" s="647"/>
      <c r="E4208" s="647"/>
      <c r="F4208" s="646"/>
      <c r="G4208" s="646"/>
      <c r="H4208" s="646"/>
      <c r="I4208" s="647"/>
      <c r="J4208" s="646"/>
      <c r="K4208" s="646"/>
    </row>
    <row r="4209" spans="2:11" x14ac:dyDescent="0.2">
      <c r="B4209" s="646"/>
      <c r="C4209" s="647"/>
      <c r="D4209" s="647"/>
      <c r="E4209" s="647"/>
      <c r="F4209" s="646"/>
      <c r="G4209" s="646"/>
      <c r="H4209" s="646"/>
      <c r="I4209" s="647"/>
      <c r="J4209" s="646"/>
      <c r="K4209" s="646"/>
    </row>
    <row r="4210" spans="2:11" x14ac:dyDescent="0.2">
      <c r="B4210" s="646"/>
      <c r="C4210" s="647"/>
      <c r="D4210" s="647"/>
      <c r="E4210" s="647"/>
      <c r="F4210" s="646"/>
      <c r="G4210" s="646"/>
      <c r="H4210" s="646"/>
      <c r="I4210" s="647"/>
      <c r="J4210" s="646"/>
      <c r="K4210" s="646"/>
    </row>
    <row r="4211" spans="2:11" x14ac:dyDescent="0.2">
      <c r="B4211" s="646"/>
      <c r="C4211" s="647"/>
      <c r="D4211" s="647"/>
      <c r="E4211" s="647"/>
      <c r="F4211" s="646"/>
      <c r="G4211" s="646"/>
      <c r="H4211" s="646"/>
      <c r="I4211" s="647"/>
      <c r="J4211" s="646"/>
      <c r="K4211" s="646"/>
    </row>
    <row r="4212" spans="2:11" x14ac:dyDescent="0.2">
      <c r="B4212" s="646"/>
      <c r="C4212" s="647"/>
      <c r="D4212" s="647"/>
      <c r="E4212" s="647"/>
      <c r="F4212" s="646"/>
      <c r="G4212" s="646"/>
      <c r="H4212" s="646"/>
      <c r="I4212" s="647"/>
      <c r="J4212" s="646"/>
      <c r="K4212" s="646"/>
    </row>
    <row r="4213" spans="2:11" x14ac:dyDescent="0.2">
      <c r="B4213" s="646"/>
      <c r="C4213" s="647"/>
      <c r="D4213" s="647"/>
      <c r="E4213" s="647"/>
      <c r="F4213" s="646"/>
      <c r="G4213" s="646"/>
      <c r="H4213" s="646"/>
      <c r="I4213" s="647"/>
      <c r="J4213" s="646"/>
      <c r="K4213" s="646"/>
    </row>
    <row r="4214" spans="2:11" x14ac:dyDescent="0.2">
      <c r="B4214" s="646"/>
      <c r="C4214" s="647"/>
      <c r="D4214" s="647"/>
      <c r="E4214" s="647"/>
      <c r="F4214" s="646"/>
      <c r="G4214" s="646"/>
      <c r="H4214" s="646"/>
      <c r="I4214" s="647"/>
      <c r="J4214" s="646"/>
      <c r="K4214" s="646"/>
    </row>
    <row r="4215" spans="2:11" x14ac:dyDescent="0.2">
      <c r="B4215" s="646"/>
      <c r="C4215" s="647"/>
      <c r="D4215" s="647"/>
      <c r="E4215" s="647"/>
      <c r="F4215" s="646"/>
      <c r="G4215" s="646"/>
      <c r="H4215" s="646"/>
      <c r="I4215" s="647"/>
      <c r="J4215" s="646"/>
      <c r="K4215" s="646"/>
    </row>
    <row r="4216" spans="2:11" x14ac:dyDescent="0.2">
      <c r="B4216" s="646"/>
      <c r="C4216" s="647"/>
      <c r="D4216" s="647"/>
      <c r="E4216" s="647"/>
      <c r="F4216" s="646"/>
      <c r="G4216" s="646"/>
      <c r="H4216" s="646"/>
      <c r="I4216" s="647"/>
      <c r="J4216" s="646"/>
      <c r="K4216" s="646"/>
    </row>
    <row r="4217" spans="2:11" x14ac:dyDescent="0.2">
      <c r="B4217" s="646"/>
      <c r="C4217" s="647"/>
      <c r="D4217" s="647"/>
      <c r="E4217" s="647"/>
      <c r="F4217" s="646"/>
      <c r="G4217" s="646"/>
      <c r="H4217" s="646"/>
      <c r="I4217" s="647"/>
      <c r="J4217" s="646"/>
      <c r="K4217" s="646"/>
    </row>
    <row r="4218" spans="2:11" x14ac:dyDescent="0.2">
      <c r="B4218" s="646"/>
      <c r="C4218" s="647"/>
      <c r="D4218" s="647"/>
      <c r="E4218" s="647"/>
      <c r="F4218" s="646"/>
      <c r="G4218" s="646"/>
      <c r="H4218" s="646"/>
      <c r="I4218" s="647"/>
      <c r="J4218" s="646"/>
      <c r="K4218" s="646"/>
    </row>
    <row r="4219" spans="2:11" x14ac:dyDescent="0.2">
      <c r="B4219" s="646"/>
      <c r="C4219" s="647"/>
      <c r="D4219" s="647"/>
      <c r="E4219" s="647"/>
      <c r="F4219" s="646"/>
      <c r="G4219" s="646"/>
      <c r="H4219" s="646"/>
      <c r="I4219" s="647"/>
      <c r="J4219" s="646"/>
      <c r="K4219" s="646"/>
    </row>
    <row r="4220" spans="2:11" x14ac:dyDescent="0.2">
      <c r="B4220" s="646"/>
      <c r="C4220" s="647"/>
      <c r="D4220" s="647"/>
      <c r="E4220" s="647"/>
      <c r="F4220" s="646"/>
      <c r="G4220" s="646"/>
      <c r="H4220" s="646"/>
      <c r="I4220" s="647"/>
      <c r="J4220" s="646"/>
      <c r="K4220" s="646"/>
    </row>
    <row r="4221" spans="2:11" x14ac:dyDescent="0.2">
      <c r="B4221" s="646"/>
      <c r="C4221" s="647"/>
      <c r="D4221" s="647"/>
      <c r="E4221" s="647"/>
      <c r="F4221" s="646"/>
      <c r="G4221" s="646"/>
      <c r="H4221" s="646"/>
      <c r="I4221" s="647"/>
      <c r="J4221" s="646"/>
      <c r="K4221" s="646"/>
    </row>
    <row r="4222" spans="2:11" x14ac:dyDescent="0.2">
      <c r="B4222" s="646"/>
      <c r="C4222" s="647"/>
      <c r="D4222" s="647"/>
      <c r="E4222" s="647"/>
      <c r="F4222" s="646"/>
      <c r="G4222" s="646"/>
      <c r="H4222" s="646"/>
      <c r="I4222" s="647"/>
      <c r="J4222" s="646"/>
      <c r="K4222" s="646"/>
    </row>
    <row r="4223" spans="2:11" x14ac:dyDescent="0.2">
      <c r="B4223" s="646"/>
      <c r="C4223" s="647"/>
      <c r="D4223" s="647"/>
      <c r="E4223" s="647"/>
      <c r="F4223" s="646"/>
      <c r="G4223" s="646"/>
      <c r="H4223" s="646"/>
      <c r="I4223" s="647"/>
      <c r="J4223" s="646"/>
      <c r="K4223" s="646"/>
    </row>
    <row r="4224" spans="2:11" x14ac:dyDescent="0.2">
      <c r="B4224" s="646"/>
      <c r="C4224" s="647"/>
      <c r="D4224" s="647"/>
      <c r="E4224" s="647"/>
      <c r="F4224" s="646"/>
      <c r="G4224" s="646"/>
      <c r="H4224" s="646"/>
      <c r="I4224" s="647"/>
      <c r="J4224" s="646"/>
      <c r="K4224" s="646"/>
    </row>
    <row r="4225" spans="2:11" x14ac:dyDescent="0.2">
      <c r="B4225" s="646"/>
      <c r="C4225" s="647"/>
      <c r="D4225" s="647"/>
      <c r="E4225" s="647"/>
      <c r="F4225" s="646"/>
      <c r="G4225" s="646"/>
      <c r="H4225" s="646"/>
      <c r="I4225" s="647"/>
      <c r="J4225" s="646"/>
      <c r="K4225" s="646"/>
    </row>
    <row r="4226" spans="2:11" x14ac:dyDescent="0.2">
      <c r="B4226" s="646"/>
      <c r="C4226" s="647"/>
      <c r="D4226" s="647"/>
      <c r="E4226" s="647"/>
      <c r="F4226" s="646"/>
      <c r="G4226" s="646"/>
      <c r="H4226" s="646"/>
      <c r="I4226" s="647"/>
      <c r="J4226" s="646"/>
      <c r="K4226" s="646"/>
    </row>
    <row r="4227" spans="2:11" x14ac:dyDescent="0.2">
      <c r="B4227" s="646"/>
      <c r="C4227" s="647"/>
      <c r="D4227" s="647"/>
      <c r="E4227" s="647"/>
      <c r="F4227" s="646"/>
      <c r="G4227" s="646"/>
      <c r="H4227" s="646"/>
      <c r="I4227" s="647"/>
      <c r="J4227" s="646"/>
      <c r="K4227" s="646"/>
    </row>
    <row r="4228" spans="2:11" x14ac:dyDescent="0.2">
      <c r="B4228" s="646"/>
      <c r="C4228" s="647"/>
      <c r="D4228" s="647"/>
      <c r="E4228" s="647"/>
      <c r="F4228" s="646"/>
      <c r="G4228" s="646"/>
      <c r="H4228" s="646"/>
      <c r="I4228" s="647"/>
      <c r="J4228" s="646"/>
      <c r="K4228" s="646"/>
    </row>
    <row r="4229" spans="2:11" x14ac:dyDescent="0.2">
      <c r="B4229" s="646"/>
      <c r="C4229" s="647"/>
      <c r="D4229" s="647"/>
      <c r="E4229" s="647"/>
      <c r="F4229" s="646"/>
      <c r="G4229" s="646"/>
      <c r="H4229" s="646"/>
      <c r="I4229" s="647"/>
      <c r="J4229" s="646"/>
      <c r="K4229" s="646"/>
    </row>
    <row r="4230" spans="2:11" x14ac:dyDescent="0.2">
      <c r="B4230" s="646"/>
      <c r="C4230" s="647"/>
      <c r="D4230" s="647"/>
      <c r="E4230" s="647"/>
      <c r="F4230" s="646"/>
      <c r="G4230" s="646"/>
      <c r="H4230" s="646"/>
      <c r="I4230" s="647"/>
      <c r="J4230" s="646"/>
      <c r="K4230" s="646"/>
    </row>
    <row r="4231" spans="2:11" x14ac:dyDescent="0.2">
      <c r="B4231" s="646"/>
      <c r="C4231" s="647"/>
      <c r="D4231" s="647"/>
      <c r="E4231" s="647"/>
      <c r="F4231" s="646"/>
      <c r="G4231" s="646"/>
      <c r="H4231" s="646"/>
      <c r="I4231" s="647"/>
      <c r="J4231" s="646"/>
      <c r="K4231" s="646"/>
    </row>
    <row r="4232" spans="2:11" x14ac:dyDescent="0.2">
      <c r="B4232" s="646"/>
      <c r="C4232" s="647"/>
      <c r="D4232" s="647"/>
      <c r="E4232" s="647"/>
      <c r="F4232" s="646"/>
      <c r="G4232" s="646"/>
      <c r="H4232" s="646"/>
      <c r="I4232" s="647"/>
      <c r="J4232" s="646"/>
      <c r="K4232" s="646"/>
    </row>
    <row r="4233" spans="2:11" x14ac:dyDescent="0.2">
      <c r="B4233" s="646"/>
      <c r="C4233" s="647"/>
      <c r="D4233" s="647"/>
      <c r="E4233" s="647"/>
      <c r="F4233" s="646"/>
      <c r="G4233" s="646"/>
      <c r="H4233" s="646"/>
      <c r="I4233" s="647"/>
      <c r="J4233" s="646"/>
      <c r="K4233" s="646"/>
    </row>
    <row r="4234" spans="2:11" x14ac:dyDescent="0.2">
      <c r="B4234" s="646"/>
      <c r="C4234" s="647"/>
      <c r="D4234" s="647"/>
      <c r="E4234" s="647"/>
      <c r="F4234" s="646"/>
      <c r="G4234" s="646"/>
      <c r="H4234" s="646"/>
      <c r="I4234" s="647"/>
      <c r="J4234" s="646"/>
      <c r="K4234" s="646"/>
    </row>
    <row r="4235" spans="2:11" x14ac:dyDescent="0.2">
      <c r="B4235" s="646"/>
      <c r="C4235" s="647"/>
      <c r="D4235" s="647"/>
      <c r="E4235" s="647"/>
      <c r="F4235" s="646"/>
      <c r="G4235" s="646"/>
      <c r="H4235" s="646"/>
      <c r="I4235" s="647"/>
      <c r="J4235" s="646"/>
      <c r="K4235" s="646"/>
    </row>
    <row r="4236" spans="2:11" x14ac:dyDescent="0.2">
      <c r="B4236" s="646"/>
      <c r="C4236" s="647"/>
      <c r="D4236" s="647"/>
      <c r="E4236" s="647"/>
      <c r="F4236" s="646"/>
      <c r="G4236" s="646"/>
      <c r="H4236" s="646"/>
      <c r="I4236" s="647"/>
      <c r="J4236" s="646"/>
      <c r="K4236" s="646"/>
    </row>
    <row r="4237" spans="2:11" x14ac:dyDescent="0.2">
      <c r="B4237" s="646"/>
      <c r="C4237" s="647"/>
      <c r="D4237" s="647"/>
      <c r="E4237" s="647"/>
      <c r="F4237" s="646"/>
      <c r="G4237" s="646"/>
      <c r="H4237" s="646"/>
      <c r="I4237" s="647"/>
      <c r="J4237" s="646"/>
      <c r="K4237" s="646"/>
    </row>
    <row r="4238" spans="2:11" x14ac:dyDescent="0.2">
      <c r="B4238" s="646"/>
      <c r="C4238" s="647"/>
      <c r="D4238" s="647"/>
      <c r="E4238" s="647"/>
      <c r="F4238" s="646"/>
      <c r="G4238" s="646"/>
      <c r="H4238" s="646"/>
      <c r="I4238" s="647"/>
      <c r="J4238" s="646"/>
      <c r="K4238" s="646"/>
    </row>
    <row r="4239" spans="2:11" x14ac:dyDescent="0.2">
      <c r="B4239" s="646"/>
      <c r="C4239" s="647"/>
      <c r="D4239" s="647"/>
      <c r="E4239" s="647"/>
      <c r="F4239" s="646"/>
      <c r="G4239" s="646"/>
      <c r="H4239" s="646"/>
      <c r="I4239" s="647"/>
      <c r="J4239" s="646"/>
      <c r="K4239" s="646"/>
    </row>
    <row r="4240" spans="2:11" x14ac:dyDescent="0.2">
      <c r="B4240" s="646"/>
      <c r="C4240" s="647"/>
      <c r="D4240" s="647"/>
      <c r="E4240" s="647"/>
      <c r="F4240" s="646"/>
      <c r="G4240" s="646"/>
      <c r="H4240" s="646"/>
      <c r="I4240" s="647"/>
      <c r="J4240" s="646"/>
      <c r="K4240" s="646"/>
    </row>
    <row r="4241" spans="2:11" x14ac:dyDescent="0.2">
      <c r="B4241" s="646"/>
      <c r="C4241" s="647"/>
      <c r="D4241" s="647"/>
      <c r="E4241" s="647"/>
      <c r="F4241" s="646"/>
      <c r="G4241" s="646"/>
      <c r="H4241" s="646"/>
      <c r="I4241" s="647"/>
      <c r="J4241" s="646"/>
      <c r="K4241" s="646"/>
    </row>
    <row r="4242" spans="2:11" x14ac:dyDescent="0.2">
      <c r="B4242" s="646"/>
      <c r="C4242" s="647"/>
      <c r="D4242" s="647"/>
      <c r="E4242" s="647"/>
      <c r="F4242" s="646"/>
      <c r="G4242" s="646"/>
      <c r="H4242" s="646"/>
      <c r="I4242" s="647"/>
      <c r="J4242" s="646"/>
      <c r="K4242" s="646"/>
    </row>
    <row r="4243" spans="2:11" x14ac:dyDescent="0.2">
      <c r="B4243" s="646"/>
      <c r="C4243" s="647"/>
      <c r="D4243" s="647"/>
      <c r="E4243" s="647"/>
      <c r="F4243" s="646"/>
      <c r="G4243" s="646"/>
      <c r="H4243" s="646"/>
      <c r="I4243" s="647"/>
      <c r="J4243" s="646"/>
      <c r="K4243" s="646"/>
    </row>
    <row r="4244" spans="2:11" x14ac:dyDescent="0.2">
      <c r="B4244" s="646"/>
      <c r="C4244" s="647"/>
      <c r="D4244" s="647"/>
      <c r="E4244" s="647"/>
      <c r="F4244" s="646"/>
      <c r="G4244" s="646"/>
      <c r="H4244" s="646"/>
      <c r="I4244" s="647"/>
      <c r="J4244" s="646"/>
      <c r="K4244" s="646"/>
    </row>
    <row r="4245" spans="2:11" x14ac:dyDescent="0.2">
      <c r="B4245" s="646"/>
      <c r="C4245" s="647"/>
      <c r="D4245" s="647"/>
      <c r="E4245" s="647"/>
      <c r="F4245" s="646"/>
      <c r="G4245" s="646"/>
      <c r="H4245" s="646"/>
      <c r="I4245" s="647"/>
      <c r="J4245" s="646"/>
      <c r="K4245" s="646"/>
    </row>
    <row r="4246" spans="2:11" x14ac:dyDescent="0.2">
      <c r="B4246" s="646"/>
      <c r="C4246" s="647"/>
      <c r="D4246" s="647"/>
      <c r="E4246" s="647"/>
      <c r="F4246" s="646"/>
      <c r="G4246" s="646"/>
      <c r="H4246" s="646"/>
      <c r="I4246" s="647"/>
      <c r="J4246" s="646"/>
      <c r="K4246" s="646"/>
    </row>
    <row r="4247" spans="2:11" x14ac:dyDescent="0.2">
      <c r="B4247" s="646"/>
      <c r="C4247" s="647"/>
      <c r="D4247" s="647"/>
      <c r="E4247" s="647"/>
      <c r="F4247" s="646"/>
      <c r="G4247" s="646"/>
      <c r="H4247" s="646"/>
      <c r="I4247" s="647"/>
      <c r="J4247" s="646"/>
      <c r="K4247" s="646"/>
    </row>
    <row r="4248" spans="2:11" x14ac:dyDescent="0.2">
      <c r="B4248" s="646"/>
      <c r="C4248" s="647"/>
      <c r="D4248" s="647"/>
      <c r="E4248" s="647"/>
      <c r="F4248" s="646"/>
      <c r="G4248" s="646"/>
      <c r="H4248" s="646"/>
      <c r="I4248" s="647"/>
      <c r="J4248" s="646"/>
      <c r="K4248" s="646"/>
    </row>
    <row r="4249" spans="2:11" x14ac:dyDescent="0.2">
      <c r="B4249" s="646"/>
      <c r="C4249" s="647"/>
      <c r="D4249" s="647"/>
      <c r="E4249" s="647"/>
      <c r="F4249" s="646"/>
      <c r="G4249" s="646"/>
      <c r="H4249" s="646"/>
      <c r="I4249" s="647"/>
      <c r="J4249" s="646"/>
      <c r="K4249" s="646"/>
    </row>
    <row r="4250" spans="2:11" x14ac:dyDescent="0.2">
      <c r="B4250" s="646"/>
      <c r="C4250" s="647"/>
      <c r="D4250" s="647"/>
      <c r="E4250" s="647"/>
      <c r="F4250" s="646"/>
      <c r="G4250" s="646"/>
      <c r="H4250" s="646"/>
      <c r="I4250" s="647"/>
      <c r="J4250" s="646"/>
      <c r="K4250" s="646"/>
    </row>
    <row r="4251" spans="2:11" x14ac:dyDescent="0.2">
      <c r="B4251" s="646"/>
      <c r="C4251" s="647"/>
      <c r="D4251" s="647"/>
      <c r="E4251" s="647"/>
      <c r="F4251" s="646"/>
      <c r="G4251" s="646"/>
      <c r="H4251" s="646"/>
      <c r="I4251" s="647"/>
      <c r="J4251" s="646"/>
      <c r="K4251" s="646"/>
    </row>
    <row r="4252" spans="2:11" x14ac:dyDescent="0.2">
      <c r="B4252" s="646"/>
      <c r="C4252" s="647"/>
      <c r="D4252" s="647"/>
      <c r="E4252" s="647"/>
      <c r="F4252" s="646"/>
      <c r="G4252" s="646"/>
      <c r="H4252" s="646"/>
      <c r="I4252" s="647"/>
      <c r="J4252" s="646"/>
      <c r="K4252" s="646"/>
    </row>
    <row r="4253" spans="2:11" x14ac:dyDescent="0.2">
      <c r="B4253" s="646"/>
      <c r="C4253" s="647"/>
      <c r="D4253" s="647"/>
      <c r="E4253" s="647"/>
      <c r="F4253" s="646"/>
      <c r="G4253" s="646"/>
      <c r="H4253" s="646"/>
      <c r="I4253" s="647"/>
      <c r="J4253" s="646"/>
      <c r="K4253" s="646"/>
    </row>
    <row r="4254" spans="2:11" x14ac:dyDescent="0.2">
      <c r="B4254" s="646"/>
      <c r="C4254" s="647"/>
      <c r="D4254" s="647"/>
      <c r="E4254" s="647"/>
      <c r="F4254" s="646"/>
      <c r="G4254" s="646"/>
      <c r="H4254" s="646"/>
      <c r="I4254" s="647"/>
      <c r="J4254" s="646"/>
      <c r="K4254" s="646"/>
    </row>
    <row r="4255" spans="2:11" x14ac:dyDescent="0.2">
      <c r="B4255" s="646"/>
      <c r="C4255" s="647"/>
      <c r="D4255" s="647"/>
      <c r="E4255" s="647"/>
      <c r="F4255" s="646"/>
      <c r="G4255" s="646"/>
      <c r="H4255" s="646"/>
      <c r="I4255" s="647"/>
      <c r="J4255" s="646"/>
      <c r="K4255" s="646"/>
    </row>
    <row r="4256" spans="2:11" x14ac:dyDescent="0.2">
      <c r="B4256" s="646"/>
      <c r="C4256" s="647"/>
      <c r="D4256" s="647"/>
      <c r="E4256" s="647"/>
      <c r="F4256" s="646"/>
      <c r="G4256" s="646"/>
      <c r="H4256" s="646"/>
      <c r="I4256" s="647"/>
      <c r="J4256" s="646"/>
      <c r="K4256" s="646"/>
    </row>
    <row r="4257" spans="2:11" x14ac:dyDescent="0.2">
      <c r="B4257" s="646"/>
      <c r="C4257" s="647"/>
      <c r="D4257" s="647"/>
      <c r="E4257" s="647"/>
      <c r="F4257" s="646"/>
      <c r="G4257" s="646"/>
      <c r="H4257" s="646"/>
      <c r="I4257" s="647"/>
      <c r="J4257" s="646"/>
      <c r="K4257" s="646"/>
    </row>
    <row r="4258" spans="2:11" x14ac:dyDescent="0.2">
      <c r="B4258" s="646"/>
      <c r="C4258" s="647"/>
      <c r="D4258" s="647"/>
      <c r="E4258" s="647"/>
      <c r="F4258" s="646"/>
      <c r="G4258" s="646"/>
      <c r="H4258" s="646"/>
      <c r="I4258" s="647"/>
      <c r="J4258" s="646"/>
      <c r="K4258" s="646"/>
    </row>
    <row r="4259" spans="2:11" x14ac:dyDescent="0.2">
      <c r="B4259" s="646"/>
      <c r="C4259" s="647"/>
      <c r="D4259" s="647"/>
      <c r="E4259" s="647"/>
      <c r="F4259" s="646"/>
      <c r="G4259" s="646"/>
      <c r="H4259" s="646"/>
      <c r="I4259" s="647"/>
      <c r="J4259" s="646"/>
      <c r="K4259" s="646"/>
    </row>
    <row r="4260" spans="2:11" x14ac:dyDescent="0.2">
      <c r="B4260" s="646"/>
      <c r="C4260" s="647"/>
      <c r="D4260" s="647"/>
      <c r="E4260" s="647"/>
      <c r="F4260" s="646"/>
      <c r="G4260" s="646"/>
      <c r="H4260" s="646"/>
      <c r="I4260" s="647"/>
      <c r="J4260" s="646"/>
      <c r="K4260" s="646"/>
    </row>
    <row r="4261" spans="2:11" x14ac:dyDescent="0.2">
      <c r="B4261" s="646"/>
      <c r="C4261" s="647"/>
      <c r="D4261" s="647"/>
      <c r="E4261" s="647"/>
      <c r="F4261" s="646"/>
      <c r="G4261" s="646"/>
      <c r="H4261" s="646"/>
      <c r="I4261" s="647"/>
      <c r="J4261" s="646"/>
      <c r="K4261" s="646"/>
    </row>
    <row r="4262" spans="2:11" x14ac:dyDescent="0.2">
      <c r="B4262" s="646"/>
      <c r="C4262" s="647"/>
      <c r="D4262" s="647"/>
      <c r="E4262" s="647"/>
      <c r="F4262" s="646"/>
      <c r="G4262" s="646"/>
      <c r="H4262" s="646"/>
      <c r="I4262" s="647"/>
      <c r="J4262" s="646"/>
      <c r="K4262" s="646"/>
    </row>
    <row r="4263" spans="2:11" x14ac:dyDescent="0.2">
      <c r="B4263" s="646"/>
      <c r="C4263" s="647"/>
      <c r="D4263" s="647"/>
      <c r="E4263" s="647"/>
      <c r="F4263" s="646"/>
      <c r="G4263" s="646"/>
      <c r="H4263" s="646"/>
      <c r="I4263" s="647"/>
      <c r="J4263" s="646"/>
      <c r="K4263" s="646"/>
    </row>
    <row r="4264" spans="2:11" x14ac:dyDescent="0.2">
      <c r="B4264" s="646"/>
      <c r="C4264" s="647"/>
      <c r="D4264" s="647"/>
      <c r="E4264" s="647"/>
      <c r="F4264" s="646"/>
      <c r="G4264" s="646"/>
      <c r="H4264" s="646"/>
      <c r="I4264" s="647"/>
      <c r="J4264" s="646"/>
      <c r="K4264" s="646"/>
    </row>
    <row r="4265" spans="2:11" x14ac:dyDescent="0.2">
      <c r="B4265" s="646"/>
      <c r="C4265" s="647"/>
      <c r="D4265" s="647"/>
      <c r="E4265" s="647"/>
      <c r="F4265" s="646"/>
      <c r="G4265" s="646"/>
      <c r="H4265" s="646"/>
      <c r="I4265" s="647"/>
      <c r="J4265" s="646"/>
      <c r="K4265" s="646"/>
    </row>
    <row r="4266" spans="2:11" x14ac:dyDescent="0.2">
      <c r="B4266" s="646"/>
      <c r="C4266" s="647"/>
      <c r="D4266" s="647"/>
      <c r="E4266" s="647"/>
      <c r="F4266" s="646"/>
      <c r="G4266" s="646"/>
      <c r="H4266" s="646"/>
      <c r="I4266" s="647"/>
      <c r="J4266" s="646"/>
      <c r="K4266" s="646"/>
    </row>
    <row r="4267" spans="2:11" x14ac:dyDescent="0.2">
      <c r="B4267" s="646"/>
      <c r="C4267" s="647"/>
      <c r="D4267" s="647"/>
      <c r="E4267" s="647"/>
      <c r="F4267" s="646"/>
      <c r="G4267" s="646"/>
      <c r="H4267" s="646"/>
      <c r="I4267" s="647"/>
      <c r="J4267" s="646"/>
      <c r="K4267" s="646"/>
    </row>
    <row r="4268" spans="2:11" x14ac:dyDescent="0.2">
      <c r="B4268" s="646"/>
      <c r="C4268" s="647"/>
      <c r="D4268" s="647"/>
      <c r="E4268" s="647"/>
      <c r="F4268" s="646"/>
      <c r="G4268" s="646"/>
      <c r="H4268" s="646"/>
      <c r="I4268" s="647"/>
      <c r="J4268" s="646"/>
      <c r="K4268" s="646"/>
    </row>
    <row r="4269" spans="2:11" x14ac:dyDescent="0.2">
      <c r="B4269" s="646"/>
      <c r="C4269" s="647"/>
      <c r="D4269" s="647"/>
      <c r="E4269" s="647"/>
      <c r="F4269" s="646"/>
      <c r="G4269" s="646"/>
      <c r="H4269" s="646"/>
      <c r="I4269" s="647"/>
      <c r="J4269" s="646"/>
      <c r="K4269" s="646"/>
    </row>
    <row r="4270" spans="2:11" x14ac:dyDescent="0.2">
      <c r="B4270" s="646"/>
      <c r="C4270" s="647"/>
      <c r="D4270" s="647"/>
      <c r="E4270" s="647"/>
      <c r="F4270" s="646"/>
      <c r="G4270" s="646"/>
      <c r="H4270" s="646"/>
      <c r="I4270" s="647"/>
      <c r="J4270" s="646"/>
      <c r="K4270" s="646"/>
    </row>
    <row r="4271" spans="2:11" x14ac:dyDescent="0.2">
      <c r="B4271" s="646"/>
      <c r="C4271" s="647"/>
      <c r="D4271" s="647"/>
      <c r="E4271" s="647"/>
      <c r="F4271" s="646"/>
      <c r="G4271" s="646"/>
      <c r="H4271" s="646"/>
      <c r="I4271" s="647"/>
      <c r="J4271" s="646"/>
      <c r="K4271" s="646"/>
    </row>
    <row r="4272" spans="2:11" x14ac:dyDescent="0.2">
      <c r="B4272" s="646"/>
      <c r="C4272" s="647"/>
      <c r="D4272" s="647"/>
      <c r="E4272" s="647"/>
      <c r="F4272" s="646"/>
      <c r="G4272" s="646"/>
      <c r="H4272" s="646"/>
      <c r="I4272" s="647"/>
      <c r="J4272" s="646"/>
      <c r="K4272" s="646"/>
    </row>
    <row r="4273" spans="2:11" x14ac:dyDescent="0.2">
      <c r="B4273" s="646"/>
      <c r="C4273" s="647"/>
      <c r="D4273" s="647"/>
      <c r="E4273" s="647"/>
      <c r="F4273" s="646"/>
      <c r="G4273" s="646"/>
      <c r="H4273" s="646"/>
      <c r="I4273" s="647"/>
      <c r="J4273" s="646"/>
      <c r="K4273" s="646"/>
    </row>
    <row r="4274" spans="2:11" x14ac:dyDescent="0.2">
      <c r="B4274" s="646"/>
      <c r="C4274" s="647"/>
      <c r="D4274" s="647"/>
      <c r="E4274" s="647"/>
      <c r="F4274" s="646"/>
      <c r="G4274" s="646"/>
      <c r="H4274" s="646"/>
      <c r="I4274" s="647"/>
      <c r="J4274" s="646"/>
      <c r="K4274" s="646"/>
    </row>
    <row r="4275" spans="2:11" x14ac:dyDescent="0.2">
      <c r="B4275" s="646"/>
      <c r="C4275" s="647"/>
      <c r="D4275" s="647"/>
      <c r="E4275" s="647"/>
      <c r="F4275" s="646"/>
      <c r="G4275" s="646"/>
      <c r="H4275" s="646"/>
      <c r="I4275" s="647"/>
      <c r="J4275" s="646"/>
      <c r="K4275" s="646"/>
    </row>
    <row r="4276" spans="2:11" x14ac:dyDescent="0.2">
      <c r="B4276" s="646"/>
      <c r="C4276" s="647"/>
      <c r="D4276" s="647"/>
      <c r="E4276" s="647"/>
      <c r="F4276" s="646"/>
      <c r="G4276" s="646"/>
      <c r="H4276" s="646"/>
      <c r="I4276" s="647"/>
      <c r="J4276" s="646"/>
      <c r="K4276" s="646"/>
    </row>
    <row r="4277" spans="2:11" x14ac:dyDescent="0.2">
      <c r="B4277" s="646"/>
      <c r="C4277" s="647"/>
      <c r="D4277" s="647"/>
      <c r="E4277" s="647"/>
      <c r="F4277" s="646"/>
      <c r="G4277" s="646"/>
      <c r="H4277" s="646"/>
      <c r="I4277" s="647"/>
      <c r="J4277" s="646"/>
      <c r="K4277" s="646"/>
    </row>
    <row r="4278" spans="2:11" x14ac:dyDescent="0.2">
      <c r="B4278" s="646"/>
      <c r="C4278" s="647"/>
      <c r="D4278" s="647"/>
      <c r="E4278" s="647"/>
      <c r="F4278" s="646"/>
      <c r="G4278" s="646"/>
      <c r="H4278" s="646"/>
      <c r="I4278" s="647"/>
      <c r="J4278" s="646"/>
      <c r="K4278" s="646"/>
    </row>
    <row r="4279" spans="2:11" x14ac:dyDescent="0.2">
      <c r="B4279" s="646"/>
      <c r="C4279" s="647"/>
      <c r="D4279" s="647"/>
      <c r="E4279" s="647"/>
      <c r="F4279" s="646"/>
      <c r="G4279" s="646"/>
      <c r="H4279" s="646"/>
      <c r="I4279" s="647"/>
      <c r="J4279" s="646"/>
      <c r="K4279" s="646"/>
    </row>
    <row r="4280" spans="2:11" x14ac:dyDescent="0.2">
      <c r="B4280" s="646"/>
      <c r="C4280" s="647"/>
      <c r="D4280" s="647"/>
      <c r="E4280" s="647"/>
      <c r="F4280" s="646"/>
      <c r="G4280" s="646"/>
      <c r="H4280" s="646"/>
      <c r="I4280" s="647"/>
      <c r="J4280" s="646"/>
      <c r="K4280" s="646"/>
    </row>
    <row r="4281" spans="2:11" x14ac:dyDescent="0.2">
      <c r="B4281" s="646"/>
      <c r="C4281" s="647"/>
      <c r="D4281" s="647"/>
      <c r="E4281" s="647"/>
      <c r="F4281" s="646"/>
      <c r="G4281" s="646"/>
      <c r="H4281" s="646"/>
      <c r="I4281" s="647"/>
      <c r="J4281" s="646"/>
      <c r="K4281" s="646"/>
    </row>
    <row r="4282" spans="2:11" x14ac:dyDescent="0.2">
      <c r="B4282" s="646"/>
      <c r="C4282" s="647"/>
      <c r="D4282" s="647"/>
      <c r="E4282" s="647"/>
      <c r="F4282" s="646"/>
      <c r="G4282" s="646"/>
      <c r="H4282" s="646"/>
      <c r="I4282" s="647"/>
      <c r="J4282" s="646"/>
      <c r="K4282" s="646"/>
    </row>
    <row r="4283" spans="2:11" x14ac:dyDescent="0.2">
      <c r="B4283" s="646"/>
      <c r="C4283" s="647"/>
      <c r="D4283" s="647"/>
      <c r="E4283" s="647"/>
      <c r="F4283" s="646"/>
      <c r="G4283" s="646"/>
      <c r="H4283" s="646"/>
      <c r="I4283" s="647"/>
      <c r="J4283" s="646"/>
      <c r="K4283" s="646"/>
    </row>
    <row r="4284" spans="2:11" x14ac:dyDescent="0.2">
      <c r="B4284" s="646"/>
      <c r="C4284" s="647"/>
      <c r="D4284" s="647"/>
      <c r="E4284" s="647"/>
      <c r="F4284" s="646"/>
      <c r="G4284" s="646"/>
      <c r="H4284" s="646"/>
      <c r="I4284" s="647"/>
      <c r="J4284" s="646"/>
      <c r="K4284" s="646"/>
    </row>
    <row r="4285" spans="2:11" x14ac:dyDescent="0.2">
      <c r="B4285" s="646"/>
      <c r="C4285" s="647"/>
      <c r="D4285" s="647"/>
      <c r="E4285" s="647"/>
      <c r="F4285" s="646"/>
      <c r="G4285" s="646"/>
      <c r="H4285" s="646"/>
      <c r="I4285" s="647"/>
      <c r="J4285" s="646"/>
      <c r="K4285" s="646"/>
    </row>
    <row r="4286" spans="2:11" x14ac:dyDescent="0.2">
      <c r="B4286" s="646"/>
      <c r="C4286" s="647"/>
      <c r="D4286" s="647"/>
      <c r="E4286" s="647"/>
      <c r="F4286" s="646"/>
      <c r="G4286" s="646"/>
      <c r="H4286" s="646"/>
      <c r="I4286" s="647"/>
      <c r="J4286" s="646"/>
      <c r="K4286" s="646"/>
    </row>
    <row r="4287" spans="2:11" x14ac:dyDescent="0.2">
      <c r="B4287" s="646"/>
      <c r="C4287" s="647"/>
      <c r="D4287" s="647"/>
      <c r="E4287" s="647"/>
      <c r="F4287" s="646"/>
      <c r="G4287" s="646"/>
      <c r="H4287" s="646"/>
      <c r="I4287" s="647"/>
      <c r="J4287" s="646"/>
      <c r="K4287" s="646"/>
    </row>
    <row r="4288" spans="2:11" x14ac:dyDescent="0.2">
      <c r="B4288" s="646"/>
      <c r="C4288" s="647"/>
      <c r="D4288" s="647"/>
      <c r="E4288" s="647"/>
      <c r="F4288" s="646"/>
      <c r="G4288" s="646"/>
      <c r="H4288" s="646"/>
      <c r="I4288" s="647"/>
      <c r="J4288" s="646"/>
      <c r="K4288" s="646"/>
    </row>
    <row r="4289" spans="2:11" x14ac:dyDescent="0.2">
      <c r="B4289" s="646"/>
      <c r="C4289" s="647"/>
      <c r="D4289" s="647"/>
      <c r="E4289" s="647"/>
      <c r="F4289" s="646"/>
      <c r="G4289" s="646"/>
      <c r="H4289" s="646"/>
      <c r="I4289" s="647"/>
      <c r="J4289" s="646"/>
      <c r="K4289" s="646"/>
    </row>
    <row r="4290" spans="2:11" x14ac:dyDescent="0.2">
      <c r="B4290" s="646"/>
      <c r="C4290" s="647"/>
      <c r="D4290" s="647"/>
      <c r="E4290" s="647"/>
      <c r="F4290" s="646"/>
      <c r="G4290" s="646"/>
      <c r="H4290" s="646"/>
      <c r="I4290" s="647"/>
      <c r="J4290" s="646"/>
      <c r="K4290" s="646"/>
    </row>
    <row r="4291" spans="2:11" x14ac:dyDescent="0.2">
      <c r="B4291" s="646"/>
      <c r="C4291" s="647"/>
      <c r="D4291" s="647"/>
      <c r="E4291" s="647"/>
      <c r="F4291" s="646"/>
      <c r="G4291" s="646"/>
      <c r="H4291" s="646"/>
      <c r="I4291" s="647"/>
      <c r="J4291" s="646"/>
      <c r="K4291" s="646"/>
    </row>
    <row r="4292" spans="2:11" x14ac:dyDescent="0.2">
      <c r="B4292" s="646"/>
      <c r="C4292" s="647"/>
      <c r="D4292" s="647"/>
      <c r="E4292" s="647"/>
      <c r="F4292" s="646"/>
      <c r="G4292" s="646"/>
      <c r="H4292" s="646"/>
      <c r="I4292" s="647"/>
      <c r="J4292" s="646"/>
      <c r="K4292" s="646"/>
    </row>
    <row r="4293" spans="2:11" x14ac:dyDescent="0.2">
      <c r="B4293" s="646"/>
      <c r="C4293" s="647"/>
      <c r="D4293" s="647"/>
      <c r="E4293" s="647"/>
      <c r="F4293" s="646"/>
      <c r="G4293" s="646"/>
      <c r="H4293" s="646"/>
      <c r="I4293" s="647"/>
      <c r="J4293" s="646"/>
      <c r="K4293" s="646"/>
    </row>
    <row r="4294" spans="2:11" x14ac:dyDescent="0.2">
      <c r="B4294" s="646"/>
      <c r="C4294" s="647"/>
      <c r="D4294" s="647"/>
      <c r="E4294" s="647"/>
      <c r="F4294" s="646"/>
      <c r="G4294" s="646"/>
      <c r="H4294" s="646"/>
      <c r="I4294" s="647"/>
      <c r="J4294" s="646"/>
      <c r="K4294" s="646"/>
    </row>
    <row r="4295" spans="2:11" x14ac:dyDescent="0.2">
      <c r="B4295" s="646"/>
      <c r="C4295" s="647"/>
      <c r="D4295" s="647"/>
      <c r="E4295" s="647"/>
      <c r="F4295" s="646"/>
      <c r="G4295" s="646"/>
      <c r="H4295" s="646"/>
      <c r="I4295" s="647"/>
      <c r="J4295" s="646"/>
      <c r="K4295" s="646"/>
    </row>
    <row r="4296" spans="2:11" x14ac:dyDescent="0.2">
      <c r="B4296" s="646"/>
      <c r="C4296" s="647"/>
      <c r="D4296" s="647"/>
      <c r="E4296" s="647"/>
      <c r="F4296" s="646"/>
      <c r="G4296" s="646"/>
      <c r="H4296" s="646"/>
      <c r="I4296" s="647"/>
      <c r="J4296" s="646"/>
      <c r="K4296" s="646"/>
    </row>
    <row r="4297" spans="2:11" x14ac:dyDescent="0.2">
      <c r="B4297" s="646"/>
      <c r="C4297" s="647"/>
      <c r="D4297" s="647"/>
      <c r="E4297" s="647"/>
      <c r="F4297" s="646"/>
      <c r="G4297" s="646"/>
      <c r="H4297" s="646"/>
      <c r="I4297" s="647"/>
      <c r="J4297" s="646"/>
      <c r="K4297" s="646"/>
    </row>
    <row r="4298" spans="2:11" x14ac:dyDescent="0.2">
      <c r="B4298" s="646"/>
      <c r="C4298" s="647"/>
      <c r="D4298" s="647"/>
      <c r="E4298" s="647"/>
      <c r="F4298" s="646"/>
      <c r="G4298" s="646"/>
      <c r="H4298" s="646"/>
      <c r="I4298" s="647"/>
      <c r="J4298" s="646"/>
      <c r="K4298" s="646"/>
    </row>
    <row r="4299" spans="2:11" x14ac:dyDescent="0.2">
      <c r="B4299" s="646"/>
      <c r="C4299" s="647"/>
      <c r="D4299" s="647"/>
      <c r="E4299" s="647"/>
      <c r="F4299" s="646"/>
      <c r="G4299" s="646"/>
      <c r="H4299" s="646"/>
      <c r="I4299" s="647"/>
      <c r="J4299" s="646"/>
      <c r="K4299" s="646"/>
    </row>
    <row r="4300" spans="2:11" x14ac:dyDescent="0.2">
      <c r="B4300" s="646"/>
      <c r="C4300" s="647"/>
      <c r="D4300" s="647"/>
      <c r="E4300" s="647"/>
      <c r="F4300" s="646"/>
      <c r="G4300" s="646"/>
      <c r="H4300" s="646"/>
      <c r="I4300" s="647"/>
      <c r="J4300" s="646"/>
      <c r="K4300" s="646"/>
    </row>
    <row r="4301" spans="2:11" x14ac:dyDescent="0.2">
      <c r="B4301" s="646"/>
      <c r="C4301" s="647"/>
      <c r="D4301" s="647"/>
      <c r="E4301" s="647"/>
      <c r="F4301" s="646"/>
      <c r="G4301" s="646"/>
      <c r="H4301" s="646"/>
      <c r="I4301" s="647"/>
      <c r="J4301" s="646"/>
      <c r="K4301" s="646"/>
    </row>
    <row r="4302" spans="2:11" x14ac:dyDescent="0.2">
      <c r="B4302" s="646"/>
      <c r="C4302" s="647"/>
      <c r="D4302" s="647"/>
      <c r="E4302" s="647"/>
      <c r="F4302" s="646"/>
      <c r="G4302" s="646"/>
      <c r="H4302" s="646"/>
      <c r="I4302" s="647"/>
      <c r="J4302" s="646"/>
      <c r="K4302" s="646"/>
    </row>
    <row r="4303" spans="2:11" x14ac:dyDescent="0.2">
      <c r="B4303" s="646"/>
      <c r="C4303" s="647"/>
      <c r="D4303" s="647"/>
      <c r="E4303" s="647"/>
      <c r="F4303" s="646"/>
      <c r="G4303" s="646"/>
      <c r="H4303" s="646"/>
      <c r="I4303" s="647"/>
      <c r="J4303" s="646"/>
      <c r="K4303" s="646"/>
    </row>
    <row r="4304" spans="2:11" x14ac:dyDescent="0.2">
      <c r="B4304" s="646"/>
      <c r="C4304" s="647"/>
      <c r="D4304" s="647"/>
      <c r="E4304" s="647"/>
      <c r="F4304" s="646"/>
      <c r="G4304" s="646"/>
      <c r="H4304" s="646"/>
      <c r="I4304" s="647"/>
      <c r="J4304" s="646"/>
      <c r="K4304" s="646"/>
    </row>
    <row r="4305" spans="2:11" x14ac:dyDescent="0.2">
      <c r="B4305" s="646"/>
      <c r="C4305" s="647"/>
      <c r="D4305" s="647"/>
      <c r="E4305" s="647"/>
      <c r="F4305" s="646"/>
      <c r="G4305" s="646"/>
      <c r="H4305" s="646"/>
      <c r="I4305" s="647"/>
      <c r="J4305" s="646"/>
      <c r="K4305" s="646"/>
    </row>
    <row r="4306" spans="2:11" x14ac:dyDescent="0.2">
      <c r="B4306" s="646"/>
      <c r="C4306" s="647"/>
      <c r="D4306" s="647"/>
      <c r="E4306" s="647"/>
      <c r="F4306" s="646"/>
      <c r="G4306" s="646"/>
      <c r="H4306" s="646"/>
      <c r="I4306" s="647"/>
      <c r="J4306" s="646"/>
      <c r="K4306" s="646"/>
    </row>
    <row r="4307" spans="2:11" x14ac:dyDescent="0.2">
      <c r="B4307" s="646"/>
      <c r="C4307" s="647"/>
      <c r="D4307" s="647"/>
      <c r="E4307" s="647"/>
      <c r="F4307" s="646"/>
      <c r="G4307" s="646"/>
      <c r="H4307" s="646"/>
      <c r="I4307" s="647"/>
      <c r="J4307" s="646"/>
      <c r="K4307" s="646"/>
    </row>
    <row r="4308" spans="2:11" x14ac:dyDescent="0.2">
      <c r="B4308" s="646"/>
      <c r="C4308" s="647"/>
      <c r="D4308" s="647"/>
      <c r="E4308" s="647"/>
      <c r="F4308" s="646"/>
      <c r="G4308" s="646"/>
      <c r="H4308" s="646"/>
      <c r="I4308" s="647"/>
      <c r="J4308" s="646"/>
      <c r="K4308" s="646"/>
    </row>
    <row r="4309" spans="2:11" x14ac:dyDescent="0.2">
      <c r="B4309" s="646"/>
      <c r="C4309" s="647"/>
      <c r="D4309" s="647"/>
      <c r="E4309" s="647"/>
      <c r="F4309" s="646"/>
      <c r="G4309" s="646"/>
      <c r="H4309" s="646"/>
      <c r="I4309" s="647"/>
      <c r="J4309" s="646"/>
      <c r="K4309" s="646"/>
    </row>
    <row r="4310" spans="2:11" x14ac:dyDescent="0.2">
      <c r="B4310" s="646"/>
      <c r="C4310" s="647"/>
      <c r="D4310" s="647"/>
      <c r="E4310" s="647"/>
      <c r="F4310" s="646"/>
      <c r="G4310" s="646"/>
      <c r="H4310" s="646"/>
      <c r="I4310" s="647"/>
      <c r="J4310" s="646"/>
      <c r="K4310" s="646"/>
    </row>
    <row r="4311" spans="2:11" x14ac:dyDescent="0.2">
      <c r="B4311" s="646"/>
      <c r="C4311" s="647"/>
      <c r="D4311" s="647"/>
      <c r="E4311" s="647"/>
      <c r="F4311" s="646"/>
      <c r="G4311" s="646"/>
      <c r="H4311" s="646"/>
      <c r="I4311" s="647"/>
      <c r="J4311" s="646"/>
      <c r="K4311" s="646"/>
    </row>
    <row r="4312" spans="2:11" x14ac:dyDescent="0.2">
      <c r="B4312" s="646"/>
      <c r="C4312" s="647"/>
      <c r="D4312" s="647"/>
      <c r="E4312" s="647"/>
      <c r="F4312" s="646"/>
      <c r="G4312" s="646"/>
      <c r="H4312" s="646"/>
      <c r="I4312" s="647"/>
      <c r="J4312" s="646"/>
      <c r="K4312" s="646"/>
    </row>
    <row r="4313" spans="2:11" x14ac:dyDescent="0.2">
      <c r="B4313" s="646"/>
      <c r="C4313" s="647"/>
      <c r="D4313" s="647"/>
      <c r="E4313" s="647"/>
      <c r="F4313" s="646"/>
      <c r="G4313" s="646"/>
      <c r="H4313" s="646"/>
      <c r="I4313" s="646"/>
      <c r="J4313" s="646"/>
      <c r="K4313" s="646"/>
    </row>
    <row r="4314" spans="2:11" x14ac:dyDescent="0.2">
      <c r="B4314" s="646"/>
      <c r="C4314" s="647"/>
      <c r="D4314" s="647"/>
      <c r="E4314" s="647"/>
      <c r="F4314" s="646"/>
      <c r="G4314" s="646"/>
      <c r="H4314" s="646"/>
      <c r="I4314" s="646"/>
      <c r="J4314" s="646"/>
      <c r="K4314" s="646"/>
    </row>
    <row r="4315" spans="2:11" x14ac:dyDescent="0.2">
      <c r="B4315" s="646"/>
      <c r="C4315" s="647"/>
      <c r="D4315" s="647"/>
      <c r="E4315" s="647"/>
      <c r="F4315" s="646"/>
      <c r="G4315" s="646"/>
      <c r="H4315" s="646"/>
      <c r="I4315" s="647"/>
      <c r="J4315" s="646"/>
      <c r="K4315" s="646"/>
    </row>
    <row r="4316" spans="2:11" x14ac:dyDescent="0.2">
      <c r="B4316" s="646"/>
      <c r="C4316" s="647"/>
      <c r="D4316" s="647"/>
      <c r="E4316" s="647"/>
      <c r="F4316" s="646"/>
      <c r="G4316" s="646"/>
      <c r="H4316" s="646"/>
      <c r="I4316" s="646"/>
      <c r="J4316" s="646"/>
      <c r="K4316" s="646"/>
    </row>
    <row r="4317" spans="2:11" x14ac:dyDescent="0.2">
      <c r="B4317" s="646"/>
      <c r="C4317" s="647"/>
      <c r="D4317" s="647"/>
      <c r="E4317" s="647"/>
      <c r="F4317" s="646"/>
      <c r="G4317" s="646"/>
      <c r="H4317" s="646"/>
      <c r="I4317" s="646"/>
      <c r="J4317" s="646"/>
      <c r="K4317" s="646"/>
    </row>
    <row r="4318" spans="2:11" x14ac:dyDescent="0.2">
      <c r="B4318" s="646"/>
      <c r="C4318" s="647"/>
      <c r="D4318" s="647"/>
      <c r="E4318" s="647"/>
      <c r="F4318" s="646"/>
      <c r="G4318" s="646"/>
      <c r="H4318" s="646"/>
      <c r="I4318" s="647"/>
      <c r="J4318" s="646"/>
      <c r="K4318" s="646"/>
    </row>
    <row r="4319" spans="2:11" x14ac:dyDescent="0.2">
      <c r="B4319" s="646"/>
      <c r="C4319" s="647"/>
      <c r="D4319" s="647"/>
      <c r="E4319" s="647"/>
      <c r="F4319" s="646"/>
      <c r="G4319" s="646"/>
      <c r="H4319" s="646"/>
      <c r="I4319" s="646"/>
      <c r="J4319" s="646"/>
      <c r="K4319" s="646"/>
    </row>
    <row r="4320" spans="2:11" x14ac:dyDescent="0.2">
      <c r="B4320" s="646"/>
      <c r="C4320" s="647"/>
      <c r="D4320" s="647"/>
      <c r="E4320" s="647"/>
      <c r="F4320" s="646"/>
      <c r="G4320" s="646"/>
      <c r="H4320" s="646"/>
      <c r="I4320" s="647"/>
      <c r="J4320" s="646"/>
      <c r="K4320" s="646"/>
    </row>
    <row r="4321" spans="2:11" x14ac:dyDescent="0.2">
      <c r="B4321" s="646"/>
      <c r="C4321" s="647"/>
      <c r="D4321" s="647"/>
      <c r="E4321" s="647"/>
      <c r="F4321" s="646"/>
      <c r="G4321" s="646"/>
      <c r="H4321" s="646"/>
      <c r="I4321" s="647"/>
      <c r="J4321" s="646"/>
      <c r="K4321" s="646"/>
    </row>
    <row r="4322" spans="2:11" x14ac:dyDescent="0.2">
      <c r="B4322" s="646"/>
      <c r="C4322" s="647"/>
      <c r="D4322" s="647"/>
      <c r="E4322" s="647"/>
      <c r="F4322" s="646"/>
      <c r="G4322" s="646"/>
      <c r="H4322" s="646"/>
      <c r="I4322" s="646"/>
      <c r="J4322" s="646"/>
      <c r="K4322" s="646"/>
    </row>
    <row r="4323" spans="2:11" x14ac:dyDescent="0.2">
      <c r="B4323" s="646"/>
      <c r="C4323" s="647"/>
      <c r="D4323" s="647"/>
      <c r="E4323" s="647"/>
      <c r="F4323" s="646"/>
      <c r="G4323" s="646"/>
      <c r="H4323" s="646"/>
      <c r="I4323" s="646"/>
      <c r="J4323" s="646"/>
      <c r="K4323" s="646"/>
    </row>
    <row r="4324" spans="2:11" x14ac:dyDescent="0.2">
      <c r="B4324" s="646"/>
      <c r="C4324" s="647"/>
      <c r="D4324" s="647"/>
      <c r="E4324" s="647"/>
      <c r="F4324" s="646"/>
      <c r="G4324" s="646"/>
      <c r="H4324" s="646"/>
      <c r="I4324" s="647"/>
      <c r="J4324" s="646"/>
      <c r="K4324" s="646"/>
    </row>
    <row r="4325" spans="2:11" x14ac:dyDescent="0.2">
      <c r="B4325" s="646"/>
      <c r="C4325" s="647"/>
      <c r="D4325" s="647"/>
      <c r="E4325" s="647"/>
      <c r="F4325" s="646"/>
      <c r="G4325" s="646"/>
      <c r="H4325" s="646"/>
      <c r="I4325" s="647"/>
      <c r="J4325" s="646"/>
      <c r="K4325" s="646"/>
    </row>
    <row r="4326" spans="2:11" x14ac:dyDescent="0.2">
      <c r="B4326" s="646"/>
      <c r="C4326" s="647"/>
      <c r="D4326" s="647"/>
      <c r="E4326" s="647"/>
      <c r="F4326" s="646"/>
      <c r="G4326" s="646"/>
      <c r="H4326" s="646"/>
      <c r="I4326" s="647"/>
      <c r="J4326" s="646"/>
      <c r="K4326" s="646"/>
    </row>
    <row r="4327" spans="2:11" x14ac:dyDescent="0.2">
      <c r="B4327" s="646"/>
      <c r="C4327" s="647"/>
      <c r="D4327" s="647"/>
      <c r="E4327" s="647"/>
      <c r="F4327" s="646"/>
      <c r="G4327" s="646"/>
      <c r="H4327" s="646"/>
      <c r="I4327" s="647"/>
      <c r="J4327" s="646"/>
      <c r="K4327" s="646"/>
    </row>
    <row r="4328" spans="2:11" x14ac:dyDescent="0.2">
      <c r="B4328" s="646"/>
      <c r="C4328" s="647"/>
      <c r="D4328" s="647"/>
      <c r="E4328" s="647"/>
      <c r="F4328" s="646"/>
      <c r="G4328" s="646"/>
      <c r="H4328" s="646"/>
      <c r="I4328" s="647"/>
      <c r="J4328" s="646"/>
      <c r="K4328" s="646"/>
    </row>
    <row r="4329" spans="2:11" x14ac:dyDescent="0.2">
      <c r="B4329" s="646"/>
      <c r="C4329" s="647"/>
      <c r="D4329" s="647"/>
      <c r="E4329" s="647"/>
      <c r="F4329" s="646"/>
      <c r="G4329" s="646"/>
      <c r="H4329" s="646"/>
      <c r="I4329" s="647"/>
      <c r="J4329" s="646"/>
      <c r="K4329" s="646"/>
    </row>
    <row r="4330" spans="2:11" x14ac:dyDescent="0.2">
      <c r="B4330" s="646"/>
      <c r="C4330" s="647"/>
      <c r="D4330" s="647"/>
      <c r="E4330" s="647"/>
      <c r="F4330" s="646"/>
      <c r="G4330" s="646"/>
      <c r="H4330" s="646"/>
      <c r="I4330" s="647"/>
      <c r="J4330" s="646"/>
      <c r="K4330" s="646"/>
    </row>
    <row r="4331" spans="2:11" x14ac:dyDescent="0.2">
      <c r="B4331" s="646"/>
      <c r="C4331" s="647"/>
      <c r="D4331" s="647"/>
      <c r="E4331" s="647"/>
      <c r="F4331" s="646"/>
      <c r="G4331" s="646"/>
      <c r="H4331" s="646"/>
      <c r="I4331" s="646"/>
      <c r="J4331" s="646"/>
      <c r="K4331" s="646"/>
    </row>
    <row r="4332" spans="2:11" x14ac:dyDescent="0.2">
      <c r="B4332" s="646"/>
      <c r="C4332" s="647"/>
      <c r="D4332" s="647"/>
      <c r="E4332" s="647"/>
      <c r="F4332" s="646"/>
      <c r="G4332" s="646"/>
      <c r="H4332" s="646"/>
      <c r="I4332" s="646"/>
      <c r="J4332" s="646"/>
      <c r="K4332" s="646"/>
    </row>
    <row r="4333" spans="2:11" x14ac:dyDescent="0.2">
      <c r="B4333" s="646"/>
      <c r="C4333" s="647"/>
      <c r="D4333" s="647"/>
      <c r="E4333" s="647"/>
      <c r="F4333" s="646"/>
      <c r="G4333" s="646"/>
      <c r="H4333" s="646"/>
      <c r="I4333" s="646"/>
      <c r="J4333" s="646"/>
      <c r="K4333" s="646"/>
    </row>
    <row r="4334" spans="2:11" x14ac:dyDescent="0.2">
      <c r="B4334" s="646"/>
      <c r="C4334" s="647"/>
      <c r="D4334" s="647"/>
      <c r="E4334" s="647"/>
      <c r="F4334" s="646"/>
      <c r="G4334" s="646"/>
      <c r="H4334" s="646"/>
      <c r="I4334" s="646"/>
      <c r="J4334" s="646"/>
      <c r="K4334" s="646"/>
    </row>
    <row r="4335" spans="2:11" x14ac:dyDescent="0.2">
      <c r="B4335" s="646"/>
      <c r="C4335" s="647"/>
      <c r="D4335" s="647"/>
      <c r="E4335" s="647"/>
      <c r="F4335" s="646"/>
      <c r="G4335" s="646"/>
      <c r="H4335" s="646"/>
      <c r="I4335" s="646"/>
      <c r="J4335" s="646"/>
      <c r="K4335" s="646"/>
    </row>
    <row r="4336" spans="2:11" x14ac:dyDescent="0.2">
      <c r="B4336" s="646"/>
      <c r="C4336" s="647"/>
      <c r="D4336" s="647"/>
      <c r="E4336" s="647"/>
      <c r="F4336" s="646"/>
      <c r="G4336" s="646"/>
      <c r="H4336" s="646"/>
      <c r="I4336" s="647"/>
      <c r="J4336" s="646"/>
      <c r="K4336" s="646"/>
    </row>
    <row r="4337" spans="2:11" x14ac:dyDescent="0.2">
      <c r="B4337" s="646"/>
      <c r="C4337" s="647"/>
      <c r="D4337" s="647"/>
      <c r="E4337" s="647"/>
      <c r="F4337" s="646"/>
      <c r="G4337" s="646"/>
      <c r="H4337" s="646"/>
      <c r="I4337" s="647"/>
      <c r="J4337" s="646"/>
      <c r="K4337" s="646"/>
    </row>
    <row r="4338" spans="2:11" x14ac:dyDescent="0.2">
      <c r="B4338" s="646"/>
      <c r="C4338" s="647"/>
      <c r="D4338" s="647"/>
      <c r="E4338" s="647"/>
      <c r="F4338" s="646"/>
      <c r="G4338" s="646"/>
      <c r="H4338" s="646"/>
      <c r="I4338" s="647"/>
      <c r="J4338" s="646"/>
      <c r="K4338" s="646"/>
    </row>
    <row r="4339" spans="2:11" x14ac:dyDescent="0.2">
      <c r="B4339" s="646"/>
      <c r="C4339" s="647"/>
      <c r="D4339" s="647"/>
      <c r="E4339" s="647"/>
      <c r="F4339" s="646"/>
      <c r="G4339" s="646"/>
      <c r="H4339" s="646"/>
      <c r="I4339" s="647"/>
      <c r="J4339" s="646"/>
      <c r="K4339" s="646"/>
    </row>
    <row r="4340" spans="2:11" x14ac:dyDescent="0.2">
      <c r="B4340" s="646"/>
      <c r="C4340" s="647"/>
      <c r="D4340" s="647"/>
      <c r="E4340" s="647"/>
      <c r="F4340" s="646"/>
      <c r="G4340" s="646"/>
      <c r="H4340" s="646"/>
      <c r="I4340" s="647"/>
      <c r="J4340" s="646"/>
      <c r="K4340" s="646"/>
    </row>
    <row r="4341" spans="2:11" x14ac:dyDescent="0.2">
      <c r="B4341" s="646"/>
      <c r="C4341" s="647"/>
      <c r="D4341" s="647"/>
      <c r="E4341" s="647"/>
      <c r="F4341" s="646"/>
      <c r="G4341" s="646"/>
      <c r="H4341" s="646"/>
      <c r="I4341" s="647"/>
      <c r="J4341" s="646"/>
      <c r="K4341" s="646"/>
    </row>
    <row r="4342" spans="2:11" x14ac:dyDescent="0.2">
      <c r="B4342" s="646"/>
      <c r="C4342" s="647"/>
      <c r="D4342" s="647"/>
      <c r="E4342" s="647"/>
      <c r="F4342" s="646"/>
      <c r="G4342" s="646"/>
      <c r="H4342" s="646"/>
      <c r="I4342" s="647"/>
      <c r="J4342" s="646"/>
      <c r="K4342" s="646"/>
    </row>
    <row r="4343" spans="2:11" x14ac:dyDescent="0.2">
      <c r="B4343" s="646"/>
      <c r="C4343" s="647"/>
      <c r="D4343" s="647"/>
      <c r="E4343" s="647"/>
      <c r="F4343" s="646"/>
      <c r="G4343" s="646"/>
      <c r="H4343" s="646"/>
      <c r="I4343" s="647"/>
      <c r="J4343" s="646"/>
      <c r="K4343" s="646"/>
    </row>
    <row r="4344" spans="2:11" x14ac:dyDescent="0.2">
      <c r="B4344" s="646"/>
      <c r="C4344" s="647"/>
      <c r="D4344" s="647"/>
      <c r="E4344" s="647"/>
      <c r="F4344" s="646"/>
      <c r="G4344" s="646"/>
      <c r="H4344" s="646"/>
      <c r="I4344" s="646"/>
      <c r="J4344" s="646"/>
      <c r="K4344" s="646"/>
    </row>
    <row r="4345" spans="2:11" x14ac:dyDescent="0.2">
      <c r="B4345" s="646"/>
      <c r="C4345" s="647"/>
      <c r="D4345" s="647"/>
      <c r="E4345" s="647"/>
      <c r="F4345" s="646"/>
      <c r="G4345" s="646"/>
      <c r="H4345" s="646"/>
      <c r="I4345" s="646"/>
      <c r="J4345" s="646"/>
      <c r="K4345" s="646"/>
    </row>
    <row r="4346" spans="2:11" x14ac:dyDescent="0.2">
      <c r="B4346" s="646"/>
      <c r="C4346" s="647"/>
      <c r="D4346" s="647"/>
      <c r="E4346" s="647"/>
      <c r="F4346" s="646"/>
      <c r="G4346" s="646"/>
      <c r="H4346" s="646"/>
      <c r="I4346" s="647"/>
      <c r="J4346" s="646"/>
      <c r="K4346" s="646"/>
    </row>
    <row r="4347" spans="2:11" x14ac:dyDescent="0.2">
      <c r="B4347" s="646"/>
      <c r="C4347" s="647"/>
      <c r="D4347" s="647"/>
      <c r="E4347" s="647"/>
      <c r="F4347" s="646"/>
      <c r="G4347" s="646"/>
      <c r="H4347" s="646"/>
      <c r="I4347" s="646"/>
      <c r="J4347" s="646"/>
      <c r="K4347" s="646"/>
    </row>
    <row r="4348" spans="2:11" x14ac:dyDescent="0.2">
      <c r="B4348" s="646"/>
      <c r="C4348" s="647"/>
      <c r="D4348" s="647"/>
      <c r="E4348" s="647"/>
      <c r="F4348" s="646"/>
      <c r="G4348" s="646"/>
      <c r="H4348" s="646"/>
      <c r="I4348" s="646"/>
      <c r="J4348" s="646"/>
      <c r="K4348" s="646"/>
    </row>
    <row r="4349" spans="2:11" x14ac:dyDescent="0.2">
      <c r="B4349" s="646"/>
      <c r="C4349" s="647"/>
      <c r="D4349" s="647"/>
      <c r="E4349" s="647"/>
      <c r="F4349" s="646"/>
      <c r="G4349" s="646"/>
      <c r="H4349" s="646"/>
      <c r="I4349" s="646"/>
      <c r="J4349" s="646"/>
      <c r="K4349" s="646"/>
    </row>
    <row r="4350" spans="2:11" x14ac:dyDescent="0.2">
      <c r="B4350" s="646"/>
      <c r="C4350" s="647"/>
      <c r="D4350" s="647"/>
      <c r="E4350" s="647"/>
      <c r="F4350" s="646"/>
      <c r="G4350" s="646"/>
      <c r="H4350" s="646"/>
      <c r="I4350" s="647"/>
      <c r="J4350" s="646"/>
      <c r="K4350" s="646"/>
    </row>
    <row r="4351" spans="2:11" x14ac:dyDescent="0.2">
      <c r="B4351" s="646"/>
      <c r="C4351" s="647"/>
      <c r="D4351" s="647"/>
      <c r="E4351" s="647"/>
      <c r="F4351" s="646"/>
      <c r="G4351" s="646"/>
      <c r="H4351" s="646"/>
      <c r="I4351" s="646"/>
      <c r="J4351" s="646"/>
      <c r="K4351" s="646"/>
    </row>
    <row r="4352" spans="2:11" x14ac:dyDescent="0.2">
      <c r="B4352" s="646"/>
      <c r="C4352" s="647"/>
      <c r="D4352" s="647"/>
      <c r="E4352" s="647"/>
      <c r="F4352" s="646"/>
      <c r="G4352" s="646"/>
      <c r="H4352" s="646"/>
      <c r="I4352" s="647"/>
      <c r="J4352" s="646"/>
      <c r="K4352" s="646"/>
    </row>
    <row r="4353" spans="2:11" x14ac:dyDescent="0.2">
      <c r="B4353" s="646"/>
      <c r="C4353" s="647"/>
      <c r="D4353" s="647"/>
      <c r="E4353" s="647"/>
      <c r="F4353" s="646"/>
      <c r="G4353" s="646"/>
      <c r="H4353" s="646"/>
      <c r="I4353" s="647"/>
      <c r="J4353" s="646"/>
      <c r="K4353" s="646"/>
    </row>
    <row r="4354" spans="2:11" x14ac:dyDescent="0.2">
      <c r="B4354" s="646"/>
      <c r="C4354" s="647"/>
      <c r="D4354" s="647"/>
      <c r="E4354" s="647"/>
      <c r="F4354" s="646"/>
      <c r="G4354" s="646"/>
      <c r="H4354" s="646"/>
      <c r="I4354" s="647"/>
      <c r="J4354" s="646"/>
      <c r="K4354" s="646"/>
    </row>
    <row r="4355" spans="2:11" x14ac:dyDescent="0.2">
      <c r="B4355" s="646"/>
      <c r="C4355" s="647"/>
      <c r="D4355" s="647"/>
      <c r="E4355" s="647"/>
      <c r="F4355" s="646"/>
      <c r="G4355" s="646"/>
      <c r="H4355" s="646"/>
      <c r="I4355" s="647"/>
      <c r="J4355" s="646"/>
      <c r="K4355" s="646"/>
    </row>
    <row r="4356" spans="2:11" x14ac:dyDescent="0.2">
      <c r="B4356" s="646"/>
      <c r="C4356" s="647"/>
      <c r="D4356" s="647"/>
      <c r="E4356" s="647"/>
      <c r="F4356" s="646"/>
      <c r="G4356" s="646"/>
      <c r="H4356" s="646"/>
      <c r="I4356" s="647"/>
      <c r="J4356" s="646"/>
      <c r="K4356" s="646"/>
    </row>
    <row r="4357" spans="2:11" x14ac:dyDescent="0.2">
      <c r="B4357" s="646"/>
      <c r="C4357" s="647"/>
      <c r="D4357" s="647"/>
      <c r="E4357" s="647"/>
      <c r="F4357" s="646"/>
      <c r="G4357" s="646"/>
      <c r="H4357" s="646"/>
      <c r="I4357" s="646"/>
      <c r="J4357" s="646"/>
      <c r="K4357" s="646"/>
    </row>
    <row r="4358" spans="2:11" x14ac:dyDescent="0.2">
      <c r="B4358" s="646"/>
      <c r="C4358" s="647"/>
      <c r="D4358" s="647"/>
      <c r="E4358" s="647"/>
      <c r="F4358" s="646"/>
      <c r="G4358" s="646"/>
      <c r="H4358" s="646"/>
      <c r="I4358" s="647"/>
      <c r="J4358" s="646"/>
      <c r="K4358" s="646"/>
    </row>
    <row r="4359" spans="2:11" x14ac:dyDescent="0.2">
      <c r="B4359" s="646"/>
      <c r="C4359" s="647"/>
      <c r="D4359" s="647"/>
      <c r="E4359" s="647"/>
      <c r="F4359" s="646"/>
      <c r="G4359" s="646"/>
      <c r="H4359" s="646"/>
      <c r="I4359" s="646"/>
      <c r="J4359" s="646"/>
      <c r="K4359" s="646"/>
    </row>
    <row r="4360" spans="2:11" x14ac:dyDescent="0.2">
      <c r="B4360" s="646"/>
      <c r="C4360" s="647"/>
      <c r="D4360" s="647"/>
      <c r="E4360" s="647"/>
      <c r="F4360" s="646"/>
      <c r="G4360" s="646"/>
      <c r="H4360" s="646"/>
      <c r="I4360" s="646"/>
      <c r="J4360" s="646"/>
      <c r="K4360" s="646"/>
    </row>
    <row r="4361" spans="2:11" x14ac:dyDescent="0.2">
      <c r="B4361" s="646"/>
      <c r="C4361" s="647"/>
      <c r="D4361" s="647"/>
      <c r="E4361" s="647"/>
      <c r="F4361" s="646"/>
      <c r="G4361" s="646"/>
      <c r="H4361" s="646"/>
      <c r="I4361" s="646"/>
      <c r="J4361" s="646"/>
      <c r="K4361" s="646"/>
    </row>
    <row r="4362" spans="2:11" x14ac:dyDescent="0.2">
      <c r="B4362" s="646"/>
      <c r="C4362" s="647"/>
      <c r="D4362" s="647"/>
      <c r="E4362" s="647"/>
      <c r="F4362" s="646"/>
      <c r="G4362" s="646"/>
      <c r="H4362" s="646"/>
      <c r="I4362" s="647"/>
      <c r="J4362" s="646"/>
      <c r="K4362" s="646"/>
    </row>
    <row r="4363" spans="2:11" x14ac:dyDescent="0.2">
      <c r="B4363" s="646"/>
      <c r="C4363" s="647"/>
      <c r="D4363" s="647"/>
      <c r="E4363" s="647"/>
      <c r="F4363" s="646"/>
      <c r="G4363" s="646"/>
      <c r="H4363" s="646"/>
      <c r="I4363" s="647"/>
      <c r="J4363" s="646"/>
      <c r="K4363" s="646"/>
    </row>
    <row r="4364" spans="2:11" x14ac:dyDescent="0.2">
      <c r="B4364" s="646"/>
      <c r="C4364" s="647"/>
      <c r="D4364" s="647"/>
      <c r="E4364" s="647"/>
      <c r="F4364" s="646"/>
      <c r="G4364" s="646"/>
      <c r="H4364" s="646"/>
      <c r="I4364" s="647"/>
      <c r="J4364" s="646"/>
      <c r="K4364" s="646"/>
    </row>
    <row r="4365" spans="2:11" x14ac:dyDescent="0.2">
      <c r="B4365" s="646"/>
      <c r="C4365" s="647"/>
      <c r="D4365" s="647"/>
      <c r="E4365" s="647"/>
      <c r="F4365" s="646"/>
      <c r="G4365" s="646"/>
      <c r="H4365" s="646"/>
      <c r="I4365" s="647"/>
      <c r="J4365" s="646"/>
      <c r="K4365" s="646"/>
    </row>
    <row r="4366" spans="2:11" x14ac:dyDescent="0.2">
      <c r="B4366" s="646"/>
      <c r="C4366" s="647"/>
      <c r="D4366" s="647"/>
      <c r="E4366" s="647"/>
      <c r="F4366" s="646"/>
      <c r="G4366" s="646"/>
      <c r="H4366" s="646"/>
      <c r="I4366" s="647"/>
      <c r="J4366" s="646"/>
      <c r="K4366" s="646"/>
    </row>
    <row r="4367" spans="2:11" x14ac:dyDescent="0.2">
      <c r="B4367" s="646"/>
      <c r="C4367" s="647"/>
      <c r="D4367" s="647"/>
      <c r="E4367" s="647"/>
      <c r="F4367" s="646"/>
      <c r="G4367" s="646"/>
      <c r="H4367" s="646"/>
      <c r="I4367" s="646"/>
      <c r="J4367" s="646"/>
      <c r="K4367" s="646"/>
    </row>
    <row r="4368" spans="2:11" x14ac:dyDescent="0.2">
      <c r="B4368" s="646"/>
      <c r="C4368" s="647"/>
      <c r="D4368" s="647"/>
      <c r="E4368" s="647"/>
      <c r="F4368" s="646"/>
      <c r="G4368" s="646"/>
      <c r="H4368" s="646"/>
      <c r="I4368" s="646"/>
      <c r="J4368" s="646"/>
      <c r="K4368" s="646"/>
    </row>
    <row r="4369" spans="2:11" x14ac:dyDescent="0.2">
      <c r="B4369" s="646"/>
      <c r="C4369" s="647"/>
      <c r="D4369" s="647"/>
      <c r="E4369" s="647"/>
      <c r="F4369" s="646"/>
      <c r="G4369" s="646"/>
      <c r="H4369" s="646"/>
      <c r="I4369" s="646"/>
      <c r="J4369" s="646"/>
      <c r="K4369" s="646"/>
    </row>
    <row r="4370" spans="2:11" x14ac:dyDescent="0.2">
      <c r="B4370" s="646"/>
      <c r="C4370" s="647"/>
      <c r="D4370" s="647"/>
      <c r="E4370" s="647"/>
      <c r="F4370" s="646"/>
      <c r="G4370" s="646"/>
      <c r="H4370" s="646"/>
      <c r="I4370" s="647"/>
      <c r="J4370" s="646"/>
      <c r="K4370" s="646"/>
    </row>
    <row r="4371" spans="2:11" x14ac:dyDescent="0.2">
      <c r="B4371" s="646"/>
      <c r="C4371" s="647"/>
      <c r="D4371" s="647"/>
      <c r="E4371" s="647"/>
      <c r="F4371" s="646"/>
      <c r="G4371" s="646"/>
      <c r="H4371" s="646"/>
      <c r="I4371" s="646"/>
      <c r="J4371" s="646"/>
      <c r="K4371" s="646"/>
    </row>
    <row r="4372" spans="2:11" x14ac:dyDescent="0.2">
      <c r="B4372" s="646"/>
      <c r="C4372" s="647"/>
      <c r="D4372" s="647"/>
      <c r="E4372" s="647"/>
      <c r="F4372" s="646"/>
      <c r="G4372" s="646"/>
      <c r="H4372" s="646"/>
      <c r="I4372" s="647"/>
      <c r="J4372" s="646"/>
      <c r="K4372" s="646"/>
    </row>
    <row r="4373" spans="2:11" x14ac:dyDescent="0.2">
      <c r="B4373" s="646"/>
      <c r="C4373" s="647"/>
      <c r="D4373" s="647"/>
      <c r="E4373" s="647"/>
      <c r="F4373" s="646"/>
      <c r="G4373" s="646"/>
      <c r="H4373" s="646"/>
      <c r="I4373" s="647"/>
      <c r="J4373" s="646"/>
      <c r="K4373" s="646"/>
    </row>
    <row r="4374" spans="2:11" x14ac:dyDescent="0.2">
      <c r="B4374" s="646"/>
      <c r="C4374" s="647"/>
      <c r="D4374" s="647"/>
      <c r="E4374" s="647"/>
      <c r="F4374" s="646"/>
      <c r="G4374" s="646"/>
      <c r="H4374" s="646"/>
      <c r="I4374" s="646"/>
      <c r="J4374" s="646"/>
      <c r="K4374" s="646"/>
    </row>
    <row r="4375" spans="2:11" x14ac:dyDescent="0.2">
      <c r="B4375" s="646"/>
      <c r="C4375" s="647"/>
      <c r="D4375" s="647"/>
      <c r="E4375" s="647"/>
      <c r="F4375" s="646"/>
      <c r="G4375" s="646"/>
      <c r="H4375" s="646"/>
      <c r="I4375" s="646"/>
      <c r="J4375" s="646"/>
      <c r="K4375" s="646"/>
    </row>
    <row r="4376" spans="2:11" x14ac:dyDescent="0.2">
      <c r="B4376" s="646"/>
      <c r="C4376" s="647"/>
      <c r="D4376" s="647"/>
      <c r="E4376" s="647"/>
      <c r="F4376" s="646"/>
      <c r="G4376" s="646"/>
      <c r="H4376" s="646"/>
      <c r="I4376" s="646"/>
      <c r="J4376" s="646"/>
      <c r="K4376" s="646"/>
    </row>
    <row r="4377" spans="2:11" x14ac:dyDescent="0.2">
      <c r="B4377" s="646"/>
      <c r="C4377" s="647"/>
      <c r="D4377" s="647"/>
      <c r="E4377" s="647"/>
      <c r="F4377" s="646"/>
      <c r="G4377" s="646"/>
      <c r="H4377" s="646"/>
      <c r="I4377" s="647"/>
      <c r="J4377" s="646"/>
      <c r="K4377" s="646"/>
    </row>
    <row r="4378" spans="2:11" x14ac:dyDescent="0.2">
      <c r="B4378" s="646"/>
      <c r="C4378" s="647"/>
      <c r="D4378" s="647"/>
      <c r="E4378" s="647"/>
      <c r="F4378" s="646"/>
      <c r="G4378" s="646"/>
      <c r="H4378" s="646"/>
      <c r="I4378" s="647"/>
      <c r="J4378" s="646"/>
      <c r="K4378" s="646"/>
    </row>
    <row r="4379" spans="2:11" x14ac:dyDescent="0.2">
      <c r="B4379" s="646"/>
      <c r="C4379" s="647"/>
      <c r="D4379" s="647"/>
      <c r="E4379" s="647"/>
      <c r="F4379" s="646"/>
      <c r="G4379" s="646"/>
      <c r="H4379" s="646"/>
      <c r="I4379" s="647"/>
      <c r="J4379" s="646"/>
      <c r="K4379" s="646"/>
    </row>
    <row r="4380" spans="2:11" x14ac:dyDescent="0.2">
      <c r="B4380" s="646"/>
      <c r="C4380" s="647"/>
      <c r="D4380" s="647"/>
      <c r="E4380" s="647"/>
      <c r="F4380" s="646"/>
      <c r="G4380" s="646"/>
      <c r="H4380" s="646"/>
      <c r="I4380" s="647"/>
      <c r="J4380" s="646"/>
      <c r="K4380" s="646"/>
    </row>
    <row r="4381" spans="2:11" x14ac:dyDescent="0.2">
      <c r="B4381" s="646"/>
      <c r="C4381" s="647"/>
      <c r="D4381" s="647"/>
      <c r="E4381" s="647"/>
      <c r="F4381" s="646"/>
      <c r="G4381" s="646"/>
      <c r="H4381" s="646"/>
      <c r="I4381" s="647"/>
      <c r="J4381" s="646"/>
      <c r="K4381" s="646"/>
    </row>
    <row r="4382" spans="2:11" x14ac:dyDescent="0.2">
      <c r="B4382" s="646"/>
      <c r="C4382" s="647"/>
      <c r="D4382" s="647"/>
      <c r="E4382" s="647"/>
      <c r="F4382" s="646"/>
      <c r="G4382" s="646"/>
      <c r="H4382" s="646"/>
      <c r="I4382" s="647"/>
      <c r="J4382" s="646"/>
      <c r="K4382" s="646"/>
    </row>
    <row r="4383" spans="2:11" x14ac:dyDescent="0.2">
      <c r="B4383" s="646"/>
      <c r="C4383" s="647"/>
      <c r="D4383" s="647"/>
      <c r="E4383" s="647"/>
      <c r="F4383" s="646"/>
      <c r="G4383" s="646"/>
      <c r="H4383" s="646"/>
      <c r="I4383" s="647"/>
      <c r="J4383" s="646"/>
      <c r="K4383" s="646"/>
    </row>
    <row r="4384" spans="2:11" x14ac:dyDescent="0.2">
      <c r="B4384" s="646"/>
      <c r="C4384" s="647"/>
      <c r="D4384" s="647"/>
      <c r="E4384" s="647"/>
      <c r="F4384" s="646"/>
      <c r="G4384" s="646"/>
      <c r="H4384" s="646"/>
      <c r="I4384" s="646"/>
      <c r="J4384" s="646"/>
      <c r="K4384" s="646"/>
    </row>
    <row r="4385" spans="2:11" x14ac:dyDescent="0.2">
      <c r="B4385" s="646"/>
      <c r="C4385" s="647"/>
      <c r="D4385" s="647"/>
      <c r="E4385" s="647"/>
      <c r="F4385" s="646"/>
      <c r="G4385" s="646"/>
      <c r="H4385" s="646"/>
      <c r="I4385" s="646"/>
      <c r="J4385" s="646"/>
      <c r="K4385" s="646"/>
    </row>
    <row r="4386" spans="2:11" x14ac:dyDescent="0.2">
      <c r="B4386" s="646"/>
      <c r="C4386" s="647"/>
      <c r="D4386" s="647"/>
      <c r="E4386" s="647"/>
      <c r="F4386" s="646"/>
      <c r="G4386" s="646"/>
      <c r="H4386" s="646"/>
      <c r="I4386" s="646"/>
      <c r="J4386" s="646"/>
      <c r="K4386" s="646"/>
    </row>
    <row r="4387" spans="2:11" x14ac:dyDescent="0.2">
      <c r="B4387" s="646"/>
      <c r="C4387" s="647"/>
      <c r="D4387" s="647"/>
      <c r="E4387" s="647"/>
      <c r="F4387" s="646"/>
      <c r="G4387" s="646"/>
      <c r="H4387" s="646"/>
      <c r="I4387" s="646"/>
      <c r="J4387" s="646"/>
      <c r="K4387" s="646"/>
    </row>
    <row r="4388" spans="2:11" x14ac:dyDescent="0.2">
      <c r="B4388" s="646"/>
      <c r="C4388" s="647"/>
      <c r="D4388" s="647"/>
      <c r="E4388" s="647"/>
      <c r="F4388" s="646"/>
      <c r="G4388" s="646"/>
      <c r="H4388" s="646"/>
      <c r="I4388" s="646"/>
      <c r="J4388" s="646"/>
      <c r="K4388" s="646"/>
    </row>
    <row r="4389" spans="2:11" x14ac:dyDescent="0.2">
      <c r="B4389" s="646"/>
      <c r="C4389" s="647"/>
      <c r="D4389" s="647"/>
      <c r="E4389" s="647"/>
      <c r="F4389" s="646"/>
      <c r="G4389" s="646"/>
      <c r="H4389" s="646"/>
      <c r="I4389" s="646"/>
      <c r="J4389" s="646"/>
      <c r="K4389" s="646"/>
    </row>
    <row r="4390" spans="2:11" x14ac:dyDescent="0.2">
      <c r="B4390" s="646"/>
      <c r="C4390" s="647"/>
      <c r="D4390" s="647"/>
      <c r="E4390" s="647"/>
      <c r="F4390" s="646"/>
      <c r="G4390" s="646"/>
      <c r="H4390" s="646"/>
      <c r="I4390" s="647"/>
      <c r="J4390" s="646"/>
      <c r="K4390" s="646"/>
    </row>
    <row r="4391" spans="2:11" x14ac:dyDescent="0.2">
      <c r="B4391" s="646"/>
      <c r="C4391" s="647"/>
      <c r="D4391" s="647"/>
      <c r="E4391" s="647"/>
      <c r="F4391" s="646"/>
      <c r="G4391" s="646"/>
      <c r="H4391" s="646"/>
      <c r="I4391" s="647"/>
      <c r="J4391" s="646"/>
      <c r="K4391" s="646"/>
    </row>
    <row r="4392" spans="2:11" x14ac:dyDescent="0.2">
      <c r="B4392" s="646"/>
      <c r="C4392" s="647"/>
      <c r="D4392" s="647"/>
      <c r="E4392" s="647"/>
      <c r="F4392" s="646"/>
      <c r="G4392" s="646"/>
      <c r="H4392" s="646"/>
      <c r="I4392" s="647"/>
      <c r="J4392" s="646"/>
      <c r="K4392" s="646"/>
    </row>
    <row r="4393" spans="2:11" x14ac:dyDescent="0.2">
      <c r="B4393" s="646"/>
      <c r="C4393" s="647"/>
      <c r="D4393" s="647"/>
      <c r="E4393" s="647"/>
      <c r="F4393" s="646"/>
      <c r="G4393" s="646"/>
      <c r="H4393" s="646"/>
      <c r="I4393" s="647"/>
      <c r="J4393" s="646"/>
      <c r="K4393" s="646"/>
    </row>
    <row r="4394" spans="2:11" x14ac:dyDescent="0.2">
      <c r="B4394" s="646"/>
      <c r="C4394" s="647"/>
      <c r="D4394" s="647"/>
      <c r="E4394" s="647"/>
      <c r="F4394" s="646"/>
      <c r="G4394" s="646"/>
      <c r="H4394" s="646"/>
      <c r="I4394" s="647"/>
      <c r="J4394" s="646"/>
      <c r="K4394" s="646"/>
    </row>
    <row r="4395" spans="2:11" x14ac:dyDescent="0.2">
      <c r="B4395" s="646"/>
      <c r="C4395" s="647"/>
      <c r="D4395" s="647"/>
      <c r="E4395" s="647"/>
      <c r="F4395" s="646"/>
      <c r="G4395" s="646"/>
      <c r="H4395" s="646"/>
      <c r="I4395" s="647"/>
      <c r="J4395" s="646"/>
      <c r="K4395" s="646"/>
    </row>
    <row r="4396" spans="2:11" x14ac:dyDescent="0.2">
      <c r="B4396" s="646"/>
      <c r="C4396" s="647"/>
      <c r="D4396" s="647"/>
      <c r="E4396" s="647"/>
      <c r="F4396" s="646"/>
      <c r="G4396" s="646"/>
      <c r="H4396" s="646"/>
      <c r="I4396" s="646"/>
      <c r="J4396" s="646"/>
      <c r="K4396" s="646"/>
    </row>
    <row r="4397" spans="2:11" x14ac:dyDescent="0.2">
      <c r="B4397" s="646"/>
      <c r="C4397" s="647"/>
      <c r="D4397" s="647"/>
      <c r="E4397" s="647"/>
      <c r="F4397" s="646"/>
      <c r="G4397" s="646"/>
      <c r="H4397" s="646"/>
      <c r="I4397" s="646"/>
      <c r="J4397" s="646"/>
      <c r="K4397" s="646"/>
    </row>
    <row r="4398" spans="2:11" x14ac:dyDescent="0.2">
      <c r="B4398" s="646"/>
      <c r="C4398" s="647"/>
      <c r="D4398" s="647"/>
      <c r="E4398" s="647"/>
      <c r="F4398" s="646"/>
      <c r="G4398" s="646"/>
      <c r="H4398" s="646"/>
      <c r="I4398" s="646"/>
      <c r="J4398" s="646"/>
      <c r="K4398" s="646"/>
    </row>
    <row r="4399" spans="2:11" x14ac:dyDescent="0.2">
      <c r="B4399" s="646"/>
      <c r="C4399" s="647"/>
      <c r="D4399" s="647"/>
      <c r="E4399" s="647"/>
      <c r="F4399" s="646"/>
      <c r="G4399" s="646"/>
      <c r="H4399" s="646"/>
      <c r="I4399" s="646"/>
      <c r="J4399" s="646"/>
      <c r="K4399" s="646"/>
    </row>
    <row r="4400" spans="2:11" x14ac:dyDescent="0.2">
      <c r="B4400" s="646"/>
      <c r="C4400" s="647"/>
      <c r="D4400" s="647"/>
      <c r="E4400" s="647"/>
      <c r="F4400" s="646"/>
      <c r="G4400" s="646"/>
      <c r="H4400" s="646"/>
      <c r="I4400" s="646"/>
      <c r="J4400" s="646"/>
      <c r="K4400" s="646"/>
    </row>
    <row r="4401" spans="2:11" x14ac:dyDescent="0.2">
      <c r="B4401" s="646"/>
      <c r="C4401" s="647"/>
      <c r="D4401" s="647"/>
      <c r="E4401" s="647"/>
      <c r="F4401" s="646"/>
      <c r="G4401" s="646"/>
      <c r="H4401" s="646"/>
      <c r="I4401" s="646"/>
      <c r="J4401" s="646"/>
      <c r="K4401" s="646"/>
    </row>
    <row r="4402" spans="2:11" x14ac:dyDescent="0.2">
      <c r="B4402" s="646"/>
      <c r="C4402" s="647"/>
      <c r="D4402" s="647"/>
      <c r="E4402" s="647"/>
      <c r="F4402" s="646"/>
      <c r="G4402" s="646"/>
      <c r="H4402" s="646"/>
      <c r="I4402" s="647"/>
      <c r="J4402" s="646"/>
      <c r="K4402" s="646"/>
    </row>
    <row r="4403" spans="2:11" x14ac:dyDescent="0.2">
      <c r="B4403" s="646"/>
      <c r="C4403" s="647"/>
      <c r="D4403" s="647"/>
      <c r="E4403" s="647"/>
      <c r="F4403" s="646"/>
      <c r="G4403" s="646"/>
      <c r="H4403" s="646"/>
      <c r="I4403" s="647"/>
      <c r="J4403" s="646"/>
      <c r="K4403" s="646"/>
    </row>
    <row r="4404" spans="2:11" x14ac:dyDescent="0.2">
      <c r="B4404" s="646"/>
      <c r="C4404" s="647"/>
      <c r="D4404" s="647"/>
      <c r="E4404" s="647"/>
      <c r="F4404" s="646"/>
      <c r="G4404" s="646"/>
      <c r="H4404" s="646"/>
      <c r="I4404" s="647"/>
      <c r="J4404" s="646"/>
      <c r="K4404" s="646"/>
    </row>
    <row r="4405" spans="2:11" x14ac:dyDescent="0.2">
      <c r="B4405" s="646"/>
      <c r="C4405" s="647"/>
      <c r="D4405" s="647"/>
      <c r="E4405" s="647"/>
      <c r="F4405" s="646"/>
      <c r="G4405" s="646"/>
      <c r="H4405" s="646"/>
      <c r="I4405" s="647"/>
      <c r="J4405" s="646"/>
      <c r="K4405" s="646"/>
    </row>
    <row r="4406" spans="2:11" x14ac:dyDescent="0.2">
      <c r="B4406" s="646"/>
      <c r="C4406" s="647"/>
      <c r="D4406" s="647"/>
      <c r="E4406" s="647"/>
      <c r="F4406" s="646"/>
      <c r="G4406" s="646"/>
      <c r="H4406" s="646"/>
      <c r="I4406" s="647"/>
      <c r="J4406" s="646"/>
      <c r="K4406" s="646"/>
    </row>
    <row r="4407" spans="2:11" x14ac:dyDescent="0.2">
      <c r="B4407" s="646"/>
      <c r="C4407" s="647"/>
      <c r="D4407" s="647"/>
      <c r="E4407" s="647"/>
      <c r="F4407" s="646"/>
      <c r="G4407" s="646"/>
      <c r="H4407" s="646"/>
      <c r="I4407" s="647"/>
      <c r="J4407" s="646"/>
      <c r="K4407" s="646"/>
    </row>
    <row r="4408" spans="2:11" x14ac:dyDescent="0.2">
      <c r="B4408" s="646"/>
      <c r="C4408" s="647"/>
      <c r="D4408" s="647"/>
      <c r="E4408" s="647"/>
      <c r="F4408" s="646"/>
      <c r="G4408" s="646"/>
      <c r="H4408" s="646"/>
      <c r="I4408" s="647"/>
      <c r="J4408" s="646"/>
      <c r="K4408" s="646"/>
    </row>
    <row r="4409" spans="2:11" x14ac:dyDescent="0.2">
      <c r="B4409" s="646"/>
      <c r="C4409" s="647"/>
      <c r="D4409" s="647"/>
      <c r="E4409" s="647"/>
      <c r="F4409" s="646"/>
      <c r="G4409" s="646"/>
      <c r="H4409" s="646"/>
      <c r="I4409" s="647"/>
      <c r="J4409" s="646"/>
      <c r="K4409" s="646"/>
    </row>
    <row r="4410" spans="2:11" x14ac:dyDescent="0.2">
      <c r="B4410" s="646"/>
      <c r="C4410" s="647"/>
      <c r="D4410" s="647"/>
      <c r="E4410" s="647"/>
      <c r="F4410" s="646"/>
      <c r="G4410" s="646"/>
      <c r="H4410" s="646"/>
      <c r="I4410" s="647"/>
      <c r="J4410" s="646"/>
      <c r="K4410" s="646"/>
    </row>
    <row r="4411" spans="2:11" x14ac:dyDescent="0.2">
      <c r="B4411" s="646"/>
      <c r="C4411" s="647"/>
      <c r="D4411" s="647"/>
      <c r="E4411" s="647"/>
      <c r="F4411" s="646"/>
      <c r="G4411" s="646"/>
      <c r="H4411" s="646"/>
      <c r="I4411" s="647"/>
      <c r="J4411" s="646"/>
      <c r="K4411" s="646"/>
    </row>
    <row r="4412" spans="2:11" x14ac:dyDescent="0.2">
      <c r="B4412" s="646"/>
      <c r="C4412" s="647"/>
      <c r="D4412" s="647"/>
      <c r="E4412" s="647"/>
      <c r="F4412" s="646"/>
      <c r="G4412" s="646"/>
      <c r="H4412" s="646"/>
      <c r="I4412" s="647"/>
      <c r="J4412" s="646"/>
      <c r="K4412" s="646"/>
    </row>
    <row r="4413" spans="2:11" x14ac:dyDescent="0.2">
      <c r="B4413" s="646"/>
      <c r="C4413" s="647"/>
      <c r="D4413" s="647"/>
      <c r="E4413" s="647"/>
      <c r="F4413" s="646"/>
      <c r="G4413" s="646"/>
      <c r="H4413" s="646"/>
      <c r="I4413" s="647"/>
      <c r="J4413" s="646"/>
      <c r="K4413" s="646"/>
    </row>
    <row r="4414" spans="2:11" x14ac:dyDescent="0.2">
      <c r="B4414" s="646"/>
      <c r="C4414" s="647"/>
      <c r="D4414" s="647"/>
      <c r="E4414" s="647"/>
      <c r="F4414" s="646"/>
      <c r="G4414" s="646"/>
      <c r="H4414" s="646"/>
      <c r="I4414" s="646"/>
      <c r="J4414" s="646"/>
      <c r="K4414" s="646"/>
    </row>
    <row r="4415" spans="2:11" x14ac:dyDescent="0.2">
      <c r="B4415" s="646"/>
      <c r="C4415" s="647"/>
      <c r="D4415" s="647"/>
      <c r="E4415" s="647"/>
      <c r="F4415" s="646"/>
      <c r="G4415" s="646"/>
      <c r="H4415" s="646"/>
      <c r="I4415" s="646"/>
      <c r="J4415" s="646"/>
      <c r="K4415" s="646"/>
    </row>
    <row r="4416" spans="2:11" x14ac:dyDescent="0.2">
      <c r="B4416" s="646"/>
      <c r="C4416" s="647"/>
      <c r="D4416" s="647"/>
      <c r="E4416" s="647"/>
      <c r="F4416" s="646"/>
      <c r="G4416" s="646"/>
      <c r="H4416" s="646"/>
      <c r="I4416" s="647"/>
      <c r="J4416" s="646"/>
      <c r="K4416" s="646"/>
    </row>
    <row r="4417" spans="2:11" x14ac:dyDescent="0.2">
      <c r="B4417" s="646"/>
      <c r="C4417" s="647"/>
      <c r="D4417" s="647"/>
      <c r="E4417" s="647"/>
      <c r="F4417" s="646"/>
      <c r="G4417" s="646"/>
      <c r="H4417" s="646"/>
      <c r="I4417" s="646"/>
      <c r="J4417" s="646"/>
      <c r="K4417" s="646"/>
    </row>
    <row r="4418" spans="2:11" x14ac:dyDescent="0.2">
      <c r="B4418" s="646"/>
      <c r="C4418" s="647"/>
      <c r="D4418" s="647"/>
      <c r="E4418" s="647"/>
      <c r="F4418" s="646"/>
      <c r="G4418" s="646"/>
      <c r="H4418" s="646"/>
      <c r="I4418" s="647"/>
      <c r="J4418" s="646"/>
      <c r="K4418" s="646"/>
    </row>
    <row r="4419" spans="2:11" x14ac:dyDescent="0.2">
      <c r="B4419" s="646"/>
      <c r="C4419" s="647"/>
      <c r="D4419" s="647"/>
      <c r="E4419" s="647"/>
      <c r="F4419" s="646"/>
      <c r="G4419" s="646"/>
      <c r="H4419" s="646"/>
      <c r="I4419" s="646"/>
      <c r="J4419" s="646"/>
      <c r="K4419" s="646"/>
    </row>
    <row r="4420" spans="2:11" x14ac:dyDescent="0.2">
      <c r="B4420" s="646"/>
      <c r="C4420" s="647"/>
      <c r="D4420" s="647"/>
      <c r="E4420" s="647"/>
      <c r="F4420" s="646"/>
      <c r="G4420" s="646"/>
      <c r="H4420" s="646"/>
      <c r="I4420" s="646"/>
      <c r="J4420" s="646"/>
      <c r="K4420" s="646"/>
    </row>
    <row r="4421" spans="2:11" x14ac:dyDescent="0.2">
      <c r="B4421" s="646"/>
      <c r="C4421" s="647"/>
      <c r="D4421" s="647"/>
      <c r="E4421" s="647"/>
      <c r="F4421" s="646"/>
      <c r="G4421" s="646"/>
      <c r="H4421" s="646"/>
      <c r="I4421" s="647"/>
      <c r="J4421" s="646"/>
      <c r="K4421" s="646"/>
    </row>
    <row r="4422" spans="2:11" x14ac:dyDescent="0.2">
      <c r="B4422" s="646"/>
      <c r="C4422" s="647"/>
      <c r="D4422" s="647"/>
      <c r="E4422" s="647"/>
      <c r="F4422" s="646"/>
      <c r="G4422" s="646"/>
      <c r="H4422" s="646"/>
      <c r="I4422" s="646"/>
      <c r="J4422" s="646"/>
      <c r="K4422" s="646"/>
    </row>
    <row r="4423" spans="2:11" x14ac:dyDescent="0.2">
      <c r="B4423" s="646"/>
      <c r="C4423" s="647"/>
      <c r="D4423" s="647"/>
      <c r="E4423" s="647"/>
      <c r="F4423" s="646"/>
      <c r="G4423" s="646"/>
      <c r="H4423" s="646"/>
      <c r="I4423" s="646"/>
      <c r="J4423" s="646"/>
      <c r="K4423" s="646"/>
    </row>
    <row r="4424" spans="2:11" x14ac:dyDescent="0.2">
      <c r="B4424" s="646"/>
      <c r="C4424" s="647"/>
      <c r="D4424" s="647"/>
      <c r="E4424" s="647"/>
      <c r="F4424" s="646"/>
      <c r="G4424" s="646"/>
      <c r="H4424" s="646"/>
      <c r="I4424" s="646"/>
      <c r="J4424" s="646"/>
      <c r="K4424" s="646"/>
    </row>
    <row r="4425" spans="2:11" x14ac:dyDescent="0.2">
      <c r="B4425" s="646"/>
      <c r="C4425" s="647"/>
      <c r="D4425" s="647"/>
      <c r="E4425" s="647"/>
      <c r="F4425" s="646"/>
      <c r="G4425" s="646"/>
      <c r="H4425" s="646"/>
      <c r="I4425" s="647"/>
      <c r="J4425" s="646"/>
      <c r="K4425" s="646"/>
    </row>
    <row r="4426" spans="2:11" x14ac:dyDescent="0.2">
      <c r="B4426" s="646"/>
      <c r="C4426" s="647"/>
      <c r="D4426" s="647"/>
      <c r="E4426" s="647"/>
      <c r="F4426" s="646"/>
      <c r="G4426" s="646"/>
      <c r="H4426" s="646"/>
      <c r="I4426" s="647"/>
      <c r="J4426" s="646"/>
      <c r="K4426" s="646"/>
    </row>
    <row r="4427" spans="2:11" x14ac:dyDescent="0.2">
      <c r="B4427" s="646"/>
      <c r="C4427" s="647"/>
      <c r="D4427" s="647"/>
      <c r="E4427" s="647"/>
      <c r="F4427" s="646"/>
      <c r="G4427" s="646"/>
      <c r="H4427" s="646"/>
      <c r="I4427" s="647"/>
      <c r="J4427" s="646"/>
      <c r="K4427" s="646"/>
    </row>
    <row r="4428" spans="2:11" x14ac:dyDescent="0.2">
      <c r="B4428" s="646"/>
      <c r="C4428" s="647"/>
      <c r="D4428" s="647"/>
      <c r="E4428" s="647"/>
      <c r="F4428" s="646"/>
      <c r="G4428" s="646"/>
      <c r="H4428" s="646"/>
      <c r="I4428" s="647"/>
      <c r="J4428" s="646"/>
      <c r="K4428" s="646"/>
    </row>
    <row r="4429" spans="2:11" x14ac:dyDescent="0.2">
      <c r="B4429" s="646"/>
      <c r="C4429" s="647"/>
      <c r="D4429" s="647"/>
      <c r="E4429" s="647"/>
      <c r="F4429" s="646"/>
      <c r="G4429" s="646"/>
      <c r="H4429" s="646"/>
      <c r="I4429" s="647"/>
      <c r="J4429" s="646"/>
      <c r="K4429" s="646"/>
    </row>
    <row r="4430" spans="2:11" x14ac:dyDescent="0.2">
      <c r="B4430" s="646"/>
      <c r="C4430" s="647"/>
      <c r="D4430" s="647"/>
      <c r="E4430" s="647"/>
      <c r="F4430" s="646"/>
      <c r="G4430" s="646"/>
      <c r="H4430" s="646"/>
      <c r="I4430" s="647"/>
      <c r="J4430" s="646"/>
      <c r="K4430" s="646"/>
    </row>
    <row r="4431" spans="2:11" x14ac:dyDescent="0.2">
      <c r="B4431" s="646"/>
      <c r="C4431" s="647"/>
      <c r="D4431" s="647"/>
      <c r="E4431" s="647"/>
      <c r="F4431" s="646"/>
      <c r="G4431" s="646"/>
      <c r="H4431" s="646"/>
      <c r="I4431" s="646"/>
      <c r="J4431" s="646"/>
      <c r="K4431" s="646"/>
    </row>
    <row r="4432" spans="2:11" x14ac:dyDescent="0.2">
      <c r="B4432" s="646"/>
      <c r="C4432" s="647"/>
      <c r="D4432" s="647"/>
      <c r="E4432" s="647"/>
      <c r="F4432" s="646"/>
      <c r="G4432" s="646"/>
      <c r="H4432" s="646"/>
      <c r="I4432" s="646"/>
      <c r="J4432" s="646"/>
      <c r="K4432" s="646"/>
    </row>
    <row r="4433" spans="2:11" x14ac:dyDescent="0.2">
      <c r="B4433" s="646"/>
      <c r="C4433" s="647"/>
      <c r="D4433" s="647"/>
      <c r="E4433" s="647"/>
      <c r="F4433" s="646"/>
      <c r="G4433" s="646"/>
      <c r="H4433" s="646"/>
      <c r="I4433" s="646"/>
      <c r="J4433" s="646"/>
      <c r="K4433" s="646"/>
    </row>
    <row r="4434" spans="2:11" x14ac:dyDescent="0.2">
      <c r="B4434" s="646"/>
      <c r="C4434" s="647"/>
      <c r="D4434" s="647"/>
      <c r="E4434" s="647"/>
      <c r="F4434" s="646"/>
      <c r="G4434" s="646"/>
      <c r="H4434" s="646"/>
      <c r="I4434" s="646"/>
      <c r="J4434" s="646"/>
      <c r="K4434" s="646"/>
    </row>
    <row r="4435" spans="2:11" x14ac:dyDescent="0.2">
      <c r="B4435" s="646"/>
      <c r="C4435" s="647"/>
      <c r="D4435" s="647"/>
      <c r="E4435" s="647"/>
      <c r="F4435" s="646"/>
      <c r="G4435" s="646"/>
      <c r="H4435" s="646"/>
      <c r="I4435" s="646"/>
      <c r="J4435" s="646"/>
      <c r="K4435" s="646"/>
    </row>
    <row r="4436" spans="2:11" x14ac:dyDescent="0.2">
      <c r="B4436" s="646"/>
      <c r="C4436" s="647"/>
      <c r="D4436" s="647"/>
      <c r="E4436" s="647"/>
      <c r="F4436" s="646"/>
      <c r="G4436" s="646"/>
      <c r="H4436" s="646"/>
      <c r="I4436" s="647"/>
      <c r="J4436" s="646"/>
      <c r="K4436" s="646"/>
    </row>
    <row r="4437" spans="2:11" x14ac:dyDescent="0.2">
      <c r="B4437" s="646"/>
      <c r="C4437" s="647"/>
      <c r="D4437" s="647"/>
      <c r="E4437" s="647"/>
      <c r="F4437" s="646"/>
      <c r="G4437" s="646"/>
      <c r="H4437" s="646"/>
      <c r="I4437" s="647"/>
      <c r="J4437" s="646"/>
      <c r="K4437" s="646"/>
    </row>
    <row r="4438" spans="2:11" x14ac:dyDescent="0.2">
      <c r="B4438" s="646"/>
      <c r="C4438" s="647"/>
      <c r="D4438" s="647"/>
      <c r="E4438" s="647"/>
      <c r="F4438" s="646"/>
      <c r="G4438" s="646"/>
      <c r="H4438" s="646"/>
      <c r="I4438" s="647"/>
      <c r="J4438" s="646"/>
      <c r="K4438" s="646"/>
    </row>
    <row r="4439" spans="2:11" x14ac:dyDescent="0.2">
      <c r="B4439" s="646"/>
      <c r="C4439" s="647"/>
      <c r="D4439" s="647"/>
      <c r="E4439" s="647"/>
      <c r="F4439" s="646"/>
      <c r="G4439" s="646"/>
      <c r="H4439" s="646"/>
      <c r="I4439" s="647"/>
      <c r="J4439" s="646"/>
      <c r="K4439" s="646"/>
    </row>
    <row r="4440" spans="2:11" x14ac:dyDescent="0.2">
      <c r="B4440" s="646"/>
      <c r="C4440" s="647"/>
      <c r="D4440" s="647"/>
      <c r="E4440" s="647"/>
      <c r="F4440" s="646"/>
      <c r="G4440" s="646"/>
      <c r="H4440" s="646"/>
      <c r="I4440" s="647"/>
      <c r="J4440" s="646"/>
      <c r="K4440" s="646"/>
    </row>
    <row r="4441" spans="2:11" x14ac:dyDescent="0.2">
      <c r="B4441" s="646"/>
      <c r="C4441" s="647"/>
      <c r="D4441" s="647"/>
      <c r="E4441" s="647"/>
      <c r="F4441" s="646"/>
      <c r="G4441" s="646"/>
      <c r="H4441" s="646"/>
      <c r="I4441" s="647"/>
      <c r="J4441" s="646"/>
      <c r="K4441" s="646"/>
    </row>
    <row r="4442" spans="2:11" x14ac:dyDescent="0.2">
      <c r="B4442" s="646"/>
      <c r="C4442" s="647"/>
      <c r="D4442" s="647"/>
      <c r="E4442" s="647"/>
      <c r="F4442" s="646"/>
      <c r="G4442" s="646"/>
      <c r="H4442" s="646"/>
      <c r="I4442" s="647"/>
      <c r="J4442" s="646"/>
      <c r="K4442" s="646"/>
    </row>
    <row r="4443" spans="2:11" x14ac:dyDescent="0.2">
      <c r="B4443" s="646"/>
      <c r="C4443" s="647"/>
      <c r="D4443" s="647"/>
      <c r="E4443" s="647"/>
      <c r="F4443" s="646"/>
      <c r="G4443" s="646"/>
      <c r="H4443" s="646"/>
      <c r="I4443" s="647"/>
      <c r="J4443" s="646"/>
      <c r="K4443" s="646"/>
    </row>
    <row r="4444" spans="2:11" x14ac:dyDescent="0.2">
      <c r="B4444" s="646"/>
      <c r="C4444" s="647"/>
      <c r="D4444" s="647"/>
      <c r="E4444" s="647"/>
      <c r="F4444" s="646"/>
      <c r="G4444" s="646"/>
      <c r="H4444" s="646"/>
      <c r="I4444" s="646"/>
      <c r="J4444" s="646"/>
      <c r="K4444" s="646"/>
    </row>
    <row r="4445" spans="2:11" x14ac:dyDescent="0.2">
      <c r="B4445" s="646"/>
      <c r="C4445" s="647"/>
      <c r="D4445" s="647"/>
      <c r="E4445" s="647"/>
      <c r="F4445" s="646"/>
      <c r="G4445" s="646"/>
      <c r="H4445" s="646"/>
      <c r="I4445" s="646"/>
      <c r="J4445" s="646"/>
      <c r="K4445" s="646"/>
    </row>
    <row r="4446" spans="2:11" x14ac:dyDescent="0.2">
      <c r="B4446" s="646"/>
      <c r="C4446" s="647"/>
      <c r="D4446" s="647"/>
      <c r="E4446" s="647"/>
      <c r="F4446" s="646"/>
      <c r="G4446" s="646"/>
      <c r="H4446" s="646"/>
      <c r="I4446" s="647"/>
      <c r="J4446" s="646"/>
      <c r="K4446" s="646"/>
    </row>
    <row r="4447" spans="2:11" x14ac:dyDescent="0.2">
      <c r="B4447" s="646"/>
      <c r="C4447" s="647"/>
      <c r="D4447" s="647"/>
      <c r="E4447" s="647"/>
      <c r="F4447" s="646"/>
      <c r="G4447" s="646"/>
      <c r="H4447" s="646"/>
      <c r="I4447" s="646"/>
      <c r="J4447" s="646"/>
      <c r="K4447" s="646"/>
    </row>
    <row r="4448" spans="2:11" x14ac:dyDescent="0.2">
      <c r="B4448" s="646"/>
      <c r="C4448" s="647"/>
      <c r="D4448" s="647"/>
      <c r="E4448" s="647"/>
      <c r="F4448" s="646"/>
      <c r="G4448" s="646"/>
      <c r="H4448" s="646"/>
      <c r="I4448" s="646"/>
      <c r="J4448" s="646"/>
      <c r="K4448" s="646"/>
    </row>
    <row r="4449" spans="2:11" x14ac:dyDescent="0.2">
      <c r="B4449" s="646"/>
      <c r="C4449" s="647"/>
      <c r="D4449" s="647"/>
      <c r="E4449" s="647"/>
      <c r="F4449" s="646"/>
      <c r="G4449" s="646"/>
      <c r="H4449" s="646"/>
      <c r="I4449" s="646"/>
      <c r="J4449" s="646"/>
      <c r="K4449" s="646"/>
    </row>
    <row r="4450" spans="2:11" x14ac:dyDescent="0.2">
      <c r="B4450" s="646"/>
      <c r="C4450" s="647"/>
      <c r="D4450" s="647"/>
      <c r="E4450" s="647"/>
      <c r="F4450" s="646"/>
      <c r="G4450" s="646"/>
      <c r="H4450" s="646"/>
      <c r="I4450" s="647"/>
      <c r="J4450" s="646"/>
      <c r="K4450" s="646"/>
    </row>
    <row r="4451" spans="2:11" x14ac:dyDescent="0.2">
      <c r="B4451" s="646"/>
      <c r="C4451" s="647"/>
      <c r="D4451" s="647"/>
      <c r="E4451" s="647"/>
      <c r="F4451" s="646"/>
      <c r="G4451" s="646"/>
      <c r="H4451" s="646"/>
      <c r="I4451" s="646"/>
      <c r="J4451" s="646"/>
      <c r="K4451" s="646"/>
    </row>
    <row r="4452" spans="2:11" x14ac:dyDescent="0.2">
      <c r="B4452" s="646"/>
      <c r="C4452" s="647"/>
      <c r="D4452" s="647"/>
      <c r="E4452" s="647"/>
      <c r="F4452" s="646"/>
      <c r="G4452" s="646"/>
      <c r="H4452" s="646"/>
      <c r="I4452" s="647"/>
      <c r="J4452" s="646"/>
      <c r="K4452" s="646"/>
    </row>
    <row r="4453" spans="2:11" x14ac:dyDescent="0.2">
      <c r="B4453" s="646"/>
      <c r="C4453" s="647"/>
      <c r="D4453" s="647"/>
      <c r="E4453" s="647"/>
      <c r="F4453" s="646"/>
      <c r="G4453" s="646"/>
      <c r="H4453" s="646"/>
      <c r="I4453" s="647"/>
      <c r="J4453" s="646"/>
      <c r="K4453" s="646"/>
    </row>
    <row r="4454" spans="2:11" x14ac:dyDescent="0.2">
      <c r="B4454" s="646"/>
      <c r="C4454" s="647"/>
      <c r="D4454" s="647"/>
      <c r="E4454" s="647"/>
      <c r="F4454" s="646"/>
      <c r="G4454" s="646"/>
      <c r="H4454" s="646"/>
      <c r="I4454" s="647"/>
      <c r="J4454" s="646"/>
      <c r="K4454" s="646"/>
    </row>
    <row r="4455" spans="2:11" x14ac:dyDescent="0.2">
      <c r="B4455" s="646"/>
      <c r="C4455" s="647"/>
      <c r="D4455" s="647"/>
      <c r="E4455" s="647"/>
      <c r="F4455" s="646"/>
      <c r="G4455" s="646"/>
      <c r="H4455" s="646"/>
      <c r="I4455" s="647"/>
      <c r="J4455" s="646"/>
      <c r="K4455" s="646"/>
    </row>
    <row r="4456" spans="2:11" x14ac:dyDescent="0.2">
      <c r="B4456" s="646"/>
      <c r="C4456" s="647"/>
      <c r="D4456" s="647"/>
      <c r="E4456" s="647"/>
      <c r="F4456" s="646"/>
      <c r="G4456" s="646"/>
      <c r="H4456" s="646"/>
      <c r="I4456" s="647"/>
      <c r="J4456" s="646"/>
      <c r="K4456" s="646"/>
    </row>
    <row r="4457" spans="2:11" x14ac:dyDescent="0.2">
      <c r="B4457" s="646"/>
      <c r="C4457" s="647"/>
      <c r="D4457" s="647"/>
      <c r="E4457" s="647"/>
      <c r="F4457" s="646"/>
      <c r="G4457" s="646"/>
      <c r="H4457" s="646"/>
      <c r="I4457" s="646"/>
      <c r="J4457" s="646"/>
      <c r="K4457" s="646"/>
    </row>
    <row r="4458" spans="2:11" x14ac:dyDescent="0.2">
      <c r="B4458" s="646"/>
      <c r="C4458" s="647"/>
      <c r="D4458" s="647"/>
      <c r="E4458" s="647"/>
      <c r="F4458" s="646"/>
      <c r="G4458" s="646"/>
      <c r="H4458" s="646"/>
      <c r="I4458" s="647"/>
      <c r="J4458" s="646"/>
      <c r="K4458" s="646"/>
    </row>
    <row r="4459" spans="2:11" x14ac:dyDescent="0.2">
      <c r="B4459" s="646"/>
      <c r="C4459" s="647"/>
      <c r="D4459" s="647"/>
      <c r="E4459" s="647"/>
      <c r="F4459" s="646"/>
      <c r="G4459" s="646"/>
      <c r="H4459" s="646"/>
      <c r="I4459" s="646"/>
      <c r="J4459" s="646"/>
      <c r="K4459" s="646"/>
    </row>
    <row r="4460" spans="2:11" x14ac:dyDescent="0.2">
      <c r="B4460" s="646"/>
      <c r="C4460" s="647"/>
      <c r="D4460" s="647"/>
      <c r="E4460" s="647"/>
      <c r="F4460" s="646"/>
      <c r="G4460" s="646"/>
      <c r="H4460" s="646"/>
      <c r="I4460" s="646"/>
      <c r="J4460" s="646"/>
      <c r="K4460" s="646"/>
    </row>
    <row r="4461" spans="2:11" x14ac:dyDescent="0.2">
      <c r="B4461" s="646"/>
      <c r="C4461" s="647"/>
      <c r="D4461" s="647"/>
      <c r="E4461" s="647"/>
      <c r="F4461" s="646"/>
      <c r="G4461" s="646"/>
      <c r="H4461" s="646"/>
      <c r="I4461" s="646"/>
      <c r="J4461" s="646"/>
      <c r="K4461" s="646"/>
    </row>
    <row r="4462" spans="2:11" x14ac:dyDescent="0.2">
      <c r="B4462" s="646"/>
      <c r="C4462" s="647"/>
      <c r="D4462" s="647"/>
      <c r="E4462" s="647"/>
      <c r="F4462" s="646"/>
      <c r="G4462" s="646"/>
      <c r="H4462" s="646"/>
      <c r="I4462" s="647"/>
      <c r="J4462" s="646"/>
      <c r="K4462" s="646"/>
    </row>
    <row r="4463" spans="2:11" x14ac:dyDescent="0.2">
      <c r="B4463" s="646"/>
      <c r="C4463" s="647"/>
      <c r="D4463" s="647"/>
      <c r="E4463" s="647"/>
      <c r="F4463" s="646"/>
      <c r="G4463" s="646"/>
      <c r="H4463" s="646"/>
      <c r="I4463" s="647"/>
      <c r="J4463" s="646"/>
      <c r="K4463" s="646"/>
    </row>
    <row r="4464" spans="2:11" x14ac:dyDescent="0.2">
      <c r="B4464" s="646"/>
      <c r="C4464" s="647"/>
      <c r="D4464" s="647"/>
      <c r="E4464" s="647"/>
      <c r="F4464" s="646"/>
      <c r="G4464" s="646"/>
      <c r="H4464" s="646"/>
      <c r="I4464" s="647"/>
      <c r="J4464" s="646"/>
      <c r="K4464" s="646"/>
    </row>
    <row r="4465" spans="2:11" x14ac:dyDescent="0.2">
      <c r="B4465" s="646"/>
      <c r="C4465" s="647"/>
      <c r="D4465" s="647"/>
      <c r="E4465" s="647"/>
      <c r="F4465" s="646"/>
      <c r="G4465" s="646"/>
      <c r="H4465" s="646"/>
      <c r="I4465" s="647"/>
      <c r="J4465" s="646"/>
      <c r="K4465" s="646"/>
    </row>
    <row r="4466" spans="2:11" x14ac:dyDescent="0.2">
      <c r="B4466" s="646"/>
      <c r="C4466" s="647"/>
      <c r="D4466" s="647"/>
      <c r="E4466" s="647"/>
      <c r="F4466" s="646"/>
      <c r="G4466" s="646"/>
      <c r="H4466" s="646"/>
      <c r="I4466" s="647"/>
      <c r="J4466" s="646"/>
      <c r="K4466" s="646"/>
    </row>
    <row r="4467" spans="2:11" x14ac:dyDescent="0.2">
      <c r="B4467" s="646"/>
      <c r="C4467" s="647"/>
      <c r="D4467" s="647"/>
      <c r="E4467" s="647"/>
      <c r="F4467" s="646"/>
      <c r="G4467" s="646"/>
      <c r="H4467" s="646"/>
      <c r="I4467" s="646"/>
      <c r="J4467" s="646"/>
      <c r="K4467" s="646"/>
    </row>
    <row r="4468" spans="2:11" x14ac:dyDescent="0.2">
      <c r="B4468" s="646"/>
      <c r="C4468" s="647"/>
      <c r="D4468" s="647"/>
      <c r="E4468" s="647"/>
      <c r="F4468" s="646"/>
      <c r="G4468" s="646"/>
      <c r="H4468" s="646"/>
      <c r="I4468" s="646"/>
      <c r="J4468" s="646"/>
      <c r="K4468" s="646"/>
    </row>
    <row r="4469" spans="2:11" x14ac:dyDescent="0.2">
      <c r="B4469" s="646"/>
      <c r="C4469" s="647"/>
      <c r="D4469" s="647"/>
      <c r="E4469" s="647"/>
      <c r="F4469" s="646"/>
      <c r="G4469" s="646"/>
      <c r="H4469" s="646"/>
      <c r="I4469" s="646"/>
      <c r="J4469" s="646"/>
      <c r="K4469" s="646"/>
    </row>
    <row r="4470" spans="2:11" x14ac:dyDescent="0.2">
      <c r="B4470" s="646"/>
      <c r="C4470" s="647"/>
      <c r="D4470" s="647"/>
      <c r="E4470" s="647"/>
      <c r="F4470" s="646"/>
      <c r="G4470" s="646"/>
      <c r="H4470" s="646"/>
      <c r="I4470" s="646"/>
      <c r="J4470" s="646"/>
      <c r="K4470" s="646"/>
    </row>
    <row r="4471" spans="2:11" x14ac:dyDescent="0.2">
      <c r="B4471" s="646"/>
      <c r="C4471" s="647"/>
      <c r="D4471" s="647"/>
      <c r="E4471" s="647"/>
      <c r="F4471" s="646"/>
      <c r="G4471" s="646"/>
      <c r="H4471" s="646"/>
      <c r="I4471" s="646"/>
      <c r="J4471" s="646"/>
      <c r="K4471" s="646"/>
    </row>
    <row r="4472" spans="2:11" x14ac:dyDescent="0.2">
      <c r="B4472" s="646"/>
      <c r="C4472" s="647"/>
      <c r="D4472" s="647"/>
      <c r="E4472" s="647"/>
      <c r="F4472" s="646"/>
      <c r="G4472" s="646"/>
      <c r="H4472" s="646"/>
      <c r="I4472" s="647"/>
      <c r="J4472" s="646"/>
      <c r="K4472" s="646"/>
    </row>
    <row r="4473" spans="2:11" x14ac:dyDescent="0.2">
      <c r="B4473" s="646"/>
      <c r="C4473" s="647"/>
      <c r="D4473" s="647"/>
      <c r="E4473" s="647"/>
      <c r="F4473" s="646"/>
      <c r="G4473" s="646"/>
      <c r="H4473" s="646"/>
      <c r="I4473" s="647"/>
      <c r="J4473" s="646"/>
      <c r="K4473" s="646"/>
    </row>
    <row r="4474" spans="2:11" x14ac:dyDescent="0.2">
      <c r="B4474" s="646"/>
      <c r="C4474" s="647"/>
      <c r="D4474" s="647"/>
      <c r="E4474" s="647"/>
      <c r="F4474" s="646"/>
      <c r="G4474" s="646"/>
      <c r="H4474" s="646"/>
      <c r="I4474" s="646"/>
      <c r="J4474" s="646"/>
      <c r="K4474" s="646"/>
    </row>
    <row r="4475" spans="2:11" x14ac:dyDescent="0.2">
      <c r="B4475" s="646"/>
      <c r="C4475" s="647"/>
      <c r="D4475" s="647"/>
      <c r="E4475" s="647"/>
      <c r="F4475" s="646"/>
      <c r="G4475" s="646"/>
      <c r="H4475" s="646"/>
      <c r="I4475" s="646"/>
      <c r="J4475" s="646"/>
      <c r="K4475" s="646"/>
    </row>
    <row r="4476" spans="2:11" x14ac:dyDescent="0.2">
      <c r="B4476" s="646"/>
      <c r="C4476" s="647"/>
      <c r="D4476" s="647"/>
      <c r="E4476" s="647"/>
      <c r="F4476" s="646"/>
      <c r="G4476" s="646"/>
      <c r="H4476" s="646"/>
      <c r="I4476" s="646"/>
      <c r="J4476" s="646"/>
      <c r="K4476" s="646"/>
    </row>
    <row r="4477" spans="2:11" x14ac:dyDescent="0.2">
      <c r="B4477" s="646"/>
      <c r="C4477" s="647"/>
      <c r="D4477" s="647"/>
      <c r="E4477" s="647"/>
      <c r="F4477" s="646"/>
      <c r="G4477" s="646"/>
      <c r="H4477" s="646"/>
      <c r="I4477" s="647"/>
      <c r="J4477" s="646"/>
      <c r="K4477" s="646"/>
    </row>
    <row r="4478" spans="2:11" x14ac:dyDescent="0.2">
      <c r="B4478" s="646"/>
      <c r="C4478" s="647"/>
      <c r="D4478" s="647"/>
      <c r="E4478" s="647"/>
      <c r="F4478" s="646"/>
      <c r="G4478" s="646"/>
      <c r="H4478" s="646"/>
      <c r="I4478" s="647"/>
      <c r="J4478" s="646"/>
      <c r="K4478" s="646"/>
    </row>
    <row r="4479" spans="2:11" x14ac:dyDescent="0.2">
      <c r="B4479" s="646"/>
      <c r="C4479" s="647"/>
      <c r="D4479" s="647"/>
      <c r="E4479" s="647"/>
      <c r="F4479" s="646"/>
      <c r="G4479" s="646"/>
      <c r="H4479" s="646"/>
      <c r="I4479" s="647"/>
      <c r="J4479" s="646"/>
      <c r="K4479" s="646"/>
    </row>
    <row r="4480" spans="2:11" x14ac:dyDescent="0.2">
      <c r="B4480" s="646"/>
      <c r="C4480" s="647"/>
      <c r="D4480" s="647"/>
      <c r="E4480" s="647"/>
      <c r="F4480" s="646"/>
      <c r="G4480" s="646"/>
      <c r="H4480" s="646"/>
      <c r="I4480" s="647"/>
      <c r="J4480" s="646"/>
      <c r="K4480" s="646"/>
    </row>
    <row r="4481" spans="2:11" x14ac:dyDescent="0.2">
      <c r="B4481" s="646"/>
      <c r="C4481" s="647"/>
      <c r="D4481" s="647"/>
      <c r="E4481" s="647"/>
      <c r="F4481" s="646"/>
      <c r="G4481" s="646"/>
      <c r="H4481" s="646"/>
      <c r="I4481" s="647"/>
      <c r="J4481" s="646"/>
      <c r="K4481" s="646"/>
    </row>
    <row r="4482" spans="2:11" x14ac:dyDescent="0.2">
      <c r="B4482" s="646"/>
      <c r="C4482" s="647"/>
      <c r="D4482" s="647"/>
      <c r="E4482" s="647"/>
      <c r="F4482" s="646"/>
      <c r="G4482" s="646"/>
      <c r="H4482" s="646"/>
      <c r="I4482" s="647"/>
      <c r="J4482" s="646"/>
      <c r="K4482" s="646"/>
    </row>
    <row r="4483" spans="2:11" x14ac:dyDescent="0.2">
      <c r="B4483" s="646"/>
      <c r="C4483" s="647"/>
      <c r="D4483" s="647"/>
      <c r="E4483" s="647"/>
      <c r="F4483" s="646"/>
      <c r="G4483" s="646"/>
      <c r="H4483" s="646"/>
      <c r="I4483" s="647"/>
      <c r="J4483" s="646"/>
      <c r="K4483" s="646"/>
    </row>
    <row r="4484" spans="2:11" x14ac:dyDescent="0.2">
      <c r="B4484" s="646"/>
      <c r="C4484" s="647"/>
      <c r="D4484" s="647"/>
      <c r="E4484" s="647"/>
      <c r="F4484" s="646"/>
      <c r="G4484" s="646"/>
      <c r="H4484" s="646"/>
      <c r="I4484" s="646"/>
      <c r="J4484" s="646"/>
      <c r="K4484" s="646"/>
    </row>
    <row r="4485" spans="2:11" x14ac:dyDescent="0.2">
      <c r="B4485" s="646"/>
      <c r="C4485" s="647"/>
      <c r="D4485" s="647"/>
      <c r="E4485" s="647"/>
      <c r="F4485" s="646"/>
      <c r="G4485" s="646"/>
      <c r="H4485" s="646"/>
      <c r="I4485" s="646"/>
      <c r="J4485" s="646"/>
      <c r="K4485" s="646"/>
    </row>
    <row r="4486" spans="2:11" x14ac:dyDescent="0.2">
      <c r="B4486" s="646"/>
      <c r="C4486" s="647"/>
      <c r="D4486" s="647"/>
      <c r="E4486" s="647"/>
      <c r="F4486" s="646"/>
      <c r="G4486" s="646"/>
      <c r="H4486" s="646"/>
      <c r="I4486" s="646"/>
      <c r="J4486" s="646"/>
      <c r="K4486" s="646"/>
    </row>
    <row r="4487" spans="2:11" x14ac:dyDescent="0.2">
      <c r="B4487" s="646"/>
      <c r="C4487" s="647"/>
      <c r="D4487" s="647"/>
      <c r="E4487" s="647"/>
      <c r="F4487" s="646"/>
      <c r="G4487" s="646"/>
      <c r="H4487" s="646"/>
      <c r="I4487" s="646"/>
      <c r="J4487" s="646"/>
      <c r="K4487" s="646"/>
    </row>
    <row r="4488" spans="2:11" x14ac:dyDescent="0.2">
      <c r="B4488" s="646"/>
      <c r="C4488" s="647"/>
      <c r="D4488" s="647"/>
      <c r="E4488" s="647"/>
      <c r="F4488" s="646"/>
      <c r="G4488" s="646"/>
      <c r="H4488" s="646"/>
      <c r="I4488" s="646"/>
      <c r="J4488" s="646"/>
      <c r="K4488" s="646"/>
    </row>
    <row r="4489" spans="2:11" x14ac:dyDescent="0.2">
      <c r="B4489" s="646"/>
      <c r="C4489" s="647"/>
      <c r="D4489" s="647"/>
      <c r="E4489" s="647"/>
      <c r="F4489" s="646"/>
      <c r="G4489" s="646"/>
      <c r="H4489" s="646"/>
      <c r="I4489" s="646"/>
      <c r="J4489" s="646"/>
      <c r="K4489" s="646"/>
    </row>
    <row r="4490" spans="2:11" x14ac:dyDescent="0.2">
      <c r="B4490" s="646"/>
      <c r="C4490" s="647"/>
      <c r="D4490" s="647"/>
      <c r="E4490" s="647"/>
      <c r="F4490" s="646"/>
      <c r="G4490" s="646"/>
      <c r="H4490" s="646"/>
      <c r="I4490" s="647"/>
      <c r="J4490" s="646"/>
      <c r="K4490" s="646"/>
    </row>
    <row r="4491" spans="2:11" x14ac:dyDescent="0.2">
      <c r="B4491" s="646"/>
      <c r="C4491" s="647"/>
      <c r="D4491" s="647"/>
      <c r="E4491" s="647"/>
      <c r="F4491" s="646"/>
      <c r="G4491" s="646"/>
      <c r="H4491" s="646"/>
      <c r="I4491" s="647"/>
      <c r="J4491" s="646"/>
      <c r="K4491" s="646"/>
    </row>
    <row r="4492" spans="2:11" x14ac:dyDescent="0.2">
      <c r="B4492" s="646"/>
      <c r="C4492" s="647"/>
      <c r="D4492" s="647"/>
      <c r="E4492" s="647"/>
      <c r="F4492" s="646"/>
      <c r="G4492" s="646"/>
      <c r="H4492" s="646"/>
      <c r="I4492" s="647"/>
      <c r="J4492" s="646"/>
      <c r="K4492" s="646"/>
    </row>
    <row r="4493" spans="2:11" x14ac:dyDescent="0.2">
      <c r="B4493" s="646"/>
      <c r="C4493" s="647"/>
      <c r="D4493" s="647"/>
      <c r="E4493" s="647"/>
      <c r="F4493" s="646"/>
      <c r="G4493" s="646"/>
      <c r="H4493" s="646"/>
      <c r="I4493" s="647"/>
      <c r="J4493" s="646"/>
      <c r="K4493" s="646"/>
    </row>
    <row r="4494" spans="2:11" x14ac:dyDescent="0.2">
      <c r="B4494" s="646"/>
      <c r="C4494" s="647"/>
      <c r="D4494" s="647"/>
      <c r="E4494" s="647"/>
      <c r="F4494" s="646"/>
      <c r="G4494" s="646"/>
      <c r="H4494" s="646"/>
      <c r="I4494" s="647"/>
      <c r="J4494" s="646"/>
      <c r="K4494" s="646"/>
    </row>
    <row r="4495" spans="2:11" x14ac:dyDescent="0.2">
      <c r="B4495" s="646"/>
      <c r="C4495" s="647"/>
      <c r="D4495" s="647"/>
      <c r="E4495" s="647"/>
      <c r="F4495" s="646"/>
      <c r="G4495" s="646"/>
      <c r="H4495" s="646"/>
      <c r="I4495" s="647"/>
      <c r="J4495" s="646"/>
      <c r="K4495" s="646"/>
    </row>
    <row r="4496" spans="2:11" x14ac:dyDescent="0.2">
      <c r="B4496" s="646"/>
      <c r="C4496" s="647"/>
      <c r="D4496" s="647"/>
      <c r="E4496" s="647"/>
      <c r="F4496" s="646"/>
      <c r="G4496" s="646"/>
      <c r="H4496" s="646"/>
      <c r="I4496" s="646"/>
      <c r="J4496" s="646"/>
      <c r="K4496" s="646"/>
    </row>
    <row r="4497" spans="2:11" x14ac:dyDescent="0.2">
      <c r="B4497" s="646"/>
      <c r="C4497" s="647"/>
      <c r="D4497" s="647"/>
      <c r="E4497" s="647"/>
      <c r="F4497" s="646"/>
      <c r="G4497" s="646"/>
      <c r="H4497" s="646"/>
      <c r="I4497" s="646"/>
      <c r="J4497" s="646"/>
      <c r="K4497" s="646"/>
    </row>
    <row r="4498" spans="2:11" x14ac:dyDescent="0.2">
      <c r="B4498" s="646"/>
      <c r="C4498" s="647"/>
      <c r="D4498" s="647"/>
      <c r="E4498" s="647"/>
      <c r="F4498" s="646"/>
      <c r="G4498" s="646"/>
      <c r="H4498" s="646"/>
      <c r="I4498" s="646"/>
      <c r="J4498" s="646"/>
      <c r="K4498" s="646"/>
    </row>
    <row r="4499" spans="2:11" x14ac:dyDescent="0.2">
      <c r="B4499" s="646"/>
      <c r="C4499" s="647"/>
      <c r="D4499" s="647"/>
      <c r="E4499" s="647"/>
      <c r="F4499" s="646"/>
      <c r="G4499" s="646"/>
      <c r="H4499" s="646"/>
      <c r="I4499" s="646"/>
      <c r="J4499" s="646"/>
      <c r="K4499" s="646"/>
    </row>
    <row r="4500" spans="2:11" x14ac:dyDescent="0.2">
      <c r="B4500" s="646"/>
      <c r="C4500" s="647"/>
      <c r="D4500" s="647"/>
      <c r="E4500" s="647"/>
      <c r="F4500" s="646"/>
      <c r="G4500" s="646"/>
      <c r="H4500" s="646"/>
      <c r="I4500" s="646"/>
      <c r="J4500" s="646"/>
      <c r="K4500" s="646"/>
    </row>
    <row r="4501" spans="2:11" x14ac:dyDescent="0.2">
      <c r="B4501" s="646"/>
      <c r="C4501" s="647"/>
      <c r="D4501" s="647"/>
      <c r="E4501" s="647"/>
      <c r="F4501" s="646"/>
      <c r="G4501" s="646"/>
      <c r="H4501" s="646"/>
      <c r="I4501" s="646"/>
      <c r="J4501" s="646"/>
      <c r="K4501" s="646"/>
    </row>
    <row r="4502" spans="2:11" x14ac:dyDescent="0.2">
      <c r="B4502" s="646"/>
      <c r="C4502" s="647"/>
      <c r="D4502" s="647"/>
      <c r="E4502" s="647"/>
      <c r="F4502" s="646"/>
      <c r="G4502" s="646"/>
      <c r="H4502" s="646"/>
      <c r="I4502" s="647"/>
      <c r="J4502" s="646"/>
      <c r="K4502" s="646"/>
    </row>
    <row r="4503" spans="2:11" x14ac:dyDescent="0.2">
      <c r="B4503" s="646"/>
      <c r="C4503" s="647"/>
      <c r="D4503" s="647"/>
      <c r="E4503" s="647"/>
      <c r="F4503" s="646"/>
      <c r="G4503" s="646"/>
      <c r="H4503" s="646"/>
      <c r="I4503" s="647"/>
      <c r="J4503" s="646"/>
      <c r="K4503" s="646"/>
    </row>
    <row r="4504" spans="2:11" x14ac:dyDescent="0.2">
      <c r="B4504" s="646"/>
      <c r="C4504" s="647"/>
      <c r="D4504" s="647"/>
      <c r="E4504" s="647"/>
      <c r="F4504" s="646"/>
      <c r="G4504" s="646"/>
      <c r="H4504" s="646"/>
      <c r="I4504" s="647"/>
      <c r="J4504" s="646"/>
      <c r="K4504" s="646"/>
    </row>
    <row r="4505" spans="2:11" x14ac:dyDescent="0.2">
      <c r="B4505" s="646"/>
      <c r="C4505" s="647"/>
      <c r="D4505" s="647"/>
      <c r="E4505" s="647"/>
      <c r="F4505" s="646"/>
      <c r="G4505" s="646"/>
      <c r="H4505" s="646"/>
      <c r="I4505" s="647"/>
      <c r="J4505" s="646"/>
      <c r="K4505" s="646"/>
    </row>
    <row r="4506" spans="2:11" x14ac:dyDescent="0.2">
      <c r="B4506" s="646"/>
      <c r="C4506" s="647"/>
      <c r="D4506" s="647"/>
      <c r="E4506" s="647"/>
      <c r="F4506" s="646"/>
      <c r="G4506" s="646"/>
      <c r="H4506" s="646"/>
      <c r="I4506" s="647"/>
      <c r="J4506" s="646"/>
      <c r="K4506" s="646"/>
    </row>
    <row r="4507" spans="2:11" x14ac:dyDescent="0.2">
      <c r="B4507" s="646"/>
      <c r="C4507" s="647"/>
      <c r="D4507" s="647"/>
      <c r="E4507" s="647"/>
      <c r="F4507" s="646"/>
      <c r="G4507" s="646"/>
      <c r="H4507" s="646"/>
      <c r="I4507" s="647"/>
      <c r="J4507" s="646"/>
      <c r="K4507" s="646"/>
    </row>
    <row r="4508" spans="2:11" x14ac:dyDescent="0.2">
      <c r="B4508" s="646"/>
      <c r="C4508" s="647"/>
      <c r="D4508" s="647"/>
      <c r="E4508" s="647"/>
      <c r="F4508" s="646"/>
      <c r="G4508" s="646"/>
      <c r="H4508" s="646"/>
      <c r="I4508" s="647"/>
      <c r="J4508" s="646"/>
      <c r="K4508" s="646"/>
    </row>
    <row r="4509" spans="2:11" x14ac:dyDescent="0.2">
      <c r="B4509" s="646"/>
      <c r="C4509" s="647"/>
      <c r="D4509" s="647"/>
      <c r="E4509" s="647"/>
      <c r="F4509" s="646"/>
      <c r="G4509" s="646"/>
      <c r="H4509" s="646"/>
      <c r="I4509" s="647"/>
      <c r="J4509" s="646"/>
      <c r="K4509" s="646"/>
    </row>
    <row r="4510" spans="2:11" x14ac:dyDescent="0.2">
      <c r="B4510" s="646"/>
      <c r="C4510" s="647"/>
      <c r="D4510" s="647"/>
      <c r="E4510" s="647"/>
      <c r="F4510" s="646"/>
      <c r="G4510" s="646"/>
      <c r="H4510" s="646"/>
      <c r="I4510" s="647"/>
      <c r="J4510" s="646"/>
      <c r="K4510" s="646"/>
    </row>
    <row r="4511" spans="2:11" x14ac:dyDescent="0.2">
      <c r="B4511" s="646"/>
      <c r="C4511" s="647"/>
      <c r="D4511" s="647"/>
      <c r="E4511" s="647"/>
      <c r="F4511" s="646"/>
      <c r="G4511" s="646"/>
      <c r="H4511" s="646"/>
      <c r="I4511" s="647"/>
      <c r="J4511" s="646"/>
      <c r="K4511" s="646"/>
    </row>
    <row r="4512" spans="2:11" x14ac:dyDescent="0.2">
      <c r="B4512" s="646"/>
      <c r="C4512" s="647"/>
      <c r="D4512" s="647"/>
      <c r="E4512" s="647"/>
      <c r="F4512" s="646"/>
      <c r="G4512" s="646"/>
      <c r="H4512" s="646"/>
      <c r="I4512" s="647"/>
      <c r="J4512" s="646"/>
      <c r="K4512" s="646"/>
    </row>
    <row r="4513" spans="2:11" x14ac:dyDescent="0.2">
      <c r="B4513" s="646"/>
      <c r="C4513" s="647"/>
      <c r="D4513" s="647"/>
      <c r="E4513" s="647"/>
      <c r="F4513" s="646"/>
      <c r="G4513" s="646"/>
      <c r="H4513" s="646"/>
      <c r="I4513" s="647"/>
      <c r="J4513" s="646"/>
      <c r="K4513" s="646"/>
    </row>
    <row r="4514" spans="2:11" x14ac:dyDescent="0.2">
      <c r="B4514" s="646"/>
      <c r="C4514" s="647"/>
      <c r="D4514" s="647"/>
      <c r="E4514" s="647"/>
      <c r="F4514" s="646"/>
      <c r="G4514" s="646"/>
      <c r="H4514" s="646"/>
      <c r="I4514" s="647"/>
      <c r="J4514" s="646"/>
      <c r="K4514" s="646"/>
    </row>
    <row r="4515" spans="2:11" x14ac:dyDescent="0.2">
      <c r="B4515" s="646"/>
      <c r="C4515" s="647"/>
      <c r="D4515" s="647"/>
      <c r="E4515" s="647"/>
      <c r="F4515" s="646"/>
      <c r="G4515" s="646"/>
      <c r="H4515" s="646"/>
      <c r="I4515" s="647"/>
      <c r="J4515" s="646"/>
      <c r="K4515" s="646"/>
    </row>
    <row r="4516" spans="2:11" x14ac:dyDescent="0.2">
      <c r="B4516" s="646"/>
      <c r="C4516" s="647"/>
      <c r="D4516" s="647"/>
      <c r="E4516" s="647"/>
      <c r="F4516" s="646"/>
      <c r="G4516" s="646"/>
      <c r="H4516" s="646"/>
      <c r="I4516" s="647"/>
      <c r="J4516" s="646"/>
      <c r="K4516" s="646"/>
    </row>
    <row r="4517" spans="2:11" x14ac:dyDescent="0.2">
      <c r="B4517" s="646"/>
      <c r="C4517" s="647"/>
      <c r="D4517" s="647"/>
      <c r="E4517" s="647"/>
      <c r="F4517" s="646"/>
      <c r="G4517" s="646"/>
      <c r="H4517" s="646"/>
      <c r="I4517" s="647"/>
      <c r="J4517" s="646"/>
      <c r="K4517" s="646"/>
    </row>
    <row r="4518" spans="2:11" x14ac:dyDescent="0.2">
      <c r="B4518" s="646"/>
      <c r="C4518" s="647"/>
      <c r="D4518" s="647"/>
      <c r="E4518" s="647"/>
      <c r="F4518" s="646"/>
      <c r="G4518" s="646"/>
      <c r="H4518" s="646"/>
      <c r="I4518" s="647"/>
      <c r="J4518" s="646"/>
      <c r="K4518" s="646"/>
    </row>
    <row r="4519" spans="2:11" x14ac:dyDescent="0.2">
      <c r="B4519" s="646"/>
      <c r="C4519" s="647"/>
      <c r="D4519" s="647"/>
      <c r="E4519" s="647"/>
      <c r="F4519" s="646"/>
      <c r="G4519" s="646"/>
      <c r="H4519" s="646"/>
      <c r="I4519" s="647"/>
      <c r="J4519" s="646"/>
      <c r="K4519" s="646"/>
    </row>
    <row r="4520" spans="2:11" x14ac:dyDescent="0.2">
      <c r="B4520" s="646"/>
      <c r="C4520" s="647"/>
      <c r="D4520" s="647"/>
      <c r="E4520" s="647"/>
      <c r="F4520" s="646"/>
      <c r="G4520" s="646"/>
      <c r="H4520" s="646"/>
      <c r="I4520" s="647"/>
      <c r="J4520" s="646"/>
      <c r="K4520" s="646"/>
    </row>
    <row r="4521" spans="2:11" x14ac:dyDescent="0.2">
      <c r="B4521" s="646"/>
      <c r="C4521" s="647"/>
      <c r="D4521" s="647"/>
      <c r="E4521" s="647"/>
      <c r="F4521" s="646"/>
      <c r="G4521" s="646"/>
      <c r="H4521" s="646"/>
      <c r="I4521" s="647"/>
      <c r="J4521" s="646"/>
      <c r="K4521" s="646"/>
    </row>
    <row r="4522" spans="2:11" x14ac:dyDescent="0.2">
      <c r="B4522" s="646"/>
      <c r="C4522" s="647"/>
      <c r="D4522" s="647"/>
      <c r="E4522" s="647"/>
      <c r="F4522" s="646"/>
      <c r="G4522" s="646"/>
      <c r="H4522" s="646"/>
      <c r="I4522" s="647"/>
      <c r="J4522" s="646"/>
      <c r="K4522" s="646"/>
    </row>
    <row r="4523" spans="2:11" x14ac:dyDescent="0.2">
      <c r="B4523" s="646"/>
      <c r="C4523" s="647"/>
      <c r="D4523" s="647"/>
      <c r="E4523" s="647"/>
      <c r="F4523" s="646"/>
      <c r="G4523" s="646"/>
      <c r="H4523" s="646"/>
      <c r="I4523" s="647"/>
      <c r="J4523" s="646"/>
      <c r="K4523" s="646"/>
    </row>
    <row r="4524" spans="2:11" x14ac:dyDescent="0.2">
      <c r="B4524" s="646"/>
      <c r="C4524" s="647"/>
      <c r="D4524" s="647"/>
      <c r="E4524" s="647"/>
      <c r="F4524" s="646"/>
      <c r="G4524" s="646"/>
      <c r="H4524" s="646"/>
      <c r="I4524" s="647"/>
      <c r="J4524" s="646"/>
      <c r="K4524" s="646"/>
    </row>
    <row r="4525" spans="2:11" x14ac:dyDescent="0.2">
      <c r="B4525" s="646"/>
      <c r="C4525" s="647"/>
      <c r="D4525" s="647"/>
      <c r="E4525" s="647"/>
      <c r="F4525" s="646"/>
      <c r="G4525" s="646"/>
      <c r="H4525" s="646"/>
      <c r="I4525" s="647"/>
      <c r="J4525" s="646"/>
      <c r="K4525" s="646"/>
    </row>
    <row r="4526" spans="2:11" x14ac:dyDescent="0.2">
      <c r="B4526" s="646"/>
      <c r="C4526" s="647"/>
      <c r="D4526" s="647"/>
      <c r="E4526" s="647"/>
      <c r="F4526" s="646"/>
      <c r="G4526" s="646"/>
      <c r="H4526" s="646"/>
      <c r="I4526" s="647"/>
      <c r="J4526" s="646"/>
      <c r="K4526" s="646"/>
    </row>
    <row r="4527" spans="2:11" x14ac:dyDescent="0.2">
      <c r="B4527" s="646"/>
      <c r="C4527" s="647"/>
      <c r="D4527" s="647"/>
      <c r="E4527" s="647"/>
      <c r="F4527" s="646"/>
      <c r="G4527" s="646"/>
      <c r="H4527" s="646"/>
      <c r="I4527" s="647"/>
      <c r="J4527" s="646"/>
      <c r="K4527" s="646"/>
    </row>
    <row r="4528" spans="2:11" x14ac:dyDescent="0.2">
      <c r="B4528" s="646"/>
      <c r="C4528" s="647"/>
      <c r="D4528" s="647"/>
      <c r="E4528" s="647"/>
      <c r="F4528" s="646"/>
      <c r="G4528" s="646"/>
      <c r="H4528" s="646"/>
      <c r="I4528" s="647"/>
      <c r="J4528" s="646"/>
      <c r="K4528" s="646"/>
    </row>
    <row r="4529" spans="2:11" x14ac:dyDescent="0.2">
      <c r="B4529" s="646"/>
      <c r="C4529" s="647"/>
      <c r="D4529" s="647"/>
      <c r="E4529" s="647"/>
      <c r="F4529" s="646"/>
      <c r="G4529" s="646"/>
      <c r="H4529" s="646"/>
      <c r="I4529" s="647"/>
      <c r="J4529" s="646"/>
      <c r="K4529" s="646"/>
    </row>
    <row r="4530" spans="2:11" x14ac:dyDescent="0.2">
      <c r="B4530" s="646"/>
      <c r="C4530" s="647"/>
      <c r="D4530" s="647"/>
      <c r="E4530" s="647"/>
      <c r="F4530" s="646"/>
      <c r="G4530" s="646"/>
      <c r="H4530" s="646"/>
      <c r="I4530" s="647"/>
      <c r="J4530" s="646"/>
      <c r="K4530" s="646"/>
    </row>
    <row r="4531" spans="2:11" x14ac:dyDescent="0.2">
      <c r="B4531" s="646"/>
      <c r="C4531" s="647"/>
      <c r="D4531" s="647"/>
      <c r="E4531" s="647"/>
      <c r="F4531" s="646"/>
      <c r="G4531" s="646"/>
      <c r="H4531" s="646"/>
      <c r="I4531" s="647"/>
      <c r="J4531" s="646"/>
      <c r="K4531" s="646"/>
    </row>
    <row r="4532" spans="2:11" x14ac:dyDescent="0.2">
      <c r="B4532" s="646"/>
      <c r="C4532" s="647"/>
      <c r="D4532" s="647"/>
      <c r="E4532" s="647"/>
      <c r="F4532" s="646"/>
      <c r="G4532" s="646"/>
      <c r="H4532" s="646"/>
      <c r="I4532" s="647"/>
      <c r="J4532" s="646"/>
      <c r="K4532" s="646"/>
    </row>
    <row r="4533" spans="2:11" x14ac:dyDescent="0.2">
      <c r="B4533" s="646"/>
      <c r="C4533" s="647"/>
      <c r="D4533" s="647"/>
      <c r="E4533" s="647"/>
      <c r="F4533" s="646"/>
      <c r="G4533" s="646"/>
      <c r="H4533" s="646"/>
      <c r="I4533" s="647"/>
      <c r="J4533" s="646"/>
      <c r="K4533" s="646"/>
    </row>
    <row r="4534" spans="2:11" x14ac:dyDescent="0.2">
      <c r="B4534" s="646"/>
      <c r="C4534" s="647"/>
      <c r="D4534" s="647"/>
      <c r="E4534" s="647"/>
      <c r="F4534" s="646"/>
      <c r="G4534" s="646"/>
      <c r="H4534" s="646"/>
      <c r="I4534" s="647"/>
      <c r="J4534" s="646"/>
      <c r="K4534" s="646"/>
    </row>
    <row r="4535" spans="2:11" x14ac:dyDescent="0.2">
      <c r="B4535" s="646"/>
      <c r="C4535" s="647"/>
      <c r="D4535" s="647"/>
      <c r="E4535" s="647"/>
      <c r="F4535" s="646"/>
      <c r="G4535" s="646"/>
      <c r="H4535" s="646"/>
      <c r="I4535" s="647"/>
      <c r="J4535" s="646"/>
      <c r="K4535" s="646"/>
    </row>
    <row r="4536" spans="2:11" x14ac:dyDescent="0.2">
      <c r="B4536" s="646"/>
      <c r="C4536" s="647"/>
      <c r="D4536" s="647"/>
      <c r="E4536" s="647"/>
      <c r="F4536" s="646"/>
      <c r="G4536" s="646"/>
      <c r="H4536" s="646"/>
      <c r="I4536" s="647"/>
      <c r="J4536" s="646"/>
      <c r="K4536" s="646"/>
    </row>
    <row r="4537" spans="2:11" x14ac:dyDescent="0.2">
      <c r="B4537" s="646"/>
      <c r="C4537" s="647"/>
      <c r="D4537" s="647"/>
      <c r="E4537" s="647"/>
      <c r="F4537" s="646"/>
      <c r="G4537" s="646"/>
      <c r="H4537" s="646"/>
      <c r="I4537" s="647"/>
      <c r="J4537" s="646"/>
      <c r="K4537" s="646"/>
    </row>
    <row r="4538" spans="2:11" x14ac:dyDescent="0.2">
      <c r="B4538" s="646"/>
      <c r="C4538" s="647"/>
      <c r="D4538" s="647"/>
      <c r="E4538" s="647"/>
      <c r="F4538" s="646"/>
      <c r="G4538" s="646"/>
      <c r="H4538" s="646"/>
      <c r="I4538" s="647"/>
      <c r="J4538" s="646"/>
      <c r="K4538" s="646"/>
    </row>
    <row r="4539" spans="2:11" x14ac:dyDescent="0.2">
      <c r="B4539" s="646"/>
      <c r="C4539" s="647"/>
      <c r="D4539" s="647"/>
      <c r="E4539" s="647"/>
      <c r="F4539" s="646"/>
      <c r="G4539" s="646"/>
      <c r="H4539" s="646"/>
      <c r="I4539" s="647"/>
      <c r="J4539" s="646"/>
      <c r="K4539" s="646"/>
    </row>
    <row r="4540" spans="2:11" x14ac:dyDescent="0.2">
      <c r="B4540" s="646"/>
      <c r="C4540" s="647"/>
      <c r="D4540" s="647"/>
      <c r="E4540" s="647"/>
      <c r="F4540" s="646"/>
      <c r="G4540" s="646"/>
      <c r="H4540" s="646"/>
      <c r="I4540" s="647"/>
      <c r="J4540" s="646"/>
      <c r="K4540" s="646"/>
    </row>
    <row r="4541" spans="2:11" x14ac:dyDescent="0.2">
      <c r="B4541" s="646"/>
      <c r="C4541" s="647"/>
      <c r="D4541" s="647"/>
      <c r="E4541" s="647"/>
      <c r="F4541" s="646"/>
      <c r="G4541" s="646"/>
      <c r="H4541" s="646"/>
      <c r="I4541" s="647"/>
      <c r="J4541" s="646"/>
      <c r="K4541" s="646"/>
    </row>
    <row r="4542" spans="2:11" x14ac:dyDescent="0.2">
      <c r="B4542" s="646"/>
      <c r="C4542" s="647"/>
      <c r="D4542" s="647"/>
      <c r="E4542" s="647"/>
      <c r="F4542" s="646"/>
      <c r="G4542" s="646"/>
      <c r="H4542" s="646"/>
      <c r="I4542" s="647"/>
      <c r="J4542" s="646"/>
      <c r="K4542" s="646"/>
    </row>
    <row r="4543" spans="2:11" x14ac:dyDescent="0.2">
      <c r="B4543" s="646"/>
      <c r="C4543" s="647"/>
      <c r="D4543" s="647"/>
      <c r="E4543" s="647"/>
      <c r="F4543" s="646"/>
      <c r="G4543" s="646"/>
      <c r="H4543" s="646"/>
      <c r="I4543" s="647"/>
      <c r="J4543" s="646"/>
      <c r="K4543" s="646"/>
    </row>
    <row r="4544" spans="2:11" x14ac:dyDescent="0.2">
      <c r="B4544" s="646"/>
      <c r="C4544" s="647"/>
      <c r="D4544" s="647"/>
      <c r="E4544" s="647"/>
      <c r="F4544" s="646"/>
      <c r="G4544" s="646"/>
      <c r="H4544" s="646"/>
      <c r="I4544" s="647"/>
      <c r="J4544" s="646"/>
      <c r="K4544" s="646"/>
    </row>
    <row r="4545" spans="2:11" x14ac:dyDescent="0.2">
      <c r="B4545" s="646"/>
      <c r="C4545" s="647"/>
      <c r="D4545" s="647"/>
      <c r="E4545" s="647"/>
      <c r="F4545" s="646"/>
      <c r="G4545" s="646"/>
      <c r="H4545" s="646"/>
      <c r="I4545" s="647"/>
      <c r="J4545" s="646"/>
      <c r="K4545" s="646"/>
    </row>
    <row r="4546" spans="2:11" x14ac:dyDescent="0.2">
      <c r="B4546" s="646"/>
      <c r="C4546" s="647"/>
      <c r="D4546" s="647"/>
      <c r="E4546" s="647"/>
      <c r="F4546" s="646"/>
      <c r="G4546" s="646"/>
      <c r="H4546" s="646"/>
      <c r="I4546" s="647"/>
      <c r="J4546" s="646"/>
      <c r="K4546" s="646"/>
    </row>
    <row r="4547" spans="2:11" x14ac:dyDescent="0.2">
      <c r="B4547" s="646"/>
      <c r="C4547" s="647"/>
      <c r="D4547" s="647"/>
      <c r="E4547" s="647"/>
      <c r="F4547" s="646"/>
      <c r="G4547" s="646"/>
      <c r="H4547" s="646"/>
      <c r="I4547" s="647"/>
      <c r="J4547" s="646"/>
      <c r="K4547" s="646"/>
    </row>
    <row r="4548" spans="2:11" x14ac:dyDescent="0.2">
      <c r="B4548" s="646"/>
      <c r="C4548" s="647"/>
      <c r="D4548" s="647"/>
      <c r="E4548" s="647"/>
      <c r="F4548" s="646"/>
      <c r="G4548" s="646"/>
      <c r="H4548" s="646"/>
      <c r="I4548" s="647"/>
      <c r="J4548" s="646"/>
      <c r="K4548" s="646"/>
    </row>
    <row r="4549" spans="2:11" x14ac:dyDescent="0.2">
      <c r="B4549" s="646"/>
      <c r="C4549" s="647"/>
      <c r="D4549" s="647"/>
      <c r="E4549" s="647"/>
      <c r="F4549" s="646"/>
      <c r="G4549" s="646"/>
      <c r="H4549" s="646"/>
      <c r="I4549" s="647"/>
      <c r="J4549" s="646"/>
      <c r="K4549" s="646"/>
    </row>
    <row r="4550" spans="2:11" x14ac:dyDescent="0.2">
      <c r="B4550" s="646"/>
      <c r="C4550" s="647"/>
      <c r="D4550" s="647"/>
      <c r="E4550" s="647"/>
      <c r="F4550" s="646"/>
      <c r="G4550" s="646"/>
      <c r="H4550" s="646"/>
      <c r="I4550" s="647"/>
      <c r="J4550" s="646"/>
      <c r="K4550" s="646"/>
    </row>
    <row r="4551" spans="2:11" x14ac:dyDescent="0.2">
      <c r="B4551" s="646"/>
      <c r="C4551" s="647"/>
      <c r="D4551" s="647"/>
      <c r="E4551" s="647"/>
      <c r="F4551" s="646"/>
      <c r="G4551" s="646"/>
      <c r="H4551" s="646"/>
      <c r="I4551" s="647"/>
      <c r="J4551" s="646"/>
      <c r="K4551" s="646"/>
    </row>
    <row r="4552" spans="2:11" x14ac:dyDescent="0.2">
      <c r="B4552" s="646"/>
      <c r="C4552" s="647"/>
      <c r="D4552" s="647"/>
      <c r="E4552" s="647"/>
      <c r="F4552" s="646"/>
      <c r="G4552" s="646"/>
      <c r="H4552" s="646"/>
      <c r="I4552" s="647"/>
      <c r="J4552" s="646"/>
      <c r="K4552" s="646"/>
    </row>
    <row r="4553" spans="2:11" x14ac:dyDescent="0.2">
      <c r="B4553" s="646"/>
      <c r="C4553" s="647"/>
      <c r="D4553" s="647"/>
      <c r="E4553" s="647"/>
      <c r="F4553" s="646"/>
      <c r="G4553" s="646"/>
      <c r="H4553" s="646"/>
      <c r="I4553" s="647"/>
      <c r="J4553" s="646"/>
      <c r="K4553" s="646"/>
    </row>
    <row r="4554" spans="2:11" x14ac:dyDescent="0.2">
      <c r="B4554" s="646"/>
      <c r="C4554" s="647"/>
      <c r="D4554" s="647"/>
      <c r="E4554" s="647"/>
      <c r="F4554" s="646"/>
      <c r="G4554" s="646"/>
      <c r="H4554" s="646"/>
      <c r="I4554" s="647"/>
      <c r="J4554" s="646"/>
      <c r="K4554" s="646"/>
    </row>
    <row r="4555" spans="2:11" x14ac:dyDescent="0.2">
      <c r="B4555" s="646"/>
      <c r="C4555" s="647"/>
      <c r="D4555" s="647"/>
      <c r="E4555" s="647"/>
      <c r="F4555" s="646"/>
      <c r="G4555" s="646"/>
      <c r="H4555" s="646"/>
      <c r="I4555" s="647"/>
      <c r="J4555" s="646"/>
      <c r="K4555" s="646"/>
    </row>
    <row r="4556" spans="2:11" x14ac:dyDescent="0.2">
      <c r="B4556" s="646"/>
      <c r="C4556" s="647"/>
      <c r="D4556" s="647"/>
      <c r="E4556" s="647"/>
      <c r="F4556" s="646"/>
      <c r="G4556" s="646"/>
      <c r="H4556" s="646"/>
      <c r="I4556" s="647"/>
      <c r="J4556" s="646"/>
      <c r="K4556" s="646"/>
    </row>
    <row r="4557" spans="2:11" x14ac:dyDescent="0.2">
      <c r="B4557" s="646"/>
      <c r="C4557" s="647"/>
      <c r="D4557" s="647"/>
      <c r="E4557" s="647"/>
      <c r="F4557" s="646"/>
      <c r="G4557" s="646"/>
      <c r="H4557" s="646"/>
      <c r="I4557" s="647"/>
      <c r="J4557" s="646"/>
      <c r="K4557" s="646"/>
    </row>
    <row r="4558" spans="2:11" x14ac:dyDescent="0.2">
      <c r="B4558" s="646"/>
      <c r="C4558" s="647"/>
      <c r="D4558" s="647"/>
      <c r="E4558" s="647"/>
      <c r="F4558" s="646"/>
      <c r="G4558" s="646"/>
      <c r="H4558" s="646"/>
      <c r="I4558" s="647"/>
      <c r="J4558" s="646"/>
      <c r="K4558" s="646"/>
    </row>
    <row r="4559" spans="2:11" x14ac:dyDescent="0.2">
      <c r="B4559" s="646"/>
      <c r="C4559" s="647"/>
      <c r="D4559" s="647"/>
      <c r="E4559" s="647"/>
      <c r="F4559" s="646"/>
      <c r="G4559" s="646"/>
      <c r="H4559" s="646"/>
      <c r="I4559" s="647"/>
      <c r="J4559" s="646"/>
      <c r="K4559" s="646"/>
    </row>
    <row r="4560" spans="2:11" x14ac:dyDescent="0.2">
      <c r="B4560" s="646"/>
      <c r="C4560" s="647"/>
      <c r="D4560" s="647"/>
      <c r="E4560" s="647"/>
      <c r="F4560" s="646"/>
      <c r="G4560" s="646"/>
      <c r="H4560" s="646"/>
      <c r="I4560" s="647"/>
      <c r="J4560" s="646"/>
      <c r="K4560" s="646"/>
    </row>
    <row r="4561" spans="2:11" x14ac:dyDescent="0.2">
      <c r="B4561" s="646"/>
      <c r="C4561" s="647"/>
      <c r="D4561" s="647"/>
      <c r="E4561" s="647"/>
      <c r="F4561" s="646"/>
      <c r="G4561" s="646"/>
      <c r="H4561" s="646"/>
      <c r="I4561" s="647"/>
      <c r="J4561" s="646"/>
      <c r="K4561" s="646"/>
    </row>
    <row r="4562" spans="2:11" x14ac:dyDescent="0.2">
      <c r="B4562" s="646"/>
      <c r="C4562" s="647"/>
      <c r="D4562" s="647"/>
      <c r="E4562" s="647"/>
      <c r="F4562" s="646"/>
      <c r="G4562" s="646"/>
      <c r="H4562" s="646"/>
      <c r="I4562" s="647"/>
      <c r="J4562" s="646"/>
      <c r="K4562" s="646"/>
    </row>
    <row r="4563" spans="2:11" x14ac:dyDescent="0.2">
      <c r="B4563" s="646"/>
      <c r="C4563" s="647"/>
      <c r="D4563" s="647"/>
      <c r="E4563" s="647"/>
      <c r="F4563" s="646"/>
      <c r="G4563" s="646"/>
      <c r="H4563" s="646"/>
      <c r="I4563" s="647"/>
      <c r="J4563" s="646"/>
      <c r="K4563" s="646"/>
    </row>
    <row r="4564" spans="2:11" x14ac:dyDescent="0.2">
      <c r="B4564" s="646"/>
      <c r="C4564" s="647"/>
      <c r="D4564" s="647"/>
      <c r="E4564" s="647"/>
      <c r="F4564" s="646"/>
      <c r="G4564" s="646"/>
      <c r="H4564" s="646"/>
      <c r="I4564" s="647"/>
      <c r="J4564" s="646"/>
      <c r="K4564" s="646"/>
    </row>
    <row r="4565" spans="2:11" x14ac:dyDescent="0.2">
      <c r="B4565" s="646"/>
      <c r="C4565" s="647"/>
      <c r="D4565" s="647"/>
      <c r="E4565" s="647"/>
      <c r="F4565" s="646"/>
      <c r="G4565" s="646"/>
      <c r="H4565" s="646"/>
      <c r="I4565" s="647"/>
      <c r="J4565" s="646"/>
      <c r="K4565" s="646"/>
    </row>
    <row r="4566" spans="2:11" x14ac:dyDescent="0.2">
      <c r="B4566" s="646"/>
      <c r="C4566" s="647"/>
      <c r="D4566" s="647"/>
      <c r="E4566" s="647"/>
      <c r="F4566" s="646"/>
      <c r="G4566" s="646"/>
      <c r="H4566" s="646"/>
      <c r="I4566" s="647"/>
      <c r="J4566" s="646"/>
      <c r="K4566" s="646"/>
    </row>
    <row r="4567" spans="2:11" x14ac:dyDescent="0.2">
      <c r="B4567" s="646"/>
      <c r="C4567" s="647"/>
      <c r="D4567" s="647"/>
      <c r="E4567" s="647"/>
      <c r="F4567" s="646"/>
      <c r="G4567" s="646"/>
      <c r="H4567" s="646"/>
      <c r="I4567" s="647"/>
      <c r="J4567" s="646"/>
      <c r="K4567" s="646"/>
    </row>
    <row r="4568" spans="2:11" x14ac:dyDescent="0.2">
      <c r="B4568" s="646"/>
      <c r="C4568" s="647"/>
      <c r="D4568" s="647"/>
      <c r="E4568" s="647"/>
      <c r="F4568" s="646"/>
      <c r="G4568" s="646"/>
      <c r="H4568" s="646"/>
      <c r="I4568" s="647"/>
      <c r="J4568" s="646"/>
      <c r="K4568" s="646"/>
    </row>
    <row r="4569" spans="2:11" x14ac:dyDescent="0.2">
      <c r="B4569" s="646"/>
      <c r="C4569" s="647"/>
      <c r="D4569" s="647"/>
      <c r="E4569" s="647"/>
      <c r="F4569" s="646"/>
      <c r="G4569" s="646"/>
      <c r="H4569" s="646"/>
      <c r="I4569" s="647"/>
      <c r="J4569" s="646"/>
      <c r="K4569" s="646"/>
    </row>
    <row r="4570" spans="2:11" x14ac:dyDescent="0.2">
      <c r="B4570" s="646"/>
      <c r="C4570" s="647"/>
      <c r="D4570" s="647"/>
      <c r="E4570" s="647"/>
      <c r="F4570" s="646"/>
      <c r="G4570" s="646"/>
      <c r="H4570" s="646"/>
      <c r="I4570" s="647"/>
      <c r="J4570" s="646"/>
      <c r="K4570" s="646"/>
    </row>
    <row r="4571" spans="2:11" x14ac:dyDescent="0.2">
      <c r="B4571" s="646"/>
      <c r="C4571" s="647"/>
      <c r="D4571" s="647"/>
      <c r="E4571" s="647"/>
      <c r="F4571" s="646"/>
      <c r="G4571" s="646"/>
      <c r="H4571" s="646"/>
      <c r="I4571" s="647"/>
      <c r="J4571" s="646"/>
      <c r="K4571" s="646"/>
    </row>
    <row r="4572" spans="2:11" x14ac:dyDescent="0.2">
      <c r="B4572" s="646"/>
      <c r="C4572" s="647"/>
      <c r="D4572" s="647"/>
      <c r="E4572" s="647"/>
      <c r="F4572" s="646"/>
      <c r="G4572" s="646"/>
      <c r="H4572" s="646"/>
      <c r="I4572" s="647"/>
      <c r="J4572" s="646"/>
      <c r="K4572" s="646"/>
    </row>
    <row r="4573" spans="2:11" x14ac:dyDescent="0.2">
      <c r="B4573" s="646"/>
      <c r="C4573" s="647"/>
      <c r="D4573" s="647"/>
      <c r="E4573" s="647"/>
      <c r="F4573" s="646"/>
      <c r="G4573" s="646"/>
      <c r="H4573" s="646"/>
      <c r="I4573" s="647"/>
      <c r="J4573" s="646"/>
      <c r="K4573" s="646"/>
    </row>
    <row r="4574" spans="2:11" x14ac:dyDescent="0.2">
      <c r="B4574" s="646"/>
      <c r="C4574" s="647"/>
      <c r="D4574" s="647"/>
      <c r="E4574" s="647"/>
      <c r="F4574" s="646"/>
      <c r="G4574" s="646"/>
      <c r="H4574" s="646"/>
      <c r="I4574" s="647"/>
      <c r="J4574" s="646"/>
      <c r="K4574" s="646"/>
    </row>
    <row r="4575" spans="2:11" x14ac:dyDescent="0.2">
      <c r="B4575" s="646"/>
      <c r="C4575" s="647"/>
      <c r="D4575" s="647"/>
      <c r="E4575" s="647"/>
      <c r="F4575" s="646"/>
      <c r="G4575" s="646"/>
      <c r="H4575" s="646"/>
      <c r="I4575" s="647"/>
      <c r="J4575" s="646"/>
      <c r="K4575" s="646"/>
    </row>
    <row r="4576" spans="2:11" x14ac:dyDescent="0.2">
      <c r="B4576" s="646"/>
      <c r="C4576" s="647"/>
      <c r="D4576" s="647"/>
      <c r="E4576" s="647"/>
      <c r="F4576" s="646"/>
      <c r="G4576" s="646"/>
      <c r="H4576" s="646"/>
      <c r="I4576" s="647"/>
      <c r="J4576" s="646"/>
      <c r="K4576" s="646"/>
    </row>
    <row r="4577" spans="2:11" x14ac:dyDescent="0.2">
      <c r="B4577" s="646"/>
      <c r="C4577" s="647"/>
      <c r="D4577" s="647"/>
      <c r="E4577" s="647"/>
      <c r="F4577" s="646"/>
      <c r="G4577" s="646"/>
      <c r="H4577" s="646"/>
      <c r="I4577" s="647"/>
      <c r="J4577" s="646"/>
      <c r="K4577" s="646"/>
    </row>
    <row r="4578" spans="2:11" x14ac:dyDescent="0.2">
      <c r="B4578" s="646"/>
      <c r="C4578" s="647"/>
      <c r="D4578" s="647"/>
      <c r="E4578" s="647"/>
      <c r="F4578" s="646"/>
      <c r="G4578" s="646"/>
      <c r="H4578" s="646"/>
      <c r="I4578" s="647"/>
      <c r="J4578" s="646"/>
      <c r="K4578" s="646"/>
    </row>
    <row r="4579" spans="2:11" x14ac:dyDescent="0.2">
      <c r="B4579" s="646"/>
      <c r="C4579" s="647"/>
      <c r="D4579" s="647"/>
      <c r="E4579" s="647"/>
      <c r="F4579" s="646"/>
      <c r="G4579" s="646"/>
      <c r="H4579" s="646"/>
      <c r="I4579" s="647"/>
      <c r="J4579" s="646"/>
      <c r="K4579" s="646"/>
    </row>
    <row r="4580" spans="2:11" x14ac:dyDescent="0.2">
      <c r="B4580" s="646"/>
      <c r="C4580" s="647"/>
      <c r="D4580" s="647"/>
      <c r="E4580" s="647"/>
      <c r="F4580" s="646"/>
      <c r="G4580" s="646"/>
      <c r="H4580" s="646"/>
      <c r="I4580" s="647"/>
      <c r="J4580" s="646"/>
      <c r="K4580" s="646"/>
    </row>
    <row r="4581" spans="2:11" x14ac:dyDescent="0.2">
      <c r="B4581" s="646"/>
      <c r="C4581" s="647"/>
      <c r="D4581" s="647"/>
      <c r="E4581" s="647"/>
      <c r="F4581" s="646"/>
      <c r="G4581" s="646"/>
      <c r="H4581" s="646"/>
      <c r="I4581" s="647"/>
      <c r="J4581" s="646"/>
      <c r="K4581" s="646"/>
    </row>
    <row r="4582" spans="2:11" x14ac:dyDescent="0.2">
      <c r="B4582" s="646"/>
      <c r="C4582" s="647"/>
      <c r="D4582" s="647"/>
      <c r="E4582" s="647"/>
      <c r="F4582" s="646"/>
      <c r="G4582" s="646"/>
      <c r="H4582" s="646"/>
      <c r="I4582" s="647"/>
      <c r="J4582" s="646"/>
      <c r="K4582" s="646"/>
    </row>
    <row r="4583" spans="2:11" x14ac:dyDescent="0.2">
      <c r="B4583" s="646"/>
      <c r="C4583" s="647"/>
      <c r="D4583" s="647"/>
      <c r="E4583" s="647"/>
      <c r="F4583" s="646"/>
      <c r="G4583" s="646"/>
      <c r="H4583" s="646"/>
      <c r="I4583" s="647"/>
      <c r="J4583" s="646"/>
      <c r="K4583" s="646"/>
    </row>
    <row r="4584" spans="2:11" x14ac:dyDescent="0.2">
      <c r="B4584" s="646"/>
      <c r="C4584" s="647"/>
      <c r="D4584" s="647"/>
      <c r="E4584" s="647"/>
      <c r="F4584" s="646"/>
      <c r="G4584" s="646"/>
      <c r="H4584" s="646"/>
      <c r="I4584" s="647"/>
      <c r="J4584" s="646"/>
      <c r="K4584" s="646"/>
    </row>
    <row r="4585" spans="2:11" x14ac:dyDescent="0.2">
      <c r="B4585" s="646"/>
      <c r="C4585" s="647"/>
      <c r="D4585" s="647"/>
      <c r="E4585" s="647"/>
      <c r="F4585" s="646"/>
      <c r="G4585" s="646"/>
      <c r="H4585" s="646"/>
      <c r="I4585" s="647"/>
      <c r="J4585" s="646"/>
      <c r="K4585" s="646"/>
    </row>
    <row r="4586" spans="2:11" x14ac:dyDescent="0.2">
      <c r="B4586" s="646"/>
      <c r="C4586" s="647"/>
      <c r="D4586" s="647"/>
      <c r="E4586" s="647"/>
      <c r="F4586" s="646"/>
      <c r="G4586" s="646"/>
      <c r="H4586" s="646"/>
      <c r="I4586" s="647"/>
      <c r="J4586" s="646"/>
      <c r="K4586" s="646"/>
    </row>
    <row r="4587" spans="2:11" x14ac:dyDescent="0.2">
      <c r="B4587" s="646"/>
      <c r="C4587" s="647"/>
      <c r="D4587" s="647"/>
      <c r="E4587" s="647"/>
      <c r="F4587" s="646"/>
      <c r="G4587" s="646"/>
      <c r="H4587" s="646"/>
      <c r="I4587" s="647"/>
      <c r="J4587" s="646"/>
      <c r="K4587" s="646"/>
    </row>
    <row r="4588" spans="2:11" x14ac:dyDescent="0.2">
      <c r="B4588" s="646"/>
      <c r="C4588" s="647"/>
      <c r="D4588" s="647"/>
      <c r="E4588" s="647"/>
      <c r="F4588" s="646"/>
      <c r="G4588" s="646"/>
      <c r="H4588" s="646"/>
      <c r="I4588" s="647"/>
      <c r="J4588" s="646"/>
      <c r="K4588" s="646"/>
    </row>
    <row r="4589" spans="2:11" x14ac:dyDescent="0.2">
      <c r="B4589" s="646"/>
      <c r="C4589" s="647"/>
      <c r="D4589" s="647"/>
      <c r="E4589" s="647"/>
      <c r="F4589" s="646"/>
      <c r="G4589" s="646"/>
      <c r="H4589" s="646"/>
      <c r="I4589" s="647"/>
      <c r="J4589" s="646"/>
      <c r="K4589" s="646"/>
    </row>
    <row r="4590" spans="2:11" x14ac:dyDescent="0.2">
      <c r="B4590" s="646"/>
      <c r="C4590" s="647"/>
      <c r="D4590" s="647"/>
      <c r="E4590" s="647"/>
      <c r="F4590" s="646"/>
      <c r="G4590" s="646"/>
      <c r="H4590" s="646"/>
      <c r="I4590" s="647"/>
      <c r="J4590" s="646"/>
      <c r="K4590" s="646"/>
    </row>
    <row r="4591" spans="2:11" x14ac:dyDescent="0.2">
      <c r="B4591" s="646"/>
      <c r="C4591" s="647"/>
      <c r="D4591" s="647"/>
      <c r="E4591" s="647"/>
      <c r="F4591" s="646"/>
      <c r="G4591" s="646"/>
      <c r="H4591" s="646"/>
      <c r="I4591" s="647"/>
      <c r="J4591" s="646"/>
      <c r="K4591" s="646"/>
    </row>
    <row r="4592" spans="2:11" x14ac:dyDescent="0.2">
      <c r="B4592" s="646"/>
      <c r="C4592" s="647"/>
      <c r="D4592" s="647"/>
      <c r="E4592" s="647"/>
      <c r="F4592" s="646"/>
      <c r="G4592" s="646"/>
      <c r="H4592" s="646"/>
      <c r="I4592" s="647"/>
      <c r="J4592" s="646"/>
      <c r="K4592" s="646"/>
    </row>
    <row r="4593" spans="2:11" x14ac:dyDescent="0.2">
      <c r="B4593" s="646"/>
      <c r="C4593" s="647"/>
      <c r="D4593" s="647"/>
      <c r="E4593" s="647"/>
      <c r="F4593" s="646"/>
      <c r="G4593" s="646"/>
      <c r="H4593" s="646"/>
      <c r="I4593" s="647"/>
      <c r="J4593" s="646"/>
      <c r="K4593" s="646"/>
    </row>
    <row r="4594" spans="2:11" x14ac:dyDescent="0.2">
      <c r="B4594" s="646"/>
      <c r="C4594" s="647"/>
      <c r="D4594" s="647"/>
      <c r="E4594" s="647"/>
      <c r="F4594" s="646"/>
      <c r="G4594" s="646"/>
      <c r="H4594" s="646"/>
      <c r="I4594" s="647"/>
      <c r="J4594" s="646"/>
      <c r="K4594" s="646"/>
    </row>
    <row r="4595" spans="2:11" x14ac:dyDescent="0.2">
      <c r="B4595" s="646"/>
      <c r="C4595" s="647"/>
      <c r="D4595" s="647"/>
      <c r="E4595" s="647"/>
      <c r="F4595" s="646"/>
      <c r="G4595" s="646"/>
      <c r="H4595" s="646"/>
      <c r="I4595" s="647"/>
      <c r="J4595" s="646"/>
      <c r="K4595" s="646"/>
    </row>
    <row r="4596" spans="2:11" x14ac:dyDescent="0.2">
      <c r="B4596" s="646"/>
      <c r="C4596" s="647"/>
      <c r="D4596" s="647"/>
      <c r="E4596" s="647"/>
      <c r="F4596" s="646"/>
      <c r="G4596" s="646"/>
      <c r="H4596" s="646"/>
      <c r="I4596" s="647"/>
      <c r="J4596" s="646"/>
      <c r="K4596" s="646"/>
    </row>
    <row r="4597" spans="2:11" x14ac:dyDescent="0.2">
      <c r="B4597" s="646"/>
      <c r="C4597" s="647"/>
      <c r="D4597" s="647"/>
      <c r="E4597" s="647"/>
      <c r="F4597" s="646"/>
      <c r="G4597" s="646"/>
      <c r="H4597" s="646"/>
      <c r="I4597" s="647"/>
      <c r="J4597" s="646"/>
      <c r="K4597" s="646"/>
    </row>
    <row r="4598" spans="2:11" x14ac:dyDescent="0.2">
      <c r="B4598" s="646"/>
      <c r="C4598" s="647"/>
      <c r="D4598" s="647"/>
      <c r="E4598" s="647"/>
      <c r="F4598" s="646"/>
      <c r="G4598" s="646"/>
      <c r="H4598" s="646"/>
      <c r="I4598" s="647"/>
      <c r="J4598" s="646"/>
      <c r="K4598" s="646"/>
    </row>
    <row r="4599" spans="2:11" x14ac:dyDescent="0.2">
      <c r="B4599" s="646"/>
      <c r="C4599" s="647"/>
      <c r="D4599" s="647"/>
      <c r="E4599" s="647"/>
      <c r="F4599" s="646"/>
      <c r="G4599" s="646"/>
      <c r="H4599" s="646"/>
      <c r="I4599" s="647"/>
      <c r="J4599" s="646"/>
      <c r="K4599" s="646"/>
    </row>
    <row r="4600" spans="2:11" x14ac:dyDescent="0.2">
      <c r="B4600" s="646"/>
      <c r="C4600" s="647"/>
      <c r="D4600" s="647"/>
      <c r="E4600" s="647"/>
      <c r="F4600" s="646"/>
      <c r="G4600" s="646"/>
      <c r="H4600" s="646"/>
      <c r="I4600" s="647"/>
      <c r="J4600" s="646"/>
      <c r="K4600" s="646"/>
    </row>
    <row r="4601" spans="2:11" x14ac:dyDescent="0.2">
      <c r="B4601" s="646"/>
      <c r="C4601" s="647"/>
      <c r="D4601" s="647"/>
      <c r="E4601" s="647"/>
      <c r="F4601" s="646"/>
      <c r="G4601" s="646"/>
      <c r="H4601" s="646"/>
      <c r="I4601" s="647"/>
      <c r="J4601" s="646"/>
      <c r="K4601" s="646"/>
    </row>
    <row r="4602" spans="2:11" x14ac:dyDescent="0.2">
      <c r="B4602" s="646"/>
      <c r="C4602" s="647"/>
      <c r="D4602" s="647"/>
      <c r="E4602" s="647"/>
      <c r="F4602" s="646"/>
      <c r="G4602" s="646"/>
      <c r="H4602" s="646"/>
      <c r="I4602" s="647"/>
      <c r="J4602" s="646"/>
      <c r="K4602" s="646"/>
    </row>
    <row r="4603" spans="2:11" x14ac:dyDescent="0.2">
      <c r="B4603" s="646"/>
      <c r="C4603" s="647"/>
      <c r="D4603" s="647"/>
      <c r="E4603" s="647"/>
      <c r="F4603" s="646"/>
      <c r="G4603" s="646"/>
      <c r="H4603" s="646"/>
      <c r="I4603" s="647"/>
      <c r="J4603" s="646"/>
      <c r="K4603" s="646"/>
    </row>
    <row r="4604" spans="2:11" x14ac:dyDescent="0.2">
      <c r="B4604" s="646"/>
      <c r="C4604" s="647"/>
      <c r="D4604" s="647"/>
      <c r="E4604" s="647"/>
      <c r="F4604" s="646"/>
      <c r="G4604" s="646"/>
      <c r="H4604" s="646"/>
      <c r="I4604" s="647"/>
      <c r="J4604" s="646"/>
      <c r="K4604" s="646"/>
    </row>
    <row r="4605" spans="2:11" x14ac:dyDescent="0.2">
      <c r="B4605" s="646"/>
      <c r="C4605" s="647"/>
      <c r="D4605" s="647"/>
      <c r="E4605" s="647"/>
      <c r="F4605" s="646"/>
      <c r="G4605" s="646"/>
      <c r="H4605" s="646"/>
      <c r="I4605" s="647"/>
      <c r="J4605" s="646"/>
      <c r="K4605" s="646"/>
    </row>
    <row r="4606" spans="2:11" x14ac:dyDescent="0.2">
      <c r="B4606" s="646"/>
      <c r="C4606" s="647"/>
      <c r="D4606" s="647"/>
      <c r="E4606" s="647"/>
      <c r="F4606" s="646"/>
      <c r="G4606" s="646"/>
      <c r="H4606" s="646"/>
      <c r="I4606" s="647"/>
      <c r="J4606" s="646"/>
      <c r="K4606" s="646"/>
    </row>
    <row r="4607" spans="2:11" x14ac:dyDescent="0.2">
      <c r="B4607" s="646"/>
      <c r="C4607" s="647"/>
      <c r="D4607" s="647"/>
      <c r="E4607" s="647"/>
      <c r="F4607" s="646"/>
      <c r="G4607" s="646"/>
      <c r="H4607" s="646"/>
      <c r="I4607" s="647"/>
      <c r="J4607" s="646"/>
      <c r="K4607" s="646"/>
    </row>
    <row r="4608" spans="2:11" x14ac:dyDescent="0.2">
      <c r="B4608" s="646"/>
      <c r="C4608" s="647"/>
      <c r="D4608" s="647"/>
      <c r="E4608" s="647"/>
      <c r="F4608" s="646"/>
      <c r="G4608" s="646"/>
      <c r="H4608" s="646"/>
      <c r="I4608" s="647"/>
      <c r="J4608" s="646"/>
      <c r="K4608" s="646"/>
    </row>
    <row r="4609" spans="2:11" x14ac:dyDescent="0.2">
      <c r="B4609" s="646"/>
      <c r="C4609" s="647"/>
      <c r="D4609" s="647"/>
      <c r="E4609" s="647"/>
      <c r="F4609" s="646"/>
      <c r="G4609" s="646"/>
      <c r="H4609" s="646"/>
      <c r="I4609" s="647"/>
      <c r="J4609" s="646"/>
      <c r="K4609" s="646"/>
    </row>
    <row r="4610" spans="2:11" x14ac:dyDescent="0.2">
      <c r="B4610" s="646"/>
      <c r="C4610" s="647"/>
      <c r="D4610" s="647"/>
      <c r="E4610" s="647"/>
      <c r="F4610" s="646"/>
      <c r="G4610" s="646"/>
      <c r="H4610" s="646"/>
      <c r="I4610" s="647"/>
      <c r="J4610" s="646"/>
      <c r="K4610" s="646"/>
    </row>
    <row r="4611" spans="2:11" x14ac:dyDescent="0.2">
      <c r="B4611" s="646"/>
      <c r="C4611" s="647"/>
      <c r="D4611" s="647"/>
      <c r="E4611" s="647"/>
      <c r="F4611" s="646"/>
      <c r="G4611" s="646"/>
      <c r="H4611" s="646"/>
      <c r="I4611" s="647"/>
      <c r="J4611" s="646"/>
      <c r="K4611" s="646"/>
    </row>
    <row r="4612" spans="2:11" x14ac:dyDescent="0.2">
      <c r="B4612" s="646"/>
      <c r="C4612" s="647"/>
      <c r="D4612" s="647"/>
      <c r="E4612" s="647"/>
      <c r="F4612" s="646"/>
      <c r="G4612" s="646"/>
      <c r="H4612" s="646"/>
      <c r="I4612" s="647"/>
      <c r="J4612" s="646"/>
      <c r="K4612" s="646"/>
    </row>
    <row r="4613" spans="2:11" x14ac:dyDescent="0.2">
      <c r="B4613" s="646"/>
      <c r="C4613" s="647"/>
      <c r="D4613" s="647"/>
      <c r="E4613" s="647"/>
      <c r="F4613" s="646"/>
      <c r="G4613" s="646"/>
      <c r="H4613" s="646"/>
      <c r="I4613" s="646"/>
      <c r="J4613" s="646"/>
      <c r="K4613" s="646"/>
    </row>
    <row r="4614" spans="2:11" x14ac:dyDescent="0.2">
      <c r="B4614" s="646"/>
      <c r="C4614" s="647"/>
      <c r="D4614" s="647"/>
      <c r="E4614" s="647"/>
      <c r="F4614" s="646"/>
      <c r="G4614" s="646"/>
      <c r="H4614" s="646"/>
      <c r="I4614" s="646"/>
      <c r="J4614" s="646"/>
      <c r="K4614" s="646"/>
    </row>
    <row r="4615" spans="2:11" x14ac:dyDescent="0.2">
      <c r="B4615" s="646"/>
      <c r="C4615" s="647"/>
      <c r="D4615" s="647"/>
      <c r="E4615" s="647"/>
      <c r="F4615" s="646"/>
      <c r="G4615" s="646"/>
      <c r="H4615" s="646"/>
      <c r="I4615" s="647"/>
      <c r="J4615" s="646"/>
      <c r="K4615" s="646"/>
    </row>
    <row r="4616" spans="2:11" x14ac:dyDescent="0.2">
      <c r="B4616" s="646"/>
      <c r="C4616" s="647"/>
      <c r="D4616" s="647"/>
      <c r="E4616" s="647"/>
      <c r="F4616" s="646"/>
      <c r="G4616" s="646"/>
      <c r="H4616" s="646"/>
      <c r="I4616" s="647"/>
      <c r="J4616" s="646"/>
      <c r="K4616" s="646"/>
    </row>
    <row r="4617" spans="2:11" x14ac:dyDescent="0.2">
      <c r="B4617" s="646"/>
      <c r="C4617" s="647"/>
      <c r="D4617" s="647"/>
      <c r="E4617" s="647"/>
      <c r="F4617" s="646"/>
      <c r="G4617" s="646"/>
      <c r="H4617" s="646"/>
      <c r="I4617" s="646"/>
      <c r="J4617" s="646"/>
      <c r="K4617" s="646"/>
    </row>
    <row r="4618" spans="2:11" x14ac:dyDescent="0.2">
      <c r="B4618" s="646"/>
      <c r="C4618" s="647"/>
      <c r="D4618" s="647"/>
      <c r="E4618" s="647"/>
      <c r="F4618" s="646"/>
      <c r="G4618" s="646"/>
      <c r="H4618" s="646"/>
      <c r="I4618" s="647"/>
      <c r="J4618" s="646"/>
      <c r="K4618" s="646"/>
    </row>
    <row r="4619" spans="2:11" x14ac:dyDescent="0.2">
      <c r="B4619" s="646"/>
      <c r="C4619" s="647"/>
      <c r="D4619" s="647"/>
      <c r="E4619" s="647"/>
      <c r="F4619" s="646"/>
      <c r="G4619" s="646"/>
      <c r="H4619" s="646"/>
      <c r="I4619" s="646"/>
      <c r="J4619" s="646"/>
      <c r="K4619" s="646"/>
    </row>
    <row r="4620" spans="2:11" x14ac:dyDescent="0.2">
      <c r="B4620" s="646"/>
      <c r="C4620" s="647"/>
      <c r="D4620" s="647"/>
      <c r="E4620" s="647"/>
      <c r="F4620" s="646"/>
      <c r="G4620" s="646"/>
      <c r="H4620" s="646"/>
      <c r="I4620" s="646"/>
      <c r="J4620" s="646"/>
      <c r="K4620" s="646"/>
    </row>
    <row r="4621" spans="2:11" x14ac:dyDescent="0.2">
      <c r="B4621" s="646"/>
      <c r="C4621" s="647"/>
      <c r="D4621" s="647"/>
      <c r="E4621" s="647"/>
      <c r="F4621" s="646"/>
      <c r="G4621" s="646"/>
      <c r="H4621" s="646"/>
      <c r="I4621" s="647"/>
      <c r="J4621" s="646"/>
      <c r="K4621" s="646"/>
    </row>
    <row r="4622" spans="2:11" x14ac:dyDescent="0.2">
      <c r="B4622" s="646"/>
      <c r="C4622" s="647"/>
      <c r="D4622" s="647"/>
      <c r="E4622" s="647"/>
      <c r="F4622" s="646"/>
      <c r="G4622" s="646"/>
      <c r="H4622" s="646"/>
      <c r="I4622" s="646"/>
      <c r="J4622" s="646"/>
      <c r="K4622" s="646"/>
    </row>
    <row r="4623" spans="2:11" x14ac:dyDescent="0.2">
      <c r="B4623" s="646"/>
      <c r="C4623" s="647"/>
      <c r="D4623" s="647"/>
      <c r="E4623" s="647"/>
      <c r="F4623" s="646"/>
      <c r="G4623" s="646"/>
      <c r="H4623" s="646"/>
      <c r="I4623" s="646"/>
      <c r="J4623" s="646"/>
      <c r="K4623" s="646"/>
    </row>
    <row r="4624" spans="2:11" x14ac:dyDescent="0.2">
      <c r="B4624" s="646"/>
      <c r="C4624" s="647"/>
      <c r="D4624" s="647"/>
      <c r="E4624" s="647"/>
      <c r="F4624" s="646"/>
      <c r="G4624" s="646"/>
      <c r="H4624" s="646"/>
      <c r="I4624" s="646"/>
      <c r="J4624" s="646"/>
      <c r="K4624" s="646"/>
    </row>
    <row r="4625" spans="2:11" x14ac:dyDescent="0.2">
      <c r="B4625" s="646"/>
      <c r="C4625" s="647"/>
      <c r="D4625" s="647"/>
      <c r="E4625" s="647"/>
      <c r="F4625" s="646"/>
      <c r="G4625" s="646"/>
      <c r="H4625" s="646"/>
      <c r="I4625" s="647"/>
      <c r="J4625" s="646"/>
      <c r="K4625" s="646"/>
    </row>
    <row r="4626" spans="2:11" x14ac:dyDescent="0.2">
      <c r="B4626" s="646"/>
      <c r="C4626" s="647"/>
      <c r="D4626" s="647"/>
      <c r="E4626" s="647"/>
      <c r="F4626" s="646"/>
      <c r="G4626" s="646"/>
      <c r="H4626" s="646"/>
      <c r="I4626" s="647"/>
      <c r="J4626" s="646"/>
      <c r="K4626" s="646"/>
    </row>
    <row r="4627" spans="2:11" x14ac:dyDescent="0.2">
      <c r="B4627" s="646"/>
      <c r="C4627" s="647"/>
      <c r="D4627" s="647"/>
      <c r="E4627" s="647"/>
      <c r="F4627" s="646"/>
      <c r="G4627" s="646"/>
      <c r="H4627" s="646"/>
      <c r="I4627" s="647"/>
      <c r="J4627" s="646"/>
      <c r="K4627" s="646"/>
    </row>
    <row r="4628" spans="2:11" x14ac:dyDescent="0.2">
      <c r="B4628" s="646"/>
      <c r="C4628" s="647"/>
      <c r="D4628" s="647"/>
      <c r="E4628" s="647"/>
      <c r="F4628" s="646"/>
      <c r="G4628" s="646"/>
      <c r="H4628" s="646"/>
      <c r="I4628" s="647"/>
      <c r="J4628" s="646"/>
      <c r="K4628" s="646"/>
    </row>
    <row r="4629" spans="2:11" x14ac:dyDescent="0.2">
      <c r="B4629" s="646"/>
      <c r="C4629" s="647"/>
      <c r="D4629" s="647"/>
      <c r="E4629" s="647"/>
      <c r="F4629" s="646"/>
      <c r="G4629" s="646"/>
      <c r="H4629" s="646"/>
      <c r="I4629" s="647"/>
      <c r="J4629" s="646"/>
      <c r="K4629" s="646"/>
    </row>
    <row r="4630" spans="2:11" x14ac:dyDescent="0.2">
      <c r="B4630" s="646"/>
      <c r="C4630" s="647"/>
      <c r="D4630" s="647"/>
      <c r="E4630" s="647"/>
      <c r="F4630" s="646"/>
      <c r="G4630" s="646"/>
      <c r="H4630" s="646"/>
      <c r="I4630" s="647"/>
      <c r="J4630" s="646"/>
      <c r="K4630" s="646"/>
    </row>
    <row r="4631" spans="2:11" x14ac:dyDescent="0.2">
      <c r="B4631" s="646"/>
      <c r="C4631" s="647"/>
      <c r="D4631" s="647"/>
      <c r="E4631" s="647"/>
      <c r="F4631" s="646"/>
      <c r="G4631" s="646"/>
      <c r="H4631" s="646"/>
      <c r="I4631" s="646"/>
      <c r="J4631" s="646"/>
      <c r="K4631" s="646"/>
    </row>
    <row r="4632" spans="2:11" x14ac:dyDescent="0.2">
      <c r="B4632" s="646"/>
      <c r="C4632" s="647"/>
      <c r="D4632" s="647"/>
      <c r="E4632" s="647"/>
      <c r="F4632" s="646"/>
      <c r="G4632" s="646"/>
      <c r="H4632" s="646"/>
      <c r="I4632" s="646"/>
      <c r="J4632" s="646"/>
      <c r="K4632" s="646"/>
    </row>
    <row r="4633" spans="2:11" x14ac:dyDescent="0.2">
      <c r="B4633" s="646"/>
      <c r="C4633" s="647"/>
      <c r="D4633" s="647"/>
      <c r="E4633" s="647"/>
      <c r="F4633" s="646"/>
      <c r="G4633" s="646"/>
      <c r="H4633" s="646"/>
      <c r="I4633" s="646"/>
      <c r="J4633" s="646"/>
      <c r="K4633" s="646"/>
    </row>
    <row r="4634" spans="2:11" x14ac:dyDescent="0.2">
      <c r="B4634" s="646"/>
      <c r="C4634" s="647"/>
      <c r="D4634" s="647"/>
      <c r="E4634" s="647"/>
      <c r="F4634" s="646"/>
      <c r="G4634" s="646"/>
      <c r="H4634" s="646"/>
      <c r="I4634" s="646"/>
      <c r="J4634" s="646"/>
      <c r="K4634" s="646"/>
    </row>
    <row r="4635" spans="2:11" x14ac:dyDescent="0.2">
      <c r="B4635" s="646"/>
      <c r="C4635" s="647"/>
      <c r="D4635" s="647"/>
      <c r="E4635" s="647"/>
      <c r="F4635" s="646"/>
      <c r="G4635" s="646"/>
      <c r="H4635" s="646"/>
      <c r="I4635" s="646"/>
      <c r="J4635" s="646"/>
      <c r="K4635" s="646"/>
    </row>
    <row r="4636" spans="2:11" x14ac:dyDescent="0.2">
      <c r="B4636" s="646"/>
      <c r="C4636" s="647"/>
      <c r="D4636" s="647"/>
      <c r="E4636" s="647"/>
      <c r="F4636" s="646"/>
      <c r="G4636" s="646"/>
      <c r="H4636" s="646"/>
      <c r="I4636" s="647"/>
      <c r="J4636" s="646"/>
      <c r="K4636" s="646"/>
    </row>
    <row r="4637" spans="2:11" x14ac:dyDescent="0.2">
      <c r="B4637" s="646"/>
      <c r="C4637" s="647"/>
      <c r="D4637" s="647"/>
      <c r="E4637" s="647"/>
      <c r="F4637" s="646"/>
      <c r="G4637" s="646"/>
      <c r="H4637" s="646"/>
      <c r="I4637" s="647"/>
      <c r="J4637" s="646"/>
      <c r="K4637" s="646"/>
    </row>
    <row r="4638" spans="2:11" x14ac:dyDescent="0.2">
      <c r="B4638" s="646"/>
      <c r="C4638" s="647"/>
      <c r="D4638" s="647"/>
      <c r="E4638" s="647"/>
      <c r="F4638" s="646"/>
      <c r="G4638" s="646"/>
      <c r="H4638" s="646"/>
      <c r="I4638" s="647"/>
      <c r="J4638" s="646"/>
      <c r="K4638" s="646"/>
    </row>
    <row r="4639" spans="2:11" x14ac:dyDescent="0.2">
      <c r="B4639" s="646"/>
      <c r="C4639" s="647"/>
      <c r="D4639" s="647"/>
      <c r="E4639" s="647"/>
      <c r="F4639" s="646"/>
      <c r="G4639" s="646"/>
      <c r="H4639" s="646"/>
      <c r="I4639" s="647"/>
      <c r="J4639" s="646"/>
      <c r="K4639" s="646"/>
    </row>
    <row r="4640" spans="2:11" x14ac:dyDescent="0.2">
      <c r="B4640" s="646"/>
      <c r="C4640" s="647"/>
      <c r="D4640" s="647"/>
      <c r="E4640" s="647"/>
      <c r="F4640" s="646"/>
      <c r="G4640" s="646"/>
      <c r="H4640" s="646"/>
      <c r="I4640" s="647"/>
      <c r="J4640" s="646"/>
      <c r="K4640" s="646"/>
    </row>
    <row r="4641" spans="2:11" x14ac:dyDescent="0.2">
      <c r="B4641" s="646"/>
      <c r="C4641" s="647"/>
      <c r="D4641" s="647"/>
      <c r="E4641" s="647"/>
      <c r="F4641" s="646"/>
      <c r="G4641" s="646"/>
      <c r="H4641" s="646"/>
      <c r="I4641" s="647"/>
      <c r="J4641" s="646"/>
      <c r="K4641" s="646"/>
    </row>
    <row r="4642" spans="2:11" x14ac:dyDescent="0.2">
      <c r="B4642" s="646"/>
      <c r="C4642" s="647"/>
      <c r="D4642" s="647"/>
      <c r="E4642" s="647"/>
      <c r="F4642" s="646"/>
      <c r="G4642" s="646"/>
      <c r="H4642" s="646"/>
      <c r="I4642" s="647"/>
      <c r="J4642" s="646"/>
      <c r="K4642" s="646"/>
    </row>
    <row r="4643" spans="2:11" x14ac:dyDescent="0.2">
      <c r="B4643" s="646"/>
      <c r="C4643" s="647"/>
      <c r="D4643" s="647"/>
      <c r="E4643" s="647"/>
      <c r="F4643" s="646"/>
      <c r="G4643" s="646"/>
      <c r="H4643" s="646"/>
      <c r="I4643" s="647"/>
      <c r="J4643" s="646"/>
      <c r="K4643" s="646"/>
    </row>
    <row r="4644" spans="2:11" x14ac:dyDescent="0.2">
      <c r="B4644" s="646"/>
      <c r="C4644" s="647"/>
      <c r="D4644" s="647"/>
      <c r="E4644" s="647"/>
      <c r="F4644" s="646"/>
      <c r="G4644" s="646"/>
      <c r="H4644" s="646"/>
      <c r="I4644" s="646"/>
      <c r="J4644" s="646"/>
      <c r="K4644" s="646"/>
    </row>
    <row r="4645" spans="2:11" x14ac:dyDescent="0.2">
      <c r="B4645" s="646"/>
      <c r="C4645" s="647"/>
      <c r="D4645" s="647"/>
      <c r="E4645" s="647"/>
      <c r="F4645" s="646"/>
      <c r="G4645" s="646"/>
      <c r="H4645" s="646"/>
      <c r="I4645" s="647"/>
      <c r="J4645" s="646"/>
      <c r="K4645" s="646"/>
    </row>
    <row r="4646" spans="2:11" x14ac:dyDescent="0.2">
      <c r="B4646" s="646"/>
      <c r="C4646" s="647"/>
      <c r="D4646" s="647"/>
      <c r="E4646" s="647"/>
      <c r="F4646" s="646"/>
      <c r="G4646" s="646"/>
      <c r="H4646" s="646"/>
      <c r="I4646" s="646"/>
      <c r="J4646" s="646"/>
      <c r="K4646" s="646"/>
    </row>
    <row r="4647" spans="2:11" x14ac:dyDescent="0.2">
      <c r="B4647" s="646"/>
      <c r="C4647" s="647"/>
      <c r="D4647" s="647"/>
      <c r="E4647" s="647"/>
      <c r="F4647" s="646"/>
      <c r="G4647" s="646"/>
      <c r="H4647" s="646"/>
      <c r="I4647" s="646"/>
      <c r="J4647" s="646"/>
      <c r="K4647" s="646"/>
    </row>
    <row r="4648" spans="2:11" x14ac:dyDescent="0.2">
      <c r="B4648" s="646"/>
      <c r="C4648" s="647"/>
      <c r="D4648" s="647"/>
      <c r="E4648" s="647"/>
      <c r="F4648" s="646"/>
      <c r="G4648" s="646"/>
      <c r="H4648" s="646"/>
      <c r="I4648" s="646"/>
      <c r="J4648" s="646"/>
      <c r="K4648" s="646"/>
    </row>
    <row r="4649" spans="2:11" x14ac:dyDescent="0.2">
      <c r="B4649" s="646"/>
      <c r="C4649" s="647"/>
      <c r="D4649" s="647"/>
      <c r="E4649" s="647"/>
      <c r="F4649" s="646"/>
      <c r="G4649" s="646"/>
      <c r="H4649" s="646"/>
      <c r="I4649" s="647"/>
      <c r="J4649" s="646"/>
      <c r="K4649" s="646"/>
    </row>
    <row r="4650" spans="2:11" x14ac:dyDescent="0.2">
      <c r="B4650" s="646"/>
      <c r="C4650" s="647"/>
      <c r="D4650" s="647"/>
      <c r="E4650" s="647"/>
      <c r="F4650" s="646"/>
      <c r="G4650" s="646"/>
      <c r="H4650" s="646"/>
      <c r="I4650" s="646"/>
      <c r="J4650" s="646"/>
      <c r="K4650" s="646"/>
    </row>
    <row r="4651" spans="2:11" x14ac:dyDescent="0.2">
      <c r="B4651" s="646"/>
      <c r="C4651" s="647"/>
      <c r="D4651" s="647"/>
      <c r="E4651" s="647"/>
      <c r="F4651" s="646"/>
      <c r="G4651" s="646"/>
      <c r="H4651" s="646"/>
      <c r="I4651" s="646"/>
      <c r="J4651" s="646"/>
      <c r="K4651" s="646"/>
    </row>
    <row r="4652" spans="2:11" x14ac:dyDescent="0.2">
      <c r="B4652" s="646"/>
      <c r="C4652" s="647"/>
      <c r="D4652" s="647"/>
      <c r="E4652" s="647"/>
      <c r="F4652" s="646"/>
      <c r="G4652" s="646"/>
      <c r="H4652" s="646"/>
      <c r="I4652" s="647"/>
      <c r="J4652" s="646"/>
      <c r="K4652" s="646"/>
    </row>
    <row r="4653" spans="2:11" x14ac:dyDescent="0.2">
      <c r="B4653" s="646"/>
      <c r="C4653" s="647"/>
      <c r="D4653" s="647"/>
      <c r="E4653" s="647"/>
      <c r="F4653" s="646"/>
      <c r="G4653" s="646"/>
      <c r="H4653" s="646"/>
      <c r="I4653" s="647"/>
      <c r="J4653" s="646"/>
      <c r="K4653" s="646"/>
    </row>
    <row r="4654" spans="2:11" x14ac:dyDescent="0.2">
      <c r="B4654" s="646"/>
      <c r="C4654" s="647"/>
      <c r="D4654" s="647"/>
      <c r="E4654" s="647"/>
      <c r="F4654" s="646"/>
      <c r="G4654" s="646"/>
      <c r="H4654" s="646"/>
      <c r="I4654" s="647"/>
      <c r="J4654" s="646"/>
      <c r="K4654" s="646"/>
    </row>
    <row r="4655" spans="2:11" x14ac:dyDescent="0.2">
      <c r="B4655" s="646"/>
      <c r="C4655" s="647"/>
      <c r="D4655" s="647"/>
      <c r="E4655" s="647"/>
      <c r="F4655" s="646"/>
      <c r="G4655" s="646"/>
      <c r="H4655" s="646"/>
      <c r="I4655" s="647"/>
      <c r="J4655" s="646"/>
      <c r="K4655" s="646"/>
    </row>
    <row r="4656" spans="2:11" x14ac:dyDescent="0.2">
      <c r="B4656" s="646"/>
      <c r="C4656" s="647"/>
      <c r="D4656" s="647"/>
      <c r="E4656" s="647"/>
      <c r="F4656" s="646"/>
      <c r="G4656" s="646"/>
      <c r="H4656" s="646"/>
      <c r="I4656" s="647"/>
      <c r="J4656" s="646"/>
      <c r="K4656" s="646"/>
    </row>
    <row r="4657" spans="2:11" x14ac:dyDescent="0.2">
      <c r="B4657" s="646"/>
      <c r="C4657" s="647"/>
      <c r="D4657" s="647"/>
      <c r="E4657" s="647"/>
      <c r="F4657" s="646"/>
      <c r="G4657" s="646"/>
      <c r="H4657" s="646"/>
      <c r="I4657" s="647"/>
      <c r="J4657" s="646"/>
      <c r="K4657" s="646"/>
    </row>
    <row r="4658" spans="2:11" x14ac:dyDescent="0.2">
      <c r="B4658" s="646"/>
      <c r="C4658" s="647"/>
      <c r="D4658" s="647"/>
      <c r="E4658" s="647"/>
      <c r="F4658" s="646"/>
      <c r="G4658" s="646"/>
      <c r="H4658" s="646"/>
      <c r="I4658" s="646"/>
      <c r="J4658" s="646"/>
      <c r="K4658" s="646"/>
    </row>
    <row r="4659" spans="2:11" x14ac:dyDescent="0.2">
      <c r="B4659" s="646"/>
      <c r="C4659" s="647"/>
      <c r="D4659" s="647"/>
      <c r="E4659" s="647"/>
      <c r="F4659" s="646"/>
      <c r="G4659" s="646"/>
      <c r="H4659" s="646"/>
      <c r="I4659" s="646"/>
      <c r="J4659" s="646"/>
      <c r="K4659" s="646"/>
    </row>
    <row r="4660" spans="2:11" x14ac:dyDescent="0.2">
      <c r="B4660" s="646"/>
      <c r="C4660" s="647"/>
      <c r="D4660" s="647"/>
      <c r="E4660" s="647"/>
      <c r="F4660" s="646"/>
      <c r="G4660" s="646"/>
      <c r="H4660" s="646"/>
      <c r="I4660" s="646"/>
      <c r="J4660" s="646"/>
      <c r="K4660" s="646"/>
    </row>
    <row r="4661" spans="2:11" x14ac:dyDescent="0.2">
      <c r="B4661" s="646"/>
      <c r="C4661" s="647"/>
      <c r="D4661" s="647"/>
      <c r="E4661" s="647"/>
      <c r="F4661" s="646"/>
      <c r="G4661" s="646"/>
      <c r="H4661" s="646"/>
      <c r="I4661" s="646"/>
      <c r="J4661" s="646"/>
      <c r="K4661" s="646"/>
    </row>
    <row r="4662" spans="2:11" x14ac:dyDescent="0.2">
      <c r="B4662" s="646"/>
      <c r="C4662" s="647"/>
      <c r="D4662" s="647"/>
      <c r="E4662" s="647"/>
      <c r="F4662" s="646"/>
      <c r="G4662" s="646"/>
      <c r="H4662" s="646"/>
      <c r="I4662" s="646"/>
      <c r="J4662" s="646"/>
      <c r="K4662" s="646"/>
    </row>
    <row r="4663" spans="2:11" x14ac:dyDescent="0.2">
      <c r="B4663" s="646"/>
      <c r="C4663" s="647"/>
      <c r="D4663" s="647"/>
      <c r="E4663" s="647"/>
      <c r="F4663" s="646"/>
      <c r="G4663" s="646"/>
      <c r="H4663" s="646"/>
      <c r="I4663" s="647"/>
      <c r="J4663" s="646"/>
      <c r="K4663" s="646"/>
    </row>
    <row r="4664" spans="2:11" x14ac:dyDescent="0.2">
      <c r="B4664" s="646"/>
      <c r="C4664" s="647"/>
      <c r="D4664" s="647"/>
      <c r="E4664" s="647"/>
      <c r="F4664" s="646"/>
      <c r="G4664" s="646"/>
      <c r="H4664" s="646"/>
      <c r="I4664" s="647"/>
      <c r="J4664" s="646"/>
      <c r="K4664" s="646"/>
    </row>
    <row r="4665" spans="2:11" x14ac:dyDescent="0.2">
      <c r="B4665" s="646"/>
      <c r="C4665" s="647"/>
      <c r="D4665" s="647"/>
      <c r="E4665" s="647"/>
      <c r="F4665" s="646"/>
      <c r="G4665" s="646"/>
      <c r="H4665" s="646"/>
      <c r="I4665" s="647"/>
      <c r="J4665" s="646"/>
      <c r="K4665" s="646"/>
    </row>
    <row r="4666" spans="2:11" x14ac:dyDescent="0.2">
      <c r="B4666" s="646"/>
      <c r="C4666" s="647"/>
      <c r="D4666" s="647"/>
      <c r="E4666" s="647"/>
      <c r="F4666" s="646"/>
      <c r="G4666" s="646"/>
      <c r="H4666" s="646"/>
      <c r="I4666" s="647"/>
      <c r="J4666" s="646"/>
      <c r="K4666" s="646"/>
    </row>
    <row r="4667" spans="2:11" x14ac:dyDescent="0.2">
      <c r="B4667" s="646"/>
      <c r="C4667" s="647"/>
      <c r="D4667" s="647"/>
      <c r="E4667" s="647"/>
      <c r="F4667" s="646"/>
      <c r="G4667" s="646"/>
      <c r="H4667" s="646"/>
      <c r="I4667" s="646"/>
      <c r="J4667" s="646"/>
      <c r="K4667" s="646"/>
    </row>
    <row r="4668" spans="2:11" x14ac:dyDescent="0.2">
      <c r="B4668" s="646"/>
      <c r="C4668" s="647"/>
      <c r="D4668" s="647"/>
      <c r="E4668" s="647"/>
      <c r="F4668" s="646"/>
      <c r="G4668" s="646"/>
      <c r="H4668" s="646"/>
      <c r="I4668" s="646"/>
      <c r="J4668" s="646"/>
      <c r="K4668" s="646"/>
    </row>
    <row r="4669" spans="2:11" x14ac:dyDescent="0.2">
      <c r="B4669" s="646"/>
      <c r="C4669" s="647"/>
      <c r="D4669" s="647"/>
      <c r="E4669" s="647"/>
      <c r="F4669" s="646"/>
      <c r="G4669" s="646"/>
      <c r="H4669" s="646"/>
      <c r="I4669" s="646"/>
      <c r="J4669" s="646"/>
      <c r="K4669" s="646"/>
    </row>
    <row r="4670" spans="2:11" x14ac:dyDescent="0.2">
      <c r="B4670" s="646"/>
      <c r="C4670" s="647"/>
      <c r="D4670" s="647"/>
      <c r="E4670" s="647"/>
      <c r="F4670" s="646"/>
      <c r="G4670" s="646"/>
      <c r="H4670" s="646"/>
      <c r="I4670" s="646"/>
      <c r="J4670" s="646"/>
      <c r="K4670" s="646"/>
    </row>
    <row r="4671" spans="2:11" x14ac:dyDescent="0.2">
      <c r="B4671" s="646"/>
      <c r="C4671" s="647"/>
      <c r="D4671" s="647"/>
      <c r="E4671" s="647"/>
      <c r="F4671" s="646"/>
      <c r="G4671" s="646"/>
      <c r="H4671" s="646"/>
      <c r="I4671" s="646"/>
      <c r="J4671" s="646"/>
      <c r="K4671" s="646"/>
    </row>
    <row r="4672" spans="2:11" x14ac:dyDescent="0.2">
      <c r="B4672" s="646"/>
      <c r="C4672" s="647"/>
      <c r="D4672" s="647"/>
      <c r="E4672" s="647"/>
      <c r="F4672" s="646"/>
      <c r="G4672" s="646"/>
      <c r="H4672" s="646"/>
      <c r="I4672" s="647"/>
      <c r="J4672" s="646"/>
      <c r="K4672" s="646"/>
    </row>
    <row r="4673" spans="2:11" x14ac:dyDescent="0.2">
      <c r="B4673" s="646"/>
      <c r="C4673" s="647"/>
      <c r="D4673" s="647"/>
      <c r="E4673" s="647"/>
      <c r="F4673" s="646"/>
      <c r="G4673" s="646"/>
      <c r="H4673" s="646"/>
      <c r="I4673" s="647"/>
      <c r="J4673" s="646"/>
      <c r="K4673" s="646"/>
    </row>
    <row r="4674" spans="2:11" x14ac:dyDescent="0.2">
      <c r="B4674" s="646"/>
      <c r="C4674" s="647"/>
      <c r="D4674" s="647"/>
      <c r="E4674" s="647"/>
      <c r="F4674" s="646"/>
      <c r="G4674" s="646"/>
      <c r="H4674" s="646"/>
      <c r="I4674" s="646"/>
      <c r="J4674" s="646"/>
      <c r="K4674" s="646"/>
    </row>
    <row r="4675" spans="2:11" x14ac:dyDescent="0.2">
      <c r="B4675" s="646"/>
      <c r="C4675" s="647"/>
      <c r="D4675" s="647"/>
      <c r="E4675" s="647"/>
      <c r="F4675" s="646"/>
      <c r="G4675" s="646"/>
      <c r="H4675" s="646"/>
      <c r="I4675" s="646"/>
      <c r="J4675" s="646"/>
      <c r="K4675" s="646"/>
    </row>
    <row r="4676" spans="2:11" x14ac:dyDescent="0.2">
      <c r="B4676" s="646"/>
      <c r="C4676" s="647"/>
      <c r="D4676" s="647"/>
      <c r="E4676" s="647"/>
      <c r="F4676" s="646"/>
      <c r="G4676" s="646"/>
      <c r="H4676" s="646"/>
      <c r="I4676" s="646"/>
      <c r="J4676" s="646"/>
      <c r="K4676" s="646"/>
    </row>
    <row r="4677" spans="2:11" x14ac:dyDescent="0.2">
      <c r="B4677" s="646"/>
      <c r="C4677" s="647"/>
      <c r="D4677" s="647"/>
      <c r="E4677" s="647"/>
      <c r="F4677" s="646"/>
      <c r="G4677" s="646"/>
      <c r="H4677" s="646"/>
      <c r="I4677" s="647"/>
      <c r="J4677" s="646"/>
      <c r="K4677" s="646"/>
    </row>
    <row r="4678" spans="2:11" x14ac:dyDescent="0.2">
      <c r="B4678" s="646"/>
      <c r="C4678" s="647"/>
      <c r="D4678" s="647"/>
      <c r="E4678" s="647"/>
      <c r="F4678" s="646"/>
      <c r="G4678" s="646"/>
      <c r="H4678" s="646"/>
      <c r="I4678" s="647"/>
      <c r="J4678" s="646"/>
      <c r="K4678" s="646"/>
    </row>
    <row r="4679" spans="2:11" x14ac:dyDescent="0.2">
      <c r="B4679" s="646"/>
      <c r="C4679" s="647"/>
      <c r="D4679" s="647"/>
      <c r="E4679" s="647"/>
      <c r="F4679" s="646"/>
      <c r="G4679" s="646"/>
      <c r="H4679" s="646"/>
      <c r="I4679" s="647"/>
      <c r="J4679" s="646"/>
      <c r="K4679" s="646"/>
    </row>
    <row r="4680" spans="2:11" x14ac:dyDescent="0.2">
      <c r="B4680" s="646"/>
      <c r="C4680" s="647"/>
      <c r="D4680" s="647"/>
      <c r="E4680" s="647"/>
      <c r="F4680" s="646"/>
      <c r="G4680" s="646"/>
      <c r="H4680" s="646"/>
      <c r="I4680" s="647"/>
      <c r="J4680" s="646"/>
      <c r="K4680" s="646"/>
    </row>
    <row r="4681" spans="2:11" x14ac:dyDescent="0.2">
      <c r="B4681" s="646"/>
      <c r="C4681" s="647"/>
      <c r="D4681" s="647"/>
      <c r="E4681" s="647"/>
      <c r="F4681" s="646"/>
      <c r="G4681" s="646"/>
      <c r="H4681" s="646"/>
      <c r="I4681" s="647"/>
      <c r="J4681" s="646"/>
      <c r="K4681" s="646"/>
    </row>
    <row r="4682" spans="2:11" x14ac:dyDescent="0.2">
      <c r="B4682" s="646"/>
      <c r="C4682" s="647"/>
      <c r="D4682" s="647"/>
      <c r="E4682" s="647"/>
      <c r="F4682" s="646"/>
      <c r="G4682" s="646"/>
      <c r="H4682" s="646"/>
      <c r="I4682" s="647"/>
      <c r="J4682" s="646"/>
      <c r="K4682" s="646"/>
    </row>
    <row r="4683" spans="2:11" x14ac:dyDescent="0.2">
      <c r="B4683" s="646"/>
      <c r="C4683" s="647"/>
      <c r="D4683" s="647"/>
      <c r="E4683" s="647"/>
      <c r="F4683" s="646"/>
      <c r="G4683" s="646"/>
      <c r="H4683" s="646"/>
      <c r="I4683" s="647"/>
      <c r="J4683" s="646"/>
      <c r="K4683" s="646"/>
    </row>
    <row r="4684" spans="2:11" x14ac:dyDescent="0.2">
      <c r="B4684" s="646"/>
      <c r="C4684" s="647"/>
      <c r="D4684" s="647"/>
      <c r="E4684" s="647"/>
      <c r="F4684" s="646"/>
      <c r="G4684" s="646"/>
      <c r="H4684" s="646"/>
      <c r="I4684" s="646"/>
      <c r="J4684" s="646"/>
      <c r="K4684" s="646"/>
    </row>
    <row r="4685" spans="2:11" x14ac:dyDescent="0.2">
      <c r="B4685" s="646"/>
      <c r="C4685" s="647"/>
      <c r="D4685" s="647"/>
      <c r="E4685" s="647"/>
      <c r="F4685" s="646"/>
      <c r="G4685" s="646"/>
      <c r="H4685" s="646"/>
      <c r="I4685" s="646"/>
      <c r="J4685" s="646"/>
      <c r="K4685" s="646"/>
    </row>
    <row r="4686" spans="2:11" x14ac:dyDescent="0.2">
      <c r="B4686" s="646"/>
      <c r="C4686" s="647"/>
      <c r="D4686" s="647"/>
      <c r="E4686" s="647"/>
      <c r="F4686" s="646"/>
      <c r="G4686" s="646"/>
      <c r="H4686" s="646"/>
      <c r="I4686" s="646"/>
      <c r="J4686" s="646"/>
      <c r="K4686" s="646"/>
    </row>
    <row r="4687" spans="2:11" x14ac:dyDescent="0.2">
      <c r="B4687" s="646"/>
      <c r="C4687" s="647"/>
      <c r="D4687" s="647"/>
      <c r="E4687" s="647"/>
      <c r="F4687" s="646"/>
      <c r="G4687" s="646"/>
      <c r="H4687" s="646"/>
      <c r="I4687" s="646"/>
      <c r="J4687" s="646"/>
      <c r="K4687" s="646"/>
    </row>
    <row r="4688" spans="2:11" x14ac:dyDescent="0.2">
      <c r="B4688" s="646"/>
      <c r="C4688" s="647"/>
      <c r="D4688" s="647"/>
      <c r="E4688" s="647"/>
      <c r="F4688" s="646"/>
      <c r="G4688" s="646"/>
      <c r="H4688" s="646"/>
      <c r="I4688" s="646"/>
      <c r="J4688" s="646"/>
      <c r="K4688" s="646"/>
    </row>
    <row r="4689" spans="2:11" x14ac:dyDescent="0.2">
      <c r="B4689" s="646"/>
      <c r="C4689" s="647"/>
      <c r="D4689" s="647"/>
      <c r="E4689" s="647"/>
      <c r="F4689" s="646"/>
      <c r="G4689" s="646"/>
      <c r="H4689" s="646"/>
      <c r="I4689" s="646"/>
      <c r="J4689" s="646"/>
      <c r="K4689" s="646"/>
    </row>
    <row r="4690" spans="2:11" x14ac:dyDescent="0.2">
      <c r="B4690" s="646"/>
      <c r="C4690" s="647"/>
      <c r="D4690" s="647"/>
      <c r="E4690" s="647"/>
      <c r="F4690" s="646"/>
      <c r="G4690" s="646"/>
      <c r="H4690" s="646"/>
      <c r="I4690" s="647"/>
      <c r="J4690" s="646"/>
      <c r="K4690" s="646"/>
    </row>
    <row r="4691" spans="2:11" x14ac:dyDescent="0.2">
      <c r="B4691" s="646"/>
      <c r="C4691" s="647"/>
      <c r="D4691" s="647"/>
      <c r="E4691" s="647"/>
      <c r="F4691" s="646"/>
      <c r="G4691" s="646"/>
      <c r="H4691" s="646"/>
      <c r="I4691" s="647"/>
      <c r="J4691" s="646"/>
      <c r="K4691" s="646"/>
    </row>
    <row r="4692" spans="2:11" x14ac:dyDescent="0.2">
      <c r="B4692" s="646"/>
      <c r="C4692" s="647"/>
      <c r="D4692" s="647"/>
      <c r="E4692" s="647"/>
      <c r="F4692" s="646"/>
      <c r="G4692" s="646"/>
      <c r="H4692" s="646"/>
      <c r="I4692" s="647"/>
      <c r="J4692" s="646"/>
      <c r="K4692" s="646"/>
    </row>
    <row r="4693" spans="2:11" x14ac:dyDescent="0.2">
      <c r="B4693" s="646"/>
      <c r="C4693" s="647"/>
      <c r="D4693" s="647"/>
      <c r="E4693" s="647"/>
      <c r="F4693" s="646"/>
      <c r="G4693" s="646"/>
      <c r="H4693" s="646"/>
      <c r="I4693" s="647"/>
      <c r="J4693" s="646"/>
      <c r="K4693" s="646"/>
    </row>
    <row r="4694" spans="2:11" x14ac:dyDescent="0.2">
      <c r="B4694" s="646"/>
      <c r="C4694" s="647"/>
      <c r="D4694" s="647"/>
      <c r="E4694" s="647"/>
      <c r="F4694" s="646"/>
      <c r="G4694" s="646"/>
      <c r="H4694" s="646"/>
      <c r="I4694" s="647"/>
      <c r="J4694" s="646"/>
      <c r="K4694" s="646"/>
    </row>
    <row r="4695" spans="2:11" x14ac:dyDescent="0.2">
      <c r="B4695" s="646"/>
      <c r="C4695" s="647"/>
      <c r="D4695" s="647"/>
      <c r="E4695" s="647"/>
      <c r="F4695" s="646"/>
      <c r="G4695" s="646"/>
      <c r="H4695" s="646"/>
      <c r="I4695" s="647"/>
      <c r="J4695" s="646"/>
      <c r="K4695" s="646"/>
    </row>
    <row r="4696" spans="2:11" x14ac:dyDescent="0.2">
      <c r="B4696" s="646"/>
      <c r="C4696" s="647"/>
      <c r="D4696" s="647"/>
      <c r="E4696" s="647"/>
      <c r="F4696" s="646"/>
      <c r="G4696" s="646"/>
      <c r="H4696" s="646"/>
      <c r="I4696" s="646"/>
      <c r="J4696" s="646"/>
      <c r="K4696" s="646"/>
    </row>
    <row r="4697" spans="2:11" x14ac:dyDescent="0.2">
      <c r="B4697" s="646"/>
      <c r="C4697" s="647"/>
      <c r="D4697" s="647"/>
      <c r="E4697" s="647"/>
      <c r="F4697" s="646"/>
      <c r="G4697" s="646"/>
      <c r="H4697" s="646"/>
      <c r="I4697" s="646"/>
      <c r="J4697" s="646"/>
      <c r="K4697" s="646"/>
    </row>
    <row r="4698" spans="2:11" x14ac:dyDescent="0.2">
      <c r="B4698" s="646"/>
      <c r="C4698" s="647"/>
      <c r="D4698" s="647"/>
      <c r="E4698" s="647"/>
      <c r="F4698" s="646"/>
      <c r="G4698" s="646"/>
      <c r="H4698" s="646"/>
      <c r="I4698" s="646"/>
      <c r="J4698" s="646"/>
      <c r="K4698" s="646"/>
    </row>
    <row r="4699" spans="2:11" x14ac:dyDescent="0.2">
      <c r="B4699" s="646"/>
      <c r="C4699" s="647"/>
      <c r="D4699" s="647"/>
      <c r="E4699" s="647"/>
      <c r="F4699" s="646"/>
      <c r="G4699" s="646"/>
      <c r="H4699" s="646"/>
      <c r="I4699" s="646"/>
      <c r="J4699" s="646"/>
      <c r="K4699" s="646"/>
    </row>
    <row r="4700" spans="2:11" x14ac:dyDescent="0.2">
      <c r="B4700" s="646"/>
      <c r="C4700" s="647"/>
      <c r="D4700" s="647"/>
      <c r="E4700" s="647"/>
      <c r="F4700" s="646"/>
      <c r="G4700" s="646"/>
      <c r="H4700" s="646"/>
      <c r="I4700" s="646"/>
      <c r="J4700" s="646"/>
      <c r="K4700" s="646"/>
    </row>
    <row r="4701" spans="2:11" x14ac:dyDescent="0.2">
      <c r="B4701" s="646"/>
      <c r="C4701" s="647"/>
      <c r="D4701" s="647"/>
      <c r="E4701" s="647"/>
      <c r="F4701" s="646"/>
      <c r="G4701" s="646"/>
      <c r="H4701" s="646"/>
      <c r="I4701" s="646"/>
      <c r="J4701" s="646"/>
      <c r="K4701" s="646"/>
    </row>
    <row r="4702" spans="2:11" x14ac:dyDescent="0.2">
      <c r="B4702" s="646"/>
      <c r="C4702" s="647"/>
      <c r="D4702" s="647"/>
      <c r="E4702" s="647"/>
      <c r="F4702" s="646"/>
      <c r="G4702" s="646"/>
      <c r="H4702" s="646"/>
      <c r="I4702" s="647"/>
      <c r="J4702" s="646"/>
      <c r="K4702" s="646"/>
    </row>
    <row r="4703" spans="2:11" x14ac:dyDescent="0.2">
      <c r="B4703" s="646"/>
      <c r="C4703" s="647"/>
      <c r="D4703" s="647"/>
      <c r="E4703" s="647"/>
      <c r="F4703" s="646"/>
      <c r="G4703" s="646"/>
      <c r="H4703" s="646"/>
      <c r="I4703" s="647"/>
      <c r="J4703" s="646"/>
      <c r="K4703" s="646"/>
    </row>
    <row r="4704" spans="2:11" x14ac:dyDescent="0.2">
      <c r="B4704" s="646"/>
      <c r="C4704" s="647"/>
      <c r="D4704" s="647"/>
      <c r="E4704" s="647"/>
      <c r="F4704" s="646"/>
      <c r="G4704" s="646"/>
      <c r="H4704" s="646"/>
      <c r="I4704" s="647"/>
      <c r="J4704" s="646"/>
      <c r="K4704" s="646"/>
    </row>
    <row r="4705" spans="2:11" x14ac:dyDescent="0.2">
      <c r="B4705" s="646"/>
      <c r="C4705" s="647"/>
      <c r="D4705" s="647"/>
      <c r="E4705" s="647"/>
      <c r="F4705" s="646"/>
      <c r="G4705" s="646"/>
      <c r="H4705" s="646"/>
      <c r="I4705" s="647"/>
      <c r="J4705" s="646"/>
      <c r="K4705" s="646"/>
    </row>
    <row r="4706" spans="2:11" x14ac:dyDescent="0.2">
      <c r="B4706" s="646"/>
      <c r="C4706" s="647"/>
      <c r="D4706" s="647"/>
      <c r="E4706" s="647"/>
      <c r="F4706" s="646"/>
      <c r="G4706" s="646"/>
      <c r="H4706" s="646"/>
      <c r="I4706" s="647"/>
      <c r="J4706" s="646"/>
      <c r="K4706" s="646"/>
    </row>
    <row r="4707" spans="2:11" x14ac:dyDescent="0.2">
      <c r="B4707" s="646"/>
      <c r="C4707" s="647"/>
      <c r="D4707" s="647"/>
      <c r="E4707" s="647"/>
      <c r="F4707" s="646"/>
      <c r="G4707" s="646"/>
      <c r="H4707" s="646"/>
      <c r="I4707" s="647"/>
      <c r="J4707" s="646"/>
      <c r="K4707" s="646"/>
    </row>
    <row r="4708" spans="2:11" x14ac:dyDescent="0.2">
      <c r="B4708" s="646"/>
      <c r="C4708" s="647"/>
      <c r="D4708" s="647"/>
      <c r="E4708" s="647"/>
      <c r="F4708" s="646"/>
      <c r="G4708" s="646"/>
      <c r="H4708" s="646"/>
      <c r="I4708" s="647"/>
      <c r="J4708" s="646"/>
      <c r="K4708" s="646"/>
    </row>
    <row r="4709" spans="2:11" x14ac:dyDescent="0.2">
      <c r="B4709" s="646"/>
      <c r="C4709" s="647"/>
      <c r="D4709" s="647"/>
      <c r="E4709" s="647"/>
      <c r="F4709" s="646"/>
      <c r="G4709" s="646"/>
      <c r="H4709" s="646"/>
      <c r="I4709" s="647"/>
      <c r="J4709" s="646"/>
      <c r="K4709" s="646"/>
    </row>
    <row r="4710" spans="2:11" x14ac:dyDescent="0.2">
      <c r="B4710" s="646"/>
      <c r="C4710" s="647"/>
      <c r="D4710" s="647"/>
      <c r="E4710" s="647"/>
      <c r="F4710" s="646"/>
      <c r="G4710" s="646"/>
      <c r="H4710" s="646"/>
      <c r="I4710" s="647"/>
      <c r="J4710" s="646"/>
      <c r="K4710" s="646"/>
    </row>
    <row r="4711" spans="2:11" x14ac:dyDescent="0.2">
      <c r="B4711" s="646"/>
      <c r="C4711" s="647"/>
      <c r="D4711" s="647"/>
      <c r="E4711" s="647"/>
      <c r="F4711" s="646"/>
      <c r="G4711" s="646"/>
      <c r="H4711" s="646"/>
      <c r="I4711" s="647"/>
      <c r="J4711" s="646"/>
      <c r="K4711" s="646"/>
    </row>
    <row r="4712" spans="2:11" x14ac:dyDescent="0.2">
      <c r="B4712" s="646"/>
      <c r="C4712" s="647"/>
      <c r="D4712" s="647"/>
      <c r="E4712" s="647"/>
      <c r="F4712" s="646"/>
      <c r="G4712" s="646"/>
      <c r="H4712" s="646"/>
      <c r="I4712" s="647"/>
      <c r="J4712" s="646"/>
      <c r="K4712" s="646"/>
    </row>
    <row r="4713" spans="2:11" x14ac:dyDescent="0.2">
      <c r="B4713" s="646"/>
      <c r="C4713" s="647"/>
      <c r="D4713" s="647"/>
      <c r="E4713" s="647"/>
      <c r="F4713" s="646"/>
      <c r="G4713" s="646"/>
      <c r="H4713" s="646"/>
      <c r="I4713" s="647"/>
      <c r="J4713" s="646"/>
      <c r="K4713" s="646"/>
    </row>
    <row r="4714" spans="2:11" x14ac:dyDescent="0.2">
      <c r="B4714" s="646"/>
      <c r="C4714" s="647"/>
      <c r="D4714" s="647"/>
      <c r="E4714" s="647"/>
      <c r="F4714" s="646"/>
      <c r="G4714" s="646"/>
      <c r="H4714" s="646"/>
      <c r="I4714" s="647"/>
      <c r="J4714" s="646"/>
      <c r="K4714" s="646"/>
    </row>
    <row r="4715" spans="2:11" x14ac:dyDescent="0.2">
      <c r="B4715" s="646"/>
      <c r="C4715" s="647"/>
      <c r="D4715" s="647"/>
      <c r="E4715" s="647"/>
      <c r="F4715" s="646"/>
      <c r="G4715" s="646"/>
      <c r="H4715" s="646"/>
      <c r="I4715" s="646"/>
      <c r="J4715" s="646"/>
      <c r="K4715" s="646"/>
    </row>
    <row r="4716" spans="2:11" x14ac:dyDescent="0.2">
      <c r="B4716" s="646"/>
      <c r="C4716" s="647"/>
      <c r="D4716" s="647"/>
      <c r="E4716" s="647"/>
      <c r="F4716" s="646"/>
      <c r="G4716" s="646"/>
      <c r="H4716" s="646"/>
      <c r="I4716" s="646"/>
      <c r="J4716" s="646"/>
      <c r="K4716" s="646"/>
    </row>
    <row r="4717" spans="2:11" x14ac:dyDescent="0.2">
      <c r="B4717" s="646"/>
      <c r="C4717" s="647"/>
      <c r="D4717" s="647"/>
      <c r="E4717" s="647"/>
      <c r="F4717" s="646"/>
      <c r="G4717" s="646"/>
      <c r="H4717" s="646"/>
      <c r="I4717" s="647"/>
      <c r="J4717" s="646"/>
      <c r="K4717" s="646"/>
    </row>
    <row r="4718" spans="2:11" x14ac:dyDescent="0.2">
      <c r="B4718" s="646"/>
      <c r="C4718" s="647"/>
      <c r="D4718" s="647"/>
      <c r="E4718" s="647"/>
      <c r="F4718" s="646"/>
      <c r="G4718" s="646"/>
      <c r="H4718" s="646"/>
      <c r="I4718" s="647"/>
      <c r="J4718" s="646"/>
      <c r="K4718" s="646"/>
    </row>
    <row r="4719" spans="2:11" x14ac:dyDescent="0.2">
      <c r="B4719" s="646"/>
      <c r="C4719" s="647"/>
      <c r="D4719" s="647"/>
      <c r="E4719" s="647"/>
      <c r="F4719" s="646"/>
      <c r="G4719" s="646"/>
      <c r="H4719" s="646"/>
      <c r="I4719" s="646"/>
      <c r="J4719" s="646"/>
      <c r="K4719" s="646"/>
    </row>
    <row r="4720" spans="2:11" x14ac:dyDescent="0.2">
      <c r="B4720" s="646"/>
      <c r="C4720" s="647"/>
      <c r="D4720" s="647"/>
      <c r="E4720" s="647"/>
      <c r="F4720" s="646"/>
      <c r="G4720" s="646"/>
      <c r="H4720" s="646"/>
      <c r="I4720" s="646"/>
      <c r="J4720" s="646"/>
      <c r="K4720" s="646"/>
    </row>
    <row r="4721" spans="2:11" x14ac:dyDescent="0.2">
      <c r="B4721" s="646"/>
      <c r="C4721" s="647"/>
      <c r="D4721" s="647"/>
      <c r="E4721" s="647"/>
      <c r="F4721" s="646"/>
      <c r="G4721" s="646"/>
      <c r="H4721" s="646"/>
      <c r="I4721" s="647"/>
      <c r="J4721" s="646"/>
      <c r="K4721" s="646"/>
    </row>
    <row r="4722" spans="2:11" x14ac:dyDescent="0.2">
      <c r="B4722" s="646"/>
      <c r="C4722" s="647"/>
      <c r="D4722" s="647"/>
      <c r="E4722" s="647"/>
      <c r="F4722" s="646"/>
      <c r="G4722" s="646"/>
      <c r="H4722" s="646"/>
      <c r="I4722" s="646"/>
      <c r="J4722" s="646"/>
      <c r="K4722" s="646"/>
    </row>
    <row r="4723" spans="2:11" x14ac:dyDescent="0.2">
      <c r="B4723" s="646"/>
      <c r="C4723" s="647"/>
      <c r="D4723" s="647"/>
      <c r="E4723" s="647"/>
      <c r="F4723" s="646"/>
      <c r="G4723" s="646"/>
      <c r="H4723" s="646"/>
      <c r="I4723" s="646"/>
      <c r="J4723" s="646"/>
      <c r="K4723" s="646"/>
    </row>
    <row r="4724" spans="2:11" x14ac:dyDescent="0.2">
      <c r="B4724" s="646"/>
      <c r="C4724" s="647"/>
      <c r="D4724" s="647"/>
      <c r="E4724" s="647"/>
      <c r="F4724" s="646"/>
      <c r="G4724" s="646"/>
      <c r="H4724" s="646"/>
      <c r="I4724" s="646"/>
      <c r="J4724" s="646"/>
      <c r="K4724" s="646"/>
    </row>
    <row r="4725" spans="2:11" x14ac:dyDescent="0.2">
      <c r="B4725" s="646"/>
      <c r="C4725" s="647"/>
      <c r="D4725" s="647"/>
      <c r="E4725" s="647"/>
      <c r="F4725" s="646"/>
      <c r="G4725" s="646"/>
      <c r="H4725" s="646"/>
      <c r="I4725" s="647"/>
      <c r="J4725" s="646"/>
      <c r="K4725" s="646"/>
    </row>
    <row r="4726" spans="2:11" x14ac:dyDescent="0.2">
      <c r="B4726" s="646"/>
      <c r="C4726" s="647"/>
      <c r="D4726" s="647"/>
      <c r="E4726" s="647"/>
      <c r="F4726" s="646"/>
      <c r="G4726" s="646"/>
      <c r="H4726" s="646"/>
      <c r="I4726" s="647"/>
      <c r="J4726" s="646"/>
      <c r="K4726" s="646"/>
    </row>
    <row r="4727" spans="2:11" x14ac:dyDescent="0.2">
      <c r="B4727" s="646"/>
      <c r="C4727" s="647"/>
      <c r="D4727" s="647"/>
      <c r="E4727" s="647"/>
      <c r="F4727" s="646"/>
      <c r="G4727" s="646"/>
      <c r="H4727" s="646"/>
      <c r="I4727" s="647"/>
      <c r="J4727" s="646"/>
      <c r="K4727" s="646"/>
    </row>
    <row r="4728" spans="2:11" x14ac:dyDescent="0.2">
      <c r="B4728" s="646"/>
      <c r="C4728" s="647"/>
      <c r="D4728" s="647"/>
      <c r="E4728" s="647"/>
      <c r="F4728" s="646"/>
      <c r="G4728" s="646"/>
      <c r="H4728" s="646"/>
      <c r="I4728" s="647"/>
      <c r="J4728" s="646"/>
      <c r="K4728" s="646"/>
    </row>
    <row r="4729" spans="2:11" x14ac:dyDescent="0.2">
      <c r="B4729" s="646"/>
      <c r="C4729" s="647"/>
      <c r="D4729" s="647"/>
      <c r="E4729" s="647"/>
      <c r="F4729" s="646"/>
      <c r="G4729" s="646"/>
      <c r="H4729" s="646"/>
      <c r="I4729" s="647"/>
      <c r="J4729" s="646"/>
      <c r="K4729" s="646"/>
    </row>
    <row r="4730" spans="2:11" x14ac:dyDescent="0.2">
      <c r="B4730" s="646"/>
      <c r="C4730" s="647"/>
      <c r="D4730" s="647"/>
      <c r="E4730" s="647"/>
      <c r="F4730" s="646"/>
      <c r="G4730" s="646"/>
      <c r="H4730" s="646"/>
      <c r="I4730" s="647"/>
      <c r="J4730" s="646"/>
      <c r="K4730" s="646"/>
    </row>
    <row r="4731" spans="2:11" x14ac:dyDescent="0.2">
      <c r="B4731" s="646"/>
      <c r="C4731" s="647"/>
      <c r="D4731" s="647"/>
      <c r="E4731" s="647"/>
      <c r="F4731" s="646"/>
      <c r="G4731" s="646"/>
      <c r="H4731" s="646"/>
      <c r="I4731" s="646"/>
      <c r="J4731" s="646"/>
      <c r="K4731" s="646"/>
    </row>
    <row r="4732" spans="2:11" x14ac:dyDescent="0.2">
      <c r="B4732" s="646"/>
      <c r="C4732" s="647"/>
      <c r="D4732" s="647"/>
      <c r="E4732" s="647"/>
      <c r="F4732" s="646"/>
      <c r="G4732" s="646"/>
      <c r="H4732" s="646"/>
      <c r="I4732" s="646"/>
      <c r="J4732" s="646"/>
      <c r="K4732" s="646"/>
    </row>
    <row r="4733" spans="2:11" x14ac:dyDescent="0.2">
      <c r="B4733" s="646"/>
      <c r="C4733" s="647"/>
      <c r="D4733" s="647"/>
      <c r="E4733" s="647"/>
      <c r="F4733" s="646"/>
      <c r="G4733" s="646"/>
      <c r="H4733" s="646"/>
      <c r="I4733" s="646"/>
      <c r="J4733" s="646"/>
      <c r="K4733" s="646"/>
    </row>
    <row r="4734" spans="2:11" x14ac:dyDescent="0.2">
      <c r="B4734" s="646"/>
      <c r="C4734" s="647"/>
      <c r="D4734" s="647"/>
      <c r="E4734" s="647"/>
      <c r="F4734" s="646"/>
      <c r="G4734" s="646"/>
      <c r="H4734" s="646"/>
      <c r="I4734" s="646"/>
      <c r="J4734" s="646"/>
      <c r="K4734" s="646"/>
    </row>
    <row r="4735" spans="2:11" x14ac:dyDescent="0.2">
      <c r="B4735" s="646"/>
      <c r="C4735" s="647"/>
      <c r="D4735" s="647"/>
      <c r="E4735" s="647"/>
      <c r="F4735" s="646"/>
      <c r="G4735" s="646"/>
      <c r="H4735" s="646"/>
      <c r="I4735" s="646"/>
      <c r="J4735" s="646"/>
      <c r="K4735" s="646"/>
    </row>
    <row r="4736" spans="2:11" x14ac:dyDescent="0.2">
      <c r="B4736" s="646"/>
      <c r="C4736" s="647"/>
      <c r="D4736" s="647"/>
      <c r="E4736" s="647"/>
      <c r="F4736" s="646"/>
      <c r="G4736" s="646"/>
      <c r="H4736" s="646"/>
      <c r="I4736" s="647"/>
      <c r="J4736" s="646"/>
      <c r="K4736" s="646"/>
    </row>
    <row r="4737" spans="2:11" x14ac:dyDescent="0.2">
      <c r="B4737" s="646"/>
      <c r="C4737" s="647"/>
      <c r="D4737" s="647"/>
      <c r="E4737" s="647"/>
      <c r="F4737" s="646"/>
      <c r="G4737" s="646"/>
      <c r="H4737" s="646"/>
      <c r="I4737" s="647"/>
      <c r="J4737" s="646"/>
      <c r="K4737" s="646"/>
    </row>
    <row r="4738" spans="2:11" x14ac:dyDescent="0.2">
      <c r="B4738" s="646"/>
      <c r="C4738" s="647"/>
      <c r="D4738" s="647"/>
      <c r="E4738" s="647"/>
      <c r="F4738" s="646"/>
      <c r="G4738" s="646"/>
      <c r="H4738" s="646"/>
      <c r="I4738" s="647"/>
      <c r="J4738" s="646"/>
      <c r="K4738" s="646"/>
    </row>
    <row r="4739" spans="2:11" x14ac:dyDescent="0.2">
      <c r="B4739" s="646"/>
      <c r="C4739" s="647"/>
      <c r="D4739" s="647"/>
      <c r="E4739" s="647"/>
      <c r="F4739" s="646"/>
      <c r="G4739" s="646"/>
      <c r="H4739" s="646"/>
      <c r="I4739" s="647"/>
      <c r="J4739" s="646"/>
      <c r="K4739" s="646"/>
    </row>
    <row r="4740" spans="2:11" x14ac:dyDescent="0.2">
      <c r="B4740" s="646"/>
      <c r="C4740" s="647"/>
      <c r="D4740" s="647"/>
      <c r="E4740" s="647"/>
      <c r="F4740" s="646"/>
      <c r="G4740" s="646"/>
      <c r="H4740" s="646"/>
      <c r="I4740" s="647"/>
      <c r="J4740" s="646"/>
      <c r="K4740" s="646"/>
    </row>
    <row r="4741" spans="2:11" x14ac:dyDescent="0.2">
      <c r="B4741" s="646"/>
      <c r="C4741" s="647"/>
      <c r="D4741" s="647"/>
      <c r="E4741" s="647"/>
      <c r="F4741" s="646"/>
      <c r="G4741" s="646"/>
      <c r="H4741" s="646"/>
      <c r="I4741" s="647"/>
      <c r="J4741" s="646"/>
      <c r="K4741" s="646"/>
    </row>
    <row r="4742" spans="2:11" x14ac:dyDescent="0.2">
      <c r="B4742" s="646"/>
      <c r="C4742" s="647"/>
      <c r="D4742" s="647"/>
      <c r="E4742" s="647"/>
      <c r="F4742" s="646"/>
      <c r="G4742" s="646"/>
      <c r="H4742" s="646"/>
      <c r="I4742" s="647"/>
      <c r="J4742" s="646"/>
      <c r="K4742" s="646"/>
    </row>
    <row r="4743" spans="2:11" x14ac:dyDescent="0.2">
      <c r="B4743" s="646"/>
      <c r="C4743" s="647"/>
      <c r="D4743" s="647"/>
      <c r="E4743" s="647"/>
      <c r="F4743" s="646"/>
      <c r="G4743" s="646"/>
      <c r="H4743" s="646"/>
      <c r="I4743" s="647"/>
      <c r="J4743" s="646"/>
      <c r="K4743" s="646"/>
    </row>
    <row r="4744" spans="2:11" x14ac:dyDescent="0.2">
      <c r="B4744" s="646"/>
      <c r="C4744" s="647"/>
      <c r="D4744" s="647"/>
      <c r="E4744" s="647"/>
      <c r="F4744" s="646"/>
      <c r="G4744" s="646"/>
      <c r="H4744" s="646"/>
      <c r="I4744" s="646"/>
      <c r="J4744" s="646"/>
      <c r="K4744" s="646"/>
    </row>
    <row r="4745" spans="2:11" x14ac:dyDescent="0.2">
      <c r="B4745" s="646"/>
      <c r="C4745" s="647"/>
      <c r="D4745" s="647"/>
      <c r="E4745" s="647"/>
      <c r="F4745" s="646"/>
      <c r="G4745" s="646"/>
      <c r="H4745" s="646"/>
      <c r="I4745" s="646"/>
      <c r="J4745" s="646"/>
      <c r="K4745" s="646"/>
    </row>
    <row r="4746" spans="2:11" x14ac:dyDescent="0.2">
      <c r="B4746" s="646"/>
      <c r="C4746" s="647"/>
      <c r="D4746" s="647"/>
      <c r="E4746" s="647"/>
      <c r="F4746" s="646"/>
      <c r="G4746" s="646"/>
      <c r="H4746" s="646"/>
      <c r="I4746" s="646"/>
      <c r="J4746" s="646"/>
      <c r="K4746" s="646"/>
    </row>
    <row r="4747" spans="2:11" x14ac:dyDescent="0.2">
      <c r="B4747" s="646"/>
      <c r="C4747" s="647"/>
      <c r="D4747" s="647"/>
      <c r="E4747" s="647"/>
      <c r="F4747" s="646"/>
      <c r="G4747" s="646"/>
      <c r="H4747" s="646"/>
      <c r="I4747" s="646"/>
      <c r="J4747" s="646"/>
      <c r="K4747" s="646"/>
    </row>
    <row r="4748" spans="2:11" x14ac:dyDescent="0.2">
      <c r="B4748" s="646"/>
      <c r="C4748" s="647"/>
      <c r="D4748" s="647"/>
      <c r="E4748" s="647"/>
      <c r="F4748" s="646"/>
      <c r="G4748" s="646"/>
      <c r="H4748" s="646"/>
      <c r="I4748" s="647"/>
      <c r="J4748" s="646"/>
      <c r="K4748" s="646"/>
    </row>
    <row r="4749" spans="2:11" x14ac:dyDescent="0.2">
      <c r="B4749" s="646"/>
      <c r="C4749" s="647"/>
      <c r="D4749" s="647"/>
      <c r="E4749" s="647"/>
      <c r="F4749" s="646"/>
      <c r="G4749" s="646"/>
      <c r="H4749" s="646"/>
      <c r="I4749" s="646"/>
      <c r="J4749" s="646"/>
      <c r="K4749" s="646"/>
    </row>
    <row r="4750" spans="2:11" x14ac:dyDescent="0.2">
      <c r="B4750" s="646"/>
      <c r="C4750" s="647"/>
      <c r="D4750" s="647"/>
      <c r="E4750" s="647"/>
      <c r="F4750" s="646"/>
      <c r="G4750" s="646"/>
      <c r="H4750" s="646"/>
      <c r="I4750" s="646"/>
      <c r="J4750" s="646"/>
      <c r="K4750" s="646"/>
    </row>
    <row r="4751" spans="2:11" x14ac:dyDescent="0.2">
      <c r="B4751" s="646"/>
      <c r="C4751" s="647"/>
      <c r="D4751" s="647"/>
      <c r="E4751" s="647"/>
      <c r="F4751" s="646"/>
      <c r="G4751" s="646"/>
      <c r="H4751" s="646"/>
      <c r="I4751" s="646"/>
      <c r="J4751" s="646"/>
      <c r="K4751" s="646"/>
    </row>
    <row r="4752" spans="2:11" x14ac:dyDescent="0.2">
      <c r="B4752" s="646"/>
      <c r="C4752" s="647"/>
      <c r="D4752" s="647"/>
      <c r="E4752" s="647"/>
      <c r="F4752" s="646"/>
      <c r="G4752" s="646"/>
      <c r="H4752" s="646"/>
      <c r="I4752" s="647"/>
      <c r="J4752" s="646"/>
      <c r="K4752" s="646"/>
    </row>
    <row r="4753" spans="2:11" x14ac:dyDescent="0.2">
      <c r="B4753" s="646"/>
      <c r="C4753" s="647"/>
      <c r="D4753" s="647"/>
      <c r="E4753" s="647"/>
      <c r="F4753" s="646"/>
      <c r="G4753" s="646"/>
      <c r="H4753" s="646"/>
      <c r="I4753" s="647"/>
      <c r="J4753" s="646"/>
      <c r="K4753" s="646"/>
    </row>
    <row r="4754" spans="2:11" x14ac:dyDescent="0.2">
      <c r="B4754" s="646"/>
      <c r="C4754" s="647"/>
      <c r="D4754" s="647"/>
      <c r="E4754" s="647"/>
      <c r="F4754" s="646"/>
      <c r="G4754" s="646"/>
      <c r="H4754" s="646"/>
      <c r="I4754" s="647"/>
      <c r="J4754" s="646"/>
      <c r="K4754" s="646"/>
    </row>
    <row r="4755" spans="2:11" x14ac:dyDescent="0.2">
      <c r="B4755" s="646"/>
      <c r="C4755" s="647"/>
      <c r="D4755" s="647"/>
      <c r="E4755" s="647"/>
      <c r="F4755" s="646"/>
      <c r="G4755" s="646"/>
      <c r="H4755" s="646"/>
      <c r="I4755" s="647"/>
      <c r="J4755" s="646"/>
      <c r="K4755" s="646"/>
    </row>
    <row r="4756" spans="2:11" x14ac:dyDescent="0.2">
      <c r="B4756" s="646"/>
      <c r="C4756" s="647"/>
      <c r="D4756" s="647"/>
      <c r="E4756" s="647"/>
      <c r="F4756" s="646"/>
      <c r="G4756" s="646"/>
      <c r="H4756" s="646"/>
      <c r="I4756" s="647"/>
      <c r="J4756" s="646"/>
      <c r="K4756" s="646"/>
    </row>
    <row r="4757" spans="2:11" x14ac:dyDescent="0.2">
      <c r="B4757" s="646"/>
      <c r="C4757" s="647"/>
      <c r="D4757" s="647"/>
      <c r="E4757" s="647"/>
      <c r="F4757" s="646"/>
      <c r="G4757" s="646"/>
      <c r="H4757" s="646"/>
      <c r="I4757" s="646"/>
      <c r="J4757" s="646"/>
      <c r="K4757" s="646"/>
    </row>
    <row r="4758" spans="2:11" x14ac:dyDescent="0.2">
      <c r="B4758" s="646"/>
      <c r="C4758" s="647"/>
      <c r="D4758" s="647"/>
      <c r="E4758" s="647"/>
      <c r="F4758" s="646"/>
      <c r="G4758" s="646"/>
      <c r="H4758" s="646"/>
      <c r="I4758" s="646"/>
      <c r="J4758" s="646"/>
      <c r="K4758" s="646"/>
    </row>
    <row r="4759" spans="2:11" x14ac:dyDescent="0.2">
      <c r="B4759" s="646"/>
      <c r="C4759" s="647"/>
      <c r="D4759" s="647"/>
      <c r="E4759" s="647"/>
      <c r="F4759" s="646"/>
      <c r="G4759" s="646"/>
      <c r="H4759" s="646"/>
      <c r="I4759" s="646"/>
      <c r="J4759" s="646"/>
      <c r="K4759" s="646"/>
    </row>
    <row r="4760" spans="2:11" x14ac:dyDescent="0.2">
      <c r="B4760" s="646"/>
      <c r="C4760" s="647"/>
      <c r="D4760" s="647"/>
      <c r="E4760" s="647"/>
      <c r="F4760" s="646"/>
      <c r="G4760" s="646"/>
      <c r="H4760" s="646"/>
      <c r="I4760" s="646"/>
      <c r="J4760" s="646"/>
      <c r="K4760" s="646"/>
    </row>
    <row r="4761" spans="2:11" x14ac:dyDescent="0.2">
      <c r="B4761" s="646"/>
      <c r="C4761" s="647"/>
      <c r="D4761" s="647"/>
      <c r="E4761" s="647"/>
      <c r="F4761" s="646"/>
      <c r="G4761" s="646"/>
      <c r="H4761" s="646"/>
      <c r="I4761" s="646"/>
      <c r="J4761" s="646"/>
      <c r="K4761" s="646"/>
    </row>
    <row r="4762" spans="2:11" x14ac:dyDescent="0.2">
      <c r="B4762" s="646"/>
      <c r="C4762" s="647"/>
      <c r="D4762" s="647"/>
      <c r="E4762" s="647"/>
      <c r="F4762" s="646"/>
      <c r="G4762" s="646"/>
      <c r="H4762" s="646"/>
      <c r="I4762" s="646"/>
      <c r="J4762" s="646"/>
      <c r="K4762" s="646"/>
    </row>
    <row r="4763" spans="2:11" x14ac:dyDescent="0.2">
      <c r="B4763" s="646"/>
      <c r="C4763" s="647"/>
      <c r="D4763" s="647"/>
      <c r="E4763" s="647"/>
      <c r="F4763" s="646"/>
      <c r="G4763" s="646"/>
      <c r="H4763" s="646"/>
      <c r="I4763" s="647"/>
      <c r="J4763" s="646"/>
      <c r="K4763" s="646"/>
    </row>
    <row r="4764" spans="2:11" x14ac:dyDescent="0.2">
      <c r="B4764" s="646"/>
      <c r="C4764" s="647"/>
      <c r="D4764" s="647"/>
      <c r="E4764" s="647"/>
      <c r="F4764" s="646"/>
      <c r="G4764" s="646"/>
      <c r="H4764" s="646"/>
      <c r="I4764" s="647"/>
      <c r="J4764" s="646"/>
      <c r="K4764" s="646"/>
    </row>
    <row r="4765" spans="2:11" x14ac:dyDescent="0.2">
      <c r="B4765" s="646"/>
      <c r="C4765" s="647"/>
      <c r="D4765" s="647"/>
      <c r="E4765" s="647"/>
      <c r="F4765" s="646"/>
      <c r="G4765" s="646"/>
      <c r="H4765" s="646"/>
      <c r="I4765" s="647"/>
      <c r="J4765" s="646"/>
      <c r="K4765" s="646"/>
    </row>
    <row r="4766" spans="2:11" x14ac:dyDescent="0.2">
      <c r="B4766" s="646"/>
      <c r="C4766" s="647"/>
      <c r="D4766" s="647"/>
      <c r="E4766" s="647"/>
      <c r="F4766" s="646"/>
      <c r="G4766" s="646"/>
      <c r="H4766" s="646"/>
      <c r="I4766" s="647"/>
      <c r="J4766" s="646"/>
      <c r="K4766" s="646"/>
    </row>
    <row r="4767" spans="2:11" x14ac:dyDescent="0.2">
      <c r="B4767" s="646"/>
      <c r="C4767" s="647"/>
      <c r="D4767" s="647"/>
      <c r="E4767" s="647"/>
      <c r="F4767" s="646"/>
      <c r="G4767" s="646"/>
      <c r="H4767" s="646"/>
      <c r="I4767" s="646"/>
      <c r="J4767" s="646"/>
      <c r="K4767" s="646"/>
    </row>
    <row r="4768" spans="2:11" x14ac:dyDescent="0.2">
      <c r="B4768" s="646"/>
      <c r="C4768" s="647"/>
      <c r="D4768" s="647"/>
      <c r="E4768" s="647"/>
      <c r="F4768" s="646"/>
      <c r="G4768" s="646"/>
      <c r="H4768" s="646"/>
      <c r="I4768" s="646"/>
      <c r="J4768" s="646"/>
      <c r="K4768" s="646"/>
    </row>
    <row r="4769" spans="2:11" x14ac:dyDescent="0.2">
      <c r="B4769" s="646"/>
      <c r="C4769" s="647"/>
      <c r="D4769" s="647"/>
      <c r="E4769" s="647"/>
      <c r="F4769" s="646"/>
      <c r="G4769" s="646"/>
      <c r="H4769" s="646"/>
      <c r="I4769" s="646"/>
      <c r="J4769" s="646"/>
      <c r="K4769" s="646"/>
    </row>
    <row r="4770" spans="2:11" x14ac:dyDescent="0.2">
      <c r="B4770" s="646"/>
      <c r="C4770" s="647"/>
      <c r="D4770" s="647"/>
      <c r="E4770" s="647"/>
      <c r="F4770" s="646"/>
      <c r="G4770" s="646"/>
      <c r="H4770" s="646"/>
      <c r="I4770" s="646"/>
      <c r="J4770" s="646"/>
      <c r="K4770" s="646"/>
    </row>
    <row r="4771" spans="2:11" x14ac:dyDescent="0.2">
      <c r="B4771" s="646"/>
      <c r="C4771" s="647"/>
      <c r="D4771" s="647"/>
      <c r="E4771" s="647"/>
      <c r="F4771" s="646"/>
      <c r="G4771" s="646"/>
      <c r="H4771" s="646"/>
      <c r="I4771" s="646"/>
      <c r="J4771" s="646"/>
      <c r="K4771" s="646"/>
    </row>
    <row r="4772" spans="2:11" x14ac:dyDescent="0.2">
      <c r="B4772" s="646"/>
      <c r="C4772" s="647"/>
      <c r="D4772" s="647"/>
      <c r="E4772" s="647"/>
      <c r="F4772" s="646"/>
      <c r="G4772" s="646"/>
      <c r="H4772" s="646"/>
      <c r="I4772" s="647"/>
      <c r="J4772" s="646"/>
      <c r="K4772" s="646"/>
    </row>
    <row r="4773" spans="2:11" x14ac:dyDescent="0.2">
      <c r="B4773" s="646"/>
      <c r="C4773" s="647"/>
      <c r="D4773" s="647"/>
      <c r="E4773" s="647"/>
      <c r="F4773" s="646"/>
      <c r="G4773" s="646"/>
      <c r="H4773" s="646"/>
      <c r="I4773" s="647"/>
      <c r="J4773" s="646"/>
      <c r="K4773" s="646"/>
    </row>
    <row r="4774" spans="2:11" x14ac:dyDescent="0.2">
      <c r="B4774" s="646"/>
      <c r="C4774" s="647"/>
      <c r="D4774" s="647"/>
      <c r="E4774" s="647"/>
      <c r="F4774" s="646"/>
      <c r="G4774" s="646"/>
      <c r="H4774" s="646"/>
      <c r="I4774" s="646"/>
      <c r="J4774" s="646"/>
      <c r="K4774" s="646"/>
    </row>
    <row r="4775" spans="2:11" x14ac:dyDescent="0.2">
      <c r="B4775" s="646"/>
      <c r="C4775" s="647"/>
      <c r="D4775" s="647"/>
      <c r="E4775" s="647"/>
      <c r="F4775" s="646"/>
      <c r="G4775" s="646"/>
      <c r="H4775" s="646"/>
      <c r="I4775" s="646"/>
      <c r="J4775" s="646"/>
      <c r="K4775" s="646"/>
    </row>
    <row r="4776" spans="2:11" x14ac:dyDescent="0.2">
      <c r="B4776" s="646"/>
      <c r="C4776" s="647"/>
      <c r="D4776" s="647"/>
      <c r="E4776" s="647"/>
      <c r="F4776" s="646"/>
      <c r="G4776" s="646"/>
      <c r="H4776" s="646"/>
      <c r="I4776" s="646"/>
      <c r="J4776" s="646"/>
      <c r="K4776" s="646"/>
    </row>
    <row r="4777" spans="2:11" x14ac:dyDescent="0.2">
      <c r="B4777" s="646"/>
      <c r="C4777" s="647"/>
      <c r="D4777" s="647"/>
      <c r="E4777" s="647"/>
      <c r="F4777" s="646"/>
      <c r="G4777" s="646"/>
      <c r="H4777" s="646"/>
      <c r="I4777" s="647"/>
      <c r="J4777" s="646"/>
      <c r="K4777" s="646"/>
    </row>
    <row r="4778" spans="2:11" x14ac:dyDescent="0.2">
      <c r="B4778" s="646"/>
      <c r="C4778" s="647"/>
      <c r="D4778" s="647"/>
      <c r="E4778" s="647"/>
      <c r="F4778" s="646"/>
      <c r="G4778" s="646"/>
      <c r="H4778" s="646"/>
      <c r="I4778" s="647"/>
      <c r="J4778" s="646"/>
      <c r="K4778" s="646"/>
    </row>
    <row r="4779" spans="2:11" x14ac:dyDescent="0.2">
      <c r="B4779" s="646"/>
      <c r="C4779" s="647"/>
      <c r="D4779" s="647"/>
      <c r="E4779" s="647"/>
      <c r="F4779" s="646"/>
      <c r="G4779" s="646"/>
      <c r="H4779" s="646"/>
      <c r="I4779" s="647"/>
      <c r="J4779" s="646"/>
      <c r="K4779" s="646"/>
    </row>
    <row r="4780" spans="2:11" x14ac:dyDescent="0.2">
      <c r="B4780" s="646"/>
      <c r="C4780" s="647"/>
      <c r="D4780" s="647"/>
      <c r="E4780" s="647"/>
      <c r="F4780" s="646"/>
      <c r="G4780" s="646"/>
      <c r="H4780" s="646"/>
      <c r="I4780" s="647"/>
      <c r="J4780" s="646"/>
      <c r="K4780" s="646"/>
    </row>
    <row r="4781" spans="2:11" x14ac:dyDescent="0.2">
      <c r="B4781" s="646"/>
      <c r="C4781" s="647"/>
      <c r="D4781" s="647"/>
      <c r="E4781" s="647"/>
      <c r="F4781" s="646"/>
      <c r="G4781" s="646"/>
      <c r="H4781" s="646"/>
      <c r="I4781" s="647"/>
      <c r="J4781" s="646"/>
      <c r="K4781" s="646"/>
    </row>
    <row r="4782" spans="2:11" x14ac:dyDescent="0.2">
      <c r="B4782" s="646"/>
      <c r="C4782" s="647"/>
      <c r="D4782" s="647"/>
      <c r="E4782" s="647"/>
      <c r="F4782" s="646"/>
      <c r="G4782" s="646"/>
      <c r="H4782" s="646"/>
      <c r="I4782" s="647"/>
      <c r="J4782" s="646"/>
      <c r="K4782" s="646"/>
    </row>
    <row r="4783" spans="2:11" x14ac:dyDescent="0.2">
      <c r="B4783" s="646"/>
      <c r="C4783" s="647"/>
      <c r="D4783" s="647"/>
      <c r="E4783" s="647"/>
      <c r="F4783" s="646"/>
      <c r="G4783" s="646"/>
      <c r="H4783" s="646"/>
      <c r="I4783" s="647"/>
      <c r="J4783" s="646"/>
      <c r="K4783" s="646"/>
    </row>
    <row r="4784" spans="2:11" x14ac:dyDescent="0.2">
      <c r="B4784" s="646"/>
      <c r="C4784" s="647"/>
      <c r="D4784" s="647"/>
      <c r="E4784" s="647"/>
      <c r="F4784" s="646"/>
      <c r="G4784" s="646"/>
      <c r="H4784" s="646"/>
      <c r="I4784" s="646"/>
      <c r="J4784" s="646"/>
      <c r="K4784" s="646"/>
    </row>
    <row r="4785" spans="2:11" x14ac:dyDescent="0.2">
      <c r="B4785" s="646"/>
      <c r="C4785" s="647"/>
      <c r="D4785" s="647"/>
      <c r="E4785" s="647"/>
      <c r="F4785" s="646"/>
      <c r="G4785" s="646"/>
      <c r="H4785" s="646"/>
      <c r="I4785" s="646"/>
      <c r="J4785" s="646"/>
      <c r="K4785" s="646"/>
    </row>
    <row r="4786" spans="2:11" x14ac:dyDescent="0.2">
      <c r="B4786" s="646"/>
      <c r="C4786" s="647"/>
      <c r="D4786" s="647"/>
      <c r="E4786" s="647"/>
      <c r="F4786" s="646"/>
      <c r="G4786" s="646"/>
      <c r="H4786" s="646"/>
      <c r="I4786" s="646"/>
      <c r="J4786" s="646"/>
      <c r="K4786" s="646"/>
    </row>
    <row r="4787" spans="2:11" x14ac:dyDescent="0.2">
      <c r="B4787" s="646"/>
      <c r="C4787" s="647"/>
      <c r="D4787" s="647"/>
      <c r="E4787" s="647"/>
      <c r="F4787" s="646"/>
      <c r="G4787" s="646"/>
      <c r="H4787" s="646"/>
      <c r="I4787" s="646"/>
      <c r="J4787" s="646"/>
      <c r="K4787" s="646"/>
    </row>
    <row r="4788" spans="2:11" x14ac:dyDescent="0.2">
      <c r="B4788" s="646"/>
      <c r="C4788" s="647"/>
      <c r="D4788" s="647"/>
      <c r="E4788" s="647"/>
      <c r="F4788" s="646"/>
      <c r="G4788" s="646"/>
      <c r="H4788" s="646"/>
      <c r="I4788" s="646"/>
      <c r="J4788" s="646"/>
      <c r="K4788" s="646"/>
    </row>
    <row r="4789" spans="2:11" x14ac:dyDescent="0.2">
      <c r="B4789" s="646"/>
      <c r="C4789" s="647"/>
      <c r="D4789" s="647"/>
      <c r="E4789" s="647"/>
      <c r="F4789" s="646"/>
      <c r="G4789" s="646"/>
      <c r="H4789" s="646"/>
      <c r="I4789" s="646"/>
      <c r="J4789" s="646"/>
      <c r="K4789" s="646"/>
    </row>
    <row r="4790" spans="2:11" x14ac:dyDescent="0.2">
      <c r="B4790" s="646"/>
      <c r="C4790" s="647"/>
      <c r="D4790" s="647"/>
      <c r="E4790" s="647"/>
      <c r="F4790" s="646"/>
      <c r="G4790" s="646"/>
      <c r="H4790" s="646"/>
      <c r="I4790" s="647"/>
      <c r="J4790" s="646"/>
      <c r="K4790" s="646"/>
    </row>
    <row r="4791" spans="2:11" x14ac:dyDescent="0.2">
      <c r="B4791" s="646"/>
      <c r="C4791" s="647"/>
      <c r="D4791" s="647"/>
      <c r="E4791" s="647"/>
      <c r="F4791" s="646"/>
      <c r="G4791" s="646"/>
      <c r="H4791" s="646"/>
      <c r="I4791" s="647"/>
      <c r="J4791" s="646"/>
      <c r="K4791" s="646"/>
    </row>
    <row r="4792" spans="2:11" x14ac:dyDescent="0.2">
      <c r="B4792" s="646"/>
      <c r="C4792" s="647"/>
      <c r="D4792" s="647"/>
      <c r="E4792" s="647"/>
      <c r="F4792" s="646"/>
      <c r="G4792" s="646"/>
      <c r="H4792" s="646"/>
      <c r="I4792" s="647"/>
      <c r="J4792" s="646"/>
      <c r="K4792" s="646"/>
    </row>
    <row r="4793" spans="2:11" x14ac:dyDescent="0.2">
      <c r="B4793" s="646"/>
      <c r="C4793" s="647"/>
      <c r="D4793" s="647"/>
      <c r="E4793" s="647"/>
      <c r="F4793" s="646"/>
      <c r="G4793" s="646"/>
      <c r="H4793" s="646"/>
      <c r="I4793" s="647"/>
      <c r="J4793" s="646"/>
      <c r="K4793" s="646"/>
    </row>
    <row r="4794" spans="2:11" x14ac:dyDescent="0.2">
      <c r="B4794" s="646"/>
      <c r="C4794" s="647"/>
      <c r="D4794" s="647"/>
      <c r="E4794" s="647"/>
      <c r="F4794" s="646"/>
      <c r="G4794" s="646"/>
      <c r="H4794" s="646"/>
      <c r="I4794" s="647"/>
      <c r="J4794" s="646"/>
      <c r="K4794" s="646"/>
    </row>
    <row r="4795" spans="2:11" x14ac:dyDescent="0.2">
      <c r="B4795" s="646"/>
      <c r="C4795" s="647"/>
      <c r="D4795" s="647"/>
      <c r="E4795" s="647"/>
      <c r="F4795" s="646"/>
      <c r="G4795" s="646"/>
      <c r="H4795" s="646"/>
      <c r="I4795" s="647"/>
      <c r="J4795" s="646"/>
      <c r="K4795" s="646"/>
    </row>
    <row r="4796" spans="2:11" x14ac:dyDescent="0.2">
      <c r="B4796" s="646"/>
      <c r="C4796" s="647"/>
      <c r="D4796" s="647"/>
      <c r="E4796" s="647"/>
      <c r="F4796" s="646"/>
      <c r="G4796" s="646"/>
      <c r="H4796" s="646"/>
      <c r="I4796" s="646"/>
      <c r="J4796" s="646"/>
      <c r="K4796" s="646"/>
    </row>
    <row r="4797" spans="2:11" x14ac:dyDescent="0.2">
      <c r="B4797" s="646"/>
      <c r="C4797" s="647"/>
      <c r="D4797" s="647"/>
      <c r="E4797" s="647"/>
      <c r="F4797" s="646"/>
      <c r="G4797" s="646"/>
      <c r="H4797" s="646"/>
      <c r="I4797" s="646"/>
      <c r="J4797" s="646"/>
      <c r="K4797" s="646"/>
    </row>
    <row r="4798" spans="2:11" x14ac:dyDescent="0.2">
      <c r="B4798" s="646"/>
      <c r="C4798" s="647"/>
      <c r="D4798" s="647"/>
      <c r="E4798" s="647"/>
      <c r="F4798" s="646"/>
      <c r="G4798" s="646"/>
      <c r="H4798" s="646"/>
      <c r="I4798" s="646"/>
      <c r="J4798" s="646"/>
      <c r="K4798" s="646"/>
    </row>
    <row r="4799" spans="2:11" x14ac:dyDescent="0.2">
      <c r="B4799" s="646"/>
      <c r="C4799" s="647"/>
      <c r="D4799" s="647"/>
      <c r="E4799" s="647"/>
      <c r="F4799" s="646"/>
      <c r="G4799" s="646"/>
      <c r="H4799" s="646"/>
      <c r="I4799" s="646"/>
      <c r="J4799" s="646"/>
      <c r="K4799" s="646"/>
    </row>
    <row r="4800" spans="2:11" x14ac:dyDescent="0.2">
      <c r="B4800" s="646"/>
      <c r="C4800" s="647"/>
      <c r="D4800" s="647"/>
      <c r="E4800" s="647"/>
      <c r="F4800" s="646"/>
      <c r="G4800" s="646"/>
      <c r="H4800" s="646"/>
      <c r="I4800" s="646"/>
      <c r="J4800" s="646"/>
      <c r="K4800" s="646"/>
    </row>
    <row r="4801" spans="2:11" x14ac:dyDescent="0.2">
      <c r="B4801" s="646"/>
      <c r="C4801" s="647"/>
      <c r="D4801" s="647"/>
      <c r="E4801" s="647"/>
      <c r="F4801" s="646"/>
      <c r="G4801" s="646"/>
      <c r="H4801" s="646"/>
      <c r="I4801" s="646"/>
      <c r="J4801" s="646"/>
      <c r="K4801" s="646"/>
    </row>
    <row r="4802" spans="2:11" x14ac:dyDescent="0.2">
      <c r="B4802" s="646"/>
      <c r="C4802" s="647"/>
      <c r="D4802" s="647"/>
      <c r="E4802" s="647"/>
      <c r="F4802" s="646"/>
      <c r="G4802" s="646"/>
      <c r="H4802" s="646"/>
      <c r="I4802" s="647"/>
      <c r="J4802" s="646"/>
      <c r="K4802" s="646"/>
    </row>
    <row r="4803" spans="2:11" x14ac:dyDescent="0.2">
      <c r="B4803" s="646"/>
      <c r="C4803" s="647"/>
      <c r="D4803" s="647"/>
      <c r="E4803" s="647"/>
      <c r="F4803" s="646"/>
      <c r="G4803" s="646"/>
      <c r="H4803" s="646"/>
      <c r="I4803" s="647"/>
      <c r="J4803" s="646"/>
      <c r="K4803" s="646"/>
    </row>
    <row r="4804" spans="2:11" x14ac:dyDescent="0.2">
      <c r="B4804" s="646"/>
      <c r="C4804" s="647"/>
      <c r="D4804" s="647"/>
      <c r="E4804" s="647"/>
      <c r="F4804" s="646"/>
      <c r="G4804" s="646"/>
      <c r="H4804" s="646"/>
      <c r="I4804" s="647"/>
      <c r="J4804" s="646"/>
      <c r="K4804" s="646"/>
    </row>
    <row r="4805" spans="2:11" x14ac:dyDescent="0.2">
      <c r="B4805" s="646"/>
      <c r="C4805" s="647"/>
      <c r="D4805" s="647"/>
      <c r="E4805" s="647"/>
      <c r="F4805" s="646"/>
      <c r="G4805" s="646"/>
      <c r="H4805" s="646"/>
      <c r="I4805" s="647"/>
      <c r="J4805" s="646"/>
      <c r="K4805" s="646"/>
    </row>
    <row r="4806" spans="2:11" x14ac:dyDescent="0.2">
      <c r="B4806" s="646"/>
      <c r="C4806" s="647"/>
      <c r="D4806" s="647"/>
      <c r="E4806" s="647"/>
      <c r="F4806" s="646"/>
      <c r="G4806" s="646"/>
      <c r="H4806" s="646"/>
      <c r="I4806" s="647"/>
      <c r="J4806" s="646"/>
      <c r="K4806" s="646"/>
    </row>
    <row r="4807" spans="2:11" x14ac:dyDescent="0.2">
      <c r="B4807" s="646"/>
      <c r="C4807" s="647"/>
      <c r="D4807" s="647"/>
      <c r="E4807" s="647"/>
      <c r="F4807" s="646"/>
      <c r="G4807" s="646"/>
      <c r="H4807" s="646"/>
      <c r="I4807" s="647"/>
      <c r="J4807" s="646"/>
      <c r="K4807" s="646"/>
    </row>
    <row r="4808" spans="2:11" x14ac:dyDescent="0.2">
      <c r="B4808" s="646"/>
      <c r="C4808" s="647"/>
      <c r="D4808" s="647"/>
      <c r="E4808" s="647"/>
      <c r="F4808" s="646"/>
      <c r="G4808" s="646"/>
      <c r="H4808" s="646"/>
      <c r="I4808" s="647"/>
      <c r="J4808" s="646"/>
      <c r="K4808" s="646"/>
    </row>
    <row r="4809" spans="2:11" x14ac:dyDescent="0.2">
      <c r="B4809" s="646"/>
      <c r="C4809" s="647"/>
      <c r="D4809" s="647"/>
      <c r="E4809" s="647"/>
      <c r="F4809" s="646"/>
      <c r="G4809" s="646"/>
      <c r="H4809" s="646"/>
      <c r="I4809" s="647"/>
      <c r="J4809" s="646"/>
      <c r="K4809" s="646"/>
    </row>
    <row r="4810" spans="2:11" x14ac:dyDescent="0.2">
      <c r="B4810" s="646"/>
      <c r="C4810" s="647"/>
      <c r="D4810" s="647"/>
      <c r="E4810" s="647"/>
      <c r="F4810" s="646"/>
      <c r="G4810" s="646"/>
      <c r="H4810" s="646"/>
      <c r="I4810" s="647"/>
      <c r="J4810" s="646"/>
      <c r="K4810" s="646"/>
    </row>
    <row r="4811" spans="2:11" x14ac:dyDescent="0.2">
      <c r="B4811" s="646"/>
      <c r="C4811" s="647"/>
      <c r="D4811" s="647"/>
      <c r="E4811" s="647"/>
      <c r="F4811" s="646"/>
      <c r="G4811" s="646"/>
      <c r="H4811" s="646"/>
      <c r="I4811" s="647"/>
      <c r="J4811" s="646"/>
      <c r="K4811" s="646"/>
    </row>
    <row r="4812" spans="2:11" x14ac:dyDescent="0.2">
      <c r="B4812" s="646"/>
      <c r="C4812" s="647"/>
      <c r="D4812" s="647"/>
      <c r="E4812" s="647"/>
      <c r="F4812" s="646"/>
      <c r="G4812" s="646"/>
      <c r="H4812" s="646"/>
      <c r="I4812" s="647"/>
      <c r="J4812" s="646"/>
      <c r="K4812" s="646"/>
    </row>
    <row r="4813" spans="2:11" x14ac:dyDescent="0.2">
      <c r="B4813" s="646"/>
      <c r="C4813" s="647"/>
      <c r="D4813" s="647"/>
      <c r="E4813" s="647"/>
      <c r="F4813" s="646"/>
      <c r="G4813" s="646"/>
      <c r="H4813" s="646"/>
      <c r="I4813" s="647"/>
      <c r="J4813" s="646"/>
      <c r="K4813" s="646"/>
    </row>
    <row r="4814" spans="2:11" x14ac:dyDescent="0.2">
      <c r="B4814" s="646"/>
      <c r="C4814" s="647"/>
      <c r="D4814" s="647"/>
      <c r="E4814" s="647"/>
      <c r="F4814" s="646"/>
      <c r="G4814" s="646"/>
      <c r="H4814" s="646"/>
      <c r="I4814" s="647"/>
      <c r="J4814" s="646"/>
      <c r="K4814" s="646"/>
    </row>
    <row r="4815" spans="2:11" x14ac:dyDescent="0.2">
      <c r="B4815" s="646"/>
      <c r="C4815" s="647"/>
      <c r="D4815" s="647"/>
      <c r="E4815" s="647"/>
      <c r="F4815" s="646"/>
      <c r="G4815" s="646"/>
      <c r="H4815" s="646"/>
      <c r="I4815" s="647"/>
      <c r="J4815" s="646"/>
      <c r="K4815" s="646"/>
    </row>
    <row r="4816" spans="2:11" x14ac:dyDescent="0.2">
      <c r="B4816" s="646"/>
      <c r="C4816" s="647"/>
      <c r="D4816" s="647"/>
      <c r="E4816" s="647"/>
      <c r="F4816" s="646"/>
      <c r="G4816" s="646"/>
      <c r="H4816" s="646"/>
      <c r="I4816" s="647"/>
      <c r="J4816" s="646"/>
      <c r="K4816" s="646"/>
    </row>
    <row r="4817" spans="2:11" x14ac:dyDescent="0.2">
      <c r="B4817" s="646"/>
      <c r="C4817" s="647"/>
      <c r="D4817" s="647"/>
      <c r="E4817" s="647"/>
      <c r="F4817" s="646"/>
      <c r="G4817" s="646"/>
      <c r="H4817" s="646"/>
      <c r="I4817" s="647"/>
      <c r="J4817" s="646"/>
      <c r="K4817" s="646"/>
    </row>
    <row r="4818" spans="2:11" x14ac:dyDescent="0.2">
      <c r="B4818" s="646"/>
      <c r="C4818" s="647"/>
      <c r="D4818" s="647"/>
      <c r="E4818" s="647"/>
      <c r="F4818" s="646"/>
      <c r="G4818" s="646"/>
      <c r="H4818" s="646"/>
      <c r="I4818" s="647"/>
      <c r="J4818" s="646"/>
      <c r="K4818" s="646"/>
    </row>
    <row r="4819" spans="2:11" x14ac:dyDescent="0.2">
      <c r="B4819" s="646"/>
      <c r="C4819" s="647"/>
      <c r="D4819" s="647"/>
      <c r="E4819" s="647"/>
      <c r="F4819" s="646"/>
      <c r="G4819" s="646"/>
      <c r="H4819" s="646"/>
      <c r="I4819" s="647"/>
      <c r="J4819" s="646"/>
      <c r="K4819" s="646"/>
    </row>
    <row r="4820" spans="2:11" x14ac:dyDescent="0.2">
      <c r="B4820" s="646"/>
      <c r="C4820" s="647"/>
      <c r="D4820" s="647"/>
      <c r="E4820" s="647"/>
      <c r="F4820" s="646"/>
      <c r="G4820" s="646"/>
      <c r="H4820" s="646"/>
      <c r="I4820" s="647"/>
      <c r="J4820" s="646"/>
      <c r="K4820" s="646"/>
    </row>
    <row r="4821" spans="2:11" x14ac:dyDescent="0.2">
      <c r="B4821" s="646"/>
      <c r="C4821" s="647"/>
      <c r="D4821" s="647"/>
      <c r="E4821" s="647"/>
      <c r="F4821" s="646"/>
      <c r="G4821" s="646"/>
      <c r="H4821" s="646"/>
      <c r="I4821" s="647"/>
      <c r="J4821" s="646"/>
      <c r="K4821" s="646"/>
    </row>
    <row r="4822" spans="2:11" x14ac:dyDescent="0.2">
      <c r="B4822" s="646"/>
      <c r="C4822" s="647"/>
      <c r="D4822" s="647"/>
      <c r="E4822" s="647"/>
      <c r="F4822" s="646"/>
      <c r="G4822" s="646"/>
      <c r="H4822" s="646"/>
      <c r="I4822" s="647"/>
      <c r="J4822" s="646"/>
      <c r="K4822" s="646"/>
    </row>
    <row r="4823" spans="2:11" x14ac:dyDescent="0.2">
      <c r="B4823" s="646"/>
      <c r="C4823" s="647"/>
      <c r="D4823" s="647"/>
      <c r="E4823" s="647"/>
      <c r="F4823" s="646"/>
      <c r="G4823" s="646"/>
      <c r="H4823" s="646"/>
      <c r="I4823" s="647"/>
      <c r="J4823" s="646"/>
      <c r="K4823" s="646"/>
    </row>
    <row r="4824" spans="2:11" x14ac:dyDescent="0.2">
      <c r="B4824" s="646"/>
      <c r="C4824" s="647"/>
      <c r="D4824" s="647"/>
      <c r="E4824" s="647"/>
      <c r="F4824" s="646"/>
      <c r="G4824" s="646"/>
      <c r="H4824" s="646"/>
      <c r="I4824" s="647"/>
      <c r="J4824" s="646"/>
      <c r="K4824" s="646"/>
    </row>
    <row r="4825" spans="2:11" x14ac:dyDescent="0.2">
      <c r="B4825" s="646"/>
      <c r="C4825" s="647"/>
      <c r="D4825" s="647"/>
      <c r="E4825" s="647"/>
      <c r="F4825" s="646"/>
      <c r="G4825" s="646"/>
      <c r="H4825" s="646"/>
      <c r="I4825" s="647"/>
      <c r="J4825" s="646"/>
      <c r="K4825" s="646"/>
    </row>
    <row r="4826" spans="2:11" x14ac:dyDescent="0.2">
      <c r="B4826" s="646"/>
      <c r="C4826" s="647"/>
      <c r="D4826" s="647"/>
      <c r="E4826" s="647"/>
      <c r="F4826" s="646"/>
      <c r="G4826" s="646"/>
      <c r="H4826" s="646"/>
      <c r="I4826" s="647"/>
      <c r="J4826" s="646"/>
      <c r="K4826" s="646"/>
    </row>
    <row r="4827" spans="2:11" x14ac:dyDescent="0.2">
      <c r="B4827" s="646"/>
      <c r="C4827" s="647"/>
      <c r="D4827" s="647"/>
      <c r="E4827" s="647"/>
      <c r="F4827" s="646"/>
      <c r="G4827" s="646"/>
      <c r="H4827" s="646"/>
      <c r="I4827" s="647"/>
      <c r="J4827" s="646"/>
      <c r="K4827" s="646"/>
    </row>
    <row r="4828" spans="2:11" x14ac:dyDescent="0.2">
      <c r="B4828" s="646"/>
      <c r="C4828" s="647"/>
      <c r="D4828" s="647"/>
      <c r="E4828" s="647"/>
      <c r="F4828" s="646"/>
      <c r="G4828" s="646"/>
      <c r="H4828" s="646"/>
      <c r="I4828" s="647"/>
      <c r="J4828" s="646"/>
      <c r="K4828" s="646"/>
    </row>
    <row r="4829" spans="2:11" x14ac:dyDescent="0.2">
      <c r="B4829" s="646"/>
      <c r="C4829" s="647"/>
      <c r="D4829" s="647"/>
      <c r="E4829" s="647"/>
      <c r="F4829" s="646"/>
      <c r="G4829" s="646"/>
      <c r="H4829" s="646"/>
      <c r="I4829" s="647"/>
      <c r="J4829" s="646"/>
      <c r="K4829" s="646"/>
    </row>
    <row r="4830" spans="2:11" x14ac:dyDescent="0.2">
      <c r="B4830" s="646"/>
      <c r="C4830" s="647"/>
      <c r="D4830" s="647"/>
      <c r="E4830" s="647"/>
      <c r="F4830" s="646"/>
      <c r="G4830" s="646"/>
      <c r="H4830" s="646"/>
      <c r="I4830" s="647"/>
      <c r="J4830" s="646"/>
      <c r="K4830" s="646"/>
    </row>
    <row r="4831" spans="2:11" x14ac:dyDescent="0.2">
      <c r="B4831" s="646"/>
      <c r="C4831" s="647"/>
      <c r="D4831" s="647"/>
      <c r="E4831" s="647"/>
      <c r="F4831" s="646"/>
      <c r="G4831" s="646"/>
      <c r="H4831" s="646"/>
      <c r="I4831" s="647"/>
      <c r="J4831" s="646"/>
      <c r="K4831" s="646"/>
    </row>
    <row r="4832" spans="2:11" x14ac:dyDescent="0.2">
      <c r="B4832" s="646"/>
      <c r="C4832" s="647"/>
      <c r="D4832" s="647"/>
      <c r="E4832" s="647"/>
      <c r="F4832" s="646"/>
      <c r="G4832" s="646"/>
      <c r="H4832" s="646"/>
      <c r="I4832" s="647"/>
      <c r="J4832" s="646"/>
      <c r="K4832" s="646"/>
    </row>
    <row r="4833" spans="2:11" x14ac:dyDescent="0.2">
      <c r="B4833" s="646"/>
      <c r="C4833" s="647"/>
      <c r="D4833" s="647"/>
      <c r="E4833" s="647"/>
      <c r="F4833" s="646"/>
      <c r="G4833" s="646"/>
      <c r="H4833" s="646"/>
      <c r="I4833" s="647"/>
      <c r="J4833" s="646"/>
      <c r="K4833" s="646"/>
    </row>
    <row r="4834" spans="2:11" x14ac:dyDescent="0.2">
      <c r="B4834" s="646"/>
      <c r="C4834" s="647"/>
      <c r="D4834" s="647"/>
      <c r="E4834" s="647"/>
      <c r="F4834" s="646"/>
      <c r="G4834" s="646"/>
      <c r="H4834" s="646"/>
      <c r="I4834" s="647"/>
      <c r="J4834" s="646"/>
      <c r="K4834" s="646"/>
    </row>
    <row r="4835" spans="2:11" x14ac:dyDescent="0.2">
      <c r="B4835" s="646"/>
      <c r="C4835" s="647"/>
      <c r="D4835" s="647"/>
      <c r="E4835" s="647"/>
      <c r="F4835" s="646"/>
      <c r="G4835" s="646"/>
      <c r="H4835" s="646"/>
      <c r="I4835" s="647"/>
      <c r="J4835" s="646"/>
      <c r="K4835" s="646"/>
    </row>
    <row r="4836" spans="2:11" x14ac:dyDescent="0.2">
      <c r="B4836" s="646"/>
      <c r="C4836" s="647"/>
      <c r="D4836" s="647"/>
      <c r="E4836" s="647"/>
      <c r="F4836" s="646"/>
      <c r="G4836" s="646"/>
      <c r="H4836" s="646"/>
      <c r="I4836" s="647"/>
      <c r="J4836" s="646"/>
      <c r="K4836" s="646"/>
    </row>
    <row r="4837" spans="2:11" x14ac:dyDescent="0.2">
      <c r="B4837" s="646"/>
      <c r="C4837" s="647"/>
      <c r="D4837" s="647"/>
      <c r="E4837" s="647"/>
      <c r="F4837" s="646"/>
      <c r="G4837" s="646"/>
      <c r="H4837" s="646"/>
      <c r="I4837" s="647"/>
      <c r="J4837" s="646"/>
      <c r="K4837" s="646"/>
    </row>
    <row r="4838" spans="2:11" x14ac:dyDescent="0.2">
      <c r="B4838" s="646"/>
      <c r="C4838" s="647"/>
      <c r="D4838" s="647"/>
      <c r="E4838" s="647"/>
      <c r="F4838" s="646"/>
      <c r="G4838" s="646"/>
      <c r="H4838" s="646"/>
      <c r="I4838" s="647"/>
      <c r="J4838" s="646"/>
      <c r="K4838" s="646"/>
    </row>
    <row r="4839" spans="2:11" x14ac:dyDescent="0.2">
      <c r="B4839" s="646"/>
      <c r="C4839" s="647"/>
      <c r="D4839" s="647"/>
      <c r="E4839" s="647"/>
      <c r="F4839" s="646"/>
      <c r="G4839" s="646"/>
      <c r="H4839" s="646"/>
      <c r="I4839" s="647"/>
      <c r="J4839" s="646"/>
      <c r="K4839" s="646"/>
    </row>
    <row r="4840" spans="2:11" x14ac:dyDescent="0.2">
      <c r="B4840" s="646"/>
      <c r="C4840" s="647"/>
      <c r="D4840" s="647"/>
      <c r="E4840" s="647"/>
      <c r="F4840" s="646"/>
      <c r="G4840" s="646"/>
      <c r="H4840" s="646"/>
      <c r="I4840" s="647"/>
      <c r="J4840" s="646"/>
      <c r="K4840" s="646"/>
    </row>
    <row r="4841" spans="2:11" x14ac:dyDescent="0.2">
      <c r="B4841" s="646"/>
      <c r="C4841" s="647"/>
      <c r="D4841" s="647"/>
      <c r="E4841" s="647"/>
      <c r="F4841" s="646"/>
      <c r="G4841" s="646"/>
      <c r="H4841" s="646"/>
      <c r="I4841" s="647"/>
      <c r="J4841" s="646"/>
      <c r="K4841" s="646"/>
    </row>
    <row r="4842" spans="2:11" x14ac:dyDescent="0.2">
      <c r="B4842" s="646"/>
      <c r="C4842" s="647"/>
      <c r="D4842" s="647"/>
      <c r="E4842" s="647"/>
      <c r="F4842" s="646"/>
      <c r="G4842" s="646"/>
      <c r="H4842" s="646"/>
      <c r="I4842" s="647"/>
      <c r="J4842" s="646"/>
      <c r="K4842" s="646"/>
    </row>
    <row r="4843" spans="2:11" x14ac:dyDescent="0.2">
      <c r="B4843" s="646"/>
      <c r="C4843" s="647"/>
      <c r="D4843" s="647"/>
      <c r="E4843" s="647"/>
      <c r="F4843" s="646"/>
      <c r="G4843" s="646"/>
      <c r="H4843" s="646"/>
      <c r="I4843" s="647"/>
      <c r="J4843" s="646"/>
      <c r="K4843" s="646"/>
    </row>
    <row r="4844" spans="2:11" x14ac:dyDescent="0.2">
      <c r="B4844" s="646"/>
      <c r="C4844" s="647"/>
      <c r="D4844" s="647"/>
      <c r="E4844" s="647"/>
      <c r="F4844" s="646"/>
      <c r="G4844" s="646"/>
      <c r="H4844" s="646"/>
      <c r="I4844" s="647"/>
      <c r="J4844" s="646"/>
      <c r="K4844" s="646"/>
    </row>
    <row r="4845" spans="2:11" x14ac:dyDescent="0.2">
      <c r="B4845" s="646"/>
      <c r="C4845" s="647"/>
      <c r="D4845" s="647"/>
      <c r="E4845" s="647"/>
      <c r="F4845" s="646"/>
      <c r="G4845" s="646"/>
      <c r="H4845" s="646"/>
      <c r="I4845" s="647"/>
      <c r="J4845" s="646"/>
      <c r="K4845" s="646"/>
    </row>
    <row r="4846" spans="2:11" x14ac:dyDescent="0.2">
      <c r="B4846" s="646"/>
      <c r="C4846" s="647"/>
      <c r="D4846" s="647"/>
      <c r="E4846" s="647"/>
      <c r="F4846" s="646"/>
      <c r="G4846" s="646"/>
      <c r="H4846" s="646"/>
      <c r="I4846" s="647"/>
      <c r="J4846" s="646"/>
      <c r="K4846" s="646"/>
    </row>
    <row r="4847" spans="2:11" x14ac:dyDescent="0.2">
      <c r="B4847" s="646"/>
      <c r="C4847" s="647"/>
      <c r="D4847" s="647"/>
      <c r="E4847" s="647"/>
      <c r="F4847" s="646"/>
      <c r="G4847" s="646"/>
      <c r="H4847" s="646"/>
      <c r="I4847" s="647"/>
      <c r="J4847" s="646"/>
      <c r="K4847" s="646"/>
    </row>
    <row r="4848" spans="2:11" x14ac:dyDescent="0.2">
      <c r="B4848" s="646"/>
      <c r="C4848" s="647"/>
      <c r="D4848" s="647"/>
      <c r="E4848" s="647"/>
      <c r="F4848" s="646"/>
      <c r="G4848" s="646"/>
      <c r="H4848" s="646"/>
      <c r="I4848" s="647"/>
      <c r="J4848" s="646"/>
      <c r="K4848" s="646"/>
    </row>
    <row r="4849" spans="2:11" x14ac:dyDescent="0.2">
      <c r="B4849" s="646"/>
      <c r="C4849" s="647"/>
      <c r="D4849" s="647"/>
      <c r="E4849" s="647"/>
      <c r="F4849" s="646"/>
      <c r="G4849" s="646"/>
      <c r="H4849" s="646"/>
      <c r="I4849" s="647"/>
      <c r="J4849" s="646"/>
      <c r="K4849" s="646"/>
    </row>
    <row r="4850" spans="2:11" x14ac:dyDescent="0.2">
      <c r="B4850" s="646"/>
      <c r="C4850" s="647"/>
      <c r="D4850" s="647"/>
      <c r="E4850" s="647"/>
      <c r="F4850" s="646"/>
      <c r="G4850" s="646"/>
      <c r="H4850" s="646"/>
      <c r="I4850" s="647"/>
      <c r="J4850" s="646"/>
      <c r="K4850" s="646"/>
    </row>
    <row r="4851" spans="2:11" x14ac:dyDescent="0.2">
      <c r="B4851" s="646"/>
      <c r="C4851" s="647"/>
      <c r="D4851" s="647"/>
      <c r="E4851" s="647"/>
      <c r="F4851" s="646"/>
      <c r="G4851" s="646"/>
      <c r="H4851" s="646"/>
      <c r="I4851" s="647"/>
      <c r="J4851" s="646"/>
      <c r="K4851" s="646"/>
    </row>
    <row r="4852" spans="2:11" x14ac:dyDescent="0.2">
      <c r="B4852" s="646"/>
      <c r="C4852" s="647"/>
      <c r="D4852" s="647"/>
      <c r="E4852" s="647"/>
      <c r="F4852" s="646"/>
      <c r="G4852" s="646"/>
      <c r="H4852" s="646"/>
      <c r="I4852" s="647"/>
      <c r="J4852" s="646"/>
      <c r="K4852" s="646"/>
    </row>
    <row r="4853" spans="2:11" x14ac:dyDescent="0.2">
      <c r="B4853" s="646"/>
      <c r="C4853" s="647"/>
      <c r="D4853" s="647"/>
      <c r="E4853" s="647"/>
      <c r="F4853" s="646"/>
      <c r="G4853" s="646"/>
      <c r="H4853" s="646"/>
      <c r="I4853" s="647"/>
      <c r="J4853" s="646"/>
      <c r="K4853" s="646"/>
    </row>
    <row r="4854" spans="2:11" x14ac:dyDescent="0.2">
      <c r="B4854" s="646"/>
      <c r="C4854" s="647"/>
      <c r="D4854" s="647"/>
      <c r="E4854" s="647"/>
      <c r="F4854" s="646"/>
      <c r="G4854" s="646"/>
      <c r="H4854" s="646"/>
      <c r="I4854" s="647"/>
      <c r="J4854" s="646"/>
      <c r="K4854" s="646"/>
    </row>
    <row r="4855" spans="2:11" x14ac:dyDescent="0.2">
      <c r="B4855" s="646"/>
      <c r="C4855" s="647"/>
      <c r="D4855" s="647"/>
      <c r="E4855" s="647"/>
      <c r="F4855" s="646"/>
      <c r="G4855" s="646"/>
      <c r="H4855" s="646"/>
      <c r="I4855" s="647"/>
      <c r="J4855" s="646"/>
      <c r="K4855" s="646"/>
    </row>
    <row r="4856" spans="2:11" x14ac:dyDescent="0.2">
      <c r="B4856" s="646"/>
      <c r="C4856" s="647"/>
      <c r="D4856" s="647"/>
      <c r="E4856" s="647"/>
      <c r="F4856" s="646"/>
      <c r="G4856" s="646"/>
      <c r="H4856" s="646"/>
      <c r="I4856" s="647"/>
      <c r="J4856" s="646"/>
      <c r="K4856" s="646"/>
    </row>
    <row r="4857" spans="2:11" x14ac:dyDescent="0.2">
      <c r="B4857" s="646"/>
      <c r="C4857" s="647"/>
      <c r="D4857" s="647"/>
      <c r="E4857" s="647"/>
      <c r="F4857" s="646"/>
      <c r="G4857" s="646"/>
      <c r="H4857" s="646"/>
      <c r="I4857" s="647"/>
      <c r="J4857" s="646"/>
      <c r="K4857" s="646"/>
    </row>
    <row r="4858" spans="2:11" x14ac:dyDescent="0.2">
      <c r="B4858" s="646"/>
      <c r="C4858" s="647"/>
      <c r="D4858" s="647"/>
      <c r="E4858" s="647"/>
      <c r="F4858" s="646"/>
      <c r="G4858" s="646"/>
      <c r="H4858" s="646"/>
      <c r="I4858" s="647"/>
      <c r="J4858" s="646"/>
      <c r="K4858" s="646"/>
    </row>
    <row r="4859" spans="2:11" x14ac:dyDescent="0.2">
      <c r="B4859" s="646"/>
      <c r="C4859" s="647"/>
      <c r="D4859" s="647"/>
      <c r="E4859" s="647"/>
      <c r="F4859" s="646"/>
      <c r="G4859" s="646"/>
      <c r="H4859" s="646"/>
      <c r="I4859" s="647"/>
      <c r="J4859" s="646"/>
      <c r="K4859" s="646"/>
    </row>
    <row r="4860" spans="2:11" x14ac:dyDescent="0.2">
      <c r="B4860" s="646"/>
      <c r="C4860" s="647"/>
      <c r="D4860" s="647"/>
      <c r="E4860" s="647"/>
      <c r="F4860" s="646"/>
      <c r="G4860" s="646"/>
      <c r="H4860" s="646"/>
      <c r="I4860" s="647"/>
      <c r="J4860" s="646"/>
      <c r="K4860" s="646"/>
    </row>
    <row r="4861" spans="2:11" x14ac:dyDescent="0.2">
      <c r="B4861" s="646"/>
      <c r="C4861" s="647"/>
      <c r="D4861" s="647"/>
      <c r="E4861" s="647"/>
      <c r="F4861" s="646"/>
      <c r="G4861" s="646"/>
      <c r="H4861" s="646"/>
      <c r="I4861" s="647"/>
      <c r="J4861" s="646"/>
      <c r="K4861" s="646"/>
    </row>
    <row r="4862" spans="2:11" x14ac:dyDescent="0.2">
      <c r="B4862" s="646"/>
      <c r="C4862" s="647"/>
      <c r="D4862" s="647"/>
      <c r="E4862" s="647"/>
      <c r="F4862" s="646"/>
      <c r="G4862" s="646"/>
      <c r="H4862" s="646"/>
      <c r="I4862" s="647"/>
      <c r="J4862" s="646"/>
      <c r="K4862" s="646"/>
    </row>
    <row r="4863" spans="2:11" x14ac:dyDescent="0.2">
      <c r="B4863" s="646"/>
      <c r="C4863" s="647"/>
      <c r="D4863" s="647"/>
      <c r="E4863" s="647"/>
      <c r="F4863" s="646"/>
      <c r="G4863" s="646"/>
      <c r="H4863" s="646"/>
      <c r="I4863" s="647"/>
      <c r="J4863" s="646"/>
      <c r="K4863" s="646"/>
    </row>
    <row r="4864" spans="2:11" x14ac:dyDescent="0.2">
      <c r="B4864" s="646"/>
      <c r="C4864" s="647"/>
      <c r="D4864" s="647"/>
      <c r="E4864" s="647"/>
      <c r="F4864" s="646"/>
      <c r="G4864" s="646"/>
      <c r="H4864" s="646"/>
      <c r="I4864" s="647"/>
      <c r="J4864" s="646"/>
      <c r="K4864" s="646"/>
    </row>
    <row r="4865" spans="2:11" x14ac:dyDescent="0.2">
      <c r="B4865" s="646"/>
      <c r="C4865" s="647"/>
      <c r="D4865" s="647"/>
      <c r="E4865" s="647"/>
      <c r="F4865" s="646"/>
      <c r="G4865" s="646"/>
      <c r="H4865" s="646"/>
      <c r="I4865" s="647"/>
      <c r="J4865" s="646"/>
      <c r="K4865" s="646"/>
    </row>
    <row r="4866" spans="2:11" x14ac:dyDescent="0.2">
      <c r="B4866" s="646"/>
      <c r="C4866" s="647"/>
      <c r="D4866" s="647"/>
      <c r="E4866" s="647"/>
      <c r="F4866" s="646"/>
      <c r="G4866" s="646"/>
      <c r="H4866" s="646"/>
      <c r="I4866" s="647"/>
      <c r="J4866" s="646"/>
      <c r="K4866" s="646"/>
    </row>
    <row r="4867" spans="2:11" x14ac:dyDescent="0.2">
      <c r="B4867" s="646"/>
      <c r="C4867" s="647"/>
      <c r="D4867" s="647"/>
      <c r="E4867" s="647"/>
      <c r="F4867" s="646"/>
      <c r="G4867" s="646"/>
      <c r="H4867" s="646"/>
      <c r="I4867" s="647"/>
      <c r="J4867" s="646"/>
      <c r="K4867" s="646"/>
    </row>
    <row r="4868" spans="2:11" x14ac:dyDescent="0.2">
      <c r="B4868" s="646"/>
      <c r="C4868" s="647"/>
      <c r="D4868" s="647"/>
      <c r="E4868" s="647"/>
      <c r="F4868" s="646"/>
      <c r="G4868" s="646"/>
      <c r="H4868" s="646"/>
      <c r="I4868" s="647"/>
      <c r="J4868" s="646"/>
      <c r="K4868" s="646"/>
    </row>
    <row r="4869" spans="2:11" x14ac:dyDescent="0.2">
      <c r="B4869" s="646"/>
      <c r="C4869" s="647"/>
      <c r="D4869" s="647"/>
      <c r="E4869" s="647"/>
      <c r="F4869" s="646"/>
      <c r="G4869" s="646"/>
      <c r="H4869" s="646"/>
      <c r="I4869" s="647"/>
      <c r="J4869" s="646"/>
      <c r="K4869" s="646"/>
    </row>
    <row r="4870" spans="2:11" x14ac:dyDescent="0.2">
      <c r="B4870" s="646"/>
      <c r="C4870" s="647"/>
      <c r="D4870" s="647"/>
      <c r="E4870" s="647"/>
      <c r="F4870" s="646"/>
      <c r="G4870" s="646"/>
      <c r="H4870" s="646"/>
      <c r="I4870" s="647"/>
      <c r="J4870" s="646"/>
      <c r="K4870" s="646"/>
    </row>
    <row r="4871" spans="2:11" x14ac:dyDescent="0.2">
      <c r="B4871" s="646"/>
      <c r="C4871" s="647"/>
      <c r="D4871" s="647"/>
      <c r="E4871" s="647"/>
      <c r="F4871" s="646"/>
      <c r="G4871" s="646"/>
      <c r="H4871" s="646"/>
      <c r="I4871" s="647"/>
      <c r="J4871" s="646"/>
      <c r="K4871" s="646"/>
    </row>
    <row r="4872" spans="2:11" x14ac:dyDescent="0.2">
      <c r="B4872" s="646"/>
      <c r="C4872" s="647"/>
      <c r="D4872" s="647"/>
      <c r="E4872" s="647"/>
      <c r="F4872" s="646"/>
      <c r="G4872" s="646"/>
      <c r="H4872" s="646"/>
      <c r="I4872" s="647"/>
      <c r="J4872" s="646"/>
      <c r="K4872" s="646"/>
    </row>
    <row r="4873" spans="2:11" x14ac:dyDescent="0.2">
      <c r="B4873" s="646"/>
      <c r="C4873" s="647"/>
      <c r="D4873" s="647"/>
      <c r="E4873" s="647"/>
      <c r="F4873" s="646"/>
      <c r="G4873" s="646"/>
      <c r="H4873" s="646"/>
      <c r="I4873" s="647"/>
      <c r="J4873" s="646"/>
      <c r="K4873" s="646"/>
    </row>
    <row r="4874" spans="2:11" x14ac:dyDescent="0.2">
      <c r="B4874" s="646"/>
      <c r="C4874" s="647"/>
      <c r="D4874" s="647"/>
      <c r="E4874" s="647"/>
      <c r="F4874" s="646"/>
      <c r="G4874" s="646"/>
      <c r="H4874" s="646"/>
      <c r="I4874" s="647"/>
      <c r="J4874" s="646"/>
      <c r="K4874" s="646"/>
    </row>
    <row r="4875" spans="2:11" x14ac:dyDescent="0.2">
      <c r="B4875" s="646"/>
      <c r="C4875" s="647"/>
      <c r="D4875" s="647"/>
      <c r="E4875" s="647"/>
      <c r="F4875" s="646"/>
      <c r="G4875" s="646"/>
      <c r="H4875" s="646"/>
      <c r="I4875" s="647"/>
      <c r="J4875" s="646"/>
      <c r="K4875" s="646"/>
    </row>
    <row r="4876" spans="2:11" x14ac:dyDescent="0.2">
      <c r="B4876" s="646"/>
      <c r="C4876" s="647"/>
      <c r="D4876" s="647"/>
      <c r="E4876" s="647"/>
      <c r="F4876" s="646"/>
      <c r="G4876" s="646"/>
      <c r="H4876" s="646"/>
      <c r="I4876" s="647"/>
      <c r="J4876" s="646"/>
      <c r="K4876" s="646"/>
    </row>
    <row r="4877" spans="2:11" x14ac:dyDescent="0.2">
      <c r="B4877" s="646"/>
      <c r="C4877" s="647"/>
      <c r="D4877" s="647"/>
      <c r="E4877" s="647"/>
      <c r="F4877" s="646"/>
      <c r="G4877" s="646"/>
      <c r="H4877" s="646"/>
      <c r="I4877" s="647"/>
      <c r="J4877" s="646"/>
      <c r="K4877" s="646"/>
    </row>
    <row r="4878" spans="2:11" x14ac:dyDescent="0.2">
      <c r="B4878" s="646"/>
      <c r="C4878" s="647"/>
      <c r="D4878" s="647"/>
      <c r="E4878" s="647"/>
      <c r="F4878" s="646"/>
      <c r="G4878" s="646"/>
      <c r="H4878" s="646"/>
      <c r="I4878" s="647"/>
      <c r="J4878" s="646"/>
      <c r="K4878" s="646"/>
    </row>
    <row r="4879" spans="2:11" x14ac:dyDescent="0.2">
      <c r="B4879" s="646"/>
      <c r="C4879" s="647"/>
      <c r="D4879" s="647"/>
      <c r="E4879" s="647"/>
      <c r="F4879" s="646"/>
      <c r="G4879" s="646"/>
      <c r="H4879" s="646"/>
      <c r="I4879" s="647"/>
      <c r="J4879" s="646"/>
      <c r="K4879" s="646"/>
    </row>
    <row r="4880" spans="2:11" x14ac:dyDescent="0.2">
      <c r="B4880" s="646"/>
      <c r="C4880" s="647"/>
      <c r="D4880" s="647"/>
      <c r="E4880" s="647"/>
      <c r="F4880" s="646"/>
      <c r="G4880" s="646"/>
      <c r="H4880" s="646"/>
      <c r="I4880" s="647"/>
      <c r="J4880" s="646"/>
      <c r="K4880" s="646"/>
    </row>
    <row r="4881" spans="2:11" x14ac:dyDescent="0.2">
      <c r="B4881" s="646"/>
      <c r="C4881" s="647"/>
      <c r="D4881" s="647"/>
      <c r="E4881" s="647"/>
      <c r="F4881" s="646"/>
      <c r="G4881" s="646"/>
      <c r="H4881" s="646"/>
      <c r="I4881" s="647"/>
      <c r="J4881" s="646"/>
      <c r="K4881" s="646"/>
    </row>
    <row r="4882" spans="2:11" x14ac:dyDescent="0.2">
      <c r="B4882" s="646"/>
      <c r="C4882" s="647"/>
      <c r="D4882" s="647"/>
      <c r="E4882" s="647"/>
      <c r="F4882" s="646"/>
      <c r="G4882" s="646"/>
      <c r="H4882" s="646"/>
      <c r="I4882" s="647"/>
      <c r="J4882" s="646"/>
      <c r="K4882" s="646"/>
    </row>
    <row r="4883" spans="2:11" x14ac:dyDescent="0.2">
      <c r="B4883" s="646"/>
      <c r="C4883" s="647"/>
      <c r="D4883" s="647"/>
      <c r="E4883" s="647"/>
      <c r="F4883" s="646"/>
      <c r="G4883" s="646"/>
      <c r="H4883" s="646"/>
      <c r="I4883" s="647"/>
      <c r="J4883" s="646"/>
      <c r="K4883" s="646"/>
    </row>
    <row r="4884" spans="2:11" x14ac:dyDescent="0.2">
      <c r="B4884" s="646"/>
      <c r="C4884" s="647"/>
      <c r="D4884" s="647"/>
      <c r="E4884" s="647"/>
      <c r="F4884" s="646"/>
      <c r="G4884" s="646"/>
      <c r="H4884" s="646"/>
      <c r="I4884" s="647"/>
      <c r="J4884" s="646"/>
      <c r="K4884" s="646"/>
    </row>
    <row r="4885" spans="2:11" x14ac:dyDescent="0.2">
      <c r="B4885" s="646"/>
      <c r="C4885" s="647"/>
      <c r="D4885" s="647"/>
      <c r="E4885" s="647"/>
      <c r="F4885" s="646"/>
      <c r="G4885" s="646"/>
      <c r="H4885" s="646"/>
      <c r="I4885" s="647"/>
      <c r="J4885" s="646"/>
      <c r="K4885" s="646"/>
    </row>
    <row r="4886" spans="2:11" x14ac:dyDescent="0.2">
      <c r="B4886" s="646"/>
      <c r="C4886" s="647"/>
      <c r="D4886" s="647"/>
      <c r="E4886" s="647"/>
      <c r="F4886" s="646"/>
      <c r="G4886" s="646"/>
      <c r="H4886" s="646"/>
      <c r="I4886" s="647"/>
      <c r="J4886" s="646"/>
      <c r="K4886" s="646"/>
    </row>
    <row r="4887" spans="2:11" x14ac:dyDescent="0.2">
      <c r="B4887" s="646"/>
      <c r="C4887" s="647"/>
      <c r="D4887" s="647"/>
      <c r="E4887" s="647"/>
      <c r="F4887" s="646"/>
      <c r="G4887" s="646"/>
      <c r="H4887" s="646"/>
      <c r="I4887" s="647"/>
      <c r="J4887" s="646"/>
      <c r="K4887" s="646"/>
    </row>
    <row r="4888" spans="2:11" x14ac:dyDescent="0.2">
      <c r="B4888" s="646"/>
      <c r="C4888" s="647"/>
      <c r="D4888" s="647"/>
      <c r="E4888" s="647"/>
      <c r="F4888" s="646"/>
      <c r="G4888" s="646"/>
      <c r="H4888" s="646"/>
      <c r="I4888" s="647"/>
      <c r="J4888" s="646"/>
      <c r="K4888" s="646"/>
    </row>
    <row r="4889" spans="2:11" x14ac:dyDescent="0.2">
      <c r="B4889" s="646"/>
      <c r="C4889" s="647"/>
      <c r="D4889" s="647"/>
      <c r="E4889" s="647"/>
      <c r="F4889" s="646"/>
      <c r="G4889" s="646"/>
      <c r="H4889" s="646"/>
      <c r="I4889" s="647"/>
      <c r="J4889" s="646"/>
      <c r="K4889" s="646"/>
    </row>
    <row r="4890" spans="2:11" x14ac:dyDescent="0.2">
      <c r="B4890" s="646"/>
      <c r="C4890" s="647"/>
      <c r="D4890" s="647"/>
      <c r="E4890" s="647"/>
      <c r="F4890" s="646"/>
      <c r="G4890" s="646"/>
      <c r="H4890" s="646"/>
      <c r="I4890" s="647"/>
      <c r="J4890" s="646"/>
      <c r="K4890" s="646"/>
    </row>
    <row r="4891" spans="2:11" x14ac:dyDescent="0.2">
      <c r="B4891" s="646"/>
      <c r="C4891" s="647"/>
      <c r="D4891" s="647"/>
      <c r="E4891" s="647"/>
      <c r="F4891" s="646"/>
      <c r="G4891" s="646"/>
      <c r="H4891" s="646"/>
      <c r="I4891" s="647"/>
      <c r="J4891" s="646"/>
      <c r="K4891" s="646"/>
    </row>
    <row r="4892" spans="2:11" x14ac:dyDescent="0.2">
      <c r="B4892" s="646"/>
      <c r="C4892" s="647"/>
      <c r="D4892" s="647"/>
      <c r="E4892" s="647"/>
      <c r="F4892" s="646"/>
      <c r="G4892" s="646"/>
      <c r="H4892" s="646"/>
      <c r="I4892" s="647"/>
      <c r="J4892" s="646"/>
      <c r="K4892" s="646"/>
    </row>
    <row r="4893" spans="2:11" x14ac:dyDescent="0.2">
      <c r="B4893" s="646"/>
      <c r="C4893" s="647"/>
      <c r="D4893" s="647"/>
      <c r="E4893" s="647"/>
      <c r="F4893" s="646"/>
      <c r="G4893" s="646"/>
      <c r="H4893" s="646"/>
      <c r="I4893" s="647"/>
      <c r="J4893" s="646"/>
      <c r="K4893" s="646"/>
    </row>
    <row r="4894" spans="2:11" x14ac:dyDescent="0.2">
      <c r="B4894" s="646"/>
      <c r="C4894" s="647"/>
      <c r="D4894" s="647"/>
      <c r="E4894" s="647"/>
      <c r="F4894" s="646"/>
      <c r="G4894" s="646"/>
      <c r="H4894" s="646"/>
      <c r="I4894" s="647"/>
      <c r="J4894" s="646"/>
      <c r="K4894" s="646"/>
    </row>
    <row r="4895" spans="2:11" x14ac:dyDescent="0.2">
      <c r="B4895" s="646"/>
      <c r="C4895" s="647"/>
      <c r="D4895" s="647"/>
      <c r="E4895" s="647"/>
      <c r="F4895" s="646"/>
      <c r="G4895" s="646"/>
      <c r="H4895" s="646"/>
      <c r="I4895" s="647"/>
      <c r="J4895" s="646"/>
      <c r="K4895" s="646"/>
    </row>
    <row r="4896" spans="2:11" x14ac:dyDescent="0.2">
      <c r="B4896" s="646"/>
      <c r="C4896" s="647"/>
      <c r="D4896" s="647"/>
      <c r="E4896" s="647"/>
      <c r="F4896" s="646"/>
      <c r="G4896" s="646"/>
      <c r="H4896" s="646"/>
      <c r="I4896" s="647"/>
      <c r="J4896" s="646"/>
      <c r="K4896" s="646"/>
    </row>
    <row r="4897" spans="2:11" x14ac:dyDescent="0.2">
      <c r="B4897" s="646"/>
      <c r="C4897" s="647"/>
      <c r="D4897" s="647"/>
      <c r="E4897" s="647"/>
      <c r="F4897" s="646"/>
      <c r="G4897" s="646"/>
      <c r="H4897" s="646"/>
      <c r="I4897" s="647"/>
      <c r="J4897" s="646"/>
      <c r="K4897" s="646"/>
    </row>
    <row r="4898" spans="2:11" x14ac:dyDescent="0.2">
      <c r="B4898" s="646"/>
      <c r="C4898" s="647"/>
      <c r="D4898" s="647"/>
      <c r="E4898" s="647"/>
      <c r="F4898" s="646"/>
      <c r="G4898" s="646"/>
      <c r="H4898" s="646"/>
      <c r="I4898" s="647"/>
      <c r="J4898" s="646"/>
      <c r="K4898" s="646"/>
    </row>
    <row r="4899" spans="2:11" x14ac:dyDescent="0.2">
      <c r="B4899" s="646"/>
      <c r="C4899" s="647"/>
      <c r="D4899" s="647"/>
      <c r="E4899" s="647"/>
      <c r="F4899" s="646"/>
      <c r="G4899" s="646"/>
      <c r="H4899" s="646"/>
      <c r="I4899" s="647"/>
      <c r="J4899" s="646"/>
      <c r="K4899" s="646"/>
    </row>
    <row r="4900" spans="2:11" x14ac:dyDescent="0.2">
      <c r="B4900" s="646"/>
      <c r="C4900" s="647"/>
      <c r="D4900" s="647"/>
      <c r="E4900" s="647"/>
      <c r="F4900" s="646"/>
      <c r="G4900" s="646"/>
      <c r="H4900" s="646"/>
      <c r="I4900" s="647"/>
      <c r="J4900" s="646"/>
      <c r="K4900" s="646"/>
    </row>
    <row r="4901" spans="2:11" x14ac:dyDescent="0.2">
      <c r="B4901" s="646"/>
      <c r="C4901" s="647"/>
      <c r="D4901" s="647"/>
      <c r="E4901" s="647"/>
      <c r="F4901" s="646"/>
      <c r="G4901" s="646"/>
      <c r="H4901" s="646"/>
      <c r="I4901" s="647"/>
      <c r="J4901" s="646"/>
      <c r="K4901" s="646"/>
    </row>
    <row r="4902" spans="2:11" x14ac:dyDescent="0.2">
      <c r="B4902" s="646"/>
      <c r="C4902" s="647"/>
      <c r="D4902" s="647"/>
      <c r="E4902" s="647"/>
      <c r="F4902" s="646"/>
      <c r="G4902" s="646"/>
      <c r="H4902" s="646"/>
      <c r="I4902" s="647"/>
      <c r="J4902" s="646"/>
      <c r="K4902" s="646"/>
    </row>
    <row r="4903" spans="2:11" x14ac:dyDescent="0.2">
      <c r="B4903" s="646"/>
      <c r="C4903" s="647"/>
      <c r="D4903" s="647"/>
      <c r="E4903" s="647"/>
      <c r="F4903" s="646"/>
      <c r="G4903" s="646"/>
      <c r="H4903" s="646"/>
      <c r="I4903" s="647"/>
      <c r="J4903" s="646"/>
      <c r="K4903" s="646"/>
    </row>
    <row r="4904" spans="2:11" x14ac:dyDescent="0.2">
      <c r="B4904" s="646"/>
      <c r="C4904" s="647"/>
      <c r="D4904" s="647"/>
      <c r="E4904" s="647"/>
      <c r="F4904" s="646"/>
      <c r="G4904" s="646"/>
      <c r="H4904" s="646"/>
      <c r="I4904" s="647"/>
      <c r="J4904" s="646"/>
      <c r="K4904" s="646"/>
    </row>
    <row r="4905" spans="2:11" x14ac:dyDescent="0.2">
      <c r="B4905" s="646"/>
      <c r="C4905" s="647"/>
      <c r="D4905" s="647"/>
      <c r="E4905" s="647"/>
      <c r="F4905" s="646"/>
      <c r="G4905" s="646"/>
      <c r="H4905" s="646"/>
      <c r="I4905" s="647"/>
      <c r="J4905" s="646"/>
      <c r="K4905" s="646"/>
    </row>
    <row r="4906" spans="2:11" x14ac:dyDescent="0.2">
      <c r="B4906" s="646"/>
      <c r="C4906" s="647"/>
      <c r="D4906" s="647"/>
      <c r="E4906" s="647"/>
      <c r="F4906" s="646"/>
      <c r="G4906" s="646"/>
      <c r="H4906" s="646"/>
      <c r="I4906" s="647"/>
      <c r="J4906" s="646"/>
      <c r="K4906" s="646"/>
    </row>
    <row r="4907" spans="2:11" x14ac:dyDescent="0.2">
      <c r="B4907" s="646"/>
      <c r="C4907" s="647"/>
      <c r="D4907" s="647"/>
      <c r="E4907" s="647"/>
      <c r="F4907" s="646"/>
      <c r="G4907" s="646"/>
      <c r="H4907" s="646"/>
      <c r="I4907" s="647"/>
      <c r="J4907" s="646"/>
      <c r="K4907" s="646"/>
    </row>
    <row r="4908" spans="2:11" x14ac:dyDescent="0.2">
      <c r="B4908" s="646"/>
      <c r="C4908" s="647"/>
      <c r="D4908" s="647"/>
      <c r="E4908" s="647"/>
      <c r="F4908" s="646"/>
      <c r="G4908" s="646"/>
      <c r="H4908" s="646"/>
      <c r="I4908" s="647"/>
      <c r="J4908" s="646"/>
      <c r="K4908" s="646"/>
    </row>
    <row r="4909" spans="2:11" x14ac:dyDescent="0.2">
      <c r="B4909" s="646"/>
      <c r="C4909" s="647"/>
      <c r="D4909" s="647"/>
      <c r="E4909" s="647"/>
      <c r="F4909" s="646"/>
      <c r="G4909" s="646"/>
      <c r="H4909" s="646"/>
      <c r="I4909" s="647"/>
      <c r="J4909" s="646"/>
      <c r="K4909" s="646"/>
    </row>
    <row r="4910" spans="2:11" x14ac:dyDescent="0.2">
      <c r="B4910" s="646"/>
      <c r="C4910" s="647"/>
      <c r="D4910" s="647"/>
      <c r="E4910" s="647"/>
      <c r="F4910" s="646"/>
      <c r="G4910" s="646"/>
      <c r="H4910" s="646"/>
      <c r="I4910" s="647"/>
      <c r="J4910" s="646"/>
      <c r="K4910" s="646"/>
    </row>
    <row r="4911" spans="2:11" x14ac:dyDescent="0.2">
      <c r="B4911" s="646"/>
      <c r="C4911" s="647"/>
      <c r="D4911" s="647"/>
      <c r="E4911" s="647"/>
      <c r="F4911" s="646"/>
      <c r="G4911" s="646"/>
      <c r="H4911" s="646"/>
      <c r="I4911" s="647"/>
      <c r="J4911" s="646"/>
      <c r="K4911" s="646"/>
    </row>
    <row r="4912" spans="2:11" x14ac:dyDescent="0.2">
      <c r="B4912" s="646"/>
      <c r="C4912" s="647"/>
      <c r="D4912" s="647"/>
      <c r="E4912" s="647"/>
      <c r="F4912" s="646"/>
      <c r="G4912" s="646"/>
      <c r="H4912" s="646"/>
      <c r="I4912" s="647"/>
      <c r="J4912" s="646"/>
      <c r="K4912" s="646"/>
    </row>
    <row r="4913" spans="2:11" x14ac:dyDescent="0.2">
      <c r="B4913" s="646"/>
      <c r="C4913" s="647"/>
      <c r="D4913" s="647"/>
      <c r="E4913" s="647"/>
      <c r="F4913" s="646"/>
      <c r="G4913" s="646"/>
      <c r="H4913" s="646"/>
      <c r="I4913" s="647"/>
      <c r="J4913" s="646"/>
      <c r="K4913" s="646"/>
    </row>
    <row r="4914" spans="2:11" x14ac:dyDescent="0.2">
      <c r="B4914" s="646"/>
      <c r="C4914" s="647"/>
      <c r="D4914" s="647"/>
      <c r="E4914" s="647"/>
      <c r="F4914" s="646"/>
      <c r="G4914" s="646"/>
      <c r="H4914" s="646"/>
      <c r="I4914" s="646"/>
      <c r="J4914" s="646"/>
      <c r="K4914" s="646"/>
    </row>
    <row r="4915" spans="2:11" x14ac:dyDescent="0.2">
      <c r="B4915" s="646"/>
      <c r="C4915" s="647"/>
      <c r="D4915" s="647"/>
      <c r="E4915" s="647"/>
      <c r="F4915" s="646"/>
      <c r="G4915" s="646"/>
      <c r="H4915" s="646"/>
      <c r="I4915" s="646"/>
      <c r="J4915" s="646"/>
      <c r="K4915" s="646"/>
    </row>
    <row r="4916" spans="2:11" x14ac:dyDescent="0.2">
      <c r="B4916" s="646"/>
      <c r="C4916" s="647"/>
      <c r="D4916" s="647"/>
      <c r="E4916" s="647"/>
      <c r="F4916" s="646"/>
      <c r="G4916" s="646"/>
      <c r="H4916" s="646"/>
      <c r="I4916" s="646"/>
      <c r="J4916" s="646"/>
      <c r="K4916" s="646"/>
    </row>
    <row r="4917" spans="2:11" x14ac:dyDescent="0.2">
      <c r="B4917" s="646"/>
      <c r="C4917" s="647"/>
      <c r="D4917" s="647"/>
      <c r="E4917" s="647"/>
      <c r="F4917" s="646"/>
      <c r="G4917" s="646"/>
      <c r="H4917" s="646"/>
      <c r="I4917" s="646"/>
      <c r="J4917" s="646"/>
      <c r="K4917" s="646"/>
    </row>
    <row r="4918" spans="2:11" x14ac:dyDescent="0.2">
      <c r="B4918" s="646"/>
      <c r="C4918" s="647"/>
      <c r="D4918" s="647"/>
      <c r="E4918" s="647"/>
      <c r="F4918" s="646"/>
      <c r="G4918" s="646"/>
      <c r="H4918" s="646"/>
      <c r="I4918" s="647"/>
      <c r="J4918" s="646"/>
      <c r="K4918" s="646"/>
    </row>
    <row r="4919" spans="2:11" x14ac:dyDescent="0.2">
      <c r="B4919" s="646"/>
      <c r="C4919" s="647"/>
      <c r="D4919" s="647"/>
      <c r="E4919" s="647"/>
      <c r="F4919" s="646"/>
      <c r="G4919" s="646"/>
      <c r="H4919" s="646"/>
      <c r="I4919" s="646"/>
      <c r="J4919" s="646"/>
      <c r="K4919" s="646"/>
    </row>
    <row r="4920" spans="2:11" x14ac:dyDescent="0.2">
      <c r="B4920" s="646"/>
      <c r="C4920" s="647"/>
      <c r="D4920" s="647"/>
      <c r="E4920" s="647"/>
      <c r="F4920" s="646"/>
      <c r="G4920" s="646"/>
      <c r="H4920" s="646"/>
      <c r="I4920" s="647"/>
      <c r="J4920" s="646"/>
      <c r="K4920" s="646"/>
    </row>
    <row r="4921" spans="2:11" x14ac:dyDescent="0.2">
      <c r="B4921" s="646"/>
      <c r="C4921" s="647"/>
      <c r="D4921" s="647"/>
      <c r="E4921" s="647"/>
      <c r="F4921" s="646"/>
      <c r="G4921" s="646"/>
      <c r="H4921" s="646"/>
      <c r="I4921" s="646"/>
      <c r="J4921" s="646"/>
      <c r="K4921" s="646"/>
    </row>
    <row r="4922" spans="2:11" x14ac:dyDescent="0.2">
      <c r="B4922" s="646"/>
      <c r="C4922" s="647"/>
      <c r="D4922" s="647"/>
      <c r="E4922" s="647"/>
      <c r="F4922" s="646"/>
      <c r="G4922" s="646"/>
      <c r="H4922" s="646"/>
      <c r="I4922" s="646"/>
      <c r="J4922" s="646"/>
      <c r="K4922" s="646"/>
    </row>
    <row r="4923" spans="2:11" x14ac:dyDescent="0.2">
      <c r="B4923" s="646"/>
      <c r="C4923" s="647"/>
      <c r="D4923" s="647"/>
      <c r="E4923" s="647"/>
      <c r="F4923" s="646"/>
      <c r="G4923" s="646"/>
      <c r="H4923" s="646"/>
      <c r="I4923" s="646"/>
      <c r="J4923" s="646"/>
      <c r="K4923" s="646"/>
    </row>
    <row r="4924" spans="2:11" x14ac:dyDescent="0.2">
      <c r="B4924" s="646"/>
      <c r="C4924" s="647"/>
      <c r="D4924" s="647"/>
      <c r="E4924" s="647"/>
      <c r="F4924" s="646"/>
      <c r="G4924" s="646"/>
      <c r="H4924" s="646"/>
      <c r="I4924" s="646"/>
      <c r="J4924" s="646"/>
      <c r="K4924" s="646"/>
    </row>
    <row r="4925" spans="2:11" x14ac:dyDescent="0.2">
      <c r="B4925" s="646"/>
      <c r="C4925" s="647"/>
      <c r="D4925" s="647"/>
      <c r="E4925" s="647"/>
      <c r="F4925" s="646"/>
      <c r="G4925" s="646"/>
      <c r="H4925" s="646"/>
      <c r="I4925" s="647"/>
      <c r="J4925" s="646"/>
      <c r="K4925" s="646"/>
    </row>
    <row r="4926" spans="2:11" x14ac:dyDescent="0.2">
      <c r="B4926" s="646"/>
      <c r="C4926" s="647"/>
      <c r="D4926" s="647"/>
      <c r="E4926" s="647"/>
      <c r="F4926" s="646"/>
      <c r="G4926" s="646"/>
      <c r="H4926" s="646"/>
      <c r="I4926" s="647"/>
      <c r="J4926" s="646"/>
      <c r="K4926" s="646"/>
    </row>
    <row r="4927" spans="2:11" x14ac:dyDescent="0.2">
      <c r="B4927" s="646"/>
      <c r="C4927" s="647"/>
      <c r="D4927" s="647"/>
      <c r="E4927" s="647"/>
      <c r="F4927" s="646"/>
      <c r="G4927" s="646"/>
      <c r="H4927" s="646"/>
      <c r="I4927" s="647"/>
      <c r="J4927" s="646"/>
      <c r="K4927" s="646"/>
    </row>
    <row r="4928" spans="2:11" x14ac:dyDescent="0.2">
      <c r="B4928" s="646"/>
      <c r="C4928" s="647"/>
      <c r="D4928" s="647"/>
      <c r="E4928" s="647"/>
      <c r="F4928" s="646"/>
      <c r="G4928" s="646"/>
      <c r="H4928" s="646"/>
      <c r="I4928" s="647"/>
      <c r="J4928" s="646"/>
      <c r="K4928" s="646"/>
    </row>
    <row r="4929" spans="2:11" x14ac:dyDescent="0.2">
      <c r="B4929" s="646"/>
      <c r="C4929" s="647"/>
      <c r="D4929" s="647"/>
      <c r="E4929" s="647"/>
      <c r="F4929" s="646"/>
      <c r="G4929" s="646"/>
      <c r="H4929" s="646"/>
      <c r="I4929" s="647"/>
      <c r="J4929" s="646"/>
      <c r="K4929" s="646"/>
    </row>
    <row r="4930" spans="2:11" x14ac:dyDescent="0.2">
      <c r="B4930" s="646"/>
      <c r="C4930" s="647"/>
      <c r="D4930" s="647"/>
      <c r="E4930" s="647"/>
      <c r="F4930" s="646"/>
      <c r="G4930" s="646"/>
      <c r="H4930" s="646"/>
      <c r="I4930" s="647"/>
      <c r="J4930" s="646"/>
      <c r="K4930" s="646"/>
    </row>
    <row r="4931" spans="2:11" x14ac:dyDescent="0.2">
      <c r="B4931" s="646"/>
      <c r="C4931" s="647"/>
      <c r="D4931" s="647"/>
      <c r="E4931" s="647"/>
      <c r="F4931" s="646"/>
      <c r="G4931" s="646"/>
      <c r="H4931" s="646"/>
      <c r="I4931" s="646"/>
      <c r="J4931" s="646"/>
      <c r="K4931" s="646"/>
    </row>
    <row r="4932" spans="2:11" x14ac:dyDescent="0.2">
      <c r="B4932" s="646"/>
      <c r="C4932" s="647"/>
      <c r="D4932" s="647"/>
      <c r="E4932" s="647"/>
      <c r="F4932" s="646"/>
      <c r="G4932" s="646"/>
      <c r="H4932" s="646"/>
      <c r="I4932" s="646"/>
      <c r="J4932" s="646"/>
      <c r="K4932" s="646"/>
    </row>
    <row r="4933" spans="2:11" x14ac:dyDescent="0.2">
      <c r="B4933" s="646"/>
      <c r="C4933" s="647"/>
      <c r="D4933" s="647"/>
      <c r="E4933" s="647"/>
      <c r="F4933" s="646"/>
      <c r="G4933" s="646"/>
      <c r="H4933" s="646"/>
      <c r="I4933" s="646"/>
      <c r="J4933" s="646"/>
      <c r="K4933" s="646"/>
    </row>
    <row r="4934" spans="2:11" x14ac:dyDescent="0.2">
      <c r="B4934" s="646"/>
      <c r="C4934" s="647"/>
      <c r="D4934" s="647"/>
      <c r="E4934" s="647"/>
      <c r="F4934" s="646"/>
      <c r="G4934" s="646"/>
      <c r="H4934" s="646"/>
      <c r="I4934" s="646"/>
      <c r="J4934" s="646"/>
      <c r="K4934" s="646"/>
    </row>
    <row r="4935" spans="2:11" x14ac:dyDescent="0.2">
      <c r="B4935" s="646"/>
      <c r="C4935" s="647"/>
      <c r="D4935" s="647"/>
      <c r="E4935" s="647"/>
      <c r="F4935" s="646"/>
      <c r="G4935" s="646"/>
      <c r="H4935" s="646"/>
      <c r="I4935" s="646"/>
      <c r="J4935" s="646"/>
      <c r="K4935" s="646"/>
    </row>
    <row r="4936" spans="2:11" x14ac:dyDescent="0.2">
      <c r="B4936" s="646"/>
      <c r="C4936" s="647"/>
      <c r="D4936" s="647"/>
      <c r="E4936" s="647"/>
      <c r="F4936" s="646"/>
      <c r="G4936" s="646"/>
      <c r="H4936" s="646"/>
      <c r="I4936" s="647"/>
      <c r="J4936" s="646"/>
      <c r="K4936" s="646"/>
    </row>
    <row r="4937" spans="2:11" x14ac:dyDescent="0.2">
      <c r="B4937" s="646"/>
      <c r="C4937" s="647"/>
      <c r="D4937" s="647"/>
      <c r="E4937" s="647"/>
      <c r="F4937" s="646"/>
      <c r="G4937" s="646"/>
      <c r="H4937" s="646"/>
      <c r="I4937" s="647"/>
      <c r="J4937" s="646"/>
      <c r="K4937" s="646"/>
    </row>
    <row r="4938" spans="2:11" x14ac:dyDescent="0.2">
      <c r="B4938" s="646"/>
      <c r="C4938" s="647"/>
      <c r="D4938" s="647"/>
      <c r="E4938" s="647"/>
      <c r="F4938" s="646"/>
      <c r="G4938" s="646"/>
      <c r="H4938" s="646"/>
      <c r="I4938" s="647"/>
      <c r="J4938" s="646"/>
      <c r="K4938" s="646"/>
    </row>
    <row r="4939" spans="2:11" x14ac:dyDescent="0.2">
      <c r="B4939" s="646"/>
      <c r="C4939" s="647"/>
      <c r="D4939" s="647"/>
      <c r="E4939" s="647"/>
      <c r="F4939" s="646"/>
      <c r="G4939" s="646"/>
      <c r="H4939" s="646"/>
      <c r="I4939" s="647"/>
      <c r="J4939" s="646"/>
      <c r="K4939" s="646"/>
    </row>
    <row r="4940" spans="2:11" x14ac:dyDescent="0.2">
      <c r="B4940" s="646"/>
      <c r="C4940" s="647"/>
      <c r="D4940" s="647"/>
      <c r="E4940" s="647"/>
      <c r="F4940" s="646"/>
      <c r="G4940" s="646"/>
      <c r="H4940" s="646"/>
      <c r="I4940" s="647"/>
      <c r="J4940" s="646"/>
      <c r="K4940" s="646"/>
    </row>
    <row r="4941" spans="2:11" x14ac:dyDescent="0.2">
      <c r="B4941" s="646"/>
      <c r="C4941" s="647"/>
      <c r="D4941" s="647"/>
      <c r="E4941" s="647"/>
      <c r="F4941" s="646"/>
      <c r="G4941" s="646"/>
      <c r="H4941" s="646"/>
      <c r="I4941" s="647"/>
      <c r="J4941" s="646"/>
      <c r="K4941" s="646"/>
    </row>
    <row r="4942" spans="2:11" x14ac:dyDescent="0.2">
      <c r="B4942" s="646"/>
      <c r="C4942" s="647"/>
      <c r="D4942" s="647"/>
      <c r="E4942" s="647"/>
      <c r="F4942" s="646"/>
      <c r="G4942" s="646"/>
      <c r="H4942" s="646"/>
      <c r="I4942" s="647"/>
      <c r="J4942" s="646"/>
      <c r="K4942" s="646"/>
    </row>
    <row r="4943" spans="2:11" x14ac:dyDescent="0.2">
      <c r="B4943" s="646"/>
      <c r="C4943" s="647"/>
      <c r="D4943" s="647"/>
      <c r="E4943" s="647"/>
      <c r="F4943" s="646"/>
      <c r="G4943" s="646"/>
      <c r="H4943" s="646"/>
      <c r="I4943" s="647"/>
      <c r="J4943" s="646"/>
      <c r="K4943" s="646"/>
    </row>
    <row r="4944" spans="2:11" x14ac:dyDescent="0.2">
      <c r="B4944" s="646"/>
      <c r="C4944" s="647"/>
      <c r="D4944" s="647"/>
      <c r="E4944" s="647"/>
      <c r="F4944" s="646"/>
      <c r="G4944" s="646"/>
      <c r="H4944" s="646"/>
      <c r="I4944" s="646"/>
      <c r="J4944" s="646"/>
      <c r="K4944" s="646"/>
    </row>
    <row r="4945" spans="2:11" x14ac:dyDescent="0.2">
      <c r="B4945" s="646"/>
      <c r="C4945" s="647"/>
      <c r="D4945" s="647"/>
      <c r="E4945" s="647"/>
      <c r="F4945" s="646"/>
      <c r="G4945" s="646"/>
      <c r="H4945" s="646"/>
      <c r="I4945" s="646"/>
      <c r="J4945" s="646"/>
      <c r="K4945" s="646"/>
    </row>
    <row r="4946" spans="2:11" x14ac:dyDescent="0.2">
      <c r="B4946" s="646"/>
      <c r="C4946" s="647"/>
      <c r="D4946" s="647"/>
      <c r="E4946" s="647"/>
      <c r="F4946" s="646"/>
      <c r="G4946" s="646"/>
      <c r="H4946" s="646"/>
      <c r="I4946" s="646"/>
      <c r="J4946" s="646"/>
      <c r="K4946" s="646"/>
    </row>
    <row r="4947" spans="2:11" x14ac:dyDescent="0.2">
      <c r="B4947" s="646"/>
      <c r="C4947" s="647"/>
      <c r="D4947" s="647"/>
      <c r="E4947" s="647"/>
      <c r="F4947" s="646"/>
      <c r="G4947" s="646"/>
      <c r="H4947" s="646"/>
      <c r="I4947" s="647"/>
      <c r="J4947" s="646"/>
      <c r="K4947" s="646"/>
    </row>
    <row r="4948" spans="2:11" x14ac:dyDescent="0.2">
      <c r="B4948" s="646"/>
      <c r="C4948" s="647"/>
      <c r="D4948" s="647"/>
      <c r="E4948" s="647"/>
      <c r="F4948" s="646"/>
      <c r="G4948" s="646"/>
      <c r="H4948" s="646"/>
      <c r="I4948" s="646"/>
      <c r="J4948" s="646"/>
      <c r="K4948" s="646"/>
    </row>
    <row r="4949" spans="2:11" x14ac:dyDescent="0.2">
      <c r="B4949" s="646"/>
      <c r="C4949" s="647"/>
      <c r="D4949" s="647"/>
      <c r="E4949" s="647"/>
      <c r="F4949" s="646"/>
      <c r="G4949" s="646"/>
      <c r="H4949" s="646"/>
      <c r="I4949" s="646"/>
      <c r="J4949" s="646"/>
      <c r="K4949" s="646"/>
    </row>
    <row r="4950" spans="2:11" x14ac:dyDescent="0.2">
      <c r="B4950" s="646"/>
      <c r="C4950" s="647"/>
      <c r="D4950" s="647"/>
      <c r="E4950" s="647"/>
      <c r="F4950" s="646"/>
      <c r="G4950" s="646"/>
      <c r="H4950" s="646"/>
      <c r="I4950" s="646"/>
      <c r="J4950" s="646"/>
      <c r="K4950" s="646"/>
    </row>
    <row r="4951" spans="2:11" x14ac:dyDescent="0.2">
      <c r="B4951" s="646"/>
      <c r="C4951" s="647"/>
      <c r="D4951" s="647"/>
      <c r="E4951" s="647"/>
      <c r="F4951" s="646"/>
      <c r="G4951" s="646"/>
      <c r="H4951" s="646"/>
      <c r="I4951" s="647"/>
      <c r="J4951" s="646"/>
      <c r="K4951" s="646"/>
    </row>
    <row r="4952" spans="2:11" x14ac:dyDescent="0.2">
      <c r="B4952" s="646"/>
      <c r="C4952" s="647"/>
      <c r="D4952" s="647"/>
      <c r="E4952" s="647"/>
      <c r="F4952" s="646"/>
      <c r="G4952" s="646"/>
      <c r="H4952" s="646"/>
      <c r="I4952" s="647"/>
      <c r="J4952" s="646"/>
      <c r="K4952" s="646"/>
    </row>
    <row r="4953" spans="2:11" x14ac:dyDescent="0.2">
      <c r="B4953" s="646"/>
      <c r="C4953" s="647"/>
      <c r="D4953" s="647"/>
      <c r="E4953" s="647"/>
      <c r="F4953" s="646"/>
      <c r="G4953" s="646"/>
      <c r="H4953" s="646"/>
      <c r="I4953" s="647"/>
      <c r="J4953" s="646"/>
      <c r="K4953" s="646"/>
    </row>
    <row r="4954" spans="2:11" x14ac:dyDescent="0.2">
      <c r="B4954" s="646"/>
      <c r="C4954" s="647"/>
      <c r="D4954" s="647"/>
      <c r="E4954" s="647"/>
      <c r="F4954" s="646"/>
      <c r="G4954" s="646"/>
      <c r="H4954" s="646"/>
      <c r="I4954" s="647"/>
      <c r="J4954" s="646"/>
      <c r="K4954" s="646"/>
    </row>
    <row r="4955" spans="2:11" x14ac:dyDescent="0.2">
      <c r="B4955" s="646"/>
      <c r="C4955" s="647"/>
      <c r="D4955" s="647"/>
      <c r="E4955" s="647"/>
      <c r="F4955" s="646"/>
      <c r="G4955" s="646"/>
      <c r="H4955" s="646"/>
      <c r="I4955" s="647"/>
      <c r="J4955" s="646"/>
      <c r="K4955" s="646"/>
    </row>
    <row r="4956" spans="2:11" x14ac:dyDescent="0.2">
      <c r="B4956" s="646"/>
      <c r="C4956" s="647"/>
      <c r="D4956" s="647"/>
      <c r="E4956" s="647"/>
      <c r="F4956" s="646"/>
      <c r="G4956" s="646"/>
      <c r="H4956" s="646"/>
      <c r="I4956" s="647"/>
      <c r="J4956" s="646"/>
      <c r="K4956" s="646"/>
    </row>
    <row r="4957" spans="2:11" x14ac:dyDescent="0.2">
      <c r="B4957" s="646"/>
      <c r="C4957" s="647"/>
      <c r="D4957" s="647"/>
      <c r="E4957" s="647"/>
      <c r="F4957" s="646"/>
      <c r="G4957" s="646"/>
      <c r="H4957" s="646"/>
      <c r="I4957" s="646"/>
      <c r="J4957" s="646"/>
      <c r="K4957" s="646"/>
    </row>
    <row r="4958" spans="2:11" x14ac:dyDescent="0.2">
      <c r="B4958" s="646"/>
      <c r="C4958" s="647"/>
      <c r="D4958" s="647"/>
      <c r="E4958" s="647"/>
      <c r="F4958" s="646"/>
      <c r="G4958" s="646"/>
      <c r="H4958" s="646"/>
      <c r="I4958" s="646"/>
      <c r="J4958" s="646"/>
      <c r="K4958" s="646"/>
    </row>
    <row r="4959" spans="2:11" x14ac:dyDescent="0.2">
      <c r="B4959" s="646"/>
      <c r="C4959" s="647"/>
      <c r="D4959" s="647"/>
      <c r="E4959" s="647"/>
      <c r="F4959" s="646"/>
      <c r="G4959" s="646"/>
      <c r="H4959" s="646"/>
      <c r="I4959" s="647"/>
      <c r="J4959" s="646"/>
      <c r="K4959" s="646"/>
    </row>
    <row r="4960" spans="2:11" x14ac:dyDescent="0.2">
      <c r="B4960" s="646"/>
      <c r="C4960" s="647"/>
      <c r="D4960" s="647"/>
      <c r="E4960" s="647"/>
      <c r="F4960" s="646"/>
      <c r="G4960" s="646"/>
      <c r="H4960" s="646"/>
      <c r="I4960" s="646"/>
      <c r="J4960" s="646"/>
      <c r="K4960" s="646"/>
    </row>
    <row r="4961" spans="2:11" x14ac:dyDescent="0.2">
      <c r="B4961" s="646"/>
      <c r="C4961" s="647"/>
      <c r="D4961" s="647"/>
      <c r="E4961" s="647"/>
      <c r="F4961" s="646"/>
      <c r="G4961" s="646"/>
      <c r="H4961" s="646"/>
      <c r="I4961" s="646"/>
      <c r="J4961" s="646"/>
      <c r="K4961" s="646"/>
    </row>
    <row r="4962" spans="2:11" x14ac:dyDescent="0.2">
      <c r="B4962" s="646"/>
      <c r="C4962" s="647"/>
      <c r="D4962" s="647"/>
      <c r="E4962" s="647"/>
      <c r="F4962" s="646"/>
      <c r="G4962" s="646"/>
      <c r="H4962" s="646"/>
      <c r="I4962" s="646"/>
      <c r="J4962" s="646"/>
      <c r="K4962" s="646"/>
    </row>
    <row r="4963" spans="2:11" x14ac:dyDescent="0.2">
      <c r="B4963" s="646"/>
      <c r="C4963" s="647"/>
      <c r="D4963" s="647"/>
      <c r="E4963" s="647"/>
      <c r="F4963" s="646"/>
      <c r="G4963" s="646"/>
      <c r="H4963" s="646"/>
      <c r="I4963" s="647"/>
      <c r="J4963" s="646"/>
      <c r="K4963" s="646"/>
    </row>
    <row r="4964" spans="2:11" x14ac:dyDescent="0.2">
      <c r="B4964" s="646"/>
      <c r="C4964" s="647"/>
      <c r="D4964" s="647"/>
      <c r="E4964" s="647"/>
      <c r="F4964" s="646"/>
      <c r="G4964" s="646"/>
      <c r="H4964" s="646"/>
      <c r="I4964" s="647"/>
      <c r="J4964" s="646"/>
      <c r="K4964" s="646"/>
    </row>
    <row r="4965" spans="2:11" x14ac:dyDescent="0.2">
      <c r="B4965" s="646"/>
      <c r="C4965" s="647"/>
      <c r="D4965" s="647"/>
      <c r="E4965" s="647"/>
      <c r="F4965" s="646"/>
      <c r="G4965" s="646"/>
      <c r="H4965" s="646"/>
      <c r="I4965" s="647"/>
      <c r="J4965" s="646"/>
      <c r="K4965" s="646"/>
    </row>
    <row r="4966" spans="2:11" x14ac:dyDescent="0.2">
      <c r="B4966" s="646"/>
      <c r="C4966" s="647"/>
      <c r="D4966" s="647"/>
      <c r="E4966" s="647"/>
      <c r="F4966" s="646"/>
      <c r="G4966" s="646"/>
      <c r="H4966" s="646"/>
      <c r="I4966" s="647"/>
      <c r="J4966" s="646"/>
      <c r="K4966" s="646"/>
    </row>
    <row r="4967" spans="2:11" x14ac:dyDescent="0.2">
      <c r="B4967" s="646"/>
      <c r="C4967" s="647"/>
      <c r="D4967" s="647"/>
      <c r="E4967" s="647"/>
      <c r="F4967" s="646"/>
      <c r="G4967" s="646"/>
      <c r="H4967" s="646"/>
      <c r="I4967" s="647"/>
      <c r="J4967" s="646"/>
      <c r="K4967" s="646"/>
    </row>
    <row r="4968" spans="2:11" x14ac:dyDescent="0.2">
      <c r="B4968" s="646"/>
      <c r="C4968" s="647"/>
      <c r="D4968" s="647"/>
      <c r="E4968" s="647"/>
      <c r="F4968" s="646"/>
      <c r="G4968" s="646"/>
      <c r="H4968" s="646"/>
      <c r="I4968" s="646"/>
      <c r="J4968" s="646"/>
      <c r="K4968" s="646"/>
    </row>
    <row r="4969" spans="2:11" x14ac:dyDescent="0.2">
      <c r="B4969" s="646"/>
      <c r="C4969" s="647"/>
      <c r="D4969" s="647"/>
      <c r="E4969" s="647"/>
      <c r="F4969" s="646"/>
      <c r="G4969" s="646"/>
      <c r="H4969" s="646"/>
      <c r="I4969" s="646"/>
      <c r="J4969" s="646"/>
      <c r="K4969" s="646"/>
    </row>
    <row r="4970" spans="2:11" x14ac:dyDescent="0.2">
      <c r="B4970" s="646"/>
      <c r="C4970" s="647"/>
      <c r="D4970" s="647"/>
      <c r="E4970" s="647"/>
      <c r="F4970" s="646"/>
      <c r="G4970" s="646"/>
      <c r="H4970" s="646"/>
      <c r="I4970" s="646"/>
      <c r="J4970" s="646"/>
      <c r="K4970" s="646"/>
    </row>
    <row r="4971" spans="2:11" x14ac:dyDescent="0.2">
      <c r="B4971" s="646"/>
      <c r="C4971" s="647"/>
      <c r="D4971" s="647"/>
      <c r="E4971" s="647"/>
      <c r="F4971" s="646"/>
      <c r="G4971" s="646"/>
      <c r="H4971" s="646"/>
      <c r="I4971" s="647"/>
      <c r="J4971" s="646"/>
      <c r="K4971" s="646"/>
    </row>
    <row r="4972" spans="2:11" x14ac:dyDescent="0.2">
      <c r="B4972" s="646"/>
      <c r="C4972" s="647"/>
      <c r="D4972" s="647"/>
      <c r="E4972" s="647"/>
      <c r="F4972" s="646"/>
      <c r="G4972" s="646"/>
      <c r="H4972" s="646"/>
      <c r="I4972" s="647"/>
      <c r="J4972" s="646"/>
      <c r="K4972" s="646"/>
    </row>
    <row r="4973" spans="2:11" x14ac:dyDescent="0.2">
      <c r="B4973" s="646"/>
      <c r="C4973" s="647"/>
      <c r="D4973" s="647"/>
      <c r="E4973" s="647"/>
      <c r="F4973" s="646"/>
      <c r="G4973" s="646"/>
      <c r="H4973" s="646"/>
      <c r="I4973" s="647"/>
      <c r="J4973" s="646"/>
      <c r="K4973" s="646"/>
    </row>
    <row r="4974" spans="2:11" x14ac:dyDescent="0.2">
      <c r="B4974" s="646"/>
      <c r="C4974" s="647"/>
      <c r="D4974" s="647"/>
      <c r="E4974" s="647"/>
      <c r="F4974" s="646"/>
      <c r="G4974" s="646"/>
      <c r="H4974" s="646"/>
      <c r="I4974" s="646"/>
      <c r="J4974" s="646"/>
      <c r="K4974" s="646"/>
    </row>
    <row r="4975" spans="2:11" x14ac:dyDescent="0.2">
      <c r="B4975" s="646"/>
      <c r="C4975" s="647"/>
      <c r="D4975" s="647"/>
      <c r="E4975" s="647"/>
      <c r="F4975" s="646"/>
      <c r="G4975" s="646"/>
      <c r="H4975" s="646"/>
      <c r="I4975" s="646"/>
      <c r="J4975" s="646"/>
      <c r="K4975" s="646"/>
    </row>
    <row r="4976" spans="2:11" x14ac:dyDescent="0.2">
      <c r="B4976" s="646"/>
      <c r="C4976" s="647"/>
      <c r="D4976" s="647"/>
      <c r="E4976" s="647"/>
      <c r="F4976" s="646"/>
      <c r="G4976" s="646"/>
      <c r="H4976" s="646"/>
      <c r="I4976" s="646"/>
      <c r="J4976" s="646"/>
      <c r="K4976" s="646"/>
    </row>
    <row r="4977" spans="2:11" x14ac:dyDescent="0.2">
      <c r="B4977" s="646"/>
      <c r="C4977" s="647"/>
      <c r="D4977" s="647"/>
      <c r="E4977" s="647"/>
      <c r="F4977" s="646"/>
      <c r="G4977" s="646"/>
      <c r="H4977" s="646"/>
      <c r="I4977" s="647"/>
      <c r="J4977" s="646"/>
      <c r="K4977" s="646"/>
    </row>
    <row r="4978" spans="2:11" x14ac:dyDescent="0.2">
      <c r="B4978" s="646"/>
      <c r="C4978" s="647"/>
      <c r="D4978" s="647"/>
      <c r="E4978" s="647"/>
      <c r="F4978" s="646"/>
      <c r="G4978" s="646"/>
      <c r="H4978" s="646"/>
      <c r="I4978" s="647"/>
      <c r="J4978" s="646"/>
      <c r="K4978" s="646"/>
    </row>
    <row r="4979" spans="2:11" x14ac:dyDescent="0.2">
      <c r="B4979" s="646"/>
      <c r="C4979" s="647"/>
      <c r="D4979" s="647"/>
      <c r="E4979" s="647"/>
      <c r="F4979" s="646"/>
      <c r="G4979" s="646"/>
      <c r="H4979" s="646"/>
      <c r="I4979" s="647"/>
      <c r="J4979" s="646"/>
      <c r="K4979" s="646"/>
    </row>
    <row r="4980" spans="2:11" x14ac:dyDescent="0.2">
      <c r="B4980" s="646"/>
      <c r="C4980" s="647"/>
      <c r="D4980" s="647"/>
      <c r="E4980" s="647"/>
      <c r="F4980" s="646"/>
      <c r="G4980" s="646"/>
      <c r="H4980" s="646"/>
      <c r="I4980" s="647"/>
      <c r="J4980" s="646"/>
      <c r="K4980" s="646"/>
    </row>
    <row r="4981" spans="2:11" x14ac:dyDescent="0.2">
      <c r="B4981" s="646"/>
      <c r="C4981" s="647"/>
      <c r="D4981" s="647"/>
      <c r="E4981" s="647"/>
      <c r="F4981" s="646"/>
      <c r="G4981" s="646"/>
      <c r="H4981" s="646"/>
      <c r="I4981" s="647"/>
      <c r="J4981" s="646"/>
      <c r="K4981" s="646"/>
    </row>
    <row r="4982" spans="2:11" x14ac:dyDescent="0.2">
      <c r="B4982" s="646"/>
      <c r="C4982" s="647"/>
      <c r="D4982" s="647"/>
      <c r="E4982" s="647"/>
      <c r="F4982" s="646"/>
      <c r="G4982" s="646"/>
      <c r="H4982" s="646"/>
      <c r="I4982" s="647"/>
      <c r="J4982" s="646"/>
      <c r="K4982" s="646"/>
    </row>
    <row r="4983" spans="2:11" x14ac:dyDescent="0.2">
      <c r="B4983" s="646"/>
      <c r="C4983" s="647"/>
      <c r="D4983" s="647"/>
      <c r="E4983" s="647"/>
      <c r="F4983" s="646"/>
      <c r="G4983" s="646"/>
      <c r="H4983" s="646"/>
      <c r="I4983" s="647"/>
      <c r="J4983" s="646"/>
      <c r="K4983" s="646"/>
    </row>
    <row r="4984" spans="2:11" x14ac:dyDescent="0.2">
      <c r="B4984" s="646"/>
      <c r="C4984" s="647"/>
      <c r="D4984" s="647"/>
      <c r="E4984" s="647"/>
      <c r="F4984" s="646"/>
      <c r="G4984" s="646"/>
      <c r="H4984" s="646"/>
      <c r="I4984" s="646"/>
      <c r="J4984" s="646"/>
      <c r="K4984" s="646"/>
    </row>
    <row r="4985" spans="2:11" x14ac:dyDescent="0.2">
      <c r="B4985" s="646"/>
      <c r="C4985" s="647"/>
      <c r="D4985" s="647"/>
      <c r="E4985" s="647"/>
      <c r="F4985" s="646"/>
      <c r="G4985" s="646"/>
      <c r="H4985" s="646"/>
      <c r="I4985" s="646"/>
      <c r="J4985" s="646"/>
      <c r="K4985" s="646"/>
    </row>
    <row r="4986" spans="2:11" x14ac:dyDescent="0.2">
      <c r="B4986" s="646"/>
      <c r="C4986" s="647"/>
      <c r="D4986" s="647"/>
      <c r="E4986" s="647"/>
      <c r="F4986" s="646"/>
      <c r="G4986" s="646"/>
      <c r="H4986" s="646"/>
      <c r="I4986" s="646"/>
      <c r="J4986" s="646"/>
      <c r="K4986" s="646"/>
    </row>
    <row r="4987" spans="2:11" x14ac:dyDescent="0.2">
      <c r="B4987" s="646"/>
      <c r="C4987" s="647"/>
      <c r="D4987" s="647"/>
      <c r="E4987" s="647"/>
      <c r="F4987" s="646"/>
      <c r="G4987" s="646"/>
      <c r="H4987" s="646"/>
      <c r="I4987" s="646"/>
      <c r="J4987" s="646"/>
      <c r="K4987" s="646"/>
    </row>
    <row r="4988" spans="2:11" x14ac:dyDescent="0.2">
      <c r="B4988" s="646"/>
      <c r="C4988" s="647"/>
      <c r="D4988" s="647"/>
      <c r="E4988" s="647"/>
      <c r="F4988" s="646"/>
      <c r="G4988" s="646"/>
      <c r="H4988" s="646"/>
      <c r="I4988" s="646"/>
      <c r="J4988" s="646"/>
      <c r="K4988" s="646"/>
    </row>
    <row r="4989" spans="2:11" x14ac:dyDescent="0.2">
      <c r="B4989" s="646"/>
      <c r="C4989" s="647"/>
      <c r="D4989" s="647"/>
      <c r="E4989" s="647"/>
      <c r="F4989" s="646"/>
      <c r="G4989" s="646"/>
      <c r="H4989" s="646"/>
      <c r="I4989" s="646"/>
      <c r="J4989" s="646"/>
      <c r="K4989" s="646"/>
    </row>
    <row r="4990" spans="2:11" x14ac:dyDescent="0.2">
      <c r="B4990" s="646"/>
      <c r="C4990" s="647"/>
      <c r="D4990" s="647"/>
      <c r="E4990" s="647"/>
      <c r="F4990" s="646"/>
      <c r="G4990" s="646"/>
      <c r="H4990" s="646"/>
      <c r="I4990" s="647"/>
      <c r="J4990" s="646"/>
      <c r="K4990" s="646"/>
    </row>
    <row r="4991" spans="2:11" x14ac:dyDescent="0.2">
      <c r="B4991" s="646"/>
      <c r="C4991" s="647"/>
      <c r="D4991" s="647"/>
      <c r="E4991" s="647"/>
      <c r="F4991" s="646"/>
      <c r="G4991" s="646"/>
      <c r="H4991" s="646"/>
      <c r="I4991" s="647"/>
      <c r="J4991" s="646"/>
      <c r="K4991" s="646"/>
    </row>
    <row r="4992" spans="2:11" x14ac:dyDescent="0.2">
      <c r="B4992" s="646"/>
      <c r="C4992" s="647"/>
      <c r="D4992" s="647"/>
      <c r="E4992" s="647"/>
      <c r="F4992" s="646"/>
      <c r="G4992" s="646"/>
      <c r="H4992" s="646"/>
      <c r="I4992" s="647"/>
      <c r="J4992" s="646"/>
      <c r="K4992" s="646"/>
    </row>
    <row r="4993" spans="2:11" x14ac:dyDescent="0.2">
      <c r="B4993" s="646"/>
      <c r="C4993" s="647"/>
      <c r="D4993" s="647"/>
      <c r="E4993" s="647"/>
      <c r="F4993" s="646"/>
      <c r="G4993" s="646"/>
      <c r="H4993" s="646"/>
      <c r="I4993" s="647"/>
      <c r="J4993" s="646"/>
      <c r="K4993" s="646"/>
    </row>
    <row r="4994" spans="2:11" x14ac:dyDescent="0.2">
      <c r="B4994" s="646"/>
      <c r="C4994" s="647"/>
      <c r="D4994" s="647"/>
      <c r="E4994" s="647"/>
      <c r="F4994" s="646"/>
      <c r="G4994" s="646"/>
      <c r="H4994" s="646"/>
      <c r="I4994" s="647"/>
      <c r="J4994" s="646"/>
      <c r="K4994" s="646"/>
    </row>
    <row r="4995" spans="2:11" x14ac:dyDescent="0.2">
      <c r="B4995" s="646"/>
      <c r="C4995" s="647"/>
      <c r="D4995" s="647"/>
      <c r="E4995" s="647"/>
      <c r="F4995" s="646"/>
      <c r="G4995" s="646"/>
      <c r="H4995" s="646"/>
      <c r="I4995" s="647"/>
      <c r="J4995" s="646"/>
      <c r="K4995" s="646"/>
    </row>
    <row r="4996" spans="2:11" x14ac:dyDescent="0.2">
      <c r="B4996" s="646"/>
      <c r="C4996" s="647"/>
      <c r="D4996" s="647"/>
      <c r="E4996" s="647"/>
      <c r="F4996" s="646"/>
      <c r="G4996" s="646"/>
      <c r="H4996" s="646"/>
      <c r="I4996" s="646"/>
      <c r="J4996" s="646"/>
      <c r="K4996" s="646"/>
    </row>
    <row r="4997" spans="2:11" x14ac:dyDescent="0.2">
      <c r="B4997" s="646"/>
      <c r="C4997" s="647"/>
      <c r="D4997" s="647"/>
      <c r="E4997" s="647"/>
      <c r="F4997" s="646"/>
      <c r="G4997" s="646"/>
      <c r="H4997" s="646"/>
      <c r="I4997" s="646"/>
      <c r="J4997" s="646"/>
      <c r="K4997" s="646"/>
    </row>
    <row r="4998" spans="2:11" x14ac:dyDescent="0.2">
      <c r="B4998" s="646"/>
      <c r="C4998" s="647"/>
      <c r="D4998" s="647"/>
      <c r="E4998" s="647"/>
      <c r="F4998" s="646"/>
      <c r="G4998" s="646"/>
      <c r="H4998" s="646"/>
      <c r="I4998" s="646"/>
      <c r="J4998" s="646"/>
      <c r="K4998" s="646"/>
    </row>
    <row r="4999" spans="2:11" x14ac:dyDescent="0.2">
      <c r="B4999" s="646"/>
      <c r="C4999" s="647"/>
      <c r="D4999" s="647"/>
      <c r="E4999" s="647"/>
      <c r="F4999" s="646"/>
      <c r="G4999" s="646"/>
      <c r="H4999" s="646"/>
      <c r="I4999" s="646"/>
      <c r="J4999" s="646"/>
      <c r="K4999" s="646"/>
    </row>
    <row r="5000" spans="2:11" x14ac:dyDescent="0.2">
      <c r="B5000" s="646"/>
      <c r="C5000" s="647"/>
      <c r="D5000" s="647"/>
      <c r="E5000" s="647"/>
      <c r="F5000" s="646"/>
      <c r="G5000" s="646"/>
      <c r="H5000" s="646"/>
      <c r="I5000" s="646"/>
      <c r="J5000" s="646"/>
      <c r="K5000" s="646"/>
    </row>
    <row r="5001" spans="2:11" x14ac:dyDescent="0.2">
      <c r="B5001" s="646"/>
      <c r="C5001" s="647"/>
      <c r="D5001" s="647"/>
      <c r="E5001" s="647"/>
      <c r="F5001" s="646"/>
      <c r="G5001" s="646"/>
      <c r="H5001" s="646"/>
      <c r="I5001" s="646"/>
      <c r="J5001" s="646"/>
      <c r="K5001" s="646"/>
    </row>
    <row r="5002" spans="2:11" x14ac:dyDescent="0.2">
      <c r="B5002" s="646"/>
      <c r="C5002" s="647"/>
      <c r="D5002" s="647"/>
      <c r="E5002" s="647"/>
      <c r="F5002" s="646"/>
      <c r="G5002" s="646"/>
      <c r="H5002" s="646"/>
      <c r="I5002" s="647"/>
      <c r="J5002" s="646"/>
      <c r="K5002" s="646"/>
    </row>
    <row r="5003" spans="2:11" x14ac:dyDescent="0.2">
      <c r="B5003" s="646"/>
      <c r="C5003" s="647"/>
      <c r="D5003" s="647"/>
      <c r="E5003" s="647"/>
      <c r="F5003" s="646"/>
      <c r="G5003" s="646"/>
      <c r="H5003" s="646"/>
      <c r="I5003" s="647"/>
      <c r="J5003" s="646"/>
      <c r="K5003" s="646"/>
    </row>
    <row r="5004" spans="2:11" x14ac:dyDescent="0.2">
      <c r="B5004" s="646"/>
      <c r="C5004" s="647"/>
      <c r="D5004" s="647"/>
      <c r="E5004" s="647"/>
      <c r="F5004" s="646"/>
      <c r="G5004" s="646"/>
      <c r="H5004" s="646"/>
      <c r="I5004" s="647"/>
      <c r="J5004" s="646"/>
      <c r="K5004" s="646"/>
    </row>
    <row r="5005" spans="2:11" x14ac:dyDescent="0.2">
      <c r="B5005" s="646"/>
      <c r="C5005" s="647"/>
      <c r="D5005" s="647"/>
      <c r="E5005" s="647"/>
      <c r="F5005" s="646"/>
      <c r="G5005" s="646"/>
      <c r="H5005" s="646"/>
      <c r="I5005" s="647"/>
      <c r="J5005" s="646"/>
      <c r="K5005" s="646"/>
    </row>
    <row r="5006" spans="2:11" x14ac:dyDescent="0.2">
      <c r="B5006" s="646"/>
      <c r="C5006" s="647"/>
      <c r="D5006" s="647"/>
      <c r="E5006" s="647"/>
      <c r="F5006" s="646"/>
      <c r="G5006" s="646"/>
      <c r="H5006" s="646"/>
      <c r="I5006" s="647"/>
      <c r="J5006" s="646"/>
      <c r="K5006" s="646"/>
    </row>
    <row r="5007" spans="2:11" x14ac:dyDescent="0.2">
      <c r="B5007" s="646"/>
      <c r="C5007" s="647"/>
      <c r="D5007" s="647"/>
      <c r="E5007" s="647"/>
      <c r="F5007" s="646"/>
      <c r="G5007" s="646"/>
      <c r="H5007" s="646"/>
      <c r="I5007" s="647"/>
      <c r="J5007" s="646"/>
      <c r="K5007" s="646"/>
    </row>
    <row r="5008" spans="2:11" x14ac:dyDescent="0.2">
      <c r="B5008" s="646"/>
      <c r="C5008" s="647"/>
      <c r="D5008" s="647"/>
      <c r="E5008" s="647"/>
      <c r="F5008" s="646"/>
      <c r="G5008" s="646"/>
      <c r="H5008" s="646"/>
      <c r="I5008" s="647"/>
      <c r="J5008" s="646"/>
      <c r="K5008" s="646"/>
    </row>
    <row r="5009" spans="2:11" x14ac:dyDescent="0.2">
      <c r="B5009" s="646"/>
      <c r="C5009" s="647"/>
      <c r="D5009" s="647"/>
      <c r="E5009" s="647"/>
      <c r="F5009" s="646"/>
      <c r="G5009" s="646"/>
      <c r="H5009" s="646"/>
      <c r="I5009" s="647"/>
      <c r="J5009" s="646"/>
      <c r="K5009" s="646"/>
    </row>
    <row r="5010" spans="2:11" x14ac:dyDescent="0.2">
      <c r="B5010" s="646"/>
      <c r="C5010" s="647"/>
      <c r="D5010" s="647"/>
      <c r="E5010" s="647"/>
      <c r="F5010" s="646"/>
      <c r="G5010" s="646"/>
      <c r="H5010" s="646"/>
      <c r="I5010" s="647"/>
      <c r="J5010" s="646"/>
      <c r="K5010" s="646"/>
    </row>
    <row r="5011" spans="2:11" x14ac:dyDescent="0.2">
      <c r="B5011" s="646"/>
      <c r="C5011" s="647"/>
      <c r="D5011" s="647"/>
      <c r="E5011" s="647"/>
      <c r="F5011" s="646"/>
      <c r="G5011" s="646"/>
      <c r="H5011" s="646"/>
      <c r="I5011" s="647"/>
      <c r="J5011" s="646"/>
      <c r="K5011" s="646"/>
    </row>
    <row r="5012" spans="2:11" x14ac:dyDescent="0.2">
      <c r="B5012" s="646"/>
      <c r="C5012" s="647"/>
      <c r="D5012" s="647"/>
      <c r="E5012" s="647"/>
      <c r="F5012" s="646"/>
      <c r="G5012" s="646"/>
      <c r="H5012" s="646"/>
      <c r="I5012" s="647"/>
      <c r="J5012" s="646"/>
      <c r="K5012" s="646"/>
    </row>
    <row r="5013" spans="2:11" x14ac:dyDescent="0.2">
      <c r="B5013" s="646"/>
      <c r="C5013" s="647"/>
      <c r="D5013" s="647"/>
      <c r="E5013" s="647"/>
      <c r="F5013" s="646"/>
      <c r="G5013" s="646"/>
      <c r="H5013" s="646"/>
      <c r="I5013" s="647"/>
      <c r="J5013" s="646"/>
      <c r="K5013" s="646"/>
    </row>
    <row r="5014" spans="2:11" x14ac:dyDescent="0.2">
      <c r="B5014" s="646"/>
      <c r="C5014" s="647"/>
      <c r="D5014" s="647"/>
      <c r="E5014" s="647"/>
      <c r="F5014" s="646"/>
      <c r="G5014" s="646"/>
      <c r="H5014" s="646"/>
      <c r="I5014" s="646"/>
      <c r="J5014" s="646"/>
      <c r="K5014" s="646"/>
    </row>
    <row r="5015" spans="2:11" x14ac:dyDescent="0.2">
      <c r="B5015" s="646"/>
      <c r="C5015" s="647"/>
      <c r="D5015" s="647"/>
      <c r="E5015" s="647"/>
      <c r="F5015" s="646"/>
      <c r="G5015" s="646"/>
      <c r="H5015" s="646"/>
      <c r="I5015" s="646"/>
      <c r="J5015" s="646"/>
      <c r="K5015" s="646"/>
    </row>
    <row r="5016" spans="2:11" x14ac:dyDescent="0.2">
      <c r="B5016" s="646"/>
      <c r="C5016" s="647"/>
      <c r="D5016" s="647"/>
      <c r="E5016" s="647"/>
      <c r="F5016" s="646"/>
      <c r="G5016" s="646"/>
      <c r="H5016" s="646"/>
      <c r="I5016" s="647"/>
      <c r="J5016" s="646"/>
      <c r="K5016" s="646"/>
    </row>
    <row r="5017" spans="2:11" x14ac:dyDescent="0.2">
      <c r="B5017" s="646"/>
      <c r="C5017" s="647"/>
      <c r="D5017" s="647"/>
      <c r="E5017" s="647"/>
      <c r="F5017" s="646"/>
      <c r="G5017" s="646"/>
      <c r="H5017" s="646"/>
      <c r="I5017" s="646"/>
      <c r="J5017" s="646"/>
      <c r="K5017" s="646"/>
    </row>
    <row r="5018" spans="2:11" x14ac:dyDescent="0.2">
      <c r="B5018" s="646"/>
      <c r="C5018" s="647"/>
      <c r="D5018" s="647"/>
      <c r="E5018" s="647"/>
      <c r="F5018" s="646"/>
      <c r="G5018" s="646"/>
      <c r="H5018" s="646"/>
      <c r="I5018" s="647"/>
      <c r="J5018" s="646"/>
      <c r="K5018" s="646"/>
    </row>
    <row r="5019" spans="2:11" x14ac:dyDescent="0.2">
      <c r="B5019" s="646"/>
      <c r="C5019" s="647"/>
      <c r="D5019" s="647"/>
      <c r="E5019" s="647"/>
      <c r="F5019" s="646"/>
      <c r="G5019" s="646"/>
      <c r="H5019" s="646"/>
      <c r="I5019" s="646"/>
      <c r="J5019" s="646"/>
      <c r="K5019" s="646"/>
    </row>
    <row r="5020" spans="2:11" x14ac:dyDescent="0.2">
      <c r="B5020" s="646"/>
      <c r="C5020" s="647"/>
      <c r="D5020" s="647"/>
      <c r="E5020" s="647"/>
      <c r="F5020" s="646"/>
      <c r="G5020" s="646"/>
      <c r="H5020" s="646"/>
      <c r="I5020" s="646"/>
      <c r="J5020" s="646"/>
      <c r="K5020" s="646"/>
    </row>
    <row r="5021" spans="2:11" x14ac:dyDescent="0.2">
      <c r="B5021" s="646"/>
      <c r="C5021" s="647"/>
      <c r="D5021" s="647"/>
      <c r="E5021" s="647"/>
      <c r="F5021" s="646"/>
      <c r="G5021" s="646"/>
      <c r="H5021" s="646"/>
      <c r="I5021" s="646"/>
      <c r="J5021" s="646"/>
      <c r="K5021" s="646"/>
    </row>
    <row r="5022" spans="2:11" x14ac:dyDescent="0.2">
      <c r="B5022" s="646"/>
      <c r="C5022" s="647"/>
      <c r="D5022" s="647"/>
      <c r="E5022" s="647"/>
      <c r="F5022" s="646"/>
      <c r="G5022" s="646"/>
      <c r="H5022" s="646"/>
      <c r="I5022" s="646"/>
      <c r="J5022" s="646"/>
      <c r="K5022" s="646"/>
    </row>
    <row r="5023" spans="2:11" x14ac:dyDescent="0.2">
      <c r="B5023" s="646"/>
      <c r="C5023" s="647"/>
      <c r="D5023" s="647"/>
      <c r="E5023" s="647"/>
      <c r="F5023" s="646"/>
      <c r="G5023" s="646"/>
      <c r="H5023" s="646"/>
      <c r="I5023" s="646"/>
      <c r="J5023" s="646"/>
      <c r="K5023" s="646"/>
    </row>
    <row r="5024" spans="2:11" x14ac:dyDescent="0.2">
      <c r="B5024" s="646"/>
      <c r="C5024" s="647"/>
      <c r="D5024" s="647"/>
      <c r="E5024" s="647"/>
      <c r="F5024" s="646"/>
      <c r="G5024" s="646"/>
      <c r="H5024" s="646"/>
      <c r="I5024" s="646"/>
      <c r="J5024" s="646"/>
      <c r="K5024" s="646"/>
    </row>
    <row r="5025" spans="2:11" x14ac:dyDescent="0.2">
      <c r="B5025" s="646"/>
      <c r="C5025" s="647"/>
      <c r="D5025" s="647"/>
      <c r="E5025" s="647"/>
      <c r="F5025" s="646"/>
      <c r="G5025" s="646"/>
      <c r="H5025" s="646"/>
      <c r="I5025" s="647"/>
      <c r="J5025" s="646"/>
      <c r="K5025" s="646"/>
    </row>
    <row r="5026" spans="2:11" x14ac:dyDescent="0.2">
      <c r="B5026" s="646"/>
      <c r="C5026" s="647"/>
      <c r="D5026" s="647"/>
      <c r="E5026" s="647"/>
      <c r="F5026" s="646"/>
      <c r="G5026" s="646"/>
      <c r="H5026" s="646"/>
      <c r="I5026" s="647"/>
      <c r="J5026" s="646"/>
      <c r="K5026" s="646"/>
    </row>
    <row r="5027" spans="2:11" x14ac:dyDescent="0.2">
      <c r="B5027" s="646"/>
      <c r="C5027" s="647"/>
      <c r="D5027" s="647"/>
      <c r="E5027" s="647"/>
      <c r="F5027" s="646"/>
      <c r="G5027" s="646"/>
      <c r="H5027" s="646"/>
      <c r="I5027" s="647"/>
      <c r="J5027" s="646"/>
      <c r="K5027" s="646"/>
    </row>
    <row r="5028" spans="2:11" x14ac:dyDescent="0.2">
      <c r="B5028" s="646"/>
      <c r="C5028" s="647"/>
      <c r="D5028" s="647"/>
      <c r="E5028" s="647"/>
      <c r="F5028" s="646"/>
      <c r="G5028" s="646"/>
      <c r="H5028" s="646"/>
      <c r="I5028" s="647"/>
      <c r="J5028" s="646"/>
      <c r="K5028" s="646"/>
    </row>
    <row r="5029" spans="2:11" x14ac:dyDescent="0.2">
      <c r="B5029" s="646"/>
      <c r="C5029" s="647"/>
      <c r="D5029" s="647"/>
      <c r="E5029" s="647"/>
      <c r="F5029" s="646"/>
      <c r="G5029" s="646"/>
      <c r="H5029" s="646"/>
      <c r="I5029" s="647"/>
      <c r="J5029" s="646"/>
      <c r="K5029" s="646"/>
    </row>
    <row r="5030" spans="2:11" x14ac:dyDescent="0.2">
      <c r="B5030" s="646"/>
      <c r="C5030" s="647"/>
      <c r="D5030" s="647"/>
      <c r="E5030" s="647"/>
      <c r="F5030" s="646"/>
      <c r="G5030" s="646"/>
      <c r="H5030" s="646"/>
      <c r="I5030" s="647"/>
      <c r="J5030" s="646"/>
      <c r="K5030" s="646"/>
    </row>
    <row r="5031" spans="2:11" x14ac:dyDescent="0.2">
      <c r="B5031" s="646"/>
      <c r="C5031" s="647"/>
      <c r="D5031" s="647"/>
      <c r="E5031" s="647"/>
      <c r="F5031" s="646"/>
      <c r="G5031" s="646"/>
      <c r="H5031" s="646"/>
      <c r="I5031" s="646"/>
      <c r="J5031" s="646"/>
      <c r="K5031" s="646"/>
    </row>
    <row r="5032" spans="2:11" x14ac:dyDescent="0.2">
      <c r="B5032" s="646"/>
      <c r="C5032" s="647"/>
      <c r="D5032" s="647"/>
      <c r="E5032" s="647"/>
      <c r="F5032" s="646"/>
      <c r="G5032" s="646"/>
      <c r="H5032" s="646"/>
      <c r="I5032" s="646"/>
      <c r="J5032" s="646"/>
      <c r="K5032" s="646"/>
    </row>
    <row r="5033" spans="2:11" x14ac:dyDescent="0.2">
      <c r="B5033" s="646"/>
      <c r="C5033" s="647"/>
      <c r="D5033" s="647"/>
      <c r="E5033" s="647"/>
      <c r="F5033" s="646"/>
      <c r="G5033" s="646"/>
      <c r="H5033" s="646"/>
      <c r="I5033" s="646"/>
      <c r="J5033" s="646"/>
      <c r="K5033" s="646"/>
    </row>
    <row r="5034" spans="2:11" x14ac:dyDescent="0.2">
      <c r="B5034" s="646"/>
      <c r="C5034" s="647"/>
      <c r="D5034" s="647"/>
      <c r="E5034" s="647"/>
      <c r="F5034" s="646"/>
      <c r="G5034" s="646"/>
      <c r="H5034" s="646"/>
      <c r="I5034" s="646"/>
      <c r="J5034" s="646"/>
      <c r="K5034" s="646"/>
    </row>
    <row r="5035" spans="2:11" x14ac:dyDescent="0.2">
      <c r="B5035" s="646"/>
      <c r="C5035" s="647"/>
      <c r="D5035" s="647"/>
      <c r="E5035" s="647"/>
      <c r="F5035" s="646"/>
      <c r="G5035" s="646"/>
      <c r="H5035" s="646"/>
      <c r="I5035" s="646"/>
      <c r="J5035" s="646"/>
      <c r="K5035" s="646"/>
    </row>
    <row r="5036" spans="2:11" x14ac:dyDescent="0.2">
      <c r="B5036" s="646"/>
      <c r="C5036" s="647"/>
      <c r="D5036" s="647"/>
      <c r="E5036" s="647"/>
      <c r="F5036" s="646"/>
      <c r="G5036" s="646"/>
      <c r="H5036" s="646"/>
      <c r="I5036" s="647"/>
      <c r="J5036" s="646"/>
      <c r="K5036" s="646"/>
    </row>
    <row r="5037" spans="2:11" x14ac:dyDescent="0.2">
      <c r="B5037" s="646"/>
      <c r="C5037" s="647"/>
      <c r="D5037" s="647"/>
      <c r="E5037" s="647"/>
      <c r="F5037" s="646"/>
      <c r="G5037" s="646"/>
      <c r="H5037" s="646"/>
      <c r="I5037" s="647"/>
      <c r="J5037" s="646"/>
      <c r="K5037" s="646"/>
    </row>
    <row r="5038" spans="2:11" x14ac:dyDescent="0.2">
      <c r="B5038" s="646"/>
      <c r="C5038" s="647"/>
      <c r="D5038" s="647"/>
      <c r="E5038" s="647"/>
      <c r="F5038" s="646"/>
      <c r="G5038" s="646"/>
      <c r="H5038" s="646"/>
      <c r="I5038" s="647"/>
      <c r="J5038" s="646"/>
      <c r="K5038" s="646"/>
    </row>
    <row r="5039" spans="2:11" x14ac:dyDescent="0.2">
      <c r="B5039" s="646"/>
      <c r="C5039" s="647"/>
      <c r="D5039" s="647"/>
      <c r="E5039" s="647"/>
      <c r="F5039" s="646"/>
      <c r="G5039" s="646"/>
      <c r="H5039" s="646"/>
      <c r="I5039" s="647"/>
      <c r="J5039" s="646"/>
      <c r="K5039" s="646"/>
    </row>
    <row r="5040" spans="2:11" x14ac:dyDescent="0.2">
      <c r="B5040" s="646"/>
      <c r="C5040" s="647"/>
      <c r="D5040" s="647"/>
      <c r="E5040" s="647"/>
      <c r="F5040" s="646"/>
      <c r="G5040" s="646"/>
      <c r="H5040" s="646"/>
      <c r="I5040" s="647"/>
      <c r="J5040" s="646"/>
      <c r="K5040" s="646"/>
    </row>
    <row r="5041" spans="2:11" x14ac:dyDescent="0.2">
      <c r="B5041" s="646"/>
      <c r="C5041" s="647"/>
      <c r="D5041" s="647"/>
      <c r="E5041" s="647"/>
      <c r="F5041" s="646"/>
      <c r="G5041" s="646"/>
      <c r="H5041" s="646"/>
      <c r="I5041" s="647"/>
      <c r="J5041" s="646"/>
      <c r="K5041" s="646"/>
    </row>
    <row r="5042" spans="2:11" x14ac:dyDescent="0.2">
      <c r="B5042" s="646"/>
      <c r="C5042" s="647"/>
      <c r="D5042" s="647"/>
      <c r="E5042" s="647"/>
      <c r="F5042" s="646"/>
      <c r="G5042" s="646"/>
      <c r="H5042" s="646"/>
      <c r="I5042" s="647"/>
      <c r="J5042" s="646"/>
      <c r="K5042" s="646"/>
    </row>
    <row r="5043" spans="2:11" x14ac:dyDescent="0.2">
      <c r="B5043" s="646"/>
      <c r="C5043" s="647"/>
      <c r="D5043" s="647"/>
      <c r="E5043" s="647"/>
      <c r="F5043" s="646"/>
      <c r="G5043" s="646"/>
      <c r="H5043" s="646"/>
      <c r="I5043" s="647"/>
      <c r="J5043" s="646"/>
      <c r="K5043" s="646"/>
    </row>
    <row r="5044" spans="2:11" x14ac:dyDescent="0.2">
      <c r="B5044" s="646"/>
      <c r="C5044" s="647"/>
      <c r="D5044" s="647"/>
      <c r="E5044" s="647"/>
      <c r="F5044" s="646"/>
      <c r="G5044" s="646"/>
      <c r="H5044" s="646"/>
      <c r="I5044" s="646"/>
      <c r="J5044" s="646"/>
      <c r="K5044" s="646"/>
    </row>
    <row r="5045" spans="2:11" x14ac:dyDescent="0.2">
      <c r="B5045" s="646"/>
      <c r="C5045" s="647"/>
      <c r="D5045" s="647"/>
      <c r="E5045" s="647"/>
      <c r="F5045" s="646"/>
      <c r="G5045" s="646"/>
      <c r="H5045" s="646"/>
      <c r="I5045" s="646"/>
      <c r="J5045" s="646"/>
      <c r="K5045" s="646"/>
    </row>
    <row r="5046" spans="2:11" x14ac:dyDescent="0.2">
      <c r="B5046" s="646"/>
      <c r="C5046" s="647"/>
      <c r="D5046" s="647"/>
      <c r="E5046" s="647"/>
      <c r="F5046" s="646"/>
      <c r="G5046" s="646"/>
      <c r="H5046" s="646"/>
      <c r="I5046" s="646"/>
      <c r="J5046" s="646"/>
      <c r="K5046" s="646"/>
    </row>
    <row r="5047" spans="2:11" x14ac:dyDescent="0.2">
      <c r="B5047" s="646"/>
      <c r="C5047" s="647"/>
      <c r="D5047" s="647"/>
      <c r="E5047" s="647"/>
      <c r="F5047" s="646"/>
      <c r="G5047" s="646"/>
      <c r="H5047" s="646"/>
      <c r="I5047" s="647"/>
      <c r="J5047" s="646"/>
      <c r="K5047" s="646"/>
    </row>
    <row r="5048" spans="2:11" x14ac:dyDescent="0.2">
      <c r="B5048" s="646"/>
      <c r="C5048" s="647"/>
      <c r="D5048" s="647"/>
      <c r="E5048" s="647"/>
      <c r="F5048" s="646"/>
      <c r="G5048" s="646"/>
      <c r="H5048" s="646"/>
      <c r="I5048" s="646"/>
      <c r="J5048" s="646"/>
      <c r="K5048" s="646"/>
    </row>
    <row r="5049" spans="2:11" x14ac:dyDescent="0.2">
      <c r="B5049" s="646"/>
      <c r="C5049" s="647"/>
      <c r="D5049" s="647"/>
      <c r="E5049" s="647"/>
      <c r="F5049" s="646"/>
      <c r="G5049" s="646"/>
      <c r="H5049" s="646"/>
      <c r="I5049" s="646"/>
      <c r="J5049" s="646"/>
      <c r="K5049" s="646"/>
    </row>
    <row r="5050" spans="2:11" x14ac:dyDescent="0.2">
      <c r="B5050" s="646"/>
      <c r="C5050" s="647"/>
      <c r="D5050" s="647"/>
      <c r="E5050" s="647"/>
      <c r="F5050" s="646"/>
      <c r="G5050" s="646"/>
      <c r="H5050" s="646"/>
      <c r="I5050" s="646"/>
      <c r="J5050" s="646"/>
      <c r="K5050" s="646"/>
    </row>
    <row r="5051" spans="2:11" x14ac:dyDescent="0.2">
      <c r="B5051" s="646"/>
      <c r="C5051" s="647"/>
      <c r="D5051" s="647"/>
      <c r="E5051" s="647"/>
      <c r="F5051" s="646"/>
      <c r="G5051" s="646"/>
      <c r="H5051" s="646"/>
      <c r="I5051" s="647"/>
      <c r="J5051" s="646"/>
      <c r="K5051" s="646"/>
    </row>
    <row r="5052" spans="2:11" x14ac:dyDescent="0.2">
      <c r="B5052" s="646"/>
      <c r="C5052" s="647"/>
      <c r="D5052" s="647"/>
      <c r="E5052" s="647"/>
      <c r="F5052" s="646"/>
      <c r="G5052" s="646"/>
      <c r="H5052" s="646"/>
      <c r="I5052" s="647"/>
      <c r="J5052" s="646"/>
      <c r="K5052" s="646"/>
    </row>
    <row r="5053" spans="2:11" x14ac:dyDescent="0.2">
      <c r="B5053" s="646"/>
      <c r="C5053" s="647"/>
      <c r="D5053" s="647"/>
      <c r="E5053" s="647"/>
      <c r="F5053" s="646"/>
      <c r="G5053" s="646"/>
      <c r="H5053" s="646"/>
      <c r="I5053" s="647"/>
      <c r="J5053" s="646"/>
      <c r="K5053" s="646"/>
    </row>
    <row r="5054" spans="2:11" x14ac:dyDescent="0.2">
      <c r="B5054" s="646"/>
      <c r="C5054" s="647"/>
      <c r="D5054" s="647"/>
      <c r="E5054" s="647"/>
      <c r="F5054" s="646"/>
      <c r="G5054" s="646"/>
      <c r="H5054" s="646"/>
      <c r="I5054" s="647"/>
      <c r="J5054" s="646"/>
      <c r="K5054" s="646"/>
    </row>
    <row r="5055" spans="2:11" x14ac:dyDescent="0.2">
      <c r="B5055" s="646"/>
      <c r="C5055" s="647"/>
      <c r="D5055" s="647"/>
      <c r="E5055" s="647"/>
      <c r="F5055" s="646"/>
      <c r="G5055" s="646"/>
      <c r="H5055" s="646"/>
      <c r="I5055" s="647"/>
      <c r="J5055" s="646"/>
      <c r="K5055" s="646"/>
    </row>
    <row r="5056" spans="2:11" x14ac:dyDescent="0.2">
      <c r="B5056" s="646"/>
      <c r="C5056" s="647"/>
      <c r="D5056" s="647"/>
      <c r="E5056" s="647"/>
      <c r="F5056" s="646"/>
      <c r="G5056" s="646"/>
      <c r="H5056" s="646"/>
      <c r="I5056" s="647"/>
      <c r="J5056" s="646"/>
      <c r="K5056" s="646"/>
    </row>
    <row r="5057" spans="2:11" x14ac:dyDescent="0.2">
      <c r="B5057" s="646"/>
      <c r="C5057" s="647"/>
      <c r="D5057" s="647"/>
      <c r="E5057" s="647"/>
      <c r="F5057" s="646"/>
      <c r="G5057" s="646"/>
      <c r="H5057" s="646"/>
      <c r="I5057" s="646"/>
      <c r="J5057" s="646"/>
      <c r="K5057" s="646"/>
    </row>
    <row r="5058" spans="2:11" x14ac:dyDescent="0.2">
      <c r="B5058" s="646"/>
      <c r="C5058" s="647"/>
      <c r="D5058" s="647"/>
      <c r="E5058" s="647"/>
      <c r="F5058" s="646"/>
      <c r="G5058" s="646"/>
      <c r="H5058" s="646"/>
      <c r="I5058" s="646"/>
      <c r="J5058" s="646"/>
      <c r="K5058" s="646"/>
    </row>
    <row r="5059" spans="2:11" x14ac:dyDescent="0.2">
      <c r="B5059" s="646"/>
      <c r="C5059" s="647"/>
      <c r="D5059" s="647"/>
      <c r="E5059" s="647"/>
      <c r="F5059" s="646"/>
      <c r="G5059" s="646"/>
      <c r="H5059" s="646"/>
      <c r="I5059" s="647"/>
      <c r="J5059" s="646"/>
      <c r="K5059" s="646"/>
    </row>
    <row r="5060" spans="2:11" x14ac:dyDescent="0.2">
      <c r="B5060" s="646"/>
      <c r="C5060" s="647"/>
      <c r="D5060" s="647"/>
      <c r="E5060" s="647"/>
      <c r="F5060" s="646"/>
      <c r="G5060" s="646"/>
      <c r="H5060" s="646"/>
      <c r="I5060" s="646"/>
      <c r="J5060" s="646"/>
      <c r="K5060" s="646"/>
    </row>
    <row r="5061" spans="2:11" x14ac:dyDescent="0.2">
      <c r="B5061" s="646"/>
      <c r="C5061" s="647"/>
      <c r="D5061" s="647"/>
      <c r="E5061" s="647"/>
      <c r="F5061" s="646"/>
      <c r="G5061" s="646"/>
      <c r="H5061" s="646"/>
      <c r="I5061" s="646"/>
      <c r="J5061" s="646"/>
      <c r="K5061" s="646"/>
    </row>
    <row r="5062" spans="2:11" x14ac:dyDescent="0.2">
      <c r="B5062" s="646"/>
      <c r="C5062" s="647"/>
      <c r="D5062" s="647"/>
      <c r="E5062" s="647"/>
      <c r="F5062" s="646"/>
      <c r="G5062" s="646"/>
      <c r="H5062" s="646"/>
      <c r="I5062" s="646"/>
      <c r="J5062" s="646"/>
      <c r="K5062" s="646"/>
    </row>
    <row r="5063" spans="2:11" x14ac:dyDescent="0.2">
      <c r="B5063" s="646"/>
      <c r="C5063" s="647"/>
      <c r="D5063" s="647"/>
      <c r="E5063" s="647"/>
      <c r="F5063" s="646"/>
      <c r="G5063" s="646"/>
      <c r="H5063" s="646"/>
      <c r="I5063" s="647"/>
      <c r="J5063" s="646"/>
      <c r="K5063" s="646"/>
    </row>
    <row r="5064" spans="2:11" x14ac:dyDescent="0.2">
      <c r="B5064" s="646"/>
      <c r="C5064" s="647"/>
      <c r="D5064" s="647"/>
      <c r="E5064" s="647"/>
      <c r="F5064" s="646"/>
      <c r="G5064" s="646"/>
      <c r="H5064" s="646"/>
      <c r="I5064" s="647"/>
      <c r="J5064" s="646"/>
      <c r="K5064" s="646"/>
    </row>
    <row r="5065" spans="2:11" x14ac:dyDescent="0.2">
      <c r="B5065" s="646"/>
      <c r="C5065" s="647"/>
      <c r="D5065" s="647"/>
      <c r="E5065" s="647"/>
      <c r="F5065" s="646"/>
      <c r="G5065" s="646"/>
      <c r="H5065" s="646"/>
      <c r="I5065" s="647"/>
      <c r="J5065" s="646"/>
      <c r="K5065" s="646"/>
    </row>
    <row r="5066" spans="2:11" x14ac:dyDescent="0.2">
      <c r="B5066" s="646"/>
      <c r="C5066" s="647"/>
      <c r="D5066" s="647"/>
      <c r="E5066" s="647"/>
      <c r="F5066" s="646"/>
      <c r="G5066" s="646"/>
      <c r="H5066" s="646"/>
      <c r="I5066" s="647"/>
      <c r="J5066" s="646"/>
      <c r="K5066" s="646"/>
    </row>
    <row r="5067" spans="2:11" x14ac:dyDescent="0.2">
      <c r="B5067" s="646"/>
      <c r="C5067" s="647"/>
      <c r="D5067" s="647"/>
      <c r="E5067" s="647"/>
      <c r="F5067" s="646"/>
      <c r="G5067" s="646"/>
      <c r="H5067" s="646"/>
      <c r="I5067" s="647"/>
      <c r="J5067" s="646"/>
      <c r="K5067" s="646"/>
    </row>
    <row r="5068" spans="2:11" x14ac:dyDescent="0.2">
      <c r="B5068" s="646"/>
      <c r="C5068" s="647"/>
      <c r="D5068" s="647"/>
      <c r="E5068" s="647"/>
      <c r="F5068" s="646"/>
      <c r="G5068" s="646"/>
      <c r="H5068" s="646"/>
      <c r="I5068" s="647"/>
      <c r="J5068" s="646"/>
      <c r="K5068" s="646"/>
    </row>
    <row r="5069" spans="2:11" x14ac:dyDescent="0.2">
      <c r="B5069" s="646"/>
      <c r="C5069" s="647"/>
      <c r="D5069" s="647"/>
      <c r="E5069" s="647"/>
      <c r="F5069" s="646"/>
      <c r="G5069" s="646"/>
      <c r="H5069" s="646"/>
      <c r="I5069" s="646"/>
      <c r="J5069" s="646"/>
      <c r="K5069" s="646"/>
    </row>
    <row r="5070" spans="2:11" x14ac:dyDescent="0.2">
      <c r="B5070" s="646"/>
      <c r="C5070" s="647"/>
      <c r="D5070" s="647"/>
      <c r="E5070" s="647"/>
      <c r="F5070" s="646"/>
      <c r="G5070" s="646"/>
      <c r="H5070" s="646"/>
      <c r="I5070" s="646"/>
      <c r="J5070" s="646"/>
      <c r="K5070" s="646"/>
    </row>
    <row r="5071" spans="2:11" x14ac:dyDescent="0.2">
      <c r="B5071" s="646"/>
      <c r="C5071" s="647"/>
      <c r="D5071" s="647"/>
      <c r="E5071" s="647"/>
      <c r="F5071" s="646"/>
      <c r="G5071" s="646"/>
      <c r="H5071" s="646"/>
      <c r="I5071" s="647"/>
      <c r="J5071" s="646"/>
      <c r="K5071" s="646"/>
    </row>
    <row r="5072" spans="2:11" x14ac:dyDescent="0.2">
      <c r="B5072" s="646"/>
      <c r="C5072" s="647"/>
      <c r="D5072" s="647"/>
      <c r="E5072" s="647"/>
      <c r="F5072" s="646"/>
      <c r="G5072" s="646"/>
      <c r="H5072" s="646"/>
      <c r="I5072" s="647"/>
      <c r="J5072" s="646"/>
      <c r="K5072" s="646"/>
    </row>
    <row r="5073" spans="2:11" x14ac:dyDescent="0.2">
      <c r="B5073" s="646"/>
      <c r="C5073" s="647"/>
      <c r="D5073" s="647"/>
      <c r="E5073" s="647"/>
      <c r="F5073" s="646"/>
      <c r="G5073" s="646"/>
      <c r="H5073" s="646"/>
      <c r="I5073" s="647"/>
      <c r="J5073" s="646"/>
      <c r="K5073" s="646"/>
    </row>
    <row r="5074" spans="2:11" x14ac:dyDescent="0.2">
      <c r="B5074" s="646"/>
      <c r="C5074" s="647"/>
      <c r="D5074" s="647"/>
      <c r="E5074" s="647"/>
      <c r="F5074" s="646"/>
      <c r="G5074" s="646"/>
      <c r="H5074" s="646"/>
      <c r="I5074" s="646"/>
      <c r="J5074" s="646"/>
      <c r="K5074" s="646"/>
    </row>
    <row r="5075" spans="2:11" x14ac:dyDescent="0.2">
      <c r="B5075" s="646"/>
      <c r="C5075" s="647"/>
      <c r="D5075" s="647"/>
      <c r="E5075" s="647"/>
      <c r="F5075" s="646"/>
      <c r="G5075" s="646"/>
      <c r="H5075" s="646"/>
      <c r="I5075" s="646"/>
      <c r="J5075" s="646"/>
      <c r="K5075" s="646"/>
    </row>
    <row r="5076" spans="2:11" x14ac:dyDescent="0.2">
      <c r="B5076" s="646"/>
      <c r="C5076" s="647"/>
      <c r="D5076" s="647"/>
      <c r="E5076" s="647"/>
      <c r="F5076" s="646"/>
      <c r="G5076" s="646"/>
      <c r="H5076" s="646"/>
      <c r="I5076" s="646"/>
      <c r="J5076" s="646"/>
      <c r="K5076" s="646"/>
    </row>
    <row r="5077" spans="2:11" x14ac:dyDescent="0.2">
      <c r="B5077" s="646"/>
      <c r="C5077" s="647"/>
      <c r="D5077" s="647"/>
      <c r="E5077" s="647"/>
      <c r="F5077" s="646"/>
      <c r="G5077" s="646"/>
      <c r="H5077" s="646"/>
      <c r="I5077" s="647"/>
      <c r="J5077" s="646"/>
      <c r="K5077" s="646"/>
    </row>
    <row r="5078" spans="2:11" x14ac:dyDescent="0.2">
      <c r="B5078" s="646"/>
      <c r="C5078" s="647"/>
      <c r="D5078" s="647"/>
      <c r="E5078" s="647"/>
      <c r="F5078" s="646"/>
      <c r="G5078" s="646"/>
      <c r="H5078" s="646"/>
      <c r="I5078" s="647"/>
      <c r="J5078" s="646"/>
      <c r="K5078" s="646"/>
    </row>
    <row r="5079" spans="2:11" x14ac:dyDescent="0.2">
      <c r="B5079" s="646"/>
      <c r="C5079" s="647"/>
      <c r="D5079" s="647"/>
      <c r="E5079" s="647"/>
      <c r="F5079" s="646"/>
      <c r="G5079" s="646"/>
      <c r="H5079" s="646"/>
      <c r="I5079" s="647"/>
      <c r="J5079" s="646"/>
      <c r="K5079" s="646"/>
    </row>
    <row r="5080" spans="2:11" x14ac:dyDescent="0.2">
      <c r="B5080" s="646"/>
      <c r="C5080" s="647"/>
      <c r="D5080" s="647"/>
      <c r="E5080" s="647"/>
      <c r="F5080" s="646"/>
      <c r="G5080" s="646"/>
      <c r="H5080" s="646"/>
      <c r="I5080" s="647"/>
      <c r="J5080" s="646"/>
      <c r="K5080" s="646"/>
    </row>
    <row r="5081" spans="2:11" x14ac:dyDescent="0.2">
      <c r="B5081" s="646"/>
      <c r="C5081" s="647"/>
      <c r="D5081" s="647"/>
      <c r="E5081" s="647"/>
      <c r="F5081" s="646"/>
      <c r="G5081" s="646"/>
      <c r="H5081" s="646"/>
      <c r="I5081" s="647"/>
      <c r="J5081" s="646"/>
      <c r="K5081" s="646"/>
    </row>
    <row r="5082" spans="2:11" x14ac:dyDescent="0.2">
      <c r="B5082" s="646"/>
      <c r="C5082" s="647"/>
      <c r="D5082" s="647"/>
      <c r="E5082" s="647"/>
      <c r="F5082" s="646"/>
      <c r="G5082" s="646"/>
      <c r="H5082" s="646"/>
      <c r="I5082" s="647"/>
      <c r="J5082" s="646"/>
      <c r="K5082" s="646"/>
    </row>
    <row r="5083" spans="2:11" x14ac:dyDescent="0.2">
      <c r="B5083" s="646"/>
      <c r="C5083" s="647"/>
      <c r="D5083" s="647"/>
      <c r="E5083" s="647"/>
      <c r="F5083" s="646"/>
      <c r="G5083" s="646"/>
      <c r="H5083" s="646"/>
      <c r="I5083" s="647"/>
      <c r="J5083" s="646"/>
      <c r="K5083" s="646"/>
    </row>
    <row r="5084" spans="2:11" x14ac:dyDescent="0.2">
      <c r="B5084" s="646"/>
      <c r="C5084" s="647"/>
      <c r="D5084" s="647"/>
      <c r="E5084" s="647"/>
      <c r="F5084" s="646"/>
      <c r="G5084" s="646"/>
      <c r="H5084" s="646"/>
      <c r="I5084" s="646"/>
      <c r="J5084" s="646"/>
      <c r="K5084" s="646"/>
    </row>
    <row r="5085" spans="2:11" x14ac:dyDescent="0.2">
      <c r="B5085" s="646"/>
      <c r="C5085" s="647"/>
      <c r="D5085" s="647"/>
      <c r="E5085" s="647"/>
      <c r="F5085" s="646"/>
      <c r="G5085" s="646"/>
      <c r="H5085" s="646"/>
      <c r="I5085" s="646"/>
      <c r="J5085" s="646"/>
      <c r="K5085" s="646"/>
    </row>
    <row r="5086" spans="2:11" x14ac:dyDescent="0.2">
      <c r="B5086" s="646"/>
      <c r="C5086" s="647"/>
      <c r="D5086" s="647"/>
      <c r="E5086" s="647"/>
      <c r="F5086" s="646"/>
      <c r="G5086" s="646"/>
      <c r="H5086" s="646"/>
      <c r="I5086" s="646"/>
      <c r="J5086" s="646"/>
      <c r="K5086" s="646"/>
    </row>
    <row r="5087" spans="2:11" x14ac:dyDescent="0.2">
      <c r="B5087" s="646"/>
      <c r="C5087" s="647"/>
      <c r="D5087" s="647"/>
      <c r="E5087" s="647"/>
      <c r="F5087" s="646"/>
      <c r="G5087" s="646"/>
      <c r="H5087" s="646"/>
      <c r="I5087" s="646"/>
      <c r="J5087" s="646"/>
      <c r="K5087" s="646"/>
    </row>
    <row r="5088" spans="2:11" x14ac:dyDescent="0.2">
      <c r="B5088" s="646"/>
      <c r="C5088" s="647"/>
      <c r="D5088" s="647"/>
      <c r="E5088" s="647"/>
      <c r="F5088" s="646"/>
      <c r="G5088" s="646"/>
      <c r="H5088" s="646"/>
      <c r="I5088" s="646"/>
      <c r="J5088" s="646"/>
      <c r="K5088" s="646"/>
    </row>
    <row r="5089" spans="2:11" x14ac:dyDescent="0.2">
      <c r="B5089" s="646"/>
      <c r="C5089" s="647"/>
      <c r="D5089" s="647"/>
      <c r="E5089" s="647"/>
      <c r="F5089" s="646"/>
      <c r="G5089" s="646"/>
      <c r="H5089" s="646"/>
      <c r="I5089" s="646"/>
      <c r="J5089" s="646"/>
      <c r="K5089" s="646"/>
    </row>
    <row r="5090" spans="2:11" x14ac:dyDescent="0.2">
      <c r="B5090" s="646"/>
      <c r="C5090" s="647"/>
      <c r="D5090" s="647"/>
      <c r="E5090" s="647"/>
      <c r="F5090" s="646"/>
      <c r="G5090" s="646"/>
      <c r="H5090" s="646"/>
      <c r="I5090" s="647"/>
      <c r="J5090" s="646"/>
      <c r="K5090" s="646"/>
    </row>
    <row r="5091" spans="2:11" x14ac:dyDescent="0.2">
      <c r="B5091" s="646"/>
      <c r="C5091" s="647"/>
      <c r="D5091" s="647"/>
      <c r="E5091" s="647"/>
      <c r="F5091" s="646"/>
      <c r="G5091" s="646"/>
      <c r="H5091" s="646"/>
      <c r="I5091" s="647"/>
      <c r="J5091" s="646"/>
      <c r="K5091" s="646"/>
    </row>
    <row r="5092" spans="2:11" x14ac:dyDescent="0.2">
      <c r="B5092" s="646"/>
      <c r="C5092" s="647"/>
      <c r="D5092" s="647"/>
      <c r="E5092" s="647"/>
      <c r="F5092" s="646"/>
      <c r="G5092" s="646"/>
      <c r="H5092" s="646"/>
      <c r="I5092" s="647"/>
      <c r="J5092" s="646"/>
      <c r="K5092" s="646"/>
    </row>
    <row r="5093" spans="2:11" x14ac:dyDescent="0.2">
      <c r="B5093" s="646"/>
      <c r="C5093" s="647"/>
      <c r="D5093" s="647"/>
      <c r="E5093" s="647"/>
      <c r="F5093" s="646"/>
      <c r="G5093" s="646"/>
      <c r="H5093" s="646"/>
      <c r="I5093" s="647"/>
      <c r="J5093" s="646"/>
      <c r="K5093" s="646"/>
    </row>
    <row r="5094" spans="2:11" x14ac:dyDescent="0.2">
      <c r="B5094" s="646"/>
      <c r="C5094" s="647"/>
      <c r="D5094" s="647"/>
      <c r="E5094" s="647"/>
      <c r="F5094" s="646"/>
      <c r="G5094" s="646"/>
      <c r="H5094" s="646"/>
      <c r="I5094" s="647"/>
      <c r="J5094" s="646"/>
      <c r="K5094" s="646"/>
    </row>
    <row r="5095" spans="2:11" x14ac:dyDescent="0.2">
      <c r="B5095" s="646"/>
      <c r="C5095" s="647"/>
      <c r="D5095" s="647"/>
      <c r="E5095" s="647"/>
      <c r="F5095" s="646"/>
      <c r="G5095" s="646"/>
      <c r="H5095" s="646"/>
      <c r="I5095" s="647"/>
      <c r="J5095" s="646"/>
      <c r="K5095" s="646"/>
    </row>
    <row r="5096" spans="2:11" x14ac:dyDescent="0.2">
      <c r="B5096" s="646"/>
      <c r="C5096" s="647"/>
      <c r="D5096" s="647"/>
      <c r="E5096" s="647"/>
      <c r="F5096" s="646"/>
      <c r="G5096" s="646"/>
      <c r="H5096" s="646"/>
      <c r="I5096" s="646"/>
      <c r="J5096" s="646"/>
      <c r="K5096" s="646"/>
    </row>
    <row r="5097" spans="2:11" x14ac:dyDescent="0.2">
      <c r="B5097" s="646"/>
      <c r="C5097" s="647"/>
      <c r="D5097" s="647"/>
      <c r="E5097" s="647"/>
      <c r="F5097" s="646"/>
      <c r="G5097" s="646"/>
      <c r="H5097" s="646"/>
      <c r="I5097" s="646"/>
      <c r="J5097" s="646"/>
      <c r="K5097" s="646"/>
    </row>
    <row r="5098" spans="2:11" x14ac:dyDescent="0.2">
      <c r="B5098" s="646"/>
      <c r="C5098" s="647"/>
      <c r="D5098" s="647"/>
      <c r="E5098" s="647"/>
      <c r="F5098" s="646"/>
      <c r="G5098" s="646"/>
      <c r="H5098" s="646"/>
      <c r="I5098" s="646"/>
      <c r="J5098" s="646"/>
      <c r="K5098" s="646"/>
    </row>
    <row r="5099" spans="2:11" x14ac:dyDescent="0.2">
      <c r="B5099" s="646"/>
      <c r="C5099" s="647"/>
      <c r="D5099" s="647"/>
      <c r="E5099" s="647"/>
      <c r="F5099" s="646"/>
      <c r="G5099" s="646"/>
      <c r="H5099" s="646"/>
      <c r="I5099" s="646"/>
      <c r="J5099" s="646"/>
      <c r="K5099" s="646"/>
    </row>
    <row r="5100" spans="2:11" x14ac:dyDescent="0.2">
      <c r="B5100" s="646"/>
      <c r="C5100" s="647"/>
      <c r="D5100" s="647"/>
      <c r="E5100" s="647"/>
      <c r="F5100" s="646"/>
      <c r="G5100" s="646"/>
      <c r="H5100" s="646"/>
      <c r="I5100" s="646"/>
      <c r="J5100" s="646"/>
      <c r="K5100" s="646"/>
    </row>
    <row r="5101" spans="2:11" x14ac:dyDescent="0.2">
      <c r="B5101" s="646"/>
      <c r="C5101" s="647"/>
      <c r="D5101" s="647"/>
      <c r="E5101" s="647"/>
      <c r="F5101" s="646"/>
      <c r="G5101" s="646"/>
      <c r="H5101" s="646"/>
      <c r="I5101" s="646"/>
      <c r="J5101" s="646"/>
      <c r="K5101" s="646"/>
    </row>
    <row r="5102" spans="2:11" x14ac:dyDescent="0.2">
      <c r="B5102" s="646"/>
      <c r="C5102" s="647"/>
      <c r="D5102" s="647"/>
      <c r="E5102" s="647"/>
      <c r="F5102" s="646"/>
      <c r="G5102" s="646"/>
      <c r="H5102" s="646"/>
      <c r="I5102" s="647"/>
      <c r="J5102" s="646"/>
      <c r="K5102" s="646"/>
    </row>
    <row r="5103" spans="2:11" x14ac:dyDescent="0.2">
      <c r="B5103" s="646"/>
      <c r="C5103" s="647"/>
      <c r="D5103" s="647"/>
      <c r="E5103" s="647"/>
      <c r="F5103" s="646"/>
      <c r="G5103" s="646"/>
      <c r="H5103" s="646"/>
      <c r="I5103" s="647"/>
      <c r="J5103" s="646"/>
      <c r="K5103" s="646"/>
    </row>
    <row r="5104" spans="2:11" x14ac:dyDescent="0.2">
      <c r="B5104" s="646"/>
      <c r="C5104" s="647"/>
      <c r="D5104" s="647"/>
      <c r="E5104" s="647"/>
      <c r="F5104" s="646"/>
      <c r="G5104" s="646"/>
      <c r="H5104" s="646"/>
      <c r="I5104" s="647"/>
      <c r="J5104" s="646"/>
      <c r="K5104" s="646"/>
    </row>
    <row r="5105" spans="2:11" x14ac:dyDescent="0.2">
      <c r="B5105" s="646"/>
      <c r="C5105" s="647"/>
      <c r="D5105" s="647"/>
      <c r="E5105" s="647"/>
      <c r="F5105" s="646"/>
      <c r="G5105" s="646"/>
      <c r="H5105" s="646"/>
      <c r="I5105" s="647"/>
      <c r="J5105" s="646"/>
      <c r="K5105" s="646"/>
    </row>
    <row r="5106" spans="2:11" x14ac:dyDescent="0.2">
      <c r="B5106" s="646"/>
      <c r="C5106" s="647"/>
      <c r="D5106" s="647"/>
      <c r="E5106" s="647"/>
      <c r="F5106" s="646"/>
      <c r="G5106" s="646"/>
      <c r="H5106" s="646"/>
      <c r="I5106" s="647"/>
      <c r="J5106" s="646"/>
      <c r="K5106" s="646"/>
    </row>
    <row r="5107" spans="2:11" x14ac:dyDescent="0.2">
      <c r="B5107" s="646"/>
      <c r="C5107" s="647"/>
      <c r="D5107" s="647"/>
      <c r="E5107" s="647"/>
      <c r="F5107" s="646"/>
      <c r="G5107" s="646"/>
      <c r="H5107" s="646"/>
      <c r="I5107" s="647"/>
      <c r="J5107" s="646"/>
      <c r="K5107" s="646"/>
    </row>
    <row r="5108" spans="2:11" x14ac:dyDescent="0.2">
      <c r="B5108" s="646"/>
      <c r="C5108" s="647"/>
      <c r="D5108" s="647"/>
      <c r="E5108" s="647"/>
      <c r="F5108" s="646"/>
      <c r="G5108" s="646"/>
      <c r="H5108" s="646"/>
      <c r="I5108" s="647"/>
      <c r="J5108" s="646"/>
      <c r="K5108" s="646"/>
    </row>
    <row r="5109" spans="2:11" x14ac:dyDescent="0.2">
      <c r="B5109" s="646"/>
      <c r="C5109" s="647"/>
      <c r="D5109" s="647"/>
      <c r="E5109" s="647"/>
      <c r="F5109" s="646"/>
      <c r="G5109" s="646"/>
      <c r="H5109" s="646"/>
      <c r="I5109" s="647"/>
      <c r="J5109" s="646"/>
      <c r="K5109" s="646"/>
    </row>
    <row r="5110" spans="2:11" x14ac:dyDescent="0.2">
      <c r="B5110" s="646"/>
      <c r="C5110" s="647"/>
      <c r="D5110" s="647"/>
      <c r="E5110" s="647"/>
      <c r="F5110" s="646"/>
      <c r="G5110" s="646"/>
      <c r="H5110" s="646"/>
      <c r="I5110" s="647"/>
      <c r="J5110" s="646"/>
      <c r="K5110" s="646"/>
    </row>
    <row r="5111" spans="2:11" x14ac:dyDescent="0.2">
      <c r="B5111" s="646"/>
      <c r="C5111" s="647"/>
      <c r="D5111" s="647"/>
      <c r="E5111" s="647"/>
      <c r="F5111" s="646"/>
      <c r="G5111" s="646"/>
      <c r="H5111" s="646"/>
      <c r="I5111" s="647"/>
      <c r="J5111" s="646"/>
      <c r="K5111" s="646"/>
    </row>
    <row r="5112" spans="2:11" x14ac:dyDescent="0.2">
      <c r="B5112" s="646"/>
      <c r="C5112" s="647"/>
      <c r="D5112" s="647"/>
      <c r="E5112" s="647"/>
      <c r="F5112" s="646"/>
      <c r="G5112" s="646"/>
      <c r="H5112" s="646"/>
      <c r="I5112" s="647"/>
      <c r="J5112" s="646"/>
      <c r="K5112" s="646"/>
    </row>
    <row r="5113" spans="2:11" x14ac:dyDescent="0.2">
      <c r="B5113" s="646"/>
      <c r="C5113" s="647"/>
      <c r="D5113" s="647"/>
      <c r="E5113" s="647"/>
      <c r="F5113" s="646"/>
      <c r="G5113" s="646"/>
      <c r="H5113" s="646"/>
      <c r="I5113" s="647"/>
      <c r="J5113" s="646"/>
      <c r="K5113" s="646"/>
    </row>
    <row r="5114" spans="2:11" x14ac:dyDescent="0.2">
      <c r="B5114" s="646"/>
      <c r="C5114" s="647"/>
      <c r="D5114" s="647"/>
      <c r="E5114" s="647"/>
      <c r="F5114" s="646"/>
      <c r="G5114" s="646"/>
      <c r="H5114" s="646"/>
      <c r="I5114" s="647"/>
      <c r="J5114" s="646"/>
      <c r="K5114" s="646"/>
    </row>
    <row r="5115" spans="2:11" x14ac:dyDescent="0.2">
      <c r="B5115" s="646"/>
      <c r="C5115" s="647"/>
      <c r="D5115" s="647"/>
      <c r="E5115" s="647"/>
      <c r="F5115" s="646"/>
      <c r="G5115" s="646"/>
      <c r="H5115" s="646"/>
      <c r="I5115" s="647"/>
      <c r="J5115" s="646"/>
      <c r="K5115" s="646"/>
    </row>
    <row r="5116" spans="2:11" x14ac:dyDescent="0.2">
      <c r="B5116" s="646"/>
      <c r="C5116" s="647"/>
      <c r="D5116" s="647"/>
      <c r="E5116" s="647"/>
      <c r="F5116" s="646"/>
      <c r="G5116" s="646"/>
      <c r="H5116" s="646"/>
      <c r="I5116" s="647"/>
      <c r="J5116" s="646"/>
      <c r="K5116" s="646"/>
    </row>
    <row r="5117" spans="2:11" x14ac:dyDescent="0.2">
      <c r="B5117" s="646"/>
      <c r="C5117" s="647"/>
      <c r="D5117" s="647"/>
      <c r="E5117" s="647"/>
      <c r="F5117" s="646"/>
      <c r="G5117" s="646"/>
      <c r="H5117" s="646"/>
      <c r="I5117" s="647"/>
      <c r="J5117" s="646"/>
      <c r="K5117" s="646"/>
    </row>
    <row r="5118" spans="2:11" x14ac:dyDescent="0.2">
      <c r="B5118" s="646"/>
      <c r="C5118" s="647"/>
      <c r="D5118" s="647"/>
      <c r="E5118" s="647"/>
      <c r="F5118" s="646"/>
      <c r="G5118" s="646"/>
      <c r="H5118" s="646"/>
      <c r="I5118" s="647"/>
      <c r="J5118" s="646"/>
      <c r="K5118" s="646"/>
    </row>
    <row r="5119" spans="2:11" x14ac:dyDescent="0.2">
      <c r="B5119" s="646"/>
      <c r="C5119" s="647"/>
      <c r="D5119" s="647"/>
      <c r="E5119" s="647"/>
      <c r="F5119" s="646"/>
      <c r="G5119" s="646"/>
      <c r="H5119" s="646"/>
      <c r="I5119" s="647"/>
      <c r="J5119" s="646"/>
      <c r="K5119" s="646"/>
    </row>
    <row r="5120" spans="2:11" x14ac:dyDescent="0.2">
      <c r="B5120" s="646"/>
      <c r="C5120" s="647"/>
      <c r="D5120" s="647"/>
      <c r="E5120" s="647"/>
      <c r="F5120" s="646"/>
      <c r="G5120" s="646"/>
      <c r="H5120" s="646"/>
      <c r="I5120" s="647"/>
      <c r="J5120" s="646"/>
      <c r="K5120" s="646"/>
    </row>
    <row r="5121" spans="2:11" x14ac:dyDescent="0.2">
      <c r="B5121" s="646"/>
      <c r="C5121" s="647"/>
      <c r="D5121" s="647"/>
      <c r="E5121" s="647"/>
      <c r="F5121" s="646"/>
      <c r="G5121" s="646"/>
      <c r="H5121" s="646"/>
      <c r="I5121" s="647"/>
      <c r="J5121" s="646"/>
      <c r="K5121" s="646"/>
    </row>
    <row r="5122" spans="2:11" x14ac:dyDescent="0.2">
      <c r="B5122" s="646"/>
      <c r="C5122" s="647"/>
      <c r="D5122" s="647"/>
      <c r="E5122" s="647"/>
      <c r="F5122" s="646"/>
      <c r="G5122" s="646"/>
      <c r="H5122" s="646"/>
      <c r="I5122" s="647"/>
      <c r="J5122" s="646"/>
      <c r="K5122" s="646"/>
    </row>
    <row r="5123" spans="2:11" x14ac:dyDescent="0.2">
      <c r="B5123" s="646"/>
      <c r="C5123" s="647"/>
      <c r="D5123" s="647"/>
      <c r="E5123" s="647"/>
      <c r="F5123" s="646"/>
      <c r="G5123" s="646"/>
      <c r="H5123" s="646"/>
      <c r="I5123" s="647"/>
      <c r="J5123" s="646"/>
      <c r="K5123" s="646"/>
    </row>
    <row r="5124" spans="2:11" x14ac:dyDescent="0.2">
      <c r="B5124" s="646"/>
      <c r="C5124" s="647"/>
      <c r="D5124" s="647"/>
      <c r="E5124" s="647"/>
      <c r="F5124" s="646"/>
      <c r="G5124" s="646"/>
      <c r="H5124" s="646"/>
      <c r="I5124" s="647"/>
      <c r="J5124" s="646"/>
      <c r="K5124" s="646"/>
    </row>
    <row r="5125" spans="2:11" x14ac:dyDescent="0.2">
      <c r="B5125" s="646"/>
      <c r="C5125" s="647"/>
      <c r="D5125" s="647"/>
      <c r="E5125" s="647"/>
      <c r="F5125" s="646"/>
      <c r="G5125" s="646"/>
      <c r="H5125" s="646"/>
      <c r="I5125" s="647"/>
      <c r="J5125" s="646"/>
      <c r="K5125" s="646"/>
    </row>
    <row r="5126" spans="2:11" x14ac:dyDescent="0.2">
      <c r="B5126" s="646"/>
      <c r="C5126" s="647"/>
      <c r="D5126" s="647"/>
      <c r="E5126" s="647"/>
      <c r="F5126" s="646"/>
      <c r="G5126" s="646"/>
      <c r="H5126" s="646"/>
      <c r="I5126" s="647"/>
      <c r="J5126" s="646"/>
      <c r="K5126" s="646"/>
    </row>
    <row r="5127" spans="2:11" x14ac:dyDescent="0.2">
      <c r="B5127" s="646"/>
      <c r="C5127" s="647"/>
      <c r="D5127" s="647"/>
      <c r="E5127" s="647"/>
      <c r="F5127" s="646"/>
      <c r="G5127" s="646"/>
      <c r="H5127" s="646"/>
      <c r="I5127" s="647"/>
      <c r="J5127" s="646"/>
      <c r="K5127" s="646"/>
    </row>
    <row r="5128" spans="2:11" x14ac:dyDescent="0.2">
      <c r="B5128" s="646"/>
      <c r="C5128" s="647"/>
      <c r="D5128" s="647"/>
      <c r="E5128" s="647"/>
      <c r="F5128" s="646"/>
      <c r="G5128" s="646"/>
      <c r="H5128" s="646"/>
      <c r="I5128" s="647"/>
      <c r="J5128" s="646"/>
      <c r="K5128" s="646"/>
    </row>
    <row r="5129" spans="2:11" x14ac:dyDescent="0.2">
      <c r="B5129" s="646"/>
      <c r="C5129" s="647"/>
      <c r="D5129" s="647"/>
      <c r="E5129" s="647"/>
      <c r="F5129" s="646"/>
      <c r="G5129" s="646"/>
      <c r="H5129" s="646"/>
      <c r="I5129" s="647"/>
      <c r="J5129" s="646"/>
      <c r="K5129" s="646"/>
    </row>
    <row r="5130" spans="2:11" x14ac:dyDescent="0.2">
      <c r="B5130" s="646"/>
      <c r="C5130" s="647"/>
      <c r="D5130" s="647"/>
      <c r="E5130" s="647"/>
      <c r="F5130" s="646"/>
      <c r="G5130" s="646"/>
      <c r="H5130" s="646"/>
      <c r="I5130" s="647"/>
      <c r="J5130" s="646"/>
      <c r="K5130" s="646"/>
    </row>
    <row r="5131" spans="2:11" x14ac:dyDescent="0.2">
      <c r="B5131" s="646"/>
      <c r="C5131" s="647"/>
      <c r="D5131" s="647"/>
      <c r="E5131" s="647"/>
      <c r="F5131" s="646"/>
      <c r="G5131" s="646"/>
      <c r="H5131" s="646"/>
      <c r="I5131" s="647"/>
      <c r="J5131" s="646"/>
      <c r="K5131" s="646"/>
    </row>
    <row r="5132" spans="2:11" x14ac:dyDescent="0.2">
      <c r="B5132" s="646"/>
      <c r="C5132" s="647"/>
      <c r="D5132" s="647"/>
      <c r="E5132" s="647"/>
      <c r="F5132" s="646"/>
      <c r="G5132" s="646"/>
      <c r="H5132" s="646"/>
      <c r="I5132" s="647"/>
      <c r="J5132" s="646"/>
      <c r="K5132" s="646"/>
    </row>
    <row r="5133" spans="2:11" x14ac:dyDescent="0.2">
      <c r="B5133" s="646"/>
      <c r="C5133" s="647"/>
      <c r="D5133" s="647"/>
      <c r="E5133" s="647"/>
      <c r="F5133" s="646"/>
      <c r="G5133" s="646"/>
      <c r="H5133" s="646"/>
      <c r="I5133" s="647"/>
      <c r="J5133" s="646"/>
      <c r="K5133" s="646"/>
    </row>
    <row r="5134" spans="2:11" x14ac:dyDescent="0.2">
      <c r="B5134" s="646"/>
      <c r="C5134" s="647"/>
      <c r="D5134" s="647"/>
      <c r="E5134" s="647"/>
      <c r="F5134" s="646"/>
      <c r="G5134" s="646"/>
      <c r="H5134" s="646"/>
      <c r="I5134" s="647"/>
      <c r="J5134" s="646"/>
      <c r="K5134" s="646"/>
    </row>
    <row r="5135" spans="2:11" x14ac:dyDescent="0.2">
      <c r="B5135" s="646"/>
      <c r="C5135" s="647"/>
      <c r="D5135" s="647"/>
      <c r="E5135" s="647"/>
      <c r="F5135" s="646"/>
      <c r="G5135" s="646"/>
      <c r="H5135" s="646"/>
      <c r="I5135" s="647"/>
      <c r="J5135" s="646"/>
      <c r="K5135" s="646"/>
    </row>
    <row r="5136" spans="2:11" x14ac:dyDescent="0.2">
      <c r="B5136" s="646"/>
      <c r="C5136" s="647"/>
      <c r="D5136" s="647"/>
      <c r="E5136" s="647"/>
      <c r="F5136" s="646"/>
      <c r="G5136" s="646"/>
      <c r="H5136" s="646"/>
      <c r="I5136" s="647"/>
      <c r="J5136" s="646"/>
      <c r="K5136" s="646"/>
    </row>
    <row r="5137" spans="2:11" x14ac:dyDescent="0.2">
      <c r="B5137" s="646"/>
      <c r="C5137" s="647"/>
      <c r="D5137" s="647"/>
      <c r="E5137" s="647"/>
      <c r="F5137" s="646"/>
      <c r="G5137" s="646"/>
      <c r="H5137" s="646"/>
      <c r="I5137" s="647"/>
      <c r="J5137" s="646"/>
      <c r="K5137" s="646"/>
    </row>
    <row r="5138" spans="2:11" x14ac:dyDescent="0.2">
      <c r="B5138" s="646"/>
      <c r="C5138" s="647"/>
      <c r="D5138" s="647"/>
      <c r="E5138" s="647"/>
      <c r="F5138" s="646"/>
      <c r="G5138" s="646"/>
      <c r="H5138" s="646"/>
      <c r="I5138" s="647"/>
      <c r="J5138" s="646"/>
      <c r="K5138" s="646"/>
    </row>
    <row r="5139" spans="2:11" x14ac:dyDescent="0.2">
      <c r="B5139" s="646"/>
      <c r="C5139" s="647"/>
      <c r="D5139" s="647"/>
      <c r="E5139" s="647"/>
      <c r="F5139" s="646"/>
      <c r="G5139" s="646"/>
      <c r="H5139" s="646"/>
      <c r="I5139" s="647"/>
      <c r="J5139" s="646"/>
      <c r="K5139" s="646"/>
    </row>
    <row r="5140" spans="2:11" x14ac:dyDescent="0.2">
      <c r="B5140" s="646"/>
      <c r="C5140" s="647"/>
      <c r="D5140" s="647"/>
      <c r="E5140" s="647"/>
      <c r="F5140" s="646"/>
      <c r="G5140" s="646"/>
      <c r="H5140" s="646"/>
      <c r="I5140" s="647"/>
      <c r="J5140" s="646"/>
      <c r="K5140" s="646"/>
    </row>
    <row r="5141" spans="2:11" x14ac:dyDescent="0.2">
      <c r="B5141" s="646"/>
      <c r="C5141" s="647"/>
      <c r="D5141" s="647"/>
      <c r="E5141" s="647"/>
      <c r="F5141" s="646"/>
      <c r="G5141" s="646"/>
      <c r="H5141" s="646"/>
      <c r="I5141" s="647"/>
      <c r="J5141" s="646"/>
      <c r="K5141" s="646"/>
    </row>
    <row r="5142" spans="2:11" x14ac:dyDescent="0.2">
      <c r="B5142" s="646"/>
      <c r="C5142" s="647"/>
      <c r="D5142" s="647"/>
      <c r="E5142" s="647"/>
      <c r="F5142" s="646"/>
      <c r="G5142" s="646"/>
      <c r="H5142" s="646"/>
      <c r="I5142" s="647"/>
      <c r="J5142" s="646"/>
      <c r="K5142" s="646"/>
    </row>
    <row r="5143" spans="2:11" x14ac:dyDescent="0.2">
      <c r="B5143" s="646"/>
      <c r="C5143" s="647"/>
      <c r="D5143" s="647"/>
      <c r="E5143" s="647"/>
      <c r="F5143" s="646"/>
      <c r="G5143" s="646"/>
      <c r="H5143" s="646"/>
      <c r="I5143" s="647"/>
      <c r="J5143" s="646"/>
      <c r="K5143" s="646"/>
    </row>
    <row r="5144" spans="2:11" x14ac:dyDescent="0.2">
      <c r="B5144" s="646"/>
      <c r="C5144" s="647"/>
      <c r="D5144" s="647"/>
      <c r="E5144" s="647"/>
      <c r="F5144" s="646"/>
      <c r="G5144" s="646"/>
      <c r="H5144" s="646"/>
      <c r="I5144" s="647"/>
      <c r="J5144" s="646"/>
      <c r="K5144" s="646"/>
    </row>
    <row r="5145" spans="2:11" x14ac:dyDescent="0.2">
      <c r="B5145" s="646"/>
      <c r="C5145" s="647"/>
      <c r="D5145" s="647"/>
      <c r="E5145" s="647"/>
      <c r="F5145" s="646"/>
      <c r="G5145" s="646"/>
      <c r="H5145" s="646"/>
      <c r="I5145" s="647"/>
      <c r="J5145" s="646"/>
      <c r="K5145" s="646"/>
    </row>
    <row r="5146" spans="2:11" x14ac:dyDescent="0.2">
      <c r="B5146" s="646"/>
      <c r="C5146" s="647"/>
      <c r="D5146" s="647"/>
      <c r="E5146" s="647"/>
      <c r="F5146" s="646"/>
      <c r="G5146" s="646"/>
      <c r="H5146" s="646"/>
      <c r="I5146" s="647"/>
      <c r="J5146" s="646"/>
      <c r="K5146" s="646"/>
    </row>
    <row r="5147" spans="2:11" x14ac:dyDescent="0.2">
      <c r="B5147" s="646"/>
      <c r="C5147" s="647"/>
      <c r="D5147" s="647"/>
      <c r="E5147" s="647"/>
      <c r="F5147" s="646"/>
      <c r="G5147" s="646"/>
      <c r="H5147" s="646"/>
      <c r="I5147" s="647"/>
      <c r="J5147" s="646"/>
      <c r="K5147" s="646"/>
    </row>
    <row r="5148" spans="2:11" x14ac:dyDescent="0.2">
      <c r="B5148" s="646"/>
      <c r="C5148" s="647"/>
      <c r="D5148" s="647"/>
      <c r="E5148" s="647"/>
      <c r="F5148" s="646"/>
      <c r="G5148" s="646"/>
      <c r="H5148" s="646"/>
      <c r="I5148" s="647"/>
      <c r="J5148" s="646"/>
      <c r="K5148" s="646"/>
    </row>
    <row r="5149" spans="2:11" x14ac:dyDescent="0.2">
      <c r="B5149" s="646"/>
      <c r="C5149" s="647"/>
      <c r="D5149" s="647"/>
      <c r="E5149" s="647"/>
      <c r="F5149" s="646"/>
      <c r="G5149" s="646"/>
      <c r="H5149" s="646"/>
      <c r="I5149" s="647"/>
      <c r="J5149" s="646"/>
      <c r="K5149" s="646"/>
    </row>
    <row r="5150" spans="2:11" x14ac:dyDescent="0.2">
      <c r="B5150" s="646"/>
      <c r="C5150" s="647"/>
      <c r="D5150" s="647"/>
      <c r="E5150" s="647"/>
      <c r="F5150" s="646"/>
      <c r="G5150" s="646"/>
      <c r="H5150" s="646"/>
      <c r="I5150" s="647"/>
      <c r="J5150" s="646"/>
      <c r="K5150" s="646"/>
    </row>
    <row r="5151" spans="2:11" x14ac:dyDescent="0.2">
      <c r="B5151" s="646"/>
      <c r="C5151" s="647"/>
      <c r="D5151" s="647"/>
      <c r="E5151" s="647"/>
      <c r="F5151" s="646"/>
      <c r="G5151" s="646"/>
      <c r="H5151" s="646"/>
      <c r="I5151" s="647"/>
      <c r="J5151" s="646"/>
      <c r="K5151" s="646"/>
    </row>
    <row r="5152" spans="2:11" x14ac:dyDescent="0.2">
      <c r="B5152" s="646"/>
      <c r="C5152" s="647"/>
      <c r="D5152" s="647"/>
      <c r="E5152" s="647"/>
      <c r="F5152" s="646"/>
      <c r="G5152" s="646"/>
      <c r="H5152" s="646"/>
      <c r="I5152" s="647"/>
      <c r="J5152" s="646"/>
      <c r="K5152" s="646"/>
    </row>
    <row r="5153" spans="2:11" x14ac:dyDescent="0.2">
      <c r="B5153" s="646"/>
      <c r="C5153" s="647"/>
      <c r="D5153" s="647"/>
      <c r="E5153" s="647"/>
      <c r="F5153" s="646"/>
      <c r="G5153" s="646"/>
      <c r="H5153" s="646"/>
      <c r="I5153" s="647"/>
      <c r="J5153" s="646"/>
      <c r="K5153" s="646"/>
    </row>
    <row r="5154" spans="2:11" x14ac:dyDescent="0.2">
      <c r="B5154" s="646"/>
      <c r="C5154" s="647"/>
      <c r="D5154" s="647"/>
      <c r="E5154" s="647"/>
      <c r="F5154" s="646"/>
      <c r="G5154" s="646"/>
      <c r="H5154" s="646"/>
      <c r="I5154" s="647"/>
      <c r="J5154" s="646"/>
      <c r="K5154" s="646"/>
    </row>
    <row r="5155" spans="2:11" x14ac:dyDescent="0.2">
      <c r="B5155" s="646"/>
      <c r="C5155" s="647"/>
      <c r="D5155" s="647"/>
      <c r="E5155" s="647"/>
      <c r="F5155" s="646"/>
      <c r="G5155" s="646"/>
      <c r="H5155" s="646"/>
      <c r="I5155" s="647"/>
      <c r="J5155" s="646"/>
      <c r="K5155" s="646"/>
    </row>
    <row r="5156" spans="2:11" x14ac:dyDescent="0.2">
      <c r="B5156" s="646"/>
      <c r="C5156" s="647"/>
      <c r="D5156" s="647"/>
      <c r="E5156" s="647"/>
      <c r="F5156" s="646"/>
      <c r="G5156" s="646"/>
      <c r="H5156" s="646"/>
      <c r="I5156" s="647"/>
      <c r="J5156" s="646"/>
      <c r="K5156" s="646"/>
    </row>
    <row r="5157" spans="2:11" x14ac:dyDescent="0.2">
      <c r="B5157" s="646"/>
      <c r="C5157" s="647"/>
      <c r="D5157" s="647"/>
      <c r="E5157" s="647"/>
      <c r="F5157" s="646"/>
      <c r="G5157" s="646"/>
      <c r="H5157" s="646"/>
      <c r="I5157" s="647"/>
      <c r="J5157" s="646"/>
      <c r="K5157" s="646"/>
    </row>
    <row r="5158" spans="2:11" x14ac:dyDescent="0.2">
      <c r="B5158" s="646"/>
      <c r="C5158" s="647"/>
      <c r="D5158" s="647"/>
      <c r="E5158" s="647"/>
      <c r="F5158" s="646"/>
      <c r="G5158" s="646"/>
      <c r="H5158" s="646"/>
      <c r="I5158" s="647"/>
      <c r="J5158" s="646"/>
      <c r="K5158" s="646"/>
    </row>
    <row r="5159" spans="2:11" x14ac:dyDescent="0.2">
      <c r="B5159" s="646"/>
      <c r="C5159" s="647"/>
      <c r="D5159" s="647"/>
      <c r="E5159" s="647"/>
      <c r="F5159" s="646"/>
      <c r="G5159" s="646"/>
      <c r="H5159" s="646"/>
      <c r="I5159" s="647"/>
      <c r="J5159" s="646"/>
      <c r="K5159" s="646"/>
    </row>
    <row r="5160" spans="2:11" x14ac:dyDescent="0.2">
      <c r="B5160" s="646"/>
      <c r="C5160" s="647"/>
      <c r="D5160" s="647"/>
      <c r="E5160" s="647"/>
      <c r="F5160" s="646"/>
      <c r="G5160" s="646"/>
      <c r="H5160" s="646"/>
      <c r="I5160" s="647"/>
      <c r="J5160" s="646"/>
      <c r="K5160" s="646"/>
    </row>
    <row r="5161" spans="2:11" x14ac:dyDescent="0.2">
      <c r="B5161" s="646"/>
      <c r="C5161" s="647"/>
      <c r="D5161" s="647"/>
      <c r="E5161" s="647"/>
      <c r="F5161" s="646"/>
      <c r="G5161" s="646"/>
      <c r="H5161" s="646"/>
      <c r="I5161" s="647"/>
      <c r="J5161" s="646"/>
      <c r="K5161" s="646"/>
    </row>
    <row r="5162" spans="2:11" x14ac:dyDescent="0.2">
      <c r="B5162" s="646"/>
      <c r="C5162" s="647"/>
      <c r="D5162" s="647"/>
      <c r="E5162" s="647"/>
      <c r="F5162" s="646"/>
      <c r="G5162" s="646"/>
      <c r="H5162" s="646"/>
      <c r="I5162" s="647"/>
      <c r="J5162" s="646"/>
      <c r="K5162" s="646"/>
    </row>
    <row r="5163" spans="2:11" x14ac:dyDescent="0.2">
      <c r="B5163" s="646"/>
      <c r="C5163" s="647"/>
      <c r="D5163" s="647"/>
      <c r="E5163" s="647"/>
      <c r="F5163" s="646"/>
      <c r="G5163" s="646"/>
      <c r="H5163" s="646"/>
      <c r="I5163" s="647"/>
      <c r="J5163" s="646"/>
      <c r="K5163" s="646"/>
    </row>
    <row r="5164" spans="2:11" x14ac:dyDescent="0.2">
      <c r="B5164" s="646"/>
      <c r="C5164" s="647"/>
      <c r="D5164" s="647"/>
      <c r="E5164" s="647"/>
      <c r="F5164" s="646"/>
      <c r="G5164" s="646"/>
      <c r="H5164" s="646"/>
      <c r="I5164" s="647"/>
      <c r="J5164" s="646"/>
      <c r="K5164" s="646"/>
    </row>
    <row r="5165" spans="2:11" x14ac:dyDescent="0.2">
      <c r="B5165" s="646"/>
      <c r="C5165" s="647"/>
      <c r="D5165" s="647"/>
      <c r="E5165" s="647"/>
      <c r="F5165" s="646"/>
      <c r="G5165" s="646"/>
      <c r="H5165" s="646"/>
      <c r="I5165" s="647"/>
      <c r="J5165" s="646"/>
      <c r="K5165" s="646"/>
    </row>
    <row r="5166" spans="2:11" x14ac:dyDescent="0.2">
      <c r="B5166" s="646"/>
      <c r="C5166" s="647"/>
      <c r="D5166" s="647"/>
      <c r="E5166" s="647"/>
      <c r="F5166" s="646"/>
      <c r="G5166" s="646"/>
      <c r="H5166" s="646"/>
      <c r="I5166" s="647"/>
      <c r="J5166" s="646"/>
      <c r="K5166" s="646"/>
    </row>
    <row r="5167" spans="2:11" x14ac:dyDescent="0.2">
      <c r="B5167" s="646"/>
      <c r="C5167" s="647"/>
      <c r="D5167" s="647"/>
      <c r="E5167" s="647"/>
      <c r="F5167" s="646"/>
      <c r="G5167" s="646"/>
      <c r="H5167" s="646"/>
      <c r="I5167" s="647"/>
      <c r="J5167" s="646"/>
      <c r="K5167" s="646"/>
    </row>
    <row r="5168" spans="2:11" x14ac:dyDescent="0.2">
      <c r="B5168" s="646"/>
      <c r="C5168" s="647"/>
      <c r="D5168" s="647"/>
      <c r="E5168" s="647"/>
      <c r="F5168" s="646"/>
      <c r="G5168" s="646"/>
      <c r="H5168" s="646"/>
      <c r="I5168" s="647"/>
      <c r="J5168" s="646"/>
      <c r="K5168" s="646"/>
    </row>
    <row r="5169" spans="2:11" x14ac:dyDescent="0.2">
      <c r="B5169" s="646"/>
      <c r="C5169" s="647"/>
      <c r="D5169" s="647"/>
      <c r="E5169" s="647"/>
      <c r="F5169" s="646"/>
      <c r="G5169" s="646"/>
      <c r="H5169" s="646"/>
      <c r="I5169" s="647"/>
      <c r="J5169" s="646"/>
      <c r="K5169" s="646"/>
    </row>
    <row r="5170" spans="2:11" x14ac:dyDescent="0.2">
      <c r="B5170" s="646"/>
      <c r="C5170" s="647"/>
      <c r="D5170" s="647"/>
      <c r="E5170" s="647"/>
      <c r="F5170" s="646"/>
      <c r="G5170" s="646"/>
      <c r="H5170" s="646"/>
      <c r="I5170" s="647"/>
      <c r="J5170" s="646"/>
      <c r="K5170" s="646"/>
    </row>
    <row r="5171" spans="2:11" x14ac:dyDescent="0.2">
      <c r="B5171" s="646"/>
      <c r="C5171" s="647"/>
      <c r="D5171" s="647"/>
      <c r="E5171" s="647"/>
      <c r="F5171" s="646"/>
      <c r="G5171" s="646"/>
      <c r="H5171" s="646"/>
      <c r="I5171" s="647"/>
      <c r="J5171" s="646"/>
      <c r="K5171" s="646"/>
    </row>
    <row r="5172" spans="2:11" x14ac:dyDescent="0.2">
      <c r="B5172" s="646"/>
      <c r="C5172" s="647"/>
      <c r="D5172" s="647"/>
      <c r="E5172" s="647"/>
      <c r="F5172" s="646"/>
      <c r="G5172" s="646"/>
      <c r="H5172" s="646"/>
      <c r="I5172" s="647"/>
      <c r="J5172" s="646"/>
      <c r="K5172" s="646"/>
    </row>
    <row r="5173" spans="2:11" x14ac:dyDescent="0.2">
      <c r="B5173" s="646"/>
      <c r="C5173" s="647"/>
      <c r="D5173" s="647"/>
      <c r="E5173" s="647"/>
      <c r="F5173" s="646"/>
      <c r="G5173" s="646"/>
      <c r="H5173" s="646"/>
      <c r="I5173" s="647"/>
      <c r="J5173" s="646"/>
      <c r="K5173" s="646"/>
    </row>
    <row r="5174" spans="2:11" x14ac:dyDescent="0.2">
      <c r="B5174" s="646"/>
      <c r="C5174" s="647"/>
      <c r="D5174" s="647"/>
      <c r="E5174" s="647"/>
      <c r="F5174" s="646"/>
      <c r="G5174" s="646"/>
      <c r="H5174" s="646"/>
      <c r="I5174" s="647"/>
      <c r="J5174" s="646"/>
      <c r="K5174" s="646"/>
    </row>
    <row r="5175" spans="2:11" x14ac:dyDescent="0.2">
      <c r="B5175" s="646"/>
      <c r="C5175" s="647"/>
      <c r="D5175" s="647"/>
      <c r="E5175" s="647"/>
      <c r="F5175" s="646"/>
      <c r="G5175" s="646"/>
      <c r="H5175" s="646"/>
      <c r="I5175" s="647"/>
      <c r="J5175" s="646"/>
      <c r="K5175" s="646"/>
    </row>
    <row r="5176" spans="2:11" x14ac:dyDescent="0.2">
      <c r="B5176" s="646"/>
      <c r="C5176" s="647"/>
      <c r="D5176" s="647"/>
      <c r="E5176" s="647"/>
      <c r="F5176" s="646"/>
      <c r="G5176" s="646"/>
      <c r="H5176" s="646"/>
      <c r="I5176" s="647"/>
      <c r="J5176" s="646"/>
      <c r="K5176" s="646"/>
    </row>
    <row r="5177" spans="2:11" x14ac:dyDescent="0.2">
      <c r="B5177" s="646"/>
      <c r="C5177" s="647"/>
      <c r="D5177" s="647"/>
      <c r="E5177" s="647"/>
      <c r="F5177" s="646"/>
      <c r="G5177" s="646"/>
      <c r="H5177" s="646"/>
      <c r="I5177" s="647"/>
      <c r="J5177" s="646"/>
      <c r="K5177" s="646"/>
    </row>
    <row r="5178" spans="2:11" x14ac:dyDescent="0.2">
      <c r="B5178" s="646"/>
      <c r="C5178" s="647"/>
      <c r="D5178" s="647"/>
      <c r="E5178" s="647"/>
      <c r="F5178" s="646"/>
      <c r="G5178" s="646"/>
      <c r="H5178" s="646"/>
      <c r="I5178" s="647"/>
      <c r="J5178" s="646"/>
      <c r="K5178" s="646"/>
    </row>
    <row r="5179" spans="2:11" x14ac:dyDescent="0.2">
      <c r="B5179" s="646"/>
      <c r="C5179" s="647"/>
      <c r="D5179" s="647"/>
      <c r="E5179" s="647"/>
      <c r="F5179" s="646"/>
      <c r="G5179" s="646"/>
      <c r="H5179" s="646"/>
      <c r="I5179" s="647"/>
      <c r="J5179" s="646"/>
      <c r="K5179" s="646"/>
    </row>
    <row r="5180" spans="2:11" x14ac:dyDescent="0.2">
      <c r="B5180" s="646"/>
      <c r="C5180" s="647"/>
      <c r="D5180" s="647"/>
      <c r="E5180" s="647"/>
      <c r="F5180" s="646"/>
      <c r="G5180" s="646"/>
      <c r="H5180" s="646"/>
      <c r="I5180" s="647"/>
      <c r="J5180" s="646"/>
      <c r="K5180" s="646"/>
    </row>
    <row r="5181" spans="2:11" x14ac:dyDescent="0.2">
      <c r="B5181" s="646"/>
      <c r="C5181" s="647"/>
      <c r="D5181" s="647"/>
      <c r="E5181" s="647"/>
      <c r="F5181" s="646"/>
      <c r="G5181" s="646"/>
      <c r="H5181" s="646"/>
      <c r="I5181" s="647"/>
      <c r="J5181" s="646"/>
      <c r="K5181" s="646"/>
    </row>
    <row r="5182" spans="2:11" x14ac:dyDescent="0.2">
      <c r="B5182" s="646"/>
      <c r="C5182" s="647"/>
      <c r="D5182" s="647"/>
      <c r="E5182" s="647"/>
      <c r="F5182" s="646"/>
      <c r="G5182" s="646"/>
      <c r="H5182" s="646"/>
      <c r="I5182" s="647"/>
      <c r="J5182" s="646"/>
      <c r="K5182" s="646"/>
    </row>
    <row r="5183" spans="2:11" x14ac:dyDescent="0.2">
      <c r="B5183" s="646"/>
      <c r="C5183" s="647"/>
      <c r="D5183" s="647"/>
      <c r="E5183" s="647"/>
      <c r="F5183" s="646"/>
      <c r="G5183" s="646"/>
      <c r="H5183" s="646"/>
      <c r="I5183" s="647"/>
      <c r="J5183" s="646"/>
      <c r="K5183" s="646"/>
    </row>
    <row r="5184" spans="2:11" x14ac:dyDescent="0.2">
      <c r="B5184" s="646"/>
      <c r="C5184" s="647"/>
      <c r="D5184" s="647"/>
      <c r="E5184" s="647"/>
      <c r="F5184" s="646"/>
      <c r="G5184" s="646"/>
      <c r="H5184" s="646"/>
      <c r="I5184" s="647"/>
      <c r="J5184" s="646"/>
      <c r="K5184" s="646"/>
    </row>
    <row r="5185" spans="2:11" x14ac:dyDescent="0.2">
      <c r="B5185" s="646"/>
      <c r="C5185" s="647"/>
      <c r="D5185" s="647"/>
      <c r="E5185" s="647"/>
      <c r="F5185" s="646"/>
      <c r="G5185" s="646"/>
      <c r="H5185" s="646"/>
      <c r="I5185" s="647"/>
      <c r="J5185" s="646"/>
      <c r="K5185" s="646"/>
    </row>
    <row r="5186" spans="2:11" x14ac:dyDescent="0.2">
      <c r="B5186" s="646"/>
      <c r="C5186" s="647"/>
      <c r="D5186" s="647"/>
      <c r="E5186" s="647"/>
      <c r="F5186" s="646"/>
      <c r="G5186" s="646"/>
      <c r="H5186" s="646"/>
      <c r="I5186" s="647"/>
      <c r="J5186" s="646"/>
      <c r="K5186" s="646"/>
    </row>
    <row r="5187" spans="2:11" x14ac:dyDescent="0.2">
      <c r="B5187" s="646"/>
      <c r="C5187" s="647"/>
      <c r="D5187" s="647"/>
      <c r="E5187" s="647"/>
      <c r="F5187" s="646"/>
      <c r="G5187" s="646"/>
      <c r="H5187" s="646"/>
      <c r="I5187" s="647"/>
      <c r="J5187" s="646"/>
      <c r="K5187" s="646"/>
    </row>
    <row r="5188" spans="2:11" x14ac:dyDescent="0.2">
      <c r="B5188" s="646"/>
      <c r="C5188" s="647"/>
      <c r="D5188" s="647"/>
      <c r="E5188" s="647"/>
      <c r="F5188" s="646"/>
      <c r="G5188" s="646"/>
      <c r="H5188" s="646"/>
      <c r="I5188" s="647"/>
      <c r="J5188" s="646"/>
      <c r="K5188" s="646"/>
    </row>
    <row r="5189" spans="2:11" x14ac:dyDescent="0.2">
      <c r="B5189" s="646"/>
      <c r="C5189" s="647"/>
      <c r="D5189" s="647"/>
      <c r="E5189" s="647"/>
      <c r="F5189" s="646"/>
      <c r="G5189" s="646"/>
      <c r="H5189" s="646"/>
      <c r="I5189" s="647"/>
      <c r="J5189" s="646"/>
      <c r="K5189" s="646"/>
    </row>
    <row r="5190" spans="2:11" x14ac:dyDescent="0.2">
      <c r="B5190" s="646"/>
      <c r="C5190" s="647"/>
      <c r="D5190" s="647"/>
      <c r="E5190" s="647"/>
      <c r="F5190" s="646"/>
      <c r="G5190" s="646"/>
      <c r="H5190" s="646"/>
      <c r="I5190" s="647"/>
      <c r="J5190" s="646"/>
      <c r="K5190" s="646"/>
    </row>
    <row r="5191" spans="2:11" x14ac:dyDescent="0.2">
      <c r="B5191" s="646"/>
      <c r="C5191" s="647"/>
      <c r="D5191" s="647"/>
      <c r="E5191" s="647"/>
      <c r="F5191" s="646"/>
      <c r="G5191" s="646"/>
      <c r="H5191" s="646"/>
      <c r="I5191" s="647"/>
      <c r="J5191" s="646"/>
      <c r="K5191" s="646"/>
    </row>
    <row r="5192" spans="2:11" x14ac:dyDescent="0.2">
      <c r="B5192" s="646"/>
      <c r="C5192" s="647"/>
      <c r="D5192" s="647"/>
      <c r="E5192" s="647"/>
      <c r="F5192" s="646"/>
      <c r="G5192" s="646"/>
      <c r="H5192" s="646"/>
      <c r="I5192" s="647"/>
      <c r="J5192" s="646"/>
      <c r="K5192" s="646"/>
    </row>
    <row r="5193" spans="2:11" x14ac:dyDescent="0.2">
      <c r="B5193" s="646"/>
      <c r="C5193" s="647"/>
      <c r="D5193" s="647"/>
      <c r="E5193" s="647"/>
      <c r="F5193" s="646"/>
      <c r="G5193" s="646"/>
      <c r="H5193" s="646"/>
      <c r="I5193" s="647"/>
      <c r="J5193" s="646"/>
      <c r="K5193" s="646"/>
    </row>
    <row r="5194" spans="2:11" x14ac:dyDescent="0.2">
      <c r="B5194" s="646"/>
      <c r="C5194" s="647"/>
      <c r="D5194" s="647"/>
      <c r="E5194" s="647"/>
      <c r="F5194" s="646"/>
      <c r="G5194" s="646"/>
      <c r="H5194" s="646"/>
      <c r="I5194" s="647"/>
      <c r="J5194" s="646"/>
      <c r="K5194" s="646"/>
    </row>
    <row r="5195" spans="2:11" x14ac:dyDescent="0.2">
      <c r="B5195" s="646"/>
      <c r="C5195" s="647"/>
      <c r="D5195" s="647"/>
      <c r="E5195" s="647"/>
      <c r="F5195" s="646"/>
      <c r="G5195" s="646"/>
      <c r="H5195" s="646"/>
      <c r="I5195" s="647"/>
      <c r="J5195" s="646"/>
      <c r="K5195" s="646"/>
    </row>
    <row r="5196" spans="2:11" x14ac:dyDescent="0.2">
      <c r="B5196" s="646"/>
      <c r="C5196" s="647"/>
      <c r="D5196" s="647"/>
      <c r="E5196" s="647"/>
      <c r="F5196" s="646"/>
      <c r="G5196" s="646"/>
      <c r="H5196" s="646"/>
      <c r="I5196" s="647"/>
      <c r="J5196" s="646"/>
      <c r="K5196" s="646"/>
    </row>
    <row r="5197" spans="2:11" x14ac:dyDescent="0.2">
      <c r="B5197" s="646"/>
      <c r="C5197" s="647"/>
      <c r="D5197" s="647"/>
      <c r="E5197" s="647"/>
      <c r="F5197" s="646"/>
      <c r="G5197" s="646"/>
      <c r="H5197" s="646"/>
      <c r="I5197" s="647"/>
      <c r="J5197" s="646"/>
      <c r="K5197" s="646"/>
    </row>
    <row r="5198" spans="2:11" x14ac:dyDescent="0.2">
      <c r="B5198" s="646"/>
      <c r="C5198" s="647"/>
      <c r="D5198" s="647"/>
      <c r="E5198" s="647"/>
      <c r="F5198" s="646"/>
      <c r="G5198" s="646"/>
      <c r="H5198" s="646"/>
      <c r="I5198" s="647"/>
      <c r="J5198" s="646"/>
      <c r="K5198" s="646"/>
    </row>
    <row r="5199" spans="2:11" x14ac:dyDescent="0.2">
      <c r="B5199" s="646"/>
      <c r="C5199" s="647"/>
      <c r="D5199" s="647"/>
      <c r="E5199" s="647"/>
      <c r="F5199" s="646"/>
      <c r="G5199" s="646"/>
      <c r="H5199" s="646"/>
      <c r="I5199" s="647"/>
      <c r="J5199" s="646"/>
      <c r="K5199" s="646"/>
    </row>
    <row r="5200" spans="2:11" x14ac:dyDescent="0.2">
      <c r="B5200" s="646"/>
      <c r="C5200" s="647"/>
      <c r="D5200" s="647"/>
      <c r="E5200" s="647"/>
      <c r="F5200" s="646"/>
      <c r="G5200" s="646"/>
      <c r="H5200" s="646"/>
      <c r="I5200" s="647"/>
      <c r="J5200" s="646"/>
      <c r="K5200" s="646"/>
    </row>
    <row r="5201" spans="2:11" x14ac:dyDescent="0.2">
      <c r="B5201" s="646"/>
      <c r="C5201" s="647"/>
      <c r="D5201" s="647"/>
      <c r="E5201" s="647"/>
      <c r="F5201" s="646"/>
      <c r="G5201" s="646"/>
      <c r="H5201" s="646"/>
      <c r="I5201" s="647"/>
      <c r="J5201" s="646"/>
      <c r="K5201" s="646"/>
    </row>
    <row r="5202" spans="2:11" x14ac:dyDescent="0.2">
      <c r="B5202" s="646"/>
      <c r="C5202" s="647"/>
      <c r="D5202" s="647"/>
      <c r="E5202" s="647"/>
      <c r="F5202" s="646"/>
      <c r="G5202" s="646"/>
      <c r="H5202" s="646"/>
      <c r="I5202" s="647"/>
      <c r="J5202" s="646"/>
      <c r="K5202" s="646"/>
    </row>
    <row r="5203" spans="2:11" x14ac:dyDescent="0.2">
      <c r="B5203" s="646"/>
      <c r="C5203" s="647"/>
      <c r="D5203" s="647"/>
      <c r="E5203" s="647"/>
      <c r="F5203" s="646"/>
      <c r="G5203" s="646"/>
      <c r="H5203" s="646"/>
      <c r="I5203" s="647"/>
      <c r="J5203" s="646"/>
      <c r="K5203" s="646"/>
    </row>
    <row r="5204" spans="2:11" x14ac:dyDescent="0.2">
      <c r="B5204" s="646"/>
      <c r="C5204" s="647"/>
      <c r="D5204" s="647"/>
      <c r="E5204" s="647"/>
      <c r="F5204" s="646"/>
      <c r="G5204" s="646"/>
      <c r="H5204" s="646"/>
      <c r="I5204" s="647"/>
      <c r="J5204" s="646"/>
      <c r="K5204" s="646"/>
    </row>
    <row r="5205" spans="2:11" x14ac:dyDescent="0.2">
      <c r="B5205" s="646"/>
      <c r="C5205" s="647"/>
      <c r="D5205" s="647"/>
      <c r="E5205" s="647"/>
      <c r="F5205" s="646"/>
      <c r="G5205" s="646"/>
      <c r="H5205" s="646"/>
      <c r="I5205" s="647"/>
      <c r="J5205" s="646"/>
      <c r="K5205" s="646"/>
    </row>
    <row r="5206" spans="2:11" x14ac:dyDescent="0.2">
      <c r="B5206" s="646"/>
      <c r="C5206" s="647"/>
      <c r="D5206" s="647"/>
      <c r="E5206" s="647"/>
      <c r="F5206" s="646"/>
      <c r="G5206" s="646"/>
      <c r="H5206" s="646"/>
      <c r="I5206" s="647"/>
      <c r="J5206" s="646"/>
      <c r="K5206" s="646"/>
    </row>
    <row r="5207" spans="2:11" x14ac:dyDescent="0.2">
      <c r="B5207" s="646"/>
      <c r="C5207" s="647"/>
      <c r="D5207" s="647"/>
      <c r="E5207" s="647"/>
      <c r="F5207" s="646"/>
      <c r="G5207" s="646"/>
      <c r="H5207" s="646"/>
      <c r="I5207" s="647"/>
      <c r="J5207" s="646"/>
      <c r="K5207" s="646"/>
    </row>
    <row r="5208" spans="2:11" x14ac:dyDescent="0.2">
      <c r="B5208" s="646"/>
      <c r="C5208" s="647"/>
      <c r="D5208" s="647"/>
      <c r="E5208" s="647"/>
      <c r="F5208" s="646"/>
      <c r="G5208" s="646"/>
      <c r="H5208" s="646"/>
      <c r="I5208" s="647"/>
      <c r="J5208" s="646"/>
      <c r="K5208" s="646"/>
    </row>
    <row r="5209" spans="2:11" x14ac:dyDescent="0.2">
      <c r="B5209" s="646"/>
      <c r="C5209" s="647"/>
      <c r="D5209" s="647"/>
      <c r="E5209" s="647"/>
      <c r="F5209" s="646"/>
      <c r="G5209" s="646"/>
      <c r="H5209" s="646"/>
      <c r="I5209" s="647"/>
      <c r="J5209" s="646"/>
      <c r="K5209" s="646"/>
    </row>
    <row r="5210" spans="2:11" x14ac:dyDescent="0.2">
      <c r="B5210" s="646"/>
      <c r="C5210" s="647"/>
      <c r="D5210" s="647"/>
      <c r="E5210" s="647"/>
      <c r="F5210" s="646"/>
      <c r="G5210" s="646"/>
      <c r="H5210" s="646"/>
      <c r="I5210" s="647"/>
      <c r="J5210" s="646"/>
      <c r="K5210" s="646"/>
    </row>
    <row r="5211" spans="2:11" x14ac:dyDescent="0.2">
      <c r="B5211" s="646"/>
      <c r="C5211" s="647"/>
      <c r="D5211" s="647"/>
      <c r="E5211" s="647"/>
      <c r="F5211" s="646"/>
      <c r="G5211" s="646"/>
      <c r="H5211" s="646"/>
      <c r="I5211" s="647"/>
      <c r="J5211" s="646"/>
      <c r="K5211" s="646"/>
    </row>
    <row r="5212" spans="2:11" x14ac:dyDescent="0.2">
      <c r="B5212" s="646"/>
      <c r="C5212" s="647"/>
      <c r="D5212" s="647"/>
      <c r="E5212" s="647"/>
      <c r="F5212" s="646"/>
      <c r="G5212" s="646"/>
      <c r="H5212" s="646"/>
      <c r="I5212" s="647"/>
      <c r="J5212" s="646"/>
      <c r="K5212" s="646"/>
    </row>
    <row r="5213" spans="2:11" x14ac:dyDescent="0.2">
      <c r="B5213" s="646"/>
      <c r="C5213" s="647"/>
      <c r="D5213" s="647"/>
      <c r="E5213" s="647"/>
      <c r="F5213" s="646"/>
      <c r="G5213" s="646"/>
      <c r="H5213" s="646"/>
      <c r="I5213" s="646"/>
      <c r="J5213" s="646"/>
      <c r="K5213" s="646"/>
    </row>
    <row r="5214" spans="2:11" x14ac:dyDescent="0.2">
      <c r="B5214" s="646"/>
      <c r="C5214" s="647"/>
      <c r="D5214" s="647"/>
      <c r="E5214" s="647"/>
      <c r="F5214" s="646"/>
      <c r="G5214" s="646"/>
      <c r="H5214" s="646"/>
      <c r="I5214" s="646"/>
      <c r="J5214" s="646"/>
      <c r="K5214" s="646"/>
    </row>
    <row r="5215" spans="2:11" x14ac:dyDescent="0.2">
      <c r="B5215" s="646"/>
      <c r="C5215" s="647"/>
      <c r="D5215" s="647"/>
      <c r="E5215" s="647"/>
      <c r="F5215" s="646"/>
      <c r="G5215" s="646"/>
      <c r="H5215" s="646"/>
      <c r="I5215" s="646"/>
      <c r="J5215" s="646"/>
      <c r="K5215" s="646"/>
    </row>
    <row r="5216" spans="2:11" x14ac:dyDescent="0.2">
      <c r="B5216" s="646"/>
      <c r="C5216" s="647"/>
      <c r="D5216" s="647"/>
      <c r="E5216" s="647"/>
      <c r="F5216" s="646"/>
      <c r="G5216" s="646"/>
      <c r="H5216" s="646"/>
      <c r="I5216" s="646"/>
      <c r="J5216" s="646"/>
      <c r="K5216" s="646"/>
    </row>
    <row r="5217" spans="2:11" x14ac:dyDescent="0.2">
      <c r="B5217" s="646"/>
      <c r="C5217" s="647"/>
      <c r="D5217" s="647"/>
      <c r="E5217" s="647"/>
      <c r="F5217" s="646"/>
      <c r="G5217" s="646"/>
      <c r="H5217" s="646"/>
      <c r="I5217" s="646"/>
      <c r="J5217" s="646"/>
      <c r="K5217" s="646"/>
    </row>
    <row r="5218" spans="2:11" x14ac:dyDescent="0.2">
      <c r="B5218" s="646"/>
      <c r="C5218" s="647"/>
      <c r="D5218" s="647"/>
      <c r="E5218" s="647"/>
      <c r="F5218" s="646"/>
      <c r="G5218" s="646"/>
      <c r="H5218" s="646"/>
      <c r="I5218" s="647"/>
      <c r="J5218" s="646"/>
      <c r="K5218" s="646"/>
    </row>
    <row r="5219" spans="2:11" x14ac:dyDescent="0.2">
      <c r="B5219" s="646"/>
      <c r="C5219" s="647"/>
      <c r="D5219" s="647"/>
      <c r="E5219" s="647"/>
      <c r="F5219" s="646"/>
      <c r="G5219" s="646"/>
      <c r="H5219" s="646"/>
      <c r="I5219" s="646"/>
      <c r="J5219" s="646"/>
      <c r="K5219" s="646"/>
    </row>
    <row r="5220" spans="2:11" x14ac:dyDescent="0.2">
      <c r="B5220" s="646"/>
      <c r="C5220" s="647"/>
      <c r="D5220" s="647"/>
      <c r="E5220" s="647"/>
      <c r="F5220" s="646"/>
      <c r="G5220" s="646"/>
      <c r="H5220" s="646"/>
      <c r="I5220" s="646"/>
      <c r="J5220" s="646"/>
      <c r="K5220" s="646"/>
    </row>
    <row r="5221" spans="2:11" x14ac:dyDescent="0.2">
      <c r="B5221" s="646"/>
      <c r="C5221" s="647"/>
      <c r="D5221" s="647"/>
      <c r="E5221" s="647"/>
      <c r="F5221" s="646"/>
      <c r="G5221" s="646"/>
      <c r="H5221" s="646"/>
      <c r="I5221" s="646"/>
      <c r="J5221" s="646"/>
      <c r="K5221" s="646"/>
    </row>
    <row r="5222" spans="2:11" x14ac:dyDescent="0.2">
      <c r="B5222" s="646"/>
      <c r="C5222" s="647"/>
      <c r="D5222" s="647"/>
      <c r="E5222" s="647"/>
      <c r="F5222" s="646"/>
      <c r="G5222" s="646"/>
      <c r="H5222" s="646"/>
      <c r="I5222" s="646"/>
      <c r="J5222" s="646"/>
      <c r="K5222" s="646"/>
    </row>
    <row r="5223" spans="2:11" x14ac:dyDescent="0.2">
      <c r="B5223" s="646"/>
      <c r="C5223" s="647"/>
      <c r="D5223" s="647"/>
      <c r="E5223" s="647"/>
      <c r="F5223" s="646"/>
      <c r="G5223" s="646"/>
      <c r="H5223" s="646"/>
      <c r="I5223" s="646"/>
      <c r="J5223" s="646"/>
      <c r="K5223" s="646"/>
    </row>
    <row r="5224" spans="2:11" x14ac:dyDescent="0.2">
      <c r="B5224" s="646"/>
      <c r="C5224" s="647"/>
      <c r="D5224" s="647"/>
      <c r="E5224" s="647"/>
      <c r="F5224" s="646"/>
      <c r="G5224" s="646"/>
      <c r="H5224" s="646"/>
      <c r="I5224" s="646"/>
      <c r="J5224" s="646"/>
      <c r="K5224" s="646"/>
    </row>
    <row r="5225" spans="2:11" x14ac:dyDescent="0.2">
      <c r="B5225" s="646"/>
      <c r="C5225" s="647"/>
      <c r="D5225" s="647"/>
      <c r="E5225" s="647"/>
      <c r="F5225" s="646"/>
      <c r="G5225" s="646"/>
      <c r="H5225" s="646"/>
      <c r="I5225" s="647"/>
      <c r="J5225" s="646"/>
      <c r="K5225" s="646"/>
    </row>
    <row r="5226" spans="2:11" x14ac:dyDescent="0.2">
      <c r="B5226" s="646"/>
      <c r="C5226" s="647"/>
      <c r="D5226" s="647"/>
      <c r="E5226" s="647"/>
      <c r="F5226" s="646"/>
      <c r="G5226" s="646"/>
      <c r="H5226" s="646"/>
      <c r="I5226" s="647"/>
      <c r="J5226" s="646"/>
      <c r="K5226" s="646"/>
    </row>
    <row r="5227" spans="2:11" x14ac:dyDescent="0.2">
      <c r="B5227" s="646"/>
      <c r="C5227" s="647"/>
      <c r="D5227" s="647"/>
      <c r="E5227" s="647"/>
      <c r="F5227" s="646"/>
      <c r="G5227" s="646"/>
      <c r="H5227" s="646"/>
      <c r="I5227" s="647"/>
      <c r="J5227" s="646"/>
      <c r="K5227" s="646"/>
    </row>
    <row r="5228" spans="2:11" x14ac:dyDescent="0.2">
      <c r="B5228" s="646"/>
      <c r="C5228" s="647"/>
      <c r="D5228" s="647"/>
      <c r="E5228" s="647"/>
      <c r="F5228" s="646"/>
      <c r="G5228" s="646"/>
      <c r="H5228" s="646"/>
      <c r="I5228" s="647"/>
      <c r="J5228" s="646"/>
      <c r="K5228" s="646"/>
    </row>
    <row r="5229" spans="2:11" x14ac:dyDescent="0.2">
      <c r="B5229" s="646"/>
      <c r="C5229" s="647"/>
      <c r="D5229" s="647"/>
      <c r="E5229" s="647"/>
      <c r="F5229" s="646"/>
      <c r="G5229" s="646"/>
      <c r="H5229" s="646"/>
      <c r="I5229" s="647"/>
      <c r="J5229" s="646"/>
      <c r="K5229" s="646"/>
    </row>
    <row r="5230" spans="2:11" x14ac:dyDescent="0.2">
      <c r="B5230" s="646"/>
      <c r="C5230" s="647"/>
      <c r="D5230" s="647"/>
      <c r="E5230" s="647"/>
      <c r="F5230" s="646"/>
      <c r="G5230" s="646"/>
      <c r="H5230" s="646"/>
      <c r="I5230" s="647"/>
      <c r="J5230" s="646"/>
      <c r="K5230" s="646"/>
    </row>
    <row r="5231" spans="2:11" x14ac:dyDescent="0.2">
      <c r="B5231" s="646"/>
      <c r="C5231" s="647"/>
      <c r="D5231" s="647"/>
      <c r="E5231" s="647"/>
      <c r="F5231" s="646"/>
      <c r="G5231" s="646"/>
      <c r="H5231" s="646"/>
      <c r="I5231" s="646"/>
      <c r="J5231" s="646"/>
      <c r="K5231" s="646"/>
    </row>
    <row r="5232" spans="2:11" x14ac:dyDescent="0.2">
      <c r="B5232" s="646"/>
      <c r="C5232" s="647"/>
      <c r="D5232" s="647"/>
      <c r="E5232" s="647"/>
      <c r="F5232" s="646"/>
      <c r="G5232" s="646"/>
      <c r="H5232" s="646"/>
      <c r="I5232" s="646"/>
      <c r="J5232" s="646"/>
      <c r="K5232" s="646"/>
    </row>
    <row r="5233" spans="2:11" x14ac:dyDescent="0.2">
      <c r="B5233" s="646"/>
      <c r="C5233" s="647"/>
      <c r="D5233" s="647"/>
      <c r="E5233" s="647"/>
      <c r="F5233" s="646"/>
      <c r="G5233" s="646"/>
      <c r="H5233" s="646"/>
      <c r="I5233" s="646"/>
      <c r="J5233" s="646"/>
      <c r="K5233" s="646"/>
    </row>
    <row r="5234" spans="2:11" x14ac:dyDescent="0.2">
      <c r="B5234" s="646"/>
      <c r="C5234" s="647"/>
      <c r="D5234" s="647"/>
      <c r="E5234" s="647"/>
      <c r="F5234" s="646"/>
      <c r="G5234" s="646"/>
      <c r="H5234" s="646"/>
      <c r="I5234" s="646"/>
      <c r="J5234" s="646"/>
      <c r="K5234" s="646"/>
    </row>
    <row r="5235" spans="2:11" x14ac:dyDescent="0.2">
      <c r="B5235" s="646"/>
      <c r="C5235" s="647"/>
      <c r="D5235" s="647"/>
      <c r="E5235" s="647"/>
      <c r="F5235" s="646"/>
      <c r="G5235" s="646"/>
      <c r="H5235" s="646"/>
      <c r="I5235" s="646"/>
      <c r="J5235" s="646"/>
      <c r="K5235" s="646"/>
    </row>
    <row r="5236" spans="2:11" x14ac:dyDescent="0.2">
      <c r="B5236" s="646"/>
      <c r="C5236" s="647"/>
      <c r="D5236" s="647"/>
      <c r="E5236" s="647"/>
      <c r="F5236" s="646"/>
      <c r="G5236" s="646"/>
      <c r="H5236" s="646"/>
      <c r="I5236" s="647"/>
      <c r="J5236" s="646"/>
      <c r="K5236" s="646"/>
    </row>
    <row r="5237" spans="2:11" x14ac:dyDescent="0.2">
      <c r="B5237" s="646"/>
      <c r="C5237" s="647"/>
      <c r="D5237" s="647"/>
      <c r="E5237" s="647"/>
      <c r="F5237" s="646"/>
      <c r="G5237" s="646"/>
      <c r="H5237" s="646"/>
      <c r="I5237" s="647"/>
      <c r="J5237" s="646"/>
      <c r="K5237" s="646"/>
    </row>
    <row r="5238" spans="2:11" x14ac:dyDescent="0.2">
      <c r="B5238" s="646"/>
      <c r="C5238" s="647"/>
      <c r="D5238" s="647"/>
      <c r="E5238" s="647"/>
      <c r="F5238" s="646"/>
      <c r="G5238" s="646"/>
      <c r="H5238" s="646"/>
      <c r="I5238" s="647"/>
      <c r="J5238" s="646"/>
      <c r="K5238" s="646"/>
    </row>
    <row r="5239" spans="2:11" x14ac:dyDescent="0.2">
      <c r="B5239" s="646"/>
      <c r="C5239" s="647"/>
      <c r="D5239" s="647"/>
      <c r="E5239" s="647"/>
      <c r="F5239" s="646"/>
      <c r="G5239" s="646"/>
      <c r="H5239" s="646"/>
      <c r="I5239" s="647"/>
      <c r="J5239" s="646"/>
      <c r="K5239" s="646"/>
    </row>
    <row r="5240" spans="2:11" x14ac:dyDescent="0.2">
      <c r="B5240" s="646"/>
      <c r="C5240" s="647"/>
      <c r="D5240" s="647"/>
      <c r="E5240" s="647"/>
      <c r="F5240" s="646"/>
      <c r="G5240" s="646"/>
      <c r="H5240" s="646"/>
      <c r="I5240" s="647"/>
      <c r="J5240" s="646"/>
      <c r="K5240" s="646"/>
    </row>
    <row r="5241" spans="2:11" x14ac:dyDescent="0.2">
      <c r="B5241" s="646"/>
      <c r="C5241" s="647"/>
      <c r="D5241" s="647"/>
      <c r="E5241" s="647"/>
      <c r="F5241" s="646"/>
      <c r="G5241" s="646"/>
      <c r="H5241" s="646"/>
      <c r="I5241" s="647"/>
      <c r="J5241" s="646"/>
      <c r="K5241" s="646"/>
    </row>
    <row r="5242" spans="2:11" x14ac:dyDescent="0.2">
      <c r="B5242" s="646"/>
      <c r="C5242" s="647"/>
      <c r="D5242" s="647"/>
      <c r="E5242" s="647"/>
      <c r="F5242" s="646"/>
      <c r="G5242" s="646"/>
      <c r="H5242" s="646"/>
      <c r="I5242" s="647"/>
      <c r="J5242" s="646"/>
      <c r="K5242" s="646"/>
    </row>
    <row r="5243" spans="2:11" x14ac:dyDescent="0.2">
      <c r="B5243" s="646"/>
      <c r="C5243" s="647"/>
      <c r="D5243" s="647"/>
      <c r="E5243" s="647"/>
      <c r="F5243" s="646"/>
      <c r="G5243" s="646"/>
      <c r="H5243" s="646"/>
      <c r="I5243" s="647"/>
      <c r="J5243" s="646"/>
      <c r="K5243" s="646"/>
    </row>
    <row r="5244" spans="2:11" x14ac:dyDescent="0.2">
      <c r="B5244" s="646"/>
      <c r="C5244" s="647"/>
      <c r="D5244" s="647"/>
      <c r="E5244" s="647"/>
      <c r="F5244" s="646"/>
      <c r="G5244" s="646"/>
      <c r="H5244" s="646"/>
      <c r="I5244" s="646"/>
      <c r="J5244" s="646"/>
      <c r="K5244" s="646"/>
    </row>
    <row r="5245" spans="2:11" x14ac:dyDescent="0.2">
      <c r="B5245" s="646"/>
      <c r="C5245" s="647"/>
      <c r="D5245" s="647"/>
      <c r="E5245" s="647"/>
      <c r="F5245" s="646"/>
      <c r="G5245" s="646"/>
      <c r="H5245" s="646"/>
      <c r="I5245" s="646"/>
      <c r="J5245" s="646"/>
      <c r="K5245" s="646"/>
    </row>
    <row r="5246" spans="2:11" x14ac:dyDescent="0.2">
      <c r="B5246" s="646"/>
      <c r="C5246" s="647"/>
      <c r="D5246" s="647"/>
      <c r="E5246" s="647"/>
      <c r="F5246" s="646"/>
      <c r="G5246" s="646"/>
      <c r="H5246" s="646"/>
      <c r="I5246" s="647"/>
      <c r="J5246" s="646"/>
      <c r="K5246" s="646"/>
    </row>
    <row r="5247" spans="2:11" x14ac:dyDescent="0.2">
      <c r="B5247" s="646"/>
      <c r="C5247" s="647"/>
      <c r="D5247" s="647"/>
      <c r="E5247" s="647"/>
      <c r="F5247" s="646"/>
      <c r="G5247" s="646"/>
      <c r="H5247" s="646"/>
      <c r="I5247" s="646"/>
      <c r="J5247" s="646"/>
      <c r="K5247" s="646"/>
    </row>
    <row r="5248" spans="2:11" x14ac:dyDescent="0.2">
      <c r="B5248" s="646"/>
      <c r="C5248" s="647"/>
      <c r="D5248" s="647"/>
      <c r="E5248" s="647"/>
      <c r="F5248" s="646"/>
      <c r="G5248" s="646"/>
      <c r="H5248" s="646"/>
      <c r="I5248" s="646"/>
      <c r="J5248" s="646"/>
      <c r="K5248" s="646"/>
    </row>
    <row r="5249" spans="2:11" x14ac:dyDescent="0.2">
      <c r="B5249" s="646"/>
      <c r="C5249" s="647"/>
      <c r="D5249" s="647"/>
      <c r="E5249" s="647"/>
      <c r="F5249" s="646"/>
      <c r="G5249" s="646"/>
      <c r="H5249" s="646"/>
      <c r="I5249" s="646"/>
      <c r="J5249" s="646"/>
      <c r="K5249" s="646"/>
    </row>
    <row r="5250" spans="2:11" x14ac:dyDescent="0.2">
      <c r="B5250" s="646"/>
      <c r="C5250" s="647"/>
      <c r="D5250" s="647"/>
      <c r="E5250" s="647"/>
      <c r="F5250" s="646"/>
      <c r="G5250" s="646"/>
      <c r="H5250" s="646"/>
      <c r="I5250" s="647"/>
      <c r="J5250" s="646"/>
      <c r="K5250" s="646"/>
    </row>
    <row r="5251" spans="2:11" x14ac:dyDescent="0.2">
      <c r="B5251" s="646"/>
      <c r="C5251" s="647"/>
      <c r="D5251" s="647"/>
      <c r="E5251" s="647"/>
      <c r="F5251" s="646"/>
      <c r="G5251" s="646"/>
      <c r="H5251" s="646"/>
      <c r="I5251" s="646"/>
      <c r="J5251" s="646"/>
      <c r="K5251" s="646"/>
    </row>
    <row r="5252" spans="2:11" x14ac:dyDescent="0.2">
      <c r="B5252" s="646"/>
      <c r="C5252" s="647"/>
      <c r="D5252" s="647"/>
      <c r="E5252" s="647"/>
      <c r="F5252" s="646"/>
      <c r="G5252" s="646"/>
      <c r="H5252" s="646"/>
      <c r="I5252" s="647"/>
      <c r="J5252" s="646"/>
      <c r="K5252" s="646"/>
    </row>
    <row r="5253" spans="2:11" x14ac:dyDescent="0.2">
      <c r="B5253" s="646"/>
      <c r="C5253" s="647"/>
      <c r="D5253" s="647"/>
      <c r="E5253" s="647"/>
      <c r="F5253" s="646"/>
      <c r="G5253" s="646"/>
      <c r="H5253" s="646"/>
      <c r="I5253" s="647"/>
      <c r="J5253" s="646"/>
      <c r="K5253" s="646"/>
    </row>
    <row r="5254" spans="2:11" x14ac:dyDescent="0.2">
      <c r="B5254" s="646"/>
      <c r="C5254" s="647"/>
      <c r="D5254" s="647"/>
      <c r="E5254" s="647"/>
      <c r="F5254" s="646"/>
      <c r="G5254" s="646"/>
      <c r="H5254" s="646"/>
      <c r="I5254" s="647"/>
      <c r="J5254" s="646"/>
      <c r="K5254" s="646"/>
    </row>
    <row r="5255" spans="2:11" x14ac:dyDescent="0.2">
      <c r="B5255" s="646"/>
      <c r="C5255" s="647"/>
      <c r="D5255" s="647"/>
      <c r="E5255" s="647"/>
      <c r="F5255" s="646"/>
      <c r="G5255" s="646"/>
      <c r="H5255" s="646"/>
      <c r="I5255" s="647"/>
      <c r="J5255" s="646"/>
      <c r="K5255" s="646"/>
    </row>
    <row r="5256" spans="2:11" x14ac:dyDescent="0.2">
      <c r="B5256" s="646"/>
      <c r="C5256" s="647"/>
      <c r="D5256" s="647"/>
      <c r="E5256" s="647"/>
      <c r="F5256" s="646"/>
      <c r="G5256" s="646"/>
      <c r="H5256" s="646"/>
      <c r="I5256" s="647"/>
      <c r="J5256" s="646"/>
      <c r="K5256" s="646"/>
    </row>
    <row r="5257" spans="2:11" x14ac:dyDescent="0.2">
      <c r="B5257" s="646"/>
      <c r="C5257" s="647"/>
      <c r="D5257" s="647"/>
      <c r="E5257" s="647"/>
      <c r="F5257" s="646"/>
      <c r="G5257" s="646"/>
      <c r="H5257" s="646"/>
      <c r="I5257" s="646"/>
      <c r="J5257" s="646"/>
      <c r="K5257" s="646"/>
    </row>
    <row r="5258" spans="2:11" x14ac:dyDescent="0.2">
      <c r="B5258" s="646"/>
      <c r="C5258" s="647"/>
      <c r="D5258" s="647"/>
      <c r="E5258" s="647"/>
      <c r="F5258" s="646"/>
      <c r="G5258" s="646"/>
      <c r="H5258" s="646"/>
      <c r="I5258" s="647"/>
      <c r="J5258" s="646"/>
      <c r="K5258" s="646"/>
    </row>
    <row r="5259" spans="2:11" x14ac:dyDescent="0.2">
      <c r="B5259" s="646"/>
      <c r="C5259" s="647"/>
      <c r="D5259" s="647"/>
      <c r="E5259" s="647"/>
      <c r="F5259" s="646"/>
      <c r="G5259" s="646"/>
      <c r="H5259" s="646"/>
      <c r="I5259" s="646"/>
      <c r="J5259" s="646"/>
      <c r="K5259" s="646"/>
    </row>
    <row r="5260" spans="2:11" x14ac:dyDescent="0.2">
      <c r="B5260" s="646"/>
      <c r="C5260" s="647"/>
      <c r="D5260" s="647"/>
      <c r="E5260" s="647"/>
      <c r="F5260" s="646"/>
      <c r="G5260" s="646"/>
      <c r="H5260" s="646"/>
      <c r="I5260" s="647"/>
      <c r="J5260" s="646"/>
      <c r="K5260" s="646"/>
    </row>
    <row r="5261" spans="2:11" x14ac:dyDescent="0.2">
      <c r="B5261" s="646"/>
      <c r="C5261" s="647"/>
      <c r="D5261" s="647"/>
      <c r="E5261" s="647"/>
      <c r="F5261" s="646"/>
      <c r="G5261" s="646"/>
      <c r="H5261" s="646"/>
      <c r="I5261" s="646"/>
      <c r="J5261" s="646"/>
      <c r="K5261" s="646"/>
    </row>
    <row r="5262" spans="2:11" x14ac:dyDescent="0.2">
      <c r="B5262" s="646"/>
      <c r="C5262" s="647"/>
      <c r="D5262" s="647"/>
      <c r="E5262" s="647"/>
      <c r="F5262" s="646"/>
      <c r="G5262" s="646"/>
      <c r="H5262" s="646"/>
      <c r="I5262" s="646"/>
      <c r="J5262" s="646"/>
      <c r="K5262" s="646"/>
    </row>
    <row r="5263" spans="2:11" x14ac:dyDescent="0.2">
      <c r="B5263" s="646"/>
      <c r="C5263" s="647"/>
      <c r="D5263" s="647"/>
      <c r="E5263" s="647"/>
      <c r="F5263" s="646"/>
      <c r="G5263" s="646"/>
      <c r="H5263" s="646"/>
      <c r="I5263" s="647"/>
      <c r="J5263" s="646"/>
      <c r="K5263" s="646"/>
    </row>
    <row r="5264" spans="2:11" x14ac:dyDescent="0.2">
      <c r="B5264" s="646"/>
      <c r="C5264" s="647"/>
      <c r="D5264" s="647"/>
      <c r="E5264" s="647"/>
      <c r="F5264" s="646"/>
      <c r="G5264" s="646"/>
      <c r="H5264" s="646"/>
      <c r="I5264" s="647"/>
      <c r="J5264" s="646"/>
      <c r="K5264" s="646"/>
    </row>
    <row r="5265" spans="2:11" x14ac:dyDescent="0.2">
      <c r="B5265" s="646"/>
      <c r="C5265" s="647"/>
      <c r="D5265" s="647"/>
      <c r="E5265" s="647"/>
      <c r="F5265" s="646"/>
      <c r="G5265" s="646"/>
      <c r="H5265" s="646"/>
      <c r="I5265" s="647"/>
      <c r="J5265" s="646"/>
      <c r="K5265" s="646"/>
    </row>
    <row r="5266" spans="2:11" x14ac:dyDescent="0.2">
      <c r="B5266" s="646"/>
      <c r="C5266" s="647"/>
      <c r="D5266" s="647"/>
      <c r="E5266" s="647"/>
      <c r="F5266" s="646"/>
      <c r="G5266" s="646"/>
      <c r="H5266" s="646"/>
      <c r="I5266" s="647"/>
      <c r="J5266" s="646"/>
      <c r="K5266" s="646"/>
    </row>
    <row r="5267" spans="2:11" x14ac:dyDescent="0.2">
      <c r="B5267" s="646"/>
      <c r="C5267" s="647"/>
      <c r="D5267" s="647"/>
      <c r="E5267" s="647"/>
      <c r="F5267" s="646"/>
      <c r="G5267" s="646"/>
      <c r="H5267" s="646"/>
      <c r="I5267" s="647"/>
      <c r="J5267" s="646"/>
      <c r="K5267" s="646"/>
    </row>
    <row r="5268" spans="2:11" x14ac:dyDescent="0.2">
      <c r="B5268" s="646"/>
      <c r="C5268" s="647"/>
      <c r="D5268" s="647"/>
      <c r="E5268" s="647"/>
      <c r="F5268" s="646"/>
      <c r="G5268" s="646"/>
      <c r="H5268" s="646"/>
      <c r="I5268" s="646"/>
      <c r="J5268" s="646"/>
      <c r="K5268" s="646"/>
    </row>
    <row r="5269" spans="2:11" x14ac:dyDescent="0.2">
      <c r="B5269" s="646"/>
      <c r="C5269" s="647"/>
      <c r="D5269" s="647"/>
      <c r="E5269" s="647"/>
      <c r="F5269" s="646"/>
      <c r="G5269" s="646"/>
      <c r="H5269" s="646"/>
      <c r="I5269" s="646"/>
      <c r="J5269" s="646"/>
      <c r="K5269" s="646"/>
    </row>
    <row r="5270" spans="2:11" x14ac:dyDescent="0.2">
      <c r="B5270" s="646"/>
      <c r="C5270" s="647"/>
      <c r="D5270" s="647"/>
      <c r="E5270" s="647"/>
      <c r="F5270" s="646"/>
      <c r="G5270" s="646"/>
      <c r="H5270" s="646"/>
      <c r="I5270" s="646"/>
      <c r="J5270" s="646"/>
      <c r="K5270" s="646"/>
    </row>
    <row r="5271" spans="2:11" x14ac:dyDescent="0.2">
      <c r="B5271" s="646"/>
      <c r="C5271" s="647"/>
      <c r="D5271" s="647"/>
      <c r="E5271" s="647"/>
      <c r="F5271" s="646"/>
      <c r="G5271" s="646"/>
      <c r="H5271" s="646"/>
      <c r="I5271" s="646"/>
      <c r="J5271" s="646"/>
      <c r="K5271" s="646"/>
    </row>
    <row r="5272" spans="2:11" x14ac:dyDescent="0.2">
      <c r="B5272" s="646"/>
      <c r="C5272" s="647"/>
      <c r="D5272" s="647"/>
      <c r="E5272" s="647"/>
      <c r="F5272" s="646"/>
      <c r="G5272" s="646"/>
      <c r="H5272" s="646"/>
      <c r="I5272" s="647"/>
      <c r="J5272" s="646"/>
      <c r="K5272" s="646"/>
    </row>
    <row r="5273" spans="2:11" x14ac:dyDescent="0.2">
      <c r="B5273" s="646"/>
      <c r="C5273" s="647"/>
      <c r="D5273" s="647"/>
      <c r="E5273" s="647"/>
      <c r="F5273" s="646"/>
      <c r="G5273" s="646"/>
      <c r="H5273" s="646"/>
      <c r="I5273" s="647"/>
      <c r="J5273" s="646"/>
      <c r="K5273" s="646"/>
    </row>
    <row r="5274" spans="2:11" x14ac:dyDescent="0.2">
      <c r="B5274" s="646"/>
      <c r="C5274" s="647"/>
      <c r="D5274" s="647"/>
      <c r="E5274" s="647"/>
      <c r="F5274" s="646"/>
      <c r="G5274" s="646"/>
      <c r="H5274" s="646"/>
      <c r="I5274" s="646"/>
      <c r="J5274" s="646"/>
      <c r="K5274" s="646"/>
    </row>
    <row r="5275" spans="2:11" x14ac:dyDescent="0.2">
      <c r="B5275" s="646"/>
      <c r="C5275" s="647"/>
      <c r="D5275" s="647"/>
      <c r="E5275" s="647"/>
      <c r="F5275" s="646"/>
      <c r="G5275" s="646"/>
      <c r="H5275" s="646"/>
      <c r="I5275" s="646"/>
      <c r="J5275" s="646"/>
      <c r="K5275" s="646"/>
    </row>
    <row r="5276" spans="2:11" x14ac:dyDescent="0.2">
      <c r="B5276" s="646"/>
      <c r="C5276" s="647"/>
      <c r="D5276" s="647"/>
      <c r="E5276" s="647"/>
      <c r="F5276" s="646"/>
      <c r="G5276" s="646"/>
      <c r="H5276" s="646"/>
      <c r="I5276" s="646"/>
      <c r="J5276" s="646"/>
      <c r="K5276" s="646"/>
    </row>
    <row r="5277" spans="2:11" x14ac:dyDescent="0.2">
      <c r="B5277" s="646"/>
      <c r="C5277" s="647"/>
      <c r="D5277" s="647"/>
      <c r="E5277" s="647"/>
      <c r="F5277" s="646"/>
      <c r="G5277" s="646"/>
      <c r="H5277" s="646"/>
      <c r="I5277" s="647"/>
      <c r="J5277" s="646"/>
      <c r="K5277" s="646"/>
    </row>
    <row r="5278" spans="2:11" x14ac:dyDescent="0.2">
      <c r="B5278" s="646"/>
      <c r="C5278" s="647"/>
      <c r="D5278" s="647"/>
      <c r="E5278" s="647"/>
      <c r="F5278" s="646"/>
      <c r="G5278" s="646"/>
      <c r="H5278" s="646"/>
      <c r="I5278" s="647"/>
      <c r="J5278" s="646"/>
      <c r="K5278" s="646"/>
    </row>
    <row r="5279" spans="2:11" x14ac:dyDescent="0.2">
      <c r="B5279" s="646"/>
      <c r="C5279" s="647"/>
      <c r="D5279" s="647"/>
      <c r="E5279" s="647"/>
      <c r="F5279" s="646"/>
      <c r="G5279" s="646"/>
      <c r="H5279" s="646"/>
      <c r="I5279" s="647"/>
      <c r="J5279" s="646"/>
      <c r="K5279" s="646"/>
    </row>
    <row r="5280" spans="2:11" x14ac:dyDescent="0.2">
      <c r="B5280" s="646"/>
      <c r="C5280" s="647"/>
      <c r="D5280" s="647"/>
      <c r="E5280" s="647"/>
      <c r="F5280" s="646"/>
      <c r="G5280" s="646"/>
      <c r="H5280" s="646"/>
      <c r="I5280" s="647"/>
      <c r="J5280" s="646"/>
      <c r="K5280" s="646"/>
    </row>
    <row r="5281" spans="2:11" x14ac:dyDescent="0.2">
      <c r="B5281" s="646"/>
      <c r="C5281" s="647"/>
      <c r="D5281" s="647"/>
      <c r="E5281" s="647"/>
      <c r="F5281" s="646"/>
      <c r="G5281" s="646"/>
      <c r="H5281" s="646"/>
      <c r="I5281" s="647"/>
      <c r="J5281" s="646"/>
      <c r="K5281" s="646"/>
    </row>
    <row r="5282" spans="2:11" x14ac:dyDescent="0.2">
      <c r="B5282" s="646"/>
      <c r="C5282" s="647"/>
      <c r="D5282" s="647"/>
      <c r="E5282" s="647"/>
      <c r="F5282" s="646"/>
      <c r="G5282" s="646"/>
      <c r="H5282" s="646"/>
      <c r="I5282" s="647"/>
      <c r="J5282" s="646"/>
      <c r="K5282" s="646"/>
    </row>
    <row r="5283" spans="2:11" x14ac:dyDescent="0.2">
      <c r="B5283" s="646"/>
      <c r="C5283" s="647"/>
      <c r="D5283" s="647"/>
      <c r="E5283" s="647"/>
      <c r="F5283" s="646"/>
      <c r="G5283" s="646"/>
      <c r="H5283" s="646"/>
      <c r="I5283" s="647"/>
      <c r="J5283" s="646"/>
      <c r="K5283" s="646"/>
    </row>
    <row r="5284" spans="2:11" x14ac:dyDescent="0.2">
      <c r="B5284" s="646"/>
      <c r="C5284" s="647"/>
      <c r="D5284" s="647"/>
      <c r="E5284" s="647"/>
      <c r="F5284" s="646"/>
      <c r="G5284" s="646"/>
      <c r="H5284" s="646"/>
      <c r="I5284" s="646"/>
      <c r="J5284" s="646"/>
      <c r="K5284" s="646"/>
    </row>
    <row r="5285" spans="2:11" x14ac:dyDescent="0.2">
      <c r="B5285" s="646"/>
      <c r="C5285" s="647"/>
      <c r="D5285" s="647"/>
      <c r="E5285" s="647"/>
      <c r="F5285" s="646"/>
      <c r="G5285" s="646"/>
      <c r="H5285" s="646"/>
      <c r="I5285" s="646"/>
      <c r="J5285" s="646"/>
      <c r="K5285" s="646"/>
    </row>
    <row r="5286" spans="2:11" x14ac:dyDescent="0.2">
      <c r="B5286" s="646"/>
      <c r="C5286" s="647"/>
      <c r="D5286" s="647"/>
      <c r="E5286" s="647"/>
      <c r="F5286" s="646"/>
      <c r="G5286" s="646"/>
      <c r="H5286" s="646"/>
      <c r="I5286" s="646"/>
      <c r="J5286" s="646"/>
      <c r="K5286" s="646"/>
    </row>
    <row r="5287" spans="2:11" x14ac:dyDescent="0.2">
      <c r="B5287" s="646"/>
      <c r="C5287" s="647"/>
      <c r="D5287" s="647"/>
      <c r="E5287" s="647"/>
      <c r="F5287" s="646"/>
      <c r="G5287" s="646"/>
      <c r="H5287" s="646"/>
      <c r="I5287" s="646"/>
      <c r="J5287" s="646"/>
      <c r="K5287" s="646"/>
    </row>
    <row r="5288" spans="2:11" x14ac:dyDescent="0.2">
      <c r="B5288" s="646"/>
      <c r="C5288" s="647"/>
      <c r="D5288" s="647"/>
      <c r="E5288" s="647"/>
      <c r="F5288" s="646"/>
      <c r="G5288" s="646"/>
      <c r="H5288" s="646"/>
      <c r="I5288" s="646"/>
      <c r="J5288" s="646"/>
      <c r="K5288" s="646"/>
    </row>
    <row r="5289" spans="2:11" x14ac:dyDescent="0.2">
      <c r="B5289" s="646"/>
      <c r="C5289" s="647"/>
      <c r="D5289" s="647"/>
      <c r="E5289" s="647"/>
      <c r="F5289" s="646"/>
      <c r="G5289" s="646"/>
      <c r="H5289" s="646"/>
      <c r="I5289" s="646"/>
      <c r="J5289" s="646"/>
      <c r="K5289" s="646"/>
    </row>
    <row r="5290" spans="2:11" x14ac:dyDescent="0.2">
      <c r="B5290" s="646"/>
      <c r="C5290" s="647"/>
      <c r="D5290" s="647"/>
      <c r="E5290" s="647"/>
      <c r="F5290" s="646"/>
      <c r="G5290" s="646"/>
      <c r="H5290" s="646"/>
      <c r="I5290" s="647"/>
      <c r="J5290" s="646"/>
      <c r="K5290" s="646"/>
    </row>
    <row r="5291" spans="2:11" x14ac:dyDescent="0.2">
      <c r="B5291" s="646"/>
      <c r="C5291" s="647"/>
      <c r="D5291" s="647"/>
      <c r="E5291" s="647"/>
      <c r="F5291" s="646"/>
      <c r="G5291" s="646"/>
      <c r="H5291" s="646"/>
      <c r="I5291" s="647"/>
      <c r="J5291" s="646"/>
      <c r="K5291" s="646"/>
    </row>
    <row r="5292" spans="2:11" x14ac:dyDescent="0.2">
      <c r="B5292" s="646"/>
      <c r="C5292" s="647"/>
      <c r="D5292" s="647"/>
      <c r="E5292" s="647"/>
      <c r="F5292" s="646"/>
      <c r="G5292" s="646"/>
      <c r="H5292" s="646"/>
      <c r="I5292" s="647"/>
      <c r="J5292" s="646"/>
      <c r="K5292" s="646"/>
    </row>
    <row r="5293" spans="2:11" x14ac:dyDescent="0.2">
      <c r="B5293" s="646"/>
      <c r="C5293" s="647"/>
      <c r="D5293" s="647"/>
      <c r="E5293" s="647"/>
      <c r="F5293" s="646"/>
      <c r="G5293" s="646"/>
      <c r="H5293" s="646"/>
      <c r="I5293" s="647"/>
      <c r="J5293" s="646"/>
      <c r="K5293" s="646"/>
    </row>
    <row r="5294" spans="2:11" x14ac:dyDescent="0.2">
      <c r="B5294" s="646"/>
      <c r="C5294" s="647"/>
      <c r="D5294" s="647"/>
      <c r="E5294" s="647"/>
      <c r="F5294" s="646"/>
      <c r="G5294" s="646"/>
      <c r="H5294" s="646"/>
      <c r="I5294" s="647"/>
      <c r="J5294" s="646"/>
      <c r="K5294" s="646"/>
    </row>
    <row r="5295" spans="2:11" x14ac:dyDescent="0.2">
      <c r="B5295" s="646"/>
      <c r="C5295" s="647"/>
      <c r="D5295" s="647"/>
      <c r="E5295" s="647"/>
      <c r="F5295" s="646"/>
      <c r="G5295" s="646"/>
      <c r="H5295" s="646"/>
      <c r="I5295" s="647"/>
      <c r="J5295" s="646"/>
      <c r="K5295" s="646"/>
    </row>
    <row r="5296" spans="2:11" x14ac:dyDescent="0.2">
      <c r="B5296" s="646"/>
      <c r="C5296" s="647"/>
      <c r="D5296" s="647"/>
      <c r="E5296" s="647"/>
      <c r="F5296" s="646"/>
      <c r="G5296" s="646"/>
      <c r="H5296" s="646"/>
      <c r="I5296" s="646"/>
      <c r="J5296" s="646"/>
      <c r="K5296" s="646"/>
    </row>
    <row r="5297" spans="2:11" x14ac:dyDescent="0.2">
      <c r="B5297" s="646"/>
      <c r="C5297" s="647"/>
      <c r="D5297" s="647"/>
      <c r="E5297" s="647"/>
      <c r="F5297" s="646"/>
      <c r="G5297" s="646"/>
      <c r="H5297" s="646"/>
      <c r="I5297" s="646"/>
      <c r="J5297" s="646"/>
      <c r="K5297" s="646"/>
    </row>
    <row r="5298" spans="2:11" x14ac:dyDescent="0.2">
      <c r="B5298" s="646"/>
      <c r="C5298" s="647"/>
      <c r="D5298" s="647"/>
      <c r="E5298" s="647"/>
      <c r="F5298" s="646"/>
      <c r="G5298" s="646"/>
      <c r="H5298" s="646"/>
      <c r="I5298" s="646"/>
      <c r="J5298" s="646"/>
      <c r="K5298" s="646"/>
    </row>
    <row r="5299" spans="2:11" x14ac:dyDescent="0.2">
      <c r="B5299" s="646"/>
      <c r="C5299" s="647"/>
      <c r="D5299" s="647"/>
      <c r="E5299" s="647"/>
      <c r="F5299" s="646"/>
      <c r="G5299" s="646"/>
      <c r="H5299" s="646"/>
      <c r="I5299" s="646"/>
      <c r="J5299" s="646"/>
      <c r="K5299" s="646"/>
    </row>
    <row r="5300" spans="2:11" x14ac:dyDescent="0.2">
      <c r="B5300" s="646"/>
      <c r="C5300" s="647"/>
      <c r="D5300" s="647"/>
      <c r="E5300" s="647"/>
      <c r="F5300" s="646"/>
      <c r="G5300" s="646"/>
      <c r="H5300" s="646"/>
      <c r="I5300" s="646"/>
      <c r="J5300" s="646"/>
      <c r="K5300" s="646"/>
    </row>
    <row r="5301" spans="2:11" x14ac:dyDescent="0.2">
      <c r="B5301" s="646"/>
      <c r="C5301" s="647"/>
      <c r="D5301" s="647"/>
      <c r="E5301" s="647"/>
      <c r="F5301" s="646"/>
      <c r="G5301" s="646"/>
      <c r="H5301" s="646"/>
      <c r="I5301" s="646"/>
      <c r="J5301" s="646"/>
      <c r="K5301" s="646"/>
    </row>
    <row r="5302" spans="2:11" x14ac:dyDescent="0.2">
      <c r="B5302" s="646"/>
      <c r="C5302" s="647"/>
      <c r="D5302" s="647"/>
      <c r="E5302" s="647"/>
      <c r="F5302" s="646"/>
      <c r="G5302" s="646"/>
      <c r="H5302" s="646"/>
      <c r="I5302" s="647"/>
      <c r="J5302" s="646"/>
      <c r="K5302" s="646"/>
    </row>
    <row r="5303" spans="2:11" x14ac:dyDescent="0.2">
      <c r="B5303" s="646"/>
      <c r="C5303" s="647"/>
      <c r="D5303" s="647"/>
      <c r="E5303" s="647"/>
      <c r="F5303" s="646"/>
      <c r="G5303" s="646"/>
      <c r="H5303" s="646"/>
      <c r="I5303" s="647"/>
      <c r="J5303" s="646"/>
      <c r="K5303" s="646"/>
    </row>
    <row r="5304" spans="2:11" x14ac:dyDescent="0.2">
      <c r="B5304" s="646"/>
      <c r="C5304" s="647"/>
      <c r="D5304" s="647"/>
      <c r="E5304" s="647"/>
      <c r="F5304" s="646"/>
      <c r="G5304" s="646"/>
      <c r="H5304" s="646"/>
      <c r="I5304" s="647"/>
      <c r="J5304" s="646"/>
      <c r="K5304" s="646"/>
    </row>
    <row r="5305" spans="2:11" x14ac:dyDescent="0.2">
      <c r="B5305" s="646"/>
      <c r="C5305" s="647"/>
      <c r="D5305" s="647"/>
      <c r="E5305" s="647"/>
      <c r="F5305" s="646"/>
      <c r="G5305" s="646"/>
      <c r="H5305" s="646"/>
      <c r="I5305" s="647"/>
      <c r="J5305" s="646"/>
      <c r="K5305" s="646"/>
    </row>
    <row r="5306" spans="2:11" x14ac:dyDescent="0.2">
      <c r="B5306" s="646"/>
      <c r="C5306" s="647"/>
      <c r="D5306" s="647"/>
      <c r="E5306" s="647"/>
      <c r="F5306" s="646"/>
      <c r="G5306" s="646"/>
      <c r="H5306" s="646"/>
      <c r="I5306" s="647"/>
      <c r="J5306" s="646"/>
      <c r="K5306" s="646"/>
    </row>
    <row r="5307" spans="2:11" x14ac:dyDescent="0.2">
      <c r="B5307" s="646"/>
      <c r="C5307" s="647"/>
      <c r="D5307" s="647"/>
      <c r="E5307" s="647"/>
      <c r="F5307" s="646"/>
      <c r="G5307" s="646"/>
      <c r="H5307" s="646"/>
      <c r="I5307" s="647"/>
      <c r="J5307" s="646"/>
      <c r="K5307" s="646"/>
    </row>
    <row r="5308" spans="2:11" x14ac:dyDescent="0.2">
      <c r="B5308" s="646"/>
      <c r="C5308" s="647"/>
      <c r="D5308" s="647"/>
      <c r="E5308" s="647"/>
      <c r="F5308" s="646"/>
      <c r="G5308" s="646"/>
      <c r="H5308" s="646"/>
      <c r="I5308" s="647"/>
      <c r="J5308" s="646"/>
      <c r="K5308" s="646"/>
    </row>
    <row r="5309" spans="2:11" x14ac:dyDescent="0.2">
      <c r="B5309" s="646"/>
      <c r="C5309" s="647"/>
      <c r="D5309" s="647"/>
      <c r="E5309" s="647"/>
      <c r="F5309" s="646"/>
      <c r="G5309" s="646"/>
      <c r="H5309" s="646"/>
      <c r="I5309" s="647"/>
      <c r="J5309" s="646"/>
      <c r="K5309" s="646"/>
    </row>
    <row r="5310" spans="2:11" x14ac:dyDescent="0.2">
      <c r="B5310" s="646"/>
      <c r="C5310" s="647"/>
      <c r="D5310" s="647"/>
      <c r="E5310" s="647"/>
      <c r="F5310" s="646"/>
      <c r="G5310" s="646"/>
      <c r="H5310" s="646"/>
      <c r="I5310" s="647"/>
      <c r="J5310" s="646"/>
      <c r="K5310" s="646"/>
    </row>
    <row r="5311" spans="2:11" x14ac:dyDescent="0.2">
      <c r="B5311" s="646"/>
      <c r="C5311" s="647"/>
      <c r="D5311" s="647"/>
      <c r="E5311" s="647"/>
      <c r="F5311" s="646"/>
      <c r="G5311" s="646"/>
      <c r="H5311" s="646"/>
      <c r="I5311" s="647"/>
      <c r="J5311" s="646"/>
      <c r="K5311" s="646"/>
    </row>
    <row r="5312" spans="2:11" x14ac:dyDescent="0.2">
      <c r="B5312" s="646"/>
      <c r="C5312" s="647"/>
      <c r="D5312" s="647"/>
      <c r="E5312" s="647"/>
      <c r="F5312" s="646"/>
      <c r="G5312" s="646"/>
      <c r="H5312" s="646"/>
      <c r="I5312" s="647"/>
      <c r="J5312" s="646"/>
      <c r="K5312" s="646"/>
    </row>
    <row r="5313" spans="2:11" x14ac:dyDescent="0.2">
      <c r="B5313" s="646"/>
      <c r="C5313" s="647"/>
      <c r="D5313" s="647"/>
      <c r="E5313" s="647"/>
      <c r="F5313" s="646"/>
      <c r="G5313" s="646"/>
      <c r="H5313" s="646"/>
      <c r="I5313" s="647"/>
      <c r="J5313" s="646"/>
      <c r="K5313" s="646"/>
    </row>
    <row r="5314" spans="2:11" x14ac:dyDescent="0.2">
      <c r="B5314" s="646"/>
      <c r="C5314" s="647"/>
      <c r="D5314" s="647"/>
      <c r="E5314" s="647"/>
      <c r="F5314" s="646"/>
      <c r="G5314" s="646"/>
      <c r="H5314" s="646"/>
      <c r="I5314" s="646"/>
      <c r="J5314" s="646"/>
      <c r="K5314" s="646"/>
    </row>
    <row r="5315" spans="2:11" x14ac:dyDescent="0.2">
      <c r="B5315" s="646"/>
      <c r="C5315" s="647"/>
      <c r="D5315" s="647"/>
      <c r="E5315" s="647"/>
      <c r="F5315" s="646"/>
      <c r="G5315" s="646"/>
      <c r="H5315" s="646"/>
      <c r="I5315" s="646"/>
      <c r="J5315" s="646"/>
      <c r="K5315" s="646"/>
    </row>
    <row r="5316" spans="2:11" x14ac:dyDescent="0.2">
      <c r="B5316" s="646"/>
      <c r="C5316" s="647"/>
      <c r="D5316" s="647"/>
      <c r="E5316" s="647"/>
      <c r="F5316" s="646"/>
      <c r="G5316" s="646"/>
      <c r="H5316" s="646"/>
      <c r="I5316" s="646"/>
      <c r="J5316" s="646"/>
      <c r="K5316" s="646"/>
    </row>
    <row r="5317" spans="2:11" x14ac:dyDescent="0.2">
      <c r="B5317" s="646"/>
      <c r="C5317" s="647"/>
      <c r="D5317" s="647"/>
      <c r="E5317" s="647"/>
      <c r="F5317" s="646"/>
      <c r="G5317" s="646"/>
      <c r="H5317" s="646"/>
      <c r="I5317" s="646"/>
      <c r="J5317" s="646"/>
      <c r="K5317" s="646"/>
    </row>
    <row r="5318" spans="2:11" x14ac:dyDescent="0.2">
      <c r="B5318" s="646"/>
      <c r="C5318" s="647"/>
      <c r="D5318" s="647"/>
      <c r="E5318" s="647"/>
      <c r="F5318" s="646"/>
      <c r="G5318" s="646"/>
      <c r="H5318" s="646"/>
      <c r="I5318" s="646"/>
      <c r="J5318" s="646"/>
      <c r="K5318" s="646"/>
    </row>
    <row r="5319" spans="2:11" x14ac:dyDescent="0.2">
      <c r="B5319" s="646"/>
      <c r="C5319" s="647"/>
      <c r="D5319" s="647"/>
      <c r="E5319" s="647"/>
      <c r="F5319" s="646"/>
      <c r="G5319" s="646"/>
      <c r="H5319" s="646"/>
      <c r="I5319" s="646"/>
      <c r="J5319" s="646"/>
      <c r="K5319" s="646"/>
    </row>
    <row r="5320" spans="2:11" x14ac:dyDescent="0.2">
      <c r="B5320" s="646"/>
      <c r="C5320" s="647"/>
      <c r="D5320" s="647"/>
      <c r="E5320" s="647"/>
      <c r="F5320" s="646"/>
      <c r="G5320" s="646"/>
      <c r="H5320" s="646"/>
      <c r="I5320" s="647"/>
      <c r="J5320" s="646"/>
      <c r="K5320" s="646"/>
    </row>
    <row r="5321" spans="2:11" x14ac:dyDescent="0.2">
      <c r="B5321" s="646"/>
      <c r="C5321" s="647"/>
      <c r="D5321" s="647"/>
      <c r="E5321" s="647"/>
      <c r="F5321" s="646"/>
      <c r="G5321" s="646"/>
      <c r="H5321" s="646"/>
      <c r="I5321" s="646"/>
      <c r="J5321" s="646"/>
      <c r="K5321" s="646"/>
    </row>
    <row r="5322" spans="2:11" x14ac:dyDescent="0.2">
      <c r="B5322" s="646"/>
      <c r="C5322" s="647"/>
      <c r="D5322" s="647"/>
      <c r="E5322" s="647"/>
      <c r="F5322" s="646"/>
      <c r="G5322" s="646"/>
      <c r="H5322" s="646"/>
      <c r="I5322" s="646"/>
      <c r="J5322" s="646"/>
      <c r="K5322" s="646"/>
    </row>
    <row r="5323" spans="2:11" x14ac:dyDescent="0.2">
      <c r="B5323" s="646"/>
      <c r="C5323" s="647"/>
      <c r="D5323" s="647"/>
      <c r="E5323" s="647"/>
      <c r="F5323" s="646"/>
      <c r="G5323" s="646"/>
      <c r="H5323" s="646"/>
      <c r="I5323" s="646"/>
      <c r="J5323" s="646"/>
      <c r="K5323" s="646"/>
    </row>
    <row r="5324" spans="2:11" x14ac:dyDescent="0.2">
      <c r="B5324" s="646"/>
      <c r="C5324" s="647"/>
      <c r="D5324" s="647"/>
      <c r="E5324" s="647"/>
      <c r="F5324" s="646"/>
      <c r="G5324" s="646"/>
      <c r="H5324" s="646"/>
      <c r="I5324" s="646"/>
      <c r="J5324" s="646"/>
      <c r="K5324" s="646"/>
    </row>
    <row r="5325" spans="2:11" x14ac:dyDescent="0.2">
      <c r="B5325" s="646"/>
      <c r="C5325" s="647"/>
      <c r="D5325" s="647"/>
      <c r="E5325" s="647"/>
      <c r="F5325" s="646"/>
      <c r="G5325" s="646"/>
      <c r="H5325" s="646"/>
      <c r="I5325" s="647"/>
      <c r="J5325" s="646"/>
      <c r="K5325" s="646"/>
    </row>
    <row r="5326" spans="2:11" x14ac:dyDescent="0.2">
      <c r="B5326" s="646"/>
      <c r="C5326" s="647"/>
      <c r="D5326" s="647"/>
      <c r="E5326" s="647"/>
      <c r="F5326" s="646"/>
      <c r="G5326" s="646"/>
      <c r="H5326" s="646"/>
      <c r="I5326" s="647"/>
      <c r="J5326" s="646"/>
      <c r="K5326" s="646"/>
    </row>
    <row r="5327" spans="2:11" x14ac:dyDescent="0.2">
      <c r="B5327" s="646"/>
      <c r="C5327" s="647"/>
      <c r="D5327" s="647"/>
      <c r="E5327" s="647"/>
      <c r="F5327" s="646"/>
      <c r="G5327" s="646"/>
      <c r="H5327" s="646"/>
      <c r="I5327" s="647"/>
      <c r="J5327" s="646"/>
      <c r="K5327" s="646"/>
    </row>
    <row r="5328" spans="2:11" x14ac:dyDescent="0.2">
      <c r="B5328" s="646"/>
      <c r="C5328" s="647"/>
      <c r="D5328" s="647"/>
      <c r="E5328" s="647"/>
      <c r="F5328" s="646"/>
      <c r="G5328" s="646"/>
      <c r="H5328" s="646"/>
      <c r="I5328" s="647"/>
      <c r="J5328" s="646"/>
      <c r="K5328" s="646"/>
    </row>
    <row r="5329" spans="2:11" x14ac:dyDescent="0.2">
      <c r="B5329" s="646"/>
      <c r="C5329" s="647"/>
      <c r="D5329" s="647"/>
      <c r="E5329" s="647"/>
      <c r="F5329" s="646"/>
      <c r="G5329" s="646"/>
      <c r="H5329" s="646"/>
      <c r="I5329" s="647"/>
      <c r="J5329" s="646"/>
      <c r="K5329" s="646"/>
    </row>
    <row r="5330" spans="2:11" x14ac:dyDescent="0.2">
      <c r="B5330" s="646"/>
      <c r="C5330" s="647"/>
      <c r="D5330" s="647"/>
      <c r="E5330" s="647"/>
      <c r="F5330" s="646"/>
      <c r="G5330" s="646"/>
      <c r="H5330" s="646"/>
      <c r="I5330" s="647"/>
      <c r="J5330" s="646"/>
      <c r="K5330" s="646"/>
    </row>
    <row r="5331" spans="2:11" x14ac:dyDescent="0.2">
      <c r="B5331" s="646"/>
      <c r="C5331" s="647"/>
      <c r="D5331" s="647"/>
      <c r="E5331" s="647"/>
      <c r="F5331" s="646"/>
      <c r="G5331" s="646"/>
      <c r="H5331" s="646"/>
      <c r="I5331" s="646"/>
      <c r="J5331" s="646"/>
      <c r="K5331" s="646"/>
    </row>
    <row r="5332" spans="2:11" x14ac:dyDescent="0.2">
      <c r="B5332" s="646"/>
      <c r="C5332" s="647"/>
      <c r="D5332" s="647"/>
      <c r="E5332" s="647"/>
      <c r="F5332" s="646"/>
      <c r="G5332" s="646"/>
      <c r="H5332" s="646"/>
      <c r="I5332" s="646"/>
      <c r="J5332" s="646"/>
      <c r="K5332" s="646"/>
    </row>
    <row r="5333" spans="2:11" x14ac:dyDescent="0.2">
      <c r="B5333" s="646"/>
      <c r="C5333" s="647"/>
      <c r="D5333" s="647"/>
      <c r="E5333" s="647"/>
      <c r="F5333" s="646"/>
      <c r="G5333" s="646"/>
      <c r="H5333" s="646"/>
      <c r="I5333" s="646"/>
      <c r="J5333" s="646"/>
      <c r="K5333" s="646"/>
    </row>
    <row r="5334" spans="2:11" x14ac:dyDescent="0.2">
      <c r="B5334" s="646"/>
      <c r="C5334" s="647"/>
      <c r="D5334" s="647"/>
      <c r="E5334" s="647"/>
      <c r="F5334" s="646"/>
      <c r="G5334" s="646"/>
      <c r="H5334" s="646"/>
      <c r="I5334" s="646"/>
      <c r="J5334" s="646"/>
      <c r="K5334" s="646"/>
    </row>
    <row r="5335" spans="2:11" x14ac:dyDescent="0.2">
      <c r="B5335" s="646"/>
      <c r="C5335" s="647"/>
      <c r="D5335" s="647"/>
      <c r="E5335" s="647"/>
      <c r="F5335" s="646"/>
      <c r="G5335" s="646"/>
      <c r="H5335" s="646"/>
      <c r="I5335" s="646"/>
      <c r="J5335" s="646"/>
      <c r="K5335" s="646"/>
    </row>
    <row r="5336" spans="2:11" x14ac:dyDescent="0.2">
      <c r="B5336" s="646"/>
      <c r="C5336" s="647"/>
      <c r="D5336" s="647"/>
      <c r="E5336" s="647"/>
      <c r="F5336" s="646"/>
      <c r="G5336" s="646"/>
      <c r="H5336" s="646"/>
      <c r="I5336" s="647"/>
      <c r="J5336" s="646"/>
      <c r="K5336" s="646"/>
    </row>
    <row r="5337" spans="2:11" x14ac:dyDescent="0.2">
      <c r="B5337" s="646"/>
      <c r="C5337" s="647"/>
      <c r="D5337" s="647"/>
      <c r="E5337" s="647"/>
      <c r="F5337" s="646"/>
      <c r="G5337" s="646"/>
      <c r="H5337" s="646"/>
      <c r="I5337" s="647"/>
      <c r="J5337" s="646"/>
      <c r="K5337" s="646"/>
    </row>
    <row r="5338" spans="2:11" x14ac:dyDescent="0.2">
      <c r="B5338" s="646"/>
      <c r="C5338" s="647"/>
      <c r="D5338" s="647"/>
      <c r="E5338" s="647"/>
      <c r="F5338" s="646"/>
      <c r="G5338" s="646"/>
      <c r="H5338" s="646"/>
      <c r="I5338" s="647"/>
      <c r="J5338" s="646"/>
      <c r="K5338" s="646"/>
    </row>
    <row r="5339" spans="2:11" x14ac:dyDescent="0.2">
      <c r="B5339" s="646"/>
      <c r="C5339" s="647"/>
      <c r="D5339" s="647"/>
      <c r="E5339" s="647"/>
      <c r="F5339" s="646"/>
      <c r="G5339" s="646"/>
      <c r="H5339" s="646"/>
      <c r="I5339" s="647"/>
      <c r="J5339" s="646"/>
      <c r="K5339" s="646"/>
    </row>
    <row r="5340" spans="2:11" x14ac:dyDescent="0.2">
      <c r="B5340" s="646"/>
      <c r="C5340" s="647"/>
      <c r="D5340" s="647"/>
      <c r="E5340" s="647"/>
      <c r="F5340" s="646"/>
      <c r="G5340" s="646"/>
      <c r="H5340" s="646"/>
      <c r="I5340" s="647"/>
      <c r="J5340" s="646"/>
      <c r="K5340" s="646"/>
    </row>
    <row r="5341" spans="2:11" x14ac:dyDescent="0.2">
      <c r="B5341" s="646"/>
      <c r="C5341" s="647"/>
      <c r="D5341" s="647"/>
      <c r="E5341" s="647"/>
      <c r="F5341" s="646"/>
      <c r="G5341" s="646"/>
      <c r="H5341" s="646"/>
      <c r="I5341" s="647"/>
      <c r="J5341" s="646"/>
      <c r="K5341" s="646"/>
    </row>
    <row r="5342" spans="2:11" x14ac:dyDescent="0.2">
      <c r="B5342" s="646"/>
      <c r="C5342" s="647"/>
      <c r="D5342" s="647"/>
      <c r="E5342" s="647"/>
      <c r="F5342" s="646"/>
      <c r="G5342" s="646"/>
      <c r="H5342" s="646"/>
      <c r="I5342" s="647"/>
      <c r="J5342" s="646"/>
      <c r="K5342" s="646"/>
    </row>
    <row r="5343" spans="2:11" x14ac:dyDescent="0.2">
      <c r="B5343" s="646"/>
      <c r="C5343" s="647"/>
      <c r="D5343" s="647"/>
      <c r="E5343" s="647"/>
      <c r="F5343" s="646"/>
      <c r="G5343" s="646"/>
      <c r="H5343" s="646"/>
      <c r="I5343" s="647"/>
      <c r="J5343" s="646"/>
      <c r="K5343" s="646"/>
    </row>
    <row r="5344" spans="2:11" x14ac:dyDescent="0.2">
      <c r="B5344" s="646"/>
      <c r="C5344" s="647"/>
      <c r="D5344" s="647"/>
      <c r="E5344" s="647"/>
      <c r="F5344" s="646"/>
      <c r="G5344" s="646"/>
      <c r="H5344" s="646"/>
      <c r="I5344" s="646"/>
      <c r="J5344" s="646"/>
      <c r="K5344" s="646"/>
    </row>
    <row r="5345" spans="2:11" x14ac:dyDescent="0.2">
      <c r="B5345" s="646"/>
      <c r="C5345" s="647"/>
      <c r="D5345" s="647"/>
      <c r="E5345" s="647"/>
      <c r="F5345" s="646"/>
      <c r="G5345" s="646"/>
      <c r="H5345" s="646"/>
      <c r="I5345" s="647"/>
      <c r="J5345" s="646"/>
      <c r="K5345" s="646"/>
    </row>
    <row r="5346" spans="2:11" x14ac:dyDescent="0.2">
      <c r="B5346" s="646"/>
      <c r="C5346" s="647"/>
      <c r="D5346" s="647"/>
      <c r="E5346" s="647"/>
      <c r="F5346" s="646"/>
      <c r="G5346" s="646"/>
      <c r="H5346" s="646"/>
      <c r="I5346" s="646"/>
      <c r="J5346" s="646"/>
      <c r="K5346" s="646"/>
    </row>
    <row r="5347" spans="2:11" x14ac:dyDescent="0.2">
      <c r="B5347" s="646"/>
      <c r="C5347" s="647"/>
      <c r="D5347" s="647"/>
      <c r="E5347" s="647"/>
      <c r="F5347" s="646"/>
      <c r="G5347" s="646"/>
      <c r="H5347" s="646"/>
      <c r="I5347" s="646"/>
      <c r="J5347" s="646"/>
      <c r="K5347" s="646"/>
    </row>
    <row r="5348" spans="2:11" x14ac:dyDescent="0.2">
      <c r="B5348" s="646"/>
      <c r="C5348" s="647"/>
      <c r="D5348" s="647"/>
      <c r="E5348" s="647"/>
      <c r="F5348" s="646"/>
      <c r="G5348" s="646"/>
      <c r="H5348" s="646"/>
      <c r="I5348" s="646"/>
      <c r="J5348" s="646"/>
      <c r="K5348" s="646"/>
    </row>
    <row r="5349" spans="2:11" x14ac:dyDescent="0.2">
      <c r="B5349" s="646"/>
      <c r="C5349" s="647"/>
      <c r="D5349" s="647"/>
      <c r="E5349" s="647"/>
      <c r="F5349" s="646"/>
      <c r="G5349" s="646"/>
      <c r="H5349" s="646"/>
      <c r="I5349" s="647"/>
      <c r="J5349" s="646"/>
      <c r="K5349" s="646"/>
    </row>
    <row r="5350" spans="2:11" x14ac:dyDescent="0.2">
      <c r="B5350" s="646"/>
      <c r="C5350" s="647"/>
      <c r="D5350" s="647"/>
      <c r="E5350" s="647"/>
      <c r="F5350" s="646"/>
      <c r="G5350" s="646"/>
      <c r="H5350" s="646"/>
      <c r="I5350" s="646"/>
      <c r="J5350" s="646"/>
      <c r="K5350" s="646"/>
    </row>
    <row r="5351" spans="2:11" x14ac:dyDescent="0.2">
      <c r="B5351" s="646"/>
      <c r="C5351" s="647"/>
      <c r="D5351" s="647"/>
      <c r="E5351" s="647"/>
      <c r="F5351" s="646"/>
      <c r="G5351" s="646"/>
      <c r="H5351" s="646"/>
      <c r="I5351" s="646"/>
      <c r="J5351" s="646"/>
      <c r="K5351" s="646"/>
    </row>
    <row r="5352" spans="2:11" x14ac:dyDescent="0.2">
      <c r="B5352" s="646"/>
      <c r="C5352" s="647"/>
      <c r="D5352" s="647"/>
      <c r="E5352" s="647"/>
      <c r="F5352" s="646"/>
      <c r="G5352" s="646"/>
      <c r="H5352" s="646"/>
      <c r="I5352" s="647"/>
      <c r="J5352" s="646"/>
      <c r="K5352" s="646"/>
    </row>
    <row r="5353" spans="2:11" x14ac:dyDescent="0.2">
      <c r="B5353" s="646"/>
      <c r="C5353" s="647"/>
      <c r="D5353" s="647"/>
      <c r="E5353" s="647"/>
      <c r="F5353" s="646"/>
      <c r="G5353" s="646"/>
      <c r="H5353" s="646"/>
      <c r="I5353" s="647"/>
      <c r="J5353" s="646"/>
      <c r="K5353" s="646"/>
    </row>
    <row r="5354" spans="2:11" x14ac:dyDescent="0.2">
      <c r="B5354" s="646"/>
      <c r="C5354" s="647"/>
      <c r="D5354" s="647"/>
      <c r="E5354" s="647"/>
      <c r="F5354" s="646"/>
      <c r="G5354" s="646"/>
      <c r="H5354" s="646"/>
      <c r="I5354" s="647"/>
      <c r="J5354" s="646"/>
      <c r="K5354" s="646"/>
    </row>
    <row r="5355" spans="2:11" x14ac:dyDescent="0.2">
      <c r="B5355" s="646"/>
      <c r="C5355" s="647"/>
      <c r="D5355" s="647"/>
      <c r="E5355" s="647"/>
      <c r="F5355" s="646"/>
      <c r="G5355" s="646"/>
      <c r="H5355" s="646"/>
      <c r="I5355" s="647"/>
      <c r="J5355" s="646"/>
      <c r="K5355" s="646"/>
    </row>
    <row r="5356" spans="2:11" x14ac:dyDescent="0.2">
      <c r="B5356" s="646"/>
      <c r="C5356" s="647"/>
      <c r="D5356" s="647"/>
      <c r="E5356" s="647"/>
      <c r="F5356" s="646"/>
      <c r="G5356" s="646"/>
      <c r="H5356" s="646"/>
      <c r="I5356" s="647"/>
      <c r="J5356" s="646"/>
      <c r="K5356" s="646"/>
    </row>
    <row r="5357" spans="2:11" x14ac:dyDescent="0.2">
      <c r="B5357" s="646"/>
      <c r="C5357" s="647"/>
      <c r="D5357" s="647"/>
      <c r="E5357" s="647"/>
      <c r="F5357" s="646"/>
      <c r="G5357" s="646"/>
      <c r="H5357" s="646"/>
      <c r="I5357" s="647"/>
      <c r="J5357" s="646"/>
      <c r="K5357" s="646"/>
    </row>
    <row r="5358" spans="2:11" x14ac:dyDescent="0.2">
      <c r="B5358" s="646"/>
      <c r="C5358" s="647"/>
      <c r="D5358" s="647"/>
      <c r="E5358" s="647"/>
      <c r="F5358" s="646"/>
      <c r="G5358" s="646"/>
      <c r="H5358" s="646"/>
      <c r="I5358" s="646"/>
      <c r="J5358" s="646"/>
      <c r="K5358" s="646"/>
    </row>
    <row r="5359" spans="2:11" x14ac:dyDescent="0.2">
      <c r="B5359" s="646"/>
      <c r="C5359" s="647"/>
      <c r="D5359" s="647"/>
      <c r="E5359" s="647"/>
      <c r="F5359" s="646"/>
      <c r="G5359" s="646"/>
      <c r="H5359" s="646"/>
      <c r="I5359" s="646"/>
      <c r="J5359" s="646"/>
      <c r="K5359" s="646"/>
    </row>
    <row r="5360" spans="2:11" x14ac:dyDescent="0.2">
      <c r="B5360" s="646"/>
      <c r="C5360" s="647"/>
      <c r="D5360" s="647"/>
      <c r="E5360" s="647"/>
      <c r="F5360" s="646"/>
      <c r="G5360" s="646"/>
      <c r="H5360" s="646"/>
      <c r="I5360" s="646"/>
      <c r="J5360" s="646"/>
      <c r="K5360" s="646"/>
    </row>
    <row r="5361" spans="2:11" x14ac:dyDescent="0.2">
      <c r="B5361" s="646"/>
      <c r="C5361" s="647"/>
      <c r="D5361" s="647"/>
      <c r="E5361" s="647"/>
      <c r="F5361" s="646"/>
      <c r="G5361" s="646"/>
      <c r="H5361" s="646"/>
      <c r="I5361" s="646"/>
      <c r="J5361" s="646"/>
      <c r="K5361" s="646"/>
    </row>
    <row r="5362" spans="2:11" x14ac:dyDescent="0.2">
      <c r="B5362" s="646"/>
      <c r="C5362" s="647"/>
      <c r="D5362" s="647"/>
      <c r="E5362" s="647"/>
      <c r="F5362" s="646"/>
      <c r="G5362" s="646"/>
      <c r="H5362" s="646"/>
      <c r="I5362" s="646"/>
      <c r="J5362" s="646"/>
      <c r="K5362" s="646"/>
    </row>
    <row r="5363" spans="2:11" x14ac:dyDescent="0.2">
      <c r="B5363" s="646"/>
      <c r="C5363" s="647"/>
      <c r="D5363" s="647"/>
      <c r="E5363" s="647"/>
      <c r="F5363" s="646"/>
      <c r="G5363" s="646"/>
      <c r="H5363" s="646"/>
      <c r="I5363" s="647"/>
      <c r="J5363" s="646"/>
      <c r="K5363" s="646"/>
    </row>
    <row r="5364" spans="2:11" x14ac:dyDescent="0.2">
      <c r="B5364" s="646"/>
      <c r="C5364" s="647"/>
      <c r="D5364" s="647"/>
      <c r="E5364" s="647"/>
      <c r="F5364" s="646"/>
      <c r="G5364" s="646"/>
      <c r="H5364" s="646"/>
      <c r="I5364" s="647"/>
      <c r="J5364" s="646"/>
      <c r="K5364" s="646"/>
    </row>
    <row r="5365" spans="2:11" x14ac:dyDescent="0.2">
      <c r="B5365" s="646"/>
      <c r="C5365" s="647"/>
      <c r="D5365" s="647"/>
      <c r="E5365" s="647"/>
      <c r="F5365" s="646"/>
      <c r="G5365" s="646"/>
      <c r="H5365" s="646"/>
      <c r="I5365" s="647"/>
      <c r="J5365" s="646"/>
      <c r="K5365" s="646"/>
    </row>
    <row r="5366" spans="2:11" x14ac:dyDescent="0.2">
      <c r="B5366" s="646"/>
      <c r="C5366" s="647"/>
      <c r="D5366" s="647"/>
      <c r="E5366" s="647"/>
      <c r="F5366" s="646"/>
      <c r="G5366" s="646"/>
      <c r="H5366" s="646"/>
      <c r="I5366" s="647"/>
      <c r="J5366" s="646"/>
      <c r="K5366" s="646"/>
    </row>
    <row r="5367" spans="2:11" x14ac:dyDescent="0.2">
      <c r="B5367" s="646"/>
      <c r="C5367" s="647"/>
      <c r="D5367" s="647"/>
      <c r="E5367" s="647"/>
      <c r="F5367" s="646"/>
      <c r="G5367" s="646"/>
      <c r="H5367" s="646"/>
      <c r="I5367" s="646"/>
      <c r="J5367" s="646"/>
      <c r="K5367" s="646"/>
    </row>
    <row r="5368" spans="2:11" x14ac:dyDescent="0.2">
      <c r="B5368" s="646"/>
      <c r="C5368" s="647"/>
      <c r="D5368" s="647"/>
      <c r="E5368" s="647"/>
      <c r="F5368" s="646"/>
      <c r="G5368" s="646"/>
      <c r="H5368" s="646"/>
      <c r="I5368" s="646"/>
      <c r="J5368" s="646"/>
      <c r="K5368" s="646"/>
    </row>
    <row r="5369" spans="2:11" x14ac:dyDescent="0.2">
      <c r="B5369" s="646"/>
      <c r="C5369" s="647"/>
      <c r="D5369" s="647"/>
      <c r="E5369" s="647"/>
      <c r="F5369" s="646"/>
      <c r="G5369" s="646"/>
      <c r="H5369" s="646"/>
      <c r="I5369" s="646"/>
      <c r="J5369" s="646"/>
      <c r="K5369" s="646"/>
    </row>
    <row r="5370" spans="2:11" x14ac:dyDescent="0.2">
      <c r="B5370" s="646"/>
      <c r="C5370" s="647"/>
      <c r="D5370" s="647"/>
      <c r="E5370" s="647"/>
      <c r="F5370" s="646"/>
      <c r="G5370" s="646"/>
      <c r="H5370" s="646"/>
      <c r="I5370" s="646"/>
      <c r="J5370" s="646"/>
      <c r="K5370" s="646"/>
    </row>
    <row r="5371" spans="2:11" x14ac:dyDescent="0.2">
      <c r="B5371" s="646"/>
      <c r="C5371" s="647"/>
      <c r="D5371" s="647"/>
      <c r="E5371" s="647"/>
      <c r="F5371" s="646"/>
      <c r="G5371" s="646"/>
      <c r="H5371" s="646"/>
      <c r="I5371" s="646"/>
      <c r="J5371" s="646"/>
      <c r="K5371" s="646"/>
    </row>
    <row r="5372" spans="2:11" x14ac:dyDescent="0.2">
      <c r="B5372" s="646"/>
      <c r="C5372" s="647"/>
      <c r="D5372" s="647"/>
      <c r="E5372" s="647"/>
      <c r="F5372" s="646"/>
      <c r="G5372" s="646"/>
      <c r="H5372" s="646"/>
      <c r="I5372" s="647"/>
      <c r="J5372" s="646"/>
      <c r="K5372" s="646"/>
    </row>
    <row r="5373" spans="2:11" x14ac:dyDescent="0.2">
      <c r="B5373" s="646"/>
      <c r="C5373" s="647"/>
      <c r="D5373" s="647"/>
      <c r="E5373" s="647"/>
      <c r="F5373" s="646"/>
      <c r="G5373" s="646"/>
      <c r="H5373" s="646"/>
      <c r="I5373" s="647"/>
      <c r="J5373" s="646"/>
      <c r="K5373" s="646"/>
    </row>
    <row r="5374" spans="2:11" x14ac:dyDescent="0.2">
      <c r="B5374" s="646"/>
      <c r="C5374" s="647"/>
      <c r="D5374" s="647"/>
      <c r="E5374" s="647"/>
      <c r="F5374" s="646"/>
      <c r="G5374" s="646"/>
      <c r="H5374" s="646"/>
      <c r="I5374" s="646"/>
      <c r="J5374" s="646"/>
      <c r="K5374" s="646"/>
    </row>
    <row r="5375" spans="2:11" x14ac:dyDescent="0.2">
      <c r="B5375" s="646"/>
      <c r="C5375" s="647"/>
      <c r="D5375" s="647"/>
      <c r="E5375" s="647"/>
      <c r="F5375" s="646"/>
      <c r="G5375" s="646"/>
      <c r="H5375" s="646"/>
      <c r="I5375" s="646"/>
      <c r="J5375" s="646"/>
      <c r="K5375" s="646"/>
    </row>
    <row r="5376" spans="2:11" x14ac:dyDescent="0.2">
      <c r="B5376" s="646"/>
      <c r="C5376" s="647"/>
      <c r="D5376" s="647"/>
      <c r="E5376" s="647"/>
      <c r="F5376" s="646"/>
      <c r="G5376" s="646"/>
      <c r="H5376" s="646"/>
      <c r="I5376" s="646"/>
      <c r="J5376" s="646"/>
      <c r="K5376" s="646"/>
    </row>
    <row r="5377" spans="2:11" x14ac:dyDescent="0.2">
      <c r="B5377" s="646"/>
      <c r="C5377" s="647"/>
      <c r="D5377" s="647"/>
      <c r="E5377" s="647"/>
      <c r="F5377" s="646"/>
      <c r="G5377" s="646"/>
      <c r="H5377" s="646"/>
      <c r="I5377" s="647"/>
      <c r="J5377" s="646"/>
      <c r="K5377" s="646"/>
    </row>
    <row r="5378" spans="2:11" x14ac:dyDescent="0.2">
      <c r="B5378" s="646"/>
      <c r="C5378" s="647"/>
      <c r="D5378" s="647"/>
      <c r="E5378" s="647"/>
      <c r="F5378" s="646"/>
      <c r="G5378" s="646"/>
      <c r="H5378" s="646"/>
      <c r="I5378" s="647"/>
      <c r="J5378" s="646"/>
      <c r="K5378" s="646"/>
    </row>
    <row r="5379" spans="2:11" x14ac:dyDescent="0.2">
      <c r="B5379" s="646"/>
      <c r="C5379" s="647"/>
      <c r="D5379" s="647"/>
      <c r="E5379" s="647"/>
      <c r="F5379" s="646"/>
      <c r="G5379" s="646"/>
      <c r="H5379" s="646"/>
      <c r="I5379" s="647"/>
      <c r="J5379" s="646"/>
      <c r="K5379" s="646"/>
    </row>
    <row r="5380" spans="2:11" x14ac:dyDescent="0.2">
      <c r="B5380" s="646"/>
      <c r="C5380" s="647"/>
      <c r="D5380" s="647"/>
      <c r="E5380" s="647"/>
      <c r="F5380" s="646"/>
      <c r="G5380" s="646"/>
      <c r="H5380" s="646"/>
      <c r="I5380" s="647"/>
      <c r="J5380" s="646"/>
      <c r="K5380" s="646"/>
    </row>
    <row r="5381" spans="2:11" x14ac:dyDescent="0.2">
      <c r="B5381" s="646"/>
      <c r="C5381" s="647"/>
      <c r="D5381" s="647"/>
      <c r="E5381" s="647"/>
      <c r="F5381" s="646"/>
      <c r="G5381" s="646"/>
      <c r="H5381" s="646"/>
      <c r="I5381" s="647"/>
      <c r="J5381" s="646"/>
      <c r="K5381" s="646"/>
    </row>
    <row r="5382" spans="2:11" x14ac:dyDescent="0.2">
      <c r="B5382" s="646"/>
      <c r="C5382" s="647"/>
      <c r="D5382" s="647"/>
      <c r="E5382" s="647"/>
      <c r="F5382" s="646"/>
      <c r="G5382" s="646"/>
      <c r="H5382" s="646"/>
      <c r="I5382" s="647"/>
      <c r="J5382" s="646"/>
      <c r="K5382" s="646"/>
    </row>
    <row r="5383" spans="2:11" x14ac:dyDescent="0.2">
      <c r="B5383" s="646"/>
      <c r="C5383" s="647"/>
      <c r="D5383" s="647"/>
      <c r="E5383" s="647"/>
      <c r="F5383" s="646"/>
      <c r="G5383" s="646"/>
      <c r="H5383" s="646"/>
      <c r="I5383" s="647"/>
      <c r="J5383" s="646"/>
      <c r="K5383" s="646"/>
    </row>
    <row r="5384" spans="2:11" x14ac:dyDescent="0.2">
      <c r="B5384" s="646"/>
      <c r="C5384" s="647"/>
      <c r="D5384" s="647"/>
      <c r="E5384" s="647"/>
      <c r="F5384" s="646"/>
      <c r="G5384" s="646"/>
      <c r="H5384" s="646"/>
      <c r="I5384" s="646"/>
      <c r="J5384" s="646"/>
      <c r="K5384" s="646"/>
    </row>
    <row r="5385" spans="2:11" x14ac:dyDescent="0.2">
      <c r="B5385" s="646"/>
      <c r="C5385" s="647"/>
      <c r="D5385" s="647"/>
      <c r="E5385" s="647"/>
      <c r="F5385" s="646"/>
      <c r="G5385" s="646"/>
      <c r="H5385" s="646"/>
      <c r="I5385" s="646"/>
      <c r="J5385" s="646"/>
      <c r="K5385" s="646"/>
    </row>
    <row r="5386" spans="2:11" x14ac:dyDescent="0.2">
      <c r="B5386" s="646"/>
      <c r="C5386" s="647"/>
      <c r="D5386" s="647"/>
      <c r="E5386" s="647"/>
      <c r="F5386" s="646"/>
      <c r="G5386" s="646"/>
      <c r="H5386" s="646"/>
      <c r="I5386" s="646"/>
      <c r="J5386" s="646"/>
      <c r="K5386" s="646"/>
    </row>
    <row r="5387" spans="2:11" x14ac:dyDescent="0.2">
      <c r="B5387" s="646"/>
      <c r="C5387" s="647"/>
      <c r="D5387" s="647"/>
      <c r="E5387" s="647"/>
      <c r="F5387" s="646"/>
      <c r="G5387" s="646"/>
      <c r="H5387" s="646"/>
      <c r="I5387" s="646"/>
      <c r="J5387" s="646"/>
      <c r="K5387" s="646"/>
    </row>
    <row r="5388" spans="2:11" x14ac:dyDescent="0.2">
      <c r="B5388" s="646"/>
      <c r="C5388" s="647"/>
      <c r="D5388" s="647"/>
      <c r="E5388" s="647"/>
      <c r="F5388" s="646"/>
      <c r="G5388" s="646"/>
      <c r="H5388" s="646"/>
      <c r="I5388" s="646"/>
      <c r="J5388" s="646"/>
      <c r="K5388" s="646"/>
    </row>
    <row r="5389" spans="2:11" x14ac:dyDescent="0.2">
      <c r="B5389" s="646"/>
      <c r="C5389" s="647"/>
      <c r="D5389" s="647"/>
      <c r="E5389" s="647"/>
      <c r="F5389" s="646"/>
      <c r="G5389" s="646"/>
      <c r="H5389" s="646"/>
      <c r="I5389" s="646"/>
      <c r="J5389" s="646"/>
      <c r="K5389" s="646"/>
    </row>
    <row r="5390" spans="2:11" x14ac:dyDescent="0.2">
      <c r="B5390" s="646"/>
      <c r="C5390" s="647"/>
      <c r="D5390" s="647"/>
      <c r="E5390" s="647"/>
      <c r="F5390" s="646"/>
      <c r="G5390" s="646"/>
      <c r="H5390" s="646"/>
      <c r="I5390" s="647"/>
      <c r="J5390" s="646"/>
      <c r="K5390" s="646"/>
    </row>
    <row r="5391" spans="2:11" x14ac:dyDescent="0.2">
      <c r="B5391" s="646"/>
      <c r="C5391" s="647"/>
      <c r="D5391" s="647"/>
      <c r="E5391" s="647"/>
      <c r="F5391" s="646"/>
      <c r="G5391" s="646"/>
      <c r="H5391" s="646"/>
      <c r="I5391" s="647"/>
      <c r="J5391" s="646"/>
      <c r="K5391" s="646"/>
    </row>
    <row r="5392" spans="2:11" x14ac:dyDescent="0.2">
      <c r="B5392" s="646"/>
      <c r="C5392" s="647"/>
      <c r="D5392" s="647"/>
      <c r="E5392" s="647"/>
      <c r="F5392" s="646"/>
      <c r="G5392" s="646"/>
      <c r="H5392" s="646"/>
      <c r="I5392" s="647"/>
      <c r="J5392" s="646"/>
      <c r="K5392" s="646"/>
    </row>
    <row r="5393" spans="2:11" x14ac:dyDescent="0.2">
      <c r="B5393" s="646"/>
      <c r="C5393" s="647"/>
      <c r="D5393" s="647"/>
      <c r="E5393" s="647"/>
      <c r="F5393" s="646"/>
      <c r="G5393" s="646"/>
      <c r="H5393" s="646"/>
      <c r="I5393" s="647"/>
      <c r="J5393" s="646"/>
      <c r="K5393" s="646"/>
    </row>
    <row r="5394" spans="2:11" x14ac:dyDescent="0.2">
      <c r="B5394" s="646"/>
      <c r="C5394" s="647"/>
      <c r="D5394" s="647"/>
      <c r="E5394" s="647"/>
      <c r="F5394" s="646"/>
      <c r="G5394" s="646"/>
      <c r="H5394" s="646"/>
      <c r="I5394" s="647"/>
      <c r="J5394" s="646"/>
      <c r="K5394" s="646"/>
    </row>
    <row r="5395" spans="2:11" x14ac:dyDescent="0.2">
      <c r="B5395" s="646"/>
      <c r="C5395" s="647"/>
      <c r="D5395" s="647"/>
      <c r="E5395" s="647"/>
      <c r="F5395" s="646"/>
      <c r="G5395" s="646"/>
      <c r="H5395" s="646"/>
      <c r="I5395" s="647"/>
      <c r="J5395" s="646"/>
      <c r="K5395" s="646"/>
    </row>
    <row r="5396" spans="2:11" x14ac:dyDescent="0.2">
      <c r="B5396" s="646"/>
      <c r="C5396" s="647"/>
      <c r="D5396" s="647"/>
      <c r="E5396" s="647"/>
      <c r="F5396" s="646"/>
      <c r="G5396" s="646"/>
      <c r="H5396" s="646"/>
      <c r="I5396" s="646"/>
      <c r="J5396" s="646"/>
      <c r="K5396" s="646"/>
    </row>
    <row r="5397" spans="2:11" x14ac:dyDescent="0.2">
      <c r="B5397" s="646"/>
      <c r="C5397" s="647"/>
      <c r="D5397" s="647"/>
      <c r="E5397" s="647"/>
      <c r="F5397" s="646"/>
      <c r="G5397" s="646"/>
      <c r="H5397" s="646"/>
      <c r="I5397" s="646"/>
      <c r="J5397" s="646"/>
      <c r="K5397" s="646"/>
    </row>
    <row r="5398" spans="2:11" x14ac:dyDescent="0.2">
      <c r="B5398" s="646"/>
      <c r="C5398" s="647"/>
      <c r="D5398" s="647"/>
      <c r="E5398" s="647"/>
      <c r="F5398" s="646"/>
      <c r="G5398" s="646"/>
      <c r="H5398" s="646"/>
      <c r="I5398" s="646"/>
      <c r="J5398" s="646"/>
      <c r="K5398" s="646"/>
    </row>
    <row r="5399" spans="2:11" x14ac:dyDescent="0.2">
      <c r="B5399" s="646"/>
      <c r="C5399" s="647"/>
      <c r="D5399" s="647"/>
      <c r="E5399" s="647"/>
      <c r="F5399" s="646"/>
      <c r="G5399" s="646"/>
      <c r="H5399" s="646"/>
      <c r="I5399" s="646"/>
      <c r="J5399" s="646"/>
      <c r="K5399" s="646"/>
    </row>
    <row r="5400" spans="2:11" x14ac:dyDescent="0.2">
      <c r="B5400" s="646"/>
      <c r="C5400" s="647"/>
      <c r="D5400" s="647"/>
      <c r="E5400" s="647"/>
      <c r="F5400" s="646"/>
      <c r="G5400" s="646"/>
      <c r="H5400" s="646"/>
      <c r="I5400" s="646"/>
      <c r="J5400" s="646"/>
      <c r="K5400" s="646"/>
    </row>
    <row r="5401" spans="2:11" x14ac:dyDescent="0.2">
      <c r="B5401" s="646"/>
      <c r="C5401" s="647"/>
      <c r="D5401" s="647"/>
      <c r="E5401" s="647"/>
      <c r="F5401" s="646"/>
      <c r="G5401" s="646"/>
      <c r="H5401" s="646"/>
      <c r="I5401" s="646"/>
      <c r="J5401" s="646"/>
      <c r="K5401" s="646"/>
    </row>
    <row r="5402" spans="2:11" x14ac:dyDescent="0.2">
      <c r="B5402" s="646"/>
      <c r="C5402" s="647"/>
      <c r="D5402" s="647"/>
      <c r="E5402" s="647"/>
      <c r="F5402" s="646"/>
      <c r="G5402" s="646"/>
      <c r="H5402" s="646"/>
      <c r="I5402" s="647"/>
      <c r="J5402" s="646"/>
      <c r="K5402" s="646"/>
    </row>
    <row r="5403" spans="2:11" x14ac:dyDescent="0.2">
      <c r="B5403" s="646"/>
      <c r="C5403" s="647"/>
      <c r="D5403" s="647"/>
      <c r="E5403" s="647"/>
      <c r="F5403" s="646"/>
      <c r="G5403" s="646"/>
      <c r="H5403" s="646"/>
      <c r="I5403" s="647"/>
      <c r="J5403" s="646"/>
      <c r="K5403" s="646"/>
    </row>
    <row r="5404" spans="2:11" x14ac:dyDescent="0.2">
      <c r="B5404" s="646"/>
      <c r="C5404" s="647"/>
      <c r="D5404" s="647"/>
      <c r="E5404" s="647"/>
      <c r="F5404" s="646"/>
      <c r="G5404" s="646"/>
      <c r="H5404" s="646"/>
      <c r="I5404" s="647"/>
      <c r="J5404" s="646"/>
      <c r="K5404" s="646"/>
    </row>
    <row r="5405" spans="2:11" x14ac:dyDescent="0.2">
      <c r="B5405" s="646"/>
      <c r="C5405" s="647"/>
      <c r="D5405" s="647"/>
      <c r="E5405" s="647"/>
      <c r="F5405" s="646"/>
      <c r="G5405" s="646"/>
      <c r="H5405" s="646"/>
      <c r="I5405" s="647"/>
      <c r="J5405" s="646"/>
      <c r="K5405" s="646"/>
    </row>
    <row r="5406" spans="2:11" x14ac:dyDescent="0.2">
      <c r="B5406" s="646"/>
      <c r="C5406" s="647"/>
      <c r="D5406" s="647"/>
      <c r="E5406" s="647"/>
      <c r="F5406" s="646"/>
      <c r="G5406" s="646"/>
      <c r="H5406" s="646"/>
      <c r="I5406" s="647"/>
      <c r="J5406" s="646"/>
      <c r="K5406" s="646"/>
    </row>
    <row r="5407" spans="2:11" x14ac:dyDescent="0.2">
      <c r="B5407" s="646"/>
      <c r="C5407" s="647"/>
      <c r="D5407" s="647"/>
      <c r="E5407" s="647"/>
      <c r="F5407" s="646"/>
      <c r="G5407" s="646"/>
      <c r="H5407" s="646"/>
      <c r="I5407" s="647"/>
      <c r="J5407" s="646"/>
      <c r="K5407" s="646"/>
    </row>
    <row r="5408" spans="2:11" x14ac:dyDescent="0.2">
      <c r="B5408" s="646"/>
      <c r="C5408" s="647"/>
      <c r="D5408" s="647"/>
      <c r="E5408" s="647"/>
      <c r="F5408" s="646"/>
      <c r="G5408" s="646"/>
      <c r="H5408" s="646"/>
      <c r="I5408" s="647"/>
      <c r="J5408" s="646"/>
      <c r="K5408" s="646"/>
    </row>
    <row r="5409" spans="2:11" x14ac:dyDescent="0.2">
      <c r="B5409" s="646"/>
      <c r="C5409" s="647"/>
      <c r="D5409" s="647"/>
      <c r="E5409" s="647"/>
      <c r="F5409" s="646"/>
      <c r="G5409" s="646"/>
      <c r="H5409" s="646"/>
      <c r="I5409" s="647"/>
      <c r="J5409" s="646"/>
      <c r="K5409" s="646"/>
    </row>
    <row r="5410" spans="2:11" x14ac:dyDescent="0.2">
      <c r="B5410" s="646"/>
      <c r="C5410" s="647"/>
      <c r="D5410" s="647"/>
      <c r="E5410" s="647"/>
      <c r="F5410" s="646"/>
      <c r="G5410" s="646"/>
      <c r="H5410" s="646"/>
      <c r="I5410" s="647"/>
      <c r="J5410" s="646"/>
      <c r="K5410" s="646"/>
    </row>
    <row r="5411" spans="2:11" x14ac:dyDescent="0.2">
      <c r="B5411" s="646"/>
      <c r="C5411" s="647"/>
      <c r="D5411" s="647"/>
      <c r="E5411" s="647"/>
      <c r="F5411" s="646"/>
      <c r="G5411" s="646"/>
      <c r="H5411" s="646"/>
      <c r="I5411" s="647"/>
      <c r="J5411" s="646"/>
      <c r="K5411" s="646"/>
    </row>
    <row r="5412" spans="2:11" x14ac:dyDescent="0.2">
      <c r="B5412" s="646"/>
      <c r="C5412" s="647"/>
      <c r="D5412" s="647"/>
      <c r="E5412" s="647"/>
      <c r="F5412" s="646"/>
      <c r="G5412" s="646"/>
      <c r="H5412" s="646"/>
      <c r="I5412" s="647"/>
      <c r="J5412" s="646"/>
      <c r="K5412" s="646"/>
    </row>
    <row r="5413" spans="2:11" x14ac:dyDescent="0.2">
      <c r="B5413" s="646"/>
      <c r="C5413" s="647"/>
      <c r="D5413" s="647"/>
      <c r="E5413" s="647"/>
      <c r="F5413" s="646"/>
      <c r="G5413" s="646"/>
      <c r="H5413" s="646"/>
      <c r="I5413" s="647"/>
      <c r="J5413" s="646"/>
      <c r="K5413" s="646"/>
    </row>
    <row r="5414" spans="2:11" x14ac:dyDescent="0.2">
      <c r="B5414" s="646"/>
      <c r="C5414" s="647"/>
      <c r="D5414" s="647"/>
      <c r="E5414" s="647"/>
      <c r="F5414" s="646"/>
      <c r="G5414" s="646"/>
      <c r="H5414" s="646"/>
      <c r="I5414" s="647"/>
      <c r="J5414" s="646"/>
      <c r="K5414" s="646"/>
    </row>
    <row r="5415" spans="2:11" x14ac:dyDescent="0.2">
      <c r="B5415" s="646"/>
      <c r="C5415" s="647"/>
      <c r="D5415" s="647"/>
      <c r="E5415" s="647"/>
      <c r="F5415" s="646"/>
      <c r="G5415" s="646"/>
      <c r="H5415" s="646"/>
      <c r="I5415" s="647"/>
      <c r="J5415" s="646"/>
      <c r="K5415" s="646"/>
    </row>
    <row r="5416" spans="2:11" x14ac:dyDescent="0.2">
      <c r="B5416" s="646"/>
      <c r="C5416" s="647"/>
      <c r="D5416" s="647"/>
      <c r="E5416" s="647"/>
      <c r="F5416" s="646"/>
      <c r="G5416" s="646"/>
      <c r="H5416" s="646"/>
      <c r="I5416" s="647"/>
      <c r="J5416" s="646"/>
      <c r="K5416" s="646"/>
    </row>
    <row r="5417" spans="2:11" x14ac:dyDescent="0.2">
      <c r="B5417" s="646"/>
      <c r="C5417" s="647"/>
      <c r="D5417" s="647"/>
      <c r="E5417" s="647"/>
      <c r="F5417" s="646"/>
      <c r="G5417" s="646"/>
      <c r="H5417" s="646"/>
      <c r="I5417" s="647"/>
      <c r="J5417" s="646"/>
      <c r="K5417" s="646"/>
    </row>
    <row r="5418" spans="2:11" x14ac:dyDescent="0.2">
      <c r="B5418" s="646"/>
      <c r="C5418" s="647"/>
      <c r="D5418" s="647"/>
      <c r="E5418" s="647"/>
      <c r="F5418" s="646"/>
      <c r="G5418" s="646"/>
      <c r="H5418" s="646"/>
      <c r="I5418" s="647"/>
      <c r="J5418" s="646"/>
      <c r="K5418" s="646"/>
    </row>
    <row r="5419" spans="2:11" x14ac:dyDescent="0.2">
      <c r="B5419" s="646"/>
      <c r="C5419" s="647"/>
      <c r="D5419" s="647"/>
      <c r="E5419" s="647"/>
      <c r="F5419" s="646"/>
      <c r="G5419" s="646"/>
      <c r="H5419" s="646"/>
      <c r="I5419" s="647"/>
      <c r="J5419" s="646"/>
      <c r="K5419" s="646"/>
    </row>
    <row r="5420" spans="2:11" x14ac:dyDescent="0.2">
      <c r="B5420" s="646"/>
      <c r="C5420" s="647"/>
      <c r="D5420" s="647"/>
      <c r="E5420" s="647"/>
      <c r="F5420" s="646"/>
      <c r="G5420" s="646"/>
      <c r="H5420" s="646"/>
      <c r="I5420" s="647"/>
      <c r="J5420" s="646"/>
      <c r="K5420" s="646"/>
    </row>
    <row r="5421" spans="2:11" x14ac:dyDescent="0.2">
      <c r="B5421" s="646"/>
      <c r="C5421" s="647"/>
      <c r="D5421" s="647"/>
      <c r="E5421" s="647"/>
      <c r="F5421" s="646"/>
      <c r="G5421" s="646"/>
      <c r="H5421" s="646"/>
      <c r="I5421" s="647"/>
      <c r="J5421" s="646"/>
      <c r="K5421" s="646"/>
    </row>
    <row r="5422" spans="2:11" x14ac:dyDescent="0.2">
      <c r="B5422" s="646"/>
      <c r="C5422" s="647"/>
      <c r="D5422" s="647"/>
      <c r="E5422" s="647"/>
      <c r="F5422" s="646"/>
      <c r="G5422" s="646"/>
      <c r="H5422" s="646"/>
      <c r="I5422" s="647"/>
      <c r="J5422" s="646"/>
      <c r="K5422" s="646"/>
    </row>
    <row r="5423" spans="2:11" x14ac:dyDescent="0.2">
      <c r="B5423" s="646"/>
      <c r="C5423" s="647"/>
      <c r="D5423" s="647"/>
      <c r="E5423" s="647"/>
      <c r="F5423" s="646"/>
      <c r="G5423" s="646"/>
      <c r="H5423" s="646"/>
      <c r="I5423" s="647"/>
      <c r="J5423" s="646"/>
      <c r="K5423" s="646"/>
    </row>
    <row r="5424" spans="2:11" x14ac:dyDescent="0.2">
      <c r="B5424" s="646"/>
      <c r="C5424" s="647"/>
      <c r="D5424" s="647"/>
      <c r="E5424" s="647"/>
      <c r="F5424" s="646"/>
      <c r="G5424" s="646"/>
      <c r="H5424" s="646"/>
      <c r="I5424" s="647"/>
      <c r="J5424" s="646"/>
      <c r="K5424" s="646"/>
    </row>
    <row r="5425" spans="2:11" x14ac:dyDescent="0.2">
      <c r="B5425" s="646"/>
      <c r="C5425" s="647"/>
      <c r="D5425" s="647"/>
      <c r="E5425" s="647"/>
      <c r="F5425" s="646"/>
      <c r="G5425" s="646"/>
      <c r="H5425" s="646"/>
      <c r="I5425" s="647"/>
      <c r="J5425" s="646"/>
      <c r="K5425" s="646"/>
    </row>
    <row r="5426" spans="2:11" x14ac:dyDescent="0.2">
      <c r="B5426" s="646"/>
      <c r="C5426" s="647"/>
      <c r="D5426" s="647"/>
      <c r="E5426" s="647"/>
      <c r="F5426" s="646"/>
      <c r="G5426" s="646"/>
      <c r="H5426" s="646"/>
      <c r="I5426" s="647"/>
      <c r="J5426" s="646"/>
      <c r="K5426" s="646"/>
    </row>
    <row r="5427" spans="2:11" x14ac:dyDescent="0.2">
      <c r="B5427" s="646"/>
      <c r="C5427" s="647"/>
      <c r="D5427" s="647"/>
      <c r="E5427" s="647"/>
      <c r="F5427" s="646"/>
      <c r="G5427" s="646"/>
      <c r="H5427" s="646"/>
      <c r="I5427" s="647"/>
      <c r="J5427" s="646"/>
      <c r="K5427" s="646"/>
    </row>
    <row r="5428" spans="2:11" x14ac:dyDescent="0.2">
      <c r="B5428" s="646"/>
      <c r="C5428" s="647"/>
      <c r="D5428" s="647"/>
      <c r="E5428" s="647"/>
      <c r="F5428" s="646"/>
      <c r="G5428" s="646"/>
      <c r="H5428" s="646"/>
      <c r="I5428" s="647"/>
      <c r="J5428" s="646"/>
      <c r="K5428" s="646"/>
    </row>
    <row r="5429" spans="2:11" x14ac:dyDescent="0.2">
      <c r="B5429" s="646"/>
      <c r="C5429" s="647"/>
      <c r="D5429" s="647"/>
      <c r="E5429" s="647"/>
      <c r="F5429" s="646"/>
      <c r="G5429" s="646"/>
      <c r="H5429" s="646"/>
      <c r="I5429" s="647"/>
      <c r="J5429" s="646"/>
      <c r="K5429" s="646"/>
    </row>
    <row r="5430" spans="2:11" x14ac:dyDescent="0.2">
      <c r="B5430" s="646"/>
      <c r="C5430" s="647"/>
      <c r="D5430" s="647"/>
      <c r="E5430" s="647"/>
      <c r="F5430" s="646"/>
      <c r="G5430" s="646"/>
      <c r="H5430" s="646"/>
      <c r="I5430" s="647"/>
      <c r="J5430" s="646"/>
      <c r="K5430" s="646"/>
    </row>
    <row r="5431" spans="2:11" x14ac:dyDescent="0.2">
      <c r="B5431" s="646"/>
      <c r="C5431" s="647"/>
      <c r="D5431" s="647"/>
      <c r="E5431" s="647"/>
      <c r="F5431" s="646"/>
      <c r="G5431" s="646"/>
      <c r="H5431" s="646"/>
      <c r="I5431" s="647"/>
      <c r="J5431" s="646"/>
      <c r="K5431" s="646"/>
    </row>
    <row r="5432" spans="2:11" x14ac:dyDescent="0.2">
      <c r="B5432" s="646"/>
      <c r="C5432" s="647"/>
      <c r="D5432" s="647"/>
      <c r="E5432" s="647"/>
      <c r="F5432" s="646"/>
      <c r="G5432" s="646"/>
      <c r="H5432" s="646"/>
      <c r="I5432" s="647"/>
      <c r="J5432" s="646"/>
      <c r="K5432" s="646"/>
    </row>
    <row r="5433" spans="2:11" x14ac:dyDescent="0.2">
      <c r="B5433" s="646"/>
      <c r="C5433" s="647"/>
      <c r="D5433" s="647"/>
      <c r="E5433" s="647"/>
      <c r="F5433" s="646"/>
      <c r="G5433" s="646"/>
      <c r="H5433" s="646"/>
      <c r="I5433" s="647"/>
      <c r="J5433" s="646"/>
      <c r="K5433" s="646"/>
    </row>
    <row r="5434" spans="2:11" x14ac:dyDescent="0.2">
      <c r="B5434" s="646"/>
      <c r="C5434" s="647"/>
      <c r="D5434" s="647"/>
      <c r="E5434" s="647"/>
      <c r="F5434" s="646"/>
      <c r="G5434" s="646"/>
      <c r="H5434" s="646"/>
      <c r="I5434" s="647"/>
      <c r="J5434" s="646"/>
      <c r="K5434" s="646"/>
    </row>
    <row r="5435" spans="2:11" x14ac:dyDescent="0.2">
      <c r="B5435" s="646"/>
      <c r="C5435" s="647"/>
      <c r="D5435" s="647"/>
      <c r="E5435" s="647"/>
      <c r="F5435" s="646"/>
      <c r="G5435" s="646"/>
      <c r="H5435" s="646"/>
      <c r="I5435" s="647"/>
      <c r="J5435" s="646"/>
      <c r="K5435" s="646"/>
    </row>
    <row r="5436" spans="2:11" x14ac:dyDescent="0.2">
      <c r="B5436" s="646"/>
      <c r="C5436" s="647"/>
      <c r="D5436" s="647"/>
      <c r="E5436" s="647"/>
      <c r="F5436" s="646"/>
      <c r="G5436" s="646"/>
      <c r="H5436" s="646"/>
      <c r="I5436" s="647"/>
      <c r="J5436" s="646"/>
      <c r="K5436" s="646"/>
    </row>
    <row r="5437" spans="2:11" x14ac:dyDescent="0.2">
      <c r="B5437" s="646"/>
      <c r="C5437" s="647"/>
      <c r="D5437" s="647"/>
      <c r="E5437" s="647"/>
      <c r="F5437" s="646"/>
      <c r="G5437" s="646"/>
      <c r="H5437" s="646"/>
      <c r="I5437" s="647"/>
      <c r="J5437" s="646"/>
      <c r="K5437" s="646"/>
    </row>
    <row r="5438" spans="2:11" x14ac:dyDescent="0.2">
      <c r="B5438" s="646"/>
      <c r="C5438" s="647"/>
      <c r="D5438" s="647"/>
      <c r="E5438" s="647"/>
      <c r="F5438" s="646"/>
      <c r="G5438" s="646"/>
      <c r="H5438" s="646"/>
      <c r="I5438" s="647"/>
      <c r="J5438" s="646"/>
      <c r="K5438" s="646"/>
    </row>
    <row r="5439" spans="2:11" x14ac:dyDescent="0.2">
      <c r="B5439" s="646"/>
      <c r="C5439" s="647"/>
      <c r="D5439" s="647"/>
      <c r="E5439" s="647"/>
      <c r="F5439" s="646"/>
      <c r="G5439" s="646"/>
      <c r="H5439" s="646"/>
      <c r="I5439" s="647"/>
      <c r="J5439" s="646"/>
      <c r="K5439" s="646"/>
    </row>
    <row r="5440" spans="2:11" x14ac:dyDescent="0.2">
      <c r="B5440" s="646"/>
      <c r="C5440" s="647"/>
      <c r="D5440" s="647"/>
      <c r="E5440" s="647"/>
      <c r="F5440" s="646"/>
      <c r="G5440" s="646"/>
      <c r="H5440" s="646"/>
      <c r="I5440" s="647"/>
      <c r="J5440" s="646"/>
      <c r="K5440" s="646"/>
    </row>
    <row r="5441" spans="2:11" x14ac:dyDescent="0.2">
      <c r="B5441" s="646"/>
      <c r="C5441" s="647"/>
      <c r="D5441" s="647"/>
      <c r="E5441" s="647"/>
      <c r="F5441" s="646"/>
      <c r="G5441" s="646"/>
      <c r="H5441" s="646"/>
      <c r="I5441" s="647"/>
      <c r="J5441" s="646"/>
      <c r="K5441" s="646"/>
    </row>
    <row r="5442" spans="2:11" x14ac:dyDescent="0.2">
      <c r="B5442" s="646"/>
      <c r="C5442" s="647"/>
      <c r="D5442" s="647"/>
      <c r="E5442" s="647"/>
      <c r="F5442" s="646"/>
      <c r="G5442" s="646"/>
      <c r="H5442" s="646"/>
      <c r="I5442" s="647"/>
      <c r="J5442" s="646"/>
      <c r="K5442" s="646"/>
    </row>
    <row r="5443" spans="2:11" x14ac:dyDescent="0.2">
      <c r="B5443" s="646"/>
      <c r="C5443" s="647"/>
      <c r="D5443" s="647"/>
      <c r="E5443" s="647"/>
      <c r="F5443" s="646"/>
      <c r="G5443" s="646"/>
      <c r="H5443" s="646"/>
      <c r="I5443" s="647"/>
      <c r="J5443" s="646"/>
      <c r="K5443" s="646"/>
    </row>
    <row r="5444" spans="2:11" x14ac:dyDescent="0.2">
      <c r="B5444" s="646"/>
      <c r="C5444" s="647"/>
      <c r="D5444" s="647"/>
      <c r="E5444" s="647"/>
      <c r="F5444" s="646"/>
      <c r="G5444" s="646"/>
      <c r="H5444" s="646"/>
      <c r="I5444" s="647"/>
      <c r="J5444" s="646"/>
      <c r="K5444" s="646"/>
    </row>
    <row r="5445" spans="2:11" x14ac:dyDescent="0.2">
      <c r="B5445" s="646"/>
      <c r="C5445" s="647"/>
      <c r="D5445" s="647"/>
      <c r="E5445" s="647"/>
      <c r="F5445" s="646"/>
      <c r="G5445" s="646"/>
      <c r="H5445" s="646"/>
      <c r="I5445" s="647"/>
      <c r="J5445" s="646"/>
      <c r="K5445" s="646"/>
    </row>
    <row r="5446" spans="2:11" x14ac:dyDescent="0.2">
      <c r="B5446" s="646"/>
      <c r="C5446" s="647"/>
      <c r="D5446" s="647"/>
      <c r="E5446" s="647"/>
      <c r="F5446" s="646"/>
      <c r="G5446" s="646"/>
      <c r="H5446" s="646"/>
      <c r="I5446" s="647"/>
      <c r="J5446" s="646"/>
      <c r="K5446" s="646"/>
    </row>
    <row r="5447" spans="2:11" x14ac:dyDescent="0.2">
      <c r="B5447" s="646"/>
      <c r="C5447" s="647"/>
      <c r="D5447" s="647"/>
      <c r="E5447" s="647"/>
      <c r="F5447" s="646"/>
      <c r="G5447" s="646"/>
      <c r="H5447" s="646"/>
      <c r="I5447" s="647"/>
      <c r="J5447" s="646"/>
      <c r="K5447" s="646"/>
    </row>
    <row r="5448" spans="2:11" x14ac:dyDescent="0.2">
      <c r="B5448" s="646"/>
      <c r="C5448" s="647"/>
      <c r="D5448" s="647"/>
      <c r="E5448" s="647"/>
      <c r="F5448" s="646"/>
      <c r="G5448" s="646"/>
      <c r="H5448" s="646"/>
      <c r="I5448" s="647"/>
      <c r="J5448" s="646"/>
      <c r="K5448" s="646"/>
    </row>
    <row r="5449" spans="2:11" x14ac:dyDescent="0.2">
      <c r="B5449" s="646"/>
      <c r="C5449" s="647"/>
      <c r="D5449" s="647"/>
      <c r="E5449" s="647"/>
      <c r="F5449" s="646"/>
      <c r="G5449" s="646"/>
      <c r="H5449" s="646"/>
      <c r="I5449" s="647"/>
      <c r="J5449" s="646"/>
      <c r="K5449" s="646"/>
    </row>
    <row r="5450" spans="2:11" x14ac:dyDescent="0.2">
      <c r="B5450" s="646"/>
      <c r="C5450" s="647"/>
      <c r="D5450" s="647"/>
      <c r="E5450" s="647"/>
      <c r="F5450" s="646"/>
      <c r="G5450" s="646"/>
      <c r="H5450" s="646"/>
      <c r="I5450" s="647"/>
      <c r="J5450" s="646"/>
      <c r="K5450" s="646"/>
    </row>
    <row r="5451" spans="2:11" x14ac:dyDescent="0.2">
      <c r="B5451" s="646"/>
      <c r="C5451" s="647"/>
      <c r="D5451" s="647"/>
      <c r="E5451" s="647"/>
      <c r="F5451" s="646"/>
      <c r="G5451" s="646"/>
      <c r="H5451" s="646"/>
      <c r="I5451" s="647"/>
      <c r="J5451" s="646"/>
      <c r="K5451" s="646"/>
    </row>
    <row r="5452" spans="2:11" x14ac:dyDescent="0.2">
      <c r="B5452" s="646"/>
      <c r="C5452" s="647"/>
      <c r="D5452" s="647"/>
      <c r="E5452" s="647"/>
      <c r="F5452" s="646"/>
      <c r="G5452" s="646"/>
      <c r="H5452" s="646"/>
      <c r="I5452" s="647"/>
      <c r="J5452" s="646"/>
      <c r="K5452" s="646"/>
    </row>
    <row r="5453" spans="2:11" x14ac:dyDescent="0.2">
      <c r="B5453" s="646"/>
      <c r="C5453" s="647"/>
      <c r="D5453" s="647"/>
      <c r="E5453" s="647"/>
      <c r="F5453" s="646"/>
      <c r="G5453" s="646"/>
      <c r="H5453" s="646"/>
      <c r="I5453" s="647"/>
      <c r="J5453" s="646"/>
      <c r="K5453" s="646"/>
    </row>
    <row r="5454" spans="2:11" x14ac:dyDescent="0.2">
      <c r="B5454" s="646"/>
      <c r="C5454" s="647"/>
      <c r="D5454" s="647"/>
      <c r="E5454" s="647"/>
      <c r="F5454" s="646"/>
      <c r="G5454" s="646"/>
      <c r="H5454" s="646"/>
      <c r="I5454" s="647"/>
      <c r="J5454" s="646"/>
      <c r="K5454" s="646"/>
    </row>
    <row r="5455" spans="2:11" x14ac:dyDescent="0.2">
      <c r="B5455" s="646"/>
      <c r="C5455" s="647"/>
      <c r="D5455" s="647"/>
      <c r="E5455" s="647"/>
      <c r="F5455" s="646"/>
      <c r="G5455" s="646"/>
      <c r="H5455" s="646"/>
      <c r="I5455" s="647"/>
      <c r="J5455" s="646"/>
      <c r="K5455" s="646"/>
    </row>
    <row r="5456" spans="2:11" x14ac:dyDescent="0.2">
      <c r="B5456" s="646"/>
      <c r="C5456" s="647"/>
      <c r="D5456" s="647"/>
      <c r="E5456" s="647"/>
      <c r="F5456" s="646"/>
      <c r="G5456" s="646"/>
      <c r="H5456" s="646"/>
      <c r="I5456" s="647"/>
      <c r="J5456" s="646"/>
      <c r="K5456" s="646"/>
    </row>
    <row r="5457" spans="2:11" x14ac:dyDescent="0.2">
      <c r="B5457" s="646"/>
      <c r="C5457" s="647"/>
      <c r="D5457" s="647"/>
      <c r="E5457" s="647"/>
      <c r="F5457" s="646"/>
      <c r="G5457" s="646"/>
      <c r="H5457" s="646"/>
      <c r="I5457" s="647"/>
      <c r="J5457" s="646"/>
      <c r="K5457" s="646"/>
    </row>
    <row r="5458" spans="2:11" x14ac:dyDescent="0.2">
      <c r="B5458" s="646"/>
      <c r="C5458" s="647"/>
      <c r="D5458" s="647"/>
      <c r="E5458" s="647"/>
      <c r="F5458" s="646"/>
      <c r="G5458" s="646"/>
      <c r="H5458" s="646"/>
      <c r="I5458" s="647"/>
      <c r="J5458" s="646"/>
      <c r="K5458" s="646"/>
    </row>
    <row r="5459" spans="2:11" x14ac:dyDescent="0.2">
      <c r="B5459" s="646"/>
      <c r="C5459" s="647"/>
      <c r="D5459" s="647"/>
      <c r="E5459" s="647"/>
      <c r="F5459" s="646"/>
      <c r="G5459" s="646"/>
      <c r="H5459" s="646"/>
      <c r="I5459" s="647"/>
      <c r="J5459" s="646"/>
      <c r="K5459" s="646"/>
    </row>
    <row r="5460" spans="2:11" x14ac:dyDescent="0.2">
      <c r="B5460" s="646"/>
      <c r="C5460" s="647"/>
      <c r="D5460" s="647"/>
      <c r="E5460" s="647"/>
      <c r="F5460" s="646"/>
      <c r="G5460" s="646"/>
      <c r="H5460" s="646"/>
      <c r="I5460" s="647"/>
      <c r="J5460" s="646"/>
      <c r="K5460" s="646"/>
    </row>
    <row r="5461" spans="2:11" x14ac:dyDescent="0.2">
      <c r="B5461" s="646"/>
      <c r="C5461" s="647"/>
      <c r="D5461" s="647"/>
      <c r="E5461" s="647"/>
      <c r="F5461" s="646"/>
      <c r="G5461" s="646"/>
      <c r="H5461" s="646"/>
      <c r="I5461" s="647"/>
      <c r="J5461" s="646"/>
      <c r="K5461" s="646"/>
    </row>
    <row r="5462" spans="2:11" x14ac:dyDescent="0.2">
      <c r="B5462" s="646"/>
      <c r="C5462" s="647"/>
      <c r="D5462" s="647"/>
      <c r="E5462" s="647"/>
      <c r="F5462" s="646"/>
      <c r="G5462" s="646"/>
      <c r="H5462" s="646"/>
      <c r="I5462" s="647"/>
      <c r="J5462" s="646"/>
      <c r="K5462" s="646"/>
    </row>
    <row r="5463" spans="2:11" x14ac:dyDescent="0.2">
      <c r="B5463" s="646"/>
      <c r="C5463" s="647"/>
      <c r="D5463" s="647"/>
      <c r="E5463" s="647"/>
      <c r="F5463" s="646"/>
      <c r="G5463" s="646"/>
      <c r="H5463" s="646"/>
      <c r="I5463" s="647"/>
      <c r="J5463" s="646"/>
      <c r="K5463" s="646"/>
    </row>
    <row r="5464" spans="2:11" x14ac:dyDescent="0.2">
      <c r="B5464" s="646"/>
      <c r="C5464" s="647"/>
      <c r="D5464" s="647"/>
      <c r="E5464" s="647"/>
      <c r="F5464" s="646"/>
      <c r="G5464" s="646"/>
      <c r="H5464" s="646"/>
      <c r="I5464" s="647"/>
      <c r="J5464" s="646"/>
      <c r="K5464" s="646"/>
    </row>
    <row r="5465" spans="2:11" x14ac:dyDescent="0.2">
      <c r="B5465" s="646"/>
      <c r="C5465" s="647"/>
      <c r="D5465" s="647"/>
      <c r="E5465" s="647"/>
      <c r="F5465" s="646"/>
      <c r="G5465" s="646"/>
      <c r="H5465" s="646"/>
      <c r="I5465" s="647"/>
      <c r="J5465" s="646"/>
      <c r="K5465" s="646"/>
    </row>
    <row r="5466" spans="2:11" x14ac:dyDescent="0.2">
      <c r="B5466" s="646"/>
      <c r="C5466" s="647"/>
      <c r="D5466" s="647"/>
      <c r="E5466" s="647"/>
      <c r="F5466" s="646"/>
      <c r="G5466" s="646"/>
      <c r="H5466" s="646"/>
      <c r="I5466" s="647"/>
      <c r="J5466" s="646"/>
      <c r="K5466" s="646"/>
    </row>
    <row r="5467" spans="2:11" x14ac:dyDescent="0.2">
      <c r="B5467" s="646"/>
      <c r="C5467" s="647"/>
      <c r="D5467" s="647"/>
      <c r="E5467" s="647"/>
      <c r="F5467" s="646"/>
      <c r="G5467" s="646"/>
      <c r="H5467" s="646"/>
      <c r="I5467" s="647"/>
      <c r="J5467" s="646"/>
      <c r="K5467" s="646"/>
    </row>
    <row r="5468" spans="2:11" x14ac:dyDescent="0.2">
      <c r="B5468" s="646"/>
      <c r="C5468" s="647"/>
      <c r="D5468" s="647"/>
      <c r="E5468" s="647"/>
      <c r="F5468" s="646"/>
      <c r="G5468" s="646"/>
      <c r="H5468" s="646"/>
      <c r="I5468" s="647"/>
      <c r="J5468" s="646"/>
      <c r="K5468" s="646"/>
    </row>
    <row r="5469" spans="2:11" x14ac:dyDescent="0.2">
      <c r="B5469" s="646"/>
      <c r="C5469" s="647"/>
      <c r="D5469" s="647"/>
      <c r="E5469" s="647"/>
      <c r="F5469" s="646"/>
      <c r="G5469" s="646"/>
      <c r="H5469" s="646"/>
      <c r="I5469" s="647"/>
      <c r="J5469" s="646"/>
      <c r="K5469" s="646"/>
    </row>
    <row r="5470" spans="2:11" x14ac:dyDescent="0.2">
      <c r="B5470" s="646"/>
      <c r="C5470" s="647"/>
      <c r="D5470" s="647"/>
      <c r="E5470" s="647"/>
      <c r="F5470" s="646"/>
      <c r="G5470" s="646"/>
      <c r="H5470" s="646"/>
      <c r="I5470" s="647"/>
      <c r="J5470" s="646"/>
      <c r="K5470" s="646"/>
    </row>
    <row r="5471" spans="2:11" x14ac:dyDescent="0.2">
      <c r="B5471" s="646"/>
      <c r="C5471" s="647"/>
      <c r="D5471" s="647"/>
      <c r="E5471" s="647"/>
      <c r="F5471" s="646"/>
      <c r="G5471" s="646"/>
      <c r="H5471" s="646"/>
      <c r="I5471" s="647"/>
      <c r="J5471" s="646"/>
      <c r="K5471" s="646"/>
    </row>
    <row r="5472" spans="2:11" x14ac:dyDescent="0.2">
      <c r="B5472" s="646"/>
      <c r="C5472" s="647"/>
      <c r="D5472" s="647"/>
      <c r="E5472" s="647"/>
      <c r="F5472" s="646"/>
      <c r="G5472" s="646"/>
      <c r="H5472" s="646"/>
      <c r="I5472" s="647"/>
      <c r="J5472" s="646"/>
      <c r="K5472" s="646"/>
    </row>
    <row r="5473" spans="2:11" x14ac:dyDescent="0.2">
      <c r="B5473" s="646"/>
      <c r="C5473" s="647"/>
      <c r="D5473" s="647"/>
      <c r="E5473" s="647"/>
      <c r="F5473" s="646"/>
      <c r="G5473" s="646"/>
      <c r="H5473" s="646"/>
      <c r="I5473" s="647"/>
      <c r="J5473" s="646"/>
      <c r="K5473" s="646"/>
    </row>
    <row r="5474" spans="2:11" x14ac:dyDescent="0.2">
      <c r="B5474" s="646"/>
      <c r="C5474" s="647"/>
      <c r="D5474" s="647"/>
      <c r="E5474" s="647"/>
      <c r="F5474" s="646"/>
      <c r="G5474" s="646"/>
      <c r="H5474" s="646"/>
      <c r="I5474" s="647"/>
      <c r="J5474" s="646"/>
      <c r="K5474" s="646"/>
    </row>
    <row r="5475" spans="2:11" x14ac:dyDescent="0.2">
      <c r="B5475" s="646"/>
      <c r="C5475" s="647"/>
      <c r="D5475" s="647"/>
      <c r="E5475" s="647"/>
      <c r="F5475" s="646"/>
      <c r="G5475" s="646"/>
      <c r="H5475" s="646"/>
      <c r="I5475" s="647"/>
      <c r="J5475" s="646"/>
      <c r="K5475" s="646"/>
    </row>
    <row r="5476" spans="2:11" x14ac:dyDescent="0.2">
      <c r="B5476" s="646"/>
      <c r="C5476" s="647"/>
      <c r="D5476" s="647"/>
      <c r="E5476" s="647"/>
      <c r="F5476" s="646"/>
      <c r="G5476" s="646"/>
      <c r="H5476" s="646"/>
      <c r="I5476" s="647"/>
      <c r="J5476" s="646"/>
      <c r="K5476" s="646"/>
    </row>
    <row r="5477" spans="2:11" x14ac:dyDescent="0.2">
      <c r="B5477" s="646"/>
      <c r="C5477" s="647"/>
      <c r="D5477" s="647"/>
      <c r="E5477" s="647"/>
      <c r="F5477" s="646"/>
      <c r="G5477" s="646"/>
      <c r="H5477" s="646"/>
      <c r="I5477" s="647"/>
      <c r="J5477" s="646"/>
      <c r="K5477" s="646"/>
    </row>
    <row r="5478" spans="2:11" x14ac:dyDescent="0.2">
      <c r="B5478" s="646"/>
      <c r="C5478" s="647"/>
      <c r="D5478" s="647"/>
      <c r="E5478" s="647"/>
      <c r="F5478" s="646"/>
      <c r="G5478" s="646"/>
      <c r="H5478" s="646"/>
      <c r="I5478" s="647"/>
      <c r="J5478" s="646"/>
      <c r="K5478" s="646"/>
    </row>
    <row r="5479" spans="2:11" x14ac:dyDescent="0.2">
      <c r="B5479" s="646"/>
      <c r="C5479" s="647"/>
      <c r="D5479" s="647"/>
      <c r="E5479" s="647"/>
      <c r="F5479" s="646"/>
      <c r="G5479" s="646"/>
      <c r="H5479" s="646"/>
      <c r="I5479" s="647"/>
      <c r="J5479" s="646"/>
      <c r="K5479" s="646"/>
    </row>
    <row r="5480" spans="2:11" x14ac:dyDescent="0.2">
      <c r="B5480" s="646"/>
      <c r="C5480" s="647"/>
      <c r="D5480" s="647"/>
      <c r="E5480" s="647"/>
      <c r="F5480" s="646"/>
      <c r="G5480" s="646"/>
      <c r="H5480" s="646"/>
      <c r="I5480" s="647"/>
      <c r="J5480" s="646"/>
      <c r="K5480" s="646"/>
    </row>
    <row r="5481" spans="2:11" x14ac:dyDescent="0.2">
      <c r="B5481" s="646"/>
      <c r="C5481" s="647"/>
      <c r="D5481" s="647"/>
      <c r="E5481" s="647"/>
      <c r="F5481" s="646"/>
      <c r="G5481" s="646"/>
      <c r="H5481" s="646"/>
      <c r="I5481" s="647"/>
      <c r="J5481" s="646"/>
      <c r="K5481" s="646"/>
    </row>
    <row r="5482" spans="2:11" x14ac:dyDescent="0.2">
      <c r="B5482" s="646"/>
      <c r="C5482" s="647"/>
      <c r="D5482" s="647"/>
      <c r="E5482" s="647"/>
      <c r="F5482" s="646"/>
      <c r="G5482" s="646"/>
      <c r="H5482" s="646"/>
      <c r="I5482" s="647"/>
      <c r="J5482" s="646"/>
      <c r="K5482" s="646"/>
    </row>
    <row r="5483" spans="2:11" x14ac:dyDescent="0.2">
      <c r="B5483" s="646"/>
      <c r="C5483" s="647"/>
      <c r="D5483" s="647"/>
      <c r="E5483" s="647"/>
      <c r="F5483" s="646"/>
      <c r="G5483" s="646"/>
      <c r="H5483" s="646"/>
      <c r="I5483" s="647"/>
      <c r="J5483" s="646"/>
      <c r="K5483" s="646"/>
    </row>
    <row r="5484" spans="2:11" x14ac:dyDescent="0.2">
      <c r="B5484" s="646"/>
      <c r="C5484" s="647"/>
      <c r="D5484" s="647"/>
      <c r="E5484" s="647"/>
      <c r="F5484" s="646"/>
      <c r="G5484" s="646"/>
      <c r="H5484" s="646"/>
      <c r="I5484" s="647"/>
      <c r="J5484" s="646"/>
      <c r="K5484" s="646"/>
    </row>
    <row r="5485" spans="2:11" x14ac:dyDescent="0.2">
      <c r="B5485" s="646"/>
      <c r="C5485" s="647"/>
      <c r="D5485" s="647"/>
      <c r="E5485" s="647"/>
      <c r="F5485" s="646"/>
      <c r="G5485" s="646"/>
      <c r="H5485" s="646"/>
      <c r="I5485" s="647"/>
      <c r="J5485" s="646"/>
      <c r="K5485" s="646"/>
    </row>
    <row r="5486" spans="2:11" x14ac:dyDescent="0.2">
      <c r="B5486" s="646"/>
      <c r="C5486" s="647"/>
      <c r="D5486" s="647"/>
      <c r="E5486" s="647"/>
      <c r="F5486" s="646"/>
      <c r="G5486" s="646"/>
      <c r="H5486" s="646"/>
      <c r="I5486" s="647"/>
      <c r="J5486" s="646"/>
      <c r="K5486" s="646"/>
    </row>
    <row r="5487" spans="2:11" x14ac:dyDescent="0.2">
      <c r="B5487" s="646"/>
      <c r="C5487" s="647"/>
      <c r="D5487" s="647"/>
      <c r="E5487" s="647"/>
      <c r="F5487" s="646"/>
      <c r="G5487" s="646"/>
      <c r="H5487" s="646"/>
      <c r="I5487" s="647"/>
      <c r="J5487" s="646"/>
      <c r="K5487" s="646"/>
    </row>
    <row r="5488" spans="2:11" x14ac:dyDescent="0.2">
      <c r="B5488" s="646"/>
      <c r="C5488" s="647"/>
      <c r="D5488" s="647"/>
      <c r="E5488" s="647"/>
      <c r="F5488" s="646"/>
      <c r="G5488" s="646"/>
      <c r="H5488" s="646"/>
      <c r="I5488" s="647"/>
      <c r="J5488" s="646"/>
      <c r="K5488" s="646"/>
    </row>
    <row r="5489" spans="2:11" x14ac:dyDescent="0.2">
      <c r="B5489" s="646"/>
      <c r="C5489" s="647"/>
      <c r="D5489" s="647"/>
      <c r="E5489" s="647"/>
      <c r="F5489" s="646"/>
      <c r="G5489" s="646"/>
      <c r="H5489" s="646"/>
      <c r="I5489" s="647"/>
      <c r="J5489" s="646"/>
      <c r="K5489" s="646"/>
    </row>
    <row r="5490" spans="2:11" x14ac:dyDescent="0.2">
      <c r="B5490" s="646"/>
      <c r="C5490" s="647"/>
      <c r="D5490" s="647"/>
      <c r="E5490" s="647"/>
      <c r="F5490" s="646"/>
      <c r="G5490" s="646"/>
      <c r="H5490" s="646"/>
      <c r="I5490" s="647"/>
      <c r="J5490" s="646"/>
      <c r="K5490" s="646"/>
    </row>
    <row r="5491" spans="2:11" x14ac:dyDescent="0.2">
      <c r="B5491" s="646"/>
      <c r="C5491" s="647"/>
      <c r="D5491" s="647"/>
      <c r="E5491" s="647"/>
      <c r="F5491" s="646"/>
      <c r="G5491" s="646"/>
      <c r="H5491" s="646"/>
      <c r="I5491" s="647"/>
      <c r="J5491" s="646"/>
      <c r="K5491" s="646"/>
    </row>
    <row r="5492" spans="2:11" x14ac:dyDescent="0.2">
      <c r="B5492" s="646"/>
      <c r="C5492" s="647"/>
      <c r="D5492" s="647"/>
      <c r="E5492" s="647"/>
      <c r="F5492" s="646"/>
      <c r="G5492" s="646"/>
      <c r="H5492" s="646"/>
      <c r="I5492" s="647"/>
      <c r="J5492" s="646"/>
      <c r="K5492" s="646"/>
    </row>
    <row r="5493" spans="2:11" x14ac:dyDescent="0.2">
      <c r="B5493" s="646"/>
      <c r="C5493" s="647"/>
      <c r="D5493" s="647"/>
      <c r="E5493" s="647"/>
      <c r="F5493" s="646"/>
      <c r="G5493" s="646"/>
      <c r="H5493" s="646"/>
      <c r="I5493" s="647"/>
      <c r="J5493" s="646"/>
      <c r="K5493" s="646"/>
    </row>
    <row r="5494" spans="2:11" x14ac:dyDescent="0.2">
      <c r="B5494" s="646"/>
      <c r="C5494" s="647"/>
      <c r="D5494" s="647"/>
      <c r="E5494" s="647"/>
      <c r="F5494" s="646"/>
      <c r="G5494" s="646"/>
      <c r="H5494" s="646"/>
      <c r="I5494" s="647"/>
      <c r="J5494" s="646"/>
      <c r="K5494" s="646"/>
    </row>
    <row r="5495" spans="2:11" x14ac:dyDescent="0.2">
      <c r="B5495" s="646"/>
      <c r="C5495" s="647"/>
      <c r="D5495" s="647"/>
      <c r="E5495" s="647"/>
      <c r="F5495" s="646"/>
      <c r="G5495" s="646"/>
      <c r="H5495" s="646"/>
      <c r="I5495" s="647"/>
      <c r="J5495" s="646"/>
      <c r="K5495" s="646"/>
    </row>
    <row r="5496" spans="2:11" x14ac:dyDescent="0.2">
      <c r="B5496" s="646"/>
      <c r="C5496" s="647"/>
      <c r="D5496" s="647"/>
      <c r="E5496" s="647"/>
      <c r="F5496" s="646"/>
      <c r="G5496" s="646"/>
      <c r="H5496" s="646"/>
      <c r="I5496" s="647"/>
      <c r="J5496" s="646"/>
      <c r="K5496" s="646"/>
    </row>
    <row r="5497" spans="2:11" x14ac:dyDescent="0.2">
      <c r="B5497" s="646"/>
      <c r="C5497" s="647"/>
      <c r="D5497" s="647"/>
      <c r="E5497" s="647"/>
      <c r="F5497" s="646"/>
      <c r="G5497" s="646"/>
      <c r="H5497" s="646"/>
      <c r="I5497" s="647"/>
      <c r="J5497" s="646"/>
      <c r="K5497" s="646"/>
    </row>
    <row r="5498" spans="2:11" x14ac:dyDescent="0.2">
      <c r="B5498" s="646"/>
      <c r="C5498" s="647"/>
      <c r="D5498" s="647"/>
      <c r="E5498" s="647"/>
      <c r="F5498" s="646"/>
      <c r="G5498" s="646"/>
      <c r="H5498" s="646"/>
      <c r="I5498" s="647"/>
      <c r="J5498" s="646"/>
      <c r="K5498" s="646"/>
    </row>
    <row r="5499" spans="2:11" x14ac:dyDescent="0.2">
      <c r="B5499" s="646"/>
      <c r="C5499" s="647"/>
      <c r="D5499" s="647"/>
      <c r="E5499" s="647"/>
      <c r="F5499" s="646"/>
      <c r="G5499" s="646"/>
      <c r="H5499" s="646"/>
      <c r="I5499" s="647"/>
      <c r="J5499" s="646"/>
      <c r="K5499" s="646"/>
    </row>
    <row r="5500" spans="2:11" x14ac:dyDescent="0.2">
      <c r="B5500" s="646"/>
      <c r="C5500" s="647"/>
      <c r="D5500" s="647"/>
      <c r="E5500" s="647"/>
      <c r="F5500" s="646"/>
      <c r="G5500" s="646"/>
      <c r="H5500" s="646"/>
      <c r="I5500" s="647"/>
      <c r="J5500" s="646"/>
      <c r="K5500" s="646"/>
    </row>
    <row r="5501" spans="2:11" x14ac:dyDescent="0.2">
      <c r="B5501" s="646"/>
      <c r="C5501" s="647"/>
      <c r="D5501" s="647"/>
      <c r="E5501" s="647"/>
      <c r="F5501" s="646"/>
      <c r="G5501" s="646"/>
      <c r="H5501" s="646"/>
      <c r="I5501" s="647"/>
      <c r="J5501" s="646"/>
      <c r="K5501" s="646"/>
    </row>
    <row r="5502" spans="2:11" x14ac:dyDescent="0.2">
      <c r="B5502" s="646"/>
      <c r="C5502" s="647"/>
      <c r="D5502" s="647"/>
      <c r="E5502" s="647"/>
      <c r="F5502" s="646"/>
      <c r="G5502" s="646"/>
      <c r="H5502" s="646"/>
      <c r="I5502" s="647"/>
      <c r="J5502" s="646"/>
      <c r="K5502" s="646"/>
    </row>
    <row r="5503" spans="2:11" x14ac:dyDescent="0.2">
      <c r="B5503" s="646"/>
      <c r="C5503" s="647"/>
      <c r="D5503" s="647"/>
      <c r="E5503" s="647"/>
      <c r="F5503" s="646"/>
      <c r="G5503" s="646"/>
      <c r="H5503" s="646"/>
      <c r="I5503" s="647"/>
      <c r="J5503" s="646"/>
      <c r="K5503" s="646"/>
    </row>
    <row r="5504" spans="2:11" x14ac:dyDescent="0.2">
      <c r="B5504" s="646"/>
      <c r="C5504" s="647"/>
      <c r="D5504" s="647"/>
      <c r="E5504" s="647"/>
      <c r="F5504" s="646"/>
      <c r="G5504" s="646"/>
      <c r="H5504" s="646"/>
      <c r="I5504" s="647"/>
      <c r="J5504" s="646"/>
      <c r="K5504" s="646"/>
    </row>
    <row r="5505" spans="2:11" x14ac:dyDescent="0.2">
      <c r="B5505" s="646"/>
      <c r="C5505" s="647"/>
      <c r="D5505" s="647"/>
      <c r="E5505" s="647"/>
      <c r="F5505" s="646"/>
      <c r="G5505" s="646"/>
      <c r="H5505" s="646"/>
      <c r="I5505" s="647"/>
      <c r="J5505" s="646"/>
      <c r="K5505" s="646"/>
    </row>
    <row r="5506" spans="2:11" x14ac:dyDescent="0.2">
      <c r="B5506" s="646"/>
      <c r="C5506" s="647"/>
      <c r="D5506" s="647"/>
      <c r="E5506" s="647"/>
      <c r="F5506" s="646"/>
      <c r="G5506" s="646"/>
      <c r="H5506" s="646"/>
      <c r="I5506" s="647"/>
      <c r="J5506" s="646"/>
      <c r="K5506" s="646"/>
    </row>
    <row r="5507" spans="2:11" x14ac:dyDescent="0.2">
      <c r="B5507" s="646"/>
      <c r="C5507" s="647"/>
      <c r="D5507" s="647"/>
      <c r="E5507" s="647"/>
      <c r="F5507" s="646"/>
      <c r="G5507" s="646"/>
      <c r="H5507" s="646"/>
      <c r="I5507" s="647"/>
      <c r="J5507" s="646"/>
      <c r="K5507" s="646"/>
    </row>
    <row r="5508" spans="2:11" x14ac:dyDescent="0.2">
      <c r="B5508" s="646"/>
      <c r="C5508" s="647"/>
      <c r="D5508" s="647"/>
      <c r="E5508" s="647"/>
      <c r="F5508" s="646"/>
      <c r="G5508" s="646"/>
      <c r="H5508" s="646"/>
      <c r="I5508" s="647"/>
      <c r="J5508" s="646"/>
      <c r="K5508" s="646"/>
    </row>
    <row r="5509" spans="2:11" x14ac:dyDescent="0.2">
      <c r="B5509" s="646"/>
      <c r="C5509" s="647"/>
      <c r="D5509" s="647"/>
      <c r="E5509" s="647"/>
      <c r="F5509" s="646"/>
      <c r="G5509" s="646"/>
      <c r="H5509" s="646"/>
      <c r="I5509" s="647"/>
      <c r="J5509" s="646"/>
      <c r="K5509" s="646"/>
    </row>
    <row r="5510" spans="2:11" x14ac:dyDescent="0.2">
      <c r="B5510" s="646"/>
      <c r="C5510" s="647"/>
      <c r="D5510" s="647"/>
      <c r="E5510" s="647"/>
      <c r="F5510" s="646"/>
      <c r="G5510" s="646"/>
      <c r="H5510" s="646"/>
      <c r="I5510" s="647"/>
      <c r="J5510" s="646"/>
      <c r="K5510" s="646"/>
    </row>
    <row r="5511" spans="2:11" x14ac:dyDescent="0.2">
      <c r="B5511" s="646"/>
      <c r="C5511" s="647"/>
      <c r="D5511" s="647"/>
      <c r="E5511" s="647"/>
      <c r="F5511" s="646"/>
      <c r="G5511" s="646"/>
      <c r="H5511" s="646"/>
      <c r="I5511" s="647"/>
      <c r="J5511" s="646"/>
      <c r="K5511" s="646"/>
    </row>
    <row r="5512" spans="2:11" x14ac:dyDescent="0.2">
      <c r="B5512" s="646"/>
      <c r="C5512" s="647"/>
      <c r="D5512" s="647"/>
      <c r="E5512" s="647"/>
      <c r="F5512" s="646"/>
      <c r="G5512" s="646"/>
      <c r="H5512" s="646"/>
      <c r="I5512" s="647"/>
      <c r="J5512" s="646"/>
      <c r="K5512" s="646"/>
    </row>
    <row r="5513" spans="2:11" x14ac:dyDescent="0.2">
      <c r="B5513" s="646"/>
      <c r="C5513" s="647"/>
      <c r="D5513" s="647"/>
      <c r="E5513" s="647"/>
      <c r="F5513" s="646"/>
      <c r="G5513" s="646"/>
      <c r="H5513" s="646"/>
      <c r="I5513" s="646"/>
      <c r="J5513" s="646"/>
      <c r="K5513" s="646"/>
    </row>
    <row r="5514" spans="2:11" x14ac:dyDescent="0.2">
      <c r="B5514" s="646"/>
      <c r="C5514" s="647"/>
      <c r="D5514" s="647"/>
      <c r="E5514" s="647"/>
      <c r="F5514" s="646"/>
      <c r="G5514" s="646"/>
      <c r="H5514" s="646"/>
      <c r="I5514" s="646"/>
      <c r="J5514" s="646"/>
      <c r="K5514" s="646"/>
    </row>
    <row r="5515" spans="2:11" x14ac:dyDescent="0.2">
      <c r="B5515" s="646"/>
      <c r="C5515" s="647"/>
      <c r="D5515" s="647"/>
      <c r="E5515" s="647"/>
      <c r="F5515" s="646"/>
      <c r="G5515" s="646"/>
      <c r="H5515" s="646"/>
      <c r="I5515" s="647"/>
      <c r="J5515" s="646"/>
      <c r="K5515" s="646"/>
    </row>
    <row r="5516" spans="2:11" x14ac:dyDescent="0.2">
      <c r="B5516" s="646"/>
      <c r="C5516" s="647"/>
      <c r="D5516" s="647"/>
      <c r="E5516" s="647"/>
      <c r="F5516" s="646"/>
      <c r="G5516" s="646"/>
      <c r="H5516" s="646"/>
      <c r="I5516" s="646"/>
      <c r="J5516" s="646"/>
      <c r="K5516" s="646"/>
    </row>
    <row r="5517" spans="2:11" x14ac:dyDescent="0.2">
      <c r="B5517" s="646"/>
      <c r="C5517" s="647"/>
      <c r="D5517" s="647"/>
      <c r="E5517" s="647"/>
      <c r="F5517" s="646"/>
      <c r="G5517" s="646"/>
      <c r="H5517" s="646"/>
      <c r="I5517" s="646"/>
      <c r="J5517" s="646"/>
      <c r="K5517" s="646"/>
    </row>
    <row r="5518" spans="2:11" x14ac:dyDescent="0.2">
      <c r="B5518" s="646"/>
      <c r="C5518" s="647"/>
      <c r="D5518" s="647"/>
      <c r="E5518" s="647"/>
      <c r="F5518" s="646"/>
      <c r="G5518" s="646"/>
      <c r="H5518" s="646"/>
      <c r="I5518" s="646"/>
      <c r="J5518" s="646"/>
      <c r="K5518" s="646"/>
    </row>
    <row r="5519" spans="2:11" x14ac:dyDescent="0.2">
      <c r="B5519" s="646"/>
      <c r="C5519" s="647"/>
      <c r="D5519" s="647"/>
      <c r="E5519" s="647"/>
      <c r="F5519" s="646"/>
      <c r="G5519" s="646"/>
      <c r="H5519" s="646"/>
      <c r="I5519" s="646"/>
      <c r="J5519" s="646"/>
      <c r="K5519" s="646"/>
    </row>
    <row r="5520" spans="2:11" x14ac:dyDescent="0.2">
      <c r="B5520" s="646"/>
      <c r="C5520" s="647"/>
      <c r="D5520" s="647"/>
      <c r="E5520" s="647"/>
      <c r="F5520" s="646"/>
      <c r="G5520" s="646"/>
      <c r="H5520" s="646"/>
      <c r="I5520" s="646"/>
      <c r="J5520" s="646"/>
      <c r="K5520" s="646"/>
    </row>
    <row r="5521" spans="2:11" x14ac:dyDescent="0.2">
      <c r="B5521" s="646"/>
      <c r="C5521" s="647"/>
      <c r="D5521" s="647"/>
      <c r="E5521" s="647"/>
      <c r="F5521" s="646"/>
      <c r="G5521" s="646"/>
      <c r="H5521" s="646"/>
      <c r="I5521" s="646"/>
      <c r="J5521" s="646"/>
      <c r="K5521" s="646"/>
    </row>
    <row r="5522" spans="2:11" x14ac:dyDescent="0.2">
      <c r="B5522" s="646"/>
      <c r="C5522" s="647"/>
      <c r="D5522" s="647"/>
      <c r="E5522" s="647"/>
      <c r="F5522" s="646"/>
      <c r="G5522" s="646"/>
      <c r="H5522" s="646"/>
      <c r="I5522" s="646"/>
      <c r="J5522" s="646"/>
      <c r="K5522" s="646"/>
    </row>
    <row r="5523" spans="2:11" x14ac:dyDescent="0.2">
      <c r="B5523" s="646"/>
      <c r="C5523" s="647"/>
      <c r="D5523" s="647"/>
      <c r="E5523" s="647"/>
      <c r="F5523" s="646"/>
      <c r="G5523" s="646"/>
      <c r="H5523" s="646"/>
      <c r="I5523" s="646"/>
      <c r="J5523" s="646"/>
      <c r="K5523" s="646"/>
    </row>
    <row r="5524" spans="2:11" x14ac:dyDescent="0.2">
      <c r="B5524" s="646"/>
      <c r="C5524" s="647"/>
      <c r="D5524" s="647"/>
      <c r="E5524" s="647"/>
      <c r="F5524" s="646"/>
      <c r="G5524" s="646"/>
      <c r="H5524" s="646"/>
      <c r="I5524" s="646"/>
      <c r="J5524" s="646"/>
      <c r="K5524" s="646"/>
    </row>
    <row r="5525" spans="2:11" x14ac:dyDescent="0.2">
      <c r="B5525" s="646"/>
      <c r="C5525" s="647"/>
      <c r="D5525" s="647"/>
      <c r="E5525" s="647"/>
      <c r="F5525" s="646"/>
      <c r="G5525" s="646"/>
      <c r="H5525" s="646"/>
      <c r="I5525" s="647"/>
      <c r="J5525" s="646"/>
      <c r="K5525" s="646"/>
    </row>
    <row r="5526" spans="2:11" x14ac:dyDescent="0.2">
      <c r="B5526" s="646"/>
      <c r="C5526" s="647"/>
      <c r="D5526" s="647"/>
      <c r="E5526" s="647"/>
      <c r="F5526" s="646"/>
      <c r="G5526" s="646"/>
      <c r="H5526" s="646"/>
      <c r="I5526" s="647"/>
      <c r="J5526" s="646"/>
      <c r="K5526" s="646"/>
    </row>
    <row r="5527" spans="2:11" x14ac:dyDescent="0.2">
      <c r="B5527" s="646"/>
      <c r="C5527" s="647"/>
      <c r="D5527" s="647"/>
      <c r="E5527" s="647"/>
      <c r="F5527" s="646"/>
      <c r="G5527" s="646"/>
      <c r="H5527" s="646"/>
      <c r="I5527" s="647"/>
      <c r="J5527" s="646"/>
      <c r="K5527" s="646"/>
    </row>
    <row r="5528" spans="2:11" x14ac:dyDescent="0.2">
      <c r="B5528" s="646"/>
      <c r="C5528" s="647"/>
      <c r="D5528" s="647"/>
      <c r="E5528" s="647"/>
      <c r="F5528" s="646"/>
      <c r="G5528" s="646"/>
      <c r="H5528" s="646"/>
      <c r="I5528" s="647"/>
      <c r="J5528" s="646"/>
      <c r="K5528" s="646"/>
    </row>
    <row r="5529" spans="2:11" x14ac:dyDescent="0.2">
      <c r="B5529" s="646"/>
      <c r="C5529" s="647"/>
      <c r="D5529" s="647"/>
      <c r="E5529" s="647"/>
      <c r="F5529" s="646"/>
      <c r="G5529" s="646"/>
      <c r="H5529" s="646"/>
      <c r="I5529" s="647"/>
      <c r="J5529" s="646"/>
      <c r="K5529" s="646"/>
    </row>
    <row r="5530" spans="2:11" x14ac:dyDescent="0.2">
      <c r="B5530" s="646"/>
      <c r="C5530" s="647"/>
      <c r="D5530" s="647"/>
      <c r="E5530" s="647"/>
      <c r="F5530" s="646"/>
      <c r="G5530" s="646"/>
      <c r="H5530" s="646"/>
      <c r="I5530" s="647"/>
      <c r="J5530" s="646"/>
      <c r="K5530" s="646"/>
    </row>
    <row r="5531" spans="2:11" x14ac:dyDescent="0.2">
      <c r="B5531" s="646"/>
      <c r="C5531" s="647"/>
      <c r="D5531" s="647"/>
      <c r="E5531" s="647"/>
      <c r="F5531" s="646"/>
      <c r="G5531" s="646"/>
      <c r="H5531" s="646"/>
      <c r="I5531" s="646"/>
      <c r="J5531" s="646"/>
      <c r="K5531" s="646"/>
    </row>
    <row r="5532" spans="2:11" x14ac:dyDescent="0.2">
      <c r="B5532" s="646"/>
      <c r="C5532" s="647"/>
      <c r="D5532" s="647"/>
      <c r="E5532" s="647"/>
      <c r="F5532" s="646"/>
      <c r="G5532" s="646"/>
      <c r="H5532" s="646"/>
      <c r="I5532" s="646"/>
      <c r="J5532" s="646"/>
      <c r="K5532" s="646"/>
    </row>
    <row r="5533" spans="2:11" x14ac:dyDescent="0.2">
      <c r="B5533" s="646"/>
      <c r="C5533" s="647"/>
      <c r="D5533" s="647"/>
      <c r="E5533" s="647"/>
      <c r="F5533" s="646"/>
      <c r="G5533" s="646"/>
      <c r="H5533" s="646"/>
      <c r="I5533" s="646"/>
      <c r="J5533" s="646"/>
      <c r="K5533" s="646"/>
    </row>
    <row r="5534" spans="2:11" x14ac:dyDescent="0.2">
      <c r="B5534" s="646"/>
      <c r="C5534" s="647"/>
      <c r="D5534" s="647"/>
      <c r="E5534" s="647"/>
      <c r="F5534" s="646"/>
      <c r="G5534" s="646"/>
      <c r="H5534" s="646"/>
      <c r="I5534" s="646"/>
      <c r="J5534" s="646"/>
      <c r="K5534" s="646"/>
    </row>
    <row r="5535" spans="2:11" x14ac:dyDescent="0.2">
      <c r="B5535" s="646"/>
      <c r="C5535" s="647"/>
      <c r="D5535" s="647"/>
      <c r="E5535" s="647"/>
      <c r="F5535" s="646"/>
      <c r="G5535" s="646"/>
      <c r="H5535" s="646"/>
      <c r="I5535" s="647"/>
      <c r="J5535" s="646"/>
      <c r="K5535" s="646"/>
    </row>
    <row r="5536" spans="2:11" x14ac:dyDescent="0.2">
      <c r="B5536" s="646"/>
      <c r="C5536" s="647"/>
      <c r="D5536" s="647"/>
      <c r="E5536" s="647"/>
      <c r="F5536" s="646"/>
      <c r="G5536" s="646"/>
      <c r="H5536" s="646"/>
      <c r="I5536" s="647"/>
      <c r="J5536" s="646"/>
      <c r="K5536" s="646"/>
    </row>
    <row r="5537" spans="2:11" x14ac:dyDescent="0.2">
      <c r="B5537" s="646"/>
      <c r="C5537" s="647"/>
      <c r="D5537" s="647"/>
      <c r="E5537" s="647"/>
      <c r="F5537" s="646"/>
      <c r="G5537" s="646"/>
      <c r="H5537" s="646"/>
      <c r="I5537" s="647"/>
      <c r="J5537" s="646"/>
      <c r="K5537" s="646"/>
    </row>
    <row r="5538" spans="2:11" x14ac:dyDescent="0.2">
      <c r="B5538" s="646"/>
      <c r="C5538" s="647"/>
      <c r="D5538" s="647"/>
      <c r="E5538" s="647"/>
      <c r="F5538" s="646"/>
      <c r="G5538" s="646"/>
      <c r="H5538" s="646"/>
      <c r="I5538" s="647"/>
      <c r="J5538" s="646"/>
      <c r="K5538" s="646"/>
    </row>
    <row r="5539" spans="2:11" x14ac:dyDescent="0.2">
      <c r="B5539" s="646"/>
      <c r="C5539" s="647"/>
      <c r="D5539" s="647"/>
      <c r="E5539" s="647"/>
      <c r="F5539" s="646"/>
      <c r="G5539" s="646"/>
      <c r="H5539" s="646"/>
      <c r="I5539" s="647"/>
      <c r="J5539" s="646"/>
      <c r="K5539" s="646"/>
    </row>
    <row r="5540" spans="2:11" x14ac:dyDescent="0.2">
      <c r="B5540" s="646"/>
      <c r="C5540" s="647"/>
      <c r="D5540" s="647"/>
      <c r="E5540" s="647"/>
      <c r="F5540" s="646"/>
      <c r="G5540" s="646"/>
      <c r="H5540" s="646"/>
      <c r="I5540" s="647"/>
      <c r="J5540" s="646"/>
      <c r="K5540" s="646"/>
    </row>
    <row r="5541" spans="2:11" x14ac:dyDescent="0.2">
      <c r="B5541" s="646"/>
      <c r="C5541" s="647"/>
      <c r="D5541" s="647"/>
      <c r="E5541" s="647"/>
      <c r="F5541" s="646"/>
      <c r="G5541" s="646"/>
      <c r="H5541" s="646"/>
      <c r="I5541" s="647"/>
      <c r="J5541" s="646"/>
      <c r="K5541" s="646"/>
    </row>
    <row r="5542" spans="2:11" x14ac:dyDescent="0.2">
      <c r="B5542" s="646"/>
      <c r="C5542" s="647"/>
      <c r="D5542" s="647"/>
      <c r="E5542" s="647"/>
      <c r="F5542" s="646"/>
      <c r="G5542" s="646"/>
      <c r="H5542" s="646"/>
      <c r="I5542" s="647"/>
      <c r="J5542" s="646"/>
      <c r="K5542" s="646"/>
    </row>
    <row r="5543" spans="2:11" x14ac:dyDescent="0.2">
      <c r="B5543" s="646"/>
      <c r="C5543" s="647"/>
      <c r="D5543" s="647"/>
      <c r="E5543" s="647"/>
      <c r="F5543" s="646"/>
      <c r="G5543" s="646"/>
      <c r="H5543" s="646"/>
      <c r="I5543" s="647"/>
      <c r="J5543" s="646"/>
      <c r="K5543" s="646"/>
    </row>
    <row r="5544" spans="2:11" x14ac:dyDescent="0.2">
      <c r="B5544" s="646"/>
      <c r="C5544" s="647"/>
      <c r="D5544" s="647"/>
      <c r="E5544" s="647"/>
      <c r="F5544" s="646"/>
      <c r="G5544" s="646"/>
      <c r="H5544" s="646"/>
      <c r="I5544" s="646"/>
      <c r="J5544" s="646"/>
      <c r="K5544" s="646"/>
    </row>
    <row r="5545" spans="2:11" x14ac:dyDescent="0.2">
      <c r="B5545" s="646"/>
      <c r="C5545" s="647"/>
      <c r="D5545" s="647"/>
      <c r="E5545" s="647"/>
      <c r="F5545" s="646"/>
      <c r="G5545" s="646"/>
      <c r="H5545" s="646"/>
      <c r="I5545" s="646"/>
      <c r="J5545" s="646"/>
      <c r="K5545" s="646"/>
    </row>
    <row r="5546" spans="2:11" x14ac:dyDescent="0.2">
      <c r="B5546" s="646"/>
      <c r="C5546" s="647"/>
      <c r="D5546" s="647"/>
      <c r="E5546" s="647"/>
      <c r="F5546" s="646"/>
      <c r="G5546" s="646"/>
      <c r="H5546" s="646"/>
      <c r="I5546" s="646"/>
      <c r="J5546" s="646"/>
      <c r="K5546" s="646"/>
    </row>
    <row r="5547" spans="2:11" x14ac:dyDescent="0.2">
      <c r="B5547" s="646"/>
      <c r="C5547" s="647"/>
      <c r="D5547" s="647"/>
      <c r="E5547" s="647"/>
      <c r="F5547" s="646"/>
      <c r="G5547" s="646"/>
      <c r="H5547" s="646"/>
      <c r="I5547" s="646"/>
      <c r="J5547" s="646"/>
      <c r="K5547" s="646"/>
    </row>
    <row r="5548" spans="2:11" x14ac:dyDescent="0.2">
      <c r="B5548" s="646"/>
      <c r="C5548" s="647"/>
      <c r="D5548" s="647"/>
      <c r="E5548" s="647"/>
      <c r="F5548" s="646"/>
      <c r="G5548" s="646"/>
      <c r="H5548" s="646"/>
      <c r="I5548" s="647"/>
      <c r="J5548" s="646"/>
      <c r="K5548" s="646"/>
    </row>
    <row r="5549" spans="2:11" x14ac:dyDescent="0.2">
      <c r="B5549" s="646"/>
      <c r="C5549" s="647"/>
      <c r="D5549" s="647"/>
      <c r="E5549" s="647"/>
      <c r="F5549" s="646"/>
      <c r="G5549" s="646"/>
      <c r="H5549" s="646"/>
      <c r="I5549" s="646"/>
      <c r="J5549" s="646"/>
      <c r="K5549" s="646"/>
    </row>
    <row r="5550" spans="2:11" x14ac:dyDescent="0.2">
      <c r="B5550" s="646"/>
      <c r="C5550" s="647"/>
      <c r="D5550" s="647"/>
      <c r="E5550" s="647"/>
      <c r="F5550" s="646"/>
      <c r="G5550" s="646"/>
      <c r="H5550" s="646"/>
      <c r="I5550" s="646"/>
      <c r="J5550" s="646"/>
      <c r="K5550" s="646"/>
    </row>
    <row r="5551" spans="2:11" x14ac:dyDescent="0.2">
      <c r="B5551" s="646"/>
      <c r="C5551" s="647"/>
      <c r="D5551" s="647"/>
      <c r="E5551" s="647"/>
      <c r="F5551" s="646"/>
      <c r="G5551" s="646"/>
      <c r="H5551" s="646"/>
      <c r="I5551" s="646"/>
      <c r="J5551" s="646"/>
      <c r="K5551" s="646"/>
    </row>
    <row r="5552" spans="2:11" x14ac:dyDescent="0.2">
      <c r="B5552" s="646"/>
      <c r="C5552" s="647"/>
      <c r="D5552" s="647"/>
      <c r="E5552" s="647"/>
      <c r="F5552" s="646"/>
      <c r="G5552" s="646"/>
      <c r="H5552" s="646"/>
      <c r="I5552" s="647"/>
      <c r="J5552" s="646"/>
      <c r="K5552" s="646"/>
    </row>
    <row r="5553" spans="2:11" x14ac:dyDescent="0.2">
      <c r="B5553" s="646"/>
      <c r="C5553" s="647"/>
      <c r="D5553" s="647"/>
      <c r="E5553" s="647"/>
      <c r="F5553" s="646"/>
      <c r="G5553" s="646"/>
      <c r="H5553" s="646"/>
      <c r="I5553" s="647"/>
      <c r="J5553" s="646"/>
      <c r="K5553" s="646"/>
    </row>
    <row r="5554" spans="2:11" x14ac:dyDescent="0.2">
      <c r="B5554" s="646"/>
      <c r="C5554" s="647"/>
      <c r="D5554" s="647"/>
      <c r="E5554" s="647"/>
      <c r="F5554" s="646"/>
      <c r="G5554" s="646"/>
      <c r="H5554" s="646"/>
      <c r="I5554" s="647"/>
      <c r="J5554" s="646"/>
      <c r="K5554" s="646"/>
    </row>
    <row r="5555" spans="2:11" x14ac:dyDescent="0.2">
      <c r="B5555" s="646"/>
      <c r="C5555" s="647"/>
      <c r="D5555" s="647"/>
      <c r="E5555" s="647"/>
      <c r="F5555" s="646"/>
      <c r="G5555" s="646"/>
      <c r="H5555" s="646"/>
      <c r="I5555" s="647"/>
      <c r="J5555" s="646"/>
      <c r="K5555" s="646"/>
    </row>
    <row r="5556" spans="2:11" x14ac:dyDescent="0.2">
      <c r="B5556" s="646"/>
      <c r="C5556" s="647"/>
      <c r="D5556" s="647"/>
      <c r="E5556" s="647"/>
      <c r="F5556" s="646"/>
      <c r="G5556" s="646"/>
      <c r="H5556" s="646"/>
      <c r="I5556" s="647"/>
      <c r="J5556" s="646"/>
      <c r="K5556" s="646"/>
    </row>
    <row r="5557" spans="2:11" x14ac:dyDescent="0.2">
      <c r="B5557" s="646"/>
      <c r="C5557" s="647"/>
      <c r="D5557" s="647"/>
      <c r="E5557" s="647"/>
      <c r="F5557" s="646"/>
      <c r="G5557" s="646"/>
      <c r="H5557" s="646"/>
      <c r="I5557" s="646"/>
      <c r="J5557" s="646"/>
      <c r="K5557" s="646"/>
    </row>
    <row r="5558" spans="2:11" x14ac:dyDescent="0.2">
      <c r="B5558" s="646"/>
      <c r="C5558" s="647"/>
      <c r="D5558" s="647"/>
      <c r="E5558" s="647"/>
      <c r="F5558" s="646"/>
      <c r="G5558" s="646"/>
      <c r="H5558" s="646"/>
      <c r="I5558" s="646"/>
      <c r="J5558" s="646"/>
      <c r="K5558" s="646"/>
    </row>
    <row r="5559" spans="2:11" x14ac:dyDescent="0.2">
      <c r="B5559" s="646"/>
      <c r="C5559" s="647"/>
      <c r="D5559" s="647"/>
      <c r="E5559" s="647"/>
      <c r="F5559" s="646"/>
      <c r="G5559" s="646"/>
      <c r="H5559" s="646"/>
      <c r="I5559" s="646"/>
      <c r="J5559" s="646"/>
      <c r="K5559" s="646"/>
    </row>
    <row r="5560" spans="2:11" x14ac:dyDescent="0.2">
      <c r="B5560" s="646"/>
      <c r="C5560" s="647"/>
      <c r="D5560" s="647"/>
      <c r="E5560" s="647"/>
      <c r="F5560" s="646"/>
      <c r="G5560" s="646"/>
      <c r="H5560" s="646"/>
      <c r="I5560" s="646"/>
      <c r="J5560" s="646"/>
      <c r="K5560" s="646"/>
    </row>
    <row r="5561" spans="2:11" x14ac:dyDescent="0.2">
      <c r="B5561" s="646"/>
      <c r="C5561" s="647"/>
      <c r="D5561" s="647"/>
      <c r="E5561" s="647"/>
      <c r="F5561" s="646"/>
      <c r="G5561" s="646"/>
      <c r="H5561" s="646"/>
      <c r="I5561" s="646"/>
      <c r="J5561" s="646"/>
      <c r="K5561" s="646"/>
    </row>
    <row r="5562" spans="2:11" x14ac:dyDescent="0.2">
      <c r="B5562" s="646"/>
      <c r="C5562" s="647"/>
      <c r="D5562" s="647"/>
      <c r="E5562" s="647"/>
      <c r="F5562" s="646"/>
      <c r="G5562" s="646"/>
      <c r="H5562" s="646"/>
      <c r="I5562" s="646"/>
      <c r="J5562" s="646"/>
      <c r="K5562" s="646"/>
    </row>
    <row r="5563" spans="2:11" x14ac:dyDescent="0.2">
      <c r="B5563" s="646"/>
      <c r="C5563" s="647"/>
      <c r="D5563" s="647"/>
      <c r="E5563" s="647"/>
      <c r="F5563" s="646"/>
      <c r="G5563" s="646"/>
      <c r="H5563" s="646"/>
      <c r="I5563" s="647"/>
      <c r="J5563" s="646"/>
      <c r="K5563" s="646"/>
    </row>
    <row r="5564" spans="2:11" x14ac:dyDescent="0.2">
      <c r="B5564" s="646"/>
      <c r="C5564" s="647"/>
      <c r="D5564" s="647"/>
      <c r="E5564" s="647"/>
      <c r="F5564" s="646"/>
      <c r="G5564" s="646"/>
      <c r="H5564" s="646"/>
      <c r="I5564" s="647"/>
      <c r="J5564" s="646"/>
      <c r="K5564" s="646"/>
    </row>
    <row r="5565" spans="2:11" x14ac:dyDescent="0.2">
      <c r="B5565" s="646"/>
      <c r="C5565" s="647"/>
      <c r="D5565" s="647"/>
      <c r="E5565" s="647"/>
      <c r="F5565" s="646"/>
      <c r="G5565" s="646"/>
      <c r="H5565" s="646"/>
      <c r="I5565" s="647"/>
      <c r="J5565" s="646"/>
      <c r="K5565" s="646"/>
    </row>
    <row r="5566" spans="2:11" x14ac:dyDescent="0.2">
      <c r="B5566" s="646"/>
      <c r="C5566" s="647"/>
      <c r="D5566" s="647"/>
      <c r="E5566" s="647"/>
      <c r="F5566" s="646"/>
      <c r="G5566" s="646"/>
      <c r="H5566" s="646"/>
      <c r="I5566" s="647"/>
      <c r="J5566" s="646"/>
      <c r="K5566" s="646"/>
    </row>
    <row r="5567" spans="2:11" x14ac:dyDescent="0.2">
      <c r="B5567" s="646"/>
      <c r="C5567" s="647"/>
      <c r="D5567" s="647"/>
      <c r="E5567" s="647"/>
      <c r="F5567" s="646"/>
      <c r="G5567" s="646"/>
      <c r="H5567" s="646"/>
      <c r="I5567" s="646"/>
      <c r="J5567" s="646"/>
      <c r="K5567" s="646"/>
    </row>
    <row r="5568" spans="2:11" x14ac:dyDescent="0.2">
      <c r="B5568" s="646"/>
      <c r="C5568" s="647"/>
      <c r="D5568" s="647"/>
      <c r="E5568" s="647"/>
      <c r="F5568" s="646"/>
      <c r="G5568" s="646"/>
      <c r="H5568" s="646"/>
      <c r="I5568" s="646"/>
      <c r="J5568" s="646"/>
      <c r="K5568" s="646"/>
    </row>
    <row r="5569" spans="2:11" x14ac:dyDescent="0.2">
      <c r="B5569" s="646"/>
      <c r="C5569" s="647"/>
      <c r="D5569" s="647"/>
      <c r="E5569" s="647"/>
      <c r="F5569" s="646"/>
      <c r="G5569" s="646"/>
      <c r="H5569" s="646"/>
      <c r="I5569" s="646"/>
      <c r="J5569" s="646"/>
      <c r="K5569" s="646"/>
    </row>
    <row r="5570" spans="2:11" x14ac:dyDescent="0.2">
      <c r="B5570" s="646"/>
      <c r="C5570" s="647"/>
      <c r="D5570" s="647"/>
      <c r="E5570" s="647"/>
      <c r="F5570" s="646"/>
      <c r="G5570" s="646"/>
      <c r="H5570" s="646"/>
      <c r="I5570" s="646"/>
      <c r="J5570" s="646"/>
      <c r="K5570" s="646"/>
    </row>
    <row r="5571" spans="2:11" x14ac:dyDescent="0.2">
      <c r="B5571" s="646"/>
      <c r="C5571" s="647"/>
      <c r="D5571" s="647"/>
      <c r="E5571" s="647"/>
      <c r="F5571" s="646"/>
      <c r="G5571" s="646"/>
      <c r="H5571" s="646"/>
      <c r="I5571" s="646"/>
      <c r="J5571" s="646"/>
      <c r="K5571" s="646"/>
    </row>
    <row r="5572" spans="2:11" x14ac:dyDescent="0.2">
      <c r="B5572" s="646"/>
      <c r="C5572" s="647"/>
      <c r="D5572" s="647"/>
      <c r="E5572" s="647"/>
      <c r="F5572" s="646"/>
      <c r="G5572" s="646"/>
      <c r="H5572" s="646"/>
      <c r="I5572" s="647"/>
      <c r="J5572" s="646"/>
      <c r="K5572" s="646"/>
    </row>
    <row r="5573" spans="2:11" x14ac:dyDescent="0.2">
      <c r="B5573" s="646"/>
      <c r="C5573" s="647"/>
      <c r="D5573" s="647"/>
      <c r="E5573" s="647"/>
      <c r="F5573" s="646"/>
      <c r="G5573" s="646"/>
      <c r="H5573" s="646"/>
      <c r="I5573" s="647"/>
      <c r="J5573" s="646"/>
      <c r="K5573" s="646"/>
    </row>
    <row r="5574" spans="2:11" x14ac:dyDescent="0.2">
      <c r="B5574" s="646"/>
      <c r="C5574" s="647"/>
      <c r="D5574" s="647"/>
      <c r="E5574" s="647"/>
      <c r="F5574" s="646"/>
      <c r="G5574" s="646"/>
      <c r="H5574" s="646"/>
      <c r="I5574" s="646"/>
      <c r="J5574" s="646"/>
      <c r="K5574" s="646"/>
    </row>
    <row r="5575" spans="2:11" x14ac:dyDescent="0.2">
      <c r="B5575" s="646"/>
      <c r="C5575" s="647"/>
      <c r="D5575" s="647"/>
      <c r="E5575" s="647"/>
      <c r="F5575" s="646"/>
      <c r="G5575" s="646"/>
      <c r="H5575" s="646"/>
      <c r="I5575" s="646"/>
      <c r="J5575" s="646"/>
      <c r="K5575" s="646"/>
    </row>
    <row r="5576" spans="2:11" x14ac:dyDescent="0.2">
      <c r="B5576" s="646"/>
      <c r="C5576" s="647"/>
      <c r="D5576" s="647"/>
      <c r="E5576" s="647"/>
      <c r="F5576" s="646"/>
      <c r="G5576" s="646"/>
      <c r="H5576" s="646"/>
      <c r="I5576" s="646"/>
      <c r="J5576" s="646"/>
      <c r="K5576" s="646"/>
    </row>
    <row r="5577" spans="2:11" x14ac:dyDescent="0.2">
      <c r="B5577" s="646"/>
      <c r="C5577" s="647"/>
      <c r="D5577" s="647"/>
      <c r="E5577" s="647"/>
      <c r="F5577" s="646"/>
      <c r="G5577" s="646"/>
      <c r="H5577" s="646"/>
      <c r="I5577" s="647"/>
      <c r="J5577" s="646"/>
      <c r="K5577" s="646"/>
    </row>
    <row r="5578" spans="2:11" x14ac:dyDescent="0.2">
      <c r="B5578" s="646"/>
      <c r="C5578" s="647"/>
      <c r="D5578" s="647"/>
      <c r="E5578" s="647"/>
      <c r="F5578" s="646"/>
      <c r="G5578" s="646"/>
      <c r="H5578" s="646"/>
      <c r="I5578" s="647"/>
      <c r="J5578" s="646"/>
      <c r="K5578" s="646"/>
    </row>
    <row r="5579" spans="2:11" x14ac:dyDescent="0.2">
      <c r="B5579" s="646"/>
      <c r="C5579" s="647"/>
      <c r="D5579" s="647"/>
      <c r="E5579" s="647"/>
      <c r="F5579" s="646"/>
      <c r="G5579" s="646"/>
      <c r="H5579" s="646"/>
      <c r="I5579" s="647"/>
      <c r="J5579" s="646"/>
      <c r="K5579" s="646"/>
    </row>
    <row r="5580" spans="2:11" x14ac:dyDescent="0.2">
      <c r="B5580" s="646"/>
      <c r="C5580" s="647"/>
      <c r="D5580" s="647"/>
      <c r="E5580" s="647"/>
      <c r="F5580" s="646"/>
      <c r="G5580" s="646"/>
      <c r="H5580" s="646"/>
      <c r="I5580" s="647"/>
      <c r="J5580" s="646"/>
      <c r="K5580" s="646"/>
    </row>
    <row r="5581" spans="2:11" x14ac:dyDescent="0.2">
      <c r="B5581" s="646"/>
      <c r="C5581" s="647"/>
      <c r="D5581" s="647"/>
      <c r="E5581" s="647"/>
      <c r="F5581" s="646"/>
      <c r="G5581" s="646"/>
      <c r="H5581" s="646"/>
      <c r="I5581" s="647"/>
      <c r="J5581" s="646"/>
      <c r="K5581" s="646"/>
    </row>
    <row r="5582" spans="2:11" x14ac:dyDescent="0.2">
      <c r="B5582" s="646"/>
      <c r="C5582" s="647"/>
      <c r="D5582" s="647"/>
      <c r="E5582" s="647"/>
      <c r="F5582" s="646"/>
      <c r="G5582" s="646"/>
      <c r="H5582" s="646"/>
      <c r="I5582" s="647"/>
      <c r="J5582" s="646"/>
      <c r="K5582" s="646"/>
    </row>
    <row r="5583" spans="2:11" x14ac:dyDescent="0.2">
      <c r="B5583" s="646"/>
      <c r="C5583" s="647"/>
      <c r="D5583" s="647"/>
      <c r="E5583" s="647"/>
      <c r="F5583" s="646"/>
      <c r="G5583" s="646"/>
      <c r="H5583" s="646"/>
      <c r="I5583" s="647"/>
      <c r="J5583" s="646"/>
      <c r="K5583" s="646"/>
    </row>
    <row r="5584" spans="2:11" x14ac:dyDescent="0.2">
      <c r="B5584" s="646"/>
      <c r="C5584" s="647"/>
      <c r="D5584" s="647"/>
      <c r="E5584" s="647"/>
      <c r="F5584" s="646"/>
      <c r="G5584" s="646"/>
      <c r="H5584" s="646"/>
      <c r="I5584" s="646"/>
      <c r="J5584" s="646"/>
      <c r="K5584" s="646"/>
    </row>
    <row r="5585" spans="2:11" x14ac:dyDescent="0.2">
      <c r="B5585" s="646"/>
      <c r="C5585" s="647"/>
      <c r="D5585" s="647"/>
      <c r="E5585" s="647"/>
      <c r="F5585" s="646"/>
      <c r="G5585" s="646"/>
      <c r="H5585" s="646"/>
      <c r="I5585" s="646"/>
      <c r="J5585" s="646"/>
      <c r="K5585" s="646"/>
    </row>
    <row r="5586" spans="2:11" x14ac:dyDescent="0.2">
      <c r="B5586" s="646"/>
      <c r="C5586" s="647"/>
      <c r="D5586" s="647"/>
      <c r="E5586" s="647"/>
      <c r="F5586" s="646"/>
      <c r="G5586" s="646"/>
      <c r="H5586" s="646"/>
      <c r="I5586" s="646"/>
      <c r="J5586" s="646"/>
      <c r="K5586" s="646"/>
    </row>
    <row r="5587" spans="2:11" x14ac:dyDescent="0.2">
      <c r="B5587" s="646"/>
      <c r="C5587" s="647"/>
      <c r="D5587" s="647"/>
      <c r="E5587" s="647"/>
      <c r="F5587" s="646"/>
      <c r="G5587" s="646"/>
      <c r="H5587" s="646"/>
      <c r="I5587" s="646"/>
      <c r="J5587" s="646"/>
      <c r="K5587" s="646"/>
    </row>
    <row r="5588" spans="2:11" x14ac:dyDescent="0.2">
      <c r="B5588" s="646"/>
      <c r="C5588" s="647"/>
      <c r="D5588" s="647"/>
      <c r="E5588" s="647"/>
      <c r="F5588" s="646"/>
      <c r="G5588" s="646"/>
      <c r="H5588" s="646"/>
      <c r="I5588" s="646"/>
      <c r="J5588" s="646"/>
      <c r="K5588" s="646"/>
    </row>
    <row r="5589" spans="2:11" x14ac:dyDescent="0.2">
      <c r="B5589" s="646"/>
      <c r="C5589" s="647"/>
      <c r="D5589" s="647"/>
      <c r="E5589" s="647"/>
      <c r="F5589" s="646"/>
      <c r="G5589" s="646"/>
      <c r="H5589" s="646"/>
      <c r="I5589" s="646"/>
      <c r="J5589" s="646"/>
      <c r="K5589" s="646"/>
    </row>
    <row r="5590" spans="2:11" x14ac:dyDescent="0.2">
      <c r="B5590" s="646"/>
      <c r="C5590" s="647"/>
      <c r="D5590" s="647"/>
      <c r="E5590" s="647"/>
      <c r="F5590" s="646"/>
      <c r="G5590" s="646"/>
      <c r="H5590" s="646"/>
      <c r="I5590" s="647"/>
      <c r="J5590" s="646"/>
      <c r="K5590" s="646"/>
    </row>
    <row r="5591" spans="2:11" x14ac:dyDescent="0.2">
      <c r="B5591" s="646"/>
      <c r="C5591" s="647"/>
      <c r="D5591" s="647"/>
      <c r="E5591" s="647"/>
      <c r="F5591" s="646"/>
      <c r="G5591" s="646"/>
      <c r="H5591" s="646"/>
      <c r="I5591" s="647"/>
      <c r="J5591" s="646"/>
      <c r="K5591" s="646"/>
    </row>
    <row r="5592" spans="2:11" x14ac:dyDescent="0.2">
      <c r="B5592" s="646"/>
      <c r="C5592" s="647"/>
      <c r="D5592" s="647"/>
      <c r="E5592" s="647"/>
      <c r="F5592" s="646"/>
      <c r="G5592" s="646"/>
      <c r="H5592" s="646"/>
      <c r="I5592" s="647"/>
      <c r="J5592" s="646"/>
      <c r="K5592" s="646"/>
    </row>
    <row r="5593" spans="2:11" x14ac:dyDescent="0.2">
      <c r="B5593" s="646"/>
      <c r="C5593" s="647"/>
      <c r="D5593" s="647"/>
      <c r="E5593" s="647"/>
      <c r="F5593" s="646"/>
      <c r="G5593" s="646"/>
      <c r="H5593" s="646"/>
      <c r="I5593" s="647"/>
      <c r="J5593" s="646"/>
      <c r="K5593" s="646"/>
    </row>
    <row r="5594" spans="2:11" x14ac:dyDescent="0.2">
      <c r="B5594" s="646"/>
      <c r="C5594" s="647"/>
      <c r="D5594" s="647"/>
      <c r="E5594" s="647"/>
      <c r="F5594" s="646"/>
      <c r="G5594" s="646"/>
      <c r="H5594" s="646"/>
      <c r="I5594" s="647"/>
      <c r="J5594" s="646"/>
      <c r="K5594" s="646"/>
    </row>
    <row r="5595" spans="2:11" x14ac:dyDescent="0.2">
      <c r="B5595" s="646"/>
      <c r="C5595" s="647"/>
      <c r="D5595" s="647"/>
      <c r="E5595" s="647"/>
      <c r="F5595" s="646"/>
      <c r="G5595" s="646"/>
      <c r="H5595" s="646"/>
      <c r="I5595" s="647"/>
      <c r="J5595" s="646"/>
      <c r="K5595" s="646"/>
    </row>
    <row r="5596" spans="2:11" x14ac:dyDescent="0.2">
      <c r="B5596" s="646"/>
      <c r="C5596" s="647"/>
      <c r="D5596" s="647"/>
      <c r="E5596" s="647"/>
      <c r="F5596" s="646"/>
      <c r="G5596" s="646"/>
      <c r="H5596" s="646"/>
      <c r="I5596" s="646"/>
      <c r="J5596" s="646"/>
      <c r="K5596" s="646"/>
    </row>
    <row r="5597" spans="2:11" x14ac:dyDescent="0.2">
      <c r="B5597" s="646"/>
      <c r="C5597" s="647"/>
      <c r="D5597" s="647"/>
      <c r="E5597" s="647"/>
      <c r="F5597" s="646"/>
      <c r="G5597" s="646"/>
      <c r="H5597" s="646"/>
      <c r="I5597" s="646"/>
      <c r="J5597" s="646"/>
      <c r="K5597" s="646"/>
    </row>
    <row r="5598" spans="2:11" x14ac:dyDescent="0.2">
      <c r="B5598" s="646"/>
      <c r="C5598" s="647"/>
      <c r="D5598" s="647"/>
      <c r="E5598" s="647"/>
      <c r="F5598" s="646"/>
      <c r="G5598" s="646"/>
      <c r="H5598" s="646"/>
      <c r="I5598" s="646"/>
      <c r="J5598" s="646"/>
      <c r="K5598" s="646"/>
    </row>
    <row r="5599" spans="2:11" x14ac:dyDescent="0.2">
      <c r="B5599" s="646"/>
      <c r="C5599" s="647"/>
      <c r="D5599" s="647"/>
      <c r="E5599" s="647"/>
      <c r="F5599" s="646"/>
      <c r="G5599" s="646"/>
      <c r="H5599" s="646"/>
      <c r="I5599" s="646"/>
      <c r="J5599" s="646"/>
      <c r="K5599" s="646"/>
    </row>
    <row r="5600" spans="2:11" x14ac:dyDescent="0.2">
      <c r="B5600" s="646"/>
      <c r="C5600" s="647"/>
      <c r="D5600" s="647"/>
      <c r="E5600" s="647"/>
      <c r="F5600" s="646"/>
      <c r="G5600" s="646"/>
      <c r="H5600" s="646"/>
      <c r="I5600" s="646"/>
      <c r="J5600" s="646"/>
      <c r="K5600" s="646"/>
    </row>
    <row r="5601" spans="2:11" x14ac:dyDescent="0.2">
      <c r="B5601" s="646"/>
      <c r="C5601" s="647"/>
      <c r="D5601" s="647"/>
      <c r="E5601" s="647"/>
      <c r="F5601" s="646"/>
      <c r="G5601" s="646"/>
      <c r="H5601" s="646"/>
      <c r="I5601" s="646"/>
      <c r="J5601" s="646"/>
      <c r="K5601" s="646"/>
    </row>
    <row r="5602" spans="2:11" x14ac:dyDescent="0.2">
      <c r="B5602" s="646"/>
      <c r="C5602" s="647"/>
      <c r="D5602" s="647"/>
      <c r="E5602" s="647"/>
      <c r="F5602" s="646"/>
      <c r="G5602" s="646"/>
      <c r="H5602" s="646"/>
      <c r="I5602" s="647"/>
      <c r="J5602" s="646"/>
      <c r="K5602" s="646"/>
    </row>
    <row r="5603" spans="2:11" x14ac:dyDescent="0.2">
      <c r="B5603" s="646"/>
      <c r="C5603" s="647"/>
      <c r="D5603" s="647"/>
      <c r="E5603" s="647"/>
      <c r="F5603" s="646"/>
      <c r="G5603" s="646"/>
      <c r="H5603" s="646"/>
      <c r="I5603" s="647"/>
      <c r="J5603" s="646"/>
      <c r="K5603" s="646"/>
    </row>
    <row r="5604" spans="2:11" x14ac:dyDescent="0.2">
      <c r="B5604" s="646"/>
      <c r="C5604" s="647"/>
      <c r="D5604" s="647"/>
      <c r="E5604" s="647"/>
      <c r="F5604" s="646"/>
      <c r="G5604" s="646"/>
      <c r="H5604" s="646"/>
      <c r="I5604" s="647"/>
      <c r="J5604" s="646"/>
      <c r="K5604" s="646"/>
    </row>
    <row r="5605" spans="2:11" x14ac:dyDescent="0.2">
      <c r="B5605" s="646"/>
      <c r="C5605" s="647"/>
      <c r="D5605" s="647"/>
      <c r="E5605" s="647"/>
      <c r="F5605" s="646"/>
      <c r="G5605" s="646"/>
      <c r="H5605" s="646"/>
      <c r="I5605" s="647"/>
      <c r="J5605" s="646"/>
      <c r="K5605" s="646"/>
    </row>
    <row r="5606" spans="2:11" x14ac:dyDescent="0.2">
      <c r="B5606" s="646"/>
      <c r="C5606" s="647"/>
      <c r="D5606" s="647"/>
      <c r="E5606" s="647"/>
      <c r="F5606" s="646"/>
      <c r="G5606" s="646"/>
      <c r="H5606" s="646"/>
      <c r="I5606" s="647"/>
      <c r="J5606" s="646"/>
      <c r="K5606" s="646"/>
    </row>
    <row r="5607" spans="2:11" x14ac:dyDescent="0.2">
      <c r="B5607" s="646"/>
      <c r="C5607" s="647"/>
      <c r="D5607" s="647"/>
      <c r="E5607" s="647"/>
      <c r="F5607" s="646"/>
      <c r="G5607" s="646"/>
      <c r="H5607" s="646"/>
      <c r="I5607" s="647"/>
      <c r="J5607" s="646"/>
      <c r="K5607" s="646"/>
    </row>
    <row r="5608" spans="2:11" x14ac:dyDescent="0.2">
      <c r="B5608" s="646"/>
      <c r="C5608" s="647"/>
      <c r="D5608" s="647"/>
      <c r="E5608" s="647"/>
      <c r="F5608" s="646"/>
      <c r="G5608" s="646"/>
      <c r="H5608" s="646"/>
      <c r="I5608" s="647"/>
      <c r="J5608" s="646"/>
      <c r="K5608" s="646"/>
    </row>
    <row r="5609" spans="2:11" x14ac:dyDescent="0.2">
      <c r="B5609" s="646"/>
      <c r="C5609" s="647"/>
      <c r="D5609" s="647"/>
      <c r="E5609" s="647"/>
      <c r="F5609" s="646"/>
      <c r="G5609" s="646"/>
      <c r="H5609" s="646"/>
      <c r="I5609" s="647"/>
      <c r="J5609" s="646"/>
      <c r="K5609" s="646"/>
    </row>
    <row r="5610" spans="2:11" x14ac:dyDescent="0.2">
      <c r="B5610" s="646"/>
      <c r="C5610" s="647"/>
      <c r="D5610" s="647"/>
      <c r="E5610" s="647"/>
      <c r="F5610" s="646"/>
      <c r="G5610" s="646"/>
      <c r="H5610" s="646"/>
      <c r="I5610" s="647"/>
      <c r="J5610" s="646"/>
      <c r="K5610" s="646"/>
    </row>
    <row r="5611" spans="2:11" x14ac:dyDescent="0.2">
      <c r="B5611" s="646"/>
      <c r="C5611" s="647"/>
      <c r="D5611" s="647"/>
      <c r="E5611" s="647"/>
      <c r="F5611" s="646"/>
      <c r="G5611" s="646"/>
      <c r="H5611" s="646"/>
      <c r="I5611" s="647"/>
      <c r="J5611" s="646"/>
      <c r="K5611" s="646"/>
    </row>
    <row r="5612" spans="2:11" x14ac:dyDescent="0.2">
      <c r="B5612" s="646"/>
      <c r="C5612" s="647"/>
      <c r="D5612" s="647"/>
      <c r="E5612" s="647"/>
      <c r="F5612" s="646"/>
      <c r="G5612" s="646"/>
      <c r="H5612" s="646"/>
      <c r="I5612" s="647"/>
      <c r="J5612" s="646"/>
      <c r="K5612" s="646"/>
    </row>
    <row r="5613" spans="2:11" x14ac:dyDescent="0.2">
      <c r="B5613" s="646"/>
      <c r="C5613" s="647"/>
      <c r="D5613" s="647"/>
      <c r="E5613" s="647"/>
      <c r="F5613" s="646"/>
      <c r="G5613" s="646"/>
      <c r="H5613" s="646"/>
      <c r="I5613" s="647"/>
      <c r="J5613" s="646"/>
      <c r="K5613" s="646"/>
    </row>
    <row r="5614" spans="2:11" x14ac:dyDescent="0.2">
      <c r="B5614" s="646"/>
      <c r="C5614" s="647"/>
      <c r="D5614" s="647"/>
      <c r="E5614" s="647"/>
      <c r="F5614" s="646"/>
      <c r="G5614" s="646"/>
      <c r="H5614" s="646"/>
      <c r="I5614" s="646"/>
      <c r="J5614" s="646"/>
      <c r="K5614" s="646"/>
    </row>
    <row r="5615" spans="2:11" x14ac:dyDescent="0.2">
      <c r="B5615" s="646"/>
      <c r="C5615" s="647"/>
      <c r="D5615" s="647"/>
      <c r="E5615" s="647"/>
      <c r="F5615" s="646"/>
      <c r="G5615" s="646"/>
      <c r="H5615" s="646"/>
      <c r="I5615" s="646"/>
      <c r="J5615" s="646"/>
      <c r="K5615" s="646"/>
    </row>
    <row r="5616" spans="2:11" x14ac:dyDescent="0.2">
      <c r="B5616" s="646"/>
      <c r="C5616" s="647"/>
      <c r="D5616" s="647"/>
      <c r="E5616" s="647"/>
      <c r="F5616" s="646"/>
      <c r="G5616" s="646"/>
      <c r="H5616" s="646"/>
      <c r="I5616" s="646"/>
      <c r="J5616" s="646"/>
      <c r="K5616" s="646"/>
    </row>
    <row r="5617" spans="2:11" x14ac:dyDescent="0.2">
      <c r="B5617" s="646"/>
      <c r="C5617" s="647"/>
      <c r="D5617" s="647"/>
      <c r="E5617" s="647"/>
      <c r="F5617" s="646"/>
      <c r="G5617" s="646"/>
      <c r="H5617" s="646"/>
      <c r="I5617" s="647"/>
      <c r="J5617" s="646"/>
      <c r="K5617" s="646"/>
    </row>
    <row r="5618" spans="2:11" x14ac:dyDescent="0.2">
      <c r="B5618" s="646"/>
      <c r="C5618" s="647"/>
      <c r="D5618" s="647"/>
      <c r="E5618" s="647"/>
      <c r="F5618" s="646"/>
      <c r="G5618" s="646"/>
      <c r="H5618" s="646"/>
      <c r="I5618" s="647"/>
      <c r="J5618" s="646"/>
      <c r="K5618" s="646"/>
    </row>
    <row r="5619" spans="2:11" x14ac:dyDescent="0.2">
      <c r="B5619" s="646"/>
      <c r="C5619" s="647"/>
      <c r="D5619" s="647"/>
      <c r="E5619" s="647"/>
      <c r="F5619" s="646"/>
      <c r="G5619" s="646"/>
      <c r="H5619" s="646"/>
      <c r="I5619" s="646"/>
      <c r="J5619" s="646"/>
      <c r="K5619" s="646"/>
    </row>
    <row r="5620" spans="2:11" x14ac:dyDescent="0.2">
      <c r="B5620" s="646"/>
      <c r="C5620" s="647"/>
      <c r="D5620" s="647"/>
      <c r="E5620" s="647"/>
      <c r="F5620" s="646"/>
      <c r="G5620" s="646"/>
      <c r="H5620" s="646"/>
      <c r="I5620" s="646"/>
      <c r="J5620" s="646"/>
      <c r="K5620" s="646"/>
    </row>
    <row r="5621" spans="2:11" x14ac:dyDescent="0.2">
      <c r="B5621" s="646"/>
      <c r="C5621" s="647"/>
      <c r="D5621" s="647"/>
      <c r="E5621" s="647"/>
      <c r="F5621" s="646"/>
      <c r="G5621" s="646"/>
      <c r="H5621" s="646"/>
      <c r="I5621" s="646"/>
      <c r="J5621" s="646"/>
      <c r="K5621" s="646"/>
    </row>
    <row r="5622" spans="2:11" x14ac:dyDescent="0.2">
      <c r="B5622" s="646"/>
      <c r="C5622" s="647"/>
      <c r="D5622" s="647"/>
      <c r="E5622" s="647"/>
      <c r="F5622" s="646"/>
      <c r="G5622" s="646"/>
      <c r="H5622" s="646"/>
      <c r="I5622" s="646"/>
      <c r="J5622" s="646"/>
      <c r="K5622" s="646"/>
    </row>
    <row r="5623" spans="2:11" x14ac:dyDescent="0.2">
      <c r="B5623" s="646"/>
      <c r="C5623" s="647"/>
      <c r="D5623" s="647"/>
      <c r="E5623" s="647"/>
      <c r="F5623" s="646"/>
      <c r="G5623" s="646"/>
      <c r="H5623" s="646"/>
      <c r="I5623" s="646"/>
      <c r="J5623" s="646"/>
      <c r="K5623" s="646"/>
    </row>
    <row r="5624" spans="2:11" x14ac:dyDescent="0.2">
      <c r="B5624" s="646"/>
      <c r="C5624" s="647"/>
      <c r="D5624" s="647"/>
      <c r="E5624" s="647"/>
      <c r="F5624" s="646"/>
      <c r="G5624" s="646"/>
      <c r="H5624" s="646"/>
      <c r="I5624" s="646"/>
      <c r="J5624" s="646"/>
      <c r="K5624" s="646"/>
    </row>
    <row r="5625" spans="2:11" x14ac:dyDescent="0.2">
      <c r="B5625" s="646"/>
      <c r="C5625" s="647"/>
      <c r="D5625" s="647"/>
      <c r="E5625" s="647"/>
      <c r="F5625" s="646"/>
      <c r="G5625" s="646"/>
      <c r="H5625" s="646"/>
      <c r="I5625" s="647"/>
      <c r="J5625" s="646"/>
      <c r="K5625" s="646"/>
    </row>
    <row r="5626" spans="2:11" x14ac:dyDescent="0.2">
      <c r="B5626" s="646"/>
      <c r="C5626" s="647"/>
      <c r="D5626" s="647"/>
      <c r="E5626" s="647"/>
      <c r="F5626" s="646"/>
      <c r="G5626" s="646"/>
      <c r="H5626" s="646"/>
      <c r="I5626" s="647"/>
      <c r="J5626" s="646"/>
      <c r="K5626" s="646"/>
    </row>
    <row r="5627" spans="2:11" x14ac:dyDescent="0.2">
      <c r="B5627" s="646"/>
      <c r="C5627" s="647"/>
      <c r="D5627" s="647"/>
      <c r="E5627" s="647"/>
      <c r="F5627" s="646"/>
      <c r="G5627" s="646"/>
      <c r="H5627" s="646"/>
      <c r="I5627" s="647"/>
      <c r="J5627" s="646"/>
      <c r="K5627" s="646"/>
    </row>
    <row r="5628" spans="2:11" x14ac:dyDescent="0.2">
      <c r="B5628" s="646"/>
      <c r="C5628" s="647"/>
      <c r="D5628" s="647"/>
      <c r="E5628" s="647"/>
      <c r="F5628" s="646"/>
      <c r="G5628" s="646"/>
      <c r="H5628" s="646"/>
      <c r="I5628" s="647"/>
      <c r="J5628" s="646"/>
      <c r="K5628" s="646"/>
    </row>
    <row r="5629" spans="2:11" x14ac:dyDescent="0.2">
      <c r="B5629" s="646"/>
      <c r="C5629" s="647"/>
      <c r="D5629" s="647"/>
      <c r="E5629" s="647"/>
      <c r="F5629" s="646"/>
      <c r="G5629" s="646"/>
      <c r="H5629" s="646"/>
      <c r="I5629" s="647"/>
      <c r="J5629" s="646"/>
      <c r="K5629" s="646"/>
    </row>
    <row r="5630" spans="2:11" x14ac:dyDescent="0.2">
      <c r="B5630" s="646"/>
      <c r="C5630" s="647"/>
      <c r="D5630" s="647"/>
      <c r="E5630" s="647"/>
      <c r="F5630" s="646"/>
      <c r="G5630" s="646"/>
      <c r="H5630" s="646"/>
      <c r="I5630" s="647"/>
      <c r="J5630" s="646"/>
      <c r="K5630" s="646"/>
    </row>
    <row r="5631" spans="2:11" x14ac:dyDescent="0.2">
      <c r="B5631" s="646"/>
      <c r="C5631" s="647"/>
      <c r="D5631" s="647"/>
      <c r="E5631" s="647"/>
      <c r="F5631" s="646"/>
      <c r="G5631" s="646"/>
      <c r="H5631" s="646"/>
      <c r="I5631" s="646"/>
      <c r="J5631" s="646"/>
      <c r="K5631" s="646"/>
    </row>
    <row r="5632" spans="2:11" x14ac:dyDescent="0.2">
      <c r="B5632" s="646"/>
      <c r="C5632" s="647"/>
      <c r="D5632" s="647"/>
      <c r="E5632" s="647"/>
      <c r="F5632" s="646"/>
      <c r="G5632" s="646"/>
      <c r="H5632" s="646"/>
      <c r="I5632" s="646"/>
      <c r="J5632" s="646"/>
      <c r="K5632" s="646"/>
    </row>
    <row r="5633" spans="2:11" x14ac:dyDescent="0.2">
      <c r="B5633" s="646"/>
      <c r="C5633" s="647"/>
      <c r="D5633" s="647"/>
      <c r="E5633" s="647"/>
      <c r="F5633" s="646"/>
      <c r="G5633" s="646"/>
      <c r="H5633" s="646"/>
      <c r="I5633" s="646"/>
      <c r="J5633" s="646"/>
      <c r="K5633" s="646"/>
    </row>
    <row r="5634" spans="2:11" x14ac:dyDescent="0.2">
      <c r="B5634" s="646"/>
      <c r="C5634" s="647"/>
      <c r="D5634" s="647"/>
      <c r="E5634" s="647"/>
      <c r="F5634" s="646"/>
      <c r="G5634" s="646"/>
      <c r="H5634" s="646"/>
      <c r="I5634" s="646"/>
      <c r="J5634" s="646"/>
      <c r="K5634" s="646"/>
    </row>
    <row r="5635" spans="2:11" x14ac:dyDescent="0.2">
      <c r="B5635" s="646"/>
      <c r="C5635" s="647"/>
      <c r="D5635" s="647"/>
      <c r="E5635" s="647"/>
      <c r="F5635" s="646"/>
      <c r="G5635" s="646"/>
      <c r="H5635" s="646"/>
      <c r="I5635" s="646"/>
      <c r="J5635" s="646"/>
      <c r="K5635" s="646"/>
    </row>
    <row r="5636" spans="2:11" x14ac:dyDescent="0.2">
      <c r="B5636" s="646"/>
      <c r="C5636" s="647"/>
      <c r="D5636" s="647"/>
      <c r="E5636" s="647"/>
      <c r="F5636" s="646"/>
      <c r="G5636" s="646"/>
      <c r="H5636" s="646"/>
      <c r="I5636" s="647"/>
      <c r="J5636" s="646"/>
      <c r="K5636" s="646"/>
    </row>
    <row r="5637" spans="2:11" x14ac:dyDescent="0.2">
      <c r="B5637" s="646"/>
      <c r="C5637" s="647"/>
      <c r="D5637" s="647"/>
      <c r="E5637" s="647"/>
      <c r="F5637" s="646"/>
      <c r="G5637" s="646"/>
      <c r="H5637" s="646"/>
      <c r="I5637" s="647"/>
      <c r="J5637" s="646"/>
      <c r="K5637" s="646"/>
    </row>
    <row r="5638" spans="2:11" x14ac:dyDescent="0.2">
      <c r="B5638" s="646"/>
      <c r="C5638" s="647"/>
      <c r="D5638" s="647"/>
      <c r="E5638" s="647"/>
      <c r="F5638" s="646"/>
      <c r="G5638" s="646"/>
      <c r="H5638" s="646"/>
      <c r="I5638" s="647"/>
      <c r="J5638" s="646"/>
      <c r="K5638" s="646"/>
    </row>
    <row r="5639" spans="2:11" x14ac:dyDescent="0.2">
      <c r="B5639" s="646"/>
      <c r="C5639" s="647"/>
      <c r="D5639" s="647"/>
      <c r="E5639" s="647"/>
      <c r="F5639" s="646"/>
      <c r="G5639" s="646"/>
      <c r="H5639" s="646"/>
      <c r="I5639" s="647"/>
      <c r="J5639" s="646"/>
      <c r="K5639" s="646"/>
    </row>
    <row r="5640" spans="2:11" x14ac:dyDescent="0.2">
      <c r="B5640" s="646"/>
      <c r="C5640" s="647"/>
      <c r="D5640" s="647"/>
      <c r="E5640" s="647"/>
      <c r="F5640" s="646"/>
      <c r="G5640" s="646"/>
      <c r="H5640" s="646"/>
      <c r="I5640" s="647"/>
      <c r="J5640" s="646"/>
      <c r="K5640" s="646"/>
    </row>
    <row r="5641" spans="2:11" x14ac:dyDescent="0.2">
      <c r="B5641" s="646"/>
      <c r="C5641" s="647"/>
      <c r="D5641" s="647"/>
      <c r="E5641" s="647"/>
      <c r="F5641" s="646"/>
      <c r="G5641" s="646"/>
      <c r="H5641" s="646"/>
      <c r="I5641" s="647"/>
      <c r="J5641" s="646"/>
      <c r="K5641" s="646"/>
    </row>
    <row r="5642" spans="2:11" x14ac:dyDescent="0.2">
      <c r="B5642" s="646"/>
      <c r="C5642" s="647"/>
      <c r="D5642" s="647"/>
      <c r="E5642" s="647"/>
      <c r="F5642" s="646"/>
      <c r="G5642" s="646"/>
      <c r="H5642" s="646"/>
      <c r="I5642" s="647"/>
      <c r="J5642" s="646"/>
      <c r="K5642" s="646"/>
    </row>
    <row r="5643" spans="2:11" x14ac:dyDescent="0.2">
      <c r="B5643" s="646"/>
      <c r="C5643" s="647"/>
      <c r="D5643" s="647"/>
      <c r="E5643" s="647"/>
      <c r="F5643" s="646"/>
      <c r="G5643" s="646"/>
      <c r="H5643" s="646"/>
      <c r="I5643" s="647"/>
      <c r="J5643" s="646"/>
      <c r="K5643" s="646"/>
    </row>
    <row r="5644" spans="2:11" x14ac:dyDescent="0.2">
      <c r="B5644" s="646"/>
      <c r="C5644" s="647"/>
      <c r="D5644" s="647"/>
      <c r="E5644" s="647"/>
      <c r="F5644" s="646"/>
      <c r="G5644" s="646"/>
      <c r="H5644" s="646"/>
      <c r="I5644" s="646"/>
      <c r="J5644" s="646"/>
      <c r="K5644" s="646"/>
    </row>
    <row r="5645" spans="2:11" x14ac:dyDescent="0.2">
      <c r="B5645" s="646"/>
      <c r="C5645" s="647"/>
      <c r="D5645" s="647"/>
      <c r="E5645" s="647"/>
      <c r="F5645" s="646"/>
      <c r="G5645" s="646"/>
      <c r="H5645" s="646"/>
      <c r="I5645" s="646"/>
      <c r="J5645" s="646"/>
      <c r="K5645" s="646"/>
    </row>
    <row r="5646" spans="2:11" x14ac:dyDescent="0.2">
      <c r="B5646" s="646"/>
      <c r="C5646" s="647"/>
      <c r="D5646" s="647"/>
      <c r="E5646" s="647"/>
      <c r="F5646" s="646"/>
      <c r="G5646" s="646"/>
      <c r="H5646" s="646"/>
      <c r="I5646" s="646"/>
      <c r="J5646" s="646"/>
      <c r="K5646" s="646"/>
    </row>
    <row r="5647" spans="2:11" x14ac:dyDescent="0.2">
      <c r="B5647" s="646"/>
      <c r="C5647" s="647"/>
      <c r="D5647" s="647"/>
      <c r="E5647" s="647"/>
      <c r="F5647" s="646"/>
      <c r="G5647" s="646"/>
      <c r="H5647" s="646"/>
      <c r="I5647" s="646"/>
      <c r="J5647" s="646"/>
      <c r="K5647" s="646"/>
    </row>
    <row r="5648" spans="2:11" x14ac:dyDescent="0.2">
      <c r="B5648" s="646"/>
      <c r="C5648" s="647"/>
      <c r="D5648" s="647"/>
      <c r="E5648" s="647"/>
      <c r="F5648" s="646"/>
      <c r="G5648" s="646"/>
      <c r="H5648" s="646"/>
      <c r="I5648" s="647"/>
      <c r="J5648" s="646"/>
      <c r="K5648" s="646"/>
    </row>
    <row r="5649" spans="2:11" x14ac:dyDescent="0.2">
      <c r="B5649" s="646"/>
      <c r="C5649" s="647"/>
      <c r="D5649" s="647"/>
      <c r="E5649" s="647"/>
      <c r="F5649" s="646"/>
      <c r="G5649" s="646"/>
      <c r="H5649" s="646"/>
      <c r="I5649" s="646"/>
      <c r="J5649" s="646"/>
      <c r="K5649" s="646"/>
    </row>
    <row r="5650" spans="2:11" x14ac:dyDescent="0.2">
      <c r="B5650" s="646"/>
      <c r="C5650" s="647"/>
      <c r="D5650" s="647"/>
      <c r="E5650" s="647"/>
      <c r="F5650" s="646"/>
      <c r="G5650" s="646"/>
      <c r="H5650" s="646"/>
      <c r="I5650" s="646"/>
      <c r="J5650" s="646"/>
      <c r="K5650" s="646"/>
    </row>
    <row r="5651" spans="2:11" x14ac:dyDescent="0.2">
      <c r="B5651" s="646"/>
      <c r="C5651" s="647"/>
      <c r="D5651" s="647"/>
      <c r="E5651" s="647"/>
      <c r="F5651" s="646"/>
      <c r="G5651" s="646"/>
      <c r="H5651" s="646"/>
      <c r="I5651" s="646"/>
      <c r="J5651" s="646"/>
      <c r="K5651" s="646"/>
    </row>
    <row r="5652" spans="2:11" x14ac:dyDescent="0.2">
      <c r="B5652" s="646"/>
      <c r="C5652" s="647"/>
      <c r="D5652" s="647"/>
      <c r="E5652" s="647"/>
      <c r="F5652" s="646"/>
      <c r="G5652" s="646"/>
      <c r="H5652" s="646"/>
      <c r="I5652" s="647"/>
      <c r="J5652" s="646"/>
      <c r="K5652" s="646"/>
    </row>
    <row r="5653" spans="2:11" x14ac:dyDescent="0.2">
      <c r="B5653" s="646"/>
      <c r="C5653" s="647"/>
      <c r="D5653" s="647"/>
      <c r="E5653" s="647"/>
      <c r="F5653" s="646"/>
      <c r="G5653" s="646"/>
      <c r="H5653" s="646"/>
      <c r="I5653" s="647"/>
      <c r="J5653" s="646"/>
      <c r="K5653" s="646"/>
    </row>
    <row r="5654" spans="2:11" x14ac:dyDescent="0.2">
      <c r="B5654" s="646"/>
      <c r="C5654" s="647"/>
      <c r="D5654" s="647"/>
      <c r="E5654" s="647"/>
      <c r="F5654" s="646"/>
      <c r="G5654" s="646"/>
      <c r="H5654" s="646"/>
      <c r="I5654" s="647"/>
      <c r="J5654" s="646"/>
      <c r="K5654" s="646"/>
    </row>
    <row r="5655" spans="2:11" x14ac:dyDescent="0.2">
      <c r="B5655" s="646"/>
      <c r="C5655" s="647"/>
      <c r="D5655" s="647"/>
      <c r="E5655" s="647"/>
      <c r="F5655" s="646"/>
      <c r="G5655" s="646"/>
      <c r="H5655" s="646"/>
      <c r="I5655" s="647"/>
      <c r="J5655" s="646"/>
      <c r="K5655" s="646"/>
    </row>
    <row r="5656" spans="2:11" x14ac:dyDescent="0.2">
      <c r="B5656" s="646"/>
      <c r="C5656" s="647"/>
      <c r="D5656" s="647"/>
      <c r="E5656" s="647"/>
      <c r="F5656" s="646"/>
      <c r="G5656" s="646"/>
      <c r="H5656" s="646"/>
      <c r="I5656" s="647"/>
      <c r="J5656" s="646"/>
      <c r="K5656" s="646"/>
    </row>
    <row r="5657" spans="2:11" x14ac:dyDescent="0.2">
      <c r="B5657" s="646"/>
      <c r="C5657" s="647"/>
      <c r="D5657" s="647"/>
      <c r="E5657" s="647"/>
      <c r="F5657" s="646"/>
      <c r="G5657" s="646"/>
      <c r="H5657" s="646"/>
      <c r="I5657" s="646"/>
      <c r="J5657" s="646"/>
      <c r="K5657" s="646"/>
    </row>
    <row r="5658" spans="2:11" x14ac:dyDescent="0.2">
      <c r="B5658" s="646"/>
      <c r="C5658" s="647"/>
      <c r="D5658" s="647"/>
      <c r="E5658" s="647"/>
      <c r="F5658" s="646"/>
      <c r="G5658" s="646"/>
      <c r="H5658" s="646"/>
      <c r="I5658" s="646"/>
      <c r="J5658" s="646"/>
      <c r="K5658" s="646"/>
    </row>
    <row r="5659" spans="2:11" x14ac:dyDescent="0.2">
      <c r="B5659" s="646"/>
      <c r="C5659" s="647"/>
      <c r="D5659" s="647"/>
      <c r="E5659" s="647"/>
      <c r="F5659" s="646"/>
      <c r="G5659" s="646"/>
      <c r="H5659" s="646"/>
      <c r="I5659" s="646"/>
      <c r="J5659" s="646"/>
      <c r="K5659" s="646"/>
    </row>
    <row r="5660" spans="2:11" x14ac:dyDescent="0.2">
      <c r="B5660" s="646"/>
      <c r="C5660" s="647"/>
      <c r="D5660" s="647"/>
      <c r="E5660" s="647"/>
      <c r="F5660" s="646"/>
      <c r="G5660" s="646"/>
      <c r="H5660" s="646"/>
      <c r="I5660" s="646"/>
      <c r="J5660" s="646"/>
      <c r="K5660" s="646"/>
    </row>
    <row r="5661" spans="2:11" x14ac:dyDescent="0.2">
      <c r="B5661" s="646"/>
      <c r="C5661" s="647"/>
      <c r="D5661" s="647"/>
      <c r="E5661" s="647"/>
      <c r="F5661" s="646"/>
      <c r="G5661" s="646"/>
      <c r="H5661" s="646"/>
      <c r="I5661" s="646"/>
      <c r="J5661" s="646"/>
      <c r="K5661" s="646"/>
    </row>
    <row r="5662" spans="2:11" x14ac:dyDescent="0.2">
      <c r="B5662" s="646"/>
      <c r="C5662" s="647"/>
      <c r="D5662" s="647"/>
      <c r="E5662" s="647"/>
      <c r="F5662" s="646"/>
      <c r="G5662" s="646"/>
      <c r="H5662" s="646"/>
      <c r="I5662" s="646"/>
      <c r="J5662" s="646"/>
      <c r="K5662" s="646"/>
    </row>
    <row r="5663" spans="2:11" x14ac:dyDescent="0.2">
      <c r="B5663" s="646"/>
      <c r="C5663" s="647"/>
      <c r="D5663" s="647"/>
      <c r="E5663" s="647"/>
      <c r="F5663" s="646"/>
      <c r="G5663" s="646"/>
      <c r="H5663" s="646"/>
      <c r="I5663" s="647"/>
      <c r="J5663" s="646"/>
      <c r="K5663" s="646"/>
    </row>
    <row r="5664" spans="2:11" x14ac:dyDescent="0.2">
      <c r="B5664" s="646"/>
      <c r="C5664" s="647"/>
      <c r="D5664" s="647"/>
      <c r="E5664" s="647"/>
      <c r="F5664" s="646"/>
      <c r="G5664" s="646"/>
      <c r="H5664" s="646"/>
      <c r="I5664" s="647"/>
      <c r="J5664" s="646"/>
      <c r="K5664" s="646"/>
    </row>
    <row r="5665" spans="2:11" x14ac:dyDescent="0.2">
      <c r="B5665" s="646"/>
      <c r="C5665" s="647"/>
      <c r="D5665" s="647"/>
      <c r="E5665" s="647"/>
      <c r="F5665" s="646"/>
      <c r="G5665" s="646"/>
      <c r="H5665" s="646"/>
      <c r="I5665" s="647"/>
      <c r="J5665" s="646"/>
      <c r="K5665" s="646"/>
    </row>
    <row r="5666" spans="2:11" x14ac:dyDescent="0.2">
      <c r="B5666" s="646"/>
      <c r="C5666" s="647"/>
      <c r="D5666" s="647"/>
      <c r="E5666" s="647"/>
      <c r="F5666" s="646"/>
      <c r="G5666" s="646"/>
      <c r="H5666" s="646"/>
      <c r="I5666" s="647"/>
      <c r="J5666" s="646"/>
      <c r="K5666" s="646"/>
    </row>
    <row r="5667" spans="2:11" x14ac:dyDescent="0.2">
      <c r="B5667" s="646"/>
      <c r="C5667" s="647"/>
      <c r="D5667" s="647"/>
      <c r="E5667" s="647"/>
      <c r="F5667" s="646"/>
      <c r="G5667" s="646"/>
      <c r="H5667" s="646"/>
      <c r="I5667" s="646"/>
      <c r="J5667" s="646"/>
      <c r="K5667" s="646"/>
    </row>
    <row r="5668" spans="2:11" x14ac:dyDescent="0.2">
      <c r="B5668" s="646"/>
      <c r="C5668" s="647"/>
      <c r="D5668" s="647"/>
      <c r="E5668" s="647"/>
      <c r="F5668" s="646"/>
      <c r="G5668" s="646"/>
      <c r="H5668" s="646"/>
      <c r="I5668" s="646"/>
      <c r="J5668" s="646"/>
      <c r="K5668" s="646"/>
    </row>
    <row r="5669" spans="2:11" x14ac:dyDescent="0.2">
      <c r="B5669" s="646"/>
      <c r="C5669" s="647"/>
      <c r="D5669" s="647"/>
      <c r="E5669" s="647"/>
      <c r="F5669" s="646"/>
      <c r="G5669" s="646"/>
      <c r="H5669" s="646"/>
      <c r="I5669" s="646"/>
      <c r="J5669" s="646"/>
      <c r="K5669" s="646"/>
    </row>
    <row r="5670" spans="2:11" x14ac:dyDescent="0.2">
      <c r="B5670" s="646"/>
      <c r="C5670" s="647"/>
      <c r="D5670" s="647"/>
      <c r="E5670" s="647"/>
      <c r="F5670" s="646"/>
      <c r="G5670" s="646"/>
      <c r="H5670" s="646"/>
      <c r="I5670" s="646"/>
      <c r="J5670" s="646"/>
      <c r="K5670" s="646"/>
    </row>
    <row r="5671" spans="2:11" x14ac:dyDescent="0.2">
      <c r="B5671" s="646"/>
      <c r="C5671" s="647"/>
      <c r="D5671" s="647"/>
      <c r="E5671" s="647"/>
      <c r="F5671" s="646"/>
      <c r="G5671" s="646"/>
      <c r="H5671" s="646"/>
      <c r="I5671" s="646"/>
      <c r="J5671" s="646"/>
      <c r="K5671" s="646"/>
    </row>
    <row r="5672" spans="2:11" x14ac:dyDescent="0.2">
      <c r="B5672" s="646"/>
      <c r="C5672" s="647"/>
      <c r="D5672" s="647"/>
      <c r="E5672" s="647"/>
      <c r="F5672" s="646"/>
      <c r="G5672" s="646"/>
      <c r="H5672" s="646"/>
      <c r="I5672" s="647"/>
      <c r="J5672" s="646"/>
      <c r="K5672" s="646"/>
    </row>
    <row r="5673" spans="2:11" x14ac:dyDescent="0.2">
      <c r="B5673" s="646"/>
      <c r="C5673" s="647"/>
      <c r="D5673" s="647"/>
      <c r="E5673" s="647"/>
      <c r="F5673" s="646"/>
      <c r="G5673" s="646"/>
      <c r="H5673" s="646"/>
      <c r="I5673" s="647"/>
      <c r="J5673" s="646"/>
      <c r="K5673" s="646"/>
    </row>
    <row r="5674" spans="2:11" x14ac:dyDescent="0.2">
      <c r="B5674" s="646"/>
      <c r="C5674" s="647"/>
      <c r="D5674" s="647"/>
      <c r="E5674" s="647"/>
      <c r="F5674" s="646"/>
      <c r="G5674" s="646"/>
      <c r="H5674" s="646"/>
      <c r="I5674" s="646"/>
      <c r="J5674" s="646"/>
      <c r="K5674" s="646"/>
    </row>
    <row r="5675" spans="2:11" x14ac:dyDescent="0.2">
      <c r="B5675" s="646"/>
      <c r="C5675" s="647"/>
      <c r="D5675" s="647"/>
      <c r="E5675" s="647"/>
      <c r="F5675" s="646"/>
      <c r="G5675" s="646"/>
      <c r="H5675" s="646"/>
      <c r="I5675" s="646"/>
      <c r="J5675" s="646"/>
      <c r="K5675" s="646"/>
    </row>
    <row r="5676" spans="2:11" x14ac:dyDescent="0.2">
      <c r="B5676" s="646"/>
      <c r="C5676" s="647"/>
      <c r="D5676" s="647"/>
      <c r="E5676" s="647"/>
      <c r="F5676" s="646"/>
      <c r="G5676" s="646"/>
      <c r="H5676" s="646"/>
      <c r="I5676" s="646"/>
      <c r="J5676" s="646"/>
      <c r="K5676" s="646"/>
    </row>
    <row r="5677" spans="2:11" x14ac:dyDescent="0.2">
      <c r="B5677" s="646"/>
      <c r="C5677" s="647"/>
      <c r="D5677" s="647"/>
      <c r="E5677" s="647"/>
      <c r="F5677" s="646"/>
      <c r="G5677" s="646"/>
      <c r="H5677" s="646"/>
      <c r="I5677" s="647"/>
      <c r="J5677" s="646"/>
      <c r="K5677" s="646"/>
    </row>
    <row r="5678" spans="2:11" x14ac:dyDescent="0.2">
      <c r="B5678" s="646"/>
      <c r="C5678" s="647"/>
      <c r="D5678" s="647"/>
      <c r="E5678" s="647"/>
      <c r="F5678" s="646"/>
      <c r="G5678" s="646"/>
      <c r="H5678" s="646"/>
      <c r="I5678" s="647"/>
      <c r="J5678" s="646"/>
      <c r="K5678" s="646"/>
    </row>
    <row r="5679" spans="2:11" x14ac:dyDescent="0.2">
      <c r="B5679" s="646"/>
      <c r="C5679" s="647"/>
      <c r="D5679" s="647"/>
      <c r="E5679" s="647"/>
      <c r="F5679" s="646"/>
      <c r="G5679" s="646"/>
      <c r="H5679" s="646"/>
      <c r="I5679" s="647"/>
      <c r="J5679" s="646"/>
      <c r="K5679" s="646"/>
    </row>
    <row r="5680" spans="2:11" x14ac:dyDescent="0.2">
      <c r="B5680" s="646"/>
      <c r="C5680" s="647"/>
      <c r="D5680" s="647"/>
      <c r="E5680" s="647"/>
      <c r="F5680" s="646"/>
      <c r="G5680" s="646"/>
      <c r="H5680" s="646"/>
      <c r="I5680" s="647"/>
      <c r="J5680" s="646"/>
      <c r="K5680" s="646"/>
    </row>
    <row r="5681" spans="2:11" x14ac:dyDescent="0.2">
      <c r="B5681" s="646"/>
      <c r="C5681" s="647"/>
      <c r="D5681" s="647"/>
      <c r="E5681" s="647"/>
      <c r="F5681" s="646"/>
      <c r="G5681" s="646"/>
      <c r="H5681" s="646"/>
      <c r="I5681" s="647"/>
      <c r="J5681" s="646"/>
      <c r="K5681" s="646"/>
    </row>
    <row r="5682" spans="2:11" x14ac:dyDescent="0.2">
      <c r="B5682" s="646"/>
      <c r="C5682" s="647"/>
      <c r="D5682" s="647"/>
      <c r="E5682" s="647"/>
      <c r="F5682" s="646"/>
      <c r="G5682" s="646"/>
      <c r="H5682" s="646"/>
      <c r="I5682" s="647"/>
      <c r="J5682" s="646"/>
      <c r="K5682" s="646"/>
    </row>
    <row r="5683" spans="2:11" x14ac:dyDescent="0.2">
      <c r="B5683" s="646"/>
      <c r="C5683" s="647"/>
      <c r="D5683" s="647"/>
      <c r="E5683" s="647"/>
      <c r="F5683" s="646"/>
      <c r="G5683" s="646"/>
      <c r="H5683" s="646"/>
      <c r="I5683" s="647"/>
      <c r="J5683" s="646"/>
      <c r="K5683" s="646"/>
    </row>
    <row r="5684" spans="2:11" x14ac:dyDescent="0.2">
      <c r="B5684" s="646"/>
      <c r="C5684" s="647"/>
      <c r="D5684" s="647"/>
      <c r="E5684" s="647"/>
      <c r="F5684" s="646"/>
      <c r="G5684" s="646"/>
      <c r="H5684" s="646"/>
      <c r="I5684" s="646"/>
      <c r="J5684" s="646"/>
      <c r="K5684" s="646"/>
    </row>
    <row r="5685" spans="2:11" x14ac:dyDescent="0.2">
      <c r="B5685" s="646"/>
      <c r="C5685" s="647"/>
      <c r="D5685" s="647"/>
      <c r="E5685" s="647"/>
      <c r="F5685" s="646"/>
      <c r="G5685" s="646"/>
      <c r="H5685" s="646"/>
      <c r="I5685" s="646"/>
      <c r="J5685" s="646"/>
      <c r="K5685" s="646"/>
    </row>
    <row r="5686" spans="2:11" x14ac:dyDescent="0.2">
      <c r="B5686" s="646"/>
      <c r="C5686" s="647"/>
      <c r="D5686" s="647"/>
      <c r="E5686" s="647"/>
      <c r="F5686" s="646"/>
      <c r="G5686" s="646"/>
      <c r="H5686" s="646"/>
      <c r="I5686" s="646"/>
      <c r="J5686" s="646"/>
      <c r="K5686" s="646"/>
    </row>
    <row r="5687" spans="2:11" x14ac:dyDescent="0.2">
      <c r="B5687" s="646"/>
      <c r="C5687" s="647"/>
      <c r="D5687" s="647"/>
      <c r="E5687" s="647"/>
      <c r="F5687" s="646"/>
      <c r="G5687" s="646"/>
      <c r="H5687" s="646"/>
      <c r="I5687" s="646"/>
      <c r="J5687" s="646"/>
      <c r="K5687" s="646"/>
    </row>
    <row r="5688" spans="2:11" x14ac:dyDescent="0.2">
      <c r="B5688" s="646"/>
      <c r="C5688" s="647"/>
      <c r="D5688" s="647"/>
      <c r="E5688" s="647"/>
      <c r="F5688" s="646"/>
      <c r="G5688" s="646"/>
      <c r="H5688" s="646"/>
      <c r="I5688" s="646"/>
      <c r="J5688" s="646"/>
      <c r="K5688" s="646"/>
    </row>
    <row r="5689" spans="2:11" x14ac:dyDescent="0.2">
      <c r="B5689" s="646"/>
      <c r="C5689" s="647"/>
      <c r="D5689" s="647"/>
      <c r="E5689" s="647"/>
      <c r="F5689" s="646"/>
      <c r="G5689" s="646"/>
      <c r="H5689" s="646"/>
      <c r="I5689" s="646"/>
      <c r="J5689" s="646"/>
      <c r="K5689" s="646"/>
    </row>
    <row r="5690" spans="2:11" x14ac:dyDescent="0.2">
      <c r="B5690" s="646"/>
      <c r="C5690" s="647"/>
      <c r="D5690" s="647"/>
      <c r="E5690" s="647"/>
      <c r="F5690" s="646"/>
      <c r="G5690" s="646"/>
      <c r="H5690" s="646"/>
      <c r="I5690" s="647"/>
      <c r="J5690" s="646"/>
      <c r="K5690" s="646"/>
    </row>
    <row r="5691" spans="2:11" x14ac:dyDescent="0.2">
      <c r="B5691" s="646"/>
      <c r="C5691" s="647"/>
      <c r="D5691" s="647"/>
      <c r="E5691" s="647"/>
      <c r="F5691" s="646"/>
      <c r="G5691" s="646"/>
      <c r="H5691" s="646"/>
      <c r="I5691" s="647"/>
      <c r="J5691" s="646"/>
      <c r="K5691" s="646"/>
    </row>
    <row r="5692" spans="2:11" x14ac:dyDescent="0.2">
      <c r="B5692" s="646"/>
      <c r="C5692" s="647"/>
      <c r="D5692" s="647"/>
      <c r="E5692" s="647"/>
      <c r="F5692" s="646"/>
      <c r="G5692" s="646"/>
      <c r="H5692" s="646"/>
      <c r="I5692" s="647"/>
      <c r="J5692" s="646"/>
      <c r="K5692" s="646"/>
    </row>
    <row r="5693" spans="2:11" x14ac:dyDescent="0.2">
      <c r="B5693" s="646"/>
      <c r="C5693" s="647"/>
      <c r="D5693" s="647"/>
      <c r="E5693" s="647"/>
      <c r="F5693" s="646"/>
      <c r="G5693" s="646"/>
      <c r="H5693" s="646"/>
      <c r="I5693" s="647"/>
      <c r="J5693" s="646"/>
      <c r="K5693" s="646"/>
    </row>
    <row r="5694" spans="2:11" x14ac:dyDescent="0.2">
      <c r="B5694" s="646"/>
      <c r="C5694" s="647"/>
      <c r="D5694" s="647"/>
      <c r="E5694" s="647"/>
      <c r="F5694" s="646"/>
      <c r="G5694" s="646"/>
      <c r="H5694" s="646"/>
      <c r="I5694" s="647"/>
      <c r="J5694" s="646"/>
      <c r="K5694" s="646"/>
    </row>
    <row r="5695" spans="2:11" x14ac:dyDescent="0.2">
      <c r="B5695" s="646"/>
      <c r="C5695" s="647"/>
      <c r="D5695" s="647"/>
      <c r="E5695" s="647"/>
      <c r="F5695" s="646"/>
      <c r="G5695" s="646"/>
      <c r="H5695" s="646"/>
      <c r="I5695" s="647"/>
      <c r="J5695" s="646"/>
      <c r="K5695" s="646"/>
    </row>
    <row r="5696" spans="2:11" x14ac:dyDescent="0.2">
      <c r="B5696" s="646"/>
      <c r="C5696" s="647"/>
      <c r="D5696" s="647"/>
      <c r="E5696" s="647"/>
      <c r="F5696" s="646"/>
      <c r="G5696" s="646"/>
      <c r="H5696" s="646"/>
      <c r="I5696" s="646"/>
      <c r="J5696" s="646"/>
      <c r="K5696" s="646"/>
    </row>
    <row r="5697" spans="2:11" x14ac:dyDescent="0.2">
      <c r="B5697" s="646"/>
      <c r="C5697" s="647"/>
      <c r="D5697" s="647"/>
      <c r="E5697" s="647"/>
      <c r="F5697" s="646"/>
      <c r="G5697" s="646"/>
      <c r="H5697" s="646"/>
      <c r="I5697" s="646"/>
      <c r="J5697" s="646"/>
      <c r="K5697" s="646"/>
    </row>
    <row r="5698" spans="2:11" x14ac:dyDescent="0.2">
      <c r="B5698" s="646"/>
      <c r="C5698" s="647"/>
      <c r="D5698" s="647"/>
      <c r="E5698" s="647"/>
      <c r="F5698" s="646"/>
      <c r="G5698" s="646"/>
      <c r="H5698" s="646"/>
      <c r="I5698" s="646"/>
      <c r="J5698" s="646"/>
      <c r="K5698" s="646"/>
    </row>
    <row r="5699" spans="2:11" x14ac:dyDescent="0.2">
      <c r="B5699" s="646"/>
      <c r="C5699" s="647"/>
      <c r="D5699" s="647"/>
      <c r="E5699" s="647"/>
      <c r="F5699" s="646"/>
      <c r="G5699" s="646"/>
      <c r="H5699" s="646"/>
      <c r="I5699" s="646"/>
      <c r="J5699" s="646"/>
      <c r="K5699" s="646"/>
    </row>
    <row r="5700" spans="2:11" x14ac:dyDescent="0.2">
      <c r="B5700" s="646"/>
      <c r="C5700" s="647"/>
      <c r="D5700" s="647"/>
      <c r="E5700" s="647"/>
      <c r="F5700" s="646"/>
      <c r="G5700" s="646"/>
      <c r="H5700" s="646"/>
      <c r="I5700" s="646"/>
      <c r="J5700" s="646"/>
      <c r="K5700" s="646"/>
    </row>
    <row r="5701" spans="2:11" x14ac:dyDescent="0.2">
      <c r="B5701" s="646"/>
      <c r="C5701" s="647"/>
      <c r="D5701" s="647"/>
      <c r="E5701" s="647"/>
      <c r="F5701" s="646"/>
      <c r="G5701" s="646"/>
      <c r="H5701" s="646"/>
      <c r="I5701" s="646"/>
      <c r="J5701" s="646"/>
      <c r="K5701" s="646"/>
    </row>
    <row r="5702" spans="2:11" x14ac:dyDescent="0.2">
      <c r="B5702" s="646"/>
      <c r="C5702" s="647"/>
      <c r="D5702" s="647"/>
      <c r="E5702" s="647"/>
      <c r="F5702" s="646"/>
      <c r="G5702" s="646"/>
      <c r="H5702" s="646"/>
      <c r="I5702" s="647"/>
      <c r="J5702" s="646"/>
      <c r="K5702" s="646"/>
    </row>
    <row r="5703" spans="2:11" x14ac:dyDescent="0.2">
      <c r="B5703" s="646"/>
      <c r="C5703" s="647"/>
      <c r="D5703" s="647"/>
      <c r="E5703" s="647"/>
      <c r="F5703" s="646"/>
      <c r="G5703" s="646"/>
      <c r="H5703" s="646"/>
      <c r="I5703" s="647"/>
      <c r="J5703" s="646"/>
      <c r="K5703" s="646"/>
    </row>
    <row r="5704" spans="2:11" x14ac:dyDescent="0.2">
      <c r="B5704" s="646"/>
      <c r="C5704" s="647"/>
      <c r="D5704" s="647"/>
      <c r="E5704" s="647"/>
      <c r="F5704" s="646"/>
      <c r="G5704" s="646"/>
      <c r="H5704" s="646"/>
      <c r="I5704" s="647"/>
      <c r="J5704" s="646"/>
      <c r="K5704" s="646"/>
    </row>
    <row r="5705" spans="2:11" x14ac:dyDescent="0.2">
      <c r="B5705" s="646"/>
      <c r="C5705" s="647"/>
      <c r="D5705" s="647"/>
      <c r="E5705" s="647"/>
      <c r="F5705" s="646"/>
      <c r="G5705" s="646"/>
      <c r="H5705" s="646"/>
      <c r="I5705" s="647"/>
      <c r="J5705" s="646"/>
      <c r="K5705" s="646"/>
    </row>
    <row r="5706" spans="2:11" x14ac:dyDescent="0.2">
      <c r="B5706" s="646"/>
      <c r="C5706" s="647"/>
      <c r="D5706" s="647"/>
      <c r="E5706" s="647"/>
      <c r="F5706" s="646"/>
      <c r="G5706" s="646"/>
      <c r="H5706" s="646"/>
      <c r="I5706" s="647"/>
      <c r="J5706" s="646"/>
      <c r="K5706" s="646"/>
    </row>
    <row r="5707" spans="2:11" x14ac:dyDescent="0.2">
      <c r="B5707" s="646"/>
      <c r="C5707" s="647"/>
      <c r="D5707" s="647"/>
      <c r="E5707" s="647"/>
      <c r="F5707" s="646"/>
      <c r="G5707" s="646"/>
      <c r="H5707" s="646"/>
      <c r="I5707" s="647"/>
      <c r="J5707" s="646"/>
      <c r="K5707" s="646"/>
    </row>
    <row r="5708" spans="2:11" x14ac:dyDescent="0.2">
      <c r="B5708" s="646"/>
      <c r="C5708" s="647"/>
      <c r="D5708" s="647"/>
      <c r="E5708" s="647"/>
      <c r="F5708" s="646"/>
      <c r="G5708" s="646"/>
      <c r="H5708" s="646"/>
      <c r="I5708" s="647"/>
      <c r="J5708" s="646"/>
      <c r="K5708" s="646"/>
    </row>
    <row r="5709" spans="2:11" x14ac:dyDescent="0.2">
      <c r="B5709" s="646"/>
      <c r="C5709" s="647"/>
      <c r="D5709" s="647"/>
      <c r="E5709" s="647"/>
      <c r="F5709" s="646"/>
      <c r="G5709" s="646"/>
      <c r="H5709" s="646"/>
      <c r="I5709" s="647"/>
      <c r="J5709" s="646"/>
      <c r="K5709" s="646"/>
    </row>
    <row r="5710" spans="2:11" x14ac:dyDescent="0.2">
      <c r="B5710" s="646"/>
      <c r="C5710" s="647"/>
      <c r="D5710" s="647"/>
      <c r="E5710" s="647"/>
      <c r="F5710" s="646"/>
      <c r="G5710" s="646"/>
      <c r="H5710" s="646"/>
      <c r="I5710" s="647"/>
      <c r="J5710" s="646"/>
      <c r="K5710" s="646"/>
    </row>
    <row r="5711" spans="2:11" x14ac:dyDescent="0.2">
      <c r="B5711" s="646"/>
      <c r="C5711" s="647"/>
      <c r="D5711" s="647"/>
      <c r="E5711" s="647"/>
      <c r="F5711" s="646"/>
      <c r="G5711" s="646"/>
      <c r="H5711" s="646"/>
      <c r="I5711" s="647"/>
      <c r="J5711" s="646"/>
      <c r="K5711" s="646"/>
    </row>
    <row r="5712" spans="2:11" x14ac:dyDescent="0.2">
      <c r="B5712" s="646"/>
      <c r="C5712" s="647"/>
      <c r="D5712" s="647"/>
      <c r="E5712" s="647"/>
      <c r="F5712" s="646"/>
      <c r="G5712" s="646"/>
      <c r="H5712" s="646"/>
      <c r="I5712" s="647"/>
      <c r="J5712" s="646"/>
      <c r="K5712" s="646"/>
    </row>
    <row r="5713" spans="2:11" x14ac:dyDescent="0.2">
      <c r="B5713" s="646"/>
      <c r="C5713" s="647"/>
      <c r="D5713" s="647"/>
      <c r="E5713" s="647"/>
      <c r="F5713" s="646"/>
      <c r="G5713" s="646"/>
      <c r="H5713" s="646"/>
      <c r="I5713" s="647"/>
      <c r="J5713" s="646"/>
      <c r="K5713" s="646"/>
    </row>
    <row r="5714" spans="2:11" x14ac:dyDescent="0.2">
      <c r="B5714" s="646"/>
      <c r="C5714" s="647"/>
      <c r="D5714" s="647"/>
      <c r="E5714" s="647"/>
      <c r="F5714" s="646"/>
      <c r="G5714" s="646"/>
      <c r="H5714" s="646"/>
      <c r="I5714" s="647"/>
      <c r="J5714" s="646"/>
      <c r="K5714" s="646"/>
    </row>
    <row r="5715" spans="2:11" x14ac:dyDescent="0.2">
      <c r="B5715" s="646"/>
      <c r="C5715" s="647"/>
      <c r="D5715" s="647"/>
      <c r="E5715" s="647"/>
      <c r="F5715" s="646"/>
      <c r="G5715" s="646"/>
      <c r="H5715" s="646"/>
      <c r="I5715" s="647"/>
      <c r="J5715" s="646"/>
      <c r="K5715" s="646"/>
    </row>
    <row r="5716" spans="2:11" x14ac:dyDescent="0.2">
      <c r="B5716" s="646"/>
      <c r="C5716" s="647"/>
      <c r="D5716" s="647"/>
      <c r="E5716" s="647"/>
      <c r="F5716" s="646"/>
      <c r="G5716" s="646"/>
      <c r="H5716" s="646"/>
      <c r="I5716" s="647"/>
      <c r="J5716" s="646"/>
      <c r="K5716" s="646"/>
    </row>
    <row r="5717" spans="2:11" x14ac:dyDescent="0.2">
      <c r="B5717" s="646"/>
      <c r="C5717" s="647"/>
      <c r="D5717" s="647"/>
      <c r="E5717" s="647"/>
      <c r="F5717" s="646"/>
      <c r="G5717" s="646"/>
      <c r="H5717" s="646"/>
      <c r="I5717" s="647"/>
      <c r="J5717" s="646"/>
      <c r="K5717" s="646"/>
    </row>
    <row r="5718" spans="2:11" x14ac:dyDescent="0.2">
      <c r="B5718" s="646"/>
      <c r="C5718" s="647"/>
      <c r="D5718" s="647"/>
      <c r="E5718" s="647"/>
      <c r="F5718" s="646"/>
      <c r="G5718" s="646"/>
      <c r="H5718" s="646"/>
      <c r="I5718" s="647"/>
      <c r="J5718" s="646"/>
      <c r="K5718" s="646"/>
    </row>
    <row r="5719" spans="2:11" x14ac:dyDescent="0.2">
      <c r="B5719" s="646"/>
      <c r="C5719" s="647"/>
      <c r="D5719" s="647"/>
      <c r="E5719" s="647"/>
      <c r="F5719" s="646"/>
      <c r="G5719" s="646"/>
      <c r="H5719" s="646"/>
      <c r="I5719" s="647"/>
      <c r="J5719" s="646"/>
      <c r="K5719" s="646"/>
    </row>
    <row r="5720" spans="2:11" x14ac:dyDescent="0.2">
      <c r="B5720" s="646"/>
      <c r="C5720" s="647"/>
      <c r="D5720" s="647"/>
      <c r="E5720" s="647"/>
      <c r="F5720" s="646"/>
      <c r="G5720" s="646"/>
      <c r="H5720" s="646"/>
      <c r="I5720" s="647"/>
      <c r="J5720" s="646"/>
      <c r="K5720" s="646"/>
    </row>
    <row r="5721" spans="2:11" x14ac:dyDescent="0.2">
      <c r="B5721" s="646"/>
      <c r="C5721" s="647"/>
      <c r="D5721" s="647"/>
      <c r="E5721" s="647"/>
      <c r="F5721" s="646"/>
      <c r="G5721" s="646"/>
      <c r="H5721" s="646"/>
      <c r="I5721" s="647"/>
      <c r="J5721" s="646"/>
      <c r="K5721" s="646"/>
    </row>
    <row r="5722" spans="2:11" x14ac:dyDescent="0.2">
      <c r="B5722" s="646"/>
      <c r="C5722" s="647"/>
      <c r="D5722" s="647"/>
      <c r="E5722" s="647"/>
      <c r="F5722" s="646"/>
      <c r="G5722" s="646"/>
      <c r="H5722" s="646"/>
      <c r="I5722" s="647"/>
      <c r="J5722" s="646"/>
      <c r="K5722" s="646"/>
    </row>
    <row r="5723" spans="2:11" x14ac:dyDescent="0.2">
      <c r="B5723" s="646"/>
      <c r="C5723" s="647"/>
      <c r="D5723" s="647"/>
      <c r="E5723" s="647"/>
      <c r="F5723" s="646"/>
      <c r="G5723" s="646"/>
      <c r="H5723" s="646"/>
      <c r="I5723" s="647"/>
      <c r="J5723" s="646"/>
      <c r="K5723" s="646"/>
    </row>
    <row r="5724" spans="2:11" x14ac:dyDescent="0.2">
      <c r="B5724" s="646"/>
      <c r="C5724" s="647"/>
      <c r="D5724" s="647"/>
      <c r="E5724" s="647"/>
      <c r="F5724" s="646"/>
      <c r="G5724" s="646"/>
      <c r="H5724" s="646"/>
      <c r="I5724" s="647"/>
      <c r="J5724" s="646"/>
      <c r="K5724" s="646"/>
    </row>
    <row r="5725" spans="2:11" x14ac:dyDescent="0.2">
      <c r="B5725" s="646"/>
      <c r="C5725" s="647"/>
      <c r="D5725" s="647"/>
      <c r="E5725" s="647"/>
      <c r="F5725" s="646"/>
      <c r="G5725" s="646"/>
      <c r="H5725" s="646"/>
      <c r="I5725" s="647"/>
      <c r="J5725" s="646"/>
      <c r="K5725" s="646"/>
    </row>
    <row r="5726" spans="2:11" x14ac:dyDescent="0.2">
      <c r="B5726" s="646"/>
      <c r="C5726" s="647"/>
      <c r="D5726" s="647"/>
      <c r="E5726" s="647"/>
      <c r="F5726" s="646"/>
      <c r="G5726" s="646"/>
      <c r="H5726" s="646"/>
      <c r="I5726" s="647"/>
      <c r="J5726" s="646"/>
      <c r="K5726" s="646"/>
    </row>
    <row r="5727" spans="2:11" x14ac:dyDescent="0.2">
      <c r="B5727" s="646"/>
      <c r="C5727" s="647"/>
      <c r="D5727" s="647"/>
      <c r="E5727" s="647"/>
      <c r="F5727" s="646"/>
      <c r="G5727" s="646"/>
      <c r="H5727" s="646"/>
      <c r="I5727" s="647"/>
      <c r="J5727" s="646"/>
      <c r="K5727" s="646"/>
    </row>
    <row r="5728" spans="2:11" x14ac:dyDescent="0.2">
      <c r="B5728" s="646"/>
      <c r="C5728" s="647"/>
      <c r="D5728" s="647"/>
      <c r="E5728" s="647"/>
      <c r="F5728" s="646"/>
      <c r="G5728" s="646"/>
      <c r="H5728" s="646"/>
      <c r="I5728" s="647"/>
      <c r="J5728" s="646"/>
      <c r="K5728" s="646"/>
    </row>
    <row r="5729" spans="2:11" x14ac:dyDescent="0.2">
      <c r="B5729" s="646"/>
      <c r="C5729" s="647"/>
      <c r="D5729" s="647"/>
      <c r="E5729" s="647"/>
      <c r="F5729" s="646"/>
      <c r="G5729" s="646"/>
      <c r="H5729" s="646"/>
      <c r="I5729" s="647"/>
      <c r="J5729" s="646"/>
      <c r="K5729" s="646"/>
    </row>
    <row r="5730" spans="2:11" x14ac:dyDescent="0.2">
      <c r="B5730" s="646"/>
      <c r="C5730" s="647"/>
      <c r="D5730" s="647"/>
      <c r="E5730" s="647"/>
      <c r="F5730" s="646"/>
      <c r="G5730" s="646"/>
      <c r="H5730" s="646"/>
      <c r="I5730" s="647"/>
      <c r="J5730" s="646"/>
      <c r="K5730" s="646"/>
    </row>
    <row r="5731" spans="2:11" x14ac:dyDescent="0.2">
      <c r="B5731" s="646"/>
      <c r="C5731" s="647"/>
      <c r="D5731" s="647"/>
      <c r="E5731" s="647"/>
      <c r="F5731" s="646"/>
      <c r="G5731" s="646"/>
      <c r="H5731" s="646"/>
      <c r="I5731" s="647"/>
      <c r="J5731" s="646"/>
      <c r="K5731" s="646"/>
    </row>
    <row r="5732" spans="2:11" x14ac:dyDescent="0.2">
      <c r="B5732" s="646"/>
      <c r="C5732" s="647"/>
      <c r="D5732" s="647"/>
      <c r="E5732" s="647"/>
      <c r="F5732" s="646"/>
      <c r="G5732" s="646"/>
      <c r="H5732" s="646"/>
      <c r="I5732" s="647"/>
      <c r="J5732" s="646"/>
      <c r="K5732" s="646"/>
    </row>
    <row r="5733" spans="2:11" x14ac:dyDescent="0.2">
      <c r="B5733" s="646"/>
      <c r="C5733" s="647"/>
      <c r="D5733" s="647"/>
      <c r="E5733" s="647"/>
      <c r="F5733" s="646"/>
      <c r="G5733" s="646"/>
      <c r="H5733" s="646"/>
      <c r="I5733" s="647"/>
      <c r="J5733" s="646"/>
      <c r="K5733" s="646"/>
    </row>
    <row r="5734" spans="2:11" x14ac:dyDescent="0.2">
      <c r="B5734" s="646"/>
      <c r="C5734" s="647"/>
      <c r="D5734" s="647"/>
      <c r="E5734" s="647"/>
      <c r="F5734" s="646"/>
      <c r="G5734" s="646"/>
      <c r="H5734" s="646"/>
      <c r="I5734" s="647"/>
      <c r="J5734" s="646"/>
      <c r="K5734" s="646"/>
    </row>
    <row r="5735" spans="2:11" x14ac:dyDescent="0.2">
      <c r="B5735" s="646"/>
      <c r="C5735" s="647"/>
      <c r="D5735" s="647"/>
      <c r="E5735" s="647"/>
      <c r="F5735" s="646"/>
      <c r="G5735" s="646"/>
      <c r="H5735" s="646"/>
      <c r="I5735" s="647"/>
      <c r="J5735" s="646"/>
      <c r="K5735" s="646"/>
    </row>
    <row r="5736" spans="2:11" x14ac:dyDescent="0.2">
      <c r="B5736" s="646"/>
      <c r="C5736" s="647"/>
      <c r="D5736" s="647"/>
      <c r="E5736" s="647"/>
      <c r="F5736" s="646"/>
      <c r="G5736" s="646"/>
      <c r="H5736" s="646"/>
      <c r="I5736" s="647"/>
      <c r="J5736" s="646"/>
      <c r="K5736" s="646"/>
    </row>
    <row r="5737" spans="2:11" x14ac:dyDescent="0.2">
      <c r="B5737" s="646"/>
      <c r="C5737" s="647"/>
      <c r="D5737" s="647"/>
      <c r="E5737" s="647"/>
      <c r="F5737" s="646"/>
      <c r="G5737" s="646"/>
      <c r="H5737" s="646"/>
      <c r="I5737" s="647"/>
      <c r="J5737" s="646"/>
      <c r="K5737" s="646"/>
    </row>
    <row r="5738" spans="2:11" x14ac:dyDescent="0.2">
      <c r="B5738" s="646"/>
      <c r="C5738" s="647"/>
      <c r="D5738" s="647"/>
      <c r="E5738" s="647"/>
      <c r="F5738" s="646"/>
      <c r="G5738" s="646"/>
      <c r="H5738" s="646"/>
      <c r="I5738" s="647"/>
      <c r="J5738" s="646"/>
      <c r="K5738" s="646"/>
    </row>
    <row r="5739" spans="2:11" x14ac:dyDescent="0.2">
      <c r="B5739" s="646"/>
      <c r="C5739" s="647"/>
      <c r="D5739" s="647"/>
      <c r="E5739" s="647"/>
      <c r="F5739" s="646"/>
      <c r="G5739" s="646"/>
      <c r="H5739" s="646"/>
      <c r="I5739" s="647"/>
      <c r="J5739" s="646"/>
      <c r="K5739" s="646"/>
    </row>
    <row r="5740" spans="2:11" x14ac:dyDescent="0.2">
      <c r="B5740" s="646"/>
      <c r="C5740" s="647"/>
      <c r="D5740" s="647"/>
      <c r="E5740" s="647"/>
      <c r="F5740" s="646"/>
      <c r="G5740" s="646"/>
      <c r="H5740" s="646"/>
      <c r="I5740" s="647"/>
      <c r="J5740" s="646"/>
      <c r="K5740" s="646"/>
    </row>
    <row r="5741" spans="2:11" x14ac:dyDescent="0.2">
      <c r="B5741" s="646"/>
      <c r="C5741" s="647"/>
      <c r="D5741" s="647"/>
      <c r="E5741" s="647"/>
      <c r="F5741" s="646"/>
      <c r="G5741" s="646"/>
      <c r="H5741" s="646"/>
      <c r="I5741" s="647"/>
      <c r="J5741" s="646"/>
      <c r="K5741" s="646"/>
    </row>
    <row r="5742" spans="2:11" x14ac:dyDescent="0.2">
      <c r="B5742" s="646"/>
      <c r="C5742" s="647"/>
      <c r="D5742" s="647"/>
      <c r="E5742" s="647"/>
      <c r="F5742" s="646"/>
      <c r="G5742" s="646"/>
      <c r="H5742" s="646"/>
      <c r="I5742" s="647"/>
      <c r="J5742" s="646"/>
      <c r="K5742" s="646"/>
    </row>
    <row r="5743" spans="2:11" x14ac:dyDescent="0.2">
      <c r="B5743" s="646"/>
      <c r="C5743" s="647"/>
      <c r="D5743" s="647"/>
      <c r="E5743" s="647"/>
      <c r="F5743" s="646"/>
      <c r="G5743" s="646"/>
      <c r="H5743" s="646"/>
      <c r="I5743" s="647"/>
      <c r="J5743" s="646"/>
      <c r="K5743" s="646"/>
    </row>
    <row r="5744" spans="2:11" x14ac:dyDescent="0.2">
      <c r="B5744" s="646"/>
      <c r="C5744" s="647"/>
      <c r="D5744" s="647"/>
      <c r="E5744" s="647"/>
      <c r="F5744" s="646"/>
      <c r="G5744" s="646"/>
      <c r="H5744" s="646"/>
      <c r="I5744" s="647"/>
      <c r="J5744" s="646"/>
      <c r="K5744" s="646"/>
    </row>
    <row r="5745" spans="2:11" x14ac:dyDescent="0.2">
      <c r="B5745" s="646"/>
      <c r="C5745" s="647"/>
      <c r="D5745" s="647"/>
      <c r="E5745" s="647"/>
      <c r="F5745" s="646"/>
      <c r="G5745" s="646"/>
      <c r="H5745" s="646"/>
      <c r="I5745" s="647"/>
      <c r="J5745" s="646"/>
      <c r="K5745" s="646"/>
    </row>
    <row r="5746" spans="2:11" x14ac:dyDescent="0.2">
      <c r="B5746" s="646"/>
      <c r="C5746" s="647"/>
      <c r="D5746" s="647"/>
      <c r="E5746" s="647"/>
      <c r="F5746" s="646"/>
      <c r="G5746" s="646"/>
      <c r="H5746" s="646"/>
      <c r="I5746" s="647"/>
      <c r="J5746" s="646"/>
      <c r="K5746" s="646"/>
    </row>
    <row r="5747" spans="2:11" x14ac:dyDescent="0.2">
      <c r="B5747" s="646"/>
      <c r="C5747" s="647"/>
      <c r="D5747" s="647"/>
      <c r="E5747" s="647"/>
      <c r="F5747" s="646"/>
      <c r="G5747" s="646"/>
      <c r="H5747" s="646"/>
      <c r="I5747" s="647"/>
      <c r="J5747" s="646"/>
      <c r="K5747" s="646"/>
    </row>
    <row r="5748" spans="2:11" x14ac:dyDescent="0.2">
      <c r="B5748" s="646"/>
      <c r="C5748" s="647"/>
      <c r="D5748" s="647"/>
      <c r="E5748" s="647"/>
      <c r="F5748" s="646"/>
      <c r="G5748" s="646"/>
      <c r="H5748" s="646"/>
      <c r="I5748" s="647"/>
      <c r="J5748" s="646"/>
      <c r="K5748" s="646"/>
    </row>
    <row r="5749" spans="2:11" x14ac:dyDescent="0.2">
      <c r="B5749" s="646"/>
      <c r="C5749" s="647"/>
      <c r="D5749" s="647"/>
      <c r="E5749" s="647"/>
      <c r="F5749" s="646"/>
      <c r="G5749" s="646"/>
      <c r="H5749" s="646"/>
      <c r="I5749" s="647"/>
      <c r="J5749" s="646"/>
      <c r="K5749" s="646"/>
    </row>
    <row r="5750" spans="2:11" x14ac:dyDescent="0.2">
      <c r="B5750" s="646"/>
      <c r="C5750" s="647"/>
      <c r="D5750" s="647"/>
      <c r="E5750" s="647"/>
      <c r="F5750" s="646"/>
      <c r="G5750" s="646"/>
      <c r="H5750" s="646"/>
      <c r="I5750" s="647"/>
      <c r="J5750" s="646"/>
      <c r="K5750" s="646"/>
    </row>
    <row r="5751" spans="2:11" x14ac:dyDescent="0.2">
      <c r="B5751" s="646"/>
      <c r="C5751" s="647"/>
      <c r="D5751" s="647"/>
      <c r="E5751" s="647"/>
      <c r="F5751" s="646"/>
      <c r="G5751" s="646"/>
      <c r="H5751" s="646"/>
      <c r="I5751" s="647"/>
      <c r="J5751" s="646"/>
      <c r="K5751" s="646"/>
    </row>
    <row r="5752" spans="2:11" x14ac:dyDescent="0.2">
      <c r="B5752" s="646"/>
      <c r="C5752" s="647"/>
      <c r="D5752" s="647"/>
      <c r="E5752" s="647"/>
      <c r="F5752" s="646"/>
      <c r="G5752" s="646"/>
      <c r="H5752" s="646"/>
      <c r="I5752" s="647"/>
      <c r="J5752" s="646"/>
      <c r="K5752" s="646"/>
    </row>
    <row r="5753" spans="2:11" x14ac:dyDescent="0.2">
      <c r="B5753" s="646"/>
      <c r="C5753" s="647"/>
      <c r="D5753" s="647"/>
      <c r="E5753" s="647"/>
      <c r="F5753" s="646"/>
      <c r="G5753" s="646"/>
      <c r="H5753" s="646"/>
      <c r="I5753" s="647"/>
      <c r="J5753" s="646"/>
      <c r="K5753" s="646"/>
    </row>
    <row r="5754" spans="2:11" x14ac:dyDescent="0.2">
      <c r="B5754" s="646"/>
      <c r="C5754" s="647"/>
      <c r="D5754" s="647"/>
      <c r="E5754" s="647"/>
      <c r="F5754" s="646"/>
      <c r="G5754" s="646"/>
      <c r="H5754" s="646"/>
      <c r="I5754" s="647"/>
      <c r="J5754" s="646"/>
      <c r="K5754" s="646"/>
    </row>
    <row r="5755" spans="2:11" x14ac:dyDescent="0.2">
      <c r="B5755" s="646"/>
      <c r="C5755" s="647"/>
      <c r="D5755" s="647"/>
      <c r="E5755" s="647"/>
      <c r="F5755" s="646"/>
      <c r="G5755" s="646"/>
      <c r="H5755" s="646"/>
      <c r="I5755" s="647"/>
      <c r="J5755" s="646"/>
      <c r="K5755" s="646"/>
    </row>
    <row r="5756" spans="2:11" x14ac:dyDescent="0.2">
      <c r="B5756" s="646"/>
      <c r="C5756" s="647"/>
      <c r="D5756" s="647"/>
      <c r="E5756" s="647"/>
      <c r="F5756" s="646"/>
      <c r="G5756" s="646"/>
      <c r="H5756" s="646"/>
      <c r="I5756" s="647"/>
      <c r="J5756" s="646"/>
      <c r="K5756" s="646"/>
    </row>
    <row r="5757" spans="2:11" x14ac:dyDescent="0.2">
      <c r="B5757" s="646"/>
      <c r="C5757" s="647"/>
      <c r="D5757" s="647"/>
      <c r="E5757" s="647"/>
      <c r="F5757" s="646"/>
      <c r="G5757" s="646"/>
      <c r="H5757" s="646"/>
      <c r="I5757" s="647"/>
      <c r="J5757" s="646"/>
      <c r="K5757" s="646"/>
    </row>
    <row r="5758" spans="2:11" x14ac:dyDescent="0.2">
      <c r="B5758" s="646"/>
      <c r="C5758" s="647"/>
      <c r="D5758" s="647"/>
      <c r="E5758" s="647"/>
      <c r="F5758" s="646"/>
      <c r="G5758" s="646"/>
      <c r="H5758" s="646"/>
      <c r="I5758" s="647"/>
      <c r="J5758" s="646"/>
      <c r="K5758" s="646"/>
    </row>
    <row r="5759" spans="2:11" x14ac:dyDescent="0.2">
      <c r="B5759" s="646"/>
      <c r="C5759" s="647"/>
      <c r="D5759" s="647"/>
      <c r="E5759" s="647"/>
      <c r="F5759" s="646"/>
      <c r="G5759" s="646"/>
      <c r="H5759" s="646"/>
      <c r="I5759" s="647"/>
      <c r="J5759" s="646"/>
      <c r="K5759" s="646"/>
    </row>
    <row r="5760" spans="2:11" x14ac:dyDescent="0.2">
      <c r="B5760" s="646"/>
      <c r="C5760" s="647"/>
      <c r="D5760" s="647"/>
      <c r="E5760" s="647"/>
      <c r="F5760" s="646"/>
      <c r="G5760" s="646"/>
      <c r="H5760" s="646"/>
      <c r="I5760" s="647"/>
      <c r="J5760" s="646"/>
      <c r="K5760" s="646"/>
    </row>
    <row r="5761" spans="2:11" x14ac:dyDescent="0.2">
      <c r="B5761" s="646"/>
      <c r="C5761" s="647"/>
      <c r="D5761" s="647"/>
      <c r="E5761" s="647"/>
      <c r="F5761" s="646"/>
      <c r="G5761" s="646"/>
      <c r="H5761" s="646"/>
      <c r="I5761" s="647"/>
      <c r="J5761" s="646"/>
      <c r="K5761" s="646"/>
    </row>
    <row r="5762" spans="2:11" x14ac:dyDescent="0.2">
      <c r="B5762" s="646"/>
      <c r="C5762" s="647"/>
      <c r="D5762" s="647"/>
      <c r="E5762" s="647"/>
      <c r="F5762" s="646"/>
      <c r="G5762" s="646"/>
      <c r="H5762" s="646"/>
      <c r="I5762" s="647"/>
      <c r="J5762" s="646"/>
      <c r="K5762" s="646"/>
    </row>
    <row r="5763" spans="2:11" x14ac:dyDescent="0.2">
      <c r="B5763" s="646"/>
      <c r="C5763" s="647"/>
      <c r="D5763" s="647"/>
      <c r="E5763" s="647"/>
      <c r="F5763" s="646"/>
      <c r="G5763" s="646"/>
      <c r="H5763" s="646"/>
      <c r="I5763" s="647"/>
      <c r="J5763" s="646"/>
      <c r="K5763" s="646"/>
    </row>
    <row r="5764" spans="2:11" x14ac:dyDescent="0.2">
      <c r="B5764" s="646"/>
      <c r="C5764" s="647"/>
      <c r="D5764" s="647"/>
      <c r="E5764" s="647"/>
      <c r="F5764" s="646"/>
      <c r="G5764" s="646"/>
      <c r="H5764" s="646"/>
      <c r="I5764" s="647"/>
      <c r="J5764" s="646"/>
      <c r="K5764" s="646"/>
    </row>
    <row r="5765" spans="2:11" x14ac:dyDescent="0.2">
      <c r="B5765" s="646"/>
      <c r="C5765" s="647"/>
      <c r="D5765" s="647"/>
      <c r="E5765" s="647"/>
      <c r="F5765" s="646"/>
      <c r="G5765" s="646"/>
      <c r="H5765" s="646"/>
      <c r="I5765" s="647"/>
      <c r="J5765" s="646"/>
      <c r="K5765" s="646"/>
    </row>
    <row r="5766" spans="2:11" x14ac:dyDescent="0.2">
      <c r="B5766" s="646"/>
      <c r="C5766" s="647"/>
      <c r="D5766" s="647"/>
      <c r="E5766" s="647"/>
      <c r="F5766" s="646"/>
      <c r="G5766" s="646"/>
      <c r="H5766" s="646"/>
      <c r="I5766" s="647"/>
      <c r="J5766" s="646"/>
      <c r="K5766" s="646"/>
    </row>
    <row r="5767" spans="2:11" x14ac:dyDescent="0.2">
      <c r="B5767" s="646"/>
      <c r="C5767" s="647"/>
      <c r="D5767" s="647"/>
      <c r="E5767" s="647"/>
      <c r="F5767" s="646"/>
      <c r="G5767" s="646"/>
      <c r="H5767" s="646"/>
      <c r="I5767" s="647"/>
      <c r="J5767" s="646"/>
      <c r="K5767" s="646"/>
    </row>
    <row r="5768" spans="2:11" x14ac:dyDescent="0.2">
      <c r="B5768" s="646"/>
      <c r="C5768" s="647"/>
      <c r="D5768" s="647"/>
      <c r="E5768" s="647"/>
      <c r="F5768" s="646"/>
      <c r="G5768" s="646"/>
      <c r="H5768" s="646"/>
      <c r="I5768" s="647"/>
      <c r="J5768" s="646"/>
      <c r="K5768" s="646"/>
    </row>
    <row r="5769" spans="2:11" x14ac:dyDescent="0.2">
      <c r="B5769" s="646"/>
      <c r="C5769" s="647"/>
      <c r="D5769" s="647"/>
      <c r="E5769" s="647"/>
      <c r="F5769" s="646"/>
      <c r="G5769" s="646"/>
      <c r="H5769" s="646"/>
      <c r="I5769" s="647"/>
      <c r="J5769" s="646"/>
      <c r="K5769" s="646"/>
    </row>
    <row r="5770" spans="2:11" x14ac:dyDescent="0.2">
      <c r="B5770" s="646"/>
      <c r="C5770" s="647"/>
      <c r="D5770" s="647"/>
      <c r="E5770" s="647"/>
      <c r="F5770" s="646"/>
      <c r="G5770" s="646"/>
      <c r="H5770" s="646"/>
      <c r="I5770" s="647"/>
      <c r="J5770" s="646"/>
      <c r="K5770" s="646"/>
    </row>
    <row r="5771" spans="2:11" x14ac:dyDescent="0.2">
      <c r="B5771" s="646"/>
      <c r="C5771" s="647"/>
      <c r="D5771" s="647"/>
      <c r="E5771" s="647"/>
      <c r="F5771" s="646"/>
      <c r="G5771" s="646"/>
      <c r="H5771" s="646"/>
      <c r="I5771" s="647"/>
      <c r="J5771" s="646"/>
      <c r="K5771" s="646"/>
    </row>
    <row r="5772" spans="2:11" x14ac:dyDescent="0.2">
      <c r="B5772" s="646"/>
      <c r="C5772" s="647"/>
      <c r="D5772" s="647"/>
      <c r="E5772" s="647"/>
      <c r="F5772" s="646"/>
      <c r="G5772" s="646"/>
      <c r="H5772" s="646"/>
      <c r="I5772" s="647"/>
      <c r="J5772" s="646"/>
      <c r="K5772" s="646"/>
    </row>
    <row r="5773" spans="2:11" x14ac:dyDescent="0.2">
      <c r="B5773" s="646"/>
      <c r="C5773" s="647"/>
      <c r="D5773" s="647"/>
      <c r="E5773" s="647"/>
      <c r="F5773" s="646"/>
      <c r="G5773" s="646"/>
      <c r="H5773" s="646"/>
      <c r="I5773" s="647"/>
      <c r="J5773" s="646"/>
      <c r="K5773" s="646"/>
    </row>
    <row r="5774" spans="2:11" x14ac:dyDescent="0.2">
      <c r="B5774" s="646"/>
      <c r="C5774" s="647"/>
      <c r="D5774" s="647"/>
      <c r="E5774" s="647"/>
      <c r="F5774" s="646"/>
      <c r="G5774" s="646"/>
      <c r="H5774" s="646"/>
      <c r="I5774" s="647"/>
      <c r="J5774" s="646"/>
      <c r="K5774" s="646"/>
    </row>
    <row r="5775" spans="2:11" x14ac:dyDescent="0.2">
      <c r="B5775" s="646"/>
      <c r="C5775" s="647"/>
      <c r="D5775" s="647"/>
      <c r="E5775" s="647"/>
      <c r="F5775" s="646"/>
      <c r="G5775" s="646"/>
      <c r="H5775" s="646"/>
      <c r="I5775" s="647"/>
      <c r="J5775" s="646"/>
      <c r="K5775" s="646"/>
    </row>
    <row r="5776" spans="2:11" x14ac:dyDescent="0.2">
      <c r="B5776" s="646"/>
      <c r="C5776" s="647"/>
      <c r="D5776" s="647"/>
      <c r="E5776" s="647"/>
      <c r="F5776" s="646"/>
      <c r="G5776" s="646"/>
      <c r="H5776" s="646"/>
      <c r="I5776" s="647"/>
      <c r="J5776" s="646"/>
      <c r="K5776" s="646"/>
    </row>
    <row r="5777" spans="2:11" x14ac:dyDescent="0.2">
      <c r="B5777" s="646"/>
      <c r="C5777" s="647"/>
      <c r="D5777" s="647"/>
      <c r="E5777" s="647"/>
      <c r="F5777" s="646"/>
      <c r="G5777" s="646"/>
      <c r="H5777" s="646"/>
      <c r="I5777" s="647"/>
      <c r="J5777" s="646"/>
      <c r="K5777" s="646"/>
    </row>
    <row r="5778" spans="2:11" x14ac:dyDescent="0.2">
      <c r="B5778" s="646"/>
      <c r="C5778" s="647"/>
      <c r="D5778" s="647"/>
      <c r="E5778" s="647"/>
      <c r="F5778" s="646"/>
      <c r="G5778" s="646"/>
      <c r="H5778" s="646"/>
      <c r="I5778" s="647"/>
      <c r="J5778" s="646"/>
      <c r="K5778" s="646"/>
    </row>
    <row r="5779" spans="2:11" x14ac:dyDescent="0.2">
      <c r="B5779" s="646"/>
      <c r="C5779" s="647"/>
      <c r="D5779" s="647"/>
      <c r="E5779" s="647"/>
      <c r="F5779" s="646"/>
      <c r="G5779" s="646"/>
      <c r="H5779" s="646"/>
      <c r="I5779" s="647"/>
      <c r="J5779" s="646"/>
      <c r="K5779" s="646"/>
    </row>
    <row r="5780" spans="2:11" x14ac:dyDescent="0.2">
      <c r="B5780" s="646"/>
      <c r="C5780" s="647"/>
      <c r="D5780" s="647"/>
      <c r="E5780" s="647"/>
      <c r="F5780" s="646"/>
      <c r="G5780" s="646"/>
      <c r="H5780" s="646"/>
      <c r="I5780" s="647"/>
      <c r="J5780" s="646"/>
      <c r="K5780" s="646"/>
    </row>
    <row r="5781" spans="2:11" x14ac:dyDescent="0.2">
      <c r="B5781" s="646"/>
      <c r="C5781" s="647"/>
      <c r="D5781" s="647"/>
      <c r="E5781" s="647"/>
      <c r="F5781" s="646"/>
      <c r="G5781" s="646"/>
      <c r="H5781" s="646"/>
      <c r="I5781" s="647"/>
      <c r="J5781" s="646"/>
      <c r="K5781" s="646"/>
    </row>
    <row r="5782" spans="2:11" x14ac:dyDescent="0.2">
      <c r="B5782" s="646"/>
      <c r="C5782" s="647"/>
      <c r="D5782" s="647"/>
      <c r="E5782" s="647"/>
      <c r="F5782" s="646"/>
      <c r="G5782" s="646"/>
      <c r="H5782" s="646"/>
      <c r="I5782" s="647"/>
      <c r="J5782" s="646"/>
      <c r="K5782" s="646"/>
    </row>
    <row r="5783" spans="2:11" x14ac:dyDescent="0.2">
      <c r="B5783" s="646"/>
      <c r="C5783" s="647"/>
      <c r="D5783" s="647"/>
      <c r="E5783" s="647"/>
      <c r="F5783" s="646"/>
      <c r="G5783" s="646"/>
      <c r="H5783" s="646"/>
      <c r="I5783" s="647"/>
      <c r="J5783" s="646"/>
      <c r="K5783" s="646"/>
    </row>
    <row r="5784" spans="2:11" x14ac:dyDescent="0.2">
      <c r="B5784" s="646"/>
      <c r="C5784" s="647"/>
      <c r="D5784" s="647"/>
      <c r="E5784" s="647"/>
      <c r="F5784" s="646"/>
      <c r="G5784" s="646"/>
      <c r="H5784" s="646"/>
      <c r="I5784" s="647"/>
      <c r="J5784" s="646"/>
      <c r="K5784" s="646"/>
    </row>
    <row r="5785" spans="2:11" x14ac:dyDescent="0.2">
      <c r="B5785" s="646"/>
      <c r="C5785" s="647"/>
      <c r="D5785" s="647"/>
      <c r="E5785" s="647"/>
      <c r="F5785" s="646"/>
      <c r="G5785" s="646"/>
      <c r="H5785" s="646"/>
      <c r="I5785" s="647"/>
      <c r="J5785" s="646"/>
      <c r="K5785" s="646"/>
    </row>
    <row r="5786" spans="2:11" x14ac:dyDescent="0.2">
      <c r="B5786" s="646"/>
      <c r="C5786" s="647"/>
      <c r="D5786" s="647"/>
      <c r="E5786" s="647"/>
      <c r="F5786" s="646"/>
      <c r="G5786" s="646"/>
      <c r="H5786" s="646"/>
      <c r="I5786" s="647"/>
      <c r="J5786" s="646"/>
      <c r="K5786" s="646"/>
    </row>
    <row r="5787" spans="2:11" x14ac:dyDescent="0.2">
      <c r="B5787" s="646"/>
      <c r="C5787" s="647"/>
      <c r="D5787" s="647"/>
      <c r="E5787" s="647"/>
      <c r="F5787" s="646"/>
      <c r="G5787" s="646"/>
      <c r="H5787" s="646"/>
      <c r="I5787" s="647"/>
      <c r="J5787" s="646"/>
      <c r="K5787" s="646"/>
    </row>
    <row r="5788" spans="2:11" x14ac:dyDescent="0.2">
      <c r="B5788" s="646"/>
      <c r="C5788" s="647"/>
      <c r="D5788" s="647"/>
      <c r="E5788" s="647"/>
      <c r="F5788" s="646"/>
      <c r="G5788" s="646"/>
      <c r="H5788" s="646"/>
      <c r="I5788" s="647"/>
      <c r="J5788" s="646"/>
      <c r="K5788" s="646"/>
    </row>
    <row r="5789" spans="2:11" x14ac:dyDescent="0.2">
      <c r="B5789" s="646"/>
      <c r="C5789" s="647"/>
      <c r="D5789" s="647"/>
      <c r="E5789" s="647"/>
      <c r="F5789" s="646"/>
      <c r="G5789" s="646"/>
      <c r="H5789" s="646"/>
      <c r="I5789" s="647"/>
      <c r="J5789" s="646"/>
      <c r="K5789" s="646"/>
    </row>
    <row r="5790" spans="2:11" x14ac:dyDescent="0.2">
      <c r="B5790" s="646"/>
      <c r="C5790" s="647"/>
      <c r="D5790" s="647"/>
      <c r="E5790" s="647"/>
      <c r="F5790" s="646"/>
      <c r="G5790" s="646"/>
      <c r="H5790" s="646"/>
      <c r="I5790" s="647"/>
      <c r="J5790" s="646"/>
      <c r="K5790" s="646"/>
    </row>
    <row r="5791" spans="2:11" x14ac:dyDescent="0.2">
      <c r="B5791" s="646"/>
      <c r="C5791" s="647"/>
      <c r="D5791" s="647"/>
      <c r="E5791" s="647"/>
      <c r="F5791" s="646"/>
      <c r="G5791" s="646"/>
      <c r="H5791" s="646"/>
      <c r="I5791" s="647"/>
      <c r="J5791" s="646"/>
      <c r="K5791" s="646"/>
    </row>
    <row r="5792" spans="2:11" x14ac:dyDescent="0.2">
      <c r="B5792" s="646"/>
      <c r="C5792" s="647"/>
      <c r="D5792" s="647"/>
      <c r="E5792" s="647"/>
      <c r="F5792" s="646"/>
      <c r="G5792" s="646"/>
      <c r="H5792" s="646"/>
      <c r="I5792" s="647"/>
      <c r="J5792" s="646"/>
      <c r="K5792" s="646"/>
    </row>
    <row r="5793" spans="2:11" x14ac:dyDescent="0.2">
      <c r="B5793" s="646"/>
      <c r="C5793" s="647"/>
      <c r="D5793" s="647"/>
      <c r="E5793" s="647"/>
      <c r="F5793" s="646"/>
      <c r="G5793" s="646"/>
      <c r="H5793" s="646"/>
      <c r="I5793" s="647"/>
      <c r="J5793" s="646"/>
      <c r="K5793" s="646"/>
    </row>
    <row r="5794" spans="2:11" x14ac:dyDescent="0.2">
      <c r="B5794" s="646"/>
      <c r="C5794" s="647"/>
      <c r="D5794" s="647"/>
      <c r="E5794" s="647"/>
      <c r="F5794" s="646"/>
      <c r="G5794" s="646"/>
      <c r="H5794" s="646"/>
      <c r="I5794" s="647"/>
      <c r="J5794" s="646"/>
      <c r="K5794" s="646"/>
    </row>
    <row r="5795" spans="2:11" x14ac:dyDescent="0.2">
      <c r="B5795" s="646"/>
      <c r="C5795" s="647"/>
      <c r="D5795" s="647"/>
      <c r="E5795" s="647"/>
      <c r="F5795" s="646"/>
      <c r="G5795" s="646"/>
      <c r="H5795" s="646"/>
      <c r="I5795" s="647"/>
      <c r="J5795" s="646"/>
      <c r="K5795" s="646"/>
    </row>
    <row r="5796" spans="2:11" x14ac:dyDescent="0.2">
      <c r="B5796" s="646"/>
      <c r="C5796" s="647"/>
      <c r="D5796" s="647"/>
      <c r="E5796" s="647"/>
      <c r="F5796" s="646"/>
      <c r="G5796" s="646"/>
      <c r="H5796" s="646"/>
      <c r="I5796" s="647"/>
      <c r="J5796" s="646"/>
      <c r="K5796" s="646"/>
    </row>
    <row r="5797" spans="2:11" x14ac:dyDescent="0.2">
      <c r="B5797" s="646"/>
      <c r="C5797" s="647"/>
      <c r="D5797" s="647"/>
      <c r="E5797" s="647"/>
      <c r="F5797" s="646"/>
      <c r="G5797" s="646"/>
      <c r="H5797" s="646"/>
      <c r="I5797" s="647"/>
      <c r="J5797" s="646"/>
      <c r="K5797" s="646"/>
    </row>
    <row r="5798" spans="2:11" x14ac:dyDescent="0.2">
      <c r="B5798" s="646"/>
      <c r="C5798" s="647"/>
      <c r="D5798" s="647"/>
      <c r="E5798" s="647"/>
      <c r="F5798" s="646"/>
      <c r="G5798" s="646"/>
      <c r="H5798" s="646"/>
      <c r="I5798" s="647"/>
      <c r="J5798" s="646"/>
      <c r="K5798" s="646"/>
    </row>
    <row r="5799" spans="2:11" x14ac:dyDescent="0.2">
      <c r="B5799" s="646"/>
      <c r="C5799" s="647"/>
      <c r="D5799" s="647"/>
      <c r="E5799" s="647"/>
      <c r="F5799" s="646"/>
      <c r="G5799" s="646"/>
      <c r="H5799" s="646"/>
      <c r="I5799" s="647"/>
      <c r="J5799" s="646"/>
      <c r="K5799" s="646"/>
    </row>
    <row r="5800" spans="2:11" x14ac:dyDescent="0.2">
      <c r="B5800" s="646"/>
      <c r="C5800" s="647"/>
      <c r="D5800" s="647"/>
      <c r="E5800" s="647"/>
      <c r="F5800" s="646"/>
      <c r="G5800" s="646"/>
      <c r="H5800" s="646"/>
      <c r="I5800" s="647"/>
      <c r="J5800" s="646"/>
      <c r="K5800" s="646"/>
    </row>
    <row r="5801" spans="2:11" x14ac:dyDescent="0.2">
      <c r="B5801" s="646"/>
      <c r="C5801" s="647"/>
      <c r="D5801" s="647"/>
      <c r="E5801" s="647"/>
      <c r="F5801" s="646"/>
      <c r="G5801" s="646"/>
      <c r="H5801" s="646"/>
      <c r="I5801" s="647"/>
      <c r="J5801" s="646"/>
      <c r="K5801" s="646"/>
    </row>
  </sheetData>
  <autoFilter ref="A1:K109" xr:uid="{F9F58952-1531-43DB-9570-5DE4502922B5}"/>
  <conditionalFormatting sqref="B2:B109">
    <cfRule type="duplicateValues" dxfId="0" priority="1"/>
  </conditionalFormatting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EE96-DFE3-4BF4-9871-C94580FE90E2}">
  <dimension ref="A1:U23"/>
  <sheetViews>
    <sheetView showGridLines="0" zoomScaleNormal="100" workbookViewId="0"/>
  </sheetViews>
  <sheetFormatPr defaultColWidth="9.5546875" defaultRowHeight="10.199999999999999" x14ac:dyDescent="0.2"/>
  <cols>
    <col min="1" max="1" width="8.21875" style="17" customWidth="1"/>
    <col min="2" max="2" width="11.5546875" style="17" customWidth="1"/>
    <col min="3" max="3" width="9.5546875" style="17"/>
    <col min="4" max="4" width="23.77734375" style="17" customWidth="1"/>
    <col min="5" max="6" width="9.5546875" style="17"/>
    <col min="7" max="7" width="33.44140625" style="17" customWidth="1"/>
    <col min="8" max="14" width="15.5546875" style="17" customWidth="1"/>
    <col min="15" max="16384" width="9.5546875" style="17"/>
  </cols>
  <sheetData>
    <row r="1" spans="1:21" ht="10.8" thickBot="1" x14ac:dyDescent="0.25">
      <c r="A1" s="27" t="s">
        <v>12031</v>
      </c>
    </row>
    <row r="4" spans="1:21" x14ac:dyDescent="0.2">
      <c r="E4" s="772" t="s">
        <v>12086</v>
      </c>
      <c r="F4" s="772"/>
      <c r="G4" s="772"/>
      <c r="H4" s="772"/>
      <c r="I4" s="772"/>
      <c r="J4" s="772"/>
      <c r="K4" s="772"/>
      <c r="L4" s="772"/>
      <c r="M4" s="772"/>
      <c r="N4" s="772"/>
      <c r="O4" s="683"/>
      <c r="P4" s="683"/>
      <c r="Q4" s="683"/>
      <c r="R4" s="683"/>
      <c r="S4" s="683"/>
      <c r="T4" s="683"/>
    </row>
    <row r="5" spans="1:21" x14ac:dyDescent="0.2">
      <c r="E5" s="781" t="s">
        <v>1</v>
      </c>
      <c r="F5" s="782"/>
      <c r="G5" s="783"/>
      <c r="H5" s="784"/>
      <c r="I5" s="784"/>
      <c r="J5" s="784"/>
      <c r="K5" s="784"/>
      <c r="L5" s="784"/>
      <c r="M5" s="784"/>
      <c r="N5" s="785"/>
      <c r="O5" s="683"/>
      <c r="P5" s="683"/>
      <c r="Q5" s="683"/>
      <c r="R5" s="683"/>
      <c r="S5" s="683"/>
      <c r="T5" s="683"/>
      <c r="U5" s="682" t="s">
        <v>12030</v>
      </c>
    </row>
    <row r="6" spans="1:21" x14ac:dyDescent="0.2">
      <c r="E6" s="781" t="s">
        <v>2</v>
      </c>
      <c r="F6" s="782"/>
      <c r="G6" s="783"/>
      <c r="H6" s="784"/>
      <c r="I6" s="784"/>
      <c r="J6" s="784"/>
      <c r="K6" s="784"/>
      <c r="L6" s="784"/>
      <c r="M6" s="784"/>
      <c r="N6" s="785"/>
      <c r="O6" s="683"/>
      <c r="P6" s="683"/>
      <c r="Q6" s="683"/>
      <c r="R6" s="683"/>
      <c r="S6" s="683"/>
      <c r="T6" s="683"/>
      <c r="U6" s="682" t="s">
        <v>12030</v>
      </c>
    </row>
    <row r="7" spans="1:21" x14ac:dyDescent="0.2">
      <c r="E7" s="781" t="s">
        <v>3</v>
      </c>
      <c r="F7" s="782"/>
      <c r="G7" s="783"/>
      <c r="H7" s="784"/>
      <c r="I7" s="784"/>
      <c r="J7" s="784"/>
      <c r="K7" s="784"/>
      <c r="L7" s="784"/>
      <c r="M7" s="784"/>
      <c r="N7" s="785"/>
      <c r="O7" s="683"/>
      <c r="P7" s="683"/>
      <c r="Q7" s="683"/>
      <c r="R7" s="683"/>
      <c r="S7" s="683"/>
      <c r="T7" s="683"/>
      <c r="U7" s="682" t="s">
        <v>12030</v>
      </c>
    </row>
    <row r="9" spans="1:21" ht="14.25" customHeight="1" x14ac:dyDescent="0.2">
      <c r="E9" s="773" t="s">
        <v>4</v>
      </c>
      <c r="F9" s="773" t="s">
        <v>1</v>
      </c>
      <c r="G9" s="776" t="s">
        <v>12029</v>
      </c>
      <c r="H9" s="778" t="s">
        <v>12028</v>
      </c>
      <c r="I9" s="776" t="s">
        <v>12027</v>
      </c>
      <c r="J9" s="780" t="s">
        <v>12026</v>
      </c>
      <c r="K9" s="780"/>
      <c r="L9" s="780"/>
      <c r="M9" s="681"/>
      <c r="N9" s="681"/>
    </row>
    <row r="10" spans="1:21" ht="40.799999999999997" x14ac:dyDescent="0.2">
      <c r="E10" s="774"/>
      <c r="F10" s="774"/>
      <c r="G10" s="777"/>
      <c r="H10" s="779"/>
      <c r="I10" s="777"/>
      <c r="J10" s="680" t="s">
        <v>12025</v>
      </c>
      <c r="K10" s="680" t="s">
        <v>12024</v>
      </c>
      <c r="L10" s="680" t="s">
        <v>12023</v>
      </c>
      <c r="M10" s="680" t="s">
        <v>12022</v>
      </c>
      <c r="N10" s="680" t="s">
        <v>12021</v>
      </c>
    </row>
    <row r="11" spans="1:21" x14ac:dyDescent="0.2">
      <c r="E11" s="775"/>
      <c r="F11" s="775"/>
      <c r="G11" s="679" t="s">
        <v>16</v>
      </c>
      <c r="H11" s="679" t="s">
        <v>17</v>
      </c>
      <c r="I11" s="679" t="s">
        <v>18</v>
      </c>
      <c r="J11" s="679" t="s">
        <v>19</v>
      </c>
      <c r="K11" s="679" t="s">
        <v>20</v>
      </c>
      <c r="L11" s="679" t="s">
        <v>21</v>
      </c>
      <c r="M11" s="679" t="s">
        <v>22</v>
      </c>
      <c r="N11" s="679" t="s">
        <v>23</v>
      </c>
    </row>
    <row r="12" spans="1:21" ht="10.5" customHeight="1" x14ac:dyDescent="0.2">
      <c r="E12" s="669" t="s">
        <v>16</v>
      </c>
      <c r="F12" s="678" t="s">
        <v>12020</v>
      </c>
      <c r="G12" s="764" t="s">
        <v>12019</v>
      </c>
      <c r="H12" s="765"/>
      <c r="I12" s="765"/>
      <c r="J12" s="765"/>
      <c r="K12" s="765"/>
      <c r="L12" s="765"/>
      <c r="M12" s="765"/>
      <c r="N12" s="766"/>
    </row>
    <row r="13" spans="1:21" x14ac:dyDescent="0.2">
      <c r="E13" s="669" t="s">
        <v>17</v>
      </c>
      <c r="F13" s="671">
        <v>1.1000000000000001</v>
      </c>
      <c r="G13" s="674" t="s">
        <v>659</v>
      </c>
      <c r="H13" s="672" t="s">
        <v>647</v>
      </c>
      <c r="I13" s="672" t="s">
        <v>647</v>
      </c>
      <c r="J13" s="677"/>
      <c r="K13" s="677"/>
      <c r="L13" s="677"/>
      <c r="M13" s="677"/>
      <c r="N13" s="672"/>
    </row>
    <row r="14" spans="1:21" x14ac:dyDescent="0.2">
      <c r="E14" s="669" t="s">
        <v>18</v>
      </c>
      <c r="F14" s="671">
        <v>1.2</v>
      </c>
      <c r="G14" s="676" t="s">
        <v>12019</v>
      </c>
      <c r="H14" s="662" t="s">
        <v>647</v>
      </c>
      <c r="I14" s="662" t="s">
        <v>647</v>
      </c>
      <c r="J14" s="665">
        <f>SUM(J13:J13)</f>
        <v>0</v>
      </c>
      <c r="K14" s="664">
        <f>SUM(K13:K13)</f>
        <v>0</v>
      </c>
      <c r="L14" s="664">
        <f>J14+K14</f>
        <v>0</v>
      </c>
      <c r="M14" s="663">
        <f>SUM(M13:M13)</f>
        <v>0</v>
      </c>
      <c r="N14" s="662" t="s">
        <v>647</v>
      </c>
    </row>
    <row r="15" spans="1:21" x14ac:dyDescent="0.2">
      <c r="E15" s="669" t="s">
        <v>19</v>
      </c>
      <c r="F15" s="675" t="s">
        <v>12018</v>
      </c>
      <c r="G15" s="767" t="s">
        <v>12017</v>
      </c>
      <c r="H15" s="768"/>
      <c r="I15" s="768"/>
      <c r="J15" s="768"/>
      <c r="K15" s="768"/>
      <c r="L15" s="768"/>
      <c r="M15" s="768"/>
      <c r="N15" s="769"/>
    </row>
    <row r="16" spans="1:21" x14ac:dyDescent="0.2">
      <c r="E16" s="669" t="s">
        <v>20</v>
      </c>
      <c r="F16" s="671">
        <v>2.1</v>
      </c>
      <c r="G16" s="674" t="s">
        <v>659</v>
      </c>
      <c r="H16" s="672" t="s">
        <v>647</v>
      </c>
      <c r="I16" s="672" t="s">
        <v>647</v>
      </c>
      <c r="J16" s="673"/>
      <c r="K16" s="673"/>
      <c r="L16" s="673"/>
      <c r="M16" s="673"/>
      <c r="N16" s="672"/>
    </row>
    <row r="17" spans="5:14" x14ac:dyDescent="0.2">
      <c r="E17" s="669" t="s">
        <v>21</v>
      </c>
      <c r="F17" s="671">
        <v>2.2000000000000002</v>
      </c>
      <c r="G17" s="670" t="s">
        <v>12016</v>
      </c>
      <c r="H17" s="662" t="s">
        <v>647</v>
      </c>
      <c r="I17" s="662" t="s">
        <v>647</v>
      </c>
      <c r="J17" s="665">
        <f>SUM(J16:J16)</f>
        <v>0</v>
      </c>
      <c r="K17" s="664">
        <f>SUM(K16:K16)</f>
        <v>0</v>
      </c>
      <c r="L17" s="664">
        <f>J17+K17</f>
        <v>0</v>
      </c>
      <c r="M17" s="663">
        <f>SUM(M16:M16)</f>
        <v>0</v>
      </c>
      <c r="N17" s="662" t="s">
        <v>647</v>
      </c>
    </row>
    <row r="18" spans="5:14" x14ac:dyDescent="0.2">
      <c r="E18" s="669" t="s">
        <v>22</v>
      </c>
      <c r="F18" s="668">
        <v>3</v>
      </c>
      <c r="G18" s="667" t="s">
        <v>569</v>
      </c>
      <c r="H18" s="666" t="s">
        <v>647</v>
      </c>
      <c r="I18" s="662" t="s">
        <v>647</v>
      </c>
      <c r="J18" s="665">
        <f>J14+J17</f>
        <v>0</v>
      </c>
      <c r="K18" s="664">
        <f>K14+K17</f>
        <v>0</v>
      </c>
      <c r="L18" s="664">
        <f>J18+K18</f>
        <v>0</v>
      </c>
      <c r="M18" s="663">
        <f>M14+M17</f>
        <v>0</v>
      </c>
      <c r="N18" s="662" t="s">
        <v>647</v>
      </c>
    </row>
    <row r="20" spans="5:14" x14ac:dyDescent="0.2">
      <c r="E20" s="770" t="s">
        <v>200</v>
      </c>
      <c r="F20" s="771" t="s">
        <v>12015</v>
      </c>
      <c r="G20" s="771"/>
      <c r="H20" s="771"/>
      <c r="I20" s="771"/>
      <c r="J20" s="771"/>
      <c r="K20" s="771"/>
      <c r="L20" s="771"/>
      <c r="M20" s="771"/>
      <c r="N20" s="771"/>
    </row>
    <row r="21" spans="5:14" x14ac:dyDescent="0.2">
      <c r="E21" s="770"/>
      <c r="F21" s="771" t="s">
        <v>12014</v>
      </c>
      <c r="G21" s="771"/>
      <c r="H21" s="771"/>
      <c r="I21" s="771"/>
      <c r="J21" s="771"/>
      <c r="K21" s="771"/>
      <c r="L21" s="771"/>
      <c r="M21" s="771"/>
      <c r="N21" s="771"/>
    </row>
    <row r="22" spans="5:14" x14ac:dyDescent="0.2">
      <c r="E22" s="770"/>
      <c r="F22" s="771" t="s">
        <v>12013</v>
      </c>
      <c r="G22" s="771"/>
      <c r="H22" s="771"/>
      <c r="I22" s="771"/>
      <c r="J22" s="771"/>
      <c r="K22" s="771"/>
      <c r="L22" s="771"/>
      <c r="M22" s="771"/>
      <c r="N22" s="771"/>
    </row>
    <row r="23" spans="5:14" x14ac:dyDescent="0.2">
      <c r="E23" s="770"/>
      <c r="F23" s="771" t="s">
        <v>12012</v>
      </c>
      <c r="G23" s="771"/>
      <c r="H23" s="771"/>
      <c r="I23" s="771"/>
      <c r="J23" s="771"/>
      <c r="K23" s="771"/>
      <c r="L23" s="771"/>
      <c r="M23" s="771"/>
      <c r="N23" s="771"/>
    </row>
  </sheetData>
  <mergeCells count="20">
    <mergeCell ref="E4:N4"/>
    <mergeCell ref="E9:E11"/>
    <mergeCell ref="F9:F11"/>
    <mergeCell ref="G9:G10"/>
    <mergeCell ref="H9:H10"/>
    <mergeCell ref="I9:I10"/>
    <mergeCell ref="J9:L9"/>
    <mergeCell ref="E5:F5"/>
    <mergeCell ref="E6:F6"/>
    <mergeCell ref="E7:F7"/>
    <mergeCell ref="G5:N5"/>
    <mergeCell ref="G6:N6"/>
    <mergeCell ref="G7:N7"/>
    <mergeCell ref="G12:N12"/>
    <mergeCell ref="G15:N15"/>
    <mergeCell ref="E20:E23"/>
    <mergeCell ref="F20:N20"/>
    <mergeCell ref="F21:N21"/>
    <mergeCell ref="F22:N22"/>
    <mergeCell ref="F23:N23"/>
  </mergeCells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A96C-80E6-4F2E-8011-7C1EC86CC974}">
  <dimension ref="A1:D2"/>
  <sheetViews>
    <sheetView showGridLines="0" zoomScaleNormal="100" workbookViewId="0">
      <selection activeCell="G14" sqref="G14"/>
    </sheetView>
  </sheetViews>
  <sheetFormatPr defaultColWidth="8.88671875" defaultRowHeight="10.199999999999999" x14ac:dyDescent="0.2"/>
  <cols>
    <col min="1" max="1" width="11.6640625" style="17" bestFit="1" customWidth="1"/>
    <col min="2" max="2" width="12.5546875" style="17" bestFit="1" customWidth="1"/>
    <col min="3" max="3" width="8.5546875" style="17" bestFit="1" customWidth="1"/>
    <col min="4" max="4" width="13.77734375" style="17" bestFit="1" customWidth="1"/>
    <col min="5" max="16384" width="8.88671875" style="17"/>
  </cols>
  <sheetData>
    <row r="1" spans="1:4" x14ac:dyDescent="0.2">
      <c r="A1" s="476" t="s">
        <v>202</v>
      </c>
      <c r="B1" s="476" t="s">
        <v>705</v>
      </c>
      <c r="C1" s="476" t="s">
        <v>706</v>
      </c>
      <c r="D1" s="476" t="s">
        <v>707</v>
      </c>
    </row>
    <row r="2" spans="1:4" x14ac:dyDescent="0.2">
      <c r="A2" s="48" t="s">
        <v>900</v>
      </c>
      <c r="B2" s="48" t="s">
        <v>900</v>
      </c>
      <c r="C2" s="58" t="s">
        <v>900</v>
      </c>
      <c r="D2" s="48" t="s">
        <v>900</v>
      </c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2591-EF72-4371-959E-80CCDC74B46F}">
  <dimension ref="A1:K45"/>
  <sheetViews>
    <sheetView showGridLines="0" zoomScaleNormal="100" workbookViewId="0">
      <selection activeCell="G14" sqref="G14"/>
    </sheetView>
  </sheetViews>
  <sheetFormatPr defaultColWidth="10" defaultRowHeight="10.199999999999999" x14ac:dyDescent="0.2"/>
  <cols>
    <col min="1" max="1" width="10" style="17"/>
    <col min="2" max="2" width="17.44140625" style="17" customWidth="1"/>
    <col min="3" max="6" width="11.77734375" style="17" customWidth="1"/>
    <col min="7" max="8" width="22.77734375" style="17" customWidth="1"/>
    <col min="9" max="10" width="50.5546875" style="17" customWidth="1"/>
    <col min="11" max="11" width="17.44140625" style="17" customWidth="1"/>
    <col min="12" max="16384" width="10" style="17"/>
  </cols>
  <sheetData>
    <row r="1" spans="1:11" ht="10.8" thickBot="1" x14ac:dyDescent="0.25">
      <c r="A1" s="27"/>
      <c r="B1" s="57" t="s">
        <v>202</v>
      </c>
      <c r="C1" s="59" t="s">
        <v>203</v>
      </c>
      <c r="D1" s="59" t="s">
        <v>204</v>
      </c>
      <c r="E1" s="59" t="s">
        <v>205</v>
      </c>
      <c r="F1" s="59" t="s">
        <v>206</v>
      </c>
      <c r="G1" s="59" t="s">
        <v>901</v>
      </c>
      <c r="H1" s="59" t="s">
        <v>902</v>
      </c>
      <c r="I1" s="59" t="s">
        <v>209</v>
      </c>
      <c r="J1" s="59" t="s">
        <v>210</v>
      </c>
      <c r="K1" s="59" t="s">
        <v>211</v>
      </c>
    </row>
    <row r="2" spans="1:11" x14ac:dyDescent="0.2">
      <c r="B2" s="58" t="s">
        <v>12085</v>
      </c>
      <c r="C2" s="58">
        <v>5.6</v>
      </c>
      <c r="D2" s="58" t="s">
        <v>16</v>
      </c>
      <c r="E2" s="58" t="s">
        <v>16</v>
      </c>
      <c r="F2" s="58" t="s">
        <v>1204</v>
      </c>
      <c r="G2" s="58" t="s">
        <v>212</v>
      </c>
      <c r="H2" s="58" t="s">
        <v>581</v>
      </c>
      <c r="I2" s="58"/>
      <c r="J2" s="58"/>
      <c r="K2" s="58"/>
    </row>
    <row r="3" spans="1:11" x14ac:dyDescent="0.2">
      <c r="B3" s="58" t="s">
        <v>12084</v>
      </c>
      <c r="C3" s="58">
        <v>5.6</v>
      </c>
      <c r="D3" s="58" t="s">
        <v>17</v>
      </c>
      <c r="E3" s="58" t="s">
        <v>16</v>
      </c>
      <c r="F3" s="58" t="s">
        <v>1244</v>
      </c>
      <c r="G3" s="58" t="s">
        <v>212</v>
      </c>
      <c r="H3" s="58" t="s">
        <v>219</v>
      </c>
      <c r="I3" s="58"/>
      <c r="J3" s="58" t="s">
        <v>582</v>
      </c>
      <c r="K3" s="58"/>
    </row>
    <row r="4" spans="1:11" x14ac:dyDescent="0.2">
      <c r="B4" s="58" t="s">
        <v>12083</v>
      </c>
      <c r="C4" s="58">
        <v>5.6</v>
      </c>
      <c r="D4" s="58" t="s">
        <v>17</v>
      </c>
      <c r="E4" s="58" t="s">
        <v>17</v>
      </c>
      <c r="F4" s="58" t="s">
        <v>1246</v>
      </c>
      <c r="G4" s="58" t="s">
        <v>212</v>
      </c>
      <c r="H4" s="58" t="s">
        <v>677</v>
      </c>
      <c r="I4" s="58"/>
      <c r="J4" s="58"/>
      <c r="K4" s="58" t="s">
        <v>11887</v>
      </c>
    </row>
    <row r="5" spans="1:11" x14ac:dyDescent="0.2">
      <c r="B5" s="58" t="s">
        <v>12082</v>
      </c>
      <c r="C5" s="58">
        <v>5.6</v>
      </c>
      <c r="D5" s="58" t="s">
        <v>17</v>
      </c>
      <c r="E5" s="58" t="s">
        <v>18</v>
      </c>
      <c r="F5" s="58" t="s">
        <v>1248</v>
      </c>
      <c r="G5" s="58" t="s">
        <v>212</v>
      </c>
      <c r="H5" s="58" t="s">
        <v>678</v>
      </c>
      <c r="I5" s="58"/>
      <c r="J5" s="58" t="s">
        <v>679</v>
      </c>
      <c r="K5" s="58" t="s">
        <v>11887</v>
      </c>
    </row>
    <row r="6" spans="1:11" x14ac:dyDescent="0.2">
      <c r="B6" s="58" t="s">
        <v>12081</v>
      </c>
      <c r="C6" s="58">
        <v>5.6</v>
      </c>
      <c r="D6" s="58" t="s">
        <v>17</v>
      </c>
      <c r="E6" s="58" t="s">
        <v>19</v>
      </c>
      <c r="F6" s="58" t="s">
        <v>1250</v>
      </c>
      <c r="G6" s="58" t="s">
        <v>212</v>
      </c>
      <c r="H6" s="58" t="s">
        <v>219</v>
      </c>
      <c r="I6" s="58"/>
      <c r="J6" s="58" t="s">
        <v>582</v>
      </c>
      <c r="K6" s="58"/>
    </row>
    <row r="7" spans="1:11" x14ac:dyDescent="0.2">
      <c r="B7" s="58" t="s">
        <v>12080</v>
      </c>
      <c r="C7" s="58">
        <v>5.6</v>
      </c>
      <c r="D7" s="58" t="s">
        <v>17</v>
      </c>
      <c r="E7" s="58" t="s">
        <v>20</v>
      </c>
      <c r="F7" s="58" t="s">
        <v>1252</v>
      </c>
      <c r="G7" s="58" t="s">
        <v>212</v>
      </c>
      <c r="H7" s="58" t="s">
        <v>219</v>
      </c>
      <c r="I7" s="58"/>
      <c r="J7" s="58" t="s">
        <v>582</v>
      </c>
      <c r="K7" s="58"/>
    </row>
    <row r="8" spans="1:11" x14ac:dyDescent="0.2">
      <c r="B8" s="58" t="s">
        <v>12079</v>
      </c>
      <c r="C8" s="58">
        <v>5.6</v>
      </c>
      <c r="D8" s="58" t="s">
        <v>17</v>
      </c>
      <c r="E8" s="58" t="s">
        <v>21</v>
      </c>
      <c r="F8" s="58" t="s">
        <v>1254</v>
      </c>
      <c r="G8" s="58" t="s">
        <v>212</v>
      </c>
      <c r="H8" s="58" t="s">
        <v>219</v>
      </c>
      <c r="I8" s="58"/>
      <c r="J8" s="58" t="s">
        <v>582</v>
      </c>
      <c r="K8" s="58"/>
    </row>
    <row r="9" spans="1:11" x14ac:dyDescent="0.2">
      <c r="B9" s="58" t="s">
        <v>12078</v>
      </c>
      <c r="C9" s="58">
        <v>5.6</v>
      </c>
      <c r="D9" s="58" t="s">
        <v>17</v>
      </c>
      <c r="E9" s="58" t="s">
        <v>22</v>
      </c>
      <c r="F9" s="58" t="s">
        <v>1256</v>
      </c>
      <c r="G9" s="58" t="s">
        <v>212</v>
      </c>
      <c r="H9" s="58" t="s">
        <v>219</v>
      </c>
      <c r="I9" s="58"/>
      <c r="J9" s="58" t="s">
        <v>582</v>
      </c>
      <c r="K9" s="58"/>
    </row>
    <row r="10" spans="1:11" x14ac:dyDescent="0.2">
      <c r="B10" s="58" t="s">
        <v>12033</v>
      </c>
      <c r="C10" s="58">
        <v>5.6</v>
      </c>
      <c r="D10" s="58" t="s">
        <v>17</v>
      </c>
      <c r="E10" s="58" t="s">
        <v>23</v>
      </c>
      <c r="F10" s="58" t="s">
        <v>1258</v>
      </c>
      <c r="G10" s="58" t="s">
        <v>11183</v>
      </c>
      <c r="H10" s="58" t="s">
        <v>677</v>
      </c>
      <c r="I10" s="58"/>
      <c r="J10" s="58"/>
      <c r="K10" s="58" t="s">
        <v>11887</v>
      </c>
    </row>
    <row r="11" spans="1:11" x14ac:dyDescent="0.2">
      <c r="B11" s="58" t="s">
        <v>12077</v>
      </c>
      <c r="C11" s="58">
        <v>5.6</v>
      </c>
      <c r="D11" s="58" t="s">
        <v>18</v>
      </c>
      <c r="E11" s="58" t="s">
        <v>16</v>
      </c>
      <c r="F11" s="58" t="s">
        <v>1274</v>
      </c>
      <c r="G11" s="58" t="s">
        <v>212</v>
      </c>
      <c r="H11" s="58" t="s">
        <v>219</v>
      </c>
      <c r="I11" s="58"/>
      <c r="J11" s="58" t="s">
        <v>582</v>
      </c>
      <c r="K11" s="58"/>
    </row>
    <row r="12" spans="1:11" x14ac:dyDescent="0.2">
      <c r="B12" s="58" t="s">
        <v>12076</v>
      </c>
      <c r="C12" s="58">
        <v>5.6</v>
      </c>
      <c r="D12" s="58" t="s">
        <v>18</v>
      </c>
      <c r="E12" s="58" t="s">
        <v>17</v>
      </c>
      <c r="F12" s="58" t="s">
        <v>1276</v>
      </c>
      <c r="G12" s="58" t="s">
        <v>212</v>
      </c>
      <c r="H12" s="58" t="s">
        <v>669</v>
      </c>
      <c r="I12" s="58"/>
      <c r="J12" s="58"/>
      <c r="K12" s="58"/>
    </row>
    <row r="13" spans="1:11" x14ac:dyDescent="0.2">
      <c r="B13" s="58" t="s">
        <v>12075</v>
      </c>
      <c r="C13" s="58">
        <v>5.6</v>
      </c>
      <c r="D13" s="58" t="s">
        <v>18</v>
      </c>
      <c r="E13" s="58" t="s">
        <v>18</v>
      </c>
      <c r="F13" s="58" t="s">
        <v>1278</v>
      </c>
      <c r="G13" s="58" t="s">
        <v>212</v>
      </c>
      <c r="H13" s="58" t="s">
        <v>669</v>
      </c>
      <c r="I13" s="58"/>
      <c r="J13" s="58"/>
      <c r="K13" s="58"/>
    </row>
    <row r="14" spans="1:11" x14ac:dyDescent="0.2">
      <c r="B14" s="58" t="s">
        <v>12074</v>
      </c>
      <c r="C14" s="58">
        <v>5.6</v>
      </c>
      <c r="D14" s="58" t="s">
        <v>18</v>
      </c>
      <c r="E14" s="58" t="s">
        <v>19</v>
      </c>
      <c r="F14" s="58" t="s">
        <v>1280</v>
      </c>
      <c r="G14" s="58" t="s">
        <v>212</v>
      </c>
      <c r="H14" s="58" t="s">
        <v>213</v>
      </c>
      <c r="I14" s="58" t="s">
        <v>12073</v>
      </c>
      <c r="J14" s="58"/>
      <c r="K14" s="58"/>
    </row>
    <row r="15" spans="1:11" x14ac:dyDescent="0.2">
      <c r="B15" s="58" t="s">
        <v>12072</v>
      </c>
      <c r="C15" s="58">
        <v>5.6</v>
      </c>
      <c r="D15" s="58" t="s">
        <v>18</v>
      </c>
      <c r="E15" s="58" t="s">
        <v>20</v>
      </c>
      <c r="F15" s="58" t="s">
        <v>1282</v>
      </c>
      <c r="G15" s="58" t="s">
        <v>212</v>
      </c>
      <c r="H15" s="58" t="s">
        <v>213</v>
      </c>
      <c r="I15" s="58" t="s">
        <v>12071</v>
      </c>
      <c r="J15" s="58"/>
      <c r="K15" s="58"/>
    </row>
    <row r="16" spans="1:11" x14ac:dyDescent="0.2">
      <c r="B16" s="58" t="s">
        <v>12070</v>
      </c>
      <c r="C16" s="58">
        <v>5.6</v>
      </c>
      <c r="D16" s="58" t="s">
        <v>18</v>
      </c>
      <c r="E16" s="58" t="s">
        <v>21</v>
      </c>
      <c r="F16" s="58" t="s">
        <v>1284</v>
      </c>
      <c r="G16" s="58" t="s">
        <v>212</v>
      </c>
      <c r="H16" s="58" t="s">
        <v>213</v>
      </c>
      <c r="I16" s="58" t="s">
        <v>12069</v>
      </c>
      <c r="J16" s="58"/>
      <c r="K16" s="58"/>
    </row>
    <row r="17" spans="2:11" x14ac:dyDescent="0.2">
      <c r="B17" s="58" t="s">
        <v>12068</v>
      </c>
      <c r="C17" s="58">
        <v>5.6</v>
      </c>
      <c r="D17" s="58" t="s">
        <v>18</v>
      </c>
      <c r="E17" s="58" t="s">
        <v>22</v>
      </c>
      <c r="F17" s="58" t="s">
        <v>1286</v>
      </c>
      <c r="G17" s="58" t="s">
        <v>212</v>
      </c>
      <c r="H17" s="58" t="s">
        <v>213</v>
      </c>
      <c r="I17" s="58" t="s">
        <v>12067</v>
      </c>
      <c r="J17" s="58"/>
      <c r="K17" s="58"/>
    </row>
    <row r="18" spans="2:11" x14ac:dyDescent="0.2">
      <c r="B18" s="58" t="s">
        <v>12066</v>
      </c>
      <c r="C18" s="58">
        <v>5.6</v>
      </c>
      <c r="D18" s="58" t="s">
        <v>18</v>
      </c>
      <c r="E18" s="58" t="s">
        <v>23</v>
      </c>
      <c r="F18" s="58" t="s">
        <v>1288</v>
      </c>
      <c r="G18" s="58" t="s">
        <v>212</v>
      </c>
      <c r="H18" s="58" t="s">
        <v>669</v>
      </c>
      <c r="I18" s="58"/>
      <c r="J18" s="58"/>
      <c r="K18" s="58"/>
    </row>
    <row r="19" spans="2:11" x14ac:dyDescent="0.2">
      <c r="B19" s="58" t="s">
        <v>12065</v>
      </c>
      <c r="C19" s="58">
        <v>5.6</v>
      </c>
      <c r="D19" s="58" t="s">
        <v>19</v>
      </c>
      <c r="E19" s="58" t="s">
        <v>16</v>
      </c>
      <c r="F19" s="58" t="s">
        <v>1304</v>
      </c>
      <c r="G19" s="58" t="s">
        <v>212</v>
      </c>
      <c r="H19" s="58" t="s">
        <v>581</v>
      </c>
      <c r="I19" s="58"/>
      <c r="J19" s="58"/>
      <c r="K19" s="58"/>
    </row>
    <row r="20" spans="2:11" x14ac:dyDescent="0.2">
      <c r="B20" s="58" t="s">
        <v>12064</v>
      </c>
      <c r="C20" s="58">
        <v>5.6</v>
      </c>
      <c r="D20" s="58" t="s">
        <v>20</v>
      </c>
      <c r="E20" s="58" t="s">
        <v>16</v>
      </c>
      <c r="F20" s="58" t="s">
        <v>1334</v>
      </c>
      <c r="G20" s="58" t="s">
        <v>212</v>
      </c>
      <c r="H20" s="58" t="s">
        <v>219</v>
      </c>
      <c r="I20" s="58"/>
      <c r="J20" s="58" t="s">
        <v>582</v>
      </c>
      <c r="K20" s="58"/>
    </row>
    <row r="21" spans="2:11" x14ac:dyDescent="0.2">
      <c r="B21" s="58" t="s">
        <v>12063</v>
      </c>
      <c r="C21" s="58">
        <v>5.6</v>
      </c>
      <c r="D21" s="58" t="s">
        <v>20</v>
      </c>
      <c r="E21" s="58" t="s">
        <v>17</v>
      </c>
      <c r="F21" s="58" t="s">
        <v>1336</v>
      </c>
      <c r="G21" s="58" t="s">
        <v>212</v>
      </c>
      <c r="H21" s="58" t="s">
        <v>677</v>
      </c>
      <c r="I21" s="58"/>
      <c r="J21" s="58"/>
      <c r="K21" s="58" t="s">
        <v>11887</v>
      </c>
    </row>
    <row r="22" spans="2:11" x14ac:dyDescent="0.2">
      <c r="B22" s="58" t="s">
        <v>12062</v>
      </c>
      <c r="C22" s="58">
        <v>5.6</v>
      </c>
      <c r="D22" s="58" t="s">
        <v>20</v>
      </c>
      <c r="E22" s="58" t="s">
        <v>18</v>
      </c>
      <c r="F22" s="58" t="s">
        <v>1338</v>
      </c>
      <c r="G22" s="58" t="s">
        <v>212</v>
      </c>
      <c r="H22" s="58" t="s">
        <v>678</v>
      </c>
      <c r="I22" s="58"/>
      <c r="J22" s="58" t="s">
        <v>679</v>
      </c>
      <c r="K22" s="58" t="s">
        <v>11887</v>
      </c>
    </row>
    <row r="23" spans="2:11" x14ac:dyDescent="0.2">
      <c r="B23" s="58" t="s">
        <v>12061</v>
      </c>
      <c r="C23" s="58">
        <v>5.6</v>
      </c>
      <c r="D23" s="58" t="s">
        <v>20</v>
      </c>
      <c r="E23" s="58" t="s">
        <v>19</v>
      </c>
      <c r="F23" s="58" t="s">
        <v>1340</v>
      </c>
      <c r="G23" s="58" t="s">
        <v>212</v>
      </c>
      <c r="H23" s="58" t="s">
        <v>219</v>
      </c>
      <c r="I23" s="58"/>
      <c r="J23" s="58" t="s">
        <v>582</v>
      </c>
      <c r="K23" s="58"/>
    </row>
    <row r="24" spans="2:11" x14ac:dyDescent="0.2">
      <c r="B24" s="58" t="s">
        <v>12060</v>
      </c>
      <c r="C24" s="58">
        <v>5.6</v>
      </c>
      <c r="D24" s="58" t="s">
        <v>20</v>
      </c>
      <c r="E24" s="58" t="s">
        <v>20</v>
      </c>
      <c r="F24" s="58" t="s">
        <v>1342</v>
      </c>
      <c r="G24" s="58" t="s">
        <v>212</v>
      </c>
      <c r="H24" s="58" t="s">
        <v>219</v>
      </c>
      <c r="I24" s="58"/>
      <c r="J24" s="58" t="s">
        <v>582</v>
      </c>
      <c r="K24" s="58"/>
    </row>
    <row r="25" spans="2:11" x14ac:dyDescent="0.2">
      <c r="B25" s="58" t="s">
        <v>12059</v>
      </c>
      <c r="C25" s="58">
        <v>5.6</v>
      </c>
      <c r="D25" s="58" t="s">
        <v>20</v>
      </c>
      <c r="E25" s="58" t="s">
        <v>21</v>
      </c>
      <c r="F25" s="58" t="s">
        <v>1344</v>
      </c>
      <c r="G25" s="58" t="s">
        <v>212</v>
      </c>
      <c r="H25" s="58" t="s">
        <v>219</v>
      </c>
      <c r="I25" s="58"/>
      <c r="J25" s="58" t="s">
        <v>582</v>
      </c>
      <c r="K25" s="58"/>
    </row>
    <row r="26" spans="2:11" x14ac:dyDescent="0.2">
      <c r="B26" s="58" t="s">
        <v>12058</v>
      </c>
      <c r="C26" s="58">
        <v>5.6</v>
      </c>
      <c r="D26" s="58" t="s">
        <v>20</v>
      </c>
      <c r="E26" s="58" t="s">
        <v>22</v>
      </c>
      <c r="F26" s="58" t="s">
        <v>1346</v>
      </c>
      <c r="G26" s="58" t="s">
        <v>212</v>
      </c>
      <c r="H26" s="58" t="s">
        <v>219</v>
      </c>
      <c r="I26" s="58"/>
      <c r="J26" s="58" t="s">
        <v>582</v>
      </c>
      <c r="K26" s="58"/>
    </row>
    <row r="27" spans="2:11" x14ac:dyDescent="0.2">
      <c r="B27" s="58" t="s">
        <v>12032</v>
      </c>
      <c r="C27" s="58">
        <v>5.6</v>
      </c>
      <c r="D27" s="58" t="s">
        <v>20</v>
      </c>
      <c r="E27" s="58" t="s">
        <v>23</v>
      </c>
      <c r="F27" s="58" t="s">
        <v>1348</v>
      </c>
      <c r="G27" s="58" t="s">
        <v>11183</v>
      </c>
      <c r="H27" s="58" t="s">
        <v>677</v>
      </c>
      <c r="I27" s="58"/>
      <c r="J27" s="58"/>
      <c r="K27" s="58" t="s">
        <v>11887</v>
      </c>
    </row>
    <row r="28" spans="2:11" x14ac:dyDescent="0.2">
      <c r="B28" s="58" t="s">
        <v>12057</v>
      </c>
      <c r="C28" s="58">
        <v>5.6</v>
      </c>
      <c r="D28" s="58" t="s">
        <v>21</v>
      </c>
      <c r="E28" s="58" t="s">
        <v>16</v>
      </c>
      <c r="F28" s="58" t="s">
        <v>1364</v>
      </c>
      <c r="G28" s="58" t="s">
        <v>212</v>
      </c>
      <c r="H28" s="58" t="s">
        <v>219</v>
      </c>
      <c r="I28" s="58"/>
      <c r="J28" s="58" t="s">
        <v>582</v>
      </c>
      <c r="K28" s="58"/>
    </row>
    <row r="29" spans="2:11" x14ac:dyDescent="0.2">
      <c r="B29" s="58" t="s">
        <v>12056</v>
      </c>
      <c r="C29" s="58">
        <v>5.6</v>
      </c>
      <c r="D29" s="58" t="s">
        <v>21</v>
      </c>
      <c r="E29" s="58" t="s">
        <v>17</v>
      </c>
      <c r="F29" s="58" t="s">
        <v>1367</v>
      </c>
      <c r="G29" s="58" t="s">
        <v>212</v>
      </c>
      <c r="H29" s="58" t="s">
        <v>669</v>
      </c>
      <c r="I29" s="58"/>
      <c r="J29" s="58"/>
      <c r="K29" s="58"/>
    </row>
    <row r="30" spans="2:11" x14ac:dyDescent="0.2">
      <c r="B30" s="58" t="s">
        <v>12055</v>
      </c>
      <c r="C30" s="58">
        <v>5.6</v>
      </c>
      <c r="D30" s="58" t="s">
        <v>21</v>
      </c>
      <c r="E30" s="58" t="s">
        <v>18</v>
      </c>
      <c r="F30" s="58" t="s">
        <v>1370</v>
      </c>
      <c r="G30" s="58" t="s">
        <v>212</v>
      </c>
      <c r="H30" s="58" t="s">
        <v>669</v>
      </c>
      <c r="I30" s="58"/>
      <c r="J30" s="58"/>
      <c r="K30" s="58"/>
    </row>
    <row r="31" spans="2:11" x14ac:dyDescent="0.2">
      <c r="B31" s="58" t="s">
        <v>12054</v>
      </c>
      <c r="C31" s="58">
        <v>5.6</v>
      </c>
      <c r="D31" s="58" t="s">
        <v>21</v>
      </c>
      <c r="E31" s="58" t="s">
        <v>19</v>
      </c>
      <c r="F31" s="58" t="s">
        <v>1373</v>
      </c>
      <c r="G31" s="58" t="s">
        <v>212</v>
      </c>
      <c r="H31" s="58" t="s">
        <v>213</v>
      </c>
      <c r="I31" s="58" t="s">
        <v>12053</v>
      </c>
      <c r="J31" s="58"/>
      <c r="K31" s="58"/>
    </row>
    <row r="32" spans="2:11" x14ac:dyDescent="0.2">
      <c r="B32" s="58" t="s">
        <v>12052</v>
      </c>
      <c r="C32" s="58">
        <v>5.6</v>
      </c>
      <c r="D32" s="58" t="s">
        <v>21</v>
      </c>
      <c r="E32" s="58" t="s">
        <v>20</v>
      </c>
      <c r="F32" s="58" t="s">
        <v>1376</v>
      </c>
      <c r="G32" s="58" t="s">
        <v>212</v>
      </c>
      <c r="H32" s="58" t="s">
        <v>213</v>
      </c>
      <c r="I32" s="58" t="s">
        <v>12051</v>
      </c>
      <c r="J32" s="58"/>
      <c r="K32" s="58"/>
    </row>
    <row r="33" spans="2:11" x14ac:dyDescent="0.2">
      <c r="B33" s="58" t="s">
        <v>12050</v>
      </c>
      <c r="C33" s="58">
        <v>5.6</v>
      </c>
      <c r="D33" s="58" t="s">
        <v>21</v>
      </c>
      <c r="E33" s="58" t="s">
        <v>21</v>
      </c>
      <c r="F33" s="58" t="s">
        <v>1379</v>
      </c>
      <c r="G33" s="58" t="s">
        <v>212</v>
      </c>
      <c r="H33" s="58" t="s">
        <v>213</v>
      </c>
      <c r="I33" s="58" t="s">
        <v>12049</v>
      </c>
      <c r="J33" s="58"/>
      <c r="K33" s="58"/>
    </row>
    <row r="34" spans="2:11" x14ac:dyDescent="0.2">
      <c r="B34" s="58" t="s">
        <v>12048</v>
      </c>
      <c r="C34" s="58">
        <v>5.6</v>
      </c>
      <c r="D34" s="58" t="s">
        <v>21</v>
      </c>
      <c r="E34" s="58" t="s">
        <v>22</v>
      </c>
      <c r="F34" s="58" t="s">
        <v>1382</v>
      </c>
      <c r="G34" s="58" t="s">
        <v>212</v>
      </c>
      <c r="H34" s="58" t="s">
        <v>213</v>
      </c>
      <c r="I34" s="58" t="s">
        <v>12047</v>
      </c>
      <c r="J34" s="58"/>
      <c r="K34" s="58"/>
    </row>
    <row r="35" spans="2:11" x14ac:dyDescent="0.2">
      <c r="B35" s="58" t="s">
        <v>12046</v>
      </c>
      <c r="C35" s="58">
        <v>5.6</v>
      </c>
      <c r="D35" s="58" t="s">
        <v>21</v>
      </c>
      <c r="E35" s="58" t="s">
        <v>23</v>
      </c>
      <c r="F35" s="58" t="s">
        <v>1385</v>
      </c>
      <c r="G35" s="58" t="s">
        <v>212</v>
      </c>
      <c r="H35" s="58" t="s">
        <v>669</v>
      </c>
      <c r="I35" s="58"/>
      <c r="J35" s="58"/>
      <c r="K35" s="58"/>
    </row>
    <row r="36" spans="2:11" x14ac:dyDescent="0.2">
      <c r="B36" s="58" t="s">
        <v>12045</v>
      </c>
      <c r="C36" s="58">
        <v>5.6</v>
      </c>
      <c r="D36" s="58" t="s">
        <v>22</v>
      </c>
      <c r="E36" s="58" t="s">
        <v>16</v>
      </c>
      <c r="F36" s="58" t="s">
        <v>1404</v>
      </c>
      <c r="G36" s="58" t="s">
        <v>212</v>
      </c>
      <c r="H36" s="58" t="s">
        <v>219</v>
      </c>
      <c r="I36" s="58"/>
      <c r="J36" s="58" t="s">
        <v>582</v>
      </c>
      <c r="K36" s="58"/>
    </row>
    <row r="37" spans="2:11" x14ac:dyDescent="0.2">
      <c r="B37" s="58" t="s">
        <v>12044</v>
      </c>
      <c r="C37" s="58">
        <v>5.6</v>
      </c>
      <c r="D37" s="58" t="s">
        <v>22</v>
      </c>
      <c r="E37" s="58" t="s">
        <v>17</v>
      </c>
      <c r="F37" s="58" t="s">
        <v>1406</v>
      </c>
      <c r="G37" s="58" t="s">
        <v>212</v>
      </c>
      <c r="H37" s="58" t="s">
        <v>669</v>
      </c>
      <c r="I37" s="58"/>
      <c r="J37" s="58"/>
      <c r="K37" s="58"/>
    </row>
    <row r="38" spans="2:11" x14ac:dyDescent="0.2">
      <c r="B38" s="58" t="s">
        <v>12043</v>
      </c>
      <c r="C38" s="58">
        <v>5.6</v>
      </c>
      <c r="D38" s="58" t="s">
        <v>22</v>
      </c>
      <c r="E38" s="58" t="s">
        <v>18</v>
      </c>
      <c r="F38" s="58" t="s">
        <v>1408</v>
      </c>
      <c r="G38" s="58" t="s">
        <v>212</v>
      </c>
      <c r="H38" s="58" t="s">
        <v>669</v>
      </c>
      <c r="I38" s="58"/>
      <c r="J38" s="58"/>
      <c r="K38" s="58"/>
    </row>
    <row r="39" spans="2:11" x14ac:dyDescent="0.2">
      <c r="B39" s="58" t="s">
        <v>12042</v>
      </c>
      <c r="C39" s="58">
        <v>5.6</v>
      </c>
      <c r="D39" s="58" t="s">
        <v>22</v>
      </c>
      <c r="E39" s="58" t="s">
        <v>19</v>
      </c>
      <c r="F39" s="58" t="s">
        <v>1410</v>
      </c>
      <c r="G39" s="58" t="s">
        <v>212</v>
      </c>
      <c r="H39" s="58" t="s">
        <v>213</v>
      </c>
      <c r="I39" s="58" t="s">
        <v>12041</v>
      </c>
      <c r="J39" s="58"/>
      <c r="K39" s="58"/>
    </row>
    <row r="40" spans="2:11" x14ac:dyDescent="0.2">
      <c r="B40" s="58" t="s">
        <v>12040</v>
      </c>
      <c r="C40" s="58">
        <v>5.6</v>
      </c>
      <c r="D40" s="58" t="s">
        <v>22</v>
      </c>
      <c r="E40" s="58" t="s">
        <v>20</v>
      </c>
      <c r="F40" s="58" t="s">
        <v>1412</v>
      </c>
      <c r="G40" s="58" t="s">
        <v>212</v>
      </c>
      <c r="H40" s="58" t="s">
        <v>213</v>
      </c>
      <c r="I40" s="58" t="s">
        <v>12039</v>
      </c>
      <c r="J40" s="58"/>
      <c r="K40" s="58"/>
    </row>
    <row r="41" spans="2:11" x14ac:dyDescent="0.2">
      <c r="B41" s="58" t="s">
        <v>12038</v>
      </c>
      <c r="C41" s="58">
        <v>5.6</v>
      </c>
      <c r="D41" s="58" t="s">
        <v>22</v>
      </c>
      <c r="E41" s="58" t="s">
        <v>21</v>
      </c>
      <c r="F41" s="58" t="s">
        <v>1414</v>
      </c>
      <c r="G41" s="58" t="s">
        <v>212</v>
      </c>
      <c r="H41" s="58" t="s">
        <v>213</v>
      </c>
      <c r="I41" s="58" t="s">
        <v>12037</v>
      </c>
      <c r="J41" s="58"/>
      <c r="K41" s="58"/>
    </row>
    <row r="42" spans="2:11" x14ac:dyDescent="0.2">
      <c r="B42" s="58" t="s">
        <v>12036</v>
      </c>
      <c r="C42" s="58">
        <v>5.6</v>
      </c>
      <c r="D42" s="58" t="s">
        <v>22</v>
      </c>
      <c r="E42" s="58" t="s">
        <v>22</v>
      </c>
      <c r="F42" s="58" t="s">
        <v>1416</v>
      </c>
      <c r="G42" s="58" t="s">
        <v>212</v>
      </c>
      <c r="H42" s="58" t="s">
        <v>213</v>
      </c>
      <c r="I42" s="58" t="s">
        <v>12035</v>
      </c>
      <c r="J42" s="58"/>
      <c r="K42" s="58"/>
    </row>
    <row r="43" spans="2:11" x14ac:dyDescent="0.2">
      <c r="B43" s="58" t="s">
        <v>12034</v>
      </c>
      <c r="C43" s="58">
        <v>5.6</v>
      </c>
      <c r="D43" s="58" t="s">
        <v>22</v>
      </c>
      <c r="E43" s="58" t="s">
        <v>23</v>
      </c>
      <c r="F43" s="58" t="s">
        <v>1418</v>
      </c>
      <c r="G43" s="58" t="s">
        <v>212</v>
      </c>
      <c r="H43" s="58" t="s">
        <v>669</v>
      </c>
      <c r="I43" s="58"/>
      <c r="J43" s="58"/>
      <c r="K43" s="58"/>
    </row>
    <row r="44" spans="2:11" x14ac:dyDescent="0.2">
      <c r="B44" s="58" t="s">
        <v>12033</v>
      </c>
      <c r="C44" s="58">
        <v>5.6</v>
      </c>
      <c r="D44" s="60" t="s">
        <v>17</v>
      </c>
      <c r="E44" s="60" t="s">
        <v>23</v>
      </c>
      <c r="F44" s="58" t="s">
        <v>1258</v>
      </c>
      <c r="G44" s="58" t="s">
        <v>11183</v>
      </c>
      <c r="H44" s="58" t="s">
        <v>677</v>
      </c>
      <c r="I44" s="58"/>
      <c r="J44" s="58"/>
      <c r="K44" s="58" t="s">
        <v>11887</v>
      </c>
    </row>
    <row r="45" spans="2:11" x14ac:dyDescent="0.2">
      <c r="B45" s="58" t="s">
        <v>12032</v>
      </c>
      <c r="C45" s="58">
        <v>5.6</v>
      </c>
      <c r="D45" s="60" t="s">
        <v>20</v>
      </c>
      <c r="E45" s="60" t="s">
        <v>23</v>
      </c>
      <c r="F45" s="58" t="s">
        <v>1348</v>
      </c>
      <c r="G45" s="58" t="s">
        <v>11183</v>
      </c>
      <c r="H45" s="58" t="s">
        <v>677</v>
      </c>
      <c r="I45" s="58"/>
      <c r="J45" s="58"/>
      <c r="K45" s="58" t="s">
        <v>11887</v>
      </c>
    </row>
  </sheetData>
  <autoFilter ref="B1:K45" xr:uid="{B1C374F7-F1F7-4672-8D36-4EEA97300DAF}"/>
  <pageMargins left="0.7" right="0.7" top="0.75" bottom="0.75" header="0.3" footer="0.3"/>
  <pageSetup orientation="portrait" horizontalDpi="1200" verticalDpi="1200" r:id="rId1"/>
  <headerFooter>
    <oddHeader>&amp;L&amp;"Calibri"&amp;10&amp;K0078D7CBUAE Classification: Restricted&amp;1#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E048-4472-4C31-9847-2A3514B37A45}">
  <sheetPr codeName="Sheet9"/>
  <dimension ref="A1:X41"/>
  <sheetViews>
    <sheetView showGridLines="0" zoomScaleNormal="100" workbookViewId="0"/>
  </sheetViews>
  <sheetFormatPr defaultColWidth="9.44140625" defaultRowHeight="10.199999999999999" x14ac:dyDescent="0.2"/>
  <cols>
    <col min="1" max="4" width="9.44140625" style="17"/>
    <col min="5" max="5" width="9.5546875" style="17" customWidth="1"/>
    <col min="6" max="6" width="6.33203125" style="17" customWidth="1"/>
    <col min="7" max="24" width="22.44140625" style="17" customWidth="1"/>
    <col min="25" max="16384" width="9.44140625" style="17"/>
  </cols>
  <sheetData>
    <row r="1" spans="1:24" ht="11.1" customHeight="1" thickBot="1" x14ac:dyDescent="0.25">
      <c r="A1" s="27" t="s">
        <v>882</v>
      </c>
    </row>
    <row r="3" spans="1:24" x14ac:dyDescent="0.2">
      <c r="G3" s="2"/>
    </row>
    <row r="4" spans="1:24" x14ac:dyDescent="0.2">
      <c r="E4" s="807" t="s">
        <v>12006</v>
      </c>
      <c r="F4" s="807"/>
      <c r="G4" s="807"/>
      <c r="H4" s="807"/>
      <c r="I4" s="807"/>
      <c r="J4" s="807"/>
      <c r="K4" s="807"/>
      <c r="L4" s="807"/>
      <c r="M4" s="807"/>
      <c r="N4" s="807"/>
      <c r="O4" s="807"/>
      <c r="P4" s="807"/>
      <c r="Q4" s="807"/>
      <c r="R4" s="807"/>
      <c r="S4" s="807"/>
      <c r="T4" s="807"/>
      <c r="U4" s="807"/>
      <c r="V4" s="807"/>
      <c r="W4" s="807"/>
      <c r="X4" s="807"/>
    </row>
    <row r="5" spans="1:24" x14ac:dyDescent="0.2">
      <c r="E5" s="808" t="s">
        <v>1</v>
      </c>
      <c r="F5" s="809"/>
      <c r="G5" s="810"/>
      <c r="H5" s="811"/>
      <c r="I5" s="811"/>
      <c r="J5" s="811"/>
      <c r="K5" s="811"/>
      <c r="L5" s="811"/>
      <c r="M5" s="811"/>
      <c r="N5" s="811"/>
      <c r="O5" s="811"/>
      <c r="P5" s="811"/>
      <c r="Q5" s="811"/>
      <c r="R5" s="811"/>
      <c r="S5" s="811"/>
      <c r="T5" s="811"/>
      <c r="U5" s="811"/>
      <c r="V5" s="811"/>
      <c r="W5" s="811"/>
      <c r="X5" s="812"/>
    </row>
    <row r="6" spans="1:24" x14ac:dyDescent="0.2">
      <c r="E6" s="808" t="s">
        <v>2</v>
      </c>
      <c r="F6" s="809"/>
      <c r="G6" s="810"/>
      <c r="H6" s="811"/>
      <c r="I6" s="811"/>
      <c r="J6" s="811"/>
      <c r="K6" s="811"/>
      <c r="L6" s="811"/>
      <c r="M6" s="811"/>
      <c r="N6" s="811"/>
      <c r="O6" s="811"/>
      <c r="P6" s="811"/>
      <c r="Q6" s="811"/>
      <c r="R6" s="811"/>
      <c r="S6" s="811"/>
      <c r="T6" s="811"/>
      <c r="U6" s="811"/>
      <c r="V6" s="811"/>
      <c r="W6" s="811"/>
      <c r="X6" s="812"/>
    </row>
    <row r="7" spans="1:24" ht="10.199999999999999" customHeight="1" x14ac:dyDescent="0.2">
      <c r="E7" s="808" t="s">
        <v>589</v>
      </c>
      <c r="F7" s="809"/>
      <c r="G7" s="810"/>
      <c r="H7" s="811"/>
      <c r="I7" s="811"/>
      <c r="J7" s="811"/>
      <c r="K7" s="811"/>
      <c r="L7" s="811"/>
      <c r="M7" s="811"/>
      <c r="N7" s="811"/>
      <c r="O7" s="811"/>
      <c r="P7" s="811"/>
      <c r="Q7" s="811"/>
      <c r="R7" s="811"/>
      <c r="S7" s="811"/>
      <c r="T7" s="811"/>
      <c r="U7" s="811"/>
      <c r="V7" s="811"/>
      <c r="W7" s="811"/>
      <c r="X7" s="812"/>
    </row>
    <row r="8" spans="1:24" ht="10.199999999999999" customHeight="1" x14ac:dyDescent="0.2">
      <c r="E8" s="37"/>
      <c r="F8" s="326"/>
      <c r="G8" s="326"/>
      <c r="H8" s="327"/>
      <c r="I8" s="327"/>
      <c r="J8" s="327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7"/>
      <c r="V8" s="37"/>
      <c r="W8" s="326"/>
      <c r="X8" s="328">
        <v>2</v>
      </c>
    </row>
    <row r="9" spans="1:24" ht="10.35" customHeight="1" x14ac:dyDescent="0.2">
      <c r="E9" s="813" t="s">
        <v>4</v>
      </c>
      <c r="F9" s="698" t="s">
        <v>1</v>
      </c>
      <c r="G9" s="814" t="s">
        <v>883</v>
      </c>
      <c r="H9" s="790" t="s">
        <v>11184</v>
      </c>
      <c r="I9" s="793" t="s">
        <v>954</v>
      </c>
      <c r="J9" s="793" t="s">
        <v>884</v>
      </c>
      <c r="K9" s="791" t="s">
        <v>885</v>
      </c>
      <c r="L9" s="814" t="s">
        <v>886</v>
      </c>
      <c r="M9" s="816" t="s">
        <v>11124</v>
      </c>
      <c r="N9" s="798" t="s">
        <v>1176</v>
      </c>
      <c r="O9" s="798" t="s">
        <v>11125</v>
      </c>
      <c r="P9" s="800" t="s">
        <v>11185</v>
      </c>
      <c r="Q9" s="798" t="s">
        <v>11126</v>
      </c>
      <c r="R9" s="803" t="s">
        <v>887</v>
      </c>
      <c r="S9" s="805" t="s">
        <v>888</v>
      </c>
      <c r="T9" s="805" t="s">
        <v>889</v>
      </c>
      <c r="U9" s="818" t="s">
        <v>1177</v>
      </c>
      <c r="V9" s="820" t="s">
        <v>890</v>
      </c>
      <c r="W9" s="790" t="s">
        <v>1199</v>
      </c>
      <c r="X9" s="802" t="s">
        <v>891</v>
      </c>
    </row>
    <row r="10" spans="1:24" ht="23.1" customHeight="1" x14ac:dyDescent="0.2">
      <c r="E10" s="698"/>
      <c r="F10" s="698"/>
      <c r="G10" s="815"/>
      <c r="H10" s="790"/>
      <c r="I10" s="794"/>
      <c r="J10" s="794"/>
      <c r="K10" s="792"/>
      <c r="L10" s="815"/>
      <c r="M10" s="817"/>
      <c r="N10" s="799"/>
      <c r="O10" s="799"/>
      <c r="P10" s="801"/>
      <c r="Q10" s="799"/>
      <c r="R10" s="804"/>
      <c r="S10" s="806"/>
      <c r="T10" s="806"/>
      <c r="U10" s="819"/>
      <c r="V10" s="821"/>
      <c r="W10" s="790"/>
      <c r="X10" s="802"/>
    </row>
    <row r="11" spans="1:24" x14ac:dyDescent="0.2">
      <c r="E11" s="698"/>
      <c r="F11" s="698"/>
      <c r="G11" s="329" t="s">
        <v>16</v>
      </c>
      <c r="H11" s="329" t="s">
        <v>17</v>
      </c>
      <c r="I11" s="330" t="s">
        <v>18</v>
      </c>
      <c r="J11" s="329" t="s">
        <v>19</v>
      </c>
      <c r="K11" s="329" t="s">
        <v>20</v>
      </c>
      <c r="L11" s="329" t="s">
        <v>21</v>
      </c>
      <c r="M11" s="329" t="s">
        <v>22</v>
      </c>
      <c r="N11" s="329" t="s">
        <v>23</v>
      </c>
      <c r="O11" s="329" t="s">
        <v>24</v>
      </c>
      <c r="P11" s="329" t="s">
        <v>25</v>
      </c>
      <c r="Q11" s="329" t="s">
        <v>26</v>
      </c>
      <c r="R11" s="329" t="s">
        <v>27</v>
      </c>
      <c r="S11" s="329" t="s">
        <v>28</v>
      </c>
      <c r="T11" s="329" t="s">
        <v>29</v>
      </c>
      <c r="U11" s="329" t="s">
        <v>44</v>
      </c>
      <c r="V11" s="329" t="s">
        <v>45</v>
      </c>
      <c r="W11" s="329" t="s">
        <v>46</v>
      </c>
      <c r="X11" s="329" t="s">
        <v>48</v>
      </c>
    </row>
    <row r="12" spans="1:24" x14ac:dyDescent="0.2">
      <c r="E12" s="331" t="s">
        <v>16</v>
      </c>
      <c r="F12" s="332">
        <v>1</v>
      </c>
      <c r="G12" s="333" t="s">
        <v>659</v>
      </c>
      <c r="H12" s="334"/>
      <c r="I12" s="335"/>
      <c r="J12" s="336"/>
      <c r="K12" s="337"/>
      <c r="L12" s="338"/>
      <c r="M12" s="339"/>
      <c r="N12" s="340"/>
      <c r="O12" s="340"/>
      <c r="P12" s="340"/>
      <c r="Q12" s="339"/>
      <c r="R12" s="339"/>
      <c r="S12" s="341"/>
      <c r="T12" s="341"/>
      <c r="U12" s="342"/>
      <c r="V12" s="342"/>
      <c r="W12" s="342"/>
      <c r="X12" s="337"/>
    </row>
    <row r="13" spans="1:24" x14ac:dyDescent="0.2">
      <c r="E13" s="331" t="s">
        <v>17</v>
      </c>
      <c r="F13" s="343">
        <v>2</v>
      </c>
      <c r="G13" s="344" t="s">
        <v>402</v>
      </c>
      <c r="H13" s="443"/>
      <c r="I13" s="444"/>
      <c r="J13" s="443"/>
      <c r="K13" s="443"/>
      <c r="L13" s="443"/>
      <c r="M13" s="443"/>
      <c r="N13" s="443"/>
      <c r="O13" s="443"/>
      <c r="P13" s="345">
        <f>SUM(P12:P12)</f>
        <v>0</v>
      </c>
      <c r="Q13" s="345">
        <f t="shared" ref="Q13:X13" si="0">SUM(Q12:Q12)</f>
        <v>0</v>
      </c>
      <c r="R13" s="345">
        <f t="shared" si="0"/>
        <v>0</v>
      </c>
      <c r="S13" s="443"/>
      <c r="T13" s="443"/>
      <c r="U13" s="345">
        <f t="shared" si="0"/>
        <v>0</v>
      </c>
      <c r="V13" s="345">
        <f t="shared" si="0"/>
        <v>0</v>
      </c>
      <c r="W13" s="345">
        <f t="shared" si="0"/>
        <v>0</v>
      </c>
      <c r="X13" s="345">
        <f t="shared" si="0"/>
        <v>0</v>
      </c>
    </row>
    <row r="14" spans="1:24" x14ac:dyDescent="0.2"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4" x14ac:dyDescent="0.2"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spans="1:24" ht="10.199999999999999" customHeight="1" x14ac:dyDescent="0.2">
      <c r="E16" s="787" t="s">
        <v>374</v>
      </c>
      <c r="F16" s="796" t="s">
        <v>11127</v>
      </c>
      <c r="G16" s="796"/>
      <c r="H16" s="796"/>
      <c r="I16" s="796"/>
      <c r="J16" s="796"/>
      <c r="K16" s="796"/>
      <c r="L16" s="796"/>
      <c r="M16" s="796"/>
      <c r="N16" s="796"/>
      <c r="O16" s="796"/>
      <c r="P16" s="796"/>
      <c r="Q16" s="796"/>
      <c r="R16" s="796"/>
      <c r="S16" s="796"/>
      <c r="T16" s="796"/>
      <c r="U16" s="796"/>
      <c r="V16" s="796"/>
      <c r="W16" s="796"/>
      <c r="X16" s="796"/>
    </row>
    <row r="17" spans="5:24" ht="10.199999999999999" customHeight="1" x14ac:dyDescent="0.2">
      <c r="E17" s="787"/>
      <c r="F17" s="786" t="s">
        <v>11128</v>
      </c>
      <c r="G17" s="786"/>
      <c r="H17" s="786"/>
      <c r="I17" s="786"/>
      <c r="J17" s="786"/>
      <c r="K17" s="786"/>
      <c r="L17" s="786"/>
      <c r="M17" s="786"/>
      <c r="N17" s="786"/>
      <c r="O17" s="786"/>
      <c r="P17" s="786"/>
      <c r="Q17" s="786"/>
      <c r="R17" s="786"/>
      <c r="S17" s="786"/>
      <c r="T17" s="786"/>
      <c r="U17" s="786"/>
      <c r="V17" s="786"/>
      <c r="W17" s="786"/>
      <c r="X17" s="786"/>
    </row>
    <row r="18" spans="5:24" ht="10.199999999999999" customHeight="1" x14ac:dyDescent="0.2">
      <c r="E18" s="787"/>
      <c r="F18" s="797" t="s">
        <v>11182</v>
      </c>
      <c r="G18" s="797"/>
      <c r="H18" s="797"/>
      <c r="I18" s="797"/>
      <c r="J18" s="797"/>
      <c r="K18" s="797"/>
      <c r="L18" s="797"/>
      <c r="M18" s="797"/>
      <c r="N18" s="797"/>
      <c r="O18" s="797"/>
      <c r="P18" s="797"/>
      <c r="Q18" s="797"/>
      <c r="R18" s="797"/>
      <c r="S18" s="797"/>
      <c r="T18" s="797"/>
      <c r="U18" s="797"/>
      <c r="V18" s="797"/>
      <c r="W18" s="797"/>
      <c r="X18" s="797"/>
    </row>
    <row r="19" spans="5:24" ht="10.199999999999999" customHeight="1" x14ac:dyDescent="0.2">
      <c r="E19" s="787"/>
      <c r="F19" s="795" t="s">
        <v>11890</v>
      </c>
      <c r="G19" s="795"/>
      <c r="H19" s="795"/>
      <c r="I19" s="795"/>
      <c r="J19" s="795"/>
      <c r="K19" s="795"/>
      <c r="L19" s="795"/>
      <c r="M19" s="795"/>
      <c r="N19" s="795"/>
      <c r="O19" s="795"/>
      <c r="P19" s="795"/>
      <c r="Q19" s="795"/>
      <c r="R19" s="795"/>
      <c r="S19" s="795"/>
      <c r="T19" s="795"/>
      <c r="U19" s="795"/>
      <c r="V19" s="795"/>
      <c r="W19" s="795"/>
      <c r="X19" s="795"/>
    </row>
    <row r="20" spans="5:24" x14ac:dyDescent="0.2">
      <c r="E20" s="787"/>
      <c r="F20" s="786" t="s">
        <v>11891</v>
      </c>
      <c r="G20" s="786"/>
      <c r="H20" s="786"/>
      <c r="I20" s="786"/>
      <c r="J20" s="786"/>
      <c r="K20" s="786"/>
      <c r="L20" s="786"/>
      <c r="M20" s="786"/>
      <c r="N20" s="786"/>
      <c r="O20" s="786"/>
      <c r="P20" s="786"/>
      <c r="Q20" s="786"/>
      <c r="R20" s="786"/>
      <c r="S20" s="786"/>
      <c r="T20" s="786"/>
      <c r="U20" s="786"/>
      <c r="V20" s="786"/>
      <c r="W20" s="786"/>
      <c r="X20" s="786"/>
    </row>
    <row r="21" spans="5:24" x14ac:dyDescent="0.2">
      <c r="F21" s="788" t="s">
        <v>892</v>
      </c>
      <c r="G21" s="789"/>
    </row>
    <row r="22" spans="5:24" x14ac:dyDescent="0.2">
      <c r="F22" s="42" t="s">
        <v>893</v>
      </c>
      <c r="G22" s="43" t="s">
        <v>894</v>
      </c>
    </row>
    <row r="23" spans="5:24" x14ac:dyDescent="0.2">
      <c r="F23" s="44" t="s">
        <v>895</v>
      </c>
      <c r="G23" s="45" t="s">
        <v>1178</v>
      </c>
    </row>
    <row r="24" spans="5:24" x14ac:dyDescent="0.2">
      <c r="F24" s="46" t="s">
        <v>896</v>
      </c>
      <c r="G24" s="47" t="s">
        <v>1179</v>
      </c>
    </row>
    <row r="25" spans="5:24" x14ac:dyDescent="0.2">
      <c r="F25" s="46" t="s">
        <v>897</v>
      </c>
      <c r="G25" s="48" t="s">
        <v>1180</v>
      </c>
    </row>
    <row r="26" spans="5:24" x14ac:dyDescent="0.2">
      <c r="F26" s="46" t="s">
        <v>898</v>
      </c>
      <c r="G26" s="48" t="s">
        <v>1181</v>
      </c>
    </row>
    <row r="27" spans="5:24" x14ac:dyDescent="0.2">
      <c r="F27" s="46" t="s">
        <v>899</v>
      </c>
      <c r="G27" s="47" t="s">
        <v>1182</v>
      </c>
    </row>
    <row r="32" spans="5:24" ht="10.5" customHeight="1" x14ac:dyDescent="0.2"/>
    <row r="34" ht="10.199999999999999" customHeight="1" x14ac:dyDescent="0.2"/>
    <row r="36" ht="10.199999999999999" customHeight="1" x14ac:dyDescent="0.2"/>
    <row r="37" ht="10.199999999999999" customHeight="1" x14ac:dyDescent="0.2"/>
    <row r="38" ht="10.199999999999999" customHeight="1" x14ac:dyDescent="0.2"/>
    <row r="39" ht="10.199999999999999" customHeight="1" x14ac:dyDescent="0.2"/>
    <row r="40" ht="10.199999999999999" customHeight="1" x14ac:dyDescent="0.2"/>
    <row r="41" ht="10.199999999999999" customHeight="1" x14ac:dyDescent="0.2"/>
  </sheetData>
  <mergeCells count="34">
    <mergeCell ref="E7:F7"/>
    <mergeCell ref="G7:X7"/>
    <mergeCell ref="E9:E11"/>
    <mergeCell ref="F9:F11"/>
    <mergeCell ref="G9:G10"/>
    <mergeCell ref="H9:H10"/>
    <mergeCell ref="I9:I10"/>
    <mergeCell ref="L9:L10"/>
    <mergeCell ref="M9:M10"/>
    <mergeCell ref="N9:N10"/>
    <mergeCell ref="T9:T10"/>
    <mergeCell ref="U9:U10"/>
    <mergeCell ref="V9:V10"/>
    <mergeCell ref="E4:X4"/>
    <mergeCell ref="E5:F5"/>
    <mergeCell ref="G5:X5"/>
    <mergeCell ref="E6:F6"/>
    <mergeCell ref="G6:X6"/>
    <mergeCell ref="F20:X20"/>
    <mergeCell ref="E16:E20"/>
    <mergeCell ref="F21:G21"/>
    <mergeCell ref="W9:W10"/>
    <mergeCell ref="K9:K10"/>
    <mergeCell ref="J9:J10"/>
    <mergeCell ref="F19:X19"/>
    <mergeCell ref="F16:X16"/>
    <mergeCell ref="F17:X17"/>
    <mergeCell ref="F18:X18"/>
    <mergeCell ref="O9:O10"/>
    <mergeCell ref="P9:P10"/>
    <mergeCell ref="X9:X10"/>
    <mergeCell ref="Q9:Q10"/>
    <mergeCell ref="R9:R10"/>
    <mergeCell ref="S9:S10"/>
  </mergeCells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85680DA-D560-450F-93FF-8F4DA77E7C16}">
          <x14:formula1>
            <xm:f>'Drop Downs'!$H$4:$H$5</xm:f>
          </x14:formula1>
          <xm:sqref>K12</xm:sqref>
        </x14:dataValidation>
        <x14:dataValidation type="list" allowBlank="1" showInputMessage="1" showErrorMessage="1" xr:uid="{62F2BB2D-4EF6-499A-8A63-F16C01C6EF73}">
          <x14:formula1>
            <xm:f>'Drop Downs'!$E$3:$E$24</xm:f>
          </x14:formula1>
          <xm:sqref>L12</xm:sqref>
        </x14:dataValidation>
        <x14:dataValidation type="list" allowBlank="1" showInputMessage="1" showErrorMessage="1" xr:uid="{4A9E68E3-A759-47F1-B6B2-415DBF2B01F8}">
          <x14:formula1>
            <xm:f>'Drop Downs'!$F$4:$F$113</xm:f>
          </x14:formula1>
          <xm:sqref>I12</xm:sqref>
        </x14:dataValidation>
        <x14:dataValidation type="list" allowBlank="1" showInputMessage="1" showErrorMessage="1" xr:uid="{25315B19-2E2C-4668-8F16-ACA55A0F7B45}">
          <x14:formula1>
            <xm:f>'Drop Downs'!$I$4:$I$9</xm:f>
          </x14:formula1>
          <xm:sqref>S12:T12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6B9D-48C8-47F5-8F11-48308ED7C939}">
  <sheetPr codeName="Sheet10"/>
  <dimension ref="B1:L251"/>
  <sheetViews>
    <sheetView showGridLines="0" workbookViewId="0">
      <selection activeCell="E5" sqref="E5"/>
    </sheetView>
  </sheetViews>
  <sheetFormatPr defaultColWidth="8.88671875" defaultRowHeight="10.199999999999999" x14ac:dyDescent="0.2"/>
  <cols>
    <col min="1" max="7" width="8.88671875" style="17"/>
    <col min="8" max="8" width="23.33203125" style="17" bestFit="1" customWidth="1"/>
    <col min="9" max="9" width="23" style="17" customWidth="1"/>
    <col min="10" max="10" width="16.5546875" style="17" customWidth="1"/>
    <col min="11" max="11" width="18.5546875" style="17" customWidth="1"/>
    <col min="12" max="12" width="23.5546875" style="17" customWidth="1"/>
    <col min="13" max="16384" width="8.88671875" style="17"/>
  </cols>
  <sheetData>
    <row r="1" spans="2:12" ht="10.8" thickBot="1" x14ac:dyDescent="0.25">
      <c r="B1" s="827">
        <v>5.1100000000000003</v>
      </c>
      <c r="C1" s="828"/>
      <c r="D1" s="828"/>
      <c r="E1" s="828"/>
      <c r="F1" s="828"/>
      <c r="G1" s="828"/>
      <c r="H1" s="828"/>
      <c r="I1" s="829"/>
      <c r="K1" s="822">
        <v>13.7</v>
      </c>
      <c r="L1" s="823"/>
    </row>
    <row r="2" spans="2:12" ht="14.4" customHeight="1" x14ac:dyDescent="0.2">
      <c r="B2" s="824" t="s">
        <v>908</v>
      </c>
      <c r="C2" s="825"/>
      <c r="D2" s="825"/>
      <c r="E2" s="826"/>
      <c r="F2" s="830" t="s">
        <v>954</v>
      </c>
      <c r="G2" s="831"/>
      <c r="H2" s="830" t="s">
        <v>885</v>
      </c>
      <c r="I2" s="833" t="s">
        <v>888</v>
      </c>
      <c r="K2" s="461" t="s">
        <v>9496</v>
      </c>
      <c r="L2" s="460" t="s">
        <v>607</v>
      </c>
    </row>
    <row r="3" spans="2:12" x14ac:dyDescent="0.2">
      <c r="B3" s="445" t="s">
        <v>909</v>
      </c>
      <c r="C3" s="49" t="s">
        <v>910</v>
      </c>
      <c r="D3" s="49" t="s">
        <v>909</v>
      </c>
      <c r="E3" s="449">
        <v>1</v>
      </c>
      <c r="F3" s="451" t="s">
        <v>893</v>
      </c>
      <c r="G3" s="454" t="s">
        <v>894</v>
      </c>
      <c r="H3" s="832"/>
      <c r="I3" s="834"/>
      <c r="K3" s="481" t="s">
        <v>9497</v>
      </c>
      <c r="L3" s="482" t="s">
        <v>9747</v>
      </c>
    </row>
    <row r="4" spans="2:12" ht="52.2" customHeight="1" thickBot="1" x14ac:dyDescent="0.25">
      <c r="B4" s="445" t="s">
        <v>911</v>
      </c>
      <c r="C4" s="49" t="s">
        <v>912</v>
      </c>
      <c r="D4" s="49" t="s">
        <v>911</v>
      </c>
      <c r="E4" s="449">
        <v>2</v>
      </c>
      <c r="F4" s="445" t="s">
        <v>955</v>
      </c>
      <c r="G4" s="455" t="s">
        <v>956</v>
      </c>
      <c r="H4" s="458" t="s">
        <v>1169</v>
      </c>
      <c r="I4" s="456" t="s">
        <v>1170</v>
      </c>
      <c r="K4" s="481" t="s">
        <v>9498</v>
      </c>
      <c r="L4" s="483" t="s">
        <v>9746</v>
      </c>
    </row>
    <row r="5" spans="2:12" ht="51.6" thickBot="1" x14ac:dyDescent="0.25">
      <c r="B5" s="445" t="s">
        <v>913</v>
      </c>
      <c r="C5" s="49" t="s">
        <v>914</v>
      </c>
      <c r="D5" s="49" t="s">
        <v>913</v>
      </c>
      <c r="E5" s="449">
        <v>3</v>
      </c>
      <c r="F5" s="445" t="s">
        <v>957</v>
      </c>
      <c r="G5" s="455" t="s">
        <v>958</v>
      </c>
      <c r="H5" s="459" t="s">
        <v>1168</v>
      </c>
      <c r="I5" s="456" t="s">
        <v>1171</v>
      </c>
      <c r="K5" s="482" t="s">
        <v>9499</v>
      </c>
    </row>
    <row r="6" spans="2:12" ht="40.799999999999997" x14ac:dyDescent="0.2">
      <c r="B6" s="445" t="s">
        <v>915</v>
      </c>
      <c r="C6" s="49" t="s">
        <v>916</v>
      </c>
      <c r="D6" s="49" t="s">
        <v>915</v>
      </c>
      <c r="E6" s="449">
        <v>4</v>
      </c>
      <c r="F6" s="445" t="s">
        <v>959</v>
      </c>
      <c r="G6" s="452" t="s">
        <v>960</v>
      </c>
      <c r="I6" s="456" t="s">
        <v>1172</v>
      </c>
      <c r="K6" s="482" t="s">
        <v>9500</v>
      </c>
    </row>
    <row r="7" spans="2:12" ht="40.799999999999997" x14ac:dyDescent="0.2">
      <c r="B7" s="445" t="s">
        <v>917</v>
      </c>
      <c r="C7" s="49" t="s">
        <v>918</v>
      </c>
      <c r="D7" s="49" t="s">
        <v>917</v>
      </c>
      <c r="E7" s="449">
        <v>5</v>
      </c>
      <c r="F7" s="445" t="s">
        <v>961</v>
      </c>
      <c r="G7" s="452" t="s">
        <v>962</v>
      </c>
      <c r="I7" s="456" t="s">
        <v>1173</v>
      </c>
      <c r="K7" s="482" t="s">
        <v>9501</v>
      </c>
    </row>
    <row r="8" spans="2:12" ht="51" x14ac:dyDescent="0.2">
      <c r="B8" s="445" t="s">
        <v>919</v>
      </c>
      <c r="C8" s="49" t="s">
        <v>920</v>
      </c>
      <c r="D8" s="49" t="s">
        <v>919</v>
      </c>
      <c r="E8" s="449">
        <v>6</v>
      </c>
      <c r="F8" s="445" t="s">
        <v>963</v>
      </c>
      <c r="G8" s="452" t="s">
        <v>964</v>
      </c>
      <c r="I8" s="456" t="s">
        <v>1174</v>
      </c>
      <c r="K8" s="482" t="s">
        <v>9502</v>
      </c>
    </row>
    <row r="9" spans="2:12" ht="41.4" thickBot="1" x14ac:dyDescent="0.25">
      <c r="B9" s="445" t="s">
        <v>921</v>
      </c>
      <c r="C9" s="49" t="s">
        <v>922</v>
      </c>
      <c r="D9" s="49" t="s">
        <v>921</v>
      </c>
      <c r="E9" s="449">
        <v>7</v>
      </c>
      <c r="F9" s="445" t="s">
        <v>965</v>
      </c>
      <c r="G9" s="452" t="s">
        <v>966</v>
      </c>
      <c r="I9" s="457" t="s">
        <v>1175</v>
      </c>
      <c r="K9" s="482" t="s">
        <v>9503</v>
      </c>
    </row>
    <row r="10" spans="2:12" ht="30.6" x14ac:dyDescent="0.2">
      <c r="B10" s="445" t="s">
        <v>923</v>
      </c>
      <c r="C10" s="49" t="s">
        <v>924</v>
      </c>
      <c r="D10" s="49" t="s">
        <v>923</v>
      </c>
      <c r="E10" s="449">
        <v>8</v>
      </c>
      <c r="F10" s="445" t="s">
        <v>967</v>
      </c>
      <c r="G10" s="452" t="s">
        <v>968</v>
      </c>
      <c r="K10" s="482" t="s">
        <v>9504</v>
      </c>
    </row>
    <row r="11" spans="2:12" ht="30.6" x14ac:dyDescent="0.2">
      <c r="B11" s="445" t="s">
        <v>925</v>
      </c>
      <c r="C11" s="49" t="s">
        <v>926</v>
      </c>
      <c r="D11" s="49" t="s">
        <v>925</v>
      </c>
      <c r="E11" s="449">
        <v>9</v>
      </c>
      <c r="F11" s="445" t="s">
        <v>969</v>
      </c>
      <c r="G11" s="452" t="s">
        <v>970</v>
      </c>
      <c r="K11" s="482" t="s">
        <v>9505</v>
      </c>
    </row>
    <row r="12" spans="2:12" ht="40.799999999999997" x14ac:dyDescent="0.2">
      <c r="B12" s="445" t="s">
        <v>927</v>
      </c>
      <c r="C12" s="446" t="s">
        <v>928</v>
      </c>
      <c r="D12" s="49" t="s">
        <v>927</v>
      </c>
      <c r="E12" s="449">
        <v>10</v>
      </c>
      <c r="F12" s="445" t="s">
        <v>971</v>
      </c>
      <c r="G12" s="452" t="s">
        <v>972</v>
      </c>
      <c r="K12" s="482" t="s">
        <v>9506</v>
      </c>
    </row>
    <row r="13" spans="2:12" ht="51" x14ac:dyDescent="0.2">
      <c r="B13" s="445" t="s">
        <v>929</v>
      </c>
      <c r="C13" s="49" t="s">
        <v>930</v>
      </c>
      <c r="D13" s="49" t="s">
        <v>929</v>
      </c>
      <c r="E13" s="449">
        <v>11</v>
      </c>
      <c r="F13" s="445" t="s">
        <v>973</v>
      </c>
      <c r="G13" s="452" t="s">
        <v>974</v>
      </c>
      <c r="K13" s="482" t="s">
        <v>9507</v>
      </c>
    </row>
    <row r="14" spans="2:12" ht="30.6" x14ac:dyDescent="0.2">
      <c r="B14" s="445" t="s">
        <v>931</v>
      </c>
      <c r="C14" s="49" t="s">
        <v>932</v>
      </c>
      <c r="D14" s="49" t="s">
        <v>931</v>
      </c>
      <c r="E14" s="449">
        <v>12</v>
      </c>
      <c r="F14" s="445" t="s">
        <v>975</v>
      </c>
      <c r="G14" s="452" t="s">
        <v>976</v>
      </c>
      <c r="K14" s="482" t="s">
        <v>9508</v>
      </c>
    </row>
    <row r="15" spans="2:12" ht="40.799999999999997" x14ac:dyDescent="0.2">
      <c r="B15" s="445" t="s">
        <v>933</v>
      </c>
      <c r="C15" s="49" t="s">
        <v>934</v>
      </c>
      <c r="D15" s="49" t="s">
        <v>933</v>
      </c>
      <c r="E15" s="449">
        <v>13</v>
      </c>
      <c r="F15" s="445" t="s">
        <v>977</v>
      </c>
      <c r="G15" s="452" t="s">
        <v>978</v>
      </c>
      <c r="K15" s="482" t="s">
        <v>9509</v>
      </c>
    </row>
    <row r="16" spans="2:12" ht="20.399999999999999" x14ac:dyDescent="0.2">
      <c r="B16" s="445" t="s">
        <v>935</v>
      </c>
      <c r="C16" s="49" t="s">
        <v>936</v>
      </c>
      <c r="D16" s="49" t="s">
        <v>935</v>
      </c>
      <c r="E16" s="449">
        <v>14</v>
      </c>
      <c r="F16" s="445" t="s">
        <v>979</v>
      </c>
      <c r="G16" s="452" t="s">
        <v>980</v>
      </c>
      <c r="K16" s="482" t="s">
        <v>9510</v>
      </c>
    </row>
    <row r="17" spans="2:11" ht="40.799999999999997" x14ac:dyDescent="0.2">
      <c r="B17" s="445" t="s">
        <v>937</v>
      </c>
      <c r="C17" s="49" t="s">
        <v>658</v>
      </c>
      <c r="D17" s="49" t="s">
        <v>937</v>
      </c>
      <c r="E17" s="449">
        <v>15</v>
      </c>
      <c r="F17" s="445" t="s">
        <v>981</v>
      </c>
      <c r="G17" s="452" t="s">
        <v>982</v>
      </c>
      <c r="K17" s="482" t="s">
        <v>9511</v>
      </c>
    </row>
    <row r="18" spans="2:11" ht="40.799999999999997" x14ac:dyDescent="0.2">
      <c r="B18" s="445" t="s">
        <v>938</v>
      </c>
      <c r="C18" s="49" t="s">
        <v>661</v>
      </c>
      <c r="D18" s="49" t="s">
        <v>938</v>
      </c>
      <c r="E18" s="449">
        <v>16</v>
      </c>
      <c r="F18" s="445" t="s">
        <v>983</v>
      </c>
      <c r="G18" s="452" t="s">
        <v>984</v>
      </c>
      <c r="K18" s="482" t="s">
        <v>9512</v>
      </c>
    </row>
    <row r="19" spans="2:11" ht="112.2" x14ac:dyDescent="0.2">
      <c r="B19" s="445" t="s">
        <v>940</v>
      </c>
      <c r="C19" s="49" t="s">
        <v>941</v>
      </c>
      <c r="D19" s="49" t="s">
        <v>940</v>
      </c>
      <c r="E19" s="449">
        <v>17</v>
      </c>
      <c r="F19" s="445" t="s">
        <v>985</v>
      </c>
      <c r="G19" s="452" t="s">
        <v>986</v>
      </c>
      <c r="K19" s="482" t="s">
        <v>9513</v>
      </c>
    </row>
    <row r="20" spans="2:11" ht="81.599999999999994" x14ac:dyDescent="0.2">
      <c r="B20" s="445" t="s">
        <v>943</v>
      </c>
      <c r="C20" s="49" t="s">
        <v>944</v>
      </c>
      <c r="D20" s="49" t="s">
        <v>943</v>
      </c>
      <c r="E20" s="449">
        <v>18</v>
      </c>
      <c r="F20" s="445" t="s">
        <v>987</v>
      </c>
      <c r="G20" s="452" t="s">
        <v>988</v>
      </c>
      <c r="K20" s="482" t="s">
        <v>9514</v>
      </c>
    </row>
    <row r="21" spans="2:11" ht="91.8" x14ac:dyDescent="0.2">
      <c r="B21" s="445" t="s">
        <v>945</v>
      </c>
      <c r="C21" s="49" t="s">
        <v>946</v>
      </c>
      <c r="D21" s="49" t="s">
        <v>945</v>
      </c>
      <c r="E21" s="449">
        <v>19</v>
      </c>
      <c r="F21" s="445" t="s">
        <v>989</v>
      </c>
      <c r="G21" s="452" t="s">
        <v>990</v>
      </c>
      <c r="K21" s="482" t="s">
        <v>9515</v>
      </c>
    </row>
    <row r="22" spans="2:11" ht="71.400000000000006" x14ac:dyDescent="0.2">
      <c r="B22" s="445" t="s">
        <v>948</v>
      </c>
      <c r="C22" s="49" t="s">
        <v>949</v>
      </c>
      <c r="D22" s="49" t="s">
        <v>948</v>
      </c>
      <c r="E22" s="449">
        <v>20</v>
      </c>
      <c r="F22" s="445" t="s">
        <v>991</v>
      </c>
      <c r="G22" s="452" t="s">
        <v>992</v>
      </c>
      <c r="K22" s="482" t="s">
        <v>9516</v>
      </c>
    </row>
    <row r="23" spans="2:11" ht="112.2" x14ac:dyDescent="0.2">
      <c r="B23" s="445" t="s">
        <v>951</v>
      </c>
      <c r="C23" s="49" t="s">
        <v>951</v>
      </c>
      <c r="D23" s="49" t="s">
        <v>951</v>
      </c>
      <c r="E23" s="449">
        <v>21</v>
      </c>
      <c r="F23" s="445" t="s">
        <v>993</v>
      </c>
      <c r="G23" s="452" t="s">
        <v>1201</v>
      </c>
      <c r="K23" s="482" t="s">
        <v>9517</v>
      </c>
    </row>
    <row r="24" spans="2:11" ht="102.6" thickBot="1" x14ac:dyDescent="0.25">
      <c r="B24" s="447" t="s">
        <v>953</v>
      </c>
      <c r="C24" s="448" t="s">
        <v>900</v>
      </c>
      <c r="D24" s="448" t="s">
        <v>953</v>
      </c>
      <c r="E24" s="450">
        <v>22</v>
      </c>
      <c r="F24" s="445" t="s">
        <v>994</v>
      </c>
      <c r="G24" s="452" t="s">
        <v>995</v>
      </c>
      <c r="K24" s="482" t="s">
        <v>9518</v>
      </c>
    </row>
    <row r="25" spans="2:11" ht="61.2" x14ac:dyDescent="0.2">
      <c r="F25" s="445" t="s">
        <v>996</v>
      </c>
      <c r="G25" s="452" t="s">
        <v>997</v>
      </c>
      <c r="K25" s="482" t="s">
        <v>9519</v>
      </c>
    </row>
    <row r="26" spans="2:11" ht="91.8" x14ac:dyDescent="0.2">
      <c r="F26" s="445" t="s">
        <v>998</v>
      </c>
      <c r="G26" s="452" t="s">
        <v>999</v>
      </c>
      <c r="K26" s="482" t="s">
        <v>9520</v>
      </c>
    </row>
    <row r="27" spans="2:11" ht="91.8" x14ac:dyDescent="0.2">
      <c r="F27" s="445" t="s">
        <v>1000</v>
      </c>
      <c r="G27" s="452" t="s">
        <v>1001</v>
      </c>
      <c r="K27" s="482" t="s">
        <v>9521</v>
      </c>
    </row>
    <row r="28" spans="2:11" ht="51" x14ac:dyDescent="0.2">
      <c r="F28" s="445" t="s">
        <v>1002</v>
      </c>
      <c r="G28" s="452" t="s">
        <v>1003</v>
      </c>
      <c r="K28" s="482" t="s">
        <v>9522</v>
      </c>
    </row>
    <row r="29" spans="2:11" ht="51" x14ac:dyDescent="0.2">
      <c r="F29" s="445" t="s">
        <v>1004</v>
      </c>
      <c r="G29" s="452" t="s">
        <v>1005</v>
      </c>
      <c r="K29" s="482" t="s">
        <v>9523</v>
      </c>
    </row>
    <row r="30" spans="2:11" ht="40.799999999999997" x14ac:dyDescent="0.2">
      <c r="F30" s="445" t="s">
        <v>1006</v>
      </c>
      <c r="G30" s="452" t="s">
        <v>1007</v>
      </c>
      <c r="K30" s="482" t="s">
        <v>9524</v>
      </c>
    </row>
    <row r="31" spans="2:11" ht="40.799999999999997" x14ac:dyDescent="0.2">
      <c r="F31" s="445" t="s">
        <v>1008</v>
      </c>
      <c r="G31" s="452" t="s">
        <v>1009</v>
      </c>
      <c r="K31" s="482" t="s">
        <v>9525</v>
      </c>
    </row>
    <row r="32" spans="2:11" ht="91.8" x14ac:dyDescent="0.2">
      <c r="F32" s="445" t="s">
        <v>1010</v>
      </c>
      <c r="G32" s="452" t="s">
        <v>1011</v>
      </c>
      <c r="K32" s="482" t="s">
        <v>9526</v>
      </c>
    </row>
    <row r="33" spans="6:11" ht="91.8" x14ac:dyDescent="0.2">
      <c r="F33" s="445" t="s">
        <v>1012</v>
      </c>
      <c r="G33" s="452" t="s">
        <v>1013</v>
      </c>
      <c r="K33" s="482" t="s">
        <v>9527</v>
      </c>
    </row>
    <row r="34" spans="6:11" ht="61.2" x14ac:dyDescent="0.2">
      <c r="F34" s="445" t="s">
        <v>1014</v>
      </c>
      <c r="G34" s="452" t="s">
        <v>1015</v>
      </c>
      <c r="K34" s="482" t="s">
        <v>9528</v>
      </c>
    </row>
    <row r="35" spans="6:11" ht="40.799999999999997" x14ac:dyDescent="0.2">
      <c r="F35" s="445" t="s">
        <v>1016</v>
      </c>
      <c r="G35" s="452" t="s">
        <v>1017</v>
      </c>
      <c r="K35" s="482" t="s">
        <v>9529</v>
      </c>
    </row>
    <row r="36" spans="6:11" ht="51" x14ac:dyDescent="0.2">
      <c r="F36" s="445" t="s">
        <v>1018</v>
      </c>
      <c r="G36" s="452" t="s">
        <v>1019</v>
      </c>
      <c r="K36" s="482" t="s">
        <v>9530</v>
      </c>
    </row>
    <row r="37" spans="6:11" ht="51" x14ac:dyDescent="0.2">
      <c r="F37" s="445" t="s">
        <v>1020</v>
      </c>
      <c r="G37" s="452" t="s">
        <v>1021</v>
      </c>
      <c r="K37" s="482" t="s">
        <v>9531</v>
      </c>
    </row>
    <row r="38" spans="6:11" ht="40.799999999999997" x14ac:dyDescent="0.2">
      <c r="F38" s="445" t="s">
        <v>1022</v>
      </c>
      <c r="G38" s="452" t="s">
        <v>1023</v>
      </c>
      <c r="K38" s="482" t="s">
        <v>9532</v>
      </c>
    </row>
    <row r="39" spans="6:11" ht="91.8" x14ac:dyDescent="0.2">
      <c r="F39" s="445" t="s">
        <v>1024</v>
      </c>
      <c r="G39" s="452" t="s">
        <v>1025</v>
      </c>
      <c r="K39" s="482" t="s">
        <v>9533</v>
      </c>
    </row>
    <row r="40" spans="6:11" ht="81.599999999999994" x14ac:dyDescent="0.2">
      <c r="F40" s="445" t="s">
        <v>1026</v>
      </c>
      <c r="G40" s="452" t="s">
        <v>1027</v>
      </c>
      <c r="K40" s="482" t="s">
        <v>9534</v>
      </c>
    </row>
    <row r="41" spans="6:11" ht="102" x14ac:dyDescent="0.2">
      <c r="F41" s="445" t="s">
        <v>1028</v>
      </c>
      <c r="G41" s="452" t="s">
        <v>1029</v>
      </c>
      <c r="K41" s="482" t="s">
        <v>9535</v>
      </c>
    </row>
    <row r="42" spans="6:11" ht="102" x14ac:dyDescent="0.2">
      <c r="F42" s="445" t="s">
        <v>1030</v>
      </c>
      <c r="G42" s="452" t="s">
        <v>1031</v>
      </c>
      <c r="K42" s="482" t="s">
        <v>9536</v>
      </c>
    </row>
    <row r="43" spans="6:11" ht="81.599999999999994" x14ac:dyDescent="0.2">
      <c r="F43" s="445" t="s">
        <v>1032</v>
      </c>
      <c r="G43" s="452" t="s">
        <v>1033</v>
      </c>
      <c r="K43" s="482" t="s">
        <v>9537</v>
      </c>
    </row>
    <row r="44" spans="6:11" ht="81.599999999999994" x14ac:dyDescent="0.2">
      <c r="F44" s="445" t="s">
        <v>1034</v>
      </c>
      <c r="G44" s="452" t="s">
        <v>1035</v>
      </c>
      <c r="K44" s="482" t="s">
        <v>9538</v>
      </c>
    </row>
    <row r="45" spans="6:11" ht="102" x14ac:dyDescent="0.2">
      <c r="F45" s="445" t="s">
        <v>1036</v>
      </c>
      <c r="G45" s="452" t="s">
        <v>1037</v>
      </c>
      <c r="K45" s="482" t="s">
        <v>9539</v>
      </c>
    </row>
    <row r="46" spans="6:11" ht="81.599999999999994" x14ac:dyDescent="0.2">
      <c r="F46" s="445" t="s">
        <v>1038</v>
      </c>
      <c r="G46" s="452" t="s">
        <v>1039</v>
      </c>
      <c r="K46" s="482" t="s">
        <v>9540</v>
      </c>
    </row>
    <row r="47" spans="6:11" ht="71.400000000000006" x14ac:dyDescent="0.2">
      <c r="F47" s="445" t="s">
        <v>1040</v>
      </c>
      <c r="G47" s="452" t="s">
        <v>1041</v>
      </c>
      <c r="K47" s="482" t="s">
        <v>9541</v>
      </c>
    </row>
    <row r="48" spans="6:11" ht="122.4" x14ac:dyDescent="0.2">
      <c r="F48" s="445" t="s">
        <v>1042</v>
      </c>
      <c r="G48" s="452" t="s">
        <v>1043</v>
      </c>
      <c r="K48" s="482" t="s">
        <v>9542</v>
      </c>
    </row>
    <row r="49" spans="6:11" ht="91.8" x14ac:dyDescent="0.2">
      <c r="F49" s="445" t="s">
        <v>1044</v>
      </c>
      <c r="G49" s="452" t="s">
        <v>1045</v>
      </c>
      <c r="K49" s="482" t="s">
        <v>9543</v>
      </c>
    </row>
    <row r="50" spans="6:11" ht="153" x14ac:dyDescent="0.2">
      <c r="F50" s="445" t="s">
        <v>1046</v>
      </c>
      <c r="G50" s="452" t="s">
        <v>1047</v>
      </c>
      <c r="K50" s="482" t="s">
        <v>9544</v>
      </c>
    </row>
    <row r="51" spans="6:11" ht="142.80000000000001" x14ac:dyDescent="0.2">
      <c r="F51" s="445" t="s">
        <v>1048</v>
      </c>
      <c r="G51" s="452" t="s">
        <v>1049</v>
      </c>
      <c r="K51" s="482" t="s">
        <v>9545</v>
      </c>
    </row>
    <row r="52" spans="6:11" ht="51" x14ac:dyDescent="0.2">
      <c r="F52" s="445" t="s">
        <v>1050</v>
      </c>
      <c r="G52" s="452" t="s">
        <v>1051</v>
      </c>
      <c r="K52" s="482" t="s">
        <v>9546</v>
      </c>
    </row>
    <row r="53" spans="6:11" ht="40.799999999999997" x14ac:dyDescent="0.2">
      <c r="F53" s="445" t="s">
        <v>1052</v>
      </c>
      <c r="G53" s="452" t="s">
        <v>1053</v>
      </c>
      <c r="K53" s="482" t="s">
        <v>9547</v>
      </c>
    </row>
    <row r="54" spans="6:11" ht="61.2" x14ac:dyDescent="0.2">
      <c r="F54" s="445" t="s">
        <v>1054</v>
      </c>
      <c r="G54" s="452" t="s">
        <v>1055</v>
      </c>
      <c r="K54" s="482" t="s">
        <v>9548</v>
      </c>
    </row>
    <row r="55" spans="6:11" ht="81.599999999999994" x14ac:dyDescent="0.2">
      <c r="F55" s="445" t="s">
        <v>1056</v>
      </c>
      <c r="G55" s="452" t="s">
        <v>1057</v>
      </c>
      <c r="K55" s="482" t="s">
        <v>9549</v>
      </c>
    </row>
    <row r="56" spans="6:11" ht="81.599999999999994" x14ac:dyDescent="0.2">
      <c r="F56" s="445" t="s">
        <v>1058</v>
      </c>
      <c r="G56" s="452" t="s">
        <v>1059</v>
      </c>
      <c r="K56" s="482" t="s">
        <v>9550</v>
      </c>
    </row>
    <row r="57" spans="6:11" ht="112.2" x14ac:dyDescent="0.2">
      <c r="F57" s="445" t="s">
        <v>1060</v>
      </c>
      <c r="G57" s="452" t="s">
        <v>1061</v>
      </c>
      <c r="K57" s="482" t="s">
        <v>9551</v>
      </c>
    </row>
    <row r="58" spans="6:11" ht="132.6" x14ac:dyDescent="0.2">
      <c r="F58" s="445" t="s">
        <v>1062</v>
      </c>
      <c r="G58" s="452" t="s">
        <v>1063</v>
      </c>
      <c r="K58" s="482" t="s">
        <v>9552</v>
      </c>
    </row>
    <row r="59" spans="6:11" ht="153" x14ac:dyDescent="0.2">
      <c r="F59" s="445" t="s">
        <v>1064</v>
      </c>
      <c r="G59" s="452" t="s">
        <v>1065</v>
      </c>
      <c r="K59" s="482" t="s">
        <v>9553</v>
      </c>
    </row>
    <row r="60" spans="6:11" ht="102" x14ac:dyDescent="0.2">
      <c r="F60" s="445" t="s">
        <v>1066</v>
      </c>
      <c r="G60" s="452" t="s">
        <v>1067</v>
      </c>
      <c r="K60" s="482" t="s">
        <v>9554</v>
      </c>
    </row>
    <row r="61" spans="6:11" ht="112.2" x14ac:dyDescent="0.2">
      <c r="F61" s="445" t="s">
        <v>1068</v>
      </c>
      <c r="G61" s="452" t="s">
        <v>1069</v>
      </c>
      <c r="K61" s="482" t="s">
        <v>9555</v>
      </c>
    </row>
    <row r="62" spans="6:11" ht="102" x14ac:dyDescent="0.2">
      <c r="F62" s="445" t="s">
        <v>1070</v>
      </c>
      <c r="G62" s="452" t="s">
        <v>1071</v>
      </c>
      <c r="K62" s="482" t="s">
        <v>9556</v>
      </c>
    </row>
    <row r="63" spans="6:11" ht="132.6" x14ac:dyDescent="0.2">
      <c r="F63" s="445" t="s">
        <v>1072</v>
      </c>
      <c r="G63" s="452" t="s">
        <v>1073</v>
      </c>
      <c r="K63" s="482" t="s">
        <v>9557</v>
      </c>
    </row>
    <row r="64" spans="6:11" ht="112.2" x14ac:dyDescent="0.2">
      <c r="F64" s="445" t="s">
        <v>1074</v>
      </c>
      <c r="G64" s="452" t="s">
        <v>1075</v>
      </c>
      <c r="K64" s="482" t="s">
        <v>9558</v>
      </c>
    </row>
    <row r="65" spans="6:11" ht="112.2" x14ac:dyDescent="0.2">
      <c r="F65" s="445" t="s">
        <v>1076</v>
      </c>
      <c r="G65" s="452" t="s">
        <v>1077</v>
      </c>
      <c r="K65" s="482" t="s">
        <v>9559</v>
      </c>
    </row>
    <row r="66" spans="6:11" ht="132.6" x14ac:dyDescent="0.2">
      <c r="F66" s="445" t="s">
        <v>1078</v>
      </c>
      <c r="G66" s="452" t="s">
        <v>1079</v>
      </c>
      <c r="K66" s="482" t="s">
        <v>9560</v>
      </c>
    </row>
    <row r="67" spans="6:11" ht="102" x14ac:dyDescent="0.2">
      <c r="F67" s="445" t="s">
        <v>1080</v>
      </c>
      <c r="G67" s="452" t="s">
        <v>1081</v>
      </c>
      <c r="K67" s="482" t="s">
        <v>9561</v>
      </c>
    </row>
    <row r="68" spans="6:11" ht="102" x14ac:dyDescent="0.2">
      <c r="F68" s="445" t="s">
        <v>1082</v>
      </c>
      <c r="G68" s="452" t="s">
        <v>1083</v>
      </c>
      <c r="K68" s="482" t="s">
        <v>9562</v>
      </c>
    </row>
    <row r="69" spans="6:11" ht="132.6" x14ac:dyDescent="0.2">
      <c r="F69" s="445" t="s">
        <v>1084</v>
      </c>
      <c r="G69" s="452" t="s">
        <v>1085</v>
      </c>
      <c r="K69" s="482" t="s">
        <v>9563</v>
      </c>
    </row>
    <row r="70" spans="6:11" ht="163.19999999999999" x14ac:dyDescent="0.2">
      <c r="F70" s="445" t="s">
        <v>1086</v>
      </c>
      <c r="G70" s="452" t="s">
        <v>1087</v>
      </c>
      <c r="K70" s="482" t="s">
        <v>9564</v>
      </c>
    </row>
    <row r="71" spans="6:11" ht="132.6" x14ac:dyDescent="0.2">
      <c r="F71" s="445" t="s">
        <v>1088</v>
      </c>
      <c r="G71" s="452" t="s">
        <v>1089</v>
      </c>
      <c r="K71" s="482" t="s">
        <v>9565</v>
      </c>
    </row>
    <row r="72" spans="6:11" ht="132.6" x14ac:dyDescent="0.2">
      <c r="F72" s="445" t="s">
        <v>1090</v>
      </c>
      <c r="G72" s="452" t="s">
        <v>1091</v>
      </c>
      <c r="K72" s="482" t="s">
        <v>9566</v>
      </c>
    </row>
    <row r="73" spans="6:11" ht="132.6" x14ac:dyDescent="0.2">
      <c r="F73" s="445" t="s">
        <v>1092</v>
      </c>
      <c r="G73" s="452" t="s">
        <v>1093</v>
      </c>
      <c r="K73" s="482" t="s">
        <v>9567</v>
      </c>
    </row>
    <row r="74" spans="6:11" ht="112.2" x14ac:dyDescent="0.2">
      <c r="F74" s="445" t="s">
        <v>1094</v>
      </c>
      <c r="G74" s="452" t="s">
        <v>1095</v>
      </c>
      <c r="K74" s="482" t="s">
        <v>9568</v>
      </c>
    </row>
    <row r="75" spans="6:11" ht="81.599999999999994" x14ac:dyDescent="0.2">
      <c r="F75" s="445" t="s">
        <v>1096</v>
      </c>
      <c r="G75" s="452" t="s">
        <v>1098</v>
      </c>
      <c r="K75" s="482" t="s">
        <v>9569</v>
      </c>
    </row>
    <row r="76" spans="6:11" ht="51" x14ac:dyDescent="0.2">
      <c r="F76" s="445" t="s">
        <v>1097</v>
      </c>
      <c r="G76" s="452" t="s">
        <v>1100</v>
      </c>
      <c r="K76" s="482" t="s">
        <v>9570</v>
      </c>
    </row>
    <row r="77" spans="6:11" ht="51" x14ac:dyDescent="0.2">
      <c r="F77" s="445" t="s">
        <v>1099</v>
      </c>
      <c r="G77" s="452" t="s">
        <v>1102</v>
      </c>
      <c r="K77" s="482" t="s">
        <v>9571</v>
      </c>
    </row>
    <row r="78" spans="6:11" ht="51" x14ac:dyDescent="0.2">
      <c r="F78" s="445" t="s">
        <v>1101</v>
      </c>
      <c r="G78" s="452" t="s">
        <v>1104</v>
      </c>
      <c r="K78" s="482" t="s">
        <v>9572</v>
      </c>
    </row>
    <row r="79" spans="6:11" ht="91.8" x14ac:dyDescent="0.2">
      <c r="F79" s="445" t="s">
        <v>1103</v>
      </c>
      <c r="G79" s="452" t="s">
        <v>1106</v>
      </c>
      <c r="K79" s="482" t="s">
        <v>9573</v>
      </c>
    </row>
    <row r="80" spans="6:11" ht="61.2" x14ac:dyDescent="0.2">
      <c r="F80" s="445" t="s">
        <v>1105</v>
      </c>
      <c r="G80" s="452" t="s">
        <v>1107</v>
      </c>
      <c r="K80" s="482" t="s">
        <v>9574</v>
      </c>
    </row>
    <row r="81" spans="6:11" ht="30.6" x14ac:dyDescent="0.2">
      <c r="F81" s="445" t="s">
        <v>1108</v>
      </c>
      <c r="G81" s="452" t="s">
        <v>1109</v>
      </c>
      <c r="K81" s="482" t="s">
        <v>9575</v>
      </c>
    </row>
    <row r="82" spans="6:11" ht="51" x14ac:dyDescent="0.2">
      <c r="F82" s="445" t="s">
        <v>1110</v>
      </c>
      <c r="G82" s="452" t="s">
        <v>1111</v>
      </c>
      <c r="K82" s="482" t="s">
        <v>9576</v>
      </c>
    </row>
    <row r="83" spans="6:11" ht="61.2" x14ac:dyDescent="0.2">
      <c r="F83" s="445" t="s">
        <v>1112</v>
      </c>
      <c r="G83" s="452" t="s">
        <v>1113</v>
      </c>
      <c r="K83" s="482" t="s">
        <v>9577</v>
      </c>
    </row>
    <row r="84" spans="6:11" ht="142.80000000000001" x14ac:dyDescent="0.2">
      <c r="F84" s="445" t="s">
        <v>1114</v>
      </c>
      <c r="G84" s="452" t="s">
        <v>1202</v>
      </c>
      <c r="K84" s="482" t="s">
        <v>9578</v>
      </c>
    </row>
    <row r="85" spans="6:11" ht="81.599999999999994" x14ac:dyDescent="0.2">
      <c r="F85" s="445" t="s">
        <v>1115</v>
      </c>
      <c r="G85" s="452" t="s">
        <v>1117</v>
      </c>
      <c r="K85" s="482" t="s">
        <v>9579</v>
      </c>
    </row>
    <row r="86" spans="6:11" ht="61.2" x14ac:dyDescent="0.2">
      <c r="F86" s="445" t="s">
        <v>1116</v>
      </c>
      <c r="G86" s="452" t="s">
        <v>1119</v>
      </c>
      <c r="K86" s="482" t="s">
        <v>9580</v>
      </c>
    </row>
    <row r="87" spans="6:11" ht="102" x14ac:dyDescent="0.2">
      <c r="F87" s="445" t="s">
        <v>1118</v>
      </c>
      <c r="G87" s="452" t="s">
        <v>1121</v>
      </c>
      <c r="K87" s="482" t="s">
        <v>9581</v>
      </c>
    </row>
    <row r="88" spans="6:11" ht="71.400000000000006" x14ac:dyDescent="0.2">
      <c r="F88" s="445" t="s">
        <v>1120</v>
      </c>
      <c r="G88" s="452" t="s">
        <v>1122</v>
      </c>
      <c r="K88" s="482" t="s">
        <v>9582</v>
      </c>
    </row>
    <row r="89" spans="6:11" ht="132.6" x14ac:dyDescent="0.2">
      <c r="F89" s="445" t="s">
        <v>1123</v>
      </c>
      <c r="G89" s="452" t="s">
        <v>1124</v>
      </c>
      <c r="K89" s="482" t="s">
        <v>9583</v>
      </c>
    </row>
    <row r="90" spans="6:11" ht="132.6" x14ac:dyDescent="0.2">
      <c r="F90" s="445" t="s">
        <v>1125</v>
      </c>
      <c r="G90" s="452" t="s">
        <v>1126</v>
      </c>
      <c r="K90" s="482" t="s">
        <v>9584</v>
      </c>
    </row>
    <row r="91" spans="6:11" ht="142.80000000000001" x14ac:dyDescent="0.2">
      <c r="F91" s="445" t="s">
        <v>1127</v>
      </c>
      <c r="G91" s="452" t="s">
        <v>1128</v>
      </c>
      <c r="K91" s="482" t="s">
        <v>9585</v>
      </c>
    </row>
    <row r="92" spans="6:11" ht="153" x14ac:dyDescent="0.2">
      <c r="F92" s="445" t="s">
        <v>1129</v>
      </c>
      <c r="G92" s="452" t="s">
        <v>1130</v>
      </c>
      <c r="K92" s="482" t="s">
        <v>9586</v>
      </c>
    </row>
    <row r="93" spans="6:11" ht="132.6" x14ac:dyDescent="0.2">
      <c r="F93" s="445" t="s">
        <v>1131</v>
      </c>
      <c r="G93" s="452" t="s">
        <v>1132</v>
      </c>
      <c r="K93" s="482" t="s">
        <v>9587</v>
      </c>
    </row>
    <row r="94" spans="6:11" ht="132.6" x14ac:dyDescent="0.2">
      <c r="F94" s="445" t="s">
        <v>1133</v>
      </c>
      <c r="G94" s="452" t="s">
        <v>1134</v>
      </c>
      <c r="K94" s="482" t="s">
        <v>9588</v>
      </c>
    </row>
    <row r="95" spans="6:11" ht="142.80000000000001" x14ac:dyDescent="0.2">
      <c r="F95" s="445" t="s">
        <v>1135</v>
      </c>
      <c r="G95" s="452" t="s">
        <v>1136</v>
      </c>
      <c r="K95" s="482" t="s">
        <v>9589</v>
      </c>
    </row>
    <row r="96" spans="6:11" ht="163.19999999999999" x14ac:dyDescent="0.2">
      <c r="F96" s="445" t="s">
        <v>1137</v>
      </c>
      <c r="G96" s="452" t="s">
        <v>1138</v>
      </c>
      <c r="K96" s="482" t="s">
        <v>9590</v>
      </c>
    </row>
    <row r="97" spans="6:11" ht="132.6" x14ac:dyDescent="0.2">
      <c r="F97" s="445" t="s">
        <v>1139</v>
      </c>
      <c r="G97" s="452" t="s">
        <v>1140</v>
      </c>
      <c r="K97" s="482" t="s">
        <v>9591</v>
      </c>
    </row>
    <row r="98" spans="6:11" ht="153" x14ac:dyDescent="0.2">
      <c r="F98" s="445" t="s">
        <v>1141</v>
      </c>
      <c r="G98" s="452" t="s">
        <v>1142</v>
      </c>
      <c r="K98" s="482" t="s">
        <v>9592</v>
      </c>
    </row>
    <row r="99" spans="6:11" ht="173.4" x14ac:dyDescent="0.2">
      <c r="F99" s="445" t="s">
        <v>1143</v>
      </c>
      <c r="G99" s="452" t="s">
        <v>1144</v>
      </c>
      <c r="K99" s="482" t="s">
        <v>9593</v>
      </c>
    </row>
    <row r="100" spans="6:11" ht="51" x14ac:dyDescent="0.2">
      <c r="F100" s="445" t="s">
        <v>1145</v>
      </c>
      <c r="G100" s="452" t="s">
        <v>939</v>
      </c>
      <c r="K100" s="482" t="s">
        <v>9594</v>
      </c>
    </row>
    <row r="101" spans="6:11" ht="51" x14ac:dyDescent="0.2">
      <c r="F101" s="445" t="s">
        <v>1146</v>
      </c>
      <c r="G101" s="452" t="s">
        <v>942</v>
      </c>
      <c r="K101" s="482" t="s">
        <v>9595</v>
      </c>
    </row>
    <row r="102" spans="6:11" ht="61.2" x14ac:dyDescent="0.2">
      <c r="F102" s="445" t="s">
        <v>1147</v>
      </c>
      <c r="G102" s="452" t="s">
        <v>1148</v>
      </c>
      <c r="K102" s="482" t="s">
        <v>9596</v>
      </c>
    </row>
    <row r="103" spans="6:11" x14ac:dyDescent="0.2">
      <c r="F103" s="445" t="s">
        <v>1149</v>
      </c>
      <c r="G103" s="452" t="s">
        <v>947</v>
      </c>
      <c r="K103" s="482" t="s">
        <v>9597</v>
      </c>
    </row>
    <row r="104" spans="6:11" ht="40.799999999999997" x14ac:dyDescent="0.2">
      <c r="F104" s="445" t="s">
        <v>1150</v>
      </c>
      <c r="G104" s="452" t="s">
        <v>950</v>
      </c>
      <c r="K104" s="482" t="s">
        <v>9598</v>
      </c>
    </row>
    <row r="105" spans="6:11" ht="40.799999999999997" x14ac:dyDescent="0.2">
      <c r="F105" s="445" t="s">
        <v>1151</v>
      </c>
      <c r="G105" s="452" t="s">
        <v>952</v>
      </c>
      <c r="K105" s="482" t="s">
        <v>9599</v>
      </c>
    </row>
    <row r="106" spans="6:11" ht="30.6" x14ac:dyDescent="0.2">
      <c r="F106" s="445" t="s">
        <v>1152</v>
      </c>
      <c r="G106" s="452" t="s">
        <v>1153</v>
      </c>
      <c r="K106" s="482" t="s">
        <v>9600</v>
      </c>
    </row>
    <row r="107" spans="6:11" ht="81.599999999999994" x14ac:dyDescent="0.2">
      <c r="F107" s="445" t="s">
        <v>1154</v>
      </c>
      <c r="G107" s="452" t="s">
        <v>1155</v>
      </c>
      <c r="K107" s="482" t="s">
        <v>9601</v>
      </c>
    </row>
    <row r="108" spans="6:11" ht="20.399999999999999" x14ac:dyDescent="0.2">
      <c r="F108" s="445" t="s">
        <v>1156</v>
      </c>
      <c r="G108" s="452" t="s">
        <v>1157</v>
      </c>
      <c r="K108" s="482" t="s">
        <v>9602</v>
      </c>
    </row>
    <row r="109" spans="6:11" ht="20.399999999999999" x14ac:dyDescent="0.2">
      <c r="F109" s="445" t="s">
        <v>1158</v>
      </c>
      <c r="G109" s="452" t="s">
        <v>1159</v>
      </c>
      <c r="K109" s="482" t="s">
        <v>9603</v>
      </c>
    </row>
    <row r="110" spans="6:11" ht="20.399999999999999" x14ac:dyDescent="0.2">
      <c r="F110" s="445" t="s">
        <v>1160</v>
      </c>
      <c r="G110" s="452" t="s">
        <v>1161</v>
      </c>
      <c r="K110" s="482" t="s">
        <v>9604</v>
      </c>
    </row>
    <row r="111" spans="6:11" ht="81.599999999999994" x14ac:dyDescent="0.2">
      <c r="F111" s="445" t="s">
        <v>1162</v>
      </c>
      <c r="G111" s="452" t="s">
        <v>1163</v>
      </c>
      <c r="K111" s="482" t="s">
        <v>9605</v>
      </c>
    </row>
    <row r="112" spans="6:11" ht="51" x14ac:dyDescent="0.2">
      <c r="F112" s="445" t="s">
        <v>1164</v>
      </c>
      <c r="G112" s="452" t="s">
        <v>1165</v>
      </c>
      <c r="K112" s="482" t="s">
        <v>9606</v>
      </c>
    </row>
    <row r="113" spans="6:11" ht="51.6" thickBot="1" x14ac:dyDescent="0.25">
      <c r="F113" s="447" t="s">
        <v>1166</v>
      </c>
      <c r="G113" s="453" t="s">
        <v>1167</v>
      </c>
      <c r="K113" s="482" t="s">
        <v>9607</v>
      </c>
    </row>
    <row r="114" spans="6:11" x14ac:dyDescent="0.2">
      <c r="K114" s="482" t="s">
        <v>9608</v>
      </c>
    </row>
    <row r="115" spans="6:11" x14ac:dyDescent="0.2">
      <c r="K115" s="482" t="s">
        <v>9609</v>
      </c>
    </row>
    <row r="116" spans="6:11" x14ac:dyDescent="0.2">
      <c r="K116" s="482" t="s">
        <v>9610</v>
      </c>
    </row>
    <row r="117" spans="6:11" x14ac:dyDescent="0.2">
      <c r="K117" s="482" t="s">
        <v>9611</v>
      </c>
    </row>
    <row r="118" spans="6:11" x14ac:dyDescent="0.2">
      <c r="K118" s="482" t="s">
        <v>9612</v>
      </c>
    </row>
    <row r="119" spans="6:11" x14ac:dyDescent="0.2">
      <c r="K119" s="482" t="s">
        <v>9613</v>
      </c>
    </row>
    <row r="120" spans="6:11" x14ac:dyDescent="0.2">
      <c r="K120" s="482" t="s">
        <v>9614</v>
      </c>
    </row>
    <row r="121" spans="6:11" x14ac:dyDescent="0.2">
      <c r="K121" s="482" t="s">
        <v>9615</v>
      </c>
    </row>
    <row r="122" spans="6:11" x14ac:dyDescent="0.2">
      <c r="K122" s="482" t="s">
        <v>9616</v>
      </c>
    </row>
    <row r="123" spans="6:11" x14ac:dyDescent="0.2">
      <c r="K123" s="482" t="s">
        <v>9617</v>
      </c>
    </row>
    <row r="124" spans="6:11" x14ac:dyDescent="0.2">
      <c r="K124" s="482" t="s">
        <v>9618</v>
      </c>
    </row>
    <row r="125" spans="6:11" x14ac:dyDescent="0.2">
      <c r="K125" s="482" t="s">
        <v>9619</v>
      </c>
    </row>
    <row r="126" spans="6:11" x14ac:dyDescent="0.2">
      <c r="K126" s="482" t="s">
        <v>9620</v>
      </c>
    </row>
    <row r="127" spans="6:11" x14ac:dyDescent="0.2">
      <c r="K127" s="482" t="s">
        <v>9621</v>
      </c>
    </row>
    <row r="128" spans="6:11" x14ac:dyDescent="0.2">
      <c r="K128" s="482" t="s">
        <v>9622</v>
      </c>
    </row>
    <row r="129" spans="11:11" x14ac:dyDescent="0.2">
      <c r="K129" s="482" t="s">
        <v>9623</v>
      </c>
    </row>
    <row r="130" spans="11:11" x14ac:dyDescent="0.2">
      <c r="K130" s="482" t="s">
        <v>9624</v>
      </c>
    </row>
    <row r="131" spans="11:11" x14ac:dyDescent="0.2">
      <c r="K131" s="482" t="s">
        <v>9625</v>
      </c>
    </row>
    <row r="132" spans="11:11" x14ac:dyDescent="0.2">
      <c r="K132" s="482" t="s">
        <v>9626</v>
      </c>
    </row>
    <row r="133" spans="11:11" x14ac:dyDescent="0.2">
      <c r="K133" s="482" t="s">
        <v>9627</v>
      </c>
    </row>
    <row r="134" spans="11:11" x14ac:dyDescent="0.2">
      <c r="K134" s="482" t="s">
        <v>9628</v>
      </c>
    </row>
    <row r="135" spans="11:11" x14ac:dyDescent="0.2">
      <c r="K135" s="482" t="s">
        <v>9629</v>
      </c>
    </row>
    <row r="136" spans="11:11" x14ac:dyDescent="0.2">
      <c r="K136" s="482" t="s">
        <v>9630</v>
      </c>
    </row>
    <row r="137" spans="11:11" x14ac:dyDescent="0.2">
      <c r="K137" s="482" t="s">
        <v>9631</v>
      </c>
    </row>
    <row r="138" spans="11:11" x14ac:dyDescent="0.2">
      <c r="K138" s="482" t="s">
        <v>9632</v>
      </c>
    </row>
    <row r="139" spans="11:11" x14ac:dyDescent="0.2">
      <c r="K139" s="482" t="s">
        <v>9633</v>
      </c>
    </row>
    <row r="140" spans="11:11" x14ac:dyDescent="0.2">
      <c r="K140" s="482" t="s">
        <v>9634</v>
      </c>
    </row>
    <row r="141" spans="11:11" x14ac:dyDescent="0.2">
      <c r="K141" s="482" t="s">
        <v>9635</v>
      </c>
    </row>
    <row r="142" spans="11:11" x14ac:dyDescent="0.2">
      <c r="K142" s="482" t="s">
        <v>9636</v>
      </c>
    </row>
    <row r="143" spans="11:11" x14ac:dyDescent="0.2">
      <c r="K143" s="482" t="s">
        <v>9637</v>
      </c>
    </row>
    <row r="144" spans="11:11" x14ac:dyDescent="0.2">
      <c r="K144" s="482" t="s">
        <v>9638</v>
      </c>
    </row>
    <row r="145" spans="11:11" x14ac:dyDescent="0.2">
      <c r="K145" s="482" t="s">
        <v>9639</v>
      </c>
    </row>
    <row r="146" spans="11:11" x14ac:dyDescent="0.2">
      <c r="K146" s="482" t="s">
        <v>9640</v>
      </c>
    </row>
    <row r="147" spans="11:11" x14ac:dyDescent="0.2">
      <c r="K147" s="482" t="s">
        <v>9641</v>
      </c>
    </row>
    <row r="148" spans="11:11" x14ac:dyDescent="0.2">
      <c r="K148" s="482" t="s">
        <v>9642</v>
      </c>
    </row>
    <row r="149" spans="11:11" x14ac:dyDescent="0.2">
      <c r="K149" s="482" t="s">
        <v>9643</v>
      </c>
    </row>
    <row r="150" spans="11:11" x14ac:dyDescent="0.2">
      <c r="K150" s="482" t="s">
        <v>9644</v>
      </c>
    </row>
    <row r="151" spans="11:11" x14ac:dyDescent="0.2">
      <c r="K151" s="482" t="s">
        <v>9645</v>
      </c>
    </row>
    <row r="152" spans="11:11" x14ac:dyDescent="0.2">
      <c r="K152" s="482" t="s">
        <v>9646</v>
      </c>
    </row>
    <row r="153" spans="11:11" x14ac:dyDescent="0.2">
      <c r="K153" s="482" t="s">
        <v>9647</v>
      </c>
    </row>
    <row r="154" spans="11:11" x14ac:dyDescent="0.2">
      <c r="K154" s="482" t="s">
        <v>9648</v>
      </c>
    </row>
    <row r="155" spans="11:11" x14ac:dyDescent="0.2">
      <c r="K155" s="482" t="s">
        <v>9649</v>
      </c>
    </row>
    <row r="156" spans="11:11" x14ac:dyDescent="0.2">
      <c r="K156" s="482" t="s">
        <v>9650</v>
      </c>
    </row>
    <row r="157" spans="11:11" x14ac:dyDescent="0.2">
      <c r="K157" s="482" t="s">
        <v>9651</v>
      </c>
    </row>
    <row r="158" spans="11:11" x14ac:dyDescent="0.2">
      <c r="K158" s="482" t="s">
        <v>9652</v>
      </c>
    </row>
    <row r="159" spans="11:11" x14ac:dyDescent="0.2">
      <c r="K159" s="482" t="s">
        <v>9653</v>
      </c>
    </row>
    <row r="160" spans="11:11" x14ac:dyDescent="0.2">
      <c r="K160" s="482" t="s">
        <v>9654</v>
      </c>
    </row>
    <row r="161" spans="11:11" x14ac:dyDescent="0.2">
      <c r="K161" s="482" t="s">
        <v>9655</v>
      </c>
    </row>
    <row r="162" spans="11:11" x14ac:dyDescent="0.2">
      <c r="K162" s="482" t="s">
        <v>9656</v>
      </c>
    </row>
    <row r="163" spans="11:11" x14ac:dyDescent="0.2">
      <c r="K163" s="482" t="s">
        <v>9657</v>
      </c>
    </row>
    <row r="164" spans="11:11" x14ac:dyDescent="0.2">
      <c r="K164" s="482" t="s">
        <v>9658</v>
      </c>
    </row>
    <row r="165" spans="11:11" x14ac:dyDescent="0.2">
      <c r="K165" s="482" t="s">
        <v>9659</v>
      </c>
    </row>
    <row r="166" spans="11:11" x14ac:dyDescent="0.2">
      <c r="K166" s="482" t="s">
        <v>9660</v>
      </c>
    </row>
    <row r="167" spans="11:11" x14ac:dyDescent="0.2">
      <c r="K167" s="482" t="s">
        <v>9661</v>
      </c>
    </row>
    <row r="168" spans="11:11" x14ac:dyDescent="0.2">
      <c r="K168" s="482" t="s">
        <v>9662</v>
      </c>
    </row>
    <row r="169" spans="11:11" x14ac:dyDescent="0.2">
      <c r="K169" s="482" t="s">
        <v>9663</v>
      </c>
    </row>
    <row r="170" spans="11:11" x14ac:dyDescent="0.2">
      <c r="K170" s="482" t="s">
        <v>9664</v>
      </c>
    </row>
    <row r="171" spans="11:11" x14ac:dyDescent="0.2">
      <c r="K171" s="482" t="s">
        <v>9665</v>
      </c>
    </row>
    <row r="172" spans="11:11" x14ac:dyDescent="0.2">
      <c r="K172" s="482" t="s">
        <v>9666</v>
      </c>
    </row>
    <row r="173" spans="11:11" x14ac:dyDescent="0.2">
      <c r="K173" s="482" t="s">
        <v>9667</v>
      </c>
    </row>
    <row r="174" spans="11:11" x14ac:dyDescent="0.2">
      <c r="K174" s="482" t="s">
        <v>9668</v>
      </c>
    </row>
    <row r="175" spans="11:11" x14ac:dyDescent="0.2">
      <c r="K175" s="482" t="s">
        <v>9669</v>
      </c>
    </row>
    <row r="176" spans="11:11" x14ac:dyDescent="0.2">
      <c r="K176" s="482" t="s">
        <v>9670</v>
      </c>
    </row>
    <row r="177" spans="11:11" x14ac:dyDescent="0.2">
      <c r="K177" s="482" t="s">
        <v>9671</v>
      </c>
    </row>
    <row r="178" spans="11:11" x14ac:dyDescent="0.2">
      <c r="K178" s="482" t="s">
        <v>9672</v>
      </c>
    </row>
    <row r="179" spans="11:11" x14ac:dyDescent="0.2">
      <c r="K179" s="482" t="s">
        <v>9673</v>
      </c>
    </row>
    <row r="180" spans="11:11" x14ac:dyDescent="0.2">
      <c r="K180" s="482" t="s">
        <v>9674</v>
      </c>
    </row>
    <row r="181" spans="11:11" x14ac:dyDescent="0.2">
      <c r="K181" s="482" t="s">
        <v>9675</v>
      </c>
    </row>
    <row r="182" spans="11:11" x14ac:dyDescent="0.2">
      <c r="K182" s="482" t="s">
        <v>9676</v>
      </c>
    </row>
    <row r="183" spans="11:11" x14ac:dyDescent="0.2">
      <c r="K183" s="482" t="s">
        <v>9677</v>
      </c>
    </row>
    <row r="184" spans="11:11" x14ac:dyDescent="0.2">
      <c r="K184" s="482" t="s">
        <v>9678</v>
      </c>
    </row>
    <row r="185" spans="11:11" x14ac:dyDescent="0.2">
      <c r="K185" s="482" t="s">
        <v>9679</v>
      </c>
    </row>
    <row r="186" spans="11:11" x14ac:dyDescent="0.2">
      <c r="K186" s="482" t="s">
        <v>9680</v>
      </c>
    </row>
    <row r="187" spans="11:11" x14ac:dyDescent="0.2">
      <c r="K187" s="482" t="s">
        <v>9681</v>
      </c>
    </row>
    <row r="188" spans="11:11" x14ac:dyDescent="0.2">
      <c r="K188" s="482" t="s">
        <v>9682</v>
      </c>
    </row>
    <row r="189" spans="11:11" x14ac:dyDescent="0.2">
      <c r="K189" s="482" t="s">
        <v>9683</v>
      </c>
    </row>
    <row r="190" spans="11:11" x14ac:dyDescent="0.2">
      <c r="K190" s="482" t="s">
        <v>9684</v>
      </c>
    </row>
    <row r="191" spans="11:11" x14ac:dyDescent="0.2">
      <c r="K191" s="482" t="s">
        <v>9685</v>
      </c>
    </row>
    <row r="192" spans="11:11" x14ac:dyDescent="0.2">
      <c r="K192" s="482" t="s">
        <v>9686</v>
      </c>
    </row>
    <row r="193" spans="11:11" x14ac:dyDescent="0.2">
      <c r="K193" s="482" t="s">
        <v>9687</v>
      </c>
    </row>
    <row r="194" spans="11:11" x14ac:dyDescent="0.2">
      <c r="K194" s="482" t="s">
        <v>9688</v>
      </c>
    </row>
    <row r="195" spans="11:11" x14ac:dyDescent="0.2">
      <c r="K195" s="482" t="s">
        <v>9689</v>
      </c>
    </row>
    <row r="196" spans="11:11" x14ac:dyDescent="0.2">
      <c r="K196" s="482" t="s">
        <v>9690</v>
      </c>
    </row>
    <row r="197" spans="11:11" x14ac:dyDescent="0.2">
      <c r="K197" s="482" t="s">
        <v>9691</v>
      </c>
    </row>
    <row r="198" spans="11:11" x14ac:dyDescent="0.2">
      <c r="K198" s="482" t="s">
        <v>9692</v>
      </c>
    </row>
    <row r="199" spans="11:11" x14ac:dyDescent="0.2">
      <c r="K199" s="482" t="s">
        <v>9693</v>
      </c>
    </row>
    <row r="200" spans="11:11" x14ac:dyDescent="0.2">
      <c r="K200" s="482" t="s">
        <v>9694</v>
      </c>
    </row>
    <row r="201" spans="11:11" x14ac:dyDescent="0.2">
      <c r="K201" s="482" t="s">
        <v>9695</v>
      </c>
    </row>
    <row r="202" spans="11:11" x14ac:dyDescent="0.2">
      <c r="K202" s="482" t="s">
        <v>9696</v>
      </c>
    </row>
    <row r="203" spans="11:11" x14ac:dyDescent="0.2">
      <c r="K203" s="482" t="s">
        <v>9697</v>
      </c>
    </row>
    <row r="204" spans="11:11" x14ac:dyDescent="0.2">
      <c r="K204" s="482" t="s">
        <v>9698</v>
      </c>
    </row>
    <row r="205" spans="11:11" x14ac:dyDescent="0.2">
      <c r="K205" s="482" t="s">
        <v>9699</v>
      </c>
    </row>
    <row r="206" spans="11:11" x14ac:dyDescent="0.2">
      <c r="K206" s="482" t="s">
        <v>9700</v>
      </c>
    </row>
    <row r="207" spans="11:11" x14ac:dyDescent="0.2">
      <c r="K207" s="482" t="s">
        <v>9701</v>
      </c>
    </row>
    <row r="208" spans="11:11" x14ac:dyDescent="0.2">
      <c r="K208" s="482" t="s">
        <v>9702</v>
      </c>
    </row>
    <row r="209" spans="11:11" x14ac:dyDescent="0.2">
      <c r="K209" s="482" t="s">
        <v>9703</v>
      </c>
    </row>
    <row r="210" spans="11:11" x14ac:dyDescent="0.2">
      <c r="K210" s="482" t="s">
        <v>9704</v>
      </c>
    </row>
    <row r="211" spans="11:11" x14ac:dyDescent="0.2">
      <c r="K211" s="482" t="s">
        <v>9705</v>
      </c>
    </row>
    <row r="212" spans="11:11" x14ac:dyDescent="0.2">
      <c r="K212" s="482" t="s">
        <v>9706</v>
      </c>
    </row>
    <row r="213" spans="11:11" x14ac:dyDescent="0.2">
      <c r="K213" s="482" t="s">
        <v>9707</v>
      </c>
    </row>
    <row r="214" spans="11:11" x14ac:dyDescent="0.2">
      <c r="K214" s="482" t="s">
        <v>9708</v>
      </c>
    </row>
    <row r="215" spans="11:11" x14ac:dyDescent="0.2">
      <c r="K215" s="482" t="s">
        <v>9709</v>
      </c>
    </row>
    <row r="216" spans="11:11" x14ac:dyDescent="0.2">
      <c r="K216" s="482" t="s">
        <v>9710</v>
      </c>
    </row>
    <row r="217" spans="11:11" x14ac:dyDescent="0.2">
      <c r="K217" s="482" t="s">
        <v>9711</v>
      </c>
    </row>
    <row r="218" spans="11:11" x14ac:dyDescent="0.2">
      <c r="K218" s="482" t="s">
        <v>9712</v>
      </c>
    </row>
    <row r="219" spans="11:11" x14ac:dyDescent="0.2">
      <c r="K219" s="482" t="s">
        <v>9713</v>
      </c>
    </row>
    <row r="220" spans="11:11" x14ac:dyDescent="0.2">
      <c r="K220" s="482" t="s">
        <v>9714</v>
      </c>
    </row>
    <row r="221" spans="11:11" x14ac:dyDescent="0.2">
      <c r="K221" s="482" t="s">
        <v>9715</v>
      </c>
    </row>
    <row r="222" spans="11:11" x14ac:dyDescent="0.2">
      <c r="K222" s="482" t="s">
        <v>9716</v>
      </c>
    </row>
    <row r="223" spans="11:11" x14ac:dyDescent="0.2">
      <c r="K223" s="482" t="s">
        <v>9717</v>
      </c>
    </row>
    <row r="224" spans="11:11" x14ac:dyDescent="0.2">
      <c r="K224" s="482" t="s">
        <v>9718</v>
      </c>
    </row>
    <row r="225" spans="11:11" x14ac:dyDescent="0.2">
      <c r="K225" s="482" t="s">
        <v>9719</v>
      </c>
    </row>
    <row r="226" spans="11:11" x14ac:dyDescent="0.2">
      <c r="K226" s="482" t="s">
        <v>9720</v>
      </c>
    </row>
    <row r="227" spans="11:11" x14ac:dyDescent="0.2">
      <c r="K227" s="482" t="s">
        <v>9721</v>
      </c>
    </row>
    <row r="228" spans="11:11" x14ac:dyDescent="0.2">
      <c r="K228" s="482" t="s">
        <v>9722</v>
      </c>
    </row>
    <row r="229" spans="11:11" x14ac:dyDescent="0.2">
      <c r="K229" s="482" t="s">
        <v>9723</v>
      </c>
    </row>
    <row r="230" spans="11:11" x14ac:dyDescent="0.2">
      <c r="K230" s="482" t="s">
        <v>9724</v>
      </c>
    </row>
    <row r="231" spans="11:11" x14ac:dyDescent="0.2">
      <c r="K231" s="482" t="s">
        <v>9725</v>
      </c>
    </row>
    <row r="232" spans="11:11" x14ac:dyDescent="0.2">
      <c r="K232" s="482" t="s">
        <v>9726</v>
      </c>
    </row>
    <row r="233" spans="11:11" x14ac:dyDescent="0.2">
      <c r="K233" s="482" t="s">
        <v>9727</v>
      </c>
    </row>
    <row r="234" spans="11:11" x14ac:dyDescent="0.2">
      <c r="K234" s="482" t="s">
        <v>9728</v>
      </c>
    </row>
    <row r="235" spans="11:11" x14ac:dyDescent="0.2">
      <c r="K235" s="482" t="s">
        <v>9729</v>
      </c>
    </row>
    <row r="236" spans="11:11" x14ac:dyDescent="0.2">
      <c r="K236" s="482" t="s">
        <v>9730</v>
      </c>
    </row>
    <row r="237" spans="11:11" x14ac:dyDescent="0.2">
      <c r="K237" s="482" t="s">
        <v>9731</v>
      </c>
    </row>
    <row r="238" spans="11:11" x14ac:dyDescent="0.2">
      <c r="K238" s="482" t="s">
        <v>9732</v>
      </c>
    </row>
    <row r="239" spans="11:11" x14ac:dyDescent="0.2">
      <c r="K239" s="482" t="s">
        <v>9733</v>
      </c>
    </row>
    <row r="240" spans="11:11" x14ac:dyDescent="0.2">
      <c r="K240" s="482" t="s">
        <v>9734</v>
      </c>
    </row>
    <row r="241" spans="11:11" x14ac:dyDescent="0.2">
      <c r="K241" s="482" t="s">
        <v>9735</v>
      </c>
    </row>
    <row r="242" spans="11:11" x14ac:dyDescent="0.2">
      <c r="K242" s="482" t="s">
        <v>9736</v>
      </c>
    </row>
    <row r="243" spans="11:11" x14ac:dyDescent="0.2">
      <c r="K243" s="482" t="s">
        <v>9737</v>
      </c>
    </row>
    <row r="244" spans="11:11" x14ac:dyDescent="0.2">
      <c r="K244" s="482" t="s">
        <v>9738</v>
      </c>
    </row>
    <row r="245" spans="11:11" x14ac:dyDescent="0.2">
      <c r="K245" s="482" t="s">
        <v>9739</v>
      </c>
    </row>
    <row r="246" spans="11:11" x14ac:dyDescent="0.2">
      <c r="K246" s="482" t="s">
        <v>9740</v>
      </c>
    </row>
    <row r="247" spans="11:11" x14ac:dyDescent="0.2">
      <c r="K247" s="482" t="s">
        <v>9741</v>
      </c>
    </row>
    <row r="248" spans="11:11" x14ac:dyDescent="0.2">
      <c r="K248" s="482" t="s">
        <v>9742</v>
      </c>
    </row>
    <row r="249" spans="11:11" x14ac:dyDescent="0.2">
      <c r="K249" s="482" t="s">
        <v>9743</v>
      </c>
    </row>
    <row r="250" spans="11:11" x14ac:dyDescent="0.2">
      <c r="K250" s="482" t="s">
        <v>9744</v>
      </c>
    </row>
    <row r="251" spans="11:11" ht="10.8" thickBot="1" x14ac:dyDescent="0.25">
      <c r="K251" s="483" t="s">
        <v>9745</v>
      </c>
    </row>
  </sheetData>
  <mergeCells count="6">
    <mergeCell ref="K1:L1"/>
    <mergeCell ref="B2:E2"/>
    <mergeCell ref="B1:I1"/>
    <mergeCell ref="F2:G2"/>
    <mergeCell ref="H2:H3"/>
    <mergeCell ref="I2:I3"/>
  </mergeCells>
  <phoneticPr fontId="14" type="noConversion"/>
  <pageMargins left="0.7" right="0.7" top="0.75" bottom="0.75" header="0.3" footer="0.3"/>
  <pageSetup paperSize="9" orientation="portrait" verticalDpi="0" r:id="rId1"/>
  <headerFooter>
    <oddHeader>&amp;L&amp;"Calibri"&amp;10&amp;K0078D7CBUAE Classification: Restricted&amp;1#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221B-CB06-418E-8FC1-7BE510393EC9}">
  <sheetPr codeName="Sheet12"/>
  <dimension ref="A1:D2"/>
  <sheetViews>
    <sheetView showGridLines="0" zoomScaleNormal="100" workbookViewId="0"/>
  </sheetViews>
  <sheetFormatPr defaultColWidth="8.88671875" defaultRowHeight="10.199999999999999" x14ac:dyDescent="0.2"/>
  <cols>
    <col min="1" max="1" width="11.6640625" style="17" bestFit="1" customWidth="1"/>
    <col min="2" max="2" width="12.5546875" style="17" bestFit="1" customWidth="1"/>
    <col min="3" max="3" width="8.5546875" style="17" bestFit="1" customWidth="1"/>
    <col min="4" max="4" width="13.77734375" style="17" bestFit="1" customWidth="1"/>
    <col min="5" max="16384" width="8.88671875" style="17"/>
  </cols>
  <sheetData>
    <row r="1" spans="1:4" x14ac:dyDescent="0.2">
      <c r="A1" s="476" t="s">
        <v>202</v>
      </c>
      <c r="B1" s="476" t="s">
        <v>705</v>
      </c>
      <c r="C1" s="476" t="s">
        <v>706</v>
      </c>
      <c r="D1" s="476" t="s">
        <v>707</v>
      </c>
    </row>
    <row r="2" spans="1:4" x14ac:dyDescent="0.2">
      <c r="A2" s="58"/>
      <c r="B2" s="48"/>
      <c r="C2" s="58"/>
      <c r="D2" s="48"/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D508-D580-4400-9869-68D4831D3714}">
  <sheetPr codeName="Sheet15"/>
  <dimension ref="A1:K37"/>
  <sheetViews>
    <sheetView showGridLines="0" zoomScaleNormal="100" workbookViewId="0"/>
  </sheetViews>
  <sheetFormatPr defaultColWidth="10" defaultRowHeight="10.199999999999999" x14ac:dyDescent="0.2"/>
  <cols>
    <col min="1" max="1" width="10" style="17"/>
    <col min="2" max="2" width="17.44140625" style="17" customWidth="1"/>
    <col min="3" max="6" width="11.6640625" style="17" customWidth="1"/>
    <col min="7" max="8" width="22.6640625" style="17" customWidth="1"/>
    <col min="9" max="10" width="50.5546875" style="17" customWidth="1"/>
    <col min="11" max="11" width="17.44140625" style="17" customWidth="1"/>
    <col min="12" max="16384" width="10" style="17"/>
  </cols>
  <sheetData>
    <row r="1" spans="1:11" ht="10.8" thickBot="1" x14ac:dyDescent="0.25">
      <c r="A1" s="27"/>
      <c r="B1" s="57" t="s">
        <v>202</v>
      </c>
      <c r="C1" s="59" t="s">
        <v>203</v>
      </c>
      <c r="D1" s="59" t="s">
        <v>204</v>
      </c>
      <c r="E1" s="59" t="s">
        <v>205</v>
      </c>
      <c r="F1" s="59" t="s">
        <v>206</v>
      </c>
      <c r="G1" s="59" t="s">
        <v>901</v>
      </c>
      <c r="H1" s="59" t="s">
        <v>902</v>
      </c>
      <c r="I1" s="59" t="s">
        <v>209</v>
      </c>
      <c r="J1" s="59" t="s">
        <v>210</v>
      </c>
      <c r="K1" s="59" t="s">
        <v>211</v>
      </c>
    </row>
    <row r="2" spans="1:11" x14ac:dyDescent="0.2">
      <c r="B2" s="477" t="s">
        <v>8816</v>
      </c>
      <c r="C2" s="60">
        <v>5.1100000000000003</v>
      </c>
      <c r="D2" s="60" t="s">
        <v>16</v>
      </c>
      <c r="E2" s="60" t="s">
        <v>16</v>
      </c>
      <c r="F2" s="477" t="s">
        <v>1204</v>
      </c>
      <c r="G2" s="58" t="s">
        <v>212</v>
      </c>
      <c r="H2" s="58" t="s">
        <v>677</v>
      </c>
      <c r="I2" s="60"/>
      <c r="J2" s="58"/>
      <c r="K2" s="58" t="s">
        <v>11887</v>
      </c>
    </row>
    <row r="3" spans="1:11" x14ac:dyDescent="0.2">
      <c r="B3" s="477" t="s">
        <v>8817</v>
      </c>
      <c r="C3" s="60">
        <v>5.1100000000000003</v>
      </c>
      <c r="D3" s="60" t="s">
        <v>16</v>
      </c>
      <c r="E3" s="60" t="s">
        <v>17</v>
      </c>
      <c r="F3" s="477" t="s">
        <v>1207</v>
      </c>
      <c r="G3" s="58" t="s">
        <v>11183</v>
      </c>
      <c r="H3" s="58" t="s">
        <v>677</v>
      </c>
      <c r="I3" s="60"/>
      <c r="J3" s="58"/>
      <c r="K3" s="58" t="s">
        <v>11887</v>
      </c>
    </row>
    <row r="4" spans="1:11" x14ac:dyDescent="0.2">
      <c r="B4" s="477" t="s">
        <v>8818</v>
      </c>
      <c r="C4" s="58">
        <v>5.1100000000000003</v>
      </c>
      <c r="D4" s="60" t="s">
        <v>16</v>
      </c>
      <c r="E4" s="60" t="s">
        <v>18</v>
      </c>
      <c r="F4" s="477" t="s">
        <v>1210</v>
      </c>
      <c r="G4" s="58" t="s">
        <v>212</v>
      </c>
      <c r="H4" s="58" t="s">
        <v>680</v>
      </c>
      <c r="I4" s="60" t="s">
        <v>8863</v>
      </c>
      <c r="J4" s="58"/>
      <c r="K4" s="58" t="s">
        <v>11887</v>
      </c>
    </row>
    <row r="5" spans="1:11" x14ac:dyDescent="0.2">
      <c r="B5" s="477" t="s">
        <v>8819</v>
      </c>
      <c r="C5" s="58">
        <v>5.1100000000000003</v>
      </c>
      <c r="D5" s="60" t="s">
        <v>16</v>
      </c>
      <c r="E5" s="60" t="s">
        <v>19</v>
      </c>
      <c r="F5" s="477" t="s">
        <v>1213</v>
      </c>
      <c r="G5" s="58" t="s">
        <v>212</v>
      </c>
      <c r="H5" s="58" t="s">
        <v>677</v>
      </c>
      <c r="I5" s="60"/>
      <c r="J5" s="58"/>
      <c r="K5" s="58" t="s">
        <v>11887</v>
      </c>
    </row>
    <row r="6" spans="1:11" x14ac:dyDescent="0.2">
      <c r="B6" s="477" t="s">
        <v>8820</v>
      </c>
      <c r="C6" s="58">
        <v>5.1100000000000003</v>
      </c>
      <c r="D6" s="60" t="s">
        <v>16</v>
      </c>
      <c r="E6" s="60" t="s">
        <v>20</v>
      </c>
      <c r="F6" s="477" t="s">
        <v>1216</v>
      </c>
      <c r="G6" s="58" t="s">
        <v>212</v>
      </c>
      <c r="H6" s="58" t="s">
        <v>680</v>
      </c>
      <c r="I6" s="60" t="s">
        <v>8864</v>
      </c>
      <c r="J6" s="58"/>
      <c r="K6" s="58" t="s">
        <v>11887</v>
      </c>
    </row>
    <row r="7" spans="1:11" x14ac:dyDescent="0.2">
      <c r="B7" s="477" t="s">
        <v>8821</v>
      </c>
      <c r="C7" s="58">
        <v>5.1100000000000003</v>
      </c>
      <c r="D7" s="60" t="s">
        <v>16</v>
      </c>
      <c r="E7" s="60" t="s">
        <v>21</v>
      </c>
      <c r="F7" s="477" t="s">
        <v>1219</v>
      </c>
      <c r="G7" s="58" t="s">
        <v>212</v>
      </c>
      <c r="H7" s="58" t="s">
        <v>680</v>
      </c>
      <c r="I7" s="60" t="s">
        <v>8865</v>
      </c>
      <c r="J7" s="58"/>
      <c r="K7" s="58" t="s">
        <v>11887</v>
      </c>
    </row>
    <row r="8" spans="1:11" x14ac:dyDescent="0.2">
      <c r="B8" s="477" t="s">
        <v>8822</v>
      </c>
      <c r="C8" s="58">
        <v>5.1100000000000003</v>
      </c>
      <c r="D8" s="60" t="s">
        <v>16</v>
      </c>
      <c r="E8" s="60" t="s">
        <v>22</v>
      </c>
      <c r="F8" s="477" t="s">
        <v>1222</v>
      </c>
      <c r="G8" s="58" t="s">
        <v>212</v>
      </c>
      <c r="H8" s="58" t="s">
        <v>9749</v>
      </c>
      <c r="I8" s="60"/>
      <c r="J8" s="58" t="s">
        <v>9748</v>
      </c>
      <c r="K8" s="58" t="s">
        <v>11887</v>
      </c>
    </row>
    <row r="9" spans="1:11" x14ac:dyDescent="0.2">
      <c r="B9" s="477" t="s">
        <v>8823</v>
      </c>
      <c r="C9" s="58">
        <v>5.1100000000000003</v>
      </c>
      <c r="D9" s="60" t="s">
        <v>16</v>
      </c>
      <c r="E9" s="60" t="s">
        <v>23</v>
      </c>
      <c r="F9" s="477" t="s">
        <v>1225</v>
      </c>
      <c r="G9" s="58" t="s">
        <v>212</v>
      </c>
      <c r="H9" s="58" t="s">
        <v>11888</v>
      </c>
      <c r="I9" s="60"/>
      <c r="J9" s="58" t="s">
        <v>11889</v>
      </c>
      <c r="K9" s="58" t="s">
        <v>11887</v>
      </c>
    </row>
    <row r="10" spans="1:11" x14ac:dyDescent="0.2">
      <c r="B10" s="477" t="s">
        <v>8824</v>
      </c>
      <c r="C10" s="58">
        <v>5.1100000000000003</v>
      </c>
      <c r="D10" s="60" t="s">
        <v>16</v>
      </c>
      <c r="E10" s="60" t="s">
        <v>24</v>
      </c>
      <c r="F10" s="477" t="s">
        <v>1228</v>
      </c>
      <c r="G10" s="58" t="s">
        <v>212</v>
      </c>
      <c r="H10" s="58" t="s">
        <v>9749</v>
      </c>
      <c r="I10" s="60"/>
      <c r="J10" s="58" t="s">
        <v>9748</v>
      </c>
      <c r="K10" s="58" t="s">
        <v>11887</v>
      </c>
    </row>
    <row r="11" spans="1:11" x14ac:dyDescent="0.2">
      <c r="B11" s="477" t="s">
        <v>8825</v>
      </c>
      <c r="C11" s="58">
        <v>5.1100000000000003</v>
      </c>
      <c r="D11" s="60" t="s">
        <v>16</v>
      </c>
      <c r="E11" s="60" t="s">
        <v>25</v>
      </c>
      <c r="F11" s="477" t="s">
        <v>1231</v>
      </c>
      <c r="G11" s="58" t="s">
        <v>212</v>
      </c>
      <c r="H11" s="58" t="s">
        <v>219</v>
      </c>
      <c r="I11" s="60"/>
      <c r="J11" s="58" t="s">
        <v>582</v>
      </c>
      <c r="K11" s="58" t="s">
        <v>11887</v>
      </c>
    </row>
    <row r="12" spans="1:11" x14ac:dyDescent="0.2">
      <c r="B12" s="477" t="s">
        <v>8826</v>
      </c>
      <c r="C12" s="58">
        <v>5.1100000000000003</v>
      </c>
      <c r="D12" s="60" t="s">
        <v>16</v>
      </c>
      <c r="E12" s="60" t="s">
        <v>26</v>
      </c>
      <c r="F12" s="477" t="s">
        <v>1234</v>
      </c>
      <c r="G12" s="58" t="s">
        <v>212</v>
      </c>
      <c r="H12" s="58" t="s">
        <v>219</v>
      </c>
      <c r="I12" s="60"/>
      <c r="J12" s="58" t="s">
        <v>582</v>
      </c>
      <c r="K12" s="58" t="s">
        <v>11887</v>
      </c>
    </row>
    <row r="13" spans="1:11" x14ac:dyDescent="0.2">
      <c r="B13" s="477" t="s">
        <v>8827</v>
      </c>
      <c r="C13" s="58">
        <v>5.1100000000000003</v>
      </c>
      <c r="D13" s="60" t="s">
        <v>16</v>
      </c>
      <c r="E13" s="60" t="s">
        <v>27</v>
      </c>
      <c r="F13" s="477" t="s">
        <v>1237</v>
      </c>
      <c r="G13" s="58" t="s">
        <v>212</v>
      </c>
      <c r="H13" s="58" t="s">
        <v>219</v>
      </c>
      <c r="I13" s="60"/>
      <c r="J13" s="58" t="s">
        <v>582</v>
      </c>
      <c r="K13" s="58" t="s">
        <v>11887</v>
      </c>
    </row>
    <row r="14" spans="1:11" x14ac:dyDescent="0.2">
      <c r="B14" s="477" t="s">
        <v>8828</v>
      </c>
      <c r="C14" s="58">
        <v>5.1100000000000003</v>
      </c>
      <c r="D14" s="60" t="s">
        <v>16</v>
      </c>
      <c r="E14" s="60" t="s">
        <v>28</v>
      </c>
      <c r="F14" s="477" t="s">
        <v>317</v>
      </c>
      <c r="G14" s="58" t="s">
        <v>212</v>
      </c>
      <c r="H14" s="58" t="s">
        <v>680</v>
      </c>
      <c r="I14" s="60" t="s">
        <v>8866</v>
      </c>
      <c r="J14" s="58"/>
      <c r="K14" s="58" t="s">
        <v>11887</v>
      </c>
    </row>
    <row r="15" spans="1:11" x14ac:dyDescent="0.2">
      <c r="B15" s="477" t="s">
        <v>8829</v>
      </c>
      <c r="C15" s="58">
        <v>5.1100000000000003</v>
      </c>
      <c r="D15" s="60" t="s">
        <v>16</v>
      </c>
      <c r="E15" s="60" t="s">
        <v>29</v>
      </c>
      <c r="F15" s="477" t="s">
        <v>321</v>
      </c>
      <c r="G15" s="58" t="s">
        <v>212</v>
      </c>
      <c r="H15" s="58" t="s">
        <v>680</v>
      </c>
      <c r="I15" s="60" t="s">
        <v>8866</v>
      </c>
      <c r="J15" s="58"/>
      <c r="K15" s="58" t="s">
        <v>11887</v>
      </c>
    </row>
    <row r="16" spans="1:11" x14ac:dyDescent="0.2">
      <c r="B16" s="477" t="s">
        <v>8830</v>
      </c>
      <c r="C16" s="58">
        <v>5.1100000000000003</v>
      </c>
      <c r="D16" s="60" t="s">
        <v>16</v>
      </c>
      <c r="E16" s="60" t="s">
        <v>44</v>
      </c>
      <c r="F16" s="477" t="s">
        <v>8831</v>
      </c>
      <c r="G16" s="58" t="s">
        <v>212</v>
      </c>
      <c r="H16" s="58" t="s">
        <v>219</v>
      </c>
      <c r="I16" s="60"/>
      <c r="J16" s="58" t="s">
        <v>582</v>
      </c>
      <c r="K16" s="58" t="s">
        <v>11887</v>
      </c>
    </row>
    <row r="17" spans="2:11" x14ac:dyDescent="0.2">
      <c r="B17" s="477" t="s">
        <v>8832</v>
      </c>
      <c r="C17" s="58">
        <v>5.1100000000000003</v>
      </c>
      <c r="D17" s="60" t="s">
        <v>16</v>
      </c>
      <c r="E17" s="60" t="s">
        <v>45</v>
      </c>
      <c r="F17" s="477" t="s">
        <v>8833</v>
      </c>
      <c r="G17" s="58" t="s">
        <v>212</v>
      </c>
      <c r="H17" s="58" t="s">
        <v>219</v>
      </c>
      <c r="I17" s="60"/>
      <c r="J17" s="58" t="s">
        <v>582</v>
      </c>
      <c r="K17" s="58" t="s">
        <v>11887</v>
      </c>
    </row>
    <row r="18" spans="2:11" x14ac:dyDescent="0.2">
      <c r="B18" s="477" t="s">
        <v>8834</v>
      </c>
      <c r="C18" s="58">
        <v>5.1100000000000003</v>
      </c>
      <c r="D18" s="60" t="s">
        <v>16</v>
      </c>
      <c r="E18" s="60" t="s">
        <v>46</v>
      </c>
      <c r="F18" s="477" t="s">
        <v>8835</v>
      </c>
      <c r="G18" s="58" t="s">
        <v>212</v>
      </c>
      <c r="H18" s="58" t="s">
        <v>219</v>
      </c>
      <c r="I18" s="60"/>
      <c r="J18" s="58" t="s">
        <v>582</v>
      </c>
      <c r="K18" s="58" t="s">
        <v>11887</v>
      </c>
    </row>
    <row r="19" spans="2:11" x14ac:dyDescent="0.2">
      <c r="B19" s="477" t="s">
        <v>8836</v>
      </c>
      <c r="C19" s="58">
        <v>5.1100000000000003</v>
      </c>
      <c r="D19" s="60" t="s">
        <v>16</v>
      </c>
      <c r="E19" s="60" t="s">
        <v>48</v>
      </c>
      <c r="F19" s="477" t="s">
        <v>8837</v>
      </c>
      <c r="G19" s="58" t="s">
        <v>11183</v>
      </c>
      <c r="H19" s="58" t="s">
        <v>219</v>
      </c>
      <c r="I19" s="60"/>
      <c r="J19" s="58" t="s">
        <v>582</v>
      </c>
      <c r="K19" s="58" t="s">
        <v>11887</v>
      </c>
    </row>
    <row r="20" spans="2:11" x14ac:dyDescent="0.2">
      <c r="B20" s="477" t="s">
        <v>8838</v>
      </c>
      <c r="C20" s="58">
        <v>5.1100000000000003</v>
      </c>
      <c r="D20" s="60" t="s">
        <v>17</v>
      </c>
      <c r="E20" s="60" t="s">
        <v>16</v>
      </c>
      <c r="F20" s="477" t="s">
        <v>1244</v>
      </c>
      <c r="G20" s="58" t="s">
        <v>212</v>
      </c>
      <c r="H20" s="58" t="s">
        <v>581</v>
      </c>
      <c r="I20" s="60"/>
      <c r="J20" s="58"/>
      <c r="K20" s="58"/>
    </row>
    <row r="21" spans="2:11" x14ac:dyDescent="0.2">
      <c r="B21" s="477" t="s">
        <v>8839</v>
      </c>
      <c r="C21" s="58">
        <v>5.1100000000000003</v>
      </c>
      <c r="D21" s="60" t="s">
        <v>17</v>
      </c>
      <c r="E21" s="60" t="s">
        <v>17</v>
      </c>
      <c r="F21" s="477" t="s">
        <v>1246</v>
      </c>
      <c r="G21" s="58" t="s">
        <v>212</v>
      </c>
      <c r="H21" s="58" t="s">
        <v>669</v>
      </c>
      <c r="I21" s="60"/>
      <c r="J21" s="58"/>
      <c r="K21" s="58"/>
    </row>
    <row r="22" spans="2:11" x14ac:dyDescent="0.2">
      <c r="B22" s="477" t="s">
        <v>8840</v>
      </c>
      <c r="C22" s="58">
        <v>5.1100000000000003</v>
      </c>
      <c r="D22" s="60" t="s">
        <v>17</v>
      </c>
      <c r="E22" s="60" t="s">
        <v>18</v>
      </c>
      <c r="F22" s="477" t="s">
        <v>1248</v>
      </c>
      <c r="G22" s="58" t="s">
        <v>212</v>
      </c>
      <c r="H22" s="58" t="s">
        <v>669</v>
      </c>
      <c r="I22" s="58"/>
      <c r="J22" s="58"/>
      <c r="K22" s="58"/>
    </row>
    <row r="23" spans="2:11" x14ac:dyDescent="0.2">
      <c r="B23" s="477" t="s">
        <v>8841</v>
      </c>
      <c r="C23" s="58">
        <v>5.1100000000000003</v>
      </c>
      <c r="D23" s="60" t="s">
        <v>17</v>
      </c>
      <c r="E23" s="60" t="s">
        <v>19</v>
      </c>
      <c r="F23" s="477" t="s">
        <v>1250</v>
      </c>
      <c r="G23" s="58" t="s">
        <v>212</v>
      </c>
      <c r="H23" s="58" t="s">
        <v>669</v>
      </c>
      <c r="I23" s="58"/>
      <c r="J23" s="58"/>
      <c r="K23" s="58"/>
    </row>
    <row r="24" spans="2:11" x14ac:dyDescent="0.2">
      <c r="B24" s="477" t="s">
        <v>8842</v>
      </c>
      <c r="C24" s="58">
        <v>5.1100000000000003</v>
      </c>
      <c r="D24" s="60" t="s">
        <v>17</v>
      </c>
      <c r="E24" s="60" t="s">
        <v>20</v>
      </c>
      <c r="F24" s="477" t="s">
        <v>1252</v>
      </c>
      <c r="G24" s="58" t="s">
        <v>212</v>
      </c>
      <c r="H24" s="58" t="s">
        <v>669</v>
      </c>
      <c r="I24" s="58"/>
      <c r="J24" s="58"/>
      <c r="K24" s="58"/>
    </row>
    <row r="25" spans="2:11" x14ac:dyDescent="0.2">
      <c r="B25" s="477" t="s">
        <v>8843</v>
      </c>
      <c r="C25" s="58">
        <v>5.1100000000000003</v>
      </c>
      <c r="D25" s="60" t="s">
        <v>17</v>
      </c>
      <c r="E25" s="60" t="s">
        <v>21</v>
      </c>
      <c r="F25" s="477" t="s">
        <v>1254</v>
      </c>
      <c r="G25" s="58" t="s">
        <v>212</v>
      </c>
      <c r="H25" s="58" t="s">
        <v>669</v>
      </c>
      <c r="I25" s="58"/>
      <c r="J25" s="58"/>
      <c r="K25" s="58"/>
    </row>
    <row r="26" spans="2:11" x14ac:dyDescent="0.2">
      <c r="B26" s="477" t="s">
        <v>8844</v>
      </c>
      <c r="C26" s="58">
        <v>5.1100000000000003</v>
      </c>
      <c r="D26" s="60" t="s">
        <v>17</v>
      </c>
      <c r="E26" s="60" t="s">
        <v>22</v>
      </c>
      <c r="F26" s="477" t="s">
        <v>1256</v>
      </c>
      <c r="G26" s="58" t="s">
        <v>212</v>
      </c>
      <c r="H26" s="58" t="s">
        <v>669</v>
      </c>
      <c r="I26" s="58"/>
      <c r="J26" s="58"/>
      <c r="K26" s="58"/>
    </row>
    <row r="27" spans="2:11" x14ac:dyDescent="0.2">
      <c r="B27" s="477" t="s">
        <v>8845</v>
      </c>
      <c r="C27" s="58">
        <v>5.1100000000000003</v>
      </c>
      <c r="D27" s="60" t="s">
        <v>17</v>
      </c>
      <c r="E27" s="60" t="s">
        <v>23</v>
      </c>
      <c r="F27" s="477" t="s">
        <v>1258</v>
      </c>
      <c r="G27" s="58" t="s">
        <v>212</v>
      </c>
      <c r="H27" s="58" t="s">
        <v>669</v>
      </c>
      <c r="I27" s="58"/>
      <c r="J27" s="58"/>
      <c r="K27" s="58"/>
    </row>
    <row r="28" spans="2:11" x14ac:dyDescent="0.2">
      <c r="B28" s="477" t="s">
        <v>8846</v>
      </c>
      <c r="C28" s="58">
        <v>5.1100000000000003</v>
      </c>
      <c r="D28" s="60" t="s">
        <v>17</v>
      </c>
      <c r="E28" s="60" t="s">
        <v>24</v>
      </c>
      <c r="F28" s="477" t="s">
        <v>1260</v>
      </c>
      <c r="G28" s="58" t="s">
        <v>212</v>
      </c>
      <c r="H28" s="58" t="s">
        <v>669</v>
      </c>
      <c r="I28" s="60"/>
      <c r="J28" s="58"/>
      <c r="K28" s="58"/>
    </row>
    <row r="29" spans="2:11" x14ac:dyDescent="0.2">
      <c r="B29" s="477" t="s">
        <v>8847</v>
      </c>
      <c r="C29" s="58">
        <v>5.1100000000000003</v>
      </c>
      <c r="D29" s="60" t="s">
        <v>17</v>
      </c>
      <c r="E29" s="60" t="s">
        <v>25</v>
      </c>
      <c r="F29" s="477" t="s">
        <v>1262</v>
      </c>
      <c r="G29" s="58" t="s">
        <v>212</v>
      </c>
      <c r="H29" s="58" t="s">
        <v>213</v>
      </c>
      <c r="I29" s="60" t="s">
        <v>903</v>
      </c>
      <c r="J29" s="58"/>
      <c r="K29" s="58"/>
    </row>
    <row r="30" spans="2:11" x14ac:dyDescent="0.2">
      <c r="B30" s="477" t="s">
        <v>8848</v>
      </c>
      <c r="C30" s="58">
        <v>5.1100000000000003</v>
      </c>
      <c r="D30" s="60" t="s">
        <v>17</v>
      </c>
      <c r="E30" s="60" t="s">
        <v>26</v>
      </c>
      <c r="F30" s="477" t="s">
        <v>1264</v>
      </c>
      <c r="G30" s="58" t="s">
        <v>212</v>
      </c>
      <c r="H30" s="58" t="s">
        <v>213</v>
      </c>
      <c r="I30" s="60" t="s">
        <v>904</v>
      </c>
      <c r="J30" s="58"/>
      <c r="K30" s="58"/>
    </row>
    <row r="31" spans="2:11" x14ac:dyDescent="0.2">
      <c r="B31" s="477" t="s">
        <v>8849</v>
      </c>
      <c r="C31" s="58">
        <v>5.1100000000000003</v>
      </c>
      <c r="D31" s="60" t="s">
        <v>17</v>
      </c>
      <c r="E31" s="60" t="s">
        <v>27</v>
      </c>
      <c r="F31" s="477" t="s">
        <v>1266</v>
      </c>
      <c r="G31" s="58" t="s">
        <v>212</v>
      </c>
      <c r="H31" s="58" t="s">
        <v>213</v>
      </c>
      <c r="I31" s="60" t="s">
        <v>905</v>
      </c>
      <c r="J31" s="58"/>
      <c r="K31" s="58"/>
    </row>
    <row r="32" spans="2:11" x14ac:dyDescent="0.2">
      <c r="B32" s="477" t="s">
        <v>8850</v>
      </c>
      <c r="C32" s="58">
        <v>5.1100000000000003</v>
      </c>
      <c r="D32" s="60" t="s">
        <v>17</v>
      </c>
      <c r="E32" s="60" t="s">
        <v>28</v>
      </c>
      <c r="F32" s="477" t="s">
        <v>1268</v>
      </c>
      <c r="G32" s="58" t="s">
        <v>212</v>
      </c>
      <c r="H32" s="58" t="s">
        <v>669</v>
      </c>
      <c r="I32" s="58"/>
      <c r="J32" s="58"/>
      <c r="K32" s="58"/>
    </row>
    <row r="33" spans="2:11" x14ac:dyDescent="0.2">
      <c r="B33" s="477" t="s">
        <v>8851</v>
      </c>
      <c r="C33" s="58">
        <v>5.1100000000000003</v>
      </c>
      <c r="D33" s="60" t="s">
        <v>17</v>
      </c>
      <c r="E33" s="60" t="s">
        <v>29</v>
      </c>
      <c r="F33" s="477" t="s">
        <v>1271</v>
      </c>
      <c r="G33" s="58" t="s">
        <v>212</v>
      </c>
      <c r="H33" s="58" t="s">
        <v>669</v>
      </c>
      <c r="I33" s="58"/>
      <c r="J33" s="58"/>
      <c r="K33" s="58"/>
    </row>
    <row r="34" spans="2:11" x14ac:dyDescent="0.2">
      <c r="B34" s="477" t="s">
        <v>8852</v>
      </c>
      <c r="C34" s="58">
        <v>5.1100000000000003</v>
      </c>
      <c r="D34" s="60" t="s">
        <v>17</v>
      </c>
      <c r="E34" s="60" t="s">
        <v>44</v>
      </c>
      <c r="F34" s="477" t="s">
        <v>8853</v>
      </c>
      <c r="G34" s="58" t="s">
        <v>212</v>
      </c>
      <c r="H34" s="58" t="s">
        <v>213</v>
      </c>
      <c r="I34" s="60" t="s">
        <v>906</v>
      </c>
      <c r="J34" s="58"/>
      <c r="K34" s="58"/>
    </row>
    <row r="35" spans="2:11" x14ac:dyDescent="0.2">
      <c r="B35" s="477" t="s">
        <v>8854</v>
      </c>
      <c r="C35" s="58">
        <v>5.1100000000000003</v>
      </c>
      <c r="D35" s="60" t="s">
        <v>17</v>
      </c>
      <c r="E35" s="60" t="s">
        <v>45</v>
      </c>
      <c r="F35" s="477" t="s">
        <v>8855</v>
      </c>
      <c r="G35" s="58" t="s">
        <v>212</v>
      </c>
      <c r="H35" s="58" t="s">
        <v>213</v>
      </c>
      <c r="I35" s="60" t="s">
        <v>8856</v>
      </c>
      <c r="J35" s="58"/>
      <c r="K35" s="58"/>
    </row>
    <row r="36" spans="2:11" x14ac:dyDescent="0.2">
      <c r="B36" s="477" t="s">
        <v>8857</v>
      </c>
      <c r="C36" s="58">
        <v>5.1100000000000003</v>
      </c>
      <c r="D36" s="60" t="s">
        <v>17</v>
      </c>
      <c r="E36" s="60" t="s">
        <v>46</v>
      </c>
      <c r="F36" s="477" t="s">
        <v>8858</v>
      </c>
      <c r="G36" s="58" t="s">
        <v>212</v>
      </c>
      <c r="H36" s="58" t="s">
        <v>213</v>
      </c>
      <c r="I36" s="60" t="s">
        <v>8859</v>
      </c>
      <c r="J36" s="58"/>
      <c r="K36" s="58"/>
    </row>
    <row r="37" spans="2:11" x14ac:dyDescent="0.2">
      <c r="B37" s="477" t="s">
        <v>8860</v>
      </c>
      <c r="C37" s="58">
        <v>5.1100000000000003</v>
      </c>
      <c r="D37" s="60" t="s">
        <v>17</v>
      </c>
      <c r="E37" s="60" t="s">
        <v>48</v>
      </c>
      <c r="F37" s="477" t="s">
        <v>8861</v>
      </c>
      <c r="G37" s="58" t="s">
        <v>212</v>
      </c>
      <c r="H37" s="58" t="s">
        <v>213</v>
      </c>
      <c r="I37" s="60" t="s">
        <v>8862</v>
      </c>
      <c r="J37" s="58"/>
      <c r="K37" s="58"/>
    </row>
  </sheetData>
  <autoFilter ref="B1:K37" xr:uid="{7EF74E66-CBC1-4330-B967-5951368DA81A}"/>
  <pageMargins left="0.7" right="0.7" top="0.75" bottom="0.75" header="0.3" footer="0.3"/>
  <pageSetup orientation="portrait" horizontalDpi="1200" verticalDpi="1200" r:id="rId1"/>
  <headerFooter>
    <oddHeader>&amp;L&amp;"Calibri"&amp;10&amp;K0078D7CBUAE Classification: Restricted&amp;1#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7FA6-42CD-4E27-893F-6D4D66CA0956}">
  <sheetPr codeName="Sheet6"/>
  <dimension ref="A1:R76"/>
  <sheetViews>
    <sheetView showGridLines="0" zoomScaleNormal="100" workbookViewId="0"/>
  </sheetViews>
  <sheetFormatPr defaultColWidth="10" defaultRowHeight="10.199999999999999" x14ac:dyDescent="0.2"/>
  <cols>
    <col min="1" max="2" width="10" style="17"/>
    <col min="3" max="3" width="9.44140625" style="17" customWidth="1"/>
    <col min="4" max="4" width="7.6640625" style="17" customWidth="1"/>
    <col min="5" max="6" width="10" style="17"/>
    <col min="7" max="7" width="28.6640625" style="18" customWidth="1"/>
    <col min="8" max="18" width="15.5546875" style="17" customWidth="1"/>
    <col min="19" max="16384" width="10" style="17"/>
  </cols>
  <sheetData>
    <row r="1" spans="1:18" x14ac:dyDescent="0.2">
      <c r="A1" s="17" t="s">
        <v>544</v>
      </c>
    </row>
    <row r="4" spans="1:18" x14ac:dyDescent="0.2">
      <c r="E4" s="838" t="s">
        <v>12007</v>
      </c>
      <c r="F4" s="838"/>
      <c r="G4" s="838"/>
      <c r="H4" s="838"/>
      <c r="I4" s="838"/>
      <c r="J4" s="838"/>
      <c r="K4" s="838"/>
      <c r="L4" s="839"/>
      <c r="M4" s="838"/>
      <c r="N4" s="838"/>
      <c r="O4" s="838"/>
      <c r="P4" s="838"/>
      <c r="Q4" s="838"/>
      <c r="R4" s="838"/>
    </row>
    <row r="5" spans="1:18" x14ac:dyDescent="0.2">
      <c r="E5" s="840" t="s">
        <v>1</v>
      </c>
      <c r="F5" s="840"/>
      <c r="G5" s="841"/>
      <c r="H5" s="841"/>
      <c r="I5" s="841"/>
      <c r="J5" s="841"/>
      <c r="K5" s="841"/>
      <c r="L5" s="842"/>
      <c r="M5" s="841"/>
      <c r="N5" s="841"/>
      <c r="O5" s="841"/>
      <c r="P5" s="841"/>
      <c r="Q5" s="841"/>
      <c r="R5" s="841"/>
    </row>
    <row r="6" spans="1:18" x14ac:dyDescent="0.2">
      <c r="E6" s="840" t="s">
        <v>2</v>
      </c>
      <c r="F6" s="840"/>
      <c r="G6" s="841"/>
      <c r="H6" s="841"/>
      <c r="I6" s="841"/>
      <c r="J6" s="841"/>
      <c r="K6" s="841"/>
      <c r="L6" s="842"/>
      <c r="M6" s="841"/>
      <c r="N6" s="841"/>
      <c r="O6" s="841"/>
      <c r="P6" s="841"/>
      <c r="Q6" s="841"/>
      <c r="R6" s="841"/>
    </row>
    <row r="7" spans="1:18" x14ac:dyDescent="0.2">
      <c r="E7" s="840" t="s">
        <v>3</v>
      </c>
      <c r="F7" s="840"/>
      <c r="G7" s="841"/>
      <c r="H7" s="841"/>
      <c r="I7" s="841"/>
      <c r="J7" s="841"/>
      <c r="K7" s="841"/>
      <c r="L7" s="842"/>
      <c r="M7" s="841"/>
      <c r="N7" s="841"/>
      <c r="O7" s="841"/>
      <c r="P7" s="841"/>
      <c r="Q7" s="841"/>
      <c r="R7" s="841"/>
    </row>
    <row r="8" spans="1:18" x14ac:dyDescent="0.2">
      <c r="E8" s="37"/>
      <c r="F8" s="346"/>
      <c r="G8" s="462"/>
      <c r="H8" s="346"/>
      <c r="I8" s="346"/>
      <c r="J8" s="346"/>
      <c r="K8" s="346"/>
      <c r="L8" s="346"/>
      <c r="M8" s="346"/>
      <c r="N8" s="346"/>
      <c r="O8" s="346"/>
      <c r="P8" s="346"/>
      <c r="Q8" s="346"/>
      <c r="R8" s="346"/>
    </row>
    <row r="9" spans="1:18" x14ac:dyDescent="0.2">
      <c r="E9" s="835" t="s">
        <v>4</v>
      </c>
      <c r="F9" s="836" t="s">
        <v>1</v>
      </c>
      <c r="G9" s="836" t="s">
        <v>5</v>
      </c>
      <c r="H9" s="848" t="s">
        <v>545</v>
      </c>
      <c r="I9" s="848" t="s">
        <v>684</v>
      </c>
      <c r="J9" s="848" t="s">
        <v>11130</v>
      </c>
      <c r="K9" s="848" t="s">
        <v>685</v>
      </c>
      <c r="L9" s="848" t="s">
        <v>546</v>
      </c>
      <c r="M9" s="802" t="s">
        <v>11189</v>
      </c>
      <c r="N9" s="848" t="s">
        <v>547</v>
      </c>
      <c r="O9" s="848"/>
      <c r="P9" s="848"/>
      <c r="Q9" s="848"/>
      <c r="R9" s="848" t="s">
        <v>8</v>
      </c>
    </row>
    <row r="10" spans="1:18" ht="14.7" customHeight="1" x14ac:dyDescent="0.2">
      <c r="E10" s="835"/>
      <c r="F10" s="837"/>
      <c r="G10" s="837"/>
      <c r="H10" s="848"/>
      <c r="I10" s="848"/>
      <c r="J10" s="848"/>
      <c r="K10" s="848"/>
      <c r="L10" s="848"/>
      <c r="M10" s="802"/>
      <c r="N10" s="848" t="s">
        <v>682</v>
      </c>
      <c r="O10" s="848" t="s">
        <v>548</v>
      </c>
      <c r="P10" s="848" t="s">
        <v>549</v>
      </c>
      <c r="Q10" s="848" t="s">
        <v>550</v>
      </c>
      <c r="R10" s="848"/>
    </row>
    <row r="11" spans="1:18" x14ac:dyDescent="0.2">
      <c r="E11" s="835"/>
      <c r="F11" s="837"/>
      <c r="G11" s="837"/>
      <c r="H11" s="848"/>
      <c r="I11" s="848"/>
      <c r="J11" s="848"/>
      <c r="K11" s="848"/>
      <c r="L11" s="848"/>
      <c r="M11" s="802"/>
      <c r="N11" s="848"/>
      <c r="O11" s="848"/>
      <c r="P11" s="848"/>
      <c r="Q11" s="848"/>
      <c r="R11" s="848"/>
    </row>
    <row r="12" spans="1:18" x14ac:dyDescent="0.2">
      <c r="E12" s="835"/>
      <c r="F12" s="837"/>
      <c r="G12" s="837"/>
      <c r="H12" s="347" t="s">
        <v>16</v>
      </c>
      <c r="I12" s="347" t="s">
        <v>17</v>
      </c>
      <c r="J12" s="347" t="s">
        <v>18</v>
      </c>
      <c r="K12" s="347" t="s">
        <v>19</v>
      </c>
      <c r="L12" s="347" t="s">
        <v>20</v>
      </c>
      <c r="M12" s="347" t="s">
        <v>21</v>
      </c>
      <c r="N12" s="347" t="s">
        <v>22</v>
      </c>
      <c r="O12" s="347" t="s">
        <v>23</v>
      </c>
      <c r="P12" s="347" t="s">
        <v>24</v>
      </c>
      <c r="Q12" s="347" t="s">
        <v>25</v>
      </c>
      <c r="R12" s="347" t="s">
        <v>26</v>
      </c>
    </row>
    <row r="13" spans="1:18" x14ac:dyDescent="0.2">
      <c r="E13" s="348" t="s">
        <v>16</v>
      </c>
      <c r="F13" s="349">
        <v>1</v>
      </c>
      <c r="G13" s="843" t="s">
        <v>60</v>
      </c>
      <c r="H13" s="843"/>
      <c r="I13" s="843"/>
      <c r="J13" s="843"/>
      <c r="K13" s="843"/>
      <c r="L13" s="844"/>
      <c r="M13" s="843"/>
      <c r="N13" s="843"/>
      <c r="O13" s="843"/>
      <c r="P13" s="843"/>
      <c r="Q13" s="843"/>
      <c r="R13" s="843"/>
    </row>
    <row r="14" spans="1:18" x14ac:dyDescent="0.2">
      <c r="E14" s="350" t="s">
        <v>17</v>
      </c>
      <c r="F14" s="351">
        <v>1.1000000000000001</v>
      </c>
      <c r="G14" s="593" t="s">
        <v>1189</v>
      </c>
      <c r="H14" s="352">
        <f t="shared" ref="H14:M14" si="0">SUM(H15:H20)</f>
        <v>0</v>
      </c>
      <c r="I14" s="352">
        <f t="shared" si="0"/>
        <v>0</v>
      </c>
      <c r="J14" s="352">
        <f t="shared" si="0"/>
        <v>0</v>
      </c>
      <c r="K14" s="352">
        <f t="shared" si="0"/>
        <v>0</v>
      </c>
      <c r="L14" s="352">
        <f t="shared" si="0"/>
        <v>0</v>
      </c>
      <c r="M14" s="352">
        <f t="shared" si="0"/>
        <v>0</v>
      </c>
      <c r="N14" s="353">
        <f t="shared" ref="N14:Q14" si="1">SUM(N15:N20)</f>
        <v>0</v>
      </c>
      <c r="O14" s="353">
        <f t="shared" si="1"/>
        <v>0</v>
      </c>
      <c r="P14" s="353">
        <f t="shared" si="1"/>
        <v>0</v>
      </c>
      <c r="Q14" s="353">
        <f t="shared" si="1"/>
        <v>0</v>
      </c>
      <c r="R14" s="354">
        <f t="shared" ref="R14:R34" si="2">SUM(H14:Q14)</f>
        <v>0</v>
      </c>
    </row>
    <row r="15" spans="1:18" x14ac:dyDescent="0.2">
      <c r="E15" s="348" t="s">
        <v>18</v>
      </c>
      <c r="F15" s="355" t="s">
        <v>551</v>
      </c>
      <c r="G15" s="598" t="s">
        <v>9</v>
      </c>
      <c r="H15" s="70"/>
      <c r="I15" s="70"/>
      <c r="J15" s="70"/>
      <c r="K15" s="70"/>
      <c r="L15" s="70"/>
      <c r="M15" s="70"/>
      <c r="N15" s="70"/>
      <c r="O15" s="70"/>
      <c r="P15" s="70"/>
      <c r="Q15" s="356"/>
      <c r="R15" s="357">
        <f t="shared" si="2"/>
        <v>0</v>
      </c>
    </row>
    <row r="16" spans="1:18" x14ac:dyDescent="0.2">
      <c r="E16" s="350" t="s">
        <v>19</v>
      </c>
      <c r="F16" s="355" t="s">
        <v>552</v>
      </c>
      <c r="G16" s="599" t="s">
        <v>10</v>
      </c>
      <c r="H16" s="358"/>
      <c r="I16" s="358"/>
      <c r="J16" s="358"/>
      <c r="K16" s="358"/>
      <c r="L16" s="417"/>
      <c r="M16" s="358"/>
      <c r="N16" s="358"/>
      <c r="O16" s="358"/>
      <c r="P16" s="358"/>
      <c r="Q16" s="359"/>
      <c r="R16" s="360">
        <f t="shared" si="2"/>
        <v>0</v>
      </c>
    </row>
    <row r="17" spans="5:18" x14ac:dyDescent="0.2">
      <c r="E17" s="348" t="s">
        <v>20</v>
      </c>
      <c r="F17" s="355" t="s">
        <v>553</v>
      </c>
      <c r="G17" s="598" t="s">
        <v>11</v>
      </c>
      <c r="H17" s="358"/>
      <c r="I17" s="358"/>
      <c r="J17" s="358"/>
      <c r="K17" s="358"/>
      <c r="L17" s="417"/>
      <c r="M17" s="358"/>
      <c r="N17" s="358"/>
      <c r="O17" s="358"/>
      <c r="P17" s="358"/>
      <c r="Q17" s="359"/>
      <c r="R17" s="360">
        <f t="shared" si="2"/>
        <v>0</v>
      </c>
    </row>
    <row r="18" spans="5:18" x14ac:dyDescent="0.2">
      <c r="E18" s="350" t="s">
        <v>21</v>
      </c>
      <c r="F18" s="355" t="s">
        <v>554</v>
      </c>
      <c r="G18" s="598" t="s">
        <v>12</v>
      </c>
      <c r="H18" s="358"/>
      <c r="I18" s="358"/>
      <c r="J18" s="358"/>
      <c r="K18" s="358"/>
      <c r="L18" s="417"/>
      <c r="M18" s="358"/>
      <c r="N18" s="358"/>
      <c r="O18" s="358"/>
      <c r="P18" s="358"/>
      <c r="Q18" s="359"/>
      <c r="R18" s="360">
        <f t="shared" si="2"/>
        <v>0</v>
      </c>
    </row>
    <row r="19" spans="5:18" x14ac:dyDescent="0.2">
      <c r="E19" s="348" t="s">
        <v>22</v>
      </c>
      <c r="F19" s="355" t="s">
        <v>555</v>
      </c>
      <c r="G19" s="598" t="s">
        <v>13</v>
      </c>
      <c r="H19" s="358"/>
      <c r="I19" s="358"/>
      <c r="J19" s="358"/>
      <c r="K19" s="358"/>
      <c r="L19" s="417"/>
      <c r="M19" s="358"/>
      <c r="N19" s="358"/>
      <c r="O19" s="358"/>
      <c r="P19" s="358"/>
      <c r="Q19" s="359"/>
      <c r="R19" s="360">
        <f t="shared" si="2"/>
        <v>0</v>
      </c>
    </row>
    <row r="20" spans="5:18" x14ac:dyDescent="0.2">
      <c r="E20" s="350" t="s">
        <v>23</v>
      </c>
      <c r="F20" s="355" t="s">
        <v>556</v>
      </c>
      <c r="G20" s="598" t="s">
        <v>7</v>
      </c>
      <c r="H20" s="361"/>
      <c r="I20" s="361"/>
      <c r="J20" s="361"/>
      <c r="K20" s="361"/>
      <c r="L20" s="418"/>
      <c r="M20" s="361"/>
      <c r="N20" s="361"/>
      <c r="O20" s="361"/>
      <c r="P20" s="361"/>
      <c r="Q20" s="362"/>
      <c r="R20" s="360">
        <f t="shared" si="2"/>
        <v>0</v>
      </c>
    </row>
    <row r="21" spans="5:18" x14ac:dyDescent="0.2">
      <c r="E21" s="348" t="s">
        <v>24</v>
      </c>
      <c r="F21" s="363">
        <v>1.2</v>
      </c>
      <c r="G21" s="596" t="s">
        <v>65</v>
      </c>
      <c r="H21" s="364">
        <f t="shared" ref="H21:Q21" si="3">SUM(H22:H27)</f>
        <v>0</v>
      </c>
      <c r="I21" s="364">
        <f t="shared" si="3"/>
        <v>0</v>
      </c>
      <c r="J21" s="364">
        <f t="shared" si="3"/>
        <v>0</v>
      </c>
      <c r="K21" s="364">
        <f t="shared" si="3"/>
        <v>0</v>
      </c>
      <c r="L21" s="364">
        <f t="shared" si="3"/>
        <v>0</v>
      </c>
      <c r="M21" s="345">
        <f>SUM(M22:M27)</f>
        <v>0</v>
      </c>
      <c r="N21" s="364">
        <f t="shared" si="3"/>
        <v>0</v>
      </c>
      <c r="O21" s="364">
        <f t="shared" si="3"/>
        <v>0</v>
      </c>
      <c r="P21" s="364">
        <f t="shared" si="3"/>
        <v>0</v>
      </c>
      <c r="Q21" s="364">
        <f t="shared" si="3"/>
        <v>0</v>
      </c>
      <c r="R21" s="360">
        <f t="shared" si="2"/>
        <v>0</v>
      </c>
    </row>
    <row r="22" spans="5:18" x14ac:dyDescent="0.2">
      <c r="E22" s="350" t="s">
        <v>25</v>
      </c>
      <c r="F22" s="355" t="s">
        <v>557</v>
      </c>
      <c r="G22" s="598" t="s">
        <v>9</v>
      </c>
      <c r="H22" s="70"/>
      <c r="I22" s="70"/>
      <c r="J22" s="70"/>
      <c r="K22" s="70"/>
      <c r="L22" s="70"/>
      <c r="M22" s="70"/>
      <c r="N22" s="70"/>
      <c r="O22" s="70"/>
      <c r="P22" s="70"/>
      <c r="Q22" s="356"/>
      <c r="R22" s="360">
        <f t="shared" si="2"/>
        <v>0</v>
      </c>
    </row>
    <row r="23" spans="5:18" x14ac:dyDescent="0.2">
      <c r="E23" s="348" t="s">
        <v>26</v>
      </c>
      <c r="F23" s="355" t="s">
        <v>558</v>
      </c>
      <c r="G23" s="599" t="s">
        <v>10</v>
      </c>
      <c r="H23" s="358"/>
      <c r="I23" s="358"/>
      <c r="J23" s="358"/>
      <c r="K23" s="358"/>
      <c r="L23" s="417"/>
      <c r="M23" s="358"/>
      <c r="N23" s="358"/>
      <c r="O23" s="358"/>
      <c r="P23" s="358"/>
      <c r="Q23" s="359"/>
      <c r="R23" s="360">
        <f t="shared" si="2"/>
        <v>0</v>
      </c>
    </row>
    <row r="24" spans="5:18" x14ac:dyDescent="0.2">
      <c r="E24" s="350" t="s">
        <v>27</v>
      </c>
      <c r="F24" s="355" t="s">
        <v>559</v>
      </c>
      <c r="G24" s="598" t="s">
        <v>11</v>
      </c>
      <c r="H24" s="358"/>
      <c r="I24" s="358"/>
      <c r="J24" s="358"/>
      <c r="K24" s="358"/>
      <c r="L24" s="417"/>
      <c r="M24" s="358"/>
      <c r="N24" s="358"/>
      <c r="O24" s="358"/>
      <c r="P24" s="358"/>
      <c r="Q24" s="359"/>
      <c r="R24" s="360">
        <f t="shared" si="2"/>
        <v>0</v>
      </c>
    </row>
    <row r="25" spans="5:18" x14ac:dyDescent="0.2">
      <c r="E25" s="348" t="s">
        <v>28</v>
      </c>
      <c r="F25" s="355" t="s">
        <v>560</v>
      </c>
      <c r="G25" s="598" t="s">
        <v>12</v>
      </c>
      <c r="H25" s="358"/>
      <c r="I25" s="358"/>
      <c r="J25" s="358"/>
      <c r="K25" s="358"/>
      <c r="L25" s="417"/>
      <c r="M25" s="358"/>
      <c r="N25" s="358"/>
      <c r="O25" s="358"/>
      <c r="P25" s="358"/>
      <c r="Q25" s="359"/>
      <c r="R25" s="360">
        <f t="shared" si="2"/>
        <v>0</v>
      </c>
    </row>
    <row r="26" spans="5:18" x14ac:dyDescent="0.2">
      <c r="E26" s="350" t="s">
        <v>29</v>
      </c>
      <c r="F26" s="355" t="s">
        <v>561</v>
      </c>
      <c r="G26" s="598" t="s">
        <v>13</v>
      </c>
      <c r="H26" s="358"/>
      <c r="I26" s="358"/>
      <c r="J26" s="358"/>
      <c r="K26" s="358"/>
      <c r="L26" s="417"/>
      <c r="M26" s="358"/>
      <c r="N26" s="358"/>
      <c r="O26" s="358"/>
      <c r="P26" s="358"/>
      <c r="Q26" s="359"/>
      <c r="R26" s="360">
        <f t="shared" si="2"/>
        <v>0</v>
      </c>
    </row>
    <row r="27" spans="5:18" x14ac:dyDescent="0.2">
      <c r="E27" s="348" t="s">
        <v>44</v>
      </c>
      <c r="F27" s="355" t="s">
        <v>562</v>
      </c>
      <c r="G27" s="598" t="s">
        <v>7</v>
      </c>
      <c r="H27" s="358"/>
      <c r="I27" s="361"/>
      <c r="J27" s="361"/>
      <c r="K27" s="361"/>
      <c r="L27" s="418"/>
      <c r="M27" s="361"/>
      <c r="N27" s="361"/>
      <c r="O27" s="361"/>
      <c r="P27" s="361"/>
      <c r="Q27" s="362"/>
      <c r="R27" s="365">
        <f t="shared" si="2"/>
        <v>0</v>
      </c>
    </row>
    <row r="28" spans="5:18" x14ac:dyDescent="0.2">
      <c r="E28" s="350" t="s">
        <v>45</v>
      </c>
      <c r="F28" s="363">
        <v>1.3</v>
      </c>
      <c r="G28" s="597" t="s">
        <v>68</v>
      </c>
      <c r="H28" s="366">
        <f t="shared" ref="H28:Q28" si="4">SUM(H29:H34)</f>
        <v>0</v>
      </c>
      <c r="I28" s="366">
        <f t="shared" si="4"/>
        <v>0</v>
      </c>
      <c r="J28" s="366">
        <f t="shared" si="4"/>
        <v>0</v>
      </c>
      <c r="K28" s="366">
        <f t="shared" si="4"/>
        <v>0</v>
      </c>
      <c r="L28" s="366">
        <f t="shared" si="4"/>
        <v>0</v>
      </c>
      <c r="M28" s="366">
        <f t="shared" si="4"/>
        <v>0</v>
      </c>
      <c r="N28" s="366">
        <f t="shared" si="4"/>
        <v>0</v>
      </c>
      <c r="O28" s="366">
        <f t="shared" si="4"/>
        <v>0</v>
      </c>
      <c r="P28" s="366">
        <f t="shared" si="4"/>
        <v>0</v>
      </c>
      <c r="Q28" s="366">
        <f t="shared" si="4"/>
        <v>0</v>
      </c>
      <c r="R28" s="367">
        <f t="shared" si="2"/>
        <v>0</v>
      </c>
    </row>
    <row r="29" spans="5:18" x14ac:dyDescent="0.2">
      <c r="E29" s="348" t="s">
        <v>46</v>
      </c>
      <c r="F29" s="368" t="s">
        <v>563</v>
      </c>
      <c r="G29" s="598" t="s">
        <v>9</v>
      </c>
      <c r="H29" s="358"/>
      <c r="I29" s="70"/>
      <c r="J29" s="70"/>
      <c r="K29" s="70"/>
      <c r="L29" s="70"/>
      <c r="M29" s="70"/>
      <c r="N29" s="70"/>
      <c r="O29" s="70"/>
      <c r="P29" s="70"/>
      <c r="Q29" s="70"/>
      <c r="R29" s="369">
        <f t="shared" si="2"/>
        <v>0</v>
      </c>
    </row>
    <row r="30" spans="5:18" x14ac:dyDescent="0.2">
      <c r="E30" s="350" t="s">
        <v>48</v>
      </c>
      <c r="F30" s="355" t="s">
        <v>564</v>
      </c>
      <c r="G30" s="599" t="s">
        <v>10</v>
      </c>
      <c r="H30" s="70"/>
      <c r="I30" s="70"/>
      <c r="J30" s="70"/>
      <c r="K30" s="70"/>
      <c r="L30" s="70"/>
      <c r="M30" s="70"/>
      <c r="N30" s="70"/>
      <c r="O30" s="70"/>
      <c r="P30" s="70"/>
      <c r="Q30" s="356"/>
      <c r="R30" s="360">
        <f t="shared" si="2"/>
        <v>0</v>
      </c>
    </row>
    <row r="31" spans="5:18" x14ac:dyDescent="0.2">
      <c r="E31" s="348" t="s">
        <v>50</v>
      </c>
      <c r="F31" s="355" t="s">
        <v>565</v>
      </c>
      <c r="G31" s="598" t="s">
        <v>11</v>
      </c>
      <c r="H31" s="358"/>
      <c r="I31" s="358"/>
      <c r="J31" s="358"/>
      <c r="K31" s="358"/>
      <c r="L31" s="417"/>
      <c r="M31" s="358"/>
      <c r="N31" s="358"/>
      <c r="O31" s="358"/>
      <c r="P31" s="358"/>
      <c r="Q31" s="359"/>
      <c r="R31" s="360">
        <f t="shared" si="2"/>
        <v>0</v>
      </c>
    </row>
    <row r="32" spans="5:18" x14ac:dyDescent="0.2">
      <c r="E32" s="350" t="s">
        <v>52</v>
      </c>
      <c r="F32" s="355" t="s">
        <v>566</v>
      </c>
      <c r="G32" s="598" t="s">
        <v>12</v>
      </c>
      <c r="H32" s="358"/>
      <c r="I32" s="358"/>
      <c r="J32" s="358"/>
      <c r="K32" s="358"/>
      <c r="L32" s="417"/>
      <c r="M32" s="358"/>
      <c r="N32" s="358"/>
      <c r="O32" s="358"/>
      <c r="P32" s="358"/>
      <c r="Q32" s="359"/>
      <c r="R32" s="360">
        <f t="shared" si="2"/>
        <v>0</v>
      </c>
    </row>
    <row r="33" spans="5:18" x14ac:dyDescent="0.2">
      <c r="E33" s="348" t="s">
        <v>54</v>
      </c>
      <c r="F33" s="355" t="s">
        <v>567</v>
      </c>
      <c r="G33" s="598" t="s">
        <v>13</v>
      </c>
      <c r="H33" s="358"/>
      <c r="I33" s="358"/>
      <c r="J33" s="358"/>
      <c r="K33" s="358"/>
      <c r="L33" s="417"/>
      <c r="M33" s="358"/>
      <c r="N33" s="358"/>
      <c r="O33" s="358"/>
      <c r="P33" s="358"/>
      <c r="Q33" s="359"/>
      <c r="R33" s="360">
        <f t="shared" si="2"/>
        <v>0</v>
      </c>
    </row>
    <row r="34" spans="5:18" x14ac:dyDescent="0.2">
      <c r="E34" s="350" t="s">
        <v>55</v>
      </c>
      <c r="F34" s="355" t="s">
        <v>568</v>
      </c>
      <c r="G34" s="598" t="s">
        <v>7</v>
      </c>
      <c r="H34" s="361"/>
      <c r="I34" s="361"/>
      <c r="J34" s="361"/>
      <c r="K34" s="361"/>
      <c r="L34" s="418"/>
      <c r="M34" s="361"/>
      <c r="N34" s="361"/>
      <c r="O34" s="361"/>
      <c r="P34" s="361"/>
      <c r="Q34" s="362"/>
      <c r="R34" s="360">
        <f t="shared" si="2"/>
        <v>0</v>
      </c>
    </row>
    <row r="35" spans="5:18" x14ac:dyDescent="0.2">
      <c r="E35" s="348" t="s">
        <v>56</v>
      </c>
      <c r="F35" s="370">
        <v>1.4</v>
      </c>
      <c r="G35" s="600" t="s">
        <v>569</v>
      </c>
      <c r="H35" s="371">
        <f>+H14+H21+H28</f>
        <v>0</v>
      </c>
      <c r="I35" s="372">
        <f t="shared" ref="I35:Q35" si="5">+I14+I21+I28</f>
        <v>0</v>
      </c>
      <c r="J35" s="372">
        <f t="shared" si="5"/>
        <v>0</v>
      </c>
      <c r="K35" s="372">
        <f t="shared" si="5"/>
        <v>0</v>
      </c>
      <c r="L35" s="372">
        <f t="shared" si="5"/>
        <v>0</v>
      </c>
      <c r="M35" s="373">
        <f t="shared" si="5"/>
        <v>0</v>
      </c>
      <c r="N35" s="372">
        <f t="shared" si="5"/>
        <v>0</v>
      </c>
      <c r="O35" s="373">
        <f t="shared" si="5"/>
        <v>0</v>
      </c>
      <c r="P35" s="373">
        <f t="shared" si="5"/>
        <v>0</v>
      </c>
      <c r="Q35" s="373">
        <f t="shared" si="5"/>
        <v>0</v>
      </c>
      <c r="R35" s="365">
        <f>+R14+R21+R28</f>
        <v>0</v>
      </c>
    </row>
    <row r="36" spans="5:18" x14ac:dyDescent="0.2">
      <c r="E36" s="350" t="s">
        <v>57</v>
      </c>
      <c r="F36" s="374">
        <v>2</v>
      </c>
      <c r="G36" s="375" t="s">
        <v>72</v>
      </c>
      <c r="H36" s="376">
        <f>+H37+H44</f>
        <v>0</v>
      </c>
      <c r="I36" s="353">
        <f>+I37+I44</f>
        <v>0</v>
      </c>
      <c r="J36" s="353">
        <f>+J37+J44</f>
        <v>0</v>
      </c>
      <c r="K36" s="353">
        <f t="shared" ref="K36:Q36" si="6">+K37+K44</f>
        <v>0</v>
      </c>
      <c r="L36" s="353">
        <f t="shared" ref="L36" si="7">+L37+L44</f>
        <v>0</v>
      </c>
      <c r="M36" s="377">
        <f t="shared" si="6"/>
        <v>0</v>
      </c>
      <c r="N36" s="353">
        <f t="shared" si="6"/>
        <v>0</v>
      </c>
      <c r="O36" s="377">
        <f t="shared" si="6"/>
        <v>0</v>
      </c>
      <c r="P36" s="377">
        <f t="shared" si="6"/>
        <v>0</v>
      </c>
      <c r="Q36" s="377">
        <f t="shared" si="6"/>
        <v>0</v>
      </c>
      <c r="R36" s="369">
        <f t="shared" ref="R36:R57" si="8">SUM(H36:Q36)</f>
        <v>0</v>
      </c>
    </row>
    <row r="37" spans="5:18" x14ac:dyDescent="0.2">
      <c r="E37" s="348" t="s">
        <v>59</v>
      </c>
      <c r="F37" s="363">
        <v>2.1</v>
      </c>
      <c r="G37" s="601" t="s">
        <v>1189</v>
      </c>
      <c r="H37" s="364">
        <f t="shared" ref="H37:Q37" si="9">SUM(H38:H43)</f>
        <v>0</v>
      </c>
      <c r="I37" s="364">
        <f t="shared" si="9"/>
        <v>0</v>
      </c>
      <c r="J37" s="364">
        <f t="shared" si="9"/>
        <v>0</v>
      </c>
      <c r="K37" s="364">
        <f t="shared" si="9"/>
        <v>0</v>
      </c>
      <c r="L37" s="364">
        <f t="shared" ref="L37" si="10">SUM(L38:L43)</f>
        <v>0</v>
      </c>
      <c r="M37" s="364">
        <f t="shared" si="9"/>
        <v>0</v>
      </c>
      <c r="N37" s="364">
        <f t="shared" si="9"/>
        <v>0</v>
      </c>
      <c r="O37" s="364">
        <f t="shared" si="9"/>
        <v>0</v>
      </c>
      <c r="P37" s="364">
        <f t="shared" si="9"/>
        <v>0</v>
      </c>
      <c r="Q37" s="364">
        <f t="shared" si="9"/>
        <v>0</v>
      </c>
      <c r="R37" s="360">
        <f t="shared" si="8"/>
        <v>0</v>
      </c>
    </row>
    <row r="38" spans="5:18" x14ac:dyDescent="0.2">
      <c r="E38" s="350" t="s">
        <v>61</v>
      </c>
      <c r="F38" s="355" t="s">
        <v>570</v>
      </c>
      <c r="G38" s="598" t="s">
        <v>9</v>
      </c>
      <c r="H38" s="70"/>
      <c r="I38" s="70"/>
      <c r="J38" s="70"/>
      <c r="K38" s="70"/>
      <c r="L38" s="70"/>
      <c r="M38" s="70"/>
      <c r="N38" s="70"/>
      <c r="O38" s="70"/>
      <c r="P38" s="70"/>
      <c r="Q38" s="356"/>
      <c r="R38" s="360">
        <f t="shared" si="8"/>
        <v>0</v>
      </c>
    </row>
    <row r="39" spans="5:18" x14ac:dyDescent="0.2">
      <c r="E39" s="348" t="s">
        <v>63</v>
      </c>
      <c r="F39" s="355" t="s">
        <v>571</v>
      </c>
      <c r="G39" s="599" t="s">
        <v>10</v>
      </c>
      <c r="H39" s="358"/>
      <c r="I39" s="358"/>
      <c r="J39" s="358"/>
      <c r="K39" s="358"/>
      <c r="L39" s="417"/>
      <c r="M39" s="358"/>
      <c r="N39" s="358"/>
      <c r="O39" s="358"/>
      <c r="P39" s="358"/>
      <c r="Q39" s="359"/>
      <c r="R39" s="360">
        <f t="shared" si="8"/>
        <v>0</v>
      </c>
    </row>
    <row r="40" spans="5:18" x14ac:dyDescent="0.2">
      <c r="E40" s="350" t="s">
        <v>66</v>
      </c>
      <c r="F40" s="355" t="s">
        <v>11169</v>
      </c>
      <c r="G40" s="598" t="s">
        <v>11</v>
      </c>
      <c r="H40" s="358"/>
      <c r="I40" s="358"/>
      <c r="J40" s="358"/>
      <c r="K40" s="358"/>
      <c r="L40" s="417"/>
      <c r="M40" s="358"/>
      <c r="N40" s="358"/>
      <c r="O40" s="358"/>
      <c r="P40" s="358"/>
      <c r="Q40" s="359"/>
      <c r="R40" s="360">
        <f t="shared" si="8"/>
        <v>0</v>
      </c>
    </row>
    <row r="41" spans="5:18" x14ac:dyDescent="0.2">
      <c r="E41" s="348" t="s">
        <v>69</v>
      </c>
      <c r="F41" s="355" t="s">
        <v>11170</v>
      </c>
      <c r="G41" s="598" t="s">
        <v>12</v>
      </c>
      <c r="H41" s="358"/>
      <c r="I41" s="358"/>
      <c r="J41" s="358"/>
      <c r="K41" s="358"/>
      <c r="L41" s="417"/>
      <c r="M41" s="358"/>
      <c r="N41" s="358"/>
      <c r="O41" s="358"/>
      <c r="P41" s="358"/>
      <c r="Q41" s="359"/>
      <c r="R41" s="360">
        <f t="shared" si="8"/>
        <v>0</v>
      </c>
    </row>
    <row r="42" spans="5:18" x14ac:dyDescent="0.2">
      <c r="E42" s="350" t="s">
        <v>70</v>
      </c>
      <c r="F42" s="355" t="s">
        <v>11171</v>
      </c>
      <c r="G42" s="598" t="s">
        <v>13</v>
      </c>
      <c r="H42" s="358"/>
      <c r="I42" s="358"/>
      <c r="J42" s="358"/>
      <c r="K42" s="358"/>
      <c r="L42" s="417"/>
      <c r="M42" s="358"/>
      <c r="N42" s="358"/>
      <c r="O42" s="358"/>
      <c r="P42" s="358"/>
      <c r="Q42" s="359"/>
      <c r="R42" s="360">
        <f t="shared" si="8"/>
        <v>0</v>
      </c>
    </row>
    <row r="43" spans="5:18" x14ac:dyDescent="0.2">
      <c r="E43" s="348" t="s">
        <v>73</v>
      </c>
      <c r="F43" s="355" t="s">
        <v>11172</v>
      </c>
      <c r="G43" s="598" t="s">
        <v>7</v>
      </c>
      <c r="H43" s="361"/>
      <c r="I43" s="361"/>
      <c r="J43" s="361"/>
      <c r="K43" s="361"/>
      <c r="L43" s="418"/>
      <c r="M43" s="361"/>
      <c r="N43" s="361"/>
      <c r="O43" s="361"/>
      <c r="P43" s="361"/>
      <c r="Q43" s="362"/>
      <c r="R43" s="360">
        <f t="shared" si="8"/>
        <v>0</v>
      </c>
    </row>
    <row r="44" spans="5:18" x14ac:dyDescent="0.2">
      <c r="E44" s="350" t="s">
        <v>74</v>
      </c>
      <c r="F44" s="363">
        <v>2.2000000000000002</v>
      </c>
      <c r="G44" s="596" t="s">
        <v>65</v>
      </c>
      <c r="H44" s="364">
        <f t="shared" ref="H44:Q44" si="11">SUM(H45:H50)</f>
        <v>0</v>
      </c>
      <c r="I44" s="364">
        <f t="shared" si="11"/>
        <v>0</v>
      </c>
      <c r="J44" s="364">
        <f t="shared" si="11"/>
        <v>0</v>
      </c>
      <c r="K44" s="364">
        <f t="shared" si="11"/>
        <v>0</v>
      </c>
      <c r="L44" s="364">
        <f t="shared" si="11"/>
        <v>0</v>
      </c>
      <c r="M44" s="364">
        <f t="shared" si="11"/>
        <v>0</v>
      </c>
      <c r="N44" s="364">
        <f t="shared" si="11"/>
        <v>0</v>
      </c>
      <c r="O44" s="364">
        <f t="shared" si="11"/>
        <v>0</v>
      </c>
      <c r="P44" s="364">
        <f t="shared" si="11"/>
        <v>0</v>
      </c>
      <c r="Q44" s="364">
        <f t="shared" si="11"/>
        <v>0</v>
      </c>
      <c r="R44" s="360">
        <f t="shared" si="8"/>
        <v>0</v>
      </c>
    </row>
    <row r="45" spans="5:18" x14ac:dyDescent="0.2">
      <c r="E45" s="348" t="s">
        <v>75</v>
      </c>
      <c r="F45" s="355" t="s">
        <v>572</v>
      </c>
      <c r="G45" s="598" t="s">
        <v>9</v>
      </c>
      <c r="H45" s="70"/>
      <c r="I45" s="70"/>
      <c r="J45" s="70"/>
      <c r="K45" s="70"/>
      <c r="L45" s="70"/>
      <c r="M45" s="70"/>
      <c r="N45" s="70"/>
      <c r="O45" s="70"/>
      <c r="P45" s="70"/>
      <c r="Q45" s="356"/>
      <c r="R45" s="360">
        <f t="shared" si="8"/>
        <v>0</v>
      </c>
    </row>
    <row r="46" spans="5:18" x14ac:dyDescent="0.2">
      <c r="E46" s="350" t="s">
        <v>77</v>
      </c>
      <c r="F46" s="355" t="s">
        <v>573</v>
      </c>
      <c r="G46" s="599" t="s">
        <v>10</v>
      </c>
      <c r="H46" s="358"/>
      <c r="I46" s="358"/>
      <c r="J46" s="358"/>
      <c r="K46" s="358"/>
      <c r="L46" s="417"/>
      <c r="M46" s="358"/>
      <c r="N46" s="358"/>
      <c r="O46" s="358"/>
      <c r="P46" s="358"/>
      <c r="Q46" s="359"/>
      <c r="R46" s="360">
        <f t="shared" si="8"/>
        <v>0</v>
      </c>
    </row>
    <row r="47" spans="5:18" x14ac:dyDescent="0.2">
      <c r="E47" s="348" t="s">
        <v>79</v>
      </c>
      <c r="F47" s="355" t="s">
        <v>574</v>
      </c>
      <c r="G47" s="598" t="s">
        <v>11</v>
      </c>
      <c r="H47" s="358"/>
      <c r="I47" s="358"/>
      <c r="J47" s="358"/>
      <c r="K47" s="358"/>
      <c r="L47" s="417"/>
      <c r="M47" s="358"/>
      <c r="N47" s="358"/>
      <c r="O47" s="358"/>
      <c r="P47" s="358"/>
      <c r="Q47" s="359"/>
      <c r="R47" s="360">
        <f t="shared" si="8"/>
        <v>0</v>
      </c>
    </row>
    <row r="48" spans="5:18" x14ac:dyDescent="0.2">
      <c r="E48" s="350" t="s">
        <v>81</v>
      </c>
      <c r="F48" s="355" t="s">
        <v>575</v>
      </c>
      <c r="G48" s="598" t="s">
        <v>12</v>
      </c>
      <c r="H48" s="358"/>
      <c r="I48" s="358"/>
      <c r="J48" s="358"/>
      <c r="K48" s="358"/>
      <c r="L48" s="417"/>
      <c r="M48" s="358"/>
      <c r="N48" s="358"/>
      <c r="O48" s="358"/>
      <c r="P48" s="358"/>
      <c r="Q48" s="359"/>
      <c r="R48" s="360">
        <f t="shared" si="8"/>
        <v>0</v>
      </c>
    </row>
    <row r="49" spans="5:18" x14ac:dyDescent="0.2">
      <c r="E49" s="348" t="s">
        <v>83</v>
      </c>
      <c r="F49" s="355" t="s">
        <v>576</v>
      </c>
      <c r="G49" s="598" t="s">
        <v>13</v>
      </c>
      <c r="H49" s="358"/>
      <c r="I49" s="358"/>
      <c r="J49" s="358"/>
      <c r="K49" s="358"/>
      <c r="L49" s="417"/>
      <c r="M49" s="358"/>
      <c r="N49" s="358"/>
      <c r="O49" s="358"/>
      <c r="P49" s="358"/>
      <c r="Q49" s="359"/>
      <c r="R49" s="360">
        <f t="shared" si="8"/>
        <v>0</v>
      </c>
    </row>
    <row r="50" spans="5:18" x14ac:dyDescent="0.2">
      <c r="E50" s="350" t="s">
        <v>85</v>
      </c>
      <c r="F50" s="355" t="s">
        <v>577</v>
      </c>
      <c r="G50" s="598" t="s">
        <v>7</v>
      </c>
      <c r="H50" s="361"/>
      <c r="I50" s="361"/>
      <c r="J50" s="361"/>
      <c r="K50" s="361"/>
      <c r="L50" s="418"/>
      <c r="M50" s="361"/>
      <c r="N50" s="361"/>
      <c r="O50" s="361"/>
      <c r="P50" s="361"/>
      <c r="Q50" s="362"/>
      <c r="R50" s="360">
        <f t="shared" si="8"/>
        <v>0</v>
      </c>
    </row>
    <row r="51" spans="5:18" x14ac:dyDescent="0.2">
      <c r="E51" s="348" t="s">
        <v>87</v>
      </c>
      <c r="F51" s="374">
        <v>3</v>
      </c>
      <c r="G51" s="378" t="s">
        <v>11129</v>
      </c>
      <c r="H51" s="364">
        <f t="shared" ref="H51:Q51" si="12">SUM(H52:H57)</f>
        <v>0</v>
      </c>
      <c r="I51" s="364">
        <f t="shared" si="12"/>
        <v>0</v>
      </c>
      <c r="J51" s="364">
        <f t="shared" si="12"/>
        <v>0</v>
      </c>
      <c r="K51" s="364">
        <f t="shared" si="12"/>
        <v>0</v>
      </c>
      <c r="L51" s="364">
        <f t="shared" si="12"/>
        <v>0</v>
      </c>
      <c r="M51" s="364">
        <f t="shared" si="12"/>
        <v>0</v>
      </c>
      <c r="N51" s="364">
        <f t="shared" si="12"/>
        <v>0</v>
      </c>
      <c r="O51" s="364">
        <f t="shared" si="12"/>
        <v>0</v>
      </c>
      <c r="P51" s="364">
        <f t="shared" si="12"/>
        <v>0</v>
      </c>
      <c r="Q51" s="364">
        <f t="shared" si="12"/>
        <v>0</v>
      </c>
      <c r="R51" s="360">
        <f t="shared" si="8"/>
        <v>0</v>
      </c>
    </row>
    <row r="52" spans="5:18" x14ac:dyDescent="0.2">
      <c r="E52" s="350" t="s">
        <v>90</v>
      </c>
      <c r="F52" s="368">
        <v>3.1</v>
      </c>
      <c r="G52" s="594" t="s">
        <v>9</v>
      </c>
      <c r="H52" s="70"/>
      <c r="I52" s="70"/>
      <c r="J52" s="70"/>
      <c r="K52" s="70"/>
      <c r="L52" s="70"/>
      <c r="M52" s="70"/>
      <c r="N52" s="70"/>
      <c r="O52" s="70"/>
      <c r="P52" s="70"/>
      <c r="Q52" s="356"/>
      <c r="R52" s="360">
        <f t="shared" si="8"/>
        <v>0</v>
      </c>
    </row>
    <row r="53" spans="5:18" x14ac:dyDescent="0.2">
      <c r="E53" s="348" t="s">
        <v>93</v>
      </c>
      <c r="F53" s="368">
        <v>3.2</v>
      </c>
      <c r="G53" s="595" t="s">
        <v>10</v>
      </c>
      <c r="H53" s="358"/>
      <c r="I53" s="358"/>
      <c r="J53" s="358"/>
      <c r="K53" s="358"/>
      <c r="L53" s="417"/>
      <c r="M53" s="358"/>
      <c r="N53" s="358"/>
      <c r="O53" s="358"/>
      <c r="P53" s="358"/>
      <c r="Q53" s="359"/>
      <c r="R53" s="360">
        <f t="shared" si="8"/>
        <v>0</v>
      </c>
    </row>
    <row r="54" spans="5:18" x14ac:dyDescent="0.2">
      <c r="E54" s="350" t="s">
        <v>95</v>
      </c>
      <c r="F54" s="368">
        <v>3.3</v>
      </c>
      <c r="G54" s="594" t="s">
        <v>11</v>
      </c>
      <c r="H54" s="358"/>
      <c r="I54" s="358"/>
      <c r="J54" s="358"/>
      <c r="K54" s="358"/>
      <c r="L54" s="417"/>
      <c r="M54" s="358"/>
      <c r="N54" s="358"/>
      <c r="O54" s="358"/>
      <c r="P54" s="358"/>
      <c r="Q54" s="359"/>
      <c r="R54" s="360">
        <f t="shared" si="8"/>
        <v>0</v>
      </c>
    </row>
    <row r="55" spans="5:18" x14ac:dyDescent="0.2">
      <c r="E55" s="348" t="s">
        <v>97</v>
      </c>
      <c r="F55" s="368">
        <v>3.4</v>
      </c>
      <c r="G55" s="594" t="s">
        <v>12</v>
      </c>
      <c r="H55" s="358"/>
      <c r="I55" s="358"/>
      <c r="J55" s="358"/>
      <c r="K55" s="358"/>
      <c r="L55" s="417"/>
      <c r="M55" s="358"/>
      <c r="N55" s="358"/>
      <c r="O55" s="358"/>
      <c r="P55" s="358"/>
      <c r="Q55" s="359"/>
      <c r="R55" s="360">
        <f t="shared" si="8"/>
        <v>0</v>
      </c>
    </row>
    <row r="56" spans="5:18" x14ac:dyDescent="0.2">
      <c r="E56" s="350" t="s">
        <v>99</v>
      </c>
      <c r="F56" s="368">
        <v>3.5</v>
      </c>
      <c r="G56" s="594" t="s">
        <v>13</v>
      </c>
      <c r="H56" s="358"/>
      <c r="I56" s="358"/>
      <c r="J56" s="358"/>
      <c r="K56" s="358"/>
      <c r="L56" s="417"/>
      <c r="M56" s="358"/>
      <c r="N56" s="358"/>
      <c r="O56" s="358"/>
      <c r="P56" s="358"/>
      <c r="Q56" s="359"/>
      <c r="R56" s="360">
        <f t="shared" si="8"/>
        <v>0</v>
      </c>
    </row>
    <row r="57" spans="5:18" x14ac:dyDescent="0.2">
      <c r="E57" s="348" t="s">
        <v>101</v>
      </c>
      <c r="F57" s="368">
        <v>3.6</v>
      </c>
      <c r="G57" s="594" t="s">
        <v>7</v>
      </c>
      <c r="H57" s="358"/>
      <c r="I57" s="358"/>
      <c r="J57" s="358"/>
      <c r="K57" s="358"/>
      <c r="L57" s="417"/>
      <c r="M57" s="358"/>
      <c r="N57" s="358"/>
      <c r="O57" s="358"/>
      <c r="P57" s="358"/>
      <c r="Q57" s="359"/>
      <c r="R57" s="360">
        <f t="shared" si="8"/>
        <v>0</v>
      </c>
    </row>
    <row r="58" spans="5:18" x14ac:dyDescent="0.2">
      <c r="E58" s="350" t="s">
        <v>103</v>
      </c>
      <c r="F58" s="379">
        <v>4</v>
      </c>
      <c r="G58" s="843" t="s">
        <v>365</v>
      </c>
      <c r="H58" s="843"/>
      <c r="I58" s="843"/>
      <c r="J58" s="843"/>
      <c r="K58" s="843"/>
      <c r="L58" s="844"/>
      <c r="M58" s="843"/>
      <c r="N58" s="843"/>
      <c r="O58" s="843"/>
      <c r="P58" s="843"/>
      <c r="Q58" s="843"/>
      <c r="R58" s="843"/>
    </row>
    <row r="59" spans="5:18" ht="20.399999999999999" x14ac:dyDescent="0.2">
      <c r="E59" s="348" t="s">
        <v>105</v>
      </c>
      <c r="F59" s="351">
        <v>4.0999999999999996</v>
      </c>
      <c r="G59" s="602" t="s">
        <v>578</v>
      </c>
      <c r="H59" s="353">
        <f t="shared" ref="H59:O59" si="13">SUM(H60:H65)</f>
        <v>0</v>
      </c>
      <c r="I59" s="353">
        <f t="shared" si="13"/>
        <v>0</v>
      </c>
      <c r="J59" s="353">
        <f t="shared" si="13"/>
        <v>0</v>
      </c>
      <c r="K59" s="352">
        <f>SUM(K60:K65)</f>
        <v>0</v>
      </c>
      <c r="L59" s="352">
        <f>SUM(L60:L65)</f>
        <v>0</v>
      </c>
      <c r="M59" s="353">
        <f t="shared" si="13"/>
        <v>0</v>
      </c>
      <c r="N59" s="353">
        <f t="shared" si="13"/>
        <v>0</v>
      </c>
      <c r="O59" s="353">
        <f t="shared" si="13"/>
        <v>0</v>
      </c>
      <c r="P59" s="352">
        <f>SUM(P60:P65)</f>
        <v>0</v>
      </c>
      <c r="Q59" s="352">
        <f>SUM(Q60:Q65)</f>
        <v>0</v>
      </c>
      <c r="R59" s="369">
        <f t="shared" ref="R59:R72" si="14">SUM(H59:Q59)</f>
        <v>0</v>
      </c>
    </row>
    <row r="60" spans="5:18" x14ac:dyDescent="0.2">
      <c r="E60" s="350" t="s">
        <v>107</v>
      </c>
      <c r="F60" s="355" t="s">
        <v>439</v>
      </c>
      <c r="G60" s="598" t="s">
        <v>9</v>
      </c>
      <c r="H60" s="70"/>
      <c r="I60" s="70"/>
      <c r="J60" s="70"/>
      <c r="K60" s="70"/>
      <c r="L60" s="70"/>
      <c r="M60" s="70"/>
      <c r="N60" s="70"/>
      <c r="O60" s="70"/>
      <c r="P60" s="70"/>
      <c r="Q60" s="356"/>
      <c r="R60" s="360">
        <f t="shared" si="14"/>
        <v>0</v>
      </c>
    </row>
    <row r="61" spans="5:18" x14ac:dyDescent="0.2">
      <c r="E61" s="348" t="s">
        <v>109</v>
      </c>
      <c r="F61" s="355" t="s">
        <v>441</v>
      </c>
      <c r="G61" s="599" t="s">
        <v>10</v>
      </c>
      <c r="H61" s="358"/>
      <c r="I61" s="358"/>
      <c r="J61" s="358"/>
      <c r="K61" s="358"/>
      <c r="L61" s="417"/>
      <c r="M61" s="358"/>
      <c r="N61" s="358"/>
      <c r="O61" s="358"/>
      <c r="P61" s="358"/>
      <c r="Q61" s="359"/>
      <c r="R61" s="360">
        <f t="shared" si="14"/>
        <v>0</v>
      </c>
    </row>
    <row r="62" spans="5:18" x14ac:dyDescent="0.2">
      <c r="E62" s="350" t="s">
        <v>111</v>
      </c>
      <c r="F62" s="355" t="s">
        <v>443</v>
      </c>
      <c r="G62" s="598" t="s">
        <v>11</v>
      </c>
      <c r="H62" s="358"/>
      <c r="I62" s="358"/>
      <c r="J62" s="358"/>
      <c r="K62" s="358"/>
      <c r="L62" s="417"/>
      <c r="M62" s="358"/>
      <c r="N62" s="358"/>
      <c r="O62" s="358"/>
      <c r="P62" s="358"/>
      <c r="Q62" s="359"/>
      <c r="R62" s="360">
        <f t="shared" si="14"/>
        <v>0</v>
      </c>
    </row>
    <row r="63" spans="5:18" x14ac:dyDescent="0.2">
      <c r="E63" s="348" t="s">
        <v>112</v>
      </c>
      <c r="F63" s="355" t="s">
        <v>11173</v>
      </c>
      <c r="G63" s="598" t="s">
        <v>12</v>
      </c>
      <c r="H63" s="358"/>
      <c r="I63" s="358"/>
      <c r="J63" s="358"/>
      <c r="K63" s="358"/>
      <c r="L63" s="417"/>
      <c r="M63" s="358"/>
      <c r="N63" s="358"/>
      <c r="O63" s="358"/>
      <c r="P63" s="358"/>
      <c r="Q63" s="359"/>
      <c r="R63" s="360">
        <f t="shared" si="14"/>
        <v>0</v>
      </c>
    </row>
    <row r="64" spans="5:18" x14ac:dyDescent="0.2">
      <c r="E64" s="350" t="s">
        <v>114</v>
      </c>
      <c r="F64" s="355" t="s">
        <v>11174</v>
      </c>
      <c r="G64" s="598" t="s">
        <v>13</v>
      </c>
      <c r="H64" s="358"/>
      <c r="I64" s="358"/>
      <c r="J64" s="358"/>
      <c r="K64" s="358"/>
      <c r="L64" s="417"/>
      <c r="M64" s="358"/>
      <c r="N64" s="358"/>
      <c r="O64" s="358"/>
      <c r="P64" s="358"/>
      <c r="Q64" s="359"/>
      <c r="R64" s="360">
        <f t="shared" si="14"/>
        <v>0</v>
      </c>
    </row>
    <row r="65" spans="5:18" x14ac:dyDescent="0.2">
      <c r="E65" s="348" t="s">
        <v>117</v>
      </c>
      <c r="F65" s="355" t="s">
        <v>11175</v>
      </c>
      <c r="G65" s="598" t="s">
        <v>7</v>
      </c>
      <c r="H65" s="361"/>
      <c r="I65" s="361"/>
      <c r="J65" s="361"/>
      <c r="K65" s="361"/>
      <c r="L65" s="418"/>
      <c r="M65" s="361"/>
      <c r="N65" s="361"/>
      <c r="O65" s="361"/>
      <c r="P65" s="361"/>
      <c r="Q65" s="362"/>
      <c r="R65" s="360">
        <f t="shared" si="14"/>
        <v>0</v>
      </c>
    </row>
    <row r="66" spans="5:18" ht="20.399999999999999" x14ac:dyDescent="0.2">
      <c r="E66" s="350" t="s">
        <v>120</v>
      </c>
      <c r="F66" s="363">
        <v>4.2</v>
      </c>
      <c r="G66" s="596" t="s">
        <v>579</v>
      </c>
      <c r="H66" s="364">
        <f t="shared" ref="H66:Q66" si="15">SUM(H67:H72)</f>
        <v>0</v>
      </c>
      <c r="I66" s="364">
        <f t="shared" si="15"/>
        <v>0</v>
      </c>
      <c r="J66" s="364">
        <f t="shared" si="15"/>
        <v>0</v>
      </c>
      <c r="K66" s="364">
        <f t="shared" si="15"/>
        <v>0</v>
      </c>
      <c r="L66" s="364">
        <f t="shared" si="15"/>
        <v>0</v>
      </c>
      <c r="M66" s="364">
        <f t="shared" si="15"/>
        <v>0</v>
      </c>
      <c r="N66" s="364">
        <f t="shared" si="15"/>
        <v>0</v>
      </c>
      <c r="O66" s="364">
        <f t="shared" si="15"/>
        <v>0</v>
      </c>
      <c r="P66" s="364">
        <f t="shared" si="15"/>
        <v>0</v>
      </c>
      <c r="Q66" s="364">
        <f t="shared" si="15"/>
        <v>0</v>
      </c>
      <c r="R66" s="360">
        <f t="shared" si="14"/>
        <v>0</v>
      </c>
    </row>
    <row r="67" spans="5:18" x14ac:dyDescent="0.2">
      <c r="E67" s="348" t="s">
        <v>123</v>
      </c>
      <c r="F67" s="355" t="s">
        <v>11176</v>
      </c>
      <c r="G67" s="594" t="s">
        <v>9</v>
      </c>
      <c r="H67" s="70"/>
      <c r="I67" s="70"/>
      <c r="J67" s="70"/>
      <c r="K67" s="70"/>
      <c r="L67" s="70"/>
      <c r="M67" s="70"/>
      <c r="N67" s="70"/>
      <c r="O67" s="70"/>
      <c r="P67" s="70"/>
      <c r="Q67" s="356"/>
      <c r="R67" s="360">
        <f t="shared" si="14"/>
        <v>0</v>
      </c>
    </row>
    <row r="68" spans="5:18" x14ac:dyDescent="0.2">
      <c r="E68" s="350" t="s">
        <v>126</v>
      </c>
      <c r="F68" s="355" t="s">
        <v>11177</v>
      </c>
      <c r="G68" s="595" t="s">
        <v>10</v>
      </c>
      <c r="H68" s="358"/>
      <c r="I68" s="358"/>
      <c r="J68" s="358"/>
      <c r="K68" s="358"/>
      <c r="L68" s="417"/>
      <c r="M68" s="358"/>
      <c r="N68" s="358"/>
      <c r="O68" s="358"/>
      <c r="P68" s="358"/>
      <c r="Q68" s="359"/>
      <c r="R68" s="360">
        <f t="shared" si="14"/>
        <v>0</v>
      </c>
    </row>
    <row r="69" spans="5:18" x14ac:dyDescent="0.2">
      <c r="E69" s="348" t="s">
        <v>129</v>
      </c>
      <c r="F69" s="355" t="s">
        <v>11178</v>
      </c>
      <c r="G69" s="594" t="s">
        <v>11</v>
      </c>
      <c r="H69" s="358"/>
      <c r="I69" s="358"/>
      <c r="J69" s="358"/>
      <c r="K69" s="358"/>
      <c r="L69" s="417"/>
      <c r="M69" s="358"/>
      <c r="N69" s="358"/>
      <c r="O69" s="358"/>
      <c r="P69" s="358"/>
      <c r="Q69" s="359"/>
      <c r="R69" s="360">
        <f t="shared" si="14"/>
        <v>0</v>
      </c>
    </row>
    <row r="70" spans="5:18" x14ac:dyDescent="0.2">
      <c r="E70" s="350" t="s">
        <v>131</v>
      </c>
      <c r="F70" s="355" t="s">
        <v>11179</v>
      </c>
      <c r="G70" s="594" t="s">
        <v>12</v>
      </c>
      <c r="H70" s="358"/>
      <c r="I70" s="358"/>
      <c r="J70" s="358"/>
      <c r="K70" s="358"/>
      <c r="L70" s="417"/>
      <c r="M70" s="358"/>
      <c r="N70" s="358"/>
      <c r="O70" s="358"/>
      <c r="P70" s="358"/>
      <c r="Q70" s="359"/>
      <c r="R70" s="360">
        <f t="shared" si="14"/>
        <v>0</v>
      </c>
    </row>
    <row r="71" spans="5:18" x14ac:dyDescent="0.2">
      <c r="E71" s="348" t="s">
        <v>134</v>
      </c>
      <c r="F71" s="355" t="s">
        <v>11180</v>
      </c>
      <c r="G71" s="594" t="s">
        <v>13</v>
      </c>
      <c r="H71" s="358"/>
      <c r="I71" s="358"/>
      <c r="J71" s="358"/>
      <c r="K71" s="358"/>
      <c r="L71" s="417"/>
      <c r="M71" s="358"/>
      <c r="N71" s="358"/>
      <c r="O71" s="358"/>
      <c r="P71" s="358"/>
      <c r="Q71" s="359"/>
      <c r="R71" s="360">
        <f t="shared" si="14"/>
        <v>0</v>
      </c>
    </row>
    <row r="72" spans="5:18" x14ac:dyDescent="0.2">
      <c r="E72" s="350" t="s">
        <v>137</v>
      </c>
      <c r="F72" s="355" t="s">
        <v>11181</v>
      </c>
      <c r="G72" s="594" t="s">
        <v>7</v>
      </c>
      <c r="H72" s="361"/>
      <c r="I72" s="361"/>
      <c r="J72" s="361"/>
      <c r="K72" s="361"/>
      <c r="L72" s="418"/>
      <c r="M72" s="361"/>
      <c r="N72" s="361"/>
      <c r="O72" s="361"/>
      <c r="P72" s="361"/>
      <c r="Q72" s="362"/>
      <c r="R72" s="360">
        <f t="shared" si="14"/>
        <v>0</v>
      </c>
    </row>
    <row r="73" spans="5:18" x14ac:dyDescent="0.2">
      <c r="E73" s="348" t="s">
        <v>139</v>
      </c>
      <c r="F73" s="381">
        <v>4.3</v>
      </c>
      <c r="G73" s="603" t="s">
        <v>569</v>
      </c>
      <c r="H73" s="364">
        <f>+H59+H66</f>
        <v>0</v>
      </c>
      <c r="I73" s="364">
        <f t="shared" ref="I73:R73" si="16">+I59+I66</f>
        <v>0</v>
      </c>
      <c r="J73" s="364">
        <f t="shared" si="16"/>
        <v>0</v>
      </c>
      <c r="K73" s="364">
        <f t="shared" ref="K73:L73" si="17">+K59+K66</f>
        <v>0</v>
      </c>
      <c r="L73" s="364">
        <f t="shared" si="17"/>
        <v>0</v>
      </c>
      <c r="M73" s="364">
        <f t="shared" si="16"/>
        <v>0</v>
      </c>
      <c r="N73" s="364">
        <f t="shared" si="16"/>
        <v>0</v>
      </c>
      <c r="O73" s="364">
        <f t="shared" si="16"/>
        <v>0</v>
      </c>
      <c r="P73" s="364">
        <f t="shared" si="16"/>
        <v>0</v>
      </c>
      <c r="Q73" s="345">
        <f>+Q59+Q66</f>
        <v>0</v>
      </c>
      <c r="R73" s="360">
        <f t="shared" si="16"/>
        <v>0</v>
      </c>
    </row>
    <row r="74" spans="5:18" x14ac:dyDescent="0.2">
      <c r="E74" s="350" t="s">
        <v>142</v>
      </c>
      <c r="F74" s="382">
        <v>5</v>
      </c>
      <c r="G74" s="380" t="s">
        <v>580</v>
      </c>
      <c r="H74" s="383">
        <f t="shared" ref="H74:Q74" si="18">H35+H36+H51+H73</f>
        <v>0</v>
      </c>
      <c r="I74" s="383">
        <f t="shared" si="18"/>
        <v>0</v>
      </c>
      <c r="J74" s="383">
        <f t="shared" si="18"/>
        <v>0</v>
      </c>
      <c r="K74" s="383">
        <f t="shared" ref="K74:L74" si="19">K35+K36+K51+K73</f>
        <v>0</v>
      </c>
      <c r="L74" s="383">
        <f t="shared" si="19"/>
        <v>0</v>
      </c>
      <c r="M74" s="383">
        <f t="shared" si="18"/>
        <v>0</v>
      </c>
      <c r="N74" s="383">
        <f t="shared" si="18"/>
        <v>0</v>
      </c>
      <c r="O74" s="383">
        <f t="shared" si="18"/>
        <v>0</v>
      </c>
      <c r="P74" s="383">
        <f t="shared" si="18"/>
        <v>0</v>
      </c>
      <c r="Q74" s="383">
        <f t="shared" si="18"/>
        <v>0</v>
      </c>
      <c r="R74" s="384">
        <f>SUM(H74:Q74)</f>
        <v>0</v>
      </c>
    </row>
    <row r="75" spans="5:18" x14ac:dyDescent="0.2">
      <c r="E75" s="37"/>
      <c r="F75" s="37"/>
      <c r="G75" s="463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</row>
    <row r="76" spans="5:18" s="37" customFormat="1" x14ac:dyDescent="0.3">
      <c r="E76" s="32" t="s">
        <v>200</v>
      </c>
      <c r="F76" s="845" t="s">
        <v>683</v>
      </c>
      <c r="G76" s="846"/>
      <c r="H76" s="846"/>
      <c r="I76" s="846"/>
      <c r="J76" s="846"/>
      <c r="K76" s="846"/>
      <c r="L76" s="846"/>
      <c r="M76" s="846"/>
      <c r="N76" s="846"/>
      <c r="O76" s="846"/>
      <c r="P76" s="846"/>
      <c r="Q76" s="846"/>
      <c r="R76" s="847"/>
    </row>
  </sheetData>
  <mergeCells count="25">
    <mergeCell ref="G13:R13"/>
    <mergeCell ref="G58:R58"/>
    <mergeCell ref="F76:R76"/>
    <mergeCell ref="H9:H11"/>
    <mergeCell ref="I9:I11"/>
    <mergeCell ref="J9:J11"/>
    <mergeCell ref="K9:K11"/>
    <mergeCell ref="M9:M11"/>
    <mergeCell ref="N9:Q9"/>
    <mergeCell ref="N10:N11"/>
    <mergeCell ref="O10:O11"/>
    <mergeCell ref="P10:P11"/>
    <mergeCell ref="Q10:Q11"/>
    <mergeCell ref="R9:R11"/>
    <mergeCell ref="L9:L11"/>
    <mergeCell ref="E9:E12"/>
    <mergeCell ref="F9:F12"/>
    <mergeCell ref="G9:G12"/>
    <mergeCell ref="E4:R4"/>
    <mergeCell ref="E5:F5"/>
    <mergeCell ref="E6:F6"/>
    <mergeCell ref="E7:F7"/>
    <mergeCell ref="G5:R5"/>
    <mergeCell ref="G6:R6"/>
    <mergeCell ref="G7:R7"/>
  </mergeCells>
  <phoneticPr fontId="14" type="noConversion"/>
  <pageMargins left="0.7" right="0.7" top="0.75" bottom="0.75" header="0.3" footer="0.3"/>
  <pageSetup paperSize="9" orientation="portrait" r:id="rId1"/>
  <headerFooter>
    <oddHeader>&amp;L&amp;"Calibri"&amp;10&amp;K0078D7CBUAE Classification: Restricted&amp;1#</oddHeader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BB47-13B2-4574-A118-84825B814461}">
  <sheetPr codeName="Sheet16"/>
  <dimension ref="A1:D3"/>
  <sheetViews>
    <sheetView showGridLines="0" zoomScaleNormal="100" workbookViewId="0"/>
  </sheetViews>
  <sheetFormatPr defaultColWidth="8.88671875" defaultRowHeight="10.199999999999999" x14ac:dyDescent="0.2"/>
  <cols>
    <col min="1" max="1" width="15.6640625" style="17" bestFit="1" customWidth="1"/>
    <col min="2" max="2" width="75" style="17" bestFit="1" customWidth="1"/>
    <col min="3" max="3" width="18.5546875" style="17" customWidth="1"/>
    <col min="4" max="4" width="101.44140625" style="17" customWidth="1"/>
    <col min="5" max="16384" width="8.88671875" style="17"/>
  </cols>
  <sheetData>
    <row r="1" spans="1:4" x14ac:dyDescent="0.2">
      <c r="A1" s="476" t="s">
        <v>202</v>
      </c>
      <c r="B1" s="476" t="s">
        <v>705</v>
      </c>
      <c r="C1" s="476" t="s">
        <v>706</v>
      </c>
      <c r="D1" s="476" t="s">
        <v>707</v>
      </c>
    </row>
    <row r="2" spans="1:4" x14ac:dyDescent="0.2">
      <c r="A2" s="58" t="s">
        <v>11654</v>
      </c>
      <c r="B2" s="48" t="s">
        <v>11655</v>
      </c>
      <c r="C2" s="58" t="s">
        <v>709</v>
      </c>
      <c r="D2" s="48" t="s">
        <v>11656</v>
      </c>
    </row>
    <row r="3" spans="1:4" x14ac:dyDescent="0.2">
      <c r="A3" s="58" t="s">
        <v>11657</v>
      </c>
      <c r="B3" s="48" t="s">
        <v>11658</v>
      </c>
      <c r="C3" s="58" t="s">
        <v>709</v>
      </c>
      <c r="D3" s="48" t="s">
        <v>11659</v>
      </c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4AD9-263F-40B9-AD4A-E71817044C97}">
  <sheetPr codeName="Sheet8"/>
  <dimension ref="B1:K665"/>
  <sheetViews>
    <sheetView showGridLines="0" zoomScaleNormal="100" workbookViewId="0"/>
  </sheetViews>
  <sheetFormatPr defaultColWidth="8.88671875" defaultRowHeight="10.199999999999999" x14ac:dyDescent="0.2"/>
  <cols>
    <col min="1" max="1" width="8.88671875" style="17"/>
    <col min="2" max="2" width="20.6640625" style="17" customWidth="1"/>
    <col min="3" max="3" width="15.5546875" style="17" customWidth="1"/>
    <col min="4" max="4" width="10.44140625" style="17" customWidth="1"/>
    <col min="5" max="5" width="15.33203125" style="17" bestFit="1" customWidth="1"/>
    <col min="6" max="6" width="16" style="17" customWidth="1"/>
    <col min="7" max="7" width="36.5546875" style="17" customWidth="1"/>
    <col min="8" max="8" width="34.44140625" style="17" customWidth="1"/>
    <col min="9" max="9" width="33.6640625" style="17" customWidth="1"/>
    <col min="10" max="10" width="36" style="17" customWidth="1"/>
    <col min="11" max="11" width="19.5546875" style="17" customWidth="1"/>
    <col min="12" max="16384" width="8.88671875" style="17"/>
  </cols>
  <sheetData>
    <row r="1" spans="2:11" x14ac:dyDescent="0.2">
      <c r="B1" s="427" t="s">
        <v>202</v>
      </c>
      <c r="C1" s="427" t="s">
        <v>203</v>
      </c>
      <c r="D1" s="427" t="s">
        <v>204</v>
      </c>
      <c r="E1" s="427" t="s">
        <v>205</v>
      </c>
      <c r="F1" s="427" t="s">
        <v>206</v>
      </c>
      <c r="G1" s="427" t="s">
        <v>207</v>
      </c>
      <c r="H1" s="427" t="s">
        <v>208</v>
      </c>
      <c r="I1" s="427" t="s">
        <v>209</v>
      </c>
      <c r="J1" s="427" t="s">
        <v>210</v>
      </c>
      <c r="K1" s="427" t="s">
        <v>211</v>
      </c>
    </row>
    <row r="2" spans="2:11" x14ac:dyDescent="0.2">
      <c r="B2" s="419" t="s">
        <v>8867</v>
      </c>
      <c r="C2" s="419">
        <v>7.4</v>
      </c>
      <c r="D2" s="419" t="s">
        <v>16</v>
      </c>
      <c r="E2" s="419" t="s">
        <v>16</v>
      </c>
      <c r="F2" s="419" t="s">
        <v>1204</v>
      </c>
      <c r="G2" s="419" t="s">
        <v>212</v>
      </c>
      <c r="H2" s="419" t="s">
        <v>581</v>
      </c>
      <c r="I2" s="419"/>
      <c r="J2" s="419"/>
      <c r="K2" s="419"/>
    </row>
    <row r="3" spans="2:11" x14ac:dyDescent="0.2">
      <c r="B3" s="419" t="s">
        <v>8868</v>
      </c>
      <c r="C3" s="419">
        <v>7.4</v>
      </c>
      <c r="D3" s="419" t="s">
        <v>17</v>
      </c>
      <c r="E3" s="419" t="s">
        <v>16</v>
      </c>
      <c r="F3" s="419" t="s">
        <v>1244</v>
      </c>
      <c r="G3" s="419" t="s">
        <v>212</v>
      </c>
      <c r="H3" s="419" t="s">
        <v>213</v>
      </c>
      <c r="I3" s="419" t="s">
        <v>8869</v>
      </c>
      <c r="J3" s="419"/>
      <c r="K3" s="419"/>
    </row>
    <row r="4" spans="2:11" x14ac:dyDescent="0.2">
      <c r="B4" s="419" t="s">
        <v>8870</v>
      </c>
      <c r="C4" s="419">
        <v>7.4</v>
      </c>
      <c r="D4" s="419" t="s">
        <v>17</v>
      </c>
      <c r="E4" s="419" t="s">
        <v>17</v>
      </c>
      <c r="F4" s="419" t="s">
        <v>1246</v>
      </c>
      <c r="G4" s="419" t="s">
        <v>212</v>
      </c>
      <c r="H4" s="419" t="s">
        <v>213</v>
      </c>
      <c r="I4" s="419" t="s">
        <v>8871</v>
      </c>
      <c r="J4" s="419"/>
      <c r="K4" s="419"/>
    </row>
    <row r="5" spans="2:11" x14ac:dyDescent="0.2">
      <c r="B5" s="419" t="s">
        <v>8872</v>
      </c>
      <c r="C5" s="419">
        <v>7.4</v>
      </c>
      <c r="D5" s="419" t="s">
        <v>17</v>
      </c>
      <c r="E5" s="419" t="s">
        <v>18</v>
      </c>
      <c r="F5" s="419" t="s">
        <v>1248</v>
      </c>
      <c r="G5" s="419" t="s">
        <v>212</v>
      </c>
      <c r="H5" s="419" t="s">
        <v>213</v>
      </c>
      <c r="I5" s="419" t="s">
        <v>8873</v>
      </c>
      <c r="J5" s="419"/>
      <c r="K5" s="419"/>
    </row>
    <row r="6" spans="2:11" x14ac:dyDescent="0.2">
      <c r="B6" s="419" t="s">
        <v>8874</v>
      </c>
      <c r="C6" s="419">
        <v>7.4</v>
      </c>
      <c r="D6" s="419" t="s">
        <v>17</v>
      </c>
      <c r="E6" s="419" t="s">
        <v>19</v>
      </c>
      <c r="F6" s="419" t="s">
        <v>1250</v>
      </c>
      <c r="G6" s="419" t="s">
        <v>212</v>
      </c>
      <c r="H6" s="419" t="s">
        <v>213</v>
      </c>
      <c r="I6" s="419" t="s">
        <v>8875</v>
      </c>
      <c r="J6" s="419"/>
      <c r="K6" s="419"/>
    </row>
    <row r="7" spans="2:11" x14ac:dyDescent="0.2">
      <c r="B7" s="419" t="s">
        <v>8876</v>
      </c>
      <c r="C7" s="419">
        <v>7.4</v>
      </c>
      <c r="D7" s="419" t="s">
        <v>17</v>
      </c>
      <c r="E7" s="419" t="s">
        <v>20</v>
      </c>
      <c r="F7" s="419" t="s">
        <v>1252</v>
      </c>
      <c r="G7" s="419" t="s">
        <v>212</v>
      </c>
      <c r="H7" s="419" t="s">
        <v>213</v>
      </c>
      <c r="I7" s="419" t="s">
        <v>8877</v>
      </c>
      <c r="J7" s="419"/>
      <c r="K7" s="419"/>
    </row>
    <row r="8" spans="2:11" x14ac:dyDescent="0.2">
      <c r="B8" s="419" t="s">
        <v>8878</v>
      </c>
      <c r="C8" s="419">
        <v>7.4</v>
      </c>
      <c r="D8" s="419" t="s">
        <v>17</v>
      </c>
      <c r="E8" s="419" t="s">
        <v>21</v>
      </c>
      <c r="F8" s="419" t="s">
        <v>1254</v>
      </c>
      <c r="G8" s="419" t="s">
        <v>212</v>
      </c>
      <c r="H8" s="419" t="s">
        <v>213</v>
      </c>
      <c r="I8" s="419" t="s">
        <v>8879</v>
      </c>
      <c r="J8" s="419"/>
      <c r="K8" s="419"/>
    </row>
    <row r="9" spans="2:11" x14ac:dyDescent="0.2">
      <c r="B9" s="419" t="s">
        <v>8880</v>
      </c>
      <c r="C9" s="419">
        <v>7.4</v>
      </c>
      <c r="D9" s="419" t="s">
        <v>17</v>
      </c>
      <c r="E9" s="419" t="s">
        <v>22</v>
      </c>
      <c r="F9" s="419" t="s">
        <v>1256</v>
      </c>
      <c r="G9" s="419" t="s">
        <v>212</v>
      </c>
      <c r="H9" s="419" t="s">
        <v>213</v>
      </c>
      <c r="I9" s="419" t="s">
        <v>8881</v>
      </c>
      <c r="J9" s="419"/>
      <c r="K9" s="419"/>
    </row>
    <row r="10" spans="2:11" x14ac:dyDescent="0.2">
      <c r="B10" s="419" t="s">
        <v>8882</v>
      </c>
      <c r="C10" s="419">
        <v>7.4</v>
      </c>
      <c r="D10" s="419" t="s">
        <v>17</v>
      </c>
      <c r="E10" s="419" t="s">
        <v>23</v>
      </c>
      <c r="F10" s="419" t="s">
        <v>1258</v>
      </c>
      <c r="G10" s="419" t="s">
        <v>212</v>
      </c>
      <c r="H10" s="419" t="s">
        <v>213</v>
      </c>
      <c r="I10" s="419" t="s">
        <v>8883</v>
      </c>
      <c r="J10" s="419"/>
      <c r="K10" s="419"/>
    </row>
    <row r="11" spans="2:11" x14ac:dyDescent="0.2">
      <c r="B11" s="419" t="s">
        <v>8884</v>
      </c>
      <c r="C11" s="419">
        <v>7.4</v>
      </c>
      <c r="D11" s="419" t="s">
        <v>17</v>
      </c>
      <c r="E11" s="419" t="s">
        <v>24</v>
      </c>
      <c r="F11" s="419" t="s">
        <v>1260</v>
      </c>
      <c r="G11" s="419" t="s">
        <v>212</v>
      </c>
      <c r="H11" s="419" t="s">
        <v>213</v>
      </c>
      <c r="I11" s="419" t="s">
        <v>8885</v>
      </c>
      <c r="J11" s="419"/>
      <c r="K11" s="419"/>
    </row>
    <row r="12" spans="2:11" x14ac:dyDescent="0.2">
      <c r="B12" s="419" t="s">
        <v>8886</v>
      </c>
      <c r="C12" s="419">
        <v>7.4</v>
      </c>
      <c r="D12" s="419" t="s">
        <v>17</v>
      </c>
      <c r="E12" s="419" t="s">
        <v>25</v>
      </c>
      <c r="F12" s="419" t="s">
        <v>1262</v>
      </c>
      <c r="G12" s="419" t="s">
        <v>212</v>
      </c>
      <c r="H12" s="419" t="s">
        <v>213</v>
      </c>
      <c r="I12" s="419" t="s">
        <v>11660</v>
      </c>
      <c r="J12" s="419"/>
      <c r="K12" s="419"/>
    </row>
    <row r="13" spans="2:11" x14ac:dyDescent="0.2">
      <c r="B13" s="419" t="s">
        <v>11661</v>
      </c>
      <c r="C13" s="419">
        <v>7.4</v>
      </c>
      <c r="D13" s="419" t="s">
        <v>17</v>
      </c>
      <c r="E13" s="419" t="s">
        <v>26</v>
      </c>
      <c r="F13" s="419" t="s">
        <v>1264</v>
      </c>
      <c r="G13" s="419" t="s">
        <v>212</v>
      </c>
      <c r="H13" s="419" t="s">
        <v>213</v>
      </c>
      <c r="I13" s="419" t="s">
        <v>11662</v>
      </c>
      <c r="J13" s="419"/>
      <c r="K13" s="419"/>
    </row>
    <row r="14" spans="2:11" x14ac:dyDescent="0.2">
      <c r="B14" s="419" t="s">
        <v>8887</v>
      </c>
      <c r="C14" s="419">
        <v>7.4</v>
      </c>
      <c r="D14" s="419" t="s">
        <v>18</v>
      </c>
      <c r="E14" s="419" t="s">
        <v>16</v>
      </c>
      <c r="F14" s="419" t="s">
        <v>1274</v>
      </c>
      <c r="G14" s="419" t="s">
        <v>212</v>
      </c>
      <c r="H14" s="419" t="s">
        <v>219</v>
      </c>
      <c r="I14" s="419"/>
      <c r="J14" s="419" t="s">
        <v>582</v>
      </c>
      <c r="K14" s="419"/>
    </row>
    <row r="15" spans="2:11" x14ac:dyDescent="0.2">
      <c r="B15" s="419" t="s">
        <v>8888</v>
      </c>
      <c r="C15" s="419">
        <v>7.4</v>
      </c>
      <c r="D15" s="419" t="s">
        <v>18</v>
      </c>
      <c r="E15" s="419" t="s">
        <v>17</v>
      </c>
      <c r="F15" s="419" t="s">
        <v>1276</v>
      </c>
      <c r="G15" s="419" t="s">
        <v>212</v>
      </c>
      <c r="H15" s="419" t="s">
        <v>219</v>
      </c>
      <c r="I15" s="419"/>
      <c r="J15" s="419" t="s">
        <v>582</v>
      </c>
      <c r="K15" s="419"/>
    </row>
    <row r="16" spans="2:11" x14ac:dyDescent="0.2">
      <c r="B16" s="419" t="s">
        <v>8889</v>
      </c>
      <c r="C16" s="419">
        <v>7.4</v>
      </c>
      <c r="D16" s="419" t="s">
        <v>18</v>
      </c>
      <c r="E16" s="419" t="s">
        <v>18</v>
      </c>
      <c r="F16" s="419" t="s">
        <v>1278</v>
      </c>
      <c r="G16" s="419" t="s">
        <v>212</v>
      </c>
      <c r="H16" s="419" t="s">
        <v>219</v>
      </c>
      <c r="I16" s="419"/>
      <c r="J16" s="419" t="s">
        <v>582</v>
      </c>
      <c r="K16" s="419"/>
    </row>
    <row r="17" spans="2:11" x14ac:dyDescent="0.2">
      <c r="B17" s="419" t="s">
        <v>8890</v>
      </c>
      <c r="C17" s="419">
        <v>7.4</v>
      </c>
      <c r="D17" s="419" t="s">
        <v>18</v>
      </c>
      <c r="E17" s="419" t="s">
        <v>19</v>
      </c>
      <c r="F17" s="419" t="s">
        <v>1280</v>
      </c>
      <c r="G17" s="419" t="s">
        <v>212</v>
      </c>
      <c r="H17" s="419" t="s">
        <v>219</v>
      </c>
      <c r="I17" s="419"/>
      <c r="J17" s="419" t="s">
        <v>582</v>
      </c>
      <c r="K17" s="419"/>
    </row>
    <row r="18" spans="2:11" x14ac:dyDescent="0.2">
      <c r="B18" s="419" t="s">
        <v>8891</v>
      </c>
      <c r="C18" s="419">
        <v>7.4</v>
      </c>
      <c r="D18" s="419" t="s">
        <v>18</v>
      </c>
      <c r="E18" s="419" t="s">
        <v>20</v>
      </c>
      <c r="F18" s="419" t="s">
        <v>1282</v>
      </c>
      <c r="G18" s="419" t="s">
        <v>212</v>
      </c>
      <c r="H18" s="419" t="s">
        <v>219</v>
      </c>
      <c r="I18" s="419"/>
      <c r="J18" s="419" t="s">
        <v>582</v>
      </c>
      <c r="K18" s="419"/>
    </row>
    <row r="19" spans="2:11" x14ac:dyDescent="0.2">
      <c r="B19" s="419" t="s">
        <v>8892</v>
      </c>
      <c r="C19" s="419">
        <v>7.4</v>
      </c>
      <c r="D19" s="419" t="s">
        <v>18</v>
      </c>
      <c r="E19" s="419" t="s">
        <v>21</v>
      </c>
      <c r="F19" s="419" t="s">
        <v>1284</v>
      </c>
      <c r="G19" s="419" t="s">
        <v>212</v>
      </c>
      <c r="H19" s="419" t="s">
        <v>219</v>
      </c>
      <c r="I19" s="419"/>
      <c r="J19" s="419" t="s">
        <v>582</v>
      </c>
      <c r="K19" s="419"/>
    </row>
    <row r="20" spans="2:11" x14ac:dyDescent="0.2">
      <c r="B20" s="419" t="s">
        <v>8893</v>
      </c>
      <c r="C20" s="419">
        <v>7.4</v>
      </c>
      <c r="D20" s="419" t="s">
        <v>18</v>
      </c>
      <c r="E20" s="419" t="s">
        <v>22</v>
      </c>
      <c r="F20" s="419" t="s">
        <v>1286</v>
      </c>
      <c r="G20" s="419" t="s">
        <v>212</v>
      </c>
      <c r="H20" s="419" t="s">
        <v>219</v>
      </c>
      <c r="I20" s="419"/>
      <c r="J20" s="419" t="s">
        <v>582</v>
      </c>
      <c r="K20" s="419"/>
    </row>
    <row r="21" spans="2:11" x14ac:dyDescent="0.2">
      <c r="B21" s="419" t="s">
        <v>8894</v>
      </c>
      <c r="C21" s="419">
        <v>7.4</v>
      </c>
      <c r="D21" s="419" t="s">
        <v>18</v>
      </c>
      <c r="E21" s="419" t="s">
        <v>23</v>
      </c>
      <c r="F21" s="419" t="s">
        <v>1288</v>
      </c>
      <c r="G21" s="419" t="s">
        <v>212</v>
      </c>
      <c r="H21" s="419" t="s">
        <v>219</v>
      </c>
      <c r="I21" s="419"/>
      <c r="J21" s="419" t="s">
        <v>582</v>
      </c>
      <c r="K21" s="419"/>
    </row>
    <row r="22" spans="2:11" x14ac:dyDescent="0.2">
      <c r="B22" s="419" t="s">
        <v>8895</v>
      </c>
      <c r="C22" s="419">
        <v>7.4</v>
      </c>
      <c r="D22" s="419" t="s">
        <v>18</v>
      </c>
      <c r="E22" s="419" t="s">
        <v>24</v>
      </c>
      <c r="F22" s="419" t="s">
        <v>1290</v>
      </c>
      <c r="G22" s="419" t="s">
        <v>212</v>
      </c>
      <c r="H22" s="419" t="s">
        <v>219</v>
      </c>
      <c r="I22" s="419"/>
      <c r="J22" s="419" t="s">
        <v>582</v>
      </c>
      <c r="K22" s="419"/>
    </row>
    <row r="23" spans="2:11" x14ac:dyDescent="0.2">
      <c r="B23" s="419" t="s">
        <v>8896</v>
      </c>
      <c r="C23" s="419">
        <v>7.4</v>
      </c>
      <c r="D23" s="419" t="s">
        <v>18</v>
      </c>
      <c r="E23" s="419" t="s">
        <v>25</v>
      </c>
      <c r="F23" s="419" t="s">
        <v>1292</v>
      </c>
      <c r="G23" s="419" t="s">
        <v>212</v>
      </c>
      <c r="H23" s="419" t="s">
        <v>219</v>
      </c>
      <c r="I23" s="419"/>
      <c r="J23" s="419" t="s">
        <v>582</v>
      </c>
      <c r="K23" s="419"/>
    </row>
    <row r="24" spans="2:11" x14ac:dyDescent="0.2">
      <c r="B24" s="419" t="s">
        <v>11663</v>
      </c>
      <c r="C24" s="419">
        <v>7.4</v>
      </c>
      <c r="D24" s="419" t="s">
        <v>18</v>
      </c>
      <c r="E24" s="419" t="s">
        <v>26</v>
      </c>
      <c r="F24" s="419" t="s">
        <v>1294</v>
      </c>
      <c r="G24" s="419" t="s">
        <v>212</v>
      </c>
      <c r="H24" s="419" t="s">
        <v>213</v>
      </c>
      <c r="I24" s="419" t="s">
        <v>11664</v>
      </c>
      <c r="J24" s="419"/>
      <c r="K24" s="419"/>
    </row>
    <row r="25" spans="2:11" x14ac:dyDescent="0.2">
      <c r="B25" s="419" t="s">
        <v>8897</v>
      </c>
      <c r="C25" s="419">
        <v>7.4</v>
      </c>
      <c r="D25" s="419" t="s">
        <v>19</v>
      </c>
      <c r="E25" s="419" t="s">
        <v>16</v>
      </c>
      <c r="F25" s="419" t="s">
        <v>1304</v>
      </c>
      <c r="G25" s="419" t="s">
        <v>212</v>
      </c>
      <c r="H25" s="419" t="s">
        <v>219</v>
      </c>
      <c r="I25" s="419"/>
      <c r="J25" s="419" t="s">
        <v>582</v>
      </c>
      <c r="K25" s="419"/>
    </row>
    <row r="26" spans="2:11" x14ac:dyDescent="0.2">
      <c r="B26" s="419" t="s">
        <v>8898</v>
      </c>
      <c r="C26" s="419">
        <v>7.4</v>
      </c>
      <c r="D26" s="419" t="s">
        <v>19</v>
      </c>
      <c r="E26" s="419" t="s">
        <v>17</v>
      </c>
      <c r="F26" s="419" t="s">
        <v>1306</v>
      </c>
      <c r="G26" s="419" t="s">
        <v>212</v>
      </c>
      <c r="H26" s="419" t="s">
        <v>219</v>
      </c>
      <c r="I26" s="419"/>
      <c r="J26" s="419" t="s">
        <v>582</v>
      </c>
      <c r="K26" s="419"/>
    </row>
    <row r="27" spans="2:11" x14ac:dyDescent="0.2">
      <c r="B27" s="419" t="s">
        <v>8899</v>
      </c>
      <c r="C27" s="419">
        <v>7.4</v>
      </c>
      <c r="D27" s="419" t="s">
        <v>19</v>
      </c>
      <c r="E27" s="419" t="s">
        <v>18</v>
      </c>
      <c r="F27" s="419" t="s">
        <v>1308</v>
      </c>
      <c r="G27" s="419" t="s">
        <v>212</v>
      </c>
      <c r="H27" s="419" t="s">
        <v>219</v>
      </c>
      <c r="I27" s="419"/>
      <c r="J27" s="419" t="s">
        <v>582</v>
      </c>
      <c r="K27" s="419"/>
    </row>
    <row r="28" spans="2:11" x14ac:dyDescent="0.2">
      <c r="B28" s="419" t="s">
        <v>8900</v>
      </c>
      <c r="C28" s="419">
        <v>7.4</v>
      </c>
      <c r="D28" s="419" t="s">
        <v>19</v>
      </c>
      <c r="E28" s="419" t="s">
        <v>19</v>
      </c>
      <c r="F28" s="419" t="s">
        <v>1310</v>
      </c>
      <c r="G28" s="419" t="s">
        <v>212</v>
      </c>
      <c r="H28" s="419" t="s">
        <v>219</v>
      </c>
      <c r="I28" s="419"/>
      <c r="J28" s="419" t="s">
        <v>582</v>
      </c>
      <c r="K28" s="419"/>
    </row>
    <row r="29" spans="2:11" x14ac:dyDescent="0.2">
      <c r="B29" s="419" t="s">
        <v>8901</v>
      </c>
      <c r="C29" s="419">
        <v>7.4</v>
      </c>
      <c r="D29" s="419" t="s">
        <v>19</v>
      </c>
      <c r="E29" s="419" t="s">
        <v>20</v>
      </c>
      <c r="F29" s="419" t="s">
        <v>1312</v>
      </c>
      <c r="G29" s="419" t="s">
        <v>212</v>
      </c>
      <c r="H29" s="419" t="s">
        <v>219</v>
      </c>
      <c r="I29" s="419"/>
      <c r="J29" s="419" t="s">
        <v>582</v>
      </c>
      <c r="K29" s="419"/>
    </row>
    <row r="30" spans="2:11" x14ac:dyDescent="0.2">
      <c r="B30" s="419" t="s">
        <v>8902</v>
      </c>
      <c r="C30" s="419">
        <v>7.4</v>
      </c>
      <c r="D30" s="419" t="s">
        <v>19</v>
      </c>
      <c r="E30" s="419" t="s">
        <v>21</v>
      </c>
      <c r="F30" s="419" t="s">
        <v>1314</v>
      </c>
      <c r="G30" s="419" t="s">
        <v>212</v>
      </c>
      <c r="H30" s="419" t="s">
        <v>219</v>
      </c>
      <c r="I30" s="419"/>
      <c r="J30" s="419" t="s">
        <v>582</v>
      </c>
      <c r="K30" s="419"/>
    </row>
    <row r="31" spans="2:11" x14ac:dyDescent="0.2">
      <c r="B31" s="419" t="s">
        <v>8903</v>
      </c>
      <c r="C31" s="419">
        <v>7.4</v>
      </c>
      <c r="D31" s="419" t="s">
        <v>19</v>
      </c>
      <c r="E31" s="419" t="s">
        <v>22</v>
      </c>
      <c r="F31" s="419" t="s">
        <v>1316</v>
      </c>
      <c r="G31" s="419" t="s">
        <v>212</v>
      </c>
      <c r="H31" s="419" t="s">
        <v>219</v>
      </c>
      <c r="I31" s="419"/>
      <c r="J31" s="419" t="s">
        <v>582</v>
      </c>
      <c r="K31" s="419"/>
    </row>
    <row r="32" spans="2:11" x14ac:dyDescent="0.2">
      <c r="B32" s="419" t="s">
        <v>8904</v>
      </c>
      <c r="C32" s="419">
        <v>7.4</v>
      </c>
      <c r="D32" s="419" t="s">
        <v>19</v>
      </c>
      <c r="E32" s="419" t="s">
        <v>23</v>
      </c>
      <c r="F32" s="419" t="s">
        <v>1318</v>
      </c>
      <c r="G32" s="419" t="s">
        <v>212</v>
      </c>
      <c r="H32" s="419" t="s">
        <v>219</v>
      </c>
      <c r="I32" s="419"/>
      <c r="J32" s="419" t="s">
        <v>582</v>
      </c>
      <c r="K32" s="419"/>
    </row>
    <row r="33" spans="2:11" x14ac:dyDescent="0.2">
      <c r="B33" s="419" t="s">
        <v>8905</v>
      </c>
      <c r="C33" s="419">
        <v>7.4</v>
      </c>
      <c r="D33" s="419" t="s">
        <v>19</v>
      </c>
      <c r="E33" s="419" t="s">
        <v>24</v>
      </c>
      <c r="F33" s="419" t="s">
        <v>1320</v>
      </c>
      <c r="G33" s="419" t="s">
        <v>212</v>
      </c>
      <c r="H33" s="419" t="s">
        <v>219</v>
      </c>
      <c r="I33" s="419"/>
      <c r="J33" s="419" t="s">
        <v>582</v>
      </c>
      <c r="K33" s="419"/>
    </row>
    <row r="34" spans="2:11" x14ac:dyDescent="0.2">
      <c r="B34" s="419" t="s">
        <v>8906</v>
      </c>
      <c r="C34" s="419">
        <v>7.4</v>
      </c>
      <c r="D34" s="419" t="s">
        <v>19</v>
      </c>
      <c r="E34" s="419" t="s">
        <v>25</v>
      </c>
      <c r="F34" s="419" t="s">
        <v>1322</v>
      </c>
      <c r="G34" s="419" t="s">
        <v>212</v>
      </c>
      <c r="H34" s="419" t="s">
        <v>219</v>
      </c>
      <c r="I34" s="419"/>
      <c r="J34" s="419" t="s">
        <v>582</v>
      </c>
      <c r="K34" s="419"/>
    </row>
    <row r="35" spans="2:11" x14ac:dyDescent="0.2">
      <c r="B35" s="419" t="s">
        <v>11665</v>
      </c>
      <c r="C35" s="419">
        <v>7.4</v>
      </c>
      <c r="D35" s="419" t="s">
        <v>19</v>
      </c>
      <c r="E35" s="419" t="s">
        <v>26</v>
      </c>
      <c r="F35" s="419" t="s">
        <v>1324</v>
      </c>
      <c r="G35" s="419" t="s">
        <v>212</v>
      </c>
      <c r="H35" s="419" t="s">
        <v>213</v>
      </c>
      <c r="I35" s="419" t="s">
        <v>11666</v>
      </c>
      <c r="J35" s="419"/>
      <c r="K35" s="419"/>
    </row>
    <row r="36" spans="2:11" x14ac:dyDescent="0.2">
      <c r="B36" s="419" t="s">
        <v>8907</v>
      </c>
      <c r="C36" s="419">
        <v>7.4</v>
      </c>
      <c r="D36" s="419" t="s">
        <v>20</v>
      </c>
      <c r="E36" s="419" t="s">
        <v>16</v>
      </c>
      <c r="F36" s="419" t="s">
        <v>1334</v>
      </c>
      <c r="G36" s="419" t="s">
        <v>212</v>
      </c>
      <c r="H36" s="419" t="s">
        <v>219</v>
      </c>
      <c r="I36" s="419"/>
      <c r="J36" s="419" t="s">
        <v>582</v>
      </c>
      <c r="K36" s="419"/>
    </row>
    <row r="37" spans="2:11" x14ac:dyDescent="0.2">
      <c r="B37" s="419" t="s">
        <v>8908</v>
      </c>
      <c r="C37" s="419">
        <v>7.4</v>
      </c>
      <c r="D37" s="419" t="s">
        <v>20</v>
      </c>
      <c r="E37" s="419" t="s">
        <v>17</v>
      </c>
      <c r="F37" s="419" t="s">
        <v>1336</v>
      </c>
      <c r="G37" s="419" t="s">
        <v>212</v>
      </c>
      <c r="H37" s="419" t="s">
        <v>219</v>
      </c>
      <c r="I37" s="419"/>
      <c r="J37" s="419" t="s">
        <v>582</v>
      </c>
      <c r="K37" s="419"/>
    </row>
    <row r="38" spans="2:11" x14ac:dyDescent="0.2">
      <c r="B38" s="419" t="s">
        <v>8909</v>
      </c>
      <c r="C38" s="419">
        <v>7.4</v>
      </c>
      <c r="D38" s="419" t="s">
        <v>20</v>
      </c>
      <c r="E38" s="419" t="s">
        <v>18</v>
      </c>
      <c r="F38" s="419" t="s">
        <v>1338</v>
      </c>
      <c r="G38" s="419" t="s">
        <v>212</v>
      </c>
      <c r="H38" s="419" t="s">
        <v>219</v>
      </c>
      <c r="I38" s="419"/>
      <c r="J38" s="419" t="s">
        <v>582</v>
      </c>
      <c r="K38" s="419"/>
    </row>
    <row r="39" spans="2:11" x14ac:dyDescent="0.2">
      <c r="B39" s="419" t="s">
        <v>8910</v>
      </c>
      <c r="C39" s="419">
        <v>7.4</v>
      </c>
      <c r="D39" s="419" t="s">
        <v>20</v>
      </c>
      <c r="E39" s="419" t="s">
        <v>19</v>
      </c>
      <c r="F39" s="419" t="s">
        <v>1340</v>
      </c>
      <c r="G39" s="419" t="s">
        <v>212</v>
      </c>
      <c r="H39" s="419" t="s">
        <v>219</v>
      </c>
      <c r="I39" s="419"/>
      <c r="J39" s="419" t="s">
        <v>582</v>
      </c>
      <c r="K39" s="419"/>
    </row>
    <row r="40" spans="2:11" x14ac:dyDescent="0.2">
      <c r="B40" s="419" t="s">
        <v>8911</v>
      </c>
      <c r="C40" s="419">
        <v>7.4</v>
      </c>
      <c r="D40" s="419" t="s">
        <v>20</v>
      </c>
      <c r="E40" s="419" t="s">
        <v>20</v>
      </c>
      <c r="F40" s="419" t="s">
        <v>1342</v>
      </c>
      <c r="G40" s="419" t="s">
        <v>212</v>
      </c>
      <c r="H40" s="419" t="s">
        <v>219</v>
      </c>
      <c r="I40" s="419"/>
      <c r="J40" s="419" t="s">
        <v>582</v>
      </c>
      <c r="K40" s="419"/>
    </row>
    <row r="41" spans="2:11" x14ac:dyDescent="0.2">
      <c r="B41" s="419" t="s">
        <v>8912</v>
      </c>
      <c r="C41" s="419">
        <v>7.4</v>
      </c>
      <c r="D41" s="419" t="s">
        <v>20</v>
      </c>
      <c r="E41" s="419" t="s">
        <v>21</v>
      </c>
      <c r="F41" s="419" t="s">
        <v>1344</v>
      </c>
      <c r="G41" s="419" t="s">
        <v>212</v>
      </c>
      <c r="H41" s="419" t="s">
        <v>219</v>
      </c>
      <c r="I41" s="419"/>
      <c r="J41" s="419" t="s">
        <v>582</v>
      </c>
      <c r="K41" s="419"/>
    </row>
    <row r="42" spans="2:11" x14ac:dyDescent="0.2">
      <c r="B42" s="419" t="s">
        <v>8913</v>
      </c>
      <c r="C42" s="419">
        <v>7.4</v>
      </c>
      <c r="D42" s="419" t="s">
        <v>20</v>
      </c>
      <c r="E42" s="419" t="s">
        <v>22</v>
      </c>
      <c r="F42" s="419" t="s">
        <v>1346</v>
      </c>
      <c r="G42" s="419" t="s">
        <v>212</v>
      </c>
      <c r="H42" s="419" t="s">
        <v>219</v>
      </c>
      <c r="I42" s="419"/>
      <c r="J42" s="419" t="s">
        <v>582</v>
      </c>
      <c r="K42" s="419"/>
    </row>
    <row r="43" spans="2:11" x14ac:dyDescent="0.2">
      <c r="B43" s="419" t="s">
        <v>8914</v>
      </c>
      <c r="C43" s="419">
        <v>7.4</v>
      </c>
      <c r="D43" s="419" t="s">
        <v>20</v>
      </c>
      <c r="E43" s="419" t="s">
        <v>23</v>
      </c>
      <c r="F43" s="419" t="s">
        <v>1348</v>
      </c>
      <c r="G43" s="419" t="s">
        <v>212</v>
      </c>
      <c r="H43" s="419" t="s">
        <v>219</v>
      </c>
      <c r="I43" s="419"/>
      <c r="J43" s="419" t="s">
        <v>582</v>
      </c>
      <c r="K43" s="419"/>
    </row>
    <row r="44" spans="2:11" x14ac:dyDescent="0.2">
      <c r="B44" s="419" t="s">
        <v>8915</v>
      </c>
      <c r="C44" s="419">
        <v>7.4</v>
      </c>
      <c r="D44" s="419" t="s">
        <v>20</v>
      </c>
      <c r="E44" s="419" t="s">
        <v>24</v>
      </c>
      <c r="F44" s="419" t="s">
        <v>1350</v>
      </c>
      <c r="G44" s="419" t="s">
        <v>212</v>
      </c>
      <c r="H44" s="419" t="s">
        <v>219</v>
      </c>
      <c r="I44" s="419"/>
      <c r="J44" s="419" t="s">
        <v>582</v>
      </c>
      <c r="K44" s="419"/>
    </row>
    <row r="45" spans="2:11" x14ac:dyDescent="0.2">
      <c r="B45" s="419" t="s">
        <v>8916</v>
      </c>
      <c r="C45" s="419">
        <v>7.4</v>
      </c>
      <c r="D45" s="419" t="s">
        <v>20</v>
      </c>
      <c r="E45" s="419" t="s">
        <v>25</v>
      </c>
      <c r="F45" s="419" t="s">
        <v>1352</v>
      </c>
      <c r="G45" s="419" t="s">
        <v>212</v>
      </c>
      <c r="H45" s="419" t="s">
        <v>219</v>
      </c>
      <c r="I45" s="419"/>
      <c r="J45" s="419" t="s">
        <v>582</v>
      </c>
      <c r="K45" s="419"/>
    </row>
    <row r="46" spans="2:11" x14ac:dyDescent="0.2">
      <c r="B46" s="419" t="s">
        <v>11667</v>
      </c>
      <c r="C46" s="419">
        <v>7.4</v>
      </c>
      <c r="D46" s="419" t="s">
        <v>20</v>
      </c>
      <c r="E46" s="419" t="s">
        <v>26</v>
      </c>
      <c r="F46" s="419" t="s">
        <v>1354</v>
      </c>
      <c r="G46" s="419" t="s">
        <v>212</v>
      </c>
      <c r="H46" s="419" t="s">
        <v>213</v>
      </c>
      <c r="I46" s="419" t="s">
        <v>11668</v>
      </c>
      <c r="J46" s="419"/>
      <c r="K46" s="419"/>
    </row>
    <row r="47" spans="2:11" x14ac:dyDescent="0.2">
      <c r="B47" s="419" t="s">
        <v>8917</v>
      </c>
      <c r="C47" s="419">
        <v>7.4</v>
      </c>
      <c r="D47" s="419" t="s">
        <v>21</v>
      </c>
      <c r="E47" s="419" t="s">
        <v>16</v>
      </c>
      <c r="F47" s="419" t="s">
        <v>1364</v>
      </c>
      <c r="G47" s="419" t="s">
        <v>212</v>
      </c>
      <c r="H47" s="419" t="s">
        <v>219</v>
      </c>
      <c r="I47" s="419"/>
      <c r="J47" s="419" t="s">
        <v>582</v>
      </c>
      <c r="K47" s="419"/>
    </row>
    <row r="48" spans="2:11" x14ac:dyDescent="0.2">
      <c r="B48" s="419" t="s">
        <v>8918</v>
      </c>
      <c r="C48" s="419">
        <v>7.4</v>
      </c>
      <c r="D48" s="419" t="s">
        <v>21</v>
      </c>
      <c r="E48" s="419" t="s">
        <v>17</v>
      </c>
      <c r="F48" s="419" t="s">
        <v>1367</v>
      </c>
      <c r="G48" s="419" t="s">
        <v>212</v>
      </c>
      <c r="H48" s="419" t="s">
        <v>219</v>
      </c>
      <c r="I48" s="419"/>
      <c r="J48" s="419" t="s">
        <v>582</v>
      </c>
      <c r="K48" s="419"/>
    </row>
    <row r="49" spans="2:11" x14ac:dyDescent="0.2">
      <c r="B49" s="419" t="s">
        <v>8919</v>
      </c>
      <c r="C49" s="419">
        <v>7.4</v>
      </c>
      <c r="D49" s="419" t="s">
        <v>21</v>
      </c>
      <c r="E49" s="419" t="s">
        <v>18</v>
      </c>
      <c r="F49" s="419" t="s">
        <v>1370</v>
      </c>
      <c r="G49" s="419" t="s">
        <v>212</v>
      </c>
      <c r="H49" s="419" t="s">
        <v>219</v>
      </c>
      <c r="I49" s="419"/>
      <c r="J49" s="419" t="s">
        <v>582</v>
      </c>
      <c r="K49" s="419"/>
    </row>
    <row r="50" spans="2:11" x14ac:dyDescent="0.2">
      <c r="B50" s="419" t="s">
        <v>8920</v>
      </c>
      <c r="C50" s="419">
        <v>7.4</v>
      </c>
      <c r="D50" s="419" t="s">
        <v>21</v>
      </c>
      <c r="E50" s="419" t="s">
        <v>19</v>
      </c>
      <c r="F50" s="419" t="s">
        <v>1373</v>
      </c>
      <c r="G50" s="419" t="s">
        <v>212</v>
      </c>
      <c r="H50" s="419" t="s">
        <v>219</v>
      </c>
      <c r="I50" s="419"/>
      <c r="J50" s="419" t="s">
        <v>582</v>
      </c>
      <c r="K50" s="419"/>
    </row>
    <row r="51" spans="2:11" x14ac:dyDescent="0.2">
      <c r="B51" s="419" t="s">
        <v>8921</v>
      </c>
      <c r="C51" s="419">
        <v>7.4</v>
      </c>
      <c r="D51" s="419" t="s">
        <v>21</v>
      </c>
      <c r="E51" s="419" t="s">
        <v>20</v>
      </c>
      <c r="F51" s="419" t="s">
        <v>1376</v>
      </c>
      <c r="G51" s="419" t="s">
        <v>212</v>
      </c>
      <c r="H51" s="419" t="s">
        <v>219</v>
      </c>
      <c r="I51" s="419"/>
      <c r="J51" s="419" t="s">
        <v>582</v>
      </c>
      <c r="K51" s="419"/>
    </row>
    <row r="52" spans="2:11" x14ac:dyDescent="0.2">
      <c r="B52" s="419" t="s">
        <v>8922</v>
      </c>
      <c r="C52" s="419">
        <v>7.4</v>
      </c>
      <c r="D52" s="419" t="s">
        <v>21</v>
      </c>
      <c r="E52" s="419" t="s">
        <v>21</v>
      </c>
      <c r="F52" s="419" t="s">
        <v>1379</v>
      </c>
      <c r="G52" s="419" t="s">
        <v>212</v>
      </c>
      <c r="H52" s="419" t="s">
        <v>219</v>
      </c>
      <c r="I52" s="419"/>
      <c r="J52" s="419" t="s">
        <v>582</v>
      </c>
      <c r="K52" s="419"/>
    </row>
    <row r="53" spans="2:11" x14ac:dyDescent="0.2">
      <c r="B53" s="419" t="s">
        <v>8923</v>
      </c>
      <c r="C53" s="419">
        <v>7.4</v>
      </c>
      <c r="D53" s="419" t="s">
        <v>21</v>
      </c>
      <c r="E53" s="419" t="s">
        <v>22</v>
      </c>
      <c r="F53" s="419" t="s">
        <v>1382</v>
      </c>
      <c r="G53" s="419" t="s">
        <v>212</v>
      </c>
      <c r="H53" s="419" t="s">
        <v>219</v>
      </c>
      <c r="I53" s="419"/>
      <c r="J53" s="419" t="s">
        <v>582</v>
      </c>
      <c r="K53" s="419"/>
    </row>
    <row r="54" spans="2:11" x14ac:dyDescent="0.2">
      <c r="B54" s="419" t="s">
        <v>8924</v>
      </c>
      <c r="C54" s="419">
        <v>7.4</v>
      </c>
      <c r="D54" s="419" t="s">
        <v>21</v>
      </c>
      <c r="E54" s="419" t="s">
        <v>23</v>
      </c>
      <c r="F54" s="419" t="s">
        <v>1385</v>
      </c>
      <c r="G54" s="419" t="s">
        <v>212</v>
      </c>
      <c r="H54" s="419" t="s">
        <v>219</v>
      </c>
      <c r="I54" s="419"/>
      <c r="J54" s="419" t="s">
        <v>582</v>
      </c>
      <c r="K54" s="419"/>
    </row>
    <row r="55" spans="2:11" x14ac:dyDescent="0.2">
      <c r="B55" s="419" t="s">
        <v>8925</v>
      </c>
      <c r="C55" s="419">
        <v>7.4</v>
      </c>
      <c r="D55" s="419" t="s">
        <v>21</v>
      </c>
      <c r="E55" s="419" t="s">
        <v>24</v>
      </c>
      <c r="F55" s="419" t="s">
        <v>1388</v>
      </c>
      <c r="G55" s="419" t="s">
        <v>212</v>
      </c>
      <c r="H55" s="419" t="s">
        <v>219</v>
      </c>
      <c r="I55" s="419"/>
      <c r="J55" s="419" t="s">
        <v>582</v>
      </c>
      <c r="K55" s="419"/>
    </row>
    <row r="56" spans="2:11" x14ac:dyDescent="0.2">
      <c r="B56" s="419" t="s">
        <v>8926</v>
      </c>
      <c r="C56" s="419">
        <v>7.4</v>
      </c>
      <c r="D56" s="419" t="s">
        <v>21</v>
      </c>
      <c r="E56" s="419" t="s">
        <v>25</v>
      </c>
      <c r="F56" s="419" t="s">
        <v>1391</v>
      </c>
      <c r="G56" s="419" t="s">
        <v>212</v>
      </c>
      <c r="H56" s="419" t="s">
        <v>219</v>
      </c>
      <c r="I56" s="419"/>
      <c r="J56" s="419" t="s">
        <v>582</v>
      </c>
      <c r="K56" s="419"/>
    </row>
    <row r="57" spans="2:11" x14ac:dyDescent="0.2">
      <c r="B57" s="419" t="s">
        <v>11669</v>
      </c>
      <c r="C57" s="419">
        <v>7.4</v>
      </c>
      <c r="D57" s="419" t="s">
        <v>21</v>
      </c>
      <c r="E57" s="419" t="s">
        <v>26</v>
      </c>
      <c r="F57" s="419" t="s">
        <v>1394</v>
      </c>
      <c r="G57" s="419" t="s">
        <v>212</v>
      </c>
      <c r="H57" s="419" t="s">
        <v>213</v>
      </c>
      <c r="I57" s="419" t="s">
        <v>11670</v>
      </c>
      <c r="J57" s="419"/>
      <c r="K57" s="419"/>
    </row>
    <row r="58" spans="2:11" x14ac:dyDescent="0.2">
      <c r="B58" s="419" t="s">
        <v>8927</v>
      </c>
      <c r="C58" s="419">
        <v>7.4</v>
      </c>
      <c r="D58" s="419" t="s">
        <v>22</v>
      </c>
      <c r="E58" s="419" t="s">
        <v>16</v>
      </c>
      <c r="F58" s="419" t="s">
        <v>1404</v>
      </c>
      <c r="G58" s="419" t="s">
        <v>212</v>
      </c>
      <c r="H58" s="419" t="s">
        <v>219</v>
      </c>
      <c r="I58" s="419"/>
      <c r="J58" s="419" t="s">
        <v>582</v>
      </c>
      <c r="K58" s="419"/>
    </row>
    <row r="59" spans="2:11" x14ac:dyDescent="0.2">
      <c r="B59" s="419" t="s">
        <v>8928</v>
      </c>
      <c r="C59" s="419">
        <v>7.4</v>
      </c>
      <c r="D59" s="419" t="s">
        <v>22</v>
      </c>
      <c r="E59" s="419" t="s">
        <v>17</v>
      </c>
      <c r="F59" s="419" t="s">
        <v>1406</v>
      </c>
      <c r="G59" s="419" t="s">
        <v>212</v>
      </c>
      <c r="H59" s="419" t="s">
        <v>219</v>
      </c>
      <c r="I59" s="419"/>
      <c r="J59" s="419" t="s">
        <v>582</v>
      </c>
      <c r="K59" s="419"/>
    </row>
    <row r="60" spans="2:11" x14ac:dyDescent="0.2">
      <c r="B60" s="419" t="s">
        <v>8929</v>
      </c>
      <c r="C60" s="419">
        <v>7.4</v>
      </c>
      <c r="D60" s="419" t="s">
        <v>22</v>
      </c>
      <c r="E60" s="419" t="s">
        <v>18</v>
      </c>
      <c r="F60" s="419" t="s">
        <v>1408</v>
      </c>
      <c r="G60" s="419" t="s">
        <v>212</v>
      </c>
      <c r="H60" s="419" t="s">
        <v>219</v>
      </c>
      <c r="I60" s="419"/>
      <c r="J60" s="419" t="s">
        <v>582</v>
      </c>
      <c r="K60" s="419"/>
    </row>
    <row r="61" spans="2:11" x14ac:dyDescent="0.2">
      <c r="B61" s="419" t="s">
        <v>8930</v>
      </c>
      <c r="C61" s="419">
        <v>7.4</v>
      </c>
      <c r="D61" s="419" t="s">
        <v>22</v>
      </c>
      <c r="E61" s="419" t="s">
        <v>19</v>
      </c>
      <c r="F61" s="419" t="s">
        <v>1410</v>
      </c>
      <c r="G61" s="419" t="s">
        <v>212</v>
      </c>
      <c r="H61" s="419" t="s">
        <v>219</v>
      </c>
      <c r="I61" s="419"/>
      <c r="J61" s="419" t="s">
        <v>582</v>
      </c>
      <c r="K61" s="419"/>
    </row>
    <row r="62" spans="2:11" x14ac:dyDescent="0.2">
      <c r="B62" s="419" t="s">
        <v>8931</v>
      </c>
      <c r="C62" s="419">
        <v>7.4</v>
      </c>
      <c r="D62" s="419" t="s">
        <v>22</v>
      </c>
      <c r="E62" s="419" t="s">
        <v>20</v>
      </c>
      <c r="F62" s="419" t="s">
        <v>1412</v>
      </c>
      <c r="G62" s="419" t="s">
        <v>212</v>
      </c>
      <c r="H62" s="419" t="s">
        <v>219</v>
      </c>
      <c r="I62" s="419"/>
      <c r="J62" s="419" t="s">
        <v>582</v>
      </c>
      <c r="K62" s="419"/>
    </row>
    <row r="63" spans="2:11" x14ac:dyDescent="0.2">
      <c r="B63" s="419" t="s">
        <v>8932</v>
      </c>
      <c r="C63" s="419">
        <v>7.4</v>
      </c>
      <c r="D63" s="419" t="s">
        <v>22</v>
      </c>
      <c r="E63" s="419" t="s">
        <v>21</v>
      </c>
      <c r="F63" s="419" t="s">
        <v>1414</v>
      </c>
      <c r="G63" s="419" t="s">
        <v>212</v>
      </c>
      <c r="H63" s="419" t="s">
        <v>219</v>
      </c>
      <c r="I63" s="419"/>
      <c r="J63" s="419" t="s">
        <v>582</v>
      </c>
      <c r="K63" s="419"/>
    </row>
    <row r="64" spans="2:11" x14ac:dyDescent="0.2">
      <c r="B64" s="419" t="s">
        <v>8933</v>
      </c>
      <c r="C64" s="419">
        <v>7.4</v>
      </c>
      <c r="D64" s="419" t="s">
        <v>22</v>
      </c>
      <c r="E64" s="419" t="s">
        <v>22</v>
      </c>
      <c r="F64" s="419" t="s">
        <v>1416</v>
      </c>
      <c r="G64" s="419" t="s">
        <v>212</v>
      </c>
      <c r="H64" s="419" t="s">
        <v>219</v>
      </c>
      <c r="I64" s="419"/>
      <c r="J64" s="419" t="s">
        <v>582</v>
      </c>
      <c r="K64" s="419"/>
    </row>
    <row r="65" spans="2:11" x14ac:dyDescent="0.2">
      <c r="B65" s="419" t="s">
        <v>8934</v>
      </c>
      <c r="C65" s="419">
        <v>7.4</v>
      </c>
      <c r="D65" s="419" t="s">
        <v>22</v>
      </c>
      <c r="E65" s="419" t="s">
        <v>23</v>
      </c>
      <c r="F65" s="419" t="s">
        <v>1418</v>
      </c>
      <c r="G65" s="419" t="s">
        <v>212</v>
      </c>
      <c r="H65" s="419" t="s">
        <v>219</v>
      </c>
      <c r="I65" s="419"/>
      <c r="J65" s="419" t="s">
        <v>582</v>
      </c>
      <c r="K65" s="419"/>
    </row>
    <row r="66" spans="2:11" x14ac:dyDescent="0.2">
      <c r="B66" s="419" t="s">
        <v>8935</v>
      </c>
      <c r="C66" s="419">
        <v>7.4</v>
      </c>
      <c r="D66" s="419" t="s">
        <v>22</v>
      </c>
      <c r="E66" s="419" t="s">
        <v>24</v>
      </c>
      <c r="F66" s="419" t="s">
        <v>1420</v>
      </c>
      <c r="G66" s="419" t="s">
        <v>212</v>
      </c>
      <c r="H66" s="419" t="s">
        <v>219</v>
      </c>
      <c r="I66" s="419"/>
      <c r="J66" s="419" t="s">
        <v>582</v>
      </c>
      <c r="K66" s="419"/>
    </row>
    <row r="67" spans="2:11" x14ac:dyDescent="0.2">
      <c r="B67" s="419" t="s">
        <v>8936</v>
      </c>
      <c r="C67" s="419">
        <v>7.4</v>
      </c>
      <c r="D67" s="419" t="s">
        <v>22</v>
      </c>
      <c r="E67" s="419" t="s">
        <v>25</v>
      </c>
      <c r="F67" s="419" t="s">
        <v>1422</v>
      </c>
      <c r="G67" s="419" t="s">
        <v>212</v>
      </c>
      <c r="H67" s="419" t="s">
        <v>219</v>
      </c>
      <c r="I67" s="419"/>
      <c r="J67" s="419" t="s">
        <v>582</v>
      </c>
      <c r="K67" s="419"/>
    </row>
    <row r="68" spans="2:11" x14ac:dyDescent="0.2">
      <c r="B68" s="419" t="s">
        <v>11671</v>
      </c>
      <c r="C68" s="419">
        <v>7.4</v>
      </c>
      <c r="D68" s="419" t="s">
        <v>22</v>
      </c>
      <c r="E68" s="419" t="s">
        <v>26</v>
      </c>
      <c r="F68" s="419" t="s">
        <v>1424</v>
      </c>
      <c r="G68" s="419" t="s">
        <v>212</v>
      </c>
      <c r="H68" s="419" t="s">
        <v>213</v>
      </c>
      <c r="I68" s="419" t="s">
        <v>11672</v>
      </c>
      <c r="J68" s="419"/>
      <c r="K68" s="419"/>
    </row>
    <row r="69" spans="2:11" x14ac:dyDescent="0.2">
      <c r="B69" s="419" t="s">
        <v>8937</v>
      </c>
      <c r="C69" s="419">
        <v>7.4</v>
      </c>
      <c r="D69" s="419" t="s">
        <v>23</v>
      </c>
      <c r="E69" s="419" t="s">
        <v>16</v>
      </c>
      <c r="F69" s="419" t="s">
        <v>1434</v>
      </c>
      <c r="G69" s="419" t="s">
        <v>212</v>
      </c>
      <c r="H69" s="419" t="s">
        <v>219</v>
      </c>
      <c r="I69" s="419"/>
      <c r="J69" s="419" t="s">
        <v>582</v>
      </c>
      <c r="K69" s="419"/>
    </row>
    <row r="70" spans="2:11" x14ac:dyDescent="0.2">
      <c r="B70" s="419" t="s">
        <v>8938</v>
      </c>
      <c r="C70" s="419">
        <v>7.4</v>
      </c>
      <c r="D70" s="419" t="s">
        <v>23</v>
      </c>
      <c r="E70" s="419" t="s">
        <v>17</v>
      </c>
      <c r="F70" s="419" t="s">
        <v>1436</v>
      </c>
      <c r="G70" s="419" t="s">
        <v>212</v>
      </c>
      <c r="H70" s="419" t="s">
        <v>219</v>
      </c>
      <c r="I70" s="419"/>
      <c r="J70" s="419" t="s">
        <v>582</v>
      </c>
      <c r="K70" s="419"/>
    </row>
    <row r="71" spans="2:11" x14ac:dyDescent="0.2">
      <c r="B71" s="419" t="s">
        <v>8939</v>
      </c>
      <c r="C71" s="419">
        <v>7.4</v>
      </c>
      <c r="D71" s="419" t="s">
        <v>23</v>
      </c>
      <c r="E71" s="419" t="s">
        <v>18</v>
      </c>
      <c r="F71" s="419" t="s">
        <v>1438</v>
      </c>
      <c r="G71" s="419" t="s">
        <v>212</v>
      </c>
      <c r="H71" s="419" t="s">
        <v>219</v>
      </c>
      <c r="I71" s="419"/>
      <c r="J71" s="419" t="s">
        <v>582</v>
      </c>
      <c r="K71" s="419"/>
    </row>
    <row r="72" spans="2:11" x14ac:dyDescent="0.2">
      <c r="B72" s="419" t="s">
        <v>8940</v>
      </c>
      <c r="C72" s="419">
        <v>7.4</v>
      </c>
      <c r="D72" s="419" t="s">
        <v>23</v>
      </c>
      <c r="E72" s="419" t="s">
        <v>19</v>
      </c>
      <c r="F72" s="419" t="s">
        <v>1440</v>
      </c>
      <c r="G72" s="419" t="s">
        <v>212</v>
      </c>
      <c r="H72" s="419" t="s">
        <v>219</v>
      </c>
      <c r="I72" s="419"/>
      <c r="J72" s="419" t="s">
        <v>582</v>
      </c>
      <c r="K72" s="419"/>
    </row>
    <row r="73" spans="2:11" x14ac:dyDescent="0.2">
      <c r="B73" s="419" t="s">
        <v>8941</v>
      </c>
      <c r="C73" s="419">
        <v>7.4</v>
      </c>
      <c r="D73" s="419" t="s">
        <v>23</v>
      </c>
      <c r="E73" s="419" t="s">
        <v>20</v>
      </c>
      <c r="F73" s="419" t="s">
        <v>1442</v>
      </c>
      <c r="G73" s="419" t="s">
        <v>212</v>
      </c>
      <c r="H73" s="419" t="s">
        <v>219</v>
      </c>
      <c r="I73" s="419"/>
      <c r="J73" s="419" t="s">
        <v>582</v>
      </c>
      <c r="K73" s="419"/>
    </row>
    <row r="74" spans="2:11" x14ac:dyDescent="0.2">
      <c r="B74" s="419" t="s">
        <v>8942</v>
      </c>
      <c r="C74" s="419">
        <v>7.4</v>
      </c>
      <c r="D74" s="419" t="s">
        <v>23</v>
      </c>
      <c r="E74" s="419" t="s">
        <v>21</v>
      </c>
      <c r="F74" s="419" t="s">
        <v>1444</v>
      </c>
      <c r="G74" s="419" t="s">
        <v>212</v>
      </c>
      <c r="H74" s="419" t="s">
        <v>219</v>
      </c>
      <c r="I74" s="419"/>
      <c r="J74" s="419" t="s">
        <v>582</v>
      </c>
      <c r="K74" s="419"/>
    </row>
    <row r="75" spans="2:11" x14ac:dyDescent="0.2">
      <c r="B75" s="419" t="s">
        <v>8943</v>
      </c>
      <c r="C75" s="419">
        <v>7.4</v>
      </c>
      <c r="D75" s="419" t="s">
        <v>23</v>
      </c>
      <c r="E75" s="419" t="s">
        <v>22</v>
      </c>
      <c r="F75" s="419" t="s">
        <v>1446</v>
      </c>
      <c r="G75" s="419" t="s">
        <v>212</v>
      </c>
      <c r="H75" s="419" t="s">
        <v>219</v>
      </c>
      <c r="I75" s="419"/>
      <c r="J75" s="419" t="s">
        <v>582</v>
      </c>
      <c r="K75" s="419"/>
    </row>
    <row r="76" spans="2:11" x14ac:dyDescent="0.2">
      <c r="B76" s="419" t="s">
        <v>8944</v>
      </c>
      <c r="C76" s="419">
        <v>7.4</v>
      </c>
      <c r="D76" s="419" t="s">
        <v>23</v>
      </c>
      <c r="E76" s="419" t="s">
        <v>23</v>
      </c>
      <c r="F76" s="419" t="s">
        <v>1448</v>
      </c>
      <c r="G76" s="419" t="s">
        <v>212</v>
      </c>
      <c r="H76" s="419" t="s">
        <v>219</v>
      </c>
      <c r="I76" s="419"/>
      <c r="J76" s="419" t="s">
        <v>582</v>
      </c>
      <c r="K76" s="419"/>
    </row>
    <row r="77" spans="2:11" x14ac:dyDescent="0.2">
      <c r="B77" s="419" t="s">
        <v>8945</v>
      </c>
      <c r="C77" s="419">
        <v>7.4</v>
      </c>
      <c r="D77" s="419" t="s">
        <v>23</v>
      </c>
      <c r="E77" s="419" t="s">
        <v>24</v>
      </c>
      <c r="F77" s="419" t="s">
        <v>1450</v>
      </c>
      <c r="G77" s="419" t="s">
        <v>212</v>
      </c>
      <c r="H77" s="419" t="s">
        <v>219</v>
      </c>
      <c r="I77" s="419"/>
      <c r="J77" s="419" t="s">
        <v>582</v>
      </c>
      <c r="K77" s="419"/>
    </row>
    <row r="78" spans="2:11" x14ac:dyDescent="0.2">
      <c r="B78" s="419" t="s">
        <v>8946</v>
      </c>
      <c r="C78" s="419">
        <v>7.4</v>
      </c>
      <c r="D78" s="419" t="s">
        <v>23</v>
      </c>
      <c r="E78" s="419" t="s">
        <v>25</v>
      </c>
      <c r="F78" s="419" t="s">
        <v>1452</v>
      </c>
      <c r="G78" s="419" t="s">
        <v>212</v>
      </c>
      <c r="H78" s="419" t="s">
        <v>219</v>
      </c>
      <c r="I78" s="419"/>
      <c r="J78" s="419" t="s">
        <v>582</v>
      </c>
      <c r="K78" s="419"/>
    </row>
    <row r="79" spans="2:11" x14ac:dyDescent="0.2">
      <c r="B79" s="419" t="s">
        <v>11673</v>
      </c>
      <c r="C79" s="419">
        <v>7.4</v>
      </c>
      <c r="D79" s="419" t="s">
        <v>23</v>
      </c>
      <c r="E79" s="419" t="s">
        <v>26</v>
      </c>
      <c r="F79" s="419" t="s">
        <v>1454</v>
      </c>
      <c r="G79" s="419" t="s">
        <v>212</v>
      </c>
      <c r="H79" s="419" t="s">
        <v>213</v>
      </c>
      <c r="I79" s="419" t="s">
        <v>11674</v>
      </c>
      <c r="J79" s="419"/>
      <c r="K79" s="419"/>
    </row>
    <row r="80" spans="2:11" x14ac:dyDescent="0.2">
      <c r="B80" s="419" t="s">
        <v>8947</v>
      </c>
      <c r="C80" s="419">
        <v>7.4</v>
      </c>
      <c r="D80" s="419" t="s">
        <v>24</v>
      </c>
      <c r="E80" s="419" t="s">
        <v>16</v>
      </c>
      <c r="F80" s="419" t="s">
        <v>1464</v>
      </c>
      <c r="G80" s="419" t="s">
        <v>212</v>
      </c>
      <c r="H80" s="419" t="s">
        <v>213</v>
      </c>
      <c r="I80" s="419" t="s">
        <v>8948</v>
      </c>
      <c r="J80" s="419"/>
      <c r="K80" s="419"/>
    </row>
    <row r="81" spans="2:11" x14ac:dyDescent="0.2">
      <c r="B81" s="419" t="s">
        <v>8949</v>
      </c>
      <c r="C81" s="419">
        <v>7.4</v>
      </c>
      <c r="D81" s="419" t="s">
        <v>24</v>
      </c>
      <c r="E81" s="419" t="s">
        <v>17</v>
      </c>
      <c r="F81" s="419" t="s">
        <v>1467</v>
      </c>
      <c r="G81" s="419" t="s">
        <v>212</v>
      </c>
      <c r="H81" s="419" t="s">
        <v>213</v>
      </c>
      <c r="I81" s="419" t="s">
        <v>8950</v>
      </c>
      <c r="J81" s="419"/>
      <c r="K81" s="419"/>
    </row>
    <row r="82" spans="2:11" x14ac:dyDescent="0.2">
      <c r="B82" s="419" t="s">
        <v>8951</v>
      </c>
      <c r="C82" s="419">
        <v>7.4</v>
      </c>
      <c r="D82" s="419" t="s">
        <v>24</v>
      </c>
      <c r="E82" s="419" t="s">
        <v>18</v>
      </c>
      <c r="F82" s="419" t="s">
        <v>1470</v>
      </c>
      <c r="G82" s="419" t="s">
        <v>212</v>
      </c>
      <c r="H82" s="419" t="s">
        <v>213</v>
      </c>
      <c r="I82" s="419" t="s">
        <v>8952</v>
      </c>
      <c r="J82" s="419"/>
      <c r="K82" s="419"/>
    </row>
    <row r="83" spans="2:11" x14ac:dyDescent="0.2">
      <c r="B83" s="419" t="s">
        <v>8953</v>
      </c>
      <c r="C83" s="419">
        <v>7.4</v>
      </c>
      <c r="D83" s="419" t="s">
        <v>24</v>
      </c>
      <c r="E83" s="419" t="s">
        <v>19</v>
      </c>
      <c r="F83" s="419" t="s">
        <v>1473</v>
      </c>
      <c r="G83" s="419" t="s">
        <v>212</v>
      </c>
      <c r="H83" s="419" t="s">
        <v>213</v>
      </c>
      <c r="I83" s="419" t="s">
        <v>8954</v>
      </c>
      <c r="J83" s="419"/>
      <c r="K83" s="419"/>
    </row>
    <row r="84" spans="2:11" x14ac:dyDescent="0.2">
      <c r="B84" s="419" t="s">
        <v>8955</v>
      </c>
      <c r="C84" s="419">
        <v>7.4</v>
      </c>
      <c r="D84" s="419" t="s">
        <v>24</v>
      </c>
      <c r="E84" s="419" t="s">
        <v>20</v>
      </c>
      <c r="F84" s="419" t="s">
        <v>1476</v>
      </c>
      <c r="G84" s="419" t="s">
        <v>212</v>
      </c>
      <c r="H84" s="419" t="s">
        <v>213</v>
      </c>
      <c r="I84" s="419" t="s">
        <v>8956</v>
      </c>
      <c r="J84" s="419"/>
      <c r="K84" s="419"/>
    </row>
    <row r="85" spans="2:11" x14ac:dyDescent="0.2">
      <c r="B85" s="419" t="s">
        <v>8957</v>
      </c>
      <c r="C85" s="419">
        <v>7.4</v>
      </c>
      <c r="D85" s="419" t="s">
        <v>24</v>
      </c>
      <c r="E85" s="419" t="s">
        <v>21</v>
      </c>
      <c r="F85" s="419" t="s">
        <v>1479</v>
      </c>
      <c r="G85" s="419" t="s">
        <v>212</v>
      </c>
      <c r="H85" s="419" t="s">
        <v>213</v>
      </c>
      <c r="I85" s="419" t="s">
        <v>8958</v>
      </c>
      <c r="J85" s="419"/>
      <c r="K85" s="419"/>
    </row>
    <row r="86" spans="2:11" x14ac:dyDescent="0.2">
      <c r="B86" s="419" t="s">
        <v>8959</v>
      </c>
      <c r="C86" s="419">
        <v>7.4</v>
      </c>
      <c r="D86" s="419" t="s">
        <v>24</v>
      </c>
      <c r="E86" s="419" t="s">
        <v>22</v>
      </c>
      <c r="F86" s="419" t="s">
        <v>1482</v>
      </c>
      <c r="G86" s="419" t="s">
        <v>212</v>
      </c>
      <c r="H86" s="419" t="s">
        <v>213</v>
      </c>
      <c r="I86" s="419" t="s">
        <v>8960</v>
      </c>
      <c r="J86" s="419"/>
      <c r="K86" s="419"/>
    </row>
    <row r="87" spans="2:11" x14ac:dyDescent="0.2">
      <c r="B87" s="419" t="s">
        <v>8961</v>
      </c>
      <c r="C87" s="419">
        <v>7.4</v>
      </c>
      <c r="D87" s="419" t="s">
        <v>24</v>
      </c>
      <c r="E87" s="419" t="s">
        <v>23</v>
      </c>
      <c r="F87" s="419" t="s">
        <v>1485</v>
      </c>
      <c r="G87" s="419" t="s">
        <v>212</v>
      </c>
      <c r="H87" s="419" t="s">
        <v>213</v>
      </c>
      <c r="I87" s="419" t="s">
        <v>8962</v>
      </c>
      <c r="J87" s="419"/>
      <c r="K87" s="419"/>
    </row>
    <row r="88" spans="2:11" x14ac:dyDescent="0.2">
      <c r="B88" s="419" t="s">
        <v>8963</v>
      </c>
      <c r="C88" s="419">
        <v>7.4</v>
      </c>
      <c r="D88" s="419" t="s">
        <v>24</v>
      </c>
      <c r="E88" s="419" t="s">
        <v>24</v>
      </c>
      <c r="F88" s="419" t="s">
        <v>1488</v>
      </c>
      <c r="G88" s="419" t="s">
        <v>212</v>
      </c>
      <c r="H88" s="419" t="s">
        <v>213</v>
      </c>
      <c r="I88" s="419" t="s">
        <v>8964</v>
      </c>
      <c r="J88" s="419"/>
      <c r="K88" s="419"/>
    </row>
    <row r="89" spans="2:11" x14ac:dyDescent="0.2">
      <c r="B89" s="419" t="s">
        <v>8965</v>
      </c>
      <c r="C89" s="419">
        <v>7.4</v>
      </c>
      <c r="D89" s="419" t="s">
        <v>24</v>
      </c>
      <c r="E89" s="419" t="s">
        <v>25</v>
      </c>
      <c r="F89" s="419" t="s">
        <v>1491</v>
      </c>
      <c r="G89" s="419" t="s">
        <v>212</v>
      </c>
      <c r="H89" s="419" t="s">
        <v>213</v>
      </c>
      <c r="I89" s="419" t="s">
        <v>11675</v>
      </c>
      <c r="J89" s="419"/>
      <c r="K89" s="419"/>
    </row>
    <row r="90" spans="2:11" x14ac:dyDescent="0.2">
      <c r="B90" s="419" t="s">
        <v>11676</v>
      </c>
      <c r="C90" s="419">
        <v>7.4</v>
      </c>
      <c r="D90" s="419" t="s">
        <v>24</v>
      </c>
      <c r="E90" s="419" t="s">
        <v>26</v>
      </c>
      <c r="F90" s="419" t="s">
        <v>1494</v>
      </c>
      <c r="G90" s="419" t="s">
        <v>212</v>
      </c>
      <c r="H90" s="419" t="s">
        <v>213</v>
      </c>
      <c r="I90" s="419" t="s">
        <v>11677</v>
      </c>
      <c r="J90" s="419"/>
      <c r="K90" s="419"/>
    </row>
    <row r="91" spans="2:11" x14ac:dyDescent="0.2">
      <c r="B91" s="419" t="s">
        <v>8966</v>
      </c>
      <c r="C91" s="419">
        <v>7.4</v>
      </c>
      <c r="D91" s="419" t="s">
        <v>25</v>
      </c>
      <c r="E91" s="419" t="s">
        <v>16</v>
      </c>
      <c r="F91" s="419" t="s">
        <v>1506</v>
      </c>
      <c r="G91" s="419" t="s">
        <v>212</v>
      </c>
      <c r="H91" s="419" t="s">
        <v>219</v>
      </c>
      <c r="I91" s="419"/>
      <c r="J91" s="419" t="s">
        <v>582</v>
      </c>
      <c r="K91" s="419"/>
    </row>
    <row r="92" spans="2:11" x14ac:dyDescent="0.2">
      <c r="B92" s="419" t="s">
        <v>8967</v>
      </c>
      <c r="C92" s="419">
        <v>7.4</v>
      </c>
      <c r="D92" s="419" t="s">
        <v>25</v>
      </c>
      <c r="E92" s="419" t="s">
        <v>17</v>
      </c>
      <c r="F92" s="419" t="s">
        <v>1508</v>
      </c>
      <c r="G92" s="419" t="s">
        <v>212</v>
      </c>
      <c r="H92" s="419" t="s">
        <v>219</v>
      </c>
      <c r="I92" s="419"/>
      <c r="J92" s="419" t="s">
        <v>582</v>
      </c>
      <c r="K92" s="419"/>
    </row>
    <row r="93" spans="2:11" x14ac:dyDescent="0.2">
      <c r="B93" s="419" t="s">
        <v>8968</v>
      </c>
      <c r="C93" s="419">
        <v>7.4</v>
      </c>
      <c r="D93" s="419" t="s">
        <v>25</v>
      </c>
      <c r="E93" s="419" t="s">
        <v>18</v>
      </c>
      <c r="F93" s="419" t="s">
        <v>1510</v>
      </c>
      <c r="G93" s="419" t="s">
        <v>212</v>
      </c>
      <c r="H93" s="419" t="s">
        <v>219</v>
      </c>
      <c r="I93" s="419"/>
      <c r="J93" s="419" t="s">
        <v>582</v>
      </c>
      <c r="K93" s="419"/>
    </row>
    <row r="94" spans="2:11" x14ac:dyDescent="0.2">
      <c r="B94" s="419" t="s">
        <v>8969</v>
      </c>
      <c r="C94" s="419">
        <v>7.4</v>
      </c>
      <c r="D94" s="419" t="s">
        <v>25</v>
      </c>
      <c r="E94" s="419" t="s">
        <v>19</v>
      </c>
      <c r="F94" s="419" t="s">
        <v>1512</v>
      </c>
      <c r="G94" s="419" t="s">
        <v>212</v>
      </c>
      <c r="H94" s="419" t="s">
        <v>219</v>
      </c>
      <c r="I94" s="419"/>
      <c r="J94" s="419" t="s">
        <v>582</v>
      </c>
      <c r="K94" s="419"/>
    </row>
    <row r="95" spans="2:11" x14ac:dyDescent="0.2">
      <c r="B95" s="419" t="s">
        <v>8970</v>
      </c>
      <c r="C95" s="419">
        <v>7.4</v>
      </c>
      <c r="D95" s="419" t="s">
        <v>25</v>
      </c>
      <c r="E95" s="419" t="s">
        <v>20</v>
      </c>
      <c r="F95" s="419" t="s">
        <v>1514</v>
      </c>
      <c r="G95" s="419" t="s">
        <v>212</v>
      </c>
      <c r="H95" s="419" t="s">
        <v>219</v>
      </c>
      <c r="I95" s="419"/>
      <c r="J95" s="419" t="s">
        <v>582</v>
      </c>
      <c r="K95" s="419"/>
    </row>
    <row r="96" spans="2:11" x14ac:dyDescent="0.2">
      <c r="B96" s="419" t="s">
        <v>8971</v>
      </c>
      <c r="C96" s="419">
        <v>7.4</v>
      </c>
      <c r="D96" s="419" t="s">
        <v>25</v>
      </c>
      <c r="E96" s="419" t="s">
        <v>21</v>
      </c>
      <c r="F96" s="419" t="s">
        <v>1516</v>
      </c>
      <c r="G96" s="419" t="s">
        <v>212</v>
      </c>
      <c r="H96" s="419" t="s">
        <v>219</v>
      </c>
      <c r="I96" s="419"/>
      <c r="J96" s="419" t="s">
        <v>582</v>
      </c>
      <c r="K96" s="419"/>
    </row>
    <row r="97" spans="2:11" x14ac:dyDescent="0.2">
      <c r="B97" s="419" t="s">
        <v>8972</v>
      </c>
      <c r="C97" s="419">
        <v>7.4</v>
      </c>
      <c r="D97" s="419" t="s">
        <v>25</v>
      </c>
      <c r="E97" s="419" t="s">
        <v>22</v>
      </c>
      <c r="F97" s="419" t="s">
        <v>1518</v>
      </c>
      <c r="G97" s="419" t="s">
        <v>212</v>
      </c>
      <c r="H97" s="419" t="s">
        <v>219</v>
      </c>
      <c r="I97" s="419"/>
      <c r="J97" s="419" t="s">
        <v>582</v>
      </c>
      <c r="K97" s="419"/>
    </row>
    <row r="98" spans="2:11" x14ac:dyDescent="0.2">
      <c r="B98" s="419" t="s">
        <v>8973</v>
      </c>
      <c r="C98" s="419">
        <v>7.4</v>
      </c>
      <c r="D98" s="419" t="s">
        <v>25</v>
      </c>
      <c r="E98" s="419" t="s">
        <v>23</v>
      </c>
      <c r="F98" s="419" t="s">
        <v>1520</v>
      </c>
      <c r="G98" s="419" t="s">
        <v>212</v>
      </c>
      <c r="H98" s="419" t="s">
        <v>219</v>
      </c>
      <c r="I98" s="419"/>
      <c r="J98" s="419" t="s">
        <v>582</v>
      </c>
      <c r="K98" s="419"/>
    </row>
    <row r="99" spans="2:11" x14ac:dyDescent="0.2">
      <c r="B99" s="419" t="s">
        <v>8974</v>
      </c>
      <c r="C99" s="419">
        <v>7.4</v>
      </c>
      <c r="D99" s="419" t="s">
        <v>25</v>
      </c>
      <c r="E99" s="419" t="s">
        <v>24</v>
      </c>
      <c r="F99" s="419" t="s">
        <v>1522</v>
      </c>
      <c r="G99" s="419" t="s">
        <v>212</v>
      </c>
      <c r="H99" s="419" t="s">
        <v>219</v>
      </c>
      <c r="I99" s="419"/>
      <c r="J99" s="419" t="s">
        <v>582</v>
      </c>
      <c r="K99" s="419"/>
    </row>
    <row r="100" spans="2:11" x14ac:dyDescent="0.2">
      <c r="B100" s="419" t="s">
        <v>8975</v>
      </c>
      <c r="C100" s="419">
        <v>7.4</v>
      </c>
      <c r="D100" s="419" t="s">
        <v>25</v>
      </c>
      <c r="E100" s="419" t="s">
        <v>25</v>
      </c>
      <c r="F100" s="419" t="s">
        <v>1524</v>
      </c>
      <c r="G100" s="419" t="s">
        <v>212</v>
      </c>
      <c r="H100" s="419" t="s">
        <v>219</v>
      </c>
      <c r="I100" s="419"/>
      <c r="J100" s="419" t="s">
        <v>582</v>
      </c>
      <c r="K100" s="419"/>
    </row>
    <row r="101" spans="2:11" x14ac:dyDescent="0.2">
      <c r="B101" s="419" t="s">
        <v>11678</v>
      </c>
      <c r="C101" s="419">
        <v>7.4</v>
      </c>
      <c r="D101" s="419" t="s">
        <v>25</v>
      </c>
      <c r="E101" s="419" t="s">
        <v>26</v>
      </c>
      <c r="F101" s="419" t="s">
        <v>1526</v>
      </c>
      <c r="G101" s="419" t="s">
        <v>212</v>
      </c>
      <c r="H101" s="419" t="s">
        <v>213</v>
      </c>
      <c r="I101" s="419" t="s">
        <v>11679</v>
      </c>
      <c r="J101" s="419"/>
      <c r="K101" s="419"/>
    </row>
    <row r="102" spans="2:11" x14ac:dyDescent="0.2">
      <c r="B102" s="419" t="s">
        <v>8976</v>
      </c>
      <c r="C102" s="419">
        <v>7.4</v>
      </c>
      <c r="D102" s="419" t="s">
        <v>26</v>
      </c>
      <c r="E102" s="419" t="s">
        <v>16</v>
      </c>
      <c r="F102" s="419" t="s">
        <v>1536</v>
      </c>
      <c r="G102" s="419" t="s">
        <v>212</v>
      </c>
      <c r="H102" s="419" t="s">
        <v>219</v>
      </c>
      <c r="I102" s="419"/>
      <c r="J102" s="419" t="s">
        <v>582</v>
      </c>
      <c r="K102" s="419"/>
    </row>
    <row r="103" spans="2:11" x14ac:dyDescent="0.2">
      <c r="B103" s="419" t="s">
        <v>8977</v>
      </c>
      <c r="C103" s="419">
        <v>7.4</v>
      </c>
      <c r="D103" s="419" t="s">
        <v>26</v>
      </c>
      <c r="E103" s="419" t="s">
        <v>17</v>
      </c>
      <c r="F103" s="419" t="s">
        <v>1538</v>
      </c>
      <c r="G103" s="419" t="s">
        <v>212</v>
      </c>
      <c r="H103" s="419" t="s">
        <v>219</v>
      </c>
      <c r="I103" s="419"/>
      <c r="J103" s="419" t="s">
        <v>582</v>
      </c>
      <c r="K103" s="419"/>
    </row>
    <row r="104" spans="2:11" x14ac:dyDescent="0.2">
      <c r="B104" s="419" t="s">
        <v>8978</v>
      </c>
      <c r="C104" s="419">
        <v>7.4</v>
      </c>
      <c r="D104" s="419" t="s">
        <v>26</v>
      </c>
      <c r="E104" s="419" t="s">
        <v>18</v>
      </c>
      <c r="F104" s="419" t="s">
        <v>1540</v>
      </c>
      <c r="G104" s="419" t="s">
        <v>212</v>
      </c>
      <c r="H104" s="419" t="s">
        <v>219</v>
      </c>
      <c r="I104" s="419"/>
      <c r="J104" s="419" t="s">
        <v>582</v>
      </c>
      <c r="K104" s="419"/>
    </row>
    <row r="105" spans="2:11" x14ac:dyDescent="0.2">
      <c r="B105" s="419" t="s">
        <v>8979</v>
      </c>
      <c r="C105" s="419">
        <v>7.4</v>
      </c>
      <c r="D105" s="419" t="s">
        <v>26</v>
      </c>
      <c r="E105" s="419" t="s">
        <v>19</v>
      </c>
      <c r="F105" s="419" t="s">
        <v>1542</v>
      </c>
      <c r="G105" s="419" t="s">
        <v>212</v>
      </c>
      <c r="H105" s="419" t="s">
        <v>219</v>
      </c>
      <c r="I105" s="419"/>
      <c r="J105" s="419" t="s">
        <v>582</v>
      </c>
      <c r="K105" s="419"/>
    </row>
    <row r="106" spans="2:11" x14ac:dyDescent="0.2">
      <c r="B106" s="419" t="s">
        <v>8980</v>
      </c>
      <c r="C106" s="419">
        <v>7.4</v>
      </c>
      <c r="D106" s="419" t="s">
        <v>26</v>
      </c>
      <c r="E106" s="419" t="s">
        <v>20</v>
      </c>
      <c r="F106" s="419" t="s">
        <v>1544</v>
      </c>
      <c r="G106" s="419" t="s">
        <v>212</v>
      </c>
      <c r="H106" s="419" t="s">
        <v>219</v>
      </c>
      <c r="I106" s="419"/>
      <c r="J106" s="419" t="s">
        <v>582</v>
      </c>
      <c r="K106" s="419"/>
    </row>
    <row r="107" spans="2:11" x14ac:dyDescent="0.2">
      <c r="B107" s="419" t="s">
        <v>8981</v>
      </c>
      <c r="C107" s="419">
        <v>7.4</v>
      </c>
      <c r="D107" s="419" t="s">
        <v>26</v>
      </c>
      <c r="E107" s="419" t="s">
        <v>21</v>
      </c>
      <c r="F107" s="419" t="s">
        <v>1546</v>
      </c>
      <c r="G107" s="419" t="s">
        <v>212</v>
      </c>
      <c r="H107" s="419" t="s">
        <v>219</v>
      </c>
      <c r="I107" s="419"/>
      <c r="J107" s="419" t="s">
        <v>582</v>
      </c>
      <c r="K107" s="419"/>
    </row>
    <row r="108" spans="2:11" x14ac:dyDescent="0.2">
      <c r="B108" s="419" t="s">
        <v>8982</v>
      </c>
      <c r="C108" s="419">
        <v>7.4</v>
      </c>
      <c r="D108" s="419" t="s">
        <v>26</v>
      </c>
      <c r="E108" s="419" t="s">
        <v>22</v>
      </c>
      <c r="F108" s="419" t="s">
        <v>1548</v>
      </c>
      <c r="G108" s="419" t="s">
        <v>212</v>
      </c>
      <c r="H108" s="419" t="s">
        <v>219</v>
      </c>
      <c r="I108" s="419"/>
      <c r="J108" s="419" t="s">
        <v>582</v>
      </c>
      <c r="K108" s="419"/>
    </row>
    <row r="109" spans="2:11" x14ac:dyDescent="0.2">
      <c r="B109" s="419" t="s">
        <v>8983</v>
      </c>
      <c r="C109" s="419">
        <v>7.4</v>
      </c>
      <c r="D109" s="419" t="s">
        <v>26</v>
      </c>
      <c r="E109" s="419" t="s">
        <v>23</v>
      </c>
      <c r="F109" s="419" t="s">
        <v>1550</v>
      </c>
      <c r="G109" s="419" t="s">
        <v>212</v>
      </c>
      <c r="H109" s="419" t="s">
        <v>219</v>
      </c>
      <c r="I109" s="419"/>
      <c r="J109" s="419" t="s">
        <v>582</v>
      </c>
      <c r="K109" s="419"/>
    </row>
    <row r="110" spans="2:11" x14ac:dyDescent="0.2">
      <c r="B110" s="419" t="s">
        <v>8984</v>
      </c>
      <c r="C110" s="419">
        <v>7.4</v>
      </c>
      <c r="D110" s="419" t="s">
        <v>26</v>
      </c>
      <c r="E110" s="419" t="s">
        <v>24</v>
      </c>
      <c r="F110" s="419" t="s">
        <v>1552</v>
      </c>
      <c r="G110" s="419" t="s">
        <v>212</v>
      </c>
      <c r="H110" s="419" t="s">
        <v>219</v>
      </c>
      <c r="I110" s="419"/>
      <c r="J110" s="419" t="s">
        <v>582</v>
      </c>
      <c r="K110" s="419"/>
    </row>
    <row r="111" spans="2:11" x14ac:dyDescent="0.2">
      <c r="B111" s="419" t="s">
        <v>8985</v>
      </c>
      <c r="C111" s="419">
        <v>7.4</v>
      </c>
      <c r="D111" s="419" t="s">
        <v>26</v>
      </c>
      <c r="E111" s="419" t="s">
        <v>25</v>
      </c>
      <c r="F111" s="419" t="s">
        <v>1554</v>
      </c>
      <c r="G111" s="419" t="s">
        <v>212</v>
      </c>
      <c r="H111" s="419" t="s">
        <v>219</v>
      </c>
      <c r="I111" s="419"/>
      <c r="J111" s="419" t="s">
        <v>582</v>
      </c>
      <c r="K111" s="419"/>
    </row>
    <row r="112" spans="2:11" x14ac:dyDescent="0.2">
      <c r="B112" s="419" t="s">
        <v>11680</v>
      </c>
      <c r="C112" s="419">
        <v>7.4</v>
      </c>
      <c r="D112" s="419" t="s">
        <v>26</v>
      </c>
      <c r="E112" s="419" t="s">
        <v>26</v>
      </c>
      <c r="F112" s="419" t="s">
        <v>1556</v>
      </c>
      <c r="G112" s="419" t="s">
        <v>212</v>
      </c>
      <c r="H112" s="419" t="s">
        <v>213</v>
      </c>
      <c r="I112" s="419" t="s">
        <v>11681</v>
      </c>
      <c r="J112" s="419"/>
      <c r="K112" s="419"/>
    </row>
    <row r="113" spans="2:11" x14ac:dyDescent="0.2">
      <c r="B113" s="419" t="s">
        <v>8986</v>
      </c>
      <c r="C113" s="419">
        <v>7.4</v>
      </c>
      <c r="D113" s="419" t="s">
        <v>27</v>
      </c>
      <c r="E113" s="419" t="s">
        <v>16</v>
      </c>
      <c r="F113" s="419" t="s">
        <v>1564</v>
      </c>
      <c r="G113" s="419" t="s">
        <v>212</v>
      </c>
      <c r="H113" s="419" t="s">
        <v>219</v>
      </c>
      <c r="I113" s="419"/>
      <c r="J113" s="419" t="s">
        <v>582</v>
      </c>
      <c r="K113" s="419"/>
    </row>
    <row r="114" spans="2:11" x14ac:dyDescent="0.2">
      <c r="B114" s="419" t="s">
        <v>8987</v>
      </c>
      <c r="C114" s="419">
        <v>7.4</v>
      </c>
      <c r="D114" s="419" t="s">
        <v>27</v>
      </c>
      <c r="E114" s="419" t="s">
        <v>17</v>
      </c>
      <c r="F114" s="419" t="s">
        <v>1566</v>
      </c>
      <c r="G114" s="419" t="s">
        <v>212</v>
      </c>
      <c r="H114" s="419" t="s">
        <v>219</v>
      </c>
      <c r="I114" s="419"/>
      <c r="J114" s="419" t="s">
        <v>582</v>
      </c>
      <c r="K114" s="419"/>
    </row>
    <row r="115" spans="2:11" x14ac:dyDescent="0.2">
      <c r="B115" s="419" t="s">
        <v>8988</v>
      </c>
      <c r="C115" s="419">
        <v>7.4</v>
      </c>
      <c r="D115" s="419" t="s">
        <v>27</v>
      </c>
      <c r="E115" s="419" t="s">
        <v>18</v>
      </c>
      <c r="F115" s="419" t="s">
        <v>1568</v>
      </c>
      <c r="G115" s="419" t="s">
        <v>212</v>
      </c>
      <c r="H115" s="419" t="s">
        <v>219</v>
      </c>
      <c r="I115" s="419"/>
      <c r="J115" s="419" t="s">
        <v>582</v>
      </c>
      <c r="K115" s="419"/>
    </row>
    <row r="116" spans="2:11" x14ac:dyDescent="0.2">
      <c r="B116" s="419" t="s">
        <v>8989</v>
      </c>
      <c r="C116" s="419">
        <v>7.4</v>
      </c>
      <c r="D116" s="419" t="s">
        <v>27</v>
      </c>
      <c r="E116" s="419" t="s">
        <v>19</v>
      </c>
      <c r="F116" s="419" t="s">
        <v>1570</v>
      </c>
      <c r="G116" s="419" t="s">
        <v>212</v>
      </c>
      <c r="H116" s="419" t="s">
        <v>219</v>
      </c>
      <c r="I116" s="419"/>
      <c r="J116" s="419" t="s">
        <v>582</v>
      </c>
      <c r="K116" s="419"/>
    </row>
    <row r="117" spans="2:11" x14ac:dyDescent="0.2">
      <c r="B117" s="419" t="s">
        <v>8990</v>
      </c>
      <c r="C117" s="419">
        <v>7.4</v>
      </c>
      <c r="D117" s="419" t="s">
        <v>27</v>
      </c>
      <c r="E117" s="419" t="s">
        <v>20</v>
      </c>
      <c r="F117" s="419" t="s">
        <v>1572</v>
      </c>
      <c r="G117" s="419" t="s">
        <v>212</v>
      </c>
      <c r="H117" s="419" t="s">
        <v>219</v>
      </c>
      <c r="I117" s="419"/>
      <c r="J117" s="419" t="s">
        <v>582</v>
      </c>
      <c r="K117" s="419"/>
    </row>
    <row r="118" spans="2:11" x14ac:dyDescent="0.2">
      <c r="B118" s="419" t="s">
        <v>8991</v>
      </c>
      <c r="C118" s="419">
        <v>7.4</v>
      </c>
      <c r="D118" s="419" t="s">
        <v>27</v>
      </c>
      <c r="E118" s="419" t="s">
        <v>21</v>
      </c>
      <c r="F118" s="419" t="s">
        <v>1574</v>
      </c>
      <c r="G118" s="419" t="s">
        <v>212</v>
      </c>
      <c r="H118" s="419" t="s">
        <v>219</v>
      </c>
      <c r="I118" s="419"/>
      <c r="J118" s="419" t="s">
        <v>582</v>
      </c>
      <c r="K118" s="419"/>
    </row>
    <row r="119" spans="2:11" x14ac:dyDescent="0.2">
      <c r="B119" s="419" t="s">
        <v>8992</v>
      </c>
      <c r="C119" s="419">
        <v>7.4</v>
      </c>
      <c r="D119" s="419" t="s">
        <v>27</v>
      </c>
      <c r="E119" s="419" t="s">
        <v>22</v>
      </c>
      <c r="F119" s="419" t="s">
        <v>1576</v>
      </c>
      <c r="G119" s="419" t="s">
        <v>212</v>
      </c>
      <c r="H119" s="419" t="s">
        <v>219</v>
      </c>
      <c r="I119" s="419"/>
      <c r="J119" s="419" t="s">
        <v>582</v>
      </c>
      <c r="K119" s="419"/>
    </row>
    <row r="120" spans="2:11" x14ac:dyDescent="0.2">
      <c r="B120" s="419" t="s">
        <v>8993</v>
      </c>
      <c r="C120" s="419">
        <v>7.4</v>
      </c>
      <c r="D120" s="419" t="s">
        <v>27</v>
      </c>
      <c r="E120" s="419" t="s">
        <v>23</v>
      </c>
      <c r="F120" s="419" t="s">
        <v>1578</v>
      </c>
      <c r="G120" s="419" t="s">
        <v>212</v>
      </c>
      <c r="H120" s="419" t="s">
        <v>219</v>
      </c>
      <c r="I120" s="419"/>
      <c r="J120" s="419" t="s">
        <v>582</v>
      </c>
      <c r="K120" s="419"/>
    </row>
    <row r="121" spans="2:11" x14ac:dyDescent="0.2">
      <c r="B121" s="419" t="s">
        <v>8994</v>
      </c>
      <c r="C121" s="419">
        <v>7.4</v>
      </c>
      <c r="D121" s="419" t="s">
        <v>27</v>
      </c>
      <c r="E121" s="419" t="s">
        <v>24</v>
      </c>
      <c r="F121" s="419" t="s">
        <v>1580</v>
      </c>
      <c r="G121" s="419" t="s">
        <v>212</v>
      </c>
      <c r="H121" s="419" t="s">
        <v>219</v>
      </c>
      <c r="I121" s="419"/>
      <c r="J121" s="419" t="s">
        <v>582</v>
      </c>
      <c r="K121" s="419"/>
    </row>
    <row r="122" spans="2:11" x14ac:dyDescent="0.2">
      <c r="B122" s="419" t="s">
        <v>8995</v>
      </c>
      <c r="C122" s="419">
        <v>7.4</v>
      </c>
      <c r="D122" s="419" t="s">
        <v>27</v>
      </c>
      <c r="E122" s="419" t="s">
        <v>25</v>
      </c>
      <c r="F122" s="419" t="s">
        <v>1582</v>
      </c>
      <c r="G122" s="419" t="s">
        <v>212</v>
      </c>
      <c r="H122" s="419" t="s">
        <v>219</v>
      </c>
      <c r="I122" s="419"/>
      <c r="J122" s="419" t="s">
        <v>582</v>
      </c>
      <c r="K122" s="419"/>
    </row>
    <row r="123" spans="2:11" x14ac:dyDescent="0.2">
      <c r="B123" s="419" t="s">
        <v>11682</v>
      </c>
      <c r="C123" s="419">
        <v>7.4</v>
      </c>
      <c r="D123" s="419" t="s">
        <v>27</v>
      </c>
      <c r="E123" s="419" t="s">
        <v>26</v>
      </c>
      <c r="F123" s="419" t="s">
        <v>1584</v>
      </c>
      <c r="G123" s="419" t="s">
        <v>212</v>
      </c>
      <c r="H123" s="419" t="s">
        <v>213</v>
      </c>
      <c r="I123" s="419" t="s">
        <v>11683</v>
      </c>
      <c r="J123" s="419"/>
      <c r="K123" s="419"/>
    </row>
    <row r="124" spans="2:11" x14ac:dyDescent="0.2">
      <c r="B124" s="419" t="s">
        <v>8996</v>
      </c>
      <c r="C124" s="419">
        <v>7.4</v>
      </c>
      <c r="D124" s="419" t="s">
        <v>28</v>
      </c>
      <c r="E124" s="419" t="s">
        <v>16</v>
      </c>
      <c r="F124" s="419" t="s">
        <v>1594</v>
      </c>
      <c r="G124" s="419" t="s">
        <v>212</v>
      </c>
      <c r="H124" s="419" t="s">
        <v>219</v>
      </c>
      <c r="I124" s="419"/>
      <c r="J124" s="419" t="s">
        <v>582</v>
      </c>
      <c r="K124" s="419"/>
    </row>
    <row r="125" spans="2:11" x14ac:dyDescent="0.2">
      <c r="B125" s="419" t="s">
        <v>8997</v>
      </c>
      <c r="C125" s="419">
        <v>7.4</v>
      </c>
      <c r="D125" s="419" t="s">
        <v>28</v>
      </c>
      <c r="E125" s="419" t="s">
        <v>17</v>
      </c>
      <c r="F125" s="419" t="s">
        <v>1597</v>
      </c>
      <c r="G125" s="419" t="s">
        <v>212</v>
      </c>
      <c r="H125" s="419" t="s">
        <v>219</v>
      </c>
      <c r="I125" s="419"/>
      <c r="J125" s="419" t="s">
        <v>582</v>
      </c>
      <c r="K125" s="419"/>
    </row>
    <row r="126" spans="2:11" x14ac:dyDescent="0.2">
      <c r="B126" s="419" t="s">
        <v>8998</v>
      </c>
      <c r="C126" s="419">
        <v>7.4</v>
      </c>
      <c r="D126" s="419" t="s">
        <v>28</v>
      </c>
      <c r="E126" s="419" t="s">
        <v>18</v>
      </c>
      <c r="F126" s="419" t="s">
        <v>1600</v>
      </c>
      <c r="G126" s="419" t="s">
        <v>212</v>
      </c>
      <c r="H126" s="419" t="s">
        <v>219</v>
      </c>
      <c r="I126" s="419"/>
      <c r="J126" s="419" t="s">
        <v>582</v>
      </c>
      <c r="K126" s="419"/>
    </row>
    <row r="127" spans="2:11" x14ac:dyDescent="0.2">
      <c r="B127" s="419" t="s">
        <v>8999</v>
      </c>
      <c r="C127" s="419">
        <v>7.4</v>
      </c>
      <c r="D127" s="419" t="s">
        <v>28</v>
      </c>
      <c r="E127" s="419" t="s">
        <v>19</v>
      </c>
      <c r="F127" s="419" t="s">
        <v>1603</v>
      </c>
      <c r="G127" s="419" t="s">
        <v>212</v>
      </c>
      <c r="H127" s="419" t="s">
        <v>219</v>
      </c>
      <c r="I127" s="419"/>
      <c r="J127" s="419" t="s">
        <v>582</v>
      </c>
      <c r="K127" s="419"/>
    </row>
    <row r="128" spans="2:11" x14ac:dyDescent="0.2">
      <c r="B128" s="419" t="s">
        <v>9000</v>
      </c>
      <c r="C128" s="419">
        <v>7.4</v>
      </c>
      <c r="D128" s="419" t="s">
        <v>28</v>
      </c>
      <c r="E128" s="419" t="s">
        <v>20</v>
      </c>
      <c r="F128" s="419" t="s">
        <v>1606</v>
      </c>
      <c r="G128" s="419" t="s">
        <v>212</v>
      </c>
      <c r="H128" s="419" t="s">
        <v>219</v>
      </c>
      <c r="I128" s="419"/>
      <c r="J128" s="419" t="s">
        <v>582</v>
      </c>
      <c r="K128" s="419"/>
    </row>
    <row r="129" spans="2:11" x14ac:dyDescent="0.2">
      <c r="B129" s="419" t="s">
        <v>9001</v>
      </c>
      <c r="C129" s="419">
        <v>7.4</v>
      </c>
      <c r="D129" s="419" t="s">
        <v>28</v>
      </c>
      <c r="E129" s="419" t="s">
        <v>21</v>
      </c>
      <c r="F129" s="419" t="s">
        <v>1609</v>
      </c>
      <c r="G129" s="419" t="s">
        <v>212</v>
      </c>
      <c r="H129" s="419" t="s">
        <v>219</v>
      </c>
      <c r="I129" s="419"/>
      <c r="J129" s="419" t="s">
        <v>582</v>
      </c>
      <c r="K129" s="419"/>
    </row>
    <row r="130" spans="2:11" x14ac:dyDescent="0.2">
      <c r="B130" s="419" t="s">
        <v>9002</v>
      </c>
      <c r="C130" s="419">
        <v>7.4</v>
      </c>
      <c r="D130" s="419" t="s">
        <v>28</v>
      </c>
      <c r="E130" s="419" t="s">
        <v>22</v>
      </c>
      <c r="F130" s="419" t="s">
        <v>1612</v>
      </c>
      <c r="G130" s="419" t="s">
        <v>212</v>
      </c>
      <c r="H130" s="419" t="s">
        <v>219</v>
      </c>
      <c r="I130" s="419"/>
      <c r="J130" s="419" t="s">
        <v>582</v>
      </c>
      <c r="K130" s="419"/>
    </row>
    <row r="131" spans="2:11" x14ac:dyDescent="0.2">
      <c r="B131" s="419" t="s">
        <v>9003</v>
      </c>
      <c r="C131" s="419">
        <v>7.4</v>
      </c>
      <c r="D131" s="419" t="s">
        <v>28</v>
      </c>
      <c r="E131" s="419" t="s">
        <v>23</v>
      </c>
      <c r="F131" s="419" t="s">
        <v>1615</v>
      </c>
      <c r="G131" s="419" t="s">
        <v>212</v>
      </c>
      <c r="H131" s="419" t="s">
        <v>219</v>
      </c>
      <c r="I131" s="419"/>
      <c r="J131" s="419" t="s">
        <v>582</v>
      </c>
      <c r="K131" s="419"/>
    </row>
    <row r="132" spans="2:11" x14ac:dyDescent="0.2">
      <c r="B132" s="419" t="s">
        <v>9004</v>
      </c>
      <c r="C132" s="419">
        <v>7.4</v>
      </c>
      <c r="D132" s="419" t="s">
        <v>28</v>
      </c>
      <c r="E132" s="419" t="s">
        <v>24</v>
      </c>
      <c r="F132" s="419" t="s">
        <v>1618</v>
      </c>
      <c r="G132" s="419" t="s">
        <v>212</v>
      </c>
      <c r="H132" s="419" t="s">
        <v>219</v>
      </c>
      <c r="I132" s="419"/>
      <c r="J132" s="419" t="s">
        <v>582</v>
      </c>
      <c r="K132" s="419"/>
    </row>
    <row r="133" spans="2:11" x14ac:dyDescent="0.2">
      <c r="B133" s="419" t="s">
        <v>9005</v>
      </c>
      <c r="C133" s="419">
        <v>7.4</v>
      </c>
      <c r="D133" s="419" t="s">
        <v>28</v>
      </c>
      <c r="E133" s="419" t="s">
        <v>25</v>
      </c>
      <c r="F133" s="419" t="s">
        <v>1621</v>
      </c>
      <c r="G133" s="419" t="s">
        <v>212</v>
      </c>
      <c r="H133" s="419" t="s">
        <v>219</v>
      </c>
      <c r="I133" s="419"/>
      <c r="J133" s="419" t="s">
        <v>582</v>
      </c>
      <c r="K133" s="419"/>
    </row>
    <row r="134" spans="2:11" x14ac:dyDescent="0.2">
      <c r="B134" s="419" t="s">
        <v>11684</v>
      </c>
      <c r="C134" s="419">
        <v>7.4</v>
      </c>
      <c r="D134" s="419" t="s">
        <v>28</v>
      </c>
      <c r="E134" s="419" t="s">
        <v>26</v>
      </c>
      <c r="F134" s="419" t="s">
        <v>1624</v>
      </c>
      <c r="G134" s="419" t="s">
        <v>212</v>
      </c>
      <c r="H134" s="419" t="s">
        <v>213</v>
      </c>
      <c r="I134" s="419" t="s">
        <v>11685</v>
      </c>
      <c r="J134" s="419"/>
      <c r="K134" s="419"/>
    </row>
    <row r="135" spans="2:11" x14ac:dyDescent="0.2">
      <c r="B135" s="419" t="s">
        <v>9006</v>
      </c>
      <c r="C135" s="419">
        <v>7.4</v>
      </c>
      <c r="D135" s="419" t="s">
        <v>29</v>
      </c>
      <c r="E135" s="419" t="s">
        <v>16</v>
      </c>
      <c r="F135" s="419" t="s">
        <v>1636</v>
      </c>
      <c r="G135" s="419" t="s">
        <v>212</v>
      </c>
      <c r="H135" s="419" t="s">
        <v>219</v>
      </c>
      <c r="I135" s="419"/>
      <c r="J135" s="419" t="s">
        <v>582</v>
      </c>
      <c r="K135" s="419"/>
    </row>
    <row r="136" spans="2:11" x14ac:dyDescent="0.2">
      <c r="B136" s="419" t="s">
        <v>9007</v>
      </c>
      <c r="C136" s="419">
        <v>7.4</v>
      </c>
      <c r="D136" s="419" t="s">
        <v>29</v>
      </c>
      <c r="E136" s="419" t="s">
        <v>17</v>
      </c>
      <c r="F136" s="419" t="s">
        <v>1638</v>
      </c>
      <c r="G136" s="419" t="s">
        <v>212</v>
      </c>
      <c r="H136" s="419" t="s">
        <v>219</v>
      </c>
      <c r="I136" s="419"/>
      <c r="J136" s="419" t="s">
        <v>582</v>
      </c>
      <c r="K136" s="419"/>
    </row>
    <row r="137" spans="2:11" x14ac:dyDescent="0.2">
      <c r="B137" s="419" t="s">
        <v>9008</v>
      </c>
      <c r="C137" s="419">
        <v>7.4</v>
      </c>
      <c r="D137" s="419" t="s">
        <v>29</v>
      </c>
      <c r="E137" s="419" t="s">
        <v>18</v>
      </c>
      <c r="F137" s="419" t="s">
        <v>1640</v>
      </c>
      <c r="G137" s="419" t="s">
        <v>212</v>
      </c>
      <c r="H137" s="419" t="s">
        <v>219</v>
      </c>
      <c r="I137" s="419"/>
      <c r="J137" s="419" t="s">
        <v>582</v>
      </c>
      <c r="K137" s="419"/>
    </row>
    <row r="138" spans="2:11" x14ac:dyDescent="0.2">
      <c r="B138" s="419" t="s">
        <v>9009</v>
      </c>
      <c r="C138" s="419">
        <v>7.4</v>
      </c>
      <c r="D138" s="419" t="s">
        <v>29</v>
      </c>
      <c r="E138" s="419" t="s">
        <v>19</v>
      </c>
      <c r="F138" s="419" t="s">
        <v>1642</v>
      </c>
      <c r="G138" s="419" t="s">
        <v>212</v>
      </c>
      <c r="H138" s="419" t="s">
        <v>219</v>
      </c>
      <c r="I138" s="419"/>
      <c r="J138" s="419" t="s">
        <v>582</v>
      </c>
      <c r="K138" s="419"/>
    </row>
    <row r="139" spans="2:11" x14ac:dyDescent="0.2">
      <c r="B139" s="419" t="s">
        <v>9010</v>
      </c>
      <c r="C139" s="419">
        <v>7.4</v>
      </c>
      <c r="D139" s="419" t="s">
        <v>29</v>
      </c>
      <c r="E139" s="419" t="s">
        <v>20</v>
      </c>
      <c r="F139" s="419" t="s">
        <v>1644</v>
      </c>
      <c r="G139" s="419" t="s">
        <v>212</v>
      </c>
      <c r="H139" s="419" t="s">
        <v>219</v>
      </c>
      <c r="I139" s="419"/>
      <c r="J139" s="419" t="s">
        <v>582</v>
      </c>
      <c r="K139" s="419"/>
    </row>
    <row r="140" spans="2:11" x14ac:dyDescent="0.2">
      <c r="B140" s="419" t="s">
        <v>9011</v>
      </c>
      <c r="C140" s="419">
        <v>7.4</v>
      </c>
      <c r="D140" s="419" t="s">
        <v>29</v>
      </c>
      <c r="E140" s="419" t="s">
        <v>21</v>
      </c>
      <c r="F140" s="419" t="s">
        <v>1646</v>
      </c>
      <c r="G140" s="419" t="s">
        <v>212</v>
      </c>
      <c r="H140" s="419" t="s">
        <v>219</v>
      </c>
      <c r="I140" s="419"/>
      <c r="J140" s="419" t="s">
        <v>582</v>
      </c>
      <c r="K140" s="419"/>
    </row>
    <row r="141" spans="2:11" x14ac:dyDescent="0.2">
      <c r="B141" s="419" t="s">
        <v>9012</v>
      </c>
      <c r="C141" s="419">
        <v>7.4</v>
      </c>
      <c r="D141" s="419" t="s">
        <v>29</v>
      </c>
      <c r="E141" s="419" t="s">
        <v>22</v>
      </c>
      <c r="F141" s="419" t="s">
        <v>1648</v>
      </c>
      <c r="G141" s="419" t="s">
        <v>212</v>
      </c>
      <c r="H141" s="419" t="s">
        <v>219</v>
      </c>
      <c r="I141" s="419"/>
      <c r="J141" s="419" t="s">
        <v>582</v>
      </c>
      <c r="K141" s="419"/>
    </row>
    <row r="142" spans="2:11" x14ac:dyDescent="0.2">
      <c r="B142" s="419" t="s">
        <v>9013</v>
      </c>
      <c r="C142" s="419">
        <v>7.4</v>
      </c>
      <c r="D142" s="419" t="s">
        <v>29</v>
      </c>
      <c r="E142" s="419" t="s">
        <v>23</v>
      </c>
      <c r="F142" s="419" t="s">
        <v>1650</v>
      </c>
      <c r="G142" s="419" t="s">
        <v>212</v>
      </c>
      <c r="H142" s="419" t="s">
        <v>219</v>
      </c>
      <c r="I142" s="419"/>
      <c r="J142" s="419" t="s">
        <v>582</v>
      </c>
      <c r="K142" s="419"/>
    </row>
    <row r="143" spans="2:11" x14ac:dyDescent="0.2">
      <c r="B143" s="419" t="s">
        <v>9014</v>
      </c>
      <c r="C143" s="419">
        <v>7.4</v>
      </c>
      <c r="D143" s="419" t="s">
        <v>29</v>
      </c>
      <c r="E143" s="419" t="s">
        <v>24</v>
      </c>
      <c r="F143" s="419" t="s">
        <v>1652</v>
      </c>
      <c r="G143" s="419" t="s">
        <v>212</v>
      </c>
      <c r="H143" s="419" t="s">
        <v>219</v>
      </c>
      <c r="I143" s="419"/>
      <c r="J143" s="419" t="s">
        <v>582</v>
      </c>
      <c r="K143" s="419"/>
    </row>
    <row r="144" spans="2:11" x14ac:dyDescent="0.2">
      <c r="B144" s="419" t="s">
        <v>9015</v>
      </c>
      <c r="C144" s="419">
        <v>7.4</v>
      </c>
      <c r="D144" s="419" t="s">
        <v>29</v>
      </c>
      <c r="E144" s="419" t="s">
        <v>25</v>
      </c>
      <c r="F144" s="419" t="s">
        <v>1654</v>
      </c>
      <c r="G144" s="419" t="s">
        <v>212</v>
      </c>
      <c r="H144" s="419" t="s">
        <v>219</v>
      </c>
      <c r="I144" s="419"/>
      <c r="J144" s="419" t="s">
        <v>582</v>
      </c>
      <c r="K144" s="419"/>
    </row>
    <row r="145" spans="2:11" x14ac:dyDescent="0.2">
      <c r="B145" s="419" t="s">
        <v>11686</v>
      </c>
      <c r="C145" s="419">
        <v>7.4</v>
      </c>
      <c r="D145" s="419" t="s">
        <v>29</v>
      </c>
      <c r="E145" s="419" t="s">
        <v>26</v>
      </c>
      <c r="F145" s="419" t="s">
        <v>1656</v>
      </c>
      <c r="G145" s="419" t="s">
        <v>212</v>
      </c>
      <c r="H145" s="419" t="s">
        <v>213</v>
      </c>
      <c r="I145" s="419" t="s">
        <v>11687</v>
      </c>
      <c r="J145" s="419"/>
      <c r="K145" s="419"/>
    </row>
    <row r="146" spans="2:11" x14ac:dyDescent="0.2">
      <c r="B146" s="419" t="s">
        <v>9016</v>
      </c>
      <c r="C146" s="419">
        <v>7.4</v>
      </c>
      <c r="D146" s="419" t="s">
        <v>44</v>
      </c>
      <c r="E146" s="419" t="s">
        <v>16</v>
      </c>
      <c r="F146" s="419" t="s">
        <v>1666</v>
      </c>
      <c r="G146" s="419" t="s">
        <v>212</v>
      </c>
      <c r="H146" s="419" t="s">
        <v>219</v>
      </c>
      <c r="I146" s="419"/>
      <c r="J146" s="419" t="s">
        <v>582</v>
      </c>
      <c r="K146" s="419"/>
    </row>
    <row r="147" spans="2:11" x14ac:dyDescent="0.2">
      <c r="B147" s="419" t="s">
        <v>9017</v>
      </c>
      <c r="C147" s="419">
        <v>7.4</v>
      </c>
      <c r="D147" s="419" t="s">
        <v>44</v>
      </c>
      <c r="E147" s="419" t="s">
        <v>17</v>
      </c>
      <c r="F147" s="419" t="s">
        <v>1668</v>
      </c>
      <c r="G147" s="419" t="s">
        <v>212</v>
      </c>
      <c r="H147" s="419" t="s">
        <v>219</v>
      </c>
      <c r="I147" s="419"/>
      <c r="J147" s="419" t="s">
        <v>582</v>
      </c>
      <c r="K147" s="419"/>
    </row>
    <row r="148" spans="2:11" x14ac:dyDescent="0.2">
      <c r="B148" s="419" t="s">
        <v>9018</v>
      </c>
      <c r="C148" s="419">
        <v>7.4</v>
      </c>
      <c r="D148" s="419" t="s">
        <v>44</v>
      </c>
      <c r="E148" s="419" t="s">
        <v>18</v>
      </c>
      <c r="F148" s="419" t="s">
        <v>1670</v>
      </c>
      <c r="G148" s="419" t="s">
        <v>212</v>
      </c>
      <c r="H148" s="419" t="s">
        <v>219</v>
      </c>
      <c r="I148" s="419"/>
      <c r="J148" s="419" t="s">
        <v>582</v>
      </c>
      <c r="K148" s="419"/>
    </row>
    <row r="149" spans="2:11" x14ac:dyDescent="0.2">
      <c r="B149" s="419" t="s">
        <v>9019</v>
      </c>
      <c r="C149" s="419">
        <v>7.4</v>
      </c>
      <c r="D149" s="419" t="s">
        <v>44</v>
      </c>
      <c r="E149" s="419" t="s">
        <v>19</v>
      </c>
      <c r="F149" s="419" t="s">
        <v>1672</v>
      </c>
      <c r="G149" s="419" t="s">
        <v>212</v>
      </c>
      <c r="H149" s="419" t="s">
        <v>219</v>
      </c>
      <c r="I149" s="419"/>
      <c r="J149" s="419" t="s">
        <v>582</v>
      </c>
      <c r="K149" s="419"/>
    </row>
    <row r="150" spans="2:11" x14ac:dyDescent="0.2">
      <c r="B150" s="419" t="s">
        <v>9020</v>
      </c>
      <c r="C150" s="419">
        <v>7.4</v>
      </c>
      <c r="D150" s="419" t="s">
        <v>44</v>
      </c>
      <c r="E150" s="419" t="s">
        <v>20</v>
      </c>
      <c r="F150" s="419" t="s">
        <v>1674</v>
      </c>
      <c r="G150" s="419" t="s">
        <v>212</v>
      </c>
      <c r="H150" s="419" t="s">
        <v>219</v>
      </c>
      <c r="I150" s="419"/>
      <c r="J150" s="419" t="s">
        <v>582</v>
      </c>
      <c r="K150" s="419"/>
    </row>
    <row r="151" spans="2:11" x14ac:dyDescent="0.2">
      <c r="B151" s="419" t="s">
        <v>9021</v>
      </c>
      <c r="C151" s="419">
        <v>7.4</v>
      </c>
      <c r="D151" s="419" t="s">
        <v>44</v>
      </c>
      <c r="E151" s="419" t="s">
        <v>21</v>
      </c>
      <c r="F151" s="419" t="s">
        <v>1676</v>
      </c>
      <c r="G151" s="419" t="s">
        <v>212</v>
      </c>
      <c r="H151" s="419" t="s">
        <v>219</v>
      </c>
      <c r="I151" s="419"/>
      <c r="J151" s="419" t="s">
        <v>582</v>
      </c>
      <c r="K151" s="419"/>
    </row>
    <row r="152" spans="2:11" x14ac:dyDescent="0.2">
      <c r="B152" s="419" t="s">
        <v>9022</v>
      </c>
      <c r="C152" s="419">
        <v>7.4</v>
      </c>
      <c r="D152" s="419" t="s">
        <v>44</v>
      </c>
      <c r="E152" s="419" t="s">
        <v>22</v>
      </c>
      <c r="F152" s="419" t="s">
        <v>1678</v>
      </c>
      <c r="G152" s="419" t="s">
        <v>212</v>
      </c>
      <c r="H152" s="419" t="s">
        <v>219</v>
      </c>
      <c r="I152" s="419"/>
      <c r="J152" s="419" t="s">
        <v>582</v>
      </c>
      <c r="K152" s="419"/>
    </row>
    <row r="153" spans="2:11" x14ac:dyDescent="0.2">
      <c r="B153" s="419" t="s">
        <v>9023</v>
      </c>
      <c r="C153" s="419">
        <v>7.4</v>
      </c>
      <c r="D153" s="419" t="s">
        <v>44</v>
      </c>
      <c r="E153" s="419" t="s">
        <v>23</v>
      </c>
      <c r="F153" s="419" t="s">
        <v>1680</v>
      </c>
      <c r="G153" s="419" t="s">
        <v>212</v>
      </c>
      <c r="H153" s="419" t="s">
        <v>219</v>
      </c>
      <c r="I153" s="419"/>
      <c r="J153" s="419" t="s">
        <v>582</v>
      </c>
      <c r="K153" s="419"/>
    </row>
    <row r="154" spans="2:11" x14ac:dyDescent="0.2">
      <c r="B154" s="419" t="s">
        <v>9024</v>
      </c>
      <c r="C154" s="419">
        <v>7.4</v>
      </c>
      <c r="D154" s="419" t="s">
        <v>44</v>
      </c>
      <c r="E154" s="419" t="s">
        <v>24</v>
      </c>
      <c r="F154" s="419" t="s">
        <v>1682</v>
      </c>
      <c r="G154" s="419" t="s">
        <v>212</v>
      </c>
      <c r="H154" s="419" t="s">
        <v>219</v>
      </c>
      <c r="I154" s="419"/>
      <c r="J154" s="419" t="s">
        <v>582</v>
      </c>
      <c r="K154" s="419"/>
    </row>
    <row r="155" spans="2:11" x14ac:dyDescent="0.2">
      <c r="B155" s="419" t="s">
        <v>9025</v>
      </c>
      <c r="C155" s="419">
        <v>7.4</v>
      </c>
      <c r="D155" s="419" t="s">
        <v>44</v>
      </c>
      <c r="E155" s="419" t="s">
        <v>25</v>
      </c>
      <c r="F155" s="419" t="s">
        <v>1684</v>
      </c>
      <c r="G155" s="419" t="s">
        <v>212</v>
      </c>
      <c r="H155" s="419" t="s">
        <v>219</v>
      </c>
      <c r="I155" s="419"/>
      <c r="J155" s="419" t="s">
        <v>582</v>
      </c>
      <c r="K155" s="419"/>
    </row>
    <row r="156" spans="2:11" x14ac:dyDescent="0.2">
      <c r="B156" s="419" t="s">
        <v>11688</v>
      </c>
      <c r="C156" s="419">
        <v>7.4</v>
      </c>
      <c r="D156" s="419" t="s">
        <v>44</v>
      </c>
      <c r="E156" s="419" t="s">
        <v>26</v>
      </c>
      <c r="F156" s="419" t="s">
        <v>1686</v>
      </c>
      <c r="G156" s="419" t="s">
        <v>212</v>
      </c>
      <c r="H156" s="419" t="s">
        <v>213</v>
      </c>
      <c r="I156" s="419" t="s">
        <v>11689</v>
      </c>
      <c r="J156" s="419"/>
      <c r="K156" s="419"/>
    </row>
    <row r="157" spans="2:11" x14ac:dyDescent="0.2">
      <c r="B157" s="419" t="s">
        <v>9026</v>
      </c>
      <c r="C157" s="419">
        <v>7.4</v>
      </c>
      <c r="D157" s="419" t="s">
        <v>45</v>
      </c>
      <c r="E157" s="419" t="s">
        <v>16</v>
      </c>
      <c r="F157" s="419" t="s">
        <v>1696</v>
      </c>
      <c r="G157" s="419" t="s">
        <v>212</v>
      </c>
      <c r="H157" s="419" t="s">
        <v>213</v>
      </c>
      <c r="I157" s="419" t="s">
        <v>9027</v>
      </c>
      <c r="J157" s="419"/>
      <c r="K157" s="419"/>
    </row>
    <row r="158" spans="2:11" x14ac:dyDescent="0.2">
      <c r="B158" s="419" t="s">
        <v>9028</v>
      </c>
      <c r="C158" s="419">
        <v>7.4</v>
      </c>
      <c r="D158" s="419" t="s">
        <v>45</v>
      </c>
      <c r="E158" s="419" t="s">
        <v>17</v>
      </c>
      <c r="F158" s="419" t="s">
        <v>1698</v>
      </c>
      <c r="G158" s="419" t="s">
        <v>212</v>
      </c>
      <c r="H158" s="419" t="s">
        <v>213</v>
      </c>
      <c r="I158" s="419" t="s">
        <v>9029</v>
      </c>
      <c r="J158" s="419"/>
      <c r="K158" s="419"/>
    </row>
    <row r="159" spans="2:11" x14ac:dyDescent="0.2">
      <c r="B159" s="419" t="s">
        <v>9030</v>
      </c>
      <c r="C159" s="419">
        <v>7.4</v>
      </c>
      <c r="D159" s="419" t="s">
        <v>45</v>
      </c>
      <c r="E159" s="419" t="s">
        <v>18</v>
      </c>
      <c r="F159" s="419" t="s">
        <v>1700</v>
      </c>
      <c r="G159" s="419" t="s">
        <v>212</v>
      </c>
      <c r="H159" s="419" t="s">
        <v>213</v>
      </c>
      <c r="I159" s="419" t="s">
        <v>9031</v>
      </c>
      <c r="J159" s="419"/>
      <c r="K159" s="419"/>
    </row>
    <row r="160" spans="2:11" x14ac:dyDescent="0.2">
      <c r="B160" s="419" t="s">
        <v>9032</v>
      </c>
      <c r="C160" s="419">
        <v>7.4</v>
      </c>
      <c r="D160" s="419" t="s">
        <v>45</v>
      </c>
      <c r="E160" s="419" t="s">
        <v>19</v>
      </c>
      <c r="F160" s="419" t="s">
        <v>1702</v>
      </c>
      <c r="G160" s="419" t="s">
        <v>212</v>
      </c>
      <c r="H160" s="419" t="s">
        <v>213</v>
      </c>
      <c r="I160" s="419" t="s">
        <v>9033</v>
      </c>
      <c r="J160" s="419"/>
      <c r="K160" s="419"/>
    </row>
    <row r="161" spans="2:11" x14ac:dyDescent="0.2">
      <c r="B161" s="419" t="s">
        <v>9034</v>
      </c>
      <c r="C161" s="419">
        <v>7.4</v>
      </c>
      <c r="D161" s="419" t="s">
        <v>45</v>
      </c>
      <c r="E161" s="419" t="s">
        <v>20</v>
      </c>
      <c r="F161" s="419" t="s">
        <v>1704</v>
      </c>
      <c r="G161" s="419" t="s">
        <v>212</v>
      </c>
      <c r="H161" s="419" t="s">
        <v>213</v>
      </c>
      <c r="I161" s="419" t="s">
        <v>9035</v>
      </c>
      <c r="J161" s="419"/>
      <c r="K161" s="419"/>
    </row>
    <row r="162" spans="2:11" x14ac:dyDescent="0.2">
      <c r="B162" s="419" t="s">
        <v>9036</v>
      </c>
      <c r="C162" s="419">
        <v>7.4</v>
      </c>
      <c r="D162" s="419" t="s">
        <v>45</v>
      </c>
      <c r="E162" s="419" t="s">
        <v>21</v>
      </c>
      <c r="F162" s="419" t="s">
        <v>1706</v>
      </c>
      <c r="G162" s="419" t="s">
        <v>212</v>
      </c>
      <c r="H162" s="419" t="s">
        <v>213</v>
      </c>
      <c r="I162" s="419" t="s">
        <v>9037</v>
      </c>
      <c r="J162" s="419"/>
      <c r="K162" s="419"/>
    </row>
    <row r="163" spans="2:11" x14ac:dyDescent="0.2">
      <c r="B163" s="419" t="s">
        <v>9038</v>
      </c>
      <c r="C163" s="419">
        <v>7.4</v>
      </c>
      <c r="D163" s="419" t="s">
        <v>45</v>
      </c>
      <c r="E163" s="419" t="s">
        <v>22</v>
      </c>
      <c r="F163" s="419" t="s">
        <v>1708</v>
      </c>
      <c r="G163" s="419" t="s">
        <v>212</v>
      </c>
      <c r="H163" s="419" t="s">
        <v>213</v>
      </c>
      <c r="I163" s="419" t="s">
        <v>9039</v>
      </c>
      <c r="J163" s="419"/>
      <c r="K163" s="419"/>
    </row>
    <row r="164" spans="2:11" x14ac:dyDescent="0.2">
      <c r="B164" s="419" t="s">
        <v>9040</v>
      </c>
      <c r="C164" s="419">
        <v>7.4</v>
      </c>
      <c r="D164" s="419" t="s">
        <v>45</v>
      </c>
      <c r="E164" s="419" t="s">
        <v>23</v>
      </c>
      <c r="F164" s="419" t="s">
        <v>1710</v>
      </c>
      <c r="G164" s="419" t="s">
        <v>212</v>
      </c>
      <c r="H164" s="419" t="s">
        <v>213</v>
      </c>
      <c r="I164" s="419" t="s">
        <v>9041</v>
      </c>
      <c r="J164" s="419"/>
      <c r="K164" s="419"/>
    </row>
    <row r="165" spans="2:11" x14ac:dyDescent="0.2">
      <c r="B165" s="419" t="s">
        <v>9042</v>
      </c>
      <c r="C165" s="419">
        <v>7.4</v>
      </c>
      <c r="D165" s="419" t="s">
        <v>45</v>
      </c>
      <c r="E165" s="419" t="s">
        <v>24</v>
      </c>
      <c r="F165" s="419" t="s">
        <v>1712</v>
      </c>
      <c r="G165" s="419" t="s">
        <v>212</v>
      </c>
      <c r="H165" s="419" t="s">
        <v>213</v>
      </c>
      <c r="I165" s="419" t="s">
        <v>9043</v>
      </c>
      <c r="J165" s="419"/>
      <c r="K165" s="419"/>
    </row>
    <row r="166" spans="2:11" x14ac:dyDescent="0.2">
      <c r="B166" s="419" t="s">
        <v>9044</v>
      </c>
      <c r="C166" s="419">
        <v>7.4</v>
      </c>
      <c r="D166" s="419" t="s">
        <v>45</v>
      </c>
      <c r="E166" s="419" t="s">
        <v>25</v>
      </c>
      <c r="F166" s="419" t="s">
        <v>1714</v>
      </c>
      <c r="G166" s="419" t="s">
        <v>212</v>
      </c>
      <c r="H166" s="419" t="s">
        <v>213</v>
      </c>
      <c r="I166" s="419" t="s">
        <v>11690</v>
      </c>
      <c r="J166" s="419"/>
      <c r="K166" s="419"/>
    </row>
    <row r="167" spans="2:11" x14ac:dyDescent="0.2">
      <c r="B167" s="419" t="s">
        <v>11691</v>
      </c>
      <c r="C167" s="419">
        <v>7.4</v>
      </c>
      <c r="D167" s="419" t="s">
        <v>45</v>
      </c>
      <c r="E167" s="419" t="s">
        <v>26</v>
      </c>
      <c r="F167" s="419" t="s">
        <v>1716</v>
      </c>
      <c r="G167" s="419" t="s">
        <v>212</v>
      </c>
      <c r="H167" s="419" t="s">
        <v>213</v>
      </c>
      <c r="I167" s="419" t="s">
        <v>11692</v>
      </c>
      <c r="J167" s="419"/>
      <c r="K167" s="419"/>
    </row>
    <row r="168" spans="2:11" x14ac:dyDescent="0.2">
      <c r="B168" s="419" t="s">
        <v>9045</v>
      </c>
      <c r="C168" s="419">
        <v>7.4</v>
      </c>
      <c r="D168" s="419" t="s">
        <v>46</v>
      </c>
      <c r="E168" s="419" t="s">
        <v>16</v>
      </c>
      <c r="F168" s="419" t="s">
        <v>1726</v>
      </c>
      <c r="G168" s="419" t="s">
        <v>212</v>
      </c>
      <c r="H168" s="419" t="s">
        <v>219</v>
      </c>
      <c r="I168" s="419"/>
      <c r="J168" s="419" t="s">
        <v>582</v>
      </c>
      <c r="K168" s="419"/>
    </row>
    <row r="169" spans="2:11" x14ac:dyDescent="0.2">
      <c r="B169" s="419" t="s">
        <v>9046</v>
      </c>
      <c r="C169" s="419">
        <v>7.4</v>
      </c>
      <c r="D169" s="419" t="s">
        <v>46</v>
      </c>
      <c r="E169" s="419" t="s">
        <v>17</v>
      </c>
      <c r="F169" s="419" t="s">
        <v>1728</v>
      </c>
      <c r="G169" s="419" t="s">
        <v>212</v>
      </c>
      <c r="H169" s="419" t="s">
        <v>219</v>
      </c>
      <c r="I169" s="419"/>
      <c r="J169" s="419" t="s">
        <v>582</v>
      </c>
      <c r="K169" s="419"/>
    </row>
    <row r="170" spans="2:11" x14ac:dyDescent="0.2">
      <c r="B170" s="419" t="s">
        <v>9047</v>
      </c>
      <c r="C170" s="419">
        <v>7.4</v>
      </c>
      <c r="D170" s="419" t="s">
        <v>46</v>
      </c>
      <c r="E170" s="419" t="s">
        <v>18</v>
      </c>
      <c r="F170" s="419" t="s">
        <v>1730</v>
      </c>
      <c r="G170" s="419" t="s">
        <v>212</v>
      </c>
      <c r="H170" s="419" t="s">
        <v>219</v>
      </c>
      <c r="I170" s="419"/>
      <c r="J170" s="419" t="s">
        <v>582</v>
      </c>
      <c r="K170" s="419"/>
    </row>
    <row r="171" spans="2:11" x14ac:dyDescent="0.2">
      <c r="B171" s="419" t="s">
        <v>9048</v>
      </c>
      <c r="C171" s="419">
        <v>7.4</v>
      </c>
      <c r="D171" s="419" t="s">
        <v>46</v>
      </c>
      <c r="E171" s="419" t="s">
        <v>19</v>
      </c>
      <c r="F171" s="419" t="s">
        <v>1732</v>
      </c>
      <c r="G171" s="419" t="s">
        <v>212</v>
      </c>
      <c r="H171" s="419" t="s">
        <v>219</v>
      </c>
      <c r="I171" s="419"/>
      <c r="J171" s="419" t="s">
        <v>582</v>
      </c>
      <c r="K171" s="419"/>
    </row>
    <row r="172" spans="2:11" x14ac:dyDescent="0.2">
      <c r="B172" s="419" t="s">
        <v>9049</v>
      </c>
      <c r="C172" s="419">
        <v>7.4</v>
      </c>
      <c r="D172" s="419" t="s">
        <v>46</v>
      </c>
      <c r="E172" s="419" t="s">
        <v>20</v>
      </c>
      <c r="F172" s="419" t="s">
        <v>1734</v>
      </c>
      <c r="G172" s="419" t="s">
        <v>212</v>
      </c>
      <c r="H172" s="419" t="s">
        <v>219</v>
      </c>
      <c r="I172" s="419"/>
      <c r="J172" s="419" t="s">
        <v>582</v>
      </c>
      <c r="K172" s="419"/>
    </row>
    <row r="173" spans="2:11" x14ac:dyDescent="0.2">
      <c r="B173" s="419" t="s">
        <v>9050</v>
      </c>
      <c r="C173" s="419">
        <v>7.4</v>
      </c>
      <c r="D173" s="419" t="s">
        <v>46</v>
      </c>
      <c r="E173" s="419" t="s">
        <v>21</v>
      </c>
      <c r="F173" s="419" t="s">
        <v>1736</v>
      </c>
      <c r="G173" s="419" t="s">
        <v>212</v>
      </c>
      <c r="H173" s="419" t="s">
        <v>219</v>
      </c>
      <c r="I173" s="419"/>
      <c r="J173" s="419" t="s">
        <v>582</v>
      </c>
      <c r="K173" s="419"/>
    </row>
    <row r="174" spans="2:11" x14ac:dyDescent="0.2">
      <c r="B174" s="419" t="s">
        <v>9051</v>
      </c>
      <c r="C174" s="419">
        <v>7.4</v>
      </c>
      <c r="D174" s="419" t="s">
        <v>46</v>
      </c>
      <c r="E174" s="419" t="s">
        <v>22</v>
      </c>
      <c r="F174" s="419" t="s">
        <v>1738</v>
      </c>
      <c r="G174" s="419" t="s">
        <v>212</v>
      </c>
      <c r="H174" s="419" t="s">
        <v>219</v>
      </c>
      <c r="I174" s="419"/>
      <c r="J174" s="419" t="s">
        <v>582</v>
      </c>
      <c r="K174" s="419"/>
    </row>
    <row r="175" spans="2:11" x14ac:dyDescent="0.2">
      <c r="B175" s="419" t="s">
        <v>9052</v>
      </c>
      <c r="C175" s="419">
        <v>7.4</v>
      </c>
      <c r="D175" s="419" t="s">
        <v>46</v>
      </c>
      <c r="E175" s="419" t="s">
        <v>23</v>
      </c>
      <c r="F175" s="419" t="s">
        <v>1740</v>
      </c>
      <c r="G175" s="419" t="s">
        <v>212</v>
      </c>
      <c r="H175" s="419" t="s">
        <v>219</v>
      </c>
      <c r="I175" s="419"/>
      <c r="J175" s="419" t="s">
        <v>582</v>
      </c>
      <c r="K175" s="419"/>
    </row>
    <row r="176" spans="2:11" x14ac:dyDescent="0.2">
      <c r="B176" s="419" t="s">
        <v>9053</v>
      </c>
      <c r="C176" s="419">
        <v>7.4</v>
      </c>
      <c r="D176" s="419" t="s">
        <v>46</v>
      </c>
      <c r="E176" s="419" t="s">
        <v>24</v>
      </c>
      <c r="F176" s="419" t="s">
        <v>1742</v>
      </c>
      <c r="G176" s="419" t="s">
        <v>212</v>
      </c>
      <c r="H176" s="419" t="s">
        <v>219</v>
      </c>
      <c r="I176" s="419"/>
      <c r="J176" s="419" t="s">
        <v>582</v>
      </c>
      <c r="K176" s="419"/>
    </row>
    <row r="177" spans="2:11" x14ac:dyDescent="0.2">
      <c r="B177" s="419" t="s">
        <v>9054</v>
      </c>
      <c r="C177" s="419">
        <v>7.4</v>
      </c>
      <c r="D177" s="419" t="s">
        <v>46</v>
      </c>
      <c r="E177" s="419" t="s">
        <v>25</v>
      </c>
      <c r="F177" s="419" t="s">
        <v>1744</v>
      </c>
      <c r="G177" s="419" t="s">
        <v>212</v>
      </c>
      <c r="H177" s="419" t="s">
        <v>219</v>
      </c>
      <c r="I177" s="419"/>
      <c r="J177" s="419" t="s">
        <v>582</v>
      </c>
      <c r="K177" s="419"/>
    </row>
    <row r="178" spans="2:11" x14ac:dyDescent="0.2">
      <c r="B178" s="419" t="s">
        <v>11693</v>
      </c>
      <c r="C178" s="419">
        <v>7.4</v>
      </c>
      <c r="D178" s="419" t="s">
        <v>46</v>
      </c>
      <c r="E178" s="419" t="s">
        <v>26</v>
      </c>
      <c r="F178" s="419" t="s">
        <v>1746</v>
      </c>
      <c r="G178" s="419" t="s">
        <v>212</v>
      </c>
      <c r="H178" s="419" t="s">
        <v>213</v>
      </c>
      <c r="I178" s="419" t="s">
        <v>11694</v>
      </c>
      <c r="J178" s="419"/>
      <c r="K178" s="419"/>
    </row>
    <row r="179" spans="2:11" x14ac:dyDescent="0.2">
      <c r="B179" s="419" t="s">
        <v>9055</v>
      </c>
      <c r="C179" s="419">
        <v>7.4</v>
      </c>
      <c r="D179" s="419" t="s">
        <v>48</v>
      </c>
      <c r="E179" s="419" t="s">
        <v>16</v>
      </c>
      <c r="F179" s="419" t="s">
        <v>1756</v>
      </c>
      <c r="G179" s="419" t="s">
        <v>212</v>
      </c>
      <c r="H179" s="419" t="s">
        <v>219</v>
      </c>
      <c r="I179" s="419"/>
      <c r="J179" s="419" t="s">
        <v>582</v>
      </c>
      <c r="K179" s="419"/>
    </row>
    <row r="180" spans="2:11" x14ac:dyDescent="0.2">
      <c r="B180" s="419" t="s">
        <v>9056</v>
      </c>
      <c r="C180" s="419">
        <v>7.4</v>
      </c>
      <c r="D180" s="419" t="s">
        <v>48</v>
      </c>
      <c r="E180" s="419" t="s">
        <v>17</v>
      </c>
      <c r="F180" s="419" t="s">
        <v>1758</v>
      </c>
      <c r="G180" s="419" t="s">
        <v>212</v>
      </c>
      <c r="H180" s="419" t="s">
        <v>219</v>
      </c>
      <c r="I180" s="419"/>
      <c r="J180" s="419" t="s">
        <v>582</v>
      </c>
      <c r="K180" s="419"/>
    </row>
    <row r="181" spans="2:11" x14ac:dyDescent="0.2">
      <c r="B181" s="419" t="s">
        <v>9057</v>
      </c>
      <c r="C181" s="419">
        <v>7.4</v>
      </c>
      <c r="D181" s="419" t="s">
        <v>48</v>
      </c>
      <c r="E181" s="419" t="s">
        <v>18</v>
      </c>
      <c r="F181" s="419" t="s">
        <v>1760</v>
      </c>
      <c r="G181" s="419" t="s">
        <v>212</v>
      </c>
      <c r="H181" s="419" t="s">
        <v>219</v>
      </c>
      <c r="I181" s="419"/>
      <c r="J181" s="419" t="s">
        <v>582</v>
      </c>
      <c r="K181" s="419"/>
    </row>
    <row r="182" spans="2:11" x14ac:dyDescent="0.2">
      <c r="B182" s="419" t="s">
        <v>9058</v>
      </c>
      <c r="C182" s="419">
        <v>7.4</v>
      </c>
      <c r="D182" s="419" t="s">
        <v>48</v>
      </c>
      <c r="E182" s="419" t="s">
        <v>19</v>
      </c>
      <c r="F182" s="419" t="s">
        <v>1762</v>
      </c>
      <c r="G182" s="419" t="s">
        <v>212</v>
      </c>
      <c r="H182" s="419" t="s">
        <v>219</v>
      </c>
      <c r="I182" s="419"/>
      <c r="J182" s="419" t="s">
        <v>582</v>
      </c>
      <c r="K182" s="419"/>
    </row>
    <row r="183" spans="2:11" x14ac:dyDescent="0.2">
      <c r="B183" s="419" t="s">
        <v>9059</v>
      </c>
      <c r="C183" s="419">
        <v>7.4</v>
      </c>
      <c r="D183" s="419" t="s">
        <v>48</v>
      </c>
      <c r="E183" s="419" t="s">
        <v>20</v>
      </c>
      <c r="F183" s="419" t="s">
        <v>1764</v>
      </c>
      <c r="G183" s="419" t="s">
        <v>212</v>
      </c>
      <c r="H183" s="419" t="s">
        <v>219</v>
      </c>
      <c r="I183" s="419"/>
      <c r="J183" s="419" t="s">
        <v>582</v>
      </c>
      <c r="K183" s="419"/>
    </row>
    <row r="184" spans="2:11" x14ac:dyDescent="0.2">
      <c r="B184" s="419" t="s">
        <v>9060</v>
      </c>
      <c r="C184" s="419">
        <v>7.4</v>
      </c>
      <c r="D184" s="419" t="s">
        <v>48</v>
      </c>
      <c r="E184" s="419" t="s">
        <v>21</v>
      </c>
      <c r="F184" s="419" t="s">
        <v>1766</v>
      </c>
      <c r="G184" s="419" t="s">
        <v>212</v>
      </c>
      <c r="H184" s="419" t="s">
        <v>219</v>
      </c>
      <c r="I184" s="419"/>
      <c r="J184" s="419" t="s">
        <v>582</v>
      </c>
      <c r="K184" s="419"/>
    </row>
    <row r="185" spans="2:11" x14ac:dyDescent="0.2">
      <c r="B185" s="419" t="s">
        <v>9061</v>
      </c>
      <c r="C185" s="419">
        <v>7.4</v>
      </c>
      <c r="D185" s="419" t="s">
        <v>48</v>
      </c>
      <c r="E185" s="419" t="s">
        <v>22</v>
      </c>
      <c r="F185" s="419" t="s">
        <v>1768</v>
      </c>
      <c r="G185" s="419" t="s">
        <v>212</v>
      </c>
      <c r="H185" s="419" t="s">
        <v>219</v>
      </c>
      <c r="I185" s="419"/>
      <c r="J185" s="419" t="s">
        <v>582</v>
      </c>
      <c r="K185" s="419"/>
    </row>
    <row r="186" spans="2:11" x14ac:dyDescent="0.2">
      <c r="B186" s="419" t="s">
        <v>9062</v>
      </c>
      <c r="C186" s="419">
        <v>7.4</v>
      </c>
      <c r="D186" s="419" t="s">
        <v>48</v>
      </c>
      <c r="E186" s="419" t="s">
        <v>23</v>
      </c>
      <c r="F186" s="419" t="s">
        <v>1770</v>
      </c>
      <c r="G186" s="419" t="s">
        <v>212</v>
      </c>
      <c r="H186" s="419" t="s">
        <v>219</v>
      </c>
      <c r="I186" s="419"/>
      <c r="J186" s="419" t="s">
        <v>582</v>
      </c>
      <c r="K186" s="419"/>
    </row>
    <row r="187" spans="2:11" x14ac:dyDescent="0.2">
      <c r="B187" s="419" t="s">
        <v>9063</v>
      </c>
      <c r="C187" s="419">
        <v>7.4</v>
      </c>
      <c r="D187" s="419" t="s">
        <v>48</v>
      </c>
      <c r="E187" s="419" t="s">
        <v>24</v>
      </c>
      <c r="F187" s="419" t="s">
        <v>1772</v>
      </c>
      <c r="G187" s="419" t="s">
        <v>212</v>
      </c>
      <c r="H187" s="419" t="s">
        <v>219</v>
      </c>
      <c r="I187" s="419"/>
      <c r="J187" s="419" t="s">
        <v>582</v>
      </c>
      <c r="K187" s="419"/>
    </row>
    <row r="188" spans="2:11" x14ac:dyDescent="0.2">
      <c r="B188" s="419" t="s">
        <v>9064</v>
      </c>
      <c r="C188" s="419">
        <v>7.4</v>
      </c>
      <c r="D188" s="419" t="s">
        <v>48</v>
      </c>
      <c r="E188" s="419" t="s">
        <v>25</v>
      </c>
      <c r="F188" s="419" t="s">
        <v>1774</v>
      </c>
      <c r="G188" s="419" t="s">
        <v>212</v>
      </c>
      <c r="H188" s="419" t="s">
        <v>219</v>
      </c>
      <c r="I188" s="419"/>
      <c r="J188" s="419" t="s">
        <v>582</v>
      </c>
      <c r="K188" s="419"/>
    </row>
    <row r="189" spans="2:11" x14ac:dyDescent="0.2">
      <c r="B189" s="419" t="s">
        <v>11695</v>
      </c>
      <c r="C189" s="419">
        <v>7.4</v>
      </c>
      <c r="D189" s="419" t="s">
        <v>48</v>
      </c>
      <c r="E189" s="419" t="s">
        <v>26</v>
      </c>
      <c r="F189" s="419" t="s">
        <v>1776</v>
      </c>
      <c r="G189" s="419" t="s">
        <v>212</v>
      </c>
      <c r="H189" s="419" t="s">
        <v>213</v>
      </c>
      <c r="I189" s="419" t="s">
        <v>11696</v>
      </c>
      <c r="J189" s="419"/>
      <c r="K189" s="419"/>
    </row>
    <row r="190" spans="2:11" x14ac:dyDescent="0.2">
      <c r="B190" s="419" t="s">
        <v>9065</v>
      </c>
      <c r="C190" s="419">
        <v>7.4</v>
      </c>
      <c r="D190" s="419" t="s">
        <v>50</v>
      </c>
      <c r="E190" s="419" t="s">
        <v>16</v>
      </c>
      <c r="F190" s="419" t="s">
        <v>1786</v>
      </c>
      <c r="G190" s="419" t="s">
        <v>212</v>
      </c>
      <c r="H190" s="419" t="s">
        <v>219</v>
      </c>
      <c r="I190" s="419"/>
      <c r="J190" s="419" t="s">
        <v>582</v>
      </c>
      <c r="K190" s="419"/>
    </row>
    <row r="191" spans="2:11" x14ac:dyDescent="0.2">
      <c r="B191" s="419" t="s">
        <v>9066</v>
      </c>
      <c r="C191" s="419">
        <v>7.4</v>
      </c>
      <c r="D191" s="419" t="s">
        <v>50</v>
      </c>
      <c r="E191" s="419" t="s">
        <v>17</v>
      </c>
      <c r="F191" s="419" t="s">
        <v>1788</v>
      </c>
      <c r="G191" s="419" t="s">
        <v>212</v>
      </c>
      <c r="H191" s="419" t="s">
        <v>219</v>
      </c>
      <c r="I191" s="419"/>
      <c r="J191" s="419" t="s">
        <v>582</v>
      </c>
      <c r="K191" s="419"/>
    </row>
    <row r="192" spans="2:11" x14ac:dyDescent="0.2">
      <c r="B192" s="419" t="s">
        <v>9067</v>
      </c>
      <c r="C192" s="419">
        <v>7.4</v>
      </c>
      <c r="D192" s="419" t="s">
        <v>50</v>
      </c>
      <c r="E192" s="419" t="s">
        <v>18</v>
      </c>
      <c r="F192" s="419" t="s">
        <v>1790</v>
      </c>
      <c r="G192" s="419" t="s">
        <v>212</v>
      </c>
      <c r="H192" s="419" t="s">
        <v>219</v>
      </c>
      <c r="I192" s="419"/>
      <c r="J192" s="419" t="s">
        <v>582</v>
      </c>
      <c r="K192" s="419"/>
    </row>
    <row r="193" spans="2:11" x14ac:dyDescent="0.2">
      <c r="B193" s="419" t="s">
        <v>9068</v>
      </c>
      <c r="C193" s="419">
        <v>7.4</v>
      </c>
      <c r="D193" s="419" t="s">
        <v>50</v>
      </c>
      <c r="E193" s="419" t="s">
        <v>19</v>
      </c>
      <c r="F193" s="419" t="s">
        <v>1792</v>
      </c>
      <c r="G193" s="419" t="s">
        <v>212</v>
      </c>
      <c r="H193" s="419" t="s">
        <v>219</v>
      </c>
      <c r="I193" s="419"/>
      <c r="J193" s="419" t="s">
        <v>582</v>
      </c>
      <c r="K193" s="419"/>
    </row>
    <row r="194" spans="2:11" x14ac:dyDescent="0.2">
      <c r="B194" s="419" t="s">
        <v>9069</v>
      </c>
      <c r="C194" s="419">
        <v>7.4</v>
      </c>
      <c r="D194" s="419" t="s">
        <v>50</v>
      </c>
      <c r="E194" s="419" t="s">
        <v>20</v>
      </c>
      <c r="F194" s="419" t="s">
        <v>1794</v>
      </c>
      <c r="G194" s="419" t="s">
        <v>212</v>
      </c>
      <c r="H194" s="419" t="s">
        <v>219</v>
      </c>
      <c r="I194" s="419"/>
      <c r="J194" s="419" t="s">
        <v>582</v>
      </c>
      <c r="K194" s="419"/>
    </row>
    <row r="195" spans="2:11" x14ac:dyDescent="0.2">
      <c r="B195" s="419" t="s">
        <v>9070</v>
      </c>
      <c r="C195" s="419">
        <v>7.4</v>
      </c>
      <c r="D195" s="419" t="s">
        <v>50</v>
      </c>
      <c r="E195" s="419" t="s">
        <v>21</v>
      </c>
      <c r="F195" s="419" t="s">
        <v>1796</v>
      </c>
      <c r="G195" s="419" t="s">
        <v>212</v>
      </c>
      <c r="H195" s="419" t="s">
        <v>219</v>
      </c>
      <c r="I195" s="419"/>
      <c r="J195" s="419" t="s">
        <v>582</v>
      </c>
      <c r="K195" s="419"/>
    </row>
    <row r="196" spans="2:11" x14ac:dyDescent="0.2">
      <c r="B196" s="419" t="s">
        <v>9071</v>
      </c>
      <c r="C196" s="419">
        <v>7.4</v>
      </c>
      <c r="D196" s="419" t="s">
        <v>50</v>
      </c>
      <c r="E196" s="419" t="s">
        <v>22</v>
      </c>
      <c r="F196" s="419" t="s">
        <v>1798</v>
      </c>
      <c r="G196" s="419" t="s">
        <v>212</v>
      </c>
      <c r="H196" s="419" t="s">
        <v>219</v>
      </c>
      <c r="I196" s="419"/>
      <c r="J196" s="419" t="s">
        <v>582</v>
      </c>
      <c r="K196" s="419"/>
    </row>
    <row r="197" spans="2:11" x14ac:dyDescent="0.2">
      <c r="B197" s="419" t="s">
        <v>9072</v>
      </c>
      <c r="C197" s="419">
        <v>7.4</v>
      </c>
      <c r="D197" s="419" t="s">
        <v>50</v>
      </c>
      <c r="E197" s="419" t="s">
        <v>23</v>
      </c>
      <c r="F197" s="419" t="s">
        <v>1800</v>
      </c>
      <c r="G197" s="419" t="s">
        <v>212</v>
      </c>
      <c r="H197" s="419" t="s">
        <v>219</v>
      </c>
      <c r="I197" s="419"/>
      <c r="J197" s="419" t="s">
        <v>582</v>
      </c>
      <c r="K197" s="419"/>
    </row>
    <row r="198" spans="2:11" x14ac:dyDescent="0.2">
      <c r="B198" s="419" t="s">
        <v>9073</v>
      </c>
      <c r="C198" s="419">
        <v>7.4</v>
      </c>
      <c r="D198" s="419" t="s">
        <v>50</v>
      </c>
      <c r="E198" s="419" t="s">
        <v>24</v>
      </c>
      <c r="F198" s="419" t="s">
        <v>1802</v>
      </c>
      <c r="G198" s="419" t="s">
        <v>212</v>
      </c>
      <c r="H198" s="419" t="s">
        <v>219</v>
      </c>
      <c r="I198" s="419"/>
      <c r="J198" s="419" t="s">
        <v>582</v>
      </c>
      <c r="K198" s="419"/>
    </row>
    <row r="199" spans="2:11" x14ac:dyDescent="0.2">
      <c r="B199" s="419" t="s">
        <v>9074</v>
      </c>
      <c r="C199" s="419">
        <v>7.4</v>
      </c>
      <c r="D199" s="419" t="s">
        <v>50</v>
      </c>
      <c r="E199" s="419" t="s">
        <v>25</v>
      </c>
      <c r="F199" s="419" t="s">
        <v>1804</v>
      </c>
      <c r="G199" s="419" t="s">
        <v>212</v>
      </c>
      <c r="H199" s="419" t="s">
        <v>219</v>
      </c>
      <c r="I199" s="419"/>
      <c r="J199" s="419" t="s">
        <v>582</v>
      </c>
      <c r="K199" s="419"/>
    </row>
    <row r="200" spans="2:11" x14ac:dyDescent="0.2">
      <c r="B200" s="419" t="s">
        <v>11697</v>
      </c>
      <c r="C200" s="419">
        <v>7.4</v>
      </c>
      <c r="D200" s="419" t="s">
        <v>50</v>
      </c>
      <c r="E200" s="419" t="s">
        <v>26</v>
      </c>
      <c r="F200" s="419" t="s">
        <v>1806</v>
      </c>
      <c r="G200" s="419" t="s">
        <v>212</v>
      </c>
      <c r="H200" s="419" t="s">
        <v>213</v>
      </c>
      <c r="I200" s="419" t="s">
        <v>11698</v>
      </c>
      <c r="J200" s="419"/>
      <c r="K200" s="419"/>
    </row>
    <row r="201" spans="2:11" x14ac:dyDescent="0.2">
      <c r="B201" s="419" t="s">
        <v>9075</v>
      </c>
      <c r="C201" s="419">
        <v>7.4</v>
      </c>
      <c r="D201" s="419" t="s">
        <v>52</v>
      </c>
      <c r="E201" s="419" t="s">
        <v>16</v>
      </c>
      <c r="F201" s="419" t="s">
        <v>1816</v>
      </c>
      <c r="G201" s="419" t="s">
        <v>212</v>
      </c>
      <c r="H201" s="419" t="s">
        <v>219</v>
      </c>
      <c r="I201" s="419"/>
      <c r="J201" s="419" t="s">
        <v>582</v>
      </c>
      <c r="K201" s="419"/>
    </row>
    <row r="202" spans="2:11" x14ac:dyDescent="0.2">
      <c r="B202" s="419" t="s">
        <v>9076</v>
      </c>
      <c r="C202" s="419">
        <v>7.4</v>
      </c>
      <c r="D202" s="419" t="s">
        <v>52</v>
      </c>
      <c r="E202" s="419" t="s">
        <v>17</v>
      </c>
      <c r="F202" s="419" t="s">
        <v>1819</v>
      </c>
      <c r="G202" s="419" t="s">
        <v>212</v>
      </c>
      <c r="H202" s="419" t="s">
        <v>219</v>
      </c>
      <c r="I202" s="419"/>
      <c r="J202" s="419" t="s">
        <v>582</v>
      </c>
      <c r="K202" s="419"/>
    </row>
    <row r="203" spans="2:11" x14ac:dyDescent="0.2">
      <c r="B203" s="419" t="s">
        <v>9077</v>
      </c>
      <c r="C203" s="419">
        <v>7.4</v>
      </c>
      <c r="D203" s="419" t="s">
        <v>52</v>
      </c>
      <c r="E203" s="419" t="s">
        <v>18</v>
      </c>
      <c r="F203" s="419" t="s">
        <v>1822</v>
      </c>
      <c r="G203" s="419" t="s">
        <v>212</v>
      </c>
      <c r="H203" s="419" t="s">
        <v>219</v>
      </c>
      <c r="I203" s="419"/>
      <c r="J203" s="419" t="s">
        <v>582</v>
      </c>
      <c r="K203" s="419"/>
    </row>
    <row r="204" spans="2:11" x14ac:dyDescent="0.2">
      <c r="B204" s="419" t="s">
        <v>9078</v>
      </c>
      <c r="C204" s="419">
        <v>7.4</v>
      </c>
      <c r="D204" s="419" t="s">
        <v>52</v>
      </c>
      <c r="E204" s="419" t="s">
        <v>19</v>
      </c>
      <c r="F204" s="419" t="s">
        <v>1825</v>
      </c>
      <c r="G204" s="419" t="s">
        <v>212</v>
      </c>
      <c r="H204" s="419" t="s">
        <v>219</v>
      </c>
      <c r="I204" s="419"/>
      <c r="J204" s="419" t="s">
        <v>582</v>
      </c>
      <c r="K204" s="419"/>
    </row>
    <row r="205" spans="2:11" x14ac:dyDescent="0.2">
      <c r="B205" s="419" t="s">
        <v>9079</v>
      </c>
      <c r="C205" s="419">
        <v>7.4</v>
      </c>
      <c r="D205" s="419" t="s">
        <v>52</v>
      </c>
      <c r="E205" s="419" t="s">
        <v>20</v>
      </c>
      <c r="F205" s="419" t="s">
        <v>1828</v>
      </c>
      <c r="G205" s="419" t="s">
        <v>212</v>
      </c>
      <c r="H205" s="419" t="s">
        <v>219</v>
      </c>
      <c r="I205" s="419"/>
      <c r="J205" s="419" t="s">
        <v>582</v>
      </c>
      <c r="K205" s="419"/>
    </row>
    <row r="206" spans="2:11" x14ac:dyDescent="0.2">
      <c r="B206" s="419" t="s">
        <v>9080</v>
      </c>
      <c r="C206" s="419">
        <v>7.4</v>
      </c>
      <c r="D206" s="419" t="s">
        <v>52</v>
      </c>
      <c r="E206" s="419" t="s">
        <v>21</v>
      </c>
      <c r="F206" s="419" t="s">
        <v>1831</v>
      </c>
      <c r="G206" s="419" t="s">
        <v>212</v>
      </c>
      <c r="H206" s="419" t="s">
        <v>219</v>
      </c>
      <c r="I206" s="419"/>
      <c r="J206" s="419" t="s">
        <v>582</v>
      </c>
      <c r="K206" s="419"/>
    </row>
    <row r="207" spans="2:11" x14ac:dyDescent="0.2">
      <c r="B207" s="419" t="s">
        <v>9081</v>
      </c>
      <c r="C207" s="419">
        <v>7.4</v>
      </c>
      <c r="D207" s="419" t="s">
        <v>52</v>
      </c>
      <c r="E207" s="419" t="s">
        <v>22</v>
      </c>
      <c r="F207" s="419" t="s">
        <v>1834</v>
      </c>
      <c r="G207" s="419" t="s">
        <v>212</v>
      </c>
      <c r="H207" s="419" t="s">
        <v>219</v>
      </c>
      <c r="I207" s="419"/>
      <c r="J207" s="419" t="s">
        <v>582</v>
      </c>
      <c r="K207" s="419"/>
    </row>
    <row r="208" spans="2:11" x14ac:dyDescent="0.2">
      <c r="B208" s="419" t="s">
        <v>9082</v>
      </c>
      <c r="C208" s="419">
        <v>7.4</v>
      </c>
      <c r="D208" s="419" t="s">
        <v>52</v>
      </c>
      <c r="E208" s="419" t="s">
        <v>23</v>
      </c>
      <c r="F208" s="419" t="s">
        <v>1837</v>
      </c>
      <c r="G208" s="419" t="s">
        <v>212</v>
      </c>
      <c r="H208" s="419" t="s">
        <v>219</v>
      </c>
      <c r="I208" s="419"/>
      <c r="J208" s="419" t="s">
        <v>582</v>
      </c>
      <c r="K208" s="419"/>
    </row>
    <row r="209" spans="2:11" x14ac:dyDescent="0.2">
      <c r="B209" s="419" t="s">
        <v>9083</v>
      </c>
      <c r="C209" s="419">
        <v>7.4</v>
      </c>
      <c r="D209" s="419" t="s">
        <v>52</v>
      </c>
      <c r="E209" s="419" t="s">
        <v>24</v>
      </c>
      <c r="F209" s="419" t="s">
        <v>1840</v>
      </c>
      <c r="G209" s="419" t="s">
        <v>212</v>
      </c>
      <c r="H209" s="419" t="s">
        <v>219</v>
      </c>
      <c r="I209" s="419"/>
      <c r="J209" s="419" t="s">
        <v>582</v>
      </c>
      <c r="K209" s="419"/>
    </row>
    <row r="210" spans="2:11" x14ac:dyDescent="0.2">
      <c r="B210" s="419" t="s">
        <v>9084</v>
      </c>
      <c r="C210" s="419">
        <v>7.4</v>
      </c>
      <c r="D210" s="419" t="s">
        <v>52</v>
      </c>
      <c r="E210" s="419" t="s">
        <v>25</v>
      </c>
      <c r="F210" s="419" t="s">
        <v>1843</v>
      </c>
      <c r="G210" s="419" t="s">
        <v>212</v>
      </c>
      <c r="H210" s="419" t="s">
        <v>219</v>
      </c>
      <c r="I210" s="419"/>
      <c r="J210" s="419" t="s">
        <v>582</v>
      </c>
      <c r="K210" s="419"/>
    </row>
    <row r="211" spans="2:11" x14ac:dyDescent="0.2">
      <c r="B211" s="419" t="s">
        <v>11699</v>
      </c>
      <c r="C211" s="419">
        <v>7.4</v>
      </c>
      <c r="D211" s="419" t="s">
        <v>52</v>
      </c>
      <c r="E211" s="419" t="s">
        <v>26</v>
      </c>
      <c r="F211" s="419" t="s">
        <v>1846</v>
      </c>
      <c r="G211" s="419" t="s">
        <v>212</v>
      </c>
      <c r="H211" s="419" t="s">
        <v>213</v>
      </c>
      <c r="I211" s="419" t="s">
        <v>11700</v>
      </c>
      <c r="J211" s="419"/>
      <c r="K211" s="419"/>
    </row>
    <row r="212" spans="2:11" x14ac:dyDescent="0.2">
      <c r="B212" s="419" t="s">
        <v>9085</v>
      </c>
      <c r="C212" s="419">
        <v>7.4</v>
      </c>
      <c r="D212" s="419" t="s">
        <v>54</v>
      </c>
      <c r="E212" s="419" t="s">
        <v>16</v>
      </c>
      <c r="F212" s="419" t="s">
        <v>1858</v>
      </c>
      <c r="G212" s="419" t="s">
        <v>212</v>
      </c>
      <c r="H212" s="419" t="s">
        <v>219</v>
      </c>
      <c r="I212" s="419"/>
      <c r="J212" s="419" t="s">
        <v>582</v>
      </c>
      <c r="K212" s="419"/>
    </row>
    <row r="213" spans="2:11" x14ac:dyDescent="0.2">
      <c r="B213" s="419" t="s">
        <v>9086</v>
      </c>
      <c r="C213" s="419">
        <v>7.4</v>
      </c>
      <c r="D213" s="419" t="s">
        <v>54</v>
      </c>
      <c r="E213" s="419" t="s">
        <v>17</v>
      </c>
      <c r="F213" s="419" t="s">
        <v>1860</v>
      </c>
      <c r="G213" s="419" t="s">
        <v>212</v>
      </c>
      <c r="H213" s="419" t="s">
        <v>219</v>
      </c>
      <c r="I213" s="419"/>
      <c r="J213" s="419" t="s">
        <v>582</v>
      </c>
      <c r="K213" s="419"/>
    </row>
    <row r="214" spans="2:11" x14ac:dyDescent="0.2">
      <c r="B214" s="419" t="s">
        <v>9087</v>
      </c>
      <c r="C214" s="419">
        <v>7.4</v>
      </c>
      <c r="D214" s="419" t="s">
        <v>54</v>
      </c>
      <c r="E214" s="419" t="s">
        <v>18</v>
      </c>
      <c r="F214" s="419" t="s">
        <v>1862</v>
      </c>
      <c r="G214" s="419" t="s">
        <v>212</v>
      </c>
      <c r="H214" s="419" t="s">
        <v>219</v>
      </c>
      <c r="I214" s="419"/>
      <c r="J214" s="419" t="s">
        <v>582</v>
      </c>
      <c r="K214" s="419"/>
    </row>
    <row r="215" spans="2:11" x14ac:dyDescent="0.2">
      <c r="B215" s="419" t="s">
        <v>9088</v>
      </c>
      <c r="C215" s="419">
        <v>7.4</v>
      </c>
      <c r="D215" s="419" t="s">
        <v>54</v>
      </c>
      <c r="E215" s="419" t="s">
        <v>19</v>
      </c>
      <c r="F215" s="419" t="s">
        <v>1864</v>
      </c>
      <c r="G215" s="419" t="s">
        <v>212</v>
      </c>
      <c r="H215" s="419" t="s">
        <v>219</v>
      </c>
      <c r="I215" s="419"/>
      <c r="J215" s="419" t="s">
        <v>582</v>
      </c>
      <c r="K215" s="419"/>
    </row>
    <row r="216" spans="2:11" x14ac:dyDescent="0.2">
      <c r="B216" s="419" t="s">
        <v>9089</v>
      </c>
      <c r="C216" s="419">
        <v>7.4</v>
      </c>
      <c r="D216" s="419" t="s">
        <v>54</v>
      </c>
      <c r="E216" s="419" t="s">
        <v>20</v>
      </c>
      <c r="F216" s="419" t="s">
        <v>1866</v>
      </c>
      <c r="G216" s="419" t="s">
        <v>212</v>
      </c>
      <c r="H216" s="419" t="s">
        <v>219</v>
      </c>
      <c r="I216" s="419"/>
      <c r="J216" s="419" t="s">
        <v>582</v>
      </c>
      <c r="K216" s="419"/>
    </row>
    <row r="217" spans="2:11" x14ac:dyDescent="0.2">
      <c r="B217" s="419" t="s">
        <v>9090</v>
      </c>
      <c r="C217" s="419">
        <v>7.4</v>
      </c>
      <c r="D217" s="419" t="s">
        <v>54</v>
      </c>
      <c r="E217" s="419" t="s">
        <v>21</v>
      </c>
      <c r="F217" s="419" t="s">
        <v>1868</v>
      </c>
      <c r="G217" s="419" t="s">
        <v>212</v>
      </c>
      <c r="H217" s="419" t="s">
        <v>219</v>
      </c>
      <c r="I217" s="419"/>
      <c r="J217" s="419" t="s">
        <v>582</v>
      </c>
      <c r="K217" s="419"/>
    </row>
    <row r="218" spans="2:11" x14ac:dyDescent="0.2">
      <c r="B218" s="419" t="s">
        <v>9091</v>
      </c>
      <c r="C218" s="419">
        <v>7.4</v>
      </c>
      <c r="D218" s="419" t="s">
        <v>54</v>
      </c>
      <c r="E218" s="419" t="s">
        <v>22</v>
      </c>
      <c r="F218" s="419" t="s">
        <v>1870</v>
      </c>
      <c r="G218" s="419" t="s">
        <v>212</v>
      </c>
      <c r="H218" s="419" t="s">
        <v>219</v>
      </c>
      <c r="I218" s="419"/>
      <c r="J218" s="419" t="s">
        <v>582</v>
      </c>
      <c r="K218" s="419"/>
    </row>
    <row r="219" spans="2:11" x14ac:dyDescent="0.2">
      <c r="B219" s="419" t="s">
        <v>9092</v>
      </c>
      <c r="C219" s="419">
        <v>7.4</v>
      </c>
      <c r="D219" s="419" t="s">
        <v>54</v>
      </c>
      <c r="E219" s="419" t="s">
        <v>23</v>
      </c>
      <c r="F219" s="419" t="s">
        <v>1872</v>
      </c>
      <c r="G219" s="419" t="s">
        <v>212</v>
      </c>
      <c r="H219" s="419" t="s">
        <v>219</v>
      </c>
      <c r="I219" s="419"/>
      <c r="J219" s="419" t="s">
        <v>582</v>
      </c>
      <c r="K219" s="419"/>
    </row>
    <row r="220" spans="2:11" x14ac:dyDescent="0.2">
      <c r="B220" s="419" t="s">
        <v>9093</v>
      </c>
      <c r="C220" s="419">
        <v>7.4</v>
      </c>
      <c r="D220" s="419" t="s">
        <v>54</v>
      </c>
      <c r="E220" s="419" t="s">
        <v>24</v>
      </c>
      <c r="F220" s="419" t="s">
        <v>1874</v>
      </c>
      <c r="G220" s="419" t="s">
        <v>212</v>
      </c>
      <c r="H220" s="419" t="s">
        <v>219</v>
      </c>
      <c r="I220" s="419"/>
      <c r="J220" s="419" t="s">
        <v>582</v>
      </c>
      <c r="K220" s="419"/>
    </row>
    <row r="221" spans="2:11" x14ac:dyDescent="0.2">
      <c r="B221" s="419" t="s">
        <v>9094</v>
      </c>
      <c r="C221" s="419">
        <v>7.4</v>
      </c>
      <c r="D221" s="419" t="s">
        <v>54</v>
      </c>
      <c r="E221" s="419" t="s">
        <v>25</v>
      </c>
      <c r="F221" s="419" t="s">
        <v>1876</v>
      </c>
      <c r="G221" s="419" t="s">
        <v>212</v>
      </c>
      <c r="H221" s="419" t="s">
        <v>219</v>
      </c>
      <c r="I221" s="419"/>
      <c r="J221" s="419" t="s">
        <v>582</v>
      </c>
      <c r="K221" s="419"/>
    </row>
    <row r="222" spans="2:11" x14ac:dyDescent="0.2">
      <c r="B222" s="419" t="s">
        <v>11701</v>
      </c>
      <c r="C222" s="419">
        <v>7.4</v>
      </c>
      <c r="D222" s="419" t="s">
        <v>54</v>
      </c>
      <c r="E222" s="419" t="s">
        <v>26</v>
      </c>
      <c r="F222" s="419" t="s">
        <v>1878</v>
      </c>
      <c r="G222" s="419" t="s">
        <v>212</v>
      </c>
      <c r="H222" s="419" t="s">
        <v>213</v>
      </c>
      <c r="I222" s="419" t="s">
        <v>11702</v>
      </c>
      <c r="J222" s="419"/>
      <c r="K222" s="419"/>
    </row>
    <row r="223" spans="2:11" x14ac:dyDescent="0.2">
      <c r="B223" s="419" t="s">
        <v>9095</v>
      </c>
      <c r="C223" s="419">
        <v>7.4</v>
      </c>
      <c r="D223" s="419" t="s">
        <v>55</v>
      </c>
      <c r="E223" s="419" t="s">
        <v>16</v>
      </c>
      <c r="F223" s="419" t="s">
        <v>1888</v>
      </c>
      <c r="G223" s="419" t="s">
        <v>212</v>
      </c>
      <c r="H223" s="419" t="s">
        <v>219</v>
      </c>
      <c r="I223" s="419"/>
      <c r="J223" s="419" t="s">
        <v>582</v>
      </c>
      <c r="K223" s="419"/>
    </row>
    <row r="224" spans="2:11" x14ac:dyDescent="0.2">
      <c r="B224" s="419" t="s">
        <v>9096</v>
      </c>
      <c r="C224" s="419">
        <v>7.4</v>
      </c>
      <c r="D224" s="419" t="s">
        <v>55</v>
      </c>
      <c r="E224" s="419" t="s">
        <v>17</v>
      </c>
      <c r="F224" s="419" t="s">
        <v>1890</v>
      </c>
      <c r="G224" s="419" t="s">
        <v>212</v>
      </c>
      <c r="H224" s="419" t="s">
        <v>219</v>
      </c>
      <c r="I224" s="419"/>
      <c r="J224" s="419" t="s">
        <v>582</v>
      </c>
      <c r="K224" s="419"/>
    </row>
    <row r="225" spans="2:11" x14ac:dyDescent="0.2">
      <c r="B225" s="419" t="s">
        <v>9097</v>
      </c>
      <c r="C225" s="419">
        <v>7.4</v>
      </c>
      <c r="D225" s="419" t="s">
        <v>55</v>
      </c>
      <c r="E225" s="419" t="s">
        <v>18</v>
      </c>
      <c r="F225" s="419" t="s">
        <v>1892</v>
      </c>
      <c r="G225" s="419" t="s">
        <v>212</v>
      </c>
      <c r="H225" s="419" t="s">
        <v>219</v>
      </c>
      <c r="I225" s="419"/>
      <c r="J225" s="419" t="s">
        <v>582</v>
      </c>
      <c r="K225" s="419"/>
    </row>
    <row r="226" spans="2:11" x14ac:dyDescent="0.2">
      <c r="B226" s="419" t="s">
        <v>9098</v>
      </c>
      <c r="C226" s="419">
        <v>7.4</v>
      </c>
      <c r="D226" s="419" t="s">
        <v>55</v>
      </c>
      <c r="E226" s="419" t="s">
        <v>19</v>
      </c>
      <c r="F226" s="419" t="s">
        <v>1894</v>
      </c>
      <c r="G226" s="419" t="s">
        <v>212</v>
      </c>
      <c r="H226" s="419" t="s">
        <v>219</v>
      </c>
      <c r="I226" s="419"/>
      <c r="J226" s="419" t="s">
        <v>582</v>
      </c>
      <c r="K226" s="419"/>
    </row>
    <row r="227" spans="2:11" x14ac:dyDescent="0.2">
      <c r="B227" s="419" t="s">
        <v>9099</v>
      </c>
      <c r="C227" s="419">
        <v>7.4</v>
      </c>
      <c r="D227" s="419" t="s">
        <v>55</v>
      </c>
      <c r="E227" s="419" t="s">
        <v>20</v>
      </c>
      <c r="F227" s="419" t="s">
        <v>1896</v>
      </c>
      <c r="G227" s="419" t="s">
        <v>212</v>
      </c>
      <c r="H227" s="419" t="s">
        <v>219</v>
      </c>
      <c r="I227" s="419"/>
      <c r="J227" s="419" t="s">
        <v>582</v>
      </c>
      <c r="K227" s="419"/>
    </row>
    <row r="228" spans="2:11" x14ac:dyDescent="0.2">
      <c r="B228" s="419" t="s">
        <v>9100</v>
      </c>
      <c r="C228" s="419">
        <v>7.4</v>
      </c>
      <c r="D228" s="419" t="s">
        <v>55</v>
      </c>
      <c r="E228" s="419" t="s">
        <v>21</v>
      </c>
      <c r="F228" s="419" t="s">
        <v>1898</v>
      </c>
      <c r="G228" s="419" t="s">
        <v>212</v>
      </c>
      <c r="H228" s="419" t="s">
        <v>219</v>
      </c>
      <c r="I228" s="419"/>
      <c r="J228" s="419" t="s">
        <v>582</v>
      </c>
      <c r="K228" s="419"/>
    </row>
    <row r="229" spans="2:11" x14ac:dyDescent="0.2">
      <c r="B229" s="419" t="s">
        <v>9101</v>
      </c>
      <c r="C229" s="419">
        <v>7.4</v>
      </c>
      <c r="D229" s="419" t="s">
        <v>55</v>
      </c>
      <c r="E229" s="419" t="s">
        <v>22</v>
      </c>
      <c r="F229" s="419" t="s">
        <v>1900</v>
      </c>
      <c r="G229" s="419" t="s">
        <v>212</v>
      </c>
      <c r="H229" s="419" t="s">
        <v>219</v>
      </c>
      <c r="I229" s="419"/>
      <c r="J229" s="419" t="s">
        <v>582</v>
      </c>
      <c r="K229" s="419"/>
    </row>
    <row r="230" spans="2:11" x14ac:dyDescent="0.2">
      <c r="B230" s="419" t="s">
        <v>9102</v>
      </c>
      <c r="C230" s="419">
        <v>7.4</v>
      </c>
      <c r="D230" s="419" t="s">
        <v>55</v>
      </c>
      <c r="E230" s="419" t="s">
        <v>23</v>
      </c>
      <c r="F230" s="419" t="s">
        <v>1902</v>
      </c>
      <c r="G230" s="419" t="s">
        <v>212</v>
      </c>
      <c r="H230" s="419" t="s">
        <v>219</v>
      </c>
      <c r="I230" s="419"/>
      <c r="J230" s="419" t="s">
        <v>582</v>
      </c>
      <c r="K230" s="419"/>
    </row>
    <row r="231" spans="2:11" x14ac:dyDescent="0.2">
      <c r="B231" s="419" t="s">
        <v>9103</v>
      </c>
      <c r="C231" s="419">
        <v>7.4</v>
      </c>
      <c r="D231" s="419" t="s">
        <v>55</v>
      </c>
      <c r="E231" s="419" t="s">
        <v>24</v>
      </c>
      <c r="F231" s="419" t="s">
        <v>1904</v>
      </c>
      <c r="G231" s="419" t="s">
        <v>212</v>
      </c>
      <c r="H231" s="419" t="s">
        <v>219</v>
      </c>
      <c r="I231" s="419"/>
      <c r="J231" s="419" t="s">
        <v>582</v>
      </c>
      <c r="K231" s="419"/>
    </row>
    <row r="232" spans="2:11" x14ac:dyDescent="0.2">
      <c r="B232" s="419" t="s">
        <v>9104</v>
      </c>
      <c r="C232" s="419">
        <v>7.4</v>
      </c>
      <c r="D232" s="419" t="s">
        <v>55</v>
      </c>
      <c r="E232" s="419" t="s">
        <v>25</v>
      </c>
      <c r="F232" s="419" t="s">
        <v>1906</v>
      </c>
      <c r="G232" s="419" t="s">
        <v>212</v>
      </c>
      <c r="H232" s="419" t="s">
        <v>219</v>
      </c>
      <c r="I232" s="419"/>
      <c r="J232" s="419" t="s">
        <v>582</v>
      </c>
      <c r="K232" s="419"/>
    </row>
    <row r="233" spans="2:11" x14ac:dyDescent="0.2">
      <c r="B233" s="419" t="s">
        <v>11703</v>
      </c>
      <c r="C233" s="419">
        <v>7.4</v>
      </c>
      <c r="D233" s="419" t="s">
        <v>55</v>
      </c>
      <c r="E233" s="419" t="s">
        <v>26</v>
      </c>
      <c r="F233" s="419" t="s">
        <v>1908</v>
      </c>
      <c r="G233" s="419" t="s">
        <v>212</v>
      </c>
      <c r="H233" s="419" t="s">
        <v>213</v>
      </c>
      <c r="I233" s="419" t="s">
        <v>11704</v>
      </c>
      <c r="J233" s="419"/>
      <c r="K233" s="419"/>
    </row>
    <row r="234" spans="2:11" x14ac:dyDescent="0.2">
      <c r="B234" s="419" t="s">
        <v>9105</v>
      </c>
      <c r="C234" s="419">
        <v>7.4</v>
      </c>
      <c r="D234" s="419" t="s">
        <v>56</v>
      </c>
      <c r="E234" s="419" t="s">
        <v>16</v>
      </c>
      <c r="F234" s="419" t="s">
        <v>1916</v>
      </c>
      <c r="G234" s="419" t="s">
        <v>212</v>
      </c>
      <c r="H234" s="419" t="s">
        <v>213</v>
      </c>
      <c r="I234" s="419" t="s">
        <v>9106</v>
      </c>
      <c r="J234" s="419"/>
      <c r="K234" s="419"/>
    </row>
    <row r="235" spans="2:11" x14ac:dyDescent="0.2">
      <c r="B235" s="419" t="s">
        <v>9107</v>
      </c>
      <c r="C235" s="419">
        <v>7.4</v>
      </c>
      <c r="D235" s="419" t="s">
        <v>56</v>
      </c>
      <c r="E235" s="419" t="s">
        <v>17</v>
      </c>
      <c r="F235" s="419" t="s">
        <v>1918</v>
      </c>
      <c r="G235" s="419" t="s">
        <v>212</v>
      </c>
      <c r="H235" s="419" t="s">
        <v>213</v>
      </c>
      <c r="I235" s="419" t="s">
        <v>9108</v>
      </c>
      <c r="J235" s="419"/>
      <c r="K235" s="419"/>
    </row>
    <row r="236" spans="2:11" x14ac:dyDescent="0.2">
      <c r="B236" s="419" t="s">
        <v>9109</v>
      </c>
      <c r="C236" s="419">
        <v>7.4</v>
      </c>
      <c r="D236" s="419" t="s">
        <v>56</v>
      </c>
      <c r="E236" s="419" t="s">
        <v>18</v>
      </c>
      <c r="F236" s="419" t="s">
        <v>1920</v>
      </c>
      <c r="G236" s="419" t="s">
        <v>212</v>
      </c>
      <c r="H236" s="419" t="s">
        <v>213</v>
      </c>
      <c r="I236" s="419" t="s">
        <v>9110</v>
      </c>
      <c r="J236" s="419"/>
      <c r="K236" s="419"/>
    </row>
    <row r="237" spans="2:11" x14ac:dyDescent="0.2">
      <c r="B237" s="419" t="s">
        <v>9111</v>
      </c>
      <c r="C237" s="419">
        <v>7.4</v>
      </c>
      <c r="D237" s="419" t="s">
        <v>56</v>
      </c>
      <c r="E237" s="419" t="s">
        <v>19</v>
      </c>
      <c r="F237" s="419" t="s">
        <v>1922</v>
      </c>
      <c r="G237" s="419" t="s">
        <v>212</v>
      </c>
      <c r="H237" s="419" t="s">
        <v>213</v>
      </c>
      <c r="I237" s="419" t="s">
        <v>9112</v>
      </c>
      <c r="J237" s="419"/>
      <c r="K237" s="419"/>
    </row>
    <row r="238" spans="2:11" x14ac:dyDescent="0.2">
      <c r="B238" s="419" t="s">
        <v>9113</v>
      </c>
      <c r="C238" s="419">
        <v>7.4</v>
      </c>
      <c r="D238" s="419" t="s">
        <v>56</v>
      </c>
      <c r="E238" s="419" t="s">
        <v>20</v>
      </c>
      <c r="F238" s="419" t="s">
        <v>1924</v>
      </c>
      <c r="G238" s="419" t="s">
        <v>212</v>
      </c>
      <c r="H238" s="419" t="s">
        <v>213</v>
      </c>
      <c r="I238" s="419" t="s">
        <v>9114</v>
      </c>
      <c r="J238" s="419"/>
      <c r="K238" s="419"/>
    </row>
    <row r="239" spans="2:11" x14ac:dyDescent="0.2">
      <c r="B239" s="419" t="s">
        <v>9115</v>
      </c>
      <c r="C239" s="419">
        <v>7.4</v>
      </c>
      <c r="D239" s="419" t="s">
        <v>56</v>
      </c>
      <c r="E239" s="419" t="s">
        <v>21</v>
      </c>
      <c r="F239" s="419" t="s">
        <v>1926</v>
      </c>
      <c r="G239" s="419" t="s">
        <v>212</v>
      </c>
      <c r="H239" s="419" t="s">
        <v>213</v>
      </c>
      <c r="I239" s="419" t="s">
        <v>9116</v>
      </c>
      <c r="J239" s="419"/>
      <c r="K239" s="419"/>
    </row>
    <row r="240" spans="2:11" x14ac:dyDescent="0.2">
      <c r="B240" s="419" t="s">
        <v>9117</v>
      </c>
      <c r="C240" s="419">
        <v>7.4</v>
      </c>
      <c r="D240" s="419" t="s">
        <v>56</v>
      </c>
      <c r="E240" s="419" t="s">
        <v>22</v>
      </c>
      <c r="F240" s="419" t="s">
        <v>1928</v>
      </c>
      <c r="G240" s="419" t="s">
        <v>212</v>
      </c>
      <c r="H240" s="419" t="s">
        <v>213</v>
      </c>
      <c r="I240" s="419" t="s">
        <v>9118</v>
      </c>
      <c r="J240" s="419"/>
      <c r="K240" s="419"/>
    </row>
    <row r="241" spans="2:11" x14ac:dyDescent="0.2">
      <c r="B241" s="419" t="s">
        <v>9119</v>
      </c>
      <c r="C241" s="419">
        <v>7.4</v>
      </c>
      <c r="D241" s="419" t="s">
        <v>56</v>
      </c>
      <c r="E241" s="419" t="s">
        <v>23</v>
      </c>
      <c r="F241" s="419" t="s">
        <v>1930</v>
      </c>
      <c r="G241" s="419" t="s">
        <v>212</v>
      </c>
      <c r="H241" s="419" t="s">
        <v>213</v>
      </c>
      <c r="I241" s="419" t="s">
        <v>9120</v>
      </c>
      <c r="J241" s="419"/>
      <c r="K241" s="419"/>
    </row>
    <row r="242" spans="2:11" x14ac:dyDescent="0.2">
      <c r="B242" s="419" t="s">
        <v>9121</v>
      </c>
      <c r="C242" s="419">
        <v>7.4</v>
      </c>
      <c r="D242" s="419" t="s">
        <v>56</v>
      </c>
      <c r="E242" s="419" t="s">
        <v>24</v>
      </c>
      <c r="F242" s="419" t="s">
        <v>1932</v>
      </c>
      <c r="G242" s="419" t="s">
        <v>212</v>
      </c>
      <c r="H242" s="419" t="s">
        <v>213</v>
      </c>
      <c r="I242" s="419" t="s">
        <v>9122</v>
      </c>
      <c r="J242" s="419"/>
      <c r="K242" s="419"/>
    </row>
    <row r="243" spans="2:11" x14ac:dyDescent="0.2">
      <c r="B243" s="419" t="s">
        <v>9123</v>
      </c>
      <c r="C243" s="419">
        <v>7.4</v>
      </c>
      <c r="D243" s="419" t="s">
        <v>56</v>
      </c>
      <c r="E243" s="419" t="s">
        <v>25</v>
      </c>
      <c r="F243" s="419" t="s">
        <v>1934</v>
      </c>
      <c r="G243" s="419" t="s">
        <v>212</v>
      </c>
      <c r="H243" s="419" t="s">
        <v>213</v>
      </c>
      <c r="I243" s="419" t="s">
        <v>9124</v>
      </c>
      <c r="J243" s="419"/>
      <c r="K243" s="419"/>
    </row>
    <row r="244" spans="2:11" x14ac:dyDescent="0.2">
      <c r="B244" s="419" t="s">
        <v>11705</v>
      </c>
      <c r="C244" s="419">
        <v>7.4</v>
      </c>
      <c r="D244" s="419" t="s">
        <v>56</v>
      </c>
      <c r="E244" s="419" t="s">
        <v>26</v>
      </c>
      <c r="F244" s="419" t="s">
        <v>1936</v>
      </c>
      <c r="G244" s="419" t="s">
        <v>212</v>
      </c>
      <c r="H244" s="419" t="s">
        <v>213</v>
      </c>
      <c r="I244" s="419" t="s">
        <v>11706</v>
      </c>
      <c r="J244" s="419"/>
      <c r="K244" s="419"/>
    </row>
    <row r="245" spans="2:11" x14ac:dyDescent="0.2">
      <c r="B245" s="419" t="s">
        <v>9125</v>
      </c>
      <c r="C245" s="419">
        <v>7.4</v>
      </c>
      <c r="D245" s="419" t="s">
        <v>57</v>
      </c>
      <c r="E245" s="419" t="s">
        <v>16</v>
      </c>
      <c r="F245" s="419" t="s">
        <v>1946</v>
      </c>
      <c r="G245" s="419" t="s">
        <v>212</v>
      </c>
      <c r="H245" s="419" t="s">
        <v>213</v>
      </c>
      <c r="I245" s="419" t="s">
        <v>11707</v>
      </c>
      <c r="J245" s="419"/>
      <c r="K245" s="419"/>
    </row>
    <row r="246" spans="2:11" x14ac:dyDescent="0.2">
      <c r="B246" s="419" t="s">
        <v>11708</v>
      </c>
      <c r="C246" s="419">
        <v>7.4</v>
      </c>
      <c r="D246" s="419" t="s">
        <v>57</v>
      </c>
      <c r="E246" s="419" t="s">
        <v>17</v>
      </c>
      <c r="F246" s="419" t="s">
        <v>1949</v>
      </c>
      <c r="G246" s="419" t="s">
        <v>212</v>
      </c>
      <c r="H246" s="419" t="s">
        <v>213</v>
      </c>
      <c r="I246" s="419" t="s">
        <v>11709</v>
      </c>
      <c r="J246" s="419"/>
      <c r="K246" s="419"/>
    </row>
    <row r="247" spans="2:11" x14ac:dyDescent="0.2">
      <c r="B247" s="419" t="s">
        <v>11710</v>
      </c>
      <c r="C247" s="419">
        <v>7.4</v>
      </c>
      <c r="D247" s="419" t="s">
        <v>57</v>
      </c>
      <c r="E247" s="419" t="s">
        <v>18</v>
      </c>
      <c r="F247" s="419" t="s">
        <v>1952</v>
      </c>
      <c r="G247" s="419" t="s">
        <v>212</v>
      </c>
      <c r="H247" s="419" t="s">
        <v>213</v>
      </c>
      <c r="I247" s="419" t="s">
        <v>11711</v>
      </c>
      <c r="J247" s="419"/>
      <c r="K247" s="419"/>
    </row>
    <row r="248" spans="2:11" x14ac:dyDescent="0.2">
      <c r="B248" s="419" t="s">
        <v>11712</v>
      </c>
      <c r="C248" s="419">
        <v>7.4</v>
      </c>
      <c r="D248" s="419" t="s">
        <v>57</v>
      </c>
      <c r="E248" s="419" t="s">
        <v>19</v>
      </c>
      <c r="F248" s="419" t="s">
        <v>1955</v>
      </c>
      <c r="G248" s="419" t="s">
        <v>212</v>
      </c>
      <c r="H248" s="419" t="s">
        <v>213</v>
      </c>
      <c r="I248" s="419" t="s">
        <v>11713</v>
      </c>
      <c r="J248" s="419"/>
      <c r="K248" s="419"/>
    </row>
    <row r="249" spans="2:11" x14ac:dyDescent="0.2">
      <c r="B249" s="419" t="s">
        <v>11714</v>
      </c>
      <c r="C249" s="419">
        <v>7.4</v>
      </c>
      <c r="D249" s="419" t="s">
        <v>57</v>
      </c>
      <c r="E249" s="419" t="s">
        <v>20</v>
      </c>
      <c r="F249" s="419" t="s">
        <v>1958</v>
      </c>
      <c r="G249" s="419" t="s">
        <v>212</v>
      </c>
      <c r="H249" s="419" t="s">
        <v>213</v>
      </c>
      <c r="I249" s="419" t="s">
        <v>11715</v>
      </c>
      <c r="J249" s="419"/>
      <c r="K249" s="419"/>
    </row>
    <row r="250" spans="2:11" x14ac:dyDescent="0.2">
      <c r="B250" s="419" t="s">
        <v>11716</v>
      </c>
      <c r="C250" s="419">
        <v>7.4</v>
      </c>
      <c r="D250" s="419" t="s">
        <v>57</v>
      </c>
      <c r="E250" s="419" t="s">
        <v>21</v>
      </c>
      <c r="F250" s="419" t="s">
        <v>1961</v>
      </c>
      <c r="G250" s="419" t="s">
        <v>212</v>
      </c>
      <c r="H250" s="419" t="s">
        <v>213</v>
      </c>
      <c r="I250" s="419" t="s">
        <v>11717</v>
      </c>
      <c r="J250" s="419"/>
      <c r="K250" s="419"/>
    </row>
    <row r="251" spans="2:11" x14ac:dyDescent="0.2">
      <c r="B251" s="419" t="s">
        <v>11718</v>
      </c>
      <c r="C251" s="419">
        <v>7.4</v>
      </c>
      <c r="D251" s="419" t="s">
        <v>57</v>
      </c>
      <c r="E251" s="419" t="s">
        <v>22</v>
      </c>
      <c r="F251" s="419" t="s">
        <v>1964</v>
      </c>
      <c r="G251" s="419" t="s">
        <v>212</v>
      </c>
      <c r="H251" s="419" t="s">
        <v>213</v>
      </c>
      <c r="I251" s="419" t="s">
        <v>11719</v>
      </c>
      <c r="J251" s="419"/>
      <c r="K251" s="419"/>
    </row>
    <row r="252" spans="2:11" x14ac:dyDescent="0.2">
      <c r="B252" s="419" t="s">
        <v>11720</v>
      </c>
      <c r="C252" s="419">
        <v>7.4</v>
      </c>
      <c r="D252" s="419" t="s">
        <v>57</v>
      </c>
      <c r="E252" s="419" t="s">
        <v>23</v>
      </c>
      <c r="F252" s="419" t="s">
        <v>1967</v>
      </c>
      <c r="G252" s="419" t="s">
        <v>212</v>
      </c>
      <c r="H252" s="419" t="s">
        <v>213</v>
      </c>
      <c r="I252" s="419" t="s">
        <v>11721</v>
      </c>
      <c r="J252" s="419"/>
      <c r="K252" s="419"/>
    </row>
    <row r="253" spans="2:11" x14ac:dyDescent="0.2">
      <c r="B253" s="419" t="s">
        <v>11722</v>
      </c>
      <c r="C253" s="419">
        <v>7.4</v>
      </c>
      <c r="D253" s="419" t="s">
        <v>57</v>
      </c>
      <c r="E253" s="419" t="s">
        <v>24</v>
      </c>
      <c r="F253" s="419" t="s">
        <v>1970</v>
      </c>
      <c r="G253" s="419" t="s">
        <v>212</v>
      </c>
      <c r="H253" s="419" t="s">
        <v>213</v>
      </c>
      <c r="I253" s="419" t="s">
        <v>11723</v>
      </c>
      <c r="J253" s="419"/>
      <c r="K253" s="419"/>
    </row>
    <row r="254" spans="2:11" x14ac:dyDescent="0.2">
      <c r="B254" s="419" t="s">
        <v>11724</v>
      </c>
      <c r="C254" s="419">
        <v>7.4</v>
      </c>
      <c r="D254" s="419" t="s">
        <v>57</v>
      </c>
      <c r="E254" s="419" t="s">
        <v>25</v>
      </c>
      <c r="F254" s="419" t="s">
        <v>1973</v>
      </c>
      <c r="G254" s="419" t="s">
        <v>212</v>
      </c>
      <c r="H254" s="419" t="s">
        <v>213</v>
      </c>
      <c r="I254" s="419" t="s">
        <v>11725</v>
      </c>
      <c r="J254" s="419"/>
      <c r="K254" s="419"/>
    </row>
    <row r="255" spans="2:11" x14ac:dyDescent="0.2">
      <c r="B255" s="419" t="s">
        <v>11726</v>
      </c>
      <c r="C255" s="419">
        <v>7.4</v>
      </c>
      <c r="D255" s="419" t="s">
        <v>57</v>
      </c>
      <c r="E255" s="419" t="s">
        <v>26</v>
      </c>
      <c r="F255" s="419" t="s">
        <v>1976</v>
      </c>
      <c r="G255" s="419" t="s">
        <v>212</v>
      </c>
      <c r="H255" s="419" t="s">
        <v>213</v>
      </c>
      <c r="I255" s="419" t="s">
        <v>11727</v>
      </c>
      <c r="J255" s="419"/>
      <c r="K255" s="419"/>
    </row>
    <row r="256" spans="2:11" x14ac:dyDescent="0.2">
      <c r="B256" s="419" t="s">
        <v>9126</v>
      </c>
      <c r="C256" s="419">
        <v>7.4</v>
      </c>
      <c r="D256" s="419" t="s">
        <v>59</v>
      </c>
      <c r="E256" s="419" t="s">
        <v>16</v>
      </c>
      <c r="F256" s="419" t="s">
        <v>1988</v>
      </c>
      <c r="G256" s="419" t="s">
        <v>212</v>
      </c>
      <c r="H256" s="419" t="s">
        <v>213</v>
      </c>
      <c r="I256" s="419" t="s">
        <v>11728</v>
      </c>
      <c r="J256" s="419"/>
      <c r="K256" s="419"/>
    </row>
    <row r="257" spans="2:11" x14ac:dyDescent="0.2">
      <c r="B257" s="419" t="s">
        <v>9127</v>
      </c>
      <c r="C257" s="419">
        <v>7.4</v>
      </c>
      <c r="D257" s="419" t="s">
        <v>59</v>
      </c>
      <c r="E257" s="419" t="s">
        <v>17</v>
      </c>
      <c r="F257" s="419" t="s">
        <v>1991</v>
      </c>
      <c r="G257" s="419" t="s">
        <v>212</v>
      </c>
      <c r="H257" s="419" t="s">
        <v>213</v>
      </c>
      <c r="I257" s="419" t="s">
        <v>11729</v>
      </c>
      <c r="J257" s="419"/>
      <c r="K257" s="419"/>
    </row>
    <row r="258" spans="2:11" x14ac:dyDescent="0.2">
      <c r="B258" s="419" t="s">
        <v>9128</v>
      </c>
      <c r="C258" s="419">
        <v>7.4</v>
      </c>
      <c r="D258" s="419" t="s">
        <v>59</v>
      </c>
      <c r="E258" s="419" t="s">
        <v>18</v>
      </c>
      <c r="F258" s="419" t="s">
        <v>1994</v>
      </c>
      <c r="G258" s="419" t="s">
        <v>212</v>
      </c>
      <c r="H258" s="419" t="s">
        <v>213</v>
      </c>
      <c r="I258" s="419" t="s">
        <v>11730</v>
      </c>
      <c r="J258" s="419"/>
      <c r="K258" s="419"/>
    </row>
    <row r="259" spans="2:11" x14ac:dyDescent="0.2">
      <c r="B259" s="419" t="s">
        <v>9129</v>
      </c>
      <c r="C259" s="419">
        <v>7.4</v>
      </c>
      <c r="D259" s="419" t="s">
        <v>59</v>
      </c>
      <c r="E259" s="419" t="s">
        <v>19</v>
      </c>
      <c r="F259" s="419" t="s">
        <v>1997</v>
      </c>
      <c r="G259" s="419" t="s">
        <v>212</v>
      </c>
      <c r="H259" s="419" t="s">
        <v>213</v>
      </c>
      <c r="I259" s="419" t="s">
        <v>11731</v>
      </c>
      <c r="J259" s="419"/>
      <c r="K259" s="419"/>
    </row>
    <row r="260" spans="2:11" x14ac:dyDescent="0.2">
      <c r="B260" s="419" t="s">
        <v>9130</v>
      </c>
      <c r="C260" s="419">
        <v>7.4</v>
      </c>
      <c r="D260" s="419" t="s">
        <v>59</v>
      </c>
      <c r="E260" s="419" t="s">
        <v>20</v>
      </c>
      <c r="F260" s="419" t="s">
        <v>2000</v>
      </c>
      <c r="G260" s="419" t="s">
        <v>212</v>
      </c>
      <c r="H260" s="419" t="s">
        <v>213</v>
      </c>
      <c r="I260" s="419" t="s">
        <v>11732</v>
      </c>
      <c r="J260" s="419"/>
      <c r="K260" s="419"/>
    </row>
    <row r="261" spans="2:11" x14ac:dyDescent="0.2">
      <c r="B261" s="419" t="s">
        <v>9131</v>
      </c>
      <c r="C261" s="419">
        <v>7.4</v>
      </c>
      <c r="D261" s="419" t="s">
        <v>59</v>
      </c>
      <c r="E261" s="419" t="s">
        <v>21</v>
      </c>
      <c r="F261" s="419" t="s">
        <v>2003</v>
      </c>
      <c r="G261" s="419" t="s">
        <v>212</v>
      </c>
      <c r="H261" s="419" t="s">
        <v>213</v>
      </c>
      <c r="I261" s="419" t="s">
        <v>11733</v>
      </c>
      <c r="J261" s="419"/>
      <c r="K261" s="419"/>
    </row>
    <row r="262" spans="2:11" x14ac:dyDescent="0.2">
      <c r="B262" s="419" t="s">
        <v>9132</v>
      </c>
      <c r="C262" s="419">
        <v>7.4</v>
      </c>
      <c r="D262" s="419" t="s">
        <v>59</v>
      </c>
      <c r="E262" s="419" t="s">
        <v>22</v>
      </c>
      <c r="F262" s="419" t="s">
        <v>2006</v>
      </c>
      <c r="G262" s="419" t="s">
        <v>212</v>
      </c>
      <c r="H262" s="419" t="s">
        <v>213</v>
      </c>
      <c r="I262" s="419" t="s">
        <v>11734</v>
      </c>
      <c r="J262" s="419"/>
      <c r="K262" s="419"/>
    </row>
    <row r="263" spans="2:11" x14ac:dyDescent="0.2">
      <c r="B263" s="419" t="s">
        <v>9133</v>
      </c>
      <c r="C263" s="419">
        <v>7.4</v>
      </c>
      <c r="D263" s="419" t="s">
        <v>59</v>
      </c>
      <c r="E263" s="419" t="s">
        <v>23</v>
      </c>
      <c r="F263" s="419" t="s">
        <v>2009</v>
      </c>
      <c r="G263" s="419" t="s">
        <v>212</v>
      </c>
      <c r="H263" s="419" t="s">
        <v>213</v>
      </c>
      <c r="I263" s="419" t="s">
        <v>11735</v>
      </c>
      <c r="J263" s="419"/>
      <c r="K263" s="419"/>
    </row>
    <row r="264" spans="2:11" x14ac:dyDescent="0.2">
      <c r="B264" s="419" t="s">
        <v>9134</v>
      </c>
      <c r="C264" s="419">
        <v>7.4</v>
      </c>
      <c r="D264" s="419" t="s">
        <v>59</v>
      </c>
      <c r="E264" s="419" t="s">
        <v>24</v>
      </c>
      <c r="F264" s="419" t="s">
        <v>2012</v>
      </c>
      <c r="G264" s="419" t="s">
        <v>212</v>
      </c>
      <c r="H264" s="419" t="s">
        <v>213</v>
      </c>
      <c r="I264" s="419" t="s">
        <v>11736</v>
      </c>
      <c r="J264" s="419"/>
      <c r="K264" s="419"/>
    </row>
    <row r="265" spans="2:11" x14ac:dyDescent="0.2">
      <c r="B265" s="419" t="s">
        <v>9135</v>
      </c>
      <c r="C265" s="419">
        <v>7.4</v>
      </c>
      <c r="D265" s="419" t="s">
        <v>59</v>
      </c>
      <c r="E265" s="419" t="s">
        <v>25</v>
      </c>
      <c r="F265" s="419" t="s">
        <v>2015</v>
      </c>
      <c r="G265" s="419" t="s">
        <v>212</v>
      </c>
      <c r="H265" s="419" t="s">
        <v>213</v>
      </c>
      <c r="I265" s="419" t="s">
        <v>11737</v>
      </c>
      <c r="J265" s="419"/>
      <c r="K265" s="419"/>
    </row>
    <row r="266" spans="2:11" x14ac:dyDescent="0.2">
      <c r="B266" s="419" t="s">
        <v>11738</v>
      </c>
      <c r="C266" s="419">
        <v>7.4</v>
      </c>
      <c r="D266" s="419" t="s">
        <v>59</v>
      </c>
      <c r="E266" s="419" t="s">
        <v>26</v>
      </c>
      <c r="F266" s="419" t="s">
        <v>2018</v>
      </c>
      <c r="G266" s="419" t="s">
        <v>212</v>
      </c>
      <c r="H266" s="419" t="s">
        <v>213</v>
      </c>
      <c r="I266" s="419" t="s">
        <v>11739</v>
      </c>
      <c r="J266" s="419"/>
      <c r="K266" s="419"/>
    </row>
    <row r="267" spans="2:11" x14ac:dyDescent="0.2">
      <c r="B267" s="419" t="s">
        <v>9136</v>
      </c>
      <c r="C267" s="419">
        <v>7.4</v>
      </c>
      <c r="D267" s="419" t="s">
        <v>61</v>
      </c>
      <c r="E267" s="419" t="s">
        <v>16</v>
      </c>
      <c r="F267" s="419" t="s">
        <v>2030</v>
      </c>
      <c r="G267" s="419" t="s">
        <v>212</v>
      </c>
      <c r="H267" s="419" t="s">
        <v>219</v>
      </c>
      <c r="I267" s="419"/>
      <c r="J267" s="419" t="s">
        <v>582</v>
      </c>
      <c r="K267" s="419"/>
    </row>
    <row r="268" spans="2:11" x14ac:dyDescent="0.2">
      <c r="B268" s="419" t="s">
        <v>9137</v>
      </c>
      <c r="C268" s="419">
        <v>7.4</v>
      </c>
      <c r="D268" s="419" t="s">
        <v>61</v>
      </c>
      <c r="E268" s="419" t="s">
        <v>17</v>
      </c>
      <c r="F268" s="419" t="s">
        <v>2032</v>
      </c>
      <c r="G268" s="419" t="s">
        <v>212</v>
      </c>
      <c r="H268" s="419" t="s">
        <v>219</v>
      </c>
      <c r="I268" s="419"/>
      <c r="J268" s="419" t="s">
        <v>582</v>
      </c>
      <c r="K268" s="419"/>
    </row>
    <row r="269" spans="2:11" x14ac:dyDescent="0.2">
      <c r="B269" s="419" t="s">
        <v>9138</v>
      </c>
      <c r="C269" s="419">
        <v>7.4</v>
      </c>
      <c r="D269" s="419" t="s">
        <v>61</v>
      </c>
      <c r="E269" s="419" t="s">
        <v>18</v>
      </c>
      <c r="F269" s="419" t="s">
        <v>2034</v>
      </c>
      <c r="G269" s="419" t="s">
        <v>212</v>
      </c>
      <c r="H269" s="419" t="s">
        <v>219</v>
      </c>
      <c r="I269" s="419"/>
      <c r="J269" s="419" t="s">
        <v>582</v>
      </c>
      <c r="K269" s="419"/>
    </row>
    <row r="270" spans="2:11" x14ac:dyDescent="0.2">
      <c r="B270" s="419" t="s">
        <v>9139</v>
      </c>
      <c r="C270" s="419">
        <v>7.4</v>
      </c>
      <c r="D270" s="419" t="s">
        <v>61</v>
      </c>
      <c r="E270" s="419" t="s">
        <v>19</v>
      </c>
      <c r="F270" s="419" t="s">
        <v>2036</v>
      </c>
      <c r="G270" s="419" t="s">
        <v>212</v>
      </c>
      <c r="H270" s="419" t="s">
        <v>219</v>
      </c>
      <c r="I270" s="419"/>
      <c r="J270" s="419" t="s">
        <v>582</v>
      </c>
      <c r="K270" s="419"/>
    </row>
    <row r="271" spans="2:11" x14ac:dyDescent="0.2">
      <c r="B271" s="419" t="s">
        <v>9140</v>
      </c>
      <c r="C271" s="419">
        <v>7.4</v>
      </c>
      <c r="D271" s="419" t="s">
        <v>61</v>
      </c>
      <c r="E271" s="419" t="s">
        <v>20</v>
      </c>
      <c r="F271" s="419" t="s">
        <v>2038</v>
      </c>
      <c r="G271" s="419" t="s">
        <v>212</v>
      </c>
      <c r="H271" s="419" t="s">
        <v>219</v>
      </c>
      <c r="I271" s="419"/>
      <c r="J271" s="419" t="s">
        <v>582</v>
      </c>
      <c r="K271" s="419"/>
    </row>
    <row r="272" spans="2:11" x14ac:dyDescent="0.2">
      <c r="B272" s="419" t="s">
        <v>9141</v>
      </c>
      <c r="C272" s="419">
        <v>7.4</v>
      </c>
      <c r="D272" s="419" t="s">
        <v>61</v>
      </c>
      <c r="E272" s="419" t="s">
        <v>21</v>
      </c>
      <c r="F272" s="419" t="s">
        <v>2040</v>
      </c>
      <c r="G272" s="419" t="s">
        <v>212</v>
      </c>
      <c r="H272" s="419" t="s">
        <v>219</v>
      </c>
      <c r="I272" s="419"/>
      <c r="J272" s="419" t="s">
        <v>582</v>
      </c>
      <c r="K272" s="419"/>
    </row>
    <row r="273" spans="2:11" x14ac:dyDescent="0.2">
      <c r="B273" s="419" t="s">
        <v>9142</v>
      </c>
      <c r="C273" s="419">
        <v>7.4</v>
      </c>
      <c r="D273" s="419" t="s">
        <v>61</v>
      </c>
      <c r="E273" s="419" t="s">
        <v>22</v>
      </c>
      <c r="F273" s="419" t="s">
        <v>2042</v>
      </c>
      <c r="G273" s="419" t="s">
        <v>212</v>
      </c>
      <c r="H273" s="419" t="s">
        <v>219</v>
      </c>
      <c r="I273" s="419"/>
      <c r="J273" s="419" t="s">
        <v>582</v>
      </c>
      <c r="K273" s="419"/>
    </row>
    <row r="274" spans="2:11" x14ac:dyDescent="0.2">
      <c r="B274" s="419" t="s">
        <v>9143</v>
      </c>
      <c r="C274" s="419">
        <v>7.4</v>
      </c>
      <c r="D274" s="419" t="s">
        <v>61</v>
      </c>
      <c r="E274" s="419" t="s">
        <v>23</v>
      </c>
      <c r="F274" s="419" t="s">
        <v>2044</v>
      </c>
      <c r="G274" s="419" t="s">
        <v>212</v>
      </c>
      <c r="H274" s="419" t="s">
        <v>219</v>
      </c>
      <c r="I274" s="419"/>
      <c r="J274" s="419" t="s">
        <v>582</v>
      </c>
      <c r="K274" s="419"/>
    </row>
    <row r="275" spans="2:11" x14ac:dyDescent="0.2">
      <c r="B275" s="419" t="s">
        <v>9144</v>
      </c>
      <c r="C275" s="419">
        <v>7.4</v>
      </c>
      <c r="D275" s="419" t="s">
        <v>61</v>
      </c>
      <c r="E275" s="419" t="s">
        <v>24</v>
      </c>
      <c r="F275" s="419" t="s">
        <v>2046</v>
      </c>
      <c r="G275" s="419" t="s">
        <v>212</v>
      </c>
      <c r="H275" s="419" t="s">
        <v>219</v>
      </c>
      <c r="I275" s="419"/>
      <c r="J275" s="419" t="s">
        <v>582</v>
      </c>
      <c r="K275" s="419"/>
    </row>
    <row r="276" spans="2:11" x14ac:dyDescent="0.2">
      <c r="B276" s="419" t="s">
        <v>9145</v>
      </c>
      <c r="C276" s="419">
        <v>7.4</v>
      </c>
      <c r="D276" s="419" t="s">
        <v>61</v>
      </c>
      <c r="E276" s="419" t="s">
        <v>25</v>
      </c>
      <c r="F276" s="419" t="s">
        <v>2048</v>
      </c>
      <c r="G276" s="419" t="s">
        <v>212</v>
      </c>
      <c r="H276" s="419" t="s">
        <v>219</v>
      </c>
      <c r="I276" s="419"/>
      <c r="J276" s="419" t="s">
        <v>582</v>
      </c>
      <c r="K276" s="419"/>
    </row>
    <row r="277" spans="2:11" x14ac:dyDescent="0.2">
      <c r="B277" s="419" t="s">
        <v>11740</v>
      </c>
      <c r="C277" s="419">
        <v>7.4</v>
      </c>
      <c r="D277" s="419" t="s">
        <v>61</v>
      </c>
      <c r="E277" s="419" t="s">
        <v>26</v>
      </c>
      <c r="F277" s="419" t="s">
        <v>2050</v>
      </c>
      <c r="G277" s="419" t="s">
        <v>212</v>
      </c>
      <c r="H277" s="419" t="s">
        <v>213</v>
      </c>
      <c r="I277" s="419" t="s">
        <v>11741</v>
      </c>
      <c r="J277" s="419"/>
      <c r="K277" s="419"/>
    </row>
    <row r="278" spans="2:11" x14ac:dyDescent="0.2">
      <c r="B278" s="419" t="s">
        <v>9146</v>
      </c>
      <c r="C278" s="419">
        <v>7.4</v>
      </c>
      <c r="D278" s="419" t="s">
        <v>63</v>
      </c>
      <c r="E278" s="419" t="s">
        <v>16</v>
      </c>
      <c r="F278" s="419" t="s">
        <v>2060</v>
      </c>
      <c r="G278" s="419" t="s">
        <v>212</v>
      </c>
      <c r="H278" s="419" t="s">
        <v>219</v>
      </c>
      <c r="I278" s="419"/>
      <c r="J278" s="419" t="s">
        <v>582</v>
      </c>
      <c r="K278" s="419"/>
    </row>
    <row r="279" spans="2:11" x14ac:dyDescent="0.2">
      <c r="B279" s="419" t="s">
        <v>9147</v>
      </c>
      <c r="C279" s="419">
        <v>7.4</v>
      </c>
      <c r="D279" s="419" t="s">
        <v>63</v>
      </c>
      <c r="E279" s="419" t="s">
        <v>17</v>
      </c>
      <c r="F279" s="419" t="s">
        <v>2062</v>
      </c>
      <c r="G279" s="419" t="s">
        <v>212</v>
      </c>
      <c r="H279" s="419" t="s">
        <v>219</v>
      </c>
      <c r="I279" s="419"/>
      <c r="J279" s="419" t="s">
        <v>582</v>
      </c>
      <c r="K279" s="419"/>
    </row>
    <row r="280" spans="2:11" x14ac:dyDescent="0.2">
      <c r="B280" s="419" t="s">
        <v>9148</v>
      </c>
      <c r="C280" s="419">
        <v>7.4</v>
      </c>
      <c r="D280" s="419" t="s">
        <v>63</v>
      </c>
      <c r="E280" s="419" t="s">
        <v>18</v>
      </c>
      <c r="F280" s="419" t="s">
        <v>2064</v>
      </c>
      <c r="G280" s="419" t="s">
        <v>212</v>
      </c>
      <c r="H280" s="419" t="s">
        <v>219</v>
      </c>
      <c r="I280" s="419"/>
      <c r="J280" s="419" t="s">
        <v>582</v>
      </c>
      <c r="K280" s="419"/>
    </row>
    <row r="281" spans="2:11" x14ac:dyDescent="0.2">
      <c r="B281" s="419" t="s">
        <v>9149</v>
      </c>
      <c r="C281" s="419">
        <v>7.4</v>
      </c>
      <c r="D281" s="419" t="s">
        <v>63</v>
      </c>
      <c r="E281" s="419" t="s">
        <v>19</v>
      </c>
      <c r="F281" s="419" t="s">
        <v>2066</v>
      </c>
      <c r="G281" s="419" t="s">
        <v>212</v>
      </c>
      <c r="H281" s="419" t="s">
        <v>219</v>
      </c>
      <c r="I281" s="419"/>
      <c r="J281" s="419" t="s">
        <v>582</v>
      </c>
      <c r="K281" s="419"/>
    </row>
    <row r="282" spans="2:11" x14ac:dyDescent="0.2">
      <c r="B282" s="419" t="s">
        <v>9150</v>
      </c>
      <c r="C282" s="419">
        <v>7.4</v>
      </c>
      <c r="D282" s="419" t="s">
        <v>63</v>
      </c>
      <c r="E282" s="419" t="s">
        <v>20</v>
      </c>
      <c r="F282" s="419" t="s">
        <v>2068</v>
      </c>
      <c r="G282" s="419" t="s">
        <v>212</v>
      </c>
      <c r="H282" s="419" t="s">
        <v>219</v>
      </c>
      <c r="I282" s="419"/>
      <c r="J282" s="419" t="s">
        <v>582</v>
      </c>
      <c r="K282" s="419"/>
    </row>
    <row r="283" spans="2:11" x14ac:dyDescent="0.2">
      <c r="B283" s="419" t="s">
        <v>9151</v>
      </c>
      <c r="C283" s="419">
        <v>7.4</v>
      </c>
      <c r="D283" s="419" t="s">
        <v>63</v>
      </c>
      <c r="E283" s="419" t="s">
        <v>21</v>
      </c>
      <c r="F283" s="419" t="s">
        <v>2070</v>
      </c>
      <c r="G283" s="419" t="s">
        <v>212</v>
      </c>
      <c r="H283" s="419" t="s">
        <v>219</v>
      </c>
      <c r="I283" s="419"/>
      <c r="J283" s="419" t="s">
        <v>582</v>
      </c>
      <c r="K283" s="419"/>
    </row>
    <row r="284" spans="2:11" x14ac:dyDescent="0.2">
      <c r="B284" s="419" t="s">
        <v>9152</v>
      </c>
      <c r="C284" s="419">
        <v>7.4</v>
      </c>
      <c r="D284" s="419" t="s">
        <v>63</v>
      </c>
      <c r="E284" s="419" t="s">
        <v>22</v>
      </c>
      <c r="F284" s="419" t="s">
        <v>2072</v>
      </c>
      <c r="G284" s="419" t="s">
        <v>212</v>
      </c>
      <c r="H284" s="419" t="s">
        <v>219</v>
      </c>
      <c r="I284" s="419"/>
      <c r="J284" s="419" t="s">
        <v>582</v>
      </c>
      <c r="K284" s="419"/>
    </row>
    <row r="285" spans="2:11" x14ac:dyDescent="0.2">
      <c r="B285" s="419" t="s">
        <v>9153</v>
      </c>
      <c r="C285" s="419">
        <v>7.4</v>
      </c>
      <c r="D285" s="419" t="s">
        <v>63</v>
      </c>
      <c r="E285" s="419" t="s">
        <v>23</v>
      </c>
      <c r="F285" s="419" t="s">
        <v>2074</v>
      </c>
      <c r="G285" s="419" t="s">
        <v>212</v>
      </c>
      <c r="H285" s="419" t="s">
        <v>219</v>
      </c>
      <c r="I285" s="419"/>
      <c r="J285" s="419" t="s">
        <v>582</v>
      </c>
      <c r="K285" s="419"/>
    </row>
    <row r="286" spans="2:11" x14ac:dyDescent="0.2">
      <c r="B286" s="419" t="s">
        <v>9154</v>
      </c>
      <c r="C286" s="419">
        <v>7.4</v>
      </c>
      <c r="D286" s="419" t="s">
        <v>63</v>
      </c>
      <c r="E286" s="419" t="s">
        <v>24</v>
      </c>
      <c r="F286" s="419" t="s">
        <v>2076</v>
      </c>
      <c r="G286" s="419" t="s">
        <v>212</v>
      </c>
      <c r="H286" s="419" t="s">
        <v>219</v>
      </c>
      <c r="I286" s="419"/>
      <c r="J286" s="419" t="s">
        <v>582</v>
      </c>
      <c r="K286" s="419"/>
    </row>
    <row r="287" spans="2:11" x14ac:dyDescent="0.2">
      <c r="B287" s="419" t="s">
        <v>9155</v>
      </c>
      <c r="C287" s="419">
        <v>7.4</v>
      </c>
      <c r="D287" s="419" t="s">
        <v>63</v>
      </c>
      <c r="E287" s="419" t="s">
        <v>25</v>
      </c>
      <c r="F287" s="419" t="s">
        <v>2078</v>
      </c>
      <c r="G287" s="419" t="s">
        <v>212</v>
      </c>
      <c r="H287" s="419" t="s">
        <v>219</v>
      </c>
      <c r="I287" s="419"/>
      <c r="J287" s="419" t="s">
        <v>582</v>
      </c>
      <c r="K287" s="419"/>
    </row>
    <row r="288" spans="2:11" x14ac:dyDescent="0.2">
      <c r="B288" s="419" t="s">
        <v>11742</v>
      </c>
      <c r="C288" s="419">
        <v>7.4</v>
      </c>
      <c r="D288" s="419" t="s">
        <v>63</v>
      </c>
      <c r="E288" s="419" t="s">
        <v>26</v>
      </c>
      <c r="F288" s="419" t="s">
        <v>2080</v>
      </c>
      <c r="G288" s="419" t="s">
        <v>212</v>
      </c>
      <c r="H288" s="419" t="s">
        <v>213</v>
      </c>
      <c r="I288" s="419" t="s">
        <v>11743</v>
      </c>
      <c r="J288" s="419"/>
      <c r="K288" s="419"/>
    </row>
    <row r="289" spans="2:11" x14ac:dyDescent="0.2">
      <c r="B289" s="419" t="s">
        <v>9156</v>
      </c>
      <c r="C289" s="419">
        <v>7.4</v>
      </c>
      <c r="D289" s="419" t="s">
        <v>66</v>
      </c>
      <c r="E289" s="419" t="s">
        <v>16</v>
      </c>
      <c r="F289" s="419" t="s">
        <v>2088</v>
      </c>
      <c r="G289" s="419" t="s">
        <v>212</v>
      </c>
      <c r="H289" s="419" t="s">
        <v>219</v>
      </c>
      <c r="I289" s="419"/>
      <c r="J289" s="419" t="s">
        <v>582</v>
      </c>
      <c r="K289" s="419"/>
    </row>
    <row r="290" spans="2:11" x14ac:dyDescent="0.2">
      <c r="B290" s="419" t="s">
        <v>9157</v>
      </c>
      <c r="C290" s="419">
        <v>7.4</v>
      </c>
      <c r="D290" s="419" t="s">
        <v>66</v>
      </c>
      <c r="E290" s="419" t="s">
        <v>17</v>
      </c>
      <c r="F290" s="419" t="s">
        <v>2090</v>
      </c>
      <c r="G290" s="419" t="s">
        <v>212</v>
      </c>
      <c r="H290" s="419" t="s">
        <v>219</v>
      </c>
      <c r="I290" s="419"/>
      <c r="J290" s="419" t="s">
        <v>582</v>
      </c>
      <c r="K290" s="419"/>
    </row>
    <row r="291" spans="2:11" x14ac:dyDescent="0.2">
      <c r="B291" s="419" t="s">
        <v>9158</v>
      </c>
      <c r="C291" s="419">
        <v>7.4</v>
      </c>
      <c r="D291" s="419" t="s">
        <v>66</v>
      </c>
      <c r="E291" s="419" t="s">
        <v>18</v>
      </c>
      <c r="F291" s="419" t="s">
        <v>2092</v>
      </c>
      <c r="G291" s="419" t="s">
        <v>212</v>
      </c>
      <c r="H291" s="419" t="s">
        <v>219</v>
      </c>
      <c r="I291" s="419"/>
      <c r="J291" s="419" t="s">
        <v>582</v>
      </c>
      <c r="K291" s="419"/>
    </row>
    <row r="292" spans="2:11" x14ac:dyDescent="0.2">
      <c r="B292" s="419" t="s">
        <v>9159</v>
      </c>
      <c r="C292" s="419">
        <v>7.4</v>
      </c>
      <c r="D292" s="419" t="s">
        <v>66</v>
      </c>
      <c r="E292" s="419" t="s">
        <v>19</v>
      </c>
      <c r="F292" s="419" t="s">
        <v>2094</v>
      </c>
      <c r="G292" s="419" t="s">
        <v>212</v>
      </c>
      <c r="H292" s="419" t="s">
        <v>219</v>
      </c>
      <c r="I292" s="419"/>
      <c r="J292" s="419" t="s">
        <v>582</v>
      </c>
      <c r="K292" s="419"/>
    </row>
    <row r="293" spans="2:11" x14ac:dyDescent="0.2">
      <c r="B293" s="419" t="s">
        <v>9160</v>
      </c>
      <c r="C293" s="419">
        <v>7.4</v>
      </c>
      <c r="D293" s="419" t="s">
        <v>66</v>
      </c>
      <c r="E293" s="419" t="s">
        <v>20</v>
      </c>
      <c r="F293" s="419" t="s">
        <v>2096</v>
      </c>
      <c r="G293" s="419" t="s">
        <v>212</v>
      </c>
      <c r="H293" s="419" t="s">
        <v>219</v>
      </c>
      <c r="I293" s="419"/>
      <c r="J293" s="419" t="s">
        <v>582</v>
      </c>
      <c r="K293" s="419"/>
    </row>
    <row r="294" spans="2:11" x14ac:dyDescent="0.2">
      <c r="B294" s="419" t="s">
        <v>9161</v>
      </c>
      <c r="C294" s="419">
        <v>7.4</v>
      </c>
      <c r="D294" s="419" t="s">
        <v>66</v>
      </c>
      <c r="E294" s="419" t="s">
        <v>21</v>
      </c>
      <c r="F294" s="419" t="s">
        <v>2098</v>
      </c>
      <c r="G294" s="419" t="s">
        <v>212</v>
      </c>
      <c r="H294" s="419" t="s">
        <v>219</v>
      </c>
      <c r="I294" s="419"/>
      <c r="J294" s="419" t="s">
        <v>582</v>
      </c>
      <c r="K294" s="419"/>
    </row>
    <row r="295" spans="2:11" x14ac:dyDescent="0.2">
      <c r="B295" s="419" t="s">
        <v>9162</v>
      </c>
      <c r="C295" s="419">
        <v>7.4</v>
      </c>
      <c r="D295" s="419" t="s">
        <v>66</v>
      </c>
      <c r="E295" s="419" t="s">
        <v>22</v>
      </c>
      <c r="F295" s="419" t="s">
        <v>2100</v>
      </c>
      <c r="G295" s="419" t="s">
        <v>212</v>
      </c>
      <c r="H295" s="419" t="s">
        <v>219</v>
      </c>
      <c r="I295" s="419"/>
      <c r="J295" s="419" t="s">
        <v>582</v>
      </c>
      <c r="K295" s="419"/>
    </row>
    <row r="296" spans="2:11" x14ac:dyDescent="0.2">
      <c r="B296" s="419" t="s">
        <v>9163</v>
      </c>
      <c r="C296" s="419">
        <v>7.4</v>
      </c>
      <c r="D296" s="419" t="s">
        <v>66</v>
      </c>
      <c r="E296" s="419" t="s">
        <v>23</v>
      </c>
      <c r="F296" s="419" t="s">
        <v>2102</v>
      </c>
      <c r="G296" s="419" t="s">
        <v>212</v>
      </c>
      <c r="H296" s="419" t="s">
        <v>219</v>
      </c>
      <c r="I296" s="419"/>
      <c r="J296" s="419" t="s">
        <v>582</v>
      </c>
      <c r="K296" s="419"/>
    </row>
    <row r="297" spans="2:11" x14ac:dyDescent="0.2">
      <c r="B297" s="419" t="s">
        <v>9164</v>
      </c>
      <c r="C297" s="419">
        <v>7.4</v>
      </c>
      <c r="D297" s="419" t="s">
        <v>66</v>
      </c>
      <c r="E297" s="419" t="s">
        <v>24</v>
      </c>
      <c r="F297" s="419" t="s">
        <v>2104</v>
      </c>
      <c r="G297" s="419" t="s">
        <v>212</v>
      </c>
      <c r="H297" s="419" t="s">
        <v>219</v>
      </c>
      <c r="I297" s="419"/>
      <c r="J297" s="419" t="s">
        <v>582</v>
      </c>
      <c r="K297" s="419"/>
    </row>
    <row r="298" spans="2:11" x14ac:dyDescent="0.2">
      <c r="B298" s="419" t="s">
        <v>9165</v>
      </c>
      <c r="C298" s="419">
        <v>7.4</v>
      </c>
      <c r="D298" s="419" t="s">
        <v>66</v>
      </c>
      <c r="E298" s="419" t="s">
        <v>25</v>
      </c>
      <c r="F298" s="419" t="s">
        <v>2106</v>
      </c>
      <c r="G298" s="419" t="s">
        <v>212</v>
      </c>
      <c r="H298" s="419" t="s">
        <v>219</v>
      </c>
      <c r="I298" s="419"/>
      <c r="J298" s="419" t="s">
        <v>582</v>
      </c>
      <c r="K298" s="419"/>
    </row>
    <row r="299" spans="2:11" x14ac:dyDescent="0.2">
      <c r="B299" s="419" t="s">
        <v>11744</v>
      </c>
      <c r="C299" s="419">
        <v>7.4</v>
      </c>
      <c r="D299" s="419" t="s">
        <v>66</v>
      </c>
      <c r="E299" s="419" t="s">
        <v>26</v>
      </c>
      <c r="F299" s="419" t="s">
        <v>2108</v>
      </c>
      <c r="G299" s="419" t="s">
        <v>212</v>
      </c>
      <c r="H299" s="419" t="s">
        <v>213</v>
      </c>
      <c r="I299" s="419" t="s">
        <v>11745</v>
      </c>
      <c r="J299" s="419"/>
      <c r="K299" s="419"/>
    </row>
    <row r="300" spans="2:11" x14ac:dyDescent="0.2">
      <c r="B300" s="419" t="s">
        <v>9166</v>
      </c>
      <c r="C300" s="419">
        <v>7.4</v>
      </c>
      <c r="D300" s="419" t="s">
        <v>69</v>
      </c>
      <c r="E300" s="419" t="s">
        <v>16</v>
      </c>
      <c r="F300" s="419" t="s">
        <v>2118</v>
      </c>
      <c r="G300" s="419" t="s">
        <v>212</v>
      </c>
      <c r="H300" s="419" t="s">
        <v>219</v>
      </c>
      <c r="I300" s="419"/>
      <c r="J300" s="419" t="s">
        <v>582</v>
      </c>
      <c r="K300" s="419"/>
    </row>
    <row r="301" spans="2:11" x14ac:dyDescent="0.2">
      <c r="B301" s="419" t="s">
        <v>9167</v>
      </c>
      <c r="C301" s="419">
        <v>7.4</v>
      </c>
      <c r="D301" s="419" t="s">
        <v>69</v>
      </c>
      <c r="E301" s="419" t="s">
        <v>17</v>
      </c>
      <c r="F301" s="419" t="s">
        <v>2121</v>
      </c>
      <c r="G301" s="419" t="s">
        <v>212</v>
      </c>
      <c r="H301" s="419" t="s">
        <v>219</v>
      </c>
      <c r="I301" s="419"/>
      <c r="J301" s="419" t="s">
        <v>582</v>
      </c>
      <c r="K301" s="419"/>
    </row>
    <row r="302" spans="2:11" x14ac:dyDescent="0.2">
      <c r="B302" s="419" t="s">
        <v>9168</v>
      </c>
      <c r="C302" s="419">
        <v>7.4</v>
      </c>
      <c r="D302" s="419" t="s">
        <v>69</v>
      </c>
      <c r="E302" s="419" t="s">
        <v>18</v>
      </c>
      <c r="F302" s="419" t="s">
        <v>2124</v>
      </c>
      <c r="G302" s="419" t="s">
        <v>212</v>
      </c>
      <c r="H302" s="419" t="s">
        <v>219</v>
      </c>
      <c r="I302" s="419"/>
      <c r="J302" s="419" t="s">
        <v>582</v>
      </c>
      <c r="K302" s="419"/>
    </row>
    <row r="303" spans="2:11" x14ac:dyDescent="0.2">
      <c r="B303" s="419" t="s">
        <v>9169</v>
      </c>
      <c r="C303" s="419">
        <v>7.4</v>
      </c>
      <c r="D303" s="419" t="s">
        <v>69</v>
      </c>
      <c r="E303" s="419" t="s">
        <v>19</v>
      </c>
      <c r="F303" s="419" t="s">
        <v>2127</v>
      </c>
      <c r="G303" s="419" t="s">
        <v>212</v>
      </c>
      <c r="H303" s="419" t="s">
        <v>219</v>
      </c>
      <c r="I303" s="419"/>
      <c r="J303" s="419" t="s">
        <v>582</v>
      </c>
      <c r="K303" s="419"/>
    </row>
    <row r="304" spans="2:11" x14ac:dyDescent="0.2">
      <c r="B304" s="419" t="s">
        <v>9170</v>
      </c>
      <c r="C304" s="419">
        <v>7.4</v>
      </c>
      <c r="D304" s="419" t="s">
        <v>69</v>
      </c>
      <c r="E304" s="419" t="s">
        <v>20</v>
      </c>
      <c r="F304" s="419" t="s">
        <v>2130</v>
      </c>
      <c r="G304" s="419" t="s">
        <v>212</v>
      </c>
      <c r="H304" s="419" t="s">
        <v>219</v>
      </c>
      <c r="I304" s="419"/>
      <c r="J304" s="419" t="s">
        <v>582</v>
      </c>
      <c r="K304" s="419"/>
    </row>
    <row r="305" spans="2:11" x14ac:dyDescent="0.2">
      <c r="B305" s="419" t="s">
        <v>9171</v>
      </c>
      <c r="C305" s="419">
        <v>7.4</v>
      </c>
      <c r="D305" s="419" t="s">
        <v>69</v>
      </c>
      <c r="E305" s="419" t="s">
        <v>21</v>
      </c>
      <c r="F305" s="419" t="s">
        <v>2133</v>
      </c>
      <c r="G305" s="419" t="s">
        <v>212</v>
      </c>
      <c r="H305" s="419" t="s">
        <v>219</v>
      </c>
      <c r="I305" s="419"/>
      <c r="J305" s="419" t="s">
        <v>582</v>
      </c>
      <c r="K305" s="419"/>
    </row>
    <row r="306" spans="2:11" x14ac:dyDescent="0.2">
      <c r="B306" s="419" t="s">
        <v>9172</v>
      </c>
      <c r="C306" s="419">
        <v>7.4</v>
      </c>
      <c r="D306" s="419" t="s">
        <v>69</v>
      </c>
      <c r="E306" s="419" t="s">
        <v>22</v>
      </c>
      <c r="F306" s="419" t="s">
        <v>2136</v>
      </c>
      <c r="G306" s="419" t="s">
        <v>212</v>
      </c>
      <c r="H306" s="419" t="s">
        <v>219</v>
      </c>
      <c r="I306" s="419"/>
      <c r="J306" s="419" t="s">
        <v>582</v>
      </c>
      <c r="K306" s="419"/>
    </row>
    <row r="307" spans="2:11" x14ac:dyDescent="0.2">
      <c r="B307" s="419" t="s">
        <v>9173</v>
      </c>
      <c r="C307" s="419">
        <v>7.4</v>
      </c>
      <c r="D307" s="419" t="s">
        <v>69</v>
      </c>
      <c r="E307" s="419" t="s">
        <v>23</v>
      </c>
      <c r="F307" s="419" t="s">
        <v>2139</v>
      </c>
      <c r="G307" s="419" t="s">
        <v>212</v>
      </c>
      <c r="H307" s="419" t="s">
        <v>219</v>
      </c>
      <c r="I307" s="419"/>
      <c r="J307" s="419" t="s">
        <v>582</v>
      </c>
      <c r="K307" s="419"/>
    </row>
    <row r="308" spans="2:11" x14ac:dyDescent="0.2">
      <c r="B308" s="419" t="s">
        <v>9174</v>
      </c>
      <c r="C308" s="419">
        <v>7.4</v>
      </c>
      <c r="D308" s="419" t="s">
        <v>69</v>
      </c>
      <c r="E308" s="419" t="s">
        <v>24</v>
      </c>
      <c r="F308" s="419" t="s">
        <v>2142</v>
      </c>
      <c r="G308" s="419" t="s">
        <v>212</v>
      </c>
      <c r="H308" s="419" t="s">
        <v>219</v>
      </c>
      <c r="I308" s="419"/>
      <c r="J308" s="419" t="s">
        <v>582</v>
      </c>
      <c r="K308" s="419"/>
    </row>
    <row r="309" spans="2:11" x14ac:dyDescent="0.2">
      <c r="B309" s="419" t="s">
        <v>9175</v>
      </c>
      <c r="C309" s="419">
        <v>7.4</v>
      </c>
      <c r="D309" s="419" t="s">
        <v>69</v>
      </c>
      <c r="E309" s="419" t="s">
        <v>25</v>
      </c>
      <c r="F309" s="419" t="s">
        <v>2145</v>
      </c>
      <c r="G309" s="419" t="s">
        <v>212</v>
      </c>
      <c r="H309" s="419" t="s">
        <v>219</v>
      </c>
      <c r="I309" s="419"/>
      <c r="J309" s="419" t="s">
        <v>582</v>
      </c>
      <c r="K309" s="419"/>
    </row>
    <row r="310" spans="2:11" x14ac:dyDescent="0.2">
      <c r="B310" s="419" t="s">
        <v>11746</v>
      </c>
      <c r="C310" s="419">
        <v>7.4</v>
      </c>
      <c r="D310" s="419" t="s">
        <v>69</v>
      </c>
      <c r="E310" s="419" t="s">
        <v>26</v>
      </c>
      <c r="F310" s="419" t="s">
        <v>2148</v>
      </c>
      <c r="G310" s="419" t="s">
        <v>212</v>
      </c>
      <c r="H310" s="419" t="s">
        <v>213</v>
      </c>
      <c r="I310" s="419" t="s">
        <v>11747</v>
      </c>
      <c r="J310" s="419"/>
      <c r="K310" s="419"/>
    </row>
    <row r="311" spans="2:11" x14ac:dyDescent="0.2">
      <c r="B311" s="419" t="s">
        <v>9176</v>
      </c>
      <c r="C311" s="419">
        <v>7.4</v>
      </c>
      <c r="D311" s="419" t="s">
        <v>70</v>
      </c>
      <c r="E311" s="419" t="s">
        <v>16</v>
      </c>
      <c r="F311" s="419" t="s">
        <v>2158</v>
      </c>
      <c r="G311" s="419" t="s">
        <v>212</v>
      </c>
      <c r="H311" s="419" t="s">
        <v>219</v>
      </c>
      <c r="I311" s="419"/>
      <c r="J311" s="419" t="s">
        <v>582</v>
      </c>
      <c r="K311" s="419"/>
    </row>
    <row r="312" spans="2:11" x14ac:dyDescent="0.2">
      <c r="B312" s="419" t="s">
        <v>9177</v>
      </c>
      <c r="C312" s="419">
        <v>7.4</v>
      </c>
      <c r="D312" s="419" t="s">
        <v>70</v>
      </c>
      <c r="E312" s="419" t="s">
        <v>17</v>
      </c>
      <c r="F312" s="419" t="s">
        <v>2160</v>
      </c>
      <c r="G312" s="419" t="s">
        <v>212</v>
      </c>
      <c r="H312" s="419" t="s">
        <v>219</v>
      </c>
      <c r="I312" s="419"/>
      <c r="J312" s="419" t="s">
        <v>582</v>
      </c>
      <c r="K312" s="419"/>
    </row>
    <row r="313" spans="2:11" x14ac:dyDescent="0.2">
      <c r="B313" s="419" t="s">
        <v>9178</v>
      </c>
      <c r="C313" s="419">
        <v>7.4</v>
      </c>
      <c r="D313" s="419" t="s">
        <v>70</v>
      </c>
      <c r="E313" s="419" t="s">
        <v>18</v>
      </c>
      <c r="F313" s="419" t="s">
        <v>2162</v>
      </c>
      <c r="G313" s="419" t="s">
        <v>212</v>
      </c>
      <c r="H313" s="419" t="s">
        <v>219</v>
      </c>
      <c r="I313" s="419"/>
      <c r="J313" s="419" t="s">
        <v>582</v>
      </c>
      <c r="K313" s="419"/>
    </row>
    <row r="314" spans="2:11" x14ac:dyDescent="0.2">
      <c r="B314" s="419" t="s">
        <v>9179</v>
      </c>
      <c r="C314" s="419">
        <v>7.4</v>
      </c>
      <c r="D314" s="419" t="s">
        <v>70</v>
      </c>
      <c r="E314" s="419" t="s">
        <v>19</v>
      </c>
      <c r="F314" s="419" t="s">
        <v>2164</v>
      </c>
      <c r="G314" s="419" t="s">
        <v>212</v>
      </c>
      <c r="H314" s="419" t="s">
        <v>219</v>
      </c>
      <c r="I314" s="419"/>
      <c r="J314" s="419" t="s">
        <v>582</v>
      </c>
      <c r="K314" s="419"/>
    </row>
    <row r="315" spans="2:11" x14ac:dyDescent="0.2">
      <c r="B315" s="419" t="s">
        <v>9180</v>
      </c>
      <c r="C315" s="419">
        <v>7.4</v>
      </c>
      <c r="D315" s="419" t="s">
        <v>70</v>
      </c>
      <c r="E315" s="419" t="s">
        <v>20</v>
      </c>
      <c r="F315" s="419" t="s">
        <v>2166</v>
      </c>
      <c r="G315" s="419" t="s">
        <v>212</v>
      </c>
      <c r="H315" s="419" t="s">
        <v>219</v>
      </c>
      <c r="I315" s="419"/>
      <c r="J315" s="419" t="s">
        <v>582</v>
      </c>
      <c r="K315" s="419"/>
    </row>
    <row r="316" spans="2:11" x14ac:dyDescent="0.2">
      <c r="B316" s="419" t="s">
        <v>9181</v>
      </c>
      <c r="C316" s="419">
        <v>7.4</v>
      </c>
      <c r="D316" s="419" t="s">
        <v>70</v>
      </c>
      <c r="E316" s="419" t="s">
        <v>21</v>
      </c>
      <c r="F316" s="419" t="s">
        <v>2168</v>
      </c>
      <c r="G316" s="419" t="s">
        <v>212</v>
      </c>
      <c r="H316" s="419" t="s">
        <v>219</v>
      </c>
      <c r="I316" s="419"/>
      <c r="J316" s="419" t="s">
        <v>582</v>
      </c>
      <c r="K316" s="419"/>
    </row>
    <row r="317" spans="2:11" x14ac:dyDescent="0.2">
      <c r="B317" s="419" t="s">
        <v>9182</v>
      </c>
      <c r="C317" s="419">
        <v>7.4</v>
      </c>
      <c r="D317" s="419" t="s">
        <v>70</v>
      </c>
      <c r="E317" s="419" t="s">
        <v>22</v>
      </c>
      <c r="F317" s="419" t="s">
        <v>2170</v>
      </c>
      <c r="G317" s="419" t="s">
        <v>212</v>
      </c>
      <c r="H317" s="419" t="s">
        <v>219</v>
      </c>
      <c r="I317" s="419"/>
      <c r="J317" s="419" t="s">
        <v>582</v>
      </c>
      <c r="K317" s="419"/>
    </row>
    <row r="318" spans="2:11" x14ac:dyDescent="0.2">
      <c r="B318" s="419" t="s">
        <v>9183</v>
      </c>
      <c r="C318" s="419">
        <v>7.4</v>
      </c>
      <c r="D318" s="419" t="s">
        <v>70</v>
      </c>
      <c r="E318" s="419" t="s">
        <v>23</v>
      </c>
      <c r="F318" s="419" t="s">
        <v>2172</v>
      </c>
      <c r="G318" s="419" t="s">
        <v>212</v>
      </c>
      <c r="H318" s="419" t="s">
        <v>219</v>
      </c>
      <c r="I318" s="419"/>
      <c r="J318" s="419" t="s">
        <v>582</v>
      </c>
      <c r="K318" s="419"/>
    </row>
    <row r="319" spans="2:11" x14ac:dyDescent="0.2">
      <c r="B319" s="419" t="s">
        <v>9184</v>
      </c>
      <c r="C319" s="419">
        <v>7.4</v>
      </c>
      <c r="D319" s="419" t="s">
        <v>70</v>
      </c>
      <c r="E319" s="419" t="s">
        <v>24</v>
      </c>
      <c r="F319" s="419" t="s">
        <v>2174</v>
      </c>
      <c r="G319" s="419" t="s">
        <v>212</v>
      </c>
      <c r="H319" s="419" t="s">
        <v>219</v>
      </c>
      <c r="I319" s="419"/>
      <c r="J319" s="419" t="s">
        <v>582</v>
      </c>
      <c r="K319" s="419"/>
    </row>
    <row r="320" spans="2:11" x14ac:dyDescent="0.2">
      <c r="B320" s="419" t="s">
        <v>9185</v>
      </c>
      <c r="C320" s="419">
        <v>7.4</v>
      </c>
      <c r="D320" s="419" t="s">
        <v>70</v>
      </c>
      <c r="E320" s="419" t="s">
        <v>25</v>
      </c>
      <c r="F320" s="419" t="s">
        <v>2176</v>
      </c>
      <c r="G320" s="419" t="s">
        <v>212</v>
      </c>
      <c r="H320" s="419" t="s">
        <v>219</v>
      </c>
      <c r="I320" s="419"/>
      <c r="J320" s="419" t="s">
        <v>582</v>
      </c>
      <c r="K320" s="419"/>
    </row>
    <row r="321" spans="2:11" x14ac:dyDescent="0.2">
      <c r="B321" s="419" t="s">
        <v>11748</v>
      </c>
      <c r="C321" s="419">
        <v>7.4</v>
      </c>
      <c r="D321" s="419" t="s">
        <v>70</v>
      </c>
      <c r="E321" s="419" t="s">
        <v>26</v>
      </c>
      <c r="F321" s="419" t="s">
        <v>2178</v>
      </c>
      <c r="G321" s="419" t="s">
        <v>212</v>
      </c>
      <c r="H321" s="419" t="s">
        <v>213</v>
      </c>
      <c r="I321" s="419" t="s">
        <v>11749</v>
      </c>
      <c r="J321" s="419"/>
      <c r="K321" s="419"/>
    </row>
    <row r="322" spans="2:11" x14ac:dyDescent="0.2">
      <c r="B322" s="419" t="s">
        <v>9186</v>
      </c>
      <c r="C322" s="419">
        <v>7.4</v>
      </c>
      <c r="D322" s="419" t="s">
        <v>73</v>
      </c>
      <c r="E322" s="419" t="s">
        <v>16</v>
      </c>
      <c r="F322" s="419" t="s">
        <v>2186</v>
      </c>
      <c r="G322" s="419" t="s">
        <v>212</v>
      </c>
      <c r="H322" s="419" t="s">
        <v>219</v>
      </c>
      <c r="I322" s="419"/>
      <c r="J322" s="419" t="s">
        <v>582</v>
      </c>
      <c r="K322" s="419"/>
    </row>
    <row r="323" spans="2:11" x14ac:dyDescent="0.2">
      <c r="B323" s="419" t="s">
        <v>9187</v>
      </c>
      <c r="C323" s="419">
        <v>7.4</v>
      </c>
      <c r="D323" s="419" t="s">
        <v>73</v>
      </c>
      <c r="E323" s="419" t="s">
        <v>17</v>
      </c>
      <c r="F323" s="419" t="s">
        <v>2188</v>
      </c>
      <c r="G323" s="419" t="s">
        <v>212</v>
      </c>
      <c r="H323" s="419" t="s">
        <v>219</v>
      </c>
      <c r="I323" s="419"/>
      <c r="J323" s="419" t="s">
        <v>582</v>
      </c>
      <c r="K323" s="419"/>
    </row>
    <row r="324" spans="2:11" x14ac:dyDescent="0.2">
      <c r="B324" s="419" t="s">
        <v>9188</v>
      </c>
      <c r="C324" s="419">
        <v>7.4</v>
      </c>
      <c r="D324" s="419" t="s">
        <v>73</v>
      </c>
      <c r="E324" s="419" t="s">
        <v>18</v>
      </c>
      <c r="F324" s="419" t="s">
        <v>2190</v>
      </c>
      <c r="G324" s="419" t="s">
        <v>212</v>
      </c>
      <c r="H324" s="419" t="s">
        <v>219</v>
      </c>
      <c r="I324" s="419"/>
      <c r="J324" s="419" t="s">
        <v>582</v>
      </c>
      <c r="K324" s="419"/>
    </row>
    <row r="325" spans="2:11" x14ac:dyDescent="0.2">
      <c r="B325" s="419" t="s">
        <v>9189</v>
      </c>
      <c r="C325" s="419">
        <v>7.4</v>
      </c>
      <c r="D325" s="419" t="s">
        <v>73</v>
      </c>
      <c r="E325" s="419" t="s">
        <v>19</v>
      </c>
      <c r="F325" s="419" t="s">
        <v>2192</v>
      </c>
      <c r="G325" s="419" t="s">
        <v>212</v>
      </c>
      <c r="H325" s="419" t="s">
        <v>219</v>
      </c>
      <c r="I325" s="419"/>
      <c r="J325" s="419" t="s">
        <v>582</v>
      </c>
      <c r="K325" s="419"/>
    </row>
    <row r="326" spans="2:11" x14ac:dyDescent="0.2">
      <c r="B326" s="419" t="s">
        <v>9190</v>
      </c>
      <c r="C326" s="419">
        <v>7.4</v>
      </c>
      <c r="D326" s="419" t="s">
        <v>73</v>
      </c>
      <c r="E326" s="419" t="s">
        <v>20</v>
      </c>
      <c r="F326" s="419" t="s">
        <v>2194</v>
      </c>
      <c r="G326" s="419" t="s">
        <v>212</v>
      </c>
      <c r="H326" s="419" t="s">
        <v>219</v>
      </c>
      <c r="I326" s="419"/>
      <c r="J326" s="419" t="s">
        <v>582</v>
      </c>
      <c r="K326" s="419"/>
    </row>
    <row r="327" spans="2:11" x14ac:dyDescent="0.2">
      <c r="B327" s="419" t="s">
        <v>9191</v>
      </c>
      <c r="C327" s="419">
        <v>7.4</v>
      </c>
      <c r="D327" s="419" t="s">
        <v>73</v>
      </c>
      <c r="E327" s="419" t="s">
        <v>21</v>
      </c>
      <c r="F327" s="419" t="s">
        <v>2196</v>
      </c>
      <c r="G327" s="419" t="s">
        <v>212</v>
      </c>
      <c r="H327" s="419" t="s">
        <v>219</v>
      </c>
      <c r="I327" s="419"/>
      <c r="J327" s="419" t="s">
        <v>582</v>
      </c>
      <c r="K327" s="419"/>
    </row>
    <row r="328" spans="2:11" x14ac:dyDescent="0.2">
      <c r="B328" s="419" t="s">
        <v>9192</v>
      </c>
      <c r="C328" s="419">
        <v>7.4</v>
      </c>
      <c r="D328" s="419" t="s">
        <v>73</v>
      </c>
      <c r="E328" s="419" t="s">
        <v>22</v>
      </c>
      <c r="F328" s="419" t="s">
        <v>2198</v>
      </c>
      <c r="G328" s="419" t="s">
        <v>212</v>
      </c>
      <c r="H328" s="419" t="s">
        <v>219</v>
      </c>
      <c r="I328" s="419"/>
      <c r="J328" s="419" t="s">
        <v>582</v>
      </c>
      <c r="K328" s="419"/>
    </row>
    <row r="329" spans="2:11" x14ac:dyDescent="0.2">
      <c r="B329" s="419" t="s">
        <v>9193</v>
      </c>
      <c r="C329" s="419">
        <v>7.4</v>
      </c>
      <c r="D329" s="419" t="s">
        <v>73</v>
      </c>
      <c r="E329" s="419" t="s">
        <v>23</v>
      </c>
      <c r="F329" s="419" t="s">
        <v>2200</v>
      </c>
      <c r="G329" s="419" t="s">
        <v>212</v>
      </c>
      <c r="H329" s="419" t="s">
        <v>219</v>
      </c>
      <c r="I329" s="419"/>
      <c r="J329" s="419" t="s">
        <v>582</v>
      </c>
      <c r="K329" s="419"/>
    </row>
    <row r="330" spans="2:11" x14ac:dyDescent="0.2">
      <c r="B330" s="419" t="s">
        <v>9194</v>
      </c>
      <c r="C330" s="419">
        <v>7.4</v>
      </c>
      <c r="D330" s="419" t="s">
        <v>73</v>
      </c>
      <c r="E330" s="419" t="s">
        <v>24</v>
      </c>
      <c r="F330" s="419" t="s">
        <v>2202</v>
      </c>
      <c r="G330" s="419" t="s">
        <v>212</v>
      </c>
      <c r="H330" s="419" t="s">
        <v>219</v>
      </c>
      <c r="I330" s="419"/>
      <c r="J330" s="419" t="s">
        <v>582</v>
      </c>
      <c r="K330" s="419"/>
    </row>
    <row r="331" spans="2:11" x14ac:dyDescent="0.2">
      <c r="B331" s="419" t="s">
        <v>9195</v>
      </c>
      <c r="C331" s="419">
        <v>7.4</v>
      </c>
      <c r="D331" s="419" t="s">
        <v>73</v>
      </c>
      <c r="E331" s="419" t="s">
        <v>25</v>
      </c>
      <c r="F331" s="419" t="s">
        <v>2204</v>
      </c>
      <c r="G331" s="419" t="s">
        <v>212</v>
      </c>
      <c r="H331" s="419" t="s">
        <v>219</v>
      </c>
      <c r="I331" s="419"/>
      <c r="J331" s="419" t="s">
        <v>582</v>
      </c>
      <c r="K331" s="419"/>
    </row>
    <row r="332" spans="2:11" x14ac:dyDescent="0.2">
      <c r="B332" s="419" t="s">
        <v>11750</v>
      </c>
      <c r="C332" s="419">
        <v>7.4</v>
      </c>
      <c r="D332" s="419" t="s">
        <v>73</v>
      </c>
      <c r="E332" s="419" t="s">
        <v>26</v>
      </c>
      <c r="F332" s="419" t="s">
        <v>2206</v>
      </c>
      <c r="G332" s="419" t="s">
        <v>212</v>
      </c>
      <c r="H332" s="419" t="s">
        <v>213</v>
      </c>
      <c r="I332" s="419" t="s">
        <v>11751</v>
      </c>
      <c r="J332" s="419"/>
      <c r="K332" s="419"/>
    </row>
    <row r="333" spans="2:11" x14ac:dyDescent="0.2">
      <c r="B333" s="419" t="s">
        <v>9196</v>
      </c>
      <c r="C333" s="419">
        <v>7.4</v>
      </c>
      <c r="D333" s="419" t="s">
        <v>74</v>
      </c>
      <c r="E333" s="419" t="s">
        <v>16</v>
      </c>
      <c r="F333" s="419" t="s">
        <v>2216</v>
      </c>
      <c r="G333" s="419" t="s">
        <v>212</v>
      </c>
      <c r="H333" s="419" t="s">
        <v>213</v>
      </c>
      <c r="I333" s="419" t="s">
        <v>11752</v>
      </c>
      <c r="J333" s="419"/>
      <c r="K333" s="419"/>
    </row>
    <row r="334" spans="2:11" x14ac:dyDescent="0.2">
      <c r="B334" s="419" t="s">
        <v>9197</v>
      </c>
      <c r="C334" s="419">
        <v>7.4</v>
      </c>
      <c r="D334" s="419" t="s">
        <v>74</v>
      </c>
      <c r="E334" s="419" t="s">
        <v>17</v>
      </c>
      <c r="F334" s="419" t="s">
        <v>2218</v>
      </c>
      <c r="G334" s="419" t="s">
        <v>212</v>
      </c>
      <c r="H334" s="419" t="s">
        <v>213</v>
      </c>
      <c r="I334" s="419" t="s">
        <v>11753</v>
      </c>
      <c r="J334" s="419"/>
      <c r="K334" s="419"/>
    </row>
    <row r="335" spans="2:11" x14ac:dyDescent="0.2">
      <c r="B335" s="419" t="s">
        <v>9198</v>
      </c>
      <c r="C335" s="419">
        <v>7.4</v>
      </c>
      <c r="D335" s="419" t="s">
        <v>74</v>
      </c>
      <c r="E335" s="419" t="s">
        <v>18</v>
      </c>
      <c r="F335" s="419" t="s">
        <v>2220</v>
      </c>
      <c r="G335" s="419" t="s">
        <v>212</v>
      </c>
      <c r="H335" s="419" t="s">
        <v>213</v>
      </c>
      <c r="I335" s="419" t="s">
        <v>11754</v>
      </c>
      <c r="J335" s="419"/>
      <c r="K335" s="419"/>
    </row>
    <row r="336" spans="2:11" x14ac:dyDescent="0.2">
      <c r="B336" s="419" t="s">
        <v>9199</v>
      </c>
      <c r="C336" s="419">
        <v>7.4</v>
      </c>
      <c r="D336" s="419" t="s">
        <v>74</v>
      </c>
      <c r="E336" s="419" t="s">
        <v>19</v>
      </c>
      <c r="F336" s="419" t="s">
        <v>2222</v>
      </c>
      <c r="G336" s="419" t="s">
        <v>212</v>
      </c>
      <c r="H336" s="419" t="s">
        <v>213</v>
      </c>
      <c r="I336" s="419" t="s">
        <v>11755</v>
      </c>
      <c r="J336" s="419"/>
      <c r="K336" s="419"/>
    </row>
    <row r="337" spans="2:11" x14ac:dyDescent="0.2">
      <c r="B337" s="419" t="s">
        <v>9200</v>
      </c>
      <c r="C337" s="419">
        <v>7.4</v>
      </c>
      <c r="D337" s="419" t="s">
        <v>74</v>
      </c>
      <c r="E337" s="419" t="s">
        <v>20</v>
      </c>
      <c r="F337" s="419" t="s">
        <v>2224</v>
      </c>
      <c r="G337" s="419" t="s">
        <v>212</v>
      </c>
      <c r="H337" s="419" t="s">
        <v>213</v>
      </c>
      <c r="I337" s="419" t="s">
        <v>11756</v>
      </c>
      <c r="J337" s="419"/>
      <c r="K337" s="419"/>
    </row>
    <row r="338" spans="2:11" x14ac:dyDescent="0.2">
      <c r="B338" s="419" t="s">
        <v>9201</v>
      </c>
      <c r="C338" s="419">
        <v>7.4</v>
      </c>
      <c r="D338" s="419" t="s">
        <v>74</v>
      </c>
      <c r="E338" s="419" t="s">
        <v>21</v>
      </c>
      <c r="F338" s="419" t="s">
        <v>2226</v>
      </c>
      <c r="G338" s="419" t="s">
        <v>212</v>
      </c>
      <c r="H338" s="419" t="s">
        <v>213</v>
      </c>
      <c r="I338" s="419" t="s">
        <v>11757</v>
      </c>
      <c r="J338" s="419"/>
      <c r="K338" s="419"/>
    </row>
    <row r="339" spans="2:11" x14ac:dyDescent="0.2">
      <c r="B339" s="419" t="s">
        <v>9202</v>
      </c>
      <c r="C339" s="419">
        <v>7.4</v>
      </c>
      <c r="D339" s="419" t="s">
        <v>74</v>
      </c>
      <c r="E339" s="419" t="s">
        <v>22</v>
      </c>
      <c r="F339" s="419" t="s">
        <v>2228</v>
      </c>
      <c r="G339" s="419" t="s">
        <v>212</v>
      </c>
      <c r="H339" s="419" t="s">
        <v>213</v>
      </c>
      <c r="I339" s="419" t="s">
        <v>11758</v>
      </c>
      <c r="J339" s="419"/>
      <c r="K339" s="419"/>
    </row>
    <row r="340" spans="2:11" x14ac:dyDescent="0.2">
      <c r="B340" s="419" t="s">
        <v>9203</v>
      </c>
      <c r="C340" s="419">
        <v>7.4</v>
      </c>
      <c r="D340" s="419" t="s">
        <v>74</v>
      </c>
      <c r="E340" s="419" t="s">
        <v>23</v>
      </c>
      <c r="F340" s="419" t="s">
        <v>2230</v>
      </c>
      <c r="G340" s="419" t="s">
        <v>212</v>
      </c>
      <c r="H340" s="419" t="s">
        <v>213</v>
      </c>
      <c r="I340" s="419" t="s">
        <v>11759</v>
      </c>
      <c r="J340" s="419"/>
      <c r="K340" s="419"/>
    </row>
    <row r="341" spans="2:11" x14ac:dyDescent="0.2">
      <c r="B341" s="419" t="s">
        <v>9204</v>
      </c>
      <c r="C341" s="419">
        <v>7.4</v>
      </c>
      <c r="D341" s="419" t="s">
        <v>74</v>
      </c>
      <c r="E341" s="419" t="s">
        <v>24</v>
      </c>
      <c r="F341" s="419" t="s">
        <v>2232</v>
      </c>
      <c r="G341" s="419" t="s">
        <v>212</v>
      </c>
      <c r="H341" s="419" t="s">
        <v>213</v>
      </c>
      <c r="I341" s="419" t="s">
        <v>11760</v>
      </c>
      <c r="J341" s="419"/>
      <c r="K341" s="419"/>
    </row>
    <row r="342" spans="2:11" x14ac:dyDescent="0.2">
      <c r="B342" s="419" t="s">
        <v>9205</v>
      </c>
      <c r="C342" s="419">
        <v>7.4</v>
      </c>
      <c r="D342" s="419" t="s">
        <v>74</v>
      </c>
      <c r="E342" s="419" t="s">
        <v>25</v>
      </c>
      <c r="F342" s="419" t="s">
        <v>2234</v>
      </c>
      <c r="G342" s="419" t="s">
        <v>212</v>
      </c>
      <c r="H342" s="419" t="s">
        <v>213</v>
      </c>
      <c r="I342" s="419" t="s">
        <v>11761</v>
      </c>
      <c r="J342" s="419"/>
      <c r="K342" s="419"/>
    </row>
    <row r="343" spans="2:11" x14ac:dyDescent="0.2">
      <c r="B343" s="419" t="s">
        <v>11762</v>
      </c>
      <c r="C343" s="419">
        <v>7.4</v>
      </c>
      <c r="D343" s="419" t="s">
        <v>74</v>
      </c>
      <c r="E343" s="419" t="s">
        <v>26</v>
      </c>
      <c r="F343" s="419" t="s">
        <v>2236</v>
      </c>
      <c r="G343" s="419" t="s">
        <v>212</v>
      </c>
      <c r="H343" s="419" t="s">
        <v>213</v>
      </c>
      <c r="I343" s="419" t="s">
        <v>11763</v>
      </c>
      <c r="J343" s="419"/>
      <c r="K343" s="419"/>
    </row>
    <row r="344" spans="2:11" x14ac:dyDescent="0.2">
      <c r="B344" s="419" t="s">
        <v>9206</v>
      </c>
      <c r="C344" s="419">
        <v>7.4</v>
      </c>
      <c r="D344" s="419" t="s">
        <v>75</v>
      </c>
      <c r="E344" s="419" t="s">
        <v>16</v>
      </c>
      <c r="F344" s="419" t="s">
        <v>2246</v>
      </c>
      <c r="G344" s="419" t="s">
        <v>212</v>
      </c>
      <c r="H344" s="419" t="s">
        <v>219</v>
      </c>
      <c r="I344" s="419"/>
      <c r="J344" s="419" t="s">
        <v>582</v>
      </c>
      <c r="K344" s="419"/>
    </row>
    <row r="345" spans="2:11" x14ac:dyDescent="0.2">
      <c r="B345" s="419" t="s">
        <v>9207</v>
      </c>
      <c r="C345" s="419">
        <v>7.4</v>
      </c>
      <c r="D345" s="419" t="s">
        <v>75</v>
      </c>
      <c r="E345" s="419" t="s">
        <v>17</v>
      </c>
      <c r="F345" s="419" t="s">
        <v>2249</v>
      </c>
      <c r="G345" s="419" t="s">
        <v>212</v>
      </c>
      <c r="H345" s="419" t="s">
        <v>219</v>
      </c>
      <c r="I345" s="419"/>
      <c r="J345" s="419" t="s">
        <v>582</v>
      </c>
      <c r="K345" s="419"/>
    </row>
    <row r="346" spans="2:11" x14ac:dyDescent="0.2">
      <c r="B346" s="419" t="s">
        <v>9208</v>
      </c>
      <c r="C346" s="419">
        <v>7.4</v>
      </c>
      <c r="D346" s="419" t="s">
        <v>75</v>
      </c>
      <c r="E346" s="419" t="s">
        <v>18</v>
      </c>
      <c r="F346" s="419" t="s">
        <v>2252</v>
      </c>
      <c r="G346" s="419" t="s">
        <v>212</v>
      </c>
      <c r="H346" s="419" t="s">
        <v>219</v>
      </c>
      <c r="I346" s="419"/>
      <c r="J346" s="419" t="s">
        <v>582</v>
      </c>
      <c r="K346" s="419"/>
    </row>
    <row r="347" spans="2:11" x14ac:dyDescent="0.2">
      <c r="B347" s="419" t="s">
        <v>9209</v>
      </c>
      <c r="C347" s="419">
        <v>7.4</v>
      </c>
      <c r="D347" s="419" t="s">
        <v>75</v>
      </c>
      <c r="E347" s="419" t="s">
        <v>19</v>
      </c>
      <c r="F347" s="419" t="s">
        <v>2255</v>
      </c>
      <c r="G347" s="419" t="s">
        <v>212</v>
      </c>
      <c r="H347" s="419" t="s">
        <v>219</v>
      </c>
      <c r="I347" s="419"/>
      <c r="J347" s="419" t="s">
        <v>582</v>
      </c>
      <c r="K347" s="419"/>
    </row>
    <row r="348" spans="2:11" x14ac:dyDescent="0.2">
      <c r="B348" s="419" t="s">
        <v>9210</v>
      </c>
      <c r="C348" s="419">
        <v>7.4</v>
      </c>
      <c r="D348" s="419" t="s">
        <v>75</v>
      </c>
      <c r="E348" s="419" t="s">
        <v>20</v>
      </c>
      <c r="F348" s="419" t="s">
        <v>2258</v>
      </c>
      <c r="G348" s="419" t="s">
        <v>212</v>
      </c>
      <c r="H348" s="419" t="s">
        <v>219</v>
      </c>
      <c r="I348" s="419"/>
      <c r="J348" s="419" t="s">
        <v>582</v>
      </c>
      <c r="K348" s="419"/>
    </row>
    <row r="349" spans="2:11" x14ac:dyDescent="0.2">
      <c r="B349" s="419" t="s">
        <v>9211</v>
      </c>
      <c r="C349" s="419">
        <v>7.4</v>
      </c>
      <c r="D349" s="419" t="s">
        <v>75</v>
      </c>
      <c r="E349" s="419" t="s">
        <v>21</v>
      </c>
      <c r="F349" s="419" t="s">
        <v>2261</v>
      </c>
      <c r="G349" s="419" t="s">
        <v>212</v>
      </c>
      <c r="H349" s="419" t="s">
        <v>219</v>
      </c>
      <c r="I349" s="419"/>
      <c r="J349" s="419" t="s">
        <v>582</v>
      </c>
      <c r="K349" s="419"/>
    </row>
    <row r="350" spans="2:11" x14ac:dyDescent="0.2">
      <c r="B350" s="419" t="s">
        <v>9212</v>
      </c>
      <c r="C350" s="419">
        <v>7.4</v>
      </c>
      <c r="D350" s="419" t="s">
        <v>75</v>
      </c>
      <c r="E350" s="419" t="s">
        <v>22</v>
      </c>
      <c r="F350" s="419" t="s">
        <v>2264</v>
      </c>
      <c r="G350" s="419" t="s">
        <v>212</v>
      </c>
      <c r="H350" s="419" t="s">
        <v>219</v>
      </c>
      <c r="I350" s="419"/>
      <c r="J350" s="419" t="s">
        <v>582</v>
      </c>
      <c r="K350" s="419"/>
    </row>
    <row r="351" spans="2:11" x14ac:dyDescent="0.2">
      <c r="B351" s="419" t="s">
        <v>9213</v>
      </c>
      <c r="C351" s="419">
        <v>7.4</v>
      </c>
      <c r="D351" s="419" t="s">
        <v>75</v>
      </c>
      <c r="E351" s="419" t="s">
        <v>23</v>
      </c>
      <c r="F351" s="419" t="s">
        <v>2267</v>
      </c>
      <c r="G351" s="419" t="s">
        <v>212</v>
      </c>
      <c r="H351" s="419" t="s">
        <v>219</v>
      </c>
      <c r="I351" s="419"/>
      <c r="J351" s="419" t="s">
        <v>582</v>
      </c>
      <c r="K351" s="419"/>
    </row>
    <row r="352" spans="2:11" x14ac:dyDescent="0.2">
      <c r="B352" s="419" t="s">
        <v>9214</v>
      </c>
      <c r="C352" s="419">
        <v>7.4</v>
      </c>
      <c r="D352" s="419" t="s">
        <v>75</v>
      </c>
      <c r="E352" s="419" t="s">
        <v>24</v>
      </c>
      <c r="F352" s="419" t="s">
        <v>2270</v>
      </c>
      <c r="G352" s="419" t="s">
        <v>212</v>
      </c>
      <c r="H352" s="419" t="s">
        <v>219</v>
      </c>
      <c r="I352" s="419"/>
      <c r="J352" s="419" t="s">
        <v>582</v>
      </c>
      <c r="K352" s="419"/>
    </row>
    <row r="353" spans="2:11" x14ac:dyDescent="0.2">
      <c r="B353" s="419" t="s">
        <v>9215</v>
      </c>
      <c r="C353" s="419">
        <v>7.4</v>
      </c>
      <c r="D353" s="419" t="s">
        <v>75</v>
      </c>
      <c r="E353" s="419" t="s">
        <v>25</v>
      </c>
      <c r="F353" s="419" t="s">
        <v>2273</v>
      </c>
      <c r="G353" s="419" t="s">
        <v>212</v>
      </c>
      <c r="H353" s="419" t="s">
        <v>219</v>
      </c>
      <c r="I353" s="419"/>
      <c r="J353" s="419" t="s">
        <v>582</v>
      </c>
      <c r="K353" s="419"/>
    </row>
    <row r="354" spans="2:11" x14ac:dyDescent="0.2">
      <c r="B354" s="419" t="s">
        <v>11764</v>
      </c>
      <c r="C354" s="419">
        <v>7.4</v>
      </c>
      <c r="D354" s="419" t="s">
        <v>75</v>
      </c>
      <c r="E354" s="419" t="s">
        <v>26</v>
      </c>
      <c r="F354" s="419" t="s">
        <v>2276</v>
      </c>
      <c r="G354" s="419" t="s">
        <v>212</v>
      </c>
      <c r="H354" s="419" t="s">
        <v>213</v>
      </c>
      <c r="I354" s="419" t="s">
        <v>11765</v>
      </c>
      <c r="J354" s="419"/>
      <c r="K354" s="419"/>
    </row>
    <row r="355" spans="2:11" x14ac:dyDescent="0.2">
      <c r="B355" s="419" t="s">
        <v>9216</v>
      </c>
      <c r="C355" s="419">
        <v>7.4</v>
      </c>
      <c r="D355" s="419" t="s">
        <v>77</v>
      </c>
      <c r="E355" s="419" t="s">
        <v>16</v>
      </c>
      <c r="F355" s="419" t="s">
        <v>2288</v>
      </c>
      <c r="G355" s="419" t="s">
        <v>212</v>
      </c>
      <c r="H355" s="419" t="s">
        <v>219</v>
      </c>
      <c r="I355" s="419"/>
      <c r="J355" s="419" t="s">
        <v>582</v>
      </c>
      <c r="K355" s="419"/>
    </row>
    <row r="356" spans="2:11" x14ac:dyDescent="0.2">
      <c r="B356" s="419" t="s">
        <v>9217</v>
      </c>
      <c r="C356" s="419">
        <v>7.4</v>
      </c>
      <c r="D356" s="419" t="s">
        <v>77</v>
      </c>
      <c r="E356" s="419" t="s">
        <v>17</v>
      </c>
      <c r="F356" s="419" t="s">
        <v>2290</v>
      </c>
      <c r="G356" s="419" t="s">
        <v>212</v>
      </c>
      <c r="H356" s="419" t="s">
        <v>219</v>
      </c>
      <c r="I356" s="419"/>
      <c r="J356" s="419" t="s">
        <v>582</v>
      </c>
      <c r="K356" s="419"/>
    </row>
    <row r="357" spans="2:11" x14ac:dyDescent="0.2">
      <c r="B357" s="419" t="s">
        <v>9218</v>
      </c>
      <c r="C357" s="419">
        <v>7.4</v>
      </c>
      <c r="D357" s="419" t="s">
        <v>77</v>
      </c>
      <c r="E357" s="419" t="s">
        <v>18</v>
      </c>
      <c r="F357" s="419" t="s">
        <v>2292</v>
      </c>
      <c r="G357" s="419" t="s">
        <v>212</v>
      </c>
      <c r="H357" s="419" t="s">
        <v>219</v>
      </c>
      <c r="I357" s="419"/>
      <c r="J357" s="419" t="s">
        <v>582</v>
      </c>
      <c r="K357" s="419"/>
    </row>
    <row r="358" spans="2:11" x14ac:dyDescent="0.2">
      <c r="B358" s="419" t="s">
        <v>9219</v>
      </c>
      <c r="C358" s="419">
        <v>7.4</v>
      </c>
      <c r="D358" s="419" t="s">
        <v>77</v>
      </c>
      <c r="E358" s="419" t="s">
        <v>19</v>
      </c>
      <c r="F358" s="419" t="s">
        <v>2294</v>
      </c>
      <c r="G358" s="419" t="s">
        <v>212</v>
      </c>
      <c r="H358" s="419" t="s">
        <v>219</v>
      </c>
      <c r="I358" s="419"/>
      <c r="J358" s="419" t="s">
        <v>582</v>
      </c>
      <c r="K358" s="419"/>
    </row>
    <row r="359" spans="2:11" x14ac:dyDescent="0.2">
      <c r="B359" s="419" t="s">
        <v>9220</v>
      </c>
      <c r="C359" s="419">
        <v>7.4</v>
      </c>
      <c r="D359" s="419" t="s">
        <v>77</v>
      </c>
      <c r="E359" s="419" t="s">
        <v>20</v>
      </c>
      <c r="F359" s="419" t="s">
        <v>2296</v>
      </c>
      <c r="G359" s="419" t="s">
        <v>212</v>
      </c>
      <c r="H359" s="419" t="s">
        <v>219</v>
      </c>
      <c r="I359" s="419"/>
      <c r="J359" s="419" t="s">
        <v>582</v>
      </c>
      <c r="K359" s="419"/>
    </row>
    <row r="360" spans="2:11" x14ac:dyDescent="0.2">
      <c r="B360" s="419" t="s">
        <v>9221</v>
      </c>
      <c r="C360" s="419">
        <v>7.4</v>
      </c>
      <c r="D360" s="419" t="s">
        <v>77</v>
      </c>
      <c r="E360" s="419" t="s">
        <v>21</v>
      </c>
      <c r="F360" s="419" t="s">
        <v>2298</v>
      </c>
      <c r="G360" s="419" t="s">
        <v>212</v>
      </c>
      <c r="H360" s="419" t="s">
        <v>219</v>
      </c>
      <c r="I360" s="419"/>
      <c r="J360" s="419" t="s">
        <v>582</v>
      </c>
      <c r="K360" s="419"/>
    </row>
    <row r="361" spans="2:11" x14ac:dyDescent="0.2">
      <c r="B361" s="419" t="s">
        <v>9222</v>
      </c>
      <c r="C361" s="419">
        <v>7.4</v>
      </c>
      <c r="D361" s="419" t="s">
        <v>77</v>
      </c>
      <c r="E361" s="419" t="s">
        <v>22</v>
      </c>
      <c r="F361" s="419" t="s">
        <v>2300</v>
      </c>
      <c r="G361" s="419" t="s">
        <v>212</v>
      </c>
      <c r="H361" s="419" t="s">
        <v>219</v>
      </c>
      <c r="I361" s="419"/>
      <c r="J361" s="419" t="s">
        <v>582</v>
      </c>
      <c r="K361" s="419"/>
    </row>
    <row r="362" spans="2:11" x14ac:dyDescent="0.2">
      <c r="B362" s="419" t="s">
        <v>9223</v>
      </c>
      <c r="C362" s="419">
        <v>7.4</v>
      </c>
      <c r="D362" s="419" t="s">
        <v>77</v>
      </c>
      <c r="E362" s="419" t="s">
        <v>23</v>
      </c>
      <c r="F362" s="419" t="s">
        <v>2302</v>
      </c>
      <c r="G362" s="419" t="s">
        <v>212</v>
      </c>
      <c r="H362" s="419" t="s">
        <v>219</v>
      </c>
      <c r="I362" s="419"/>
      <c r="J362" s="419" t="s">
        <v>582</v>
      </c>
      <c r="K362" s="419"/>
    </row>
    <row r="363" spans="2:11" x14ac:dyDescent="0.2">
      <c r="B363" s="419" t="s">
        <v>9224</v>
      </c>
      <c r="C363" s="419">
        <v>7.4</v>
      </c>
      <c r="D363" s="419" t="s">
        <v>77</v>
      </c>
      <c r="E363" s="419" t="s">
        <v>24</v>
      </c>
      <c r="F363" s="419" t="s">
        <v>2304</v>
      </c>
      <c r="G363" s="419" t="s">
        <v>212</v>
      </c>
      <c r="H363" s="419" t="s">
        <v>219</v>
      </c>
      <c r="I363" s="419"/>
      <c r="J363" s="419" t="s">
        <v>582</v>
      </c>
      <c r="K363" s="419"/>
    </row>
    <row r="364" spans="2:11" x14ac:dyDescent="0.2">
      <c r="B364" s="419" t="s">
        <v>9225</v>
      </c>
      <c r="C364" s="419">
        <v>7.4</v>
      </c>
      <c r="D364" s="419" t="s">
        <v>77</v>
      </c>
      <c r="E364" s="419" t="s">
        <v>25</v>
      </c>
      <c r="F364" s="419" t="s">
        <v>2306</v>
      </c>
      <c r="G364" s="419" t="s">
        <v>212</v>
      </c>
      <c r="H364" s="419" t="s">
        <v>219</v>
      </c>
      <c r="I364" s="419"/>
      <c r="J364" s="419" t="s">
        <v>582</v>
      </c>
      <c r="K364" s="419"/>
    </row>
    <row r="365" spans="2:11" x14ac:dyDescent="0.2">
      <c r="B365" s="419" t="s">
        <v>11766</v>
      </c>
      <c r="C365" s="419">
        <v>7.4</v>
      </c>
      <c r="D365" s="419" t="s">
        <v>77</v>
      </c>
      <c r="E365" s="419" t="s">
        <v>26</v>
      </c>
      <c r="F365" s="419" t="s">
        <v>2308</v>
      </c>
      <c r="G365" s="419" t="s">
        <v>212</v>
      </c>
      <c r="H365" s="419" t="s">
        <v>213</v>
      </c>
      <c r="I365" s="419" t="s">
        <v>11767</v>
      </c>
      <c r="J365" s="419"/>
      <c r="K365" s="419"/>
    </row>
    <row r="366" spans="2:11" x14ac:dyDescent="0.2">
      <c r="B366" s="419" t="s">
        <v>9226</v>
      </c>
      <c r="C366" s="419">
        <v>7.4</v>
      </c>
      <c r="D366" s="419" t="s">
        <v>79</v>
      </c>
      <c r="E366" s="419" t="s">
        <v>16</v>
      </c>
      <c r="F366" s="419" t="s">
        <v>2318</v>
      </c>
      <c r="G366" s="419" t="s">
        <v>212</v>
      </c>
      <c r="H366" s="419" t="s">
        <v>219</v>
      </c>
      <c r="I366" s="419"/>
      <c r="J366" s="419" t="s">
        <v>582</v>
      </c>
      <c r="K366" s="419"/>
    </row>
    <row r="367" spans="2:11" x14ac:dyDescent="0.2">
      <c r="B367" s="419" t="s">
        <v>9227</v>
      </c>
      <c r="C367" s="419">
        <v>7.4</v>
      </c>
      <c r="D367" s="419" t="s">
        <v>79</v>
      </c>
      <c r="E367" s="419" t="s">
        <v>17</v>
      </c>
      <c r="F367" s="419" t="s">
        <v>2320</v>
      </c>
      <c r="G367" s="419" t="s">
        <v>212</v>
      </c>
      <c r="H367" s="419" t="s">
        <v>219</v>
      </c>
      <c r="I367" s="419"/>
      <c r="J367" s="419" t="s">
        <v>582</v>
      </c>
      <c r="K367" s="419"/>
    </row>
    <row r="368" spans="2:11" x14ac:dyDescent="0.2">
      <c r="B368" s="419" t="s">
        <v>9228</v>
      </c>
      <c r="C368" s="419">
        <v>7.4</v>
      </c>
      <c r="D368" s="419" t="s">
        <v>79</v>
      </c>
      <c r="E368" s="419" t="s">
        <v>18</v>
      </c>
      <c r="F368" s="419" t="s">
        <v>2322</v>
      </c>
      <c r="G368" s="419" t="s">
        <v>212</v>
      </c>
      <c r="H368" s="419" t="s">
        <v>219</v>
      </c>
      <c r="I368" s="419"/>
      <c r="J368" s="419" t="s">
        <v>582</v>
      </c>
      <c r="K368" s="419"/>
    </row>
    <row r="369" spans="2:11" x14ac:dyDescent="0.2">
      <c r="B369" s="419" t="s">
        <v>9229</v>
      </c>
      <c r="C369" s="419">
        <v>7.4</v>
      </c>
      <c r="D369" s="419" t="s">
        <v>79</v>
      </c>
      <c r="E369" s="419" t="s">
        <v>19</v>
      </c>
      <c r="F369" s="419" t="s">
        <v>2324</v>
      </c>
      <c r="G369" s="419" t="s">
        <v>212</v>
      </c>
      <c r="H369" s="419" t="s">
        <v>219</v>
      </c>
      <c r="I369" s="419"/>
      <c r="J369" s="419" t="s">
        <v>582</v>
      </c>
      <c r="K369" s="419"/>
    </row>
    <row r="370" spans="2:11" x14ac:dyDescent="0.2">
      <c r="B370" s="419" t="s">
        <v>9230</v>
      </c>
      <c r="C370" s="419">
        <v>7.4</v>
      </c>
      <c r="D370" s="419" t="s">
        <v>79</v>
      </c>
      <c r="E370" s="419" t="s">
        <v>20</v>
      </c>
      <c r="F370" s="419" t="s">
        <v>2326</v>
      </c>
      <c r="G370" s="419" t="s">
        <v>212</v>
      </c>
      <c r="H370" s="419" t="s">
        <v>219</v>
      </c>
      <c r="I370" s="419"/>
      <c r="J370" s="419" t="s">
        <v>582</v>
      </c>
      <c r="K370" s="419"/>
    </row>
    <row r="371" spans="2:11" x14ac:dyDescent="0.2">
      <c r="B371" s="419" t="s">
        <v>9231</v>
      </c>
      <c r="C371" s="419">
        <v>7.4</v>
      </c>
      <c r="D371" s="419" t="s">
        <v>79</v>
      </c>
      <c r="E371" s="419" t="s">
        <v>21</v>
      </c>
      <c r="F371" s="419" t="s">
        <v>2328</v>
      </c>
      <c r="G371" s="419" t="s">
        <v>212</v>
      </c>
      <c r="H371" s="419" t="s">
        <v>219</v>
      </c>
      <c r="I371" s="419"/>
      <c r="J371" s="419" t="s">
        <v>582</v>
      </c>
      <c r="K371" s="419"/>
    </row>
    <row r="372" spans="2:11" x14ac:dyDescent="0.2">
      <c r="B372" s="419" t="s">
        <v>9232</v>
      </c>
      <c r="C372" s="419">
        <v>7.4</v>
      </c>
      <c r="D372" s="419" t="s">
        <v>79</v>
      </c>
      <c r="E372" s="419" t="s">
        <v>22</v>
      </c>
      <c r="F372" s="419" t="s">
        <v>2330</v>
      </c>
      <c r="G372" s="419" t="s">
        <v>212</v>
      </c>
      <c r="H372" s="419" t="s">
        <v>219</v>
      </c>
      <c r="I372" s="419"/>
      <c r="J372" s="419" t="s">
        <v>582</v>
      </c>
      <c r="K372" s="419"/>
    </row>
    <row r="373" spans="2:11" x14ac:dyDescent="0.2">
      <c r="B373" s="419" t="s">
        <v>9233</v>
      </c>
      <c r="C373" s="419">
        <v>7.4</v>
      </c>
      <c r="D373" s="419" t="s">
        <v>79</v>
      </c>
      <c r="E373" s="419" t="s">
        <v>23</v>
      </c>
      <c r="F373" s="419" t="s">
        <v>2332</v>
      </c>
      <c r="G373" s="419" t="s">
        <v>212</v>
      </c>
      <c r="H373" s="419" t="s">
        <v>219</v>
      </c>
      <c r="I373" s="419"/>
      <c r="J373" s="419" t="s">
        <v>582</v>
      </c>
      <c r="K373" s="419"/>
    </row>
    <row r="374" spans="2:11" x14ac:dyDescent="0.2">
      <c r="B374" s="419" t="s">
        <v>9234</v>
      </c>
      <c r="C374" s="419">
        <v>7.4</v>
      </c>
      <c r="D374" s="419" t="s">
        <v>79</v>
      </c>
      <c r="E374" s="419" t="s">
        <v>24</v>
      </c>
      <c r="F374" s="419" t="s">
        <v>2334</v>
      </c>
      <c r="G374" s="419" t="s">
        <v>212</v>
      </c>
      <c r="H374" s="419" t="s">
        <v>219</v>
      </c>
      <c r="I374" s="419"/>
      <c r="J374" s="419" t="s">
        <v>582</v>
      </c>
      <c r="K374" s="419"/>
    </row>
    <row r="375" spans="2:11" x14ac:dyDescent="0.2">
      <c r="B375" s="419" t="s">
        <v>9235</v>
      </c>
      <c r="C375" s="419">
        <v>7.4</v>
      </c>
      <c r="D375" s="419" t="s">
        <v>79</v>
      </c>
      <c r="E375" s="419" t="s">
        <v>25</v>
      </c>
      <c r="F375" s="419" t="s">
        <v>2336</v>
      </c>
      <c r="G375" s="419" t="s">
        <v>212</v>
      </c>
      <c r="H375" s="419" t="s">
        <v>219</v>
      </c>
      <c r="I375" s="419"/>
      <c r="J375" s="419" t="s">
        <v>582</v>
      </c>
      <c r="K375" s="419"/>
    </row>
    <row r="376" spans="2:11" x14ac:dyDescent="0.2">
      <c r="B376" s="419" t="s">
        <v>11768</v>
      </c>
      <c r="C376" s="419">
        <v>7.4</v>
      </c>
      <c r="D376" s="419" t="s">
        <v>79</v>
      </c>
      <c r="E376" s="419" t="s">
        <v>26</v>
      </c>
      <c r="F376" s="419" t="s">
        <v>2338</v>
      </c>
      <c r="G376" s="419" t="s">
        <v>212</v>
      </c>
      <c r="H376" s="419" t="s">
        <v>213</v>
      </c>
      <c r="I376" s="419" t="s">
        <v>11769</v>
      </c>
      <c r="J376" s="419"/>
      <c r="K376" s="419"/>
    </row>
    <row r="377" spans="2:11" x14ac:dyDescent="0.2">
      <c r="B377" s="419" t="s">
        <v>9236</v>
      </c>
      <c r="C377" s="419">
        <v>7.4</v>
      </c>
      <c r="D377" s="419" t="s">
        <v>81</v>
      </c>
      <c r="E377" s="419" t="s">
        <v>16</v>
      </c>
      <c r="F377" s="419" t="s">
        <v>2346</v>
      </c>
      <c r="G377" s="419" t="s">
        <v>212</v>
      </c>
      <c r="H377" s="419" t="s">
        <v>219</v>
      </c>
      <c r="I377" s="419"/>
      <c r="J377" s="419" t="s">
        <v>582</v>
      </c>
      <c r="K377" s="419"/>
    </row>
    <row r="378" spans="2:11" x14ac:dyDescent="0.2">
      <c r="B378" s="419" t="s">
        <v>9237</v>
      </c>
      <c r="C378" s="419">
        <v>7.4</v>
      </c>
      <c r="D378" s="419" t="s">
        <v>81</v>
      </c>
      <c r="E378" s="419" t="s">
        <v>17</v>
      </c>
      <c r="F378" s="419" t="s">
        <v>2348</v>
      </c>
      <c r="G378" s="419" t="s">
        <v>212</v>
      </c>
      <c r="H378" s="419" t="s">
        <v>219</v>
      </c>
      <c r="I378" s="419"/>
      <c r="J378" s="419" t="s">
        <v>582</v>
      </c>
      <c r="K378" s="419"/>
    </row>
    <row r="379" spans="2:11" x14ac:dyDescent="0.2">
      <c r="B379" s="419" t="s">
        <v>9238</v>
      </c>
      <c r="C379" s="419">
        <v>7.4</v>
      </c>
      <c r="D379" s="419" t="s">
        <v>81</v>
      </c>
      <c r="E379" s="419" t="s">
        <v>18</v>
      </c>
      <c r="F379" s="419" t="s">
        <v>2350</v>
      </c>
      <c r="G379" s="419" t="s">
        <v>212</v>
      </c>
      <c r="H379" s="419" t="s">
        <v>219</v>
      </c>
      <c r="I379" s="419"/>
      <c r="J379" s="419" t="s">
        <v>582</v>
      </c>
      <c r="K379" s="419"/>
    </row>
    <row r="380" spans="2:11" x14ac:dyDescent="0.2">
      <c r="B380" s="419" t="s">
        <v>9239</v>
      </c>
      <c r="C380" s="419">
        <v>7.4</v>
      </c>
      <c r="D380" s="419" t="s">
        <v>81</v>
      </c>
      <c r="E380" s="419" t="s">
        <v>19</v>
      </c>
      <c r="F380" s="419" t="s">
        <v>2352</v>
      </c>
      <c r="G380" s="419" t="s">
        <v>212</v>
      </c>
      <c r="H380" s="419" t="s">
        <v>219</v>
      </c>
      <c r="I380" s="419"/>
      <c r="J380" s="419" t="s">
        <v>582</v>
      </c>
      <c r="K380" s="419"/>
    </row>
    <row r="381" spans="2:11" x14ac:dyDescent="0.2">
      <c r="B381" s="419" t="s">
        <v>9240</v>
      </c>
      <c r="C381" s="419">
        <v>7.4</v>
      </c>
      <c r="D381" s="419" t="s">
        <v>81</v>
      </c>
      <c r="E381" s="419" t="s">
        <v>20</v>
      </c>
      <c r="F381" s="419" t="s">
        <v>2354</v>
      </c>
      <c r="G381" s="419" t="s">
        <v>212</v>
      </c>
      <c r="H381" s="419" t="s">
        <v>219</v>
      </c>
      <c r="I381" s="419"/>
      <c r="J381" s="419" t="s">
        <v>582</v>
      </c>
      <c r="K381" s="419"/>
    </row>
    <row r="382" spans="2:11" x14ac:dyDescent="0.2">
      <c r="B382" s="419" t="s">
        <v>9241</v>
      </c>
      <c r="C382" s="419">
        <v>7.4</v>
      </c>
      <c r="D382" s="419" t="s">
        <v>81</v>
      </c>
      <c r="E382" s="419" t="s">
        <v>21</v>
      </c>
      <c r="F382" s="419" t="s">
        <v>2356</v>
      </c>
      <c r="G382" s="419" t="s">
        <v>212</v>
      </c>
      <c r="H382" s="419" t="s">
        <v>219</v>
      </c>
      <c r="I382" s="419"/>
      <c r="J382" s="419" t="s">
        <v>582</v>
      </c>
      <c r="K382" s="419"/>
    </row>
    <row r="383" spans="2:11" x14ac:dyDescent="0.2">
      <c r="B383" s="419" t="s">
        <v>9242</v>
      </c>
      <c r="C383" s="419">
        <v>7.4</v>
      </c>
      <c r="D383" s="419" t="s">
        <v>81</v>
      </c>
      <c r="E383" s="419" t="s">
        <v>22</v>
      </c>
      <c r="F383" s="419" t="s">
        <v>2358</v>
      </c>
      <c r="G383" s="419" t="s">
        <v>212</v>
      </c>
      <c r="H383" s="419" t="s">
        <v>219</v>
      </c>
      <c r="I383" s="419"/>
      <c r="J383" s="419" t="s">
        <v>582</v>
      </c>
      <c r="K383" s="419"/>
    </row>
    <row r="384" spans="2:11" x14ac:dyDescent="0.2">
      <c r="B384" s="419" t="s">
        <v>9243</v>
      </c>
      <c r="C384" s="419">
        <v>7.4</v>
      </c>
      <c r="D384" s="419" t="s">
        <v>81</v>
      </c>
      <c r="E384" s="419" t="s">
        <v>23</v>
      </c>
      <c r="F384" s="419" t="s">
        <v>2360</v>
      </c>
      <c r="G384" s="419" t="s">
        <v>212</v>
      </c>
      <c r="H384" s="419" t="s">
        <v>219</v>
      </c>
      <c r="I384" s="419"/>
      <c r="J384" s="419" t="s">
        <v>582</v>
      </c>
      <c r="K384" s="419"/>
    </row>
    <row r="385" spans="2:11" x14ac:dyDescent="0.2">
      <c r="B385" s="419" t="s">
        <v>9244</v>
      </c>
      <c r="C385" s="419">
        <v>7.4</v>
      </c>
      <c r="D385" s="419" t="s">
        <v>81</v>
      </c>
      <c r="E385" s="419" t="s">
        <v>24</v>
      </c>
      <c r="F385" s="419" t="s">
        <v>2362</v>
      </c>
      <c r="G385" s="419" t="s">
        <v>212</v>
      </c>
      <c r="H385" s="419" t="s">
        <v>219</v>
      </c>
      <c r="I385" s="419"/>
      <c r="J385" s="419" t="s">
        <v>582</v>
      </c>
      <c r="K385" s="419"/>
    </row>
    <row r="386" spans="2:11" x14ac:dyDescent="0.2">
      <c r="B386" s="419" t="s">
        <v>9245</v>
      </c>
      <c r="C386" s="419">
        <v>7.4</v>
      </c>
      <c r="D386" s="419" t="s">
        <v>81</v>
      </c>
      <c r="E386" s="419" t="s">
        <v>25</v>
      </c>
      <c r="F386" s="419" t="s">
        <v>2364</v>
      </c>
      <c r="G386" s="419" t="s">
        <v>212</v>
      </c>
      <c r="H386" s="419" t="s">
        <v>219</v>
      </c>
      <c r="I386" s="419"/>
      <c r="J386" s="419" t="s">
        <v>582</v>
      </c>
      <c r="K386" s="419"/>
    </row>
    <row r="387" spans="2:11" x14ac:dyDescent="0.2">
      <c r="B387" s="419" t="s">
        <v>11770</v>
      </c>
      <c r="C387" s="419">
        <v>7.4</v>
      </c>
      <c r="D387" s="419" t="s">
        <v>81</v>
      </c>
      <c r="E387" s="419" t="s">
        <v>26</v>
      </c>
      <c r="F387" s="419" t="s">
        <v>2366</v>
      </c>
      <c r="G387" s="419" t="s">
        <v>212</v>
      </c>
      <c r="H387" s="419" t="s">
        <v>213</v>
      </c>
      <c r="I387" s="419" t="s">
        <v>11771</v>
      </c>
      <c r="J387" s="419"/>
      <c r="K387" s="419"/>
    </row>
    <row r="388" spans="2:11" x14ac:dyDescent="0.2">
      <c r="B388" s="419" t="s">
        <v>9246</v>
      </c>
      <c r="C388" s="419">
        <v>7.4</v>
      </c>
      <c r="D388" s="419" t="s">
        <v>83</v>
      </c>
      <c r="E388" s="419" t="s">
        <v>16</v>
      </c>
      <c r="F388" s="419" t="s">
        <v>2376</v>
      </c>
      <c r="G388" s="419" t="s">
        <v>212</v>
      </c>
      <c r="H388" s="419" t="s">
        <v>219</v>
      </c>
      <c r="I388" s="419"/>
      <c r="J388" s="419" t="s">
        <v>582</v>
      </c>
      <c r="K388" s="419"/>
    </row>
    <row r="389" spans="2:11" x14ac:dyDescent="0.2">
      <c r="B389" s="419" t="s">
        <v>9247</v>
      </c>
      <c r="C389" s="419">
        <v>7.4</v>
      </c>
      <c r="D389" s="419" t="s">
        <v>83</v>
      </c>
      <c r="E389" s="419" t="s">
        <v>17</v>
      </c>
      <c r="F389" s="419" t="s">
        <v>2378</v>
      </c>
      <c r="G389" s="419" t="s">
        <v>212</v>
      </c>
      <c r="H389" s="419" t="s">
        <v>219</v>
      </c>
      <c r="I389" s="419"/>
      <c r="J389" s="419" t="s">
        <v>582</v>
      </c>
      <c r="K389" s="419"/>
    </row>
    <row r="390" spans="2:11" x14ac:dyDescent="0.2">
      <c r="B390" s="419" t="s">
        <v>9248</v>
      </c>
      <c r="C390" s="419">
        <v>7.4</v>
      </c>
      <c r="D390" s="419" t="s">
        <v>83</v>
      </c>
      <c r="E390" s="419" t="s">
        <v>18</v>
      </c>
      <c r="F390" s="419" t="s">
        <v>2380</v>
      </c>
      <c r="G390" s="419" t="s">
        <v>212</v>
      </c>
      <c r="H390" s="419" t="s">
        <v>219</v>
      </c>
      <c r="I390" s="419"/>
      <c r="J390" s="419" t="s">
        <v>582</v>
      </c>
      <c r="K390" s="419"/>
    </row>
    <row r="391" spans="2:11" x14ac:dyDescent="0.2">
      <c r="B391" s="419" t="s">
        <v>9249</v>
      </c>
      <c r="C391" s="419">
        <v>7.4</v>
      </c>
      <c r="D391" s="419" t="s">
        <v>83</v>
      </c>
      <c r="E391" s="419" t="s">
        <v>19</v>
      </c>
      <c r="F391" s="419" t="s">
        <v>2382</v>
      </c>
      <c r="G391" s="419" t="s">
        <v>212</v>
      </c>
      <c r="H391" s="419" t="s">
        <v>219</v>
      </c>
      <c r="I391" s="419"/>
      <c r="J391" s="419" t="s">
        <v>582</v>
      </c>
      <c r="K391" s="419"/>
    </row>
    <row r="392" spans="2:11" x14ac:dyDescent="0.2">
      <c r="B392" s="419" t="s">
        <v>9250</v>
      </c>
      <c r="C392" s="419">
        <v>7.4</v>
      </c>
      <c r="D392" s="419" t="s">
        <v>83</v>
      </c>
      <c r="E392" s="419" t="s">
        <v>20</v>
      </c>
      <c r="F392" s="419" t="s">
        <v>2384</v>
      </c>
      <c r="G392" s="419" t="s">
        <v>212</v>
      </c>
      <c r="H392" s="419" t="s">
        <v>219</v>
      </c>
      <c r="I392" s="419"/>
      <c r="J392" s="419" t="s">
        <v>582</v>
      </c>
      <c r="K392" s="419"/>
    </row>
    <row r="393" spans="2:11" x14ac:dyDescent="0.2">
      <c r="B393" s="419" t="s">
        <v>9251</v>
      </c>
      <c r="C393" s="419">
        <v>7.4</v>
      </c>
      <c r="D393" s="419" t="s">
        <v>83</v>
      </c>
      <c r="E393" s="419" t="s">
        <v>21</v>
      </c>
      <c r="F393" s="419" t="s">
        <v>2386</v>
      </c>
      <c r="G393" s="419" t="s">
        <v>212</v>
      </c>
      <c r="H393" s="419" t="s">
        <v>219</v>
      </c>
      <c r="I393" s="419"/>
      <c r="J393" s="419" t="s">
        <v>582</v>
      </c>
      <c r="K393" s="419"/>
    </row>
    <row r="394" spans="2:11" x14ac:dyDescent="0.2">
      <c r="B394" s="419" t="s">
        <v>9252</v>
      </c>
      <c r="C394" s="419">
        <v>7.4</v>
      </c>
      <c r="D394" s="419" t="s">
        <v>83</v>
      </c>
      <c r="E394" s="419" t="s">
        <v>22</v>
      </c>
      <c r="F394" s="419" t="s">
        <v>2388</v>
      </c>
      <c r="G394" s="419" t="s">
        <v>212</v>
      </c>
      <c r="H394" s="419" t="s">
        <v>219</v>
      </c>
      <c r="I394" s="419"/>
      <c r="J394" s="419" t="s">
        <v>582</v>
      </c>
      <c r="K394" s="419"/>
    </row>
    <row r="395" spans="2:11" x14ac:dyDescent="0.2">
      <c r="B395" s="419" t="s">
        <v>9253</v>
      </c>
      <c r="C395" s="419">
        <v>7.4</v>
      </c>
      <c r="D395" s="419" t="s">
        <v>83</v>
      </c>
      <c r="E395" s="419" t="s">
        <v>23</v>
      </c>
      <c r="F395" s="419" t="s">
        <v>2390</v>
      </c>
      <c r="G395" s="419" t="s">
        <v>212</v>
      </c>
      <c r="H395" s="419" t="s">
        <v>219</v>
      </c>
      <c r="I395" s="419"/>
      <c r="J395" s="419" t="s">
        <v>582</v>
      </c>
      <c r="K395" s="419"/>
    </row>
    <row r="396" spans="2:11" x14ac:dyDescent="0.2">
      <c r="B396" s="419" t="s">
        <v>9254</v>
      </c>
      <c r="C396" s="419">
        <v>7.4</v>
      </c>
      <c r="D396" s="419" t="s">
        <v>83</v>
      </c>
      <c r="E396" s="419" t="s">
        <v>24</v>
      </c>
      <c r="F396" s="419" t="s">
        <v>2392</v>
      </c>
      <c r="G396" s="419" t="s">
        <v>212</v>
      </c>
      <c r="H396" s="419" t="s">
        <v>219</v>
      </c>
      <c r="I396" s="419"/>
      <c r="J396" s="419" t="s">
        <v>582</v>
      </c>
      <c r="K396" s="419"/>
    </row>
    <row r="397" spans="2:11" x14ac:dyDescent="0.2">
      <c r="B397" s="419" t="s">
        <v>9255</v>
      </c>
      <c r="C397" s="419">
        <v>7.4</v>
      </c>
      <c r="D397" s="419" t="s">
        <v>83</v>
      </c>
      <c r="E397" s="419" t="s">
        <v>25</v>
      </c>
      <c r="F397" s="419" t="s">
        <v>2394</v>
      </c>
      <c r="G397" s="419" t="s">
        <v>212</v>
      </c>
      <c r="H397" s="419" t="s">
        <v>219</v>
      </c>
      <c r="I397" s="419"/>
      <c r="J397" s="419" t="s">
        <v>582</v>
      </c>
      <c r="K397" s="419"/>
    </row>
    <row r="398" spans="2:11" x14ac:dyDescent="0.2">
      <c r="B398" s="419" t="s">
        <v>11772</v>
      </c>
      <c r="C398" s="419">
        <v>7.4</v>
      </c>
      <c r="D398" s="419" t="s">
        <v>83</v>
      </c>
      <c r="E398" s="419" t="s">
        <v>26</v>
      </c>
      <c r="F398" s="419" t="s">
        <v>2396</v>
      </c>
      <c r="G398" s="419" t="s">
        <v>212</v>
      </c>
      <c r="H398" s="419" t="s">
        <v>213</v>
      </c>
      <c r="I398" s="419" t="s">
        <v>11773</v>
      </c>
      <c r="J398" s="419"/>
      <c r="K398" s="419"/>
    </row>
    <row r="399" spans="2:11" x14ac:dyDescent="0.2">
      <c r="B399" s="419" t="s">
        <v>9256</v>
      </c>
      <c r="C399" s="419">
        <v>7.4</v>
      </c>
      <c r="D399" s="419" t="s">
        <v>85</v>
      </c>
      <c r="E399" s="419" t="s">
        <v>16</v>
      </c>
      <c r="F399" s="419" t="s">
        <v>2406</v>
      </c>
      <c r="G399" s="419" t="s">
        <v>212</v>
      </c>
      <c r="H399" s="419" t="s">
        <v>219</v>
      </c>
      <c r="I399" s="419"/>
      <c r="J399" s="419" t="s">
        <v>582</v>
      </c>
      <c r="K399" s="419"/>
    </row>
    <row r="400" spans="2:11" x14ac:dyDescent="0.2">
      <c r="B400" s="419" t="s">
        <v>9257</v>
      </c>
      <c r="C400" s="419">
        <v>7.4</v>
      </c>
      <c r="D400" s="419" t="s">
        <v>85</v>
      </c>
      <c r="E400" s="419" t="s">
        <v>17</v>
      </c>
      <c r="F400" s="419" t="s">
        <v>2408</v>
      </c>
      <c r="G400" s="419" t="s">
        <v>212</v>
      </c>
      <c r="H400" s="419" t="s">
        <v>219</v>
      </c>
      <c r="I400" s="419"/>
      <c r="J400" s="419" t="s">
        <v>582</v>
      </c>
      <c r="K400" s="419"/>
    </row>
    <row r="401" spans="2:11" x14ac:dyDescent="0.2">
      <c r="B401" s="419" t="s">
        <v>9258</v>
      </c>
      <c r="C401" s="419">
        <v>7.4</v>
      </c>
      <c r="D401" s="419" t="s">
        <v>85</v>
      </c>
      <c r="E401" s="419" t="s">
        <v>18</v>
      </c>
      <c r="F401" s="419" t="s">
        <v>2410</v>
      </c>
      <c r="G401" s="419" t="s">
        <v>212</v>
      </c>
      <c r="H401" s="419" t="s">
        <v>219</v>
      </c>
      <c r="I401" s="419"/>
      <c r="J401" s="419" t="s">
        <v>582</v>
      </c>
      <c r="K401" s="419"/>
    </row>
    <row r="402" spans="2:11" x14ac:dyDescent="0.2">
      <c r="B402" s="419" t="s">
        <v>9259</v>
      </c>
      <c r="C402" s="419">
        <v>7.4</v>
      </c>
      <c r="D402" s="419" t="s">
        <v>85</v>
      </c>
      <c r="E402" s="419" t="s">
        <v>19</v>
      </c>
      <c r="F402" s="419" t="s">
        <v>2412</v>
      </c>
      <c r="G402" s="419" t="s">
        <v>212</v>
      </c>
      <c r="H402" s="419" t="s">
        <v>219</v>
      </c>
      <c r="I402" s="419"/>
      <c r="J402" s="419" t="s">
        <v>582</v>
      </c>
      <c r="K402" s="419"/>
    </row>
    <row r="403" spans="2:11" x14ac:dyDescent="0.2">
      <c r="B403" s="419" t="s">
        <v>9260</v>
      </c>
      <c r="C403" s="419">
        <v>7.4</v>
      </c>
      <c r="D403" s="419" t="s">
        <v>85</v>
      </c>
      <c r="E403" s="419" t="s">
        <v>20</v>
      </c>
      <c r="F403" s="419" t="s">
        <v>2414</v>
      </c>
      <c r="G403" s="419" t="s">
        <v>212</v>
      </c>
      <c r="H403" s="419" t="s">
        <v>219</v>
      </c>
      <c r="I403" s="419"/>
      <c r="J403" s="419" t="s">
        <v>582</v>
      </c>
      <c r="K403" s="419"/>
    </row>
    <row r="404" spans="2:11" x14ac:dyDescent="0.2">
      <c r="B404" s="419" t="s">
        <v>9261</v>
      </c>
      <c r="C404" s="419">
        <v>7.4</v>
      </c>
      <c r="D404" s="419" t="s">
        <v>85</v>
      </c>
      <c r="E404" s="419" t="s">
        <v>21</v>
      </c>
      <c r="F404" s="419" t="s">
        <v>2416</v>
      </c>
      <c r="G404" s="419" t="s">
        <v>212</v>
      </c>
      <c r="H404" s="419" t="s">
        <v>219</v>
      </c>
      <c r="I404" s="419"/>
      <c r="J404" s="419" t="s">
        <v>582</v>
      </c>
      <c r="K404" s="419"/>
    </row>
    <row r="405" spans="2:11" x14ac:dyDescent="0.2">
      <c r="B405" s="419" t="s">
        <v>9262</v>
      </c>
      <c r="C405" s="419">
        <v>7.4</v>
      </c>
      <c r="D405" s="419" t="s">
        <v>85</v>
      </c>
      <c r="E405" s="419" t="s">
        <v>22</v>
      </c>
      <c r="F405" s="419" t="s">
        <v>2418</v>
      </c>
      <c r="G405" s="419" t="s">
        <v>212</v>
      </c>
      <c r="H405" s="419" t="s">
        <v>219</v>
      </c>
      <c r="I405" s="419"/>
      <c r="J405" s="419" t="s">
        <v>582</v>
      </c>
      <c r="K405" s="419"/>
    </row>
    <row r="406" spans="2:11" x14ac:dyDescent="0.2">
      <c r="B406" s="419" t="s">
        <v>9263</v>
      </c>
      <c r="C406" s="419">
        <v>7.4</v>
      </c>
      <c r="D406" s="419" t="s">
        <v>85</v>
      </c>
      <c r="E406" s="419" t="s">
        <v>23</v>
      </c>
      <c r="F406" s="419" t="s">
        <v>2420</v>
      </c>
      <c r="G406" s="419" t="s">
        <v>212</v>
      </c>
      <c r="H406" s="419" t="s">
        <v>219</v>
      </c>
      <c r="I406" s="419"/>
      <c r="J406" s="419" t="s">
        <v>582</v>
      </c>
      <c r="K406" s="419"/>
    </row>
    <row r="407" spans="2:11" x14ac:dyDescent="0.2">
      <c r="B407" s="419" t="s">
        <v>9264</v>
      </c>
      <c r="C407" s="419">
        <v>7.4</v>
      </c>
      <c r="D407" s="419" t="s">
        <v>85</v>
      </c>
      <c r="E407" s="419" t="s">
        <v>24</v>
      </c>
      <c r="F407" s="419" t="s">
        <v>2422</v>
      </c>
      <c r="G407" s="419" t="s">
        <v>212</v>
      </c>
      <c r="H407" s="419" t="s">
        <v>219</v>
      </c>
      <c r="I407" s="419"/>
      <c r="J407" s="419" t="s">
        <v>582</v>
      </c>
      <c r="K407" s="419"/>
    </row>
    <row r="408" spans="2:11" x14ac:dyDescent="0.2">
      <c r="B408" s="419" t="s">
        <v>9265</v>
      </c>
      <c r="C408" s="419">
        <v>7.4</v>
      </c>
      <c r="D408" s="419" t="s">
        <v>85</v>
      </c>
      <c r="E408" s="419" t="s">
        <v>25</v>
      </c>
      <c r="F408" s="419" t="s">
        <v>2424</v>
      </c>
      <c r="G408" s="419" t="s">
        <v>212</v>
      </c>
      <c r="H408" s="419" t="s">
        <v>219</v>
      </c>
      <c r="I408" s="419"/>
      <c r="J408" s="419" t="s">
        <v>582</v>
      </c>
      <c r="K408" s="419"/>
    </row>
    <row r="409" spans="2:11" x14ac:dyDescent="0.2">
      <c r="B409" s="419" t="s">
        <v>11774</v>
      </c>
      <c r="C409" s="419">
        <v>7.4</v>
      </c>
      <c r="D409" s="419" t="s">
        <v>85</v>
      </c>
      <c r="E409" s="419" t="s">
        <v>26</v>
      </c>
      <c r="F409" s="419" t="s">
        <v>2426</v>
      </c>
      <c r="G409" s="419" t="s">
        <v>212</v>
      </c>
      <c r="H409" s="419" t="s">
        <v>213</v>
      </c>
      <c r="I409" s="419" t="s">
        <v>11775</v>
      </c>
      <c r="J409" s="419"/>
      <c r="K409" s="419"/>
    </row>
    <row r="410" spans="2:11" x14ac:dyDescent="0.2">
      <c r="B410" s="419" t="s">
        <v>9266</v>
      </c>
      <c r="C410" s="419">
        <v>7.4</v>
      </c>
      <c r="D410" s="419" t="s">
        <v>87</v>
      </c>
      <c r="E410" s="419" t="s">
        <v>16</v>
      </c>
      <c r="F410" s="419" t="s">
        <v>2434</v>
      </c>
      <c r="G410" s="419" t="s">
        <v>212</v>
      </c>
      <c r="H410" s="419" t="s">
        <v>213</v>
      </c>
      <c r="I410" s="419" t="s">
        <v>11776</v>
      </c>
      <c r="J410" s="419"/>
      <c r="K410" s="419"/>
    </row>
    <row r="411" spans="2:11" x14ac:dyDescent="0.2">
      <c r="B411" s="419" t="s">
        <v>9267</v>
      </c>
      <c r="C411" s="419">
        <v>7.4</v>
      </c>
      <c r="D411" s="419" t="s">
        <v>87</v>
      </c>
      <c r="E411" s="419" t="s">
        <v>17</v>
      </c>
      <c r="F411" s="419" t="s">
        <v>2436</v>
      </c>
      <c r="G411" s="419" t="s">
        <v>212</v>
      </c>
      <c r="H411" s="419" t="s">
        <v>213</v>
      </c>
      <c r="I411" s="419" t="s">
        <v>11777</v>
      </c>
      <c r="J411" s="419"/>
      <c r="K411" s="419"/>
    </row>
    <row r="412" spans="2:11" x14ac:dyDescent="0.2">
      <c r="B412" s="419" t="s">
        <v>9268</v>
      </c>
      <c r="C412" s="419">
        <v>7.4</v>
      </c>
      <c r="D412" s="419" t="s">
        <v>87</v>
      </c>
      <c r="E412" s="419" t="s">
        <v>18</v>
      </c>
      <c r="F412" s="419" t="s">
        <v>2438</v>
      </c>
      <c r="G412" s="419" t="s">
        <v>212</v>
      </c>
      <c r="H412" s="419" t="s">
        <v>213</v>
      </c>
      <c r="I412" s="419" t="s">
        <v>11778</v>
      </c>
      <c r="J412" s="419"/>
      <c r="K412" s="419"/>
    </row>
    <row r="413" spans="2:11" x14ac:dyDescent="0.2">
      <c r="B413" s="419" t="s">
        <v>9269</v>
      </c>
      <c r="C413" s="419">
        <v>7.4</v>
      </c>
      <c r="D413" s="419" t="s">
        <v>87</v>
      </c>
      <c r="E413" s="419" t="s">
        <v>19</v>
      </c>
      <c r="F413" s="419" t="s">
        <v>2440</v>
      </c>
      <c r="G413" s="419" t="s">
        <v>212</v>
      </c>
      <c r="H413" s="419" t="s">
        <v>213</v>
      </c>
      <c r="I413" s="419" t="s">
        <v>11779</v>
      </c>
      <c r="J413" s="419"/>
      <c r="K413" s="419"/>
    </row>
    <row r="414" spans="2:11" x14ac:dyDescent="0.2">
      <c r="B414" s="419" t="s">
        <v>9270</v>
      </c>
      <c r="C414" s="419">
        <v>7.4</v>
      </c>
      <c r="D414" s="419" t="s">
        <v>87</v>
      </c>
      <c r="E414" s="419" t="s">
        <v>20</v>
      </c>
      <c r="F414" s="419" t="s">
        <v>2442</v>
      </c>
      <c r="G414" s="419" t="s">
        <v>212</v>
      </c>
      <c r="H414" s="419" t="s">
        <v>213</v>
      </c>
      <c r="I414" s="419" t="s">
        <v>11780</v>
      </c>
      <c r="J414" s="419"/>
      <c r="K414" s="419"/>
    </row>
    <row r="415" spans="2:11" x14ac:dyDescent="0.2">
      <c r="B415" s="419" t="s">
        <v>9271</v>
      </c>
      <c r="C415" s="419">
        <v>7.4</v>
      </c>
      <c r="D415" s="419" t="s">
        <v>87</v>
      </c>
      <c r="E415" s="419" t="s">
        <v>21</v>
      </c>
      <c r="F415" s="419" t="s">
        <v>2444</v>
      </c>
      <c r="G415" s="419" t="s">
        <v>212</v>
      </c>
      <c r="H415" s="419" t="s">
        <v>213</v>
      </c>
      <c r="I415" s="419" t="s">
        <v>11781</v>
      </c>
      <c r="J415" s="419"/>
      <c r="K415" s="419"/>
    </row>
    <row r="416" spans="2:11" x14ac:dyDescent="0.2">
      <c r="B416" s="419" t="s">
        <v>9272</v>
      </c>
      <c r="C416" s="419">
        <v>7.4</v>
      </c>
      <c r="D416" s="419" t="s">
        <v>87</v>
      </c>
      <c r="E416" s="419" t="s">
        <v>22</v>
      </c>
      <c r="F416" s="419" t="s">
        <v>2446</v>
      </c>
      <c r="G416" s="419" t="s">
        <v>212</v>
      </c>
      <c r="H416" s="419" t="s">
        <v>213</v>
      </c>
      <c r="I416" s="419" t="s">
        <v>11782</v>
      </c>
      <c r="J416" s="419"/>
      <c r="K416" s="419"/>
    </row>
    <row r="417" spans="2:11" x14ac:dyDescent="0.2">
      <c r="B417" s="419" t="s">
        <v>9273</v>
      </c>
      <c r="C417" s="419">
        <v>7.4</v>
      </c>
      <c r="D417" s="419" t="s">
        <v>87</v>
      </c>
      <c r="E417" s="419" t="s">
        <v>23</v>
      </c>
      <c r="F417" s="419" t="s">
        <v>2448</v>
      </c>
      <c r="G417" s="419" t="s">
        <v>212</v>
      </c>
      <c r="H417" s="419" t="s">
        <v>213</v>
      </c>
      <c r="I417" s="419" t="s">
        <v>11783</v>
      </c>
      <c r="J417" s="419"/>
      <c r="K417" s="419"/>
    </row>
    <row r="418" spans="2:11" x14ac:dyDescent="0.2">
      <c r="B418" s="419" t="s">
        <v>9274</v>
      </c>
      <c r="C418" s="419">
        <v>7.4</v>
      </c>
      <c r="D418" s="419" t="s">
        <v>87</v>
      </c>
      <c r="E418" s="419" t="s">
        <v>24</v>
      </c>
      <c r="F418" s="419" t="s">
        <v>2450</v>
      </c>
      <c r="G418" s="419" t="s">
        <v>212</v>
      </c>
      <c r="H418" s="419" t="s">
        <v>213</v>
      </c>
      <c r="I418" s="419" t="s">
        <v>11784</v>
      </c>
      <c r="J418" s="419"/>
      <c r="K418" s="419"/>
    </row>
    <row r="419" spans="2:11" x14ac:dyDescent="0.2">
      <c r="B419" s="419" t="s">
        <v>9275</v>
      </c>
      <c r="C419" s="419">
        <v>7.4</v>
      </c>
      <c r="D419" s="419" t="s">
        <v>87</v>
      </c>
      <c r="E419" s="419" t="s">
        <v>25</v>
      </c>
      <c r="F419" s="419" t="s">
        <v>2452</v>
      </c>
      <c r="G419" s="419" t="s">
        <v>212</v>
      </c>
      <c r="H419" s="419" t="s">
        <v>213</v>
      </c>
      <c r="I419" s="419" t="s">
        <v>11785</v>
      </c>
      <c r="J419" s="419"/>
      <c r="K419" s="419"/>
    </row>
    <row r="420" spans="2:11" x14ac:dyDescent="0.2">
      <c r="B420" s="419" t="s">
        <v>11786</v>
      </c>
      <c r="C420" s="419">
        <v>7.4</v>
      </c>
      <c r="D420" s="419" t="s">
        <v>87</v>
      </c>
      <c r="E420" s="419" t="s">
        <v>26</v>
      </c>
      <c r="F420" s="419" t="s">
        <v>2454</v>
      </c>
      <c r="G420" s="419" t="s">
        <v>212</v>
      </c>
      <c r="H420" s="419" t="s">
        <v>213</v>
      </c>
      <c r="I420" s="419" t="s">
        <v>11787</v>
      </c>
      <c r="J420" s="419"/>
      <c r="K420" s="419"/>
    </row>
    <row r="421" spans="2:11" x14ac:dyDescent="0.2">
      <c r="B421" s="419" t="s">
        <v>9276</v>
      </c>
      <c r="C421" s="419">
        <v>7.4</v>
      </c>
      <c r="D421" s="419" t="s">
        <v>90</v>
      </c>
      <c r="E421" s="419" t="s">
        <v>16</v>
      </c>
      <c r="F421" s="419" t="s">
        <v>2464</v>
      </c>
      <c r="G421" s="419" t="s">
        <v>212</v>
      </c>
      <c r="H421" s="419" t="s">
        <v>219</v>
      </c>
      <c r="I421" s="419"/>
      <c r="J421" s="419" t="s">
        <v>582</v>
      </c>
      <c r="K421" s="419"/>
    </row>
    <row r="422" spans="2:11" x14ac:dyDescent="0.2">
      <c r="B422" s="419" t="s">
        <v>9277</v>
      </c>
      <c r="C422" s="419">
        <v>7.4</v>
      </c>
      <c r="D422" s="419" t="s">
        <v>90</v>
      </c>
      <c r="E422" s="419" t="s">
        <v>17</v>
      </c>
      <c r="F422" s="419" t="s">
        <v>2466</v>
      </c>
      <c r="G422" s="419" t="s">
        <v>212</v>
      </c>
      <c r="H422" s="419" t="s">
        <v>219</v>
      </c>
      <c r="I422" s="419"/>
      <c r="J422" s="419" t="s">
        <v>582</v>
      </c>
      <c r="K422" s="419"/>
    </row>
    <row r="423" spans="2:11" x14ac:dyDescent="0.2">
      <c r="B423" s="419" t="s">
        <v>9278</v>
      </c>
      <c r="C423" s="419">
        <v>7.4</v>
      </c>
      <c r="D423" s="419" t="s">
        <v>90</v>
      </c>
      <c r="E423" s="419" t="s">
        <v>18</v>
      </c>
      <c r="F423" s="419" t="s">
        <v>2468</v>
      </c>
      <c r="G423" s="419" t="s">
        <v>212</v>
      </c>
      <c r="H423" s="419" t="s">
        <v>219</v>
      </c>
      <c r="I423" s="419"/>
      <c r="J423" s="419" t="s">
        <v>582</v>
      </c>
      <c r="K423" s="419"/>
    </row>
    <row r="424" spans="2:11" x14ac:dyDescent="0.2">
      <c r="B424" s="419" t="s">
        <v>9279</v>
      </c>
      <c r="C424" s="419">
        <v>7.4</v>
      </c>
      <c r="D424" s="419" t="s">
        <v>90</v>
      </c>
      <c r="E424" s="419" t="s">
        <v>19</v>
      </c>
      <c r="F424" s="419" t="s">
        <v>2470</v>
      </c>
      <c r="G424" s="419" t="s">
        <v>212</v>
      </c>
      <c r="H424" s="419" t="s">
        <v>219</v>
      </c>
      <c r="I424" s="419"/>
      <c r="J424" s="419" t="s">
        <v>582</v>
      </c>
      <c r="K424" s="419"/>
    </row>
    <row r="425" spans="2:11" x14ac:dyDescent="0.2">
      <c r="B425" s="419" t="s">
        <v>9280</v>
      </c>
      <c r="C425" s="419">
        <v>7.4</v>
      </c>
      <c r="D425" s="419" t="s">
        <v>90</v>
      </c>
      <c r="E425" s="419" t="s">
        <v>20</v>
      </c>
      <c r="F425" s="419" t="s">
        <v>2472</v>
      </c>
      <c r="G425" s="419" t="s">
        <v>212</v>
      </c>
      <c r="H425" s="419" t="s">
        <v>219</v>
      </c>
      <c r="I425" s="419"/>
      <c r="J425" s="419" t="s">
        <v>582</v>
      </c>
      <c r="K425" s="419"/>
    </row>
    <row r="426" spans="2:11" x14ac:dyDescent="0.2">
      <c r="B426" s="419" t="s">
        <v>9281</v>
      </c>
      <c r="C426" s="419">
        <v>7.4</v>
      </c>
      <c r="D426" s="419" t="s">
        <v>90</v>
      </c>
      <c r="E426" s="419" t="s">
        <v>21</v>
      </c>
      <c r="F426" s="419" t="s">
        <v>2474</v>
      </c>
      <c r="G426" s="419" t="s">
        <v>212</v>
      </c>
      <c r="H426" s="419" t="s">
        <v>219</v>
      </c>
      <c r="I426" s="419"/>
      <c r="J426" s="419" t="s">
        <v>582</v>
      </c>
      <c r="K426" s="419"/>
    </row>
    <row r="427" spans="2:11" x14ac:dyDescent="0.2">
      <c r="B427" s="419" t="s">
        <v>9282</v>
      </c>
      <c r="C427" s="419">
        <v>7.4</v>
      </c>
      <c r="D427" s="419" t="s">
        <v>90</v>
      </c>
      <c r="E427" s="419" t="s">
        <v>22</v>
      </c>
      <c r="F427" s="419" t="s">
        <v>2476</v>
      </c>
      <c r="G427" s="419" t="s">
        <v>212</v>
      </c>
      <c r="H427" s="419" t="s">
        <v>219</v>
      </c>
      <c r="I427" s="419"/>
      <c r="J427" s="419" t="s">
        <v>582</v>
      </c>
      <c r="K427" s="419"/>
    </row>
    <row r="428" spans="2:11" x14ac:dyDescent="0.2">
      <c r="B428" s="419" t="s">
        <v>9283</v>
      </c>
      <c r="C428" s="419">
        <v>7.4</v>
      </c>
      <c r="D428" s="419" t="s">
        <v>90</v>
      </c>
      <c r="E428" s="419" t="s">
        <v>23</v>
      </c>
      <c r="F428" s="419" t="s">
        <v>2478</v>
      </c>
      <c r="G428" s="419" t="s">
        <v>212</v>
      </c>
      <c r="H428" s="419" t="s">
        <v>219</v>
      </c>
      <c r="I428" s="419"/>
      <c r="J428" s="419" t="s">
        <v>582</v>
      </c>
      <c r="K428" s="419"/>
    </row>
    <row r="429" spans="2:11" x14ac:dyDescent="0.2">
      <c r="B429" s="419" t="s">
        <v>9284</v>
      </c>
      <c r="C429" s="419">
        <v>7.4</v>
      </c>
      <c r="D429" s="419" t="s">
        <v>90</v>
      </c>
      <c r="E429" s="419" t="s">
        <v>24</v>
      </c>
      <c r="F429" s="419" t="s">
        <v>2480</v>
      </c>
      <c r="G429" s="419" t="s">
        <v>212</v>
      </c>
      <c r="H429" s="419" t="s">
        <v>219</v>
      </c>
      <c r="I429" s="419"/>
      <c r="J429" s="419" t="s">
        <v>582</v>
      </c>
      <c r="K429" s="419"/>
    </row>
    <row r="430" spans="2:11" x14ac:dyDescent="0.2">
      <c r="B430" s="419" t="s">
        <v>9285</v>
      </c>
      <c r="C430" s="419">
        <v>7.4</v>
      </c>
      <c r="D430" s="419" t="s">
        <v>90</v>
      </c>
      <c r="E430" s="419" t="s">
        <v>25</v>
      </c>
      <c r="F430" s="419" t="s">
        <v>2482</v>
      </c>
      <c r="G430" s="419" t="s">
        <v>212</v>
      </c>
      <c r="H430" s="419" t="s">
        <v>219</v>
      </c>
      <c r="I430" s="419"/>
      <c r="J430" s="419" t="s">
        <v>582</v>
      </c>
      <c r="K430" s="419"/>
    </row>
    <row r="431" spans="2:11" x14ac:dyDescent="0.2">
      <c r="B431" s="419" t="s">
        <v>11788</v>
      </c>
      <c r="C431" s="419">
        <v>7.4</v>
      </c>
      <c r="D431" s="419" t="s">
        <v>90</v>
      </c>
      <c r="E431" s="419" t="s">
        <v>26</v>
      </c>
      <c r="F431" s="419" t="s">
        <v>2484</v>
      </c>
      <c r="G431" s="419" t="s">
        <v>212</v>
      </c>
      <c r="H431" s="419" t="s">
        <v>213</v>
      </c>
      <c r="I431" s="419" t="s">
        <v>11789</v>
      </c>
      <c r="J431" s="419"/>
      <c r="K431" s="419"/>
    </row>
    <row r="432" spans="2:11" x14ac:dyDescent="0.2">
      <c r="B432" s="419" t="s">
        <v>9286</v>
      </c>
      <c r="C432" s="419">
        <v>7.4</v>
      </c>
      <c r="D432" s="419" t="s">
        <v>93</v>
      </c>
      <c r="E432" s="419" t="s">
        <v>16</v>
      </c>
      <c r="F432" s="419" t="s">
        <v>2494</v>
      </c>
      <c r="G432" s="419" t="s">
        <v>212</v>
      </c>
      <c r="H432" s="419" t="s">
        <v>219</v>
      </c>
      <c r="I432" s="419"/>
      <c r="J432" s="419" t="s">
        <v>582</v>
      </c>
      <c r="K432" s="419"/>
    </row>
    <row r="433" spans="2:11" x14ac:dyDescent="0.2">
      <c r="B433" s="419" t="s">
        <v>9287</v>
      </c>
      <c r="C433" s="419">
        <v>7.4</v>
      </c>
      <c r="D433" s="419" t="s">
        <v>93</v>
      </c>
      <c r="E433" s="419" t="s">
        <v>17</v>
      </c>
      <c r="F433" s="419" t="s">
        <v>2496</v>
      </c>
      <c r="G433" s="419" t="s">
        <v>212</v>
      </c>
      <c r="H433" s="419" t="s">
        <v>219</v>
      </c>
      <c r="I433" s="419"/>
      <c r="J433" s="419" t="s">
        <v>582</v>
      </c>
      <c r="K433" s="419"/>
    </row>
    <row r="434" spans="2:11" x14ac:dyDescent="0.2">
      <c r="B434" s="419" t="s">
        <v>9288</v>
      </c>
      <c r="C434" s="419">
        <v>7.4</v>
      </c>
      <c r="D434" s="419" t="s">
        <v>93</v>
      </c>
      <c r="E434" s="419" t="s">
        <v>18</v>
      </c>
      <c r="F434" s="419" t="s">
        <v>2498</v>
      </c>
      <c r="G434" s="419" t="s">
        <v>212</v>
      </c>
      <c r="H434" s="419" t="s">
        <v>219</v>
      </c>
      <c r="I434" s="419"/>
      <c r="J434" s="419" t="s">
        <v>582</v>
      </c>
      <c r="K434" s="419"/>
    </row>
    <row r="435" spans="2:11" x14ac:dyDescent="0.2">
      <c r="B435" s="419" t="s">
        <v>9289</v>
      </c>
      <c r="C435" s="419">
        <v>7.4</v>
      </c>
      <c r="D435" s="419" t="s">
        <v>93</v>
      </c>
      <c r="E435" s="419" t="s">
        <v>19</v>
      </c>
      <c r="F435" s="419" t="s">
        <v>2500</v>
      </c>
      <c r="G435" s="419" t="s">
        <v>212</v>
      </c>
      <c r="H435" s="419" t="s">
        <v>219</v>
      </c>
      <c r="I435" s="419"/>
      <c r="J435" s="419" t="s">
        <v>582</v>
      </c>
      <c r="K435" s="419"/>
    </row>
    <row r="436" spans="2:11" x14ac:dyDescent="0.2">
      <c r="B436" s="419" t="s">
        <v>9290</v>
      </c>
      <c r="C436" s="419">
        <v>7.4</v>
      </c>
      <c r="D436" s="419" t="s">
        <v>93</v>
      </c>
      <c r="E436" s="419" t="s">
        <v>20</v>
      </c>
      <c r="F436" s="419" t="s">
        <v>2502</v>
      </c>
      <c r="G436" s="419" t="s">
        <v>212</v>
      </c>
      <c r="H436" s="419" t="s">
        <v>219</v>
      </c>
      <c r="I436" s="419"/>
      <c r="J436" s="419" t="s">
        <v>582</v>
      </c>
      <c r="K436" s="419"/>
    </row>
    <row r="437" spans="2:11" x14ac:dyDescent="0.2">
      <c r="B437" s="419" t="s">
        <v>9291</v>
      </c>
      <c r="C437" s="419">
        <v>7.4</v>
      </c>
      <c r="D437" s="419" t="s">
        <v>93</v>
      </c>
      <c r="E437" s="419" t="s">
        <v>21</v>
      </c>
      <c r="F437" s="419" t="s">
        <v>2504</v>
      </c>
      <c r="G437" s="419" t="s">
        <v>212</v>
      </c>
      <c r="H437" s="419" t="s">
        <v>219</v>
      </c>
      <c r="I437" s="419"/>
      <c r="J437" s="419" t="s">
        <v>582</v>
      </c>
      <c r="K437" s="419"/>
    </row>
    <row r="438" spans="2:11" x14ac:dyDescent="0.2">
      <c r="B438" s="419" t="s">
        <v>9292</v>
      </c>
      <c r="C438" s="419">
        <v>7.4</v>
      </c>
      <c r="D438" s="419" t="s">
        <v>93</v>
      </c>
      <c r="E438" s="419" t="s">
        <v>22</v>
      </c>
      <c r="F438" s="419" t="s">
        <v>2506</v>
      </c>
      <c r="G438" s="419" t="s">
        <v>212</v>
      </c>
      <c r="H438" s="419" t="s">
        <v>219</v>
      </c>
      <c r="I438" s="419"/>
      <c r="J438" s="419" t="s">
        <v>582</v>
      </c>
      <c r="K438" s="419"/>
    </row>
    <row r="439" spans="2:11" x14ac:dyDescent="0.2">
      <c r="B439" s="419" t="s">
        <v>9293</v>
      </c>
      <c r="C439" s="419">
        <v>7.4</v>
      </c>
      <c r="D439" s="419" t="s">
        <v>93</v>
      </c>
      <c r="E439" s="419" t="s">
        <v>23</v>
      </c>
      <c r="F439" s="419" t="s">
        <v>2508</v>
      </c>
      <c r="G439" s="419" t="s">
        <v>212</v>
      </c>
      <c r="H439" s="419" t="s">
        <v>219</v>
      </c>
      <c r="I439" s="419"/>
      <c r="J439" s="419" t="s">
        <v>582</v>
      </c>
      <c r="K439" s="419"/>
    </row>
    <row r="440" spans="2:11" x14ac:dyDescent="0.2">
      <c r="B440" s="419" t="s">
        <v>9294</v>
      </c>
      <c r="C440" s="419">
        <v>7.4</v>
      </c>
      <c r="D440" s="419" t="s">
        <v>93</v>
      </c>
      <c r="E440" s="419" t="s">
        <v>24</v>
      </c>
      <c r="F440" s="419" t="s">
        <v>2510</v>
      </c>
      <c r="G440" s="419" t="s">
        <v>212</v>
      </c>
      <c r="H440" s="419" t="s">
        <v>219</v>
      </c>
      <c r="I440" s="419"/>
      <c r="J440" s="419" t="s">
        <v>582</v>
      </c>
      <c r="K440" s="419"/>
    </row>
    <row r="441" spans="2:11" x14ac:dyDescent="0.2">
      <c r="B441" s="419" t="s">
        <v>9295</v>
      </c>
      <c r="C441" s="419">
        <v>7.4</v>
      </c>
      <c r="D441" s="419" t="s">
        <v>93</v>
      </c>
      <c r="E441" s="419" t="s">
        <v>25</v>
      </c>
      <c r="F441" s="419" t="s">
        <v>2512</v>
      </c>
      <c r="G441" s="419" t="s">
        <v>212</v>
      </c>
      <c r="H441" s="419" t="s">
        <v>219</v>
      </c>
      <c r="I441" s="419"/>
      <c r="J441" s="419" t="s">
        <v>582</v>
      </c>
      <c r="K441" s="419"/>
    </row>
    <row r="442" spans="2:11" x14ac:dyDescent="0.2">
      <c r="B442" s="419" t="s">
        <v>11790</v>
      </c>
      <c r="C442" s="419">
        <v>7.4</v>
      </c>
      <c r="D442" s="419" t="s">
        <v>93</v>
      </c>
      <c r="E442" s="419" t="s">
        <v>26</v>
      </c>
      <c r="F442" s="419" t="s">
        <v>2514</v>
      </c>
      <c r="G442" s="419" t="s">
        <v>212</v>
      </c>
      <c r="H442" s="419" t="s">
        <v>213</v>
      </c>
      <c r="I442" s="419" t="s">
        <v>11791</v>
      </c>
      <c r="J442" s="419"/>
      <c r="K442" s="419"/>
    </row>
    <row r="443" spans="2:11" x14ac:dyDescent="0.2">
      <c r="B443" s="419" t="s">
        <v>9296</v>
      </c>
      <c r="C443" s="419">
        <v>7.4</v>
      </c>
      <c r="D443" s="419" t="s">
        <v>95</v>
      </c>
      <c r="E443" s="419" t="s">
        <v>16</v>
      </c>
      <c r="F443" s="419" t="s">
        <v>2524</v>
      </c>
      <c r="G443" s="419" t="s">
        <v>212</v>
      </c>
      <c r="H443" s="419" t="s">
        <v>219</v>
      </c>
      <c r="I443" s="419"/>
      <c r="J443" s="419" t="s">
        <v>582</v>
      </c>
      <c r="K443" s="419"/>
    </row>
    <row r="444" spans="2:11" x14ac:dyDescent="0.2">
      <c r="B444" s="419" t="s">
        <v>9297</v>
      </c>
      <c r="C444" s="419">
        <v>7.4</v>
      </c>
      <c r="D444" s="419" t="s">
        <v>95</v>
      </c>
      <c r="E444" s="419" t="s">
        <v>17</v>
      </c>
      <c r="F444" s="419" t="s">
        <v>2526</v>
      </c>
      <c r="G444" s="419" t="s">
        <v>212</v>
      </c>
      <c r="H444" s="419" t="s">
        <v>219</v>
      </c>
      <c r="I444" s="419"/>
      <c r="J444" s="419" t="s">
        <v>582</v>
      </c>
      <c r="K444" s="419"/>
    </row>
    <row r="445" spans="2:11" x14ac:dyDescent="0.2">
      <c r="B445" s="419" t="s">
        <v>9298</v>
      </c>
      <c r="C445" s="419">
        <v>7.4</v>
      </c>
      <c r="D445" s="419" t="s">
        <v>95</v>
      </c>
      <c r="E445" s="419" t="s">
        <v>18</v>
      </c>
      <c r="F445" s="419" t="s">
        <v>2528</v>
      </c>
      <c r="G445" s="419" t="s">
        <v>212</v>
      </c>
      <c r="H445" s="419" t="s">
        <v>219</v>
      </c>
      <c r="I445" s="419"/>
      <c r="J445" s="419" t="s">
        <v>582</v>
      </c>
      <c r="K445" s="419"/>
    </row>
    <row r="446" spans="2:11" x14ac:dyDescent="0.2">
      <c r="B446" s="419" t="s">
        <v>9299</v>
      </c>
      <c r="C446" s="419">
        <v>7.4</v>
      </c>
      <c r="D446" s="419" t="s">
        <v>95</v>
      </c>
      <c r="E446" s="419" t="s">
        <v>19</v>
      </c>
      <c r="F446" s="419" t="s">
        <v>2530</v>
      </c>
      <c r="G446" s="419" t="s">
        <v>212</v>
      </c>
      <c r="H446" s="419" t="s">
        <v>219</v>
      </c>
      <c r="I446" s="419"/>
      <c r="J446" s="419" t="s">
        <v>582</v>
      </c>
      <c r="K446" s="419"/>
    </row>
    <row r="447" spans="2:11" x14ac:dyDescent="0.2">
      <c r="B447" s="419" t="s">
        <v>9300</v>
      </c>
      <c r="C447" s="419">
        <v>7.4</v>
      </c>
      <c r="D447" s="419" t="s">
        <v>95</v>
      </c>
      <c r="E447" s="419" t="s">
        <v>20</v>
      </c>
      <c r="F447" s="419" t="s">
        <v>2532</v>
      </c>
      <c r="G447" s="419" t="s">
        <v>212</v>
      </c>
      <c r="H447" s="419" t="s">
        <v>219</v>
      </c>
      <c r="I447" s="419"/>
      <c r="J447" s="419" t="s">
        <v>582</v>
      </c>
      <c r="K447" s="419"/>
    </row>
    <row r="448" spans="2:11" x14ac:dyDescent="0.2">
      <c r="B448" s="419" t="s">
        <v>9301</v>
      </c>
      <c r="C448" s="419">
        <v>7.4</v>
      </c>
      <c r="D448" s="419" t="s">
        <v>95</v>
      </c>
      <c r="E448" s="419" t="s">
        <v>21</v>
      </c>
      <c r="F448" s="419" t="s">
        <v>2534</v>
      </c>
      <c r="G448" s="419" t="s">
        <v>212</v>
      </c>
      <c r="H448" s="419" t="s">
        <v>219</v>
      </c>
      <c r="I448" s="419"/>
      <c r="J448" s="419" t="s">
        <v>582</v>
      </c>
      <c r="K448" s="419"/>
    </row>
    <row r="449" spans="2:11" x14ac:dyDescent="0.2">
      <c r="B449" s="419" t="s">
        <v>9302</v>
      </c>
      <c r="C449" s="419">
        <v>7.4</v>
      </c>
      <c r="D449" s="419" t="s">
        <v>95</v>
      </c>
      <c r="E449" s="419" t="s">
        <v>22</v>
      </c>
      <c r="F449" s="419" t="s">
        <v>2536</v>
      </c>
      <c r="G449" s="419" t="s">
        <v>212</v>
      </c>
      <c r="H449" s="419" t="s">
        <v>219</v>
      </c>
      <c r="I449" s="419"/>
      <c r="J449" s="419" t="s">
        <v>582</v>
      </c>
      <c r="K449" s="419"/>
    </row>
    <row r="450" spans="2:11" x14ac:dyDescent="0.2">
      <c r="B450" s="419" t="s">
        <v>9303</v>
      </c>
      <c r="C450" s="419">
        <v>7.4</v>
      </c>
      <c r="D450" s="419" t="s">
        <v>95</v>
      </c>
      <c r="E450" s="419" t="s">
        <v>23</v>
      </c>
      <c r="F450" s="419" t="s">
        <v>2538</v>
      </c>
      <c r="G450" s="419" t="s">
        <v>212</v>
      </c>
      <c r="H450" s="419" t="s">
        <v>219</v>
      </c>
      <c r="I450" s="419"/>
      <c r="J450" s="419" t="s">
        <v>582</v>
      </c>
      <c r="K450" s="419"/>
    </row>
    <row r="451" spans="2:11" x14ac:dyDescent="0.2">
      <c r="B451" s="419" t="s">
        <v>9304</v>
      </c>
      <c r="C451" s="419">
        <v>7.4</v>
      </c>
      <c r="D451" s="419" t="s">
        <v>95</v>
      </c>
      <c r="E451" s="419" t="s">
        <v>24</v>
      </c>
      <c r="F451" s="419" t="s">
        <v>2540</v>
      </c>
      <c r="G451" s="419" t="s">
        <v>212</v>
      </c>
      <c r="H451" s="419" t="s">
        <v>219</v>
      </c>
      <c r="I451" s="419"/>
      <c r="J451" s="419" t="s">
        <v>582</v>
      </c>
      <c r="K451" s="419"/>
    </row>
    <row r="452" spans="2:11" x14ac:dyDescent="0.2">
      <c r="B452" s="419" t="s">
        <v>9305</v>
      </c>
      <c r="C452" s="419">
        <v>7.4</v>
      </c>
      <c r="D452" s="419" t="s">
        <v>95</v>
      </c>
      <c r="E452" s="419" t="s">
        <v>25</v>
      </c>
      <c r="F452" s="419" t="s">
        <v>2542</v>
      </c>
      <c r="G452" s="419" t="s">
        <v>212</v>
      </c>
      <c r="H452" s="419" t="s">
        <v>219</v>
      </c>
      <c r="I452" s="419"/>
      <c r="J452" s="419" t="s">
        <v>582</v>
      </c>
      <c r="K452" s="419"/>
    </row>
    <row r="453" spans="2:11" x14ac:dyDescent="0.2">
      <c r="B453" s="419" t="s">
        <v>11792</v>
      </c>
      <c r="C453" s="419">
        <v>7.4</v>
      </c>
      <c r="D453" s="419" t="s">
        <v>95</v>
      </c>
      <c r="E453" s="419" t="s">
        <v>26</v>
      </c>
      <c r="F453" s="419" t="s">
        <v>2544</v>
      </c>
      <c r="G453" s="419" t="s">
        <v>212</v>
      </c>
      <c r="H453" s="419" t="s">
        <v>213</v>
      </c>
      <c r="I453" s="419" t="s">
        <v>11793</v>
      </c>
      <c r="J453" s="419"/>
      <c r="K453" s="419"/>
    </row>
    <row r="454" spans="2:11" x14ac:dyDescent="0.2">
      <c r="B454" s="419" t="s">
        <v>9306</v>
      </c>
      <c r="C454" s="419">
        <v>7.4</v>
      </c>
      <c r="D454" s="419" t="s">
        <v>97</v>
      </c>
      <c r="E454" s="419" t="s">
        <v>16</v>
      </c>
      <c r="F454" s="419" t="s">
        <v>2554</v>
      </c>
      <c r="G454" s="419" t="s">
        <v>212</v>
      </c>
      <c r="H454" s="419" t="s">
        <v>219</v>
      </c>
      <c r="I454" s="419"/>
      <c r="J454" s="419" t="s">
        <v>582</v>
      </c>
      <c r="K454" s="419"/>
    </row>
    <row r="455" spans="2:11" x14ac:dyDescent="0.2">
      <c r="B455" s="419" t="s">
        <v>9307</v>
      </c>
      <c r="C455" s="419">
        <v>7.4</v>
      </c>
      <c r="D455" s="419" t="s">
        <v>97</v>
      </c>
      <c r="E455" s="419" t="s">
        <v>17</v>
      </c>
      <c r="F455" s="419" t="s">
        <v>2556</v>
      </c>
      <c r="G455" s="419" t="s">
        <v>212</v>
      </c>
      <c r="H455" s="419" t="s">
        <v>219</v>
      </c>
      <c r="I455" s="419"/>
      <c r="J455" s="419" t="s">
        <v>582</v>
      </c>
      <c r="K455" s="419"/>
    </row>
    <row r="456" spans="2:11" x14ac:dyDescent="0.2">
      <c r="B456" s="419" t="s">
        <v>9308</v>
      </c>
      <c r="C456" s="419">
        <v>7.4</v>
      </c>
      <c r="D456" s="419" t="s">
        <v>97</v>
      </c>
      <c r="E456" s="419" t="s">
        <v>18</v>
      </c>
      <c r="F456" s="419" t="s">
        <v>2558</v>
      </c>
      <c r="G456" s="419" t="s">
        <v>212</v>
      </c>
      <c r="H456" s="419" t="s">
        <v>219</v>
      </c>
      <c r="I456" s="419"/>
      <c r="J456" s="419" t="s">
        <v>582</v>
      </c>
      <c r="K456" s="419"/>
    </row>
    <row r="457" spans="2:11" x14ac:dyDescent="0.2">
      <c r="B457" s="419" t="s">
        <v>9309</v>
      </c>
      <c r="C457" s="419">
        <v>7.4</v>
      </c>
      <c r="D457" s="419" t="s">
        <v>97</v>
      </c>
      <c r="E457" s="419" t="s">
        <v>19</v>
      </c>
      <c r="F457" s="419" t="s">
        <v>2560</v>
      </c>
      <c r="G457" s="419" t="s">
        <v>212</v>
      </c>
      <c r="H457" s="419" t="s">
        <v>219</v>
      </c>
      <c r="I457" s="419"/>
      <c r="J457" s="419" t="s">
        <v>582</v>
      </c>
      <c r="K457" s="419"/>
    </row>
    <row r="458" spans="2:11" x14ac:dyDescent="0.2">
      <c r="B458" s="419" t="s">
        <v>9310</v>
      </c>
      <c r="C458" s="419">
        <v>7.4</v>
      </c>
      <c r="D458" s="419" t="s">
        <v>97</v>
      </c>
      <c r="E458" s="419" t="s">
        <v>20</v>
      </c>
      <c r="F458" s="419" t="s">
        <v>2562</v>
      </c>
      <c r="G458" s="419" t="s">
        <v>212</v>
      </c>
      <c r="H458" s="419" t="s">
        <v>219</v>
      </c>
      <c r="I458" s="419"/>
      <c r="J458" s="419" t="s">
        <v>582</v>
      </c>
      <c r="K458" s="419"/>
    </row>
    <row r="459" spans="2:11" x14ac:dyDescent="0.2">
      <c r="B459" s="419" t="s">
        <v>9311</v>
      </c>
      <c r="C459" s="419">
        <v>7.4</v>
      </c>
      <c r="D459" s="419" t="s">
        <v>97</v>
      </c>
      <c r="E459" s="419" t="s">
        <v>21</v>
      </c>
      <c r="F459" s="419" t="s">
        <v>2564</v>
      </c>
      <c r="G459" s="419" t="s">
        <v>212</v>
      </c>
      <c r="H459" s="419" t="s">
        <v>219</v>
      </c>
      <c r="I459" s="419"/>
      <c r="J459" s="419" t="s">
        <v>582</v>
      </c>
      <c r="K459" s="419"/>
    </row>
    <row r="460" spans="2:11" x14ac:dyDescent="0.2">
      <c r="B460" s="419" t="s">
        <v>9312</v>
      </c>
      <c r="C460" s="419">
        <v>7.4</v>
      </c>
      <c r="D460" s="419" t="s">
        <v>97</v>
      </c>
      <c r="E460" s="419" t="s">
        <v>22</v>
      </c>
      <c r="F460" s="419" t="s">
        <v>2566</v>
      </c>
      <c r="G460" s="419" t="s">
        <v>212</v>
      </c>
      <c r="H460" s="419" t="s">
        <v>219</v>
      </c>
      <c r="I460" s="419"/>
      <c r="J460" s="419" t="s">
        <v>582</v>
      </c>
      <c r="K460" s="419"/>
    </row>
    <row r="461" spans="2:11" x14ac:dyDescent="0.2">
      <c r="B461" s="419" t="s">
        <v>9313</v>
      </c>
      <c r="C461" s="419">
        <v>7.4</v>
      </c>
      <c r="D461" s="419" t="s">
        <v>97</v>
      </c>
      <c r="E461" s="419" t="s">
        <v>23</v>
      </c>
      <c r="F461" s="419" t="s">
        <v>2568</v>
      </c>
      <c r="G461" s="419" t="s">
        <v>212</v>
      </c>
      <c r="H461" s="419" t="s">
        <v>219</v>
      </c>
      <c r="I461" s="419"/>
      <c r="J461" s="419" t="s">
        <v>582</v>
      </c>
      <c r="K461" s="419"/>
    </row>
    <row r="462" spans="2:11" x14ac:dyDescent="0.2">
      <c r="B462" s="419" t="s">
        <v>9314</v>
      </c>
      <c r="C462" s="419">
        <v>7.4</v>
      </c>
      <c r="D462" s="419" t="s">
        <v>97</v>
      </c>
      <c r="E462" s="419" t="s">
        <v>24</v>
      </c>
      <c r="F462" s="419" t="s">
        <v>2570</v>
      </c>
      <c r="G462" s="419" t="s">
        <v>212</v>
      </c>
      <c r="H462" s="419" t="s">
        <v>219</v>
      </c>
      <c r="I462" s="419"/>
      <c r="J462" s="419" t="s">
        <v>582</v>
      </c>
      <c r="K462" s="419"/>
    </row>
    <row r="463" spans="2:11" x14ac:dyDescent="0.2">
      <c r="B463" s="419" t="s">
        <v>9315</v>
      </c>
      <c r="C463" s="419">
        <v>7.4</v>
      </c>
      <c r="D463" s="419" t="s">
        <v>97</v>
      </c>
      <c r="E463" s="419" t="s">
        <v>25</v>
      </c>
      <c r="F463" s="419" t="s">
        <v>2572</v>
      </c>
      <c r="G463" s="419" t="s">
        <v>212</v>
      </c>
      <c r="H463" s="419" t="s">
        <v>219</v>
      </c>
      <c r="I463" s="419"/>
      <c r="J463" s="419" t="s">
        <v>582</v>
      </c>
      <c r="K463" s="419"/>
    </row>
    <row r="464" spans="2:11" x14ac:dyDescent="0.2">
      <c r="B464" s="419" t="s">
        <v>11794</v>
      </c>
      <c r="C464" s="419">
        <v>7.4</v>
      </c>
      <c r="D464" s="419" t="s">
        <v>97</v>
      </c>
      <c r="E464" s="419" t="s">
        <v>26</v>
      </c>
      <c r="F464" s="419" t="s">
        <v>2574</v>
      </c>
      <c r="G464" s="419" t="s">
        <v>212</v>
      </c>
      <c r="H464" s="419" t="s">
        <v>213</v>
      </c>
      <c r="I464" s="419" t="s">
        <v>11795</v>
      </c>
      <c r="J464" s="419"/>
      <c r="K464" s="419"/>
    </row>
    <row r="465" spans="2:11" x14ac:dyDescent="0.2">
      <c r="B465" s="419" t="s">
        <v>9316</v>
      </c>
      <c r="C465" s="419">
        <v>7.4</v>
      </c>
      <c r="D465" s="419" t="s">
        <v>99</v>
      </c>
      <c r="E465" s="419" t="s">
        <v>16</v>
      </c>
      <c r="F465" s="419" t="s">
        <v>2582</v>
      </c>
      <c r="G465" s="419" t="s">
        <v>212</v>
      </c>
      <c r="H465" s="419" t="s">
        <v>219</v>
      </c>
      <c r="I465" s="419"/>
      <c r="J465" s="419" t="s">
        <v>582</v>
      </c>
      <c r="K465" s="419"/>
    </row>
    <row r="466" spans="2:11" x14ac:dyDescent="0.2">
      <c r="B466" s="419" t="s">
        <v>9317</v>
      </c>
      <c r="C466" s="419">
        <v>7.4</v>
      </c>
      <c r="D466" s="419" t="s">
        <v>99</v>
      </c>
      <c r="E466" s="419" t="s">
        <v>17</v>
      </c>
      <c r="F466" s="419" t="s">
        <v>2584</v>
      </c>
      <c r="G466" s="419" t="s">
        <v>212</v>
      </c>
      <c r="H466" s="419" t="s">
        <v>219</v>
      </c>
      <c r="I466" s="419"/>
      <c r="J466" s="419" t="s">
        <v>582</v>
      </c>
      <c r="K466" s="419"/>
    </row>
    <row r="467" spans="2:11" x14ac:dyDescent="0.2">
      <c r="B467" s="419" t="s">
        <v>9318</v>
      </c>
      <c r="C467" s="419">
        <v>7.4</v>
      </c>
      <c r="D467" s="419" t="s">
        <v>99</v>
      </c>
      <c r="E467" s="419" t="s">
        <v>18</v>
      </c>
      <c r="F467" s="419" t="s">
        <v>2586</v>
      </c>
      <c r="G467" s="419" t="s">
        <v>212</v>
      </c>
      <c r="H467" s="419" t="s">
        <v>219</v>
      </c>
      <c r="I467" s="419"/>
      <c r="J467" s="419" t="s">
        <v>582</v>
      </c>
      <c r="K467" s="419"/>
    </row>
    <row r="468" spans="2:11" x14ac:dyDescent="0.2">
      <c r="B468" s="419" t="s">
        <v>9319</v>
      </c>
      <c r="C468" s="419">
        <v>7.4</v>
      </c>
      <c r="D468" s="419" t="s">
        <v>99</v>
      </c>
      <c r="E468" s="419" t="s">
        <v>19</v>
      </c>
      <c r="F468" s="419" t="s">
        <v>2588</v>
      </c>
      <c r="G468" s="419" t="s">
        <v>212</v>
      </c>
      <c r="H468" s="419" t="s">
        <v>219</v>
      </c>
      <c r="I468" s="419"/>
      <c r="J468" s="419" t="s">
        <v>582</v>
      </c>
      <c r="K468" s="419"/>
    </row>
    <row r="469" spans="2:11" x14ac:dyDescent="0.2">
      <c r="B469" s="419" t="s">
        <v>9320</v>
      </c>
      <c r="C469" s="419">
        <v>7.4</v>
      </c>
      <c r="D469" s="419" t="s">
        <v>99</v>
      </c>
      <c r="E469" s="419" t="s">
        <v>20</v>
      </c>
      <c r="F469" s="419" t="s">
        <v>2590</v>
      </c>
      <c r="G469" s="419" t="s">
        <v>212</v>
      </c>
      <c r="H469" s="419" t="s">
        <v>219</v>
      </c>
      <c r="I469" s="419"/>
      <c r="J469" s="419" t="s">
        <v>582</v>
      </c>
      <c r="K469" s="419"/>
    </row>
    <row r="470" spans="2:11" x14ac:dyDescent="0.2">
      <c r="B470" s="419" t="s">
        <v>9321</v>
      </c>
      <c r="C470" s="419">
        <v>7.4</v>
      </c>
      <c r="D470" s="419" t="s">
        <v>99</v>
      </c>
      <c r="E470" s="419" t="s">
        <v>21</v>
      </c>
      <c r="F470" s="419" t="s">
        <v>2592</v>
      </c>
      <c r="G470" s="419" t="s">
        <v>212</v>
      </c>
      <c r="H470" s="419" t="s">
        <v>219</v>
      </c>
      <c r="I470" s="419"/>
      <c r="J470" s="419" t="s">
        <v>582</v>
      </c>
      <c r="K470" s="419"/>
    </row>
    <row r="471" spans="2:11" x14ac:dyDescent="0.2">
      <c r="B471" s="419" t="s">
        <v>9322</v>
      </c>
      <c r="C471" s="419">
        <v>7.4</v>
      </c>
      <c r="D471" s="419" t="s">
        <v>99</v>
      </c>
      <c r="E471" s="419" t="s">
        <v>22</v>
      </c>
      <c r="F471" s="419" t="s">
        <v>2594</v>
      </c>
      <c r="G471" s="419" t="s">
        <v>212</v>
      </c>
      <c r="H471" s="419" t="s">
        <v>219</v>
      </c>
      <c r="I471" s="419"/>
      <c r="J471" s="419" t="s">
        <v>582</v>
      </c>
      <c r="K471" s="419"/>
    </row>
    <row r="472" spans="2:11" x14ac:dyDescent="0.2">
      <c r="B472" s="419" t="s">
        <v>9323</v>
      </c>
      <c r="C472" s="419">
        <v>7.4</v>
      </c>
      <c r="D472" s="419" t="s">
        <v>99</v>
      </c>
      <c r="E472" s="419" t="s">
        <v>23</v>
      </c>
      <c r="F472" s="419" t="s">
        <v>2596</v>
      </c>
      <c r="G472" s="419" t="s">
        <v>212</v>
      </c>
      <c r="H472" s="419" t="s">
        <v>219</v>
      </c>
      <c r="I472" s="419"/>
      <c r="J472" s="419" t="s">
        <v>582</v>
      </c>
      <c r="K472" s="419"/>
    </row>
    <row r="473" spans="2:11" x14ac:dyDescent="0.2">
      <c r="B473" s="419" t="s">
        <v>9324</v>
      </c>
      <c r="C473" s="419">
        <v>7.4</v>
      </c>
      <c r="D473" s="419" t="s">
        <v>99</v>
      </c>
      <c r="E473" s="419" t="s">
        <v>24</v>
      </c>
      <c r="F473" s="419" t="s">
        <v>2598</v>
      </c>
      <c r="G473" s="419" t="s">
        <v>212</v>
      </c>
      <c r="H473" s="419" t="s">
        <v>219</v>
      </c>
      <c r="I473" s="419"/>
      <c r="J473" s="419" t="s">
        <v>582</v>
      </c>
      <c r="K473" s="419"/>
    </row>
    <row r="474" spans="2:11" x14ac:dyDescent="0.2">
      <c r="B474" s="419" t="s">
        <v>9325</v>
      </c>
      <c r="C474" s="419">
        <v>7.4</v>
      </c>
      <c r="D474" s="419" t="s">
        <v>99</v>
      </c>
      <c r="E474" s="419" t="s">
        <v>25</v>
      </c>
      <c r="F474" s="419" t="s">
        <v>2600</v>
      </c>
      <c r="G474" s="419" t="s">
        <v>212</v>
      </c>
      <c r="H474" s="419" t="s">
        <v>219</v>
      </c>
      <c r="I474" s="419"/>
      <c r="J474" s="419" t="s">
        <v>582</v>
      </c>
      <c r="K474" s="419"/>
    </row>
    <row r="475" spans="2:11" x14ac:dyDescent="0.2">
      <c r="B475" s="419" t="s">
        <v>11796</v>
      </c>
      <c r="C475" s="419">
        <v>7.4</v>
      </c>
      <c r="D475" s="419" t="s">
        <v>99</v>
      </c>
      <c r="E475" s="419" t="s">
        <v>26</v>
      </c>
      <c r="F475" s="419" t="s">
        <v>2602</v>
      </c>
      <c r="G475" s="419" t="s">
        <v>212</v>
      </c>
      <c r="H475" s="419" t="s">
        <v>213</v>
      </c>
      <c r="I475" s="419" t="s">
        <v>11797</v>
      </c>
      <c r="J475" s="419"/>
      <c r="K475" s="419"/>
    </row>
    <row r="476" spans="2:11" x14ac:dyDescent="0.2">
      <c r="B476" s="419" t="s">
        <v>9326</v>
      </c>
      <c r="C476" s="419">
        <v>7.4</v>
      </c>
      <c r="D476" s="419" t="s">
        <v>101</v>
      </c>
      <c r="E476" s="419" t="s">
        <v>16</v>
      </c>
      <c r="F476" s="419" t="s">
        <v>2612</v>
      </c>
      <c r="G476" s="419" t="s">
        <v>212</v>
      </c>
      <c r="H476" s="419" t="s">
        <v>219</v>
      </c>
      <c r="I476" s="419"/>
      <c r="J476" s="419" t="s">
        <v>582</v>
      </c>
      <c r="K476" s="419"/>
    </row>
    <row r="477" spans="2:11" x14ac:dyDescent="0.2">
      <c r="B477" s="419" t="s">
        <v>9327</v>
      </c>
      <c r="C477" s="419">
        <v>7.4</v>
      </c>
      <c r="D477" s="419" t="s">
        <v>101</v>
      </c>
      <c r="E477" s="419" t="s">
        <v>17</v>
      </c>
      <c r="F477" s="419" t="s">
        <v>2614</v>
      </c>
      <c r="G477" s="419" t="s">
        <v>212</v>
      </c>
      <c r="H477" s="419" t="s">
        <v>219</v>
      </c>
      <c r="I477" s="419"/>
      <c r="J477" s="419" t="s">
        <v>582</v>
      </c>
      <c r="K477" s="419"/>
    </row>
    <row r="478" spans="2:11" x14ac:dyDescent="0.2">
      <c r="B478" s="419" t="s">
        <v>9328</v>
      </c>
      <c r="C478" s="419">
        <v>7.4</v>
      </c>
      <c r="D478" s="419" t="s">
        <v>101</v>
      </c>
      <c r="E478" s="419" t="s">
        <v>18</v>
      </c>
      <c r="F478" s="419" t="s">
        <v>2616</v>
      </c>
      <c r="G478" s="419" t="s">
        <v>212</v>
      </c>
      <c r="H478" s="419" t="s">
        <v>219</v>
      </c>
      <c r="I478" s="419"/>
      <c r="J478" s="419" t="s">
        <v>582</v>
      </c>
      <c r="K478" s="419"/>
    </row>
    <row r="479" spans="2:11" x14ac:dyDescent="0.2">
      <c r="B479" s="419" t="s">
        <v>9329</v>
      </c>
      <c r="C479" s="419">
        <v>7.4</v>
      </c>
      <c r="D479" s="419" t="s">
        <v>101</v>
      </c>
      <c r="E479" s="419" t="s">
        <v>19</v>
      </c>
      <c r="F479" s="419" t="s">
        <v>2618</v>
      </c>
      <c r="G479" s="419" t="s">
        <v>212</v>
      </c>
      <c r="H479" s="419" t="s">
        <v>219</v>
      </c>
      <c r="I479" s="419"/>
      <c r="J479" s="419" t="s">
        <v>582</v>
      </c>
      <c r="K479" s="419"/>
    </row>
    <row r="480" spans="2:11" x14ac:dyDescent="0.2">
      <c r="B480" s="419" t="s">
        <v>9330</v>
      </c>
      <c r="C480" s="419">
        <v>7.4</v>
      </c>
      <c r="D480" s="419" t="s">
        <v>101</v>
      </c>
      <c r="E480" s="419" t="s">
        <v>20</v>
      </c>
      <c r="F480" s="419" t="s">
        <v>2620</v>
      </c>
      <c r="G480" s="419" t="s">
        <v>212</v>
      </c>
      <c r="H480" s="419" t="s">
        <v>219</v>
      </c>
      <c r="I480" s="419"/>
      <c r="J480" s="419" t="s">
        <v>582</v>
      </c>
      <c r="K480" s="419"/>
    </row>
    <row r="481" spans="2:11" x14ac:dyDescent="0.2">
      <c r="B481" s="419" t="s">
        <v>9331</v>
      </c>
      <c r="C481" s="419">
        <v>7.4</v>
      </c>
      <c r="D481" s="419" t="s">
        <v>101</v>
      </c>
      <c r="E481" s="419" t="s">
        <v>21</v>
      </c>
      <c r="F481" s="419" t="s">
        <v>2622</v>
      </c>
      <c r="G481" s="419" t="s">
        <v>212</v>
      </c>
      <c r="H481" s="419" t="s">
        <v>219</v>
      </c>
      <c r="I481" s="419"/>
      <c r="J481" s="419" t="s">
        <v>582</v>
      </c>
      <c r="K481" s="419"/>
    </row>
    <row r="482" spans="2:11" x14ac:dyDescent="0.2">
      <c r="B482" s="419" t="s">
        <v>9332</v>
      </c>
      <c r="C482" s="419">
        <v>7.4</v>
      </c>
      <c r="D482" s="419" t="s">
        <v>101</v>
      </c>
      <c r="E482" s="419" t="s">
        <v>22</v>
      </c>
      <c r="F482" s="419" t="s">
        <v>2624</v>
      </c>
      <c r="G482" s="419" t="s">
        <v>212</v>
      </c>
      <c r="H482" s="419" t="s">
        <v>219</v>
      </c>
      <c r="I482" s="419"/>
      <c r="J482" s="419" t="s">
        <v>582</v>
      </c>
      <c r="K482" s="419"/>
    </row>
    <row r="483" spans="2:11" x14ac:dyDescent="0.2">
      <c r="B483" s="419" t="s">
        <v>9333</v>
      </c>
      <c r="C483" s="419">
        <v>7.4</v>
      </c>
      <c r="D483" s="419" t="s">
        <v>101</v>
      </c>
      <c r="E483" s="419" t="s">
        <v>23</v>
      </c>
      <c r="F483" s="419" t="s">
        <v>2626</v>
      </c>
      <c r="G483" s="419" t="s">
        <v>212</v>
      </c>
      <c r="H483" s="419" t="s">
        <v>219</v>
      </c>
      <c r="I483" s="419"/>
      <c r="J483" s="419" t="s">
        <v>582</v>
      </c>
      <c r="K483" s="419"/>
    </row>
    <row r="484" spans="2:11" x14ac:dyDescent="0.2">
      <c r="B484" s="419" t="s">
        <v>9334</v>
      </c>
      <c r="C484" s="419">
        <v>7.4</v>
      </c>
      <c r="D484" s="419" t="s">
        <v>101</v>
      </c>
      <c r="E484" s="419" t="s">
        <v>24</v>
      </c>
      <c r="F484" s="419" t="s">
        <v>2628</v>
      </c>
      <c r="G484" s="419" t="s">
        <v>212</v>
      </c>
      <c r="H484" s="419" t="s">
        <v>219</v>
      </c>
      <c r="I484" s="419"/>
      <c r="J484" s="419" t="s">
        <v>582</v>
      </c>
      <c r="K484" s="419"/>
    </row>
    <row r="485" spans="2:11" x14ac:dyDescent="0.2">
      <c r="B485" s="419" t="s">
        <v>9335</v>
      </c>
      <c r="C485" s="419">
        <v>7.4</v>
      </c>
      <c r="D485" s="419" t="s">
        <v>101</v>
      </c>
      <c r="E485" s="419" t="s">
        <v>25</v>
      </c>
      <c r="F485" s="419" t="s">
        <v>2630</v>
      </c>
      <c r="G485" s="419" t="s">
        <v>212</v>
      </c>
      <c r="H485" s="419" t="s">
        <v>219</v>
      </c>
      <c r="I485" s="419"/>
      <c r="J485" s="419" t="s">
        <v>582</v>
      </c>
      <c r="K485" s="419"/>
    </row>
    <row r="486" spans="2:11" x14ac:dyDescent="0.2">
      <c r="B486" s="419" t="s">
        <v>11798</v>
      </c>
      <c r="C486" s="419">
        <v>7.4</v>
      </c>
      <c r="D486" s="419" t="s">
        <v>101</v>
      </c>
      <c r="E486" s="419" t="s">
        <v>26</v>
      </c>
      <c r="F486" s="419" t="s">
        <v>2632</v>
      </c>
      <c r="G486" s="419" t="s">
        <v>212</v>
      </c>
      <c r="H486" s="419" t="s">
        <v>213</v>
      </c>
      <c r="I486" s="419" t="s">
        <v>11799</v>
      </c>
      <c r="J486" s="419"/>
      <c r="K486" s="419"/>
    </row>
    <row r="487" spans="2:11" x14ac:dyDescent="0.2">
      <c r="B487" s="419" t="s">
        <v>9336</v>
      </c>
      <c r="C487" s="419">
        <v>7.4</v>
      </c>
      <c r="D487" s="419" t="s">
        <v>103</v>
      </c>
      <c r="E487" s="419" t="s">
        <v>16</v>
      </c>
      <c r="F487" s="419" t="s">
        <v>2642</v>
      </c>
      <c r="G487" s="419" t="s">
        <v>212</v>
      </c>
      <c r="H487" s="419" t="s">
        <v>581</v>
      </c>
      <c r="I487" s="419"/>
      <c r="J487" s="419"/>
      <c r="K487" s="419"/>
    </row>
    <row r="488" spans="2:11" x14ac:dyDescent="0.2">
      <c r="B488" s="419" t="s">
        <v>9337</v>
      </c>
      <c r="C488" s="419">
        <v>7.4</v>
      </c>
      <c r="D488" s="419" t="s">
        <v>105</v>
      </c>
      <c r="E488" s="419" t="s">
        <v>16</v>
      </c>
      <c r="F488" s="419" t="s">
        <v>2670</v>
      </c>
      <c r="G488" s="419" t="s">
        <v>212</v>
      </c>
      <c r="H488" s="419" t="s">
        <v>213</v>
      </c>
      <c r="I488" s="419" t="s">
        <v>11800</v>
      </c>
      <c r="J488" s="419"/>
      <c r="K488" s="419"/>
    </row>
    <row r="489" spans="2:11" x14ac:dyDescent="0.2">
      <c r="B489" s="419" t="s">
        <v>9338</v>
      </c>
      <c r="C489" s="419">
        <v>7.4</v>
      </c>
      <c r="D489" s="419" t="s">
        <v>105</v>
      </c>
      <c r="E489" s="419" t="s">
        <v>17</v>
      </c>
      <c r="F489" s="419" t="s">
        <v>2672</v>
      </c>
      <c r="G489" s="419" t="s">
        <v>212</v>
      </c>
      <c r="H489" s="419" t="s">
        <v>213</v>
      </c>
      <c r="I489" s="419" t="s">
        <v>11801</v>
      </c>
      <c r="J489" s="419"/>
      <c r="K489" s="419"/>
    </row>
    <row r="490" spans="2:11" x14ac:dyDescent="0.2">
      <c r="B490" s="419" t="s">
        <v>9339</v>
      </c>
      <c r="C490" s="419">
        <v>7.4</v>
      </c>
      <c r="D490" s="419" t="s">
        <v>105</v>
      </c>
      <c r="E490" s="419" t="s">
        <v>18</v>
      </c>
      <c r="F490" s="419" t="s">
        <v>2674</v>
      </c>
      <c r="G490" s="419" t="s">
        <v>212</v>
      </c>
      <c r="H490" s="419" t="s">
        <v>213</v>
      </c>
      <c r="I490" s="419" t="s">
        <v>11802</v>
      </c>
      <c r="J490" s="419"/>
      <c r="K490" s="419"/>
    </row>
    <row r="491" spans="2:11" x14ac:dyDescent="0.2">
      <c r="B491" s="419" t="s">
        <v>9340</v>
      </c>
      <c r="C491" s="419">
        <v>7.4</v>
      </c>
      <c r="D491" s="419" t="s">
        <v>105</v>
      </c>
      <c r="E491" s="419" t="s">
        <v>19</v>
      </c>
      <c r="F491" s="419" t="s">
        <v>2676</v>
      </c>
      <c r="G491" s="419" t="s">
        <v>212</v>
      </c>
      <c r="H491" s="419" t="s">
        <v>213</v>
      </c>
      <c r="I491" s="419" t="s">
        <v>11803</v>
      </c>
      <c r="J491" s="419"/>
      <c r="K491" s="419"/>
    </row>
    <row r="492" spans="2:11" x14ac:dyDescent="0.2">
      <c r="B492" s="419" t="s">
        <v>9341</v>
      </c>
      <c r="C492" s="419">
        <v>7.4</v>
      </c>
      <c r="D492" s="419" t="s">
        <v>105</v>
      </c>
      <c r="E492" s="419" t="s">
        <v>20</v>
      </c>
      <c r="F492" s="419" t="s">
        <v>2678</v>
      </c>
      <c r="G492" s="419" t="s">
        <v>212</v>
      </c>
      <c r="H492" s="419" t="s">
        <v>213</v>
      </c>
      <c r="I492" s="419" t="s">
        <v>11804</v>
      </c>
      <c r="J492" s="419"/>
      <c r="K492" s="419"/>
    </row>
    <row r="493" spans="2:11" x14ac:dyDescent="0.2">
      <c r="B493" s="419" t="s">
        <v>9342</v>
      </c>
      <c r="C493" s="419">
        <v>7.4</v>
      </c>
      <c r="D493" s="419" t="s">
        <v>105</v>
      </c>
      <c r="E493" s="419" t="s">
        <v>21</v>
      </c>
      <c r="F493" s="419" t="s">
        <v>2680</v>
      </c>
      <c r="G493" s="419" t="s">
        <v>212</v>
      </c>
      <c r="H493" s="419" t="s">
        <v>213</v>
      </c>
      <c r="I493" s="419" t="s">
        <v>11805</v>
      </c>
      <c r="J493" s="419"/>
      <c r="K493" s="419"/>
    </row>
    <row r="494" spans="2:11" x14ac:dyDescent="0.2">
      <c r="B494" s="419" t="s">
        <v>9343</v>
      </c>
      <c r="C494" s="419">
        <v>7.4</v>
      </c>
      <c r="D494" s="419" t="s">
        <v>105</v>
      </c>
      <c r="E494" s="419" t="s">
        <v>22</v>
      </c>
      <c r="F494" s="419" t="s">
        <v>2682</v>
      </c>
      <c r="G494" s="419" t="s">
        <v>212</v>
      </c>
      <c r="H494" s="419" t="s">
        <v>213</v>
      </c>
      <c r="I494" s="419" t="s">
        <v>11806</v>
      </c>
      <c r="J494" s="419"/>
      <c r="K494" s="419"/>
    </row>
    <row r="495" spans="2:11" x14ac:dyDescent="0.2">
      <c r="B495" s="419" t="s">
        <v>9344</v>
      </c>
      <c r="C495" s="419">
        <v>7.4</v>
      </c>
      <c r="D495" s="419" t="s">
        <v>105</v>
      </c>
      <c r="E495" s="419" t="s">
        <v>23</v>
      </c>
      <c r="F495" s="419" t="s">
        <v>2684</v>
      </c>
      <c r="G495" s="419" t="s">
        <v>212</v>
      </c>
      <c r="H495" s="419" t="s">
        <v>213</v>
      </c>
      <c r="I495" s="419" t="s">
        <v>11807</v>
      </c>
      <c r="J495" s="419"/>
      <c r="K495" s="419"/>
    </row>
    <row r="496" spans="2:11" x14ac:dyDescent="0.2">
      <c r="B496" s="419" t="s">
        <v>9345</v>
      </c>
      <c r="C496" s="419">
        <v>7.4</v>
      </c>
      <c r="D496" s="419" t="s">
        <v>105</v>
      </c>
      <c r="E496" s="419" t="s">
        <v>24</v>
      </c>
      <c r="F496" s="419" t="s">
        <v>2686</v>
      </c>
      <c r="G496" s="419" t="s">
        <v>212</v>
      </c>
      <c r="H496" s="419" t="s">
        <v>213</v>
      </c>
      <c r="I496" s="419" t="s">
        <v>11808</v>
      </c>
      <c r="J496" s="419"/>
      <c r="K496" s="419"/>
    </row>
    <row r="497" spans="2:11" x14ac:dyDescent="0.2">
      <c r="B497" s="419" t="s">
        <v>9346</v>
      </c>
      <c r="C497" s="419">
        <v>7.4</v>
      </c>
      <c r="D497" s="419" t="s">
        <v>105</v>
      </c>
      <c r="E497" s="419" t="s">
        <v>25</v>
      </c>
      <c r="F497" s="419" t="s">
        <v>2688</v>
      </c>
      <c r="G497" s="419" t="s">
        <v>212</v>
      </c>
      <c r="H497" s="419" t="s">
        <v>213</v>
      </c>
      <c r="I497" s="419" t="s">
        <v>11809</v>
      </c>
      <c r="J497" s="419"/>
      <c r="K497" s="419"/>
    </row>
    <row r="498" spans="2:11" x14ac:dyDescent="0.2">
      <c r="B498" s="419" t="s">
        <v>11810</v>
      </c>
      <c r="C498" s="419">
        <v>7.4</v>
      </c>
      <c r="D498" s="419" t="s">
        <v>105</v>
      </c>
      <c r="E498" s="419" t="s">
        <v>26</v>
      </c>
      <c r="F498" s="419" t="s">
        <v>2690</v>
      </c>
      <c r="G498" s="419" t="s">
        <v>212</v>
      </c>
      <c r="H498" s="419" t="s">
        <v>213</v>
      </c>
      <c r="I498" s="419" t="s">
        <v>11811</v>
      </c>
      <c r="J498" s="419"/>
      <c r="K498" s="419"/>
    </row>
    <row r="499" spans="2:11" x14ac:dyDescent="0.2">
      <c r="B499" s="419" t="s">
        <v>9347</v>
      </c>
      <c r="C499" s="419">
        <v>7.4</v>
      </c>
      <c r="D499" s="419" t="s">
        <v>107</v>
      </c>
      <c r="E499" s="419" t="s">
        <v>16</v>
      </c>
      <c r="F499" s="419" t="s">
        <v>2700</v>
      </c>
      <c r="G499" s="419" t="s">
        <v>212</v>
      </c>
      <c r="H499" s="419" t="s">
        <v>219</v>
      </c>
      <c r="I499" s="419"/>
      <c r="J499" s="419" t="s">
        <v>582</v>
      </c>
      <c r="K499" s="419"/>
    </row>
    <row r="500" spans="2:11" x14ac:dyDescent="0.2">
      <c r="B500" s="419" t="s">
        <v>11812</v>
      </c>
      <c r="C500" s="419">
        <v>7.4</v>
      </c>
      <c r="D500" s="419" t="s">
        <v>107</v>
      </c>
      <c r="E500" s="419" t="s">
        <v>17</v>
      </c>
      <c r="F500" s="419" t="s">
        <v>2702</v>
      </c>
      <c r="G500" s="419" t="s">
        <v>212</v>
      </c>
      <c r="H500" s="419" t="s">
        <v>219</v>
      </c>
      <c r="I500" s="419"/>
      <c r="J500" s="419" t="s">
        <v>582</v>
      </c>
      <c r="K500" s="419"/>
    </row>
    <row r="501" spans="2:11" x14ac:dyDescent="0.2">
      <c r="B501" s="419" t="s">
        <v>11813</v>
      </c>
      <c r="C501" s="419">
        <v>7.4</v>
      </c>
      <c r="D501" s="419" t="s">
        <v>107</v>
      </c>
      <c r="E501" s="419" t="s">
        <v>18</v>
      </c>
      <c r="F501" s="419" t="s">
        <v>2704</v>
      </c>
      <c r="G501" s="419" t="s">
        <v>212</v>
      </c>
      <c r="H501" s="419" t="s">
        <v>219</v>
      </c>
      <c r="I501" s="419"/>
      <c r="J501" s="419" t="s">
        <v>582</v>
      </c>
      <c r="K501" s="419"/>
    </row>
    <row r="502" spans="2:11" x14ac:dyDescent="0.2">
      <c r="B502" s="419" t="s">
        <v>11814</v>
      </c>
      <c r="C502" s="419">
        <v>7.4</v>
      </c>
      <c r="D502" s="419" t="s">
        <v>107</v>
      </c>
      <c r="E502" s="419" t="s">
        <v>19</v>
      </c>
      <c r="F502" s="419" t="s">
        <v>2706</v>
      </c>
      <c r="G502" s="419" t="s">
        <v>212</v>
      </c>
      <c r="H502" s="419" t="s">
        <v>219</v>
      </c>
      <c r="I502" s="419"/>
      <c r="J502" s="419" t="s">
        <v>582</v>
      </c>
      <c r="K502" s="419"/>
    </row>
    <row r="503" spans="2:11" x14ac:dyDescent="0.2">
      <c r="B503" s="419" t="s">
        <v>11815</v>
      </c>
      <c r="C503" s="419">
        <v>7.4</v>
      </c>
      <c r="D503" s="419" t="s">
        <v>107</v>
      </c>
      <c r="E503" s="419" t="s">
        <v>20</v>
      </c>
      <c r="F503" s="419" t="s">
        <v>2708</v>
      </c>
      <c r="G503" s="419" t="s">
        <v>212</v>
      </c>
      <c r="H503" s="419" t="s">
        <v>219</v>
      </c>
      <c r="I503" s="419"/>
      <c r="J503" s="419" t="s">
        <v>582</v>
      </c>
      <c r="K503" s="419"/>
    </row>
    <row r="504" spans="2:11" x14ac:dyDescent="0.2">
      <c r="B504" s="419" t="s">
        <v>11816</v>
      </c>
      <c r="C504" s="419">
        <v>7.4</v>
      </c>
      <c r="D504" s="419" t="s">
        <v>107</v>
      </c>
      <c r="E504" s="419" t="s">
        <v>21</v>
      </c>
      <c r="F504" s="419" t="s">
        <v>2710</v>
      </c>
      <c r="G504" s="419" t="s">
        <v>212</v>
      </c>
      <c r="H504" s="419" t="s">
        <v>219</v>
      </c>
      <c r="I504" s="419"/>
      <c r="J504" s="419" t="s">
        <v>582</v>
      </c>
      <c r="K504" s="419"/>
    </row>
    <row r="505" spans="2:11" x14ac:dyDescent="0.2">
      <c r="B505" s="419" t="s">
        <v>11817</v>
      </c>
      <c r="C505" s="419">
        <v>7.4</v>
      </c>
      <c r="D505" s="419" t="s">
        <v>107</v>
      </c>
      <c r="E505" s="419" t="s">
        <v>22</v>
      </c>
      <c r="F505" s="419" t="s">
        <v>2712</v>
      </c>
      <c r="G505" s="419" t="s">
        <v>212</v>
      </c>
      <c r="H505" s="419" t="s">
        <v>219</v>
      </c>
      <c r="I505" s="419"/>
      <c r="J505" s="419" t="s">
        <v>582</v>
      </c>
      <c r="K505" s="419"/>
    </row>
    <row r="506" spans="2:11" x14ac:dyDescent="0.2">
      <c r="B506" s="419" t="s">
        <v>11818</v>
      </c>
      <c r="C506" s="419">
        <v>7.4</v>
      </c>
      <c r="D506" s="419" t="s">
        <v>107</v>
      </c>
      <c r="E506" s="419" t="s">
        <v>23</v>
      </c>
      <c r="F506" s="419" t="s">
        <v>2714</v>
      </c>
      <c r="G506" s="419" t="s">
        <v>212</v>
      </c>
      <c r="H506" s="419" t="s">
        <v>219</v>
      </c>
      <c r="I506" s="419"/>
      <c r="J506" s="419" t="s">
        <v>582</v>
      </c>
      <c r="K506" s="419"/>
    </row>
    <row r="507" spans="2:11" x14ac:dyDescent="0.2">
      <c r="B507" s="419" t="s">
        <v>11819</v>
      </c>
      <c r="C507" s="419">
        <v>7.4</v>
      </c>
      <c r="D507" s="419" t="s">
        <v>107</v>
      </c>
      <c r="E507" s="419" t="s">
        <v>24</v>
      </c>
      <c r="F507" s="419" t="s">
        <v>2716</v>
      </c>
      <c r="G507" s="419" t="s">
        <v>212</v>
      </c>
      <c r="H507" s="419" t="s">
        <v>219</v>
      </c>
      <c r="I507" s="419"/>
      <c r="J507" s="419" t="s">
        <v>582</v>
      </c>
      <c r="K507" s="419"/>
    </row>
    <row r="508" spans="2:11" x14ac:dyDescent="0.2">
      <c r="B508" s="419" t="s">
        <v>11820</v>
      </c>
      <c r="C508" s="419">
        <v>7.4</v>
      </c>
      <c r="D508" s="419" t="s">
        <v>107</v>
      </c>
      <c r="E508" s="419" t="s">
        <v>25</v>
      </c>
      <c r="F508" s="419" t="s">
        <v>2718</v>
      </c>
      <c r="G508" s="419" t="s">
        <v>212</v>
      </c>
      <c r="H508" s="419" t="s">
        <v>219</v>
      </c>
      <c r="I508" s="419"/>
      <c r="J508" s="419" t="s">
        <v>582</v>
      </c>
      <c r="K508" s="419"/>
    </row>
    <row r="509" spans="2:11" x14ac:dyDescent="0.2">
      <c r="B509" s="419" t="s">
        <v>11821</v>
      </c>
      <c r="C509" s="419">
        <v>7.4</v>
      </c>
      <c r="D509" s="419" t="s">
        <v>107</v>
      </c>
      <c r="E509" s="419" t="s">
        <v>26</v>
      </c>
      <c r="F509" s="419" t="s">
        <v>2720</v>
      </c>
      <c r="G509" s="419" t="s">
        <v>212</v>
      </c>
      <c r="H509" s="419" t="s">
        <v>213</v>
      </c>
      <c r="I509" s="419" t="s">
        <v>11822</v>
      </c>
      <c r="J509" s="419"/>
      <c r="K509" s="419"/>
    </row>
    <row r="510" spans="2:11" x14ac:dyDescent="0.2">
      <c r="B510" s="419" t="s">
        <v>9348</v>
      </c>
      <c r="C510" s="419">
        <v>7.4</v>
      </c>
      <c r="D510" s="419" t="s">
        <v>109</v>
      </c>
      <c r="E510" s="419" t="s">
        <v>16</v>
      </c>
      <c r="F510" s="419" t="s">
        <v>2730</v>
      </c>
      <c r="G510" s="419" t="s">
        <v>212</v>
      </c>
      <c r="H510" s="419" t="s">
        <v>219</v>
      </c>
      <c r="I510" s="419"/>
      <c r="J510" s="419" t="s">
        <v>582</v>
      </c>
      <c r="K510" s="419"/>
    </row>
    <row r="511" spans="2:11" x14ac:dyDescent="0.2">
      <c r="B511" s="419" t="s">
        <v>9350</v>
      </c>
      <c r="C511" s="419">
        <v>7.4</v>
      </c>
      <c r="D511" s="419" t="s">
        <v>109</v>
      </c>
      <c r="E511" s="419" t="s">
        <v>17</v>
      </c>
      <c r="F511" s="419" t="s">
        <v>2732</v>
      </c>
      <c r="G511" s="419" t="s">
        <v>212</v>
      </c>
      <c r="H511" s="419" t="s">
        <v>219</v>
      </c>
      <c r="I511" s="419"/>
      <c r="J511" s="419" t="s">
        <v>582</v>
      </c>
      <c r="K511" s="419"/>
    </row>
    <row r="512" spans="2:11" x14ac:dyDescent="0.2">
      <c r="B512" s="419" t="s">
        <v>9352</v>
      </c>
      <c r="C512" s="419">
        <v>7.4</v>
      </c>
      <c r="D512" s="419" t="s">
        <v>109</v>
      </c>
      <c r="E512" s="419" t="s">
        <v>18</v>
      </c>
      <c r="F512" s="419" t="s">
        <v>2734</v>
      </c>
      <c r="G512" s="419" t="s">
        <v>212</v>
      </c>
      <c r="H512" s="419" t="s">
        <v>219</v>
      </c>
      <c r="I512" s="419"/>
      <c r="J512" s="419" t="s">
        <v>582</v>
      </c>
      <c r="K512" s="419"/>
    </row>
    <row r="513" spans="2:11" x14ac:dyDescent="0.2">
      <c r="B513" s="419" t="s">
        <v>9354</v>
      </c>
      <c r="C513" s="419">
        <v>7.4</v>
      </c>
      <c r="D513" s="419" t="s">
        <v>109</v>
      </c>
      <c r="E513" s="419" t="s">
        <v>19</v>
      </c>
      <c r="F513" s="419" t="s">
        <v>2736</v>
      </c>
      <c r="G513" s="419" t="s">
        <v>212</v>
      </c>
      <c r="H513" s="419" t="s">
        <v>219</v>
      </c>
      <c r="I513" s="419"/>
      <c r="J513" s="419" t="s">
        <v>582</v>
      </c>
      <c r="K513" s="419"/>
    </row>
    <row r="514" spans="2:11" x14ac:dyDescent="0.2">
      <c r="B514" s="419" t="s">
        <v>9356</v>
      </c>
      <c r="C514" s="419">
        <v>7.4</v>
      </c>
      <c r="D514" s="419" t="s">
        <v>109</v>
      </c>
      <c r="E514" s="419" t="s">
        <v>20</v>
      </c>
      <c r="F514" s="419" t="s">
        <v>2738</v>
      </c>
      <c r="G514" s="419" t="s">
        <v>212</v>
      </c>
      <c r="H514" s="419" t="s">
        <v>219</v>
      </c>
      <c r="I514" s="419"/>
      <c r="J514" s="419" t="s">
        <v>582</v>
      </c>
      <c r="K514" s="419"/>
    </row>
    <row r="515" spans="2:11" x14ac:dyDescent="0.2">
      <c r="B515" s="419" t="s">
        <v>9358</v>
      </c>
      <c r="C515" s="419">
        <v>7.4</v>
      </c>
      <c r="D515" s="419" t="s">
        <v>109</v>
      </c>
      <c r="E515" s="419" t="s">
        <v>21</v>
      </c>
      <c r="F515" s="419" t="s">
        <v>2740</v>
      </c>
      <c r="G515" s="419" t="s">
        <v>212</v>
      </c>
      <c r="H515" s="419" t="s">
        <v>219</v>
      </c>
      <c r="I515" s="419"/>
      <c r="J515" s="419" t="s">
        <v>582</v>
      </c>
      <c r="K515" s="419"/>
    </row>
    <row r="516" spans="2:11" x14ac:dyDescent="0.2">
      <c r="B516" s="419" t="s">
        <v>9360</v>
      </c>
      <c r="C516" s="419">
        <v>7.4</v>
      </c>
      <c r="D516" s="419" t="s">
        <v>109</v>
      </c>
      <c r="E516" s="419" t="s">
        <v>22</v>
      </c>
      <c r="F516" s="419" t="s">
        <v>2742</v>
      </c>
      <c r="G516" s="419" t="s">
        <v>212</v>
      </c>
      <c r="H516" s="419" t="s">
        <v>219</v>
      </c>
      <c r="I516" s="419"/>
      <c r="J516" s="419" t="s">
        <v>582</v>
      </c>
      <c r="K516" s="419"/>
    </row>
    <row r="517" spans="2:11" x14ac:dyDescent="0.2">
      <c r="B517" s="419" t="s">
        <v>9361</v>
      </c>
      <c r="C517" s="419">
        <v>7.4</v>
      </c>
      <c r="D517" s="419" t="s">
        <v>109</v>
      </c>
      <c r="E517" s="419" t="s">
        <v>23</v>
      </c>
      <c r="F517" s="419" t="s">
        <v>2744</v>
      </c>
      <c r="G517" s="419" t="s">
        <v>212</v>
      </c>
      <c r="H517" s="419" t="s">
        <v>219</v>
      </c>
      <c r="I517" s="419"/>
      <c r="J517" s="419" t="s">
        <v>582</v>
      </c>
      <c r="K517" s="419"/>
    </row>
    <row r="518" spans="2:11" x14ac:dyDescent="0.2">
      <c r="B518" s="419" t="s">
        <v>9363</v>
      </c>
      <c r="C518" s="419">
        <v>7.4</v>
      </c>
      <c r="D518" s="419" t="s">
        <v>109</v>
      </c>
      <c r="E518" s="419" t="s">
        <v>24</v>
      </c>
      <c r="F518" s="419" t="s">
        <v>2746</v>
      </c>
      <c r="G518" s="419" t="s">
        <v>212</v>
      </c>
      <c r="H518" s="419" t="s">
        <v>219</v>
      </c>
      <c r="I518" s="419"/>
      <c r="J518" s="419" t="s">
        <v>582</v>
      </c>
      <c r="K518" s="419"/>
    </row>
    <row r="519" spans="2:11" x14ac:dyDescent="0.2">
      <c r="B519" s="419" t="s">
        <v>9365</v>
      </c>
      <c r="C519" s="419">
        <v>7.4</v>
      </c>
      <c r="D519" s="419" t="s">
        <v>109</v>
      </c>
      <c r="E519" s="419" t="s">
        <v>25</v>
      </c>
      <c r="F519" s="419" t="s">
        <v>2748</v>
      </c>
      <c r="G519" s="419" t="s">
        <v>212</v>
      </c>
      <c r="H519" s="419" t="s">
        <v>219</v>
      </c>
      <c r="I519" s="419"/>
      <c r="J519" s="419" t="s">
        <v>582</v>
      </c>
      <c r="K519" s="419"/>
    </row>
    <row r="520" spans="2:11" x14ac:dyDescent="0.2">
      <c r="B520" s="419" t="s">
        <v>11823</v>
      </c>
      <c r="C520" s="419">
        <v>7.4</v>
      </c>
      <c r="D520" s="419" t="s">
        <v>109</v>
      </c>
      <c r="E520" s="419" t="s">
        <v>26</v>
      </c>
      <c r="F520" s="419" t="s">
        <v>2750</v>
      </c>
      <c r="G520" s="419" t="s">
        <v>212</v>
      </c>
      <c r="H520" s="419" t="s">
        <v>213</v>
      </c>
      <c r="I520" s="419" t="s">
        <v>11824</v>
      </c>
      <c r="J520" s="419"/>
      <c r="K520" s="419"/>
    </row>
    <row r="521" spans="2:11" x14ac:dyDescent="0.2">
      <c r="B521" s="419" t="s">
        <v>9366</v>
      </c>
      <c r="C521" s="419">
        <v>7.4</v>
      </c>
      <c r="D521" s="419" t="s">
        <v>111</v>
      </c>
      <c r="E521" s="419" t="s">
        <v>16</v>
      </c>
      <c r="F521" s="419" t="s">
        <v>2760</v>
      </c>
      <c r="G521" s="419" t="s">
        <v>212</v>
      </c>
      <c r="H521" s="419" t="s">
        <v>219</v>
      </c>
      <c r="I521" s="419"/>
      <c r="J521" s="419" t="s">
        <v>582</v>
      </c>
      <c r="K521" s="419"/>
    </row>
    <row r="522" spans="2:11" x14ac:dyDescent="0.2">
      <c r="B522" s="419" t="s">
        <v>9367</v>
      </c>
      <c r="C522" s="419">
        <v>7.4</v>
      </c>
      <c r="D522" s="419" t="s">
        <v>111</v>
      </c>
      <c r="E522" s="419" t="s">
        <v>17</v>
      </c>
      <c r="F522" s="419" t="s">
        <v>2762</v>
      </c>
      <c r="G522" s="419" t="s">
        <v>212</v>
      </c>
      <c r="H522" s="419" t="s">
        <v>219</v>
      </c>
      <c r="I522" s="419"/>
      <c r="J522" s="419" t="s">
        <v>582</v>
      </c>
      <c r="K522" s="419"/>
    </row>
    <row r="523" spans="2:11" x14ac:dyDescent="0.2">
      <c r="B523" s="419" t="s">
        <v>9368</v>
      </c>
      <c r="C523" s="419">
        <v>7.4</v>
      </c>
      <c r="D523" s="419" t="s">
        <v>111</v>
      </c>
      <c r="E523" s="419" t="s">
        <v>18</v>
      </c>
      <c r="F523" s="419" t="s">
        <v>2764</v>
      </c>
      <c r="G523" s="419" t="s">
        <v>212</v>
      </c>
      <c r="H523" s="419" t="s">
        <v>219</v>
      </c>
      <c r="I523" s="419"/>
      <c r="J523" s="419" t="s">
        <v>582</v>
      </c>
      <c r="K523" s="419"/>
    </row>
    <row r="524" spans="2:11" x14ac:dyDescent="0.2">
      <c r="B524" s="419" t="s">
        <v>9369</v>
      </c>
      <c r="C524" s="419">
        <v>7.4</v>
      </c>
      <c r="D524" s="419" t="s">
        <v>111</v>
      </c>
      <c r="E524" s="419" t="s">
        <v>19</v>
      </c>
      <c r="F524" s="419" t="s">
        <v>2766</v>
      </c>
      <c r="G524" s="419" t="s">
        <v>212</v>
      </c>
      <c r="H524" s="419" t="s">
        <v>219</v>
      </c>
      <c r="I524" s="419"/>
      <c r="J524" s="419" t="s">
        <v>582</v>
      </c>
      <c r="K524" s="419"/>
    </row>
    <row r="525" spans="2:11" x14ac:dyDescent="0.2">
      <c r="B525" s="419" t="s">
        <v>9370</v>
      </c>
      <c r="C525" s="419">
        <v>7.4</v>
      </c>
      <c r="D525" s="419" t="s">
        <v>111</v>
      </c>
      <c r="E525" s="419" t="s">
        <v>20</v>
      </c>
      <c r="F525" s="419" t="s">
        <v>2768</v>
      </c>
      <c r="G525" s="419" t="s">
        <v>212</v>
      </c>
      <c r="H525" s="419" t="s">
        <v>219</v>
      </c>
      <c r="I525" s="419"/>
      <c r="J525" s="419" t="s">
        <v>582</v>
      </c>
      <c r="K525" s="419"/>
    </row>
    <row r="526" spans="2:11" x14ac:dyDescent="0.2">
      <c r="B526" s="419" t="s">
        <v>9371</v>
      </c>
      <c r="C526" s="419">
        <v>7.4</v>
      </c>
      <c r="D526" s="419" t="s">
        <v>111</v>
      </c>
      <c r="E526" s="419" t="s">
        <v>21</v>
      </c>
      <c r="F526" s="419" t="s">
        <v>2770</v>
      </c>
      <c r="G526" s="419" t="s">
        <v>212</v>
      </c>
      <c r="H526" s="419" t="s">
        <v>219</v>
      </c>
      <c r="I526" s="419"/>
      <c r="J526" s="419" t="s">
        <v>582</v>
      </c>
      <c r="K526" s="419"/>
    </row>
    <row r="527" spans="2:11" x14ac:dyDescent="0.2">
      <c r="B527" s="419" t="s">
        <v>9372</v>
      </c>
      <c r="C527" s="419">
        <v>7.4</v>
      </c>
      <c r="D527" s="419" t="s">
        <v>111</v>
      </c>
      <c r="E527" s="419" t="s">
        <v>22</v>
      </c>
      <c r="F527" s="419" t="s">
        <v>2772</v>
      </c>
      <c r="G527" s="419" t="s">
        <v>212</v>
      </c>
      <c r="H527" s="419" t="s">
        <v>219</v>
      </c>
      <c r="I527" s="419"/>
      <c r="J527" s="419" t="s">
        <v>582</v>
      </c>
      <c r="K527" s="419"/>
    </row>
    <row r="528" spans="2:11" x14ac:dyDescent="0.2">
      <c r="B528" s="419" t="s">
        <v>9373</v>
      </c>
      <c r="C528" s="419">
        <v>7.4</v>
      </c>
      <c r="D528" s="419" t="s">
        <v>111</v>
      </c>
      <c r="E528" s="419" t="s">
        <v>23</v>
      </c>
      <c r="F528" s="419" t="s">
        <v>2774</v>
      </c>
      <c r="G528" s="419" t="s">
        <v>212</v>
      </c>
      <c r="H528" s="419" t="s">
        <v>219</v>
      </c>
      <c r="I528" s="419"/>
      <c r="J528" s="419" t="s">
        <v>582</v>
      </c>
      <c r="K528" s="419"/>
    </row>
    <row r="529" spans="2:11" x14ac:dyDescent="0.2">
      <c r="B529" s="419" t="s">
        <v>9374</v>
      </c>
      <c r="C529" s="419">
        <v>7.4</v>
      </c>
      <c r="D529" s="419" t="s">
        <v>111</v>
      </c>
      <c r="E529" s="419" t="s">
        <v>24</v>
      </c>
      <c r="F529" s="419" t="s">
        <v>2776</v>
      </c>
      <c r="G529" s="419" t="s">
        <v>212</v>
      </c>
      <c r="H529" s="419" t="s">
        <v>219</v>
      </c>
      <c r="I529" s="419"/>
      <c r="J529" s="419" t="s">
        <v>582</v>
      </c>
      <c r="K529" s="419"/>
    </row>
    <row r="530" spans="2:11" x14ac:dyDescent="0.2">
      <c r="B530" s="419" t="s">
        <v>9375</v>
      </c>
      <c r="C530" s="419">
        <v>7.4</v>
      </c>
      <c r="D530" s="419" t="s">
        <v>111</v>
      </c>
      <c r="E530" s="419" t="s">
        <v>25</v>
      </c>
      <c r="F530" s="419" t="s">
        <v>2778</v>
      </c>
      <c r="G530" s="419" t="s">
        <v>212</v>
      </c>
      <c r="H530" s="419" t="s">
        <v>219</v>
      </c>
      <c r="I530" s="419"/>
      <c r="J530" s="419" t="s">
        <v>582</v>
      </c>
      <c r="K530" s="419"/>
    </row>
    <row r="531" spans="2:11" x14ac:dyDescent="0.2">
      <c r="B531" s="419" t="s">
        <v>11825</v>
      </c>
      <c r="C531" s="419">
        <v>7.4</v>
      </c>
      <c r="D531" s="419" t="s">
        <v>111</v>
      </c>
      <c r="E531" s="419" t="s">
        <v>26</v>
      </c>
      <c r="F531" s="419" t="s">
        <v>2780</v>
      </c>
      <c r="G531" s="419" t="s">
        <v>212</v>
      </c>
      <c r="H531" s="419" t="s">
        <v>213</v>
      </c>
      <c r="I531" s="419" t="s">
        <v>11826</v>
      </c>
      <c r="J531" s="419"/>
      <c r="K531" s="419"/>
    </row>
    <row r="532" spans="2:11" x14ac:dyDescent="0.2">
      <c r="B532" s="419" t="s">
        <v>9376</v>
      </c>
      <c r="C532" s="419">
        <v>7.4</v>
      </c>
      <c r="D532" s="419" t="s">
        <v>112</v>
      </c>
      <c r="E532" s="419" t="s">
        <v>16</v>
      </c>
      <c r="F532" s="419" t="s">
        <v>2790</v>
      </c>
      <c r="G532" s="419" t="s">
        <v>212</v>
      </c>
      <c r="H532" s="419" t="s">
        <v>219</v>
      </c>
      <c r="I532" s="419"/>
      <c r="J532" s="419" t="s">
        <v>582</v>
      </c>
      <c r="K532" s="419"/>
    </row>
    <row r="533" spans="2:11" x14ac:dyDescent="0.2">
      <c r="B533" s="419" t="s">
        <v>9377</v>
      </c>
      <c r="C533" s="419">
        <v>7.4</v>
      </c>
      <c r="D533" s="419" t="s">
        <v>112</v>
      </c>
      <c r="E533" s="419" t="s">
        <v>17</v>
      </c>
      <c r="F533" s="419" t="s">
        <v>2792</v>
      </c>
      <c r="G533" s="419" t="s">
        <v>212</v>
      </c>
      <c r="H533" s="419" t="s">
        <v>219</v>
      </c>
      <c r="I533" s="419"/>
      <c r="J533" s="419" t="s">
        <v>582</v>
      </c>
      <c r="K533" s="419"/>
    </row>
    <row r="534" spans="2:11" x14ac:dyDescent="0.2">
      <c r="B534" s="419" t="s">
        <v>9378</v>
      </c>
      <c r="C534" s="419">
        <v>7.4</v>
      </c>
      <c r="D534" s="419" t="s">
        <v>112</v>
      </c>
      <c r="E534" s="419" t="s">
        <v>18</v>
      </c>
      <c r="F534" s="419" t="s">
        <v>2794</v>
      </c>
      <c r="G534" s="419" t="s">
        <v>212</v>
      </c>
      <c r="H534" s="419" t="s">
        <v>219</v>
      </c>
      <c r="I534" s="419"/>
      <c r="J534" s="419" t="s">
        <v>582</v>
      </c>
      <c r="K534" s="419"/>
    </row>
    <row r="535" spans="2:11" x14ac:dyDescent="0.2">
      <c r="B535" s="419" t="s">
        <v>9379</v>
      </c>
      <c r="C535" s="419">
        <v>7.4</v>
      </c>
      <c r="D535" s="419" t="s">
        <v>112</v>
      </c>
      <c r="E535" s="419" t="s">
        <v>19</v>
      </c>
      <c r="F535" s="419" t="s">
        <v>2796</v>
      </c>
      <c r="G535" s="419" t="s">
        <v>212</v>
      </c>
      <c r="H535" s="419" t="s">
        <v>219</v>
      </c>
      <c r="I535" s="419"/>
      <c r="J535" s="419" t="s">
        <v>582</v>
      </c>
      <c r="K535" s="419"/>
    </row>
    <row r="536" spans="2:11" x14ac:dyDescent="0.2">
      <c r="B536" s="419" t="s">
        <v>9380</v>
      </c>
      <c r="C536" s="419">
        <v>7.4</v>
      </c>
      <c r="D536" s="419" t="s">
        <v>112</v>
      </c>
      <c r="E536" s="419" t="s">
        <v>20</v>
      </c>
      <c r="F536" s="419" t="s">
        <v>2798</v>
      </c>
      <c r="G536" s="419" t="s">
        <v>212</v>
      </c>
      <c r="H536" s="419" t="s">
        <v>219</v>
      </c>
      <c r="I536" s="419"/>
      <c r="J536" s="419" t="s">
        <v>582</v>
      </c>
      <c r="K536" s="419"/>
    </row>
    <row r="537" spans="2:11" x14ac:dyDescent="0.2">
      <c r="B537" s="419" t="s">
        <v>9381</v>
      </c>
      <c r="C537" s="419">
        <v>7.4</v>
      </c>
      <c r="D537" s="419" t="s">
        <v>112</v>
      </c>
      <c r="E537" s="419" t="s">
        <v>21</v>
      </c>
      <c r="F537" s="419" t="s">
        <v>2800</v>
      </c>
      <c r="G537" s="419" t="s">
        <v>212</v>
      </c>
      <c r="H537" s="419" t="s">
        <v>219</v>
      </c>
      <c r="I537" s="419"/>
      <c r="J537" s="419" t="s">
        <v>582</v>
      </c>
      <c r="K537" s="419"/>
    </row>
    <row r="538" spans="2:11" x14ac:dyDescent="0.2">
      <c r="B538" s="419" t="s">
        <v>9382</v>
      </c>
      <c r="C538" s="419">
        <v>7.4</v>
      </c>
      <c r="D538" s="419" t="s">
        <v>112</v>
      </c>
      <c r="E538" s="419" t="s">
        <v>22</v>
      </c>
      <c r="F538" s="419" t="s">
        <v>2802</v>
      </c>
      <c r="G538" s="419" t="s">
        <v>212</v>
      </c>
      <c r="H538" s="419" t="s">
        <v>219</v>
      </c>
      <c r="I538" s="419"/>
      <c r="J538" s="419" t="s">
        <v>582</v>
      </c>
      <c r="K538" s="419"/>
    </row>
    <row r="539" spans="2:11" x14ac:dyDescent="0.2">
      <c r="B539" s="419" t="s">
        <v>9383</v>
      </c>
      <c r="C539" s="419">
        <v>7.4</v>
      </c>
      <c r="D539" s="419" t="s">
        <v>112</v>
      </c>
      <c r="E539" s="419" t="s">
        <v>23</v>
      </c>
      <c r="F539" s="419" t="s">
        <v>2804</v>
      </c>
      <c r="G539" s="419" t="s">
        <v>212</v>
      </c>
      <c r="H539" s="419" t="s">
        <v>219</v>
      </c>
      <c r="I539" s="419"/>
      <c r="J539" s="419" t="s">
        <v>582</v>
      </c>
      <c r="K539" s="419"/>
    </row>
    <row r="540" spans="2:11" x14ac:dyDescent="0.2">
      <c r="B540" s="419" t="s">
        <v>9384</v>
      </c>
      <c r="C540" s="419">
        <v>7.4</v>
      </c>
      <c r="D540" s="419" t="s">
        <v>112</v>
      </c>
      <c r="E540" s="419" t="s">
        <v>24</v>
      </c>
      <c r="F540" s="419" t="s">
        <v>2806</v>
      </c>
      <c r="G540" s="419" t="s">
        <v>212</v>
      </c>
      <c r="H540" s="419" t="s">
        <v>219</v>
      </c>
      <c r="I540" s="419"/>
      <c r="J540" s="419" t="s">
        <v>582</v>
      </c>
      <c r="K540" s="419"/>
    </row>
    <row r="541" spans="2:11" x14ac:dyDescent="0.2">
      <c r="B541" s="419" t="s">
        <v>9385</v>
      </c>
      <c r="C541" s="419">
        <v>7.4</v>
      </c>
      <c r="D541" s="419" t="s">
        <v>112</v>
      </c>
      <c r="E541" s="419" t="s">
        <v>25</v>
      </c>
      <c r="F541" s="419" t="s">
        <v>2808</v>
      </c>
      <c r="G541" s="419" t="s">
        <v>212</v>
      </c>
      <c r="H541" s="419" t="s">
        <v>219</v>
      </c>
      <c r="I541" s="419"/>
      <c r="J541" s="419" t="s">
        <v>582</v>
      </c>
      <c r="K541" s="419"/>
    </row>
    <row r="542" spans="2:11" x14ac:dyDescent="0.2">
      <c r="B542" s="419" t="s">
        <v>11827</v>
      </c>
      <c r="C542" s="419">
        <v>7.4</v>
      </c>
      <c r="D542" s="419" t="s">
        <v>112</v>
      </c>
      <c r="E542" s="419" t="s">
        <v>26</v>
      </c>
      <c r="F542" s="419" t="s">
        <v>2810</v>
      </c>
      <c r="G542" s="419" t="s">
        <v>212</v>
      </c>
      <c r="H542" s="419" t="s">
        <v>213</v>
      </c>
      <c r="I542" s="419" t="s">
        <v>11828</v>
      </c>
      <c r="J542" s="419"/>
      <c r="K542" s="419"/>
    </row>
    <row r="543" spans="2:11" x14ac:dyDescent="0.2">
      <c r="B543" s="419" t="s">
        <v>9386</v>
      </c>
      <c r="C543" s="419">
        <v>7.4</v>
      </c>
      <c r="D543" s="419" t="s">
        <v>114</v>
      </c>
      <c r="E543" s="419" t="s">
        <v>16</v>
      </c>
      <c r="F543" s="419" t="s">
        <v>2820</v>
      </c>
      <c r="G543" s="419" t="s">
        <v>212</v>
      </c>
      <c r="H543" s="419" t="s">
        <v>219</v>
      </c>
      <c r="I543" s="419"/>
      <c r="J543" s="419" t="s">
        <v>582</v>
      </c>
      <c r="K543" s="419"/>
    </row>
    <row r="544" spans="2:11" x14ac:dyDescent="0.2">
      <c r="B544" s="419" t="s">
        <v>9387</v>
      </c>
      <c r="C544" s="419">
        <v>7.4</v>
      </c>
      <c r="D544" s="419" t="s">
        <v>114</v>
      </c>
      <c r="E544" s="419" t="s">
        <v>17</v>
      </c>
      <c r="F544" s="419" t="s">
        <v>2822</v>
      </c>
      <c r="G544" s="419" t="s">
        <v>212</v>
      </c>
      <c r="H544" s="419" t="s">
        <v>219</v>
      </c>
      <c r="I544" s="419"/>
      <c r="J544" s="419" t="s">
        <v>582</v>
      </c>
      <c r="K544" s="419"/>
    </row>
    <row r="545" spans="2:11" x14ac:dyDescent="0.2">
      <c r="B545" s="419" t="s">
        <v>9388</v>
      </c>
      <c r="C545" s="419">
        <v>7.4</v>
      </c>
      <c r="D545" s="419" t="s">
        <v>114</v>
      </c>
      <c r="E545" s="419" t="s">
        <v>18</v>
      </c>
      <c r="F545" s="419" t="s">
        <v>2824</v>
      </c>
      <c r="G545" s="419" t="s">
        <v>212</v>
      </c>
      <c r="H545" s="419" t="s">
        <v>219</v>
      </c>
      <c r="I545" s="419"/>
      <c r="J545" s="419" t="s">
        <v>582</v>
      </c>
      <c r="K545" s="419"/>
    </row>
    <row r="546" spans="2:11" x14ac:dyDescent="0.2">
      <c r="B546" s="419" t="s">
        <v>9389</v>
      </c>
      <c r="C546" s="419">
        <v>7.4</v>
      </c>
      <c r="D546" s="419" t="s">
        <v>114</v>
      </c>
      <c r="E546" s="419" t="s">
        <v>19</v>
      </c>
      <c r="F546" s="419" t="s">
        <v>2826</v>
      </c>
      <c r="G546" s="419" t="s">
        <v>212</v>
      </c>
      <c r="H546" s="419" t="s">
        <v>219</v>
      </c>
      <c r="I546" s="419"/>
      <c r="J546" s="419" t="s">
        <v>582</v>
      </c>
      <c r="K546" s="419"/>
    </row>
    <row r="547" spans="2:11" x14ac:dyDescent="0.2">
      <c r="B547" s="419" t="s">
        <v>9390</v>
      </c>
      <c r="C547" s="419">
        <v>7.4</v>
      </c>
      <c r="D547" s="419" t="s">
        <v>114</v>
      </c>
      <c r="E547" s="419" t="s">
        <v>20</v>
      </c>
      <c r="F547" s="419" t="s">
        <v>2828</v>
      </c>
      <c r="G547" s="419" t="s">
        <v>212</v>
      </c>
      <c r="H547" s="419" t="s">
        <v>219</v>
      </c>
      <c r="I547" s="419"/>
      <c r="J547" s="419" t="s">
        <v>582</v>
      </c>
      <c r="K547" s="419"/>
    </row>
    <row r="548" spans="2:11" x14ac:dyDescent="0.2">
      <c r="B548" s="419" t="s">
        <v>9391</v>
      </c>
      <c r="C548" s="419">
        <v>7.4</v>
      </c>
      <c r="D548" s="419" t="s">
        <v>114</v>
      </c>
      <c r="E548" s="419" t="s">
        <v>21</v>
      </c>
      <c r="F548" s="419" t="s">
        <v>2830</v>
      </c>
      <c r="G548" s="419" t="s">
        <v>212</v>
      </c>
      <c r="H548" s="419" t="s">
        <v>219</v>
      </c>
      <c r="I548" s="419"/>
      <c r="J548" s="419" t="s">
        <v>582</v>
      </c>
      <c r="K548" s="419"/>
    </row>
    <row r="549" spans="2:11" x14ac:dyDescent="0.2">
      <c r="B549" s="419" t="s">
        <v>9392</v>
      </c>
      <c r="C549" s="419">
        <v>7.4</v>
      </c>
      <c r="D549" s="419" t="s">
        <v>114</v>
      </c>
      <c r="E549" s="419" t="s">
        <v>22</v>
      </c>
      <c r="F549" s="419" t="s">
        <v>2832</v>
      </c>
      <c r="G549" s="419" t="s">
        <v>212</v>
      </c>
      <c r="H549" s="419" t="s">
        <v>219</v>
      </c>
      <c r="I549" s="419"/>
      <c r="J549" s="419" t="s">
        <v>582</v>
      </c>
      <c r="K549" s="419"/>
    </row>
    <row r="550" spans="2:11" x14ac:dyDescent="0.2">
      <c r="B550" s="419" t="s">
        <v>9393</v>
      </c>
      <c r="C550" s="419">
        <v>7.4</v>
      </c>
      <c r="D550" s="419" t="s">
        <v>114</v>
      </c>
      <c r="E550" s="419" t="s">
        <v>23</v>
      </c>
      <c r="F550" s="419" t="s">
        <v>2834</v>
      </c>
      <c r="G550" s="419" t="s">
        <v>212</v>
      </c>
      <c r="H550" s="419" t="s">
        <v>219</v>
      </c>
      <c r="I550" s="419"/>
      <c r="J550" s="419" t="s">
        <v>582</v>
      </c>
      <c r="K550" s="419"/>
    </row>
    <row r="551" spans="2:11" x14ac:dyDescent="0.2">
      <c r="B551" s="419" t="s">
        <v>9394</v>
      </c>
      <c r="C551" s="419">
        <v>7.4</v>
      </c>
      <c r="D551" s="419" t="s">
        <v>114</v>
      </c>
      <c r="E551" s="419" t="s">
        <v>24</v>
      </c>
      <c r="F551" s="419" t="s">
        <v>2836</v>
      </c>
      <c r="G551" s="419" t="s">
        <v>212</v>
      </c>
      <c r="H551" s="419" t="s">
        <v>219</v>
      </c>
      <c r="I551" s="419"/>
      <c r="J551" s="419" t="s">
        <v>582</v>
      </c>
      <c r="K551" s="419"/>
    </row>
    <row r="552" spans="2:11" x14ac:dyDescent="0.2">
      <c r="B552" s="419" t="s">
        <v>9395</v>
      </c>
      <c r="C552" s="419">
        <v>7.4</v>
      </c>
      <c r="D552" s="419" t="s">
        <v>114</v>
      </c>
      <c r="E552" s="419" t="s">
        <v>25</v>
      </c>
      <c r="F552" s="419" t="s">
        <v>2838</v>
      </c>
      <c r="G552" s="419" t="s">
        <v>212</v>
      </c>
      <c r="H552" s="419" t="s">
        <v>219</v>
      </c>
      <c r="I552" s="419"/>
      <c r="J552" s="419" t="s">
        <v>582</v>
      </c>
      <c r="K552" s="419"/>
    </row>
    <row r="553" spans="2:11" x14ac:dyDescent="0.2">
      <c r="B553" s="419" t="s">
        <v>11829</v>
      </c>
      <c r="C553" s="419">
        <v>7.4</v>
      </c>
      <c r="D553" s="419" t="s">
        <v>114</v>
      </c>
      <c r="E553" s="419" t="s">
        <v>26</v>
      </c>
      <c r="F553" s="419" t="s">
        <v>2840</v>
      </c>
      <c r="G553" s="419" t="s">
        <v>212</v>
      </c>
      <c r="H553" s="419" t="s">
        <v>213</v>
      </c>
      <c r="I553" s="419" t="s">
        <v>11830</v>
      </c>
      <c r="J553" s="419"/>
      <c r="K553" s="419"/>
    </row>
    <row r="554" spans="2:11" x14ac:dyDescent="0.2">
      <c r="B554" s="419" t="s">
        <v>9396</v>
      </c>
      <c r="C554" s="419">
        <v>7.4</v>
      </c>
      <c r="D554" s="419" t="s">
        <v>117</v>
      </c>
      <c r="E554" s="419" t="s">
        <v>16</v>
      </c>
      <c r="F554" s="419" t="s">
        <v>2850</v>
      </c>
      <c r="G554" s="419" t="s">
        <v>212</v>
      </c>
      <c r="H554" s="419" t="s">
        <v>219</v>
      </c>
      <c r="I554" s="419"/>
      <c r="J554" s="419" t="s">
        <v>582</v>
      </c>
      <c r="K554" s="419"/>
    </row>
    <row r="555" spans="2:11" x14ac:dyDescent="0.2">
      <c r="B555" s="419" t="s">
        <v>9397</v>
      </c>
      <c r="C555" s="419">
        <v>7.4</v>
      </c>
      <c r="D555" s="419" t="s">
        <v>117</v>
      </c>
      <c r="E555" s="419" t="s">
        <v>17</v>
      </c>
      <c r="F555" s="419" t="s">
        <v>2852</v>
      </c>
      <c r="G555" s="419" t="s">
        <v>212</v>
      </c>
      <c r="H555" s="419" t="s">
        <v>219</v>
      </c>
      <c r="I555" s="419"/>
      <c r="J555" s="419" t="s">
        <v>582</v>
      </c>
      <c r="K555" s="419"/>
    </row>
    <row r="556" spans="2:11" x14ac:dyDescent="0.2">
      <c r="B556" s="419" t="s">
        <v>9398</v>
      </c>
      <c r="C556" s="419">
        <v>7.4</v>
      </c>
      <c r="D556" s="419" t="s">
        <v>117</v>
      </c>
      <c r="E556" s="419" t="s">
        <v>18</v>
      </c>
      <c r="F556" s="419" t="s">
        <v>2854</v>
      </c>
      <c r="G556" s="419" t="s">
        <v>212</v>
      </c>
      <c r="H556" s="419" t="s">
        <v>219</v>
      </c>
      <c r="I556" s="419"/>
      <c r="J556" s="419" t="s">
        <v>582</v>
      </c>
      <c r="K556" s="419"/>
    </row>
    <row r="557" spans="2:11" x14ac:dyDescent="0.2">
      <c r="B557" s="419" t="s">
        <v>9399</v>
      </c>
      <c r="C557" s="419">
        <v>7.4</v>
      </c>
      <c r="D557" s="419" t="s">
        <v>117</v>
      </c>
      <c r="E557" s="419" t="s">
        <v>19</v>
      </c>
      <c r="F557" s="419" t="s">
        <v>2856</v>
      </c>
      <c r="G557" s="419" t="s">
        <v>212</v>
      </c>
      <c r="H557" s="419" t="s">
        <v>219</v>
      </c>
      <c r="I557" s="419"/>
      <c r="J557" s="419" t="s">
        <v>582</v>
      </c>
      <c r="K557" s="419"/>
    </row>
    <row r="558" spans="2:11" x14ac:dyDescent="0.2">
      <c r="B558" s="419" t="s">
        <v>9400</v>
      </c>
      <c r="C558" s="419">
        <v>7.4</v>
      </c>
      <c r="D558" s="419" t="s">
        <v>117</v>
      </c>
      <c r="E558" s="419" t="s">
        <v>20</v>
      </c>
      <c r="F558" s="419" t="s">
        <v>2858</v>
      </c>
      <c r="G558" s="419" t="s">
        <v>212</v>
      </c>
      <c r="H558" s="419" t="s">
        <v>219</v>
      </c>
      <c r="I558" s="419"/>
      <c r="J558" s="419" t="s">
        <v>582</v>
      </c>
      <c r="K558" s="419"/>
    </row>
    <row r="559" spans="2:11" x14ac:dyDescent="0.2">
      <c r="B559" s="419" t="s">
        <v>9401</v>
      </c>
      <c r="C559" s="419">
        <v>7.4</v>
      </c>
      <c r="D559" s="419" t="s">
        <v>117</v>
      </c>
      <c r="E559" s="419" t="s">
        <v>21</v>
      </c>
      <c r="F559" s="419" t="s">
        <v>2860</v>
      </c>
      <c r="G559" s="419" t="s">
        <v>212</v>
      </c>
      <c r="H559" s="419" t="s">
        <v>219</v>
      </c>
      <c r="I559" s="419"/>
      <c r="J559" s="419" t="s">
        <v>582</v>
      </c>
      <c r="K559" s="419"/>
    </row>
    <row r="560" spans="2:11" x14ac:dyDescent="0.2">
      <c r="B560" s="419" t="s">
        <v>9402</v>
      </c>
      <c r="C560" s="419">
        <v>7.4</v>
      </c>
      <c r="D560" s="419" t="s">
        <v>117</v>
      </c>
      <c r="E560" s="419" t="s">
        <v>22</v>
      </c>
      <c r="F560" s="419" t="s">
        <v>2862</v>
      </c>
      <c r="G560" s="419" t="s">
        <v>212</v>
      </c>
      <c r="H560" s="419" t="s">
        <v>219</v>
      </c>
      <c r="I560" s="419"/>
      <c r="J560" s="419" t="s">
        <v>582</v>
      </c>
      <c r="K560" s="419"/>
    </row>
    <row r="561" spans="2:11" x14ac:dyDescent="0.2">
      <c r="B561" s="419" t="s">
        <v>9403</v>
      </c>
      <c r="C561" s="419">
        <v>7.4</v>
      </c>
      <c r="D561" s="419" t="s">
        <v>117</v>
      </c>
      <c r="E561" s="419" t="s">
        <v>23</v>
      </c>
      <c r="F561" s="419" t="s">
        <v>2864</v>
      </c>
      <c r="G561" s="419" t="s">
        <v>212</v>
      </c>
      <c r="H561" s="419" t="s">
        <v>219</v>
      </c>
      <c r="I561" s="419"/>
      <c r="J561" s="419" t="s">
        <v>582</v>
      </c>
      <c r="K561" s="419"/>
    </row>
    <row r="562" spans="2:11" x14ac:dyDescent="0.2">
      <c r="B562" s="419" t="s">
        <v>9404</v>
      </c>
      <c r="C562" s="419">
        <v>7.4</v>
      </c>
      <c r="D562" s="419" t="s">
        <v>117</v>
      </c>
      <c r="E562" s="419" t="s">
        <v>24</v>
      </c>
      <c r="F562" s="419" t="s">
        <v>2866</v>
      </c>
      <c r="G562" s="419" t="s">
        <v>212</v>
      </c>
      <c r="H562" s="419" t="s">
        <v>219</v>
      </c>
      <c r="I562" s="419"/>
      <c r="J562" s="419" t="s">
        <v>582</v>
      </c>
      <c r="K562" s="419"/>
    </row>
    <row r="563" spans="2:11" x14ac:dyDescent="0.2">
      <c r="B563" s="419" t="s">
        <v>9405</v>
      </c>
      <c r="C563" s="419">
        <v>7.4</v>
      </c>
      <c r="D563" s="419" t="s">
        <v>117</v>
      </c>
      <c r="E563" s="419" t="s">
        <v>25</v>
      </c>
      <c r="F563" s="419" t="s">
        <v>2868</v>
      </c>
      <c r="G563" s="419" t="s">
        <v>212</v>
      </c>
      <c r="H563" s="419" t="s">
        <v>219</v>
      </c>
      <c r="I563" s="419"/>
      <c r="J563" s="419" t="s">
        <v>582</v>
      </c>
      <c r="K563" s="419"/>
    </row>
    <row r="564" spans="2:11" x14ac:dyDescent="0.2">
      <c r="B564" s="419" t="s">
        <v>11831</v>
      </c>
      <c r="C564" s="419">
        <v>7.4</v>
      </c>
      <c r="D564" s="419" t="s">
        <v>117</v>
      </c>
      <c r="E564" s="419" t="s">
        <v>26</v>
      </c>
      <c r="F564" s="419" t="s">
        <v>2870</v>
      </c>
      <c r="G564" s="419" t="s">
        <v>212</v>
      </c>
      <c r="H564" s="419" t="s">
        <v>213</v>
      </c>
      <c r="I564" s="419" t="s">
        <v>11832</v>
      </c>
      <c r="J564" s="419"/>
      <c r="K564" s="419"/>
    </row>
    <row r="565" spans="2:11" x14ac:dyDescent="0.2">
      <c r="B565" s="419" t="s">
        <v>9406</v>
      </c>
      <c r="C565" s="419">
        <v>7.4</v>
      </c>
      <c r="D565" s="419" t="s">
        <v>120</v>
      </c>
      <c r="E565" s="419" t="s">
        <v>16</v>
      </c>
      <c r="F565" s="419" t="s">
        <v>2880</v>
      </c>
      <c r="G565" s="419" t="s">
        <v>212</v>
      </c>
      <c r="H565" s="419" t="s">
        <v>213</v>
      </c>
      <c r="I565" s="419" t="s">
        <v>11833</v>
      </c>
      <c r="J565" s="419"/>
      <c r="K565" s="419"/>
    </row>
    <row r="566" spans="2:11" x14ac:dyDescent="0.2">
      <c r="B566" s="419" t="s">
        <v>9407</v>
      </c>
      <c r="C566" s="419">
        <v>7.4</v>
      </c>
      <c r="D566" s="419" t="s">
        <v>120</v>
      </c>
      <c r="E566" s="419" t="s">
        <v>17</v>
      </c>
      <c r="F566" s="419" t="s">
        <v>2882</v>
      </c>
      <c r="G566" s="419" t="s">
        <v>212</v>
      </c>
      <c r="H566" s="419" t="s">
        <v>213</v>
      </c>
      <c r="I566" s="419" t="s">
        <v>11834</v>
      </c>
      <c r="J566" s="419"/>
      <c r="K566" s="419"/>
    </row>
    <row r="567" spans="2:11" x14ac:dyDescent="0.2">
      <c r="B567" s="419" t="s">
        <v>9408</v>
      </c>
      <c r="C567" s="419">
        <v>7.4</v>
      </c>
      <c r="D567" s="419" t="s">
        <v>120</v>
      </c>
      <c r="E567" s="419" t="s">
        <v>18</v>
      </c>
      <c r="F567" s="419" t="s">
        <v>2884</v>
      </c>
      <c r="G567" s="419" t="s">
        <v>212</v>
      </c>
      <c r="H567" s="419" t="s">
        <v>213</v>
      </c>
      <c r="I567" s="419" t="s">
        <v>11835</v>
      </c>
      <c r="J567" s="419"/>
      <c r="K567" s="419"/>
    </row>
    <row r="568" spans="2:11" x14ac:dyDescent="0.2">
      <c r="B568" s="419" t="s">
        <v>9409</v>
      </c>
      <c r="C568" s="419">
        <v>7.4</v>
      </c>
      <c r="D568" s="419" t="s">
        <v>120</v>
      </c>
      <c r="E568" s="419" t="s">
        <v>19</v>
      </c>
      <c r="F568" s="419" t="s">
        <v>2886</v>
      </c>
      <c r="G568" s="419" t="s">
        <v>212</v>
      </c>
      <c r="H568" s="419" t="s">
        <v>213</v>
      </c>
      <c r="I568" s="419" t="s">
        <v>11836</v>
      </c>
      <c r="J568" s="419"/>
      <c r="K568" s="419"/>
    </row>
    <row r="569" spans="2:11" x14ac:dyDescent="0.2">
      <c r="B569" s="419" t="s">
        <v>9410</v>
      </c>
      <c r="C569" s="419">
        <v>7.4</v>
      </c>
      <c r="D569" s="419" t="s">
        <v>120</v>
      </c>
      <c r="E569" s="419" t="s">
        <v>20</v>
      </c>
      <c r="F569" s="419" t="s">
        <v>2888</v>
      </c>
      <c r="G569" s="419" t="s">
        <v>212</v>
      </c>
      <c r="H569" s="419" t="s">
        <v>213</v>
      </c>
      <c r="I569" s="419" t="s">
        <v>11837</v>
      </c>
      <c r="J569" s="419"/>
      <c r="K569" s="419"/>
    </row>
    <row r="570" spans="2:11" x14ac:dyDescent="0.2">
      <c r="B570" s="419" t="s">
        <v>9411</v>
      </c>
      <c r="C570" s="419">
        <v>7.4</v>
      </c>
      <c r="D570" s="419" t="s">
        <v>120</v>
      </c>
      <c r="E570" s="419" t="s">
        <v>21</v>
      </c>
      <c r="F570" s="419" t="s">
        <v>2890</v>
      </c>
      <c r="G570" s="419" t="s">
        <v>212</v>
      </c>
      <c r="H570" s="419" t="s">
        <v>213</v>
      </c>
      <c r="I570" s="419" t="s">
        <v>11838</v>
      </c>
      <c r="J570" s="419"/>
      <c r="K570" s="419"/>
    </row>
    <row r="571" spans="2:11" x14ac:dyDescent="0.2">
      <c r="B571" s="419" t="s">
        <v>9412</v>
      </c>
      <c r="C571" s="419">
        <v>7.4</v>
      </c>
      <c r="D571" s="419" t="s">
        <v>120</v>
      </c>
      <c r="E571" s="419" t="s">
        <v>22</v>
      </c>
      <c r="F571" s="419" t="s">
        <v>2892</v>
      </c>
      <c r="G571" s="419" t="s">
        <v>212</v>
      </c>
      <c r="H571" s="419" t="s">
        <v>213</v>
      </c>
      <c r="I571" s="419" t="s">
        <v>11839</v>
      </c>
      <c r="J571" s="419"/>
      <c r="K571" s="419"/>
    </row>
    <row r="572" spans="2:11" x14ac:dyDescent="0.2">
      <c r="B572" s="419" t="s">
        <v>9413</v>
      </c>
      <c r="C572" s="419">
        <v>7.4</v>
      </c>
      <c r="D572" s="419" t="s">
        <v>120</v>
      </c>
      <c r="E572" s="419" t="s">
        <v>23</v>
      </c>
      <c r="F572" s="419" t="s">
        <v>2894</v>
      </c>
      <c r="G572" s="419" t="s">
        <v>212</v>
      </c>
      <c r="H572" s="419" t="s">
        <v>213</v>
      </c>
      <c r="I572" s="419" t="s">
        <v>11840</v>
      </c>
      <c r="J572" s="419"/>
      <c r="K572" s="419"/>
    </row>
    <row r="573" spans="2:11" x14ac:dyDescent="0.2">
      <c r="B573" s="419" t="s">
        <v>9414</v>
      </c>
      <c r="C573" s="419">
        <v>7.4</v>
      </c>
      <c r="D573" s="419" t="s">
        <v>120</v>
      </c>
      <c r="E573" s="419" t="s">
        <v>24</v>
      </c>
      <c r="F573" s="419" t="s">
        <v>2896</v>
      </c>
      <c r="G573" s="419" t="s">
        <v>212</v>
      </c>
      <c r="H573" s="419" t="s">
        <v>213</v>
      </c>
      <c r="I573" s="419" t="s">
        <v>11841</v>
      </c>
      <c r="J573" s="419"/>
      <c r="K573" s="419"/>
    </row>
    <row r="574" spans="2:11" x14ac:dyDescent="0.2">
      <c r="B574" s="419" t="s">
        <v>9415</v>
      </c>
      <c r="C574" s="419">
        <v>7.4</v>
      </c>
      <c r="D574" s="419" t="s">
        <v>120</v>
      </c>
      <c r="E574" s="419" t="s">
        <v>25</v>
      </c>
      <c r="F574" s="419" t="s">
        <v>2898</v>
      </c>
      <c r="G574" s="419" t="s">
        <v>212</v>
      </c>
      <c r="H574" s="419" t="s">
        <v>213</v>
      </c>
      <c r="I574" s="419" t="s">
        <v>11842</v>
      </c>
      <c r="J574" s="419"/>
      <c r="K574" s="419"/>
    </row>
    <row r="575" spans="2:11" x14ac:dyDescent="0.2">
      <c r="B575" s="419" t="s">
        <v>11843</v>
      </c>
      <c r="C575" s="419">
        <v>7.4</v>
      </c>
      <c r="D575" s="419" t="s">
        <v>120</v>
      </c>
      <c r="E575" s="419" t="s">
        <v>26</v>
      </c>
      <c r="F575" s="419" t="s">
        <v>2900</v>
      </c>
      <c r="G575" s="419" t="s">
        <v>212</v>
      </c>
      <c r="H575" s="419" t="s">
        <v>213</v>
      </c>
      <c r="I575" s="419" t="s">
        <v>11844</v>
      </c>
      <c r="J575" s="419"/>
      <c r="K575" s="419"/>
    </row>
    <row r="576" spans="2:11" x14ac:dyDescent="0.2">
      <c r="B576" s="419" t="s">
        <v>9416</v>
      </c>
      <c r="C576" s="419">
        <v>7.4</v>
      </c>
      <c r="D576" s="419" t="s">
        <v>123</v>
      </c>
      <c r="E576" s="419" t="s">
        <v>16</v>
      </c>
      <c r="F576" s="419" t="s">
        <v>2910</v>
      </c>
      <c r="G576" s="419" t="s">
        <v>212</v>
      </c>
      <c r="H576" s="419" t="s">
        <v>219</v>
      </c>
      <c r="I576" s="419"/>
      <c r="J576" s="419" t="s">
        <v>582</v>
      </c>
      <c r="K576" s="419"/>
    </row>
    <row r="577" spans="2:11" x14ac:dyDescent="0.2">
      <c r="B577" s="419" t="s">
        <v>9417</v>
      </c>
      <c r="C577" s="419">
        <v>7.4</v>
      </c>
      <c r="D577" s="419" t="s">
        <v>123</v>
      </c>
      <c r="E577" s="419" t="s">
        <v>17</v>
      </c>
      <c r="F577" s="419" t="s">
        <v>2912</v>
      </c>
      <c r="G577" s="419" t="s">
        <v>212</v>
      </c>
      <c r="H577" s="419" t="s">
        <v>219</v>
      </c>
      <c r="I577" s="419"/>
      <c r="J577" s="419" t="s">
        <v>582</v>
      </c>
      <c r="K577" s="419"/>
    </row>
    <row r="578" spans="2:11" x14ac:dyDescent="0.2">
      <c r="B578" s="419" t="s">
        <v>9418</v>
      </c>
      <c r="C578" s="419">
        <v>7.4</v>
      </c>
      <c r="D578" s="419" t="s">
        <v>123</v>
      </c>
      <c r="E578" s="419" t="s">
        <v>18</v>
      </c>
      <c r="F578" s="419" t="s">
        <v>2914</v>
      </c>
      <c r="G578" s="419" t="s">
        <v>212</v>
      </c>
      <c r="H578" s="419" t="s">
        <v>219</v>
      </c>
      <c r="I578" s="419"/>
      <c r="J578" s="419" t="s">
        <v>582</v>
      </c>
      <c r="K578" s="419"/>
    </row>
    <row r="579" spans="2:11" x14ac:dyDescent="0.2">
      <c r="B579" s="419" t="s">
        <v>9419</v>
      </c>
      <c r="C579" s="419">
        <v>7.4</v>
      </c>
      <c r="D579" s="419" t="s">
        <v>123</v>
      </c>
      <c r="E579" s="419" t="s">
        <v>19</v>
      </c>
      <c r="F579" s="419" t="s">
        <v>2916</v>
      </c>
      <c r="G579" s="419" t="s">
        <v>212</v>
      </c>
      <c r="H579" s="419" t="s">
        <v>219</v>
      </c>
      <c r="I579" s="419"/>
      <c r="J579" s="419" t="s">
        <v>582</v>
      </c>
      <c r="K579" s="419"/>
    </row>
    <row r="580" spans="2:11" x14ac:dyDescent="0.2">
      <c r="B580" s="419" t="s">
        <v>9420</v>
      </c>
      <c r="C580" s="419">
        <v>7.4</v>
      </c>
      <c r="D580" s="419" t="s">
        <v>123</v>
      </c>
      <c r="E580" s="419" t="s">
        <v>20</v>
      </c>
      <c r="F580" s="419" t="s">
        <v>2918</v>
      </c>
      <c r="G580" s="419" t="s">
        <v>212</v>
      </c>
      <c r="H580" s="419" t="s">
        <v>219</v>
      </c>
      <c r="I580" s="419"/>
      <c r="J580" s="419" t="s">
        <v>582</v>
      </c>
      <c r="K580" s="419"/>
    </row>
    <row r="581" spans="2:11" x14ac:dyDescent="0.2">
      <c r="B581" s="419" t="s">
        <v>9421</v>
      </c>
      <c r="C581" s="419">
        <v>7.4</v>
      </c>
      <c r="D581" s="419" t="s">
        <v>123</v>
      </c>
      <c r="E581" s="419" t="s">
        <v>21</v>
      </c>
      <c r="F581" s="419" t="s">
        <v>2920</v>
      </c>
      <c r="G581" s="419" t="s">
        <v>212</v>
      </c>
      <c r="H581" s="419" t="s">
        <v>219</v>
      </c>
      <c r="I581" s="419"/>
      <c r="J581" s="419" t="s">
        <v>582</v>
      </c>
      <c r="K581" s="419"/>
    </row>
    <row r="582" spans="2:11" x14ac:dyDescent="0.2">
      <c r="B582" s="419" t="s">
        <v>9422</v>
      </c>
      <c r="C582" s="419">
        <v>7.4</v>
      </c>
      <c r="D582" s="419" t="s">
        <v>123</v>
      </c>
      <c r="E582" s="419" t="s">
        <v>22</v>
      </c>
      <c r="F582" s="419" t="s">
        <v>2922</v>
      </c>
      <c r="G582" s="419" t="s">
        <v>212</v>
      </c>
      <c r="H582" s="419" t="s">
        <v>219</v>
      </c>
      <c r="I582" s="419"/>
      <c r="J582" s="419" t="s">
        <v>582</v>
      </c>
      <c r="K582" s="419"/>
    </row>
    <row r="583" spans="2:11" x14ac:dyDescent="0.2">
      <c r="B583" s="419" t="s">
        <v>9423</v>
      </c>
      <c r="C583" s="419">
        <v>7.4</v>
      </c>
      <c r="D583" s="419" t="s">
        <v>123</v>
      </c>
      <c r="E583" s="419" t="s">
        <v>23</v>
      </c>
      <c r="F583" s="419" t="s">
        <v>2924</v>
      </c>
      <c r="G583" s="419" t="s">
        <v>212</v>
      </c>
      <c r="H583" s="419" t="s">
        <v>219</v>
      </c>
      <c r="I583" s="419"/>
      <c r="J583" s="419" t="s">
        <v>582</v>
      </c>
      <c r="K583" s="419"/>
    </row>
    <row r="584" spans="2:11" x14ac:dyDescent="0.2">
      <c r="B584" s="419" t="s">
        <v>9424</v>
      </c>
      <c r="C584" s="419">
        <v>7.4</v>
      </c>
      <c r="D584" s="419" t="s">
        <v>123</v>
      </c>
      <c r="E584" s="419" t="s">
        <v>24</v>
      </c>
      <c r="F584" s="419" t="s">
        <v>2926</v>
      </c>
      <c r="G584" s="419" t="s">
        <v>212</v>
      </c>
      <c r="H584" s="419" t="s">
        <v>219</v>
      </c>
      <c r="I584" s="419"/>
      <c r="J584" s="419" t="s">
        <v>582</v>
      </c>
      <c r="K584" s="419"/>
    </row>
    <row r="585" spans="2:11" x14ac:dyDescent="0.2">
      <c r="B585" s="419" t="s">
        <v>9425</v>
      </c>
      <c r="C585" s="419">
        <v>7.4</v>
      </c>
      <c r="D585" s="419" t="s">
        <v>123</v>
      </c>
      <c r="E585" s="419" t="s">
        <v>25</v>
      </c>
      <c r="F585" s="419" t="s">
        <v>2928</v>
      </c>
      <c r="G585" s="419" t="s">
        <v>212</v>
      </c>
      <c r="H585" s="419" t="s">
        <v>219</v>
      </c>
      <c r="I585" s="419"/>
      <c r="J585" s="419" t="s">
        <v>582</v>
      </c>
      <c r="K585" s="419"/>
    </row>
    <row r="586" spans="2:11" x14ac:dyDescent="0.2">
      <c r="B586" s="419" t="s">
        <v>11845</v>
      </c>
      <c r="C586" s="419">
        <v>7.4</v>
      </c>
      <c r="D586" s="419" t="s">
        <v>123</v>
      </c>
      <c r="E586" s="419" t="s">
        <v>26</v>
      </c>
      <c r="F586" s="419" t="s">
        <v>2930</v>
      </c>
      <c r="G586" s="419" t="s">
        <v>212</v>
      </c>
      <c r="H586" s="419" t="s">
        <v>213</v>
      </c>
      <c r="I586" s="419" t="s">
        <v>11846</v>
      </c>
      <c r="J586" s="419"/>
      <c r="K586" s="419"/>
    </row>
    <row r="587" spans="2:11" x14ac:dyDescent="0.2">
      <c r="B587" s="419" t="s">
        <v>9426</v>
      </c>
      <c r="C587" s="419">
        <v>7.4</v>
      </c>
      <c r="D587" s="419" t="s">
        <v>126</v>
      </c>
      <c r="E587" s="419" t="s">
        <v>16</v>
      </c>
      <c r="F587" s="419" t="s">
        <v>2940</v>
      </c>
      <c r="G587" s="419" t="s">
        <v>212</v>
      </c>
      <c r="H587" s="419" t="s">
        <v>219</v>
      </c>
      <c r="I587" s="419"/>
      <c r="J587" s="419" t="s">
        <v>582</v>
      </c>
      <c r="K587" s="419"/>
    </row>
    <row r="588" spans="2:11" x14ac:dyDescent="0.2">
      <c r="B588" s="419" t="s">
        <v>9427</v>
      </c>
      <c r="C588" s="419">
        <v>7.4</v>
      </c>
      <c r="D588" s="419" t="s">
        <v>126</v>
      </c>
      <c r="E588" s="419" t="s">
        <v>17</v>
      </c>
      <c r="F588" s="419" t="s">
        <v>2942</v>
      </c>
      <c r="G588" s="419" t="s">
        <v>212</v>
      </c>
      <c r="H588" s="419" t="s">
        <v>219</v>
      </c>
      <c r="I588" s="419"/>
      <c r="J588" s="419" t="s">
        <v>582</v>
      </c>
      <c r="K588" s="419"/>
    </row>
    <row r="589" spans="2:11" x14ac:dyDescent="0.2">
      <c r="B589" s="419" t="s">
        <v>9428</v>
      </c>
      <c r="C589" s="419">
        <v>7.4</v>
      </c>
      <c r="D589" s="419" t="s">
        <v>126</v>
      </c>
      <c r="E589" s="419" t="s">
        <v>18</v>
      </c>
      <c r="F589" s="419" t="s">
        <v>2944</v>
      </c>
      <c r="G589" s="419" t="s">
        <v>212</v>
      </c>
      <c r="H589" s="419" t="s">
        <v>219</v>
      </c>
      <c r="I589" s="419"/>
      <c r="J589" s="419" t="s">
        <v>582</v>
      </c>
      <c r="K589" s="419"/>
    </row>
    <row r="590" spans="2:11" x14ac:dyDescent="0.2">
      <c r="B590" s="419" t="s">
        <v>9429</v>
      </c>
      <c r="C590" s="419">
        <v>7.4</v>
      </c>
      <c r="D590" s="419" t="s">
        <v>126</v>
      </c>
      <c r="E590" s="419" t="s">
        <v>19</v>
      </c>
      <c r="F590" s="419" t="s">
        <v>2946</v>
      </c>
      <c r="G590" s="419" t="s">
        <v>212</v>
      </c>
      <c r="H590" s="419" t="s">
        <v>219</v>
      </c>
      <c r="I590" s="419"/>
      <c r="J590" s="419" t="s">
        <v>582</v>
      </c>
      <c r="K590" s="419"/>
    </row>
    <row r="591" spans="2:11" x14ac:dyDescent="0.2">
      <c r="B591" s="419" t="s">
        <v>9430</v>
      </c>
      <c r="C591" s="419">
        <v>7.4</v>
      </c>
      <c r="D591" s="419" t="s">
        <v>126</v>
      </c>
      <c r="E591" s="419" t="s">
        <v>20</v>
      </c>
      <c r="F591" s="419" t="s">
        <v>2948</v>
      </c>
      <c r="G591" s="419" t="s">
        <v>212</v>
      </c>
      <c r="H591" s="419" t="s">
        <v>219</v>
      </c>
      <c r="I591" s="419"/>
      <c r="J591" s="419" t="s">
        <v>582</v>
      </c>
      <c r="K591" s="419"/>
    </row>
    <row r="592" spans="2:11" x14ac:dyDescent="0.2">
      <c r="B592" s="419" t="s">
        <v>9431</v>
      </c>
      <c r="C592" s="419">
        <v>7.4</v>
      </c>
      <c r="D592" s="419" t="s">
        <v>126</v>
      </c>
      <c r="E592" s="419" t="s">
        <v>21</v>
      </c>
      <c r="F592" s="419" t="s">
        <v>2950</v>
      </c>
      <c r="G592" s="419" t="s">
        <v>212</v>
      </c>
      <c r="H592" s="419" t="s">
        <v>219</v>
      </c>
      <c r="I592" s="419"/>
      <c r="J592" s="419" t="s">
        <v>582</v>
      </c>
      <c r="K592" s="419"/>
    </row>
    <row r="593" spans="2:11" x14ac:dyDescent="0.2">
      <c r="B593" s="419" t="s">
        <v>9432</v>
      </c>
      <c r="C593" s="419">
        <v>7.4</v>
      </c>
      <c r="D593" s="419" t="s">
        <v>126</v>
      </c>
      <c r="E593" s="419" t="s">
        <v>22</v>
      </c>
      <c r="F593" s="419" t="s">
        <v>2952</v>
      </c>
      <c r="G593" s="419" t="s">
        <v>212</v>
      </c>
      <c r="H593" s="419" t="s">
        <v>219</v>
      </c>
      <c r="I593" s="419"/>
      <c r="J593" s="419" t="s">
        <v>582</v>
      </c>
      <c r="K593" s="419"/>
    </row>
    <row r="594" spans="2:11" x14ac:dyDescent="0.2">
      <c r="B594" s="419" t="s">
        <v>9433</v>
      </c>
      <c r="C594" s="419">
        <v>7.4</v>
      </c>
      <c r="D594" s="419" t="s">
        <v>126</v>
      </c>
      <c r="E594" s="419" t="s">
        <v>23</v>
      </c>
      <c r="F594" s="419" t="s">
        <v>2954</v>
      </c>
      <c r="G594" s="419" t="s">
        <v>212</v>
      </c>
      <c r="H594" s="419" t="s">
        <v>219</v>
      </c>
      <c r="I594" s="419"/>
      <c r="J594" s="419" t="s">
        <v>582</v>
      </c>
      <c r="K594" s="419"/>
    </row>
    <row r="595" spans="2:11" x14ac:dyDescent="0.2">
      <c r="B595" s="419" t="s">
        <v>9434</v>
      </c>
      <c r="C595" s="419">
        <v>7.4</v>
      </c>
      <c r="D595" s="419" t="s">
        <v>126</v>
      </c>
      <c r="E595" s="419" t="s">
        <v>24</v>
      </c>
      <c r="F595" s="419" t="s">
        <v>2956</v>
      </c>
      <c r="G595" s="419" t="s">
        <v>212</v>
      </c>
      <c r="H595" s="419" t="s">
        <v>219</v>
      </c>
      <c r="I595" s="419"/>
      <c r="J595" s="419" t="s">
        <v>582</v>
      </c>
      <c r="K595" s="419"/>
    </row>
    <row r="596" spans="2:11" x14ac:dyDescent="0.2">
      <c r="B596" s="419" t="s">
        <v>9435</v>
      </c>
      <c r="C596" s="419">
        <v>7.4</v>
      </c>
      <c r="D596" s="419" t="s">
        <v>126</v>
      </c>
      <c r="E596" s="419" t="s">
        <v>25</v>
      </c>
      <c r="F596" s="419" t="s">
        <v>2958</v>
      </c>
      <c r="G596" s="419" t="s">
        <v>212</v>
      </c>
      <c r="H596" s="419" t="s">
        <v>219</v>
      </c>
      <c r="I596" s="419"/>
      <c r="J596" s="419" t="s">
        <v>582</v>
      </c>
      <c r="K596" s="419"/>
    </row>
    <row r="597" spans="2:11" x14ac:dyDescent="0.2">
      <c r="B597" s="419" t="s">
        <v>11847</v>
      </c>
      <c r="C597" s="419">
        <v>7.4</v>
      </c>
      <c r="D597" s="419" t="s">
        <v>126</v>
      </c>
      <c r="E597" s="419" t="s">
        <v>26</v>
      </c>
      <c r="F597" s="419" t="s">
        <v>2960</v>
      </c>
      <c r="G597" s="419" t="s">
        <v>212</v>
      </c>
      <c r="H597" s="419" t="s">
        <v>213</v>
      </c>
      <c r="I597" s="419" t="s">
        <v>11848</v>
      </c>
      <c r="J597" s="419"/>
      <c r="K597" s="419"/>
    </row>
    <row r="598" spans="2:11" x14ac:dyDescent="0.2">
      <c r="B598" s="419" t="s">
        <v>9436</v>
      </c>
      <c r="C598" s="419">
        <v>7.4</v>
      </c>
      <c r="D598" s="419" t="s">
        <v>129</v>
      </c>
      <c r="E598" s="419" t="s">
        <v>16</v>
      </c>
      <c r="F598" s="419" t="s">
        <v>2970</v>
      </c>
      <c r="G598" s="419" t="s">
        <v>212</v>
      </c>
      <c r="H598" s="419" t="s">
        <v>219</v>
      </c>
      <c r="I598" s="419"/>
      <c r="J598" s="419" t="s">
        <v>582</v>
      </c>
      <c r="K598" s="419"/>
    </row>
    <row r="599" spans="2:11" x14ac:dyDescent="0.2">
      <c r="B599" s="419" t="s">
        <v>9437</v>
      </c>
      <c r="C599" s="419">
        <v>7.4</v>
      </c>
      <c r="D599" s="419" t="s">
        <v>129</v>
      </c>
      <c r="E599" s="419" t="s">
        <v>17</v>
      </c>
      <c r="F599" s="419" t="s">
        <v>2972</v>
      </c>
      <c r="G599" s="419" t="s">
        <v>212</v>
      </c>
      <c r="H599" s="419" t="s">
        <v>219</v>
      </c>
      <c r="I599" s="419"/>
      <c r="J599" s="419" t="s">
        <v>582</v>
      </c>
      <c r="K599" s="419"/>
    </row>
    <row r="600" spans="2:11" x14ac:dyDescent="0.2">
      <c r="B600" s="419" t="s">
        <v>9438</v>
      </c>
      <c r="C600" s="419">
        <v>7.4</v>
      </c>
      <c r="D600" s="419" t="s">
        <v>129</v>
      </c>
      <c r="E600" s="419" t="s">
        <v>18</v>
      </c>
      <c r="F600" s="419" t="s">
        <v>2974</v>
      </c>
      <c r="G600" s="419" t="s">
        <v>212</v>
      </c>
      <c r="H600" s="419" t="s">
        <v>219</v>
      </c>
      <c r="I600" s="419"/>
      <c r="J600" s="419" t="s">
        <v>582</v>
      </c>
      <c r="K600" s="419"/>
    </row>
    <row r="601" spans="2:11" x14ac:dyDescent="0.2">
      <c r="B601" s="419" t="s">
        <v>9439</v>
      </c>
      <c r="C601" s="419">
        <v>7.4</v>
      </c>
      <c r="D601" s="419" t="s">
        <v>129</v>
      </c>
      <c r="E601" s="419" t="s">
        <v>19</v>
      </c>
      <c r="F601" s="419" t="s">
        <v>2976</v>
      </c>
      <c r="G601" s="419" t="s">
        <v>212</v>
      </c>
      <c r="H601" s="419" t="s">
        <v>219</v>
      </c>
      <c r="I601" s="419"/>
      <c r="J601" s="419" t="s">
        <v>582</v>
      </c>
      <c r="K601" s="419"/>
    </row>
    <row r="602" spans="2:11" x14ac:dyDescent="0.2">
      <c r="B602" s="419" t="s">
        <v>9440</v>
      </c>
      <c r="C602" s="419">
        <v>7.4</v>
      </c>
      <c r="D602" s="419" t="s">
        <v>129</v>
      </c>
      <c r="E602" s="419" t="s">
        <v>20</v>
      </c>
      <c r="F602" s="419" t="s">
        <v>2978</v>
      </c>
      <c r="G602" s="419" t="s">
        <v>212</v>
      </c>
      <c r="H602" s="419" t="s">
        <v>219</v>
      </c>
      <c r="I602" s="419"/>
      <c r="J602" s="419" t="s">
        <v>582</v>
      </c>
      <c r="K602" s="419"/>
    </row>
    <row r="603" spans="2:11" x14ac:dyDescent="0.2">
      <c r="B603" s="419" t="s">
        <v>9441</v>
      </c>
      <c r="C603" s="419">
        <v>7.4</v>
      </c>
      <c r="D603" s="419" t="s">
        <v>129</v>
      </c>
      <c r="E603" s="419" t="s">
        <v>21</v>
      </c>
      <c r="F603" s="419" t="s">
        <v>2980</v>
      </c>
      <c r="G603" s="419" t="s">
        <v>212</v>
      </c>
      <c r="H603" s="419" t="s">
        <v>219</v>
      </c>
      <c r="I603" s="419"/>
      <c r="J603" s="419" t="s">
        <v>582</v>
      </c>
      <c r="K603" s="419"/>
    </row>
    <row r="604" spans="2:11" x14ac:dyDescent="0.2">
      <c r="B604" s="419" t="s">
        <v>9442</v>
      </c>
      <c r="C604" s="419">
        <v>7.4</v>
      </c>
      <c r="D604" s="419" t="s">
        <v>129</v>
      </c>
      <c r="E604" s="419" t="s">
        <v>22</v>
      </c>
      <c r="F604" s="419" t="s">
        <v>2982</v>
      </c>
      <c r="G604" s="419" t="s">
        <v>212</v>
      </c>
      <c r="H604" s="419" t="s">
        <v>219</v>
      </c>
      <c r="I604" s="419"/>
      <c r="J604" s="419" t="s">
        <v>582</v>
      </c>
      <c r="K604" s="419"/>
    </row>
    <row r="605" spans="2:11" x14ac:dyDescent="0.2">
      <c r="B605" s="419" t="s">
        <v>9443</v>
      </c>
      <c r="C605" s="419">
        <v>7.4</v>
      </c>
      <c r="D605" s="419" t="s">
        <v>129</v>
      </c>
      <c r="E605" s="419" t="s">
        <v>23</v>
      </c>
      <c r="F605" s="419" t="s">
        <v>2984</v>
      </c>
      <c r="G605" s="419" t="s">
        <v>212</v>
      </c>
      <c r="H605" s="419" t="s">
        <v>219</v>
      </c>
      <c r="I605" s="419"/>
      <c r="J605" s="419" t="s">
        <v>582</v>
      </c>
      <c r="K605" s="419"/>
    </row>
    <row r="606" spans="2:11" x14ac:dyDescent="0.2">
      <c r="B606" s="419" t="s">
        <v>9444</v>
      </c>
      <c r="C606" s="419">
        <v>7.4</v>
      </c>
      <c r="D606" s="419" t="s">
        <v>129</v>
      </c>
      <c r="E606" s="419" t="s">
        <v>24</v>
      </c>
      <c r="F606" s="419" t="s">
        <v>2986</v>
      </c>
      <c r="G606" s="419" t="s">
        <v>212</v>
      </c>
      <c r="H606" s="419" t="s">
        <v>219</v>
      </c>
      <c r="I606" s="419"/>
      <c r="J606" s="419" t="s">
        <v>582</v>
      </c>
      <c r="K606" s="419"/>
    </row>
    <row r="607" spans="2:11" x14ac:dyDescent="0.2">
      <c r="B607" s="419" t="s">
        <v>9445</v>
      </c>
      <c r="C607" s="419">
        <v>7.4</v>
      </c>
      <c r="D607" s="419" t="s">
        <v>129</v>
      </c>
      <c r="E607" s="419" t="s">
        <v>25</v>
      </c>
      <c r="F607" s="419" t="s">
        <v>2988</v>
      </c>
      <c r="G607" s="419" t="s">
        <v>212</v>
      </c>
      <c r="H607" s="419" t="s">
        <v>219</v>
      </c>
      <c r="I607" s="419"/>
      <c r="J607" s="419" t="s">
        <v>582</v>
      </c>
      <c r="K607" s="419"/>
    </row>
    <row r="608" spans="2:11" x14ac:dyDescent="0.2">
      <c r="B608" s="419" t="s">
        <v>11849</v>
      </c>
      <c r="C608" s="419">
        <v>7.4</v>
      </c>
      <c r="D608" s="419" t="s">
        <v>129</v>
      </c>
      <c r="E608" s="419" t="s">
        <v>26</v>
      </c>
      <c r="F608" s="419" t="s">
        <v>2990</v>
      </c>
      <c r="G608" s="419" t="s">
        <v>212</v>
      </c>
      <c r="H608" s="419" t="s">
        <v>213</v>
      </c>
      <c r="I608" s="419" t="s">
        <v>11850</v>
      </c>
      <c r="J608" s="419"/>
      <c r="K608" s="419"/>
    </row>
    <row r="609" spans="2:11" x14ac:dyDescent="0.2">
      <c r="B609" s="419" t="s">
        <v>9446</v>
      </c>
      <c r="C609" s="419">
        <v>7.4</v>
      </c>
      <c r="D609" s="419" t="s">
        <v>131</v>
      </c>
      <c r="E609" s="419" t="s">
        <v>16</v>
      </c>
      <c r="F609" s="419" t="s">
        <v>3000</v>
      </c>
      <c r="G609" s="419" t="s">
        <v>212</v>
      </c>
      <c r="H609" s="419" t="s">
        <v>219</v>
      </c>
      <c r="I609" s="419"/>
      <c r="J609" s="419" t="s">
        <v>582</v>
      </c>
      <c r="K609" s="419"/>
    </row>
    <row r="610" spans="2:11" x14ac:dyDescent="0.2">
      <c r="B610" s="419" t="s">
        <v>9447</v>
      </c>
      <c r="C610" s="419">
        <v>7.4</v>
      </c>
      <c r="D610" s="419" t="s">
        <v>131</v>
      </c>
      <c r="E610" s="419" t="s">
        <v>17</v>
      </c>
      <c r="F610" s="419" t="s">
        <v>3002</v>
      </c>
      <c r="G610" s="419" t="s">
        <v>212</v>
      </c>
      <c r="H610" s="419" t="s">
        <v>219</v>
      </c>
      <c r="I610" s="419"/>
      <c r="J610" s="419" t="s">
        <v>582</v>
      </c>
      <c r="K610" s="419"/>
    </row>
    <row r="611" spans="2:11" x14ac:dyDescent="0.2">
      <c r="B611" s="419" t="s">
        <v>9448</v>
      </c>
      <c r="C611" s="419">
        <v>7.4</v>
      </c>
      <c r="D611" s="419" t="s">
        <v>131</v>
      </c>
      <c r="E611" s="419" t="s">
        <v>18</v>
      </c>
      <c r="F611" s="419" t="s">
        <v>3004</v>
      </c>
      <c r="G611" s="419" t="s">
        <v>212</v>
      </c>
      <c r="H611" s="419" t="s">
        <v>219</v>
      </c>
      <c r="I611" s="419"/>
      <c r="J611" s="419" t="s">
        <v>582</v>
      </c>
      <c r="K611" s="419"/>
    </row>
    <row r="612" spans="2:11" x14ac:dyDescent="0.2">
      <c r="B612" s="419" t="s">
        <v>9449</v>
      </c>
      <c r="C612" s="419">
        <v>7.4</v>
      </c>
      <c r="D612" s="419" t="s">
        <v>131</v>
      </c>
      <c r="E612" s="419" t="s">
        <v>19</v>
      </c>
      <c r="F612" s="419" t="s">
        <v>3006</v>
      </c>
      <c r="G612" s="419" t="s">
        <v>212</v>
      </c>
      <c r="H612" s="419" t="s">
        <v>219</v>
      </c>
      <c r="I612" s="419"/>
      <c r="J612" s="419" t="s">
        <v>582</v>
      </c>
      <c r="K612" s="419"/>
    </row>
    <row r="613" spans="2:11" x14ac:dyDescent="0.2">
      <c r="B613" s="419" t="s">
        <v>9450</v>
      </c>
      <c r="C613" s="419">
        <v>7.4</v>
      </c>
      <c r="D613" s="419" t="s">
        <v>131</v>
      </c>
      <c r="E613" s="419" t="s">
        <v>20</v>
      </c>
      <c r="F613" s="419" t="s">
        <v>3008</v>
      </c>
      <c r="G613" s="419" t="s">
        <v>212</v>
      </c>
      <c r="H613" s="419" t="s">
        <v>219</v>
      </c>
      <c r="I613" s="419"/>
      <c r="J613" s="419" t="s">
        <v>582</v>
      </c>
      <c r="K613" s="419"/>
    </row>
    <row r="614" spans="2:11" x14ac:dyDescent="0.2">
      <c r="B614" s="419" t="s">
        <v>9451</v>
      </c>
      <c r="C614" s="419">
        <v>7.4</v>
      </c>
      <c r="D614" s="419" t="s">
        <v>131</v>
      </c>
      <c r="E614" s="419" t="s">
        <v>21</v>
      </c>
      <c r="F614" s="419" t="s">
        <v>3010</v>
      </c>
      <c r="G614" s="419" t="s">
        <v>212</v>
      </c>
      <c r="H614" s="419" t="s">
        <v>219</v>
      </c>
      <c r="I614" s="419"/>
      <c r="J614" s="419" t="s">
        <v>582</v>
      </c>
      <c r="K614" s="419"/>
    </row>
    <row r="615" spans="2:11" x14ac:dyDescent="0.2">
      <c r="B615" s="419" t="s">
        <v>9452</v>
      </c>
      <c r="C615" s="419">
        <v>7.4</v>
      </c>
      <c r="D615" s="419" t="s">
        <v>131</v>
      </c>
      <c r="E615" s="419" t="s">
        <v>22</v>
      </c>
      <c r="F615" s="419" t="s">
        <v>3012</v>
      </c>
      <c r="G615" s="419" t="s">
        <v>212</v>
      </c>
      <c r="H615" s="419" t="s">
        <v>219</v>
      </c>
      <c r="I615" s="419"/>
      <c r="J615" s="419" t="s">
        <v>582</v>
      </c>
      <c r="K615" s="419"/>
    </row>
    <row r="616" spans="2:11" x14ac:dyDescent="0.2">
      <c r="B616" s="419" t="s">
        <v>9453</v>
      </c>
      <c r="C616" s="419">
        <v>7.4</v>
      </c>
      <c r="D616" s="419" t="s">
        <v>131</v>
      </c>
      <c r="E616" s="419" t="s">
        <v>23</v>
      </c>
      <c r="F616" s="419" t="s">
        <v>3014</v>
      </c>
      <c r="G616" s="419" t="s">
        <v>212</v>
      </c>
      <c r="H616" s="419" t="s">
        <v>219</v>
      </c>
      <c r="I616" s="419"/>
      <c r="J616" s="419" t="s">
        <v>582</v>
      </c>
      <c r="K616" s="419"/>
    </row>
    <row r="617" spans="2:11" x14ac:dyDescent="0.2">
      <c r="B617" s="419" t="s">
        <v>9454</v>
      </c>
      <c r="C617" s="419">
        <v>7.4</v>
      </c>
      <c r="D617" s="419" t="s">
        <v>131</v>
      </c>
      <c r="E617" s="419" t="s">
        <v>24</v>
      </c>
      <c r="F617" s="419" t="s">
        <v>3016</v>
      </c>
      <c r="G617" s="419" t="s">
        <v>212</v>
      </c>
      <c r="H617" s="419" t="s">
        <v>219</v>
      </c>
      <c r="I617" s="419"/>
      <c r="J617" s="419" t="s">
        <v>582</v>
      </c>
      <c r="K617" s="419"/>
    </row>
    <row r="618" spans="2:11" x14ac:dyDescent="0.2">
      <c r="B618" s="419" t="s">
        <v>9455</v>
      </c>
      <c r="C618" s="419">
        <v>7.4</v>
      </c>
      <c r="D618" s="419" t="s">
        <v>131</v>
      </c>
      <c r="E618" s="419" t="s">
        <v>25</v>
      </c>
      <c r="F618" s="419" t="s">
        <v>3018</v>
      </c>
      <c r="G618" s="419" t="s">
        <v>212</v>
      </c>
      <c r="H618" s="419" t="s">
        <v>219</v>
      </c>
      <c r="I618" s="419"/>
      <c r="J618" s="419" t="s">
        <v>582</v>
      </c>
      <c r="K618" s="419"/>
    </row>
    <row r="619" spans="2:11" x14ac:dyDescent="0.2">
      <c r="B619" s="419" t="s">
        <v>11851</v>
      </c>
      <c r="C619" s="419">
        <v>7.4</v>
      </c>
      <c r="D619" s="419" t="s">
        <v>131</v>
      </c>
      <c r="E619" s="419" t="s">
        <v>26</v>
      </c>
      <c r="F619" s="419" t="s">
        <v>3020</v>
      </c>
      <c r="G619" s="419" t="s">
        <v>212</v>
      </c>
      <c r="H619" s="419" t="s">
        <v>213</v>
      </c>
      <c r="I619" s="419" t="s">
        <v>11852</v>
      </c>
      <c r="J619" s="419"/>
      <c r="K619" s="419"/>
    </row>
    <row r="620" spans="2:11" x14ac:dyDescent="0.2">
      <c r="B620" s="419" t="s">
        <v>9456</v>
      </c>
      <c r="C620" s="419">
        <v>7.4</v>
      </c>
      <c r="D620" s="419" t="s">
        <v>134</v>
      </c>
      <c r="E620" s="419" t="s">
        <v>16</v>
      </c>
      <c r="F620" s="419" t="s">
        <v>3030</v>
      </c>
      <c r="G620" s="419" t="s">
        <v>212</v>
      </c>
      <c r="H620" s="419" t="s">
        <v>219</v>
      </c>
      <c r="I620" s="419"/>
      <c r="J620" s="419" t="s">
        <v>582</v>
      </c>
      <c r="K620" s="419"/>
    </row>
    <row r="621" spans="2:11" x14ac:dyDescent="0.2">
      <c r="B621" s="419" t="s">
        <v>9457</v>
      </c>
      <c r="C621" s="419">
        <v>7.4</v>
      </c>
      <c r="D621" s="419" t="s">
        <v>134</v>
      </c>
      <c r="E621" s="419" t="s">
        <v>17</v>
      </c>
      <c r="F621" s="419" t="s">
        <v>3032</v>
      </c>
      <c r="G621" s="419" t="s">
        <v>212</v>
      </c>
      <c r="H621" s="419" t="s">
        <v>219</v>
      </c>
      <c r="I621" s="419"/>
      <c r="J621" s="419" t="s">
        <v>582</v>
      </c>
      <c r="K621" s="419"/>
    </row>
    <row r="622" spans="2:11" x14ac:dyDescent="0.2">
      <c r="B622" s="419" t="s">
        <v>9458</v>
      </c>
      <c r="C622" s="419">
        <v>7.4</v>
      </c>
      <c r="D622" s="419" t="s">
        <v>134</v>
      </c>
      <c r="E622" s="419" t="s">
        <v>18</v>
      </c>
      <c r="F622" s="419" t="s">
        <v>3034</v>
      </c>
      <c r="G622" s="419" t="s">
        <v>212</v>
      </c>
      <c r="H622" s="419" t="s">
        <v>219</v>
      </c>
      <c r="I622" s="419"/>
      <c r="J622" s="419" t="s">
        <v>582</v>
      </c>
      <c r="K622" s="419"/>
    </row>
    <row r="623" spans="2:11" x14ac:dyDescent="0.2">
      <c r="B623" s="419" t="s">
        <v>9459</v>
      </c>
      <c r="C623" s="419">
        <v>7.4</v>
      </c>
      <c r="D623" s="419" t="s">
        <v>134</v>
      </c>
      <c r="E623" s="419" t="s">
        <v>19</v>
      </c>
      <c r="F623" s="419" t="s">
        <v>3036</v>
      </c>
      <c r="G623" s="419" t="s">
        <v>212</v>
      </c>
      <c r="H623" s="419" t="s">
        <v>219</v>
      </c>
      <c r="I623" s="419"/>
      <c r="J623" s="419" t="s">
        <v>582</v>
      </c>
      <c r="K623" s="419"/>
    </row>
    <row r="624" spans="2:11" x14ac:dyDescent="0.2">
      <c r="B624" s="419" t="s">
        <v>9460</v>
      </c>
      <c r="C624" s="419">
        <v>7.4</v>
      </c>
      <c r="D624" s="419" t="s">
        <v>134</v>
      </c>
      <c r="E624" s="419" t="s">
        <v>20</v>
      </c>
      <c r="F624" s="419" t="s">
        <v>3038</v>
      </c>
      <c r="G624" s="419" t="s">
        <v>212</v>
      </c>
      <c r="H624" s="419" t="s">
        <v>219</v>
      </c>
      <c r="I624" s="419"/>
      <c r="J624" s="419" t="s">
        <v>582</v>
      </c>
      <c r="K624" s="419"/>
    </row>
    <row r="625" spans="2:11" x14ac:dyDescent="0.2">
      <c r="B625" s="419" t="s">
        <v>9461</v>
      </c>
      <c r="C625" s="419">
        <v>7.4</v>
      </c>
      <c r="D625" s="419" t="s">
        <v>134</v>
      </c>
      <c r="E625" s="419" t="s">
        <v>21</v>
      </c>
      <c r="F625" s="419" t="s">
        <v>3040</v>
      </c>
      <c r="G625" s="419" t="s">
        <v>212</v>
      </c>
      <c r="H625" s="419" t="s">
        <v>219</v>
      </c>
      <c r="I625" s="419"/>
      <c r="J625" s="419" t="s">
        <v>582</v>
      </c>
      <c r="K625" s="419"/>
    </row>
    <row r="626" spans="2:11" x14ac:dyDescent="0.2">
      <c r="B626" s="419" t="s">
        <v>9462</v>
      </c>
      <c r="C626" s="419">
        <v>7.4</v>
      </c>
      <c r="D626" s="419" t="s">
        <v>134</v>
      </c>
      <c r="E626" s="419" t="s">
        <v>22</v>
      </c>
      <c r="F626" s="419" t="s">
        <v>3042</v>
      </c>
      <c r="G626" s="419" t="s">
        <v>212</v>
      </c>
      <c r="H626" s="419" t="s">
        <v>219</v>
      </c>
      <c r="I626" s="419"/>
      <c r="J626" s="419" t="s">
        <v>582</v>
      </c>
      <c r="K626" s="419"/>
    </row>
    <row r="627" spans="2:11" x14ac:dyDescent="0.2">
      <c r="B627" s="419" t="s">
        <v>9463</v>
      </c>
      <c r="C627" s="419">
        <v>7.4</v>
      </c>
      <c r="D627" s="419" t="s">
        <v>134</v>
      </c>
      <c r="E627" s="419" t="s">
        <v>23</v>
      </c>
      <c r="F627" s="419" t="s">
        <v>3044</v>
      </c>
      <c r="G627" s="419" t="s">
        <v>212</v>
      </c>
      <c r="H627" s="419" t="s">
        <v>219</v>
      </c>
      <c r="I627" s="419"/>
      <c r="J627" s="419" t="s">
        <v>582</v>
      </c>
      <c r="K627" s="419"/>
    </row>
    <row r="628" spans="2:11" x14ac:dyDescent="0.2">
      <c r="B628" s="419" t="s">
        <v>9464</v>
      </c>
      <c r="C628" s="419">
        <v>7.4</v>
      </c>
      <c r="D628" s="419" t="s">
        <v>134</v>
      </c>
      <c r="E628" s="419" t="s">
        <v>24</v>
      </c>
      <c r="F628" s="419" t="s">
        <v>3046</v>
      </c>
      <c r="G628" s="419" t="s">
        <v>212</v>
      </c>
      <c r="H628" s="419" t="s">
        <v>219</v>
      </c>
      <c r="I628" s="419"/>
      <c r="J628" s="419" t="s">
        <v>582</v>
      </c>
      <c r="K628" s="419"/>
    </row>
    <row r="629" spans="2:11" x14ac:dyDescent="0.2">
      <c r="B629" s="419" t="s">
        <v>9465</v>
      </c>
      <c r="C629" s="419">
        <v>7.4</v>
      </c>
      <c r="D629" s="419" t="s">
        <v>134</v>
      </c>
      <c r="E629" s="419" t="s">
        <v>25</v>
      </c>
      <c r="F629" s="419" t="s">
        <v>3048</v>
      </c>
      <c r="G629" s="419" t="s">
        <v>212</v>
      </c>
      <c r="H629" s="419" t="s">
        <v>219</v>
      </c>
      <c r="I629" s="419"/>
      <c r="J629" s="419" t="s">
        <v>582</v>
      </c>
      <c r="K629" s="419"/>
    </row>
    <row r="630" spans="2:11" x14ac:dyDescent="0.2">
      <c r="B630" s="419" t="s">
        <v>11853</v>
      </c>
      <c r="C630" s="419">
        <v>7.4</v>
      </c>
      <c r="D630" s="419" t="s">
        <v>134</v>
      </c>
      <c r="E630" s="419" t="s">
        <v>26</v>
      </c>
      <c r="F630" s="419" t="s">
        <v>3050</v>
      </c>
      <c r="G630" s="419" t="s">
        <v>212</v>
      </c>
      <c r="H630" s="419" t="s">
        <v>213</v>
      </c>
      <c r="I630" s="419" t="s">
        <v>11854</v>
      </c>
      <c r="J630" s="419"/>
      <c r="K630" s="419"/>
    </row>
    <row r="631" spans="2:11" x14ac:dyDescent="0.2">
      <c r="B631" s="419" t="s">
        <v>9466</v>
      </c>
      <c r="C631" s="419">
        <v>7.4</v>
      </c>
      <c r="D631" s="419" t="s">
        <v>137</v>
      </c>
      <c r="E631" s="419" t="s">
        <v>16</v>
      </c>
      <c r="F631" s="419" t="s">
        <v>3060</v>
      </c>
      <c r="G631" s="419" t="s">
        <v>212</v>
      </c>
      <c r="H631" s="419" t="s">
        <v>219</v>
      </c>
      <c r="I631" s="419"/>
      <c r="J631" s="419" t="s">
        <v>582</v>
      </c>
      <c r="K631" s="419"/>
    </row>
    <row r="632" spans="2:11" x14ac:dyDescent="0.2">
      <c r="B632" s="419" t="s">
        <v>9467</v>
      </c>
      <c r="C632" s="419">
        <v>7.4</v>
      </c>
      <c r="D632" s="419" t="s">
        <v>137</v>
      </c>
      <c r="E632" s="419" t="s">
        <v>17</v>
      </c>
      <c r="F632" s="419" t="s">
        <v>3062</v>
      </c>
      <c r="G632" s="419" t="s">
        <v>212</v>
      </c>
      <c r="H632" s="419" t="s">
        <v>219</v>
      </c>
      <c r="I632" s="419"/>
      <c r="J632" s="419" t="s">
        <v>582</v>
      </c>
      <c r="K632" s="419"/>
    </row>
    <row r="633" spans="2:11" x14ac:dyDescent="0.2">
      <c r="B633" s="419" t="s">
        <v>9468</v>
      </c>
      <c r="C633" s="419">
        <v>7.4</v>
      </c>
      <c r="D633" s="419" t="s">
        <v>137</v>
      </c>
      <c r="E633" s="419" t="s">
        <v>18</v>
      </c>
      <c r="F633" s="419" t="s">
        <v>3064</v>
      </c>
      <c r="G633" s="419" t="s">
        <v>212</v>
      </c>
      <c r="H633" s="419" t="s">
        <v>219</v>
      </c>
      <c r="I633" s="419"/>
      <c r="J633" s="419" t="s">
        <v>582</v>
      </c>
      <c r="K633" s="419"/>
    </row>
    <row r="634" spans="2:11" x14ac:dyDescent="0.2">
      <c r="B634" s="419" t="s">
        <v>9469</v>
      </c>
      <c r="C634" s="419">
        <v>7.4</v>
      </c>
      <c r="D634" s="419" t="s">
        <v>137</v>
      </c>
      <c r="E634" s="419" t="s">
        <v>19</v>
      </c>
      <c r="F634" s="419" t="s">
        <v>3066</v>
      </c>
      <c r="G634" s="419" t="s">
        <v>212</v>
      </c>
      <c r="H634" s="419" t="s">
        <v>219</v>
      </c>
      <c r="I634" s="419"/>
      <c r="J634" s="419" t="s">
        <v>582</v>
      </c>
      <c r="K634" s="419"/>
    </row>
    <row r="635" spans="2:11" x14ac:dyDescent="0.2">
      <c r="B635" s="419" t="s">
        <v>9470</v>
      </c>
      <c r="C635" s="419">
        <v>7.4</v>
      </c>
      <c r="D635" s="419" t="s">
        <v>137</v>
      </c>
      <c r="E635" s="419" t="s">
        <v>20</v>
      </c>
      <c r="F635" s="419" t="s">
        <v>3068</v>
      </c>
      <c r="G635" s="419" t="s">
        <v>212</v>
      </c>
      <c r="H635" s="419" t="s">
        <v>219</v>
      </c>
      <c r="I635" s="419"/>
      <c r="J635" s="419" t="s">
        <v>582</v>
      </c>
      <c r="K635" s="419"/>
    </row>
    <row r="636" spans="2:11" x14ac:dyDescent="0.2">
      <c r="B636" s="419" t="s">
        <v>9471</v>
      </c>
      <c r="C636" s="419">
        <v>7.4</v>
      </c>
      <c r="D636" s="419" t="s">
        <v>137</v>
      </c>
      <c r="E636" s="419" t="s">
        <v>21</v>
      </c>
      <c r="F636" s="419" t="s">
        <v>3070</v>
      </c>
      <c r="G636" s="419" t="s">
        <v>212</v>
      </c>
      <c r="H636" s="419" t="s">
        <v>219</v>
      </c>
      <c r="I636" s="419"/>
      <c r="J636" s="419" t="s">
        <v>582</v>
      </c>
      <c r="K636" s="419"/>
    </row>
    <row r="637" spans="2:11" x14ac:dyDescent="0.2">
      <c r="B637" s="419" t="s">
        <v>9472</v>
      </c>
      <c r="C637" s="419">
        <v>7.4</v>
      </c>
      <c r="D637" s="419" t="s">
        <v>137</v>
      </c>
      <c r="E637" s="419" t="s">
        <v>22</v>
      </c>
      <c r="F637" s="419" t="s">
        <v>3072</v>
      </c>
      <c r="G637" s="419" t="s">
        <v>212</v>
      </c>
      <c r="H637" s="419" t="s">
        <v>219</v>
      </c>
      <c r="I637" s="419"/>
      <c r="J637" s="419" t="s">
        <v>582</v>
      </c>
      <c r="K637" s="419"/>
    </row>
    <row r="638" spans="2:11" x14ac:dyDescent="0.2">
      <c r="B638" s="419" t="s">
        <v>9473</v>
      </c>
      <c r="C638" s="419">
        <v>7.4</v>
      </c>
      <c r="D638" s="419" t="s">
        <v>137</v>
      </c>
      <c r="E638" s="419" t="s">
        <v>23</v>
      </c>
      <c r="F638" s="419" t="s">
        <v>3074</v>
      </c>
      <c r="G638" s="419" t="s">
        <v>212</v>
      </c>
      <c r="H638" s="419" t="s">
        <v>219</v>
      </c>
      <c r="I638" s="419"/>
      <c r="J638" s="419" t="s">
        <v>582</v>
      </c>
      <c r="K638" s="419"/>
    </row>
    <row r="639" spans="2:11" x14ac:dyDescent="0.2">
      <c r="B639" s="419" t="s">
        <v>9474</v>
      </c>
      <c r="C639" s="419">
        <v>7.4</v>
      </c>
      <c r="D639" s="419" t="s">
        <v>137</v>
      </c>
      <c r="E639" s="419" t="s">
        <v>24</v>
      </c>
      <c r="F639" s="419" t="s">
        <v>3076</v>
      </c>
      <c r="G639" s="419" t="s">
        <v>212</v>
      </c>
      <c r="H639" s="419" t="s">
        <v>219</v>
      </c>
      <c r="I639" s="419"/>
      <c r="J639" s="419" t="s">
        <v>582</v>
      </c>
      <c r="K639" s="419"/>
    </row>
    <row r="640" spans="2:11" x14ac:dyDescent="0.2">
      <c r="B640" s="419" t="s">
        <v>9475</v>
      </c>
      <c r="C640" s="419">
        <v>7.4</v>
      </c>
      <c r="D640" s="419" t="s">
        <v>137</v>
      </c>
      <c r="E640" s="419" t="s">
        <v>25</v>
      </c>
      <c r="F640" s="419" t="s">
        <v>3078</v>
      </c>
      <c r="G640" s="419" t="s">
        <v>212</v>
      </c>
      <c r="H640" s="419" t="s">
        <v>219</v>
      </c>
      <c r="I640" s="419"/>
      <c r="J640" s="419" t="s">
        <v>582</v>
      </c>
      <c r="K640" s="419"/>
    </row>
    <row r="641" spans="2:11" x14ac:dyDescent="0.2">
      <c r="B641" s="419" t="s">
        <v>11855</v>
      </c>
      <c r="C641" s="419">
        <v>7.4</v>
      </c>
      <c r="D641" s="419" t="s">
        <v>137</v>
      </c>
      <c r="E641" s="419" t="s">
        <v>26</v>
      </c>
      <c r="F641" s="419" t="s">
        <v>3080</v>
      </c>
      <c r="G641" s="419" t="s">
        <v>212</v>
      </c>
      <c r="H641" s="419" t="s">
        <v>213</v>
      </c>
      <c r="I641" s="419" t="s">
        <v>11856</v>
      </c>
      <c r="J641" s="419"/>
      <c r="K641" s="419"/>
    </row>
    <row r="642" spans="2:11" x14ac:dyDescent="0.2">
      <c r="B642" s="419" t="s">
        <v>9476</v>
      </c>
      <c r="C642" s="419">
        <v>7.4</v>
      </c>
      <c r="D642" s="419" t="s">
        <v>139</v>
      </c>
      <c r="E642" s="419" t="s">
        <v>16</v>
      </c>
      <c r="F642" s="419" t="s">
        <v>3090</v>
      </c>
      <c r="G642" s="419" t="s">
        <v>212</v>
      </c>
      <c r="H642" s="419" t="s">
        <v>213</v>
      </c>
      <c r="I642" s="419" t="s">
        <v>11857</v>
      </c>
      <c r="J642" s="419"/>
      <c r="K642" s="419"/>
    </row>
    <row r="643" spans="2:11" x14ac:dyDescent="0.2">
      <c r="B643" s="419" t="s">
        <v>9477</v>
      </c>
      <c r="C643" s="419">
        <v>7.4</v>
      </c>
      <c r="D643" s="419" t="s">
        <v>139</v>
      </c>
      <c r="E643" s="419" t="s">
        <v>17</v>
      </c>
      <c r="F643" s="419" t="s">
        <v>3092</v>
      </c>
      <c r="G643" s="419" t="s">
        <v>212</v>
      </c>
      <c r="H643" s="419" t="s">
        <v>213</v>
      </c>
      <c r="I643" s="419" t="s">
        <v>11858</v>
      </c>
      <c r="J643" s="419"/>
      <c r="K643" s="419"/>
    </row>
    <row r="644" spans="2:11" x14ac:dyDescent="0.2">
      <c r="B644" s="419" t="s">
        <v>9478</v>
      </c>
      <c r="C644" s="419">
        <v>7.4</v>
      </c>
      <c r="D644" s="419" t="s">
        <v>139</v>
      </c>
      <c r="E644" s="419" t="s">
        <v>18</v>
      </c>
      <c r="F644" s="419" t="s">
        <v>3094</v>
      </c>
      <c r="G644" s="419" t="s">
        <v>212</v>
      </c>
      <c r="H644" s="419" t="s">
        <v>213</v>
      </c>
      <c r="I644" s="419" t="s">
        <v>11859</v>
      </c>
      <c r="J644" s="419"/>
      <c r="K644" s="419"/>
    </row>
    <row r="645" spans="2:11" x14ac:dyDescent="0.2">
      <c r="B645" s="419" t="s">
        <v>9479</v>
      </c>
      <c r="C645" s="419">
        <v>7.4</v>
      </c>
      <c r="D645" s="419" t="s">
        <v>139</v>
      </c>
      <c r="E645" s="419" t="s">
        <v>19</v>
      </c>
      <c r="F645" s="419" t="s">
        <v>3096</v>
      </c>
      <c r="G645" s="419" t="s">
        <v>212</v>
      </c>
      <c r="H645" s="419" t="s">
        <v>213</v>
      </c>
      <c r="I645" s="419" t="s">
        <v>11860</v>
      </c>
      <c r="J645" s="419"/>
      <c r="K645" s="419"/>
    </row>
    <row r="646" spans="2:11" x14ac:dyDescent="0.2">
      <c r="B646" s="419" t="s">
        <v>9480</v>
      </c>
      <c r="C646" s="419">
        <v>7.4</v>
      </c>
      <c r="D646" s="419" t="s">
        <v>139</v>
      </c>
      <c r="E646" s="419" t="s">
        <v>20</v>
      </c>
      <c r="F646" s="419" t="s">
        <v>3098</v>
      </c>
      <c r="G646" s="419" t="s">
        <v>212</v>
      </c>
      <c r="H646" s="419" t="s">
        <v>213</v>
      </c>
      <c r="I646" s="419" t="s">
        <v>11861</v>
      </c>
      <c r="J646" s="419"/>
      <c r="K646" s="419"/>
    </row>
    <row r="647" spans="2:11" x14ac:dyDescent="0.2">
      <c r="B647" s="419" t="s">
        <v>9481</v>
      </c>
      <c r="C647" s="419">
        <v>7.4</v>
      </c>
      <c r="D647" s="419" t="s">
        <v>139</v>
      </c>
      <c r="E647" s="419" t="s">
        <v>21</v>
      </c>
      <c r="F647" s="419" t="s">
        <v>3100</v>
      </c>
      <c r="G647" s="419" t="s">
        <v>212</v>
      </c>
      <c r="H647" s="419" t="s">
        <v>213</v>
      </c>
      <c r="I647" s="419" t="s">
        <v>11862</v>
      </c>
      <c r="J647" s="419"/>
      <c r="K647" s="419"/>
    </row>
    <row r="648" spans="2:11" x14ac:dyDescent="0.2">
      <c r="B648" s="419" t="s">
        <v>9482</v>
      </c>
      <c r="C648" s="419">
        <v>7.4</v>
      </c>
      <c r="D648" s="419" t="s">
        <v>139</v>
      </c>
      <c r="E648" s="419" t="s">
        <v>22</v>
      </c>
      <c r="F648" s="419" t="s">
        <v>3102</v>
      </c>
      <c r="G648" s="419" t="s">
        <v>212</v>
      </c>
      <c r="H648" s="419" t="s">
        <v>213</v>
      </c>
      <c r="I648" s="419" t="s">
        <v>11863</v>
      </c>
      <c r="J648" s="419"/>
      <c r="K648" s="419"/>
    </row>
    <row r="649" spans="2:11" x14ac:dyDescent="0.2">
      <c r="B649" s="419" t="s">
        <v>9483</v>
      </c>
      <c r="C649" s="419">
        <v>7.4</v>
      </c>
      <c r="D649" s="419" t="s">
        <v>139</v>
      </c>
      <c r="E649" s="419" t="s">
        <v>23</v>
      </c>
      <c r="F649" s="419" t="s">
        <v>3104</v>
      </c>
      <c r="G649" s="419" t="s">
        <v>212</v>
      </c>
      <c r="H649" s="419" t="s">
        <v>213</v>
      </c>
      <c r="I649" s="419" t="s">
        <v>11864</v>
      </c>
      <c r="J649" s="419"/>
      <c r="K649" s="419"/>
    </row>
    <row r="650" spans="2:11" x14ac:dyDescent="0.2">
      <c r="B650" s="419" t="s">
        <v>9484</v>
      </c>
      <c r="C650" s="419">
        <v>7.4</v>
      </c>
      <c r="D650" s="419" t="s">
        <v>139</v>
      </c>
      <c r="E650" s="419" t="s">
        <v>24</v>
      </c>
      <c r="F650" s="419" t="s">
        <v>3106</v>
      </c>
      <c r="G650" s="419" t="s">
        <v>212</v>
      </c>
      <c r="H650" s="419" t="s">
        <v>213</v>
      </c>
      <c r="I650" s="419" t="s">
        <v>11865</v>
      </c>
      <c r="J650" s="419"/>
      <c r="K650" s="419"/>
    </row>
    <row r="651" spans="2:11" x14ac:dyDescent="0.2">
      <c r="B651" s="419" t="s">
        <v>9485</v>
      </c>
      <c r="C651" s="419">
        <v>7.4</v>
      </c>
      <c r="D651" s="419" t="s">
        <v>139</v>
      </c>
      <c r="E651" s="419" t="s">
        <v>25</v>
      </c>
      <c r="F651" s="419" t="s">
        <v>3108</v>
      </c>
      <c r="G651" s="419" t="s">
        <v>212</v>
      </c>
      <c r="H651" s="419" t="s">
        <v>213</v>
      </c>
      <c r="I651" s="419" t="s">
        <v>11866</v>
      </c>
      <c r="J651" s="419"/>
      <c r="K651" s="419"/>
    </row>
    <row r="652" spans="2:11" x14ac:dyDescent="0.2">
      <c r="B652" s="419" t="s">
        <v>11867</v>
      </c>
      <c r="C652" s="419">
        <v>7.4</v>
      </c>
      <c r="D652" s="419" t="s">
        <v>139</v>
      </c>
      <c r="E652" s="419" t="s">
        <v>26</v>
      </c>
      <c r="F652" s="419" t="s">
        <v>3110</v>
      </c>
      <c r="G652" s="419" t="s">
        <v>212</v>
      </c>
      <c r="H652" s="419" t="s">
        <v>213</v>
      </c>
      <c r="I652" s="419" t="s">
        <v>11868</v>
      </c>
      <c r="J652" s="419"/>
      <c r="K652" s="419"/>
    </row>
    <row r="653" spans="2:11" x14ac:dyDescent="0.2">
      <c r="B653" s="419" t="s">
        <v>9486</v>
      </c>
      <c r="C653" s="419">
        <v>7.4</v>
      </c>
      <c r="D653" s="419" t="s">
        <v>142</v>
      </c>
      <c r="E653" s="419" t="s">
        <v>16</v>
      </c>
      <c r="F653" s="419" t="s">
        <v>3120</v>
      </c>
      <c r="G653" s="419" t="s">
        <v>212</v>
      </c>
      <c r="H653" s="419" t="s">
        <v>213</v>
      </c>
      <c r="I653" s="419" t="s">
        <v>11869</v>
      </c>
      <c r="J653" s="419"/>
      <c r="K653" s="419"/>
    </row>
    <row r="654" spans="2:11" x14ac:dyDescent="0.2">
      <c r="B654" s="419" t="s">
        <v>9487</v>
      </c>
      <c r="C654" s="419">
        <v>7.4</v>
      </c>
      <c r="D654" s="419" t="s">
        <v>142</v>
      </c>
      <c r="E654" s="419" t="s">
        <v>17</v>
      </c>
      <c r="F654" s="419" t="s">
        <v>3122</v>
      </c>
      <c r="G654" s="419" t="s">
        <v>212</v>
      </c>
      <c r="H654" s="419" t="s">
        <v>213</v>
      </c>
      <c r="I654" s="419" t="s">
        <v>11870</v>
      </c>
      <c r="J654" s="419"/>
      <c r="K654" s="419"/>
    </row>
    <row r="655" spans="2:11" x14ac:dyDescent="0.2">
      <c r="B655" s="419" t="s">
        <v>9488</v>
      </c>
      <c r="C655" s="419">
        <v>7.4</v>
      </c>
      <c r="D655" s="419" t="s">
        <v>142</v>
      </c>
      <c r="E655" s="419" t="s">
        <v>18</v>
      </c>
      <c r="F655" s="419" t="s">
        <v>3124</v>
      </c>
      <c r="G655" s="419" t="s">
        <v>212</v>
      </c>
      <c r="H655" s="419" t="s">
        <v>213</v>
      </c>
      <c r="I655" s="419" t="s">
        <v>11871</v>
      </c>
      <c r="J655" s="419"/>
      <c r="K655" s="419"/>
    </row>
    <row r="656" spans="2:11" x14ac:dyDescent="0.2">
      <c r="B656" s="419" t="s">
        <v>9489</v>
      </c>
      <c r="C656" s="419">
        <v>7.4</v>
      </c>
      <c r="D656" s="419" t="s">
        <v>142</v>
      </c>
      <c r="E656" s="419" t="s">
        <v>19</v>
      </c>
      <c r="F656" s="419" t="s">
        <v>3126</v>
      </c>
      <c r="G656" s="419" t="s">
        <v>212</v>
      </c>
      <c r="H656" s="419" t="s">
        <v>213</v>
      </c>
      <c r="I656" s="419" t="s">
        <v>11872</v>
      </c>
      <c r="J656" s="419"/>
      <c r="K656" s="419"/>
    </row>
    <row r="657" spans="2:11" x14ac:dyDescent="0.2">
      <c r="B657" s="419" t="s">
        <v>9490</v>
      </c>
      <c r="C657" s="419">
        <v>7.4</v>
      </c>
      <c r="D657" s="419" t="s">
        <v>142</v>
      </c>
      <c r="E657" s="419" t="s">
        <v>20</v>
      </c>
      <c r="F657" s="419" t="s">
        <v>3128</v>
      </c>
      <c r="G657" s="419" t="s">
        <v>212</v>
      </c>
      <c r="H657" s="419" t="s">
        <v>213</v>
      </c>
      <c r="I657" s="419" t="s">
        <v>11873</v>
      </c>
      <c r="J657" s="419"/>
      <c r="K657" s="419"/>
    </row>
    <row r="658" spans="2:11" x14ac:dyDescent="0.2">
      <c r="B658" s="419" t="s">
        <v>9491</v>
      </c>
      <c r="C658" s="419">
        <v>7.4</v>
      </c>
      <c r="D658" s="419" t="s">
        <v>142</v>
      </c>
      <c r="E658" s="419" t="s">
        <v>21</v>
      </c>
      <c r="F658" s="419" t="s">
        <v>3130</v>
      </c>
      <c r="G658" s="419" t="s">
        <v>212</v>
      </c>
      <c r="H658" s="419" t="s">
        <v>213</v>
      </c>
      <c r="I658" s="419" t="s">
        <v>11874</v>
      </c>
      <c r="J658" s="419"/>
      <c r="K658" s="419"/>
    </row>
    <row r="659" spans="2:11" x14ac:dyDescent="0.2">
      <c r="B659" s="419" t="s">
        <v>9492</v>
      </c>
      <c r="C659" s="419">
        <v>7.4</v>
      </c>
      <c r="D659" s="419" t="s">
        <v>142</v>
      </c>
      <c r="E659" s="419" t="s">
        <v>22</v>
      </c>
      <c r="F659" s="419" t="s">
        <v>3132</v>
      </c>
      <c r="G659" s="419" t="s">
        <v>212</v>
      </c>
      <c r="H659" s="419" t="s">
        <v>213</v>
      </c>
      <c r="I659" s="419" t="s">
        <v>11875</v>
      </c>
      <c r="J659" s="419"/>
      <c r="K659" s="419"/>
    </row>
    <row r="660" spans="2:11" x14ac:dyDescent="0.2">
      <c r="B660" s="419" t="s">
        <v>9493</v>
      </c>
      <c r="C660" s="419">
        <v>7.4</v>
      </c>
      <c r="D660" s="419" t="s">
        <v>142</v>
      </c>
      <c r="E660" s="419" t="s">
        <v>23</v>
      </c>
      <c r="F660" s="419" t="s">
        <v>3134</v>
      </c>
      <c r="G660" s="419" t="s">
        <v>212</v>
      </c>
      <c r="H660" s="419" t="s">
        <v>213</v>
      </c>
      <c r="I660" s="419" t="s">
        <v>11876</v>
      </c>
      <c r="J660" s="419"/>
      <c r="K660" s="419"/>
    </row>
    <row r="661" spans="2:11" x14ac:dyDescent="0.2">
      <c r="B661" s="419" t="s">
        <v>9494</v>
      </c>
      <c r="C661" s="419">
        <v>7.4</v>
      </c>
      <c r="D661" s="419" t="s">
        <v>142</v>
      </c>
      <c r="E661" s="419" t="s">
        <v>24</v>
      </c>
      <c r="F661" s="419" t="s">
        <v>3136</v>
      </c>
      <c r="G661" s="419" t="s">
        <v>212</v>
      </c>
      <c r="H661" s="419" t="s">
        <v>213</v>
      </c>
      <c r="I661" s="419" t="s">
        <v>11877</v>
      </c>
      <c r="J661" s="419"/>
      <c r="K661" s="419"/>
    </row>
    <row r="662" spans="2:11" x14ac:dyDescent="0.2">
      <c r="B662" s="419" t="s">
        <v>9495</v>
      </c>
      <c r="C662" s="419">
        <v>7.4</v>
      </c>
      <c r="D662" s="419" t="s">
        <v>142</v>
      </c>
      <c r="E662" s="419" t="s">
        <v>25</v>
      </c>
      <c r="F662" s="419" t="s">
        <v>3138</v>
      </c>
      <c r="G662" s="419" t="s">
        <v>212</v>
      </c>
      <c r="H662" s="419" t="s">
        <v>213</v>
      </c>
      <c r="I662" s="419" t="s">
        <v>11878</v>
      </c>
      <c r="J662" s="419"/>
      <c r="K662" s="419"/>
    </row>
    <row r="663" spans="2:11" x14ac:dyDescent="0.2">
      <c r="B663" s="419" t="s">
        <v>11879</v>
      </c>
      <c r="C663" s="419">
        <v>7.4</v>
      </c>
      <c r="D663" s="419" t="s">
        <v>142</v>
      </c>
      <c r="E663" s="419" t="s">
        <v>26</v>
      </c>
      <c r="F663" s="419" t="s">
        <v>3140</v>
      </c>
      <c r="G663" s="419" t="s">
        <v>212</v>
      </c>
      <c r="H663" s="419" t="s">
        <v>213</v>
      </c>
      <c r="I663" s="419" t="s">
        <v>11880</v>
      </c>
      <c r="J663" s="419"/>
      <c r="K663" s="419"/>
    </row>
    <row r="664" spans="2:11" x14ac:dyDescent="0.2">
      <c r="B664" s="419" t="s">
        <v>11654</v>
      </c>
      <c r="C664" s="419">
        <v>7.4</v>
      </c>
      <c r="D664" s="419" t="s">
        <v>56</v>
      </c>
      <c r="E664" s="419" t="s">
        <v>26</v>
      </c>
      <c r="F664" s="419" t="s">
        <v>1936</v>
      </c>
      <c r="G664" s="419" t="s">
        <v>214</v>
      </c>
      <c r="H664" s="419"/>
      <c r="I664" s="419" t="s">
        <v>583</v>
      </c>
      <c r="J664" s="419" t="s">
        <v>584</v>
      </c>
      <c r="K664" s="419" t="s">
        <v>831</v>
      </c>
    </row>
    <row r="665" spans="2:11" x14ac:dyDescent="0.2">
      <c r="B665" s="419" t="s">
        <v>11657</v>
      </c>
      <c r="C665" s="419">
        <v>7.4</v>
      </c>
      <c r="D665" s="419" t="s">
        <v>57</v>
      </c>
      <c r="E665" s="419" t="s">
        <v>26</v>
      </c>
      <c r="F665" s="419" t="s">
        <v>1976</v>
      </c>
      <c r="G665" s="419" t="s">
        <v>214</v>
      </c>
      <c r="H665" s="419"/>
      <c r="I665" s="419" t="s">
        <v>585</v>
      </c>
      <c r="J665" s="419" t="s">
        <v>584</v>
      </c>
      <c r="K665" s="419" t="s">
        <v>831</v>
      </c>
    </row>
  </sheetData>
  <autoFilter ref="B1:K616" xr:uid="{00000000-0009-0000-0000-000009000000}"/>
  <pageMargins left="0.7" right="0.7" top="0.75" bottom="0.75" header="0.3" footer="0.3"/>
  <pageSetup paperSize="9" orientation="portrait" verticalDpi="1200" r:id="rId1"/>
  <headerFooter>
    <oddHeader>&amp;L&amp;"Calibri"&amp;10&amp;K0078D7CBUAE Classification: Restricted&amp;1#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14C4-2D82-448F-B311-C35DE4E0488B}">
  <sheetPr codeName="Sheet141"/>
  <dimension ref="A1:BH40"/>
  <sheetViews>
    <sheetView showGridLines="0" zoomScaleNormal="100" workbookViewId="0"/>
  </sheetViews>
  <sheetFormatPr defaultRowHeight="12.75" customHeight="1" x14ac:dyDescent="0.2"/>
  <cols>
    <col min="1" max="3" width="6" style="464" customWidth="1"/>
    <col min="4" max="4" width="5.5546875" style="464" customWidth="1"/>
    <col min="5" max="5" width="7.6640625" style="466" customWidth="1"/>
    <col min="6" max="6" width="6.44140625" style="464" customWidth="1"/>
    <col min="7" max="7" width="43.6640625" style="464" customWidth="1"/>
    <col min="8" max="10" width="11.33203125" style="464" customWidth="1"/>
    <col min="11" max="16" width="10.5546875" style="464" customWidth="1"/>
    <col min="17" max="17" width="12.5546875" style="464" customWidth="1"/>
    <col min="18" max="25" width="10.5546875" style="464" customWidth="1"/>
    <col min="26" max="26" width="14" style="464" customWidth="1"/>
    <col min="27" max="31" width="10.5546875" style="464" customWidth="1"/>
    <col min="32" max="32" width="8.6640625" style="464" customWidth="1"/>
    <col min="33" max="33" width="8.6640625" style="464"/>
    <col min="34" max="35" width="12.33203125" style="464" customWidth="1"/>
    <col min="36" max="42" width="8.6640625" style="464"/>
    <col min="43" max="47" width="12.44140625" style="464" customWidth="1"/>
    <col min="48" max="48" width="11.5546875" style="464" bestFit="1" customWidth="1"/>
    <col min="49" max="273" width="8.6640625" style="464"/>
    <col min="274" max="274" width="6" style="464" customWidth="1"/>
    <col min="275" max="275" width="11.5546875" style="464" customWidth="1"/>
    <col min="276" max="276" width="43.6640625" style="464" customWidth="1"/>
    <col min="277" max="279" width="11.33203125" style="464" customWidth="1"/>
    <col min="280" max="285" width="10.5546875" style="464" customWidth="1"/>
    <col min="286" max="286" width="12.5546875" style="464" customWidth="1"/>
    <col min="287" max="294" width="10.5546875" style="464" customWidth="1"/>
    <col min="295" max="295" width="8.6640625" style="464" customWidth="1"/>
    <col min="296" max="529" width="8.6640625" style="464"/>
    <col min="530" max="530" width="6" style="464" customWidth="1"/>
    <col min="531" max="531" width="11.5546875" style="464" customWidth="1"/>
    <col min="532" max="532" width="43.6640625" style="464" customWidth="1"/>
    <col min="533" max="535" width="11.33203125" style="464" customWidth="1"/>
    <col min="536" max="541" width="10.5546875" style="464" customWidth="1"/>
    <col min="542" max="542" width="12.5546875" style="464" customWidth="1"/>
    <col min="543" max="550" width="10.5546875" style="464" customWidth="1"/>
    <col min="551" max="551" width="8.6640625" style="464" customWidth="1"/>
    <col min="552" max="785" width="8.6640625" style="464"/>
    <col min="786" max="786" width="6" style="464" customWidth="1"/>
    <col min="787" max="787" width="11.5546875" style="464" customWidth="1"/>
    <col min="788" max="788" width="43.6640625" style="464" customWidth="1"/>
    <col min="789" max="791" width="11.33203125" style="464" customWidth="1"/>
    <col min="792" max="797" width="10.5546875" style="464" customWidth="1"/>
    <col min="798" max="798" width="12.5546875" style="464" customWidth="1"/>
    <col min="799" max="806" width="10.5546875" style="464" customWidth="1"/>
    <col min="807" max="807" width="8.6640625" style="464" customWidth="1"/>
    <col min="808" max="1041" width="8.6640625" style="464"/>
    <col min="1042" max="1042" width="6" style="464" customWidth="1"/>
    <col min="1043" max="1043" width="11.5546875" style="464" customWidth="1"/>
    <col min="1044" max="1044" width="43.6640625" style="464" customWidth="1"/>
    <col min="1045" max="1047" width="11.33203125" style="464" customWidth="1"/>
    <col min="1048" max="1053" width="10.5546875" style="464" customWidth="1"/>
    <col min="1054" max="1054" width="12.5546875" style="464" customWidth="1"/>
    <col min="1055" max="1062" width="10.5546875" style="464" customWidth="1"/>
    <col min="1063" max="1063" width="8.6640625" style="464" customWidth="1"/>
    <col min="1064" max="1297" width="8.6640625" style="464"/>
    <col min="1298" max="1298" width="6" style="464" customWidth="1"/>
    <col min="1299" max="1299" width="11.5546875" style="464" customWidth="1"/>
    <col min="1300" max="1300" width="43.6640625" style="464" customWidth="1"/>
    <col min="1301" max="1303" width="11.33203125" style="464" customWidth="1"/>
    <col min="1304" max="1309" width="10.5546875" style="464" customWidth="1"/>
    <col min="1310" max="1310" width="12.5546875" style="464" customWidth="1"/>
    <col min="1311" max="1318" width="10.5546875" style="464" customWidth="1"/>
    <col min="1319" max="1319" width="8.6640625" style="464" customWidth="1"/>
    <col min="1320" max="1553" width="8.6640625" style="464"/>
    <col min="1554" max="1554" width="6" style="464" customWidth="1"/>
    <col min="1555" max="1555" width="11.5546875" style="464" customWidth="1"/>
    <col min="1556" max="1556" width="43.6640625" style="464" customWidth="1"/>
    <col min="1557" max="1559" width="11.33203125" style="464" customWidth="1"/>
    <col min="1560" max="1565" width="10.5546875" style="464" customWidth="1"/>
    <col min="1566" max="1566" width="12.5546875" style="464" customWidth="1"/>
    <col min="1567" max="1574" width="10.5546875" style="464" customWidth="1"/>
    <col min="1575" max="1575" width="8.6640625" style="464" customWidth="1"/>
    <col min="1576" max="1809" width="8.6640625" style="464"/>
    <col min="1810" max="1810" width="6" style="464" customWidth="1"/>
    <col min="1811" max="1811" width="11.5546875" style="464" customWidth="1"/>
    <col min="1812" max="1812" width="43.6640625" style="464" customWidth="1"/>
    <col min="1813" max="1815" width="11.33203125" style="464" customWidth="1"/>
    <col min="1816" max="1821" width="10.5546875" style="464" customWidth="1"/>
    <col min="1822" max="1822" width="12.5546875" style="464" customWidth="1"/>
    <col min="1823" max="1830" width="10.5546875" style="464" customWidth="1"/>
    <col min="1831" max="1831" width="8.6640625" style="464" customWidth="1"/>
    <col min="1832" max="2065" width="8.6640625" style="464"/>
    <col min="2066" max="2066" width="6" style="464" customWidth="1"/>
    <col min="2067" max="2067" width="11.5546875" style="464" customWidth="1"/>
    <col min="2068" max="2068" width="43.6640625" style="464" customWidth="1"/>
    <col min="2069" max="2071" width="11.33203125" style="464" customWidth="1"/>
    <col min="2072" max="2077" width="10.5546875" style="464" customWidth="1"/>
    <col min="2078" max="2078" width="12.5546875" style="464" customWidth="1"/>
    <col min="2079" max="2086" width="10.5546875" style="464" customWidth="1"/>
    <col min="2087" max="2087" width="8.6640625" style="464" customWidth="1"/>
    <col min="2088" max="2321" width="8.6640625" style="464"/>
    <col min="2322" max="2322" width="6" style="464" customWidth="1"/>
    <col min="2323" max="2323" width="11.5546875" style="464" customWidth="1"/>
    <col min="2324" max="2324" width="43.6640625" style="464" customWidth="1"/>
    <col min="2325" max="2327" width="11.33203125" style="464" customWidth="1"/>
    <col min="2328" max="2333" width="10.5546875" style="464" customWidth="1"/>
    <col min="2334" max="2334" width="12.5546875" style="464" customWidth="1"/>
    <col min="2335" max="2342" width="10.5546875" style="464" customWidth="1"/>
    <col min="2343" max="2343" width="8.6640625" style="464" customWidth="1"/>
    <col min="2344" max="2577" width="8.6640625" style="464"/>
    <col min="2578" max="2578" width="6" style="464" customWidth="1"/>
    <col min="2579" max="2579" width="11.5546875" style="464" customWidth="1"/>
    <col min="2580" max="2580" width="43.6640625" style="464" customWidth="1"/>
    <col min="2581" max="2583" width="11.33203125" style="464" customWidth="1"/>
    <col min="2584" max="2589" width="10.5546875" style="464" customWidth="1"/>
    <col min="2590" max="2590" width="12.5546875" style="464" customWidth="1"/>
    <col min="2591" max="2598" width="10.5546875" style="464" customWidth="1"/>
    <col min="2599" max="2599" width="8.6640625" style="464" customWidth="1"/>
    <col min="2600" max="2833" width="8.6640625" style="464"/>
    <col min="2834" max="2834" width="6" style="464" customWidth="1"/>
    <col min="2835" max="2835" width="11.5546875" style="464" customWidth="1"/>
    <col min="2836" max="2836" width="43.6640625" style="464" customWidth="1"/>
    <col min="2837" max="2839" width="11.33203125" style="464" customWidth="1"/>
    <col min="2840" max="2845" width="10.5546875" style="464" customWidth="1"/>
    <col min="2846" max="2846" width="12.5546875" style="464" customWidth="1"/>
    <col min="2847" max="2854" width="10.5546875" style="464" customWidth="1"/>
    <col min="2855" max="2855" width="8.6640625" style="464" customWidth="1"/>
    <col min="2856" max="3089" width="8.6640625" style="464"/>
    <col min="3090" max="3090" width="6" style="464" customWidth="1"/>
    <col min="3091" max="3091" width="11.5546875" style="464" customWidth="1"/>
    <col min="3092" max="3092" width="43.6640625" style="464" customWidth="1"/>
    <col min="3093" max="3095" width="11.33203125" style="464" customWidth="1"/>
    <col min="3096" max="3101" width="10.5546875" style="464" customWidth="1"/>
    <col min="3102" max="3102" width="12.5546875" style="464" customWidth="1"/>
    <col min="3103" max="3110" width="10.5546875" style="464" customWidth="1"/>
    <col min="3111" max="3111" width="8.6640625" style="464" customWidth="1"/>
    <col min="3112" max="3345" width="8.6640625" style="464"/>
    <col min="3346" max="3346" width="6" style="464" customWidth="1"/>
    <col min="3347" max="3347" width="11.5546875" style="464" customWidth="1"/>
    <col min="3348" max="3348" width="43.6640625" style="464" customWidth="1"/>
    <col min="3349" max="3351" width="11.33203125" style="464" customWidth="1"/>
    <col min="3352" max="3357" width="10.5546875" style="464" customWidth="1"/>
    <col min="3358" max="3358" width="12.5546875" style="464" customWidth="1"/>
    <col min="3359" max="3366" width="10.5546875" style="464" customWidth="1"/>
    <col min="3367" max="3367" width="8.6640625" style="464" customWidth="1"/>
    <col min="3368" max="3601" width="8.6640625" style="464"/>
    <col min="3602" max="3602" width="6" style="464" customWidth="1"/>
    <col min="3603" max="3603" width="11.5546875" style="464" customWidth="1"/>
    <col min="3604" max="3604" width="43.6640625" style="464" customWidth="1"/>
    <col min="3605" max="3607" width="11.33203125" style="464" customWidth="1"/>
    <col min="3608" max="3613" width="10.5546875" style="464" customWidth="1"/>
    <col min="3614" max="3614" width="12.5546875" style="464" customWidth="1"/>
    <col min="3615" max="3622" width="10.5546875" style="464" customWidth="1"/>
    <col min="3623" max="3623" width="8.6640625" style="464" customWidth="1"/>
    <col min="3624" max="3857" width="8.6640625" style="464"/>
    <col min="3858" max="3858" width="6" style="464" customWidth="1"/>
    <col min="3859" max="3859" width="11.5546875" style="464" customWidth="1"/>
    <col min="3860" max="3860" width="43.6640625" style="464" customWidth="1"/>
    <col min="3861" max="3863" width="11.33203125" style="464" customWidth="1"/>
    <col min="3864" max="3869" width="10.5546875" style="464" customWidth="1"/>
    <col min="3870" max="3870" width="12.5546875" style="464" customWidth="1"/>
    <col min="3871" max="3878" width="10.5546875" style="464" customWidth="1"/>
    <col min="3879" max="3879" width="8.6640625" style="464" customWidth="1"/>
    <col min="3880" max="4113" width="8.6640625" style="464"/>
    <col min="4114" max="4114" width="6" style="464" customWidth="1"/>
    <col min="4115" max="4115" width="11.5546875" style="464" customWidth="1"/>
    <col min="4116" max="4116" width="43.6640625" style="464" customWidth="1"/>
    <col min="4117" max="4119" width="11.33203125" style="464" customWidth="1"/>
    <col min="4120" max="4125" width="10.5546875" style="464" customWidth="1"/>
    <col min="4126" max="4126" width="12.5546875" style="464" customWidth="1"/>
    <col min="4127" max="4134" width="10.5546875" style="464" customWidth="1"/>
    <col min="4135" max="4135" width="8.6640625" style="464" customWidth="1"/>
    <col min="4136" max="4369" width="8.6640625" style="464"/>
    <col min="4370" max="4370" width="6" style="464" customWidth="1"/>
    <col min="4371" max="4371" width="11.5546875" style="464" customWidth="1"/>
    <col min="4372" max="4372" width="43.6640625" style="464" customWidth="1"/>
    <col min="4373" max="4375" width="11.33203125" style="464" customWidth="1"/>
    <col min="4376" max="4381" width="10.5546875" style="464" customWidth="1"/>
    <col min="4382" max="4382" width="12.5546875" style="464" customWidth="1"/>
    <col min="4383" max="4390" width="10.5546875" style="464" customWidth="1"/>
    <col min="4391" max="4391" width="8.6640625" style="464" customWidth="1"/>
    <col min="4392" max="4625" width="8.6640625" style="464"/>
    <col min="4626" max="4626" width="6" style="464" customWidth="1"/>
    <col min="4627" max="4627" width="11.5546875" style="464" customWidth="1"/>
    <col min="4628" max="4628" width="43.6640625" style="464" customWidth="1"/>
    <col min="4629" max="4631" width="11.33203125" style="464" customWidth="1"/>
    <col min="4632" max="4637" width="10.5546875" style="464" customWidth="1"/>
    <col min="4638" max="4638" width="12.5546875" style="464" customWidth="1"/>
    <col min="4639" max="4646" width="10.5546875" style="464" customWidth="1"/>
    <col min="4647" max="4647" width="8.6640625" style="464" customWidth="1"/>
    <col min="4648" max="4881" width="8.6640625" style="464"/>
    <col min="4882" max="4882" width="6" style="464" customWidth="1"/>
    <col min="4883" max="4883" width="11.5546875" style="464" customWidth="1"/>
    <col min="4884" max="4884" width="43.6640625" style="464" customWidth="1"/>
    <col min="4885" max="4887" width="11.33203125" style="464" customWidth="1"/>
    <col min="4888" max="4893" width="10.5546875" style="464" customWidth="1"/>
    <col min="4894" max="4894" width="12.5546875" style="464" customWidth="1"/>
    <col min="4895" max="4902" width="10.5546875" style="464" customWidth="1"/>
    <col min="4903" max="4903" width="8.6640625" style="464" customWidth="1"/>
    <col min="4904" max="5137" width="8.6640625" style="464"/>
    <col min="5138" max="5138" width="6" style="464" customWidth="1"/>
    <col min="5139" max="5139" width="11.5546875" style="464" customWidth="1"/>
    <col min="5140" max="5140" width="43.6640625" style="464" customWidth="1"/>
    <col min="5141" max="5143" width="11.33203125" style="464" customWidth="1"/>
    <col min="5144" max="5149" width="10.5546875" style="464" customWidth="1"/>
    <col min="5150" max="5150" width="12.5546875" style="464" customWidth="1"/>
    <col min="5151" max="5158" width="10.5546875" style="464" customWidth="1"/>
    <col min="5159" max="5159" width="8.6640625" style="464" customWidth="1"/>
    <col min="5160" max="5393" width="8.6640625" style="464"/>
    <col min="5394" max="5394" width="6" style="464" customWidth="1"/>
    <col min="5395" max="5395" width="11.5546875" style="464" customWidth="1"/>
    <col min="5396" max="5396" width="43.6640625" style="464" customWidth="1"/>
    <col min="5397" max="5399" width="11.33203125" style="464" customWidth="1"/>
    <col min="5400" max="5405" width="10.5546875" style="464" customWidth="1"/>
    <col min="5406" max="5406" width="12.5546875" style="464" customWidth="1"/>
    <col min="5407" max="5414" width="10.5546875" style="464" customWidth="1"/>
    <col min="5415" max="5415" width="8.6640625" style="464" customWidth="1"/>
    <col min="5416" max="5649" width="8.6640625" style="464"/>
    <col min="5650" max="5650" width="6" style="464" customWidth="1"/>
    <col min="5651" max="5651" width="11.5546875" style="464" customWidth="1"/>
    <col min="5652" max="5652" width="43.6640625" style="464" customWidth="1"/>
    <col min="5653" max="5655" width="11.33203125" style="464" customWidth="1"/>
    <col min="5656" max="5661" width="10.5546875" style="464" customWidth="1"/>
    <col min="5662" max="5662" width="12.5546875" style="464" customWidth="1"/>
    <col min="5663" max="5670" width="10.5546875" style="464" customWidth="1"/>
    <col min="5671" max="5671" width="8.6640625" style="464" customWidth="1"/>
    <col min="5672" max="5905" width="8.6640625" style="464"/>
    <col min="5906" max="5906" width="6" style="464" customWidth="1"/>
    <col min="5907" max="5907" width="11.5546875" style="464" customWidth="1"/>
    <col min="5908" max="5908" width="43.6640625" style="464" customWidth="1"/>
    <col min="5909" max="5911" width="11.33203125" style="464" customWidth="1"/>
    <col min="5912" max="5917" width="10.5546875" style="464" customWidth="1"/>
    <col min="5918" max="5918" width="12.5546875" style="464" customWidth="1"/>
    <col min="5919" max="5926" width="10.5546875" style="464" customWidth="1"/>
    <col min="5927" max="5927" width="8.6640625" style="464" customWidth="1"/>
    <col min="5928" max="6161" width="8.6640625" style="464"/>
    <col min="6162" max="6162" width="6" style="464" customWidth="1"/>
    <col min="6163" max="6163" width="11.5546875" style="464" customWidth="1"/>
    <col min="6164" max="6164" width="43.6640625" style="464" customWidth="1"/>
    <col min="6165" max="6167" width="11.33203125" style="464" customWidth="1"/>
    <col min="6168" max="6173" width="10.5546875" style="464" customWidth="1"/>
    <col min="6174" max="6174" width="12.5546875" style="464" customWidth="1"/>
    <col min="6175" max="6182" width="10.5546875" style="464" customWidth="1"/>
    <col min="6183" max="6183" width="8.6640625" style="464" customWidth="1"/>
    <col min="6184" max="6417" width="8.6640625" style="464"/>
    <col min="6418" max="6418" width="6" style="464" customWidth="1"/>
    <col min="6419" max="6419" width="11.5546875" style="464" customWidth="1"/>
    <col min="6420" max="6420" width="43.6640625" style="464" customWidth="1"/>
    <col min="6421" max="6423" width="11.33203125" style="464" customWidth="1"/>
    <col min="6424" max="6429" width="10.5546875" style="464" customWidth="1"/>
    <col min="6430" max="6430" width="12.5546875" style="464" customWidth="1"/>
    <col min="6431" max="6438" width="10.5546875" style="464" customWidth="1"/>
    <col min="6439" max="6439" width="8.6640625" style="464" customWidth="1"/>
    <col min="6440" max="6673" width="8.6640625" style="464"/>
    <col min="6674" max="6674" width="6" style="464" customWidth="1"/>
    <col min="6675" max="6675" width="11.5546875" style="464" customWidth="1"/>
    <col min="6676" max="6676" width="43.6640625" style="464" customWidth="1"/>
    <col min="6677" max="6679" width="11.33203125" style="464" customWidth="1"/>
    <col min="6680" max="6685" width="10.5546875" style="464" customWidth="1"/>
    <col min="6686" max="6686" width="12.5546875" style="464" customWidth="1"/>
    <col min="6687" max="6694" width="10.5546875" style="464" customWidth="1"/>
    <col min="6695" max="6695" width="8.6640625" style="464" customWidth="1"/>
    <col min="6696" max="6929" width="8.6640625" style="464"/>
    <col min="6930" max="6930" width="6" style="464" customWidth="1"/>
    <col min="6931" max="6931" width="11.5546875" style="464" customWidth="1"/>
    <col min="6932" max="6932" width="43.6640625" style="464" customWidth="1"/>
    <col min="6933" max="6935" width="11.33203125" style="464" customWidth="1"/>
    <col min="6936" max="6941" width="10.5546875" style="464" customWidth="1"/>
    <col min="6942" max="6942" width="12.5546875" style="464" customWidth="1"/>
    <col min="6943" max="6950" width="10.5546875" style="464" customWidth="1"/>
    <col min="6951" max="6951" width="8.6640625" style="464" customWidth="1"/>
    <col min="6952" max="7185" width="8.6640625" style="464"/>
    <col min="7186" max="7186" width="6" style="464" customWidth="1"/>
    <col min="7187" max="7187" width="11.5546875" style="464" customWidth="1"/>
    <col min="7188" max="7188" width="43.6640625" style="464" customWidth="1"/>
    <col min="7189" max="7191" width="11.33203125" style="464" customWidth="1"/>
    <col min="7192" max="7197" width="10.5546875" style="464" customWidth="1"/>
    <col min="7198" max="7198" width="12.5546875" style="464" customWidth="1"/>
    <col min="7199" max="7206" width="10.5546875" style="464" customWidth="1"/>
    <col min="7207" max="7207" width="8.6640625" style="464" customWidth="1"/>
    <col min="7208" max="7441" width="8.6640625" style="464"/>
    <col min="7442" max="7442" width="6" style="464" customWidth="1"/>
    <col min="7443" max="7443" width="11.5546875" style="464" customWidth="1"/>
    <col min="7444" max="7444" width="43.6640625" style="464" customWidth="1"/>
    <col min="7445" max="7447" width="11.33203125" style="464" customWidth="1"/>
    <col min="7448" max="7453" width="10.5546875" style="464" customWidth="1"/>
    <col min="7454" max="7454" width="12.5546875" style="464" customWidth="1"/>
    <col min="7455" max="7462" width="10.5546875" style="464" customWidth="1"/>
    <col min="7463" max="7463" width="8.6640625" style="464" customWidth="1"/>
    <col min="7464" max="7697" width="8.6640625" style="464"/>
    <col min="7698" max="7698" width="6" style="464" customWidth="1"/>
    <col min="7699" max="7699" width="11.5546875" style="464" customWidth="1"/>
    <col min="7700" max="7700" width="43.6640625" style="464" customWidth="1"/>
    <col min="7701" max="7703" width="11.33203125" style="464" customWidth="1"/>
    <col min="7704" max="7709" width="10.5546875" style="464" customWidth="1"/>
    <col min="7710" max="7710" width="12.5546875" style="464" customWidth="1"/>
    <col min="7711" max="7718" width="10.5546875" style="464" customWidth="1"/>
    <col min="7719" max="7719" width="8.6640625" style="464" customWidth="1"/>
    <col min="7720" max="7953" width="8.6640625" style="464"/>
    <col min="7954" max="7954" width="6" style="464" customWidth="1"/>
    <col min="7955" max="7955" width="11.5546875" style="464" customWidth="1"/>
    <col min="7956" max="7956" width="43.6640625" style="464" customWidth="1"/>
    <col min="7957" max="7959" width="11.33203125" style="464" customWidth="1"/>
    <col min="7960" max="7965" width="10.5546875" style="464" customWidth="1"/>
    <col min="7966" max="7966" width="12.5546875" style="464" customWidth="1"/>
    <col min="7967" max="7974" width="10.5546875" style="464" customWidth="1"/>
    <col min="7975" max="7975" width="8.6640625" style="464" customWidth="1"/>
    <col min="7976" max="8209" width="8.6640625" style="464"/>
    <col min="8210" max="8210" width="6" style="464" customWidth="1"/>
    <col min="8211" max="8211" width="11.5546875" style="464" customWidth="1"/>
    <col min="8212" max="8212" width="43.6640625" style="464" customWidth="1"/>
    <col min="8213" max="8215" width="11.33203125" style="464" customWidth="1"/>
    <col min="8216" max="8221" width="10.5546875" style="464" customWidth="1"/>
    <col min="8222" max="8222" width="12.5546875" style="464" customWidth="1"/>
    <col min="8223" max="8230" width="10.5546875" style="464" customWidth="1"/>
    <col min="8231" max="8231" width="8.6640625" style="464" customWidth="1"/>
    <col min="8232" max="8465" width="8.6640625" style="464"/>
    <col min="8466" max="8466" width="6" style="464" customWidth="1"/>
    <col min="8467" max="8467" width="11.5546875" style="464" customWidth="1"/>
    <col min="8468" max="8468" width="43.6640625" style="464" customWidth="1"/>
    <col min="8469" max="8471" width="11.33203125" style="464" customWidth="1"/>
    <col min="8472" max="8477" width="10.5546875" style="464" customWidth="1"/>
    <col min="8478" max="8478" width="12.5546875" style="464" customWidth="1"/>
    <col min="8479" max="8486" width="10.5546875" style="464" customWidth="1"/>
    <col min="8487" max="8487" width="8.6640625" style="464" customWidth="1"/>
    <col min="8488" max="8721" width="8.6640625" style="464"/>
    <col min="8722" max="8722" width="6" style="464" customWidth="1"/>
    <col min="8723" max="8723" width="11.5546875" style="464" customWidth="1"/>
    <col min="8724" max="8724" width="43.6640625" style="464" customWidth="1"/>
    <col min="8725" max="8727" width="11.33203125" style="464" customWidth="1"/>
    <col min="8728" max="8733" width="10.5546875" style="464" customWidth="1"/>
    <col min="8734" max="8734" width="12.5546875" style="464" customWidth="1"/>
    <col min="8735" max="8742" width="10.5546875" style="464" customWidth="1"/>
    <col min="8743" max="8743" width="8.6640625" style="464" customWidth="1"/>
    <col min="8744" max="8977" width="8.6640625" style="464"/>
    <col min="8978" max="8978" width="6" style="464" customWidth="1"/>
    <col min="8979" max="8979" width="11.5546875" style="464" customWidth="1"/>
    <col min="8980" max="8980" width="43.6640625" style="464" customWidth="1"/>
    <col min="8981" max="8983" width="11.33203125" style="464" customWidth="1"/>
    <col min="8984" max="8989" width="10.5546875" style="464" customWidth="1"/>
    <col min="8990" max="8990" width="12.5546875" style="464" customWidth="1"/>
    <col min="8991" max="8998" width="10.5546875" style="464" customWidth="1"/>
    <col min="8999" max="8999" width="8.6640625" style="464" customWidth="1"/>
    <col min="9000" max="9233" width="8.6640625" style="464"/>
    <col min="9234" max="9234" width="6" style="464" customWidth="1"/>
    <col min="9235" max="9235" width="11.5546875" style="464" customWidth="1"/>
    <col min="9236" max="9236" width="43.6640625" style="464" customWidth="1"/>
    <col min="9237" max="9239" width="11.33203125" style="464" customWidth="1"/>
    <col min="9240" max="9245" width="10.5546875" style="464" customWidth="1"/>
    <col min="9246" max="9246" width="12.5546875" style="464" customWidth="1"/>
    <col min="9247" max="9254" width="10.5546875" style="464" customWidth="1"/>
    <col min="9255" max="9255" width="8.6640625" style="464" customWidth="1"/>
    <col min="9256" max="9489" width="8.6640625" style="464"/>
    <col min="9490" max="9490" width="6" style="464" customWidth="1"/>
    <col min="9491" max="9491" width="11.5546875" style="464" customWidth="1"/>
    <col min="9492" max="9492" width="43.6640625" style="464" customWidth="1"/>
    <col min="9493" max="9495" width="11.33203125" style="464" customWidth="1"/>
    <col min="9496" max="9501" width="10.5546875" style="464" customWidth="1"/>
    <col min="9502" max="9502" width="12.5546875" style="464" customWidth="1"/>
    <col min="9503" max="9510" width="10.5546875" style="464" customWidth="1"/>
    <col min="9511" max="9511" width="8.6640625" style="464" customWidth="1"/>
    <col min="9512" max="9745" width="8.6640625" style="464"/>
    <col min="9746" max="9746" width="6" style="464" customWidth="1"/>
    <col min="9747" max="9747" width="11.5546875" style="464" customWidth="1"/>
    <col min="9748" max="9748" width="43.6640625" style="464" customWidth="1"/>
    <col min="9749" max="9751" width="11.33203125" style="464" customWidth="1"/>
    <col min="9752" max="9757" width="10.5546875" style="464" customWidth="1"/>
    <col min="9758" max="9758" width="12.5546875" style="464" customWidth="1"/>
    <col min="9759" max="9766" width="10.5546875" style="464" customWidth="1"/>
    <col min="9767" max="9767" width="8.6640625" style="464" customWidth="1"/>
    <col min="9768" max="10001" width="8.6640625" style="464"/>
    <col min="10002" max="10002" width="6" style="464" customWidth="1"/>
    <col min="10003" max="10003" width="11.5546875" style="464" customWidth="1"/>
    <col min="10004" max="10004" width="43.6640625" style="464" customWidth="1"/>
    <col min="10005" max="10007" width="11.33203125" style="464" customWidth="1"/>
    <col min="10008" max="10013" width="10.5546875" style="464" customWidth="1"/>
    <col min="10014" max="10014" width="12.5546875" style="464" customWidth="1"/>
    <col min="10015" max="10022" width="10.5546875" style="464" customWidth="1"/>
    <col min="10023" max="10023" width="8.6640625" style="464" customWidth="1"/>
    <col min="10024" max="10257" width="8.6640625" style="464"/>
    <col min="10258" max="10258" width="6" style="464" customWidth="1"/>
    <col min="10259" max="10259" width="11.5546875" style="464" customWidth="1"/>
    <col min="10260" max="10260" width="43.6640625" style="464" customWidth="1"/>
    <col min="10261" max="10263" width="11.33203125" style="464" customWidth="1"/>
    <col min="10264" max="10269" width="10.5546875" style="464" customWidth="1"/>
    <col min="10270" max="10270" width="12.5546875" style="464" customWidth="1"/>
    <col min="10271" max="10278" width="10.5546875" style="464" customWidth="1"/>
    <col min="10279" max="10279" width="8.6640625" style="464" customWidth="1"/>
    <col min="10280" max="10513" width="8.6640625" style="464"/>
    <col min="10514" max="10514" width="6" style="464" customWidth="1"/>
    <col min="10515" max="10515" width="11.5546875" style="464" customWidth="1"/>
    <col min="10516" max="10516" width="43.6640625" style="464" customWidth="1"/>
    <col min="10517" max="10519" width="11.33203125" style="464" customWidth="1"/>
    <col min="10520" max="10525" width="10.5546875" style="464" customWidth="1"/>
    <col min="10526" max="10526" width="12.5546875" style="464" customWidth="1"/>
    <col min="10527" max="10534" width="10.5546875" style="464" customWidth="1"/>
    <col min="10535" max="10535" width="8.6640625" style="464" customWidth="1"/>
    <col min="10536" max="10769" width="8.6640625" style="464"/>
    <col min="10770" max="10770" width="6" style="464" customWidth="1"/>
    <col min="10771" max="10771" width="11.5546875" style="464" customWidth="1"/>
    <col min="10772" max="10772" width="43.6640625" style="464" customWidth="1"/>
    <col min="10773" max="10775" width="11.33203125" style="464" customWidth="1"/>
    <col min="10776" max="10781" width="10.5546875" style="464" customWidth="1"/>
    <col min="10782" max="10782" width="12.5546875" style="464" customWidth="1"/>
    <col min="10783" max="10790" width="10.5546875" style="464" customWidth="1"/>
    <col min="10791" max="10791" width="8.6640625" style="464" customWidth="1"/>
    <col min="10792" max="11025" width="8.6640625" style="464"/>
    <col min="11026" max="11026" width="6" style="464" customWidth="1"/>
    <col min="11027" max="11027" width="11.5546875" style="464" customWidth="1"/>
    <col min="11028" max="11028" width="43.6640625" style="464" customWidth="1"/>
    <col min="11029" max="11031" width="11.33203125" style="464" customWidth="1"/>
    <col min="11032" max="11037" width="10.5546875" style="464" customWidth="1"/>
    <col min="11038" max="11038" width="12.5546875" style="464" customWidth="1"/>
    <col min="11039" max="11046" width="10.5546875" style="464" customWidth="1"/>
    <col min="11047" max="11047" width="8.6640625" style="464" customWidth="1"/>
    <col min="11048" max="11281" width="8.6640625" style="464"/>
    <col min="11282" max="11282" width="6" style="464" customWidth="1"/>
    <col min="11283" max="11283" width="11.5546875" style="464" customWidth="1"/>
    <col min="11284" max="11284" width="43.6640625" style="464" customWidth="1"/>
    <col min="11285" max="11287" width="11.33203125" style="464" customWidth="1"/>
    <col min="11288" max="11293" width="10.5546875" style="464" customWidth="1"/>
    <col min="11294" max="11294" width="12.5546875" style="464" customWidth="1"/>
    <col min="11295" max="11302" width="10.5546875" style="464" customWidth="1"/>
    <col min="11303" max="11303" width="8.6640625" style="464" customWidth="1"/>
    <col min="11304" max="11537" width="8.6640625" style="464"/>
    <col min="11538" max="11538" width="6" style="464" customWidth="1"/>
    <col min="11539" max="11539" width="11.5546875" style="464" customWidth="1"/>
    <col min="11540" max="11540" width="43.6640625" style="464" customWidth="1"/>
    <col min="11541" max="11543" width="11.33203125" style="464" customWidth="1"/>
    <col min="11544" max="11549" width="10.5546875" style="464" customWidth="1"/>
    <col min="11550" max="11550" width="12.5546875" style="464" customWidth="1"/>
    <col min="11551" max="11558" width="10.5546875" style="464" customWidth="1"/>
    <col min="11559" max="11559" width="8.6640625" style="464" customWidth="1"/>
    <col min="11560" max="11793" width="8.6640625" style="464"/>
    <col min="11794" max="11794" width="6" style="464" customWidth="1"/>
    <col min="11795" max="11795" width="11.5546875" style="464" customWidth="1"/>
    <col min="11796" max="11796" width="43.6640625" style="464" customWidth="1"/>
    <col min="11797" max="11799" width="11.33203125" style="464" customWidth="1"/>
    <col min="11800" max="11805" width="10.5546875" style="464" customWidth="1"/>
    <col min="11806" max="11806" width="12.5546875" style="464" customWidth="1"/>
    <col min="11807" max="11814" width="10.5546875" style="464" customWidth="1"/>
    <col min="11815" max="11815" width="8.6640625" style="464" customWidth="1"/>
    <col min="11816" max="12049" width="8.6640625" style="464"/>
    <col min="12050" max="12050" width="6" style="464" customWidth="1"/>
    <col min="12051" max="12051" width="11.5546875" style="464" customWidth="1"/>
    <col min="12052" max="12052" width="43.6640625" style="464" customWidth="1"/>
    <col min="12053" max="12055" width="11.33203125" style="464" customWidth="1"/>
    <col min="12056" max="12061" width="10.5546875" style="464" customWidth="1"/>
    <col min="12062" max="12062" width="12.5546875" style="464" customWidth="1"/>
    <col min="12063" max="12070" width="10.5546875" style="464" customWidth="1"/>
    <col min="12071" max="12071" width="8.6640625" style="464" customWidth="1"/>
    <col min="12072" max="12305" width="8.6640625" style="464"/>
    <col min="12306" max="12306" width="6" style="464" customWidth="1"/>
    <col min="12307" max="12307" width="11.5546875" style="464" customWidth="1"/>
    <col min="12308" max="12308" width="43.6640625" style="464" customWidth="1"/>
    <col min="12309" max="12311" width="11.33203125" style="464" customWidth="1"/>
    <col min="12312" max="12317" width="10.5546875" style="464" customWidth="1"/>
    <col min="12318" max="12318" width="12.5546875" style="464" customWidth="1"/>
    <col min="12319" max="12326" width="10.5546875" style="464" customWidth="1"/>
    <col min="12327" max="12327" width="8.6640625" style="464" customWidth="1"/>
    <col min="12328" max="12561" width="8.6640625" style="464"/>
    <col min="12562" max="12562" width="6" style="464" customWidth="1"/>
    <col min="12563" max="12563" width="11.5546875" style="464" customWidth="1"/>
    <col min="12564" max="12564" width="43.6640625" style="464" customWidth="1"/>
    <col min="12565" max="12567" width="11.33203125" style="464" customWidth="1"/>
    <col min="12568" max="12573" width="10.5546875" style="464" customWidth="1"/>
    <col min="12574" max="12574" width="12.5546875" style="464" customWidth="1"/>
    <col min="12575" max="12582" width="10.5546875" style="464" customWidth="1"/>
    <col min="12583" max="12583" width="8.6640625" style="464" customWidth="1"/>
    <col min="12584" max="12817" width="8.6640625" style="464"/>
    <col min="12818" max="12818" width="6" style="464" customWidth="1"/>
    <col min="12819" max="12819" width="11.5546875" style="464" customWidth="1"/>
    <col min="12820" max="12820" width="43.6640625" style="464" customWidth="1"/>
    <col min="12821" max="12823" width="11.33203125" style="464" customWidth="1"/>
    <col min="12824" max="12829" width="10.5546875" style="464" customWidth="1"/>
    <col min="12830" max="12830" width="12.5546875" style="464" customWidth="1"/>
    <col min="12831" max="12838" width="10.5546875" style="464" customWidth="1"/>
    <col min="12839" max="12839" width="8.6640625" style="464" customWidth="1"/>
    <col min="12840" max="13073" width="8.6640625" style="464"/>
    <col min="13074" max="13074" width="6" style="464" customWidth="1"/>
    <col min="13075" max="13075" width="11.5546875" style="464" customWidth="1"/>
    <col min="13076" max="13076" width="43.6640625" style="464" customWidth="1"/>
    <col min="13077" max="13079" width="11.33203125" style="464" customWidth="1"/>
    <col min="13080" max="13085" width="10.5546875" style="464" customWidth="1"/>
    <col min="13086" max="13086" width="12.5546875" style="464" customWidth="1"/>
    <col min="13087" max="13094" width="10.5546875" style="464" customWidth="1"/>
    <col min="13095" max="13095" width="8.6640625" style="464" customWidth="1"/>
    <col min="13096" max="13329" width="8.6640625" style="464"/>
    <col min="13330" max="13330" width="6" style="464" customWidth="1"/>
    <col min="13331" max="13331" width="11.5546875" style="464" customWidth="1"/>
    <col min="13332" max="13332" width="43.6640625" style="464" customWidth="1"/>
    <col min="13333" max="13335" width="11.33203125" style="464" customWidth="1"/>
    <col min="13336" max="13341" width="10.5546875" style="464" customWidth="1"/>
    <col min="13342" max="13342" width="12.5546875" style="464" customWidth="1"/>
    <col min="13343" max="13350" width="10.5546875" style="464" customWidth="1"/>
    <col min="13351" max="13351" width="8.6640625" style="464" customWidth="1"/>
    <col min="13352" max="13585" width="8.6640625" style="464"/>
    <col min="13586" max="13586" width="6" style="464" customWidth="1"/>
    <col min="13587" max="13587" width="11.5546875" style="464" customWidth="1"/>
    <col min="13588" max="13588" width="43.6640625" style="464" customWidth="1"/>
    <col min="13589" max="13591" width="11.33203125" style="464" customWidth="1"/>
    <col min="13592" max="13597" width="10.5546875" style="464" customWidth="1"/>
    <col min="13598" max="13598" width="12.5546875" style="464" customWidth="1"/>
    <col min="13599" max="13606" width="10.5546875" style="464" customWidth="1"/>
    <col min="13607" max="13607" width="8.6640625" style="464" customWidth="1"/>
    <col min="13608" max="13841" width="8.6640625" style="464"/>
    <col min="13842" max="13842" width="6" style="464" customWidth="1"/>
    <col min="13843" max="13843" width="11.5546875" style="464" customWidth="1"/>
    <col min="13844" max="13844" width="43.6640625" style="464" customWidth="1"/>
    <col min="13845" max="13847" width="11.33203125" style="464" customWidth="1"/>
    <col min="13848" max="13853" width="10.5546875" style="464" customWidth="1"/>
    <col min="13854" max="13854" width="12.5546875" style="464" customWidth="1"/>
    <col min="13855" max="13862" width="10.5546875" style="464" customWidth="1"/>
    <col min="13863" max="13863" width="8.6640625" style="464" customWidth="1"/>
    <col min="13864" max="14097" width="8.6640625" style="464"/>
    <col min="14098" max="14098" width="6" style="464" customWidth="1"/>
    <col min="14099" max="14099" width="11.5546875" style="464" customWidth="1"/>
    <col min="14100" max="14100" width="43.6640625" style="464" customWidth="1"/>
    <col min="14101" max="14103" width="11.33203125" style="464" customWidth="1"/>
    <col min="14104" max="14109" width="10.5546875" style="464" customWidth="1"/>
    <col min="14110" max="14110" width="12.5546875" style="464" customWidth="1"/>
    <col min="14111" max="14118" width="10.5546875" style="464" customWidth="1"/>
    <col min="14119" max="14119" width="8.6640625" style="464" customWidth="1"/>
    <col min="14120" max="14353" width="8.6640625" style="464"/>
    <col min="14354" max="14354" width="6" style="464" customWidth="1"/>
    <col min="14355" max="14355" width="11.5546875" style="464" customWidth="1"/>
    <col min="14356" max="14356" width="43.6640625" style="464" customWidth="1"/>
    <col min="14357" max="14359" width="11.33203125" style="464" customWidth="1"/>
    <col min="14360" max="14365" width="10.5546875" style="464" customWidth="1"/>
    <col min="14366" max="14366" width="12.5546875" style="464" customWidth="1"/>
    <col min="14367" max="14374" width="10.5546875" style="464" customWidth="1"/>
    <col min="14375" max="14375" width="8.6640625" style="464" customWidth="1"/>
    <col min="14376" max="14609" width="8.6640625" style="464"/>
    <col min="14610" max="14610" width="6" style="464" customWidth="1"/>
    <col min="14611" max="14611" width="11.5546875" style="464" customWidth="1"/>
    <col min="14612" max="14612" width="43.6640625" style="464" customWidth="1"/>
    <col min="14613" max="14615" width="11.33203125" style="464" customWidth="1"/>
    <col min="14616" max="14621" width="10.5546875" style="464" customWidth="1"/>
    <col min="14622" max="14622" width="12.5546875" style="464" customWidth="1"/>
    <col min="14623" max="14630" width="10.5546875" style="464" customWidth="1"/>
    <col min="14631" max="14631" width="8.6640625" style="464" customWidth="1"/>
    <col min="14632" max="14865" width="8.6640625" style="464"/>
    <col min="14866" max="14866" width="6" style="464" customWidth="1"/>
    <col min="14867" max="14867" width="11.5546875" style="464" customWidth="1"/>
    <col min="14868" max="14868" width="43.6640625" style="464" customWidth="1"/>
    <col min="14869" max="14871" width="11.33203125" style="464" customWidth="1"/>
    <col min="14872" max="14877" width="10.5546875" style="464" customWidth="1"/>
    <col min="14878" max="14878" width="12.5546875" style="464" customWidth="1"/>
    <col min="14879" max="14886" width="10.5546875" style="464" customWidth="1"/>
    <col min="14887" max="14887" width="8.6640625" style="464" customWidth="1"/>
    <col min="14888" max="15121" width="8.6640625" style="464"/>
    <col min="15122" max="15122" width="6" style="464" customWidth="1"/>
    <col min="15123" max="15123" width="11.5546875" style="464" customWidth="1"/>
    <col min="15124" max="15124" width="43.6640625" style="464" customWidth="1"/>
    <col min="15125" max="15127" width="11.33203125" style="464" customWidth="1"/>
    <col min="15128" max="15133" width="10.5546875" style="464" customWidth="1"/>
    <col min="15134" max="15134" width="12.5546875" style="464" customWidth="1"/>
    <col min="15135" max="15142" width="10.5546875" style="464" customWidth="1"/>
    <col min="15143" max="15143" width="8.6640625" style="464" customWidth="1"/>
    <col min="15144" max="15377" width="8.6640625" style="464"/>
    <col min="15378" max="15378" width="6" style="464" customWidth="1"/>
    <col min="15379" max="15379" width="11.5546875" style="464" customWidth="1"/>
    <col min="15380" max="15380" width="43.6640625" style="464" customWidth="1"/>
    <col min="15381" max="15383" width="11.33203125" style="464" customWidth="1"/>
    <col min="15384" max="15389" width="10.5546875" style="464" customWidth="1"/>
    <col min="15390" max="15390" width="12.5546875" style="464" customWidth="1"/>
    <col min="15391" max="15398" width="10.5546875" style="464" customWidth="1"/>
    <col min="15399" max="15399" width="8.6640625" style="464" customWidth="1"/>
    <col min="15400" max="15633" width="8.6640625" style="464"/>
    <col min="15634" max="15634" width="6" style="464" customWidth="1"/>
    <col min="15635" max="15635" width="11.5546875" style="464" customWidth="1"/>
    <col min="15636" max="15636" width="43.6640625" style="464" customWidth="1"/>
    <col min="15637" max="15639" width="11.33203125" style="464" customWidth="1"/>
    <col min="15640" max="15645" width="10.5546875" style="464" customWidth="1"/>
    <col min="15646" max="15646" width="12.5546875" style="464" customWidth="1"/>
    <col min="15647" max="15654" width="10.5546875" style="464" customWidth="1"/>
    <col min="15655" max="15655" width="8.6640625" style="464" customWidth="1"/>
    <col min="15656" max="15889" width="8.6640625" style="464"/>
    <col min="15890" max="15890" width="6" style="464" customWidth="1"/>
    <col min="15891" max="15891" width="11.5546875" style="464" customWidth="1"/>
    <col min="15892" max="15892" width="43.6640625" style="464" customWidth="1"/>
    <col min="15893" max="15895" width="11.33203125" style="464" customWidth="1"/>
    <col min="15896" max="15901" width="10.5546875" style="464" customWidth="1"/>
    <col min="15902" max="15902" width="12.5546875" style="464" customWidth="1"/>
    <col min="15903" max="15910" width="10.5546875" style="464" customWidth="1"/>
    <col min="15911" max="15911" width="8.6640625" style="464" customWidth="1"/>
    <col min="15912" max="16145" width="8.6640625" style="464"/>
    <col min="16146" max="16146" width="6" style="464" customWidth="1"/>
    <col min="16147" max="16147" width="11.5546875" style="464" customWidth="1"/>
    <col min="16148" max="16148" width="43.6640625" style="464" customWidth="1"/>
    <col min="16149" max="16151" width="11.33203125" style="464" customWidth="1"/>
    <col min="16152" max="16157" width="10.5546875" style="464" customWidth="1"/>
    <col min="16158" max="16158" width="12.5546875" style="464" customWidth="1"/>
    <col min="16159" max="16166" width="10.5546875" style="464" customWidth="1"/>
    <col min="16167" max="16167" width="8.6640625" style="464" customWidth="1"/>
    <col min="16168" max="16384" width="8.6640625" style="464"/>
  </cols>
  <sheetData>
    <row r="1" spans="1:60" ht="10.199999999999999" x14ac:dyDescent="0.2">
      <c r="A1" s="52" t="s">
        <v>11131</v>
      </c>
      <c r="B1" s="33"/>
      <c r="C1" s="33"/>
      <c r="D1" s="33"/>
      <c r="E1" s="41">
        <v>1</v>
      </c>
      <c r="F1" s="33"/>
      <c r="G1" s="33">
        <v>2</v>
      </c>
      <c r="H1" s="33">
        <v>3</v>
      </c>
      <c r="I1" s="33">
        <v>4</v>
      </c>
      <c r="J1" s="33">
        <v>5</v>
      </c>
      <c r="K1" s="33">
        <v>6</v>
      </c>
      <c r="L1" s="33">
        <v>7</v>
      </c>
      <c r="M1" s="33">
        <v>8</v>
      </c>
      <c r="N1" s="33">
        <v>9</v>
      </c>
      <c r="O1" s="33">
        <v>10</v>
      </c>
      <c r="P1" s="33">
        <v>11</v>
      </c>
      <c r="Q1" s="33">
        <v>12</v>
      </c>
      <c r="R1" s="33">
        <v>13</v>
      </c>
      <c r="S1" s="33"/>
      <c r="T1" s="34"/>
      <c r="U1" s="34"/>
      <c r="V1" s="33">
        <v>16</v>
      </c>
      <c r="W1" s="33"/>
      <c r="X1" s="33"/>
      <c r="Y1" s="33"/>
      <c r="Z1" s="33"/>
      <c r="AA1" s="33">
        <v>17</v>
      </c>
      <c r="AB1" s="33"/>
      <c r="AC1" s="33">
        <v>18</v>
      </c>
      <c r="AD1" s="33">
        <v>19</v>
      </c>
      <c r="AE1" s="33" t="s">
        <v>587</v>
      </c>
    </row>
    <row r="2" spans="1:60" ht="10.199999999999999" x14ac:dyDescent="0.2">
      <c r="A2" s="33" t="s">
        <v>586</v>
      </c>
      <c r="B2" s="33"/>
      <c r="C2" s="33"/>
      <c r="D2" s="33"/>
      <c r="E2" s="849" t="s">
        <v>12008</v>
      </c>
      <c r="F2" s="849"/>
      <c r="G2" s="849"/>
      <c r="H2" s="849"/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  <c r="AH2" s="849"/>
      <c r="AI2" s="849"/>
      <c r="AJ2" s="849"/>
      <c r="AK2" s="849"/>
      <c r="AL2" s="849"/>
      <c r="AM2" s="849"/>
      <c r="AN2" s="849"/>
      <c r="AO2" s="849"/>
      <c r="AP2" s="849"/>
      <c r="AQ2" s="849"/>
      <c r="AR2" s="849"/>
      <c r="AS2" s="849"/>
      <c r="AT2" s="849"/>
      <c r="AU2" s="849"/>
      <c r="AV2" s="849"/>
      <c r="AW2" s="849"/>
      <c r="AX2" s="849"/>
      <c r="AY2" s="849"/>
      <c r="AZ2" s="849"/>
      <c r="BA2" s="849"/>
      <c r="BB2" s="849"/>
      <c r="BC2" s="849"/>
      <c r="BD2" s="849"/>
      <c r="BE2" s="849"/>
      <c r="BF2" s="849"/>
      <c r="BG2" s="849"/>
      <c r="BH2" s="849"/>
    </row>
    <row r="3" spans="1:60" ht="10.199999999999999" x14ac:dyDescent="0.2">
      <c r="A3" s="33" t="s">
        <v>586</v>
      </c>
      <c r="B3" s="33"/>
      <c r="C3" s="33"/>
      <c r="D3" s="33"/>
      <c r="E3" s="385" t="s">
        <v>588</v>
      </c>
      <c r="F3" s="850"/>
      <c r="G3" s="850"/>
      <c r="H3" s="850"/>
      <c r="I3" s="850"/>
      <c r="J3" s="850"/>
      <c r="K3" s="850"/>
      <c r="L3" s="850"/>
      <c r="M3" s="850"/>
      <c r="N3" s="850"/>
      <c r="O3" s="850"/>
      <c r="P3" s="850"/>
      <c r="Q3" s="850"/>
      <c r="R3" s="850"/>
      <c r="S3" s="850"/>
      <c r="T3" s="850"/>
      <c r="U3" s="850"/>
      <c r="V3" s="850"/>
      <c r="W3" s="850"/>
      <c r="X3" s="850"/>
      <c r="Y3" s="850"/>
      <c r="Z3" s="850"/>
      <c r="AA3" s="850"/>
      <c r="AB3" s="850"/>
      <c r="AC3" s="850"/>
      <c r="AD3" s="850"/>
      <c r="AE3" s="850"/>
      <c r="AF3" s="850"/>
      <c r="AG3" s="850"/>
      <c r="AH3" s="850"/>
      <c r="AI3" s="850"/>
      <c r="AJ3" s="850"/>
      <c r="AK3" s="850"/>
      <c r="AL3" s="850"/>
      <c r="AM3" s="850"/>
      <c r="AN3" s="850"/>
      <c r="AO3" s="850"/>
      <c r="AP3" s="850"/>
      <c r="AQ3" s="850"/>
      <c r="AR3" s="850"/>
      <c r="AS3" s="850"/>
      <c r="AT3" s="850"/>
      <c r="AU3" s="850"/>
      <c r="AV3" s="850"/>
      <c r="AW3" s="850"/>
      <c r="AX3" s="850"/>
      <c r="AY3" s="850"/>
      <c r="AZ3" s="850"/>
      <c r="BA3" s="850"/>
      <c r="BB3" s="850"/>
      <c r="BC3" s="850"/>
      <c r="BD3" s="850"/>
      <c r="BE3" s="850"/>
      <c r="BF3" s="850"/>
      <c r="BG3" s="850"/>
      <c r="BH3" s="850"/>
    </row>
    <row r="4" spans="1:60" ht="10.199999999999999" x14ac:dyDescent="0.2">
      <c r="A4" s="33" t="s">
        <v>586</v>
      </c>
      <c r="B4" s="33"/>
      <c r="C4" s="33"/>
      <c r="D4" s="33"/>
      <c r="E4" s="385" t="s">
        <v>2</v>
      </c>
      <c r="F4" s="851"/>
      <c r="G4" s="851"/>
      <c r="H4" s="851"/>
      <c r="I4" s="851"/>
      <c r="J4" s="851"/>
      <c r="K4" s="851"/>
      <c r="L4" s="851"/>
      <c r="M4" s="851"/>
      <c r="N4" s="851"/>
      <c r="O4" s="851"/>
      <c r="P4" s="851"/>
      <c r="Q4" s="851"/>
      <c r="R4" s="851"/>
      <c r="S4" s="851"/>
      <c r="T4" s="851"/>
      <c r="U4" s="851"/>
      <c r="V4" s="851"/>
      <c r="W4" s="851"/>
      <c r="X4" s="851"/>
      <c r="Y4" s="851"/>
      <c r="Z4" s="851"/>
      <c r="AA4" s="851"/>
      <c r="AB4" s="851"/>
      <c r="AC4" s="851"/>
      <c r="AD4" s="851"/>
      <c r="AE4" s="851"/>
      <c r="AF4" s="851"/>
      <c r="AG4" s="851"/>
      <c r="AH4" s="851"/>
      <c r="AI4" s="851"/>
      <c r="AJ4" s="851"/>
      <c r="AK4" s="851"/>
      <c r="AL4" s="851"/>
      <c r="AM4" s="851"/>
      <c r="AN4" s="851"/>
      <c r="AO4" s="851"/>
      <c r="AP4" s="851"/>
      <c r="AQ4" s="851"/>
      <c r="AR4" s="851"/>
      <c r="AS4" s="851"/>
      <c r="AT4" s="851"/>
      <c r="AU4" s="851"/>
      <c r="AV4" s="851"/>
      <c r="AW4" s="851"/>
      <c r="AX4" s="851"/>
      <c r="AY4" s="851"/>
      <c r="AZ4" s="851"/>
      <c r="BA4" s="851"/>
      <c r="BB4" s="851"/>
      <c r="BC4" s="851"/>
      <c r="BD4" s="851"/>
      <c r="BE4" s="851"/>
      <c r="BF4" s="851"/>
      <c r="BG4" s="851"/>
      <c r="BH4" s="851"/>
    </row>
    <row r="5" spans="1:60" ht="10.199999999999999" x14ac:dyDescent="0.2">
      <c r="A5" s="33" t="s">
        <v>586</v>
      </c>
      <c r="B5" s="33"/>
      <c r="C5" s="33"/>
      <c r="D5" s="33"/>
      <c r="E5" s="385" t="s">
        <v>589</v>
      </c>
      <c r="F5" s="851"/>
      <c r="G5" s="851"/>
      <c r="H5" s="851"/>
      <c r="I5" s="851"/>
      <c r="J5" s="851"/>
      <c r="K5" s="851"/>
      <c r="L5" s="851"/>
      <c r="M5" s="851"/>
      <c r="N5" s="851"/>
      <c r="O5" s="851"/>
      <c r="P5" s="851"/>
      <c r="Q5" s="851"/>
      <c r="R5" s="851"/>
      <c r="S5" s="851"/>
      <c r="T5" s="851"/>
      <c r="U5" s="851"/>
      <c r="V5" s="851"/>
      <c r="W5" s="851"/>
      <c r="X5" s="851"/>
      <c r="Y5" s="851"/>
      <c r="Z5" s="851"/>
      <c r="AA5" s="851"/>
      <c r="AB5" s="851"/>
      <c r="AC5" s="851"/>
      <c r="AD5" s="851"/>
      <c r="AE5" s="851"/>
      <c r="AF5" s="851"/>
      <c r="AG5" s="851"/>
      <c r="AH5" s="851"/>
      <c r="AI5" s="851"/>
      <c r="AJ5" s="851"/>
      <c r="AK5" s="851"/>
      <c r="AL5" s="851"/>
      <c r="AM5" s="851"/>
      <c r="AN5" s="851"/>
      <c r="AO5" s="851"/>
      <c r="AP5" s="851"/>
      <c r="AQ5" s="851"/>
      <c r="AR5" s="851"/>
      <c r="AS5" s="851"/>
      <c r="AT5" s="851"/>
      <c r="AU5" s="851"/>
      <c r="AV5" s="851"/>
      <c r="AW5" s="851"/>
      <c r="AX5" s="851"/>
      <c r="AY5" s="851"/>
      <c r="AZ5" s="851"/>
      <c r="BA5" s="851"/>
      <c r="BB5" s="851"/>
      <c r="BC5" s="851"/>
      <c r="BD5" s="851"/>
      <c r="BE5" s="851"/>
      <c r="BF5" s="851"/>
      <c r="BG5" s="851"/>
      <c r="BH5" s="851"/>
    </row>
    <row r="6" spans="1:60" s="17" customFormat="1" ht="10.199999999999999" x14ac:dyDescent="0.2">
      <c r="E6" s="465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</row>
    <row r="7" spans="1:60" ht="13.35" customHeight="1" x14ac:dyDescent="0.2">
      <c r="A7" s="33" t="s">
        <v>590</v>
      </c>
      <c r="B7" s="33"/>
      <c r="C7" s="33"/>
      <c r="D7" s="33"/>
      <c r="E7" s="852" t="s">
        <v>4</v>
      </c>
      <c r="F7" s="852" t="s">
        <v>1</v>
      </c>
      <c r="G7" s="852" t="s">
        <v>591</v>
      </c>
      <c r="H7" s="853" t="s">
        <v>592</v>
      </c>
      <c r="I7" s="853" t="s">
        <v>593</v>
      </c>
      <c r="J7" s="853" t="s">
        <v>594</v>
      </c>
      <c r="K7" s="853" t="s">
        <v>595</v>
      </c>
      <c r="L7" s="853" t="s">
        <v>596</v>
      </c>
      <c r="M7" s="853"/>
      <c r="N7" s="853"/>
      <c r="O7" s="853"/>
      <c r="P7" s="853"/>
      <c r="Q7" s="853"/>
      <c r="R7" s="853"/>
      <c r="S7" s="853" t="s">
        <v>402</v>
      </c>
      <c r="T7" s="853" t="s">
        <v>597</v>
      </c>
      <c r="U7" s="853"/>
      <c r="V7" s="853"/>
      <c r="W7" s="853"/>
      <c r="X7" s="853"/>
      <c r="Y7" s="853"/>
      <c r="Z7" s="853"/>
      <c r="AA7" s="853"/>
      <c r="AB7" s="853"/>
      <c r="AC7" s="853"/>
      <c r="AD7" s="853"/>
      <c r="AE7" s="853"/>
      <c r="AF7" s="853"/>
      <c r="AG7" s="853"/>
      <c r="AH7" s="853"/>
      <c r="AI7" s="853"/>
      <c r="AJ7" s="853"/>
      <c r="AK7" s="853"/>
      <c r="AL7" s="853"/>
      <c r="AM7" s="853"/>
      <c r="AN7" s="853"/>
      <c r="AO7" s="853"/>
      <c r="AP7" s="853"/>
      <c r="AQ7" s="853"/>
      <c r="AR7" s="853"/>
      <c r="AS7" s="853"/>
      <c r="AT7" s="853"/>
      <c r="AU7" s="853"/>
      <c r="AV7" s="853"/>
      <c r="AW7" s="854" t="s">
        <v>598</v>
      </c>
      <c r="AX7" s="854"/>
      <c r="AY7" s="854"/>
      <c r="AZ7" s="854"/>
      <c r="BA7" s="854"/>
      <c r="BB7" s="854"/>
      <c r="BC7" s="854"/>
      <c r="BD7" s="854"/>
      <c r="BE7" s="854"/>
      <c r="BF7" s="854"/>
      <c r="BG7" s="854"/>
      <c r="BH7" s="854"/>
    </row>
    <row r="8" spans="1:60" ht="13.35" customHeight="1" x14ac:dyDescent="0.2">
      <c r="A8" s="33"/>
      <c r="B8" s="33"/>
      <c r="C8" s="33"/>
      <c r="D8" s="33"/>
      <c r="E8" s="852"/>
      <c r="F8" s="852"/>
      <c r="G8" s="852"/>
      <c r="H8" s="853"/>
      <c r="I8" s="853"/>
      <c r="J8" s="853"/>
      <c r="K8" s="853"/>
      <c r="L8" s="855" t="s">
        <v>599</v>
      </c>
      <c r="M8" s="857" t="s">
        <v>600</v>
      </c>
      <c r="N8" s="857" t="s">
        <v>601</v>
      </c>
      <c r="O8" s="857" t="s">
        <v>602</v>
      </c>
      <c r="P8" s="857" t="s">
        <v>11076</v>
      </c>
      <c r="Q8" s="857" t="s">
        <v>603</v>
      </c>
      <c r="R8" s="857" t="s">
        <v>11075</v>
      </c>
      <c r="S8" s="853"/>
      <c r="T8" s="855" t="s">
        <v>604</v>
      </c>
      <c r="U8" s="855" t="s">
        <v>605</v>
      </c>
      <c r="V8" s="855" t="s">
        <v>606</v>
      </c>
      <c r="W8" s="867" t="s">
        <v>607</v>
      </c>
      <c r="X8" s="868"/>
      <c r="Y8" s="868"/>
      <c r="Z8" s="869"/>
      <c r="AA8" s="853" t="s">
        <v>608</v>
      </c>
      <c r="AB8" s="859" t="s">
        <v>609</v>
      </c>
      <c r="AC8" s="853" t="s">
        <v>610</v>
      </c>
      <c r="AD8" s="853" t="s">
        <v>611</v>
      </c>
      <c r="AE8" s="853" t="s">
        <v>612</v>
      </c>
      <c r="AF8" s="853" t="s">
        <v>613</v>
      </c>
      <c r="AG8" s="853" t="s">
        <v>614</v>
      </c>
      <c r="AH8" s="853" t="s">
        <v>615</v>
      </c>
      <c r="AI8" s="853" t="s">
        <v>616</v>
      </c>
      <c r="AJ8" s="865" t="s">
        <v>617</v>
      </c>
      <c r="AK8" s="853" t="s">
        <v>618</v>
      </c>
      <c r="AL8" s="853" t="s">
        <v>619</v>
      </c>
      <c r="AM8" s="853" t="s">
        <v>620</v>
      </c>
      <c r="AN8" s="853" t="s">
        <v>621</v>
      </c>
      <c r="AO8" s="853" t="s">
        <v>622</v>
      </c>
      <c r="AP8" s="853" t="s">
        <v>623</v>
      </c>
      <c r="AQ8" s="862" t="s">
        <v>624</v>
      </c>
      <c r="AR8" s="862" t="s">
        <v>625</v>
      </c>
      <c r="AS8" s="862" t="s">
        <v>626</v>
      </c>
      <c r="AT8" s="862" t="s">
        <v>627</v>
      </c>
      <c r="AU8" s="862" t="s">
        <v>628</v>
      </c>
      <c r="AV8" s="862" t="s">
        <v>629</v>
      </c>
      <c r="AW8" s="855" t="s">
        <v>630</v>
      </c>
      <c r="AX8" s="855" t="s">
        <v>631</v>
      </c>
      <c r="AY8" s="855" t="s">
        <v>632</v>
      </c>
      <c r="AZ8" s="855" t="s">
        <v>633</v>
      </c>
      <c r="BA8" s="855" t="s">
        <v>634</v>
      </c>
      <c r="BB8" s="855" t="s">
        <v>635</v>
      </c>
      <c r="BC8" s="855" t="s">
        <v>636</v>
      </c>
      <c r="BD8" s="855" t="s">
        <v>637</v>
      </c>
      <c r="BE8" s="855" t="s">
        <v>638</v>
      </c>
      <c r="BF8" s="855" t="s">
        <v>639</v>
      </c>
      <c r="BG8" s="855" t="s">
        <v>640</v>
      </c>
      <c r="BH8" s="853" t="s">
        <v>641</v>
      </c>
    </row>
    <row r="9" spans="1:60" ht="49.35" customHeight="1" x14ac:dyDescent="0.2">
      <c r="A9" s="33" t="s">
        <v>590</v>
      </c>
      <c r="B9" s="33"/>
      <c r="C9" s="33"/>
      <c r="D9" s="33"/>
      <c r="E9" s="852"/>
      <c r="F9" s="852"/>
      <c r="G9" s="852"/>
      <c r="H9" s="853"/>
      <c r="I9" s="853"/>
      <c r="J9" s="853"/>
      <c r="K9" s="853"/>
      <c r="L9" s="856"/>
      <c r="M9" s="858"/>
      <c r="N9" s="858"/>
      <c r="O9" s="858"/>
      <c r="P9" s="858"/>
      <c r="Q9" s="858"/>
      <c r="R9" s="858"/>
      <c r="S9" s="853"/>
      <c r="T9" s="856"/>
      <c r="U9" s="856"/>
      <c r="V9" s="856"/>
      <c r="W9" s="424" t="s">
        <v>241</v>
      </c>
      <c r="X9" s="424" t="s">
        <v>236</v>
      </c>
      <c r="Y9" s="424" t="s">
        <v>642</v>
      </c>
      <c r="Z9" s="424" t="s">
        <v>643</v>
      </c>
      <c r="AA9" s="853"/>
      <c r="AB9" s="859"/>
      <c r="AC9" s="853"/>
      <c r="AD9" s="853"/>
      <c r="AE9" s="853"/>
      <c r="AF9" s="853"/>
      <c r="AG9" s="853"/>
      <c r="AH9" s="853"/>
      <c r="AI9" s="853"/>
      <c r="AJ9" s="866"/>
      <c r="AK9" s="853"/>
      <c r="AL9" s="853"/>
      <c r="AM9" s="853"/>
      <c r="AN9" s="853"/>
      <c r="AO9" s="853"/>
      <c r="AP9" s="853"/>
      <c r="AQ9" s="863"/>
      <c r="AR9" s="863"/>
      <c r="AS9" s="863"/>
      <c r="AT9" s="863"/>
      <c r="AU9" s="863"/>
      <c r="AV9" s="863"/>
      <c r="AW9" s="856"/>
      <c r="AX9" s="856"/>
      <c r="AY9" s="856"/>
      <c r="AZ9" s="856"/>
      <c r="BA9" s="856"/>
      <c r="BB9" s="856"/>
      <c r="BC9" s="856"/>
      <c r="BD9" s="856"/>
      <c r="BE9" s="856"/>
      <c r="BF9" s="856"/>
      <c r="BG9" s="856"/>
      <c r="BH9" s="853"/>
    </row>
    <row r="10" spans="1:60" ht="10.199999999999999" x14ac:dyDescent="0.2">
      <c r="A10" s="33"/>
      <c r="B10" s="33"/>
      <c r="C10" s="33"/>
      <c r="D10" s="33"/>
      <c r="E10" s="852"/>
      <c r="F10" s="852"/>
      <c r="G10" s="852"/>
      <c r="H10" s="386" t="s">
        <v>16</v>
      </c>
      <c r="I10" s="386" t="s">
        <v>17</v>
      </c>
      <c r="J10" s="386" t="s">
        <v>18</v>
      </c>
      <c r="K10" s="386" t="s">
        <v>19</v>
      </c>
      <c r="L10" s="386" t="s">
        <v>20</v>
      </c>
      <c r="M10" s="386" t="s">
        <v>21</v>
      </c>
      <c r="N10" s="386" t="s">
        <v>22</v>
      </c>
      <c r="O10" s="386" t="s">
        <v>23</v>
      </c>
      <c r="P10" s="386" t="s">
        <v>24</v>
      </c>
      <c r="Q10" s="386" t="s">
        <v>25</v>
      </c>
      <c r="R10" s="386" t="s">
        <v>26</v>
      </c>
      <c r="S10" s="386" t="s">
        <v>27</v>
      </c>
      <c r="T10" s="386" t="s">
        <v>28</v>
      </c>
      <c r="U10" s="386" t="s">
        <v>29</v>
      </c>
      <c r="V10" s="386" t="s">
        <v>44</v>
      </c>
      <c r="W10" s="386" t="s">
        <v>45</v>
      </c>
      <c r="X10" s="386" t="s">
        <v>46</v>
      </c>
      <c r="Y10" s="386" t="s">
        <v>48</v>
      </c>
      <c r="Z10" s="386" t="s">
        <v>50</v>
      </c>
      <c r="AA10" s="386" t="s">
        <v>52</v>
      </c>
      <c r="AB10" s="386" t="s">
        <v>54</v>
      </c>
      <c r="AC10" s="386" t="s">
        <v>55</v>
      </c>
      <c r="AD10" s="386" t="s">
        <v>56</v>
      </c>
      <c r="AE10" s="386" t="s">
        <v>57</v>
      </c>
      <c r="AF10" s="386" t="s">
        <v>59</v>
      </c>
      <c r="AG10" s="386" t="s">
        <v>61</v>
      </c>
      <c r="AH10" s="386" t="s">
        <v>63</v>
      </c>
      <c r="AI10" s="386" t="s">
        <v>66</v>
      </c>
      <c r="AJ10" s="386" t="s">
        <v>69</v>
      </c>
      <c r="AK10" s="386" t="s">
        <v>70</v>
      </c>
      <c r="AL10" s="386" t="s">
        <v>73</v>
      </c>
      <c r="AM10" s="386" t="s">
        <v>74</v>
      </c>
      <c r="AN10" s="386" t="s">
        <v>75</v>
      </c>
      <c r="AO10" s="386" t="s">
        <v>77</v>
      </c>
      <c r="AP10" s="386" t="s">
        <v>79</v>
      </c>
      <c r="AQ10" s="386" t="s">
        <v>81</v>
      </c>
      <c r="AR10" s="386" t="s">
        <v>83</v>
      </c>
      <c r="AS10" s="386" t="s">
        <v>85</v>
      </c>
      <c r="AT10" s="386" t="s">
        <v>87</v>
      </c>
      <c r="AU10" s="386" t="s">
        <v>90</v>
      </c>
      <c r="AV10" s="386" t="s">
        <v>93</v>
      </c>
      <c r="AW10" s="386" t="s">
        <v>95</v>
      </c>
      <c r="AX10" s="386" t="s">
        <v>97</v>
      </c>
      <c r="AY10" s="386" t="s">
        <v>99</v>
      </c>
      <c r="AZ10" s="386" t="s">
        <v>101</v>
      </c>
      <c r="BA10" s="386" t="s">
        <v>103</v>
      </c>
      <c r="BB10" s="386" t="s">
        <v>105</v>
      </c>
      <c r="BC10" s="386" t="s">
        <v>107</v>
      </c>
      <c r="BD10" s="386" t="s">
        <v>109</v>
      </c>
      <c r="BE10" s="386" t="s">
        <v>111</v>
      </c>
      <c r="BF10" s="386" t="s">
        <v>112</v>
      </c>
      <c r="BG10" s="386" t="s">
        <v>114</v>
      </c>
      <c r="BH10" s="386" t="s">
        <v>117</v>
      </c>
    </row>
    <row r="11" spans="1:60" ht="13.35" customHeight="1" x14ac:dyDescent="0.2">
      <c r="A11" s="33"/>
      <c r="B11" s="33"/>
      <c r="C11" s="33"/>
      <c r="D11" s="33"/>
      <c r="E11" s="387" t="s">
        <v>16</v>
      </c>
      <c r="F11" s="388">
        <v>1</v>
      </c>
      <c r="G11" s="864" t="s">
        <v>644</v>
      </c>
      <c r="H11" s="864"/>
      <c r="I11" s="864"/>
      <c r="J11" s="864"/>
      <c r="K11" s="864"/>
      <c r="L11" s="864"/>
      <c r="M11" s="864"/>
      <c r="N11" s="864"/>
      <c r="O11" s="864"/>
      <c r="P11" s="864"/>
      <c r="Q11" s="864"/>
      <c r="R11" s="864"/>
      <c r="S11" s="864"/>
      <c r="T11" s="864"/>
      <c r="U11" s="864"/>
      <c r="V11" s="864"/>
      <c r="W11" s="864"/>
      <c r="X11" s="864"/>
      <c r="Y11" s="864"/>
      <c r="Z11" s="864"/>
      <c r="AA11" s="864"/>
      <c r="AB11" s="864"/>
      <c r="AC11" s="864"/>
      <c r="AD11" s="864"/>
      <c r="AE11" s="864"/>
      <c r="AF11" s="864"/>
      <c r="AG11" s="864"/>
      <c r="AH11" s="864"/>
      <c r="AI11" s="864"/>
      <c r="AJ11" s="864"/>
      <c r="AK11" s="864"/>
      <c r="AL11" s="864"/>
      <c r="AM11" s="864"/>
      <c r="AN11" s="864"/>
      <c r="AO11" s="864"/>
      <c r="AP11" s="864"/>
      <c r="AQ11" s="864"/>
      <c r="AR11" s="864"/>
      <c r="AS11" s="864"/>
      <c r="AT11" s="864"/>
      <c r="AU11" s="864"/>
      <c r="AV11" s="864"/>
      <c r="AW11" s="864"/>
      <c r="AX11" s="864"/>
      <c r="AY11" s="864"/>
      <c r="AZ11" s="864"/>
      <c r="BA11" s="864"/>
      <c r="BB11" s="864"/>
      <c r="BC11" s="864"/>
      <c r="BD11" s="864"/>
      <c r="BE11" s="864"/>
      <c r="BF11" s="864"/>
      <c r="BG11" s="864"/>
      <c r="BH11" s="864"/>
    </row>
    <row r="12" spans="1:60" ht="10.199999999999999" x14ac:dyDescent="0.2">
      <c r="A12" s="33" t="s">
        <v>645</v>
      </c>
      <c r="B12" s="33"/>
      <c r="C12" s="33"/>
      <c r="D12" s="33"/>
      <c r="E12" s="387" t="s">
        <v>17</v>
      </c>
      <c r="F12" s="389">
        <v>1.1000000000000001</v>
      </c>
      <c r="G12" s="604" t="s">
        <v>646</v>
      </c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1"/>
      <c r="S12" s="392">
        <f>SUM(L12:R12)</f>
        <v>0</v>
      </c>
      <c r="T12" s="393" t="s">
        <v>647</v>
      </c>
      <c r="U12" s="394" t="s">
        <v>647</v>
      </c>
      <c r="V12" s="394" t="s">
        <v>647</v>
      </c>
      <c r="W12" s="394"/>
      <c r="X12" s="394"/>
      <c r="Y12" s="394"/>
      <c r="Z12" s="394"/>
      <c r="AA12" s="394" t="s">
        <v>647</v>
      </c>
      <c r="AB12" s="394"/>
      <c r="AC12" s="394" t="s">
        <v>647</v>
      </c>
      <c r="AD12" s="394" t="s">
        <v>647</v>
      </c>
      <c r="AE12" s="395"/>
      <c r="AF12" s="396"/>
      <c r="AG12" s="396"/>
      <c r="AH12" s="396"/>
      <c r="AI12" s="396"/>
      <c r="AJ12" s="396"/>
      <c r="AK12" s="396"/>
      <c r="AL12" s="396"/>
      <c r="AM12" s="396"/>
      <c r="AN12" s="396"/>
      <c r="AO12" s="396"/>
      <c r="AP12" s="396"/>
      <c r="AQ12" s="396"/>
      <c r="AR12" s="396"/>
      <c r="AS12" s="396"/>
      <c r="AT12" s="396"/>
      <c r="AU12" s="396"/>
      <c r="AV12" s="396"/>
      <c r="AW12" s="396"/>
      <c r="AX12" s="396"/>
      <c r="AY12" s="396"/>
      <c r="AZ12" s="396"/>
      <c r="BA12" s="396"/>
      <c r="BB12" s="396"/>
      <c r="BC12" s="396"/>
      <c r="BD12" s="396"/>
      <c r="BE12" s="396"/>
      <c r="BF12" s="396"/>
      <c r="BG12" s="396"/>
      <c r="BH12" s="396"/>
    </row>
    <row r="13" spans="1:60" ht="10.199999999999999" x14ac:dyDescent="0.2">
      <c r="A13" s="33" t="s">
        <v>648</v>
      </c>
      <c r="B13" s="33"/>
      <c r="C13" s="33"/>
      <c r="D13" s="33"/>
      <c r="E13" s="387" t="s">
        <v>18</v>
      </c>
      <c r="F13" s="389">
        <v>1.2</v>
      </c>
      <c r="G13" s="605" t="s">
        <v>649</v>
      </c>
      <c r="H13" s="397"/>
      <c r="I13" s="397"/>
      <c r="J13" s="397"/>
      <c r="K13" s="397"/>
      <c r="L13" s="397"/>
      <c r="M13" s="397"/>
      <c r="N13" s="397"/>
      <c r="O13" s="397"/>
      <c r="P13" s="397"/>
      <c r="Q13" s="397"/>
      <c r="R13" s="398"/>
      <c r="S13" s="399">
        <f t="shared" ref="S13:S18" si="0">SUM(L13:R13)</f>
        <v>0</v>
      </c>
      <c r="T13" s="400" t="s">
        <v>647</v>
      </c>
      <c r="U13" s="401" t="s">
        <v>647</v>
      </c>
      <c r="V13" s="401" t="s">
        <v>647</v>
      </c>
      <c r="W13" s="401"/>
      <c r="X13" s="401"/>
      <c r="Y13" s="401"/>
      <c r="Z13" s="401"/>
      <c r="AA13" s="401" t="s">
        <v>647</v>
      </c>
      <c r="AB13" s="401"/>
      <c r="AC13" s="401" t="s">
        <v>647</v>
      </c>
      <c r="AD13" s="401" t="s">
        <v>647</v>
      </c>
      <c r="AE13" s="402"/>
      <c r="AF13" s="403"/>
      <c r="AG13" s="403"/>
      <c r="AH13" s="403"/>
      <c r="AI13" s="403"/>
      <c r="AJ13" s="403"/>
      <c r="AK13" s="403"/>
      <c r="AL13" s="403"/>
      <c r="AM13" s="403"/>
      <c r="AN13" s="403"/>
      <c r="AO13" s="403"/>
      <c r="AP13" s="403"/>
      <c r="AQ13" s="403"/>
      <c r="AR13" s="403"/>
      <c r="AS13" s="403"/>
      <c r="AT13" s="403"/>
      <c r="AU13" s="403"/>
      <c r="AV13" s="403"/>
      <c r="AW13" s="403"/>
      <c r="AX13" s="403"/>
      <c r="AY13" s="403"/>
      <c r="AZ13" s="403"/>
      <c r="BA13" s="403"/>
      <c r="BB13" s="403"/>
      <c r="BC13" s="403"/>
      <c r="BD13" s="403"/>
      <c r="BE13" s="403"/>
      <c r="BF13" s="403"/>
      <c r="BG13" s="403"/>
      <c r="BH13" s="403"/>
    </row>
    <row r="14" spans="1:60" ht="10.199999999999999" x14ac:dyDescent="0.2">
      <c r="A14" s="33" t="s">
        <v>650</v>
      </c>
      <c r="B14" s="33"/>
      <c r="C14" s="33"/>
      <c r="D14" s="33"/>
      <c r="E14" s="387" t="s">
        <v>19</v>
      </c>
      <c r="F14" s="389">
        <v>1.3</v>
      </c>
      <c r="G14" s="605" t="s">
        <v>635</v>
      </c>
      <c r="H14" s="397"/>
      <c r="I14" s="397"/>
      <c r="J14" s="397"/>
      <c r="K14" s="397"/>
      <c r="L14" s="397"/>
      <c r="M14" s="397"/>
      <c r="N14" s="397"/>
      <c r="O14" s="397"/>
      <c r="P14" s="397"/>
      <c r="Q14" s="397"/>
      <c r="R14" s="398"/>
      <c r="S14" s="399">
        <f t="shared" si="0"/>
        <v>0</v>
      </c>
      <c r="T14" s="400" t="s">
        <v>647</v>
      </c>
      <c r="U14" s="401" t="s">
        <v>647</v>
      </c>
      <c r="V14" s="401" t="s">
        <v>647</v>
      </c>
      <c r="W14" s="401"/>
      <c r="X14" s="401"/>
      <c r="Y14" s="401"/>
      <c r="Z14" s="401"/>
      <c r="AA14" s="401" t="s">
        <v>647</v>
      </c>
      <c r="AB14" s="401"/>
      <c r="AC14" s="401" t="s">
        <v>647</v>
      </c>
      <c r="AD14" s="401" t="s">
        <v>647</v>
      </c>
      <c r="AE14" s="402"/>
      <c r="AF14" s="403"/>
      <c r="AG14" s="403"/>
      <c r="AH14" s="403"/>
      <c r="AI14" s="403"/>
      <c r="AJ14" s="403"/>
      <c r="AK14" s="403"/>
      <c r="AL14" s="403"/>
      <c r="AM14" s="403"/>
      <c r="AN14" s="40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</row>
    <row r="15" spans="1:60" ht="10.199999999999999" x14ac:dyDescent="0.2">
      <c r="A15" s="33" t="s">
        <v>651</v>
      </c>
      <c r="B15" s="33"/>
      <c r="C15" s="33"/>
      <c r="D15" s="33"/>
      <c r="E15" s="387" t="s">
        <v>20</v>
      </c>
      <c r="F15" s="389">
        <v>1.4</v>
      </c>
      <c r="G15" s="605" t="s">
        <v>636</v>
      </c>
      <c r="H15" s="397"/>
      <c r="I15" s="397"/>
      <c r="J15" s="397"/>
      <c r="K15" s="397"/>
      <c r="L15" s="397"/>
      <c r="M15" s="397"/>
      <c r="N15" s="397"/>
      <c r="O15" s="397"/>
      <c r="P15" s="397"/>
      <c r="Q15" s="397"/>
      <c r="R15" s="398"/>
      <c r="S15" s="399">
        <f t="shared" si="0"/>
        <v>0</v>
      </c>
      <c r="T15" s="400" t="s">
        <v>647</v>
      </c>
      <c r="U15" s="401" t="s">
        <v>647</v>
      </c>
      <c r="V15" s="401" t="s">
        <v>647</v>
      </c>
      <c r="W15" s="401"/>
      <c r="X15" s="401"/>
      <c r="Y15" s="401"/>
      <c r="Z15" s="401"/>
      <c r="AA15" s="401" t="s">
        <v>647</v>
      </c>
      <c r="AB15" s="401"/>
      <c r="AC15" s="401" t="s">
        <v>647</v>
      </c>
      <c r="AD15" s="401" t="s">
        <v>647</v>
      </c>
      <c r="AE15" s="402"/>
      <c r="AF15" s="403"/>
      <c r="AG15" s="403"/>
      <c r="AH15" s="403"/>
      <c r="AI15" s="403"/>
      <c r="AJ15" s="403"/>
      <c r="AK15" s="403"/>
      <c r="AL15" s="403"/>
      <c r="AM15" s="403"/>
      <c r="AN15" s="40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</row>
    <row r="16" spans="1:60" ht="10.199999999999999" x14ac:dyDescent="0.2">
      <c r="A16" s="33" t="s">
        <v>652</v>
      </c>
      <c r="B16" s="33"/>
      <c r="C16" s="33"/>
      <c r="D16" s="33"/>
      <c r="E16" s="387" t="s">
        <v>21</v>
      </c>
      <c r="F16" s="404">
        <v>1.5</v>
      </c>
      <c r="G16" s="606" t="s">
        <v>637</v>
      </c>
      <c r="H16" s="397"/>
      <c r="I16" s="397"/>
      <c r="J16" s="397"/>
      <c r="K16" s="397"/>
      <c r="L16" s="397"/>
      <c r="M16" s="397"/>
      <c r="N16" s="397"/>
      <c r="O16" s="397"/>
      <c r="P16" s="397"/>
      <c r="Q16" s="397"/>
      <c r="R16" s="398"/>
      <c r="S16" s="399">
        <f t="shared" si="0"/>
        <v>0</v>
      </c>
      <c r="T16" s="400" t="s">
        <v>647</v>
      </c>
      <c r="U16" s="401" t="s">
        <v>647</v>
      </c>
      <c r="V16" s="401" t="s">
        <v>647</v>
      </c>
      <c r="W16" s="401"/>
      <c r="X16" s="401"/>
      <c r="Y16" s="401"/>
      <c r="Z16" s="401"/>
      <c r="AA16" s="401" t="s">
        <v>647</v>
      </c>
      <c r="AB16" s="401"/>
      <c r="AC16" s="401" t="s">
        <v>647</v>
      </c>
      <c r="AD16" s="401" t="s">
        <v>647</v>
      </c>
      <c r="AE16" s="402"/>
      <c r="AF16" s="403"/>
      <c r="AG16" s="403"/>
      <c r="AH16" s="403"/>
      <c r="AI16" s="403"/>
      <c r="AJ16" s="403"/>
      <c r="AK16" s="403"/>
      <c r="AL16" s="403"/>
      <c r="AM16" s="403"/>
      <c r="AN16" s="403"/>
      <c r="AO16" s="403"/>
      <c r="AP16" s="403"/>
      <c r="AQ16" s="403"/>
      <c r="AR16" s="403"/>
      <c r="AS16" s="403"/>
      <c r="AT16" s="403"/>
      <c r="AU16" s="403"/>
      <c r="AV16" s="403"/>
      <c r="AW16" s="403"/>
      <c r="AX16" s="403"/>
      <c r="AY16" s="403"/>
      <c r="AZ16" s="403"/>
      <c r="BA16" s="403"/>
      <c r="BB16" s="403"/>
      <c r="BC16" s="403"/>
      <c r="BD16" s="403"/>
      <c r="BE16" s="403"/>
      <c r="BF16" s="403"/>
      <c r="BG16" s="403"/>
      <c r="BH16" s="403"/>
    </row>
    <row r="17" spans="1:60" ht="10.199999999999999" x14ac:dyDescent="0.2">
      <c r="A17" s="33" t="s">
        <v>653</v>
      </c>
      <c r="B17" s="33"/>
      <c r="C17" s="33"/>
      <c r="D17" s="33"/>
      <c r="E17" s="387" t="s">
        <v>22</v>
      </c>
      <c r="F17" s="389" t="s">
        <v>35</v>
      </c>
      <c r="G17" s="607" t="s">
        <v>654</v>
      </c>
      <c r="H17" s="397"/>
      <c r="I17" s="397"/>
      <c r="J17" s="397"/>
      <c r="K17" s="397"/>
      <c r="L17" s="397"/>
      <c r="M17" s="397"/>
      <c r="N17" s="397"/>
      <c r="O17" s="397"/>
      <c r="P17" s="397"/>
      <c r="Q17" s="397"/>
      <c r="R17" s="398"/>
      <c r="S17" s="399">
        <f t="shared" si="0"/>
        <v>0</v>
      </c>
      <c r="T17" s="400" t="s">
        <v>647</v>
      </c>
      <c r="U17" s="401" t="s">
        <v>647</v>
      </c>
      <c r="V17" s="401" t="s">
        <v>647</v>
      </c>
      <c r="W17" s="401"/>
      <c r="X17" s="401"/>
      <c r="Y17" s="401"/>
      <c r="Z17" s="401"/>
      <c r="AA17" s="401" t="s">
        <v>647</v>
      </c>
      <c r="AB17" s="401"/>
      <c r="AC17" s="401" t="s">
        <v>647</v>
      </c>
      <c r="AD17" s="401" t="s">
        <v>647</v>
      </c>
      <c r="AE17" s="402"/>
      <c r="AF17" s="403"/>
      <c r="AG17" s="403"/>
      <c r="AH17" s="403"/>
      <c r="AI17" s="403"/>
      <c r="AJ17" s="403"/>
      <c r="AK17" s="403"/>
      <c r="AL17" s="403"/>
      <c r="AM17" s="403"/>
      <c r="AN17" s="403"/>
      <c r="AO17" s="403"/>
      <c r="AP17" s="403"/>
      <c r="AQ17" s="403"/>
      <c r="AR17" s="403"/>
      <c r="AS17" s="403"/>
      <c r="AT17" s="403"/>
      <c r="AU17" s="403"/>
      <c r="AV17" s="403"/>
      <c r="AW17" s="403"/>
      <c r="AX17" s="403"/>
      <c r="AY17" s="403"/>
      <c r="AZ17" s="403"/>
      <c r="BA17" s="403"/>
      <c r="BB17" s="403"/>
      <c r="BC17" s="403"/>
      <c r="BD17" s="403"/>
      <c r="BE17" s="403"/>
      <c r="BF17" s="403"/>
      <c r="BG17" s="403"/>
      <c r="BH17" s="403"/>
    </row>
    <row r="18" spans="1:60" ht="10.199999999999999" x14ac:dyDescent="0.2">
      <c r="A18" s="33" t="s">
        <v>655</v>
      </c>
      <c r="B18" s="33"/>
      <c r="C18" s="33"/>
      <c r="D18" s="33"/>
      <c r="E18" s="387" t="s">
        <v>23</v>
      </c>
      <c r="F18" s="389" t="s">
        <v>37</v>
      </c>
      <c r="G18" s="607" t="s">
        <v>656</v>
      </c>
      <c r="H18" s="397"/>
      <c r="I18" s="397"/>
      <c r="J18" s="397"/>
      <c r="K18" s="397"/>
      <c r="L18" s="397"/>
      <c r="M18" s="397"/>
      <c r="N18" s="397"/>
      <c r="O18" s="397"/>
      <c r="P18" s="397"/>
      <c r="Q18" s="397"/>
      <c r="R18" s="398"/>
      <c r="S18" s="399">
        <f t="shared" si="0"/>
        <v>0</v>
      </c>
      <c r="T18" s="400" t="s">
        <v>647</v>
      </c>
      <c r="U18" s="401" t="s">
        <v>647</v>
      </c>
      <c r="V18" s="401" t="s">
        <v>647</v>
      </c>
      <c r="W18" s="401"/>
      <c r="X18" s="401"/>
      <c r="Y18" s="401"/>
      <c r="Z18" s="401"/>
      <c r="AA18" s="401" t="s">
        <v>647</v>
      </c>
      <c r="AB18" s="401"/>
      <c r="AC18" s="401" t="s">
        <v>647</v>
      </c>
      <c r="AD18" s="401" t="s">
        <v>647</v>
      </c>
      <c r="AE18" s="402"/>
      <c r="AF18" s="403"/>
      <c r="AG18" s="403"/>
      <c r="AH18" s="403"/>
      <c r="AI18" s="403"/>
      <c r="AJ18" s="403"/>
      <c r="AK18" s="403"/>
      <c r="AL18" s="403"/>
      <c r="AM18" s="403"/>
      <c r="AN18" s="40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</row>
    <row r="19" spans="1:60" ht="13.35" customHeight="1" x14ac:dyDescent="0.2">
      <c r="A19" s="33" t="s">
        <v>590</v>
      </c>
      <c r="B19" s="33"/>
      <c r="C19" s="33"/>
      <c r="D19" s="33"/>
      <c r="E19" s="387" t="s">
        <v>24</v>
      </c>
      <c r="F19" s="388">
        <v>2</v>
      </c>
      <c r="G19" s="860" t="s">
        <v>597</v>
      </c>
      <c r="H19" s="860"/>
      <c r="I19" s="860"/>
      <c r="J19" s="860"/>
      <c r="K19" s="860"/>
      <c r="L19" s="860"/>
      <c r="M19" s="860"/>
      <c r="N19" s="860"/>
      <c r="O19" s="860"/>
      <c r="P19" s="860"/>
      <c r="Q19" s="860"/>
      <c r="R19" s="860"/>
      <c r="S19" s="860"/>
      <c r="T19" s="860"/>
      <c r="U19" s="860"/>
      <c r="V19" s="860"/>
      <c r="W19" s="860"/>
      <c r="X19" s="860"/>
      <c r="Y19" s="860"/>
      <c r="Z19" s="860"/>
      <c r="AA19" s="860"/>
      <c r="AB19" s="860"/>
      <c r="AC19" s="860"/>
      <c r="AD19" s="860"/>
      <c r="AE19" s="860"/>
      <c r="AF19" s="860"/>
      <c r="AG19" s="860"/>
      <c r="AH19" s="860"/>
      <c r="AI19" s="860"/>
      <c r="AJ19" s="860"/>
      <c r="AK19" s="860"/>
      <c r="AL19" s="860"/>
      <c r="AM19" s="860"/>
      <c r="AN19" s="860"/>
      <c r="AO19" s="860"/>
      <c r="AP19" s="860"/>
      <c r="AQ19" s="860"/>
      <c r="AR19" s="860"/>
      <c r="AS19" s="860"/>
      <c r="AT19" s="860"/>
      <c r="AU19" s="860"/>
      <c r="AV19" s="860"/>
      <c r="AW19" s="860"/>
      <c r="AX19" s="860"/>
      <c r="AY19" s="860"/>
      <c r="AZ19" s="860"/>
      <c r="BA19" s="860"/>
      <c r="BB19" s="860"/>
      <c r="BC19" s="860"/>
      <c r="BD19" s="860"/>
      <c r="BE19" s="860"/>
      <c r="BF19" s="860"/>
      <c r="BG19" s="860"/>
      <c r="BH19" s="861"/>
    </row>
    <row r="20" spans="1:60" ht="12.6" customHeight="1" x14ac:dyDescent="0.2">
      <c r="A20" s="33" t="s">
        <v>590</v>
      </c>
      <c r="B20" s="33"/>
      <c r="C20" s="33"/>
      <c r="D20" s="33"/>
      <c r="E20" s="387" t="s">
        <v>25</v>
      </c>
      <c r="F20" s="388">
        <v>2.1</v>
      </c>
      <c r="G20" s="870" t="s">
        <v>657</v>
      </c>
      <c r="H20" s="870"/>
      <c r="I20" s="870"/>
      <c r="J20" s="870"/>
      <c r="K20" s="870"/>
      <c r="L20" s="870"/>
      <c r="M20" s="870"/>
      <c r="N20" s="870"/>
      <c r="O20" s="870"/>
      <c r="P20" s="870"/>
      <c r="Q20" s="870"/>
      <c r="R20" s="870"/>
      <c r="S20" s="870"/>
      <c r="T20" s="870"/>
      <c r="U20" s="870"/>
      <c r="V20" s="870"/>
      <c r="W20" s="870"/>
      <c r="X20" s="870"/>
      <c r="Y20" s="870"/>
      <c r="Z20" s="870"/>
      <c r="AA20" s="870"/>
      <c r="AB20" s="870"/>
      <c r="AC20" s="870"/>
      <c r="AD20" s="870"/>
      <c r="AE20" s="870"/>
      <c r="AF20" s="870"/>
      <c r="AG20" s="870"/>
      <c r="AH20" s="870"/>
      <c r="AI20" s="870"/>
      <c r="AJ20" s="870"/>
      <c r="AK20" s="870"/>
      <c r="AL20" s="870"/>
      <c r="AM20" s="870"/>
      <c r="AN20" s="870"/>
      <c r="AO20" s="870"/>
      <c r="AP20" s="870"/>
      <c r="AQ20" s="870"/>
      <c r="AR20" s="870"/>
      <c r="AS20" s="870"/>
      <c r="AT20" s="870"/>
      <c r="AU20" s="870"/>
      <c r="AV20" s="870"/>
      <c r="AW20" s="870"/>
      <c r="AX20" s="870"/>
      <c r="AY20" s="870"/>
      <c r="AZ20" s="870"/>
      <c r="BA20" s="870"/>
      <c r="BB20" s="870"/>
      <c r="BC20" s="870"/>
      <c r="BD20" s="870"/>
      <c r="BE20" s="870"/>
      <c r="BF20" s="870"/>
      <c r="BG20" s="870"/>
      <c r="BH20" s="871"/>
    </row>
    <row r="21" spans="1:60" ht="10.199999999999999" x14ac:dyDescent="0.2">
      <c r="A21" s="33" t="s">
        <v>658</v>
      </c>
      <c r="B21" s="33"/>
      <c r="C21" s="33"/>
      <c r="D21" s="33"/>
      <c r="E21" s="387" t="s">
        <v>26</v>
      </c>
      <c r="F21" s="405" t="s">
        <v>570</v>
      </c>
      <c r="G21" s="609" t="s">
        <v>659</v>
      </c>
      <c r="H21" s="406"/>
      <c r="I21" s="406"/>
      <c r="J21" s="406"/>
      <c r="K21" s="406"/>
      <c r="L21" s="402"/>
      <c r="M21" s="406"/>
      <c r="N21" s="402"/>
      <c r="O21" s="402"/>
      <c r="P21" s="402"/>
      <c r="Q21" s="402"/>
      <c r="R21" s="402"/>
      <c r="S21" s="402"/>
      <c r="T21" s="425"/>
      <c r="U21" s="397"/>
      <c r="V21" s="397"/>
      <c r="W21" s="397"/>
      <c r="X21" s="397"/>
      <c r="Y21" s="397"/>
      <c r="Z21" s="397"/>
      <c r="AA21" s="397"/>
      <c r="AB21" s="397"/>
      <c r="AC21" s="397"/>
      <c r="AD21" s="425"/>
      <c r="AE21" s="426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3"/>
      <c r="AR21" s="403"/>
      <c r="AS21" s="403"/>
      <c r="AT21" s="403"/>
      <c r="AU21" s="403"/>
      <c r="AV21" s="403"/>
      <c r="AW21" s="403"/>
      <c r="AX21" s="403"/>
      <c r="AY21" s="403"/>
      <c r="AZ21" s="403"/>
      <c r="BA21" s="403"/>
      <c r="BB21" s="403"/>
      <c r="BC21" s="403"/>
      <c r="BD21" s="403"/>
      <c r="BE21" s="403"/>
      <c r="BF21" s="403"/>
      <c r="BG21" s="403"/>
      <c r="BH21" s="403"/>
    </row>
    <row r="22" spans="1:60" ht="12.6" customHeight="1" x14ac:dyDescent="0.2">
      <c r="A22" s="33" t="s">
        <v>590</v>
      </c>
      <c r="B22" s="33"/>
      <c r="C22" s="33"/>
      <c r="D22" s="33"/>
      <c r="E22" s="387" t="s">
        <v>27</v>
      </c>
      <c r="F22" s="388">
        <v>2.2000000000000002</v>
      </c>
      <c r="G22" s="870" t="s">
        <v>660</v>
      </c>
      <c r="H22" s="870"/>
      <c r="I22" s="870"/>
      <c r="J22" s="870"/>
      <c r="K22" s="870"/>
      <c r="L22" s="870"/>
      <c r="M22" s="870"/>
      <c r="N22" s="870"/>
      <c r="O22" s="870"/>
      <c r="P22" s="870"/>
      <c r="Q22" s="870"/>
      <c r="R22" s="870"/>
      <c r="S22" s="870"/>
      <c r="T22" s="870"/>
      <c r="U22" s="870"/>
      <c r="V22" s="870"/>
      <c r="W22" s="870"/>
      <c r="X22" s="870"/>
      <c r="Y22" s="870"/>
      <c r="Z22" s="870"/>
      <c r="AA22" s="870"/>
      <c r="AB22" s="870"/>
      <c r="AC22" s="870"/>
      <c r="AD22" s="870"/>
      <c r="AE22" s="870"/>
      <c r="AF22" s="870"/>
      <c r="AG22" s="870"/>
      <c r="AH22" s="870"/>
      <c r="AI22" s="870"/>
      <c r="AJ22" s="870"/>
      <c r="AK22" s="870"/>
      <c r="AL22" s="870"/>
      <c r="AM22" s="870"/>
      <c r="AN22" s="870"/>
      <c r="AO22" s="870"/>
      <c r="AP22" s="870"/>
      <c r="AQ22" s="870"/>
      <c r="AR22" s="870"/>
      <c r="AS22" s="870"/>
      <c r="AT22" s="870"/>
      <c r="AU22" s="870"/>
      <c r="AV22" s="870"/>
      <c r="AW22" s="870"/>
      <c r="AX22" s="870"/>
      <c r="AY22" s="870"/>
      <c r="AZ22" s="870"/>
      <c r="BA22" s="870"/>
      <c r="BB22" s="870"/>
      <c r="BC22" s="870"/>
      <c r="BD22" s="870"/>
      <c r="BE22" s="870"/>
      <c r="BF22" s="870"/>
      <c r="BG22" s="870"/>
      <c r="BH22" s="871"/>
    </row>
    <row r="23" spans="1:60" ht="10.199999999999999" x14ac:dyDescent="0.2">
      <c r="A23" s="33" t="s">
        <v>661</v>
      </c>
      <c r="B23" s="33"/>
      <c r="C23" s="33"/>
      <c r="D23" s="33"/>
      <c r="E23" s="387" t="s">
        <v>28</v>
      </c>
      <c r="F23" s="405" t="s">
        <v>572</v>
      </c>
      <c r="G23" s="609" t="s">
        <v>659</v>
      </c>
      <c r="H23" s="406"/>
      <c r="I23" s="406"/>
      <c r="J23" s="406"/>
      <c r="K23" s="406"/>
      <c r="L23" s="402"/>
      <c r="M23" s="406"/>
      <c r="N23" s="402"/>
      <c r="O23" s="402"/>
      <c r="P23" s="402"/>
      <c r="Q23" s="402"/>
      <c r="R23" s="402"/>
      <c r="S23" s="402"/>
      <c r="T23" s="425"/>
      <c r="U23" s="397"/>
      <c r="V23" s="397"/>
      <c r="W23" s="397"/>
      <c r="X23" s="397"/>
      <c r="Y23" s="397"/>
      <c r="Z23" s="397"/>
      <c r="AA23" s="397"/>
      <c r="AB23" s="397"/>
      <c r="AC23" s="397"/>
      <c r="AD23" s="425"/>
      <c r="AE23" s="426"/>
      <c r="AF23" s="407"/>
      <c r="AG23" s="407"/>
      <c r="AH23" s="407"/>
      <c r="AI23" s="407"/>
      <c r="AJ23" s="407"/>
      <c r="AK23" s="407"/>
      <c r="AL23" s="407"/>
      <c r="AM23" s="407"/>
      <c r="AN23" s="407"/>
      <c r="AO23" s="407"/>
      <c r="AP23" s="407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</row>
    <row r="24" spans="1:60" ht="12.6" customHeight="1" x14ac:dyDescent="0.2">
      <c r="A24" s="33" t="s">
        <v>590</v>
      </c>
      <c r="B24" s="33"/>
      <c r="C24" s="33"/>
      <c r="D24" s="33"/>
      <c r="E24" s="387" t="s">
        <v>29</v>
      </c>
      <c r="F24" s="388">
        <v>2.2999999999999998</v>
      </c>
      <c r="G24" s="870" t="s">
        <v>632</v>
      </c>
      <c r="H24" s="870"/>
      <c r="I24" s="870"/>
      <c r="J24" s="870"/>
      <c r="K24" s="870"/>
      <c r="L24" s="870"/>
      <c r="M24" s="870"/>
      <c r="N24" s="870"/>
      <c r="O24" s="870"/>
      <c r="P24" s="870"/>
      <c r="Q24" s="870"/>
      <c r="R24" s="870"/>
      <c r="S24" s="870"/>
      <c r="T24" s="870"/>
      <c r="U24" s="870"/>
      <c r="V24" s="870"/>
      <c r="W24" s="870"/>
      <c r="X24" s="870"/>
      <c r="Y24" s="870"/>
      <c r="Z24" s="870"/>
      <c r="AA24" s="870"/>
      <c r="AB24" s="870"/>
      <c r="AC24" s="870"/>
      <c r="AD24" s="870"/>
      <c r="AE24" s="870"/>
      <c r="AF24" s="870"/>
      <c r="AG24" s="870"/>
      <c r="AH24" s="870"/>
      <c r="AI24" s="870"/>
      <c r="AJ24" s="870"/>
      <c r="AK24" s="870"/>
      <c r="AL24" s="870"/>
      <c r="AM24" s="870"/>
      <c r="AN24" s="870"/>
      <c r="AO24" s="870"/>
      <c r="AP24" s="870"/>
      <c r="AQ24" s="870"/>
      <c r="AR24" s="870"/>
      <c r="AS24" s="870"/>
      <c r="AT24" s="870"/>
      <c r="AU24" s="870"/>
      <c r="AV24" s="870"/>
      <c r="AW24" s="870"/>
      <c r="AX24" s="870"/>
      <c r="AY24" s="870"/>
      <c r="AZ24" s="870"/>
      <c r="BA24" s="870"/>
      <c r="BB24" s="870"/>
      <c r="BC24" s="870"/>
      <c r="BD24" s="870"/>
      <c r="BE24" s="870"/>
      <c r="BF24" s="870"/>
      <c r="BG24" s="870"/>
      <c r="BH24" s="871"/>
    </row>
    <row r="25" spans="1:60" ht="10.199999999999999" x14ac:dyDescent="0.2">
      <c r="A25" s="33" t="s">
        <v>662</v>
      </c>
      <c r="B25" s="33"/>
      <c r="C25" s="33"/>
      <c r="D25" s="33"/>
      <c r="E25" s="387" t="s">
        <v>44</v>
      </c>
      <c r="F25" s="405" t="s">
        <v>663</v>
      </c>
      <c r="G25" s="609" t="s">
        <v>659</v>
      </c>
      <c r="H25" s="406"/>
      <c r="I25" s="406"/>
      <c r="J25" s="406"/>
      <c r="K25" s="406"/>
      <c r="L25" s="402"/>
      <c r="M25" s="406"/>
      <c r="N25" s="402"/>
      <c r="O25" s="402"/>
      <c r="P25" s="402"/>
      <c r="Q25" s="402"/>
      <c r="R25" s="402"/>
      <c r="S25" s="402"/>
      <c r="T25" s="425"/>
      <c r="U25" s="397"/>
      <c r="V25" s="397"/>
      <c r="W25" s="397"/>
      <c r="X25" s="397"/>
      <c r="Y25" s="397"/>
      <c r="Z25" s="397"/>
      <c r="AA25" s="397"/>
      <c r="AB25" s="397"/>
      <c r="AC25" s="397"/>
      <c r="AD25" s="425"/>
      <c r="AE25" s="426"/>
      <c r="AF25" s="407"/>
      <c r="AG25" s="407"/>
      <c r="AH25" s="407"/>
      <c r="AI25" s="407"/>
      <c r="AJ25" s="407"/>
      <c r="AK25" s="407"/>
      <c r="AL25" s="407"/>
      <c r="AM25" s="407"/>
      <c r="AN25" s="407"/>
      <c r="AO25" s="407"/>
      <c r="AP25" s="407"/>
      <c r="AQ25" s="407"/>
      <c r="AR25" s="407"/>
      <c r="AS25" s="407"/>
      <c r="AT25" s="407"/>
      <c r="AU25" s="407"/>
      <c r="AV25" s="407"/>
      <c r="AW25" s="403"/>
      <c r="AX25" s="403"/>
      <c r="AY25" s="403"/>
      <c r="AZ25" s="403"/>
      <c r="BA25" s="403"/>
      <c r="BB25" s="403"/>
      <c r="BC25" s="403"/>
      <c r="BD25" s="403"/>
      <c r="BE25" s="403"/>
      <c r="BF25" s="403"/>
      <c r="BG25" s="403"/>
      <c r="BH25" s="403"/>
    </row>
    <row r="26" spans="1:60" ht="12.6" customHeight="1" x14ac:dyDescent="0.2">
      <c r="A26" s="33" t="s">
        <v>590</v>
      </c>
      <c r="B26" s="33"/>
      <c r="C26" s="33"/>
      <c r="D26" s="33"/>
      <c r="E26" s="387" t="s">
        <v>45</v>
      </c>
      <c r="F26" s="388">
        <v>2.4</v>
      </c>
      <c r="G26" s="870" t="s">
        <v>664</v>
      </c>
      <c r="H26" s="870"/>
      <c r="I26" s="870"/>
      <c r="J26" s="870"/>
      <c r="K26" s="870"/>
      <c r="L26" s="870"/>
      <c r="M26" s="870"/>
      <c r="N26" s="870"/>
      <c r="O26" s="870"/>
      <c r="P26" s="870"/>
      <c r="Q26" s="870"/>
      <c r="R26" s="870"/>
      <c r="S26" s="870"/>
      <c r="T26" s="870"/>
      <c r="U26" s="870"/>
      <c r="V26" s="870"/>
      <c r="W26" s="870"/>
      <c r="X26" s="870"/>
      <c r="Y26" s="870"/>
      <c r="Z26" s="870"/>
      <c r="AA26" s="870"/>
      <c r="AB26" s="870"/>
      <c r="AC26" s="870"/>
      <c r="AD26" s="870"/>
      <c r="AE26" s="870"/>
      <c r="AF26" s="870"/>
      <c r="AG26" s="870"/>
      <c r="AH26" s="870"/>
      <c r="AI26" s="870"/>
      <c r="AJ26" s="870"/>
      <c r="AK26" s="870"/>
      <c r="AL26" s="870"/>
      <c r="AM26" s="870"/>
      <c r="AN26" s="870"/>
      <c r="AO26" s="870"/>
      <c r="AP26" s="870"/>
      <c r="AQ26" s="870"/>
      <c r="AR26" s="870"/>
      <c r="AS26" s="870"/>
      <c r="AT26" s="870"/>
      <c r="AU26" s="870"/>
      <c r="AV26" s="870"/>
      <c r="AW26" s="870"/>
      <c r="AX26" s="870"/>
      <c r="AY26" s="870"/>
      <c r="AZ26" s="870"/>
      <c r="BA26" s="870"/>
      <c r="BB26" s="870"/>
      <c r="BC26" s="870"/>
      <c r="BD26" s="870"/>
      <c r="BE26" s="870"/>
      <c r="BF26" s="870"/>
      <c r="BG26" s="870"/>
      <c r="BH26" s="871"/>
    </row>
    <row r="27" spans="1:60" ht="10.199999999999999" x14ac:dyDescent="0.2">
      <c r="A27" s="33" t="s">
        <v>665</v>
      </c>
      <c r="B27" s="33"/>
      <c r="C27" s="33"/>
      <c r="D27" s="33"/>
      <c r="E27" s="387" t="s">
        <v>46</v>
      </c>
      <c r="F27" s="405" t="s">
        <v>432</v>
      </c>
      <c r="G27" s="609" t="s">
        <v>659</v>
      </c>
      <c r="H27" s="406"/>
      <c r="I27" s="406"/>
      <c r="J27" s="406"/>
      <c r="K27" s="406"/>
      <c r="L27" s="402"/>
      <c r="M27" s="406"/>
      <c r="N27" s="402"/>
      <c r="O27" s="402"/>
      <c r="P27" s="402"/>
      <c r="Q27" s="402"/>
      <c r="R27" s="402"/>
      <c r="S27" s="402"/>
      <c r="T27" s="425"/>
      <c r="U27" s="397"/>
      <c r="V27" s="397"/>
      <c r="W27" s="397"/>
      <c r="X27" s="397"/>
      <c r="Y27" s="397"/>
      <c r="Z27" s="397"/>
      <c r="AA27" s="397"/>
      <c r="AB27" s="397"/>
      <c r="AC27" s="397"/>
      <c r="AD27" s="425"/>
      <c r="AE27" s="426"/>
      <c r="AF27" s="407"/>
      <c r="AG27" s="407"/>
      <c r="AH27" s="407"/>
      <c r="AI27" s="407"/>
      <c r="AJ27" s="407"/>
      <c r="AK27" s="407"/>
      <c r="AL27" s="407"/>
      <c r="AM27" s="407"/>
      <c r="AN27" s="407"/>
      <c r="AO27" s="407"/>
      <c r="AP27" s="407"/>
      <c r="AQ27" s="407"/>
      <c r="AR27" s="407"/>
      <c r="AS27" s="407"/>
      <c r="AT27" s="407"/>
      <c r="AU27" s="407"/>
      <c r="AV27" s="407"/>
      <c r="AW27" s="403"/>
      <c r="AX27" s="403"/>
      <c r="AY27" s="403"/>
      <c r="AZ27" s="403"/>
      <c r="BA27" s="403"/>
      <c r="BB27" s="403"/>
      <c r="BC27" s="403"/>
      <c r="BD27" s="403"/>
      <c r="BE27" s="403"/>
      <c r="BF27" s="403"/>
      <c r="BG27" s="403"/>
      <c r="BH27" s="403"/>
    </row>
    <row r="28" spans="1:60" ht="12.6" customHeight="1" x14ac:dyDescent="0.2">
      <c r="A28" s="33" t="s">
        <v>590</v>
      </c>
      <c r="B28" s="33"/>
      <c r="C28" s="33"/>
      <c r="D28" s="33"/>
      <c r="E28" s="387" t="s">
        <v>48</v>
      </c>
      <c r="F28" s="388">
        <v>2.5</v>
      </c>
      <c r="G28" s="870" t="s">
        <v>634</v>
      </c>
      <c r="H28" s="870"/>
      <c r="I28" s="870"/>
      <c r="J28" s="870"/>
      <c r="K28" s="870"/>
      <c r="L28" s="870"/>
      <c r="M28" s="870"/>
      <c r="N28" s="870"/>
      <c r="O28" s="870"/>
      <c r="P28" s="870"/>
      <c r="Q28" s="870"/>
      <c r="R28" s="870"/>
      <c r="S28" s="870"/>
      <c r="T28" s="870"/>
      <c r="U28" s="870"/>
      <c r="V28" s="870"/>
      <c r="W28" s="870"/>
      <c r="X28" s="870"/>
      <c r="Y28" s="870"/>
      <c r="Z28" s="870"/>
      <c r="AA28" s="870"/>
      <c r="AB28" s="870"/>
      <c r="AC28" s="870"/>
      <c r="AD28" s="870"/>
      <c r="AE28" s="870"/>
      <c r="AF28" s="870"/>
      <c r="AG28" s="870"/>
      <c r="AH28" s="870"/>
      <c r="AI28" s="870"/>
      <c r="AJ28" s="870"/>
      <c r="AK28" s="870"/>
      <c r="AL28" s="870"/>
      <c r="AM28" s="870"/>
      <c r="AN28" s="870"/>
      <c r="AO28" s="870"/>
      <c r="AP28" s="870"/>
      <c r="AQ28" s="870"/>
      <c r="AR28" s="870"/>
      <c r="AS28" s="870"/>
      <c r="AT28" s="870"/>
      <c r="AU28" s="870"/>
      <c r="AV28" s="870"/>
      <c r="AW28" s="870"/>
      <c r="AX28" s="870"/>
      <c r="AY28" s="870"/>
      <c r="AZ28" s="870"/>
      <c r="BA28" s="870"/>
      <c r="BB28" s="870"/>
      <c r="BC28" s="870"/>
      <c r="BD28" s="870"/>
      <c r="BE28" s="870"/>
      <c r="BF28" s="870"/>
      <c r="BG28" s="870"/>
      <c r="BH28" s="871"/>
    </row>
    <row r="29" spans="1:60" ht="10.199999999999999" x14ac:dyDescent="0.2">
      <c r="A29" s="33" t="s">
        <v>666</v>
      </c>
      <c r="B29" s="33"/>
      <c r="C29" s="33"/>
      <c r="D29" s="33"/>
      <c r="E29" s="387" t="s">
        <v>50</v>
      </c>
      <c r="F29" s="405" t="s">
        <v>667</v>
      </c>
      <c r="G29" s="609" t="s">
        <v>659</v>
      </c>
      <c r="H29" s="406"/>
      <c r="I29" s="406"/>
      <c r="J29" s="406"/>
      <c r="K29" s="406"/>
      <c r="L29" s="402"/>
      <c r="M29" s="406"/>
      <c r="N29" s="402"/>
      <c r="O29" s="402"/>
      <c r="P29" s="402"/>
      <c r="Q29" s="402"/>
      <c r="R29" s="402"/>
      <c r="S29" s="402"/>
      <c r="T29" s="425"/>
      <c r="U29" s="397"/>
      <c r="V29" s="397"/>
      <c r="W29" s="397"/>
      <c r="X29" s="397"/>
      <c r="Y29" s="397"/>
      <c r="Z29" s="397"/>
      <c r="AA29" s="397"/>
      <c r="AB29" s="397"/>
      <c r="AC29" s="397"/>
      <c r="AD29" s="425"/>
      <c r="AE29" s="426"/>
      <c r="AF29" s="407"/>
      <c r="AG29" s="407"/>
      <c r="AH29" s="407"/>
      <c r="AI29" s="407"/>
      <c r="AJ29" s="407"/>
      <c r="AK29" s="407"/>
      <c r="AL29" s="407"/>
      <c r="AM29" s="407"/>
      <c r="AN29" s="407"/>
      <c r="AO29" s="401"/>
      <c r="AP29" s="407"/>
      <c r="AQ29" s="407"/>
      <c r="AR29" s="407"/>
      <c r="AS29" s="407"/>
      <c r="AT29" s="407"/>
      <c r="AU29" s="407"/>
      <c r="AV29" s="407"/>
      <c r="AW29" s="403"/>
      <c r="AX29" s="403"/>
      <c r="AY29" s="403"/>
      <c r="AZ29" s="403"/>
      <c r="BA29" s="403"/>
      <c r="BB29" s="403"/>
      <c r="BC29" s="403"/>
      <c r="BD29" s="403"/>
      <c r="BE29" s="403"/>
      <c r="BF29" s="403"/>
      <c r="BG29" s="403"/>
      <c r="BH29" s="403"/>
    </row>
    <row r="30" spans="1:60" ht="13.35" customHeight="1" x14ac:dyDescent="0.2">
      <c r="A30" s="33"/>
      <c r="B30" s="33"/>
      <c r="C30" s="33"/>
      <c r="D30" s="33"/>
      <c r="E30" s="387" t="s">
        <v>52</v>
      </c>
      <c r="F30" s="408">
        <v>3</v>
      </c>
      <c r="G30" s="409" t="s">
        <v>598</v>
      </c>
      <c r="H30" s="409"/>
      <c r="I30" s="409"/>
      <c r="J30" s="409"/>
      <c r="K30" s="409"/>
      <c r="L30" s="409"/>
      <c r="M30" s="409"/>
      <c r="N30" s="409"/>
      <c r="O30" s="409"/>
      <c r="P30" s="409"/>
      <c r="Q30" s="409"/>
      <c r="R30" s="409"/>
      <c r="S30" s="409"/>
      <c r="T30" s="409"/>
      <c r="U30" s="409"/>
      <c r="V30" s="409"/>
      <c r="W30" s="409"/>
      <c r="X30" s="409"/>
      <c r="Y30" s="409"/>
      <c r="Z30" s="409"/>
      <c r="AA30" s="409"/>
      <c r="AB30" s="409"/>
      <c r="AC30" s="409"/>
      <c r="AD30" s="409"/>
      <c r="AE30" s="409"/>
      <c r="AF30" s="409"/>
      <c r="AG30" s="409"/>
      <c r="AH30" s="409"/>
      <c r="AI30" s="409"/>
      <c r="AJ30" s="409"/>
      <c r="AK30" s="409"/>
      <c r="AL30" s="409"/>
      <c r="AM30" s="409"/>
      <c r="AN30" s="409"/>
      <c r="AO30" s="409"/>
      <c r="AP30" s="409"/>
      <c r="AQ30" s="409"/>
      <c r="AR30" s="409"/>
      <c r="AS30" s="409"/>
      <c r="AT30" s="409"/>
      <c r="AU30" s="409"/>
      <c r="AV30" s="409"/>
      <c r="AW30" s="409"/>
      <c r="AX30" s="409"/>
      <c r="AY30" s="409"/>
      <c r="AZ30" s="409"/>
      <c r="BA30" s="409"/>
      <c r="BB30" s="409"/>
      <c r="BC30" s="409"/>
      <c r="BD30" s="409"/>
      <c r="BE30" s="409"/>
      <c r="BF30" s="409"/>
      <c r="BG30" s="409"/>
      <c r="BH30" s="410"/>
    </row>
    <row r="31" spans="1:60" ht="10.199999999999999" x14ac:dyDescent="0.2">
      <c r="A31" s="33" t="s">
        <v>668</v>
      </c>
      <c r="B31" s="33"/>
      <c r="C31" s="33"/>
      <c r="D31" s="33"/>
      <c r="E31" s="387" t="s">
        <v>54</v>
      </c>
      <c r="F31" s="389">
        <v>3.1</v>
      </c>
      <c r="G31" s="608" t="s">
        <v>402</v>
      </c>
      <c r="H31" s="402"/>
      <c r="I31" s="402"/>
      <c r="J31" s="402"/>
      <c r="K31" s="402"/>
      <c r="L31" s="402"/>
      <c r="M31" s="402"/>
      <c r="N31" s="402"/>
      <c r="O31" s="402"/>
      <c r="P31" s="402"/>
      <c r="Q31" s="402"/>
      <c r="R31" s="402"/>
      <c r="S31" s="402"/>
      <c r="T31" s="402"/>
      <c r="U31" s="406"/>
      <c r="V31" s="406"/>
      <c r="W31" s="406"/>
      <c r="X31" s="406"/>
      <c r="Y31" s="406"/>
      <c r="Z31" s="406"/>
      <c r="AA31" s="406"/>
      <c r="AB31" s="406"/>
      <c r="AC31" s="406"/>
      <c r="AD31" s="406"/>
      <c r="AE31" s="401"/>
      <c r="AF31" s="403"/>
      <c r="AG31" s="403"/>
      <c r="AH31" s="403"/>
      <c r="AI31" s="403"/>
      <c r="AJ31" s="403"/>
      <c r="AK31" s="403"/>
      <c r="AL31" s="403"/>
      <c r="AM31" s="403"/>
      <c r="AN31" s="403"/>
      <c r="AO31" s="403"/>
      <c r="AP31" s="403"/>
      <c r="AQ31" s="403"/>
      <c r="AR31" s="403"/>
      <c r="AS31" s="403"/>
      <c r="AT31" s="403"/>
      <c r="AU31" s="403"/>
      <c r="AV31" s="403"/>
      <c r="AW31" s="407"/>
      <c r="AX31" s="407"/>
      <c r="AY31" s="407"/>
      <c r="AZ31" s="407"/>
      <c r="BA31" s="407"/>
      <c r="BB31" s="407"/>
      <c r="BC31" s="407"/>
      <c r="BD31" s="407"/>
      <c r="BE31" s="407"/>
      <c r="BF31" s="407"/>
      <c r="BG31" s="407"/>
      <c r="BH31" s="407"/>
    </row>
    <row r="32" spans="1:60" ht="10.199999999999999" x14ac:dyDescent="0.2">
      <c r="A32" s="33"/>
      <c r="B32" s="33"/>
      <c r="C32" s="33"/>
      <c r="D32" s="33"/>
    </row>
    <row r="34" spans="5:60" ht="12.75" customHeight="1" x14ac:dyDescent="0.2"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</row>
    <row r="39" spans="5:60" ht="12.75" customHeight="1" x14ac:dyDescent="0.2">
      <c r="AQ39" s="35"/>
      <c r="AR39" s="35"/>
      <c r="AS39" s="35"/>
      <c r="AT39" s="35"/>
      <c r="AU39" s="35"/>
    </row>
    <row r="40" spans="5:60" ht="12.75" customHeight="1" x14ac:dyDescent="0.2">
      <c r="AQ40" s="35"/>
      <c r="AR40" s="35"/>
      <c r="AS40" s="35"/>
      <c r="AT40" s="35"/>
      <c r="AU40" s="35"/>
    </row>
  </sheetData>
  <mergeCells count="67">
    <mergeCell ref="G20:BH20"/>
    <mergeCell ref="G22:BH22"/>
    <mergeCell ref="G24:BH24"/>
    <mergeCell ref="G26:BH26"/>
    <mergeCell ref="G28:BH28"/>
    <mergeCell ref="BE8:BE9"/>
    <mergeCell ref="BF8:BF9"/>
    <mergeCell ref="BG8:BG9"/>
    <mergeCell ref="BH8:BH9"/>
    <mergeCell ref="G11:BH11"/>
    <mergeCell ref="AO8:AO9"/>
    <mergeCell ref="AP8:AP9"/>
    <mergeCell ref="AQ8:AQ9"/>
    <mergeCell ref="AR8:AR9"/>
    <mergeCell ref="AF8:AF9"/>
    <mergeCell ref="AG8:AG9"/>
    <mergeCell ref="AH8:AH9"/>
    <mergeCell ref="AI8:AI9"/>
    <mergeCell ref="AJ8:AJ9"/>
    <mergeCell ref="W8:Z8"/>
    <mergeCell ref="K7:K9"/>
    <mergeCell ref="G19:BH19"/>
    <mergeCell ref="AY8:AY9"/>
    <mergeCell ref="AZ8:AZ9"/>
    <mergeCell ref="BA8:BA9"/>
    <mergeCell ref="BB8:BB9"/>
    <mergeCell ref="BC8:BC9"/>
    <mergeCell ref="BD8:BD9"/>
    <mergeCell ref="AS8:AS9"/>
    <mergeCell ref="AT8:AT9"/>
    <mergeCell ref="AK8:AK9"/>
    <mergeCell ref="AU8:AU9"/>
    <mergeCell ref="AV8:AV9"/>
    <mergeCell ref="AW8:AW9"/>
    <mergeCell ref="AX8:AX9"/>
    <mergeCell ref="AM8:AM9"/>
    <mergeCell ref="AN8:AN9"/>
    <mergeCell ref="L7:R7"/>
    <mergeCell ref="S7:S9"/>
    <mergeCell ref="T7:AV7"/>
    <mergeCell ref="Q8:Q9"/>
    <mergeCell ref="R8:R9"/>
    <mergeCell ref="T8:T9"/>
    <mergeCell ref="U8:U9"/>
    <mergeCell ref="V8:V9"/>
    <mergeCell ref="AL8:AL9"/>
    <mergeCell ref="AA8:AA9"/>
    <mergeCell ref="AB8:AB9"/>
    <mergeCell ref="AC8:AC9"/>
    <mergeCell ref="AD8:AD9"/>
    <mergeCell ref="AE8:AE9"/>
    <mergeCell ref="E2:BH2"/>
    <mergeCell ref="F3:BH3"/>
    <mergeCell ref="F4:BH4"/>
    <mergeCell ref="F5:BH5"/>
    <mergeCell ref="E7:E10"/>
    <mergeCell ref="F7:F10"/>
    <mergeCell ref="G7:G10"/>
    <mergeCell ref="H7:H9"/>
    <mergeCell ref="I7:I9"/>
    <mergeCell ref="J7:J9"/>
    <mergeCell ref="AW7:BH7"/>
    <mergeCell ref="L8:L9"/>
    <mergeCell ref="M8:M9"/>
    <mergeCell ref="N8:N9"/>
    <mergeCell ref="O8:O9"/>
    <mergeCell ref="P8:P9"/>
  </mergeCells>
  <pageMargins left="0.7" right="0.7" top="0.75" bottom="0.75" header="0.3" footer="0.3"/>
  <pageSetup paperSize="9" scale="50" fitToHeight="0" orientation="landscape" r:id="rId1"/>
  <headerFooter alignWithMargins="0">
    <oddHeader>&amp;L&amp;"Calibri"&amp;10&amp;K0078D7CBUAE Classification: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CD5886-A790-4318-AFF8-61D1C6EA7EE8}">
          <x14:formula1>
            <xm:f>'Drop Downs'!$K$3:$K$251</xm:f>
          </x14:formula1>
          <xm:sqref>T21 T23 T25 T27 T29</xm:sqref>
        </x14:dataValidation>
        <x14:dataValidation type="list" allowBlank="1" showInputMessage="1" showErrorMessage="1" xr:uid="{2FBA11FD-5A5C-40EF-B601-04A7EE637085}">
          <x14:formula1>
            <xm:f>'Drop Downs'!$L$3:$L$4</xm:f>
          </x14:formula1>
          <xm:sqref>W21:Z21 W23:Z23 W25:Z25 W27:Z27 W29:Z29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0AE9-350A-46AB-833A-9E2EC85175EA}">
  <sheetPr codeName="Sheet17"/>
  <dimension ref="A1:D2"/>
  <sheetViews>
    <sheetView showGridLines="0" zoomScaleNormal="100" workbookViewId="0"/>
  </sheetViews>
  <sheetFormatPr defaultColWidth="8.88671875" defaultRowHeight="10.199999999999999" x14ac:dyDescent="0.2"/>
  <cols>
    <col min="1" max="1" width="11.6640625" style="17" bestFit="1" customWidth="1"/>
    <col min="2" max="2" width="12.5546875" style="17" bestFit="1" customWidth="1"/>
    <col min="3" max="3" width="8.5546875" style="17" bestFit="1" customWidth="1"/>
    <col min="4" max="4" width="13.77734375" style="17" bestFit="1" customWidth="1"/>
    <col min="5" max="16384" width="8.88671875" style="17"/>
  </cols>
  <sheetData>
    <row r="1" spans="1:4" x14ac:dyDescent="0.2">
      <c r="A1" s="476" t="s">
        <v>202</v>
      </c>
      <c r="B1" s="476" t="s">
        <v>705</v>
      </c>
      <c r="C1" s="476" t="s">
        <v>706</v>
      </c>
      <c r="D1" s="476" t="s">
        <v>707</v>
      </c>
    </row>
    <row r="2" spans="1:4" x14ac:dyDescent="0.2">
      <c r="A2" s="58"/>
      <c r="B2" s="48"/>
      <c r="C2" s="58"/>
      <c r="D2" s="48"/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F3FB-FA08-4EA6-B392-98D501A8A7FE}">
  <sheetPr codeName="Sheet20"/>
  <dimension ref="B1:K698"/>
  <sheetViews>
    <sheetView showGridLines="0" zoomScaleNormal="100" workbookViewId="0"/>
  </sheetViews>
  <sheetFormatPr defaultColWidth="8.88671875" defaultRowHeight="10.199999999999999" x14ac:dyDescent="0.2"/>
  <cols>
    <col min="1" max="1" width="8.88671875" style="17"/>
    <col min="2" max="2" width="25.33203125" style="17" customWidth="1"/>
    <col min="3" max="3" width="15.5546875" style="17" customWidth="1"/>
    <col min="4" max="4" width="10.44140625" style="17" customWidth="1"/>
    <col min="5" max="5" width="10.6640625" style="17" customWidth="1"/>
    <col min="6" max="6" width="13.33203125" style="17" customWidth="1"/>
    <col min="7" max="8" width="20.33203125" style="17" customWidth="1"/>
    <col min="9" max="9" width="24.44140625" style="17" bestFit="1" customWidth="1"/>
    <col min="10" max="10" width="20.33203125" style="17" customWidth="1"/>
    <col min="11" max="11" width="19.5546875" style="17" customWidth="1"/>
    <col min="12" max="16384" width="8.88671875" style="17"/>
  </cols>
  <sheetData>
    <row r="1" spans="2:11" x14ac:dyDescent="0.2">
      <c r="B1" s="427" t="s">
        <v>202</v>
      </c>
      <c r="C1" s="427" t="s">
        <v>203</v>
      </c>
      <c r="D1" s="427" t="s">
        <v>204</v>
      </c>
      <c r="E1" s="427" t="s">
        <v>205</v>
      </c>
      <c r="F1" s="427" t="s">
        <v>206</v>
      </c>
      <c r="G1" s="427" t="s">
        <v>207</v>
      </c>
      <c r="H1" s="427" t="s">
        <v>208</v>
      </c>
      <c r="I1" s="427" t="s">
        <v>209</v>
      </c>
      <c r="J1" s="427" t="s">
        <v>210</v>
      </c>
      <c r="K1" s="427" t="s">
        <v>211</v>
      </c>
    </row>
    <row r="2" spans="2:11" x14ac:dyDescent="0.2">
      <c r="B2" s="484" t="str">
        <f t="shared" ref="B2:B65" si="0">+C2&amp;"-"&amp;F2&amp;"-1"</f>
        <v>13.7-R0010C0010-1</v>
      </c>
      <c r="C2" s="36">
        <v>13.7</v>
      </c>
      <c r="D2" s="485" t="s">
        <v>16</v>
      </c>
      <c r="E2" s="485" t="s">
        <v>16</v>
      </c>
      <c r="F2" s="484" t="str">
        <f t="shared" ref="F2:F65" si="1">+"R"&amp;D2&amp;"C"&amp;E2</f>
        <v>R0010C0010</v>
      </c>
      <c r="G2" s="36" t="s">
        <v>212</v>
      </c>
      <c r="H2" s="36" t="s">
        <v>581</v>
      </c>
      <c r="I2" s="485"/>
      <c r="J2" s="36"/>
      <c r="K2" s="36"/>
    </row>
    <row r="3" spans="2:11" x14ac:dyDescent="0.2">
      <c r="B3" s="484" t="str">
        <f t="shared" si="0"/>
        <v>13.7-R0020C0010-1</v>
      </c>
      <c r="C3" s="36">
        <v>13.7</v>
      </c>
      <c r="D3" s="485" t="s">
        <v>17</v>
      </c>
      <c r="E3" s="485" t="s">
        <v>16</v>
      </c>
      <c r="F3" s="484" t="str">
        <f t="shared" si="1"/>
        <v>R0020C0010</v>
      </c>
      <c r="G3" s="36" t="s">
        <v>212</v>
      </c>
      <c r="H3" s="36" t="s">
        <v>11888</v>
      </c>
      <c r="I3" s="485"/>
      <c r="J3" s="36" t="s">
        <v>11889</v>
      </c>
      <c r="K3" s="36"/>
    </row>
    <row r="4" spans="2:11" x14ac:dyDescent="0.2">
      <c r="B4" s="484" t="str">
        <f t="shared" si="0"/>
        <v>13.7-R0030C0010-1</v>
      </c>
      <c r="C4" s="36">
        <v>13.7</v>
      </c>
      <c r="D4" s="485" t="s">
        <v>18</v>
      </c>
      <c r="E4" s="485" t="s">
        <v>16</v>
      </c>
      <c r="F4" s="484" t="str">
        <f t="shared" si="1"/>
        <v>R0030C0010</v>
      </c>
      <c r="G4" s="36" t="s">
        <v>212</v>
      </c>
      <c r="H4" s="36" t="s">
        <v>11888</v>
      </c>
      <c r="I4" s="36"/>
      <c r="J4" s="36" t="s">
        <v>11889</v>
      </c>
      <c r="K4" s="36"/>
    </row>
    <row r="5" spans="2:11" x14ac:dyDescent="0.2">
      <c r="B5" s="484" t="str">
        <f t="shared" si="0"/>
        <v>13.7-R0040C0010-1</v>
      </c>
      <c r="C5" s="36">
        <v>13.7</v>
      </c>
      <c r="D5" s="485" t="s">
        <v>19</v>
      </c>
      <c r="E5" s="485" t="s">
        <v>16</v>
      </c>
      <c r="F5" s="484" t="str">
        <f t="shared" si="1"/>
        <v>R0040C0010</v>
      </c>
      <c r="G5" s="36" t="s">
        <v>212</v>
      </c>
      <c r="H5" s="36" t="s">
        <v>11888</v>
      </c>
      <c r="I5" s="485"/>
      <c r="J5" s="36" t="s">
        <v>11889</v>
      </c>
      <c r="K5" s="36"/>
    </row>
    <row r="6" spans="2:11" x14ac:dyDescent="0.2">
      <c r="B6" s="484" t="str">
        <f t="shared" si="0"/>
        <v>13.7-R0050C0010-1</v>
      </c>
      <c r="C6" s="36">
        <v>13.7</v>
      </c>
      <c r="D6" s="485" t="s">
        <v>20</v>
      </c>
      <c r="E6" s="485" t="s">
        <v>16</v>
      </c>
      <c r="F6" s="484" t="str">
        <f t="shared" si="1"/>
        <v>R0050C0010</v>
      </c>
      <c r="G6" s="36" t="s">
        <v>212</v>
      </c>
      <c r="H6" s="36" t="s">
        <v>11888</v>
      </c>
      <c r="I6" s="36"/>
      <c r="J6" s="36" t="s">
        <v>11889</v>
      </c>
      <c r="K6" s="36"/>
    </row>
    <row r="7" spans="2:11" x14ac:dyDescent="0.2">
      <c r="B7" s="484" t="str">
        <f t="shared" si="0"/>
        <v>13.7-R0060C0010-1</v>
      </c>
      <c r="C7" s="36">
        <v>13.7</v>
      </c>
      <c r="D7" s="485" t="s">
        <v>21</v>
      </c>
      <c r="E7" s="485" t="s">
        <v>16</v>
      </c>
      <c r="F7" s="484" t="str">
        <f t="shared" si="1"/>
        <v>R0060C0010</v>
      </c>
      <c r="G7" s="36" t="s">
        <v>212</v>
      </c>
      <c r="H7" s="36" t="s">
        <v>11888</v>
      </c>
      <c r="I7" s="485"/>
      <c r="J7" s="36" t="s">
        <v>11889</v>
      </c>
      <c r="K7" s="36"/>
    </row>
    <row r="8" spans="2:11" x14ac:dyDescent="0.2">
      <c r="B8" s="484" t="str">
        <f t="shared" si="0"/>
        <v>13.7-R0070C0010-1</v>
      </c>
      <c r="C8" s="36">
        <v>13.7</v>
      </c>
      <c r="D8" s="485" t="s">
        <v>22</v>
      </c>
      <c r="E8" s="485" t="s">
        <v>16</v>
      </c>
      <c r="F8" s="484" t="str">
        <f t="shared" si="1"/>
        <v>R0070C0010</v>
      </c>
      <c r="G8" s="36" t="s">
        <v>212</v>
      </c>
      <c r="H8" s="36" t="s">
        <v>11888</v>
      </c>
      <c r="I8" s="36"/>
      <c r="J8" s="36" t="s">
        <v>11889</v>
      </c>
      <c r="K8" s="36"/>
    </row>
    <row r="9" spans="2:11" x14ac:dyDescent="0.2">
      <c r="B9" s="484" t="str">
        <f t="shared" si="0"/>
        <v>13.7-R0080C0010-1</v>
      </c>
      <c r="C9" s="36">
        <v>13.7</v>
      </c>
      <c r="D9" s="485" t="s">
        <v>23</v>
      </c>
      <c r="E9" s="485" t="s">
        <v>16</v>
      </c>
      <c r="F9" s="484" t="str">
        <f t="shared" si="1"/>
        <v>R0080C0010</v>
      </c>
      <c r="G9" s="36" t="s">
        <v>212</v>
      </c>
      <c r="H9" s="36" t="s">
        <v>11888</v>
      </c>
      <c r="I9" s="36"/>
      <c r="J9" s="36" t="s">
        <v>11889</v>
      </c>
      <c r="K9" s="36"/>
    </row>
    <row r="10" spans="2:11" x14ac:dyDescent="0.2">
      <c r="B10" s="484" t="str">
        <f t="shared" si="0"/>
        <v>13.7-R0090C0010-1</v>
      </c>
      <c r="C10" s="36">
        <v>13.7</v>
      </c>
      <c r="D10" s="485" t="s">
        <v>24</v>
      </c>
      <c r="E10" s="485" t="s">
        <v>16</v>
      </c>
      <c r="F10" s="484" t="str">
        <f t="shared" si="1"/>
        <v>R0090C0010</v>
      </c>
      <c r="G10" s="36" t="s">
        <v>212</v>
      </c>
      <c r="H10" s="36" t="s">
        <v>581</v>
      </c>
      <c r="I10" s="36"/>
      <c r="J10" s="36"/>
      <c r="K10" s="36"/>
    </row>
    <row r="11" spans="2:11" x14ac:dyDescent="0.2">
      <c r="B11" s="484" t="str">
        <f t="shared" si="0"/>
        <v>13.7-R0100C0010-1</v>
      </c>
      <c r="C11" s="36">
        <v>13.7</v>
      </c>
      <c r="D11" s="485" t="s">
        <v>25</v>
      </c>
      <c r="E11" s="485" t="s">
        <v>16</v>
      </c>
      <c r="F11" s="484" t="str">
        <f t="shared" si="1"/>
        <v>R0100C0010</v>
      </c>
      <c r="G11" s="36" t="s">
        <v>212</v>
      </c>
      <c r="H11" s="36" t="s">
        <v>581</v>
      </c>
      <c r="I11" s="36"/>
      <c r="J11" s="36"/>
      <c r="K11" s="36"/>
    </row>
    <row r="12" spans="2:11" x14ac:dyDescent="0.2">
      <c r="B12" s="484" t="str">
        <f t="shared" si="0"/>
        <v>13.7-R0110C0010-1</v>
      </c>
      <c r="C12" s="36">
        <v>13.7</v>
      </c>
      <c r="D12" s="485" t="s">
        <v>26</v>
      </c>
      <c r="E12" s="485" t="s">
        <v>16</v>
      </c>
      <c r="F12" s="484" t="str">
        <f t="shared" si="1"/>
        <v>R0110C0010</v>
      </c>
      <c r="G12" s="36" t="s">
        <v>212</v>
      </c>
      <c r="H12" s="36" t="s">
        <v>669</v>
      </c>
      <c r="I12" s="485"/>
      <c r="J12" s="36"/>
      <c r="K12" s="36"/>
    </row>
    <row r="13" spans="2:11" x14ac:dyDescent="0.2">
      <c r="B13" s="484" t="str">
        <f t="shared" si="0"/>
        <v>13.7-R0120C0010-1</v>
      </c>
      <c r="C13" s="36">
        <v>13.7</v>
      </c>
      <c r="D13" s="485" t="s">
        <v>27</v>
      </c>
      <c r="E13" s="485" t="s">
        <v>16</v>
      </c>
      <c r="F13" s="484" t="str">
        <f t="shared" si="1"/>
        <v>R0120C0010</v>
      </c>
      <c r="G13" s="36" t="s">
        <v>212</v>
      </c>
      <c r="H13" s="36" t="s">
        <v>581</v>
      </c>
      <c r="I13" s="36"/>
      <c r="J13" s="36"/>
      <c r="K13" s="36"/>
    </row>
    <row r="14" spans="2:11" x14ac:dyDescent="0.2">
      <c r="B14" s="484" t="str">
        <f t="shared" si="0"/>
        <v>13.7-R0130C0010-1</v>
      </c>
      <c r="C14" s="36">
        <v>13.7</v>
      </c>
      <c r="D14" s="485" t="s">
        <v>28</v>
      </c>
      <c r="E14" s="485" t="s">
        <v>16</v>
      </c>
      <c r="F14" s="484" t="str">
        <f t="shared" si="1"/>
        <v>R0130C0010</v>
      </c>
      <c r="G14" s="36" t="s">
        <v>212</v>
      </c>
      <c r="H14" s="36" t="s">
        <v>669</v>
      </c>
      <c r="I14" s="485"/>
      <c r="J14" s="36"/>
      <c r="K14" s="36"/>
    </row>
    <row r="15" spans="2:11" x14ac:dyDescent="0.2">
      <c r="B15" s="484" t="str">
        <f t="shared" si="0"/>
        <v>13.7-R0140C0010-1</v>
      </c>
      <c r="C15" s="36">
        <v>13.7</v>
      </c>
      <c r="D15" s="485" t="s">
        <v>29</v>
      </c>
      <c r="E15" s="485" t="s">
        <v>16</v>
      </c>
      <c r="F15" s="484" t="str">
        <f t="shared" si="1"/>
        <v>R0140C0010</v>
      </c>
      <c r="G15" s="36" t="s">
        <v>212</v>
      </c>
      <c r="H15" s="36" t="s">
        <v>581</v>
      </c>
      <c r="I15" s="36"/>
      <c r="J15" s="36"/>
      <c r="K15" s="36"/>
    </row>
    <row r="16" spans="2:11" x14ac:dyDescent="0.2">
      <c r="B16" s="484" t="str">
        <f t="shared" si="0"/>
        <v>13.7-R0150C0010-1</v>
      </c>
      <c r="C16" s="36">
        <v>13.7</v>
      </c>
      <c r="D16" s="485" t="s">
        <v>44</v>
      </c>
      <c r="E16" s="485" t="s">
        <v>16</v>
      </c>
      <c r="F16" s="484" t="str">
        <f t="shared" si="1"/>
        <v>R0150C0010</v>
      </c>
      <c r="G16" s="36" t="s">
        <v>212</v>
      </c>
      <c r="H16" s="36" t="s">
        <v>669</v>
      </c>
      <c r="I16" s="485"/>
      <c r="J16" s="36"/>
      <c r="K16" s="36"/>
    </row>
    <row r="17" spans="2:11" x14ac:dyDescent="0.2">
      <c r="B17" s="484" t="str">
        <f t="shared" si="0"/>
        <v>13.7-R0160C0010-1</v>
      </c>
      <c r="C17" s="36">
        <v>13.7</v>
      </c>
      <c r="D17" s="485" t="s">
        <v>45</v>
      </c>
      <c r="E17" s="485" t="s">
        <v>16</v>
      </c>
      <c r="F17" s="484" t="str">
        <f t="shared" si="1"/>
        <v>R0160C0010</v>
      </c>
      <c r="G17" s="36" t="s">
        <v>212</v>
      </c>
      <c r="H17" s="36" t="s">
        <v>581</v>
      </c>
      <c r="I17" s="36"/>
      <c r="J17" s="36"/>
      <c r="K17" s="36"/>
    </row>
    <row r="18" spans="2:11" x14ac:dyDescent="0.2">
      <c r="B18" s="484" t="str">
        <f t="shared" si="0"/>
        <v>13.7-R0170C0010-1</v>
      </c>
      <c r="C18" s="36">
        <v>13.7</v>
      </c>
      <c r="D18" s="485" t="s">
        <v>46</v>
      </c>
      <c r="E18" s="485" t="s">
        <v>16</v>
      </c>
      <c r="F18" s="484" t="str">
        <f t="shared" si="1"/>
        <v>R0170C0010</v>
      </c>
      <c r="G18" s="36" t="s">
        <v>212</v>
      </c>
      <c r="H18" s="36" t="s">
        <v>669</v>
      </c>
      <c r="I18" s="485"/>
      <c r="J18" s="36"/>
      <c r="K18" s="36"/>
    </row>
    <row r="19" spans="2:11" x14ac:dyDescent="0.2">
      <c r="B19" s="484" t="str">
        <f t="shared" si="0"/>
        <v>13.7-R0180C0010-1</v>
      </c>
      <c r="C19" s="36">
        <v>13.7</v>
      </c>
      <c r="D19" s="485" t="s">
        <v>48</v>
      </c>
      <c r="E19" s="485" t="s">
        <v>16</v>
      </c>
      <c r="F19" s="484" t="str">
        <f t="shared" si="1"/>
        <v>R0180C0010</v>
      </c>
      <c r="G19" s="36" t="s">
        <v>212</v>
      </c>
      <c r="H19" s="36" t="s">
        <v>581</v>
      </c>
      <c r="I19" s="36"/>
      <c r="J19" s="36"/>
      <c r="K19" s="36"/>
    </row>
    <row r="20" spans="2:11" x14ac:dyDescent="0.2">
      <c r="B20" s="484" t="str">
        <f t="shared" si="0"/>
        <v>13.7-R0190C0010-1</v>
      </c>
      <c r="C20" s="36">
        <v>13.7</v>
      </c>
      <c r="D20" s="485" t="s">
        <v>50</v>
      </c>
      <c r="E20" s="485" t="s">
        <v>16</v>
      </c>
      <c r="F20" s="484" t="str">
        <f t="shared" si="1"/>
        <v>R0190C0010</v>
      </c>
      <c r="G20" s="36" t="s">
        <v>212</v>
      </c>
      <c r="H20" s="36" t="s">
        <v>669</v>
      </c>
      <c r="I20" s="485"/>
      <c r="J20" s="36"/>
      <c r="K20" s="36"/>
    </row>
    <row r="21" spans="2:11" x14ac:dyDescent="0.2">
      <c r="B21" s="484" t="str">
        <f t="shared" si="0"/>
        <v>13.7-R0200C0010-1</v>
      </c>
      <c r="C21" s="36">
        <v>13.7</v>
      </c>
      <c r="D21" s="485" t="s">
        <v>52</v>
      </c>
      <c r="E21" s="485" t="s">
        <v>16</v>
      </c>
      <c r="F21" s="484" t="str">
        <f t="shared" si="1"/>
        <v>R0200C0010</v>
      </c>
      <c r="G21" s="36" t="s">
        <v>212</v>
      </c>
      <c r="H21" s="36" t="s">
        <v>581</v>
      </c>
      <c r="I21" s="36"/>
      <c r="J21" s="36"/>
      <c r="K21" s="36"/>
    </row>
    <row r="22" spans="2:11" x14ac:dyDescent="0.2">
      <c r="B22" s="484" t="str">
        <f t="shared" si="0"/>
        <v>13.7-R0210C0010-1</v>
      </c>
      <c r="C22" s="36">
        <v>13.7</v>
      </c>
      <c r="D22" s="485" t="s">
        <v>54</v>
      </c>
      <c r="E22" s="485" t="s">
        <v>16</v>
      </c>
      <c r="F22" s="484" t="str">
        <f t="shared" si="1"/>
        <v>R0210C0010</v>
      </c>
      <c r="G22" s="36" t="s">
        <v>212</v>
      </c>
      <c r="H22" s="36" t="s">
        <v>669</v>
      </c>
      <c r="I22" s="485"/>
      <c r="J22" s="36"/>
      <c r="K22" s="36"/>
    </row>
    <row r="23" spans="2:11" x14ac:dyDescent="0.2">
      <c r="B23" s="484" t="str">
        <f t="shared" si="0"/>
        <v>13.7-R0020C0020-1</v>
      </c>
      <c r="C23" s="36">
        <v>13.7</v>
      </c>
      <c r="D23" s="485" t="s">
        <v>17</v>
      </c>
      <c r="E23" s="485" t="s">
        <v>17</v>
      </c>
      <c r="F23" s="484" t="str">
        <f t="shared" si="1"/>
        <v>R0020C0020</v>
      </c>
      <c r="G23" s="36" t="s">
        <v>212</v>
      </c>
      <c r="H23" s="36" t="s">
        <v>11888</v>
      </c>
      <c r="I23" s="36"/>
      <c r="J23" s="36" t="s">
        <v>11889</v>
      </c>
      <c r="K23" s="36"/>
    </row>
    <row r="24" spans="2:11" x14ac:dyDescent="0.2">
      <c r="B24" s="484" t="str">
        <f t="shared" si="0"/>
        <v>13.7-R0030C0020-1</v>
      </c>
      <c r="C24" s="36">
        <v>13.7</v>
      </c>
      <c r="D24" s="485" t="s">
        <v>18</v>
      </c>
      <c r="E24" s="485" t="s">
        <v>17</v>
      </c>
      <c r="F24" s="484" t="str">
        <f t="shared" si="1"/>
        <v>R0030C0020</v>
      </c>
      <c r="G24" s="36" t="s">
        <v>212</v>
      </c>
      <c r="H24" s="36" t="s">
        <v>11888</v>
      </c>
      <c r="I24" s="36"/>
      <c r="J24" s="36" t="s">
        <v>11889</v>
      </c>
      <c r="K24" s="36"/>
    </row>
    <row r="25" spans="2:11" x14ac:dyDescent="0.2">
      <c r="B25" s="484" t="str">
        <f t="shared" si="0"/>
        <v>13.7-R0040C0020-1</v>
      </c>
      <c r="C25" s="36">
        <v>13.7</v>
      </c>
      <c r="D25" s="485" t="s">
        <v>19</v>
      </c>
      <c r="E25" s="485" t="s">
        <v>17</v>
      </c>
      <c r="F25" s="484" t="str">
        <f t="shared" si="1"/>
        <v>R0040C0020</v>
      </c>
      <c r="G25" s="36" t="s">
        <v>212</v>
      </c>
      <c r="H25" s="36" t="s">
        <v>11888</v>
      </c>
      <c r="I25" s="485"/>
      <c r="J25" s="36" t="s">
        <v>11889</v>
      </c>
      <c r="K25" s="36"/>
    </row>
    <row r="26" spans="2:11" x14ac:dyDescent="0.2">
      <c r="B26" s="484" t="str">
        <f t="shared" si="0"/>
        <v>13.7-R0050C0020-1</v>
      </c>
      <c r="C26" s="36">
        <v>13.7</v>
      </c>
      <c r="D26" s="485" t="s">
        <v>20</v>
      </c>
      <c r="E26" s="485" t="s">
        <v>17</v>
      </c>
      <c r="F26" s="484" t="str">
        <f t="shared" si="1"/>
        <v>R0050C0020</v>
      </c>
      <c r="G26" s="36" t="s">
        <v>212</v>
      </c>
      <c r="H26" s="36" t="s">
        <v>11888</v>
      </c>
      <c r="I26" s="36"/>
      <c r="J26" s="36" t="s">
        <v>11889</v>
      </c>
      <c r="K26" s="36"/>
    </row>
    <row r="27" spans="2:11" x14ac:dyDescent="0.2">
      <c r="B27" s="484" t="str">
        <f t="shared" si="0"/>
        <v>13.7-R0060C0020-1</v>
      </c>
      <c r="C27" s="36">
        <v>13.7</v>
      </c>
      <c r="D27" s="485" t="s">
        <v>21</v>
      </c>
      <c r="E27" s="485" t="s">
        <v>17</v>
      </c>
      <c r="F27" s="484" t="str">
        <f t="shared" si="1"/>
        <v>R0060C0020</v>
      </c>
      <c r="G27" s="36" t="s">
        <v>212</v>
      </c>
      <c r="H27" s="36" t="s">
        <v>11888</v>
      </c>
      <c r="I27" s="485"/>
      <c r="J27" s="36" t="s">
        <v>11889</v>
      </c>
      <c r="K27" s="36"/>
    </row>
    <row r="28" spans="2:11" x14ac:dyDescent="0.2">
      <c r="B28" s="484" t="str">
        <f t="shared" si="0"/>
        <v>13.7-R0070C0020-1</v>
      </c>
      <c r="C28" s="36">
        <v>13.7</v>
      </c>
      <c r="D28" s="485" t="s">
        <v>22</v>
      </c>
      <c r="E28" s="485" t="s">
        <v>17</v>
      </c>
      <c r="F28" s="484" t="str">
        <f t="shared" si="1"/>
        <v>R0070C0020</v>
      </c>
      <c r="G28" s="36" t="s">
        <v>212</v>
      </c>
      <c r="H28" s="36" t="s">
        <v>11888</v>
      </c>
      <c r="I28" s="36"/>
      <c r="J28" s="36" t="s">
        <v>11889</v>
      </c>
      <c r="K28" s="36"/>
    </row>
    <row r="29" spans="2:11" x14ac:dyDescent="0.2">
      <c r="B29" s="484" t="str">
        <f t="shared" si="0"/>
        <v>13.7-R0080C0020-1</v>
      </c>
      <c r="C29" s="36">
        <v>13.7</v>
      </c>
      <c r="D29" s="485" t="s">
        <v>23</v>
      </c>
      <c r="E29" s="485" t="s">
        <v>17</v>
      </c>
      <c r="F29" s="484" t="str">
        <f t="shared" si="1"/>
        <v>R0080C0020</v>
      </c>
      <c r="G29" s="36" t="s">
        <v>212</v>
      </c>
      <c r="H29" s="36" t="s">
        <v>11888</v>
      </c>
      <c r="I29" s="36"/>
      <c r="J29" s="36" t="s">
        <v>11889</v>
      </c>
      <c r="K29" s="36"/>
    </row>
    <row r="30" spans="2:11" x14ac:dyDescent="0.2">
      <c r="B30" s="484" t="str">
        <f t="shared" si="0"/>
        <v>13.7-R0110C0020-1</v>
      </c>
      <c r="C30" s="36">
        <v>13.7</v>
      </c>
      <c r="D30" s="485" t="s">
        <v>26</v>
      </c>
      <c r="E30" s="485" t="s">
        <v>17</v>
      </c>
      <c r="F30" s="484" t="str">
        <f t="shared" si="1"/>
        <v>R0110C0020</v>
      </c>
      <c r="G30" s="36" t="s">
        <v>212</v>
      </c>
      <c r="H30" s="36" t="s">
        <v>669</v>
      </c>
      <c r="I30" s="485"/>
      <c r="J30" s="36"/>
      <c r="K30" s="36"/>
    </row>
    <row r="31" spans="2:11" x14ac:dyDescent="0.2">
      <c r="B31" s="484" t="str">
        <f t="shared" si="0"/>
        <v>13.7-R0130C0020-1</v>
      </c>
      <c r="C31" s="36">
        <v>13.7</v>
      </c>
      <c r="D31" s="485" t="s">
        <v>28</v>
      </c>
      <c r="E31" s="485" t="s">
        <v>17</v>
      </c>
      <c r="F31" s="484" t="str">
        <f t="shared" si="1"/>
        <v>R0130C0020</v>
      </c>
      <c r="G31" s="36" t="s">
        <v>212</v>
      </c>
      <c r="H31" s="36" t="s">
        <v>669</v>
      </c>
      <c r="I31" s="485"/>
      <c r="J31" s="36"/>
      <c r="K31" s="36"/>
    </row>
    <row r="32" spans="2:11" x14ac:dyDescent="0.2">
      <c r="B32" s="484" t="str">
        <f t="shared" si="0"/>
        <v>13.7-R0150C0020-1</v>
      </c>
      <c r="C32" s="36">
        <v>13.7</v>
      </c>
      <c r="D32" s="485" t="s">
        <v>44</v>
      </c>
      <c r="E32" s="485" t="s">
        <v>17</v>
      </c>
      <c r="F32" s="484" t="str">
        <f t="shared" si="1"/>
        <v>R0150C0020</v>
      </c>
      <c r="G32" s="36" t="s">
        <v>212</v>
      </c>
      <c r="H32" s="36" t="s">
        <v>669</v>
      </c>
      <c r="I32" s="485"/>
      <c r="J32" s="36"/>
      <c r="K32" s="36"/>
    </row>
    <row r="33" spans="2:11" x14ac:dyDescent="0.2">
      <c r="B33" s="484" t="str">
        <f t="shared" si="0"/>
        <v>13.7-R0170C0020-1</v>
      </c>
      <c r="C33" s="36">
        <v>13.7</v>
      </c>
      <c r="D33" s="485" t="s">
        <v>46</v>
      </c>
      <c r="E33" s="485" t="s">
        <v>17</v>
      </c>
      <c r="F33" s="484" t="str">
        <f t="shared" si="1"/>
        <v>R0170C0020</v>
      </c>
      <c r="G33" s="36" t="s">
        <v>212</v>
      </c>
      <c r="H33" s="36" t="s">
        <v>669</v>
      </c>
      <c r="I33" s="485"/>
      <c r="J33" s="36"/>
      <c r="K33" s="36"/>
    </row>
    <row r="34" spans="2:11" x14ac:dyDescent="0.2">
      <c r="B34" s="484" t="str">
        <f t="shared" si="0"/>
        <v>13.7-R0190C0020-1</v>
      </c>
      <c r="C34" s="36">
        <v>13.7</v>
      </c>
      <c r="D34" s="485" t="s">
        <v>50</v>
      </c>
      <c r="E34" s="485" t="s">
        <v>17</v>
      </c>
      <c r="F34" s="484" t="str">
        <f t="shared" si="1"/>
        <v>R0190C0020</v>
      </c>
      <c r="G34" s="36" t="s">
        <v>212</v>
      </c>
      <c r="H34" s="36" t="s">
        <v>669</v>
      </c>
      <c r="I34" s="485"/>
      <c r="J34" s="36"/>
      <c r="K34" s="36"/>
    </row>
    <row r="35" spans="2:11" x14ac:dyDescent="0.2">
      <c r="B35" s="484" t="str">
        <f t="shared" si="0"/>
        <v>13.7-R0210C0020-1</v>
      </c>
      <c r="C35" s="36">
        <v>13.7</v>
      </c>
      <c r="D35" s="485" t="s">
        <v>54</v>
      </c>
      <c r="E35" s="485" t="s">
        <v>17</v>
      </c>
      <c r="F35" s="484" t="str">
        <f t="shared" si="1"/>
        <v>R0210C0020</v>
      </c>
      <c r="G35" s="36" t="s">
        <v>212</v>
      </c>
      <c r="H35" s="36" t="s">
        <v>669</v>
      </c>
      <c r="I35" s="485"/>
      <c r="J35" s="36"/>
      <c r="K35" s="36"/>
    </row>
    <row r="36" spans="2:11" x14ac:dyDescent="0.2">
      <c r="B36" s="484" t="str">
        <f t="shared" si="0"/>
        <v>13.7-R0020C0030-1</v>
      </c>
      <c r="C36" s="36">
        <v>13.7</v>
      </c>
      <c r="D36" s="485" t="s">
        <v>17</v>
      </c>
      <c r="E36" s="485" t="s">
        <v>18</v>
      </c>
      <c r="F36" s="484" t="str">
        <f t="shared" si="1"/>
        <v>R0020C0030</v>
      </c>
      <c r="G36" s="36" t="s">
        <v>212</v>
      </c>
      <c r="H36" s="36" t="s">
        <v>11888</v>
      </c>
      <c r="I36" s="485"/>
      <c r="J36" s="36" t="s">
        <v>11889</v>
      </c>
      <c r="K36" s="36"/>
    </row>
    <row r="37" spans="2:11" x14ac:dyDescent="0.2">
      <c r="B37" s="484" t="str">
        <f t="shared" si="0"/>
        <v>13.7-R0030C0030-1</v>
      </c>
      <c r="C37" s="36">
        <v>13.7</v>
      </c>
      <c r="D37" s="485" t="s">
        <v>18</v>
      </c>
      <c r="E37" s="485" t="s">
        <v>18</v>
      </c>
      <c r="F37" s="484" t="str">
        <f t="shared" si="1"/>
        <v>R0030C0030</v>
      </c>
      <c r="G37" s="36" t="s">
        <v>212</v>
      </c>
      <c r="H37" s="36" t="s">
        <v>11888</v>
      </c>
      <c r="I37" s="36"/>
      <c r="J37" s="36" t="s">
        <v>11889</v>
      </c>
      <c r="K37" s="36"/>
    </row>
    <row r="38" spans="2:11" x14ac:dyDescent="0.2">
      <c r="B38" s="484" t="str">
        <f t="shared" si="0"/>
        <v>13.7-R0040C0030-1</v>
      </c>
      <c r="C38" s="36">
        <v>13.7</v>
      </c>
      <c r="D38" s="485" t="s">
        <v>19</v>
      </c>
      <c r="E38" s="485" t="s">
        <v>18</v>
      </c>
      <c r="F38" s="484" t="str">
        <f t="shared" si="1"/>
        <v>R0040C0030</v>
      </c>
      <c r="G38" s="36" t="s">
        <v>212</v>
      </c>
      <c r="H38" s="36" t="s">
        <v>11888</v>
      </c>
      <c r="I38" s="36"/>
      <c r="J38" s="36" t="s">
        <v>11889</v>
      </c>
      <c r="K38" s="36"/>
    </row>
    <row r="39" spans="2:11" x14ac:dyDescent="0.2">
      <c r="B39" s="484" t="str">
        <f t="shared" si="0"/>
        <v>13.7-R0050C0030-1</v>
      </c>
      <c r="C39" s="36">
        <v>13.7</v>
      </c>
      <c r="D39" s="485" t="s">
        <v>20</v>
      </c>
      <c r="E39" s="485" t="s">
        <v>18</v>
      </c>
      <c r="F39" s="484" t="str">
        <f t="shared" si="1"/>
        <v>R0050C0030</v>
      </c>
      <c r="G39" s="36" t="s">
        <v>212</v>
      </c>
      <c r="H39" s="36" t="s">
        <v>11888</v>
      </c>
      <c r="I39" s="36"/>
      <c r="J39" s="36" t="s">
        <v>11889</v>
      </c>
      <c r="K39" s="36"/>
    </row>
    <row r="40" spans="2:11" x14ac:dyDescent="0.2">
      <c r="B40" s="484" t="str">
        <f t="shared" si="0"/>
        <v>13.7-R0060C0030-1</v>
      </c>
      <c r="C40" s="36">
        <v>13.7</v>
      </c>
      <c r="D40" s="485" t="s">
        <v>21</v>
      </c>
      <c r="E40" s="485" t="s">
        <v>18</v>
      </c>
      <c r="F40" s="484" t="str">
        <f t="shared" si="1"/>
        <v>R0060C0030</v>
      </c>
      <c r="G40" s="36" t="s">
        <v>212</v>
      </c>
      <c r="H40" s="36" t="s">
        <v>11888</v>
      </c>
      <c r="I40" s="485"/>
      <c r="J40" s="36" t="s">
        <v>11889</v>
      </c>
      <c r="K40" s="36"/>
    </row>
    <row r="41" spans="2:11" x14ac:dyDescent="0.2">
      <c r="B41" s="484" t="str">
        <f t="shared" si="0"/>
        <v>13.7-R0070C0030-1</v>
      </c>
      <c r="C41" s="36">
        <v>13.7</v>
      </c>
      <c r="D41" s="485" t="s">
        <v>22</v>
      </c>
      <c r="E41" s="485" t="s">
        <v>18</v>
      </c>
      <c r="F41" s="484" t="str">
        <f t="shared" si="1"/>
        <v>R0070C0030</v>
      </c>
      <c r="G41" s="36" t="s">
        <v>212</v>
      </c>
      <c r="H41" s="36" t="s">
        <v>11888</v>
      </c>
      <c r="I41" s="36"/>
      <c r="J41" s="36" t="s">
        <v>11889</v>
      </c>
      <c r="K41" s="36"/>
    </row>
    <row r="42" spans="2:11" x14ac:dyDescent="0.2">
      <c r="B42" s="484" t="str">
        <f t="shared" si="0"/>
        <v>13.7-R0080C0030-1</v>
      </c>
      <c r="C42" s="36">
        <v>13.7</v>
      </c>
      <c r="D42" s="485" t="s">
        <v>23</v>
      </c>
      <c r="E42" s="485" t="s">
        <v>18</v>
      </c>
      <c r="F42" s="484" t="str">
        <f t="shared" si="1"/>
        <v>R0080C0030</v>
      </c>
      <c r="G42" s="36" t="s">
        <v>212</v>
      </c>
      <c r="H42" s="36" t="s">
        <v>11888</v>
      </c>
      <c r="I42" s="36"/>
      <c r="J42" s="36" t="s">
        <v>11889</v>
      </c>
      <c r="K42" s="36"/>
    </row>
    <row r="43" spans="2:11" x14ac:dyDescent="0.2">
      <c r="B43" s="484" t="str">
        <f t="shared" si="0"/>
        <v>13.7-R0110C0030-1</v>
      </c>
      <c r="C43" s="36">
        <v>13.7</v>
      </c>
      <c r="D43" s="485" t="s">
        <v>26</v>
      </c>
      <c r="E43" s="485" t="s">
        <v>18</v>
      </c>
      <c r="F43" s="484" t="str">
        <f t="shared" si="1"/>
        <v>R0110C0030</v>
      </c>
      <c r="G43" s="36" t="s">
        <v>212</v>
      </c>
      <c r="H43" s="36" t="s">
        <v>669</v>
      </c>
      <c r="I43" s="485"/>
      <c r="J43" s="36"/>
      <c r="K43" s="36"/>
    </row>
    <row r="44" spans="2:11" x14ac:dyDescent="0.2">
      <c r="B44" s="484" t="str">
        <f t="shared" si="0"/>
        <v>13.7-R0130C0030-1</v>
      </c>
      <c r="C44" s="36">
        <v>13.7</v>
      </c>
      <c r="D44" s="485" t="s">
        <v>28</v>
      </c>
      <c r="E44" s="485" t="s">
        <v>18</v>
      </c>
      <c r="F44" s="484" t="str">
        <f t="shared" si="1"/>
        <v>R0130C0030</v>
      </c>
      <c r="G44" s="36" t="s">
        <v>212</v>
      </c>
      <c r="H44" s="36" t="s">
        <v>669</v>
      </c>
      <c r="I44" s="485"/>
      <c r="J44" s="36"/>
      <c r="K44" s="36"/>
    </row>
    <row r="45" spans="2:11" x14ac:dyDescent="0.2">
      <c r="B45" s="484" t="str">
        <f t="shared" si="0"/>
        <v>13.7-R0150C0030-1</v>
      </c>
      <c r="C45" s="36">
        <v>13.7</v>
      </c>
      <c r="D45" s="485" t="s">
        <v>44</v>
      </c>
      <c r="E45" s="485" t="s">
        <v>18</v>
      </c>
      <c r="F45" s="484" t="str">
        <f t="shared" si="1"/>
        <v>R0150C0030</v>
      </c>
      <c r="G45" s="36" t="s">
        <v>212</v>
      </c>
      <c r="H45" s="36" t="s">
        <v>669</v>
      </c>
      <c r="I45" s="485"/>
      <c r="J45" s="36"/>
      <c r="K45" s="36"/>
    </row>
    <row r="46" spans="2:11" x14ac:dyDescent="0.2">
      <c r="B46" s="484" t="str">
        <f t="shared" si="0"/>
        <v>13.7-R0170C0030-1</v>
      </c>
      <c r="C46" s="36">
        <v>13.7</v>
      </c>
      <c r="D46" s="485" t="s">
        <v>46</v>
      </c>
      <c r="E46" s="485" t="s">
        <v>18</v>
      </c>
      <c r="F46" s="484" t="str">
        <f t="shared" si="1"/>
        <v>R0170C0030</v>
      </c>
      <c r="G46" s="36" t="s">
        <v>212</v>
      </c>
      <c r="H46" s="36" t="s">
        <v>669</v>
      </c>
      <c r="I46" s="485"/>
      <c r="J46" s="36"/>
      <c r="K46" s="36"/>
    </row>
    <row r="47" spans="2:11" x14ac:dyDescent="0.2">
      <c r="B47" s="484" t="str">
        <f t="shared" si="0"/>
        <v>13.7-R0190C0030-1</v>
      </c>
      <c r="C47" s="36">
        <v>13.7</v>
      </c>
      <c r="D47" s="485" t="s">
        <v>50</v>
      </c>
      <c r="E47" s="485" t="s">
        <v>18</v>
      </c>
      <c r="F47" s="484" t="str">
        <f t="shared" si="1"/>
        <v>R0190C0030</v>
      </c>
      <c r="G47" s="36" t="s">
        <v>212</v>
      </c>
      <c r="H47" s="36" t="s">
        <v>669</v>
      </c>
      <c r="I47" s="485"/>
      <c r="J47" s="36"/>
      <c r="K47" s="36"/>
    </row>
    <row r="48" spans="2:11" x14ac:dyDescent="0.2">
      <c r="B48" s="484" t="str">
        <f t="shared" si="0"/>
        <v>13.7-R0210C0030-1</v>
      </c>
      <c r="C48" s="36">
        <v>13.7</v>
      </c>
      <c r="D48" s="485" t="s">
        <v>54</v>
      </c>
      <c r="E48" s="485" t="s">
        <v>18</v>
      </c>
      <c r="F48" s="484" t="str">
        <f t="shared" si="1"/>
        <v>R0210C0030</v>
      </c>
      <c r="G48" s="36" t="s">
        <v>212</v>
      </c>
      <c r="H48" s="36" t="s">
        <v>669</v>
      </c>
      <c r="I48" s="485"/>
      <c r="J48" s="36"/>
      <c r="K48" s="36"/>
    </row>
    <row r="49" spans="2:11" x14ac:dyDescent="0.2">
      <c r="B49" s="484" t="str">
        <f t="shared" si="0"/>
        <v>13.7-R0020C0040-1</v>
      </c>
      <c r="C49" s="36">
        <v>13.7</v>
      </c>
      <c r="D49" s="485" t="s">
        <v>17</v>
      </c>
      <c r="E49" s="485" t="s">
        <v>19</v>
      </c>
      <c r="F49" s="484" t="str">
        <f t="shared" si="1"/>
        <v>R0020C0040</v>
      </c>
      <c r="G49" s="36" t="s">
        <v>212</v>
      </c>
      <c r="H49" s="36" t="s">
        <v>11888</v>
      </c>
      <c r="I49" s="485"/>
      <c r="J49" s="36" t="s">
        <v>11889</v>
      </c>
      <c r="K49" s="36"/>
    </row>
    <row r="50" spans="2:11" x14ac:dyDescent="0.2">
      <c r="B50" s="484" t="str">
        <f t="shared" si="0"/>
        <v>13.7-R0030C0040-1</v>
      </c>
      <c r="C50" s="36">
        <v>13.7</v>
      </c>
      <c r="D50" s="485" t="s">
        <v>18</v>
      </c>
      <c r="E50" s="485" t="s">
        <v>19</v>
      </c>
      <c r="F50" s="484" t="str">
        <f t="shared" si="1"/>
        <v>R0030C0040</v>
      </c>
      <c r="G50" s="36" t="s">
        <v>212</v>
      </c>
      <c r="H50" s="36" t="s">
        <v>11888</v>
      </c>
      <c r="I50" s="36"/>
      <c r="J50" s="36" t="s">
        <v>11889</v>
      </c>
      <c r="K50" s="36"/>
    </row>
    <row r="51" spans="2:11" x14ac:dyDescent="0.2">
      <c r="B51" s="484" t="str">
        <f t="shared" si="0"/>
        <v>13.7-R0040C0040-1</v>
      </c>
      <c r="C51" s="36">
        <v>13.7</v>
      </c>
      <c r="D51" s="485" t="s">
        <v>19</v>
      </c>
      <c r="E51" s="485" t="s">
        <v>19</v>
      </c>
      <c r="F51" s="484" t="str">
        <f t="shared" si="1"/>
        <v>R0040C0040</v>
      </c>
      <c r="G51" s="36" t="s">
        <v>212</v>
      </c>
      <c r="H51" s="36" t="s">
        <v>11888</v>
      </c>
      <c r="I51" s="36"/>
      <c r="J51" s="36" t="s">
        <v>11889</v>
      </c>
      <c r="K51" s="36"/>
    </row>
    <row r="52" spans="2:11" x14ac:dyDescent="0.2">
      <c r="B52" s="484" t="str">
        <f t="shared" si="0"/>
        <v>13.7-R0050C0040-1</v>
      </c>
      <c r="C52" s="36">
        <v>13.7</v>
      </c>
      <c r="D52" s="485" t="s">
        <v>20</v>
      </c>
      <c r="E52" s="485" t="s">
        <v>19</v>
      </c>
      <c r="F52" s="484" t="str">
        <f t="shared" si="1"/>
        <v>R0050C0040</v>
      </c>
      <c r="G52" s="36" t="s">
        <v>212</v>
      </c>
      <c r="H52" s="36" t="s">
        <v>11888</v>
      </c>
      <c r="I52" s="36"/>
      <c r="J52" s="36" t="s">
        <v>11889</v>
      </c>
      <c r="K52" s="36"/>
    </row>
    <row r="53" spans="2:11" x14ac:dyDescent="0.2">
      <c r="B53" s="484" t="str">
        <f t="shared" si="0"/>
        <v>13.7-R0060C0040-1</v>
      </c>
      <c r="C53" s="36">
        <v>13.7</v>
      </c>
      <c r="D53" s="485" t="s">
        <v>21</v>
      </c>
      <c r="E53" s="485" t="s">
        <v>19</v>
      </c>
      <c r="F53" s="484" t="str">
        <f t="shared" si="1"/>
        <v>R0060C0040</v>
      </c>
      <c r="G53" s="36" t="s">
        <v>212</v>
      </c>
      <c r="H53" s="36" t="s">
        <v>11888</v>
      </c>
      <c r="I53" s="485"/>
      <c r="J53" s="36" t="s">
        <v>11889</v>
      </c>
      <c r="K53" s="36"/>
    </row>
    <row r="54" spans="2:11" x14ac:dyDescent="0.2">
      <c r="B54" s="484" t="str">
        <f t="shared" si="0"/>
        <v>13.7-R0070C0040-1</v>
      </c>
      <c r="C54" s="36">
        <v>13.7</v>
      </c>
      <c r="D54" s="485" t="s">
        <v>22</v>
      </c>
      <c r="E54" s="485" t="s">
        <v>19</v>
      </c>
      <c r="F54" s="484" t="str">
        <f t="shared" si="1"/>
        <v>R0070C0040</v>
      </c>
      <c r="G54" s="36" t="s">
        <v>212</v>
      </c>
      <c r="H54" s="36" t="s">
        <v>11888</v>
      </c>
      <c r="I54" s="36"/>
      <c r="J54" s="36" t="s">
        <v>11889</v>
      </c>
      <c r="K54" s="36"/>
    </row>
    <row r="55" spans="2:11" x14ac:dyDescent="0.2">
      <c r="B55" s="484" t="str">
        <f t="shared" si="0"/>
        <v>13.7-R0080C0040-1</v>
      </c>
      <c r="C55" s="36">
        <v>13.7</v>
      </c>
      <c r="D55" s="485" t="s">
        <v>23</v>
      </c>
      <c r="E55" s="485" t="s">
        <v>19</v>
      </c>
      <c r="F55" s="484" t="str">
        <f t="shared" si="1"/>
        <v>R0080C0040</v>
      </c>
      <c r="G55" s="36" t="s">
        <v>212</v>
      </c>
      <c r="H55" s="36" t="s">
        <v>11888</v>
      </c>
      <c r="I55" s="485"/>
      <c r="J55" s="36" t="s">
        <v>11889</v>
      </c>
      <c r="K55" s="36"/>
    </row>
    <row r="56" spans="2:11" x14ac:dyDescent="0.2">
      <c r="B56" s="484" t="str">
        <f t="shared" si="0"/>
        <v>13.7-R0110C0040-1</v>
      </c>
      <c r="C56" s="36">
        <v>13.7</v>
      </c>
      <c r="D56" s="485" t="s">
        <v>26</v>
      </c>
      <c r="E56" s="485" t="s">
        <v>19</v>
      </c>
      <c r="F56" s="484" t="str">
        <f t="shared" si="1"/>
        <v>R0110C0040</v>
      </c>
      <c r="G56" s="36" t="s">
        <v>212</v>
      </c>
      <c r="H56" s="36" t="s">
        <v>669</v>
      </c>
      <c r="I56" s="485"/>
      <c r="J56" s="36"/>
      <c r="K56" s="36"/>
    </row>
    <row r="57" spans="2:11" x14ac:dyDescent="0.2">
      <c r="B57" s="484" t="str">
        <f t="shared" si="0"/>
        <v>13.7-R0130C0040-1</v>
      </c>
      <c r="C57" s="36">
        <v>13.7</v>
      </c>
      <c r="D57" s="485" t="s">
        <v>28</v>
      </c>
      <c r="E57" s="485" t="s">
        <v>19</v>
      </c>
      <c r="F57" s="484" t="str">
        <f t="shared" si="1"/>
        <v>R0130C0040</v>
      </c>
      <c r="G57" s="36" t="s">
        <v>212</v>
      </c>
      <c r="H57" s="36" t="s">
        <v>669</v>
      </c>
      <c r="I57" s="485"/>
      <c r="J57" s="36"/>
      <c r="K57" s="36"/>
    </row>
    <row r="58" spans="2:11" x14ac:dyDescent="0.2">
      <c r="B58" s="484" t="str">
        <f t="shared" si="0"/>
        <v>13.7-R0150C0040-1</v>
      </c>
      <c r="C58" s="36">
        <v>13.7</v>
      </c>
      <c r="D58" s="485" t="s">
        <v>44</v>
      </c>
      <c r="E58" s="485" t="s">
        <v>19</v>
      </c>
      <c r="F58" s="484" t="str">
        <f t="shared" si="1"/>
        <v>R0150C0040</v>
      </c>
      <c r="G58" s="36" t="s">
        <v>212</v>
      </c>
      <c r="H58" s="36" t="s">
        <v>669</v>
      </c>
      <c r="I58" s="485"/>
      <c r="J58" s="36"/>
      <c r="K58" s="36"/>
    </row>
    <row r="59" spans="2:11" x14ac:dyDescent="0.2">
      <c r="B59" s="484" t="str">
        <f t="shared" si="0"/>
        <v>13.7-R0170C0040-1</v>
      </c>
      <c r="C59" s="36">
        <v>13.7</v>
      </c>
      <c r="D59" s="485" t="s">
        <v>46</v>
      </c>
      <c r="E59" s="485" t="s">
        <v>19</v>
      </c>
      <c r="F59" s="484" t="str">
        <f t="shared" si="1"/>
        <v>R0170C0040</v>
      </c>
      <c r="G59" s="36" t="s">
        <v>212</v>
      </c>
      <c r="H59" s="36" t="s">
        <v>669</v>
      </c>
      <c r="I59" s="485"/>
      <c r="J59" s="36"/>
      <c r="K59" s="36"/>
    </row>
    <row r="60" spans="2:11" x14ac:dyDescent="0.2">
      <c r="B60" s="484" t="str">
        <f t="shared" si="0"/>
        <v>13.7-R0190C0040-1</v>
      </c>
      <c r="C60" s="36">
        <v>13.7</v>
      </c>
      <c r="D60" s="485" t="s">
        <v>50</v>
      </c>
      <c r="E60" s="485" t="s">
        <v>19</v>
      </c>
      <c r="F60" s="484" t="str">
        <f t="shared" si="1"/>
        <v>R0190C0040</v>
      </c>
      <c r="G60" s="36" t="s">
        <v>212</v>
      </c>
      <c r="H60" s="36" t="s">
        <v>669</v>
      </c>
      <c r="I60" s="485"/>
      <c r="J60" s="36"/>
      <c r="K60" s="36"/>
    </row>
    <row r="61" spans="2:11" x14ac:dyDescent="0.2">
      <c r="B61" s="484" t="str">
        <f t="shared" si="0"/>
        <v>13.7-R0210C0040-1</v>
      </c>
      <c r="C61" s="36">
        <v>13.7</v>
      </c>
      <c r="D61" s="485" t="s">
        <v>54</v>
      </c>
      <c r="E61" s="485" t="s">
        <v>19</v>
      </c>
      <c r="F61" s="484" t="str">
        <f t="shared" si="1"/>
        <v>R0210C0040</v>
      </c>
      <c r="G61" s="36" t="s">
        <v>212</v>
      </c>
      <c r="H61" s="36" t="s">
        <v>669</v>
      </c>
      <c r="I61" s="485"/>
      <c r="J61" s="36"/>
      <c r="K61" s="36"/>
    </row>
    <row r="62" spans="2:11" x14ac:dyDescent="0.2">
      <c r="B62" s="484" t="str">
        <f t="shared" si="0"/>
        <v>13.7-R0020C0050-1</v>
      </c>
      <c r="C62" s="36">
        <v>13.7</v>
      </c>
      <c r="D62" s="485" t="s">
        <v>17</v>
      </c>
      <c r="E62" s="485" t="s">
        <v>20</v>
      </c>
      <c r="F62" s="484" t="str">
        <f t="shared" si="1"/>
        <v>R0020C0050</v>
      </c>
      <c r="G62" s="36" t="s">
        <v>212</v>
      </c>
      <c r="H62" s="36" t="s">
        <v>11888</v>
      </c>
      <c r="I62" s="485"/>
      <c r="J62" s="36" t="s">
        <v>11889</v>
      </c>
      <c r="K62" s="36"/>
    </row>
    <row r="63" spans="2:11" x14ac:dyDescent="0.2">
      <c r="B63" s="484" t="str">
        <f t="shared" si="0"/>
        <v>13.7-R0030C0050-1</v>
      </c>
      <c r="C63" s="36">
        <v>13.7</v>
      </c>
      <c r="D63" s="485" t="s">
        <v>18</v>
      </c>
      <c r="E63" s="485" t="s">
        <v>20</v>
      </c>
      <c r="F63" s="484" t="str">
        <f t="shared" si="1"/>
        <v>R0030C0050</v>
      </c>
      <c r="G63" s="36" t="s">
        <v>212</v>
      </c>
      <c r="H63" s="36" t="s">
        <v>11888</v>
      </c>
      <c r="I63" s="36"/>
      <c r="J63" s="36" t="s">
        <v>11889</v>
      </c>
      <c r="K63" s="36"/>
    </row>
    <row r="64" spans="2:11" x14ac:dyDescent="0.2">
      <c r="B64" s="484" t="str">
        <f t="shared" si="0"/>
        <v>13.7-R0040C0050-1</v>
      </c>
      <c r="C64" s="36">
        <v>13.7</v>
      </c>
      <c r="D64" s="485" t="s">
        <v>19</v>
      </c>
      <c r="E64" s="485" t="s">
        <v>20</v>
      </c>
      <c r="F64" s="484" t="str">
        <f t="shared" si="1"/>
        <v>R0040C0050</v>
      </c>
      <c r="G64" s="36" t="s">
        <v>212</v>
      </c>
      <c r="H64" s="36" t="s">
        <v>11888</v>
      </c>
      <c r="I64" s="36"/>
      <c r="J64" s="36" t="s">
        <v>11889</v>
      </c>
      <c r="K64" s="36"/>
    </row>
    <row r="65" spans="2:11" x14ac:dyDescent="0.2">
      <c r="B65" s="484" t="str">
        <f t="shared" si="0"/>
        <v>13.7-R0050C0050-1</v>
      </c>
      <c r="C65" s="36">
        <v>13.7</v>
      </c>
      <c r="D65" s="485" t="s">
        <v>20</v>
      </c>
      <c r="E65" s="485" t="s">
        <v>20</v>
      </c>
      <c r="F65" s="484" t="str">
        <f t="shared" si="1"/>
        <v>R0050C0050</v>
      </c>
      <c r="G65" s="36" t="s">
        <v>212</v>
      </c>
      <c r="H65" s="36" t="s">
        <v>11888</v>
      </c>
      <c r="I65" s="36"/>
      <c r="J65" s="36" t="s">
        <v>11889</v>
      </c>
      <c r="K65" s="36"/>
    </row>
    <row r="66" spans="2:11" x14ac:dyDescent="0.2">
      <c r="B66" s="484" t="str">
        <f t="shared" ref="B66:B129" si="2">+C66&amp;"-"&amp;F66&amp;"-1"</f>
        <v>13.7-R0060C0050-1</v>
      </c>
      <c r="C66" s="36">
        <v>13.7</v>
      </c>
      <c r="D66" s="485" t="s">
        <v>21</v>
      </c>
      <c r="E66" s="485" t="s">
        <v>20</v>
      </c>
      <c r="F66" s="484" t="str">
        <f t="shared" ref="F66:F129" si="3">+"R"&amp;D66&amp;"C"&amp;E66</f>
        <v>R0060C0050</v>
      </c>
      <c r="G66" s="36" t="s">
        <v>212</v>
      </c>
      <c r="H66" s="36" t="s">
        <v>11888</v>
      </c>
      <c r="I66" s="485"/>
      <c r="J66" s="36" t="s">
        <v>11889</v>
      </c>
      <c r="K66" s="36"/>
    </row>
    <row r="67" spans="2:11" x14ac:dyDescent="0.2">
      <c r="B67" s="484" t="str">
        <f t="shared" si="2"/>
        <v>13.7-R0070C0050-1</v>
      </c>
      <c r="C67" s="36">
        <v>13.7</v>
      </c>
      <c r="D67" s="485" t="s">
        <v>22</v>
      </c>
      <c r="E67" s="485" t="s">
        <v>20</v>
      </c>
      <c r="F67" s="484" t="str">
        <f t="shared" si="3"/>
        <v>R0070C0050</v>
      </c>
      <c r="G67" s="36" t="s">
        <v>212</v>
      </c>
      <c r="H67" s="36" t="s">
        <v>11888</v>
      </c>
      <c r="I67" s="36"/>
      <c r="J67" s="36" t="s">
        <v>11889</v>
      </c>
      <c r="K67" s="36"/>
    </row>
    <row r="68" spans="2:11" x14ac:dyDescent="0.2">
      <c r="B68" s="484" t="str">
        <f t="shared" si="2"/>
        <v>13.7-R0080C0050-1</v>
      </c>
      <c r="C68" s="36">
        <v>13.7</v>
      </c>
      <c r="D68" s="485" t="s">
        <v>23</v>
      </c>
      <c r="E68" s="485" t="s">
        <v>20</v>
      </c>
      <c r="F68" s="484" t="str">
        <f t="shared" si="3"/>
        <v>R0080C0050</v>
      </c>
      <c r="G68" s="36" t="s">
        <v>212</v>
      </c>
      <c r="H68" s="36" t="s">
        <v>11888</v>
      </c>
      <c r="I68" s="36"/>
      <c r="J68" s="36" t="s">
        <v>11889</v>
      </c>
      <c r="K68" s="36"/>
    </row>
    <row r="69" spans="2:11" x14ac:dyDescent="0.2">
      <c r="B69" s="484" t="str">
        <f t="shared" si="2"/>
        <v>13.7-R0110C0050-1</v>
      </c>
      <c r="C69" s="36">
        <v>13.7</v>
      </c>
      <c r="D69" s="485" t="s">
        <v>26</v>
      </c>
      <c r="E69" s="485" t="s">
        <v>20</v>
      </c>
      <c r="F69" s="484" t="str">
        <f t="shared" si="3"/>
        <v>R0110C0050</v>
      </c>
      <c r="G69" s="36" t="s">
        <v>212</v>
      </c>
      <c r="H69" s="36" t="s">
        <v>669</v>
      </c>
      <c r="I69" s="485"/>
      <c r="J69" s="36"/>
      <c r="K69" s="36"/>
    </row>
    <row r="70" spans="2:11" x14ac:dyDescent="0.2">
      <c r="B70" s="484" t="str">
        <f t="shared" si="2"/>
        <v>13.7-R0130C0050-1</v>
      </c>
      <c r="C70" s="36">
        <v>13.7</v>
      </c>
      <c r="D70" s="485" t="s">
        <v>28</v>
      </c>
      <c r="E70" s="485" t="s">
        <v>20</v>
      </c>
      <c r="F70" s="484" t="str">
        <f t="shared" si="3"/>
        <v>R0130C0050</v>
      </c>
      <c r="G70" s="36" t="s">
        <v>212</v>
      </c>
      <c r="H70" s="36" t="s">
        <v>669</v>
      </c>
      <c r="I70" s="485"/>
      <c r="J70" s="36"/>
      <c r="K70" s="36"/>
    </row>
    <row r="71" spans="2:11" x14ac:dyDescent="0.2">
      <c r="B71" s="484" t="str">
        <f t="shared" si="2"/>
        <v>13.7-R0150C0050-1</v>
      </c>
      <c r="C71" s="36">
        <v>13.7</v>
      </c>
      <c r="D71" s="485" t="s">
        <v>44</v>
      </c>
      <c r="E71" s="485" t="s">
        <v>20</v>
      </c>
      <c r="F71" s="484" t="str">
        <f t="shared" si="3"/>
        <v>R0150C0050</v>
      </c>
      <c r="G71" s="36" t="s">
        <v>212</v>
      </c>
      <c r="H71" s="36" t="s">
        <v>669</v>
      </c>
      <c r="I71" s="485"/>
      <c r="J71" s="36"/>
      <c r="K71" s="36"/>
    </row>
    <row r="72" spans="2:11" x14ac:dyDescent="0.2">
      <c r="B72" s="484" t="str">
        <f t="shared" si="2"/>
        <v>13.7-R0170C0050-1</v>
      </c>
      <c r="C72" s="36">
        <v>13.7</v>
      </c>
      <c r="D72" s="485" t="s">
        <v>46</v>
      </c>
      <c r="E72" s="485" t="s">
        <v>20</v>
      </c>
      <c r="F72" s="484" t="str">
        <f t="shared" si="3"/>
        <v>R0170C0050</v>
      </c>
      <c r="G72" s="36" t="s">
        <v>212</v>
      </c>
      <c r="H72" s="36" t="s">
        <v>669</v>
      </c>
      <c r="I72" s="485"/>
      <c r="J72" s="36"/>
      <c r="K72" s="36"/>
    </row>
    <row r="73" spans="2:11" x14ac:dyDescent="0.2">
      <c r="B73" s="484" t="str">
        <f t="shared" si="2"/>
        <v>13.7-R0190C0050-1</v>
      </c>
      <c r="C73" s="36">
        <v>13.7</v>
      </c>
      <c r="D73" s="485" t="s">
        <v>50</v>
      </c>
      <c r="E73" s="485" t="s">
        <v>20</v>
      </c>
      <c r="F73" s="484" t="str">
        <f t="shared" si="3"/>
        <v>R0190C0050</v>
      </c>
      <c r="G73" s="36" t="s">
        <v>212</v>
      </c>
      <c r="H73" s="36" t="s">
        <v>669</v>
      </c>
      <c r="I73" s="485"/>
      <c r="J73" s="36"/>
      <c r="K73" s="36"/>
    </row>
    <row r="74" spans="2:11" x14ac:dyDescent="0.2">
      <c r="B74" s="484" t="str">
        <f t="shared" si="2"/>
        <v>13.7-R0210C0050-1</v>
      </c>
      <c r="C74" s="36">
        <v>13.7</v>
      </c>
      <c r="D74" s="485" t="s">
        <v>54</v>
      </c>
      <c r="E74" s="485" t="s">
        <v>20</v>
      </c>
      <c r="F74" s="484" t="str">
        <f t="shared" si="3"/>
        <v>R0210C0050</v>
      </c>
      <c r="G74" s="36" t="s">
        <v>212</v>
      </c>
      <c r="H74" s="36" t="s">
        <v>669</v>
      </c>
      <c r="I74" s="485"/>
      <c r="J74" s="36"/>
      <c r="K74" s="36"/>
    </row>
    <row r="75" spans="2:11" x14ac:dyDescent="0.2">
      <c r="B75" s="484" t="str">
        <f t="shared" si="2"/>
        <v>13.7-R0020C0060-1</v>
      </c>
      <c r="C75" s="36">
        <v>13.7</v>
      </c>
      <c r="D75" s="485" t="s">
        <v>17</v>
      </c>
      <c r="E75" s="485" t="s">
        <v>21</v>
      </c>
      <c r="F75" s="484" t="str">
        <f t="shared" si="3"/>
        <v>R0020C0060</v>
      </c>
      <c r="G75" s="36" t="s">
        <v>212</v>
      </c>
      <c r="H75" s="36" t="s">
        <v>11888</v>
      </c>
      <c r="I75" s="485"/>
      <c r="J75" s="36" t="s">
        <v>11889</v>
      </c>
      <c r="K75" s="36"/>
    </row>
    <row r="76" spans="2:11" x14ac:dyDescent="0.2">
      <c r="B76" s="484" t="str">
        <f t="shared" si="2"/>
        <v>13.7-R0030C0060-1</v>
      </c>
      <c r="C76" s="36">
        <v>13.7</v>
      </c>
      <c r="D76" s="485" t="s">
        <v>18</v>
      </c>
      <c r="E76" s="485" t="s">
        <v>21</v>
      </c>
      <c r="F76" s="484" t="str">
        <f t="shared" si="3"/>
        <v>R0030C0060</v>
      </c>
      <c r="G76" s="36" t="s">
        <v>212</v>
      </c>
      <c r="H76" s="36" t="s">
        <v>11888</v>
      </c>
      <c r="I76" s="485"/>
      <c r="J76" s="36" t="s">
        <v>11889</v>
      </c>
      <c r="K76" s="36"/>
    </row>
    <row r="77" spans="2:11" x14ac:dyDescent="0.2">
      <c r="B77" s="484" t="str">
        <f t="shared" si="2"/>
        <v>13.7-R0040C0060-1</v>
      </c>
      <c r="C77" s="36">
        <v>13.7</v>
      </c>
      <c r="D77" s="485" t="s">
        <v>19</v>
      </c>
      <c r="E77" s="485" t="s">
        <v>21</v>
      </c>
      <c r="F77" s="484" t="str">
        <f t="shared" si="3"/>
        <v>R0040C0060</v>
      </c>
      <c r="G77" s="36" t="s">
        <v>212</v>
      </c>
      <c r="H77" s="36" t="s">
        <v>11888</v>
      </c>
      <c r="I77" s="36"/>
      <c r="J77" s="36" t="s">
        <v>11889</v>
      </c>
      <c r="K77" s="36"/>
    </row>
    <row r="78" spans="2:11" x14ac:dyDescent="0.2">
      <c r="B78" s="484" t="str">
        <f t="shared" si="2"/>
        <v>13.7-R0050C0060-1</v>
      </c>
      <c r="C78" s="36">
        <v>13.7</v>
      </c>
      <c r="D78" s="485" t="s">
        <v>20</v>
      </c>
      <c r="E78" s="485" t="s">
        <v>21</v>
      </c>
      <c r="F78" s="484" t="str">
        <f t="shared" si="3"/>
        <v>R0050C0060</v>
      </c>
      <c r="G78" s="36" t="s">
        <v>212</v>
      </c>
      <c r="H78" s="36" t="s">
        <v>11888</v>
      </c>
      <c r="I78" s="36"/>
      <c r="J78" s="36" t="s">
        <v>11889</v>
      </c>
      <c r="K78" s="36"/>
    </row>
    <row r="79" spans="2:11" x14ac:dyDescent="0.2">
      <c r="B79" s="484" t="str">
        <f t="shared" si="2"/>
        <v>13.7-R0060C0060-1</v>
      </c>
      <c r="C79" s="36">
        <v>13.7</v>
      </c>
      <c r="D79" s="485" t="s">
        <v>21</v>
      </c>
      <c r="E79" s="485" t="s">
        <v>21</v>
      </c>
      <c r="F79" s="484" t="str">
        <f t="shared" si="3"/>
        <v>R0060C0060</v>
      </c>
      <c r="G79" s="36" t="s">
        <v>212</v>
      </c>
      <c r="H79" s="36" t="s">
        <v>11888</v>
      </c>
      <c r="I79" s="485"/>
      <c r="J79" s="36" t="s">
        <v>11889</v>
      </c>
      <c r="K79" s="36"/>
    </row>
    <row r="80" spans="2:11" x14ac:dyDescent="0.2">
      <c r="B80" s="484" t="str">
        <f t="shared" si="2"/>
        <v>13.7-R0070C0060-1</v>
      </c>
      <c r="C80" s="36">
        <v>13.7</v>
      </c>
      <c r="D80" s="485" t="s">
        <v>22</v>
      </c>
      <c r="E80" s="485" t="s">
        <v>21</v>
      </c>
      <c r="F80" s="484" t="str">
        <f t="shared" si="3"/>
        <v>R0070C0060</v>
      </c>
      <c r="G80" s="36" t="s">
        <v>212</v>
      </c>
      <c r="H80" s="36" t="s">
        <v>11888</v>
      </c>
      <c r="I80" s="485"/>
      <c r="J80" s="36" t="s">
        <v>11889</v>
      </c>
      <c r="K80" s="36"/>
    </row>
    <row r="81" spans="2:11" x14ac:dyDescent="0.2">
      <c r="B81" s="484" t="str">
        <f t="shared" si="2"/>
        <v>13.7-R0080C0060-1</v>
      </c>
      <c r="C81" s="36">
        <v>13.7</v>
      </c>
      <c r="D81" s="485" t="s">
        <v>23</v>
      </c>
      <c r="E81" s="485" t="s">
        <v>21</v>
      </c>
      <c r="F81" s="484" t="str">
        <f t="shared" si="3"/>
        <v>R0080C0060</v>
      </c>
      <c r="G81" s="36" t="s">
        <v>212</v>
      </c>
      <c r="H81" s="36" t="s">
        <v>11888</v>
      </c>
      <c r="I81" s="36"/>
      <c r="J81" s="36" t="s">
        <v>11889</v>
      </c>
      <c r="K81" s="36"/>
    </row>
    <row r="82" spans="2:11" x14ac:dyDescent="0.2">
      <c r="B82" s="484" t="str">
        <f t="shared" si="2"/>
        <v>13.7-R0110C0060-1</v>
      </c>
      <c r="C82" s="36">
        <v>13.7</v>
      </c>
      <c r="D82" s="485" t="s">
        <v>26</v>
      </c>
      <c r="E82" s="485" t="s">
        <v>21</v>
      </c>
      <c r="F82" s="484" t="str">
        <f t="shared" si="3"/>
        <v>R0110C0060</v>
      </c>
      <c r="G82" s="36" t="s">
        <v>212</v>
      </c>
      <c r="H82" s="36" t="s">
        <v>669</v>
      </c>
      <c r="I82" s="485"/>
      <c r="J82" s="36"/>
      <c r="K82" s="36"/>
    </row>
    <row r="83" spans="2:11" x14ac:dyDescent="0.2">
      <c r="B83" s="484" t="str">
        <f t="shared" si="2"/>
        <v>13.7-R0130C0060-1</v>
      </c>
      <c r="C83" s="36">
        <v>13.7</v>
      </c>
      <c r="D83" s="485" t="s">
        <v>28</v>
      </c>
      <c r="E83" s="485" t="s">
        <v>21</v>
      </c>
      <c r="F83" s="484" t="str">
        <f t="shared" si="3"/>
        <v>R0130C0060</v>
      </c>
      <c r="G83" s="36" t="s">
        <v>212</v>
      </c>
      <c r="H83" s="36" t="s">
        <v>669</v>
      </c>
      <c r="I83" s="485"/>
      <c r="J83" s="36"/>
      <c r="K83" s="36"/>
    </row>
    <row r="84" spans="2:11" x14ac:dyDescent="0.2">
      <c r="B84" s="484" t="str">
        <f t="shared" si="2"/>
        <v>13.7-R0150C0060-1</v>
      </c>
      <c r="C84" s="36">
        <v>13.7</v>
      </c>
      <c r="D84" s="485" t="s">
        <v>44</v>
      </c>
      <c r="E84" s="485" t="s">
        <v>21</v>
      </c>
      <c r="F84" s="484" t="str">
        <f t="shared" si="3"/>
        <v>R0150C0060</v>
      </c>
      <c r="G84" s="36" t="s">
        <v>212</v>
      </c>
      <c r="H84" s="36" t="s">
        <v>669</v>
      </c>
      <c r="I84" s="485"/>
      <c r="J84" s="36"/>
      <c r="K84" s="36"/>
    </row>
    <row r="85" spans="2:11" x14ac:dyDescent="0.2">
      <c r="B85" s="484" t="str">
        <f t="shared" si="2"/>
        <v>13.7-R0170C0060-1</v>
      </c>
      <c r="C85" s="36">
        <v>13.7</v>
      </c>
      <c r="D85" s="485" t="s">
        <v>46</v>
      </c>
      <c r="E85" s="485" t="s">
        <v>21</v>
      </c>
      <c r="F85" s="484" t="str">
        <f t="shared" si="3"/>
        <v>R0170C0060</v>
      </c>
      <c r="G85" s="36" t="s">
        <v>212</v>
      </c>
      <c r="H85" s="36" t="s">
        <v>669</v>
      </c>
      <c r="I85" s="485"/>
      <c r="J85" s="36"/>
      <c r="K85" s="36"/>
    </row>
    <row r="86" spans="2:11" x14ac:dyDescent="0.2">
      <c r="B86" s="484" t="str">
        <f t="shared" si="2"/>
        <v>13.7-R0190C0060-1</v>
      </c>
      <c r="C86" s="36">
        <v>13.7</v>
      </c>
      <c r="D86" s="485" t="s">
        <v>50</v>
      </c>
      <c r="E86" s="485" t="s">
        <v>21</v>
      </c>
      <c r="F86" s="484" t="str">
        <f t="shared" si="3"/>
        <v>R0190C0060</v>
      </c>
      <c r="G86" s="36" t="s">
        <v>212</v>
      </c>
      <c r="H86" s="36" t="s">
        <v>669</v>
      </c>
      <c r="I86" s="485"/>
      <c r="J86" s="36"/>
      <c r="K86" s="36"/>
    </row>
    <row r="87" spans="2:11" x14ac:dyDescent="0.2">
      <c r="B87" s="484" t="str">
        <f t="shared" si="2"/>
        <v>13.7-R0210C0060-1</v>
      </c>
      <c r="C87" s="36">
        <v>13.7</v>
      </c>
      <c r="D87" s="485" t="s">
        <v>54</v>
      </c>
      <c r="E87" s="485" t="s">
        <v>21</v>
      </c>
      <c r="F87" s="484" t="str">
        <f t="shared" si="3"/>
        <v>R0210C0060</v>
      </c>
      <c r="G87" s="36" t="s">
        <v>212</v>
      </c>
      <c r="H87" s="36" t="s">
        <v>669</v>
      </c>
      <c r="I87" s="485"/>
      <c r="J87" s="36"/>
      <c r="K87" s="36"/>
    </row>
    <row r="88" spans="2:11" x14ac:dyDescent="0.2">
      <c r="B88" s="484" t="str">
        <f t="shared" si="2"/>
        <v>13.7-R0020C0070-1</v>
      </c>
      <c r="C88" s="36">
        <v>13.7</v>
      </c>
      <c r="D88" s="485" t="s">
        <v>17</v>
      </c>
      <c r="E88" s="485" t="s">
        <v>22</v>
      </c>
      <c r="F88" s="484" t="str">
        <f t="shared" si="3"/>
        <v>R0020C0070</v>
      </c>
      <c r="G88" s="36" t="s">
        <v>212</v>
      </c>
      <c r="H88" s="36" t="s">
        <v>11888</v>
      </c>
      <c r="I88" s="485"/>
      <c r="J88" s="36" t="s">
        <v>11889</v>
      </c>
      <c r="K88" s="36"/>
    </row>
    <row r="89" spans="2:11" x14ac:dyDescent="0.2">
      <c r="B89" s="484" t="str">
        <f t="shared" si="2"/>
        <v>13.7-R0030C0070-1</v>
      </c>
      <c r="C89" s="36">
        <v>13.7</v>
      </c>
      <c r="D89" s="485" t="s">
        <v>18</v>
      </c>
      <c r="E89" s="485" t="s">
        <v>22</v>
      </c>
      <c r="F89" s="484" t="str">
        <f t="shared" si="3"/>
        <v>R0030C0070</v>
      </c>
      <c r="G89" s="36" t="s">
        <v>212</v>
      </c>
      <c r="H89" s="36" t="s">
        <v>11888</v>
      </c>
      <c r="I89" s="485"/>
      <c r="J89" s="36" t="s">
        <v>11889</v>
      </c>
      <c r="K89" s="36"/>
    </row>
    <row r="90" spans="2:11" x14ac:dyDescent="0.2">
      <c r="B90" s="484" t="str">
        <f t="shared" si="2"/>
        <v>13.7-R0040C0070-1</v>
      </c>
      <c r="C90" s="36">
        <v>13.7</v>
      </c>
      <c r="D90" s="485" t="s">
        <v>19</v>
      </c>
      <c r="E90" s="485" t="s">
        <v>22</v>
      </c>
      <c r="F90" s="484" t="str">
        <f t="shared" si="3"/>
        <v>R0040C0070</v>
      </c>
      <c r="G90" s="36" t="s">
        <v>212</v>
      </c>
      <c r="H90" s="36" t="s">
        <v>11888</v>
      </c>
      <c r="I90" s="36"/>
      <c r="J90" s="36" t="s">
        <v>11889</v>
      </c>
      <c r="K90" s="36"/>
    </row>
    <row r="91" spans="2:11" x14ac:dyDescent="0.2">
      <c r="B91" s="484" t="str">
        <f t="shared" si="2"/>
        <v>13.7-R0050C0070-1</v>
      </c>
      <c r="C91" s="36">
        <v>13.7</v>
      </c>
      <c r="D91" s="485" t="s">
        <v>20</v>
      </c>
      <c r="E91" s="485" t="s">
        <v>22</v>
      </c>
      <c r="F91" s="484" t="str">
        <f t="shared" si="3"/>
        <v>R0050C0070</v>
      </c>
      <c r="G91" s="36" t="s">
        <v>212</v>
      </c>
      <c r="H91" s="36" t="s">
        <v>11888</v>
      </c>
      <c r="I91" s="36"/>
      <c r="J91" s="36" t="s">
        <v>11889</v>
      </c>
      <c r="K91" s="36"/>
    </row>
    <row r="92" spans="2:11" x14ac:dyDescent="0.2">
      <c r="B92" s="484" t="str">
        <f t="shared" si="2"/>
        <v>13.7-R0060C0070-1</v>
      </c>
      <c r="C92" s="36">
        <v>13.7</v>
      </c>
      <c r="D92" s="485" t="s">
        <v>21</v>
      </c>
      <c r="E92" s="485" t="s">
        <v>22</v>
      </c>
      <c r="F92" s="484" t="str">
        <f t="shared" si="3"/>
        <v>R0060C0070</v>
      </c>
      <c r="G92" s="36" t="s">
        <v>212</v>
      </c>
      <c r="H92" s="36" t="s">
        <v>11888</v>
      </c>
      <c r="I92" s="485"/>
      <c r="J92" s="36" t="s">
        <v>11889</v>
      </c>
      <c r="K92" s="36"/>
    </row>
    <row r="93" spans="2:11" x14ac:dyDescent="0.2">
      <c r="B93" s="484" t="str">
        <f t="shared" si="2"/>
        <v>13.7-R0070C0070-1</v>
      </c>
      <c r="C93" s="36">
        <v>13.7</v>
      </c>
      <c r="D93" s="485" t="s">
        <v>22</v>
      </c>
      <c r="E93" s="485" t="s">
        <v>22</v>
      </c>
      <c r="F93" s="484" t="str">
        <f t="shared" si="3"/>
        <v>R0070C0070</v>
      </c>
      <c r="G93" s="36" t="s">
        <v>212</v>
      </c>
      <c r="H93" s="36" t="s">
        <v>11888</v>
      </c>
      <c r="I93" s="36"/>
      <c r="J93" s="36" t="s">
        <v>11889</v>
      </c>
      <c r="K93" s="36"/>
    </row>
    <row r="94" spans="2:11" x14ac:dyDescent="0.2">
      <c r="B94" s="484" t="str">
        <f t="shared" si="2"/>
        <v>13.7-R0080C0070-1</v>
      </c>
      <c r="C94" s="36">
        <v>13.7</v>
      </c>
      <c r="D94" s="485" t="s">
        <v>23</v>
      </c>
      <c r="E94" s="485" t="s">
        <v>22</v>
      </c>
      <c r="F94" s="484" t="str">
        <f t="shared" si="3"/>
        <v>R0080C0070</v>
      </c>
      <c r="G94" s="36" t="s">
        <v>212</v>
      </c>
      <c r="H94" s="36" t="s">
        <v>11888</v>
      </c>
      <c r="I94" s="36"/>
      <c r="J94" s="36" t="s">
        <v>11889</v>
      </c>
      <c r="K94" s="36"/>
    </row>
    <row r="95" spans="2:11" x14ac:dyDescent="0.2">
      <c r="B95" s="484" t="str">
        <f t="shared" si="2"/>
        <v>13.7-R0110C0070-1</v>
      </c>
      <c r="C95" s="36">
        <v>13.7</v>
      </c>
      <c r="D95" s="485" t="s">
        <v>26</v>
      </c>
      <c r="E95" s="485" t="s">
        <v>22</v>
      </c>
      <c r="F95" s="484" t="str">
        <f t="shared" si="3"/>
        <v>R0110C0070</v>
      </c>
      <c r="G95" s="36" t="s">
        <v>212</v>
      </c>
      <c r="H95" s="36" t="s">
        <v>669</v>
      </c>
      <c r="I95" s="485"/>
      <c r="J95" s="36"/>
      <c r="K95" s="36"/>
    </row>
    <row r="96" spans="2:11" x14ac:dyDescent="0.2">
      <c r="B96" s="484" t="str">
        <f t="shared" si="2"/>
        <v>13.7-R0130C0070-1</v>
      </c>
      <c r="C96" s="36">
        <v>13.7</v>
      </c>
      <c r="D96" s="485" t="s">
        <v>28</v>
      </c>
      <c r="E96" s="485" t="s">
        <v>22</v>
      </c>
      <c r="F96" s="484" t="str">
        <f t="shared" si="3"/>
        <v>R0130C0070</v>
      </c>
      <c r="G96" s="36" t="s">
        <v>212</v>
      </c>
      <c r="H96" s="36" t="s">
        <v>669</v>
      </c>
      <c r="I96" s="485"/>
      <c r="J96" s="36"/>
      <c r="K96" s="36"/>
    </row>
    <row r="97" spans="2:11" x14ac:dyDescent="0.2">
      <c r="B97" s="484" t="str">
        <f t="shared" si="2"/>
        <v>13.7-R0150C0070-1</v>
      </c>
      <c r="C97" s="36">
        <v>13.7</v>
      </c>
      <c r="D97" s="485" t="s">
        <v>44</v>
      </c>
      <c r="E97" s="485" t="s">
        <v>22</v>
      </c>
      <c r="F97" s="484" t="str">
        <f t="shared" si="3"/>
        <v>R0150C0070</v>
      </c>
      <c r="G97" s="36" t="s">
        <v>212</v>
      </c>
      <c r="H97" s="36" t="s">
        <v>669</v>
      </c>
      <c r="I97" s="485"/>
      <c r="J97" s="36"/>
      <c r="K97" s="36"/>
    </row>
    <row r="98" spans="2:11" x14ac:dyDescent="0.2">
      <c r="B98" s="484" t="str">
        <f t="shared" si="2"/>
        <v>13.7-R0170C0070-1</v>
      </c>
      <c r="C98" s="36">
        <v>13.7</v>
      </c>
      <c r="D98" s="485" t="s">
        <v>46</v>
      </c>
      <c r="E98" s="485" t="s">
        <v>22</v>
      </c>
      <c r="F98" s="484" t="str">
        <f t="shared" si="3"/>
        <v>R0170C0070</v>
      </c>
      <c r="G98" s="36" t="s">
        <v>212</v>
      </c>
      <c r="H98" s="36" t="s">
        <v>669</v>
      </c>
      <c r="I98" s="485"/>
      <c r="J98" s="36"/>
      <c r="K98" s="36"/>
    </row>
    <row r="99" spans="2:11" x14ac:dyDescent="0.2">
      <c r="B99" s="484" t="str">
        <f t="shared" si="2"/>
        <v>13.7-R0190C0070-1</v>
      </c>
      <c r="C99" s="36">
        <v>13.7</v>
      </c>
      <c r="D99" s="485" t="s">
        <v>50</v>
      </c>
      <c r="E99" s="485" t="s">
        <v>22</v>
      </c>
      <c r="F99" s="484" t="str">
        <f t="shared" si="3"/>
        <v>R0190C0070</v>
      </c>
      <c r="G99" s="36" t="s">
        <v>212</v>
      </c>
      <c r="H99" s="36" t="s">
        <v>669</v>
      </c>
      <c r="I99" s="485"/>
      <c r="J99" s="36"/>
      <c r="K99" s="36"/>
    </row>
    <row r="100" spans="2:11" x14ac:dyDescent="0.2">
      <c r="B100" s="484" t="str">
        <f t="shared" si="2"/>
        <v>13.7-R0210C0070-1</v>
      </c>
      <c r="C100" s="36">
        <v>13.7</v>
      </c>
      <c r="D100" s="485" t="s">
        <v>54</v>
      </c>
      <c r="E100" s="485" t="s">
        <v>22</v>
      </c>
      <c r="F100" s="484" t="str">
        <f t="shared" si="3"/>
        <v>R0210C0070</v>
      </c>
      <c r="G100" s="36" t="s">
        <v>212</v>
      </c>
      <c r="H100" s="36" t="s">
        <v>669</v>
      </c>
      <c r="I100" s="485"/>
      <c r="J100" s="36"/>
      <c r="K100" s="36"/>
    </row>
    <row r="101" spans="2:11" x14ac:dyDescent="0.2">
      <c r="B101" s="484" t="str">
        <f t="shared" si="2"/>
        <v>13.7-R0020C0080-1</v>
      </c>
      <c r="C101" s="36">
        <v>13.7</v>
      </c>
      <c r="D101" s="485" t="s">
        <v>17</v>
      </c>
      <c r="E101" s="485" t="s">
        <v>23</v>
      </c>
      <c r="F101" s="484" t="str">
        <f t="shared" si="3"/>
        <v>R0020C0080</v>
      </c>
      <c r="G101" s="36" t="s">
        <v>212</v>
      </c>
      <c r="H101" s="36" t="s">
        <v>11888</v>
      </c>
      <c r="I101" s="36"/>
      <c r="J101" s="36" t="s">
        <v>11889</v>
      </c>
      <c r="K101" s="36"/>
    </row>
    <row r="102" spans="2:11" x14ac:dyDescent="0.2">
      <c r="B102" s="484" t="str">
        <f t="shared" si="2"/>
        <v>13.7-R0030C0080-1</v>
      </c>
      <c r="C102" s="36">
        <v>13.7</v>
      </c>
      <c r="D102" s="485" t="s">
        <v>18</v>
      </c>
      <c r="E102" s="485" t="s">
        <v>23</v>
      </c>
      <c r="F102" s="484" t="str">
        <f t="shared" si="3"/>
        <v>R0030C0080</v>
      </c>
      <c r="G102" s="36" t="s">
        <v>212</v>
      </c>
      <c r="H102" s="36" t="s">
        <v>11888</v>
      </c>
      <c r="I102" s="485"/>
      <c r="J102" s="36" t="s">
        <v>11889</v>
      </c>
      <c r="K102" s="36"/>
    </row>
    <row r="103" spans="2:11" x14ac:dyDescent="0.2">
      <c r="B103" s="484" t="str">
        <f t="shared" si="2"/>
        <v>13.7-R0040C0080-1</v>
      </c>
      <c r="C103" s="36">
        <v>13.7</v>
      </c>
      <c r="D103" s="485" t="s">
        <v>19</v>
      </c>
      <c r="E103" s="485" t="s">
        <v>23</v>
      </c>
      <c r="F103" s="484" t="str">
        <f t="shared" si="3"/>
        <v>R0040C0080</v>
      </c>
      <c r="G103" s="36" t="s">
        <v>212</v>
      </c>
      <c r="H103" s="36" t="s">
        <v>11888</v>
      </c>
      <c r="I103" s="485"/>
      <c r="J103" s="36" t="s">
        <v>11889</v>
      </c>
      <c r="K103" s="36"/>
    </row>
    <row r="104" spans="2:11" x14ac:dyDescent="0.2">
      <c r="B104" s="484" t="str">
        <f t="shared" si="2"/>
        <v>13.7-R0050C0080-1</v>
      </c>
      <c r="C104" s="36">
        <v>13.7</v>
      </c>
      <c r="D104" s="485" t="s">
        <v>20</v>
      </c>
      <c r="E104" s="485" t="s">
        <v>23</v>
      </c>
      <c r="F104" s="484" t="str">
        <f t="shared" si="3"/>
        <v>R0050C0080</v>
      </c>
      <c r="G104" s="36" t="s">
        <v>212</v>
      </c>
      <c r="H104" s="36" t="s">
        <v>11888</v>
      </c>
      <c r="I104" s="36"/>
      <c r="J104" s="36" t="s">
        <v>11889</v>
      </c>
      <c r="K104" s="36"/>
    </row>
    <row r="105" spans="2:11" x14ac:dyDescent="0.2">
      <c r="B105" s="484" t="str">
        <f t="shared" si="2"/>
        <v>13.7-R0060C0080-1</v>
      </c>
      <c r="C105" s="36">
        <v>13.7</v>
      </c>
      <c r="D105" s="485" t="s">
        <v>21</v>
      </c>
      <c r="E105" s="485" t="s">
        <v>23</v>
      </c>
      <c r="F105" s="484" t="str">
        <f t="shared" si="3"/>
        <v>R0060C0080</v>
      </c>
      <c r="G105" s="36" t="s">
        <v>212</v>
      </c>
      <c r="H105" s="36" t="s">
        <v>11888</v>
      </c>
      <c r="I105" s="485"/>
      <c r="J105" s="36" t="s">
        <v>11889</v>
      </c>
      <c r="K105" s="36"/>
    </row>
    <row r="106" spans="2:11" x14ac:dyDescent="0.2">
      <c r="B106" s="484" t="str">
        <f t="shared" si="2"/>
        <v>13.7-R0070C0080-1</v>
      </c>
      <c r="C106" s="36">
        <v>13.7</v>
      </c>
      <c r="D106" s="485" t="s">
        <v>22</v>
      </c>
      <c r="E106" s="485" t="s">
        <v>23</v>
      </c>
      <c r="F106" s="484" t="str">
        <f t="shared" si="3"/>
        <v>R0070C0080</v>
      </c>
      <c r="G106" s="36" t="s">
        <v>212</v>
      </c>
      <c r="H106" s="36" t="s">
        <v>11888</v>
      </c>
      <c r="I106" s="485"/>
      <c r="J106" s="36" t="s">
        <v>11889</v>
      </c>
      <c r="K106" s="36"/>
    </row>
    <row r="107" spans="2:11" x14ac:dyDescent="0.2">
      <c r="B107" s="484" t="str">
        <f t="shared" si="2"/>
        <v>13.7-R0080C0080-1</v>
      </c>
      <c r="C107" s="36">
        <v>13.7</v>
      </c>
      <c r="D107" s="485" t="s">
        <v>23</v>
      </c>
      <c r="E107" s="485" t="s">
        <v>23</v>
      </c>
      <c r="F107" s="484" t="str">
        <f t="shared" si="3"/>
        <v>R0080C0080</v>
      </c>
      <c r="G107" s="36" t="s">
        <v>212</v>
      </c>
      <c r="H107" s="36" t="s">
        <v>11888</v>
      </c>
      <c r="I107" s="36"/>
      <c r="J107" s="36" t="s">
        <v>11889</v>
      </c>
      <c r="K107" s="36"/>
    </row>
    <row r="108" spans="2:11" x14ac:dyDescent="0.2">
      <c r="B108" s="484" t="str">
        <f t="shared" si="2"/>
        <v>13.7-R0110C0080-1</v>
      </c>
      <c r="C108" s="36">
        <v>13.7</v>
      </c>
      <c r="D108" s="485" t="s">
        <v>26</v>
      </c>
      <c r="E108" s="485" t="s">
        <v>23</v>
      </c>
      <c r="F108" s="484" t="str">
        <f t="shared" si="3"/>
        <v>R0110C0080</v>
      </c>
      <c r="G108" s="36" t="s">
        <v>212</v>
      </c>
      <c r="H108" s="36" t="s">
        <v>669</v>
      </c>
      <c r="I108" s="485"/>
      <c r="J108" s="36"/>
      <c r="K108" s="36"/>
    </row>
    <row r="109" spans="2:11" x14ac:dyDescent="0.2">
      <c r="B109" s="484" t="str">
        <f t="shared" si="2"/>
        <v>13.7-R0130C0080-1</v>
      </c>
      <c r="C109" s="36">
        <v>13.7</v>
      </c>
      <c r="D109" s="485" t="s">
        <v>28</v>
      </c>
      <c r="E109" s="485" t="s">
        <v>23</v>
      </c>
      <c r="F109" s="484" t="str">
        <f t="shared" si="3"/>
        <v>R0130C0080</v>
      </c>
      <c r="G109" s="36" t="s">
        <v>212</v>
      </c>
      <c r="H109" s="36" t="s">
        <v>669</v>
      </c>
      <c r="I109" s="485"/>
      <c r="J109" s="36"/>
      <c r="K109" s="36"/>
    </row>
    <row r="110" spans="2:11" x14ac:dyDescent="0.2">
      <c r="B110" s="484" t="str">
        <f t="shared" si="2"/>
        <v>13.7-R0150C0080-1</v>
      </c>
      <c r="C110" s="36">
        <v>13.7</v>
      </c>
      <c r="D110" s="485" t="s">
        <v>44</v>
      </c>
      <c r="E110" s="485" t="s">
        <v>23</v>
      </c>
      <c r="F110" s="484" t="str">
        <f t="shared" si="3"/>
        <v>R0150C0080</v>
      </c>
      <c r="G110" s="36" t="s">
        <v>212</v>
      </c>
      <c r="H110" s="36" t="s">
        <v>669</v>
      </c>
      <c r="I110" s="485"/>
      <c r="J110" s="36"/>
      <c r="K110" s="36"/>
    </row>
    <row r="111" spans="2:11" x14ac:dyDescent="0.2">
      <c r="B111" s="484" t="str">
        <f t="shared" si="2"/>
        <v>13.7-R0170C0080-1</v>
      </c>
      <c r="C111" s="36">
        <v>13.7</v>
      </c>
      <c r="D111" s="485" t="s">
        <v>46</v>
      </c>
      <c r="E111" s="485" t="s">
        <v>23</v>
      </c>
      <c r="F111" s="484" t="str">
        <f t="shared" si="3"/>
        <v>R0170C0080</v>
      </c>
      <c r="G111" s="36" t="s">
        <v>212</v>
      </c>
      <c r="H111" s="36" t="s">
        <v>669</v>
      </c>
      <c r="I111" s="485"/>
      <c r="J111" s="36"/>
      <c r="K111" s="36"/>
    </row>
    <row r="112" spans="2:11" x14ac:dyDescent="0.2">
      <c r="B112" s="484" t="str">
        <f t="shared" si="2"/>
        <v>13.7-R0190C0080-1</v>
      </c>
      <c r="C112" s="36">
        <v>13.7</v>
      </c>
      <c r="D112" s="485" t="s">
        <v>50</v>
      </c>
      <c r="E112" s="485" t="s">
        <v>23</v>
      </c>
      <c r="F112" s="484" t="str">
        <f t="shared" si="3"/>
        <v>R0190C0080</v>
      </c>
      <c r="G112" s="36" t="s">
        <v>212</v>
      </c>
      <c r="H112" s="36" t="s">
        <v>669</v>
      </c>
      <c r="I112" s="485"/>
      <c r="J112" s="36"/>
      <c r="K112" s="36"/>
    </row>
    <row r="113" spans="2:11" x14ac:dyDescent="0.2">
      <c r="B113" s="484" t="str">
        <f t="shared" si="2"/>
        <v>13.7-R0210C0080-1</v>
      </c>
      <c r="C113" s="36">
        <v>13.7</v>
      </c>
      <c r="D113" s="485" t="s">
        <v>54</v>
      </c>
      <c r="E113" s="485" t="s">
        <v>23</v>
      </c>
      <c r="F113" s="484" t="str">
        <f t="shared" si="3"/>
        <v>R0210C0080</v>
      </c>
      <c r="G113" s="36" t="s">
        <v>212</v>
      </c>
      <c r="H113" s="36" t="s">
        <v>669</v>
      </c>
      <c r="I113" s="485"/>
      <c r="J113" s="36"/>
      <c r="K113" s="36"/>
    </row>
    <row r="114" spans="2:11" x14ac:dyDescent="0.2">
      <c r="B114" s="484" t="str">
        <f t="shared" si="2"/>
        <v>13.7-R0020C0090-1</v>
      </c>
      <c r="C114" s="36">
        <v>13.7</v>
      </c>
      <c r="D114" s="485" t="s">
        <v>17</v>
      </c>
      <c r="E114" s="485" t="s">
        <v>24</v>
      </c>
      <c r="F114" s="484" t="str">
        <f t="shared" si="3"/>
        <v>R0020C0090</v>
      </c>
      <c r="G114" s="36" t="s">
        <v>212</v>
      </c>
      <c r="H114" s="36" t="s">
        <v>11888</v>
      </c>
      <c r="I114" s="36"/>
      <c r="J114" s="36" t="s">
        <v>11889</v>
      </c>
      <c r="K114" s="36"/>
    </row>
    <row r="115" spans="2:11" x14ac:dyDescent="0.2">
      <c r="B115" s="484" t="str">
        <f t="shared" si="2"/>
        <v>13.7-R0030C0090-1</v>
      </c>
      <c r="C115" s="36">
        <v>13.7</v>
      </c>
      <c r="D115" s="485" t="s">
        <v>18</v>
      </c>
      <c r="E115" s="485" t="s">
        <v>24</v>
      </c>
      <c r="F115" s="484" t="str">
        <f t="shared" si="3"/>
        <v>R0030C0090</v>
      </c>
      <c r="G115" s="36" t="s">
        <v>212</v>
      </c>
      <c r="H115" s="36" t="s">
        <v>11888</v>
      </c>
      <c r="I115" s="485"/>
      <c r="J115" s="36" t="s">
        <v>11889</v>
      </c>
      <c r="K115" s="36"/>
    </row>
    <row r="116" spans="2:11" x14ac:dyDescent="0.2">
      <c r="B116" s="484" t="str">
        <f t="shared" si="2"/>
        <v>13.7-R0040C0090-1</v>
      </c>
      <c r="C116" s="36">
        <v>13.7</v>
      </c>
      <c r="D116" s="485" t="s">
        <v>19</v>
      </c>
      <c r="E116" s="485" t="s">
        <v>24</v>
      </c>
      <c r="F116" s="484" t="str">
        <f t="shared" si="3"/>
        <v>R0040C0090</v>
      </c>
      <c r="G116" s="36" t="s">
        <v>212</v>
      </c>
      <c r="H116" s="36" t="s">
        <v>11888</v>
      </c>
      <c r="I116" s="485"/>
      <c r="J116" s="36" t="s">
        <v>11889</v>
      </c>
      <c r="K116" s="36"/>
    </row>
    <row r="117" spans="2:11" x14ac:dyDescent="0.2">
      <c r="B117" s="484" t="str">
        <f t="shared" si="2"/>
        <v>13.7-R0050C0090-1</v>
      </c>
      <c r="C117" s="36">
        <v>13.7</v>
      </c>
      <c r="D117" s="485" t="s">
        <v>20</v>
      </c>
      <c r="E117" s="485" t="s">
        <v>24</v>
      </c>
      <c r="F117" s="484" t="str">
        <f t="shared" si="3"/>
        <v>R0050C0090</v>
      </c>
      <c r="G117" s="36" t="s">
        <v>212</v>
      </c>
      <c r="H117" s="36" t="s">
        <v>11888</v>
      </c>
      <c r="I117" s="36"/>
      <c r="J117" s="36" t="s">
        <v>11889</v>
      </c>
      <c r="K117" s="36"/>
    </row>
    <row r="118" spans="2:11" x14ac:dyDescent="0.2">
      <c r="B118" s="484" t="str">
        <f t="shared" si="2"/>
        <v>13.7-R0060C0090-1</v>
      </c>
      <c r="C118" s="36">
        <v>13.7</v>
      </c>
      <c r="D118" s="485" t="s">
        <v>21</v>
      </c>
      <c r="E118" s="485" t="s">
        <v>24</v>
      </c>
      <c r="F118" s="484" t="str">
        <f t="shared" si="3"/>
        <v>R0060C0090</v>
      </c>
      <c r="G118" s="36" t="s">
        <v>212</v>
      </c>
      <c r="H118" s="36" t="s">
        <v>11888</v>
      </c>
      <c r="I118" s="485"/>
      <c r="J118" s="36" t="s">
        <v>11889</v>
      </c>
      <c r="K118" s="36"/>
    </row>
    <row r="119" spans="2:11" x14ac:dyDescent="0.2">
      <c r="B119" s="484" t="str">
        <f t="shared" si="2"/>
        <v>13.7-R0070C0090-1</v>
      </c>
      <c r="C119" s="36">
        <v>13.7</v>
      </c>
      <c r="D119" s="485" t="s">
        <v>22</v>
      </c>
      <c r="E119" s="485" t="s">
        <v>24</v>
      </c>
      <c r="F119" s="484" t="str">
        <f t="shared" si="3"/>
        <v>R0070C0090</v>
      </c>
      <c r="G119" s="36" t="s">
        <v>212</v>
      </c>
      <c r="H119" s="36" t="s">
        <v>11888</v>
      </c>
      <c r="I119" s="485"/>
      <c r="J119" s="36" t="s">
        <v>11889</v>
      </c>
      <c r="K119" s="36"/>
    </row>
    <row r="120" spans="2:11" x14ac:dyDescent="0.2">
      <c r="B120" s="484" t="str">
        <f t="shared" si="2"/>
        <v>13.7-R0080C0090-1</v>
      </c>
      <c r="C120" s="36">
        <v>13.7</v>
      </c>
      <c r="D120" s="485" t="s">
        <v>23</v>
      </c>
      <c r="E120" s="485" t="s">
        <v>24</v>
      </c>
      <c r="F120" s="484" t="str">
        <f t="shared" si="3"/>
        <v>R0080C0090</v>
      </c>
      <c r="G120" s="36" t="s">
        <v>212</v>
      </c>
      <c r="H120" s="36" t="s">
        <v>11888</v>
      </c>
      <c r="I120" s="36"/>
      <c r="J120" s="36" t="s">
        <v>11889</v>
      </c>
      <c r="K120" s="36"/>
    </row>
    <row r="121" spans="2:11" x14ac:dyDescent="0.2">
      <c r="B121" s="484" t="str">
        <f t="shared" si="2"/>
        <v>13.7-R0110C0090-1</v>
      </c>
      <c r="C121" s="36">
        <v>13.7</v>
      </c>
      <c r="D121" s="485" t="s">
        <v>26</v>
      </c>
      <c r="E121" s="485" t="s">
        <v>24</v>
      </c>
      <c r="F121" s="484" t="str">
        <f t="shared" si="3"/>
        <v>R0110C0090</v>
      </c>
      <c r="G121" s="36" t="s">
        <v>212</v>
      </c>
      <c r="H121" s="36" t="s">
        <v>669</v>
      </c>
      <c r="I121" s="485"/>
      <c r="J121" s="36"/>
      <c r="K121" s="36"/>
    </row>
    <row r="122" spans="2:11" x14ac:dyDescent="0.2">
      <c r="B122" s="484" t="str">
        <f t="shared" si="2"/>
        <v>13.7-R0130C0090-1</v>
      </c>
      <c r="C122" s="36">
        <v>13.7</v>
      </c>
      <c r="D122" s="485" t="s">
        <v>28</v>
      </c>
      <c r="E122" s="485" t="s">
        <v>24</v>
      </c>
      <c r="F122" s="484" t="str">
        <f t="shared" si="3"/>
        <v>R0130C0090</v>
      </c>
      <c r="G122" s="36" t="s">
        <v>212</v>
      </c>
      <c r="H122" s="36" t="s">
        <v>669</v>
      </c>
      <c r="I122" s="485"/>
      <c r="J122" s="36"/>
      <c r="K122" s="36"/>
    </row>
    <row r="123" spans="2:11" x14ac:dyDescent="0.2">
      <c r="B123" s="484" t="str">
        <f t="shared" si="2"/>
        <v>13.7-R0150C0090-1</v>
      </c>
      <c r="C123" s="36">
        <v>13.7</v>
      </c>
      <c r="D123" s="485" t="s">
        <v>44</v>
      </c>
      <c r="E123" s="485" t="s">
        <v>24</v>
      </c>
      <c r="F123" s="484" t="str">
        <f t="shared" si="3"/>
        <v>R0150C0090</v>
      </c>
      <c r="G123" s="36" t="s">
        <v>212</v>
      </c>
      <c r="H123" s="36" t="s">
        <v>669</v>
      </c>
      <c r="I123" s="485"/>
      <c r="J123" s="36"/>
      <c r="K123" s="36"/>
    </row>
    <row r="124" spans="2:11" x14ac:dyDescent="0.2">
      <c r="B124" s="484" t="str">
        <f t="shared" si="2"/>
        <v>13.7-R0170C0090-1</v>
      </c>
      <c r="C124" s="36">
        <v>13.7</v>
      </c>
      <c r="D124" s="485" t="s">
        <v>46</v>
      </c>
      <c r="E124" s="485" t="s">
        <v>24</v>
      </c>
      <c r="F124" s="484" t="str">
        <f t="shared" si="3"/>
        <v>R0170C0090</v>
      </c>
      <c r="G124" s="36" t="s">
        <v>212</v>
      </c>
      <c r="H124" s="36" t="s">
        <v>669</v>
      </c>
      <c r="I124" s="485"/>
      <c r="J124" s="36"/>
      <c r="K124" s="36"/>
    </row>
    <row r="125" spans="2:11" x14ac:dyDescent="0.2">
      <c r="B125" s="484" t="str">
        <f t="shared" si="2"/>
        <v>13.7-R0190C0090-1</v>
      </c>
      <c r="C125" s="36">
        <v>13.7</v>
      </c>
      <c r="D125" s="485" t="s">
        <v>50</v>
      </c>
      <c r="E125" s="485" t="s">
        <v>24</v>
      </c>
      <c r="F125" s="484" t="str">
        <f t="shared" si="3"/>
        <v>R0190C0090</v>
      </c>
      <c r="G125" s="36" t="s">
        <v>212</v>
      </c>
      <c r="H125" s="36" t="s">
        <v>669</v>
      </c>
      <c r="I125" s="485"/>
      <c r="J125" s="36"/>
      <c r="K125" s="36"/>
    </row>
    <row r="126" spans="2:11" x14ac:dyDescent="0.2">
      <c r="B126" s="484" t="str">
        <f t="shared" si="2"/>
        <v>13.7-R0210C0090-1</v>
      </c>
      <c r="C126" s="36">
        <v>13.7</v>
      </c>
      <c r="D126" s="485" t="s">
        <v>54</v>
      </c>
      <c r="E126" s="485" t="s">
        <v>24</v>
      </c>
      <c r="F126" s="484" t="str">
        <f t="shared" si="3"/>
        <v>R0210C0090</v>
      </c>
      <c r="G126" s="36" t="s">
        <v>212</v>
      </c>
      <c r="H126" s="36" t="s">
        <v>669</v>
      </c>
      <c r="I126" s="485"/>
      <c r="J126" s="36"/>
      <c r="K126" s="36"/>
    </row>
    <row r="127" spans="2:11" x14ac:dyDescent="0.2">
      <c r="B127" s="484" t="str">
        <f t="shared" si="2"/>
        <v>13.7-R0020C0100-1</v>
      </c>
      <c r="C127" s="36">
        <v>13.7</v>
      </c>
      <c r="D127" s="485" t="s">
        <v>17</v>
      </c>
      <c r="E127" s="485" t="s">
        <v>25</v>
      </c>
      <c r="F127" s="484" t="str">
        <f t="shared" si="3"/>
        <v>R0020C0100</v>
      </c>
      <c r="G127" s="36" t="s">
        <v>212</v>
      </c>
      <c r="H127" s="36" t="s">
        <v>11888</v>
      </c>
      <c r="I127" s="36"/>
      <c r="J127" s="36" t="s">
        <v>11889</v>
      </c>
      <c r="K127" s="36"/>
    </row>
    <row r="128" spans="2:11" x14ac:dyDescent="0.2">
      <c r="B128" s="484" t="str">
        <f t="shared" si="2"/>
        <v>13.7-R0030C0100-1</v>
      </c>
      <c r="C128" s="36">
        <v>13.7</v>
      </c>
      <c r="D128" s="485" t="s">
        <v>18</v>
      </c>
      <c r="E128" s="485" t="s">
        <v>25</v>
      </c>
      <c r="F128" s="484" t="str">
        <f t="shared" si="3"/>
        <v>R0030C0100</v>
      </c>
      <c r="G128" s="36" t="s">
        <v>212</v>
      </c>
      <c r="H128" s="36" t="s">
        <v>11888</v>
      </c>
      <c r="I128" s="485"/>
      <c r="J128" s="36" t="s">
        <v>11889</v>
      </c>
      <c r="K128" s="36"/>
    </row>
    <row r="129" spans="2:11" x14ac:dyDescent="0.2">
      <c r="B129" s="484" t="str">
        <f t="shared" si="2"/>
        <v>13.7-R0040C0100-1</v>
      </c>
      <c r="C129" s="36">
        <v>13.7</v>
      </c>
      <c r="D129" s="485" t="s">
        <v>19</v>
      </c>
      <c r="E129" s="485" t="s">
        <v>25</v>
      </c>
      <c r="F129" s="484" t="str">
        <f t="shared" si="3"/>
        <v>R0040C0100</v>
      </c>
      <c r="G129" s="36" t="s">
        <v>212</v>
      </c>
      <c r="H129" s="36" t="s">
        <v>11888</v>
      </c>
      <c r="I129" s="485"/>
      <c r="J129" s="36" t="s">
        <v>11889</v>
      </c>
      <c r="K129" s="36"/>
    </row>
    <row r="130" spans="2:11" x14ac:dyDescent="0.2">
      <c r="B130" s="484" t="str">
        <f t="shared" ref="B130:B193" si="4">+C130&amp;"-"&amp;F130&amp;"-1"</f>
        <v>13.7-R0050C0100-1</v>
      </c>
      <c r="C130" s="36">
        <v>13.7</v>
      </c>
      <c r="D130" s="485" t="s">
        <v>20</v>
      </c>
      <c r="E130" s="485" t="s">
        <v>25</v>
      </c>
      <c r="F130" s="484" t="str">
        <f t="shared" ref="F130:F193" si="5">+"R"&amp;D130&amp;"C"&amp;E130</f>
        <v>R0050C0100</v>
      </c>
      <c r="G130" s="36" t="s">
        <v>212</v>
      </c>
      <c r="H130" s="36" t="s">
        <v>11888</v>
      </c>
      <c r="I130" s="485"/>
      <c r="J130" s="36" t="s">
        <v>11889</v>
      </c>
      <c r="K130" s="36"/>
    </row>
    <row r="131" spans="2:11" x14ac:dyDescent="0.2">
      <c r="B131" s="484" t="str">
        <f t="shared" si="4"/>
        <v>13.7-R0060C0100-1</v>
      </c>
      <c r="C131" s="36">
        <v>13.7</v>
      </c>
      <c r="D131" s="485" t="s">
        <v>21</v>
      </c>
      <c r="E131" s="485" t="s">
        <v>25</v>
      </c>
      <c r="F131" s="484" t="str">
        <f t="shared" si="5"/>
        <v>R0060C0100</v>
      </c>
      <c r="G131" s="36" t="s">
        <v>212</v>
      </c>
      <c r="H131" s="36" t="s">
        <v>11888</v>
      </c>
      <c r="I131" s="36"/>
      <c r="J131" s="36" t="s">
        <v>11889</v>
      </c>
      <c r="K131" s="36"/>
    </row>
    <row r="132" spans="2:11" x14ac:dyDescent="0.2">
      <c r="B132" s="484" t="str">
        <f t="shared" si="4"/>
        <v>13.7-R0070C0100-1</v>
      </c>
      <c r="C132" s="36">
        <v>13.7</v>
      </c>
      <c r="D132" s="485" t="s">
        <v>22</v>
      </c>
      <c r="E132" s="485" t="s">
        <v>25</v>
      </c>
      <c r="F132" s="484" t="str">
        <f t="shared" si="5"/>
        <v>R0070C0100</v>
      </c>
      <c r="G132" s="36" t="s">
        <v>212</v>
      </c>
      <c r="H132" s="36" t="s">
        <v>11888</v>
      </c>
      <c r="I132" s="485"/>
      <c r="J132" s="36" t="s">
        <v>11889</v>
      </c>
      <c r="K132" s="36"/>
    </row>
    <row r="133" spans="2:11" x14ac:dyDescent="0.2">
      <c r="B133" s="484" t="str">
        <f t="shared" si="4"/>
        <v>13.7-R0080C0100-1</v>
      </c>
      <c r="C133" s="36">
        <v>13.7</v>
      </c>
      <c r="D133" s="485" t="s">
        <v>23</v>
      </c>
      <c r="E133" s="485" t="s">
        <v>25</v>
      </c>
      <c r="F133" s="484" t="str">
        <f t="shared" si="5"/>
        <v>R0080C0100</v>
      </c>
      <c r="G133" s="36" t="s">
        <v>212</v>
      </c>
      <c r="H133" s="36" t="s">
        <v>11888</v>
      </c>
      <c r="I133" s="36"/>
      <c r="J133" s="36" t="s">
        <v>11889</v>
      </c>
      <c r="K133" s="36"/>
    </row>
    <row r="134" spans="2:11" x14ac:dyDescent="0.2">
      <c r="B134" s="484" t="str">
        <f t="shared" si="4"/>
        <v>13.7-R0110C0100-1</v>
      </c>
      <c r="C134" s="36">
        <v>13.7</v>
      </c>
      <c r="D134" s="485" t="s">
        <v>26</v>
      </c>
      <c r="E134" s="485" t="s">
        <v>25</v>
      </c>
      <c r="F134" s="484" t="str">
        <f t="shared" si="5"/>
        <v>R0110C0100</v>
      </c>
      <c r="G134" s="36" t="s">
        <v>212</v>
      </c>
      <c r="H134" s="36" t="s">
        <v>669</v>
      </c>
      <c r="I134" s="485"/>
      <c r="J134" s="36"/>
      <c r="K134" s="36"/>
    </row>
    <row r="135" spans="2:11" x14ac:dyDescent="0.2">
      <c r="B135" s="484" t="str">
        <f t="shared" si="4"/>
        <v>13.7-R0130C0100-1</v>
      </c>
      <c r="C135" s="36">
        <v>13.7</v>
      </c>
      <c r="D135" s="485" t="s">
        <v>28</v>
      </c>
      <c r="E135" s="485" t="s">
        <v>25</v>
      </c>
      <c r="F135" s="484" t="str">
        <f t="shared" si="5"/>
        <v>R0130C0100</v>
      </c>
      <c r="G135" s="36" t="s">
        <v>212</v>
      </c>
      <c r="H135" s="36" t="s">
        <v>669</v>
      </c>
      <c r="I135" s="485"/>
      <c r="J135" s="36"/>
      <c r="K135" s="36"/>
    </row>
    <row r="136" spans="2:11" x14ac:dyDescent="0.2">
      <c r="B136" s="484" t="str">
        <f t="shared" si="4"/>
        <v>13.7-R0150C0100-1</v>
      </c>
      <c r="C136" s="36">
        <v>13.7</v>
      </c>
      <c r="D136" s="485" t="s">
        <v>44</v>
      </c>
      <c r="E136" s="485" t="s">
        <v>25</v>
      </c>
      <c r="F136" s="484" t="str">
        <f t="shared" si="5"/>
        <v>R0150C0100</v>
      </c>
      <c r="G136" s="36" t="s">
        <v>212</v>
      </c>
      <c r="H136" s="36" t="s">
        <v>669</v>
      </c>
      <c r="I136" s="485"/>
      <c r="J136" s="36"/>
      <c r="K136" s="36"/>
    </row>
    <row r="137" spans="2:11" x14ac:dyDescent="0.2">
      <c r="B137" s="484" t="str">
        <f t="shared" si="4"/>
        <v>13.7-R0170C0100-1</v>
      </c>
      <c r="C137" s="36">
        <v>13.7</v>
      </c>
      <c r="D137" s="485" t="s">
        <v>46</v>
      </c>
      <c r="E137" s="485" t="s">
        <v>25</v>
      </c>
      <c r="F137" s="484" t="str">
        <f t="shared" si="5"/>
        <v>R0170C0100</v>
      </c>
      <c r="G137" s="36" t="s">
        <v>212</v>
      </c>
      <c r="H137" s="36" t="s">
        <v>669</v>
      </c>
      <c r="I137" s="485"/>
      <c r="J137" s="36"/>
      <c r="K137" s="36"/>
    </row>
    <row r="138" spans="2:11" x14ac:dyDescent="0.2">
      <c r="B138" s="484" t="str">
        <f t="shared" si="4"/>
        <v>13.7-R0190C0100-1</v>
      </c>
      <c r="C138" s="36">
        <v>13.7</v>
      </c>
      <c r="D138" s="485" t="s">
        <v>50</v>
      </c>
      <c r="E138" s="485" t="s">
        <v>25</v>
      </c>
      <c r="F138" s="484" t="str">
        <f t="shared" si="5"/>
        <v>R0190C0100</v>
      </c>
      <c r="G138" s="36" t="s">
        <v>212</v>
      </c>
      <c r="H138" s="36" t="s">
        <v>669</v>
      </c>
      <c r="I138" s="485"/>
      <c r="J138" s="36"/>
      <c r="K138" s="36"/>
    </row>
    <row r="139" spans="2:11" x14ac:dyDescent="0.2">
      <c r="B139" s="484" t="str">
        <f t="shared" si="4"/>
        <v>13.7-R0210C0100-1</v>
      </c>
      <c r="C139" s="36">
        <v>13.7</v>
      </c>
      <c r="D139" s="485" t="s">
        <v>54</v>
      </c>
      <c r="E139" s="485" t="s">
        <v>25</v>
      </c>
      <c r="F139" s="484" t="str">
        <f t="shared" si="5"/>
        <v>R0210C0100</v>
      </c>
      <c r="G139" s="36" t="s">
        <v>212</v>
      </c>
      <c r="H139" s="36" t="s">
        <v>669</v>
      </c>
      <c r="I139" s="485"/>
      <c r="J139" s="36"/>
      <c r="K139" s="36"/>
    </row>
    <row r="140" spans="2:11" x14ac:dyDescent="0.2">
      <c r="B140" s="484" t="str">
        <f t="shared" si="4"/>
        <v>13.7-R0020C0110-1</v>
      </c>
      <c r="C140" s="36">
        <v>13.7</v>
      </c>
      <c r="D140" s="485" t="s">
        <v>17</v>
      </c>
      <c r="E140" s="485" t="s">
        <v>26</v>
      </c>
      <c r="F140" s="484" t="str">
        <f t="shared" si="5"/>
        <v>R0020C0110</v>
      </c>
      <c r="G140" s="36" t="s">
        <v>212</v>
      </c>
      <c r="H140" s="36" t="s">
        <v>11888</v>
      </c>
      <c r="I140" s="36"/>
      <c r="J140" s="36" t="s">
        <v>11889</v>
      </c>
      <c r="K140" s="36"/>
    </row>
    <row r="141" spans="2:11" x14ac:dyDescent="0.2">
      <c r="B141" s="484" t="str">
        <f t="shared" si="4"/>
        <v>13.7-R0030C0110-1</v>
      </c>
      <c r="C141" s="36">
        <v>13.7</v>
      </c>
      <c r="D141" s="485" t="s">
        <v>18</v>
      </c>
      <c r="E141" s="485" t="s">
        <v>26</v>
      </c>
      <c r="F141" s="484" t="str">
        <f t="shared" si="5"/>
        <v>R0030C0110</v>
      </c>
      <c r="G141" s="36" t="s">
        <v>212</v>
      </c>
      <c r="H141" s="36" t="s">
        <v>11888</v>
      </c>
      <c r="I141" s="485"/>
      <c r="J141" s="36" t="s">
        <v>11889</v>
      </c>
      <c r="K141" s="36"/>
    </row>
    <row r="142" spans="2:11" x14ac:dyDescent="0.2">
      <c r="B142" s="484" t="str">
        <f t="shared" si="4"/>
        <v>13.7-R0040C0110-1</v>
      </c>
      <c r="C142" s="36">
        <v>13.7</v>
      </c>
      <c r="D142" s="485" t="s">
        <v>19</v>
      </c>
      <c r="E142" s="485" t="s">
        <v>26</v>
      </c>
      <c r="F142" s="484" t="str">
        <f t="shared" si="5"/>
        <v>R0040C0110</v>
      </c>
      <c r="G142" s="36" t="s">
        <v>212</v>
      </c>
      <c r="H142" s="36" t="s">
        <v>11888</v>
      </c>
      <c r="I142" s="485"/>
      <c r="J142" s="36" t="s">
        <v>11889</v>
      </c>
      <c r="K142" s="36"/>
    </row>
    <row r="143" spans="2:11" x14ac:dyDescent="0.2">
      <c r="B143" s="484" t="str">
        <f t="shared" si="4"/>
        <v>13.7-R0050C0110-1</v>
      </c>
      <c r="C143" s="36">
        <v>13.7</v>
      </c>
      <c r="D143" s="485" t="s">
        <v>20</v>
      </c>
      <c r="E143" s="485" t="s">
        <v>26</v>
      </c>
      <c r="F143" s="484" t="str">
        <f t="shared" si="5"/>
        <v>R0050C0110</v>
      </c>
      <c r="G143" s="36" t="s">
        <v>212</v>
      </c>
      <c r="H143" s="36" t="s">
        <v>11888</v>
      </c>
      <c r="I143" s="36"/>
      <c r="J143" s="36" t="s">
        <v>11889</v>
      </c>
      <c r="K143" s="36"/>
    </row>
    <row r="144" spans="2:11" x14ac:dyDescent="0.2">
      <c r="B144" s="484" t="str">
        <f t="shared" si="4"/>
        <v>13.7-R0060C0110-1</v>
      </c>
      <c r="C144" s="36">
        <v>13.7</v>
      </c>
      <c r="D144" s="485" t="s">
        <v>21</v>
      </c>
      <c r="E144" s="485" t="s">
        <v>26</v>
      </c>
      <c r="F144" s="484" t="str">
        <f t="shared" si="5"/>
        <v>R0060C0110</v>
      </c>
      <c r="G144" s="36" t="s">
        <v>212</v>
      </c>
      <c r="H144" s="36" t="s">
        <v>11888</v>
      </c>
      <c r="I144" s="36"/>
      <c r="J144" s="36" t="s">
        <v>11889</v>
      </c>
      <c r="K144" s="36"/>
    </row>
    <row r="145" spans="2:11" x14ac:dyDescent="0.2">
      <c r="B145" s="484" t="str">
        <f t="shared" si="4"/>
        <v>13.7-R0070C0110-1</v>
      </c>
      <c r="C145" s="36">
        <v>13.7</v>
      </c>
      <c r="D145" s="485" t="s">
        <v>22</v>
      </c>
      <c r="E145" s="485" t="s">
        <v>26</v>
      </c>
      <c r="F145" s="484" t="str">
        <f t="shared" si="5"/>
        <v>R0070C0110</v>
      </c>
      <c r="G145" s="36" t="s">
        <v>212</v>
      </c>
      <c r="H145" s="36" t="s">
        <v>11888</v>
      </c>
      <c r="I145" s="485"/>
      <c r="J145" s="36" t="s">
        <v>11889</v>
      </c>
      <c r="K145" s="36"/>
    </row>
    <row r="146" spans="2:11" x14ac:dyDescent="0.2">
      <c r="B146" s="484" t="str">
        <f t="shared" si="4"/>
        <v>13.7-R0080C0110-1</v>
      </c>
      <c r="C146" s="36">
        <v>13.7</v>
      </c>
      <c r="D146" s="485" t="s">
        <v>23</v>
      </c>
      <c r="E146" s="485" t="s">
        <v>26</v>
      </c>
      <c r="F146" s="484" t="str">
        <f t="shared" si="5"/>
        <v>R0080C0110</v>
      </c>
      <c r="G146" s="36" t="s">
        <v>212</v>
      </c>
      <c r="H146" s="36" t="s">
        <v>11888</v>
      </c>
      <c r="I146" s="36"/>
      <c r="J146" s="36" t="s">
        <v>11889</v>
      </c>
      <c r="K146" s="36"/>
    </row>
    <row r="147" spans="2:11" x14ac:dyDescent="0.2">
      <c r="B147" s="484" t="str">
        <f t="shared" si="4"/>
        <v>13.7-R0110C0110-1</v>
      </c>
      <c r="C147" s="36">
        <v>13.7</v>
      </c>
      <c r="D147" s="485" t="s">
        <v>26</v>
      </c>
      <c r="E147" s="485" t="s">
        <v>26</v>
      </c>
      <c r="F147" s="484" t="str">
        <f t="shared" si="5"/>
        <v>R0110C0110</v>
      </c>
      <c r="G147" s="36" t="s">
        <v>212</v>
      </c>
      <c r="H147" s="36" t="s">
        <v>669</v>
      </c>
      <c r="I147" s="485"/>
      <c r="J147" s="36"/>
      <c r="K147" s="36"/>
    </row>
    <row r="148" spans="2:11" x14ac:dyDescent="0.2">
      <c r="B148" s="484" t="str">
        <f t="shared" si="4"/>
        <v>13.7-R0130C0110-1</v>
      </c>
      <c r="C148" s="36">
        <v>13.7</v>
      </c>
      <c r="D148" s="485" t="s">
        <v>28</v>
      </c>
      <c r="E148" s="485" t="s">
        <v>26</v>
      </c>
      <c r="F148" s="484" t="str">
        <f t="shared" si="5"/>
        <v>R0130C0110</v>
      </c>
      <c r="G148" s="36" t="s">
        <v>212</v>
      </c>
      <c r="H148" s="36" t="s">
        <v>669</v>
      </c>
      <c r="I148" s="485"/>
      <c r="J148" s="36"/>
      <c r="K148" s="36"/>
    </row>
    <row r="149" spans="2:11" x14ac:dyDescent="0.2">
      <c r="B149" s="484" t="str">
        <f t="shared" si="4"/>
        <v>13.7-R0150C0110-1</v>
      </c>
      <c r="C149" s="36">
        <v>13.7</v>
      </c>
      <c r="D149" s="485" t="s">
        <v>44</v>
      </c>
      <c r="E149" s="485" t="s">
        <v>26</v>
      </c>
      <c r="F149" s="484" t="str">
        <f t="shared" si="5"/>
        <v>R0150C0110</v>
      </c>
      <c r="G149" s="36" t="s">
        <v>212</v>
      </c>
      <c r="H149" s="36" t="s">
        <v>669</v>
      </c>
      <c r="I149" s="485"/>
      <c r="J149" s="36"/>
      <c r="K149" s="36"/>
    </row>
    <row r="150" spans="2:11" x14ac:dyDescent="0.2">
      <c r="B150" s="484" t="str">
        <f t="shared" si="4"/>
        <v>13.7-R0170C0110-1</v>
      </c>
      <c r="C150" s="36">
        <v>13.7</v>
      </c>
      <c r="D150" s="485" t="s">
        <v>46</v>
      </c>
      <c r="E150" s="485" t="s">
        <v>26</v>
      </c>
      <c r="F150" s="484" t="str">
        <f t="shared" si="5"/>
        <v>R0170C0110</v>
      </c>
      <c r="G150" s="36" t="s">
        <v>212</v>
      </c>
      <c r="H150" s="36" t="s">
        <v>669</v>
      </c>
      <c r="I150" s="485"/>
      <c r="J150" s="36"/>
      <c r="K150" s="36"/>
    </row>
    <row r="151" spans="2:11" x14ac:dyDescent="0.2">
      <c r="B151" s="484" t="str">
        <f t="shared" si="4"/>
        <v>13.7-R0190C0110-1</v>
      </c>
      <c r="C151" s="36">
        <v>13.7</v>
      </c>
      <c r="D151" s="485" t="s">
        <v>50</v>
      </c>
      <c r="E151" s="485" t="s">
        <v>26</v>
      </c>
      <c r="F151" s="484" t="str">
        <f t="shared" si="5"/>
        <v>R0190C0110</v>
      </c>
      <c r="G151" s="36" t="s">
        <v>212</v>
      </c>
      <c r="H151" s="36" t="s">
        <v>669</v>
      </c>
      <c r="I151" s="485"/>
      <c r="J151" s="36"/>
      <c r="K151" s="36"/>
    </row>
    <row r="152" spans="2:11" x14ac:dyDescent="0.2">
      <c r="B152" s="484" t="str">
        <f t="shared" si="4"/>
        <v>13.7-R0210C0110-1</v>
      </c>
      <c r="C152" s="36">
        <v>13.7</v>
      </c>
      <c r="D152" s="485" t="s">
        <v>54</v>
      </c>
      <c r="E152" s="485" t="s">
        <v>26</v>
      </c>
      <c r="F152" s="484" t="str">
        <f t="shared" si="5"/>
        <v>R0210C0110</v>
      </c>
      <c r="G152" s="36" t="s">
        <v>212</v>
      </c>
      <c r="H152" s="36" t="s">
        <v>669</v>
      </c>
      <c r="I152" s="485"/>
      <c r="J152" s="36"/>
      <c r="K152" s="36"/>
    </row>
    <row r="153" spans="2:11" x14ac:dyDescent="0.2">
      <c r="B153" s="484" t="str">
        <f t="shared" si="4"/>
        <v>13.7-R0020C0120-1</v>
      </c>
      <c r="C153" s="36">
        <v>13.7</v>
      </c>
      <c r="D153" s="485" t="s">
        <v>17</v>
      </c>
      <c r="E153" s="485" t="s">
        <v>27</v>
      </c>
      <c r="F153" s="484" t="str">
        <f t="shared" si="5"/>
        <v>R0020C0120</v>
      </c>
      <c r="G153" s="36" t="s">
        <v>212</v>
      </c>
      <c r="H153" s="36" t="s">
        <v>213</v>
      </c>
      <c r="I153" s="485" t="s">
        <v>670</v>
      </c>
      <c r="J153" s="36"/>
      <c r="K153" s="36"/>
    </row>
    <row r="154" spans="2:11" x14ac:dyDescent="0.2">
      <c r="B154" s="484" t="str">
        <f t="shared" si="4"/>
        <v>13.7-R0030C0120-1</v>
      </c>
      <c r="C154" s="36">
        <v>13.7</v>
      </c>
      <c r="D154" s="485" t="s">
        <v>18</v>
      </c>
      <c r="E154" s="485" t="s">
        <v>27</v>
      </c>
      <c r="F154" s="484" t="str">
        <f t="shared" si="5"/>
        <v>R0030C0120</v>
      </c>
      <c r="G154" s="36" t="s">
        <v>212</v>
      </c>
      <c r="H154" s="36" t="s">
        <v>213</v>
      </c>
      <c r="I154" s="485" t="s">
        <v>671</v>
      </c>
      <c r="J154" s="36"/>
      <c r="K154" s="36"/>
    </row>
    <row r="155" spans="2:11" x14ac:dyDescent="0.2">
      <c r="B155" s="484" t="str">
        <f t="shared" si="4"/>
        <v>13.7-R0040C0120-1</v>
      </c>
      <c r="C155" s="36">
        <v>13.7</v>
      </c>
      <c r="D155" s="485" t="s">
        <v>19</v>
      </c>
      <c r="E155" s="485" t="s">
        <v>27</v>
      </c>
      <c r="F155" s="484" t="str">
        <f t="shared" si="5"/>
        <v>R0040C0120</v>
      </c>
      <c r="G155" s="36" t="s">
        <v>212</v>
      </c>
      <c r="H155" s="36" t="s">
        <v>213</v>
      </c>
      <c r="I155" s="485" t="s">
        <v>672</v>
      </c>
      <c r="J155" s="36"/>
      <c r="K155" s="36"/>
    </row>
    <row r="156" spans="2:11" x14ac:dyDescent="0.2">
      <c r="B156" s="484" t="str">
        <f t="shared" si="4"/>
        <v>13.7-R0050C0120-1</v>
      </c>
      <c r="C156" s="36">
        <v>13.7</v>
      </c>
      <c r="D156" s="485" t="s">
        <v>20</v>
      </c>
      <c r="E156" s="485" t="s">
        <v>27</v>
      </c>
      <c r="F156" s="484" t="str">
        <f t="shared" si="5"/>
        <v>R0050C0120</v>
      </c>
      <c r="G156" s="36" t="s">
        <v>212</v>
      </c>
      <c r="H156" s="36" t="s">
        <v>213</v>
      </c>
      <c r="I156" s="485" t="s">
        <v>673</v>
      </c>
      <c r="J156" s="36"/>
      <c r="K156" s="36"/>
    </row>
    <row r="157" spans="2:11" x14ac:dyDescent="0.2">
      <c r="B157" s="484" t="str">
        <f t="shared" si="4"/>
        <v>13.7-R0060C0120-1</v>
      </c>
      <c r="C157" s="36">
        <v>13.7</v>
      </c>
      <c r="D157" s="485" t="s">
        <v>21</v>
      </c>
      <c r="E157" s="485" t="s">
        <v>27</v>
      </c>
      <c r="F157" s="484" t="str">
        <f t="shared" si="5"/>
        <v>R0060C0120</v>
      </c>
      <c r="G157" s="36" t="s">
        <v>212</v>
      </c>
      <c r="H157" s="36" t="s">
        <v>213</v>
      </c>
      <c r="I157" s="485" t="s">
        <v>674</v>
      </c>
      <c r="J157" s="36"/>
      <c r="K157" s="36"/>
    </row>
    <row r="158" spans="2:11" x14ac:dyDescent="0.2">
      <c r="B158" s="484" t="str">
        <f t="shared" si="4"/>
        <v>13.7-R0070C0120-1</v>
      </c>
      <c r="C158" s="36">
        <v>13.7</v>
      </c>
      <c r="D158" s="485" t="s">
        <v>22</v>
      </c>
      <c r="E158" s="485" t="s">
        <v>27</v>
      </c>
      <c r="F158" s="484" t="str">
        <f t="shared" si="5"/>
        <v>R0070C0120</v>
      </c>
      <c r="G158" s="36" t="s">
        <v>212</v>
      </c>
      <c r="H158" s="36" t="s">
        <v>213</v>
      </c>
      <c r="I158" s="485" t="s">
        <v>675</v>
      </c>
      <c r="J158" s="36"/>
      <c r="K158" s="36"/>
    </row>
    <row r="159" spans="2:11" x14ac:dyDescent="0.2">
      <c r="B159" s="484" t="str">
        <f t="shared" si="4"/>
        <v>13.7-R0080C0120-1</v>
      </c>
      <c r="C159" s="36">
        <v>13.7</v>
      </c>
      <c r="D159" s="485" t="s">
        <v>23</v>
      </c>
      <c r="E159" s="485" t="s">
        <v>27</v>
      </c>
      <c r="F159" s="484" t="str">
        <f t="shared" si="5"/>
        <v>R0080C0120</v>
      </c>
      <c r="G159" s="36" t="s">
        <v>212</v>
      </c>
      <c r="H159" s="36" t="s">
        <v>213</v>
      </c>
      <c r="I159" s="485" t="s">
        <v>676</v>
      </c>
      <c r="J159" s="36"/>
      <c r="K159" s="36"/>
    </row>
    <row r="160" spans="2:11" x14ac:dyDescent="0.2">
      <c r="B160" s="484" t="str">
        <f t="shared" si="4"/>
        <v>13.7-R0110C0120-1</v>
      </c>
      <c r="C160" s="36">
        <v>13.7</v>
      </c>
      <c r="D160" s="485" t="s">
        <v>26</v>
      </c>
      <c r="E160" s="485" t="s">
        <v>27</v>
      </c>
      <c r="F160" s="484" t="str">
        <f t="shared" si="5"/>
        <v>R0110C0120</v>
      </c>
      <c r="G160" s="36" t="s">
        <v>212</v>
      </c>
      <c r="H160" s="36" t="s">
        <v>669</v>
      </c>
      <c r="I160" s="485"/>
      <c r="J160" s="36"/>
      <c r="K160" s="36"/>
    </row>
    <row r="161" spans="2:11" x14ac:dyDescent="0.2">
      <c r="B161" s="484" t="str">
        <f t="shared" si="4"/>
        <v>13.7-R0130C0120-1</v>
      </c>
      <c r="C161" s="36">
        <v>13.7</v>
      </c>
      <c r="D161" s="485" t="s">
        <v>28</v>
      </c>
      <c r="E161" s="485" t="s">
        <v>27</v>
      </c>
      <c r="F161" s="484" t="str">
        <f t="shared" si="5"/>
        <v>R0130C0120</v>
      </c>
      <c r="G161" s="36" t="s">
        <v>212</v>
      </c>
      <c r="H161" s="36" t="s">
        <v>669</v>
      </c>
      <c r="I161" s="485"/>
      <c r="J161" s="36"/>
      <c r="K161" s="36"/>
    </row>
    <row r="162" spans="2:11" x14ac:dyDescent="0.2">
      <c r="B162" s="484" t="str">
        <f t="shared" si="4"/>
        <v>13.7-R0150C0120-1</v>
      </c>
      <c r="C162" s="36">
        <v>13.7</v>
      </c>
      <c r="D162" s="485" t="s">
        <v>44</v>
      </c>
      <c r="E162" s="485" t="s">
        <v>27</v>
      </c>
      <c r="F162" s="484" t="str">
        <f t="shared" si="5"/>
        <v>R0150C0120</v>
      </c>
      <c r="G162" s="36" t="s">
        <v>212</v>
      </c>
      <c r="H162" s="36" t="s">
        <v>669</v>
      </c>
      <c r="I162" s="485"/>
      <c r="J162" s="36"/>
      <c r="K162" s="36"/>
    </row>
    <row r="163" spans="2:11" x14ac:dyDescent="0.2">
      <c r="B163" s="484" t="str">
        <f t="shared" si="4"/>
        <v>13.7-R0170C0120-1</v>
      </c>
      <c r="C163" s="36">
        <v>13.7</v>
      </c>
      <c r="D163" s="485" t="s">
        <v>46</v>
      </c>
      <c r="E163" s="485" t="s">
        <v>27</v>
      </c>
      <c r="F163" s="484" t="str">
        <f t="shared" si="5"/>
        <v>R0170C0120</v>
      </c>
      <c r="G163" s="36" t="s">
        <v>212</v>
      </c>
      <c r="H163" s="36" t="s">
        <v>669</v>
      </c>
      <c r="I163" s="485"/>
      <c r="J163" s="36"/>
      <c r="K163" s="36"/>
    </row>
    <row r="164" spans="2:11" x14ac:dyDescent="0.2">
      <c r="B164" s="484" t="str">
        <f t="shared" si="4"/>
        <v>13.7-R0190C0120-1</v>
      </c>
      <c r="C164" s="36">
        <v>13.7</v>
      </c>
      <c r="D164" s="485" t="s">
        <v>50</v>
      </c>
      <c r="E164" s="485" t="s">
        <v>27</v>
      </c>
      <c r="F164" s="484" t="str">
        <f t="shared" si="5"/>
        <v>R0190C0120</v>
      </c>
      <c r="G164" s="36" t="s">
        <v>212</v>
      </c>
      <c r="H164" s="36" t="s">
        <v>669</v>
      </c>
      <c r="I164" s="485"/>
      <c r="J164" s="36"/>
      <c r="K164" s="36"/>
    </row>
    <row r="165" spans="2:11" x14ac:dyDescent="0.2">
      <c r="B165" s="484" t="str">
        <f t="shared" si="4"/>
        <v>13.7-R0210C0120-1</v>
      </c>
      <c r="C165" s="36">
        <v>13.7</v>
      </c>
      <c r="D165" s="485" t="s">
        <v>54</v>
      </c>
      <c r="E165" s="485" t="s">
        <v>27</v>
      </c>
      <c r="F165" s="484" t="str">
        <f t="shared" si="5"/>
        <v>R0210C0120</v>
      </c>
      <c r="G165" s="36" t="s">
        <v>212</v>
      </c>
      <c r="H165" s="36" t="s">
        <v>669</v>
      </c>
      <c r="I165" s="485"/>
      <c r="J165" s="36"/>
      <c r="K165" s="36"/>
    </row>
    <row r="166" spans="2:11" x14ac:dyDescent="0.2">
      <c r="B166" s="484" t="str">
        <f t="shared" si="4"/>
        <v>13.7-R0020C0130-1</v>
      </c>
      <c r="C166" s="36">
        <v>13.7</v>
      </c>
      <c r="D166" s="485" t="s">
        <v>17</v>
      </c>
      <c r="E166" s="485" t="s">
        <v>28</v>
      </c>
      <c r="F166" s="484" t="str">
        <f t="shared" si="5"/>
        <v>R0020C0130</v>
      </c>
      <c r="G166" s="36" t="s">
        <v>212</v>
      </c>
      <c r="H166" s="36" t="s">
        <v>669</v>
      </c>
      <c r="I166" s="485"/>
      <c r="J166" s="36"/>
      <c r="K166" s="36"/>
    </row>
    <row r="167" spans="2:11" x14ac:dyDescent="0.2">
      <c r="B167" s="484" t="str">
        <f t="shared" si="4"/>
        <v>13.7-R0030C0130-1</v>
      </c>
      <c r="C167" s="36">
        <v>13.7</v>
      </c>
      <c r="D167" s="485" t="s">
        <v>18</v>
      </c>
      <c r="E167" s="485" t="s">
        <v>28</v>
      </c>
      <c r="F167" s="484" t="str">
        <f t="shared" si="5"/>
        <v>R0030C0130</v>
      </c>
      <c r="G167" s="36" t="s">
        <v>212</v>
      </c>
      <c r="H167" s="36" t="s">
        <v>669</v>
      </c>
      <c r="I167" s="485"/>
      <c r="J167" s="36"/>
      <c r="K167" s="36"/>
    </row>
    <row r="168" spans="2:11" x14ac:dyDescent="0.2">
      <c r="B168" s="484" t="str">
        <f t="shared" si="4"/>
        <v>13.7-R0040C0130-1</v>
      </c>
      <c r="C168" s="36">
        <v>13.7</v>
      </c>
      <c r="D168" s="485" t="s">
        <v>19</v>
      </c>
      <c r="E168" s="485" t="s">
        <v>28</v>
      </c>
      <c r="F168" s="484" t="str">
        <f t="shared" si="5"/>
        <v>R0040C0130</v>
      </c>
      <c r="G168" s="36" t="s">
        <v>212</v>
      </c>
      <c r="H168" s="36" t="s">
        <v>669</v>
      </c>
      <c r="I168" s="485"/>
      <c r="J168" s="36"/>
      <c r="K168" s="36"/>
    </row>
    <row r="169" spans="2:11" x14ac:dyDescent="0.2">
      <c r="B169" s="484" t="str">
        <f t="shared" si="4"/>
        <v>13.7-R0050C0130-1</v>
      </c>
      <c r="C169" s="36">
        <v>13.7</v>
      </c>
      <c r="D169" s="485" t="s">
        <v>20</v>
      </c>
      <c r="E169" s="485" t="s">
        <v>28</v>
      </c>
      <c r="F169" s="484" t="str">
        <f t="shared" si="5"/>
        <v>R0050C0130</v>
      </c>
      <c r="G169" s="36" t="s">
        <v>212</v>
      </c>
      <c r="H169" s="36" t="s">
        <v>669</v>
      </c>
      <c r="I169" s="485"/>
      <c r="J169" s="36"/>
      <c r="K169" s="36"/>
    </row>
    <row r="170" spans="2:11" x14ac:dyDescent="0.2">
      <c r="B170" s="484" t="str">
        <f t="shared" si="4"/>
        <v>13.7-R0060C0130-1</v>
      </c>
      <c r="C170" s="36">
        <v>13.7</v>
      </c>
      <c r="D170" s="485" t="s">
        <v>21</v>
      </c>
      <c r="E170" s="485" t="s">
        <v>28</v>
      </c>
      <c r="F170" s="484" t="str">
        <f t="shared" si="5"/>
        <v>R0060C0130</v>
      </c>
      <c r="G170" s="36" t="s">
        <v>212</v>
      </c>
      <c r="H170" s="36" t="s">
        <v>669</v>
      </c>
      <c r="I170" s="485"/>
      <c r="J170" s="36"/>
      <c r="K170" s="36"/>
    </row>
    <row r="171" spans="2:11" x14ac:dyDescent="0.2">
      <c r="B171" s="484" t="str">
        <f t="shared" si="4"/>
        <v>13.7-R0070C0130-1</v>
      </c>
      <c r="C171" s="36">
        <v>13.7</v>
      </c>
      <c r="D171" s="485" t="s">
        <v>22</v>
      </c>
      <c r="E171" s="485" t="s">
        <v>28</v>
      </c>
      <c r="F171" s="484" t="str">
        <f t="shared" si="5"/>
        <v>R0070C0130</v>
      </c>
      <c r="G171" s="36" t="s">
        <v>212</v>
      </c>
      <c r="H171" s="36" t="s">
        <v>669</v>
      </c>
      <c r="I171" s="485"/>
      <c r="J171" s="36"/>
      <c r="K171" s="36"/>
    </row>
    <row r="172" spans="2:11" x14ac:dyDescent="0.2">
      <c r="B172" s="484" t="str">
        <f t="shared" si="4"/>
        <v>13.7-R0080C0130-1</v>
      </c>
      <c r="C172" s="36">
        <v>13.7</v>
      </c>
      <c r="D172" s="485" t="s">
        <v>23</v>
      </c>
      <c r="E172" s="485" t="s">
        <v>28</v>
      </c>
      <c r="F172" s="484" t="str">
        <f t="shared" si="5"/>
        <v>R0080C0130</v>
      </c>
      <c r="G172" s="36" t="s">
        <v>212</v>
      </c>
      <c r="H172" s="36" t="s">
        <v>669</v>
      </c>
      <c r="I172" s="485"/>
      <c r="J172" s="36"/>
      <c r="K172" s="36"/>
    </row>
    <row r="173" spans="2:11" x14ac:dyDescent="0.2">
      <c r="B173" s="484" t="str">
        <f t="shared" si="4"/>
        <v>13.7-R0110C0130-1</v>
      </c>
      <c r="C173" s="36">
        <v>13.7</v>
      </c>
      <c r="D173" s="485" t="s">
        <v>26</v>
      </c>
      <c r="E173" s="485" t="s">
        <v>28</v>
      </c>
      <c r="F173" s="484" t="str">
        <f t="shared" si="5"/>
        <v>R0110C0130</v>
      </c>
      <c r="G173" s="36" t="s">
        <v>212</v>
      </c>
      <c r="H173" s="36" t="s">
        <v>680</v>
      </c>
      <c r="I173" s="485" t="s">
        <v>9751</v>
      </c>
      <c r="J173" s="36"/>
      <c r="K173" s="36"/>
    </row>
    <row r="174" spans="2:11" x14ac:dyDescent="0.2">
      <c r="B174" s="484" t="str">
        <f t="shared" si="4"/>
        <v>13.7-R0130C0130-1</v>
      </c>
      <c r="C174" s="36">
        <v>13.7</v>
      </c>
      <c r="D174" s="485" t="s">
        <v>28</v>
      </c>
      <c r="E174" s="485" t="s">
        <v>28</v>
      </c>
      <c r="F174" s="484" t="str">
        <f t="shared" si="5"/>
        <v>R0130C0130</v>
      </c>
      <c r="G174" s="36" t="s">
        <v>212</v>
      </c>
      <c r="H174" s="36" t="s">
        <v>680</v>
      </c>
      <c r="I174" s="36" t="s">
        <v>9751</v>
      </c>
      <c r="J174" s="36"/>
      <c r="K174" s="36"/>
    </row>
    <row r="175" spans="2:11" x14ac:dyDescent="0.2">
      <c r="B175" s="484" t="str">
        <f t="shared" si="4"/>
        <v>13.7-R0150C0130-1</v>
      </c>
      <c r="C175" s="36">
        <v>13.7</v>
      </c>
      <c r="D175" s="485" t="s">
        <v>44</v>
      </c>
      <c r="E175" s="485" t="s">
        <v>28</v>
      </c>
      <c r="F175" s="484" t="str">
        <f t="shared" si="5"/>
        <v>R0150C0130</v>
      </c>
      <c r="G175" s="36" t="s">
        <v>212</v>
      </c>
      <c r="H175" s="36" t="s">
        <v>680</v>
      </c>
      <c r="I175" s="36" t="s">
        <v>9751</v>
      </c>
      <c r="J175" s="36"/>
      <c r="K175" s="36"/>
    </row>
    <row r="176" spans="2:11" x14ac:dyDescent="0.2">
      <c r="B176" s="484" t="str">
        <f t="shared" si="4"/>
        <v>13.7-R0170C0130-1</v>
      </c>
      <c r="C176" s="36">
        <v>13.7</v>
      </c>
      <c r="D176" s="485" t="s">
        <v>46</v>
      </c>
      <c r="E176" s="485" t="s">
        <v>28</v>
      </c>
      <c r="F176" s="484" t="str">
        <f t="shared" si="5"/>
        <v>R0170C0130</v>
      </c>
      <c r="G176" s="36" t="s">
        <v>212</v>
      </c>
      <c r="H176" s="36" t="s">
        <v>680</v>
      </c>
      <c r="I176" s="36" t="s">
        <v>9751</v>
      </c>
      <c r="J176" s="36"/>
      <c r="K176" s="36"/>
    </row>
    <row r="177" spans="2:11" x14ac:dyDescent="0.2">
      <c r="B177" s="484" t="str">
        <f t="shared" si="4"/>
        <v>13.7-R0190C0130-1</v>
      </c>
      <c r="C177" s="36">
        <v>13.7</v>
      </c>
      <c r="D177" s="485" t="s">
        <v>50</v>
      </c>
      <c r="E177" s="485" t="s">
        <v>28</v>
      </c>
      <c r="F177" s="484" t="str">
        <f t="shared" si="5"/>
        <v>R0190C0130</v>
      </c>
      <c r="G177" s="36" t="s">
        <v>212</v>
      </c>
      <c r="H177" s="36" t="s">
        <v>680</v>
      </c>
      <c r="I177" s="36" t="s">
        <v>9751</v>
      </c>
      <c r="J177" s="36"/>
      <c r="K177" s="36"/>
    </row>
    <row r="178" spans="2:11" x14ac:dyDescent="0.2">
      <c r="B178" s="484" t="str">
        <f t="shared" si="4"/>
        <v>13.7-R0210C0130-1</v>
      </c>
      <c r="C178" s="36">
        <v>13.7</v>
      </c>
      <c r="D178" s="485" t="s">
        <v>54</v>
      </c>
      <c r="E178" s="485" t="s">
        <v>28</v>
      </c>
      <c r="F178" s="484" t="str">
        <f t="shared" si="5"/>
        <v>R0210C0130</v>
      </c>
      <c r="G178" s="36" t="s">
        <v>212</v>
      </c>
      <c r="H178" s="36" t="s">
        <v>669</v>
      </c>
      <c r="I178" s="485"/>
      <c r="J178" s="36"/>
      <c r="K178" s="36"/>
    </row>
    <row r="179" spans="2:11" x14ac:dyDescent="0.2">
      <c r="B179" s="484" t="str">
        <f t="shared" si="4"/>
        <v>13.7-R0020C0140-1</v>
      </c>
      <c r="C179" s="36">
        <v>13.7</v>
      </c>
      <c r="D179" s="485" t="s">
        <v>17</v>
      </c>
      <c r="E179" s="485" t="s">
        <v>29</v>
      </c>
      <c r="F179" s="484" t="str">
        <f t="shared" si="5"/>
        <v>R0020C0140</v>
      </c>
      <c r="G179" s="36" t="s">
        <v>212</v>
      </c>
      <c r="H179" s="36" t="s">
        <v>669</v>
      </c>
      <c r="I179" s="485"/>
      <c r="J179" s="36"/>
      <c r="K179" s="36"/>
    </row>
    <row r="180" spans="2:11" x14ac:dyDescent="0.2">
      <c r="B180" s="484" t="str">
        <f t="shared" si="4"/>
        <v>13.7-R0030C0140-1</v>
      </c>
      <c r="C180" s="36">
        <v>13.7</v>
      </c>
      <c r="D180" s="485" t="s">
        <v>18</v>
      </c>
      <c r="E180" s="485" t="s">
        <v>29</v>
      </c>
      <c r="F180" s="484" t="str">
        <f t="shared" si="5"/>
        <v>R0030C0140</v>
      </c>
      <c r="G180" s="36" t="s">
        <v>212</v>
      </c>
      <c r="H180" s="36" t="s">
        <v>669</v>
      </c>
      <c r="I180" s="485"/>
      <c r="J180" s="36"/>
      <c r="K180" s="36"/>
    </row>
    <row r="181" spans="2:11" x14ac:dyDescent="0.2">
      <c r="B181" s="484" t="str">
        <f t="shared" si="4"/>
        <v>13.7-R0040C0140-1</v>
      </c>
      <c r="C181" s="36">
        <v>13.7</v>
      </c>
      <c r="D181" s="485" t="s">
        <v>19</v>
      </c>
      <c r="E181" s="485" t="s">
        <v>29</v>
      </c>
      <c r="F181" s="484" t="str">
        <f t="shared" si="5"/>
        <v>R0040C0140</v>
      </c>
      <c r="G181" s="36" t="s">
        <v>212</v>
      </c>
      <c r="H181" s="36" t="s">
        <v>669</v>
      </c>
      <c r="I181" s="485"/>
      <c r="J181" s="36"/>
      <c r="K181" s="36"/>
    </row>
    <row r="182" spans="2:11" x14ac:dyDescent="0.2">
      <c r="B182" s="484" t="str">
        <f t="shared" si="4"/>
        <v>13.7-R0050C0140-1</v>
      </c>
      <c r="C182" s="36">
        <v>13.7</v>
      </c>
      <c r="D182" s="485" t="s">
        <v>20</v>
      </c>
      <c r="E182" s="485" t="s">
        <v>29</v>
      </c>
      <c r="F182" s="484" t="str">
        <f t="shared" si="5"/>
        <v>R0050C0140</v>
      </c>
      <c r="G182" s="36" t="s">
        <v>212</v>
      </c>
      <c r="H182" s="36" t="s">
        <v>669</v>
      </c>
      <c r="I182" s="485"/>
      <c r="J182" s="36"/>
      <c r="K182" s="36"/>
    </row>
    <row r="183" spans="2:11" x14ac:dyDescent="0.2">
      <c r="B183" s="484" t="str">
        <f t="shared" si="4"/>
        <v>13.7-R0060C0140-1</v>
      </c>
      <c r="C183" s="36">
        <v>13.7</v>
      </c>
      <c r="D183" s="485" t="s">
        <v>21</v>
      </c>
      <c r="E183" s="485" t="s">
        <v>29</v>
      </c>
      <c r="F183" s="484" t="str">
        <f t="shared" si="5"/>
        <v>R0060C0140</v>
      </c>
      <c r="G183" s="36" t="s">
        <v>212</v>
      </c>
      <c r="H183" s="36" t="s">
        <v>669</v>
      </c>
      <c r="I183" s="485"/>
      <c r="J183" s="36"/>
      <c r="K183" s="36"/>
    </row>
    <row r="184" spans="2:11" x14ac:dyDescent="0.2">
      <c r="B184" s="484" t="str">
        <f t="shared" si="4"/>
        <v>13.7-R0070C0140-1</v>
      </c>
      <c r="C184" s="36">
        <v>13.7</v>
      </c>
      <c r="D184" s="485" t="s">
        <v>22</v>
      </c>
      <c r="E184" s="485" t="s">
        <v>29</v>
      </c>
      <c r="F184" s="484" t="str">
        <f t="shared" si="5"/>
        <v>R0070C0140</v>
      </c>
      <c r="G184" s="36" t="s">
        <v>212</v>
      </c>
      <c r="H184" s="36" t="s">
        <v>669</v>
      </c>
      <c r="I184" s="485"/>
      <c r="J184" s="36"/>
      <c r="K184" s="36"/>
    </row>
    <row r="185" spans="2:11" x14ac:dyDescent="0.2">
      <c r="B185" s="484" t="str">
        <f t="shared" si="4"/>
        <v>13.7-R0080C0140-1</v>
      </c>
      <c r="C185" s="36">
        <v>13.7</v>
      </c>
      <c r="D185" s="485" t="s">
        <v>23</v>
      </c>
      <c r="E185" s="485" t="s">
        <v>29</v>
      </c>
      <c r="F185" s="484" t="str">
        <f t="shared" si="5"/>
        <v>R0080C0140</v>
      </c>
      <c r="G185" s="36" t="s">
        <v>212</v>
      </c>
      <c r="H185" s="36" t="s">
        <v>669</v>
      </c>
      <c r="I185" s="485"/>
      <c r="J185" s="36"/>
      <c r="K185" s="36"/>
    </row>
    <row r="186" spans="2:11" x14ac:dyDescent="0.2">
      <c r="B186" s="484" t="str">
        <f t="shared" si="4"/>
        <v>13.7-R0110C0140-1</v>
      </c>
      <c r="C186" s="36">
        <v>13.7</v>
      </c>
      <c r="D186" s="485" t="s">
        <v>26</v>
      </c>
      <c r="E186" s="485" t="s">
        <v>29</v>
      </c>
      <c r="F186" s="484" t="str">
        <f t="shared" si="5"/>
        <v>R0110C0140</v>
      </c>
      <c r="G186" s="36" t="s">
        <v>212</v>
      </c>
      <c r="H186" s="36" t="s">
        <v>678</v>
      </c>
      <c r="I186" s="36"/>
      <c r="J186" s="36" t="s">
        <v>679</v>
      </c>
      <c r="K186" s="36"/>
    </row>
    <row r="187" spans="2:11" x14ac:dyDescent="0.2">
      <c r="B187" s="484" t="str">
        <f t="shared" si="4"/>
        <v>13.7-R0130C0140-1</v>
      </c>
      <c r="C187" s="36">
        <v>13.7</v>
      </c>
      <c r="D187" s="485" t="s">
        <v>28</v>
      </c>
      <c r="E187" s="485" t="s">
        <v>29</v>
      </c>
      <c r="F187" s="484" t="str">
        <f t="shared" si="5"/>
        <v>R0130C0140</v>
      </c>
      <c r="G187" s="36" t="s">
        <v>212</v>
      </c>
      <c r="H187" s="36" t="s">
        <v>678</v>
      </c>
      <c r="I187" s="36"/>
      <c r="J187" s="36" t="s">
        <v>679</v>
      </c>
      <c r="K187" s="36"/>
    </row>
    <row r="188" spans="2:11" x14ac:dyDescent="0.2">
      <c r="B188" s="484" t="str">
        <f t="shared" si="4"/>
        <v>13.7-R0150C0140-1</v>
      </c>
      <c r="C188" s="36">
        <v>13.7</v>
      </c>
      <c r="D188" s="485" t="s">
        <v>44</v>
      </c>
      <c r="E188" s="485" t="s">
        <v>29</v>
      </c>
      <c r="F188" s="484" t="str">
        <f t="shared" si="5"/>
        <v>R0150C0140</v>
      </c>
      <c r="G188" s="36" t="s">
        <v>212</v>
      </c>
      <c r="H188" s="36" t="s">
        <v>678</v>
      </c>
      <c r="I188" s="36"/>
      <c r="J188" s="36" t="s">
        <v>679</v>
      </c>
      <c r="K188" s="36"/>
    </row>
    <row r="189" spans="2:11" x14ac:dyDescent="0.2">
      <c r="B189" s="484" t="str">
        <f t="shared" si="4"/>
        <v>13.7-R0170C0140-1</v>
      </c>
      <c r="C189" s="36">
        <v>13.7</v>
      </c>
      <c r="D189" s="485" t="s">
        <v>46</v>
      </c>
      <c r="E189" s="485" t="s">
        <v>29</v>
      </c>
      <c r="F189" s="484" t="str">
        <f t="shared" si="5"/>
        <v>R0170C0140</v>
      </c>
      <c r="G189" s="36" t="s">
        <v>212</v>
      </c>
      <c r="H189" s="36" t="s">
        <v>678</v>
      </c>
      <c r="I189" s="36"/>
      <c r="J189" s="36" t="s">
        <v>679</v>
      </c>
      <c r="K189" s="36"/>
    </row>
    <row r="190" spans="2:11" x14ac:dyDescent="0.2">
      <c r="B190" s="484" t="str">
        <f t="shared" si="4"/>
        <v>13.7-R0190C0140-1</v>
      </c>
      <c r="C190" s="36">
        <v>13.7</v>
      </c>
      <c r="D190" s="485" t="s">
        <v>50</v>
      </c>
      <c r="E190" s="485" t="s">
        <v>29</v>
      </c>
      <c r="F190" s="484" t="str">
        <f t="shared" si="5"/>
        <v>R0190C0140</v>
      </c>
      <c r="G190" s="36" t="s">
        <v>212</v>
      </c>
      <c r="H190" s="36" t="s">
        <v>678</v>
      </c>
      <c r="I190" s="36"/>
      <c r="J190" s="36" t="s">
        <v>679</v>
      </c>
      <c r="K190" s="36"/>
    </row>
    <row r="191" spans="2:11" x14ac:dyDescent="0.2">
      <c r="B191" s="484" t="str">
        <f t="shared" si="4"/>
        <v>13.7-R0210C0140-1</v>
      </c>
      <c r="C191" s="36">
        <v>13.7</v>
      </c>
      <c r="D191" s="485" t="s">
        <v>54</v>
      </c>
      <c r="E191" s="485" t="s">
        <v>29</v>
      </c>
      <c r="F191" s="484" t="str">
        <f t="shared" si="5"/>
        <v>R0210C0140</v>
      </c>
      <c r="G191" s="36" t="s">
        <v>212</v>
      </c>
      <c r="H191" s="36" t="s">
        <v>669</v>
      </c>
      <c r="I191" s="485"/>
      <c r="J191" s="36"/>
      <c r="K191" s="36"/>
    </row>
    <row r="192" spans="2:11" x14ac:dyDescent="0.2">
      <c r="B192" s="484" t="str">
        <f t="shared" si="4"/>
        <v>13.7-R0020C0150-1</v>
      </c>
      <c r="C192" s="36">
        <v>13.7</v>
      </c>
      <c r="D192" s="485" t="s">
        <v>17</v>
      </c>
      <c r="E192" s="485" t="s">
        <v>44</v>
      </c>
      <c r="F192" s="484" t="str">
        <f t="shared" si="5"/>
        <v>R0020C0150</v>
      </c>
      <c r="G192" s="36" t="s">
        <v>212</v>
      </c>
      <c r="H192" s="36" t="s">
        <v>669</v>
      </c>
      <c r="I192" s="485"/>
      <c r="J192" s="36"/>
      <c r="K192" s="36"/>
    </row>
    <row r="193" spans="2:11" x14ac:dyDescent="0.2">
      <c r="B193" s="484" t="str">
        <f t="shared" si="4"/>
        <v>13.7-R0030C0150-1</v>
      </c>
      <c r="C193" s="36">
        <v>13.7</v>
      </c>
      <c r="D193" s="485" t="s">
        <v>18</v>
      </c>
      <c r="E193" s="485" t="s">
        <v>44</v>
      </c>
      <c r="F193" s="484" t="str">
        <f t="shared" si="5"/>
        <v>R0030C0150</v>
      </c>
      <c r="G193" s="36" t="s">
        <v>212</v>
      </c>
      <c r="H193" s="36" t="s">
        <v>669</v>
      </c>
      <c r="I193" s="485"/>
      <c r="J193" s="36"/>
      <c r="K193" s="36"/>
    </row>
    <row r="194" spans="2:11" x14ac:dyDescent="0.2">
      <c r="B194" s="484" t="str">
        <f t="shared" ref="B194:B257" si="6">+C194&amp;"-"&amp;F194&amp;"-1"</f>
        <v>13.7-R0040C0150-1</v>
      </c>
      <c r="C194" s="36">
        <v>13.7</v>
      </c>
      <c r="D194" s="485" t="s">
        <v>19</v>
      </c>
      <c r="E194" s="485" t="s">
        <v>44</v>
      </c>
      <c r="F194" s="484" t="str">
        <f t="shared" ref="F194:F257" si="7">+"R"&amp;D194&amp;"C"&amp;E194</f>
        <v>R0040C0150</v>
      </c>
      <c r="G194" s="36" t="s">
        <v>212</v>
      </c>
      <c r="H194" s="36" t="s">
        <v>669</v>
      </c>
      <c r="I194" s="485"/>
      <c r="J194" s="36"/>
      <c r="K194" s="36"/>
    </row>
    <row r="195" spans="2:11" x14ac:dyDescent="0.2">
      <c r="B195" s="484" t="str">
        <f t="shared" si="6"/>
        <v>13.7-R0050C0150-1</v>
      </c>
      <c r="C195" s="36">
        <v>13.7</v>
      </c>
      <c r="D195" s="485" t="s">
        <v>20</v>
      </c>
      <c r="E195" s="485" t="s">
        <v>44</v>
      </c>
      <c r="F195" s="484" t="str">
        <f t="shared" si="7"/>
        <v>R0050C0150</v>
      </c>
      <c r="G195" s="36" t="s">
        <v>212</v>
      </c>
      <c r="H195" s="36" t="s">
        <v>669</v>
      </c>
      <c r="I195" s="485"/>
      <c r="J195" s="36"/>
      <c r="K195" s="36"/>
    </row>
    <row r="196" spans="2:11" x14ac:dyDescent="0.2">
      <c r="B196" s="484" t="str">
        <f t="shared" si="6"/>
        <v>13.7-R0060C0150-1</v>
      </c>
      <c r="C196" s="36">
        <v>13.7</v>
      </c>
      <c r="D196" s="485" t="s">
        <v>21</v>
      </c>
      <c r="E196" s="485" t="s">
        <v>44</v>
      </c>
      <c r="F196" s="484" t="str">
        <f t="shared" si="7"/>
        <v>R0060C0150</v>
      </c>
      <c r="G196" s="36" t="s">
        <v>212</v>
      </c>
      <c r="H196" s="36" t="s">
        <v>669</v>
      </c>
      <c r="I196" s="485"/>
      <c r="J196" s="36"/>
      <c r="K196" s="36"/>
    </row>
    <row r="197" spans="2:11" x14ac:dyDescent="0.2">
      <c r="B197" s="484" t="str">
        <f t="shared" si="6"/>
        <v>13.7-R0070C0150-1</v>
      </c>
      <c r="C197" s="36">
        <v>13.7</v>
      </c>
      <c r="D197" s="485" t="s">
        <v>22</v>
      </c>
      <c r="E197" s="485" t="s">
        <v>44</v>
      </c>
      <c r="F197" s="484" t="str">
        <f t="shared" si="7"/>
        <v>R0070C0150</v>
      </c>
      <c r="G197" s="36" t="s">
        <v>212</v>
      </c>
      <c r="H197" s="36" t="s">
        <v>669</v>
      </c>
      <c r="I197" s="485"/>
      <c r="J197" s="36"/>
      <c r="K197" s="36"/>
    </row>
    <row r="198" spans="2:11" x14ac:dyDescent="0.2">
      <c r="B198" s="484" t="str">
        <f t="shared" si="6"/>
        <v>13.7-R0080C0150-1</v>
      </c>
      <c r="C198" s="36">
        <v>13.7</v>
      </c>
      <c r="D198" s="485" t="s">
        <v>23</v>
      </c>
      <c r="E198" s="485" t="s">
        <v>44</v>
      </c>
      <c r="F198" s="484" t="str">
        <f t="shared" si="7"/>
        <v>R0080C0150</v>
      </c>
      <c r="G198" s="36" t="s">
        <v>212</v>
      </c>
      <c r="H198" s="36" t="s">
        <v>669</v>
      </c>
      <c r="I198" s="485"/>
      <c r="J198" s="36"/>
      <c r="K198" s="36"/>
    </row>
    <row r="199" spans="2:11" x14ac:dyDescent="0.2">
      <c r="B199" s="484" t="str">
        <f t="shared" si="6"/>
        <v>13.7-R0110C0150-1</v>
      </c>
      <c r="C199" s="36">
        <v>13.7</v>
      </c>
      <c r="D199" s="485" t="s">
        <v>26</v>
      </c>
      <c r="E199" s="485" t="s">
        <v>44</v>
      </c>
      <c r="F199" s="484" t="str">
        <f t="shared" si="7"/>
        <v>R0110C0150</v>
      </c>
      <c r="G199" s="36" t="s">
        <v>212</v>
      </c>
      <c r="H199" s="36" t="s">
        <v>678</v>
      </c>
      <c r="I199" s="36"/>
      <c r="J199" s="36" t="s">
        <v>679</v>
      </c>
      <c r="K199" s="36"/>
    </row>
    <row r="200" spans="2:11" x14ac:dyDescent="0.2">
      <c r="B200" s="484" t="str">
        <f t="shared" si="6"/>
        <v>13.7-R0130C0150-1</v>
      </c>
      <c r="C200" s="36">
        <v>13.7</v>
      </c>
      <c r="D200" s="485" t="s">
        <v>28</v>
      </c>
      <c r="E200" s="485" t="s">
        <v>44</v>
      </c>
      <c r="F200" s="484" t="str">
        <f t="shared" si="7"/>
        <v>R0130C0150</v>
      </c>
      <c r="G200" s="36" t="s">
        <v>212</v>
      </c>
      <c r="H200" s="36" t="s">
        <v>678</v>
      </c>
      <c r="I200" s="36"/>
      <c r="J200" s="36" t="s">
        <v>679</v>
      </c>
      <c r="K200" s="36"/>
    </row>
    <row r="201" spans="2:11" x14ac:dyDescent="0.2">
      <c r="B201" s="484" t="str">
        <f t="shared" si="6"/>
        <v>13.7-R0150C0150-1</v>
      </c>
      <c r="C201" s="36">
        <v>13.7</v>
      </c>
      <c r="D201" s="485" t="s">
        <v>44</v>
      </c>
      <c r="E201" s="485" t="s">
        <v>44</v>
      </c>
      <c r="F201" s="484" t="str">
        <f t="shared" si="7"/>
        <v>R0150C0150</v>
      </c>
      <c r="G201" s="36" t="s">
        <v>212</v>
      </c>
      <c r="H201" s="36" t="s">
        <v>678</v>
      </c>
      <c r="I201" s="36"/>
      <c r="J201" s="36" t="s">
        <v>679</v>
      </c>
      <c r="K201" s="36"/>
    </row>
    <row r="202" spans="2:11" x14ac:dyDescent="0.2">
      <c r="B202" s="484" t="str">
        <f t="shared" si="6"/>
        <v>13.7-R0170C0150-1</v>
      </c>
      <c r="C202" s="36">
        <v>13.7</v>
      </c>
      <c r="D202" s="485" t="s">
        <v>46</v>
      </c>
      <c r="E202" s="485" t="s">
        <v>44</v>
      </c>
      <c r="F202" s="484" t="str">
        <f t="shared" si="7"/>
        <v>R0170C0150</v>
      </c>
      <c r="G202" s="36" t="s">
        <v>212</v>
      </c>
      <c r="H202" s="36" t="s">
        <v>678</v>
      </c>
      <c r="I202" s="36"/>
      <c r="J202" s="36" t="s">
        <v>679</v>
      </c>
      <c r="K202" s="36"/>
    </row>
    <row r="203" spans="2:11" x14ac:dyDescent="0.2">
      <c r="B203" s="484" t="str">
        <f t="shared" si="6"/>
        <v>13.7-R0190C0150-1</v>
      </c>
      <c r="C203" s="36">
        <v>13.7</v>
      </c>
      <c r="D203" s="485" t="s">
        <v>50</v>
      </c>
      <c r="E203" s="485" t="s">
        <v>44</v>
      </c>
      <c r="F203" s="484" t="str">
        <f t="shared" si="7"/>
        <v>R0190C0150</v>
      </c>
      <c r="G203" s="36" t="s">
        <v>212</v>
      </c>
      <c r="H203" s="36" t="s">
        <v>678</v>
      </c>
      <c r="I203" s="36"/>
      <c r="J203" s="36" t="s">
        <v>679</v>
      </c>
      <c r="K203" s="36"/>
    </row>
    <row r="204" spans="2:11" x14ac:dyDescent="0.2">
      <c r="B204" s="484" t="str">
        <f t="shared" si="6"/>
        <v>13.7-R0210C0150-1</v>
      </c>
      <c r="C204" s="36">
        <v>13.7</v>
      </c>
      <c r="D204" s="485" t="s">
        <v>54</v>
      </c>
      <c r="E204" s="485" t="s">
        <v>44</v>
      </c>
      <c r="F204" s="484" t="str">
        <f t="shared" si="7"/>
        <v>R0210C0150</v>
      </c>
      <c r="G204" s="36" t="s">
        <v>212</v>
      </c>
      <c r="H204" s="36" t="s">
        <v>669</v>
      </c>
      <c r="I204" s="485"/>
      <c r="J204" s="36"/>
      <c r="K204" s="36"/>
    </row>
    <row r="205" spans="2:11" x14ac:dyDescent="0.2">
      <c r="B205" s="484" t="str">
        <f t="shared" si="6"/>
        <v>13.7-R0020C0160-1</v>
      </c>
      <c r="C205" s="36">
        <v>13.7</v>
      </c>
      <c r="D205" s="485" t="s">
        <v>17</v>
      </c>
      <c r="E205" s="485" t="s">
        <v>45</v>
      </c>
      <c r="F205" s="484" t="str">
        <f t="shared" si="7"/>
        <v>R0020C0160</v>
      </c>
      <c r="G205" s="36" t="s">
        <v>212</v>
      </c>
      <c r="H205" s="36" t="s">
        <v>669</v>
      </c>
      <c r="I205" s="485"/>
      <c r="J205" s="36"/>
      <c r="K205" s="36"/>
    </row>
    <row r="206" spans="2:11" x14ac:dyDescent="0.2">
      <c r="B206" s="484" t="str">
        <f t="shared" si="6"/>
        <v>13.7-R0030C0160-1</v>
      </c>
      <c r="C206" s="36">
        <v>13.7</v>
      </c>
      <c r="D206" s="485" t="s">
        <v>18</v>
      </c>
      <c r="E206" s="485" t="s">
        <v>45</v>
      </c>
      <c r="F206" s="484" t="str">
        <f t="shared" si="7"/>
        <v>R0030C0160</v>
      </c>
      <c r="G206" s="36" t="s">
        <v>212</v>
      </c>
      <c r="H206" s="36" t="s">
        <v>669</v>
      </c>
      <c r="I206" s="485"/>
      <c r="J206" s="36"/>
      <c r="K206" s="36"/>
    </row>
    <row r="207" spans="2:11" x14ac:dyDescent="0.2">
      <c r="B207" s="484" t="str">
        <f t="shared" si="6"/>
        <v>13.7-R0040C0160-1</v>
      </c>
      <c r="C207" s="36">
        <v>13.7</v>
      </c>
      <c r="D207" s="485" t="s">
        <v>19</v>
      </c>
      <c r="E207" s="485" t="s">
        <v>45</v>
      </c>
      <c r="F207" s="484" t="str">
        <f t="shared" si="7"/>
        <v>R0040C0160</v>
      </c>
      <c r="G207" s="36" t="s">
        <v>212</v>
      </c>
      <c r="H207" s="36" t="s">
        <v>669</v>
      </c>
      <c r="I207" s="485"/>
      <c r="J207" s="36"/>
      <c r="K207" s="36"/>
    </row>
    <row r="208" spans="2:11" x14ac:dyDescent="0.2">
      <c r="B208" s="484" t="str">
        <f t="shared" si="6"/>
        <v>13.7-R0050C0160-1</v>
      </c>
      <c r="C208" s="36">
        <v>13.7</v>
      </c>
      <c r="D208" s="485" t="s">
        <v>20</v>
      </c>
      <c r="E208" s="485" t="s">
        <v>45</v>
      </c>
      <c r="F208" s="484" t="str">
        <f t="shared" si="7"/>
        <v>R0050C0160</v>
      </c>
      <c r="G208" s="36" t="s">
        <v>212</v>
      </c>
      <c r="H208" s="36" t="s">
        <v>669</v>
      </c>
      <c r="I208" s="485"/>
      <c r="J208" s="36"/>
      <c r="K208" s="36"/>
    </row>
    <row r="209" spans="2:11" x14ac:dyDescent="0.2">
      <c r="B209" s="484" t="str">
        <f t="shared" si="6"/>
        <v>13.7-R0060C0160-1</v>
      </c>
      <c r="C209" s="36">
        <v>13.7</v>
      </c>
      <c r="D209" s="485" t="s">
        <v>21</v>
      </c>
      <c r="E209" s="485" t="s">
        <v>45</v>
      </c>
      <c r="F209" s="484" t="str">
        <f t="shared" si="7"/>
        <v>R0060C0160</v>
      </c>
      <c r="G209" s="36" t="s">
        <v>212</v>
      </c>
      <c r="H209" s="36" t="s">
        <v>669</v>
      </c>
      <c r="I209" s="485"/>
      <c r="J209" s="36"/>
      <c r="K209" s="36"/>
    </row>
    <row r="210" spans="2:11" x14ac:dyDescent="0.2">
      <c r="B210" s="484" t="str">
        <f t="shared" si="6"/>
        <v>13.7-R0070C0160-1</v>
      </c>
      <c r="C210" s="36">
        <v>13.7</v>
      </c>
      <c r="D210" s="485" t="s">
        <v>22</v>
      </c>
      <c r="E210" s="485" t="s">
        <v>45</v>
      </c>
      <c r="F210" s="484" t="str">
        <f t="shared" si="7"/>
        <v>R0070C0160</v>
      </c>
      <c r="G210" s="36" t="s">
        <v>212</v>
      </c>
      <c r="H210" s="36" t="s">
        <v>669</v>
      </c>
      <c r="I210" s="485"/>
      <c r="J210" s="36"/>
      <c r="K210" s="36"/>
    </row>
    <row r="211" spans="2:11" x14ac:dyDescent="0.2">
      <c r="B211" s="484" t="str">
        <f t="shared" si="6"/>
        <v>13.7-R0080C0160-1</v>
      </c>
      <c r="C211" s="36">
        <v>13.7</v>
      </c>
      <c r="D211" s="485" t="s">
        <v>23</v>
      </c>
      <c r="E211" s="485" t="s">
        <v>45</v>
      </c>
      <c r="F211" s="484" t="str">
        <f t="shared" si="7"/>
        <v>R0080C0160</v>
      </c>
      <c r="G211" s="36" t="s">
        <v>212</v>
      </c>
      <c r="H211" s="36" t="s">
        <v>669</v>
      </c>
      <c r="I211" s="485"/>
      <c r="J211" s="36"/>
      <c r="K211" s="36"/>
    </row>
    <row r="212" spans="2:11" x14ac:dyDescent="0.2">
      <c r="B212" s="484" t="str">
        <f t="shared" si="6"/>
        <v>13.7-R0110C0160-1</v>
      </c>
      <c r="C212" s="36">
        <v>13.7</v>
      </c>
      <c r="D212" s="485" t="s">
        <v>26</v>
      </c>
      <c r="E212" s="485" t="s">
        <v>45</v>
      </c>
      <c r="F212" s="484" t="str">
        <f t="shared" si="7"/>
        <v>R0110C0160</v>
      </c>
      <c r="G212" s="36" t="s">
        <v>212</v>
      </c>
      <c r="H212" s="36" t="s">
        <v>680</v>
      </c>
      <c r="I212" s="485" t="s">
        <v>9750</v>
      </c>
      <c r="J212" s="36"/>
      <c r="K212" s="36"/>
    </row>
    <row r="213" spans="2:11" x14ac:dyDescent="0.2">
      <c r="B213" s="484" t="str">
        <f t="shared" si="6"/>
        <v>13.7-R0130C0160-1</v>
      </c>
      <c r="C213" s="36">
        <v>13.7</v>
      </c>
      <c r="D213" s="485" t="s">
        <v>28</v>
      </c>
      <c r="E213" s="485" t="s">
        <v>45</v>
      </c>
      <c r="F213" s="484" t="str">
        <f t="shared" si="7"/>
        <v>R0130C0160</v>
      </c>
      <c r="G213" s="36" t="s">
        <v>212</v>
      </c>
      <c r="H213" s="36" t="s">
        <v>680</v>
      </c>
      <c r="I213" s="36" t="s">
        <v>9750</v>
      </c>
      <c r="J213" s="36"/>
      <c r="K213" s="36"/>
    </row>
    <row r="214" spans="2:11" x14ac:dyDescent="0.2">
      <c r="B214" s="484" t="str">
        <f t="shared" si="6"/>
        <v>13.7-R0150C0160-1</v>
      </c>
      <c r="C214" s="36">
        <v>13.7</v>
      </c>
      <c r="D214" s="485" t="s">
        <v>44</v>
      </c>
      <c r="E214" s="485" t="s">
        <v>45</v>
      </c>
      <c r="F214" s="484" t="str">
        <f t="shared" si="7"/>
        <v>R0150C0160</v>
      </c>
      <c r="G214" s="36" t="s">
        <v>212</v>
      </c>
      <c r="H214" s="36" t="s">
        <v>680</v>
      </c>
      <c r="I214" s="36" t="s">
        <v>9750</v>
      </c>
      <c r="J214" s="36"/>
      <c r="K214" s="36"/>
    </row>
    <row r="215" spans="2:11" x14ac:dyDescent="0.2">
      <c r="B215" s="484" t="str">
        <f t="shared" si="6"/>
        <v>13.7-R0170C0160-1</v>
      </c>
      <c r="C215" s="36">
        <v>13.7</v>
      </c>
      <c r="D215" s="485" t="s">
        <v>46</v>
      </c>
      <c r="E215" s="485" t="s">
        <v>45</v>
      </c>
      <c r="F215" s="484" t="str">
        <f t="shared" si="7"/>
        <v>R0170C0160</v>
      </c>
      <c r="G215" s="36" t="s">
        <v>212</v>
      </c>
      <c r="H215" s="36" t="s">
        <v>680</v>
      </c>
      <c r="I215" s="36" t="s">
        <v>9750</v>
      </c>
      <c r="J215" s="36"/>
      <c r="K215" s="36"/>
    </row>
    <row r="216" spans="2:11" x14ac:dyDescent="0.2">
      <c r="B216" s="484" t="str">
        <f t="shared" si="6"/>
        <v>13.7-R0190C0160-1</v>
      </c>
      <c r="C216" s="36">
        <v>13.7</v>
      </c>
      <c r="D216" s="485" t="s">
        <v>50</v>
      </c>
      <c r="E216" s="485" t="s">
        <v>45</v>
      </c>
      <c r="F216" s="484" t="str">
        <f t="shared" si="7"/>
        <v>R0190C0160</v>
      </c>
      <c r="G216" s="36" t="s">
        <v>212</v>
      </c>
      <c r="H216" s="36" t="s">
        <v>680</v>
      </c>
      <c r="I216" s="36" t="s">
        <v>9750</v>
      </c>
      <c r="J216" s="36"/>
      <c r="K216" s="36"/>
    </row>
    <row r="217" spans="2:11" x14ac:dyDescent="0.2">
      <c r="B217" s="484" t="str">
        <f t="shared" si="6"/>
        <v>13.7-R0210C0160-1</v>
      </c>
      <c r="C217" s="36">
        <v>13.7</v>
      </c>
      <c r="D217" s="485" t="s">
        <v>54</v>
      </c>
      <c r="E217" s="485" t="s">
        <v>45</v>
      </c>
      <c r="F217" s="484" t="str">
        <f t="shared" si="7"/>
        <v>R0210C0160</v>
      </c>
      <c r="G217" s="36" t="s">
        <v>212</v>
      </c>
      <c r="H217" s="36" t="s">
        <v>669</v>
      </c>
      <c r="I217" s="485"/>
      <c r="J217" s="36"/>
      <c r="K217" s="36"/>
    </row>
    <row r="218" spans="2:11" x14ac:dyDescent="0.2">
      <c r="B218" s="484" t="str">
        <f t="shared" si="6"/>
        <v>13.7-R0020C0170-1</v>
      </c>
      <c r="C218" s="36">
        <v>13.7</v>
      </c>
      <c r="D218" s="485" t="s">
        <v>17</v>
      </c>
      <c r="E218" s="485" t="s">
        <v>46</v>
      </c>
      <c r="F218" s="484" t="str">
        <f t="shared" si="7"/>
        <v>R0020C0170</v>
      </c>
      <c r="G218" s="36" t="s">
        <v>212</v>
      </c>
      <c r="H218" s="36" t="s">
        <v>669</v>
      </c>
      <c r="I218" s="485"/>
      <c r="J218" s="36"/>
      <c r="K218" s="36"/>
    </row>
    <row r="219" spans="2:11" x14ac:dyDescent="0.2">
      <c r="B219" s="484" t="str">
        <f t="shared" si="6"/>
        <v>13.7-R0030C0170-1</v>
      </c>
      <c r="C219" s="36">
        <v>13.7</v>
      </c>
      <c r="D219" s="485" t="s">
        <v>18</v>
      </c>
      <c r="E219" s="485" t="s">
        <v>46</v>
      </c>
      <c r="F219" s="484" t="str">
        <f t="shared" si="7"/>
        <v>R0030C0170</v>
      </c>
      <c r="G219" s="36" t="s">
        <v>212</v>
      </c>
      <c r="H219" s="36" t="s">
        <v>669</v>
      </c>
      <c r="I219" s="485"/>
      <c r="J219" s="36"/>
      <c r="K219" s="36"/>
    </row>
    <row r="220" spans="2:11" x14ac:dyDescent="0.2">
      <c r="B220" s="484" t="str">
        <f t="shared" si="6"/>
        <v>13.7-R0040C0170-1</v>
      </c>
      <c r="C220" s="36">
        <v>13.7</v>
      </c>
      <c r="D220" s="485" t="s">
        <v>19</v>
      </c>
      <c r="E220" s="485" t="s">
        <v>46</v>
      </c>
      <c r="F220" s="484" t="str">
        <f t="shared" si="7"/>
        <v>R0040C0170</v>
      </c>
      <c r="G220" s="36" t="s">
        <v>212</v>
      </c>
      <c r="H220" s="36" t="s">
        <v>669</v>
      </c>
      <c r="I220" s="485"/>
      <c r="J220" s="36"/>
      <c r="K220" s="36"/>
    </row>
    <row r="221" spans="2:11" x14ac:dyDescent="0.2">
      <c r="B221" s="484" t="str">
        <f t="shared" si="6"/>
        <v>13.7-R0050C0170-1</v>
      </c>
      <c r="C221" s="36">
        <v>13.7</v>
      </c>
      <c r="D221" s="485" t="s">
        <v>20</v>
      </c>
      <c r="E221" s="485" t="s">
        <v>46</v>
      </c>
      <c r="F221" s="484" t="str">
        <f t="shared" si="7"/>
        <v>R0050C0170</v>
      </c>
      <c r="G221" s="36" t="s">
        <v>212</v>
      </c>
      <c r="H221" s="36" t="s">
        <v>669</v>
      </c>
      <c r="I221" s="485"/>
      <c r="J221" s="36"/>
      <c r="K221" s="36"/>
    </row>
    <row r="222" spans="2:11" x14ac:dyDescent="0.2">
      <c r="B222" s="484" t="str">
        <f t="shared" si="6"/>
        <v>13.7-R0060C0170-1</v>
      </c>
      <c r="C222" s="36">
        <v>13.7</v>
      </c>
      <c r="D222" s="485" t="s">
        <v>21</v>
      </c>
      <c r="E222" s="485" t="s">
        <v>46</v>
      </c>
      <c r="F222" s="484" t="str">
        <f t="shared" si="7"/>
        <v>R0060C0170</v>
      </c>
      <c r="G222" s="36" t="s">
        <v>212</v>
      </c>
      <c r="H222" s="36" t="s">
        <v>669</v>
      </c>
      <c r="I222" s="485"/>
      <c r="J222" s="36"/>
      <c r="K222" s="36"/>
    </row>
    <row r="223" spans="2:11" x14ac:dyDescent="0.2">
      <c r="B223" s="484" t="str">
        <f t="shared" si="6"/>
        <v>13.7-R0070C0170-1</v>
      </c>
      <c r="C223" s="36">
        <v>13.7</v>
      </c>
      <c r="D223" s="485" t="s">
        <v>22</v>
      </c>
      <c r="E223" s="485" t="s">
        <v>46</v>
      </c>
      <c r="F223" s="484" t="str">
        <f t="shared" si="7"/>
        <v>R0070C0170</v>
      </c>
      <c r="G223" s="36" t="s">
        <v>212</v>
      </c>
      <c r="H223" s="36" t="s">
        <v>669</v>
      </c>
      <c r="I223" s="485"/>
      <c r="J223" s="36"/>
      <c r="K223" s="36"/>
    </row>
    <row r="224" spans="2:11" x14ac:dyDescent="0.2">
      <c r="B224" s="484" t="str">
        <f t="shared" si="6"/>
        <v>13.7-R0080C0170-1</v>
      </c>
      <c r="C224" s="36">
        <v>13.7</v>
      </c>
      <c r="D224" s="485" t="s">
        <v>23</v>
      </c>
      <c r="E224" s="485" t="s">
        <v>46</v>
      </c>
      <c r="F224" s="484" t="str">
        <f t="shared" si="7"/>
        <v>R0080C0170</v>
      </c>
      <c r="G224" s="36" t="s">
        <v>212</v>
      </c>
      <c r="H224" s="36" t="s">
        <v>669</v>
      </c>
      <c r="I224" s="485"/>
      <c r="J224" s="36"/>
      <c r="K224" s="36"/>
    </row>
    <row r="225" spans="2:11" x14ac:dyDescent="0.2">
      <c r="B225" s="484" t="str">
        <f t="shared" si="6"/>
        <v>13.7-R0110C0170-1</v>
      </c>
      <c r="C225" s="36">
        <v>13.7</v>
      </c>
      <c r="D225" s="485" t="s">
        <v>26</v>
      </c>
      <c r="E225" s="485" t="s">
        <v>46</v>
      </c>
      <c r="F225" s="484" t="str">
        <f t="shared" si="7"/>
        <v>R0110C0170</v>
      </c>
      <c r="G225" s="36" t="s">
        <v>212</v>
      </c>
      <c r="H225" s="36" t="s">
        <v>680</v>
      </c>
      <c r="I225" s="36" t="s">
        <v>9750</v>
      </c>
      <c r="J225" s="36"/>
      <c r="K225" s="36"/>
    </row>
    <row r="226" spans="2:11" x14ac:dyDescent="0.2">
      <c r="B226" s="484" t="str">
        <f t="shared" si="6"/>
        <v>13.7-R0130C0170-1</v>
      </c>
      <c r="C226" s="36">
        <v>13.7</v>
      </c>
      <c r="D226" s="485" t="s">
        <v>28</v>
      </c>
      <c r="E226" s="485" t="s">
        <v>46</v>
      </c>
      <c r="F226" s="484" t="str">
        <f t="shared" si="7"/>
        <v>R0130C0170</v>
      </c>
      <c r="G226" s="36" t="s">
        <v>212</v>
      </c>
      <c r="H226" s="36" t="s">
        <v>680</v>
      </c>
      <c r="I226" s="36" t="s">
        <v>9750</v>
      </c>
      <c r="J226" s="36"/>
      <c r="K226" s="36"/>
    </row>
    <row r="227" spans="2:11" x14ac:dyDescent="0.2">
      <c r="B227" s="484" t="str">
        <f t="shared" si="6"/>
        <v>13.7-R0150C0170-1</v>
      </c>
      <c r="C227" s="36">
        <v>13.7</v>
      </c>
      <c r="D227" s="485" t="s">
        <v>44</v>
      </c>
      <c r="E227" s="485" t="s">
        <v>46</v>
      </c>
      <c r="F227" s="484" t="str">
        <f t="shared" si="7"/>
        <v>R0150C0170</v>
      </c>
      <c r="G227" s="36" t="s">
        <v>212</v>
      </c>
      <c r="H227" s="36" t="s">
        <v>680</v>
      </c>
      <c r="I227" s="36" t="s">
        <v>9750</v>
      </c>
      <c r="J227" s="36"/>
      <c r="K227" s="36"/>
    </row>
    <row r="228" spans="2:11" x14ac:dyDescent="0.2">
      <c r="B228" s="484" t="str">
        <f t="shared" si="6"/>
        <v>13.7-R0170C0170-1</v>
      </c>
      <c r="C228" s="36">
        <v>13.7</v>
      </c>
      <c r="D228" s="485" t="s">
        <v>46</v>
      </c>
      <c r="E228" s="485" t="s">
        <v>46</v>
      </c>
      <c r="F228" s="484" t="str">
        <f t="shared" si="7"/>
        <v>R0170C0170</v>
      </c>
      <c r="G228" s="36" t="s">
        <v>212</v>
      </c>
      <c r="H228" s="36" t="s">
        <v>680</v>
      </c>
      <c r="I228" s="36" t="s">
        <v>9750</v>
      </c>
      <c r="J228" s="36"/>
      <c r="K228" s="36"/>
    </row>
    <row r="229" spans="2:11" x14ac:dyDescent="0.2">
      <c r="B229" s="484" t="str">
        <f t="shared" si="6"/>
        <v>13.7-R0190C0170-1</v>
      </c>
      <c r="C229" s="36">
        <v>13.7</v>
      </c>
      <c r="D229" s="485" t="s">
        <v>50</v>
      </c>
      <c r="E229" s="485" t="s">
        <v>46</v>
      </c>
      <c r="F229" s="484" t="str">
        <f t="shared" si="7"/>
        <v>R0190C0170</v>
      </c>
      <c r="G229" s="36" t="s">
        <v>212</v>
      </c>
      <c r="H229" s="36" t="s">
        <v>680</v>
      </c>
      <c r="I229" s="36" t="s">
        <v>9750</v>
      </c>
      <c r="J229" s="36"/>
      <c r="K229" s="36"/>
    </row>
    <row r="230" spans="2:11" x14ac:dyDescent="0.2">
      <c r="B230" s="484" t="str">
        <f t="shared" si="6"/>
        <v>13.7-R0210C0170-1</v>
      </c>
      <c r="C230" s="36">
        <v>13.7</v>
      </c>
      <c r="D230" s="485" t="s">
        <v>54</v>
      </c>
      <c r="E230" s="485" t="s">
        <v>46</v>
      </c>
      <c r="F230" s="484" t="str">
        <f t="shared" si="7"/>
        <v>R0210C0170</v>
      </c>
      <c r="G230" s="36" t="s">
        <v>212</v>
      </c>
      <c r="H230" s="36" t="s">
        <v>669</v>
      </c>
      <c r="I230" s="485"/>
      <c r="J230" s="36"/>
      <c r="K230" s="36"/>
    </row>
    <row r="231" spans="2:11" x14ac:dyDescent="0.2">
      <c r="B231" s="484" t="str">
        <f t="shared" si="6"/>
        <v>13.7-R0020C0180-1</v>
      </c>
      <c r="C231" s="36">
        <v>13.7</v>
      </c>
      <c r="D231" s="485" t="s">
        <v>17</v>
      </c>
      <c r="E231" s="485" t="s">
        <v>48</v>
      </c>
      <c r="F231" s="484" t="str">
        <f t="shared" si="7"/>
        <v>R0020C0180</v>
      </c>
      <c r="G231" s="36" t="s">
        <v>212</v>
      </c>
      <c r="H231" s="36" t="s">
        <v>669</v>
      </c>
      <c r="I231" s="485"/>
      <c r="J231" s="36"/>
      <c r="K231" s="36"/>
    </row>
    <row r="232" spans="2:11" x14ac:dyDescent="0.2">
      <c r="B232" s="484" t="str">
        <f t="shared" si="6"/>
        <v>13.7-R0030C0180-1</v>
      </c>
      <c r="C232" s="36">
        <v>13.7</v>
      </c>
      <c r="D232" s="485" t="s">
        <v>18</v>
      </c>
      <c r="E232" s="485" t="s">
        <v>48</v>
      </c>
      <c r="F232" s="484" t="str">
        <f t="shared" si="7"/>
        <v>R0030C0180</v>
      </c>
      <c r="G232" s="36" t="s">
        <v>212</v>
      </c>
      <c r="H232" s="36" t="s">
        <v>669</v>
      </c>
      <c r="I232" s="485"/>
      <c r="J232" s="36"/>
      <c r="K232" s="36"/>
    </row>
    <row r="233" spans="2:11" x14ac:dyDescent="0.2">
      <c r="B233" s="484" t="str">
        <f t="shared" si="6"/>
        <v>13.7-R0040C0180-1</v>
      </c>
      <c r="C233" s="36">
        <v>13.7</v>
      </c>
      <c r="D233" s="485" t="s">
        <v>19</v>
      </c>
      <c r="E233" s="485" t="s">
        <v>48</v>
      </c>
      <c r="F233" s="484" t="str">
        <f t="shared" si="7"/>
        <v>R0040C0180</v>
      </c>
      <c r="G233" s="36" t="s">
        <v>212</v>
      </c>
      <c r="H233" s="36" t="s">
        <v>669</v>
      </c>
      <c r="I233" s="485"/>
      <c r="J233" s="36"/>
      <c r="K233" s="36"/>
    </row>
    <row r="234" spans="2:11" x14ac:dyDescent="0.2">
      <c r="B234" s="484" t="str">
        <f t="shared" si="6"/>
        <v>13.7-R0050C0180-1</v>
      </c>
      <c r="C234" s="36">
        <v>13.7</v>
      </c>
      <c r="D234" s="485" t="s">
        <v>20</v>
      </c>
      <c r="E234" s="485" t="s">
        <v>48</v>
      </c>
      <c r="F234" s="484" t="str">
        <f t="shared" si="7"/>
        <v>R0050C0180</v>
      </c>
      <c r="G234" s="36" t="s">
        <v>212</v>
      </c>
      <c r="H234" s="36" t="s">
        <v>669</v>
      </c>
      <c r="I234" s="485"/>
      <c r="J234" s="36"/>
      <c r="K234" s="36"/>
    </row>
    <row r="235" spans="2:11" x14ac:dyDescent="0.2">
      <c r="B235" s="484" t="str">
        <f t="shared" si="6"/>
        <v>13.7-R0060C0180-1</v>
      </c>
      <c r="C235" s="36">
        <v>13.7</v>
      </c>
      <c r="D235" s="485" t="s">
        <v>21</v>
      </c>
      <c r="E235" s="485" t="s">
        <v>48</v>
      </c>
      <c r="F235" s="484" t="str">
        <f t="shared" si="7"/>
        <v>R0060C0180</v>
      </c>
      <c r="G235" s="36" t="s">
        <v>212</v>
      </c>
      <c r="H235" s="36" t="s">
        <v>669</v>
      </c>
      <c r="I235" s="485"/>
      <c r="J235" s="36"/>
      <c r="K235" s="36"/>
    </row>
    <row r="236" spans="2:11" x14ac:dyDescent="0.2">
      <c r="B236" s="484" t="str">
        <f t="shared" si="6"/>
        <v>13.7-R0070C0180-1</v>
      </c>
      <c r="C236" s="36">
        <v>13.7</v>
      </c>
      <c r="D236" s="485" t="s">
        <v>22</v>
      </c>
      <c r="E236" s="485" t="s">
        <v>48</v>
      </c>
      <c r="F236" s="484" t="str">
        <f t="shared" si="7"/>
        <v>R0070C0180</v>
      </c>
      <c r="G236" s="36" t="s">
        <v>212</v>
      </c>
      <c r="H236" s="36" t="s">
        <v>669</v>
      </c>
      <c r="I236" s="485"/>
      <c r="J236" s="36"/>
      <c r="K236" s="36"/>
    </row>
    <row r="237" spans="2:11" x14ac:dyDescent="0.2">
      <c r="B237" s="484" t="str">
        <f t="shared" si="6"/>
        <v>13.7-R0080C0180-1</v>
      </c>
      <c r="C237" s="36">
        <v>13.7</v>
      </c>
      <c r="D237" s="485" t="s">
        <v>23</v>
      </c>
      <c r="E237" s="485" t="s">
        <v>48</v>
      </c>
      <c r="F237" s="484" t="str">
        <f t="shared" si="7"/>
        <v>R0080C0180</v>
      </c>
      <c r="G237" s="36" t="s">
        <v>212</v>
      </c>
      <c r="H237" s="36" t="s">
        <v>669</v>
      </c>
      <c r="I237" s="485"/>
      <c r="J237" s="36"/>
      <c r="K237" s="36"/>
    </row>
    <row r="238" spans="2:11" x14ac:dyDescent="0.2">
      <c r="B238" s="484" t="str">
        <f t="shared" si="6"/>
        <v>13.7-R0110C0180-1</v>
      </c>
      <c r="C238" s="36">
        <v>13.7</v>
      </c>
      <c r="D238" s="485" t="s">
        <v>26</v>
      </c>
      <c r="E238" s="485" t="s">
        <v>48</v>
      </c>
      <c r="F238" s="484" t="str">
        <f t="shared" si="7"/>
        <v>R0110C0180</v>
      </c>
      <c r="G238" s="36" t="s">
        <v>212</v>
      </c>
      <c r="H238" s="36" t="s">
        <v>680</v>
      </c>
      <c r="I238" s="36" t="s">
        <v>9750</v>
      </c>
      <c r="J238" s="36"/>
      <c r="K238" s="36"/>
    </row>
    <row r="239" spans="2:11" x14ac:dyDescent="0.2">
      <c r="B239" s="484" t="str">
        <f t="shared" si="6"/>
        <v>13.7-R0130C0180-1</v>
      </c>
      <c r="C239" s="36">
        <v>13.7</v>
      </c>
      <c r="D239" s="485" t="s">
        <v>28</v>
      </c>
      <c r="E239" s="485" t="s">
        <v>48</v>
      </c>
      <c r="F239" s="484" t="str">
        <f t="shared" si="7"/>
        <v>R0130C0180</v>
      </c>
      <c r="G239" s="36" t="s">
        <v>212</v>
      </c>
      <c r="H239" s="36" t="s">
        <v>680</v>
      </c>
      <c r="I239" s="36" t="s">
        <v>9750</v>
      </c>
      <c r="J239" s="36"/>
      <c r="K239" s="36"/>
    </row>
    <row r="240" spans="2:11" x14ac:dyDescent="0.2">
      <c r="B240" s="484" t="str">
        <f t="shared" si="6"/>
        <v>13.7-R0150C0180-1</v>
      </c>
      <c r="C240" s="36">
        <v>13.7</v>
      </c>
      <c r="D240" s="485" t="s">
        <v>44</v>
      </c>
      <c r="E240" s="485" t="s">
        <v>48</v>
      </c>
      <c r="F240" s="484" t="str">
        <f t="shared" si="7"/>
        <v>R0150C0180</v>
      </c>
      <c r="G240" s="36" t="s">
        <v>212</v>
      </c>
      <c r="H240" s="36" t="s">
        <v>680</v>
      </c>
      <c r="I240" s="36" t="s">
        <v>9750</v>
      </c>
      <c r="J240" s="36"/>
      <c r="K240" s="36"/>
    </row>
    <row r="241" spans="2:11" x14ac:dyDescent="0.2">
      <c r="B241" s="484" t="str">
        <f t="shared" si="6"/>
        <v>13.7-R0170C0180-1</v>
      </c>
      <c r="C241" s="36">
        <v>13.7</v>
      </c>
      <c r="D241" s="485" t="s">
        <v>46</v>
      </c>
      <c r="E241" s="485" t="s">
        <v>48</v>
      </c>
      <c r="F241" s="484" t="str">
        <f t="shared" si="7"/>
        <v>R0170C0180</v>
      </c>
      <c r="G241" s="36" t="s">
        <v>212</v>
      </c>
      <c r="H241" s="36" t="s">
        <v>680</v>
      </c>
      <c r="I241" s="36" t="s">
        <v>9750</v>
      </c>
      <c r="J241" s="36"/>
      <c r="K241" s="36"/>
    </row>
    <row r="242" spans="2:11" x14ac:dyDescent="0.2">
      <c r="B242" s="484" t="str">
        <f t="shared" si="6"/>
        <v>13.7-R0190C0180-1</v>
      </c>
      <c r="C242" s="36">
        <v>13.7</v>
      </c>
      <c r="D242" s="485" t="s">
        <v>50</v>
      </c>
      <c r="E242" s="485" t="s">
        <v>48</v>
      </c>
      <c r="F242" s="484" t="str">
        <f t="shared" si="7"/>
        <v>R0190C0180</v>
      </c>
      <c r="G242" s="36" t="s">
        <v>212</v>
      </c>
      <c r="H242" s="36" t="s">
        <v>669</v>
      </c>
      <c r="I242" s="485"/>
      <c r="J242" s="36"/>
      <c r="K242" s="36"/>
    </row>
    <row r="243" spans="2:11" x14ac:dyDescent="0.2">
      <c r="B243" s="484" t="str">
        <f t="shared" si="6"/>
        <v>13.7-R0210C0180-1</v>
      </c>
      <c r="C243" s="36">
        <v>13.7</v>
      </c>
      <c r="D243" s="485" t="s">
        <v>54</v>
      </c>
      <c r="E243" s="485" t="s">
        <v>48</v>
      </c>
      <c r="F243" s="484" t="str">
        <f t="shared" si="7"/>
        <v>R0210C0180</v>
      </c>
      <c r="G243" s="36" t="s">
        <v>212</v>
      </c>
      <c r="H243" s="36" t="s">
        <v>669</v>
      </c>
      <c r="I243" s="485"/>
      <c r="J243" s="36"/>
      <c r="K243" s="36"/>
    </row>
    <row r="244" spans="2:11" x14ac:dyDescent="0.2">
      <c r="B244" s="484" t="str">
        <f t="shared" si="6"/>
        <v>13.7-R0020C0190-1</v>
      </c>
      <c r="C244" s="36">
        <v>13.7</v>
      </c>
      <c r="D244" s="485" t="s">
        <v>17</v>
      </c>
      <c r="E244" s="485" t="s">
        <v>50</v>
      </c>
      <c r="F244" s="484" t="str">
        <f t="shared" si="7"/>
        <v>R0020C0190</v>
      </c>
      <c r="G244" s="36" t="s">
        <v>212</v>
      </c>
      <c r="H244" s="36" t="s">
        <v>669</v>
      </c>
      <c r="I244" s="485"/>
      <c r="J244" s="36"/>
      <c r="K244" s="36"/>
    </row>
    <row r="245" spans="2:11" x14ac:dyDescent="0.2">
      <c r="B245" s="484" t="str">
        <f t="shared" si="6"/>
        <v>13.7-R0030C0190-1</v>
      </c>
      <c r="C245" s="36">
        <v>13.7</v>
      </c>
      <c r="D245" s="485" t="s">
        <v>18</v>
      </c>
      <c r="E245" s="485" t="s">
        <v>50</v>
      </c>
      <c r="F245" s="484" t="str">
        <f t="shared" si="7"/>
        <v>R0030C0190</v>
      </c>
      <c r="G245" s="36" t="s">
        <v>212</v>
      </c>
      <c r="H245" s="36" t="s">
        <v>669</v>
      </c>
      <c r="I245" s="485"/>
      <c r="J245" s="36"/>
      <c r="K245" s="36"/>
    </row>
    <row r="246" spans="2:11" x14ac:dyDescent="0.2">
      <c r="B246" s="484" t="str">
        <f t="shared" si="6"/>
        <v>13.7-R0040C0190-1</v>
      </c>
      <c r="C246" s="36">
        <v>13.7</v>
      </c>
      <c r="D246" s="485" t="s">
        <v>19</v>
      </c>
      <c r="E246" s="485" t="s">
        <v>50</v>
      </c>
      <c r="F246" s="484" t="str">
        <f t="shared" si="7"/>
        <v>R0040C0190</v>
      </c>
      <c r="G246" s="36" t="s">
        <v>212</v>
      </c>
      <c r="H246" s="36" t="s">
        <v>669</v>
      </c>
      <c r="I246" s="485"/>
      <c r="J246" s="36"/>
      <c r="K246" s="36"/>
    </row>
    <row r="247" spans="2:11" x14ac:dyDescent="0.2">
      <c r="B247" s="484" t="str">
        <f t="shared" si="6"/>
        <v>13.7-R0050C0190-1</v>
      </c>
      <c r="C247" s="36">
        <v>13.7</v>
      </c>
      <c r="D247" s="485" t="s">
        <v>20</v>
      </c>
      <c r="E247" s="485" t="s">
        <v>50</v>
      </c>
      <c r="F247" s="484" t="str">
        <f t="shared" si="7"/>
        <v>R0050C0190</v>
      </c>
      <c r="G247" s="36" t="s">
        <v>212</v>
      </c>
      <c r="H247" s="36" t="s">
        <v>669</v>
      </c>
      <c r="I247" s="485"/>
      <c r="J247" s="36"/>
      <c r="K247" s="36"/>
    </row>
    <row r="248" spans="2:11" x14ac:dyDescent="0.2">
      <c r="B248" s="484" t="str">
        <f t="shared" si="6"/>
        <v>13.7-R0060C0190-1</v>
      </c>
      <c r="C248" s="36">
        <v>13.7</v>
      </c>
      <c r="D248" s="485" t="s">
        <v>21</v>
      </c>
      <c r="E248" s="485" t="s">
        <v>50</v>
      </c>
      <c r="F248" s="484" t="str">
        <f t="shared" si="7"/>
        <v>R0060C0190</v>
      </c>
      <c r="G248" s="36" t="s">
        <v>212</v>
      </c>
      <c r="H248" s="36" t="s">
        <v>669</v>
      </c>
      <c r="I248" s="485"/>
      <c r="J248" s="36"/>
      <c r="K248" s="36"/>
    </row>
    <row r="249" spans="2:11" x14ac:dyDescent="0.2">
      <c r="B249" s="484" t="str">
        <f t="shared" si="6"/>
        <v>13.7-R0070C0190-1</v>
      </c>
      <c r="C249" s="36">
        <v>13.7</v>
      </c>
      <c r="D249" s="485" t="s">
        <v>22</v>
      </c>
      <c r="E249" s="485" t="s">
        <v>50</v>
      </c>
      <c r="F249" s="484" t="str">
        <f t="shared" si="7"/>
        <v>R0070C0190</v>
      </c>
      <c r="G249" s="36" t="s">
        <v>212</v>
      </c>
      <c r="H249" s="36" t="s">
        <v>669</v>
      </c>
      <c r="I249" s="485"/>
      <c r="J249" s="36"/>
      <c r="K249" s="36"/>
    </row>
    <row r="250" spans="2:11" x14ac:dyDescent="0.2">
      <c r="B250" s="484" t="str">
        <f t="shared" si="6"/>
        <v>13.7-R0080C0190-1</v>
      </c>
      <c r="C250" s="36">
        <v>13.7</v>
      </c>
      <c r="D250" s="485" t="s">
        <v>23</v>
      </c>
      <c r="E250" s="485" t="s">
        <v>50</v>
      </c>
      <c r="F250" s="484" t="str">
        <f t="shared" si="7"/>
        <v>R0080C0190</v>
      </c>
      <c r="G250" s="36" t="s">
        <v>212</v>
      </c>
      <c r="H250" s="36" t="s">
        <v>669</v>
      </c>
      <c r="I250" s="485"/>
      <c r="J250" s="36"/>
      <c r="K250" s="36"/>
    </row>
    <row r="251" spans="2:11" x14ac:dyDescent="0.2">
      <c r="B251" s="484" t="str">
        <f t="shared" si="6"/>
        <v>13.7-R0110C0190-1</v>
      </c>
      <c r="C251" s="36">
        <v>13.7</v>
      </c>
      <c r="D251" s="485" t="s">
        <v>26</v>
      </c>
      <c r="E251" s="485" t="s">
        <v>50</v>
      </c>
      <c r="F251" s="484" t="str">
        <f t="shared" si="7"/>
        <v>R0110C0190</v>
      </c>
      <c r="G251" s="36" t="s">
        <v>212</v>
      </c>
      <c r="H251" s="36" t="s">
        <v>680</v>
      </c>
      <c r="I251" s="36" t="s">
        <v>9750</v>
      </c>
      <c r="J251" s="36"/>
      <c r="K251" s="36"/>
    </row>
    <row r="252" spans="2:11" x14ac:dyDescent="0.2">
      <c r="B252" s="484" t="str">
        <f t="shared" si="6"/>
        <v>13.7-R0130C0190-1</v>
      </c>
      <c r="C252" s="36">
        <v>13.7</v>
      </c>
      <c r="D252" s="485" t="s">
        <v>28</v>
      </c>
      <c r="E252" s="485" t="s">
        <v>50</v>
      </c>
      <c r="F252" s="484" t="str">
        <f t="shared" si="7"/>
        <v>R0130C0190</v>
      </c>
      <c r="G252" s="36" t="s">
        <v>212</v>
      </c>
      <c r="H252" s="36" t="s">
        <v>680</v>
      </c>
      <c r="I252" s="36" t="s">
        <v>9750</v>
      </c>
      <c r="J252" s="36"/>
      <c r="K252" s="36"/>
    </row>
    <row r="253" spans="2:11" x14ac:dyDescent="0.2">
      <c r="B253" s="484" t="str">
        <f t="shared" si="6"/>
        <v>13.7-R0150C0190-1</v>
      </c>
      <c r="C253" s="36">
        <v>13.7</v>
      </c>
      <c r="D253" s="485" t="s">
        <v>44</v>
      </c>
      <c r="E253" s="485" t="s">
        <v>50</v>
      </c>
      <c r="F253" s="484" t="str">
        <f t="shared" si="7"/>
        <v>R0150C0190</v>
      </c>
      <c r="G253" s="36" t="s">
        <v>212</v>
      </c>
      <c r="H253" s="36" t="s">
        <v>680</v>
      </c>
      <c r="I253" s="36" t="s">
        <v>9750</v>
      </c>
      <c r="J253" s="36"/>
      <c r="K253" s="36"/>
    </row>
    <row r="254" spans="2:11" x14ac:dyDescent="0.2">
      <c r="B254" s="484" t="str">
        <f t="shared" si="6"/>
        <v>13.7-R0170C0190-1</v>
      </c>
      <c r="C254" s="36">
        <v>13.7</v>
      </c>
      <c r="D254" s="485" t="s">
        <v>46</v>
      </c>
      <c r="E254" s="485" t="s">
        <v>50</v>
      </c>
      <c r="F254" s="484" t="str">
        <f t="shared" si="7"/>
        <v>R0170C0190</v>
      </c>
      <c r="G254" s="36" t="s">
        <v>212</v>
      </c>
      <c r="H254" s="36" t="s">
        <v>680</v>
      </c>
      <c r="I254" s="36" t="s">
        <v>9750</v>
      </c>
      <c r="J254" s="36"/>
      <c r="K254" s="36"/>
    </row>
    <row r="255" spans="2:11" x14ac:dyDescent="0.2">
      <c r="B255" s="484" t="str">
        <f t="shared" si="6"/>
        <v>13.7-R0190C0190-1</v>
      </c>
      <c r="C255" s="36">
        <v>13.7</v>
      </c>
      <c r="D255" s="485" t="s">
        <v>50</v>
      </c>
      <c r="E255" s="485" t="s">
        <v>50</v>
      </c>
      <c r="F255" s="484" t="str">
        <f t="shared" si="7"/>
        <v>R0190C0190</v>
      </c>
      <c r="G255" s="36" t="s">
        <v>212</v>
      </c>
      <c r="H255" s="36" t="s">
        <v>669</v>
      </c>
      <c r="I255" s="485"/>
      <c r="J255" s="36"/>
      <c r="K255" s="36"/>
    </row>
    <row r="256" spans="2:11" x14ac:dyDescent="0.2">
      <c r="B256" s="484" t="str">
        <f t="shared" si="6"/>
        <v>13.7-R0210C0190-1</v>
      </c>
      <c r="C256" s="36">
        <v>13.7</v>
      </c>
      <c r="D256" s="485" t="s">
        <v>54</v>
      </c>
      <c r="E256" s="485" t="s">
        <v>50</v>
      </c>
      <c r="F256" s="484" t="str">
        <f t="shared" si="7"/>
        <v>R0210C0190</v>
      </c>
      <c r="G256" s="36" t="s">
        <v>212</v>
      </c>
      <c r="H256" s="36" t="s">
        <v>669</v>
      </c>
      <c r="I256" s="485"/>
      <c r="J256" s="36"/>
      <c r="K256" s="36"/>
    </row>
    <row r="257" spans="2:11" x14ac:dyDescent="0.2">
      <c r="B257" s="484" t="str">
        <f t="shared" si="6"/>
        <v>13.7-R0020C0200-1</v>
      </c>
      <c r="C257" s="36">
        <v>13.7</v>
      </c>
      <c r="D257" s="485" t="s">
        <v>17</v>
      </c>
      <c r="E257" s="485" t="s">
        <v>52</v>
      </c>
      <c r="F257" s="484" t="str">
        <f t="shared" si="7"/>
        <v>R0020C0200</v>
      </c>
      <c r="G257" s="36" t="s">
        <v>212</v>
      </c>
      <c r="H257" s="36" t="s">
        <v>669</v>
      </c>
      <c r="I257" s="485"/>
      <c r="J257" s="36"/>
      <c r="K257" s="36"/>
    </row>
    <row r="258" spans="2:11" x14ac:dyDescent="0.2">
      <c r="B258" s="484" t="str">
        <f t="shared" ref="B258:B321" si="8">+C258&amp;"-"&amp;F258&amp;"-1"</f>
        <v>13.7-R0030C0200-1</v>
      </c>
      <c r="C258" s="36">
        <v>13.7</v>
      </c>
      <c r="D258" s="485" t="s">
        <v>18</v>
      </c>
      <c r="E258" s="485" t="s">
        <v>52</v>
      </c>
      <c r="F258" s="484" t="str">
        <f t="shared" ref="F258:F321" si="9">+"R"&amp;D258&amp;"C"&amp;E258</f>
        <v>R0030C0200</v>
      </c>
      <c r="G258" s="36" t="s">
        <v>212</v>
      </c>
      <c r="H258" s="36" t="s">
        <v>669</v>
      </c>
      <c r="I258" s="485"/>
      <c r="J258" s="36"/>
      <c r="K258" s="36"/>
    </row>
    <row r="259" spans="2:11" x14ac:dyDescent="0.2">
      <c r="B259" s="484" t="str">
        <f t="shared" si="8"/>
        <v>13.7-R0040C0200-1</v>
      </c>
      <c r="C259" s="36">
        <v>13.7</v>
      </c>
      <c r="D259" s="485" t="s">
        <v>19</v>
      </c>
      <c r="E259" s="485" t="s">
        <v>52</v>
      </c>
      <c r="F259" s="484" t="str">
        <f t="shared" si="9"/>
        <v>R0040C0200</v>
      </c>
      <c r="G259" s="36" t="s">
        <v>212</v>
      </c>
      <c r="H259" s="36" t="s">
        <v>669</v>
      </c>
      <c r="I259" s="485"/>
      <c r="J259" s="36"/>
      <c r="K259" s="36"/>
    </row>
    <row r="260" spans="2:11" x14ac:dyDescent="0.2">
      <c r="B260" s="484" t="str">
        <f t="shared" si="8"/>
        <v>13.7-R0050C0200-1</v>
      </c>
      <c r="C260" s="36">
        <v>13.7</v>
      </c>
      <c r="D260" s="485" t="s">
        <v>20</v>
      </c>
      <c r="E260" s="485" t="s">
        <v>52</v>
      </c>
      <c r="F260" s="484" t="str">
        <f t="shared" si="9"/>
        <v>R0050C0200</v>
      </c>
      <c r="G260" s="36" t="s">
        <v>212</v>
      </c>
      <c r="H260" s="36" t="s">
        <v>669</v>
      </c>
      <c r="I260" s="485"/>
      <c r="J260" s="36"/>
      <c r="K260" s="36"/>
    </row>
    <row r="261" spans="2:11" x14ac:dyDescent="0.2">
      <c r="B261" s="484" t="str">
        <f t="shared" si="8"/>
        <v>13.7-R0060C0200-1</v>
      </c>
      <c r="C261" s="36">
        <v>13.7</v>
      </c>
      <c r="D261" s="485" t="s">
        <v>21</v>
      </c>
      <c r="E261" s="485" t="s">
        <v>52</v>
      </c>
      <c r="F261" s="484" t="str">
        <f t="shared" si="9"/>
        <v>R0060C0200</v>
      </c>
      <c r="G261" s="36" t="s">
        <v>212</v>
      </c>
      <c r="H261" s="36" t="s">
        <v>669</v>
      </c>
      <c r="I261" s="485"/>
      <c r="J261" s="36"/>
      <c r="K261" s="36"/>
    </row>
    <row r="262" spans="2:11" x14ac:dyDescent="0.2">
      <c r="B262" s="484" t="str">
        <f t="shared" si="8"/>
        <v>13.7-R0070C0200-1</v>
      </c>
      <c r="C262" s="36">
        <v>13.7</v>
      </c>
      <c r="D262" s="485" t="s">
        <v>22</v>
      </c>
      <c r="E262" s="485" t="s">
        <v>52</v>
      </c>
      <c r="F262" s="484" t="str">
        <f t="shared" si="9"/>
        <v>R0070C0200</v>
      </c>
      <c r="G262" s="36" t="s">
        <v>212</v>
      </c>
      <c r="H262" s="36" t="s">
        <v>669</v>
      </c>
      <c r="I262" s="485"/>
      <c r="J262" s="36"/>
      <c r="K262" s="36"/>
    </row>
    <row r="263" spans="2:11" x14ac:dyDescent="0.2">
      <c r="B263" s="484" t="str">
        <f t="shared" si="8"/>
        <v>13.7-R0080C0200-1</v>
      </c>
      <c r="C263" s="36">
        <v>13.7</v>
      </c>
      <c r="D263" s="485" t="s">
        <v>23</v>
      </c>
      <c r="E263" s="485" t="s">
        <v>52</v>
      </c>
      <c r="F263" s="484" t="str">
        <f t="shared" si="9"/>
        <v>R0080C0200</v>
      </c>
      <c r="G263" s="36" t="s">
        <v>212</v>
      </c>
      <c r="H263" s="36" t="s">
        <v>669</v>
      </c>
      <c r="I263" s="485"/>
      <c r="J263" s="36"/>
      <c r="K263" s="36"/>
    </row>
    <row r="264" spans="2:11" x14ac:dyDescent="0.2">
      <c r="B264" s="484" t="str">
        <f t="shared" si="8"/>
        <v>13.7-R0110C0200-1</v>
      </c>
      <c r="C264" s="36">
        <v>13.7</v>
      </c>
      <c r="D264" s="485" t="s">
        <v>26</v>
      </c>
      <c r="E264" s="485" t="s">
        <v>52</v>
      </c>
      <c r="F264" s="484" t="str">
        <f t="shared" si="9"/>
        <v>R0110C0200</v>
      </c>
      <c r="G264" s="36" t="s">
        <v>212</v>
      </c>
      <c r="H264" s="36" t="s">
        <v>677</v>
      </c>
      <c r="I264" s="36"/>
      <c r="J264" s="36"/>
      <c r="K264" s="36"/>
    </row>
    <row r="265" spans="2:11" x14ac:dyDescent="0.2">
      <c r="B265" s="484" t="str">
        <f t="shared" si="8"/>
        <v>13.7-R0130C0200-1</v>
      </c>
      <c r="C265" s="36">
        <v>13.7</v>
      </c>
      <c r="D265" s="485" t="s">
        <v>28</v>
      </c>
      <c r="E265" s="485" t="s">
        <v>52</v>
      </c>
      <c r="F265" s="484" t="str">
        <f t="shared" si="9"/>
        <v>R0130C0200</v>
      </c>
      <c r="G265" s="36" t="s">
        <v>212</v>
      </c>
      <c r="H265" s="36" t="s">
        <v>677</v>
      </c>
      <c r="I265" s="36"/>
      <c r="J265" s="36"/>
      <c r="K265" s="36"/>
    </row>
    <row r="266" spans="2:11" x14ac:dyDescent="0.2">
      <c r="B266" s="484" t="str">
        <f t="shared" si="8"/>
        <v>13.7-R0150C0200-1</v>
      </c>
      <c r="C266" s="36">
        <v>13.7</v>
      </c>
      <c r="D266" s="485" t="s">
        <v>44</v>
      </c>
      <c r="E266" s="485" t="s">
        <v>52</v>
      </c>
      <c r="F266" s="484" t="str">
        <f t="shared" si="9"/>
        <v>R0150C0200</v>
      </c>
      <c r="G266" s="36" t="s">
        <v>212</v>
      </c>
      <c r="H266" s="36" t="s">
        <v>677</v>
      </c>
      <c r="I266" s="36"/>
      <c r="J266" s="36"/>
      <c r="K266" s="36"/>
    </row>
    <row r="267" spans="2:11" x14ac:dyDescent="0.2">
      <c r="B267" s="484" t="str">
        <f t="shared" si="8"/>
        <v>13.7-R0170C0200-1</v>
      </c>
      <c r="C267" s="36">
        <v>13.7</v>
      </c>
      <c r="D267" s="485" t="s">
        <v>46</v>
      </c>
      <c r="E267" s="485" t="s">
        <v>52</v>
      </c>
      <c r="F267" s="484" t="str">
        <f t="shared" si="9"/>
        <v>R0170C0200</v>
      </c>
      <c r="G267" s="36" t="s">
        <v>212</v>
      </c>
      <c r="H267" s="36" t="s">
        <v>677</v>
      </c>
      <c r="I267" s="36"/>
      <c r="J267" s="36"/>
      <c r="K267" s="36"/>
    </row>
    <row r="268" spans="2:11" x14ac:dyDescent="0.2">
      <c r="B268" s="484" t="str">
        <f t="shared" si="8"/>
        <v>13.7-R0190C0200-1</v>
      </c>
      <c r="C268" s="36">
        <v>13.7</v>
      </c>
      <c r="D268" s="485" t="s">
        <v>50</v>
      </c>
      <c r="E268" s="485" t="s">
        <v>52</v>
      </c>
      <c r="F268" s="484" t="str">
        <f t="shared" si="9"/>
        <v>R0190C0200</v>
      </c>
      <c r="G268" s="36" t="s">
        <v>212</v>
      </c>
      <c r="H268" s="36" t="s">
        <v>677</v>
      </c>
      <c r="I268" s="36"/>
      <c r="J268" s="36"/>
      <c r="K268" s="36"/>
    </row>
    <row r="269" spans="2:11" x14ac:dyDescent="0.2">
      <c r="B269" s="484" t="str">
        <f t="shared" si="8"/>
        <v>13.7-R0210C0200-1</v>
      </c>
      <c r="C269" s="36">
        <v>13.7</v>
      </c>
      <c r="D269" s="485" t="s">
        <v>54</v>
      </c>
      <c r="E269" s="485" t="s">
        <v>52</v>
      </c>
      <c r="F269" s="484" t="str">
        <f t="shared" si="9"/>
        <v>R0210C0200</v>
      </c>
      <c r="G269" s="36" t="s">
        <v>212</v>
      </c>
      <c r="H269" s="36" t="s">
        <v>669</v>
      </c>
      <c r="I269" s="485"/>
      <c r="J269" s="36"/>
      <c r="K269" s="36"/>
    </row>
    <row r="270" spans="2:11" x14ac:dyDescent="0.2">
      <c r="B270" s="484" t="str">
        <f t="shared" si="8"/>
        <v>13.7-R0020C0210-1</v>
      </c>
      <c r="C270" s="36">
        <v>13.7</v>
      </c>
      <c r="D270" s="485" t="s">
        <v>17</v>
      </c>
      <c r="E270" s="485" t="s">
        <v>54</v>
      </c>
      <c r="F270" s="484" t="str">
        <f t="shared" si="9"/>
        <v>R0020C0210</v>
      </c>
      <c r="G270" s="36" t="s">
        <v>212</v>
      </c>
      <c r="H270" s="36" t="s">
        <v>669</v>
      </c>
      <c r="I270" s="485"/>
      <c r="J270" s="36"/>
      <c r="K270" s="36"/>
    </row>
    <row r="271" spans="2:11" x14ac:dyDescent="0.2">
      <c r="B271" s="484" t="str">
        <f t="shared" si="8"/>
        <v>13.7-R0030C0210-1</v>
      </c>
      <c r="C271" s="36">
        <v>13.7</v>
      </c>
      <c r="D271" s="485" t="s">
        <v>18</v>
      </c>
      <c r="E271" s="485" t="s">
        <v>54</v>
      </c>
      <c r="F271" s="484" t="str">
        <f t="shared" si="9"/>
        <v>R0030C0210</v>
      </c>
      <c r="G271" s="36" t="s">
        <v>212</v>
      </c>
      <c r="H271" s="36" t="s">
        <v>669</v>
      </c>
      <c r="I271" s="485"/>
      <c r="J271" s="36"/>
      <c r="K271" s="36"/>
    </row>
    <row r="272" spans="2:11" x14ac:dyDescent="0.2">
      <c r="B272" s="484" t="str">
        <f t="shared" si="8"/>
        <v>13.7-R0040C0210-1</v>
      </c>
      <c r="C272" s="36">
        <v>13.7</v>
      </c>
      <c r="D272" s="485" t="s">
        <v>19</v>
      </c>
      <c r="E272" s="485" t="s">
        <v>54</v>
      </c>
      <c r="F272" s="484" t="str">
        <f t="shared" si="9"/>
        <v>R0040C0210</v>
      </c>
      <c r="G272" s="36" t="s">
        <v>212</v>
      </c>
      <c r="H272" s="36" t="s">
        <v>669</v>
      </c>
      <c r="I272" s="485"/>
      <c r="J272" s="36"/>
      <c r="K272" s="36"/>
    </row>
    <row r="273" spans="2:11" x14ac:dyDescent="0.2">
      <c r="B273" s="484" t="str">
        <f t="shared" si="8"/>
        <v>13.7-R0050C0210-1</v>
      </c>
      <c r="C273" s="36">
        <v>13.7</v>
      </c>
      <c r="D273" s="485" t="s">
        <v>20</v>
      </c>
      <c r="E273" s="485" t="s">
        <v>54</v>
      </c>
      <c r="F273" s="484" t="str">
        <f t="shared" si="9"/>
        <v>R0050C0210</v>
      </c>
      <c r="G273" s="36" t="s">
        <v>212</v>
      </c>
      <c r="H273" s="36" t="s">
        <v>669</v>
      </c>
      <c r="I273" s="485"/>
      <c r="J273" s="36"/>
      <c r="K273" s="36"/>
    </row>
    <row r="274" spans="2:11" x14ac:dyDescent="0.2">
      <c r="B274" s="484" t="str">
        <f t="shared" si="8"/>
        <v>13.7-R0060C0210-1</v>
      </c>
      <c r="C274" s="36">
        <v>13.7</v>
      </c>
      <c r="D274" s="485" t="s">
        <v>21</v>
      </c>
      <c r="E274" s="485" t="s">
        <v>54</v>
      </c>
      <c r="F274" s="484" t="str">
        <f t="shared" si="9"/>
        <v>R0060C0210</v>
      </c>
      <c r="G274" s="36" t="s">
        <v>212</v>
      </c>
      <c r="H274" s="36" t="s">
        <v>669</v>
      </c>
      <c r="I274" s="485"/>
      <c r="J274" s="36"/>
      <c r="K274" s="36"/>
    </row>
    <row r="275" spans="2:11" x14ac:dyDescent="0.2">
      <c r="B275" s="484" t="str">
        <f t="shared" si="8"/>
        <v>13.7-R0070C0210-1</v>
      </c>
      <c r="C275" s="36">
        <v>13.7</v>
      </c>
      <c r="D275" s="485" t="s">
        <v>22</v>
      </c>
      <c r="E275" s="485" t="s">
        <v>54</v>
      </c>
      <c r="F275" s="484" t="str">
        <f t="shared" si="9"/>
        <v>R0070C0210</v>
      </c>
      <c r="G275" s="36" t="s">
        <v>212</v>
      </c>
      <c r="H275" s="36" t="s">
        <v>669</v>
      </c>
      <c r="I275" s="485"/>
      <c r="J275" s="36"/>
      <c r="K275" s="36"/>
    </row>
    <row r="276" spans="2:11" x14ac:dyDescent="0.2">
      <c r="B276" s="484" t="str">
        <f t="shared" si="8"/>
        <v>13.7-R0080C0210-1</v>
      </c>
      <c r="C276" s="36">
        <v>13.7</v>
      </c>
      <c r="D276" s="485" t="s">
        <v>23</v>
      </c>
      <c r="E276" s="485" t="s">
        <v>54</v>
      </c>
      <c r="F276" s="484" t="str">
        <f t="shared" si="9"/>
        <v>R0080C0210</v>
      </c>
      <c r="G276" s="36" t="s">
        <v>212</v>
      </c>
      <c r="H276" s="36" t="s">
        <v>669</v>
      </c>
      <c r="I276" s="485"/>
      <c r="J276" s="36"/>
      <c r="K276" s="36"/>
    </row>
    <row r="277" spans="2:11" x14ac:dyDescent="0.2">
      <c r="B277" s="484" t="str">
        <f t="shared" si="8"/>
        <v>13.7-R0110C0210-1</v>
      </c>
      <c r="C277" s="36">
        <v>13.7</v>
      </c>
      <c r="D277" s="485" t="s">
        <v>26</v>
      </c>
      <c r="E277" s="485" t="s">
        <v>54</v>
      </c>
      <c r="F277" s="484" t="str">
        <f t="shared" si="9"/>
        <v>R0110C0210</v>
      </c>
      <c r="G277" s="36" t="s">
        <v>212</v>
      </c>
      <c r="H277" s="36" t="s">
        <v>677</v>
      </c>
      <c r="I277" s="36"/>
      <c r="J277" s="36"/>
      <c r="K277" s="36"/>
    </row>
    <row r="278" spans="2:11" x14ac:dyDescent="0.2">
      <c r="B278" s="484" t="str">
        <f t="shared" si="8"/>
        <v>13.7-R0130C0210-1</v>
      </c>
      <c r="C278" s="36">
        <v>13.7</v>
      </c>
      <c r="D278" s="485" t="s">
        <v>28</v>
      </c>
      <c r="E278" s="485" t="s">
        <v>54</v>
      </c>
      <c r="F278" s="484" t="str">
        <f t="shared" si="9"/>
        <v>R0130C0210</v>
      </c>
      <c r="G278" s="36" t="s">
        <v>212</v>
      </c>
      <c r="H278" s="36" t="s">
        <v>677</v>
      </c>
      <c r="I278" s="36"/>
      <c r="J278" s="36"/>
      <c r="K278" s="36"/>
    </row>
    <row r="279" spans="2:11" x14ac:dyDescent="0.2">
      <c r="B279" s="484" t="str">
        <f t="shared" si="8"/>
        <v>13.7-R0150C0210-1</v>
      </c>
      <c r="C279" s="36">
        <v>13.7</v>
      </c>
      <c r="D279" s="485" t="s">
        <v>44</v>
      </c>
      <c r="E279" s="485" t="s">
        <v>54</v>
      </c>
      <c r="F279" s="484" t="str">
        <f t="shared" si="9"/>
        <v>R0150C0210</v>
      </c>
      <c r="G279" s="36" t="s">
        <v>212</v>
      </c>
      <c r="H279" s="36" t="s">
        <v>677</v>
      </c>
      <c r="I279" s="36"/>
      <c r="J279" s="36"/>
      <c r="K279" s="36"/>
    </row>
    <row r="280" spans="2:11" x14ac:dyDescent="0.2">
      <c r="B280" s="484" t="str">
        <f t="shared" si="8"/>
        <v>13.7-R0170C0210-1</v>
      </c>
      <c r="C280" s="36">
        <v>13.7</v>
      </c>
      <c r="D280" s="485" t="s">
        <v>46</v>
      </c>
      <c r="E280" s="485" t="s">
        <v>54</v>
      </c>
      <c r="F280" s="484" t="str">
        <f t="shared" si="9"/>
        <v>R0170C0210</v>
      </c>
      <c r="G280" s="36" t="s">
        <v>212</v>
      </c>
      <c r="H280" s="36" t="s">
        <v>677</v>
      </c>
      <c r="I280" s="36"/>
      <c r="J280" s="36"/>
      <c r="K280" s="36"/>
    </row>
    <row r="281" spans="2:11" x14ac:dyDescent="0.2">
      <c r="B281" s="484" t="str">
        <f t="shared" si="8"/>
        <v>13.7-R0190C0210-1</v>
      </c>
      <c r="C281" s="36">
        <v>13.7</v>
      </c>
      <c r="D281" s="485" t="s">
        <v>50</v>
      </c>
      <c r="E281" s="485" t="s">
        <v>54</v>
      </c>
      <c r="F281" s="484" t="str">
        <f t="shared" si="9"/>
        <v>R0190C0210</v>
      </c>
      <c r="G281" s="36" t="s">
        <v>212</v>
      </c>
      <c r="H281" s="36" t="s">
        <v>677</v>
      </c>
      <c r="I281" s="36"/>
      <c r="J281" s="36"/>
      <c r="K281" s="36"/>
    </row>
    <row r="282" spans="2:11" x14ac:dyDescent="0.2">
      <c r="B282" s="484" t="str">
        <f t="shared" si="8"/>
        <v>13.7-R0210C0210-1</v>
      </c>
      <c r="C282" s="36">
        <v>13.7</v>
      </c>
      <c r="D282" s="485" t="s">
        <v>54</v>
      </c>
      <c r="E282" s="485" t="s">
        <v>54</v>
      </c>
      <c r="F282" s="484" t="str">
        <f t="shared" si="9"/>
        <v>R0210C0210</v>
      </c>
      <c r="G282" s="36" t="s">
        <v>212</v>
      </c>
      <c r="H282" s="36" t="s">
        <v>669</v>
      </c>
      <c r="I282" s="485"/>
      <c r="J282" s="36"/>
      <c r="K282" s="36"/>
    </row>
    <row r="283" spans="2:11" x14ac:dyDescent="0.2">
      <c r="B283" s="484" t="str">
        <f t="shared" si="8"/>
        <v>13.7-R0020C0220-1</v>
      </c>
      <c r="C283" s="36">
        <v>13.7</v>
      </c>
      <c r="D283" s="485" t="s">
        <v>17</v>
      </c>
      <c r="E283" s="485" t="s">
        <v>55</v>
      </c>
      <c r="F283" s="484" t="str">
        <f t="shared" si="9"/>
        <v>R0020C0220</v>
      </c>
      <c r="G283" s="36" t="s">
        <v>212</v>
      </c>
      <c r="H283" s="36" t="s">
        <v>669</v>
      </c>
      <c r="I283" s="485"/>
      <c r="J283" s="36"/>
      <c r="K283" s="36"/>
    </row>
    <row r="284" spans="2:11" x14ac:dyDescent="0.2">
      <c r="B284" s="484" t="str">
        <f t="shared" si="8"/>
        <v>13.7-R0030C0220-1</v>
      </c>
      <c r="C284" s="36">
        <v>13.7</v>
      </c>
      <c r="D284" s="485" t="s">
        <v>18</v>
      </c>
      <c r="E284" s="485" t="s">
        <v>55</v>
      </c>
      <c r="F284" s="484" t="str">
        <f t="shared" si="9"/>
        <v>R0030C0220</v>
      </c>
      <c r="G284" s="36" t="s">
        <v>212</v>
      </c>
      <c r="H284" s="36" t="s">
        <v>669</v>
      </c>
      <c r="I284" s="485"/>
      <c r="J284" s="36"/>
      <c r="K284" s="36"/>
    </row>
    <row r="285" spans="2:11" x14ac:dyDescent="0.2">
      <c r="B285" s="484" t="str">
        <f t="shared" si="8"/>
        <v>13.7-R0040C0220-1</v>
      </c>
      <c r="C285" s="36">
        <v>13.7</v>
      </c>
      <c r="D285" s="485" t="s">
        <v>19</v>
      </c>
      <c r="E285" s="485" t="s">
        <v>55</v>
      </c>
      <c r="F285" s="484" t="str">
        <f t="shared" si="9"/>
        <v>R0040C0220</v>
      </c>
      <c r="G285" s="36" t="s">
        <v>212</v>
      </c>
      <c r="H285" s="36" t="s">
        <v>669</v>
      </c>
      <c r="I285" s="485"/>
      <c r="J285" s="36"/>
      <c r="K285" s="36"/>
    </row>
    <row r="286" spans="2:11" x14ac:dyDescent="0.2">
      <c r="B286" s="484" t="str">
        <f t="shared" si="8"/>
        <v>13.7-R0050C0220-1</v>
      </c>
      <c r="C286" s="36">
        <v>13.7</v>
      </c>
      <c r="D286" s="485" t="s">
        <v>20</v>
      </c>
      <c r="E286" s="485" t="s">
        <v>55</v>
      </c>
      <c r="F286" s="484" t="str">
        <f t="shared" si="9"/>
        <v>R0050C0220</v>
      </c>
      <c r="G286" s="36" t="s">
        <v>212</v>
      </c>
      <c r="H286" s="36" t="s">
        <v>669</v>
      </c>
      <c r="I286" s="485"/>
      <c r="J286" s="36"/>
      <c r="K286" s="36"/>
    </row>
    <row r="287" spans="2:11" x14ac:dyDescent="0.2">
      <c r="B287" s="484" t="str">
        <f t="shared" si="8"/>
        <v>13.7-R0060C0220-1</v>
      </c>
      <c r="C287" s="36">
        <v>13.7</v>
      </c>
      <c r="D287" s="485" t="s">
        <v>21</v>
      </c>
      <c r="E287" s="485" t="s">
        <v>55</v>
      </c>
      <c r="F287" s="484" t="str">
        <f t="shared" si="9"/>
        <v>R0060C0220</v>
      </c>
      <c r="G287" s="36" t="s">
        <v>212</v>
      </c>
      <c r="H287" s="36" t="s">
        <v>669</v>
      </c>
      <c r="I287" s="485"/>
      <c r="J287" s="36"/>
      <c r="K287" s="36"/>
    </row>
    <row r="288" spans="2:11" x14ac:dyDescent="0.2">
      <c r="B288" s="484" t="str">
        <f t="shared" si="8"/>
        <v>13.7-R0070C0220-1</v>
      </c>
      <c r="C288" s="36">
        <v>13.7</v>
      </c>
      <c r="D288" s="485" t="s">
        <v>22</v>
      </c>
      <c r="E288" s="485" t="s">
        <v>55</v>
      </c>
      <c r="F288" s="484" t="str">
        <f t="shared" si="9"/>
        <v>R0070C0220</v>
      </c>
      <c r="G288" s="36" t="s">
        <v>212</v>
      </c>
      <c r="H288" s="36" t="s">
        <v>669</v>
      </c>
      <c r="I288" s="485"/>
      <c r="J288" s="36"/>
      <c r="K288" s="36"/>
    </row>
    <row r="289" spans="2:11" x14ac:dyDescent="0.2">
      <c r="B289" s="484" t="str">
        <f t="shared" si="8"/>
        <v>13.7-R0080C0220-1</v>
      </c>
      <c r="C289" s="36">
        <v>13.7</v>
      </c>
      <c r="D289" s="485" t="s">
        <v>23</v>
      </c>
      <c r="E289" s="485" t="s">
        <v>55</v>
      </c>
      <c r="F289" s="484" t="str">
        <f t="shared" si="9"/>
        <v>R0080C0220</v>
      </c>
      <c r="G289" s="36" t="s">
        <v>212</v>
      </c>
      <c r="H289" s="36" t="s">
        <v>669</v>
      </c>
      <c r="I289" s="485"/>
      <c r="J289" s="36"/>
      <c r="K289" s="36"/>
    </row>
    <row r="290" spans="2:11" x14ac:dyDescent="0.2">
      <c r="B290" s="484" t="str">
        <f t="shared" si="8"/>
        <v>13.7-R0110C0220-1</v>
      </c>
      <c r="C290" s="36">
        <v>13.7</v>
      </c>
      <c r="D290" s="485" t="s">
        <v>26</v>
      </c>
      <c r="E290" s="485" t="s">
        <v>55</v>
      </c>
      <c r="F290" s="484" t="str">
        <f t="shared" si="9"/>
        <v>R0110C0220</v>
      </c>
      <c r="G290" s="36" t="s">
        <v>212</v>
      </c>
      <c r="H290" s="36" t="s">
        <v>219</v>
      </c>
      <c r="I290" s="36"/>
      <c r="J290" s="36" t="s">
        <v>681</v>
      </c>
      <c r="K290" s="36"/>
    </row>
    <row r="291" spans="2:11" x14ac:dyDescent="0.2">
      <c r="B291" s="484" t="str">
        <f t="shared" si="8"/>
        <v>13.7-R0130C0220-1</v>
      </c>
      <c r="C291" s="36">
        <v>13.7</v>
      </c>
      <c r="D291" s="485" t="s">
        <v>28</v>
      </c>
      <c r="E291" s="485" t="s">
        <v>55</v>
      </c>
      <c r="F291" s="484" t="str">
        <f t="shared" si="9"/>
        <v>R0130C0220</v>
      </c>
      <c r="G291" s="36" t="s">
        <v>212</v>
      </c>
      <c r="H291" s="36" t="s">
        <v>219</v>
      </c>
      <c r="I291" s="36"/>
      <c r="J291" s="36" t="s">
        <v>681</v>
      </c>
      <c r="K291" s="36"/>
    </row>
    <row r="292" spans="2:11" x14ac:dyDescent="0.2">
      <c r="B292" s="484" t="str">
        <f t="shared" si="8"/>
        <v>13.7-R0150C0220-1</v>
      </c>
      <c r="C292" s="36">
        <v>13.7</v>
      </c>
      <c r="D292" s="485" t="s">
        <v>44</v>
      </c>
      <c r="E292" s="485" t="s">
        <v>55</v>
      </c>
      <c r="F292" s="484" t="str">
        <f t="shared" si="9"/>
        <v>R0150C0220</v>
      </c>
      <c r="G292" s="36" t="s">
        <v>212</v>
      </c>
      <c r="H292" s="36" t="s">
        <v>219</v>
      </c>
      <c r="I292" s="36"/>
      <c r="J292" s="36" t="s">
        <v>681</v>
      </c>
      <c r="K292" s="36"/>
    </row>
    <row r="293" spans="2:11" x14ac:dyDescent="0.2">
      <c r="B293" s="484" t="str">
        <f t="shared" si="8"/>
        <v>13.7-R0170C0220-1</v>
      </c>
      <c r="C293" s="36">
        <v>13.7</v>
      </c>
      <c r="D293" s="485" t="s">
        <v>46</v>
      </c>
      <c r="E293" s="485" t="s">
        <v>55</v>
      </c>
      <c r="F293" s="484" t="str">
        <f t="shared" si="9"/>
        <v>R0170C0220</v>
      </c>
      <c r="G293" s="36" t="s">
        <v>212</v>
      </c>
      <c r="H293" s="36" t="s">
        <v>219</v>
      </c>
      <c r="I293" s="36"/>
      <c r="J293" s="36" t="s">
        <v>681</v>
      </c>
      <c r="K293" s="36"/>
    </row>
    <row r="294" spans="2:11" x14ac:dyDescent="0.2">
      <c r="B294" s="484" t="str">
        <f t="shared" si="8"/>
        <v>13.7-R0190C0220-1</v>
      </c>
      <c r="C294" s="36">
        <v>13.7</v>
      </c>
      <c r="D294" s="485" t="s">
        <v>50</v>
      </c>
      <c r="E294" s="485" t="s">
        <v>55</v>
      </c>
      <c r="F294" s="484" t="str">
        <f t="shared" si="9"/>
        <v>R0190C0220</v>
      </c>
      <c r="G294" s="36" t="s">
        <v>212</v>
      </c>
      <c r="H294" s="36" t="s">
        <v>219</v>
      </c>
      <c r="I294" s="36"/>
      <c r="J294" s="36" t="s">
        <v>681</v>
      </c>
      <c r="K294" s="36"/>
    </row>
    <row r="295" spans="2:11" x14ac:dyDescent="0.2">
      <c r="B295" s="484" t="str">
        <f t="shared" si="8"/>
        <v>13.7-R0210C0220-1</v>
      </c>
      <c r="C295" s="36">
        <v>13.7</v>
      </c>
      <c r="D295" s="485" t="s">
        <v>54</v>
      </c>
      <c r="E295" s="485" t="s">
        <v>55</v>
      </c>
      <c r="F295" s="484" t="str">
        <f t="shared" si="9"/>
        <v>R0210C0220</v>
      </c>
      <c r="G295" s="36" t="s">
        <v>212</v>
      </c>
      <c r="H295" s="36" t="s">
        <v>669</v>
      </c>
      <c r="I295" s="485"/>
      <c r="J295" s="36"/>
      <c r="K295" s="36"/>
    </row>
    <row r="296" spans="2:11" x14ac:dyDescent="0.2">
      <c r="B296" s="484" t="str">
        <f t="shared" si="8"/>
        <v>13.7-R0020C0230-1</v>
      </c>
      <c r="C296" s="36">
        <v>13.7</v>
      </c>
      <c r="D296" s="485" t="s">
        <v>17</v>
      </c>
      <c r="E296" s="485" t="s">
        <v>56</v>
      </c>
      <c r="F296" s="484" t="str">
        <f t="shared" si="9"/>
        <v>R0020C0230</v>
      </c>
      <c r="G296" s="36" t="s">
        <v>212</v>
      </c>
      <c r="H296" s="36" t="s">
        <v>669</v>
      </c>
      <c r="I296" s="485"/>
      <c r="J296" s="36"/>
      <c r="K296" s="36"/>
    </row>
    <row r="297" spans="2:11" x14ac:dyDescent="0.2">
      <c r="B297" s="484" t="str">
        <f t="shared" si="8"/>
        <v>13.7-R0030C0230-1</v>
      </c>
      <c r="C297" s="36">
        <v>13.7</v>
      </c>
      <c r="D297" s="485" t="s">
        <v>18</v>
      </c>
      <c r="E297" s="485" t="s">
        <v>56</v>
      </c>
      <c r="F297" s="484" t="str">
        <f t="shared" si="9"/>
        <v>R0030C0230</v>
      </c>
      <c r="G297" s="36" t="s">
        <v>212</v>
      </c>
      <c r="H297" s="36" t="s">
        <v>669</v>
      </c>
      <c r="I297" s="485"/>
      <c r="J297" s="36"/>
      <c r="K297" s="36"/>
    </row>
    <row r="298" spans="2:11" x14ac:dyDescent="0.2">
      <c r="B298" s="484" t="str">
        <f t="shared" si="8"/>
        <v>13.7-R0040C0230-1</v>
      </c>
      <c r="C298" s="36">
        <v>13.7</v>
      </c>
      <c r="D298" s="485" t="s">
        <v>19</v>
      </c>
      <c r="E298" s="485" t="s">
        <v>56</v>
      </c>
      <c r="F298" s="484" t="str">
        <f t="shared" si="9"/>
        <v>R0040C0230</v>
      </c>
      <c r="G298" s="36" t="s">
        <v>212</v>
      </c>
      <c r="H298" s="36" t="s">
        <v>669</v>
      </c>
      <c r="I298" s="485"/>
      <c r="J298" s="36"/>
      <c r="K298" s="36"/>
    </row>
    <row r="299" spans="2:11" x14ac:dyDescent="0.2">
      <c r="B299" s="484" t="str">
        <f t="shared" si="8"/>
        <v>13.7-R0050C0230-1</v>
      </c>
      <c r="C299" s="36">
        <v>13.7</v>
      </c>
      <c r="D299" s="485" t="s">
        <v>20</v>
      </c>
      <c r="E299" s="485" t="s">
        <v>56</v>
      </c>
      <c r="F299" s="484" t="str">
        <f t="shared" si="9"/>
        <v>R0050C0230</v>
      </c>
      <c r="G299" s="36" t="s">
        <v>212</v>
      </c>
      <c r="H299" s="36" t="s">
        <v>669</v>
      </c>
      <c r="I299" s="485"/>
      <c r="J299" s="36"/>
      <c r="K299" s="36"/>
    </row>
    <row r="300" spans="2:11" x14ac:dyDescent="0.2">
      <c r="B300" s="484" t="str">
        <f t="shared" si="8"/>
        <v>13.7-R0060C0230-1</v>
      </c>
      <c r="C300" s="36">
        <v>13.7</v>
      </c>
      <c r="D300" s="485" t="s">
        <v>21</v>
      </c>
      <c r="E300" s="485" t="s">
        <v>56</v>
      </c>
      <c r="F300" s="484" t="str">
        <f t="shared" si="9"/>
        <v>R0060C0230</v>
      </c>
      <c r="G300" s="36" t="s">
        <v>212</v>
      </c>
      <c r="H300" s="36" t="s">
        <v>669</v>
      </c>
      <c r="I300" s="485"/>
      <c r="J300" s="36"/>
      <c r="K300" s="36"/>
    </row>
    <row r="301" spans="2:11" x14ac:dyDescent="0.2">
      <c r="B301" s="484" t="str">
        <f t="shared" si="8"/>
        <v>13.7-R0070C0230-1</v>
      </c>
      <c r="C301" s="36">
        <v>13.7</v>
      </c>
      <c r="D301" s="485" t="s">
        <v>22</v>
      </c>
      <c r="E301" s="485" t="s">
        <v>56</v>
      </c>
      <c r="F301" s="484" t="str">
        <f t="shared" si="9"/>
        <v>R0070C0230</v>
      </c>
      <c r="G301" s="36" t="s">
        <v>212</v>
      </c>
      <c r="H301" s="36" t="s">
        <v>669</v>
      </c>
      <c r="I301" s="485"/>
      <c r="J301" s="36"/>
      <c r="K301" s="36"/>
    </row>
    <row r="302" spans="2:11" x14ac:dyDescent="0.2">
      <c r="B302" s="484" t="str">
        <f t="shared" si="8"/>
        <v>13.7-R0080C0230-1</v>
      </c>
      <c r="C302" s="36">
        <v>13.7</v>
      </c>
      <c r="D302" s="485" t="s">
        <v>23</v>
      </c>
      <c r="E302" s="485" t="s">
        <v>56</v>
      </c>
      <c r="F302" s="484" t="str">
        <f t="shared" si="9"/>
        <v>R0080C0230</v>
      </c>
      <c r="G302" s="36" t="s">
        <v>212</v>
      </c>
      <c r="H302" s="36" t="s">
        <v>669</v>
      </c>
      <c r="I302" s="485"/>
      <c r="J302" s="36"/>
      <c r="K302" s="36"/>
    </row>
    <row r="303" spans="2:11" x14ac:dyDescent="0.2">
      <c r="B303" s="484" t="str">
        <f t="shared" si="8"/>
        <v>13.7-R0110C0230-1</v>
      </c>
      <c r="C303" s="36">
        <v>13.7</v>
      </c>
      <c r="D303" s="485" t="s">
        <v>26</v>
      </c>
      <c r="E303" s="485" t="s">
        <v>56</v>
      </c>
      <c r="F303" s="484" t="str">
        <f t="shared" si="9"/>
        <v>R0110C0230</v>
      </c>
      <c r="G303" s="36" t="s">
        <v>212</v>
      </c>
      <c r="H303" s="36" t="s">
        <v>677</v>
      </c>
      <c r="I303" s="36"/>
      <c r="J303" s="36"/>
      <c r="K303" s="36"/>
    </row>
    <row r="304" spans="2:11" x14ac:dyDescent="0.2">
      <c r="B304" s="484" t="str">
        <f t="shared" si="8"/>
        <v>13.7-R0130C0230-1</v>
      </c>
      <c r="C304" s="36">
        <v>13.7</v>
      </c>
      <c r="D304" s="485" t="s">
        <v>28</v>
      </c>
      <c r="E304" s="485" t="s">
        <v>56</v>
      </c>
      <c r="F304" s="484" t="str">
        <f t="shared" si="9"/>
        <v>R0130C0230</v>
      </c>
      <c r="G304" s="36" t="s">
        <v>212</v>
      </c>
      <c r="H304" s="36" t="s">
        <v>677</v>
      </c>
      <c r="I304" s="36"/>
      <c r="J304" s="36"/>
      <c r="K304" s="36"/>
    </row>
    <row r="305" spans="2:11" x14ac:dyDescent="0.2">
      <c r="B305" s="484" t="str">
        <f t="shared" si="8"/>
        <v>13.7-R0150C0230-1</v>
      </c>
      <c r="C305" s="36">
        <v>13.7</v>
      </c>
      <c r="D305" s="485" t="s">
        <v>44</v>
      </c>
      <c r="E305" s="485" t="s">
        <v>56</v>
      </c>
      <c r="F305" s="484" t="str">
        <f t="shared" si="9"/>
        <v>R0150C0230</v>
      </c>
      <c r="G305" s="36" t="s">
        <v>212</v>
      </c>
      <c r="H305" s="36" t="s">
        <v>677</v>
      </c>
      <c r="I305" s="36"/>
      <c r="J305" s="36"/>
      <c r="K305" s="36"/>
    </row>
    <row r="306" spans="2:11" x14ac:dyDescent="0.2">
      <c r="B306" s="484" t="str">
        <f t="shared" si="8"/>
        <v>13.7-R0170C0230-1</v>
      </c>
      <c r="C306" s="36">
        <v>13.7</v>
      </c>
      <c r="D306" s="485" t="s">
        <v>46</v>
      </c>
      <c r="E306" s="485" t="s">
        <v>56</v>
      </c>
      <c r="F306" s="484" t="str">
        <f t="shared" si="9"/>
        <v>R0170C0230</v>
      </c>
      <c r="G306" s="36" t="s">
        <v>212</v>
      </c>
      <c r="H306" s="36" t="s">
        <v>677</v>
      </c>
      <c r="I306" s="36"/>
      <c r="J306" s="36"/>
      <c r="K306" s="36"/>
    </row>
    <row r="307" spans="2:11" x14ac:dyDescent="0.2">
      <c r="B307" s="484" t="str">
        <f t="shared" si="8"/>
        <v>13.7-R0190C0230-1</v>
      </c>
      <c r="C307" s="36">
        <v>13.7</v>
      </c>
      <c r="D307" s="485" t="s">
        <v>50</v>
      </c>
      <c r="E307" s="485" t="s">
        <v>56</v>
      </c>
      <c r="F307" s="484" t="str">
        <f t="shared" si="9"/>
        <v>R0190C0230</v>
      </c>
      <c r="G307" s="36" t="s">
        <v>212</v>
      </c>
      <c r="H307" s="36" t="s">
        <v>677</v>
      </c>
      <c r="I307" s="36"/>
      <c r="J307" s="36"/>
      <c r="K307" s="36"/>
    </row>
    <row r="308" spans="2:11" x14ac:dyDescent="0.2">
      <c r="B308" s="484" t="str">
        <f t="shared" si="8"/>
        <v>13.7-R0210C0230-1</v>
      </c>
      <c r="C308" s="36">
        <v>13.7</v>
      </c>
      <c r="D308" s="485" t="s">
        <v>54</v>
      </c>
      <c r="E308" s="485" t="s">
        <v>56</v>
      </c>
      <c r="F308" s="484" t="str">
        <f t="shared" si="9"/>
        <v>R0210C0230</v>
      </c>
      <c r="G308" s="36" t="s">
        <v>212</v>
      </c>
      <c r="H308" s="36" t="s">
        <v>669</v>
      </c>
      <c r="I308" s="485"/>
      <c r="J308" s="36"/>
      <c r="K308" s="36"/>
    </row>
    <row r="309" spans="2:11" x14ac:dyDescent="0.2">
      <c r="B309" s="484" t="str">
        <f t="shared" si="8"/>
        <v>13.7-R0020C0240-1</v>
      </c>
      <c r="C309" s="36">
        <v>13.7</v>
      </c>
      <c r="D309" s="485" t="s">
        <v>17</v>
      </c>
      <c r="E309" s="485" t="s">
        <v>57</v>
      </c>
      <c r="F309" s="484" t="str">
        <f t="shared" si="9"/>
        <v>R0020C0240</v>
      </c>
      <c r="G309" s="36" t="s">
        <v>212</v>
      </c>
      <c r="H309" s="36" t="s">
        <v>669</v>
      </c>
      <c r="I309" s="485"/>
      <c r="J309" s="36"/>
      <c r="K309" s="36"/>
    </row>
    <row r="310" spans="2:11" x14ac:dyDescent="0.2">
      <c r="B310" s="484" t="str">
        <f t="shared" si="8"/>
        <v>13.7-R0030C0240-1</v>
      </c>
      <c r="C310" s="36">
        <v>13.7</v>
      </c>
      <c r="D310" s="485" t="s">
        <v>18</v>
      </c>
      <c r="E310" s="485" t="s">
        <v>57</v>
      </c>
      <c r="F310" s="484" t="str">
        <f t="shared" si="9"/>
        <v>R0030C0240</v>
      </c>
      <c r="G310" s="36" t="s">
        <v>212</v>
      </c>
      <c r="H310" s="36" t="s">
        <v>669</v>
      </c>
      <c r="I310" s="485"/>
      <c r="J310" s="36"/>
      <c r="K310" s="36"/>
    </row>
    <row r="311" spans="2:11" x14ac:dyDescent="0.2">
      <c r="B311" s="484" t="str">
        <f t="shared" si="8"/>
        <v>13.7-R0040C0240-1</v>
      </c>
      <c r="C311" s="36">
        <v>13.7</v>
      </c>
      <c r="D311" s="485" t="s">
        <v>19</v>
      </c>
      <c r="E311" s="485" t="s">
        <v>57</v>
      </c>
      <c r="F311" s="484" t="str">
        <f t="shared" si="9"/>
        <v>R0040C0240</v>
      </c>
      <c r="G311" s="36" t="s">
        <v>212</v>
      </c>
      <c r="H311" s="36" t="s">
        <v>669</v>
      </c>
      <c r="I311" s="485"/>
      <c r="J311" s="36"/>
      <c r="K311" s="36"/>
    </row>
    <row r="312" spans="2:11" x14ac:dyDescent="0.2">
      <c r="B312" s="484" t="str">
        <f t="shared" si="8"/>
        <v>13.7-R0050C0240-1</v>
      </c>
      <c r="C312" s="36">
        <v>13.7</v>
      </c>
      <c r="D312" s="485" t="s">
        <v>20</v>
      </c>
      <c r="E312" s="485" t="s">
        <v>57</v>
      </c>
      <c r="F312" s="484" t="str">
        <f t="shared" si="9"/>
        <v>R0050C0240</v>
      </c>
      <c r="G312" s="36" t="s">
        <v>212</v>
      </c>
      <c r="H312" s="36" t="s">
        <v>669</v>
      </c>
      <c r="I312" s="485"/>
      <c r="J312" s="36"/>
      <c r="K312" s="36"/>
    </row>
    <row r="313" spans="2:11" x14ac:dyDescent="0.2">
      <c r="B313" s="484" t="str">
        <f t="shared" si="8"/>
        <v>13.7-R0060C0240-1</v>
      </c>
      <c r="C313" s="36">
        <v>13.7</v>
      </c>
      <c r="D313" s="485" t="s">
        <v>21</v>
      </c>
      <c r="E313" s="485" t="s">
        <v>57</v>
      </c>
      <c r="F313" s="484" t="str">
        <f t="shared" si="9"/>
        <v>R0060C0240</v>
      </c>
      <c r="G313" s="36" t="s">
        <v>212</v>
      </c>
      <c r="H313" s="36" t="s">
        <v>669</v>
      </c>
      <c r="I313" s="485"/>
      <c r="J313" s="36"/>
      <c r="K313" s="36"/>
    </row>
    <row r="314" spans="2:11" x14ac:dyDescent="0.2">
      <c r="B314" s="484" t="str">
        <f t="shared" si="8"/>
        <v>13.7-R0070C0240-1</v>
      </c>
      <c r="C314" s="36">
        <v>13.7</v>
      </c>
      <c r="D314" s="485" t="s">
        <v>22</v>
      </c>
      <c r="E314" s="485" t="s">
        <v>57</v>
      </c>
      <c r="F314" s="484" t="str">
        <f t="shared" si="9"/>
        <v>R0070C0240</v>
      </c>
      <c r="G314" s="36" t="s">
        <v>212</v>
      </c>
      <c r="H314" s="36" t="s">
        <v>669</v>
      </c>
      <c r="I314" s="485"/>
      <c r="J314" s="36"/>
      <c r="K314" s="36"/>
    </row>
    <row r="315" spans="2:11" x14ac:dyDescent="0.2">
      <c r="B315" s="484" t="str">
        <f t="shared" si="8"/>
        <v>13.7-R0080C0240-1</v>
      </c>
      <c r="C315" s="36">
        <v>13.7</v>
      </c>
      <c r="D315" s="485" t="s">
        <v>23</v>
      </c>
      <c r="E315" s="485" t="s">
        <v>57</v>
      </c>
      <c r="F315" s="484" t="str">
        <f t="shared" si="9"/>
        <v>R0080C0240</v>
      </c>
      <c r="G315" s="36" t="s">
        <v>212</v>
      </c>
      <c r="H315" s="36" t="s">
        <v>669</v>
      </c>
      <c r="I315" s="485"/>
      <c r="J315" s="36"/>
      <c r="K315" s="36"/>
    </row>
    <row r="316" spans="2:11" x14ac:dyDescent="0.2">
      <c r="B316" s="484" t="str">
        <f t="shared" si="8"/>
        <v>13.7-R0110C0240-1</v>
      </c>
      <c r="C316" s="36">
        <v>13.7</v>
      </c>
      <c r="D316" s="485" t="s">
        <v>26</v>
      </c>
      <c r="E316" s="485" t="s">
        <v>57</v>
      </c>
      <c r="F316" s="484" t="str">
        <f t="shared" si="9"/>
        <v>R0110C0240</v>
      </c>
      <c r="G316" s="36" t="s">
        <v>212</v>
      </c>
      <c r="H316" s="36" t="s">
        <v>219</v>
      </c>
      <c r="I316" s="485"/>
      <c r="J316" s="36" t="s">
        <v>582</v>
      </c>
      <c r="K316" s="36"/>
    </row>
    <row r="317" spans="2:11" x14ac:dyDescent="0.2">
      <c r="B317" s="484" t="str">
        <f t="shared" si="8"/>
        <v>13.7-R0130C0240-1</v>
      </c>
      <c r="C317" s="36">
        <v>13.7</v>
      </c>
      <c r="D317" s="485" t="s">
        <v>28</v>
      </c>
      <c r="E317" s="485" t="s">
        <v>57</v>
      </c>
      <c r="F317" s="484" t="str">
        <f t="shared" si="9"/>
        <v>R0130C0240</v>
      </c>
      <c r="G317" s="36" t="s">
        <v>212</v>
      </c>
      <c r="H317" s="36" t="s">
        <v>219</v>
      </c>
      <c r="I317" s="485"/>
      <c r="J317" s="36" t="s">
        <v>582</v>
      </c>
      <c r="K317" s="36"/>
    </row>
    <row r="318" spans="2:11" x14ac:dyDescent="0.2">
      <c r="B318" s="484" t="str">
        <f t="shared" si="8"/>
        <v>13.7-R0150C0240-1</v>
      </c>
      <c r="C318" s="36">
        <v>13.7</v>
      </c>
      <c r="D318" s="485" t="s">
        <v>44</v>
      </c>
      <c r="E318" s="485" t="s">
        <v>57</v>
      </c>
      <c r="F318" s="484" t="str">
        <f t="shared" si="9"/>
        <v>R0150C0240</v>
      </c>
      <c r="G318" s="36" t="s">
        <v>212</v>
      </c>
      <c r="H318" s="36" t="s">
        <v>219</v>
      </c>
      <c r="I318" s="485"/>
      <c r="J318" s="36" t="s">
        <v>582</v>
      </c>
      <c r="K318" s="36"/>
    </row>
    <row r="319" spans="2:11" x14ac:dyDescent="0.2">
      <c r="B319" s="484" t="str">
        <f t="shared" si="8"/>
        <v>13.7-R0170C0240-1</v>
      </c>
      <c r="C319" s="36">
        <v>13.7</v>
      </c>
      <c r="D319" s="485" t="s">
        <v>46</v>
      </c>
      <c r="E319" s="485" t="s">
        <v>57</v>
      </c>
      <c r="F319" s="484" t="str">
        <f t="shared" si="9"/>
        <v>R0170C0240</v>
      </c>
      <c r="G319" s="36" t="s">
        <v>212</v>
      </c>
      <c r="H319" s="36" t="s">
        <v>219</v>
      </c>
      <c r="I319" s="485"/>
      <c r="J319" s="36" t="s">
        <v>582</v>
      </c>
      <c r="K319" s="36"/>
    </row>
    <row r="320" spans="2:11" x14ac:dyDescent="0.2">
      <c r="B320" s="484" t="str">
        <f t="shared" si="8"/>
        <v>13.7-R0190C0240-1</v>
      </c>
      <c r="C320" s="36">
        <v>13.7</v>
      </c>
      <c r="D320" s="485" t="s">
        <v>50</v>
      </c>
      <c r="E320" s="485" t="s">
        <v>57</v>
      </c>
      <c r="F320" s="484" t="str">
        <f t="shared" si="9"/>
        <v>R0190C0240</v>
      </c>
      <c r="G320" s="36" t="s">
        <v>212</v>
      </c>
      <c r="H320" s="36" t="s">
        <v>219</v>
      </c>
      <c r="I320" s="485"/>
      <c r="J320" s="36" t="s">
        <v>582</v>
      </c>
      <c r="K320" s="36"/>
    </row>
    <row r="321" spans="2:11" x14ac:dyDescent="0.2">
      <c r="B321" s="484" t="str">
        <f t="shared" si="8"/>
        <v>13.7-R0210C0240-1</v>
      </c>
      <c r="C321" s="36">
        <v>13.7</v>
      </c>
      <c r="D321" s="485" t="s">
        <v>54</v>
      </c>
      <c r="E321" s="485" t="s">
        <v>57</v>
      </c>
      <c r="F321" s="484" t="str">
        <f t="shared" si="9"/>
        <v>R0210C0240</v>
      </c>
      <c r="G321" s="36" t="s">
        <v>212</v>
      </c>
      <c r="H321" s="36" t="s">
        <v>669</v>
      </c>
      <c r="I321" s="485"/>
      <c r="J321" s="36"/>
      <c r="K321" s="36"/>
    </row>
    <row r="322" spans="2:11" x14ac:dyDescent="0.2">
      <c r="B322" s="484" t="str">
        <f t="shared" ref="B322:B385" si="10">+C322&amp;"-"&amp;F322&amp;"-1"</f>
        <v>13.7-R0020C0250-1</v>
      </c>
      <c r="C322" s="36">
        <v>13.7</v>
      </c>
      <c r="D322" s="485" t="s">
        <v>17</v>
      </c>
      <c r="E322" s="485" t="s">
        <v>59</v>
      </c>
      <c r="F322" s="484" t="str">
        <f t="shared" ref="F322:F385" si="11">+"R"&amp;D322&amp;"C"&amp;E322</f>
        <v>R0020C0250</v>
      </c>
      <c r="G322" s="36" t="s">
        <v>212</v>
      </c>
      <c r="H322" s="36" t="s">
        <v>669</v>
      </c>
      <c r="I322" s="485"/>
      <c r="J322" s="36"/>
      <c r="K322" s="36"/>
    </row>
    <row r="323" spans="2:11" x14ac:dyDescent="0.2">
      <c r="B323" s="484" t="str">
        <f t="shared" si="10"/>
        <v>13.7-R0030C0250-1</v>
      </c>
      <c r="C323" s="36">
        <v>13.7</v>
      </c>
      <c r="D323" s="485" t="s">
        <v>18</v>
      </c>
      <c r="E323" s="485" t="s">
        <v>59</v>
      </c>
      <c r="F323" s="484" t="str">
        <f t="shared" si="11"/>
        <v>R0030C0250</v>
      </c>
      <c r="G323" s="36" t="s">
        <v>212</v>
      </c>
      <c r="H323" s="36" t="s">
        <v>669</v>
      </c>
      <c r="I323" s="485"/>
      <c r="J323" s="36"/>
      <c r="K323" s="36"/>
    </row>
    <row r="324" spans="2:11" x14ac:dyDescent="0.2">
      <c r="B324" s="484" t="str">
        <f t="shared" si="10"/>
        <v>13.7-R0040C0250-1</v>
      </c>
      <c r="C324" s="36">
        <v>13.7</v>
      </c>
      <c r="D324" s="485" t="s">
        <v>19</v>
      </c>
      <c r="E324" s="485" t="s">
        <v>59</v>
      </c>
      <c r="F324" s="484" t="str">
        <f t="shared" si="11"/>
        <v>R0040C0250</v>
      </c>
      <c r="G324" s="36" t="s">
        <v>212</v>
      </c>
      <c r="H324" s="36" t="s">
        <v>669</v>
      </c>
      <c r="I324" s="485"/>
      <c r="J324" s="36"/>
      <c r="K324" s="36"/>
    </row>
    <row r="325" spans="2:11" x14ac:dyDescent="0.2">
      <c r="B325" s="484" t="str">
        <f t="shared" si="10"/>
        <v>13.7-R0050C0250-1</v>
      </c>
      <c r="C325" s="36">
        <v>13.7</v>
      </c>
      <c r="D325" s="485" t="s">
        <v>20</v>
      </c>
      <c r="E325" s="485" t="s">
        <v>59</v>
      </c>
      <c r="F325" s="484" t="str">
        <f t="shared" si="11"/>
        <v>R0050C0250</v>
      </c>
      <c r="G325" s="36" t="s">
        <v>212</v>
      </c>
      <c r="H325" s="36" t="s">
        <v>669</v>
      </c>
      <c r="I325" s="485"/>
      <c r="J325" s="36"/>
      <c r="K325" s="36"/>
    </row>
    <row r="326" spans="2:11" x14ac:dyDescent="0.2">
      <c r="B326" s="484" t="str">
        <f t="shared" si="10"/>
        <v>13.7-R0060C0250-1</v>
      </c>
      <c r="C326" s="36">
        <v>13.7</v>
      </c>
      <c r="D326" s="485" t="s">
        <v>21</v>
      </c>
      <c r="E326" s="485" t="s">
        <v>59</v>
      </c>
      <c r="F326" s="484" t="str">
        <f t="shared" si="11"/>
        <v>R0060C0250</v>
      </c>
      <c r="G326" s="36" t="s">
        <v>212</v>
      </c>
      <c r="H326" s="36" t="s">
        <v>669</v>
      </c>
      <c r="I326" s="485"/>
      <c r="J326" s="36"/>
      <c r="K326" s="36"/>
    </row>
    <row r="327" spans="2:11" x14ac:dyDescent="0.2">
      <c r="B327" s="484" t="str">
        <f t="shared" si="10"/>
        <v>13.7-R0070C0250-1</v>
      </c>
      <c r="C327" s="36">
        <v>13.7</v>
      </c>
      <c r="D327" s="485" t="s">
        <v>22</v>
      </c>
      <c r="E327" s="485" t="s">
        <v>59</v>
      </c>
      <c r="F327" s="484" t="str">
        <f t="shared" si="11"/>
        <v>R0070C0250</v>
      </c>
      <c r="G327" s="36" t="s">
        <v>212</v>
      </c>
      <c r="H327" s="36" t="s">
        <v>669</v>
      </c>
      <c r="I327" s="485"/>
      <c r="J327" s="36"/>
      <c r="K327" s="36"/>
    </row>
    <row r="328" spans="2:11" x14ac:dyDescent="0.2">
      <c r="B328" s="484" t="str">
        <f t="shared" si="10"/>
        <v>13.7-R0080C0250-1</v>
      </c>
      <c r="C328" s="36">
        <v>13.7</v>
      </c>
      <c r="D328" s="485" t="s">
        <v>23</v>
      </c>
      <c r="E328" s="485" t="s">
        <v>59</v>
      </c>
      <c r="F328" s="484" t="str">
        <f t="shared" si="11"/>
        <v>R0080C0250</v>
      </c>
      <c r="G328" s="36" t="s">
        <v>212</v>
      </c>
      <c r="H328" s="36" t="s">
        <v>669</v>
      </c>
      <c r="I328" s="485"/>
      <c r="J328" s="36"/>
      <c r="K328" s="36"/>
    </row>
    <row r="329" spans="2:11" x14ac:dyDescent="0.2">
      <c r="B329" s="484" t="str">
        <f t="shared" si="10"/>
        <v>13.7-R0110C0250-1</v>
      </c>
      <c r="C329" s="36">
        <v>13.7</v>
      </c>
      <c r="D329" s="485" t="s">
        <v>26</v>
      </c>
      <c r="E329" s="485" t="s">
        <v>59</v>
      </c>
      <c r="F329" s="484" t="str">
        <f t="shared" si="11"/>
        <v>R0110C0250</v>
      </c>
      <c r="G329" s="36" t="s">
        <v>212</v>
      </c>
      <c r="H329" s="36" t="s">
        <v>219</v>
      </c>
      <c r="I329" s="36"/>
      <c r="J329" s="36" t="s">
        <v>582</v>
      </c>
      <c r="K329" s="36"/>
    </row>
    <row r="330" spans="2:11" x14ac:dyDescent="0.2">
      <c r="B330" s="484" t="str">
        <f t="shared" si="10"/>
        <v>13.7-R0130C0250-1</v>
      </c>
      <c r="C330" s="36">
        <v>13.7</v>
      </c>
      <c r="D330" s="485" t="s">
        <v>28</v>
      </c>
      <c r="E330" s="485" t="s">
        <v>59</v>
      </c>
      <c r="F330" s="484" t="str">
        <f t="shared" si="11"/>
        <v>R0130C0250</v>
      </c>
      <c r="G330" s="36" t="s">
        <v>212</v>
      </c>
      <c r="H330" s="36" t="s">
        <v>219</v>
      </c>
      <c r="I330" s="36"/>
      <c r="J330" s="36" t="s">
        <v>582</v>
      </c>
      <c r="K330" s="36"/>
    </row>
    <row r="331" spans="2:11" x14ac:dyDescent="0.2">
      <c r="B331" s="484" t="str">
        <f t="shared" si="10"/>
        <v>13.7-R0150C0250-1</v>
      </c>
      <c r="C331" s="36">
        <v>13.7</v>
      </c>
      <c r="D331" s="485" t="s">
        <v>44</v>
      </c>
      <c r="E331" s="485" t="s">
        <v>59</v>
      </c>
      <c r="F331" s="484" t="str">
        <f t="shared" si="11"/>
        <v>R0150C0250</v>
      </c>
      <c r="G331" s="36" t="s">
        <v>212</v>
      </c>
      <c r="H331" s="36" t="s">
        <v>219</v>
      </c>
      <c r="I331" s="36"/>
      <c r="J331" s="36" t="s">
        <v>582</v>
      </c>
      <c r="K331" s="36"/>
    </row>
    <row r="332" spans="2:11" x14ac:dyDescent="0.2">
      <c r="B332" s="484" t="str">
        <f t="shared" si="10"/>
        <v>13.7-R0170C0250-1</v>
      </c>
      <c r="C332" s="36">
        <v>13.7</v>
      </c>
      <c r="D332" s="485" t="s">
        <v>46</v>
      </c>
      <c r="E332" s="485" t="s">
        <v>59</v>
      </c>
      <c r="F332" s="484" t="str">
        <f t="shared" si="11"/>
        <v>R0170C0250</v>
      </c>
      <c r="G332" s="36" t="s">
        <v>212</v>
      </c>
      <c r="H332" s="36" t="s">
        <v>219</v>
      </c>
      <c r="I332" s="36"/>
      <c r="J332" s="36" t="s">
        <v>582</v>
      </c>
      <c r="K332" s="36"/>
    </row>
    <row r="333" spans="2:11" x14ac:dyDescent="0.2">
      <c r="B333" s="484" t="str">
        <f t="shared" si="10"/>
        <v>13.7-R0190C0250-1</v>
      </c>
      <c r="C333" s="36">
        <v>13.7</v>
      </c>
      <c r="D333" s="485" t="s">
        <v>50</v>
      </c>
      <c r="E333" s="485" t="s">
        <v>59</v>
      </c>
      <c r="F333" s="484" t="str">
        <f t="shared" si="11"/>
        <v>R0190C0250</v>
      </c>
      <c r="G333" s="36" t="s">
        <v>212</v>
      </c>
      <c r="H333" s="36" t="s">
        <v>219</v>
      </c>
      <c r="I333" s="36"/>
      <c r="J333" s="36" t="s">
        <v>582</v>
      </c>
      <c r="K333" s="36"/>
    </row>
    <row r="334" spans="2:11" x14ac:dyDescent="0.2">
      <c r="B334" s="484" t="str">
        <f t="shared" si="10"/>
        <v>13.7-R0210C0250-1</v>
      </c>
      <c r="C334" s="36">
        <v>13.7</v>
      </c>
      <c r="D334" s="485" t="s">
        <v>54</v>
      </c>
      <c r="E334" s="485" t="s">
        <v>59</v>
      </c>
      <c r="F334" s="484" t="str">
        <f t="shared" si="11"/>
        <v>R0210C0250</v>
      </c>
      <c r="G334" s="36" t="s">
        <v>212</v>
      </c>
      <c r="H334" s="36" t="s">
        <v>669</v>
      </c>
      <c r="I334" s="485"/>
      <c r="J334" s="36"/>
      <c r="K334" s="36"/>
    </row>
    <row r="335" spans="2:11" x14ac:dyDescent="0.2">
      <c r="B335" s="484" t="str">
        <f t="shared" si="10"/>
        <v>13.7-R0020C0260-1</v>
      </c>
      <c r="C335" s="36">
        <v>13.7</v>
      </c>
      <c r="D335" s="485" t="s">
        <v>17</v>
      </c>
      <c r="E335" s="485" t="s">
        <v>61</v>
      </c>
      <c r="F335" s="484" t="str">
        <f t="shared" si="11"/>
        <v>R0020C0260</v>
      </c>
      <c r="G335" s="36" t="s">
        <v>212</v>
      </c>
      <c r="H335" s="36" t="s">
        <v>669</v>
      </c>
      <c r="I335" s="485"/>
      <c r="J335" s="36"/>
      <c r="K335" s="36"/>
    </row>
    <row r="336" spans="2:11" x14ac:dyDescent="0.2">
      <c r="B336" s="484" t="str">
        <f t="shared" si="10"/>
        <v>13.7-R0030C0260-1</v>
      </c>
      <c r="C336" s="36">
        <v>13.7</v>
      </c>
      <c r="D336" s="485" t="s">
        <v>18</v>
      </c>
      <c r="E336" s="485" t="s">
        <v>61</v>
      </c>
      <c r="F336" s="484" t="str">
        <f t="shared" si="11"/>
        <v>R0030C0260</v>
      </c>
      <c r="G336" s="36" t="s">
        <v>212</v>
      </c>
      <c r="H336" s="36" t="s">
        <v>669</v>
      </c>
      <c r="I336" s="485"/>
      <c r="J336" s="36"/>
      <c r="K336" s="36"/>
    </row>
    <row r="337" spans="2:11" x14ac:dyDescent="0.2">
      <c r="B337" s="484" t="str">
        <f t="shared" si="10"/>
        <v>13.7-R0040C0260-1</v>
      </c>
      <c r="C337" s="36">
        <v>13.7</v>
      </c>
      <c r="D337" s="485" t="s">
        <v>19</v>
      </c>
      <c r="E337" s="485" t="s">
        <v>61</v>
      </c>
      <c r="F337" s="484" t="str">
        <f t="shared" si="11"/>
        <v>R0040C0260</v>
      </c>
      <c r="G337" s="36" t="s">
        <v>212</v>
      </c>
      <c r="H337" s="36" t="s">
        <v>669</v>
      </c>
      <c r="I337" s="485"/>
      <c r="J337" s="36"/>
      <c r="K337" s="36"/>
    </row>
    <row r="338" spans="2:11" x14ac:dyDescent="0.2">
      <c r="B338" s="484" t="str">
        <f t="shared" si="10"/>
        <v>13.7-R0050C0260-1</v>
      </c>
      <c r="C338" s="36">
        <v>13.7</v>
      </c>
      <c r="D338" s="485" t="s">
        <v>20</v>
      </c>
      <c r="E338" s="485" t="s">
        <v>61</v>
      </c>
      <c r="F338" s="484" t="str">
        <f t="shared" si="11"/>
        <v>R0050C0260</v>
      </c>
      <c r="G338" s="36" t="s">
        <v>212</v>
      </c>
      <c r="H338" s="36" t="s">
        <v>669</v>
      </c>
      <c r="I338" s="485"/>
      <c r="J338" s="36"/>
      <c r="K338" s="36"/>
    </row>
    <row r="339" spans="2:11" x14ac:dyDescent="0.2">
      <c r="B339" s="484" t="str">
        <f t="shared" si="10"/>
        <v>13.7-R0060C0260-1</v>
      </c>
      <c r="C339" s="36">
        <v>13.7</v>
      </c>
      <c r="D339" s="485" t="s">
        <v>21</v>
      </c>
      <c r="E339" s="485" t="s">
        <v>61</v>
      </c>
      <c r="F339" s="484" t="str">
        <f t="shared" si="11"/>
        <v>R0060C0260</v>
      </c>
      <c r="G339" s="36" t="s">
        <v>212</v>
      </c>
      <c r="H339" s="36" t="s">
        <v>669</v>
      </c>
      <c r="I339" s="485"/>
      <c r="J339" s="36"/>
      <c r="K339" s="36"/>
    </row>
    <row r="340" spans="2:11" x14ac:dyDescent="0.2">
      <c r="B340" s="484" t="str">
        <f t="shared" si="10"/>
        <v>13.7-R0070C0260-1</v>
      </c>
      <c r="C340" s="36">
        <v>13.7</v>
      </c>
      <c r="D340" s="485" t="s">
        <v>22</v>
      </c>
      <c r="E340" s="485" t="s">
        <v>61</v>
      </c>
      <c r="F340" s="484" t="str">
        <f t="shared" si="11"/>
        <v>R0070C0260</v>
      </c>
      <c r="G340" s="36" t="s">
        <v>212</v>
      </c>
      <c r="H340" s="36" t="s">
        <v>669</v>
      </c>
      <c r="I340" s="485"/>
      <c r="J340" s="36"/>
      <c r="K340" s="36"/>
    </row>
    <row r="341" spans="2:11" x14ac:dyDescent="0.2">
      <c r="B341" s="484" t="str">
        <f t="shared" si="10"/>
        <v>13.7-R0080C0260-1</v>
      </c>
      <c r="C341" s="36">
        <v>13.7</v>
      </c>
      <c r="D341" s="485" t="s">
        <v>23</v>
      </c>
      <c r="E341" s="485" t="s">
        <v>61</v>
      </c>
      <c r="F341" s="484" t="str">
        <f t="shared" si="11"/>
        <v>R0080C0260</v>
      </c>
      <c r="G341" s="36" t="s">
        <v>212</v>
      </c>
      <c r="H341" s="36" t="s">
        <v>669</v>
      </c>
      <c r="I341" s="485"/>
      <c r="J341" s="36"/>
      <c r="K341" s="36"/>
    </row>
    <row r="342" spans="2:11" x14ac:dyDescent="0.2">
      <c r="B342" s="484" t="str">
        <f t="shared" si="10"/>
        <v>13.7-R0110C0260-1</v>
      </c>
      <c r="C342" s="36">
        <v>13.7</v>
      </c>
      <c r="D342" s="485" t="s">
        <v>26</v>
      </c>
      <c r="E342" s="485" t="s">
        <v>61</v>
      </c>
      <c r="F342" s="484" t="str">
        <f t="shared" si="11"/>
        <v>R0110C0260</v>
      </c>
      <c r="G342" s="36" t="s">
        <v>212</v>
      </c>
      <c r="H342" s="36" t="s">
        <v>219</v>
      </c>
      <c r="I342" s="36"/>
      <c r="J342" s="36" t="s">
        <v>582</v>
      </c>
      <c r="K342" s="36"/>
    </row>
    <row r="343" spans="2:11" x14ac:dyDescent="0.2">
      <c r="B343" s="484" t="str">
        <f t="shared" si="10"/>
        <v>13.7-R0130C0260-1</v>
      </c>
      <c r="C343" s="36">
        <v>13.7</v>
      </c>
      <c r="D343" s="485" t="s">
        <v>28</v>
      </c>
      <c r="E343" s="485" t="s">
        <v>61</v>
      </c>
      <c r="F343" s="484" t="str">
        <f t="shared" si="11"/>
        <v>R0130C0260</v>
      </c>
      <c r="G343" s="36" t="s">
        <v>212</v>
      </c>
      <c r="H343" s="36" t="s">
        <v>219</v>
      </c>
      <c r="I343" s="36"/>
      <c r="J343" s="36" t="s">
        <v>582</v>
      </c>
      <c r="K343" s="36"/>
    </row>
    <row r="344" spans="2:11" x14ac:dyDescent="0.2">
      <c r="B344" s="484" t="str">
        <f t="shared" si="10"/>
        <v>13.7-R0150C0260-1</v>
      </c>
      <c r="C344" s="36">
        <v>13.7</v>
      </c>
      <c r="D344" s="485" t="s">
        <v>44</v>
      </c>
      <c r="E344" s="485" t="s">
        <v>61</v>
      </c>
      <c r="F344" s="484" t="str">
        <f t="shared" si="11"/>
        <v>R0150C0260</v>
      </c>
      <c r="G344" s="36" t="s">
        <v>212</v>
      </c>
      <c r="H344" s="36" t="s">
        <v>219</v>
      </c>
      <c r="I344" s="36"/>
      <c r="J344" s="36" t="s">
        <v>582</v>
      </c>
      <c r="K344" s="36"/>
    </row>
    <row r="345" spans="2:11" x14ac:dyDescent="0.2">
      <c r="B345" s="484" t="str">
        <f t="shared" si="10"/>
        <v>13.7-R0170C0260-1</v>
      </c>
      <c r="C345" s="36">
        <v>13.7</v>
      </c>
      <c r="D345" s="485" t="s">
        <v>46</v>
      </c>
      <c r="E345" s="485" t="s">
        <v>61</v>
      </c>
      <c r="F345" s="484" t="str">
        <f t="shared" si="11"/>
        <v>R0170C0260</v>
      </c>
      <c r="G345" s="36" t="s">
        <v>212</v>
      </c>
      <c r="H345" s="36" t="s">
        <v>219</v>
      </c>
      <c r="I345" s="36"/>
      <c r="J345" s="36" t="s">
        <v>582</v>
      </c>
      <c r="K345" s="36"/>
    </row>
    <row r="346" spans="2:11" x14ac:dyDescent="0.2">
      <c r="B346" s="484" t="str">
        <f t="shared" si="10"/>
        <v>13.7-R0190C0260-1</v>
      </c>
      <c r="C346" s="36">
        <v>13.7</v>
      </c>
      <c r="D346" s="485" t="s">
        <v>50</v>
      </c>
      <c r="E346" s="485" t="s">
        <v>61</v>
      </c>
      <c r="F346" s="484" t="str">
        <f t="shared" si="11"/>
        <v>R0190C0260</v>
      </c>
      <c r="G346" s="36" t="s">
        <v>212</v>
      </c>
      <c r="H346" s="36" t="s">
        <v>219</v>
      </c>
      <c r="I346" s="36"/>
      <c r="J346" s="36" t="s">
        <v>582</v>
      </c>
      <c r="K346" s="36"/>
    </row>
    <row r="347" spans="2:11" x14ac:dyDescent="0.2">
      <c r="B347" s="484" t="str">
        <f t="shared" si="10"/>
        <v>13.7-R0210C0260-1</v>
      </c>
      <c r="C347" s="36">
        <v>13.7</v>
      </c>
      <c r="D347" s="485" t="s">
        <v>54</v>
      </c>
      <c r="E347" s="485" t="s">
        <v>61</v>
      </c>
      <c r="F347" s="484" t="str">
        <f t="shared" si="11"/>
        <v>R0210C0260</v>
      </c>
      <c r="G347" s="36" t="s">
        <v>212</v>
      </c>
      <c r="H347" s="36" t="s">
        <v>669</v>
      </c>
      <c r="I347" s="485"/>
      <c r="J347" s="36"/>
      <c r="K347" s="36"/>
    </row>
    <row r="348" spans="2:11" x14ac:dyDescent="0.2">
      <c r="B348" s="484" t="str">
        <f t="shared" si="10"/>
        <v>13.7-R0020C0270-1</v>
      </c>
      <c r="C348" s="36">
        <v>13.7</v>
      </c>
      <c r="D348" s="485" t="s">
        <v>17</v>
      </c>
      <c r="E348" s="485" t="s">
        <v>63</v>
      </c>
      <c r="F348" s="484" t="str">
        <f t="shared" si="11"/>
        <v>R0020C0270</v>
      </c>
      <c r="G348" s="36" t="s">
        <v>212</v>
      </c>
      <c r="H348" s="36" t="s">
        <v>669</v>
      </c>
      <c r="I348" s="485"/>
      <c r="J348" s="36"/>
      <c r="K348" s="36"/>
    </row>
    <row r="349" spans="2:11" x14ac:dyDescent="0.2">
      <c r="B349" s="484" t="str">
        <f t="shared" si="10"/>
        <v>13.7-R0030C0270-1</v>
      </c>
      <c r="C349" s="36">
        <v>13.7</v>
      </c>
      <c r="D349" s="485" t="s">
        <v>18</v>
      </c>
      <c r="E349" s="485" t="s">
        <v>63</v>
      </c>
      <c r="F349" s="484" t="str">
        <f t="shared" si="11"/>
        <v>R0030C0270</v>
      </c>
      <c r="G349" s="36" t="s">
        <v>212</v>
      </c>
      <c r="H349" s="36" t="s">
        <v>669</v>
      </c>
      <c r="I349" s="485"/>
      <c r="J349" s="36"/>
      <c r="K349" s="36"/>
    </row>
    <row r="350" spans="2:11" x14ac:dyDescent="0.2">
      <c r="B350" s="484" t="str">
        <f t="shared" si="10"/>
        <v>13.7-R0040C0270-1</v>
      </c>
      <c r="C350" s="36">
        <v>13.7</v>
      </c>
      <c r="D350" s="485" t="s">
        <v>19</v>
      </c>
      <c r="E350" s="485" t="s">
        <v>63</v>
      </c>
      <c r="F350" s="484" t="str">
        <f t="shared" si="11"/>
        <v>R0040C0270</v>
      </c>
      <c r="G350" s="36" t="s">
        <v>212</v>
      </c>
      <c r="H350" s="36" t="s">
        <v>669</v>
      </c>
      <c r="I350" s="485"/>
      <c r="J350" s="36"/>
      <c r="K350" s="36"/>
    </row>
    <row r="351" spans="2:11" x14ac:dyDescent="0.2">
      <c r="B351" s="484" t="str">
        <f t="shared" si="10"/>
        <v>13.7-R0050C0270-1</v>
      </c>
      <c r="C351" s="36">
        <v>13.7</v>
      </c>
      <c r="D351" s="485" t="s">
        <v>20</v>
      </c>
      <c r="E351" s="485" t="s">
        <v>63</v>
      </c>
      <c r="F351" s="484" t="str">
        <f t="shared" si="11"/>
        <v>R0050C0270</v>
      </c>
      <c r="G351" s="36" t="s">
        <v>212</v>
      </c>
      <c r="H351" s="36" t="s">
        <v>669</v>
      </c>
      <c r="I351" s="485"/>
      <c r="J351" s="36"/>
      <c r="K351" s="36"/>
    </row>
    <row r="352" spans="2:11" x14ac:dyDescent="0.2">
      <c r="B352" s="484" t="str">
        <f t="shared" si="10"/>
        <v>13.7-R0060C0270-1</v>
      </c>
      <c r="C352" s="36">
        <v>13.7</v>
      </c>
      <c r="D352" s="485" t="s">
        <v>21</v>
      </c>
      <c r="E352" s="485" t="s">
        <v>63</v>
      </c>
      <c r="F352" s="484" t="str">
        <f t="shared" si="11"/>
        <v>R0060C0270</v>
      </c>
      <c r="G352" s="36" t="s">
        <v>212</v>
      </c>
      <c r="H352" s="36" t="s">
        <v>669</v>
      </c>
      <c r="I352" s="485"/>
      <c r="J352" s="36"/>
      <c r="K352" s="36"/>
    </row>
    <row r="353" spans="2:11" x14ac:dyDescent="0.2">
      <c r="B353" s="484" t="str">
        <f t="shared" si="10"/>
        <v>13.7-R0070C0270-1</v>
      </c>
      <c r="C353" s="36">
        <v>13.7</v>
      </c>
      <c r="D353" s="485" t="s">
        <v>22</v>
      </c>
      <c r="E353" s="485" t="s">
        <v>63</v>
      </c>
      <c r="F353" s="484" t="str">
        <f t="shared" si="11"/>
        <v>R0070C0270</v>
      </c>
      <c r="G353" s="36" t="s">
        <v>212</v>
      </c>
      <c r="H353" s="36" t="s">
        <v>669</v>
      </c>
      <c r="I353" s="485"/>
      <c r="J353" s="36"/>
      <c r="K353" s="36"/>
    </row>
    <row r="354" spans="2:11" x14ac:dyDescent="0.2">
      <c r="B354" s="484" t="str">
        <f t="shared" si="10"/>
        <v>13.7-R0080C0270-1</v>
      </c>
      <c r="C354" s="36">
        <v>13.7</v>
      </c>
      <c r="D354" s="485" t="s">
        <v>23</v>
      </c>
      <c r="E354" s="485" t="s">
        <v>63</v>
      </c>
      <c r="F354" s="484" t="str">
        <f t="shared" si="11"/>
        <v>R0080C0270</v>
      </c>
      <c r="G354" s="36" t="s">
        <v>212</v>
      </c>
      <c r="H354" s="36" t="s">
        <v>669</v>
      </c>
      <c r="I354" s="485"/>
      <c r="J354" s="36"/>
      <c r="K354" s="36"/>
    </row>
    <row r="355" spans="2:11" x14ac:dyDescent="0.2">
      <c r="B355" s="484" t="str">
        <f t="shared" si="10"/>
        <v>13.7-R0110C0270-1</v>
      </c>
      <c r="C355" s="36">
        <v>13.7</v>
      </c>
      <c r="D355" s="485" t="s">
        <v>26</v>
      </c>
      <c r="E355" s="485" t="s">
        <v>63</v>
      </c>
      <c r="F355" s="484" t="str">
        <f t="shared" si="11"/>
        <v>R0110C0270</v>
      </c>
      <c r="G355" s="36" t="s">
        <v>212</v>
      </c>
      <c r="H355" s="36" t="s">
        <v>219</v>
      </c>
      <c r="I355" s="36"/>
      <c r="J355" s="36" t="s">
        <v>582</v>
      </c>
      <c r="K355" s="36"/>
    </row>
    <row r="356" spans="2:11" x14ac:dyDescent="0.2">
      <c r="B356" s="484" t="str">
        <f t="shared" si="10"/>
        <v>13.7-R0130C0270-1</v>
      </c>
      <c r="C356" s="36">
        <v>13.7</v>
      </c>
      <c r="D356" s="485" t="s">
        <v>28</v>
      </c>
      <c r="E356" s="485" t="s">
        <v>63</v>
      </c>
      <c r="F356" s="484" t="str">
        <f t="shared" si="11"/>
        <v>R0130C0270</v>
      </c>
      <c r="G356" s="36" t="s">
        <v>212</v>
      </c>
      <c r="H356" s="36" t="s">
        <v>219</v>
      </c>
      <c r="I356" s="36"/>
      <c r="J356" s="36" t="s">
        <v>582</v>
      </c>
      <c r="K356" s="36"/>
    </row>
    <row r="357" spans="2:11" x14ac:dyDescent="0.2">
      <c r="B357" s="484" t="str">
        <f t="shared" si="10"/>
        <v>13.7-R0150C0270-1</v>
      </c>
      <c r="C357" s="36">
        <v>13.7</v>
      </c>
      <c r="D357" s="485" t="s">
        <v>44</v>
      </c>
      <c r="E357" s="485" t="s">
        <v>63</v>
      </c>
      <c r="F357" s="484" t="str">
        <f t="shared" si="11"/>
        <v>R0150C0270</v>
      </c>
      <c r="G357" s="36" t="s">
        <v>212</v>
      </c>
      <c r="H357" s="36" t="s">
        <v>219</v>
      </c>
      <c r="I357" s="36"/>
      <c r="J357" s="36" t="s">
        <v>582</v>
      </c>
      <c r="K357" s="36"/>
    </row>
    <row r="358" spans="2:11" x14ac:dyDescent="0.2">
      <c r="B358" s="484" t="str">
        <f t="shared" si="10"/>
        <v>13.7-R0170C0270-1</v>
      </c>
      <c r="C358" s="36">
        <v>13.7</v>
      </c>
      <c r="D358" s="485" t="s">
        <v>46</v>
      </c>
      <c r="E358" s="485" t="s">
        <v>63</v>
      </c>
      <c r="F358" s="484" t="str">
        <f t="shared" si="11"/>
        <v>R0170C0270</v>
      </c>
      <c r="G358" s="36" t="s">
        <v>212</v>
      </c>
      <c r="H358" s="36" t="s">
        <v>219</v>
      </c>
      <c r="I358" s="36"/>
      <c r="J358" s="36" t="s">
        <v>582</v>
      </c>
      <c r="K358" s="36"/>
    </row>
    <row r="359" spans="2:11" x14ac:dyDescent="0.2">
      <c r="B359" s="484" t="str">
        <f t="shared" si="10"/>
        <v>13.7-R0190C0270-1</v>
      </c>
      <c r="C359" s="36">
        <v>13.7</v>
      </c>
      <c r="D359" s="485" t="s">
        <v>50</v>
      </c>
      <c r="E359" s="485" t="s">
        <v>63</v>
      </c>
      <c r="F359" s="484" t="str">
        <f t="shared" si="11"/>
        <v>R0190C0270</v>
      </c>
      <c r="G359" s="36" t="s">
        <v>212</v>
      </c>
      <c r="H359" s="36" t="s">
        <v>219</v>
      </c>
      <c r="I359" s="36"/>
      <c r="J359" s="36" t="s">
        <v>582</v>
      </c>
      <c r="K359" s="36"/>
    </row>
    <row r="360" spans="2:11" x14ac:dyDescent="0.2">
      <c r="B360" s="484" t="str">
        <f t="shared" si="10"/>
        <v>13.7-R0210C0270-1</v>
      </c>
      <c r="C360" s="36">
        <v>13.7</v>
      </c>
      <c r="D360" s="485" t="s">
        <v>54</v>
      </c>
      <c r="E360" s="485" t="s">
        <v>63</v>
      </c>
      <c r="F360" s="484" t="str">
        <f t="shared" si="11"/>
        <v>R0210C0270</v>
      </c>
      <c r="G360" s="36" t="s">
        <v>212</v>
      </c>
      <c r="H360" s="36" t="s">
        <v>669</v>
      </c>
      <c r="I360" s="485"/>
      <c r="J360" s="36"/>
      <c r="K360" s="36"/>
    </row>
    <row r="361" spans="2:11" x14ac:dyDescent="0.2">
      <c r="B361" s="484" t="str">
        <f t="shared" si="10"/>
        <v>13.7-R0020C0280-1</v>
      </c>
      <c r="C361" s="36">
        <v>13.7</v>
      </c>
      <c r="D361" s="485" t="s">
        <v>17</v>
      </c>
      <c r="E361" s="485" t="s">
        <v>66</v>
      </c>
      <c r="F361" s="484" t="str">
        <f t="shared" si="11"/>
        <v>R0020C0280</v>
      </c>
      <c r="G361" s="36" t="s">
        <v>212</v>
      </c>
      <c r="H361" s="36" t="s">
        <v>669</v>
      </c>
      <c r="I361" s="485"/>
      <c r="J361" s="36"/>
      <c r="K361" s="36"/>
    </row>
    <row r="362" spans="2:11" x14ac:dyDescent="0.2">
      <c r="B362" s="484" t="str">
        <f t="shared" si="10"/>
        <v>13.7-R0030C0280-1</v>
      </c>
      <c r="C362" s="36">
        <v>13.7</v>
      </c>
      <c r="D362" s="485" t="s">
        <v>18</v>
      </c>
      <c r="E362" s="485" t="s">
        <v>66</v>
      </c>
      <c r="F362" s="484" t="str">
        <f t="shared" si="11"/>
        <v>R0030C0280</v>
      </c>
      <c r="G362" s="36" t="s">
        <v>212</v>
      </c>
      <c r="H362" s="36" t="s">
        <v>669</v>
      </c>
      <c r="I362" s="485"/>
      <c r="J362" s="36"/>
      <c r="K362" s="36"/>
    </row>
    <row r="363" spans="2:11" x14ac:dyDescent="0.2">
      <c r="B363" s="484" t="str">
        <f t="shared" si="10"/>
        <v>13.7-R0040C0280-1</v>
      </c>
      <c r="C363" s="36">
        <v>13.7</v>
      </c>
      <c r="D363" s="485" t="s">
        <v>19</v>
      </c>
      <c r="E363" s="485" t="s">
        <v>66</v>
      </c>
      <c r="F363" s="484" t="str">
        <f t="shared" si="11"/>
        <v>R0040C0280</v>
      </c>
      <c r="G363" s="36" t="s">
        <v>212</v>
      </c>
      <c r="H363" s="36" t="s">
        <v>669</v>
      </c>
      <c r="I363" s="485"/>
      <c r="J363" s="36"/>
      <c r="K363" s="36"/>
    </row>
    <row r="364" spans="2:11" x14ac:dyDescent="0.2">
      <c r="B364" s="484" t="str">
        <f t="shared" si="10"/>
        <v>13.7-R0050C0280-1</v>
      </c>
      <c r="C364" s="36">
        <v>13.7</v>
      </c>
      <c r="D364" s="485" t="s">
        <v>20</v>
      </c>
      <c r="E364" s="485" t="s">
        <v>66</v>
      </c>
      <c r="F364" s="484" t="str">
        <f t="shared" si="11"/>
        <v>R0050C0280</v>
      </c>
      <c r="G364" s="36" t="s">
        <v>212</v>
      </c>
      <c r="H364" s="36" t="s">
        <v>669</v>
      </c>
      <c r="I364" s="485"/>
      <c r="J364" s="36"/>
      <c r="K364" s="36"/>
    </row>
    <row r="365" spans="2:11" x14ac:dyDescent="0.2">
      <c r="B365" s="484" t="str">
        <f t="shared" si="10"/>
        <v>13.7-R0060C0280-1</v>
      </c>
      <c r="C365" s="36">
        <v>13.7</v>
      </c>
      <c r="D365" s="485" t="s">
        <v>21</v>
      </c>
      <c r="E365" s="485" t="s">
        <v>66</v>
      </c>
      <c r="F365" s="484" t="str">
        <f t="shared" si="11"/>
        <v>R0060C0280</v>
      </c>
      <c r="G365" s="36" t="s">
        <v>212</v>
      </c>
      <c r="H365" s="36" t="s">
        <v>669</v>
      </c>
      <c r="I365" s="485"/>
      <c r="J365" s="36"/>
      <c r="K365" s="36"/>
    </row>
    <row r="366" spans="2:11" x14ac:dyDescent="0.2">
      <c r="B366" s="484" t="str">
        <f t="shared" si="10"/>
        <v>13.7-R0070C0280-1</v>
      </c>
      <c r="C366" s="36">
        <v>13.7</v>
      </c>
      <c r="D366" s="485" t="s">
        <v>22</v>
      </c>
      <c r="E366" s="485" t="s">
        <v>66</v>
      </c>
      <c r="F366" s="484" t="str">
        <f t="shared" si="11"/>
        <v>R0070C0280</v>
      </c>
      <c r="G366" s="36" t="s">
        <v>212</v>
      </c>
      <c r="H366" s="36" t="s">
        <v>669</v>
      </c>
      <c r="I366" s="485"/>
      <c r="J366" s="36"/>
      <c r="K366" s="36"/>
    </row>
    <row r="367" spans="2:11" x14ac:dyDescent="0.2">
      <c r="B367" s="484" t="str">
        <f t="shared" si="10"/>
        <v>13.7-R0080C0280-1</v>
      </c>
      <c r="C367" s="36">
        <v>13.7</v>
      </c>
      <c r="D367" s="485" t="s">
        <v>23</v>
      </c>
      <c r="E367" s="485" t="s">
        <v>66</v>
      </c>
      <c r="F367" s="484" t="str">
        <f t="shared" si="11"/>
        <v>R0080C0280</v>
      </c>
      <c r="G367" s="36" t="s">
        <v>212</v>
      </c>
      <c r="H367" s="36" t="s">
        <v>669</v>
      </c>
      <c r="I367" s="485"/>
      <c r="J367" s="36"/>
      <c r="K367" s="36"/>
    </row>
    <row r="368" spans="2:11" x14ac:dyDescent="0.2">
      <c r="B368" s="484" t="str">
        <f t="shared" si="10"/>
        <v>13.7-R0110C0280-1</v>
      </c>
      <c r="C368" s="36">
        <v>13.7</v>
      </c>
      <c r="D368" s="485" t="s">
        <v>26</v>
      </c>
      <c r="E368" s="485" t="s">
        <v>66</v>
      </c>
      <c r="F368" s="484" t="str">
        <f t="shared" si="11"/>
        <v>R0110C0280</v>
      </c>
      <c r="G368" s="36" t="s">
        <v>212</v>
      </c>
      <c r="H368" s="36" t="s">
        <v>219</v>
      </c>
      <c r="I368" s="36"/>
      <c r="J368" s="36" t="s">
        <v>582</v>
      </c>
      <c r="K368" s="36"/>
    </row>
    <row r="369" spans="2:11" x14ac:dyDescent="0.2">
      <c r="B369" s="484" t="str">
        <f t="shared" si="10"/>
        <v>13.7-R0130C0280-1</v>
      </c>
      <c r="C369" s="36">
        <v>13.7</v>
      </c>
      <c r="D369" s="485" t="s">
        <v>28</v>
      </c>
      <c r="E369" s="485" t="s">
        <v>66</v>
      </c>
      <c r="F369" s="484" t="str">
        <f t="shared" si="11"/>
        <v>R0130C0280</v>
      </c>
      <c r="G369" s="36" t="s">
        <v>212</v>
      </c>
      <c r="H369" s="36" t="s">
        <v>219</v>
      </c>
      <c r="I369" s="36"/>
      <c r="J369" s="36" t="s">
        <v>582</v>
      </c>
      <c r="K369" s="36"/>
    </row>
    <row r="370" spans="2:11" x14ac:dyDescent="0.2">
      <c r="B370" s="484" t="str">
        <f t="shared" si="10"/>
        <v>13.7-R0150C0280-1</v>
      </c>
      <c r="C370" s="36">
        <v>13.7</v>
      </c>
      <c r="D370" s="485" t="s">
        <v>44</v>
      </c>
      <c r="E370" s="485" t="s">
        <v>66</v>
      </c>
      <c r="F370" s="484" t="str">
        <f t="shared" si="11"/>
        <v>R0150C0280</v>
      </c>
      <c r="G370" s="36" t="s">
        <v>212</v>
      </c>
      <c r="H370" s="36" t="s">
        <v>219</v>
      </c>
      <c r="I370" s="36"/>
      <c r="J370" s="36" t="s">
        <v>582</v>
      </c>
      <c r="K370" s="36"/>
    </row>
    <row r="371" spans="2:11" x14ac:dyDescent="0.2">
      <c r="B371" s="484" t="str">
        <f t="shared" si="10"/>
        <v>13.7-R0170C0280-1</v>
      </c>
      <c r="C371" s="36">
        <v>13.7</v>
      </c>
      <c r="D371" s="485" t="s">
        <v>46</v>
      </c>
      <c r="E371" s="485" t="s">
        <v>66</v>
      </c>
      <c r="F371" s="484" t="str">
        <f t="shared" si="11"/>
        <v>R0170C0280</v>
      </c>
      <c r="G371" s="36" t="s">
        <v>212</v>
      </c>
      <c r="H371" s="36" t="s">
        <v>219</v>
      </c>
      <c r="I371" s="36"/>
      <c r="J371" s="36" t="s">
        <v>582</v>
      </c>
      <c r="K371" s="36"/>
    </row>
    <row r="372" spans="2:11" x14ac:dyDescent="0.2">
      <c r="B372" s="484" t="str">
        <f t="shared" si="10"/>
        <v>13.7-R0190C0280-1</v>
      </c>
      <c r="C372" s="36">
        <v>13.7</v>
      </c>
      <c r="D372" s="485" t="s">
        <v>50</v>
      </c>
      <c r="E372" s="485" t="s">
        <v>66</v>
      </c>
      <c r="F372" s="484" t="str">
        <f t="shared" si="11"/>
        <v>R0190C0280</v>
      </c>
      <c r="G372" s="36" t="s">
        <v>212</v>
      </c>
      <c r="H372" s="36" t="s">
        <v>219</v>
      </c>
      <c r="I372" s="36"/>
      <c r="J372" s="36" t="s">
        <v>582</v>
      </c>
      <c r="K372" s="36"/>
    </row>
    <row r="373" spans="2:11" x14ac:dyDescent="0.2">
      <c r="B373" s="484" t="str">
        <f t="shared" si="10"/>
        <v>13.7-R0210C0280-1</v>
      </c>
      <c r="C373" s="36">
        <v>13.7</v>
      </c>
      <c r="D373" s="485" t="s">
        <v>54</v>
      </c>
      <c r="E373" s="485" t="s">
        <v>66</v>
      </c>
      <c r="F373" s="484" t="str">
        <f t="shared" si="11"/>
        <v>R0210C0280</v>
      </c>
      <c r="G373" s="36" t="s">
        <v>212</v>
      </c>
      <c r="H373" s="36" t="s">
        <v>669</v>
      </c>
      <c r="I373" s="485"/>
      <c r="J373" s="36"/>
      <c r="K373" s="36"/>
    </row>
    <row r="374" spans="2:11" x14ac:dyDescent="0.2">
      <c r="B374" s="484" t="str">
        <f t="shared" si="10"/>
        <v>13.7-R0020C0290-1</v>
      </c>
      <c r="C374" s="36">
        <v>13.7</v>
      </c>
      <c r="D374" s="485" t="s">
        <v>17</v>
      </c>
      <c r="E374" s="485" t="s">
        <v>69</v>
      </c>
      <c r="F374" s="484" t="str">
        <f t="shared" si="11"/>
        <v>R0020C0290</v>
      </c>
      <c r="G374" s="36" t="s">
        <v>212</v>
      </c>
      <c r="H374" s="36" t="s">
        <v>669</v>
      </c>
      <c r="I374" s="485"/>
      <c r="J374" s="36"/>
      <c r="K374" s="36"/>
    </row>
    <row r="375" spans="2:11" x14ac:dyDescent="0.2">
      <c r="B375" s="484" t="str">
        <f t="shared" si="10"/>
        <v>13.7-R0030C0290-1</v>
      </c>
      <c r="C375" s="36">
        <v>13.7</v>
      </c>
      <c r="D375" s="485" t="s">
        <v>18</v>
      </c>
      <c r="E375" s="485" t="s">
        <v>69</v>
      </c>
      <c r="F375" s="484" t="str">
        <f t="shared" si="11"/>
        <v>R0030C0290</v>
      </c>
      <c r="G375" s="36" t="s">
        <v>212</v>
      </c>
      <c r="H375" s="36" t="s">
        <v>669</v>
      </c>
      <c r="I375" s="485"/>
      <c r="J375" s="36"/>
      <c r="K375" s="36"/>
    </row>
    <row r="376" spans="2:11" x14ac:dyDescent="0.2">
      <c r="B376" s="484" t="str">
        <f t="shared" si="10"/>
        <v>13.7-R0040C0290-1</v>
      </c>
      <c r="C376" s="36">
        <v>13.7</v>
      </c>
      <c r="D376" s="485" t="s">
        <v>19</v>
      </c>
      <c r="E376" s="485" t="s">
        <v>69</v>
      </c>
      <c r="F376" s="484" t="str">
        <f t="shared" si="11"/>
        <v>R0040C0290</v>
      </c>
      <c r="G376" s="36" t="s">
        <v>212</v>
      </c>
      <c r="H376" s="36" t="s">
        <v>669</v>
      </c>
      <c r="I376" s="485"/>
      <c r="J376" s="36"/>
      <c r="K376" s="36"/>
    </row>
    <row r="377" spans="2:11" x14ac:dyDescent="0.2">
      <c r="B377" s="484" t="str">
        <f t="shared" si="10"/>
        <v>13.7-R0050C0290-1</v>
      </c>
      <c r="C377" s="36">
        <v>13.7</v>
      </c>
      <c r="D377" s="485" t="s">
        <v>20</v>
      </c>
      <c r="E377" s="485" t="s">
        <v>69</v>
      </c>
      <c r="F377" s="484" t="str">
        <f t="shared" si="11"/>
        <v>R0050C0290</v>
      </c>
      <c r="G377" s="36" t="s">
        <v>212</v>
      </c>
      <c r="H377" s="36" t="s">
        <v>669</v>
      </c>
      <c r="I377" s="485"/>
      <c r="J377" s="36"/>
      <c r="K377" s="36"/>
    </row>
    <row r="378" spans="2:11" x14ac:dyDescent="0.2">
      <c r="B378" s="484" t="str">
        <f t="shared" si="10"/>
        <v>13.7-R0060C0290-1</v>
      </c>
      <c r="C378" s="36">
        <v>13.7</v>
      </c>
      <c r="D378" s="485" t="s">
        <v>21</v>
      </c>
      <c r="E378" s="485" t="s">
        <v>69</v>
      </c>
      <c r="F378" s="484" t="str">
        <f t="shared" si="11"/>
        <v>R0060C0290</v>
      </c>
      <c r="G378" s="36" t="s">
        <v>212</v>
      </c>
      <c r="H378" s="36" t="s">
        <v>669</v>
      </c>
      <c r="I378" s="485"/>
      <c r="J378" s="36"/>
      <c r="K378" s="36"/>
    </row>
    <row r="379" spans="2:11" x14ac:dyDescent="0.2">
      <c r="B379" s="484" t="str">
        <f t="shared" si="10"/>
        <v>13.7-R0070C0290-1</v>
      </c>
      <c r="C379" s="36">
        <v>13.7</v>
      </c>
      <c r="D379" s="485" t="s">
        <v>22</v>
      </c>
      <c r="E379" s="485" t="s">
        <v>69</v>
      </c>
      <c r="F379" s="484" t="str">
        <f t="shared" si="11"/>
        <v>R0070C0290</v>
      </c>
      <c r="G379" s="36" t="s">
        <v>212</v>
      </c>
      <c r="H379" s="36" t="s">
        <v>669</v>
      </c>
      <c r="I379" s="485"/>
      <c r="J379" s="36"/>
      <c r="K379" s="36"/>
    </row>
    <row r="380" spans="2:11" x14ac:dyDescent="0.2">
      <c r="B380" s="484" t="str">
        <f t="shared" si="10"/>
        <v>13.7-R0080C0290-1</v>
      </c>
      <c r="C380" s="36">
        <v>13.7</v>
      </c>
      <c r="D380" s="485" t="s">
        <v>23</v>
      </c>
      <c r="E380" s="485" t="s">
        <v>69</v>
      </c>
      <c r="F380" s="484" t="str">
        <f t="shared" si="11"/>
        <v>R0080C0290</v>
      </c>
      <c r="G380" s="36" t="s">
        <v>212</v>
      </c>
      <c r="H380" s="36" t="s">
        <v>669</v>
      </c>
      <c r="I380" s="485"/>
      <c r="J380" s="36"/>
      <c r="K380" s="36"/>
    </row>
    <row r="381" spans="2:11" x14ac:dyDescent="0.2">
      <c r="B381" s="484" t="str">
        <f t="shared" si="10"/>
        <v>13.7-R0110C0290-1</v>
      </c>
      <c r="C381" s="36">
        <v>13.7</v>
      </c>
      <c r="D381" s="485" t="s">
        <v>26</v>
      </c>
      <c r="E381" s="485" t="s">
        <v>69</v>
      </c>
      <c r="F381" s="484" t="str">
        <f t="shared" si="11"/>
        <v>R0110C0290</v>
      </c>
      <c r="G381" s="36" t="s">
        <v>212</v>
      </c>
      <c r="H381" s="36" t="s">
        <v>677</v>
      </c>
      <c r="I381" s="36"/>
      <c r="J381" s="36"/>
      <c r="K381" s="36"/>
    </row>
    <row r="382" spans="2:11" x14ac:dyDescent="0.2">
      <c r="B382" s="484" t="str">
        <f t="shared" si="10"/>
        <v>13.7-R0130C0290-1</v>
      </c>
      <c r="C382" s="36">
        <v>13.7</v>
      </c>
      <c r="D382" s="485" t="s">
        <v>28</v>
      </c>
      <c r="E382" s="485" t="s">
        <v>69</v>
      </c>
      <c r="F382" s="484" t="str">
        <f t="shared" si="11"/>
        <v>R0130C0290</v>
      </c>
      <c r="G382" s="36" t="s">
        <v>212</v>
      </c>
      <c r="H382" s="36" t="s">
        <v>677</v>
      </c>
      <c r="I382" s="36"/>
      <c r="J382" s="36"/>
      <c r="K382" s="36"/>
    </row>
    <row r="383" spans="2:11" x14ac:dyDescent="0.2">
      <c r="B383" s="484" t="str">
        <f t="shared" si="10"/>
        <v>13.7-R0150C0290-1</v>
      </c>
      <c r="C383" s="36">
        <v>13.7</v>
      </c>
      <c r="D383" s="485" t="s">
        <v>44</v>
      </c>
      <c r="E383" s="485" t="s">
        <v>69</v>
      </c>
      <c r="F383" s="484" t="str">
        <f t="shared" si="11"/>
        <v>R0150C0290</v>
      </c>
      <c r="G383" s="36" t="s">
        <v>212</v>
      </c>
      <c r="H383" s="36" t="s">
        <v>677</v>
      </c>
      <c r="I383" s="36"/>
      <c r="J383" s="36"/>
      <c r="K383" s="36"/>
    </row>
    <row r="384" spans="2:11" x14ac:dyDescent="0.2">
      <c r="B384" s="484" t="str">
        <f t="shared" si="10"/>
        <v>13.7-R0170C0290-1</v>
      </c>
      <c r="C384" s="36">
        <v>13.7</v>
      </c>
      <c r="D384" s="485" t="s">
        <v>46</v>
      </c>
      <c r="E384" s="485" t="s">
        <v>69</v>
      </c>
      <c r="F384" s="484" t="str">
        <f t="shared" si="11"/>
        <v>R0170C0290</v>
      </c>
      <c r="G384" s="36" t="s">
        <v>212</v>
      </c>
      <c r="H384" s="36" t="s">
        <v>677</v>
      </c>
      <c r="I384" s="36"/>
      <c r="J384" s="36"/>
      <c r="K384" s="36"/>
    </row>
    <row r="385" spans="2:11" x14ac:dyDescent="0.2">
      <c r="B385" s="484" t="str">
        <f t="shared" si="10"/>
        <v>13.7-R0190C0290-1</v>
      </c>
      <c r="C385" s="36">
        <v>13.7</v>
      </c>
      <c r="D385" s="485" t="s">
        <v>50</v>
      </c>
      <c r="E385" s="485" t="s">
        <v>69</v>
      </c>
      <c r="F385" s="484" t="str">
        <f t="shared" si="11"/>
        <v>R0190C0290</v>
      </c>
      <c r="G385" s="36" t="s">
        <v>212</v>
      </c>
      <c r="H385" s="36" t="s">
        <v>677</v>
      </c>
      <c r="I385" s="36"/>
      <c r="J385" s="36"/>
      <c r="K385" s="36"/>
    </row>
    <row r="386" spans="2:11" x14ac:dyDescent="0.2">
      <c r="B386" s="484" t="str">
        <f t="shared" ref="B386:B449" si="12">+C386&amp;"-"&amp;F386&amp;"-1"</f>
        <v>13.7-R0210C0290-1</v>
      </c>
      <c r="C386" s="36">
        <v>13.7</v>
      </c>
      <c r="D386" s="485" t="s">
        <v>54</v>
      </c>
      <c r="E386" s="485" t="s">
        <v>69</v>
      </c>
      <c r="F386" s="484" t="str">
        <f t="shared" ref="F386:F449" si="13">+"R"&amp;D386&amp;"C"&amp;E386</f>
        <v>R0210C0290</v>
      </c>
      <c r="G386" s="36" t="s">
        <v>212</v>
      </c>
      <c r="H386" s="36" t="s">
        <v>669</v>
      </c>
      <c r="I386" s="485"/>
      <c r="J386" s="36"/>
      <c r="K386" s="36"/>
    </row>
    <row r="387" spans="2:11" x14ac:dyDescent="0.2">
      <c r="B387" s="484" t="str">
        <f t="shared" si="12"/>
        <v>13.7-R0020C0300-1</v>
      </c>
      <c r="C387" s="36">
        <v>13.7</v>
      </c>
      <c r="D387" s="485" t="s">
        <v>17</v>
      </c>
      <c r="E387" s="485" t="s">
        <v>70</v>
      </c>
      <c r="F387" s="484" t="str">
        <f t="shared" si="13"/>
        <v>R0020C0300</v>
      </c>
      <c r="G387" s="36" t="s">
        <v>212</v>
      </c>
      <c r="H387" s="36" t="s">
        <v>669</v>
      </c>
      <c r="I387" s="485"/>
      <c r="J387" s="36"/>
      <c r="K387" s="36"/>
    </row>
    <row r="388" spans="2:11" x14ac:dyDescent="0.2">
      <c r="B388" s="484" t="str">
        <f t="shared" si="12"/>
        <v>13.7-R0030C0300-1</v>
      </c>
      <c r="C388" s="36">
        <v>13.7</v>
      </c>
      <c r="D388" s="485" t="s">
        <v>18</v>
      </c>
      <c r="E388" s="485" t="s">
        <v>70</v>
      </c>
      <c r="F388" s="484" t="str">
        <f t="shared" si="13"/>
        <v>R0030C0300</v>
      </c>
      <c r="G388" s="36" t="s">
        <v>212</v>
      </c>
      <c r="H388" s="36" t="s">
        <v>669</v>
      </c>
      <c r="I388" s="485"/>
      <c r="J388" s="36"/>
      <c r="K388" s="36"/>
    </row>
    <row r="389" spans="2:11" x14ac:dyDescent="0.2">
      <c r="B389" s="484" t="str">
        <f t="shared" si="12"/>
        <v>13.7-R0040C0300-1</v>
      </c>
      <c r="C389" s="36">
        <v>13.7</v>
      </c>
      <c r="D389" s="485" t="s">
        <v>19</v>
      </c>
      <c r="E389" s="485" t="s">
        <v>70</v>
      </c>
      <c r="F389" s="484" t="str">
        <f t="shared" si="13"/>
        <v>R0040C0300</v>
      </c>
      <c r="G389" s="36" t="s">
        <v>212</v>
      </c>
      <c r="H389" s="36" t="s">
        <v>669</v>
      </c>
      <c r="I389" s="485"/>
      <c r="J389" s="36"/>
      <c r="K389" s="36"/>
    </row>
    <row r="390" spans="2:11" x14ac:dyDescent="0.2">
      <c r="B390" s="484" t="str">
        <f t="shared" si="12"/>
        <v>13.7-R0050C0300-1</v>
      </c>
      <c r="C390" s="36">
        <v>13.7</v>
      </c>
      <c r="D390" s="485" t="s">
        <v>20</v>
      </c>
      <c r="E390" s="485" t="s">
        <v>70</v>
      </c>
      <c r="F390" s="484" t="str">
        <f t="shared" si="13"/>
        <v>R0050C0300</v>
      </c>
      <c r="G390" s="36" t="s">
        <v>212</v>
      </c>
      <c r="H390" s="36" t="s">
        <v>669</v>
      </c>
      <c r="I390" s="485"/>
      <c r="J390" s="36"/>
      <c r="K390" s="36"/>
    </row>
    <row r="391" spans="2:11" x14ac:dyDescent="0.2">
      <c r="B391" s="484" t="str">
        <f t="shared" si="12"/>
        <v>13.7-R0060C0300-1</v>
      </c>
      <c r="C391" s="36">
        <v>13.7</v>
      </c>
      <c r="D391" s="485" t="s">
        <v>21</v>
      </c>
      <c r="E391" s="485" t="s">
        <v>70</v>
      </c>
      <c r="F391" s="484" t="str">
        <f t="shared" si="13"/>
        <v>R0060C0300</v>
      </c>
      <c r="G391" s="36" t="s">
        <v>212</v>
      </c>
      <c r="H391" s="36" t="s">
        <v>669</v>
      </c>
      <c r="I391" s="485"/>
      <c r="J391" s="36"/>
      <c r="K391" s="36"/>
    </row>
    <row r="392" spans="2:11" x14ac:dyDescent="0.2">
      <c r="B392" s="484" t="str">
        <f t="shared" si="12"/>
        <v>13.7-R0070C0300-1</v>
      </c>
      <c r="C392" s="36">
        <v>13.7</v>
      </c>
      <c r="D392" s="485" t="s">
        <v>22</v>
      </c>
      <c r="E392" s="485" t="s">
        <v>70</v>
      </c>
      <c r="F392" s="484" t="str">
        <f t="shared" si="13"/>
        <v>R0070C0300</v>
      </c>
      <c r="G392" s="36" t="s">
        <v>212</v>
      </c>
      <c r="H392" s="36" t="s">
        <v>669</v>
      </c>
      <c r="I392" s="485"/>
      <c r="J392" s="36"/>
      <c r="K392" s="36"/>
    </row>
    <row r="393" spans="2:11" x14ac:dyDescent="0.2">
      <c r="B393" s="484" t="str">
        <f t="shared" si="12"/>
        <v>13.7-R0080C0300-1</v>
      </c>
      <c r="C393" s="36">
        <v>13.7</v>
      </c>
      <c r="D393" s="485" t="s">
        <v>23</v>
      </c>
      <c r="E393" s="485" t="s">
        <v>70</v>
      </c>
      <c r="F393" s="484" t="str">
        <f t="shared" si="13"/>
        <v>R0080C0300</v>
      </c>
      <c r="G393" s="36" t="s">
        <v>212</v>
      </c>
      <c r="H393" s="36" t="s">
        <v>669</v>
      </c>
      <c r="I393" s="485"/>
      <c r="J393" s="36"/>
      <c r="K393" s="36"/>
    </row>
    <row r="394" spans="2:11" x14ac:dyDescent="0.2">
      <c r="B394" s="484" t="str">
        <f t="shared" si="12"/>
        <v>13.7-R0110C0300-1</v>
      </c>
      <c r="C394" s="36">
        <v>13.7</v>
      </c>
      <c r="D394" s="485" t="s">
        <v>26</v>
      </c>
      <c r="E394" s="485" t="s">
        <v>70</v>
      </c>
      <c r="F394" s="484" t="str">
        <f t="shared" si="13"/>
        <v>R0110C0300</v>
      </c>
      <c r="G394" s="36" t="s">
        <v>212</v>
      </c>
      <c r="H394" s="36" t="s">
        <v>677</v>
      </c>
      <c r="I394" s="36"/>
      <c r="J394" s="36"/>
      <c r="K394" s="36"/>
    </row>
    <row r="395" spans="2:11" x14ac:dyDescent="0.2">
      <c r="B395" s="484" t="str">
        <f t="shared" si="12"/>
        <v>13.7-R0130C0300-1</v>
      </c>
      <c r="C395" s="36">
        <v>13.7</v>
      </c>
      <c r="D395" s="485" t="s">
        <v>28</v>
      </c>
      <c r="E395" s="485" t="s">
        <v>70</v>
      </c>
      <c r="F395" s="484" t="str">
        <f t="shared" si="13"/>
        <v>R0130C0300</v>
      </c>
      <c r="G395" s="36" t="s">
        <v>212</v>
      </c>
      <c r="H395" s="36" t="s">
        <v>677</v>
      </c>
      <c r="I395" s="36"/>
      <c r="J395" s="36"/>
      <c r="K395" s="36"/>
    </row>
    <row r="396" spans="2:11" x14ac:dyDescent="0.2">
      <c r="B396" s="484" t="str">
        <f t="shared" si="12"/>
        <v>13.7-R0150C0300-1</v>
      </c>
      <c r="C396" s="36">
        <v>13.7</v>
      </c>
      <c r="D396" s="485" t="s">
        <v>44</v>
      </c>
      <c r="E396" s="485" t="s">
        <v>70</v>
      </c>
      <c r="F396" s="484" t="str">
        <f t="shared" si="13"/>
        <v>R0150C0300</v>
      </c>
      <c r="G396" s="36" t="s">
        <v>212</v>
      </c>
      <c r="H396" s="36" t="s">
        <v>677</v>
      </c>
      <c r="I396" s="36"/>
      <c r="J396" s="36"/>
      <c r="K396" s="36"/>
    </row>
    <row r="397" spans="2:11" x14ac:dyDescent="0.2">
      <c r="B397" s="484" t="str">
        <f t="shared" si="12"/>
        <v>13.7-R0170C0300-1</v>
      </c>
      <c r="C397" s="36">
        <v>13.7</v>
      </c>
      <c r="D397" s="485" t="s">
        <v>46</v>
      </c>
      <c r="E397" s="485" t="s">
        <v>70</v>
      </c>
      <c r="F397" s="484" t="str">
        <f t="shared" si="13"/>
        <v>R0170C0300</v>
      </c>
      <c r="G397" s="36" t="s">
        <v>212</v>
      </c>
      <c r="H397" s="36" t="s">
        <v>677</v>
      </c>
      <c r="I397" s="36"/>
      <c r="J397" s="36"/>
      <c r="K397" s="36"/>
    </row>
    <row r="398" spans="2:11" x14ac:dyDescent="0.2">
      <c r="B398" s="484" t="str">
        <f t="shared" si="12"/>
        <v>13.7-R0190C0300-1</v>
      </c>
      <c r="C398" s="36">
        <v>13.7</v>
      </c>
      <c r="D398" s="485" t="s">
        <v>50</v>
      </c>
      <c r="E398" s="485" t="s">
        <v>70</v>
      </c>
      <c r="F398" s="484" t="str">
        <f t="shared" si="13"/>
        <v>R0190C0300</v>
      </c>
      <c r="G398" s="36" t="s">
        <v>212</v>
      </c>
      <c r="H398" s="36" t="s">
        <v>677</v>
      </c>
      <c r="I398" s="36"/>
      <c r="J398" s="36"/>
      <c r="K398" s="36"/>
    </row>
    <row r="399" spans="2:11" x14ac:dyDescent="0.2">
      <c r="B399" s="484" t="str">
        <f t="shared" si="12"/>
        <v>13.7-R0210C0300-1</v>
      </c>
      <c r="C399" s="36">
        <v>13.7</v>
      </c>
      <c r="D399" s="485" t="s">
        <v>54</v>
      </c>
      <c r="E399" s="485" t="s">
        <v>70</v>
      </c>
      <c r="F399" s="484" t="str">
        <f t="shared" si="13"/>
        <v>R0210C0300</v>
      </c>
      <c r="G399" s="36" t="s">
        <v>212</v>
      </c>
      <c r="H399" s="36" t="s">
        <v>669</v>
      </c>
      <c r="I399" s="485"/>
      <c r="J399" s="36"/>
      <c r="K399" s="36"/>
    </row>
    <row r="400" spans="2:11" x14ac:dyDescent="0.2">
      <c r="B400" s="484" t="str">
        <f t="shared" si="12"/>
        <v>13.7-R0020C0310-1</v>
      </c>
      <c r="C400" s="36">
        <v>13.7</v>
      </c>
      <c r="D400" s="485" t="s">
        <v>17</v>
      </c>
      <c r="E400" s="485" t="s">
        <v>73</v>
      </c>
      <c r="F400" s="484" t="str">
        <f t="shared" si="13"/>
        <v>R0020C0310</v>
      </c>
      <c r="G400" s="36" t="s">
        <v>212</v>
      </c>
      <c r="H400" s="36" t="s">
        <v>669</v>
      </c>
      <c r="I400" s="485"/>
      <c r="J400" s="36"/>
      <c r="K400" s="36"/>
    </row>
    <row r="401" spans="2:11" x14ac:dyDescent="0.2">
      <c r="B401" s="484" t="str">
        <f t="shared" si="12"/>
        <v>13.7-R0030C0310-1</v>
      </c>
      <c r="C401" s="36">
        <v>13.7</v>
      </c>
      <c r="D401" s="485" t="s">
        <v>18</v>
      </c>
      <c r="E401" s="485" t="s">
        <v>73</v>
      </c>
      <c r="F401" s="484" t="str">
        <f t="shared" si="13"/>
        <v>R0030C0310</v>
      </c>
      <c r="G401" s="36" t="s">
        <v>212</v>
      </c>
      <c r="H401" s="36" t="s">
        <v>669</v>
      </c>
      <c r="I401" s="485"/>
      <c r="J401" s="36"/>
      <c r="K401" s="36"/>
    </row>
    <row r="402" spans="2:11" x14ac:dyDescent="0.2">
      <c r="B402" s="484" t="str">
        <f t="shared" si="12"/>
        <v>13.7-R0040C0310-1</v>
      </c>
      <c r="C402" s="36">
        <v>13.7</v>
      </c>
      <c r="D402" s="485" t="s">
        <v>19</v>
      </c>
      <c r="E402" s="485" t="s">
        <v>73</v>
      </c>
      <c r="F402" s="484" t="str">
        <f t="shared" si="13"/>
        <v>R0040C0310</v>
      </c>
      <c r="G402" s="36" t="s">
        <v>212</v>
      </c>
      <c r="H402" s="36" t="s">
        <v>669</v>
      </c>
      <c r="I402" s="485"/>
      <c r="J402" s="36"/>
      <c r="K402" s="36"/>
    </row>
    <row r="403" spans="2:11" x14ac:dyDescent="0.2">
      <c r="B403" s="484" t="str">
        <f t="shared" si="12"/>
        <v>13.7-R0050C0310-1</v>
      </c>
      <c r="C403" s="36">
        <v>13.7</v>
      </c>
      <c r="D403" s="485" t="s">
        <v>20</v>
      </c>
      <c r="E403" s="485" t="s">
        <v>73</v>
      </c>
      <c r="F403" s="484" t="str">
        <f t="shared" si="13"/>
        <v>R0050C0310</v>
      </c>
      <c r="G403" s="36" t="s">
        <v>212</v>
      </c>
      <c r="H403" s="36" t="s">
        <v>669</v>
      </c>
      <c r="I403" s="485"/>
      <c r="J403" s="36"/>
      <c r="K403" s="36"/>
    </row>
    <row r="404" spans="2:11" x14ac:dyDescent="0.2">
      <c r="B404" s="484" t="str">
        <f t="shared" si="12"/>
        <v>13.7-R0060C0310-1</v>
      </c>
      <c r="C404" s="36">
        <v>13.7</v>
      </c>
      <c r="D404" s="485" t="s">
        <v>21</v>
      </c>
      <c r="E404" s="485" t="s">
        <v>73</v>
      </c>
      <c r="F404" s="484" t="str">
        <f t="shared" si="13"/>
        <v>R0060C0310</v>
      </c>
      <c r="G404" s="36" t="s">
        <v>212</v>
      </c>
      <c r="H404" s="36" t="s">
        <v>669</v>
      </c>
      <c r="I404" s="485"/>
      <c r="J404" s="36"/>
      <c r="K404" s="36"/>
    </row>
    <row r="405" spans="2:11" x14ac:dyDescent="0.2">
      <c r="B405" s="484" t="str">
        <f t="shared" si="12"/>
        <v>13.7-R0070C0310-1</v>
      </c>
      <c r="C405" s="36">
        <v>13.7</v>
      </c>
      <c r="D405" s="485" t="s">
        <v>22</v>
      </c>
      <c r="E405" s="485" t="s">
        <v>73</v>
      </c>
      <c r="F405" s="484" t="str">
        <f t="shared" si="13"/>
        <v>R0070C0310</v>
      </c>
      <c r="G405" s="36" t="s">
        <v>212</v>
      </c>
      <c r="H405" s="36" t="s">
        <v>669</v>
      </c>
      <c r="I405" s="485"/>
      <c r="J405" s="36"/>
      <c r="K405" s="36"/>
    </row>
    <row r="406" spans="2:11" x14ac:dyDescent="0.2">
      <c r="B406" s="484" t="str">
        <f t="shared" si="12"/>
        <v>13.7-R0080C0310-1</v>
      </c>
      <c r="C406" s="36">
        <v>13.7</v>
      </c>
      <c r="D406" s="485" t="s">
        <v>23</v>
      </c>
      <c r="E406" s="485" t="s">
        <v>73</v>
      </c>
      <c r="F406" s="484" t="str">
        <f t="shared" si="13"/>
        <v>R0080C0310</v>
      </c>
      <c r="G406" s="36" t="s">
        <v>212</v>
      </c>
      <c r="H406" s="36" t="s">
        <v>669</v>
      </c>
      <c r="I406" s="485"/>
      <c r="J406" s="36"/>
      <c r="K406" s="36"/>
    </row>
    <row r="407" spans="2:11" x14ac:dyDescent="0.2">
      <c r="B407" s="484" t="str">
        <f t="shared" si="12"/>
        <v>13.7-R0110C0310-1</v>
      </c>
      <c r="C407" s="36">
        <v>13.7</v>
      </c>
      <c r="D407" s="485" t="s">
        <v>26</v>
      </c>
      <c r="E407" s="485" t="s">
        <v>73</v>
      </c>
      <c r="F407" s="484" t="str">
        <f t="shared" si="13"/>
        <v>R0110C0310</v>
      </c>
      <c r="G407" s="36" t="s">
        <v>212</v>
      </c>
      <c r="H407" s="36" t="s">
        <v>11888</v>
      </c>
      <c r="I407" s="36"/>
      <c r="J407" s="36" t="s">
        <v>11889</v>
      </c>
      <c r="K407" s="36"/>
    </row>
    <row r="408" spans="2:11" x14ac:dyDescent="0.2">
      <c r="B408" s="484" t="str">
        <f t="shared" si="12"/>
        <v>13.7-R0130C0310-1</v>
      </c>
      <c r="C408" s="36">
        <v>13.7</v>
      </c>
      <c r="D408" s="485" t="s">
        <v>28</v>
      </c>
      <c r="E408" s="485" t="s">
        <v>73</v>
      </c>
      <c r="F408" s="484" t="str">
        <f t="shared" si="13"/>
        <v>R0130C0310</v>
      </c>
      <c r="G408" s="36" t="s">
        <v>212</v>
      </c>
      <c r="H408" s="36" t="s">
        <v>11888</v>
      </c>
      <c r="I408" s="36"/>
      <c r="J408" s="36" t="s">
        <v>11889</v>
      </c>
      <c r="K408" s="36"/>
    </row>
    <row r="409" spans="2:11" x14ac:dyDescent="0.2">
      <c r="B409" s="484" t="str">
        <f t="shared" si="12"/>
        <v>13.7-R0150C0310-1</v>
      </c>
      <c r="C409" s="36">
        <v>13.7</v>
      </c>
      <c r="D409" s="485" t="s">
        <v>44</v>
      </c>
      <c r="E409" s="485" t="s">
        <v>73</v>
      </c>
      <c r="F409" s="484" t="str">
        <f t="shared" si="13"/>
        <v>R0150C0310</v>
      </c>
      <c r="G409" s="36" t="s">
        <v>212</v>
      </c>
      <c r="H409" s="36" t="s">
        <v>11888</v>
      </c>
      <c r="I409" s="36"/>
      <c r="J409" s="36" t="s">
        <v>11889</v>
      </c>
      <c r="K409" s="36"/>
    </row>
    <row r="410" spans="2:11" x14ac:dyDescent="0.2">
      <c r="B410" s="484" t="str">
        <f t="shared" si="12"/>
        <v>13.7-R0170C0310-1</v>
      </c>
      <c r="C410" s="36">
        <v>13.7</v>
      </c>
      <c r="D410" s="485" t="s">
        <v>46</v>
      </c>
      <c r="E410" s="485" t="s">
        <v>73</v>
      </c>
      <c r="F410" s="484" t="str">
        <f t="shared" si="13"/>
        <v>R0170C0310</v>
      </c>
      <c r="G410" s="36" t="s">
        <v>212</v>
      </c>
      <c r="H410" s="36" t="s">
        <v>11888</v>
      </c>
      <c r="I410" s="36"/>
      <c r="J410" s="36" t="s">
        <v>11889</v>
      </c>
      <c r="K410" s="36"/>
    </row>
    <row r="411" spans="2:11" x14ac:dyDescent="0.2">
      <c r="B411" s="484" t="str">
        <f t="shared" si="12"/>
        <v>13.7-R0190C0310-1</v>
      </c>
      <c r="C411" s="36">
        <v>13.7</v>
      </c>
      <c r="D411" s="485" t="s">
        <v>50</v>
      </c>
      <c r="E411" s="485" t="s">
        <v>73</v>
      </c>
      <c r="F411" s="484" t="str">
        <f t="shared" si="13"/>
        <v>R0190C0310</v>
      </c>
      <c r="G411" s="36" t="s">
        <v>212</v>
      </c>
      <c r="H411" s="36" t="s">
        <v>11888</v>
      </c>
      <c r="I411" s="36"/>
      <c r="J411" s="36" t="s">
        <v>11889</v>
      </c>
      <c r="K411" s="36"/>
    </row>
    <row r="412" spans="2:11" x14ac:dyDescent="0.2">
      <c r="B412" s="484" t="str">
        <f t="shared" si="12"/>
        <v>13.7-R0210C0310-1</v>
      </c>
      <c r="C412" s="36">
        <v>13.7</v>
      </c>
      <c r="D412" s="485" t="s">
        <v>54</v>
      </c>
      <c r="E412" s="485" t="s">
        <v>73</v>
      </c>
      <c r="F412" s="484" t="str">
        <f t="shared" si="13"/>
        <v>R0210C0310</v>
      </c>
      <c r="G412" s="36" t="s">
        <v>212</v>
      </c>
      <c r="H412" s="36" t="s">
        <v>669</v>
      </c>
      <c r="I412" s="485"/>
      <c r="J412" s="36"/>
      <c r="K412" s="36"/>
    </row>
    <row r="413" spans="2:11" x14ac:dyDescent="0.2">
      <c r="B413" s="484" t="str">
        <f t="shared" si="12"/>
        <v>13.7-R0020C0320-1</v>
      </c>
      <c r="C413" s="36">
        <v>13.7</v>
      </c>
      <c r="D413" s="485" t="s">
        <v>17</v>
      </c>
      <c r="E413" s="485" t="s">
        <v>74</v>
      </c>
      <c r="F413" s="484" t="str">
        <f t="shared" si="13"/>
        <v>R0020C0320</v>
      </c>
      <c r="G413" s="36" t="s">
        <v>212</v>
      </c>
      <c r="H413" s="36" t="s">
        <v>669</v>
      </c>
      <c r="I413" s="485"/>
      <c r="J413" s="36"/>
      <c r="K413" s="36"/>
    </row>
    <row r="414" spans="2:11" x14ac:dyDescent="0.2">
      <c r="B414" s="484" t="str">
        <f t="shared" si="12"/>
        <v>13.7-R0030C0320-1</v>
      </c>
      <c r="C414" s="36">
        <v>13.7</v>
      </c>
      <c r="D414" s="485" t="s">
        <v>18</v>
      </c>
      <c r="E414" s="485" t="s">
        <v>74</v>
      </c>
      <c r="F414" s="484" t="str">
        <f t="shared" si="13"/>
        <v>R0030C0320</v>
      </c>
      <c r="G414" s="36" t="s">
        <v>212</v>
      </c>
      <c r="H414" s="36" t="s">
        <v>669</v>
      </c>
      <c r="I414" s="485"/>
      <c r="J414" s="36"/>
      <c r="K414" s="36"/>
    </row>
    <row r="415" spans="2:11" x14ac:dyDescent="0.2">
      <c r="B415" s="484" t="str">
        <f t="shared" si="12"/>
        <v>13.7-R0040C0320-1</v>
      </c>
      <c r="C415" s="36">
        <v>13.7</v>
      </c>
      <c r="D415" s="485" t="s">
        <v>19</v>
      </c>
      <c r="E415" s="485" t="s">
        <v>74</v>
      </c>
      <c r="F415" s="484" t="str">
        <f t="shared" si="13"/>
        <v>R0040C0320</v>
      </c>
      <c r="G415" s="36" t="s">
        <v>212</v>
      </c>
      <c r="H415" s="36" t="s">
        <v>669</v>
      </c>
      <c r="I415" s="485"/>
      <c r="J415" s="36"/>
      <c r="K415" s="36"/>
    </row>
    <row r="416" spans="2:11" x14ac:dyDescent="0.2">
      <c r="B416" s="484" t="str">
        <f t="shared" si="12"/>
        <v>13.7-R0050C0320-1</v>
      </c>
      <c r="C416" s="36">
        <v>13.7</v>
      </c>
      <c r="D416" s="485" t="s">
        <v>20</v>
      </c>
      <c r="E416" s="485" t="s">
        <v>74</v>
      </c>
      <c r="F416" s="484" t="str">
        <f t="shared" si="13"/>
        <v>R0050C0320</v>
      </c>
      <c r="G416" s="36" t="s">
        <v>212</v>
      </c>
      <c r="H416" s="36" t="s">
        <v>669</v>
      </c>
      <c r="I416" s="485"/>
      <c r="J416" s="36"/>
      <c r="K416" s="36"/>
    </row>
    <row r="417" spans="2:11" x14ac:dyDescent="0.2">
      <c r="B417" s="484" t="str">
        <f t="shared" si="12"/>
        <v>13.7-R0060C0320-1</v>
      </c>
      <c r="C417" s="36">
        <v>13.7</v>
      </c>
      <c r="D417" s="485" t="s">
        <v>21</v>
      </c>
      <c r="E417" s="485" t="s">
        <v>74</v>
      </c>
      <c r="F417" s="484" t="str">
        <f t="shared" si="13"/>
        <v>R0060C0320</v>
      </c>
      <c r="G417" s="36" t="s">
        <v>212</v>
      </c>
      <c r="H417" s="36" t="s">
        <v>669</v>
      </c>
      <c r="I417" s="485"/>
      <c r="J417" s="36"/>
      <c r="K417" s="36"/>
    </row>
    <row r="418" spans="2:11" x14ac:dyDescent="0.2">
      <c r="B418" s="484" t="str">
        <f t="shared" si="12"/>
        <v>13.7-R0070C0320-1</v>
      </c>
      <c r="C418" s="36">
        <v>13.7</v>
      </c>
      <c r="D418" s="485" t="s">
        <v>22</v>
      </c>
      <c r="E418" s="485" t="s">
        <v>74</v>
      </c>
      <c r="F418" s="484" t="str">
        <f t="shared" si="13"/>
        <v>R0070C0320</v>
      </c>
      <c r="G418" s="36" t="s">
        <v>212</v>
      </c>
      <c r="H418" s="36" t="s">
        <v>669</v>
      </c>
      <c r="I418" s="485"/>
      <c r="J418" s="36"/>
      <c r="K418" s="36"/>
    </row>
    <row r="419" spans="2:11" x14ac:dyDescent="0.2">
      <c r="B419" s="484" t="str">
        <f t="shared" si="12"/>
        <v>13.7-R0080C0320-1</v>
      </c>
      <c r="C419" s="36">
        <v>13.7</v>
      </c>
      <c r="D419" s="485" t="s">
        <v>23</v>
      </c>
      <c r="E419" s="485" t="s">
        <v>74</v>
      </c>
      <c r="F419" s="484" t="str">
        <f t="shared" si="13"/>
        <v>R0080C0320</v>
      </c>
      <c r="G419" s="36" t="s">
        <v>212</v>
      </c>
      <c r="H419" s="36" t="s">
        <v>669</v>
      </c>
      <c r="I419" s="485"/>
      <c r="J419" s="36"/>
      <c r="K419" s="36"/>
    </row>
    <row r="420" spans="2:11" x14ac:dyDescent="0.2">
      <c r="B420" s="484" t="str">
        <f t="shared" si="12"/>
        <v>13.7-R0110C0320-1</v>
      </c>
      <c r="C420" s="36">
        <v>13.7</v>
      </c>
      <c r="D420" s="485" t="s">
        <v>26</v>
      </c>
      <c r="E420" s="485" t="s">
        <v>74</v>
      </c>
      <c r="F420" s="484" t="str">
        <f t="shared" si="13"/>
        <v>R0110C0320</v>
      </c>
      <c r="G420" s="36" t="s">
        <v>212</v>
      </c>
      <c r="H420" s="36" t="s">
        <v>11888</v>
      </c>
      <c r="I420" s="36"/>
      <c r="J420" s="36" t="s">
        <v>11889</v>
      </c>
      <c r="K420" s="36"/>
    </row>
    <row r="421" spans="2:11" x14ac:dyDescent="0.2">
      <c r="B421" s="484" t="str">
        <f t="shared" si="12"/>
        <v>13.7-R0130C0320-1</v>
      </c>
      <c r="C421" s="36">
        <v>13.7</v>
      </c>
      <c r="D421" s="485" t="s">
        <v>28</v>
      </c>
      <c r="E421" s="485" t="s">
        <v>74</v>
      </c>
      <c r="F421" s="484" t="str">
        <f t="shared" si="13"/>
        <v>R0130C0320</v>
      </c>
      <c r="G421" s="36" t="s">
        <v>212</v>
      </c>
      <c r="H421" s="36" t="s">
        <v>11888</v>
      </c>
      <c r="I421" s="36"/>
      <c r="J421" s="36" t="s">
        <v>11889</v>
      </c>
      <c r="K421" s="36"/>
    </row>
    <row r="422" spans="2:11" x14ac:dyDescent="0.2">
      <c r="B422" s="484" t="str">
        <f t="shared" si="12"/>
        <v>13.7-R0150C0320-1</v>
      </c>
      <c r="C422" s="36">
        <v>13.7</v>
      </c>
      <c r="D422" s="485" t="s">
        <v>44</v>
      </c>
      <c r="E422" s="485" t="s">
        <v>74</v>
      </c>
      <c r="F422" s="484" t="str">
        <f t="shared" si="13"/>
        <v>R0150C0320</v>
      </c>
      <c r="G422" s="36" t="s">
        <v>212</v>
      </c>
      <c r="H422" s="36" t="s">
        <v>11888</v>
      </c>
      <c r="I422" s="36"/>
      <c r="J422" s="36" t="s">
        <v>11889</v>
      </c>
      <c r="K422" s="36"/>
    </row>
    <row r="423" spans="2:11" x14ac:dyDescent="0.2">
      <c r="B423" s="484" t="str">
        <f t="shared" si="12"/>
        <v>13.7-R0170C0320-1</v>
      </c>
      <c r="C423" s="36">
        <v>13.7</v>
      </c>
      <c r="D423" s="485" t="s">
        <v>46</v>
      </c>
      <c r="E423" s="485" t="s">
        <v>74</v>
      </c>
      <c r="F423" s="484" t="str">
        <f t="shared" si="13"/>
        <v>R0170C0320</v>
      </c>
      <c r="G423" s="36" t="s">
        <v>212</v>
      </c>
      <c r="H423" s="36" t="s">
        <v>11888</v>
      </c>
      <c r="I423" s="36"/>
      <c r="J423" s="36" t="s">
        <v>11889</v>
      </c>
      <c r="K423" s="36"/>
    </row>
    <row r="424" spans="2:11" x14ac:dyDescent="0.2">
      <c r="B424" s="484" t="str">
        <f t="shared" si="12"/>
        <v>13.7-R0190C0320-1</v>
      </c>
      <c r="C424" s="36">
        <v>13.7</v>
      </c>
      <c r="D424" s="485" t="s">
        <v>50</v>
      </c>
      <c r="E424" s="485" t="s">
        <v>74</v>
      </c>
      <c r="F424" s="484" t="str">
        <f t="shared" si="13"/>
        <v>R0190C0320</v>
      </c>
      <c r="G424" s="36" t="s">
        <v>212</v>
      </c>
      <c r="H424" s="36" t="s">
        <v>11888</v>
      </c>
      <c r="I424" s="485"/>
      <c r="J424" s="36" t="s">
        <v>11889</v>
      </c>
      <c r="K424" s="36"/>
    </row>
    <row r="425" spans="2:11" x14ac:dyDescent="0.2">
      <c r="B425" s="484" t="str">
        <f t="shared" si="12"/>
        <v>13.7-R0210C0320-1</v>
      </c>
      <c r="C425" s="36">
        <v>13.7</v>
      </c>
      <c r="D425" s="485" t="s">
        <v>54</v>
      </c>
      <c r="E425" s="485" t="s">
        <v>74</v>
      </c>
      <c r="F425" s="484" t="str">
        <f t="shared" si="13"/>
        <v>R0210C0320</v>
      </c>
      <c r="G425" s="36" t="s">
        <v>212</v>
      </c>
      <c r="H425" s="36" t="s">
        <v>669</v>
      </c>
      <c r="I425" s="485"/>
      <c r="J425" s="36"/>
      <c r="K425" s="36"/>
    </row>
    <row r="426" spans="2:11" x14ac:dyDescent="0.2">
      <c r="B426" s="484" t="str">
        <f t="shared" si="12"/>
        <v>13.7-R0020C0330-1</v>
      </c>
      <c r="C426" s="36">
        <v>13.7</v>
      </c>
      <c r="D426" s="485" t="s">
        <v>17</v>
      </c>
      <c r="E426" s="485" t="s">
        <v>75</v>
      </c>
      <c r="F426" s="484" t="str">
        <f t="shared" si="13"/>
        <v>R0020C0330</v>
      </c>
      <c r="G426" s="36" t="s">
        <v>212</v>
      </c>
      <c r="H426" s="36" t="s">
        <v>669</v>
      </c>
      <c r="I426" s="485"/>
      <c r="J426" s="36"/>
      <c r="K426" s="36"/>
    </row>
    <row r="427" spans="2:11" x14ac:dyDescent="0.2">
      <c r="B427" s="484" t="str">
        <f t="shared" si="12"/>
        <v>13.7-R0030C0330-1</v>
      </c>
      <c r="C427" s="36">
        <v>13.7</v>
      </c>
      <c r="D427" s="485" t="s">
        <v>18</v>
      </c>
      <c r="E427" s="485" t="s">
        <v>75</v>
      </c>
      <c r="F427" s="484" t="str">
        <f t="shared" si="13"/>
        <v>R0030C0330</v>
      </c>
      <c r="G427" s="36" t="s">
        <v>212</v>
      </c>
      <c r="H427" s="36" t="s">
        <v>669</v>
      </c>
      <c r="I427" s="485"/>
      <c r="J427" s="36"/>
      <c r="K427" s="36"/>
    </row>
    <row r="428" spans="2:11" x14ac:dyDescent="0.2">
      <c r="B428" s="484" t="str">
        <f t="shared" si="12"/>
        <v>13.7-R0040C0330-1</v>
      </c>
      <c r="C428" s="36">
        <v>13.7</v>
      </c>
      <c r="D428" s="485" t="s">
        <v>19</v>
      </c>
      <c r="E428" s="485" t="s">
        <v>75</v>
      </c>
      <c r="F428" s="484" t="str">
        <f t="shared" si="13"/>
        <v>R0040C0330</v>
      </c>
      <c r="G428" s="36" t="s">
        <v>212</v>
      </c>
      <c r="H428" s="36" t="s">
        <v>669</v>
      </c>
      <c r="I428" s="485"/>
      <c r="J428" s="36"/>
      <c r="K428" s="36"/>
    </row>
    <row r="429" spans="2:11" x14ac:dyDescent="0.2">
      <c r="B429" s="484" t="str">
        <f t="shared" si="12"/>
        <v>13.7-R0050C0330-1</v>
      </c>
      <c r="C429" s="36">
        <v>13.7</v>
      </c>
      <c r="D429" s="485" t="s">
        <v>20</v>
      </c>
      <c r="E429" s="485" t="s">
        <v>75</v>
      </c>
      <c r="F429" s="484" t="str">
        <f t="shared" si="13"/>
        <v>R0050C0330</v>
      </c>
      <c r="G429" s="36" t="s">
        <v>212</v>
      </c>
      <c r="H429" s="36" t="s">
        <v>669</v>
      </c>
      <c r="I429" s="485"/>
      <c r="J429" s="36"/>
      <c r="K429" s="36"/>
    </row>
    <row r="430" spans="2:11" x14ac:dyDescent="0.2">
      <c r="B430" s="484" t="str">
        <f t="shared" si="12"/>
        <v>13.7-R0060C0330-1</v>
      </c>
      <c r="C430" s="36">
        <v>13.7</v>
      </c>
      <c r="D430" s="485" t="s">
        <v>21</v>
      </c>
      <c r="E430" s="485" t="s">
        <v>75</v>
      </c>
      <c r="F430" s="484" t="str">
        <f t="shared" si="13"/>
        <v>R0060C0330</v>
      </c>
      <c r="G430" s="36" t="s">
        <v>212</v>
      </c>
      <c r="H430" s="36" t="s">
        <v>669</v>
      </c>
      <c r="I430" s="485"/>
      <c r="J430" s="36"/>
      <c r="K430" s="36"/>
    </row>
    <row r="431" spans="2:11" x14ac:dyDescent="0.2">
      <c r="B431" s="484" t="str">
        <f t="shared" si="12"/>
        <v>13.7-R0070C0330-1</v>
      </c>
      <c r="C431" s="36">
        <v>13.7</v>
      </c>
      <c r="D431" s="485" t="s">
        <v>22</v>
      </c>
      <c r="E431" s="485" t="s">
        <v>75</v>
      </c>
      <c r="F431" s="484" t="str">
        <f t="shared" si="13"/>
        <v>R0070C0330</v>
      </c>
      <c r="G431" s="36" t="s">
        <v>212</v>
      </c>
      <c r="H431" s="36" t="s">
        <v>669</v>
      </c>
      <c r="I431" s="485"/>
      <c r="J431" s="36"/>
      <c r="K431" s="36"/>
    </row>
    <row r="432" spans="2:11" x14ac:dyDescent="0.2">
      <c r="B432" s="484" t="str">
        <f t="shared" si="12"/>
        <v>13.7-R0080C0330-1</v>
      </c>
      <c r="C432" s="36">
        <v>13.7</v>
      </c>
      <c r="D432" s="485" t="s">
        <v>23</v>
      </c>
      <c r="E432" s="485" t="s">
        <v>75</v>
      </c>
      <c r="F432" s="484" t="str">
        <f t="shared" si="13"/>
        <v>R0080C0330</v>
      </c>
      <c r="G432" s="36" t="s">
        <v>212</v>
      </c>
      <c r="H432" s="36" t="s">
        <v>669</v>
      </c>
      <c r="I432" s="485"/>
      <c r="J432" s="36"/>
      <c r="K432" s="36"/>
    </row>
    <row r="433" spans="2:11" x14ac:dyDescent="0.2">
      <c r="B433" s="484" t="str">
        <f t="shared" si="12"/>
        <v>13.7-R0110C0330-1</v>
      </c>
      <c r="C433" s="36">
        <v>13.7</v>
      </c>
      <c r="D433" s="485" t="s">
        <v>26</v>
      </c>
      <c r="E433" s="485" t="s">
        <v>75</v>
      </c>
      <c r="F433" s="484" t="str">
        <f t="shared" si="13"/>
        <v>R0110C0330</v>
      </c>
      <c r="G433" s="36" t="s">
        <v>212</v>
      </c>
      <c r="H433" s="36" t="s">
        <v>11888</v>
      </c>
      <c r="I433" s="36"/>
      <c r="J433" s="36" t="s">
        <v>11889</v>
      </c>
      <c r="K433" s="36"/>
    </row>
    <row r="434" spans="2:11" x14ac:dyDescent="0.2">
      <c r="B434" s="484" t="str">
        <f t="shared" si="12"/>
        <v>13.7-R0130C0330-1</v>
      </c>
      <c r="C434" s="36">
        <v>13.7</v>
      </c>
      <c r="D434" s="485" t="s">
        <v>28</v>
      </c>
      <c r="E434" s="485" t="s">
        <v>75</v>
      </c>
      <c r="F434" s="484" t="str">
        <f t="shared" si="13"/>
        <v>R0130C0330</v>
      </c>
      <c r="G434" s="36" t="s">
        <v>212</v>
      </c>
      <c r="H434" s="36" t="s">
        <v>11888</v>
      </c>
      <c r="I434" s="36"/>
      <c r="J434" s="36" t="s">
        <v>11889</v>
      </c>
      <c r="K434" s="36"/>
    </row>
    <row r="435" spans="2:11" x14ac:dyDescent="0.2">
      <c r="B435" s="484" t="str">
        <f t="shared" si="12"/>
        <v>13.7-R0150C0330-1</v>
      </c>
      <c r="C435" s="36">
        <v>13.7</v>
      </c>
      <c r="D435" s="485" t="s">
        <v>44</v>
      </c>
      <c r="E435" s="485" t="s">
        <v>75</v>
      </c>
      <c r="F435" s="484" t="str">
        <f t="shared" si="13"/>
        <v>R0150C0330</v>
      </c>
      <c r="G435" s="36" t="s">
        <v>212</v>
      </c>
      <c r="H435" s="36" t="s">
        <v>11888</v>
      </c>
      <c r="I435" s="36"/>
      <c r="J435" s="36" t="s">
        <v>11889</v>
      </c>
      <c r="K435" s="36"/>
    </row>
    <row r="436" spans="2:11" x14ac:dyDescent="0.2">
      <c r="B436" s="484" t="str">
        <f t="shared" si="12"/>
        <v>13.7-R0170C0330-1</v>
      </c>
      <c r="C436" s="36">
        <v>13.7</v>
      </c>
      <c r="D436" s="485" t="s">
        <v>46</v>
      </c>
      <c r="E436" s="485" t="s">
        <v>75</v>
      </c>
      <c r="F436" s="484" t="str">
        <f t="shared" si="13"/>
        <v>R0170C0330</v>
      </c>
      <c r="G436" s="36" t="s">
        <v>212</v>
      </c>
      <c r="H436" s="36" t="s">
        <v>11888</v>
      </c>
      <c r="I436" s="36"/>
      <c r="J436" s="36" t="s">
        <v>11889</v>
      </c>
      <c r="K436" s="36"/>
    </row>
    <row r="437" spans="2:11" x14ac:dyDescent="0.2">
      <c r="B437" s="484" t="str">
        <f t="shared" si="12"/>
        <v>13.7-R0190C0330-1</v>
      </c>
      <c r="C437" s="36">
        <v>13.7</v>
      </c>
      <c r="D437" s="485" t="s">
        <v>50</v>
      </c>
      <c r="E437" s="485" t="s">
        <v>75</v>
      </c>
      <c r="F437" s="484" t="str">
        <f t="shared" si="13"/>
        <v>R0190C0330</v>
      </c>
      <c r="G437" s="36" t="s">
        <v>212</v>
      </c>
      <c r="H437" s="36" t="s">
        <v>11888</v>
      </c>
      <c r="I437" s="36"/>
      <c r="J437" s="36" t="s">
        <v>11889</v>
      </c>
      <c r="K437" s="36"/>
    </row>
    <row r="438" spans="2:11" x14ac:dyDescent="0.2">
      <c r="B438" s="484" t="str">
        <f t="shared" si="12"/>
        <v>13.7-R0210C0330-1</v>
      </c>
      <c r="C438" s="36">
        <v>13.7</v>
      </c>
      <c r="D438" s="485" t="s">
        <v>54</v>
      </c>
      <c r="E438" s="485" t="s">
        <v>75</v>
      </c>
      <c r="F438" s="484" t="str">
        <f t="shared" si="13"/>
        <v>R0210C0330</v>
      </c>
      <c r="G438" s="36" t="s">
        <v>212</v>
      </c>
      <c r="H438" s="36" t="s">
        <v>669</v>
      </c>
      <c r="I438" s="485"/>
      <c r="J438" s="36"/>
      <c r="K438" s="36"/>
    </row>
    <row r="439" spans="2:11" x14ac:dyDescent="0.2">
      <c r="B439" s="484" t="str">
        <f t="shared" si="12"/>
        <v>13.7-R0020C0340-1</v>
      </c>
      <c r="C439" s="36">
        <v>13.7</v>
      </c>
      <c r="D439" s="485" t="s">
        <v>17</v>
      </c>
      <c r="E439" s="485" t="s">
        <v>77</v>
      </c>
      <c r="F439" s="484" t="str">
        <f t="shared" si="13"/>
        <v>R0020C0340</v>
      </c>
      <c r="G439" s="36" t="s">
        <v>212</v>
      </c>
      <c r="H439" s="36" t="s">
        <v>669</v>
      </c>
      <c r="I439" s="485"/>
      <c r="J439" s="36"/>
      <c r="K439" s="36"/>
    </row>
    <row r="440" spans="2:11" x14ac:dyDescent="0.2">
      <c r="B440" s="484" t="str">
        <f t="shared" si="12"/>
        <v>13.7-R0030C0340-1</v>
      </c>
      <c r="C440" s="36">
        <v>13.7</v>
      </c>
      <c r="D440" s="485" t="s">
        <v>18</v>
      </c>
      <c r="E440" s="485" t="s">
        <v>77</v>
      </c>
      <c r="F440" s="484" t="str">
        <f t="shared" si="13"/>
        <v>R0030C0340</v>
      </c>
      <c r="G440" s="36" t="s">
        <v>212</v>
      </c>
      <c r="H440" s="36" t="s">
        <v>669</v>
      </c>
      <c r="I440" s="485"/>
      <c r="J440" s="36"/>
      <c r="K440" s="36"/>
    </row>
    <row r="441" spans="2:11" x14ac:dyDescent="0.2">
      <c r="B441" s="484" t="str">
        <f t="shared" si="12"/>
        <v>13.7-R0040C0340-1</v>
      </c>
      <c r="C441" s="36">
        <v>13.7</v>
      </c>
      <c r="D441" s="485" t="s">
        <v>19</v>
      </c>
      <c r="E441" s="485" t="s">
        <v>77</v>
      </c>
      <c r="F441" s="484" t="str">
        <f t="shared" si="13"/>
        <v>R0040C0340</v>
      </c>
      <c r="G441" s="36" t="s">
        <v>212</v>
      </c>
      <c r="H441" s="36" t="s">
        <v>669</v>
      </c>
      <c r="I441" s="485"/>
      <c r="J441" s="36"/>
      <c r="K441" s="36"/>
    </row>
    <row r="442" spans="2:11" x14ac:dyDescent="0.2">
      <c r="B442" s="484" t="str">
        <f t="shared" si="12"/>
        <v>13.7-R0050C0340-1</v>
      </c>
      <c r="C442" s="36">
        <v>13.7</v>
      </c>
      <c r="D442" s="485" t="s">
        <v>20</v>
      </c>
      <c r="E442" s="485" t="s">
        <v>77</v>
      </c>
      <c r="F442" s="484" t="str">
        <f t="shared" si="13"/>
        <v>R0050C0340</v>
      </c>
      <c r="G442" s="36" t="s">
        <v>212</v>
      </c>
      <c r="H442" s="36" t="s">
        <v>669</v>
      </c>
      <c r="I442" s="485"/>
      <c r="J442" s="36"/>
      <c r="K442" s="36"/>
    </row>
    <row r="443" spans="2:11" x14ac:dyDescent="0.2">
      <c r="B443" s="484" t="str">
        <f t="shared" si="12"/>
        <v>13.7-R0060C0340-1</v>
      </c>
      <c r="C443" s="36">
        <v>13.7</v>
      </c>
      <c r="D443" s="485" t="s">
        <v>21</v>
      </c>
      <c r="E443" s="485" t="s">
        <v>77</v>
      </c>
      <c r="F443" s="484" t="str">
        <f t="shared" si="13"/>
        <v>R0060C0340</v>
      </c>
      <c r="G443" s="36" t="s">
        <v>212</v>
      </c>
      <c r="H443" s="36" t="s">
        <v>669</v>
      </c>
      <c r="I443" s="485"/>
      <c r="J443" s="36"/>
      <c r="K443" s="36"/>
    </row>
    <row r="444" spans="2:11" x14ac:dyDescent="0.2">
      <c r="B444" s="484" t="str">
        <f t="shared" si="12"/>
        <v>13.7-R0070C0340-1</v>
      </c>
      <c r="C444" s="36">
        <v>13.7</v>
      </c>
      <c r="D444" s="485" t="s">
        <v>22</v>
      </c>
      <c r="E444" s="485" t="s">
        <v>77</v>
      </c>
      <c r="F444" s="484" t="str">
        <f t="shared" si="13"/>
        <v>R0070C0340</v>
      </c>
      <c r="G444" s="36" t="s">
        <v>212</v>
      </c>
      <c r="H444" s="36" t="s">
        <v>669</v>
      </c>
      <c r="I444" s="485"/>
      <c r="J444" s="36"/>
      <c r="K444" s="36"/>
    </row>
    <row r="445" spans="2:11" x14ac:dyDescent="0.2">
      <c r="B445" s="484" t="str">
        <f t="shared" si="12"/>
        <v>13.7-R0080C0340-1</v>
      </c>
      <c r="C445" s="36">
        <v>13.7</v>
      </c>
      <c r="D445" s="485" t="s">
        <v>23</v>
      </c>
      <c r="E445" s="485" t="s">
        <v>77</v>
      </c>
      <c r="F445" s="484" t="str">
        <f t="shared" si="13"/>
        <v>R0080C0340</v>
      </c>
      <c r="G445" s="36" t="s">
        <v>212</v>
      </c>
      <c r="H445" s="36" t="s">
        <v>669</v>
      </c>
      <c r="I445" s="485"/>
      <c r="J445" s="36"/>
      <c r="K445" s="36"/>
    </row>
    <row r="446" spans="2:11" x14ac:dyDescent="0.2">
      <c r="B446" s="484" t="str">
        <f t="shared" si="12"/>
        <v>13.7-R0110C0340-1</v>
      </c>
      <c r="C446" s="36">
        <v>13.7</v>
      </c>
      <c r="D446" s="485" t="s">
        <v>26</v>
      </c>
      <c r="E446" s="485" t="s">
        <v>77</v>
      </c>
      <c r="F446" s="484" t="str">
        <f t="shared" si="13"/>
        <v>R0110C0340</v>
      </c>
      <c r="G446" s="36" t="s">
        <v>212</v>
      </c>
      <c r="H446" s="36" t="s">
        <v>11888</v>
      </c>
      <c r="I446" s="36"/>
      <c r="J446" s="36" t="s">
        <v>11889</v>
      </c>
      <c r="K446" s="36"/>
    </row>
    <row r="447" spans="2:11" x14ac:dyDescent="0.2">
      <c r="B447" s="484" t="str">
        <f t="shared" si="12"/>
        <v>13.7-R0130C0340-1</v>
      </c>
      <c r="C447" s="36">
        <v>13.7</v>
      </c>
      <c r="D447" s="485" t="s">
        <v>28</v>
      </c>
      <c r="E447" s="485" t="s">
        <v>77</v>
      </c>
      <c r="F447" s="484" t="str">
        <f t="shared" si="13"/>
        <v>R0130C0340</v>
      </c>
      <c r="G447" s="36" t="s">
        <v>212</v>
      </c>
      <c r="H447" s="36" t="s">
        <v>11888</v>
      </c>
      <c r="I447" s="36"/>
      <c r="J447" s="36" t="s">
        <v>11889</v>
      </c>
      <c r="K447" s="36"/>
    </row>
    <row r="448" spans="2:11" x14ac:dyDescent="0.2">
      <c r="B448" s="484" t="str">
        <f t="shared" si="12"/>
        <v>13.7-R0150C0340-1</v>
      </c>
      <c r="C448" s="36">
        <v>13.7</v>
      </c>
      <c r="D448" s="485" t="s">
        <v>44</v>
      </c>
      <c r="E448" s="485" t="s">
        <v>77</v>
      </c>
      <c r="F448" s="484" t="str">
        <f t="shared" si="13"/>
        <v>R0150C0340</v>
      </c>
      <c r="G448" s="36" t="s">
        <v>212</v>
      </c>
      <c r="H448" s="36" t="s">
        <v>11888</v>
      </c>
      <c r="I448" s="36"/>
      <c r="J448" s="36" t="s">
        <v>11889</v>
      </c>
      <c r="K448" s="36"/>
    </row>
    <row r="449" spans="2:11" x14ac:dyDescent="0.2">
      <c r="B449" s="484" t="str">
        <f t="shared" si="12"/>
        <v>13.7-R0170C0340-1</v>
      </c>
      <c r="C449" s="36">
        <v>13.7</v>
      </c>
      <c r="D449" s="485" t="s">
        <v>46</v>
      </c>
      <c r="E449" s="485" t="s">
        <v>77</v>
      </c>
      <c r="F449" s="484" t="str">
        <f t="shared" si="13"/>
        <v>R0170C0340</v>
      </c>
      <c r="G449" s="36" t="s">
        <v>212</v>
      </c>
      <c r="H449" s="36" t="s">
        <v>11888</v>
      </c>
      <c r="I449" s="36"/>
      <c r="J449" s="36" t="s">
        <v>11889</v>
      </c>
      <c r="K449" s="36"/>
    </row>
    <row r="450" spans="2:11" x14ac:dyDescent="0.2">
      <c r="B450" s="484" t="str">
        <f t="shared" ref="B450:B513" si="14">+C450&amp;"-"&amp;F450&amp;"-1"</f>
        <v>13.7-R0190C0340-1</v>
      </c>
      <c r="C450" s="36">
        <v>13.7</v>
      </c>
      <c r="D450" s="485" t="s">
        <v>50</v>
      </c>
      <c r="E450" s="485" t="s">
        <v>77</v>
      </c>
      <c r="F450" s="484" t="str">
        <f t="shared" ref="F450:F513" si="15">+"R"&amp;D450&amp;"C"&amp;E450</f>
        <v>R0190C0340</v>
      </c>
      <c r="G450" s="36" t="s">
        <v>212</v>
      </c>
      <c r="H450" s="36" t="s">
        <v>669</v>
      </c>
      <c r="I450" s="485"/>
      <c r="J450" s="36"/>
      <c r="K450" s="36"/>
    </row>
    <row r="451" spans="2:11" x14ac:dyDescent="0.2">
      <c r="B451" s="484" t="str">
        <f t="shared" si="14"/>
        <v>13.7-R0210C0340-1</v>
      </c>
      <c r="C451" s="36">
        <v>13.7</v>
      </c>
      <c r="D451" s="485" t="s">
        <v>54</v>
      </c>
      <c r="E451" s="485" t="s">
        <v>77</v>
      </c>
      <c r="F451" s="484" t="str">
        <f t="shared" si="15"/>
        <v>R0210C0340</v>
      </c>
      <c r="G451" s="36" t="s">
        <v>212</v>
      </c>
      <c r="H451" s="36" t="s">
        <v>669</v>
      </c>
      <c r="I451" s="485"/>
      <c r="J451" s="36"/>
      <c r="K451" s="36"/>
    </row>
    <row r="452" spans="2:11" x14ac:dyDescent="0.2">
      <c r="B452" s="484" t="str">
        <f t="shared" si="14"/>
        <v>13.7-R0020C0350-1</v>
      </c>
      <c r="C452" s="36">
        <v>13.7</v>
      </c>
      <c r="D452" s="485" t="s">
        <v>17</v>
      </c>
      <c r="E452" s="485" t="s">
        <v>79</v>
      </c>
      <c r="F452" s="484" t="str">
        <f t="shared" si="15"/>
        <v>R0020C0350</v>
      </c>
      <c r="G452" s="36" t="s">
        <v>212</v>
      </c>
      <c r="H452" s="36" t="s">
        <v>669</v>
      </c>
      <c r="I452" s="485"/>
      <c r="J452" s="36"/>
      <c r="K452" s="36"/>
    </row>
    <row r="453" spans="2:11" x14ac:dyDescent="0.2">
      <c r="B453" s="484" t="str">
        <f t="shared" si="14"/>
        <v>13.7-R0030C0350-1</v>
      </c>
      <c r="C453" s="36">
        <v>13.7</v>
      </c>
      <c r="D453" s="485" t="s">
        <v>18</v>
      </c>
      <c r="E453" s="485" t="s">
        <v>79</v>
      </c>
      <c r="F453" s="484" t="str">
        <f t="shared" si="15"/>
        <v>R0030C0350</v>
      </c>
      <c r="G453" s="36" t="s">
        <v>212</v>
      </c>
      <c r="H453" s="36" t="s">
        <v>669</v>
      </c>
      <c r="I453" s="485"/>
      <c r="J453" s="36"/>
      <c r="K453" s="36"/>
    </row>
    <row r="454" spans="2:11" x14ac:dyDescent="0.2">
      <c r="B454" s="484" t="str">
        <f t="shared" si="14"/>
        <v>13.7-R0040C0350-1</v>
      </c>
      <c r="C454" s="36">
        <v>13.7</v>
      </c>
      <c r="D454" s="485" t="s">
        <v>19</v>
      </c>
      <c r="E454" s="485" t="s">
        <v>79</v>
      </c>
      <c r="F454" s="484" t="str">
        <f t="shared" si="15"/>
        <v>R0040C0350</v>
      </c>
      <c r="G454" s="36" t="s">
        <v>212</v>
      </c>
      <c r="H454" s="36" t="s">
        <v>669</v>
      </c>
      <c r="I454" s="485"/>
      <c r="J454" s="36"/>
      <c r="K454" s="36"/>
    </row>
    <row r="455" spans="2:11" x14ac:dyDescent="0.2">
      <c r="B455" s="484" t="str">
        <f t="shared" si="14"/>
        <v>13.7-R0050C0350-1</v>
      </c>
      <c r="C455" s="36">
        <v>13.7</v>
      </c>
      <c r="D455" s="485" t="s">
        <v>20</v>
      </c>
      <c r="E455" s="485" t="s">
        <v>79</v>
      </c>
      <c r="F455" s="484" t="str">
        <f t="shared" si="15"/>
        <v>R0050C0350</v>
      </c>
      <c r="G455" s="36" t="s">
        <v>212</v>
      </c>
      <c r="H455" s="36" t="s">
        <v>669</v>
      </c>
      <c r="I455" s="485"/>
      <c r="J455" s="36"/>
      <c r="K455" s="36"/>
    </row>
    <row r="456" spans="2:11" x14ac:dyDescent="0.2">
      <c r="B456" s="484" t="str">
        <f t="shared" si="14"/>
        <v>13.7-R0060C0350-1</v>
      </c>
      <c r="C456" s="36">
        <v>13.7</v>
      </c>
      <c r="D456" s="485" t="s">
        <v>21</v>
      </c>
      <c r="E456" s="485" t="s">
        <v>79</v>
      </c>
      <c r="F456" s="484" t="str">
        <f t="shared" si="15"/>
        <v>R0060C0350</v>
      </c>
      <c r="G456" s="36" t="s">
        <v>212</v>
      </c>
      <c r="H456" s="36" t="s">
        <v>669</v>
      </c>
      <c r="I456" s="485"/>
      <c r="J456" s="36"/>
      <c r="K456" s="36"/>
    </row>
    <row r="457" spans="2:11" x14ac:dyDescent="0.2">
      <c r="B457" s="484" t="str">
        <f t="shared" si="14"/>
        <v>13.7-R0070C0350-1</v>
      </c>
      <c r="C457" s="36">
        <v>13.7</v>
      </c>
      <c r="D457" s="485" t="s">
        <v>22</v>
      </c>
      <c r="E457" s="485" t="s">
        <v>79</v>
      </c>
      <c r="F457" s="484" t="str">
        <f t="shared" si="15"/>
        <v>R0070C0350</v>
      </c>
      <c r="G457" s="36" t="s">
        <v>212</v>
      </c>
      <c r="H457" s="36" t="s">
        <v>669</v>
      </c>
      <c r="I457" s="485"/>
      <c r="J457" s="36"/>
      <c r="K457" s="36"/>
    </row>
    <row r="458" spans="2:11" x14ac:dyDescent="0.2">
      <c r="B458" s="484" t="str">
        <f t="shared" si="14"/>
        <v>13.7-R0080C0350-1</v>
      </c>
      <c r="C458" s="36">
        <v>13.7</v>
      </c>
      <c r="D458" s="485" t="s">
        <v>23</v>
      </c>
      <c r="E458" s="485" t="s">
        <v>79</v>
      </c>
      <c r="F458" s="484" t="str">
        <f t="shared" si="15"/>
        <v>R0080C0350</v>
      </c>
      <c r="G458" s="36" t="s">
        <v>212</v>
      </c>
      <c r="H458" s="36" t="s">
        <v>669</v>
      </c>
      <c r="I458" s="485"/>
      <c r="J458" s="36"/>
      <c r="K458" s="36"/>
    </row>
    <row r="459" spans="2:11" x14ac:dyDescent="0.2">
      <c r="B459" s="484" t="str">
        <f t="shared" si="14"/>
        <v>13.7-R0110C0350-1</v>
      </c>
      <c r="C459" s="36">
        <v>13.7</v>
      </c>
      <c r="D459" s="485" t="s">
        <v>26</v>
      </c>
      <c r="E459" s="485" t="s">
        <v>79</v>
      </c>
      <c r="F459" s="484" t="str">
        <f t="shared" si="15"/>
        <v>R0110C0350</v>
      </c>
      <c r="G459" s="36" t="s">
        <v>212</v>
      </c>
      <c r="H459" s="36" t="s">
        <v>11888</v>
      </c>
      <c r="I459" s="36"/>
      <c r="J459" s="36" t="s">
        <v>11889</v>
      </c>
      <c r="K459" s="36"/>
    </row>
    <row r="460" spans="2:11" x14ac:dyDescent="0.2">
      <c r="B460" s="484" t="str">
        <f t="shared" si="14"/>
        <v>13.7-R0130C0350-1</v>
      </c>
      <c r="C460" s="36">
        <v>13.7</v>
      </c>
      <c r="D460" s="485" t="s">
        <v>28</v>
      </c>
      <c r="E460" s="485" t="s">
        <v>79</v>
      </c>
      <c r="F460" s="484" t="str">
        <f t="shared" si="15"/>
        <v>R0130C0350</v>
      </c>
      <c r="G460" s="36" t="s">
        <v>212</v>
      </c>
      <c r="H460" s="36" t="s">
        <v>11888</v>
      </c>
      <c r="I460" s="36"/>
      <c r="J460" s="36" t="s">
        <v>11889</v>
      </c>
      <c r="K460" s="36"/>
    </row>
    <row r="461" spans="2:11" x14ac:dyDescent="0.2">
      <c r="B461" s="484" t="str">
        <f t="shared" si="14"/>
        <v>13.7-R0150C0350-1</v>
      </c>
      <c r="C461" s="36">
        <v>13.7</v>
      </c>
      <c r="D461" s="485" t="s">
        <v>44</v>
      </c>
      <c r="E461" s="485" t="s">
        <v>79</v>
      </c>
      <c r="F461" s="484" t="str">
        <f t="shared" si="15"/>
        <v>R0150C0350</v>
      </c>
      <c r="G461" s="36" t="s">
        <v>212</v>
      </c>
      <c r="H461" s="36" t="s">
        <v>11888</v>
      </c>
      <c r="I461" s="36"/>
      <c r="J461" s="36" t="s">
        <v>11889</v>
      </c>
      <c r="K461" s="36"/>
    </row>
    <row r="462" spans="2:11" x14ac:dyDescent="0.2">
      <c r="B462" s="484" t="str">
        <f t="shared" si="14"/>
        <v>13.7-R0170C0350-1</v>
      </c>
      <c r="C462" s="36">
        <v>13.7</v>
      </c>
      <c r="D462" s="485" t="s">
        <v>46</v>
      </c>
      <c r="E462" s="485" t="s">
        <v>79</v>
      </c>
      <c r="F462" s="484" t="str">
        <f t="shared" si="15"/>
        <v>R0170C0350</v>
      </c>
      <c r="G462" s="36" t="s">
        <v>212</v>
      </c>
      <c r="H462" s="36" t="s">
        <v>11888</v>
      </c>
      <c r="I462" s="36"/>
      <c r="J462" s="36" t="s">
        <v>11889</v>
      </c>
      <c r="K462" s="36"/>
    </row>
    <row r="463" spans="2:11" x14ac:dyDescent="0.2">
      <c r="B463" s="484" t="str">
        <f t="shared" si="14"/>
        <v>13.7-R0190C0350-1</v>
      </c>
      <c r="C463" s="36">
        <v>13.7</v>
      </c>
      <c r="D463" s="485" t="s">
        <v>50</v>
      </c>
      <c r="E463" s="485" t="s">
        <v>79</v>
      </c>
      <c r="F463" s="484" t="str">
        <f t="shared" si="15"/>
        <v>R0190C0350</v>
      </c>
      <c r="G463" s="36" t="s">
        <v>212</v>
      </c>
      <c r="H463" s="36" t="s">
        <v>11888</v>
      </c>
      <c r="I463" s="36"/>
      <c r="J463" s="36" t="s">
        <v>11889</v>
      </c>
      <c r="K463" s="36"/>
    </row>
    <row r="464" spans="2:11" x14ac:dyDescent="0.2">
      <c r="B464" s="484" t="str">
        <f t="shared" si="14"/>
        <v>13.7-R0210C0350-1</v>
      </c>
      <c r="C464" s="36">
        <v>13.7</v>
      </c>
      <c r="D464" s="485" t="s">
        <v>54</v>
      </c>
      <c r="E464" s="485" t="s">
        <v>79</v>
      </c>
      <c r="F464" s="484" t="str">
        <f t="shared" si="15"/>
        <v>R0210C0350</v>
      </c>
      <c r="G464" s="36" t="s">
        <v>212</v>
      </c>
      <c r="H464" s="36" t="s">
        <v>669</v>
      </c>
      <c r="I464" s="485"/>
      <c r="J464" s="36"/>
      <c r="K464" s="36"/>
    </row>
    <row r="465" spans="2:11" x14ac:dyDescent="0.2">
      <c r="B465" s="484" t="str">
        <f t="shared" si="14"/>
        <v>13.7-R0020C0360-1</v>
      </c>
      <c r="C465" s="36">
        <v>13.7</v>
      </c>
      <c r="D465" s="485" t="s">
        <v>17</v>
      </c>
      <c r="E465" s="485" t="s">
        <v>81</v>
      </c>
      <c r="F465" s="484" t="str">
        <f t="shared" si="15"/>
        <v>R0020C0360</v>
      </c>
      <c r="G465" s="36" t="s">
        <v>212</v>
      </c>
      <c r="H465" s="36" t="s">
        <v>669</v>
      </c>
      <c r="I465" s="485"/>
      <c r="J465" s="36"/>
      <c r="K465" s="36"/>
    </row>
    <row r="466" spans="2:11" x14ac:dyDescent="0.2">
      <c r="B466" s="484" t="str">
        <f t="shared" si="14"/>
        <v>13.7-R0030C0360-1</v>
      </c>
      <c r="C466" s="36">
        <v>13.7</v>
      </c>
      <c r="D466" s="485" t="s">
        <v>18</v>
      </c>
      <c r="E466" s="485" t="s">
        <v>81</v>
      </c>
      <c r="F466" s="484" t="str">
        <f t="shared" si="15"/>
        <v>R0030C0360</v>
      </c>
      <c r="G466" s="36" t="s">
        <v>212</v>
      </c>
      <c r="H466" s="36" t="s">
        <v>669</v>
      </c>
      <c r="I466" s="485"/>
      <c r="J466" s="36"/>
      <c r="K466" s="36"/>
    </row>
    <row r="467" spans="2:11" x14ac:dyDescent="0.2">
      <c r="B467" s="484" t="str">
        <f t="shared" si="14"/>
        <v>13.7-R0040C0360-1</v>
      </c>
      <c r="C467" s="36">
        <v>13.7</v>
      </c>
      <c r="D467" s="485" t="s">
        <v>19</v>
      </c>
      <c r="E467" s="485" t="s">
        <v>81</v>
      </c>
      <c r="F467" s="484" t="str">
        <f t="shared" si="15"/>
        <v>R0040C0360</v>
      </c>
      <c r="G467" s="36" t="s">
        <v>212</v>
      </c>
      <c r="H467" s="36" t="s">
        <v>669</v>
      </c>
      <c r="I467" s="485"/>
      <c r="J467" s="36"/>
      <c r="K467" s="36"/>
    </row>
    <row r="468" spans="2:11" x14ac:dyDescent="0.2">
      <c r="B468" s="484" t="str">
        <f t="shared" si="14"/>
        <v>13.7-R0050C0360-1</v>
      </c>
      <c r="C468" s="36">
        <v>13.7</v>
      </c>
      <c r="D468" s="485" t="s">
        <v>20</v>
      </c>
      <c r="E468" s="485" t="s">
        <v>81</v>
      </c>
      <c r="F468" s="484" t="str">
        <f t="shared" si="15"/>
        <v>R0050C0360</v>
      </c>
      <c r="G468" s="36" t="s">
        <v>212</v>
      </c>
      <c r="H468" s="36" t="s">
        <v>669</v>
      </c>
      <c r="I468" s="485"/>
      <c r="J468" s="36"/>
      <c r="K468" s="36"/>
    </row>
    <row r="469" spans="2:11" x14ac:dyDescent="0.2">
      <c r="B469" s="484" t="str">
        <f t="shared" si="14"/>
        <v>13.7-R0060C0360-1</v>
      </c>
      <c r="C469" s="36">
        <v>13.7</v>
      </c>
      <c r="D469" s="485" t="s">
        <v>21</v>
      </c>
      <c r="E469" s="485" t="s">
        <v>81</v>
      </c>
      <c r="F469" s="484" t="str">
        <f t="shared" si="15"/>
        <v>R0060C0360</v>
      </c>
      <c r="G469" s="36" t="s">
        <v>212</v>
      </c>
      <c r="H469" s="36" t="s">
        <v>669</v>
      </c>
      <c r="I469" s="485"/>
      <c r="J469" s="36"/>
      <c r="K469" s="36"/>
    </row>
    <row r="470" spans="2:11" x14ac:dyDescent="0.2">
      <c r="B470" s="484" t="str">
        <f t="shared" si="14"/>
        <v>13.7-R0070C0360-1</v>
      </c>
      <c r="C470" s="36">
        <v>13.7</v>
      </c>
      <c r="D470" s="485" t="s">
        <v>22</v>
      </c>
      <c r="E470" s="485" t="s">
        <v>81</v>
      </c>
      <c r="F470" s="484" t="str">
        <f t="shared" si="15"/>
        <v>R0070C0360</v>
      </c>
      <c r="G470" s="36" t="s">
        <v>212</v>
      </c>
      <c r="H470" s="36" t="s">
        <v>669</v>
      </c>
      <c r="I470" s="485"/>
      <c r="J470" s="36"/>
      <c r="K470" s="36"/>
    </row>
    <row r="471" spans="2:11" x14ac:dyDescent="0.2">
      <c r="B471" s="484" t="str">
        <f t="shared" si="14"/>
        <v>13.7-R0080C0360-1</v>
      </c>
      <c r="C471" s="36">
        <v>13.7</v>
      </c>
      <c r="D471" s="485" t="s">
        <v>23</v>
      </c>
      <c r="E471" s="485" t="s">
        <v>81</v>
      </c>
      <c r="F471" s="484" t="str">
        <f t="shared" si="15"/>
        <v>R0080C0360</v>
      </c>
      <c r="G471" s="36" t="s">
        <v>212</v>
      </c>
      <c r="H471" s="36" t="s">
        <v>669</v>
      </c>
      <c r="I471" s="485"/>
      <c r="J471" s="36"/>
      <c r="K471" s="36"/>
    </row>
    <row r="472" spans="2:11" x14ac:dyDescent="0.2">
      <c r="B472" s="484" t="str">
        <f t="shared" si="14"/>
        <v>13.7-R0110C0360-1</v>
      </c>
      <c r="C472" s="36">
        <v>13.7</v>
      </c>
      <c r="D472" s="485" t="s">
        <v>26</v>
      </c>
      <c r="E472" s="485" t="s">
        <v>81</v>
      </c>
      <c r="F472" s="484" t="str">
        <f t="shared" si="15"/>
        <v>R0110C0360</v>
      </c>
      <c r="G472" s="36" t="s">
        <v>212</v>
      </c>
      <c r="H472" s="36" t="s">
        <v>669</v>
      </c>
      <c r="I472" s="485"/>
      <c r="J472" s="36"/>
      <c r="K472" s="36"/>
    </row>
    <row r="473" spans="2:11" x14ac:dyDescent="0.2">
      <c r="B473" s="484" t="str">
        <f t="shared" si="14"/>
        <v>13.7-R0130C0360-1</v>
      </c>
      <c r="C473" s="36">
        <v>13.7</v>
      </c>
      <c r="D473" s="485" t="s">
        <v>28</v>
      </c>
      <c r="E473" s="485" t="s">
        <v>81</v>
      </c>
      <c r="F473" s="484" t="str">
        <f t="shared" si="15"/>
        <v>R0130C0360</v>
      </c>
      <c r="G473" s="36" t="s">
        <v>212</v>
      </c>
      <c r="H473" s="36" t="s">
        <v>669</v>
      </c>
      <c r="I473" s="485"/>
      <c r="J473" s="36"/>
      <c r="K473" s="36"/>
    </row>
    <row r="474" spans="2:11" x14ac:dyDescent="0.2">
      <c r="B474" s="484" t="str">
        <f t="shared" si="14"/>
        <v>13.7-R0150C0360-1</v>
      </c>
      <c r="C474" s="36">
        <v>13.7</v>
      </c>
      <c r="D474" s="485" t="s">
        <v>44</v>
      </c>
      <c r="E474" s="485" t="s">
        <v>81</v>
      </c>
      <c r="F474" s="484" t="str">
        <f t="shared" si="15"/>
        <v>R0150C0360</v>
      </c>
      <c r="G474" s="36" t="s">
        <v>212</v>
      </c>
      <c r="H474" s="36" t="s">
        <v>677</v>
      </c>
      <c r="I474" s="36"/>
      <c r="J474" s="36"/>
      <c r="K474" s="36"/>
    </row>
    <row r="475" spans="2:11" x14ac:dyDescent="0.2">
      <c r="B475" s="484" t="str">
        <f t="shared" si="14"/>
        <v>13.7-R0170C0360-1</v>
      </c>
      <c r="C475" s="36">
        <v>13.7</v>
      </c>
      <c r="D475" s="485" t="s">
        <v>46</v>
      </c>
      <c r="E475" s="485" t="s">
        <v>81</v>
      </c>
      <c r="F475" s="484" t="str">
        <f t="shared" si="15"/>
        <v>R0170C0360</v>
      </c>
      <c r="G475" s="36" t="s">
        <v>212</v>
      </c>
      <c r="H475" s="36" t="s">
        <v>677</v>
      </c>
      <c r="I475" s="36"/>
      <c r="J475" s="36"/>
      <c r="K475" s="36"/>
    </row>
    <row r="476" spans="2:11" x14ac:dyDescent="0.2">
      <c r="B476" s="484" t="str">
        <f t="shared" si="14"/>
        <v>13.7-R0190C0360-1</v>
      </c>
      <c r="C476" s="36">
        <v>13.7</v>
      </c>
      <c r="D476" s="485" t="s">
        <v>50</v>
      </c>
      <c r="E476" s="485" t="s">
        <v>81</v>
      </c>
      <c r="F476" s="484" t="str">
        <f t="shared" si="15"/>
        <v>R0190C0360</v>
      </c>
      <c r="G476" s="36" t="s">
        <v>212</v>
      </c>
      <c r="H476" s="36" t="s">
        <v>677</v>
      </c>
      <c r="I476" s="36"/>
      <c r="J476" s="36"/>
      <c r="K476" s="36"/>
    </row>
    <row r="477" spans="2:11" x14ac:dyDescent="0.2">
      <c r="B477" s="484" t="str">
        <f t="shared" si="14"/>
        <v>13.7-R0210C0360-1</v>
      </c>
      <c r="C477" s="36">
        <v>13.7</v>
      </c>
      <c r="D477" s="485" t="s">
        <v>54</v>
      </c>
      <c r="E477" s="485" t="s">
        <v>81</v>
      </c>
      <c r="F477" s="484" t="str">
        <f t="shared" si="15"/>
        <v>R0210C0360</v>
      </c>
      <c r="G477" s="36" t="s">
        <v>212</v>
      </c>
      <c r="H477" s="36" t="s">
        <v>669</v>
      </c>
      <c r="I477" s="485"/>
      <c r="J477" s="36"/>
      <c r="K477" s="36"/>
    </row>
    <row r="478" spans="2:11" x14ac:dyDescent="0.2">
      <c r="B478" s="484" t="str">
        <f t="shared" si="14"/>
        <v>13.7-R0020C0370-1</v>
      </c>
      <c r="C478" s="36">
        <v>13.7</v>
      </c>
      <c r="D478" s="485" t="s">
        <v>17</v>
      </c>
      <c r="E478" s="485" t="s">
        <v>83</v>
      </c>
      <c r="F478" s="484" t="str">
        <f t="shared" si="15"/>
        <v>R0020C0370</v>
      </c>
      <c r="G478" s="36" t="s">
        <v>212</v>
      </c>
      <c r="H478" s="36" t="s">
        <v>669</v>
      </c>
      <c r="I478" s="485"/>
      <c r="J478" s="36"/>
      <c r="K478" s="36"/>
    </row>
    <row r="479" spans="2:11" x14ac:dyDescent="0.2">
      <c r="B479" s="484" t="str">
        <f t="shared" si="14"/>
        <v>13.7-R0030C0370-1</v>
      </c>
      <c r="C479" s="36">
        <v>13.7</v>
      </c>
      <c r="D479" s="485" t="s">
        <v>18</v>
      </c>
      <c r="E479" s="485" t="s">
        <v>83</v>
      </c>
      <c r="F479" s="484" t="str">
        <f t="shared" si="15"/>
        <v>R0030C0370</v>
      </c>
      <c r="G479" s="36" t="s">
        <v>212</v>
      </c>
      <c r="H479" s="36" t="s">
        <v>669</v>
      </c>
      <c r="I479" s="485"/>
      <c r="J479" s="36"/>
      <c r="K479" s="36"/>
    </row>
    <row r="480" spans="2:11" x14ac:dyDescent="0.2">
      <c r="B480" s="484" t="str">
        <f t="shared" si="14"/>
        <v>13.7-R0040C0370-1</v>
      </c>
      <c r="C480" s="36">
        <v>13.7</v>
      </c>
      <c r="D480" s="485" t="s">
        <v>19</v>
      </c>
      <c r="E480" s="485" t="s">
        <v>83</v>
      </c>
      <c r="F480" s="484" t="str">
        <f t="shared" si="15"/>
        <v>R0040C0370</v>
      </c>
      <c r="G480" s="36" t="s">
        <v>212</v>
      </c>
      <c r="H480" s="36" t="s">
        <v>669</v>
      </c>
      <c r="I480" s="485"/>
      <c r="J480" s="36"/>
      <c r="K480" s="36"/>
    </row>
    <row r="481" spans="2:11" x14ac:dyDescent="0.2">
      <c r="B481" s="484" t="str">
        <f t="shared" si="14"/>
        <v>13.7-R0050C0370-1</v>
      </c>
      <c r="C481" s="36">
        <v>13.7</v>
      </c>
      <c r="D481" s="485" t="s">
        <v>20</v>
      </c>
      <c r="E481" s="485" t="s">
        <v>83</v>
      </c>
      <c r="F481" s="484" t="str">
        <f t="shared" si="15"/>
        <v>R0050C0370</v>
      </c>
      <c r="G481" s="36" t="s">
        <v>212</v>
      </c>
      <c r="H481" s="36" t="s">
        <v>669</v>
      </c>
      <c r="I481" s="485"/>
      <c r="J481" s="36"/>
      <c r="K481" s="36"/>
    </row>
    <row r="482" spans="2:11" x14ac:dyDescent="0.2">
      <c r="B482" s="484" t="str">
        <f t="shared" si="14"/>
        <v>13.7-R0060C0370-1</v>
      </c>
      <c r="C482" s="36">
        <v>13.7</v>
      </c>
      <c r="D482" s="485" t="s">
        <v>21</v>
      </c>
      <c r="E482" s="485" t="s">
        <v>83</v>
      </c>
      <c r="F482" s="484" t="str">
        <f t="shared" si="15"/>
        <v>R0060C0370</v>
      </c>
      <c r="G482" s="36" t="s">
        <v>212</v>
      </c>
      <c r="H482" s="36" t="s">
        <v>669</v>
      </c>
      <c r="I482" s="485"/>
      <c r="J482" s="36"/>
      <c r="K482" s="36"/>
    </row>
    <row r="483" spans="2:11" x14ac:dyDescent="0.2">
      <c r="B483" s="484" t="str">
        <f t="shared" si="14"/>
        <v>13.7-R0070C0370-1</v>
      </c>
      <c r="C483" s="36">
        <v>13.7</v>
      </c>
      <c r="D483" s="485" t="s">
        <v>22</v>
      </c>
      <c r="E483" s="485" t="s">
        <v>83</v>
      </c>
      <c r="F483" s="484" t="str">
        <f t="shared" si="15"/>
        <v>R0070C0370</v>
      </c>
      <c r="G483" s="36" t="s">
        <v>212</v>
      </c>
      <c r="H483" s="36" t="s">
        <v>669</v>
      </c>
      <c r="I483" s="485"/>
      <c r="J483" s="36"/>
      <c r="K483" s="36"/>
    </row>
    <row r="484" spans="2:11" x14ac:dyDescent="0.2">
      <c r="B484" s="484" t="str">
        <f t="shared" si="14"/>
        <v>13.7-R0080C0370-1</v>
      </c>
      <c r="C484" s="36">
        <v>13.7</v>
      </c>
      <c r="D484" s="485" t="s">
        <v>23</v>
      </c>
      <c r="E484" s="485" t="s">
        <v>83</v>
      </c>
      <c r="F484" s="484" t="str">
        <f t="shared" si="15"/>
        <v>R0080C0370</v>
      </c>
      <c r="G484" s="36" t="s">
        <v>212</v>
      </c>
      <c r="H484" s="36" t="s">
        <v>669</v>
      </c>
      <c r="I484" s="485"/>
      <c r="J484" s="36"/>
      <c r="K484" s="36"/>
    </row>
    <row r="485" spans="2:11" x14ac:dyDescent="0.2">
      <c r="B485" s="484" t="str">
        <f t="shared" si="14"/>
        <v>13.7-R0110C0370-1</v>
      </c>
      <c r="C485" s="36">
        <v>13.7</v>
      </c>
      <c r="D485" s="485" t="s">
        <v>26</v>
      </c>
      <c r="E485" s="485" t="s">
        <v>83</v>
      </c>
      <c r="F485" s="484" t="str">
        <f t="shared" si="15"/>
        <v>R0110C0370</v>
      </c>
      <c r="G485" s="36" t="s">
        <v>212</v>
      </c>
      <c r="H485" s="36" t="s">
        <v>669</v>
      </c>
      <c r="I485" s="485"/>
      <c r="J485" s="36"/>
      <c r="K485" s="36"/>
    </row>
    <row r="486" spans="2:11" x14ac:dyDescent="0.2">
      <c r="B486" s="484" t="str">
        <f t="shared" si="14"/>
        <v>13.7-R0130C0370-1</v>
      </c>
      <c r="C486" s="36">
        <v>13.7</v>
      </c>
      <c r="D486" s="485" t="s">
        <v>28</v>
      </c>
      <c r="E486" s="485" t="s">
        <v>83</v>
      </c>
      <c r="F486" s="484" t="str">
        <f t="shared" si="15"/>
        <v>R0130C0370</v>
      </c>
      <c r="G486" s="36" t="s">
        <v>212</v>
      </c>
      <c r="H486" s="36" t="s">
        <v>669</v>
      </c>
      <c r="I486" s="485"/>
      <c r="J486" s="36"/>
      <c r="K486" s="36"/>
    </row>
    <row r="487" spans="2:11" x14ac:dyDescent="0.2">
      <c r="B487" s="484" t="str">
        <f t="shared" si="14"/>
        <v>13.7-R0150C0370-1</v>
      </c>
      <c r="C487" s="36">
        <v>13.7</v>
      </c>
      <c r="D487" s="485" t="s">
        <v>44</v>
      </c>
      <c r="E487" s="485" t="s">
        <v>83</v>
      </c>
      <c r="F487" s="484" t="str">
        <f t="shared" si="15"/>
        <v>R0150C0370</v>
      </c>
      <c r="G487" s="36" t="s">
        <v>212</v>
      </c>
      <c r="H487" s="36" t="s">
        <v>219</v>
      </c>
      <c r="I487" s="36"/>
      <c r="J487" s="36" t="s">
        <v>681</v>
      </c>
      <c r="K487" s="36"/>
    </row>
    <row r="488" spans="2:11" x14ac:dyDescent="0.2">
      <c r="B488" s="484" t="str">
        <f t="shared" si="14"/>
        <v>13.7-R0170C0370-1</v>
      </c>
      <c r="C488" s="36">
        <v>13.7</v>
      </c>
      <c r="D488" s="485" t="s">
        <v>46</v>
      </c>
      <c r="E488" s="485" t="s">
        <v>83</v>
      </c>
      <c r="F488" s="484" t="str">
        <f t="shared" si="15"/>
        <v>R0170C0370</v>
      </c>
      <c r="G488" s="36" t="s">
        <v>212</v>
      </c>
      <c r="H488" s="36" t="s">
        <v>219</v>
      </c>
      <c r="I488" s="36"/>
      <c r="J488" s="36" t="s">
        <v>681</v>
      </c>
      <c r="K488" s="36"/>
    </row>
    <row r="489" spans="2:11" x14ac:dyDescent="0.2">
      <c r="B489" s="484" t="str">
        <f t="shared" si="14"/>
        <v>13.7-R0190C0370-1</v>
      </c>
      <c r="C489" s="36">
        <v>13.7</v>
      </c>
      <c r="D489" s="485" t="s">
        <v>50</v>
      </c>
      <c r="E489" s="485" t="s">
        <v>83</v>
      </c>
      <c r="F489" s="484" t="str">
        <f t="shared" si="15"/>
        <v>R0190C0370</v>
      </c>
      <c r="G489" s="36" t="s">
        <v>212</v>
      </c>
      <c r="H489" s="36" t="s">
        <v>219</v>
      </c>
      <c r="I489" s="36"/>
      <c r="J489" s="36" t="s">
        <v>681</v>
      </c>
      <c r="K489" s="36"/>
    </row>
    <row r="490" spans="2:11" x14ac:dyDescent="0.2">
      <c r="B490" s="484" t="str">
        <f t="shared" si="14"/>
        <v>13.7-R0210C0370-1</v>
      </c>
      <c r="C490" s="36">
        <v>13.7</v>
      </c>
      <c r="D490" s="485" t="s">
        <v>54</v>
      </c>
      <c r="E490" s="485" t="s">
        <v>83</v>
      </c>
      <c r="F490" s="484" t="str">
        <f t="shared" si="15"/>
        <v>R0210C0370</v>
      </c>
      <c r="G490" s="36" t="s">
        <v>212</v>
      </c>
      <c r="H490" s="36" t="s">
        <v>669</v>
      </c>
      <c r="I490" s="485"/>
      <c r="J490" s="36"/>
      <c r="K490" s="36"/>
    </row>
    <row r="491" spans="2:11" x14ac:dyDescent="0.2">
      <c r="B491" s="484" t="str">
        <f t="shared" si="14"/>
        <v>13.7-R0020C0380-1</v>
      </c>
      <c r="C491" s="36">
        <v>13.7</v>
      </c>
      <c r="D491" s="485" t="s">
        <v>17</v>
      </c>
      <c r="E491" s="485" t="s">
        <v>85</v>
      </c>
      <c r="F491" s="484" t="str">
        <f t="shared" si="15"/>
        <v>R0020C0380</v>
      </c>
      <c r="G491" s="36" t="s">
        <v>212</v>
      </c>
      <c r="H491" s="36" t="s">
        <v>669</v>
      </c>
      <c r="I491" s="485"/>
      <c r="J491" s="36"/>
      <c r="K491" s="36"/>
    </row>
    <row r="492" spans="2:11" x14ac:dyDescent="0.2">
      <c r="B492" s="484" t="str">
        <f t="shared" si="14"/>
        <v>13.7-R0030C0380-1</v>
      </c>
      <c r="C492" s="36">
        <v>13.7</v>
      </c>
      <c r="D492" s="485" t="s">
        <v>18</v>
      </c>
      <c r="E492" s="485" t="s">
        <v>85</v>
      </c>
      <c r="F492" s="484" t="str">
        <f t="shared" si="15"/>
        <v>R0030C0380</v>
      </c>
      <c r="G492" s="36" t="s">
        <v>212</v>
      </c>
      <c r="H492" s="36" t="s">
        <v>669</v>
      </c>
      <c r="I492" s="485"/>
      <c r="J492" s="36"/>
      <c r="K492" s="36"/>
    </row>
    <row r="493" spans="2:11" x14ac:dyDescent="0.2">
      <c r="B493" s="484" t="str">
        <f t="shared" si="14"/>
        <v>13.7-R0040C0380-1</v>
      </c>
      <c r="C493" s="36">
        <v>13.7</v>
      </c>
      <c r="D493" s="485" t="s">
        <v>19</v>
      </c>
      <c r="E493" s="485" t="s">
        <v>85</v>
      </c>
      <c r="F493" s="484" t="str">
        <f t="shared" si="15"/>
        <v>R0040C0380</v>
      </c>
      <c r="G493" s="36" t="s">
        <v>212</v>
      </c>
      <c r="H493" s="36" t="s">
        <v>669</v>
      </c>
      <c r="I493" s="485"/>
      <c r="J493" s="36"/>
      <c r="K493" s="36"/>
    </row>
    <row r="494" spans="2:11" x14ac:dyDescent="0.2">
      <c r="B494" s="484" t="str">
        <f t="shared" si="14"/>
        <v>13.7-R0050C0380-1</v>
      </c>
      <c r="C494" s="36">
        <v>13.7</v>
      </c>
      <c r="D494" s="485" t="s">
        <v>20</v>
      </c>
      <c r="E494" s="485" t="s">
        <v>85</v>
      </c>
      <c r="F494" s="484" t="str">
        <f t="shared" si="15"/>
        <v>R0050C0380</v>
      </c>
      <c r="G494" s="36" t="s">
        <v>212</v>
      </c>
      <c r="H494" s="36" t="s">
        <v>669</v>
      </c>
      <c r="I494" s="485"/>
      <c r="J494" s="36"/>
      <c r="K494" s="36"/>
    </row>
    <row r="495" spans="2:11" x14ac:dyDescent="0.2">
      <c r="B495" s="484" t="str">
        <f t="shared" si="14"/>
        <v>13.7-R0060C0380-1</v>
      </c>
      <c r="C495" s="36">
        <v>13.7</v>
      </c>
      <c r="D495" s="485" t="s">
        <v>21</v>
      </c>
      <c r="E495" s="485" t="s">
        <v>85</v>
      </c>
      <c r="F495" s="484" t="str">
        <f t="shared" si="15"/>
        <v>R0060C0380</v>
      </c>
      <c r="G495" s="36" t="s">
        <v>212</v>
      </c>
      <c r="H495" s="36" t="s">
        <v>669</v>
      </c>
      <c r="I495" s="485"/>
      <c r="J495" s="36"/>
      <c r="K495" s="36"/>
    </row>
    <row r="496" spans="2:11" x14ac:dyDescent="0.2">
      <c r="B496" s="484" t="str">
        <f t="shared" si="14"/>
        <v>13.7-R0070C0380-1</v>
      </c>
      <c r="C496" s="36">
        <v>13.7</v>
      </c>
      <c r="D496" s="485" t="s">
        <v>22</v>
      </c>
      <c r="E496" s="485" t="s">
        <v>85</v>
      </c>
      <c r="F496" s="484" t="str">
        <f t="shared" si="15"/>
        <v>R0070C0380</v>
      </c>
      <c r="G496" s="36" t="s">
        <v>212</v>
      </c>
      <c r="H496" s="36" t="s">
        <v>669</v>
      </c>
      <c r="I496" s="485"/>
      <c r="J496" s="36"/>
      <c r="K496" s="36"/>
    </row>
    <row r="497" spans="2:11" x14ac:dyDescent="0.2">
      <c r="B497" s="484" t="str">
        <f t="shared" si="14"/>
        <v>13.7-R0080C0380-1</v>
      </c>
      <c r="C497" s="36">
        <v>13.7</v>
      </c>
      <c r="D497" s="485" t="s">
        <v>23</v>
      </c>
      <c r="E497" s="485" t="s">
        <v>85</v>
      </c>
      <c r="F497" s="484" t="str">
        <f t="shared" si="15"/>
        <v>R0080C0380</v>
      </c>
      <c r="G497" s="36" t="s">
        <v>212</v>
      </c>
      <c r="H497" s="36" t="s">
        <v>669</v>
      </c>
      <c r="I497" s="485"/>
      <c r="J497" s="36"/>
      <c r="K497" s="36"/>
    </row>
    <row r="498" spans="2:11" x14ac:dyDescent="0.2">
      <c r="B498" s="484" t="str">
        <f t="shared" si="14"/>
        <v>13.7-R0110C0380-1</v>
      </c>
      <c r="C498" s="36">
        <v>13.7</v>
      </c>
      <c r="D498" s="485" t="s">
        <v>26</v>
      </c>
      <c r="E498" s="485" t="s">
        <v>85</v>
      </c>
      <c r="F498" s="484" t="str">
        <f t="shared" si="15"/>
        <v>R0110C0380</v>
      </c>
      <c r="G498" s="36" t="s">
        <v>212</v>
      </c>
      <c r="H498" s="36" t="s">
        <v>669</v>
      </c>
      <c r="I498" s="485"/>
      <c r="J498" s="36"/>
      <c r="K498" s="36"/>
    </row>
    <row r="499" spans="2:11" x14ac:dyDescent="0.2">
      <c r="B499" s="484" t="str">
        <f t="shared" si="14"/>
        <v>13.7-R0130C0380-1</v>
      </c>
      <c r="C499" s="36">
        <v>13.7</v>
      </c>
      <c r="D499" s="485" t="s">
        <v>28</v>
      </c>
      <c r="E499" s="485" t="s">
        <v>85</v>
      </c>
      <c r="F499" s="484" t="str">
        <f t="shared" si="15"/>
        <v>R0130C0380</v>
      </c>
      <c r="G499" s="36" t="s">
        <v>212</v>
      </c>
      <c r="H499" s="36" t="s">
        <v>669</v>
      </c>
      <c r="I499" s="485"/>
      <c r="J499" s="36"/>
      <c r="K499" s="36"/>
    </row>
    <row r="500" spans="2:11" x14ac:dyDescent="0.2">
      <c r="B500" s="484" t="str">
        <f t="shared" si="14"/>
        <v>13.7-R0150C0380-1</v>
      </c>
      <c r="C500" s="36">
        <v>13.7</v>
      </c>
      <c r="D500" s="485" t="s">
        <v>44</v>
      </c>
      <c r="E500" s="485" t="s">
        <v>85</v>
      </c>
      <c r="F500" s="484" t="str">
        <f t="shared" si="15"/>
        <v>R0150C0380</v>
      </c>
      <c r="G500" s="36" t="s">
        <v>212</v>
      </c>
      <c r="H500" s="36" t="s">
        <v>677</v>
      </c>
      <c r="I500" s="36"/>
      <c r="J500" s="36"/>
      <c r="K500" s="36"/>
    </row>
    <row r="501" spans="2:11" x14ac:dyDescent="0.2">
      <c r="B501" s="484" t="str">
        <f t="shared" si="14"/>
        <v>13.7-R0170C0380-1</v>
      </c>
      <c r="C501" s="36">
        <v>13.7</v>
      </c>
      <c r="D501" s="485" t="s">
        <v>46</v>
      </c>
      <c r="E501" s="485" t="s">
        <v>85</v>
      </c>
      <c r="F501" s="484" t="str">
        <f t="shared" si="15"/>
        <v>R0170C0380</v>
      </c>
      <c r="G501" s="36" t="s">
        <v>212</v>
      </c>
      <c r="H501" s="36" t="s">
        <v>677</v>
      </c>
      <c r="I501" s="36"/>
      <c r="J501" s="36"/>
      <c r="K501" s="36"/>
    </row>
    <row r="502" spans="2:11" x14ac:dyDescent="0.2">
      <c r="B502" s="484" t="str">
        <f t="shared" si="14"/>
        <v>13.7-R0190C0380-1</v>
      </c>
      <c r="C502" s="36">
        <v>13.7</v>
      </c>
      <c r="D502" s="485" t="s">
        <v>50</v>
      </c>
      <c r="E502" s="485" t="s">
        <v>85</v>
      </c>
      <c r="F502" s="484" t="str">
        <f t="shared" si="15"/>
        <v>R0190C0380</v>
      </c>
      <c r="G502" s="36" t="s">
        <v>212</v>
      </c>
      <c r="H502" s="36" t="s">
        <v>677</v>
      </c>
      <c r="I502" s="36"/>
      <c r="J502" s="36"/>
      <c r="K502" s="36"/>
    </row>
    <row r="503" spans="2:11" x14ac:dyDescent="0.2">
      <c r="B503" s="484" t="str">
        <f t="shared" si="14"/>
        <v>13.7-R0210C0380-1</v>
      </c>
      <c r="C503" s="36">
        <v>13.7</v>
      </c>
      <c r="D503" s="485" t="s">
        <v>54</v>
      </c>
      <c r="E503" s="485" t="s">
        <v>85</v>
      </c>
      <c r="F503" s="484" t="str">
        <f t="shared" si="15"/>
        <v>R0210C0380</v>
      </c>
      <c r="G503" s="36" t="s">
        <v>212</v>
      </c>
      <c r="H503" s="36" t="s">
        <v>669</v>
      </c>
      <c r="I503" s="485"/>
      <c r="J503" s="36"/>
      <c r="K503" s="36"/>
    </row>
    <row r="504" spans="2:11" x14ac:dyDescent="0.2">
      <c r="B504" s="484" t="str">
        <f t="shared" si="14"/>
        <v>13.7-R0020C0390-1</v>
      </c>
      <c r="C504" s="36">
        <v>13.7</v>
      </c>
      <c r="D504" s="485" t="s">
        <v>17</v>
      </c>
      <c r="E504" s="485" t="s">
        <v>87</v>
      </c>
      <c r="F504" s="484" t="str">
        <f t="shared" si="15"/>
        <v>R0020C0390</v>
      </c>
      <c r="G504" s="36" t="s">
        <v>212</v>
      </c>
      <c r="H504" s="36" t="s">
        <v>669</v>
      </c>
      <c r="I504" s="485"/>
      <c r="J504" s="36"/>
      <c r="K504" s="36"/>
    </row>
    <row r="505" spans="2:11" x14ac:dyDescent="0.2">
      <c r="B505" s="484" t="str">
        <f t="shared" si="14"/>
        <v>13.7-R0030C0390-1</v>
      </c>
      <c r="C505" s="36">
        <v>13.7</v>
      </c>
      <c r="D505" s="485" t="s">
        <v>18</v>
      </c>
      <c r="E505" s="485" t="s">
        <v>87</v>
      </c>
      <c r="F505" s="484" t="str">
        <f t="shared" si="15"/>
        <v>R0030C0390</v>
      </c>
      <c r="G505" s="36" t="s">
        <v>212</v>
      </c>
      <c r="H505" s="36" t="s">
        <v>669</v>
      </c>
      <c r="I505" s="485"/>
      <c r="J505" s="36"/>
      <c r="K505" s="36"/>
    </row>
    <row r="506" spans="2:11" x14ac:dyDescent="0.2">
      <c r="B506" s="484" t="str">
        <f t="shared" si="14"/>
        <v>13.7-R0040C0390-1</v>
      </c>
      <c r="C506" s="36">
        <v>13.7</v>
      </c>
      <c r="D506" s="485" t="s">
        <v>19</v>
      </c>
      <c r="E506" s="485" t="s">
        <v>87</v>
      </c>
      <c r="F506" s="484" t="str">
        <f t="shared" si="15"/>
        <v>R0040C0390</v>
      </c>
      <c r="G506" s="36" t="s">
        <v>212</v>
      </c>
      <c r="H506" s="36" t="s">
        <v>669</v>
      </c>
      <c r="I506" s="485"/>
      <c r="J506" s="36"/>
      <c r="K506" s="36"/>
    </row>
    <row r="507" spans="2:11" x14ac:dyDescent="0.2">
      <c r="B507" s="484" t="str">
        <f t="shared" si="14"/>
        <v>13.7-R0050C0390-1</v>
      </c>
      <c r="C507" s="36">
        <v>13.7</v>
      </c>
      <c r="D507" s="485" t="s">
        <v>20</v>
      </c>
      <c r="E507" s="485" t="s">
        <v>87</v>
      </c>
      <c r="F507" s="484" t="str">
        <f t="shared" si="15"/>
        <v>R0050C0390</v>
      </c>
      <c r="G507" s="36" t="s">
        <v>212</v>
      </c>
      <c r="H507" s="36" t="s">
        <v>669</v>
      </c>
      <c r="I507" s="485"/>
      <c r="J507" s="36"/>
      <c r="K507" s="36"/>
    </row>
    <row r="508" spans="2:11" x14ac:dyDescent="0.2">
      <c r="B508" s="484" t="str">
        <f t="shared" si="14"/>
        <v>13.7-R0060C0390-1</v>
      </c>
      <c r="C508" s="36">
        <v>13.7</v>
      </c>
      <c r="D508" s="485" t="s">
        <v>21</v>
      </c>
      <c r="E508" s="485" t="s">
        <v>87</v>
      </c>
      <c r="F508" s="484" t="str">
        <f t="shared" si="15"/>
        <v>R0060C0390</v>
      </c>
      <c r="G508" s="36" t="s">
        <v>212</v>
      </c>
      <c r="H508" s="36" t="s">
        <v>669</v>
      </c>
      <c r="I508" s="485"/>
      <c r="J508" s="36"/>
      <c r="K508" s="36"/>
    </row>
    <row r="509" spans="2:11" x14ac:dyDescent="0.2">
      <c r="B509" s="484" t="str">
        <f t="shared" si="14"/>
        <v>13.7-R0070C0390-1</v>
      </c>
      <c r="C509" s="36">
        <v>13.7</v>
      </c>
      <c r="D509" s="485" t="s">
        <v>22</v>
      </c>
      <c r="E509" s="485" t="s">
        <v>87</v>
      </c>
      <c r="F509" s="484" t="str">
        <f t="shared" si="15"/>
        <v>R0070C0390</v>
      </c>
      <c r="G509" s="36" t="s">
        <v>212</v>
      </c>
      <c r="H509" s="36" t="s">
        <v>669</v>
      </c>
      <c r="I509" s="485"/>
      <c r="J509" s="36"/>
      <c r="K509" s="36"/>
    </row>
    <row r="510" spans="2:11" x14ac:dyDescent="0.2">
      <c r="B510" s="484" t="str">
        <f t="shared" si="14"/>
        <v>13.7-R0080C0390-1</v>
      </c>
      <c r="C510" s="36">
        <v>13.7</v>
      </c>
      <c r="D510" s="485" t="s">
        <v>23</v>
      </c>
      <c r="E510" s="485" t="s">
        <v>87</v>
      </c>
      <c r="F510" s="484" t="str">
        <f t="shared" si="15"/>
        <v>R0080C0390</v>
      </c>
      <c r="G510" s="36" t="s">
        <v>212</v>
      </c>
      <c r="H510" s="36" t="s">
        <v>669</v>
      </c>
      <c r="I510" s="485"/>
      <c r="J510" s="36"/>
      <c r="K510" s="36"/>
    </row>
    <row r="511" spans="2:11" x14ac:dyDescent="0.2">
      <c r="B511" s="484" t="str">
        <f t="shared" si="14"/>
        <v>13.7-R0110C0390-1</v>
      </c>
      <c r="C511" s="36">
        <v>13.7</v>
      </c>
      <c r="D511" s="485" t="s">
        <v>26</v>
      </c>
      <c r="E511" s="485" t="s">
        <v>87</v>
      </c>
      <c r="F511" s="484" t="str">
        <f t="shared" si="15"/>
        <v>R0110C0390</v>
      </c>
      <c r="G511" s="36" t="s">
        <v>212</v>
      </c>
      <c r="H511" s="36" t="s">
        <v>669</v>
      </c>
      <c r="I511" s="485"/>
      <c r="J511" s="36"/>
      <c r="K511" s="36"/>
    </row>
    <row r="512" spans="2:11" x14ac:dyDescent="0.2">
      <c r="B512" s="484" t="str">
        <f t="shared" si="14"/>
        <v>13.7-R0130C0390-1</v>
      </c>
      <c r="C512" s="36">
        <v>13.7</v>
      </c>
      <c r="D512" s="485" t="s">
        <v>28</v>
      </c>
      <c r="E512" s="485" t="s">
        <v>87</v>
      </c>
      <c r="F512" s="484" t="str">
        <f t="shared" si="15"/>
        <v>R0130C0390</v>
      </c>
      <c r="G512" s="36" t="s">
        <v>212</v>
      </c>
      <c r="H512" s="36" t="s">
        <v>669</v>
      </c>
      <c r="I512" s="485"/>
      <c r="J512" s="36"/>
      <c r="K512" s="36"/>
    </row>
    <row r="513" spans="2:11" x14ac:dyDescent="0.2">
      <c r="B513" s="484" t="str">
        <f t="shared" si="14"/>
        <v>13.7-R0150C0390-1</v>
      </c>
      <c r="C513" s="36">
        <v>13.7</v>
      </c>
      <c r="D513" s="485" t="s">
        <v>44</v>
      </c>
      <c r="E513" s="485" t="s">
        <v>87</v>
      </c>
      <c r="F513" s="484" t="str">
        <f t="shared" si="15"/>
        <v>R0150C0390</v>
      </c>
      <c r="G513" s="36" t="s">
        <v>212</v>
      </c>
      <c r="H513" s="36" t="s">
        <v>219</v>
      </c>
      <c r="I513" s="36"/>
      <c r="J513" s="36" t="s">
        <v>681</v>
      </c>
      <c r="K513" s="36"/>
    </row>
    <row r="514" spans="2:11" x14ac:dyDescent="0.2">
      <c r="B514" s="484" t="str">
        <f t="shared" ref="B514:B577" si="16">+C514&amp;"-"&amp;F514&amp;"-1"</f>
        <v>13.7-R0170C0390-1</v>
      </c>
      <c r="C514" s="36">
        <v>13.7</v>
      </c>
      <c r="D514" s="485" t="s">
        <v>46</v>
      </c>
      <c r="E514" s="485" t="s">
        <v>87</v>
      </c>
      <c r="F514" s="484" t="str">
        <f t="shared" ref="F514:F577" si="17">+"R"&amp;D514&amp;"C"&amp;E514</f>
        <v>R0170C0390</v>
      </c>
      <c r="G514" s="36" t="s">
        <v>212</v>
      </c>
      <c r="H514" s="36" t="s">
        <v>219</v>
      </c>
      <c r="I514" s="36"/>
      <c r="J514" s="36" t="s">
        <v>681</v>
      </c>
      <c r="K514" s="36"/>
    </row>
    <row r="515" spans="2:11" x14ac:dyDescent="0.2">
      <c r="B515" s="484" t="str">
        <f t="shared" si="16"/>
        <v>13.7-R0190C0390-1</v>
      </c>
      <c r="C515" s="36">
        <v>13.7</v>
      </c>
      <c r="D515" s="485" t="s">
        <v>50</v>
      </c>
      <c r="E515" s="485" t="s">
        <v>87</v>
      </c>
      <c r="F515" s="484" t="str">
        <f t="shared" si="17"/>
        <v>R0190C0390</v>
      </c>
      <c r="G515" s="36" t="s">
        <v>212</v>
      </c>
      <c r="H515" s="36" t="s">
        <v>219</v>
      </c>
      <c r="I515" s="36"/>
      <c r="J515" s="36" t="s">
        <v>681</v>
      </c>
      <c r="K515" s="36"/>
    </row>
    <row r="516" spans="2:11" x14ac:dyDescent="0.2">
      <c r="B516" s="484" t="str">
        <f t="shared" si="16"/>
        <v>13.7-R0210C0390-1</v>
      </c>
      <c r="C516" s="36">
        <v>13.7</v>
      </c>
      <c r="D516" s="485" t="s">
        <v>54</v>
      </c>
      <c r="E516" s="485" t="s">
        <v>87</v>
      </c>
      <c r="F516" s="484" t="str">
        <f t="shared" si="17"/>
        <v>R0210C0390</v>
      </c>
      <c r="G516" s="36" t="s">
        <v>212</v>
      </c>
      <c r="H516" s="36" t="s">
        <v>669</v>
      </c>
      <c r="I516" s="485"/>
      <c r="J516" s="36"/>
      <c r="K516" s="36"/>
    </row>
    <row r="517" spans="2:11" x14ac:dyDescent="0.2">
      <c r="B517" s="484" t="str">
        <f t="shared" si="16"/>
        <v>13.7-R0020C0400-1</v>
      </c>
      <c r="C517" s="36">
        <v>13.7</v>
      </c>
      <c r="D517" s="485" t="s">
        <v>17</v>
      </c>
      <c r="E517" s="485" t="s">
        <v>90</v>
      </c>
      <c r="F517" s="484" t="str">
        <f t="shared" si="17"/>
        <v>R0020C0400</v>
      </c>
      <c r="G517" s="36" t="s">
        <v>212</v>
      </c>
      <c r="H517" s="36" t="s">
        <v>669</v>
      </c>
      <c r="I517" s="485"/>
      <c r="J517" s="36"/>
      <c r="K517" s="36"/>
    </row>
    <row r="518" spans="2:11" x14ac:dyDescent="0.2">
      <c r="B518" s="484" t="str">
        <f t="shared" si="16"/>
        <v>13.7-R0030C0400-1</v>
      </c>
      <c r="C518" s="36">
        <v>13.7</v>
      </c>
      <c r="D518" s="485" t="s">
        <v>18</v>
      </c>
      <c r="E518" s="485" t="s">
        <v>90</v>
      </c>
      <c r="F518" s="484" t="str">
        <f t="shared" si="17"/>
        <v>R0030C0400</v>
      </c>
      <c r="G518" s="36" t="s">
        <v>212</v>
      </c>
      <c r="H518" s="36" t="s">
        <v>669</v>
      </c>
      <c r="I518" s="485"/>
      <c r="J518" s="36"/>
      <c r="K518" s="36"/>
    </row>
    <row r="519" spans="2:11" x14ac:dyDescent="0.2">
      <c r="B519" s="484" t="str">
        <f t="shared" si="16"/>
        <v>13.7-R0040C0400-1</v>
      </c>
      <c r="C519" s="36">
        <v>13.7</v>
      </c>
      <c r="D519" s="485" t="s">
        <v>19</v>
      </c>
      <c r="E519" s="485" t="s">
        <v>90</v>
      </c>
      <c r="F519" s="484" t="str">
        <f t="shared" si="17"/>
        <v>R0040C0400</v>
      </c>
      <c r="G519" s="36" t="s">
        <v>212</v>
      </c>
      <c r="H519" s="36" t="s">
        <v>669</v>
      </c>
      <c r="I519" s="485"/>
      <c r="J519" s="36"/>
      <c r="K519" s="36"/>
    </row>
    <row r="520" spans="2:11" x14ac:dyDescent="0.2">
      <c r="B520" s="484" t="str">
        <f t="shared" si="16"/>
        <v>13.7-R0050C0400-1</v>
      </c>
      <c r="C520" s="36">
        <v>13.7</v>
      </c>
      <c r="D520" s="485" t="s">
        <v>20</v>
      </c>
      <c r="E520" s="485" t="s">
        <v>90</v>
      </c>
      <c r="F520" s="484" t="str">
        <f t="shared" si="17"/>
        <v>R0050C0400</v>
      </c>
      <c r="G520" s="36" t="s">
        <v>212</v>
      </c>
      <c r="H520" s="36" t="s">
        <v>669</v>
      </c>
      <c r="I520" s="485"/>
      <c r="J520" s="36"/>
      <c r="K520" s="36"/>
    </row>
    <row r="521" spans="2:11" x14ac:dyDescent="0.2">
      <c r="B521" s="484" t="str">
        <f t="shared" si="16"/>
        <v>13.7-R0060C0400-1</v>
      </c>
      <c r="C521" s="36">
        <v>13.7</v>
      </c>
      <c r="D521" s="485" t="s">
        <v>21</v>
      </c>
      <c r="E521" s="485" t="s">
        <v>90</v>
      </c>
      <c r="F521" s="484" t="str">
        <f t="shared" si="17"/>
        <v>R0060C0400</v>
      </c>
      <c r="G521" s="36" t="s">
        <v>212</v>
      </c>
      <c r="H521" s="36" t="s">
        <v>669</v>
      </c>
      <c r="I521" s="485"/>
      <c r="J521" s="36"/>
      <c r="K521" s="36"/>
    </row>
    <row r="522" spans="2:11" x14ac:dyDescent="0.2">
      <c r="B522" s="484" t="str">
        <f t="shared" si="16"/>
        <v>13.7-R0070C0400-1</v>
      </c>
      <c r="C522" s="36">
        <v>13.7</v>
      </c>
      <c r="D522" s="485" t="s">
        <v>22</v>
      </c>
      <c r="E522" s="485" t="s">
        <v>90</v>
      </c>
      <c r="F522" s="484" t="str">
        <f t="shared" si="17"/>
        <v>R0070C0400</v>
      </c>
      <c r="G522" s="36" t="s">
        <v>212</v>
      </c>
      <c r="H522" s="36" t="s">
        <v>669</v>
      </c>
      <c r="I522" s="485"/>
      <c r="J522" s="36"/>
      <c r="K522" s="36"/>
    </row>
    <row r="523" spans="2:11" x14ac:dyDescent="0.2">
      <c r="B523" s="484" t="str">
        <f t="shared" si="16"/>
        <v>13.7-R0080C0400-1</v>
      </c>
      <c r="C523" s="36">
        <v>13.7</v>
      </c>
      <c r="D523" s="485" t="s">
        <v>23</v>
      </c>
      <c r="E523" s="485" t="s">
        <v>90</v>
      </c>
      <c r="F523" s="484" t="str">
        <f t="shared" si="17"/>
        <v>R0080C0400</v>
      </c>
      <c r="G523" s="36" t="s">
        <v>212</v>
      </c>
      <c r="H523" s="36" t="s">
        <v>669</v>
      </c>
      <c r="I523" s="485"/>
      <c r="J523" s="36"/>
      <c r="K523" s="36"/>
    </row>
    <row r="524" spans="2:11" x14ac:dyDescent="0.2">
      <c r="B524" s="484" t="str">
        <f t="shared" si="16"/>
        <v>13.7-R0110C0400-1</v>
      </c>
      <c r="C524" s="36">
        <v>13.7</v>
      </c>
      <c r="D524" s="485" t="s">
        <v>26</v>
      </c>
      <c r="E524" s="485" t="s">
        <v>90</v>
      </c>
      <c r="F524" s="484" t="str">
        <f t="shared" si="17"/>
        <v>R0110C0400</v>
      </c>
      <c r="G524" s="36" t="s">
        <v>212</v>
      </c>
      <c r="H524" s="36" t="s">
        <v>669</v>
      </c>
      <c r="I524" s="485"/>
      <c r="J524" s="36"/>
      <c r="K524" s="36"/>
    </row>
    <row r="525" spans="2:11" x14ac:dyDescent="0.2">
      <c r="B525" s="484" t="str">
        <f t="shared" si="16"/>
        <v>13.7-R0130C0400-1</v>
      </c>
      <c r="C525" s="36">
        <v>13.7</v>
      </c>
      <c r="D525" s="485" t="s">
        <v>28</v>
      </c>
      <c r="E525" s="485" t="s">
        <v>90</v>
      </c>
      <c r="F525" s="484" t="str">
        <f t="shared" si="17"/>
        <v>R0130C0400</v>
      </c>
      <c r="G525" s="36" t="s">
        <v>212</v>
      </c>
      <c r="H525" s="36" t="s">
        <v>669</v>
      </c>
      <c r="I525" s="485"/>
      <c r="J525" s="36"/>
      <c r="K525" s="36"/>
    </row>
    <row r="526" spans="2:11" x14ac:dyDescent="0.2">
      <c r="B526" s="484" t="str">
        <f t="shared" si="16"/>
        <v>13.7-R0150C0400-1</v>
      </c>
      <c r="C526" s="36">
        <v>13.7</v>
      </c>
      <c r="D526" s="485" t="s">
        <v>44</v>
      </c>
      <c r="E526" s="485" t="s">
        <v>90</v>
      </c>
      <c r="F526" s="484" t="str">
        <f t="shared" si="17"/>
        <v>R0150C0400</v>
      </c>
      <c r="G526" s="36" t="s">
        <v>212</v>
      </c>
      <c r="H526" s="36" t="s">
        <v>677</v>
      </c>
      <c r="I526" s="36"/>
      <c r="J526" s="36"/>
      <c r="K526" s="36"/>
    </row>
    <row r="527" spans="2:11" x14ac:dyDescent="0.2">
      <c r="B527" s="484" t="str">
        <f t="shared" si="16"/>
        <v>13.7-R0170C0400-1</v>
      </c>
      <c r="C527" s="36">
        <v>13.7</v>
      </c>
      <c r="D527" s="485" t="s">
        <v>46</v>
      </c>
      <c r="E527" s="485" t="s">
        <v>90</v>
      </c>
      <c r="F527" s="484" t="str">
        <f t="shared" si="17"/>
        <v>R0170C0400</v>
      </c>
      <c r="G527" s="36" t="s">
        <v>212</v>
      </c>
      <c r="H527" s="36" t="s">
        <v>677</v>
      </c>
      <c r="I527" s="36"/>
      <c r="J527" s="36"/>
      <c r="K527" s="36"/>
    </row>
    <row r="528" spans="2:11" x14ac:dyDescent="0.2">
      <c r="B528" s="484" t="str">
        <f t="shared" si="16"/>
        <v>13.7-R0190C0400-1</v>
      </c>
      <c r="C528" s="36">
        <v>13.7</v>
      </c>
      <c r="D528" s="485" t="s">
        <v>50</v>
      </c>
      <c r="E528" s="485" t="s">
        <v>90</v>
      </c>
      <c r="F528" s="484" t="str">
        <f t="shared" si="17"/>
        <v>R0190C0400</v>
      </c>
      <c r="G528" s="36" t="s">
        <v>212</v>
      </c>
      <c r="H528" s="36" t="s">
        <v>677</v>
      </c>
      <c r="I528" s="36"/>
      <c r="J528" s="36"/>
      <c r="K528" s="36"/>
    </row>
    <row r="529" spans="2:11" x14ac:dyDescent="0.2">
      <c r="B529" s="484" t="str">
        <f t="shared" si="16"/>
        <v>13.7-R0210C0400-1</v>
      </c>
      <c r="C529" s="36">
        <v>13.7</v>
      </c>
      <c r="D529" s="485" t="s">
        <v>54</v>
      </c>
      <c r="E529" s="485" t="s">
        <v>90</v>
      </c>
      <c r="F529" s="484" t="str">
        <f t="shared" si="17"/>
        <v>R0210C0400</v>
      </c>
      <c r="G529" s="36" t="s">
        <v>212</v>
      </c>
      <c r="H529" s="36" t="s">
        <v>669</v>
      </c>
      <c r="I529" s="485"/>
      <c r="J529" s="36"/>
      <c r="K529" s="36"/>
    </row>
    <row r="530" spans="2:11" x14ac:dyDescent="0.2">
      <c r="B530" s="484" t="str">
        <f t="shared" si="16"/>
        <v>13.7-R0020C0410-1</v>
      </c>
      <c r="C530" s="36">
        <v>13.7</v>
      </c>
      <c r="D530" s="485" t="s">
        <v>17</v>
      </c>
      <c r="E530" s="485" t="s">
        <v>93</v>
      </c>
      <c r="F530" s="484" t="str">
        <f t="shared" si="17"/>
        <v>R0020C0410</v>
      </c>
      <c r="G530" s="36" t="s">
        <v>212</v>
      </c>
      <c r="H530" s="36" t="s">
        <v>669</v>
      </c>
      <c r="I530" s="485"/>
      <c r="J530" s="36"/>
      <c r="K530" s="36"/>
    </row>
    <row r="531" spans="2:11" x14ac:dyDescent="0.2">
      <c r="B531" s="484" t="str">
        <f t="shared" si="16"/>
        <v>13.7-R0030C0410-1</v>
      </c>
      <c r="C531" s="36">
        <v>13.7</v>
      </c>
      <c r="D531" s="485" t="s">
        <v>18</v>
      </c>
      <c r="E531" s="485" t="s">
        <v>93</v>
      </c>
      <c r="F531" s="484" t="str">
        <f t="shared" si="17"/>
        <v>R0030C0410</v>
      </c>
      <c r="G531" s="36" t="s">
        <v>212</v>
      </c>
      <c r="H531" s="36" t="s">
        <v>669</v>
      </c>
      <c r="I531" s="485"/>
      <c r="J531" s="36"/>
      <c r="K531" s="36"/>
    </row>
    <row r="532" spans="2:11" x14ac:dyDescent="0.2">
      <c r="B532" s="484" t="str">
        <f t="shared" si="16"/>
        <v>13.7-R0040C0410-1</v>
      </c>
      <c r="C532" s="36">
        <v>13.7</v>
      </c>
      <c r="D532" s="485" t="s">
        <v>19</v>
      </c>
      <c r="E532" s="485" t="s">
        <v>93</v>
      </c>
      <c r="F532" s="484" t="str">
        <f t="shared" si="17"/>
        <v>R0040C0410</v>
      </c>
      <c r="G532" s="36" t="s">
        <v>212</v>
      </c>
      <c r="H532" s="36" t="s">
        <v>669</v>
      </c>
      <c r="I532" s="485"/>
      <c r="J532" s="36"/>
      <c r="K532" s="36"/>
    </row>
    <row r="533" spans="2:11" x14ac:dyDescent="0.2">
      <c r="B533" s="484" t="str">
        <f t="shared" si="16"/>
        <v>13.7-R0050C0410-1</v>
      </c>
      <c r="C533" s="36">
        <v>13.7</v>
      </c>
      <c r="D533" s="485" t="s">
        <v>20</v>
      </c>
      <c r="E533" s="485" t="s">
        <v>93</v>
      </c>
      <c r="F533" s="484" t="str">
        <f t="shared" si="17"/>
        <v>R0050C0410</v>
      </c>
      <c r="G533" s="36" t="s">
        <v>212</v>
      </c>
      <c r="H533" s="36" t="s">
        <v>669</v>
      </c>
      <c r="I533" s="485"/>
      <c r="J533" s="36"/>
      <c r="K533" s="36"/>
    </row>
    <row r="534" spans="2:11" x14ac:dyDescent="0.2">
      <c r="B534" s="484" t="str">
        <f t="shared" si="16"/>
        <v>13.7-R0060C0410-1</v>
      </c>
      <c r="C534" s="36">
        <v>13.7</v>
      </c>
      <c r="D534" s="485" t="s">
        <v>21</v>
      </c>
      <c r="E534" s="485" t="s">
        <v>93</v>
      </c>
      <c r="F534" s="484" t="str">
        <f t="shared" si="17"/>
        <v>R0060C0410</v>
      </c>
      <c r="G534" s="36" t="s">
        <v>212</v>
      </c>
      <c r="H534" s="36" t="s">
        <v>669</v>
      </c>
      <c r="I534" s="485"/>
      <c r="J534" s="36"/>
      <c r="K534" s="36"/>
    </row>
    <row r="535" spans="2:11" x14ac:dyDescent="0.2">
      <c r="B535" s="484" t="str">
        <f t="shared" si="16"/>
        <v>13.7-R0070C0410-1</v>
      </c>
      <c r="C535" s="36">
        <v>13.7</v>
      </c>
      <c r="D535" s="485" t="s">
        <v>22</v>
      </c>
      <c r="E535" s="485" t="s">
        <v>93</v>
      </c>
      <c r="F535" s="484" t="str">
        <f t="shared" si="17"/>
        <v>R0070C0410</v>
      </c>
      <c r="G535" s="36" t="s">
        <v>212</v>
      </c>
      <c r="H535" s="36" t="s">
        <v>669</v>
      </c>
      <c r="I535" s="485"/>
      <c r="J535" s="36"/>
      <c r="K535" s="36"/>
    </row>
    <row r="536" spans="2:11" x14ac:dyDescent="0.2">
      <c r="B536" s="484" t="str">
        <f t="shared" si="16"/>
        <v>13.7-R0080C0410-1</v>
      </c>
      <c r="C536" s="36">
        <v>13.7</v>
      </c>
      <c r="D536" s="485" t="s">
        <v>23</v>
      </c>
      <c r="E536" s="485" t="s">
        <v>93</v>
      </c>
      <c r="F536" s="484" t="str">
        <f t="shared" si="17"/>
        <v>R0080C0410</v>
      </c>
      <c r="G536" s="36" t="s">
        <v>212</v>
      </c>
      <c r="H536" s="36" t="s">
        <v>669</v>
      </c>
      <c r="I536" s="485"/>
      <c r="J536" s="36"/>
      <c r="K536" s="36"/>
    </row>
    <row r="537" spans="2:11" x14ac:dyDescent="0.2">
      <c r="B537" s="484" t="str">
        <f t="shared" si="16"/>
        <v>13.7-R0110C0410-1</v>
      </c>
      <c r="C537" s="36">
        <v>13.7</v>
      </c>
      <c r="D537" s="485" t="s">
        <v>26</v>
      </c>
      <c r="E537" s="485" t="s">
        <v>93</v>
      </c>
      <c r="F537" s="484" t="str">
        <f t="shared" si="17"/>
        <v>R0110C0410</v>
      </c>
      <c r="G537" s="36" t="s">
        <v>212</v>
      </c>
      <c r="H537" s="36" t="s">
        <v>669</v>
      </c>
      <c r="I537" s="485"/>
      <c r="J537" s="36"/>
      <c r="K537" s="36"/>
    </row>
    <row r="538" spans="2:11" x14ac:dyDescent="0.2">
      <c r="B538" s="484" t="str">
        <f t="shared" si="16"/>
        <v>13.7-R0130C0410-1</v>
      </c>
      <c r="C538" s="36">
        <v>13.7</v>
      </c>
      <c r="D538" s="485" t="s">
        <v>28</v>
      </c>
      <c r="E538" s="485" t="s">
        <v>93</v>
      </c>
      <c r="F538" s="484" t="str">
        <f t="shared" si="17"/>
        <v>R0130C0410</v>
      </c>
      <c r="G538" s="36" t="s">
        <v>212</v>
      </c>
      <c r="H538" s="36" t="s">
        <v>669</v>
      </c>
      <c r="I538" s="485"/>
      <c r="J538" s="36"/>
      <c r="K538" s="36"/>
    </row>
    <row r="539" spans="2:11" x14ac:dyDescent="0.2">
      <c r="B539" s="484" t="str">
        <f t="shared" si="16"/>
        <v>13.7-R0150C0410-1</v>
      </c>
      <c r="C539" s="36">
        <v>13.7</v>
      </c>
      <c r="D539" s="485" t="s">
        <v>44</v>
      </c>
      <c r="E539" s="485" t="s">
        <v>93</v>
      </c>
      <c r="F539" s="484" t="str">
        <f t="shared" si="17"/>
        <v>R0150C0410</v>
      </c>
      <c r="G539" s="36" t="s">
        <v>212</v>
      </c>
      <c r="H539" s="36" t="s">
        <v>219</v>
      </c>
      <c r="I539" s="36"/>
      <c r="J539" s="36" t="s">
        <v>681</v>
      </c>
      <c r="K539" s="36"/>
    </row>
    <row r="540" spans="2:11" x14ac:dyDescent="0.2">
      <c r="B540" s="484" t="str">
        <f t="shared" si="16"/>
        <v>13.7-R0170C0410-1</v>
      </c>
      <c r="C540" s="36">
        <v>13.7</v>
      </c>
      <c r="D540" s="485" t="s">
        <v>46</v>
      </c>
      <c r="E540" s="485" t="s">
        <v>93</v>
      </c>
      <c r="F540" s="484" t="str">
        <f t="shared" si="17"/>
        <v>R0170C0410</v>
      </c>
      <c r="G540" s="36" t="s">
        <v>212</v>
      </c>
      <c r="H540" s="36" t="s">
        <v>219</v>
      </c>
      <c r="I540" s="36"/>
      <c r="J540" s="36" t="s">
        <v>681</v>
      </c>
      <c r="K540" s="36"/>
    </row>
    <row r="541" spans="2:11" x14ac:dyDescent="0.2">
      <c r="B541" s="484" t="str">
        <f t="shared" si="16"/>
        <v>13.7-R0190C0410-1</v>
      </c>
      <c r="C541" s="36">
        <v>13.7</v>
      </c>
      <c r="D541" s="485" t="s">
        <v>50</v>
      </c>
      <c r="E541" s="485" t="s">
        <v>93</v>
      </c>
      <c r="F541" s="484" t="str">
        <f t="shared" si="17"/>
        <v>R0190C0410</v>
      </c>
      <c r="G541" s="36" t="s">
        <v>212</v>
      </c>
      <c r="H541" s="36" t="s">
        <v>219</v>
      </c>
      <c r="I541" s="36"/>
      <c r="J541" s="36" t="s">
        <v>681</v>
      </c>
      <c r="K541" s="36"/>
    </row>
    <row r="542" spans="2:11" x14ac:dyDescent="0.2">
      <c r="B542" s="484" t="str">
        <f t="shared" si="16"/>
        <v>13.7-R0210C0410-1</v>
      </c>
      <c r="C542" s="36">
        <v>13.7</v>
      </c>
      <c r="D542" s="485" t="s">
        <v>54</v>
      </c>
      <c r="E542" s="485" t="s">
        <v>93</v>
      </c>
      <c r="F542" s="484" t="str">
        <f t="shared" si="17"/>
        <v>R0210C0410</v>
      </c>
      <c r="G542" s="36" t="s">
        <v>212</v>
      </c>
      <c r="H542" s="36" t="s">
        <v>669</v>
      </c>
      <c r="I542" s="485"/>
      <c r="J542" s="36"/>
      <c r="K542" s="36"/>
    </row>
    <row r="543" spans="2:11" x14ac:dyDescent="0.2">
      <c r="B543" s="484" t="str">
        <f t="shared" si="16"/>
        <v>13.7-R0020C0420-1</v>
      </c>
      <c r="C543" s="36">
        <v>13.7</v>
      </c>
      <c r="D543" s="485" t="s">
        <v>17</v>
      </c>
      <c r="E543" s="485" t="s">
        <v>95</v>
      </c>
      <c r="F543" s="484" t="str">
        <f t="shared" si="17"/>
        <v>R0020C0420</v>
      </c>
      <c r="G543" s="36" t="s">
        <v>212</v>
      </c>
      <c r="H543" s="36" t="s">
        <v>669</v>
      </c>
      <c r="I543" s="485"/>
      <c r="J543" s="36"/>
      <c r="K543" s="36"/>
    </row>
    <row r="544" spans="2:11" x14ac:dyDescent="0.2">
      <c r="B544" s="484" t="str">
        <f t="shared" si="16"/>
        <v>13.7-R0030C0420-1</v>
      </c>
      <c r="C544" s="36">
        <v>13.7</v>
      </c>
      <c r="D544" s="485" t="s">
        <v>18</v>
      </c>
      <c r="E544" s="485" t="s">
        <v>95</v>
      </c>
      <c r="F544" s="484" t="str">
        <f t="shared" si="17"/>
        <v>R0030C0420</v>
      </c>
      <c r="G544" s="36" t="s">
        <v>212</v>
      </c>
      <c r="H544" s="36" t="s">
        <v>669</v>
      </c>
      <c r="I544" s="485"/>
      <c r="J544" s="36"/>
      <c r="K544" s="36"/>
    </row>
    <row r="545" spans="2:11" x14ac:dyDescent="0.2">
      <c r="B545" s="484" t="str">
        <f t="shared" si="16"/>
        <v>13.7-R0040C0420-1</v>
      </c>
      <c r="C545" s="36">
        <v>13.7</v>
      </c>
      <c r="D545" s="485" t="s">
        <v>19</v>
      </c>
      <c r="E545" s="485" t="s">
        <v>95</v>
      </c>
      <c r="F545" s="484" t="str">
        <f t="shared" si="17"/>
        <v>R0040C0420</v>
      </c>
      <c r="G545" s="36" t="s">
        <v>212</v>
      </c>
      <c r="H545" s="36" t="s">
        <v>669</v>
      </c>
      <c r="I545" s="485"/>
      <c r="J545" s="36"/>
      <c r="K545" s="36"/>
    </row>
    <row r="546" spans="2:11" x14ac:dyDescent="0.2">
      <c r="B546" s="484" t="str">
        <f t="shared" si="16"/>
        <v>13.7-R0050C0420-1</v>
      </c>
      <c r="C546" s="36">
        <v>13.7</v>
      </c>
      <c r="D546" s="485" t="s">
        <v>20</v>
      </c>
      <c r="E546" s="485" t="s">
        <v>95</v>
      </c>
      <c r="F546" s="484" t="str">
        <f t="shared" si="17"/>
        <v>R0050C0420</v>
      </c>
      <c r="G546" s="36" t="s">
        <v>212</v>
      </c>
      <c r="H546" s="36" t="s">
        <v>669</v>
      </c>
      <c r="I546" s="485"/>
      <c r="J546" s="36"/>
      <c r="K546" s="36"/>
    </row>
    <row r="547" spans="2:11" x14ac:dyDescent="0.2">
      <c r="B547" s="484" t="str">
        <f t="shared" si="16"/>
        <v>13.7-R0060C0420-1</v>
      </c>
      <c r="C547" s="36">
        <v>13.7</v>
      </c>
      <c r="D547" s="485" t="s">
        <v>21</v>
      </c>
      <c r="E547" s="485" t="s">
        <v>95</v>
      </c>
      <c r="F547" s="484" t="str">
        <f t="shared" si="17"/>
        <v>R0060C0420</v>
      </c>
      <c r="G547" s="36" t="s">
        <v>212</v>
      </c>
      <c r="H547" s="36" t="s">
        <v>669</v>
      </c>
      <c r="I547" s="485"/>
      <c r="J547" s="36"/>
      <c r="K547" s="36"/>
    </row>
    <row r="548" spans="2:11" x14ac:dyDescent="0.2">
      <c r="B548" s="484" t="str">
        <f t="shared" si="16"/>
        <v>13.7-R0070C0420-1</v>
      </c>
      <c r="C548" s="36">
        <v>13.7</v>
      </c>
      <c r="D548" s="485" t="s">
        <v>22</v>
      </c>
      <c r="E548" s="485" t="s">
        <v>95</v>
      </c>
      <c r="F548" s="484" t="str">
        <f t="shared" si="17"/>
        <v>R0070C0420</v>
      </c>
      <c r="G548" s="36" t="s">
        <v>212</v>
      </c>
      <c r="H548" s="36" t="s">
        <v>669</v>
      </c>
      <c r="I548" s="485"/>
      <c r="J548" s="36"/>
      <c r="K548" s="36"/>
    </row>
    <row r="549" spans="2:11" x14ac:dyDescent="0.2">
      <c r="B549" s="484" t="str">
        <f t="shared" si="16"/>
        <v>13.7-R0080C0420-1</v>
      </c>
      <c r="C549" s="36">
        <v>13.7</v>
      </c>
      <c r="D549" s="485" t="s">
        <v>23</v>
      </c>
      <c r="E549" s="485" t="s">
        <v>95</v>
      </c>
      <c r="F549" s="484" t="str">
        <f t="shared" si="17"/>
        <v>R0080C0420</v>
      </c>
      <c r="G549" s="36" t="s">
        <v>212</v>
      </c>
      <c r="H549" s="36" t="s">
        <v>669</v>
      </c>
      <c r="I549" s="485"/>
      <c r="J549" s="36"/>
      <c r="K549" s="36"/>
    </row>
    <row r="550" spans="2:11" x14ac:dyDescent="0.2">
      <c r="B550" s="484" t="str">
        <f t="shared" si="16"/>
        <v>13.7-R0110C0420-1</v>
      </c>
      <c r="C550" s="36">
        <v>13.7</v>
      </c>
      <c r="D550" s="485" t="s">
        <v>26</v>
      </c>
      <c r="E550" s="485" t="s">
        <v>95</v>
      </c>
      <c r="F550" s="484" t="str">
        <f t="shared" si="17"/>
        <v>R0110C0420</v>
      </c>
      <c r="G550" s="36" t="s">
        <v>212</v>
      </c>
      <c r="H550" s="36" t="s">
        <v>669</v>
      </c>
      <c r="I550" s="485"/>
      <c r="J550" s="36"/>
      <c r="K550" s="36"/>
    </row>
    <row r="551" spans="2:11" x14ac:dyDescent="0.2">
      <c r="B551" s="484" t="str">
        <f t="shared" si="16"/>
        <v>13.7-R0130C0420-1</v>
      </c>
      <c r="C551" s="36">
        <v>13.7</v>
      </c>
      <c r="D551" s="485" t="s">
        <v>28</v>
      </c>
      <c r="E551" s="485" t="s">
        <v>95</v>
      </c>
      <c r="F551" s="484" t="str">
        <f t="shared" si="17"/>
        <v>R0130C0420</v>
      </c>
      <c r="G551" s="36" t="s">
        <v>212</v>
      </c>
      <c r="H551" s="36" t="s">
        <v>669</v>
      </c>
      <c r="I551" s="485"/>
      <c r="J551" s="36"/>
      <c r="K551" s="36"/>
    </row>
    <row r="552" spans="2:11" x14ac:dyDescent="0.2">
      <c r="B552" s="484" t="str">
        <f t="shared" si="16"/>
        <v>13.7-R0150C0420-1</v>
      </c>
      <c r="C552" s="36">
        <v>13.7</v>
      </c>
      <c r="D552" s="485" t="s">
        <v>44</v>
      </c>
      <c r="E552" s="485" t="s">
        <v>95</v>
      </c>
      <c r="F552" s="484" t="str">
        <f t="shared" si="17"/>
        <v>R0150C0420</v>
      </c>
      <c r="G552" s="36" t="s">
        <v>212</v>
      </c>
      <c r="H552" s="36" t="s">
        <v>669</v>
      </c>
      <c r="I552" s="485"/>
      <c r="J552" s="36"/>
      <c r="K552" s="36"/>
    </row>
    <row r="553" spans="2:11" x14ac:dyDescent="0.2">
      <c r="B553" s="484" t="str">
        <f t="shared" si="16"/>
        <v>13.7-R0170C0420-1</v>
      </c>
      <c r="C553" s="36">
        <v>13.7</v>
      </c>
      <c r="D553" s="485" t="s">
        <v>46</v>
      </c>
      <c r="E553" s="485" t="s">
        <v>95</v>
      </c>
      <c r="F553" s="484" t="str">
        <f t="shared" si="17"/>
        <v>R0170C0420</v>
      </c>
      <c r="G553" s="36" t="s">
        <v>212</v>
      </c>
      <c r="H553" s="36" t="s">
        <v>669</v>
      </c>
      <c r="I553" s="485"/>
      <c r="J553" s="36"/>
      <c r="K553" s="36"/>
    </row>
    <row r="554" spans="2:11" x14ac:dyDescent="0.2">
      <c r="B554" s="484" t="str">
        <f t="shared" si="16"/>
        <v>13.7-R0190C0420-1</v>
      </c>
      <c r="C554" s="36">
        <v>13.7</v>
      </c>
      <c r="D554" s="485" t="s">
        <v>50</v>
      </c>
      <c r="E554" s="485" t="s">
        <v>95</v>
      </c>
      <c r="F554" s="484" t="str">
        <f t="shared" si="17"/>
        <v>R0190C0420</v>
      </c>
      <c r="G554" s="36" t="s">
        <v>212</v>
      </c>
      <c r="H554" s="36" t="s">
        <v>669</v>
      </c>
      <c r="I554" s="485"/>
      <c r="J554" s="36"/>
      <c r="K554" s="36"/>
    </row>
    <row r="555" spans="2:11" x14ac:dyDescent="0.2">
      <c r="B555" s="484" t="str">
        <f t="shared" si="16"/>
        <v>13.7-R0210C0420-1</v>
      </c>
      <c r="C555" s="36">
        <v>13.7</v>
      </c>
      <c r="D555" s="485" t="s">
        <v>54</v>
      </c>
      <c r="E555" s="485" t="s">
        <v>95</v>
      </c>
      <c r="F555" s="484" t="str">
        <f t="shared" si="17"/>
        <v>R0210C0420</v>
      </c>
      <c r="G555" s="36" t="s">
        <v>212</v>
      </c>
      <c r="H555" s="36" t="s">
        <v>11888</v>
      </c>
      <c r="I555" s="36"/>
      <c r="J555" s="36" t="s">
        <v>11889</v>
      </c>
      <c r="K555" s="36"/>
    </row>
    <row r="556" spans="2:11" x14ac:dyDescent="0.2">
      <c r="B556" s="484" t="str">
        <f t="shared" si="16"/>
        <v>13.7-R0020C0430-1</v>
      </c>
      <c r="C556" s="36">
        <v>13.7</v>
      </c>
      <c r="D556" s="485" t="s">
        <v>17</v>
      </c>
      <c r="E556" s="485" t="s">
        <v>97</v>
      </c>
      <c r="F556" s="484" t="str">
        <f t="shared" si="17"/>
        <v>R0020C0430</v>
      </c>
      <c r="G556" s="36" t="s">
        <v>212</v>
      </c>
      <c r="H556" s="36" t="s">
        <v>669</v>
      </c>
      <c r="I556" s="485"/>
      <c r="J556" s="36"/>
      <c r="K556" s="36"/>
    </row>
    <row r="557" spans="2:11" x14ac:dyDescent="0.2">
      <c r="B557" s="484" t="str">
        <f t="shared" si="16"/>
        <v>13.7-R0030C0430-1</v>
      </c>
      <c r="C557" s="36">
        <v>13.7</v>
      </c>
      <c r="D557" s="485" t="s">
        <v>18</v>
      </c>
      <c r="E557" s="485" t="s">
        <v>97</v>
      </c>
      <c r="F557" s="484" t="str">
        <f t="shared" si="17"/>
        <v>R0030C0430</v>
      </c>
      <c r="G557" s="36" t="s">
        <v>212</v>
      </c>
      <c r="H557" s="36" t="s">
        <v>669</v>
      </c>
      <c r="I557" s="485"/>
      <c r="J557" s="36"/>
      <c r="K557" s="36"/>
    </row>
    <row r="558" spans="2:11" x14ac:dyDescent="0.2">
      <c r="B558" s="484" t="str">
        <f t="shared" si="16"/>
        <v>13.7-R0040C0430-1</v>
      </c>
      <c r="C558" s="36">
        <v>13.7</v>
      </c>
      <c r="D558" s="485" t="s">
        <v>19</v>
      </c>
      <c r="E558" s="485" t="s">
        <v>97</v>
      </c>
      <c r="F558" s="484" t="str">
        <f t="shared" si="17"/>
        <v>R0040C0430</v>
      </c>
      <c r="G558" s="36" t="s">
        <v>212</v>
      </c>
      <c r="H558" s="36" t="s">
        <v>669</v>
      </c>
      <c r="I558" s="485"/>
      <c r="J558" s="36"/>
      <c r="K558" s="36"/>
    </row>
    <row r="559" spans="2:11" x14ac:dyDescent="0.2">
      <c r="B559" s="484" t="str">
        <f t="shared" si="16"/>
        <v>13.7-R0050C0430-1</v>
      </c>
      <c r="C559" s="36">
        <v>13.7</v>
      </c>
      <c r="D559" s="485" t="s">
        <v>20</v>
      </c>
      <c r="E559" s="485" t="s">
        <v>97</v>
      </c>
      <c r="F559" s="484" t="str">
        <f t="shared" si="17"/>
        <v>R0050C0430</v>
      </c>
      <c r="G559" s="36" t="s">
        <v>212</v>
      </c>
      <c r="H559" s="36" t="s">
        <v>669</v>
      </c>
      <c r="I559" s="485"/>
      <c r="J559" s="36"/>
      <c r="K559" s="36"/>
    </row>
    <row r="560" spans="2:11" x14ac:dyDescent="0.2">
      <c r="B560" s="484" t="str">
        <f t="shared" si="16"/>
        <v>13.7-R0060C0430-1</v>
      </c>
      <c r="C560" s="36">
        <v>13.7</v>
      </c>
      <c r="D560" s="485" t="s">
        <v>21</v>
      </c>
      <c r="E560" s="485" t="s">
        <v>97</v>
      </c>
      <c r="F560" s="484" t="str">
        <f t="shared" si="17"/>
        <v>R0060C0430</v>
      </c>
      <c r="G560" s="36" t="s">
        <v>212</v>
      </c>
      <c r="H560" s="36" t="s">
        <v>669</v>
      </c>
      <c r="I560" s="485"/>
      <c r="J560" s="36"/>
      <c r="K560" s="36"/>
    </row>
    <row r="561" spans="2:11" x14ac:dyDescent="0.2">
      <c r="B561" s="484" t="str">
        <f t="shared" si="16"/>
        <v>13.7-R0070C0430-1</v>
      </c>
      <c r="C561" s="36">
        <v>13.7</v>
      </c>
      <c r="D561" s="485" t="s">
        <v>22</v>
      </c>
      <c r="E561" s="485" t="s">
        <v>97</v>
      </c>
      <c r="F561" s="484" t="str">
        <f t="shared" si="17"/>
        <v>R0070C0430</v>
      </c>
      <c r="G561" s="36" t="s">
        <v>212</v>
      </c>
      <c r="H561" s="36" t="s">
        <v>669</v>
      </c>
      <c r="I561" s="485"/>
      <c r="J561" s="36"/>
      <c r="K561" s="36"/>
    </row>
    <row r="562" spans="2:11" x14ac:dyDescent="0.2">
      <c r="B562" s="484" t="str">
        <f t="shared" si="16"/>
        <v>13.7-R0080C0430-1</v>
      </c>
      <c r="C562" s="36">
        <v>13.7</v>
      </c>
      <c r="D562" s="485" t="s">
        <v>23</v>
      </c>
      <c r="E562" s="485" t="s">
        <v>97</v>
      </c>
      <c r="F562" s="484" t="str">
        <f t="shared" si="17"/>
        <v>R0080C0430</v>
      </c>
      <c r="G562" s="36" t="s">
        <v>212</v>
      </c>
      <c r="H562" s="36" t="s">
        <v>669</v>
      </c>
      <c r="I562" s="485"/>
      <c r="J562" s="36"/>
      <c r="K562" s="36"/>
    </row>
    <row r="563" spans="2:11" x14ac:dyDescent="0.2">
      <c r="B563" s="484" t="str">
        <f t="shared" si="16"/>
        <v>13.7-R0110C0430-1</v>
      </c>
      <c r="C563" s="36">
        <v>13.7</v>
      </c>
      <c r="D563" s="485" t="s">
        <v>26</v>
      </c>
      <c r="E563" s="485" t="s">
        <v>97</v>
      </c>
      <c r="F563" s="484" t="str">
        <f t="shared" si="17"/>
        <v>R0110C0430</v>
      </c>
      <c r="G563" s="36" t="s">
        <v>212</v>
      </c>
      <c r="H563" s="36" t="s">
        <v>669</v>
      </c>
      <c r="I563" s="485"/>
      <c r="J563" s="36"/>
      <c r="K563" s="36"/>
    </row>
    <row r="564" spans="2:11" x14ac:dyDescent="0.2">
      <c r="B564" s="484" t="str">
        <f t="shared" si="16"/>
        <v>13.7-R0130C0430-1</v>
      </c>
      <c r="C564" s="36">
        <v>13.7</v>
      </c>
      <c r="D564" s="485" t="s">
        <v>28</v>
      </c>
      <c r="E564" s="485" t="s">
        <v>97</v>
      </c>
      <c r="F564" s="484" t="str">
        <f t="shared" si="17"/>
        <v>R0130C0430</v>
      </c>
      <c r="G564" s="36" t="s">
        <v>212</v>
      </c>
      <c r="H564" s="36" t="s">
        <v>669</v>
      </c>
      <c r="I564" s="485"/>
      <c r="J564" s="36"/>
      <c r="K564" s="36"/>
    </row>
    <row r="565" spans="2:11" x14ac:dyDescent="0.2">
      <c r="B565" s="484" t="str">
        <f t="shared" si="16"/>
        <v>13.7-R0150C0430-1</v>
      </c>
      <c r="C565" s="36">
        <v>13.7</v>
      </c>
      <c r="D565" s="485" t="s">
        <v>44</v>
      </c>
      <c r="E565" s="485" t="s">
        <v>97</v>
      </c>
      <c r="F565" s="484" t="str">
        <f t="shared" si="17"/>
        <v>R0150C0430</v>
      </c>
      <c r="G565" s="36" t="s">
        <v>212</v>
      </c>
      <c r="H565" s="36" t="s">
        <v>669</v>
      </c>
      <c r="I565" s="485"/>
      <c r="J565" s="36"/>
      <c r="K565" s="36"/>
    </row>
    <row r="566" spans="2:11" x14ac:dyDescent="0.2">
      <c r="B566" s="484" t="str">
        <f t="shared" si="16"/>
        <v>13.7-R0170C0430-1</v>
      </c>
      <c r="C566" s="36">
        <v>13.7</v>
      </c>
      <c r="D566" s="485" t="s">
        <v>46</v>
      </c>
      <c r="E566" s="485" t="s">
        <v>97</v>
      </c>
      <c r="F566" s="484" t="str">
        <f t="shared" si="17"/>
        <v>R0170C0430</v>
      </c>
      <c r="G566" s="36" t="s">
        <v>212</v>
      </c>
      <c r="H566" s="36" t="s">
        <v>669</v>
      </c>
      <c r="I566" s="485"/>
      <c r="J566" s="36"/>
      <c r="K566" s="36"/>
    </row>
    <row r="567" spans="2:11" x14ac:dyDescent="0.2">
      <c r="B567" s="484" t="str">
        <f t="shared" si="16"/>
        <v>13.7-R0190C0430-1</v>
      </c>
      <c r="C567" s="36">
        <v>13.7</v>
      </c>
      <c r="D567" s="485" t="s">
        <v>50</v>
      </c>
      <c r="E567" s="485" t="s">
        <v>97</v>
      </c>
      <c r="F567" s="484" t="str">
        <f t="shared" si="17"/>
        <v>R0190C0430</v>
      </c>
      <c r="G567" s="36" t="s">
        <v>212</v>
      </c>
      <c r="H567" s="36" t="s">
        <v>669</v>
      </c>
      <c r="I567" s="485"/>
      <c r="J567" s="36"/>
      <c r="K567" s="36"/>
    </row>
    <row r="568" spans="2:11" x14ac:dyDescent="0.2">
      <c r="B568" s="484" t="str">
        <f t="shared" si="16"/>
        <v>13.7-R0210C0430-1</v>
      </c>
      <c r="C568" s="36">
        <v>13.7</v>
      </c>
      <c r="D568" s="485" t="s">
        <v>54</v>
      </c>
      <c r="E568" s="485" t="s">
        <v>97</v>
      </c>
      <c r="F568" s="484" t="str">
        <f t="shared" si="17"/>
        <v>R0210C0430</v>
      </c>
      <c r="G568" s="36" t="s">
        <v>212</v>
      </c>
      <c r="H568" s="36" t="s">
        <v>11888</v>
      </c>
      <c r="I568" s="36"/>
      <c r="J568" s="36" t="s">
        <v>11889</v>
      </c>
      <c r="K568" s="36"/>
    </row>
    <row r="569" spans="2:11" x14ac:dyDescent="0.2">
      <c r="B569" s="484" t="str">
        <f t="shared" si="16"/>
        <v>13.7-R0020C0440-1</v>
      </c>
      <c r="C569" s="36">
        <v>13.7</v>
      </c>
      <c r="D569" s="485" t="s">
        <v>17</v>
      </c>
      <c r="E569" s="485" t="s">
        <v>99</v>
      </c>
      <c r="F569" s="484" t="str">
        <f t="shared" si="17"/>
        <v>R0020C0440</v>
      </c>
      <c r="G569" s="36" t="s">
        <v>212</v>
      </c>
      <c r="H569" s="36" t="s">
        <v>669</v>
      </c>
      <c r="I569" s="485"/>
      <c r="J569" s="36"/>
      <c r="K569" s="36"/>
    </row>
    <row r="570" spans="2:11" x14ac:dyDescent="0.2">
      <c r="B570" s="484" t="str">
        <f t="shared" si="16"/>
        <v>13.7-R0030C0440-1</v>
      </c>
      <c r="C570" s="36">
        <v>13.7</v>
      </c>
      <c r="D570" s="485" t="s">
        <v>18</v>
      </c>
      <c r="E570" s="485" t="s">
        <v>99</v>
      </c>
      <c r="F570" s="484" t="str">
        <f t="shared" si="17"/>
        <v>R0030C0440</v>
      </c>
      <c r="G570" s="36" t="s">
        <v>212</v>
      </c>
      <c r="H570" s="36" t="s">
        <v>669</v>
      </c>
      <c r="I570" s="485"/>
      <c r="J570" s="36"/>
      <c r="K570" s="36"/>
    </row>
    <row r="571" spans="2:11" x14ac:dyDescent="0.2">
      <c r="B571" s="484" t="str">
        <f t="shared" si="16"/>
        <v>13.7-R0040C0440-1</v>
      </c>
      <c r="C571" s="36">
        <v>13.7</v>
      </c>
      <c r="D571" s="485" t="s">
        <v>19</v>
      </c>
      <c r="E571" s="485" t="s">
        <v>99</v>
      </c>
      <c r="F571" s="484" t="str">
        <f t="shared" si="17"/>
        <v>R0040C0440</v>
      </c>
      <c r="G571" s="36" t="s">
        <v>212</v>
      </c>
      <c r="H571" s="36" t="s">
        <v>669</v>
      </c>
      <c r="I571" s="485"/>
      <c r="J571" s="36"/>
      <c r="K571" s="36"/>
    </row>
    <row r="572" spans="2:11" x14ac:dyDescent="0.2">
      <c r="B572" s="484" t="str">
        <f t="shared" si="16"/>
        <v>13.7-R0050C0440-1</v>
      </c>
      <c r="C572" s="36">
        <v>13.7</v>
      </c>
      <c r="D572" s="485" t="s">
        <v>20</v>
      </c>
      <c r="E572" s="485" t="s">
        <v>99</v>
      </c>
      <c r="F572" s="484" t="str">
        <f t="shared" si="17"/>
        <v>R0050C0440</v>
      </c>
      <c r="G572" s="36" t="s">
        <v>212</v>
      </c>
      <c r="H572" s="36" t="s">
        <v>669</v>
      </c>
      <c r="I572" s="485"/>
      <c r="J572" s="36"/>
      <c r="K572" s="36"/>
    </row>
    <row r="573" spans="2:11" x14ac:dyDescent="0.2">
      <c r="B573" s="484" t="str">
        <f t="shared" si="16"/>
        <v>13.7-R0060C0440-1</v>
      </c>
      <c r="C573" s="36">
        <v>13.7</v>
      </c>
      <c r="D573" s="485" t="s">
        <v>21</v>
      </c>
      <c r="E573" s="485" t="s">
        <v>99</v>
      </c>
      <c r="F573" s="484" t="str">
        <f t="shared" si="17"/>
        <v>R0060C0440</v>
      </c>
      <c r="G573" s="36" t="s">
        <v>212</v>
      </c>
      <c r="H573" s="36" t="s">
        <v>669</v>
      </c>
      <c r="I573" s="485"/>
      <c r="J573" s="36"/>
      <c r="K573" s="36"/>
    </row>
    <row r="574" spans="2:11" x14ac:dyDescent="0.2">
      <c r="B574" s="484" t="str">
        <f t="shared" si="16"/>
        <v>13.7-R0070C0440-1</v>
      </c>
      <c r="C574" s="36">
        <v>13.7</v>
      </c>
      <c r="D574" s="485" t="s">
        <v>22</v>
      </c>
      <c r="E574" s="485" t="s">
        <v>99</v>
      </c>
      <c r="F574" s="484" t="str">
        <f t="shared" si="17"/>
        <v>R0070C0440</v>
      </c>
      <c r="G574" s="36" t="s">
        <v>212</v>
      </c>
      <c r="H574" s="36" t="s">
        <v>669</v>
      </c>
      <c r="I574" s="485"/>
      <c r="J574" s="36"/>
      <c r="K574" s="36"/>
    </row>
    <row r="575" spans="2:11" x14ac:dyDescent="0.2">
      <c r="B575" s="484" t="str">
        <f t="shared" si="16"/>
        <v>13.7-R0080C0440-1</v>
      </c>
      <c r="C575" s="36">
        <v>13.7</v>
      </c>
      <c r="D575" s="485" t="s">
        <v>23</v>
      </c>
      <c r="E575" s="485" t="s">
        <v>99</v>
      </c>
      <c r="F575" s="484" t="str">
        <f t="shared" si="17"/>
        <v>R0080C0440</v>
      </c>
      <c r="G575" s="36" t="s">
        <v>212</v>
      </c>
      <c r="H575" s="36" t="s">
        <v>669</v>
      </c>
      <c r="I575" s="485"/>
      <c r="J575" s="36"/>
      <c r="K575" s="36"/>
    </row>
    <row r="576" spans="2:11" x14ac:dyDescent="0.2">
      <c r="B576" s="484" t="str">
        <f t="shared" si="16"/>
        <v>13.7-R0110C0440-1</v>
      </c>
      <c r="C576" s="36">
        <v>13.7</v>
      </c>
      <c r="D576" s="485" t="s">
        <v>26</v>
      </c>
      <c r="E576" s="485" t="s">
        <v>99</v>
      </c>
      <c r="F576" s="484" t="str">
        <f t="shared" si="17"/>
        <v>R0110C0440</v>
      </c>
      <c r="G576" s="36" t="s">
        <v>212</v>
      </c>
      <c r="H576" s="36" t="s">
        <v>669</v>
      </c>
      <c r="I576" s="485"/>
      <c r="J576" s="36"/>
      <c r="K576" s="36"/>
    </row>
    <row r="577" spans="2:11" x14ac:dyDescent="0.2">
      <c r="B577" s="484" t="str">
        <f t="shared" si="16"/>
        <v>13.7-R0130C0440-1</v>
      </c>
      <c r="C577" s="36">
        <v>13.7</v>
      </c>
      <c r="D577" s="485" t="s">
        <v>28</v>
      </c>
      <c r="E577" s="485" t="s">
        <v>99</v>
      </c>
      <c r="F577" s="484" t="str">
        <f t="shared" si="17"/>
        <v>R0130C0440</v>
      </c>
      <c r="G577" s="36" t="s">
        <v>212</v>
      </c>
      <c r="H577" s="36" t="s">
        <v>669</v>
      </c>
      <c r="I577" s="485"/>
      <c r="J577" s="36"/>
      <c r="K577" s="36"/>
    </row>
    <row r="578" spans="2:11" x14ac:dyDescent="0.2">
      <c r="B578" s="484" t="str">
        <f t="shared" ref="B578:B641" si="18">+C578&amp;"-"&amp;F578&amp;"-1"</f>
        <v>13.7-R0150C0440-1</v>
      </c>
      <c r="C578" s="36">
        <v>13.7</v>
      </c>
      <c r="D578" s="485" t="s">
        <v>44</v>
      </c>
      <c r="E578" s="485" t="s">
        <v>99</v>
      </c>
      <c r="F578" s="484" t="str">
        <f t="shared" ref="F578:F641" si="19">+"R"&amp;D578&amp;"C"&amp;E578</f>
        <v>R0150C0440</v>
      </c>
      <c r="G578" s="36" t="s">
        <v>212</v>
      </c>
      <c r="H578" s="36" t="s">
        <v>669</v>
      </c>
      <c r="I578" s="485"/>
      <c r="J578" s="36"/>
      <c r="K578" s="36"/>
    </row>
    <row r="579" spans="2:11" x14ac:dyDescent="0.2">
      <c r="B579" s="484" t="str">
        <f t="shared" si="18"/>
        <v>13.7-R0170C0440-1</v>
      </c>
      <c r="C579" s="36">
        <v>13.7</v>
      </c>
      <c r="D579" s="485" t="s">
        <v>46</v>
      </c>
      <c r="E579" s="485" t="s">
        <v>99</v>
      </c>
      <c r="F579" s="484" t="str">
        <f t="shared" si="19"/>
        <v>R0170C0440</v>
      </c>
      <c r="G579" s="36" t="s">
        <v>212</v>
      </c>
      <c r="H579" s="36" t="s">
        <v>669</v>
      </c>
      <c r="I579" s="485"/>
      <c r="J579" s="36"/>
      <c r="K579" s="36"/>
    </row>
    <row r="580" spans="2:11" x14ac:dyDescent="0.2">
      <c r="B580" s="484" t="str">
        <f t="shared" si="18"/>
        <v>13.7-R0190C0440-1</v>
      </c>
      <c r="C580" s="36">
        <v>13.7</v>
      </c>
      <c r="D580" s="485" t="s">
        <v>50</v>
      </c>
      <c r="E580" s="485" t="s">
        <v>99</v>
      </c>
      <c r="F580" s="484" t="str">
        <f t="shared" si="19"/>
        <v>R0190C0440</v>
      </c>
      <c r="G580" s="36" t="s">
        <v>212</v>
      </c>
      <c r="H580" s="36" t="s">
        <v>669</v>
      </c>
      <c r="I580" s="485"/>
      <c r="J580" s="36"/>
      <c r="K580" s="36"/>
    </row>
    <row r="581" spans="2:11" x14ac:dyDescent="0.2">
      <c r="B581" s="484" t="str">
        <f t="shared" si="18"/>
        <v>13.7-R0210C0440-1</v>
      </c>
      <c r="C581" s="36">
        <v>13.7</v>
      </c>
      <c r="D581" s="485" t="s">
        <v>54</v>
      </c>
      <c r="E581" s="485" t="s">
        <v>99</v>
      </c>
      <c r="F581" s="484" t="str">
        <f t="shared" si="19"/>
        <v>R0210C0440</v>
      </c>
      <c r="G581" s="36" t="s">
        <v>212</v>
      </c>
      <c r="H581" s="36" t="s">
        <v>11888</v>
      </c>
      <c r="I581" s="36"/>
      <c r="J581" s="36" t="s">
        <v>11889</v>
      </c>
      <c r="K581" s="36"/>
    </row>
    <row r="582" spans="2:11" x14ac:dyDescent="0.2">
      <c r="B582" s="484" t="str">
        <f t="shared" si="18"/>
        <v>13.7-R0020C0450-1</v>
      </c>
      <c r="C582" s="36">
        <v>13.7</v>
      </c>
      <c r="D582" s="485" t="s">
        <v>17</v>
      </c>
      <c r="E582" s="485" t="s">
        <v>101</v>
      </c>
      <c r="F582" s="484" t="str">
        <f t="shared" si="19"/>
        <v>R0020C0450</v>
      </c>
      <c r="G582" s="36" t="s">
        <v>212</v>
      </c>
      <c r="H582" s="36" t="s">
        <v>669</v>
      </c>
      <c r="I582" s="485"/>
      <c r="J582" s="36"/>
      <c r="K582" s="36"/>
    </row>
    <row r="583" spans="2:11" x14ac:dyDescent="0.2">
      <c r="B583" s="484" t="str">
        <f t="shared" si="18"/>
        <v>13.7-R0030C0450-1</v>
      </c>
      <c r="C583" s="36">
        <v>13.7</v>
      </c>
      <c r="D583" s="485" t="s">
        <v>18</v>
      </c>
      <c r="E583" s="485" t="s">
        <v>101</v>
      </c>
      <c r="F583" s="484" t="str">
        <f t="shared" si="19"/>
        <v>R0030C0450</v>
      </c>
      <c r="G583" s="36" t="s">
        <v>212</v>
      </c>
      <c r="H583" s="36" t="s">
        <v>669</v>
      </c>
      <c r="I583" s="485"/>
      <c r="J583" s="36"/>
      <c r="K583" s="36"/>
    </row>
    <row r="584" spans="2:11" x14ac:dyDescent="0.2">
      <c r="B584" s="484" t="str">
        <f t="shared" si="18"/>
        <v>13.7-R0040C0450-1</v>
      </c>
      <c r="C584" s="36">
        <v>13.7</v>
      </c>
      <c r="D584" s="485" t="s">
        <v>19</v>
      </c>
      <c r="E584" s="485" t="s">
        <v>101</v>
      </c>
      <c r="F584" s="484" t="str">
        <f t="shared" si="19"/>
        <v>R0040C0450</v>
      </c>
      <c r="G584" s="36" t="s">
        <v>212</v>
      </c>
      <c r="H584" s="36" t="s">
        <v>669</v>
      </c>
      <c r="I584" s="485"/>
      <c r="J584" s="36"/>
      <c r="K584" s="36"/>
    </row>
    <row r="585" spans="2:11" x14ac:dyDescent="0.2">
      <c r="B585" s="484" t="str">
        <f t="shared" si="18"/>
        <v>13.7-R0050C0450-1</v>
      </c>
      <c r="C585" s="36">
        <v>13.7</v>
      </c>
      <c r="D585" s="485" t="s">
        <v>20</v>
      </c>
      <c r="E585" s="485" t="s">
        <v>101</v>
      </c>
      <c r="F585" s="484" t="str">
        <f t="shared" si="19"/>
        <v>R0050C0450</v>
      </c>
      <c r="G585" s="36" t="s">
        <v>212</v>
      </c>
      <c r="H585" s="36" t="s">
        <v>669</v>
      </c>
      <c r="I585" s="485"/>
      <c r="J585" s="36"/>
      <c r="K585" s="36"/>
    </row>
    <row r="586" spans="2:11" x14ac:dyDescent="0.2">
      <c r="B586" s="484" t="str">
        <f t="shared" si="18"/>
        <v>13.7-R0060C0450-1</v>
      </c>
      <c r="C586" s="36">
        <v>13.7</v>
      </c>
      <c r="D586" s="485" t="s">
        <v>21</v>
      </c>
      <c r="E586" s="485" t="s">
        <v>101</v>
      </c>
      <c r="F586" s="484" t="str">
        <f t="shared" si="19"/>
        <v>R0060C0450</v>
      </c>
      <c r="G586" s="36" t="s">
        <v>212</v>
      </c>
      <c r="H586" s="36" t="s">
        <v>669</v>
      </c>
      <c r="I586" s="485"/>
      <c r="J586" s="36"/>
      <c r="K586" s="36"/>
    </row>
    <row r="587" spans="2:11" x14ac:dyDescent="0.2">
      <c r="B587" s="484" t="str">
        <f t="shared" si="18"/>
        <v>13.7-R0070C0450-1</v>
      </c>
      <c r="C587" s="36">
        <v>13.7</v>
      </c>
      <c r="D587" s="485" t="s">
        <v>22</v>
      </c>
      <c r="E587" s="485" t="s">
        <v>101</v>
      </c>
      <c r="F587" s="484" t="str">
        <f t="shared" si="19"/>
        <v>R0070C0450</v>
      </c>
      <c r="G587" s="36" t="s">
        <v>212</v>
      </c>
      <c r="H587" s="36" t="s">
        <v>669</v>
      </c>
      <c r="I587" s="485"/>
      <c r="J587" s="36"/>
      <c r="K587" s="36"/>
    </row>
    <row r="588" spans="2:11" x14ac:dyDescent="0.2">
      <c r="B588" s="484" t="str">
        <f t="shared" si="18"/>
        <v>13.7-R0080C0450-1</v>
      </c>
      <c r="C588" s="36">
        <v>13.7</v>
      </c>
      <c r="D588" s="485" t="s">
        <v>23</v>
      </c>
      <c r="E588" s="485" t="s">
        <v>101</v>
      </c>
      <c r="F588" s="484" t="str">
        <f t="shared" si="19"/>
        <v>R0080C0450</v>
      </c>
      <c r="G588" s="36" t="s">
        <v>212</v>
      </c>
      <c r="H588" s="36" t="s">
        <v>669</v>
      </c>
      <c r="I588" s="485"/>
      <c r="J588" s="36"/>
      <c r="K588" s="36"/>
    </row>
    <row r="589" spans="2:11" x14ac:dyDescent="0.2">
      <c r="B589" s="484" t="str">
        <f t="shared" si="18"/>
        <v>13.7-R0110C0450-1</v>
      </c>
      <c r="C589" s="36">
        <v>13.7</v>
      </c>
      <c r="D589" s="485" t="s">
        <v>26</v>
      </c>
      <c r="E589" s="485" t="s">
        <v>101</v>
      </c>
      <c r="F589" s="484" t="str">
        <f t="shared" si="19"/>
        <v>R0110C0450</v>
      </c>
      <c r="G589" s="36" t="s">
        <v>212</v>
      </c>
      <c r="H589" s="36" t="s">
        <v>669</v>
      </c>
      <c r="I589" s="485"/>
      <c r="J589" s="36"/>
      <c r="K589" s="36"/>
    </row>
    <row r="590" spans="2:11" x14ac:dyDescent="0.2">
      <c r="B590" s="484" t="str">
        <f t="shared" si="18"/>
        <v>13.7-R0130C0450-1</v>
      </c>
      <c r="C590" s="36">
        <v>13.7</v>
      </c>
      <c r="D590" s="485" t="s">
        <v>28</v>
      </c>
      <c r="E590" s="485" t="s">
        <v>101</v>
      </c>
      <c r="F590" s="484" t="str">
        <f t="shared" si="19"/>
        <v>R0130C0450</v>
      </c>
      <c r="G590" s="36" t="s">
        <v>212</v>
      </c>
      <c r="H590" s="36" t="s">
        <v>669</v>
      </c>
      <c r="I590" s="485"/>
      <c r="J590" s="36"/>
      <c r="K590" s="36"/>
    </row>
    <row r="591" spans="2:11" x14ac:dyDescent="0.2">
      <c r="B591" s="484" t="str">
        <f t="shared" si="18"/>
        <v>13.7-R0150C0450-1</v>
      </c>
      <c r="C591" s="36">
        <v>13.7</v>
      </c>
      <c r="D591" s="485" t="s">
        <v>44</v>
      </c>
      <c r="E591" s="485" t="s">
        <v>101</v>
      </c>
      <c r="F591" s="484" t="str">
        <f t="shared" si="19"/>
        <v>R0150C0450</v>
      </c>
      <c r="G591" s="36" t="s">
        <v>212</v>
      </c>
      <c r="H591" s="36" t="s">
        <v>669</v>
      </c>
      <c r="I591" s="485"/>
      <c r="J591" s="36"/>
      <c r="K591" s="36"/>
    </row>
    <row r="592" spans="2:11" x14ac:dyDescent="0.2">
      <c r="B592" s="484" t="str">
        <f t="shared" si="18"/>
        <v>13.7-R0170C0450-1</v>
      </c>
      <c r="C592" s="36">
        <v>13.7</v>
      </c>
      <c r="D592" s="485" t="s">
        <v>46</v>
      </c>
      <c r="E592" s="485" t="s">
        <v>101</v>
      </c>
      <c r="F592" s="484" t="str">
        <f t="shared" si="19"/>
        <v>R0170C0450</v>
      </c>
      <c r="G592" s="36" t="s">
        <v>212</v>
      </c>
      <c r="H592" s="36" t="s">
        <v>669</v>
      </c>
      <c r="I592" s="485"/>
      <c r="J592" s="36"/>
      <c r="K592" s="36"/>
    </row>
    <row r="593" spans="2:11" x14ac:dyDescent="0.2">
      <c r="B593" s="484" t="str">
        <f t="shared" si="18"/>
        <v>13.7-R0190C0450-1</v>
      </c>
      <c r="C593" s="36">
        <v>13.7</v>
      </c>
      <c r="D593" s="485" t="s">
        <v>50</v>
      </c>
      <c r="E593" s="485" t="s">
        <v>101</v>
      </c>
      <c r="F593" s="484" t="str">
        <f t="shared" si="19"/>
        <v>R0190C0450</v>
      </c>
      <c r="G593" s="36" t="s">
        <v>212</v>
      </c>
      <c r="H593" s="36" t="s">
        <v>669</v>
      </c>
      <c r="I593" s="485"/>
      <c r="J593" s="36"/>
      <c r="K593" s="36"/>
    </row>
    <row r="594" spans="2:11" x14ac:dyDescent="0.2">
      <c r="B594" s="484" t="str">
        <f t="shared" si="18"/>
        <v>13.7-R0210C0450-1</v>
      </c>
      <c r="C594" s="36">
        <v>13.7</v>
      </c>
      <c r="D594" s="485" t="s">
        <v>54</v>
      </c>
      <c r="E594" s="485" t="s">
        <v>101</v>
      </c>
      <c r="F594" s="484" t="str">
        <f t="shared" si="19"/>
        <v>R0210C0450</v>
      </c>
      <c r="G594" s="36" t="s">
        <v>212</v>
      </c>
      <c r="H594" s="36" t="s">
        <v>11888</v>
      </c>
      <c r="I594" s="36"/>
      <c r="J594" s="36" t="s">
        <v>11889</v>
      </c>
      <c r="K594" s="36"/>
    </row>
    <row r="595" spans="2:11" x14ac:dyDescent="0.2">
      <c r="B595" s="484" t="str">
        <f t="shared" si="18"/>
        <v>13.7-R0020C0460-1</v>
      </c>
      <c r="C595" s="36">
        <v>13.7</v>
      </c>
      <c r="D595" s="485" t="s">
        <v>17</v>
      </c>
      <c r="E595" s="485" t="s">
        <v>103</v>
      </c>
      <c r="F595" s="484" t="str">
        <f t="shared" si="19"/>
        <v>R0020C0460</v>
      </c>
      <c r="G595" s="36" t="s">
        <v>212</v>
      </c>
      <c r="H595" s="36" t="s">
        <v>669</v>
      </c>
      <c r="I595" s="485"/>
      <c r="J595" s="36"/>
      <c r="K595" s="36"/>
    </row>
    <row r="596" spans="2:11" x14ac:dyDescent="0.2">
      <c r="B596" s="484" t="str">
        <f t="shared" si="18"/>
        <v>13.7-R0030C0460-1</v>
      </c>
      <c r="C596" s="36">
        <v>13.7</v>
      </c>
      <c r="D596" s="485" t="s">
        <v>18</v>
      </c>
      <c r="E596" s="485" t="s">
        <v>103</v>
      </c>
      <c r="F596" s="484" t="str">
        <f t="shared" si="19"/>
        <v>R0030C0460</v>
      </c>
      <c r="G596" s="36" t="s">
        <v>212</v>
      </c>
      <c r="H596" s="36" t="s">
        <v>669</v>
      </c>
      <c r="I596" s="485"/>
      <c r="J596" s="36"/>
      <c r="K596" s="36"/>
    </row>
    <row r="597" spans="2:11" x14ac:dyDescent="0.2">
      <c r="B597" s="484" t="str">
        <f t="shared" si="18"/>
        <v>13.7-R0040C0460-1</v>
      </c>
      <c r="C597" s="36">
        <v>13.7</v>
      </c>
      <c r="D597" s="485" t="s">
        <v>19</v>
      </c>
      <c r="E597" s="485" t="s">
        <v>103</v>
      </c>
      <c r="F597" s="484" t="str">
        <f t="shared" si="19"/>
        <v>R0040C0460</v>
      </c>
      <c r="G597" s="36" t="s">
        <v>212</v>
      </c>
      <c r="H597" s="36" t="s">
        <v>669</v>
      </c>
      <c r="I597" s="485"/>
      <c r="J597" s="36"/>
      <c r="K597" s="36"/>
    </row>
    <row r="598" spans="2:11" x14ac:dyDescent="0.2">
      <c r="B598" s="484" t="str">
        <f t="shared" si="18"/>
        <v>13.7-R0050C0460-1</v>
      </c>
      <c r="C598" s="36">
        <v>13.7</v>
      </c>
      <c r="D598" s="485" t="s">
        <v>20</v>
      </c>
      <c r="E598" s="485" t="s">
        <v>103</v>
      </c>
      <c r="F598" s="484" t="str">
        <f t="shared" si="19"/>
        <v>R0050C0460</v>
      </c>
      <c r="G598" s="36" t="s">
        <v>212</v>
      </c>
      <c r="H598" s="36" t="s">
        <v>669</v>
      </c>
      <c r="I598" s="485"/>
      <c r="J598" s="36"/>
      <c r="K598" s="36"/>
    </row>
    <row r="599" spans="2:11" x14ac:dyDescent="0.2">
      <c r="B599" s="484" t="str">
        <f t="shared" si="18"/>
        <v>13.7-R0060C0460-1</v>
      </c>
      <c r="C599" s="36">
        <v>13.7</v>
      </c>
      <c r="D599" s="485" t="s">
        <v>21</v>
      </c>
      <c r="E599" s="485" t="s">
        <v>103</v>
      </c>
      <c r="F599" s="484" t="str">
        <f t="shared" si="19"/>
        <v>R0060C0460</v>
      </c>
      <c r="G599" s="36" t="s">
        <v>212</v>
      </c>
      <c r="H599" s="36" t="s">
        <v>669</v>
      </c>
      <c r="I599" s="485"/>
      <c r="J599" s="36"/>
      <c r="K599" s="36"/>
    </row>
    <row r="600" spans="2:11" x14ac:dyDescent="0.2">
      <c r="B600" s="484" t="str">
        <f t="shared" si="18"/>
        <v>13.7-R0070C0460-1</v>
      </c>
      <c r="C600" s="36">
        <v>13.7</v>
      </c>
      <c r="D600" s="485" t="s">
        <v>22</v>
      </c>
      <c r="E600" s="485" t="s">
        <v>103</v>
      </c>
      <c r="F600" s="484" t="str">
        <f t="shared" si="19"/>
        <v>R0070C0460</v>
      </c>
      <c r="G600" s="36" t="s">
        <v>212</v>
      </c>
      <c r="H600" s="36" t="s">
        <v>669</v>
      </c>
      <c r="I600" s="485"/>
      <c r="J600" s="36"/>
      <c r="K600" s="36"/>
    </row>
    <row r="601" spans="2:11" x14ac:dyDescent="0.2">
      <c r="B601" s="484" t="str">
        <f t="shared" si="18"/>
        <v>13.7-R0080C0460-1</v>
      </c>
      <c r="C601" s="36">
        <v>13.7</v>
      </c>
      <c r="D601" s="485" t="s">
        <v>23</v>
      </c>
      <c r="E601" s="485" t="s">
        <v>103</v>
      </c>
      <c r="F601" s="484" t="str">
        <f t="shared" si="19"/>
        <v>R0080C0460</v>
      </c>
      <c r="G601" s="36" t="s">
        <v>212</v>
      </c>
      <c r="H601" s="36" t="s">
        <v>669</v>
      </c>
      <c r="I601" s="485"/>
      <c r="J601" s="36"/>
      <c r="K601" s="36"/>
    </row>
    <row r="602" spans="2:11" x14ac:dyDescent="0.2">
      <c r="B602" s="484" t="str">
        <f t="shared" si="18"/>
        <v>13.7-R0110C0460-1</v>
      </c>
      <c r="C602" s="36">
        <v>13.7</v>
      </c>
      <c r="D602" s="485" t="s">
        <v>26</v>
      </c>
      <c r="E602" s="485" t="s">
        <v>103</v>
      </c>
      <c r="F602" s="484" t="str">
        <f t="shared" si="19"/>
        <v>R0110C0460</v>
      </c>
      <c r="G602" s="36" t="s">
        <v>212</v>
      </c>
      <c r="H602" s="36" t="s">
        <v>669</v>
      </c>
      <c r="I602" s="485"/>
      <c r="J602" s="36"/>
      <c r="K602" s="36"/>
    </row>
    <row r="603" spans="2:11" x14ac:dyDescent="0.2">
      <c r="B603" s="484" t="str">
        <f t="shared" si="18"/>
        <v>13.7-R0130C0460-1</v>
      </c>
      <c r="C603" s="36">
        <v>13.7</v>
      </c>
      <c r="D603" s="485" t="s">
        <v>28</v>
      </c>
      <c r="E603" s="485" t="s">
        <v>103</v>
      </c>
      <c r="F603" s="484" t="str">
        <f t="shared" si="19"/>
        <v>R0130C0460</v>
      </c>
      <c r="G603" s="36" t="s">
        <v>212</v>
      </c>
      <c r="H603" s="36" t="s">
        <v>669</v>
      </c>
      <c r="I603" s="485"/>
      <c r="J603" s="36"/>
      <c r="K603" s="36"/>
    </row>
    <row r="604" spans="2:11" x14ac:dyDescent="0.2">
      <c r="B604" s="484" t="str">
        <f t="shared" si="18"/>
        <v>13.7-R0150C0460-1</v>
      </c>
      <c r="C604" s="36">
        <v>13.7</v>
      </c>
      <c r="D604" s="485" t="s">
        <v>44</v>
      </c>
      <c r="E604" s="485" t="s">
        <v>103</v>
      </c>
      <c r="F604" s="484" t="str">
        <f t="shared" si="19"/>
        <v>R0150C0460</v>
      </c>
      <c r="G604" s="36" t="s">
        <v>212</v>
      </c>
      <c r="H604" s="36" t="s">
        <v>669</v>
      </c>
      <c r="I604" s="485"/>
      <c r="J604" s="36"/>
      <c r="K604" s="36"/>
    </row>
    <row r="605" spans="2:11" x14ac:dyDescent="0.2">
      <c r="B605" s="484" t="str">
        <f t="shared" si="18"/>
        <v>13.7-R0170C0460-1</v>
      </c>
      <c r="C605" s="36">
        <v>13.7</v>
      </c>
      <c r="D605" s="485" t="s">
        <v>46</v>
      </c>
      <c r="E605" s="485" t="s">
        <v>103</v>
      </c>
      <c r="F605" s="484" t="str">
        <f t="shared" si="19"/>
        <v>R0170C0460</v>
      </c>
      <c r="G605" s="36" t="s">
        <v>212</v>
      </c>
      <c r="H605" s="36" t="s">
        <v>669</v>
      </c>
      <c r="I605" s="485"/>
      <c r="J605" s="36"/>
      <c r="K605" s="36"/>
    </row>
    <row r="606" spans="2:11" x14ac:dyDescent="0.2">
      <c r="B606" s="484" t="str">
        <f t="shared" si="18"/>
        <v>13.7-R0190C0460-1</v>
      </c>
      <c r="C606" s="36">
        <v>13.7</v>
      </c>
      <c r="D606" s="485" t="s">
        <v>50</v>
      </c>
      <c r="E606" s="485" t="s">
        <v>103</v>
      </c>
      <c r="F606" s="484" t="str">
        <f t="shared" si="19"/>
        <v>R0190C0460</v>
      </c>
      <c r="G606" s="36" t="s">
        <v>212</v>
      </c>
      <c r="H606" s="36" t="s">
        <v>669</v>
      </c>
      <c r="I606" s="485"/>
      <c r="J606" s="36"/>
      <c r="K606" s="36"/>
    </row>
    <row r="607" spans="2:11" x14ac:dyDescent="0.2">
      <c r="B607" s="484" t="str">
        <f t="shared" si="18"/>
        <v>13.7-R0210C0460-1</v>
      </c>
      <c r="C607" s="36">
        <v>13.7</v>
      </c>
      <c r="D607" s="485" t="s">
        <v>54</v>
      </c>
      <c r="E607" s="485" t="s">
        <v>103</v>
      </c>
      <c r="F607" s="484" t="str">
        <f t="shared" si="19"/>
        <v>R0210C0460</v>
      </c>
      <c r="G607" s="36" t="s">
        <v>212</v>
      </c>
      <c r="H607" s="36" t="s">
        <v>11888</v>
      </c>
      <c r="I607" s="36"/>
      <c r="J607" s="36" t="s">
        <v>11889</v>
      </c>
      <c r="K607" s="36"/>
    </row>
    <row r="608" spans="2:11" x14ac:dyDescent="0.2">
      <c r="B608" s="484" t="str">
        <f t="shared" si="18"/>
        <v>13.7-R0020C0470-1</v>
      </c>
      <c r="C608" s="36">
        <v>13.7</v>
      </c>
      <c r="D608" s="485" t="s">
        <v>17</v>
      </c>
      <c r="E608" s="485" t="s">
        <v>105</v>
      </c>
      <c r="F608" s="484" t="str">
        <f t="shared" si="19"/>
        <v>R0020C0470</v>
      </c>
      <c r="G608" s="36" t="s">
        <v>212</v>
      </c>
      <c r="H608" s="36" t="s">
        <v>669</v>
      </c>
      <c r="I608" s="485"/>
      <c r="J608" s="36"/>
      <c r="K608" s="36"/>
    </row>
    <row r="609" spans="2:11" x14ac:dyDescent="0.2">
      <c r="B609" s="484" t="str">
        <f t="shared" si="18"/>
        <v>13.7-R0030C0470-1</v>
      </c>
      <c r="C609" s="36">
        <v>13.7</v>
      </c>
      <c r="D609" s="485" t="s">
        <v>18</v>
      </c>
      <c r="E609" s="485" t="s">
        <v>105</v>
      </c>
      <c r="F609" s="484" t="str">
        <f t="shared" si="19"/>
        <v>R0030C0470</v>
      </c>
      <c r="G609" s="36" t="s">
        <v>212</v>
      </c>
      <c r="H609" s="36" t="s">
        <v>669</v>
      </c>
      <c r="I609" s="485"/>
      <c r="J609" s="36"/>
      <c r="K609" s="36"/>
    </row>
    <row r="610" spans="2:11" x14ac:dyDescent="0.2">
      <c r="B610" s="484" t="str">
        <f t="shared" si="18"/>
        <v>13.7-R0040C0470-1</v>
      </c>
      <c r="C610" s="36">
        <v>13.7</v>
      </c>
      <c r="D610" s="485" t="s">
        <v>19</v>
      </c>
      <c r="E610" s="485" t="s">
        <v>105</v>
      </c>
      <c r="F610" s="484" t="str">
        <f t="shared" si="19"/>
        <v>R0040C0470</v>
      </c>
      <c r="G610" s="36" t="s">
        <v>212</v>
      </c>
      <c r="H610" s="36" t="s">
        <v>669</v>
      </c>
      <c r="I610" s="485"/>
      <c r="J610" s="36"/>
      <c r="K610" s="36"/>
    </row>
    <row r="611" spans="2:11" x14ac:dyDescent="0.2">
      <c r="B611" s="484" t="str">
        <f t="shared" si="18"/>
        <v>13.7-R0050C0470-1</v>
      </c>
      <c r="C611" s="36">
        <v>13.7</v>
      </c>
      <c r="D611" s="485" t="s">
        <v>20</v>
      </c>
      <c r="E611" s="485" t="s">
        <v>105</v>
      </c>
      <c r="F611" s="484" t="str">
        <f t="shared" si="19"/>
        <v>R0050C0470</v>
      </c>
      <c r="G611" s="36" t="s">
        <v>212</v>
      </c>
      <c r="H611" s="36" t="s">
        <v>669</v>
      </c>
      <c r="I611" s="485"/>
      <c r="J611" s="36"/>
      <c r="K611" s="36"/>
    </row>
    <row r="612" spans="2:11" x14ac:dyDescent="0.2">
      <c r="B612" s="484" t="str">
        <f t="shared" si="18"/>
        <v>13.7-R0060C0470-1</v>
      </c>
      <c r="C612" s="36">
        <v>13.7</v>
      </c>
      <c r="D612" s="485" t="s">
        <v>21</v>
      </c>
      <c r="E612" s="485" t="s">
        <v>105</v>
      </c>
      <c r="F612" s="484" t="str">
        <f t="shared" si="19"/>
        <v>R0060C0470</v>
      </c>
      <c r="G612" s="36" t="s">
        <v>212</v>
      </c>
      <c r="H612" s="36" t="s">
        <v>669</v>
      </c>
      <c r="I612" s="485"/>
      <c r="J612" s="36"/>
      <c r="K612" s="36"/>
    </row>
    <row r="613" spans="2:11" x14ac:dyDescent="0.2">
      <c r="B613" s="484" t="str">
        <f t="shared" si="18"/>
        <v>13.7-R0070C0470-1</v>
      </c>
      <c r="C613" s="36">
        <v>13.7</v>
      </c>
      <c r="D613" s="485" t="s">
        <v>22</v>
      </c>
      <c r="E613" s="485" t="s">
        <v>105</v>
      </c>
      <c r="F613" s="484" t="str">
        <f t="shared" si="19"/>
        <v>R0070C0470</v>
      </c>
      <c r="G613" s="36" t="s">
        <v>212</v>
      </c>
      <c r="H613" s="36" t="s">
        <v>669</v>
      </c>
      <c r="I613" s="485"/>
      <c r="J613" s="36"/>
      <c r="K613" s="36"/>
    </row>
    <row r="614" spans="2:11" x14ac:dyDescent="0.2">
      <c r="B614" s="484" t="str">
        <f t="shared" si="18"/>
        <v>13.7-R0080C0470-1</v>
      </c>
      <c r="C614" s="36">
        <v>13.7</v>
      </c>
      <c r="D614" s="485" t="s">
        <v>23</v>
      </c>
      <c r="E614" s="485" t="s">
        <v>105</v>
      </c>
      <c r="F614" s="484" t="str">
        <f t="shared" si="19"/>
        <v>R0080C0470</v>
      </c>
      <c r="G614" s="36" t="s">
        <v>212</v>
      </c>
      <c r="H614" s="36" t="s">
        <v>669</v>
      </c>
      <c r="I614" s="485"/>
      <c r="J614" s="36"/>
      <c r="K614" s="36"/>
    </row>
    <row r="615" spans="2:11" x14ac:dyDescent="0.2">
      <c r="B615" s="484" t="str">
        <f t="shared" si="18"/>
        <v>13.7-R0110C0470-1</v>
      </c>
      <c r="C615" s="36">
        <v>13.7</v>
      </c>
      <c r="D615" s="485" t="s">
        <v>26</v>
      </c>
      <c r="E615" s="485" t="s">
        <v>105</v>
      </c>
      <c r="F615" s="484" t="str">
        <f t="shared" si="19"/>
        <v>R0110C0470</v>
      </c>
      <c r="G615" s="36" t="s">
        <v>212</v>
      </c>
      <c r="H615" s="36" t="s">
        <v>669</v>
      </c>
      <c r="I615" s="485"/>
      <c r="J615" s="36"/>
      <c r="K615" s="36"/>
    </row>
    <row r="616" spans="2:11" x14ac:dyDescent="0.2">
      <c r="B616" s="484" t="str">
        <f t="shared" si="18"/>
        <v>13.7-R0130C0470-1</v>
      </c>
      <c r="C616" s="36">
        <v>13.7</v>
      </c>
      <c r="D616" s="485" t="s">
        <v>28</v>
      </c>
      <c r="E616" s="485" t="s">
        <v>105</v>
      </c>
      <c r="F616" s="484" t="str">
        <f t="shared" si="19"/>
        <v>R0130C0470</v>
      </c>
      <c r="G616" s="36" t="s">
        <v>212</v>
      </c>
      <c r="H616" s="36" t="s">
        <v>669</v>
      </c>
      <c r="I616" s="485"/>
      <c r="J616" s="36"/>
      <c r="K616" s="36"/>
    </row>
    <row r="617" spans="2:11" x14ac:dyDescent="0.2">
      <c r="B617" s="484" t="str">
        <f t="shared" si="18"/>
        <v>13.7-R0150C0470-1</v>
      </c>
      <c r="C617" s="36">
        <v>13.7</v>
      </c>
      <c r="D617" s="485" t="s">
        <v>44</v>
      </c>
      <c r="E617" s="485" t="s">
        <v>105</v>
      </c>
      <c r="F617" s="484" t="str">
        <f t="shared" si="19"/>
        <v>R0150C0470</v>
      </c>
      <c r="G617" s="36" t="s">
        <v>212</v>
      </c>
      <c r="H617" s="36" t="s">
        <v>669</v>
      </c>
      <c r="I617" s="485"/>
      <c r="J617" s="36"/>
      <c r="K617" s="36"/>
    </row>
    <row r="618" spans="2:11" x14ac:dyDescent="0.2">
      <c r="B618" s="484" t="str">
        <f t="shared" si="18"/>
        <v>13.7-R0170C0470-1</v>
      </c>
      <c r="C618" s="36">
        <v>13.7</v>
      </c>
      <c r="D618" s="485" t="s">
        <v>46</v>
      </c>
      <c r="E618" s="485" t="s">
        <v>105</v>
      </c>
      <c r="F618" s="484" t="str">
        <f t="shared" si="19"/>
        <v>R0170C0470</v>
      </c>
      <c r="G618" s="36" t="s">
        <v>212</v>
      </c>
      <c r="H618" s="36" t="s">
        <v>669</v>
      </c>
      <c r="I618" s="485"/>
      <c r="J618" s="36"/>
      <c r="K618" s="36"/>
    </row>
    <row r="619" spans="2:11" x14ac:dyDescent="0.2">
      <c r="B619" s="484" t="str">
        <f t="shared" si="18"/>
        <v>13.7-R0190C0470-1</v>
      </c>
      <c r="C619" s="36">
        <v>13.7</v>
      </c>
      <c r="D619" s="485" t="s">
        <v>50</v>
      </c>
      <c r="E619" s="485" t="s">
        <v>105</v>
      </c>
      <c r="F619" s="484" t="str">
        <f t="shared" si="19"/>
        <v>R0190C0470</v>
      </c>
      <c r="G619" s="36" t="s">
        <v>212</v>
      </c>
      <c r="H619" s="36" t="s">
        <v>669</v>
      </c>
      <c r="I619" s="485"/>
      <c r="J619" s="36"/>
      <c r="K619" s="36"/>
    </row>
    <row r="620" spans="2:11" x14ac:dyDescent="0.2">
      <c r="B620" s="484" t="str">
        <f t="shared" si="18"/>
        <v>13.7-R0210C0470-1</v>
      </c>
      <c r="C620" s="36">
        <v>13.7</v>
      </c>
      <c r="D620" s="485" t="s">
        <v>54</v>
      </c>
      <c r="E620" s="485" t="s">
        <v>105</v>
      </c>
      <c r="F620" s="484" t="str">
        <f t="shared" si="19"/>
        <v>R0210C0470</v>
      </c>
      <c r="G620" s="36" t="s">
        <v>212</v>
      </c>
      <c r="H620" s="36" t="s">
        <v>11888</v>
      </c>
      <c r="I620" s="36"/>
      <c r="J620" s="36" t="s">
        <v>11889</v>
      </c>
      <c r="K620" s="36"/>
    </row>
    <row r="621" spans="2:11" x14ac:dyDescent="0.2">
      <c r="B621" s="484" t="str">
        <f t="shared" si="18"/>
        <v>13.7-R0020C0480-1</v>
      </c>
      <c r="C621" s="36">
        <v>13.7</v>
      </c>
      <c r="D621" s="485" t="s">
        <v>17</v>
      </c>
      <c r="E621" s="485" t="s">
        <v>107</v>
      </c>
      <c r="F621" s="484" t="str">
        <f t="shared" si="19"/>
        <v>R0020C0480</v>
      </c>
      <c r="G621" s="36" t="s">
        <v>212</v>
      </c>
      <c r="H621" s="36" t="s">
        <v>669</v>
      </c>
      <c r="I621" s="485"/>
      <c r="J621" s="36"/>
      <c r="K621" s="36"/>
    </row>
    <row r="622" spans="2:11" x14ac:dyDescent="0.2">
      <c r="B622" s="484" t="str">
        <f t="shared" si="18"/>
        <v>13.7-R0030C0480-1</v>
      </c>
      <c r="C622" s="36">
        <v>13.7</v>
      </c>
      <c r="D622" s="485" t="s">
        <v>18</v>
      </c>
      <c r="E622" s="485" t="s">
        <v>107</v>
      </c>
      <c r="F622" s="484" t="str">
        <f t="shared" si="19"/>
        <v>R0030C0480</v>
      </c>
      <c r="G622" s="36" t="s">
        <v>212</v>
      </c>
      <c r="H622" s="36" t="s">
        <v>669</v>
      </c>
      <c r="I622" s="485"/>
      <c r="J622" s="36"/>
      <c r="K622" s="36"/>
    </row>
    <row r="623" spans="2:11" x14ac:dyDescent="0.2">
      <c r="B623" s="484" t="str">
        <f t="shared" si="18"/>
        <v>13.7-R0040C0480-1</v>
      </c>
      <c r="C623" s="36">
        <v>13.7</v>
      </c>
      <c r="D623" s="485" t="s">
        <v>19</v>
      </c>
      <c r="E623" s="485" t="s">
        <v>107</v>
      </c>
      <c r="F623" s="484" t="str">
        <f t="shared" si="19"/>
        <v>R0040C0480</v>
      </c>
      <c r="G623" s="36" t="s">
        <v>212</v>
      </c>
      <c r="H623" s="36" t="s">
        <v>669</v>
      </c>
      <c r="I623" s="485"/>
      <c r="J623" s="36"/>
      <c r="K623" s="36"/>
    </row>
    <row r="624" spans="2:11" x14ac:dyDescent="0.2">
      <c r="B624" s="484" t="str">
        <f t="shared" si="18"/>
        <v>13.7-R0050C0480-1</v>
      </c>
      <c r="C624" s="36">
        <v>13.7</v>
      </c>
      <c r="D624" s="485" t="s">
        <v>20</v>
      </c>
      <c r="E624" s="485" t="s">
        <v>107</v>
      </c>
      <c r="F624" s="484" t="str">
        <f t="shared" si="19"/>
        <v>R0050C0480</v>
      </c>
      <c r="G624" s="36" t="s">
        <v>212</v>
      </c>
      <c r="H624" s="36" t="s">
        <v>669</v>
      </c>
      <c r="I624" s="485"/>
      <c r="J624" s="36"/>
      <c r="K624" s="36"/>
    </row>
    <row r="625" spans="2:11" x14ac:dyDescent="0.2">
      <c r="B625" s="484" t="str">
        <f t="shared" si="18"/>
        <v>13.7-R0060C0480-1</v>
      </c>
      <c r="C625" s="36">
        <v>13.7</v>
      </c>
      <c r="D625" s="485" t="s">
        <v>21</v>
      </c>
      <c r="E625" s="485" t="s">
        <v>107</v>
      </c>
      <c r="F625" s="484" t="str">
        <f t="shared" si="19"/>
        <v>R0060C0480</v>
      </c>
      <c r="G625" s="36" t="s">
        <v>212</v>
      </c>
      <c r="H625" s="36" t="s">
        <v>669</v>
      </c>
      <c r="I625" s="485"/>
      <c r="J625" s="36"/>
      <c r="K625" s="36"/>
    </row>
    <row r="626" spans="2:11" x14ac:dyDescent="0.2">
      <c r="B626" s="484" t="str">
        <f t="shared" si="18"/>
        <v>13.7-R0070C0480-1</v>
      </c>
      <c r="C626" s="36">
        <v>13.7</v>
      </c>
      <c r="D626" s="485" t="s">
        <v>22</v>
      </c>
      <c r="E626" s="485" t="s">
        <v>107</v>
      </c>
      <c r="F626" s="484" t="str">
        <f t="shared" si="19"/>
        <v>R0070C0480</v>
      </c>
      <c r="G626" s="36" t="s">
        <v>212</v>
      </c>
      <c r="H626" s="36" t="s">
        <v>669</v>
      </c>
      <c r="I626" s="485"/>
      <c r="J626" s="36"/>
      <c r="K626" s="36"/>
    </row>
    <row r="627" spans="2:11" x14ac:dyDescent="0.2">
      <c r="B627" s="484" t="str">
        <f t="shared" si="18"/>
        <v>13.7-R0080C0480-1</v>
      </c>
      <c r="C627" s="36">
        <v>13.7</v>
      </c>
      <c r="D627" s="485" t="s">
        <v>23</v>
      </c>
      <c r="E627" s="485" t="s">
        <v>107</v>
      </c>
      <c r="F627" s="484" t="str">
        <f t="shared" si="19"/>
        <v>R0080C0480</v>
      </c>
      <c r="G627" s="36" t="s">
        <v>212</v>
      </c>
      <c r="H627" s="36" t="s">
        <v>669</v>
      </c>
      <c r="I627" s="485"/>
      <c r="J627" s="36"/>
      <c r="K627" s="36"/>
    </row>
    <row r="628" spans="2:11" x14ac:dyDescent="0.2">
      <c r="B628" s="484" t="str">
        <f t="shared" si="18"/>
        <v>13.7-R0110C0480-1</v>
      </c>
      <c r="C628" s="36">
        <v>13.7</v>
      </c>
      <c r="D628" s="485" t="s">
        <v>26</v>
      </c>
      <c r="E628" s="485" t="s">
        <v>107</v>
      </c>
      <c r="F628" s="484" t="str">
        <f t="shared" si="19"/>
        <v>R0110C0480</v>
      </c>
      <c r="G628" s="36" t="s">
        <v>212</v>
      </c>
      <c r="H628" s="36" t="s">
        <v>669</v>
      </c>
      <c r="I628" s="485"/>
      <c r="J628" s="36"/>
      <c r="K628" s="36"/>
    </row>
    <row r="629" spans="2:11" x14ac:dyDescent="0.2">
      <c r="B629" s="484" t="str">
        <f t="shared" si="18"/>
        <v>13.7-R0130C0480-1</v>
      </c>
      <c r="C629" s="36">
        <v>13.7</v>
      </c>
      <c r="D629" s="485" t="s">
        <v>28</v>
      </c>
      <c r="E629" s="485" t="s">
        <v>107</v>
      </c>
      <c r="F629" s="484" t="str">
        <f t="shared" si="19"/>
        <v>R0130C0480</v>
      </c>
      <c r="G629" s="36" t="s">
        <v>212</v>
      </c>
      <c r="H629" s="36" t="s">
        <v>669</v>
      </c>
      <c r="I629" s="485"/>
      <c r="J629" s="36"/>
      <c r="K629" s="36"/>
    </row>
    <row r="630" spans="2:11" x14ac:dyDescent="0.2">
      <c r="B630" s="484" t="str">
        <f t="shared" si="18"/>
        <v>13.7-R0150C0480-1</v>
      </c>
      <c r="C630" s="36">
        <v>13.7</v>
      </c>
      <c r="D630" s="485" t="s">
        <v>44</v>
      </c>
      <c r="E630" s="485" t="s">
        <v>107</v>
      </c>
      <c r="F630" s="484" t="str">
        <f t="shared" si="19"/>
        <v>R0150C0480</v>
      </c>
      <c r="G630" s="36" t="s">
        <v>212</v>
      </c>
      <c r="H630" s="36" t="s">
        <v>669</v>
      </c>
      <c r="I630" s="485"/>
      <c r="J630" s="36"/>
      <c r="K630" s="36"/>
    </row>
    <row r="631" spans="2:11" x14ac:dyDescent="0.2">
      <c r="B631" s="484" t="str">
        <f t="shared" si="18"/>
        <v>13.7-R0170C0480-1</v>
      </c>
      <c r="C631" s="36">
        <v>13.7</v>
      </c>
      <c r="D631" s="485" t="s">
        <v>46</v>
      </c>
      <c r="E631" s="485" t="s">
        <v>107</v>
      </c>
      <c r="F631" s="484" t="str">
        <f t="shared" si="19"/>
        <v>R0170C0480</v>
      </c>
      <c r="G631" s="36" t="s">
        <v>212</v>
      </c>
      <c r="H631" s="36" t="s">
        <v>669</v>
      </c>
      <c r="I631" s="485"/>
      <c r="J631" s="36"/>
      <c r="K631" s="36"/>
    </row>
    <row r="632" spans="2:11" x14ac:dyDescent="0.2">
      <c r="B632" s="484" t="str">
        <f t="shared" si="18"/>
        <v>13.7-R0190C0480-1</v>
      </c>
      <c r="C632" s="36">
        <v>13.7</v>
      </c>
      <c r="D632" s="485" t="s">
        <v>50</v>
      </c>
      <c r="E632" s="485" t="s">
        <v>107</v>
      </c>
      <c r="F632" s="484" t="str">
        <f t="shared" si="19"/>
        <v>R0190C0480</v>
      </c>
      <c r="G632" s="36" t="s">
        <v>212</v>
      </c>
      <c r="H632" s="36" t="s">
        <v>669</v>
      </c>
      <c r="I632" s="485"/>
      <c r="J632" s="36"/>
      <c r="K632" s="36"/>
    </row>
    <row r="633" spans="2:11" x14ac:dyDescent="0.2">
      <c r="B633" s="484" t="str">
        <f t="shared" si="18"/>
        <v>13.7-R0210C0480-1</v>
      </c>
      <c r="C633" s="36">
        <v>13.7</v>
      </c>
      <c r="D633" s="485" t="s">
        <v>54</v>
      </c>
      <c r="E633" s="485" t="s">
        <v>107</v>
      </c>
      <c r="F633" s="484" t="str">
        <f t="shared" si="19"/>
        <v>R0210C0480</v>
      </c>
      <c r="G633" s="36" t="s">
        <v>212</v>
      </c>
      <c r="H633" s="36" t="s">
        <v>11888</v>
      </c>
      <c r="I633" s="36"/>
      <c r="J633" s="36" t="s">
        <v>11889</v>
      </c>
      <c r="K633" s="36"/>
    </row>
    <row r="634" spans="2:11" x14ac:dyDescent="0.2">
      <c r="B634" s="484" t="str">
        <f t="shared" si="18"/>
        <v>13.7-R0020C0490-1</v>
      </c>
      <c r="C634" s="36">
        <v>13.7</v>
      </c>
      <c r="D634" s="485" t="s">
        <v>17</v>
      </c>
      <c r="E634" s="485" t="s">
        <v>109</v>
      </c>
      <c r="F634" s="484" t="str">
        <f t="shared" si="19"/>
        <v>R0020C0490</v>
      </c>
      <c r="G634" s="36" t="s">
        <v>212</v>
      </c>
      <c r="H634" s="36" t="s">
        <v>669</v>
      </c>
      <c r="I634" s="485"/>
      <c r="J634" s="36"/>
      <c r="K634" s="36"/>
    </row>
    <row r="635" spans="2:11" x14ac:dyDescent="0.2">
      <c r="B635" s="484" t="str">
        <f t="shared" si="18"/>
        <v>13.7-R0030C0490-1</v>
      </c>
      <c r="C635" s="36">
        <v>13.7</v>
      </c>
      <c r="D635" s="485" t="s">
        <v>18</v>
      </c>
      <c r="E635" s="485" t="s">
        <v>109</v>
      </c>
      <c r="F635" s="484" t="str">
        <f t="shared" si="19"/>
        <v>R0030C0490</v>
      </c>
      <c r="G635" s="36" t="s">
        <v>212</v>
      </c>
      <c r="H635" s="36" t="s">
        <v>669</v>
      </c>
      <c r="I635" s="485"/>
      <c r="J635" s="36"/>
      <c r="K635" s="36"/>
    </row>
    <row r="636" spans="2:11" x14ac:dyDescent="0.2">
      <c r="B636" s="484" t="str">
        <f t="shared" si="18"/>
        <v>13.7-R0040C0490-1</v>
      </c>
      <c r="C636" s="36">
        <v>13.7</v>
      </c>
      <c r="D636" s="485" t="s">
        <v>19</v>
      </c>
      <c r="E636" s="485" t="s">
        <v>109</v>
      </c>
      <c r="F636" s="484" t="str">
        <f t="shared" si="19"/>
        <v>R0040C0490</v>
      </c>
      <c r="G636" s="36" t="s">
        <v>212</v>
      </c>
      <c r="H636" s="36" t="s">
        <v>669</v>
      </c>
      <c r="I636" s="485"/>
      <c r="J636" s="36"/>
      <c r="K636" s="36"/>
    </row>
    <row r="637" spans="2:11" x14ac:dyDescent="0.2">
      <c r="B637" s="484" t="str">
        <f t="shared" si="18"/>
        <v>13.7-R0050C0490-1</v>
      </c>
      <c r="C637" s="36">
        <v>13.7</v>
      </c>
      <c r="D637" s="485" t="s">
        <v>20</v>
      </c>
      <c r="E637" s="485" t="s">
        <v>109</v>
      </c>
      <c r="F637" s="484" t="str">
        <f t="shared" si="19"/>
        <v>R0050C0490</v>
      </c>
      <c r="G637" s="36" t="s">
        <v>212</v>
      </c>
      <c r="H637" s="36" t="s">
        <v>669</v>
      </c>
      <c r="I637" s="485"/>
      <c r="J637" s="36"/>
      <c r="K637" s="36"/>
    </row>
    <row r="638" spans="2:11" x14ac:dyDescent="0.2">
      <c r="B638" s="484" t="str">
        <f t="shared" si="18"/>
        <v>13.7-R0060C0490-1</v>
      </c>
      <c r="C638" s="36">
        <v>13.7</v>
      </c>
      <c r="D638" s="485" t="s">
        <v>21</v>
      </c>
      <c r="E638" s="485" t="s">
        <v>109</v>
      </c>
      <c r="F638" s="484" t="str">
        <f t="shared" si="19"/>
        <v>R0060C0490</v>
      </c>
      <c r="G638" s="36" t="s">
        <v>212</v>
      </c>
      <c r="H638" s="36" t="s">
        <v>669</v>
      </c>
      <c r="I638" s="485"/>
      <c r="J638" s="36"/>
      <c r="K638" s="36"/>
    </row>
    <row r="639" spans="2:11" x14ac:dyDescent="0.2">
      <c r="B639" s="484" t="str">
        <f t="shared" si="18"/>
        <v>13.7-R0070C0490-1</v>
      </c>
      <c r="C639" s="36">
        <v>13.7</v>
      </c>
      <c r="D639" s="485" t="s">
        <v>22</v>
      </c>
      <c r="E639" s="485" t="s">
        <v>109</v>
      </c>
      <c r="F639" s="484" t="str">
        <f t="shared" si="19"/>
        <v>R0070C0490</v>
      </c>
      <c r="G639" s="36" t="s">
        <v>212</v>
      </c>
      <c r="H639" s="36" t="s">
        <v>669</v>
      </c>
      <c r="I639" s="485"/>
      <c r="J639" s="36"/>
      <c r="K639" s="36"/>
    </row>
    <row r="640" spans="2:11" x14ac:dyDescent="0.2">
      <c r="B640" s="484" t="str">
        <f t="shared" si="18"/>
        <v>13.7-R0080C0490-1</v>
      </c>
      <c r="C640" s="36">
        <v>13.7</v>
      </c>
      <c r="D640" s="485" t="s">
        <v>23</v>
      </c>
      <c r="E640" s="485" t="s">
        <v>109</v>
      </c>
      <c r="F640" s="484" t="str">
        <f t="shared" si="19"/>
        <v>R0080C0490</v>
      </c>
      <c r="G640" s="36" t="s">
        <v>212</v>
      </c>
      <c r="H640" s="36" t="s">
        <v>669</v>
      </c>
      <c r="I640" s="485"/>
      <c r="J640" s="36"/>
      <c r="K640" s="36"/>
    </row>
    <row r="641" spans="2:11" x14ac:dyDescent="0.2">
      <c r="B641" s="484" t="str">
        <f t="shared" si="18"/>
        <v>13.7-R0110C0490-1</v>
      </c>
      <c r="C641" s="36">
        <v>13.7</v>
      </c>
      <c r="D641" s="485" t="s">
        <v>26</v>
      </c>
      <c r="E641" s="485" t="s">
        <v>109</v>
      </c>
      <c r="F641" s="484" t="str">
        <f t="shared" si="19"/>
        <v>R0110C0490</v>
      </c>
      <c r="G641" s="36" t="s">
        <v>212</v>
      </c>
      <c r="H641" s="36" t="s">
        <v>669</v>
      </c>
      <c r="I641" s="485"/>
      <c r="J641" s="36"/>
      <c r="K641" s="36"/>
    </row>
    <row r="642" spans="2:11" x14ac:dyDescent="0.2">
      <c r="B642" s="484" t="str">
        <f t="shared" ref="B642:B698" si="20">+C642&amp;"-"&amp;F642&amp;"-1"</f>
        <v>13.7-R0130C0490-1</v>
      </c>
      <c r="C642" s="36">
        <v>13.7</v>
      </c>
      <c r="D642" s="485" t="s">
        <v>28</v>
      </c>
      <c r="E642" s="485" t="s">
        <v>109</v>
      </c>
      <c r="F642" s="484" t="str">
        <f t="shared" ref="F642:F698" si="21">+"R"&amp;D642&amp;"C"&amp;E642</f>
        <v>R0130C0490</v>
      </c>
      <c r="G642" s="36" t="s">
        <v>212</v>
      </c>
      <c r="H642" s="36" t="s">
        <v>669</v>
      </c>
      <c r="I642" s="485"/>
      <c r="J642" s="36"/>
      <c r="K642" s="36"/>
    </row>
    <row r="643" spans="2:11" x14ac:dyDescent="0.2">
      <c r="B643" s="484" t="str">
        <f t="shared" si="20"/>
        <v>13.7-R0150C0490-1</v>
      </c>
      <c r="C643" s="36">
        <v>13.7</v>
      </c>
      <c r="D643" s="485" t="s">
        <v>44</v>
      </c>
      <c r="E643" s="485" t="s">
        <v>109</v>
      </c>
      <c r="F643" s="484" t="str">
        <f t="shared" si="21"/>
        <v>R0150C0490</v>
      </c>
      <c r="G643" s="36" t="s">
        <v>212</v>
      </c>
      <c r="H643" s="36" t="s">
        <v>669</v>
      </c>
      <c r="I643" s="485"/>
      <c r="J643" s="36"/>
      <c r="K643" s="36"/>
    </row>
    <row r="644" spans="2:11" x14ac:dyDescent="0.2">
      <c r="B644" s="484" t="str">
        <f t="shared" si="20"/>
        <v>13.7-R0170C0490-1</v>
      </c>
      <c r="C644" s="36">
        <v>13.7</v>
      </c>
      <c r="D644" s="485" t="s">
        <v>46</v>
      </c>
      <c r="E644" s="485" t="s">
        <v>109</v>
      </c>
      <c r="F644" s="484" t="str">
        <f t="shared" si="21"/>
        <v>R0170C0490</v>
      </c>
      <c r="G644" s="36" t="s">
        <v>212</v>
      </c>
      <c r="H644" s="36" t="s">
        <v>669</v>
      </c>
      <c r="I644" s="485"/>
      <c r="J644" s="36"/>
      <c r="K644" s="36"/>
    </row>
    <row r="645" spans="2:11" x14ac:dyDescent="0.2">
      <c r="B645" s="484" t="str">
        <f t="shared" si="20"/>
        <v>13.7-R0190C0490-1</v>
      </c>
      <c r="C645" s="36">
        <v>13.7</v>
      </c>
      <c r="D645" s="485" t="s">
        <v>50</v>
      </c>
      <c r="E645" s="485" t="s">
        <v>109</v>
      </c>
      <c r="F645" s="484" t="str">
        <f t="shared" si="21"/>
        <v>R0190C0490</v>
      </c>
      <c r="G645" s="36" t="s">
        <v>212</v>
      </c>
      <c r="H645" s="36" t="s">
        <v>669</v>
      </c>
      <c r="I645" s="485"/>
      <c r="J645" s="36"/>
      <c r="K645" s="36"/>
    </row>
    <row r="646" spans="2:11" x14ac:dyDescent="0.2">
      <c r="B646" s="484" t="str">
        <f t="shared" si="20"/>
        <v>13.7-R0210C0490-1</v>
      </c>
      <c r="C646" s="36">
        <v>13.7</v>
      </c>
      <c r="D646" s="485" t="s">
        <v>54</v>
      </c>
      <c r="E646" s="485" t="s">
        <v>109</v>
      </c>
      <c r="F646" s="484" t="str">
        <f t="shared" si="21"/>
        <v>R0210C0490</v>
      </c>
      <c r="G646" s="36" t="s">
        <v>212</v>
      </c>
      <c r="H646" s="36" t="s">
        <v>11888</v>
      </c>
      <c r="I646" s="36"/>
      <c r="J646" s="36" t="s">
        <v>11889</v>
      </c>
      <c r="K646" s="36"/>
    </row>
    <row r="647" spans="2:11" x14ac:dyDescent="0.2">
      <c r="B647" s="484" t="str">
        <f t="shared" si="20"/>
        <v>13.7-R0020C0500-1</v>
      </c>
      <c r="C647" s="36">
        <v>13.7</v>
      </c>
      <c r="D647" s="485" t="s">
        <v>17</v>
      </c>
      <c r="E647" s="485" t="s">
        <v>111</v>
      </c>
      <c r="F647" s="484" t="str">
        <f t="shared" si="21"/>
        <v>R0020C0500</v>
      </c>
      <c r="G647" s="36" t="s">
        <v>212</v>
      </c>
      <c r="H647" s="36" t="s">
        <v>669</v>
      </c>
      <c r="I647" s="485"/>
      <c r="J647" s="36"/>
      <c r="K647" s="36"/>
    </row>
    <row r="648" spans="2:11" x14ac:dyDescent="0.2">
      <c r="B648" s="484" t="str">
        <f t="shared" si="20"/>
        <v>13.7-R0030C0500-1</v>
      </c>
      <c r="C648" s="36">
        <v>13.7</v>
      </c>
      <c r="D648" s="485" t="s">
        <v>18</v>
      </c>
      <c r="E648" s="485" t="s">
        <v>111</v>
      </c>
      <c r="F648" s="484" t="str">
        <f t="shared" si="21"/>
        <v>R0030C0500</v>
      </c>
      <c r="G648" s="36" t="s">
        <v>212</v>
      </c>
      <c r="H648" s="36" t="s">
        <v>669</v>
      </c>
      <c r="I648" s="485"/>
      <c r="J648" s="36"/>
      <c r="K648" s="36"/>
    </row>
    <row r="649" spans="2:11" x14ac:dyDescent="0.2">
      <c r="B649" s="484" t="str">
        <f t="shared" si="20"/>
        <v>13.7-R0040C0500-1</v>
      </c>
      <c r="C649" s="36">
        <v>13.7</v>
      </c>
      <c r="D649" s="485" t="s">
        <v>19</v>
      </c>
      <c r="E649" s="485" t="s">
        <v>111</v>
      </c>
      <c r="F649" s="484" t="str">
        <f t="shared" si="21"/>
        <v>R0040C0500</v>
      </c>
      <c r="G649" s="36" t="s">
        <v>212</v>
      </c>
      <c r="H649" s="36" t="s">
        <v>669</v>
      </c>
      <c r="I649" s="485"/>
      <c r="J649" s="36"/>
      <c r="K649" s="36"/>
    </row>
    <row r="650" spans="2:11" x14ac:dyDescent="0.2">
      <c r="B650" s="484" t="str">
        <f t="shared" si="20"/>
        <v>13.7-R0050C0500-1</v>
      </c>
      <c r="C650" s="36">
        <v>13.7</v>
      </c>
      <c r="D650" s="485" t="s">
        <v>20</v>
      </c>
      <c r="E650" s="485" t="s">
        <v>111</v>
      </c>
      <c r="F650" s="484" t="str">
        <f t="shared" si="21"/>
        <v>R0050C0500</v>
      </c>
      <c r="G650" s="36" t="s">
        <v>212</v>
      </c>
      <c r="H650" s="36" t="s">
        <v>669</v>
      </c>
      <c r="I650" s="485"/>
      <c r="J650" s="36"/>
      <c r="K650" s="36"/>
    </row>
    <row r="651" spans="2:11" x14ac:dyDescent="0.2">
      <c r="B651" s="484" t="str">
        <f t="shared" si="20"/>
        <v>13.7-R0060C0500-1</v>
      </c>
      <c r="C651" s="36">
        <v>13.7</v>
      </c>
      <c r="D651" s="485" t="s">
        <v>21</v>
      </c>
      <c r="E651" s="485" t="s">
        <v>111</v>
      </c>
      <c r="F651" s="484" t="str">
        <f t="shared" si="21"/>
        <v>R0060C0500</v>
      </c>
      <c r="G651" s="36" t="s">
        <v>212</v>
      </c>
      <c r="H651" s="36" t="s">
        <v>669</v>
      </c>
      <c r="I651" s="485"/>
      <c r="J651" s="36"/>
      <c r="K651" s="36"/>
    </row>
    <row r="652" spans="2:11" x14ac:dyDescent="0.2">
      <c r="B652" s="484" t="str">
        <f t="shared" si="20"/>
        <v>13.7-R0070C0500-1</v>
      </c>
      <c r="C652" s="36">
        <v>13.7</v>
      </c>
      <c r="D652" s="485" t="s">
        <v>22</v>
      </c>
      <c r="E652" s="485" t="s">
        <v>111</v>
      </c>
      <c r="F652" s="484" t="str">
        <f t="shared" si="21"/>
        <v>R0070C0500</v>
      </c>
      <c r="G652" s="36" t="s">
        <v>212</v>
      </c>
      <c r="H652" s="36" t="s">
        <v>669</v>
      </c>
      <c r="I652" s="485"/>
      <c r="J652" s="36"/>
      <c r="K652" s="36"/>
    </row>
    <row r="653" spans="2:11" x14ac:dyDescent="0.2">
      <c r="B653" s="484" t="str">
        <f t="shared" si="20"/>
        <v>13.7-R0080C0500-1</v>
      </c>
      <c r="C653" s="36">
        <v>13.7</v>
      </c>
      <c r="D653" s="485" t="s">
        <v>23</v>
      </c>
      <c r="E653" s="485" t="s">
        <v>111</v>
      </c>
      <c r="F653" s="484" t="str">
        <f t="shared" si="21"/>
        <v>R0080C0500</v>
      </c>
      <c r="G653" s="36" t="s">
        <v>212</v>
      </c>
      <c r="H653" s="36" t="s">
        <v>669</v>
      </c>
      <c r="I653" s="485"/>
      <c r="J653" s="36"/>
      <c r="K653" s="36"/>
    </row>
    <row r="654" spans="2:11" x14ac:dyDescent="0.2">
      <c r="B654" s="484" t="str">
        <f t="shared" si="20"/>
        <v>13.7-R0110C0500-1</v>
      </c>
      <c r="C654" s="36">
        <v>13.7</v>
      </c>
      <c r="D654" s="485" t="s">
        <v>26</v>
      </c>
      <c r="E654" s="485" t="s">
        <v>111</v>
      </c>
      <c r="F654" s="484" t="str">
        <f t="shared" si="21"/>
        <v>R0110C0500</v>
      </c>
      <c r="G654" s="36" t="s">
        <v>212</v>
      </c>
      <c r="H654" s="36" t="s">
        <v>669</v>
      </c>
      <c r="I654" s="485"/>
      <c r="J654" s="36"/>
      <c r="K654" s="36"/>
    </row>
    <row r="655" spans="2:11" x14ac:dyDescent="0.2">
      <c r="B655" s="484" t="str">
        <f t="shared" si="20"/>
        <v>13.7-R0130C0500-1</v>
      </c>
      <c r="C655" s="36">
        <v>13.7</v>
      </c>
      <c r="D655" s="485" t="s">
        <v>28</v>
      </c>
      <c r="E655" s="485" t="s">
        <v>111</v>
      </c>
      <c r="F655" s="484" t="str">
        <f t="shared" si="21"/>
        <v>R0130C0500</v>
      </c>
      <c r="G655" s="36" t="s">
        <v>212</v>
      </c>
      <c r="H655" s="36" t="s">
        <v>669</v>
      </c>
      <c r="I655" s="485"/>
      <c r="J655" s="36"/>
      <c r="K655" s="36"/>
    </row>
    <row r="656" spans="2:11" x14ac:dyDescent="0.2">
      <c r="B656" s="484" t="str">
        <f t="shared" si="20"/>
        <v>13.7-R0150C0500-1</v>
      </c>
      <c r="C656" s="36">
        <v>13.7</v>
      </c>
      <c r="D656" s="485" t="s">
        <v>44</v>
      </c>
      <c r="E656" s="485" t="s">
        <v>111</v>
      </c>
      <c r="F656" s="484" t="str">
        <f t="shared" si="21"/>
        <v>R0150C0500</v>
      </c>
      <c r="G656" s="36" t="s">
        <v>212</v>
      </c>
      <c r="H656" s="36" t="s">
        <v>669</v>
      </c>
      <c r="I656" s="485"/>
      <c r="J656" s="36"/>
      <c r="K656" s="36"/>
    </row>
    <row r="657" spans="2:11" x14ac:dyDescent="0.2">
      <c r="B657" s="484" t="str">
        <f t="shared" si="20"/>
        <v>13.7-R0170C0500-1</v>
      </c>
      <c r="C657" s="36">
        <v>13.7</v>
      </c>
      <c r="D657" s="485" t="s">
        <v>46</v>
      </c>
      <c r="E657" s="485" t="s">
        <v>111</v>
      </c>
      <c r="F657" s="484" t="str">
        <f t="shared" si="21"/>
        <v>R0170C0500</v>
      </c>
      <c r="G657" s="36" t="s">
        <v>212</v>
      </c>
      <c r="H657" s="36" t="s">
        <v>669</v>
      </c>
      <c r="I657" s="485"/>
      <c r="J657" s="36"/>
      <c r="K657" s="36"/>
    </row>
    <row r="658" spans="2:11" x14ac:dyDescent="0.2">
      <c r="B658" s="484" t="str">
        <f t="shared" si="20"/>
        <v>13.7-R0190C0500-1</v>
      </c>
      <c r="C658" s="36">
        <v>13.7</v>
      </c>
      <c r="D658" s="485" t="s">
        <v>50</v>
      </c>
      <c r="E658" s="485" t="s">
        <v>111</v>
      </c>
      <c r="F658" s="484" t="str">
        <f t="shared" si="21"/>
        <v>R0190C0500</v>
      </c>
      <c r="G658" s="36" t="s">
        <v>212</v>
      </c>
      <c r="H658" s="36" t="s">
        <v>669</v>
      </c>
      <c r="I658" s="485"/>
      <c r="J658" s="36"/>
      <c r="K658" s="36"/>
    </row>
    <row r="659" spans="2:11" x14ac:dyDescent="0.2">
      <c r="B659" s="484" t="str">
        <f t="shared" si="20"/>
        <v>13.7-R0210C0500-1</v>
      </c>
      <c r="C659" s="36">
        <v>13.7</v>
      </c>
      <c r="D659" s="485" t="s">
        <v>54</v>
      </c>
      <c r="E659" s="485" t="s">
        <v>111</v>
      </c>
      <c r="F659" s="484" t="str">
        <f t="shared" si="21"/>
        <v>R0210C0500</v>
      </c>
      <c r="G659" s="36" t="s">
        <v>212</v>
      </c>
      <c r="H659" s="36" t="s">
        <v>11888</v>
      </c>
      <c r="I659" s="36"/>
      <c r="J659" s="36" t="s">
        <v>11889</v>
      </c>
      <c r="K659" s="36"/>
    </row>
    <row r="660" spans="2:11" x14ac:dyDescent="0.2">
      <c r="B660" s="484" t="str">
        <f t="shared" si="20"/>
        <v>13.7-R0020C0510-1</v>
      </c>
      <c r="C660" s="36">
        <v>13.7</v>
      </c>
      <c r="D660" s="485" t="s">
        <v>17</v>
      </c>
      <c r="E660" s="485" t="s">
        <v>112</v>
      </c>
      <c r="F660" s="484" t="str">
        <f t="shared" si="21"/>
        <v>R0020C0510</v>
      </c>
      <c r="G660" s="36" t="s">
        <v>212</v>
      </c>
      <c r="H660" s="36" t="s">
        <v>669</v>
      </c>
      <c r="I660" s="485"/>
      <c r="J660" s="36"/>
      <c r="K660" s="36"/>
    </row>
    <row r="661" spans="2:11" x14ac:dyDescent="0.2">
      <c r="B661" s="484" t="str">
        <f t="shared" si="20"/>
        <v>13.7-R0030C0510-1</v>
      </c>
      <c r="C661" s="36">
        <v>13.7</v>
      </c>
      <c r="D661" s="485" t="s">
        <v>18</v>
      </c>
      <c r="E661" s="485" t="s">
        <v>112</v>
      </c>
      <c r="F661" s="484" t="str">
        <f t="shared" si="21"/>
        <v>R0030C0510</v>
      </c>
      <c r="G661" s="36" t="s">
        <v>212</v>
      </c>
      <c r="H661" s="36" t="s">
        <v>669</v>
      </c>
      <c r="I661" s="485"/>
      <c r="J661" s="36"/>
      <c r="K661" s="36"/>
    </row>
    <row r="662" spans="2:11" x14ac:dyDescent="0.2">
      <c r="B662" s="484" t="str">
        <f t="shared" si="20"/>
        <v>13.7-R0040C0510-1</v>
      </c>
      <c r="C662" s="36">
        <v>13.7</v>
      </c>
      <c r="D662" s="485" t="s">
        <v>19</v>
      </c>
      <c r="E662" s="485" t="s">
        <v>112</v>
      </c>
      <c r="F662" s="484" t="str">
        <f t="shared" si="21"/>
        <v>R0040C0510</v>
      </c>
      <c r="G662" s="36" t="s">
        <v>212</v>
      </c>
      <c r="H662" s="36" t="s">
        <v>669</v>
      </c>
      <c r="I662" s="485"/>
      <c r="J662" s="36"/>
      <c r="K662" s="36"/>
    </row>
    <row r="663" spans="2:11" x14ac:dyDescent="0.2">
      <c r="B663" s="484" t="str">
        <f t="shared" si="20"/>
        <v>13.7-R0050C0510-1</v>
      </c>
      <c r="C663" s="36">
        <v>13.7</v>
      </c>
      <c r="D663" s="485" t="s">
        <v>20</v>
      </c>
      <c r="E663" s="485" t="s">
        <v>112</v>
      </c>
      <c r="F663" s="484" t="str">
        <f t="shared" si="21"/>
        <v>R0050C0510</v>
      </c>
      <c r="G663" s="36" t="s">
        <v>212</v>
      </c>
      <c r="H663" s="36" t="s">
        <v>669</v>
      </c>
      <c r="I663" s="485"/>
      <c r="J663" s="36"/>
      <c r="K663" s="36"/>
    </row>
    <row r="664" spans="2:11" x14ac:dyDescent="0.2">
      <c r="B664" s="484" t="str">
        <f t="shared" si="20"/>
        <v>13.7-R0060C0510-1</v>
      </c>
      <c r="C664" s="36">
        <v>13.7</v>
      </c>
      <c r="D664" s="485" t="s">
        <v>21</v>
      </c>
      <c r="E664" s="485" t="s">
        <v>112</v>
      </c>
      <c r="F664" s="484" t="str">
        <f t="shared" si="21"/>
        <v>R0060C0510</v>
      </c>
      <c r="G664" s="36" t="s">
        <v>212</v>
      </c>
      <c r="H664" s="36" t="s">
        <v>669</v>
      </c>
      <c r="I664" s="485"/>
      <c r="J664" s="36"/>
      <c r="K664" s="36"/>
    </row>
    <row r="665" spans="2:11" x14ac:dyDescent="0.2">
      <c r="B665" s="484" t="str">
        <f t="shared" si="20"/>
        <v>13.7-R0070C0510-1</v>
      </c>
      <c r="C665" s="36">
        <v>13.7</v>
      </c>
      <c r="D665" s="485" t="s">
        <v>22</v>
      </c>
      <c r="E665" s="485" t="s">
        <v>112</v>
      </c>
      <c r="F665" s="484" t="str">
        <f t="shared" si="21"/>
        <v>R0070C0510</v>
      </c>
      <c r="G665" s="36" t="s">
        <v>212</v>
      </c>
      <c r="H665" s="36" t="s">
        <v>669</v>
      </c>
      <c r="I665" s="485"/>
      <c r="J665" s="36"/>
      <c r="K665" s="36"/>
    </row>
    <row r="666" spans="2:11" x14ac:dyDescent="0.2">
      <c r="B666" s="484" t="str">
        <f t="shared" si="20"/>
        <v>13.7-R0080C0510-1</v>
      </c>
      <c r="C666" s="36">
        <v>13.7</v>
      </c>
      <c r="D666" s="485" t="s">
        <v>23</v>
      </c>
      <c r="E666" s="485" t="s">
        <v>112</v>
      </c>
      <c r="F666" s="484" t="str">
        <f t="shared" si="21"/>
        <v>R0080C0510</v>
      </c>
      <c r="G666" s="36" t="s">
        <v>212</v>
      </c>
      <c r="H666" s="36" t="s">
        <v>669</v>
      </c>
      <c r="I666" s="485"/>
      <c r="J666" s="36"/>
      <c r="K666" s="36"/>
    </row>
    <row r="667" spans="2:11" x14ac:dyDescent="0.2">
      <c r="B667" s="484" t="str">
        <f t="shared" si="20"/>
        <v>13.7-R0110C0510-1</v>
      </c>
      <c r="C667" s="36">
        <v>13.7</v>
      </c>
      <c r="D667" s="485" t="s">
        <v>26</v>
      </c>
      <c r="E667" s="485" t="s">
        <v>112</v>
      </c>
      <c r="F667" s="484" t="str">
        <f t="shared" si="21"/>
        <v>R0110C0510</v>
      </c>
      <c r="G667" s="36" t="s">
        <v>212</v>
      </c>
      <c r="H667" s="36" t="s">
        <v>669</v>
      </c>
      <c r="I667" s="485"/>
      <c r="J667" s="36"/>
      <c r="K667" s="36"/>
    </row>
    <row r="668" spans="2:11" x14ac:dyDescent="0.2">
      <c r="B668" s="484" t="str">
        <f t="shared" si="20"/>
        <v>13.7-R0130C0510-1</v>
      </c>
      <c r="C668" s="36">
        <v>13.7</v>
      </c>
      <c r="D668" s="485" t="s">
        <v>28</v>
      </c>
      <c r="E668" s="485" t="s">
        <v>112</v>
      </c>
      <c r="F668" s="484" t="str">
        <f t="shared" si="21"/>
        <v>R0130C0510</v>
      </c>
      <c r="G668" s="36" t="s">
        <v>212</v>
      </c>
      <c r="H668" s="36" t="s">
        <v>669</v>
      </c>
      <c r="I668" s="485"/>
      <c r="J668" s="36"/>
      <c r="K668" s="36"/>
    </row>
    <row r="669" spans="2:11" x14ac:dyDescent="0.2">
      <c r="B669" s="484" t="str">
        <f t="shared" si="20"/>
        <v>13.7-R0150C0510-1</v>
      </c>
      <c r="C669" s="36">
        <v>13.7</v>
      </c>
      <c r="D669" s="485" t="s">
        <v>44</v>
      </c>
      <c r="E669" s="485" t="s">
        <v>112</v>
      </c>
      <c r="F669" s="484" t="str">
        <f t="shared" si="21"/>
        <v>R0150C0510</v>
      </c>
      <c r="G669" s="36" t="s">
        <v>212</v>
      </c>
      <c r="H669" s="36" t="s">
        <v>669</v>
      </c>
      <c r="I669" s="485"/>
      <c r="J669" s="36"/>
      <c r="K669" s="36"/>
    </row>
    <row r="670" spans="2:11" x14ac:dyDescent="0.2">
      <c r="B670" s="484" t="str">
        <f t="shared" si="20"/>
        <v>13.7-R0170C0510-1</v>
      </c>
      <c r="C670" s="36">
        <v>13.7</v>
      </c>
      <c r="D670" s="485" t="s">
        <v>46</v>
      </c>
      <c r="E670" s="485" t="s">
        <v>112</v>
      </c>
      <c r="F670" s="484" t="str">
        <f t="shared" si="21"/>
        <v>R0170C0510</v>
      </c>
      <c r="G670" s="36" t="s">
        <v>212</v>
      </c>
      <c r="H670" s="36" t="s">
        <v>669</v>
      </c>
      <c r="I670" s="485"/>
      <c r="J670" s="36"/>
      <c r="K670" s="36"/>
    </row>
    <row r="671" spans="2:11" x14ac:dyDescent="0.2">
      <c r="B671" s="484" t="str">
        <f t="shared" si="20"/>
        <v>13.7-R0190C0510-1</v>
      </c>
      <c r="C671" s="36">
        <v>13.7</v>
      </c>
      <c r="D671" s="485" t="s">
        <v>50</v>
      </c>
      <c r="E671" s="485" t="s">
        <v>112</v>
      </c>
      <c r="F671" s="484" t="str">
        <f t="shared" si="21"/>
        <v>R0190C0510</v>
      </c>
      <c r="G671" s="36" t="s">
        <v>212</v>
      </c>
      <c r="H671" s="36" t="s">
        <v>669</v>
      </c>
      <c r="I671" s="485"/>
      <c r="J671" s="36"/>
      <c r="K671" s="36"/>
    </row>
    <row r="672" spans="2:11" x14ac:dyDescent="0.2">
      <c r="B672" s="484" t="str">
        <f t="shared" si="20"/>
        <v>13.7-R0210C0510-1</v>
      </c>
      <c r="C672" s="36">
        <v>13.7</v>
      </c>
      <c r="D672" s="485" t="s">
        <v>54</v>
      </c>
      <c r="E672" s="485" t="s">
        <v>112</v>
      </c>
      <c r="F672" s="484" t="str">
        <f t="shared" si="21"/>
        <v>R0210C0510</v>
      </c>
      <c r="G672" s="36" t="s">
        <v>212</v>
      </c>
      <c r="H672" s="36" t="s">
        <v>11888</v>
      </c>
      <c r="I672" s="36"/>
      <c r="J672" s="36" t="s">
        <v>11889</v>
      </c>
      <c r="K672" s="36"/>
    </row>
    <row r="673" spans="2:11" x14ac:dyDescent="0.2">
      <c r="B673" s="484" t="str">
        <f t="shared" si="20"/>
        <v>13.7-R0020C0520-1</v>
      </c>
      <c r="C673" s="36">
        <v>13.7</v>
      </c>
      <c r="D673" s="485" t="s">
        <v>17</v>
      </c>
      <c r="E673" s="485" t="s">
        <v>114</v>
      </c>
      <c r="F673" s="484" t="str">
        <f t="shared" si="21"/>
        <v>R0020C0520</v>
      </c>
      <c r="G673" s="36" t="s">
        <v>212</v>
      </c>
      <c r="H673" s="36" t="s">
        <v>669</v>
      </c>
      <c r="I673" s="485"/>
      <c r="J673" s="36"/>
      <c r="K673" s="36"/>
    </row>
    <row r="674" spans="2:11" x14ac:dyDescent="0.2">
      <c r="B674" s="484" t="str">
        <f t="shared" si="20"/>
        <v>13.7-R0030C0520-1</v>
      </c>
      <c r="C674" s="36">
        <v>13.7</v>
      </c>
      <c r="D674" s="485" t="s">
        <v>18</v>
      </c>
      <c r="E674" s="485" t="s">
        <v>114</v>
      </c>
      <c r="F674" s="484" t="str">
        <f t="shared" si="21"/>
        <v>R0030C0520</v>
      </c>
      <c r="G674" s="36" t="s">
        <v>212</v>
      </c>
      <c r="H674" s="36" t="s">
        <v>669</v>
      </c>
      <c r="I674" s="485"/>
      <c r="J674" s="36"/>
      <c r="K674" s="36"/>
    </row>
    <row r="675" spans="2:11" x14ac:dyDescent="0.2">
      <c r="B675" s="484" t="str">
        <f t="shared" si="20"/>
        <v>13.7-R0040C0520-1</v>
      </c>
      <c r="C675" s="36">
        <v>13.7</v>
      </c>
      <c r="D675" s="485" t="s">
        <v>19</v>
      </c>
      <c r="E675" s="485" t="s">
        <v>114</v>
      </c>
      <c r="F675" s="484" t="str">
        <f t="shared" si="21"/>
        <v>R0040C0520</v>
      </c>
      <c r="G675" s="36" t="s">
        <v>212</v>
      </c>
      <c r="H675" s="36" t="s">
        <v>669</v>
      </c>
      <c r="I675" s="485"/>
      <c r="J675" s="36"/>
      <c r="K675" s="36"/>
    </row>
    <row r="676" spans="2:11" x14ac:dyDescent="0.2">
      <c r="B676" s="484" t="str">
        <f t="shared" si="20"/>
        <v>13.7-R0050C0520-1</v>
      </c>
      <c r="C676" s="36">
        <v>13.7</v>
      </c>
      <c r="D676" s="485" t="s">
        <v>20</v>
      </c>
      <c r="E676" s="485" t="s">
        <v>114</v>
      </c>
      <c r="F676" s="484" t="str">
        <f t="shared" si="21"/>
        <v>R0050C0520</v>
      </c>
      <c r="G676" s="36" t="s">
        <v>212</v>
      </c>
      <c r="H676" s="36" t="s">
        <v>669</v>
      </c>
      <c r="I676" s="485"/>
      <c r="J676" s="36"/>
      <c r="K676" s="36"/>
    </row>
    <row r="677" spans="2:11" x14ac:dyDescent="0.2">
      <c r="B677" s="484" t="str">
        <f t="shared" si="20"/>
        <v>13.7-R0060C0520-1</v>
      </c>
      <c r="C677" s="36">
        <v>13.7</v>
      </c>
      <c r="D677" s="485" t="s">
        <v>21</v>
      </c>
      <c r="E677" s="485" t="s">
        <v>114</v>
      </c>
      <c r="F677" s="484" t="str">
        <f t="shared" si="21"/>
        <v>R0060C0520</v>
      </c>
      <c r="G677" s="36" t="s">
        <v>212</v>
      </c>
      <c r="H677" s="36" t="s">
        <v>669</v>
      </c>
      <c r="I677" s="485"/>
      <c r="J677" s="36"/>
      <c r="K677" s="36"/>
    </row>
    <row r="678" spans="2:11" x14ac:dyDescent="0.2">
      <c r="B678" s="484" t="str">
        <f t="shared" si="20"/>
        <v>13.7-R0070C0520-1</v>
      </c>
      <c r="C678" s="36">
        <v>13.7</v>
      </c>
      <c r="D678" s="485" t="s">
        <v>22</v>
      </c>
      <c r="E678" s="485" t="s">
        <v>114</v>
      </c>
      <c r="F678" s="484" t="str">
        <f t="shared" si="21"/>
        <v>R0070C0520</v>
      </c>
      <c r="G678" s="36" t="s">
        <v>212</v>
      </c>
      <c r="H678" s="36" t="s">
        <v>669</v>
      </c>
      <c r="I678" s="485"/>
      <c r="J678" s="36"/>
      <c r="K678" s="36"/>
    </row>
    <row r="679" spans="2:11" x14ac:dyDescent="0.2">
      <c r="B679" s="484" t="str">
        <f t="shared" si="20"/>
        <v>13.7-R0080C0520-1</v>
      </c>
      <c r="C679" s="36">
        <v>13.7</v>
      </c>
      <c r="D679" s="485" t="s">
        <v>23</v>
      </c>
      <c r="E679" s="485" t="s">
        <v>114</v>
      </c>
      <c r="F679" s="484" t="str">
        <f t="shared" si="21"/>
        <v>R0080C0520</v>
      </c>
      <c r="G679" s="36" t="s">
        <v>212</v>
      </c>
      <c r="H679" s="36" t="s">
        <v>669</v>
      </c>
      <c r="I679" s="485"/>
      <c r="J679" s="36"/>
      <c r="K679" s="36"/>
    </row>
    <row r="680" spans="2:11" x14ac:dyDescent="0.2">
      <c r="B680" s="484" t="str">
        <f t="shared" si="20"/>
        <v>13.7-R0110C0520-1</v>
      </c>
      <c r="C680" s="36">
        <v>13.7</v>
      </c>
      <c r="D680" s="485" t="s">
        <v>26</v>
      </c>
      <c r="E680" s="485" t="s">
        <v>114</v>
      </c>
      <c r="F680" s="484" t="str">
        <f t="shared" si="21"/>
        <v>R0110C0520</v>
      </c>
      <c r="G680" s="36" t="s">
        <v>212</v>
      </c>
      <c r="H680" s="36" t="s">
        <v>669</v>
      </c>
      <c r="I680" s="485"/>
      <c r="J680" s="36"/>
      <c r="K680" s="36"/>
    </row>
    <row r="681" spans="2:11" x14ac:dyDescent="0.2">
      <c r="B681" s="484" t="str">
        <f t="shared" si="20"/>
        <v>13.7-R0130C0520-1</v>
      </c>
      <c r="C681" s="36">
        <v>13.7</v>
      </c>
      <c r="D681" s="485" t="s">
        <v>28</v>
      </c>
      <c r="E681" s="485" t="s">
        <v>114</v>
      </c>
      <c r="F681" s="484" t="str">
        <f t="shared" si="21"/>
        <v>R0130C0520</v>
      </c>
      <c r="G681" s="36" t="s">
        <v>212</v>
      </c>
      <c r="H681" s="36" t="s">
        <v>669</v>
      </c>
      <c r="I681" s="485"/>
      <c r="J681" s="36"/>
      <c r="K681" s="36"/>
    </row>
    <row r="682" spans="2:11" x14ac:dyDescent="0.2">
      <c r="B682" s="484" t="str">
        <f t="shared" si="20"/>
        <v>13.7-R0150C0520-1</v>
      </c>
      <c r="C682" s="36">
        <v>13.7</v>
      </c>
      <c r="D682" s="485" t="s">
        <v>44</v>
      </c>
      <c r="E682" s="485" t="s">
        <v>114</v>
      </c>
      <c r="F682" s="484" t="str">
        <f t="shared" si="21"/>
        <v>R0150C0520</v>
      </c>
      <c r="G682" s="36" t="s">
        <v>212</v>
      </c>
      <c r="H682" s="36" t="s">
        <v>669</v>
      </c>
      <c r="I682" s="485"/>
      <c r="J682" s="36"/>
      <c r="K682" s="36"/>
    </row>
    <row r="683" spans="2:11" x14ac:dyDescent="0.2">
      <c r="B683" s="484" t="str">
        <f t="shared" si="20"/>
        <v>13.7-R0170C0520-1</v>
      </c>
      <c r="C683" s="36">
        <v>13.7</v>
      </c>
      <c r="D683" s="485" t="s">
        <v>46</v>
      </c>
      <c r="E683" s="485" t="s">
        <v>114</v>
      </c>
      <c r="F683" s="484" t="str">
        <f t="shared" si="21"/>
        <v>R0170C0520</v>
      </c>
      <c r="G683" s="36" t="s">
        <v>212</v>
      </c>
      <c r="H683" s="36" t="s">
        <v>669</v>
      </c>
      <c r="I683" s="485"/>
      <c r="J683" s="36"/>
      <c r="K683" s="36"/>
    </row>
    <row r="684" spans="2:11" x14ac:dyDescent="0.2">
      <c r="B684" s="484" t="str">
        <f t="shared" si="20"/>
        <v>13.7-R0190C0520-1</v>
      </c>
      <c r="C684" s="36">
        <v>13.7</v>
      </c>
      <c r="D684" s="485" t="s">
        <v>50</v>
      </c>
      <c r="E684" s="485" t="s">
        <v>114</v>
      </c>
      <c r="F684" s="484" t="str">
        <f t="shared" si="21"/>
        <v>R0190C0520</v>
      </c>
      <c r="G684" s="36" t="s">
        <v>212</v>
      </c>
      <c r="H684" s="36" t="s">
        <v>669</v>
      </c>
      <c r="I684" s="485"/>
      <c r="J684" s="36"/>
      <c r="K684" s="36"/>
    </row>
    <row r="685" spans="2:11" x14ac:dyDescent="0.2">
      <c r="B685" s="484" t="str">
        <f t="shared" si="20"/>
        <v>13.7-R0210C0520-1</v>
      </c>
      <c r="C685" s="36">
        <v>13.7</v>
      </c>
      <c r="D685" s="485" t="s">
        <v>54</v>
      </c>
      <c r="E685" s="485" t="s">
        <v>114</v>
      </c>
      <c r="F685" s="484" t="str">
        <f t="shared" si="21"/>
        <v>R0210C0520</v>
      </c>
      <c r="G685" s="36" t="s">
        <v>212</v>
      </c>
      <c r="H685" s="36" t="s">
        <v>11888</v>
      </c>
      <c r="I685" s="36"/>
      <c r="J685" s="36" t="s">
        <v>11889</v>
      </c>
      <c r="K685" s="36"/>
    </row>
    <row r="686" spans="2:11" x14ac:dyDescent="0.2">
      <c r="B686" s="484" t="str">
        <f t="shared" si="20"/>
        <v>13.7-R0020C0530-1</v>
      </c>
      <c r="C686" s="36">
        <v>13.7</v>
      </c>
      <c r="D686" s="485" t="s">
        <v>17</v>
      </c>
      <c r="E686" s="485" t="s">
        <v>117</v>
      </c>
      <c r="F686" s="484" t="str">
        <f t="shared" si="21"/>
        <v>R0020C0530</v>
      </c>
      <c r="G686" s="36" t="s">
        <v>212</v>
      </c>
      <c r="H686" s="36" t="s">
        <v>669</v>
      </c>
      <c r="I686" s="485"/>
      <c r="J686" s="36"/>
      <c r="K686" s="36"/>
    </row>
    <row r="687" spans="2:11" x14ac:dyDescent="0.2">
      <c r="B687" s="484" t="str">
        <f t="shared" si="20"/>
        <v>13.7-R0030C0530-1</v>
      </c>
      <c r="C687" s="36">
        <v>13.7</v>
      </c>
      <c r="D687" s="485" t="s">
        <v>18</v>
      </c>
      <c r="E687" s="485" t="s">
        <v>117</v>
      </c>
      <c r="F687" s="484" t="str">
        <f t="shared" si="21"/>
        <v>R0030C0530</v>
      </c>
      <c r="G687" s="36" t="s">
        <v>212</v>
      </c>
      <c r="H687" s="36" t="s">
        <v>669</v>
      </c>
      <c r="I687" s="485"/>
      <c r="J687" s="36"/>
      <c r="K687" s="36"/>
    </row>
    <row r="688" spans="2:11" x14ac:dyDescent="0.2">
      <c r="B688" s="484" t="str">
        <f t="shared" si="20"/>
        <v>13.7-R0040C0530-1</v>
      </c>
      <c r="C688" s="36">
        <v>13.7</v>
      </c>
      <c r="D688" s="485" t="s">
        <v>19</v>
      </c>
      <c r="E688" s="485" t="s">
        <v>117</v>
      </c>
      <c r="F688" s="484" t="str">
        <f t="shared" si="21"/>
        <v>R0040C0530</v>
      </c>
      <c r="G688" s="36" t="s">
        <v>212</v>
      </c>
      <c r="H688" s="36" t="s">
        <v>669</v>
      </c>
      <c r="I688" s="485"/>
      <c r="J688" s="36"/>
      <c r="K688" s="36"/>
    </row>
    <row r="689" spans="2:11" x14ac:dyDescent="0.2">
      <c r="B689" s="484" t="str">
        <f t="shared" si="20"/>
        <v>13.7-R0050C0530-1</v>
      </c>
      <c r="C689" s="36">
        <v>13.7</v>
      </c>
      <c r="D689" s="485" t="s">
        <v>20</v>
      </c>
      <c r="E689" s="485" t="s">
        <v>117</v>
      </c>
      <c r="F689" s="484" t="str">
        <f t="shared" si="21"/>
        <v>R0050C0530</v>
      </c>
      <c r="G689" s="36" t="s">
        <v>212</v>
      </c>
      <c r="H689" s="36" t="s">
        <v>669</v>
      </c>
      <c r="I689" s="485"/>
      <c r="J689" s="36"/>
      <c r="K689" s="36"/>
    </row>
    <row r="690" spans="2:11" x14ac:dyDescent="0.2">
      <c r="B690" s="484" t="str">
        <f t="shared" si="20"/>
        <v>13.7-R0060C0530-1</v>
      </c>
      <c r="C690" s="36">
        <v>13.7</v>
      </c>
      <c r="D690" s="485" t="s">
        <v>21</v>
      </c>
      <c r="E690" s="485" t="s">
        <v>117</v>
      </c>
      <c r="F690" s="484" t="str">
        <f t="shared" si="21"/>
        <v>R0060C0530</v>
      </c>
      <c r="G690" s="36" t="s">
        <v>212</v>
      </c>
      <c r="H690" s="36" t="s">
        <v>669</v>
      </c>
      <c r="I690" s="485"/>
      <c r="J690" s="36"/>
      <c r="K690" s="36"/>
    </row>
    <row r="691" spans="2:11" x14ac:dyDescent="0.2">
      <c r="B691" s="484" t="str">
        <f t="shared" si="20"/>
        <v>13.7-R0070C0530-1</v>
      </c>
      <c r="C691" s="36">
        <v>13.7</v>
      </c>
      <c r="D691" s="485" t="s">
        <v>22</v>
      </c>
      <c r="E691" s="485" t="s">
        <v>117</v>
      </c>
      <c r="F691" s="484" t="str">
        <f t="shared" si="21"/>
        <v>R0070C0530</v>
      </c>
      <c r="G691" s="36" t="s">
        <v>212</v>
      </c>
      <c r="H691" s="36" t="s">
        <v>669</v>
      </c>
      <c r="I691" s="485"/>
      <c r="J691" s="36"/>
      <c r="K691" s="36"/>
    </row>
    <row r="692" spans="2:11" x14ac:dyDescent="0.2">
      <c r="B692" s="484" t="str">
        <f t="shared" si="20"/>
        <v>13.7-R0080C0530-1</v>
      </c>
      <c r="C692" s="36">
        <v>13.7</v>
      </c>
      <c r="D692" s="485" t="s">
        <v>23</v>
      </c>
      <c r="E692" s="485" t="s">
        <v>117</v>
      </c>
      <c r="F692" s="484" t="str">
        <f t="shared" si="21"/>
        <v>R0080C0530</v>
      </c>
      <c r="G692" s="36" t="s">
        <v>212</v>
      </c>
      <c r="H692" s="36" t="s">
        <v>669</v>
      </c>
      <c r="I692" s="485"/>
      <c r="J692" s="36"/>
      <c r="K692" s="36"/>
    </row>
    <row r="693" spans="2:11" x14ac:dyDescent="0.2">
      <c r="B693" s="484" t="str">
        <f t="shared" si="20"/>
        <v>13.7-R0110C0530-1</v>
      </c>
      <c r="C693" s="36">
        <v>13.7</v>
      </c>
      <c r="D693" s="485" t="s">
        <v>26</v>
      </c>
      <c r="E693" s="485" t="s">
        <v>117</v>
      </c>
      <c r="F693" s="484" t="str">
        <f t="shared" si="21"/>
        <v>R0110C0530</v>
      </c>
      <c r="G693" s="36" t="s">
        <v>212</v>
      </c>
      <c r="H693" s="36" t="s">
        <v>669</v>
      </c>
      <c r="I693" s="485"/>
      <c r="J693" s="36"/>
      <c r="K693" s="36"/>
    </row>
    <row r="694" spans="2:11" x14ac:dyDescent="0.2">
      <c r="B694" s="484" t="str">
        <f t="shared" si="20"/>
        <v>13.7-R0130C0530-1</v>
      </c>
      <c r="C694" s="36">
        <v>13.7</v>
      </c>
      <c r="D694" s="485" t="s">
        <v>28</v>
      </c>
      <c r="E694" s="485" t="s">
        <v>117</v>
      </c>
      <c r="F694" s="484" t="str">
        <f t="shared" si="21"/>
        <v>R0130C0530</v>
      </c>
      <c r="G694" s="36" t="s">
        <v>212</v>
      </c>
      <c r="H694" s="36" t="s">
        <v>669</v>
      </c>
      <c r="I694" s="485"/>
      <c r="J694" s="36"/>
      <c r="K694" s="36"/>
    </row>
    <row r="695" spans="2:11" x14ac:dyDescent="0.2">
      <c r="B695" s="484" t="str">
        <f t="shared" si="20"/>
        <v>13.7-R0150C0530-1</v>
      </c>
      <c r="C695" s="36">
        <v>13.7</v>
      </c>
      <c r="D695" s="485" t="s">
        <v>44</v>
      </c>
      <c r="E695" s="485" t="s">
        <v>117</v>
      </c>
      <c r="F695" s="484" t="str">
        <f t="shared" si="21"/>
        <v>R0150C0530</v>
      </c>
      <c r="G695" s="36" t="s">
        <v>212</v>
      </c>
      <c r="H695" s="36" t="s">
        <v>669</v>
      </c>
      <c r="I695" s="485"/>
      <c r="J695" s="36"/>
      <c r="K695" s="36"/>
    </row>
    <row r="696" spans="2:11" x14ac:dyDescent="0.2">
      <c r="B696" s="484" t="str">
        <f t="shared" si="20"/>
        <v>13.7-R0170C0530-1</v>
      </c>
      <c r="C696" s="36">
        <v>13.7</v>
      </c>
      <c r="D696" s="485" t="s">
        <v>46</v>
      </c>
      <c r="E696" s="485" t="s">
        <v>117</v>
      </c>
      <c r="F696" s="484" t="str">
        <f t="shared" si="21"/>
        <v>R0170C0530</v>
      </c>
      <c r="G696" s="36" t="s">
        <v>212</v>
      </c>
      <c r="H696" s="36" t="s">
        <v>669</v>
      </c>
      <c r="I696" s="485"/>
      <c r="J696" s="36"/>
      <c r="K696" s="36"/>
    </row>
    <row r="697" spans="2:11" x14ac:dyDescent="0.2">
      <c r="B697" s="484" t="str">
        <f t="shared" si="20"/>
        <v>13.7-R0190C0530-1</v>
      </c>
      <c r="C697" s="36">
        <v>13.7</v>
      </c>
      <c r="D697" s="485" t="s">
        <v>50</v>
      </c>
      <c r="E697" s="485" t="s">
        <v>117</v>
      </c>
      <c r="F697" s="484" t="str">
        <f t="shared" si="21"/>
        <v>R0190C0530</v>
      </c>
      <c r="G697" s="36" t="s">
        <v>212</v>
      </c>
      <c r="H697" s="36" t="s">
        <v>669</v>
      </c>
      <c r="I697" s="485"/>
      <c r="J697" s="36"/>
      <c r="K697" s="36"/>
    </row>
    <row r="698" spans="2:11" x14ac:dyDescent="0.2">
      <c r="B698" s="484" t="str">
        <f t="shared" si="20"/>
        <v>13.7-R0210C0530-1</v>
      </c>
      <c r="C698" s="36">
        <v>13.7</v>
      </c>
      <c r="D698" s="485" t="s">
        <v>54</v>
      </c>
      <c r="E698" s="485" t="s">
        <v>117</v>
      </c>
      <c r="F698" s="484" t="str">
        <f t="shared" si="21"/>
        <v>R0210C0530</v>
      </c>
      <c r="G698" s="36" t="s">
        <v>212</v>
      </c>
      <c r="H698" s="36" t="s">
        <v>11888</v>
      </c>
      <c r="I698" s="36"/>
      <c r="J698" s="36" t="s">
        <v>11889</v>
      </c>
      <c r="K698" s="36"/>
    </row>
  </sheetData>
  <autoFilter ref="B1:K698" xr:uid="{0AACE4F8-7AC5-4BF0-8D5A-4A560C7C5507}"/>
  <pageMargins left="0.7" right="0.7" top="0.75" bottom="0.75" header="0.3" footer="0.3"/>
  <pageSetup orientation="portrait" r:id="rId1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 of Contents</vt:lpstr>
      <vt:lpstr>1.7</vt:lpstr>
      <vt:lpstr>1.7_Business Rules</vt:lpstr>
      <vt:lpstr>Validation Rules_1.7</vt:lpstr>
      <vt:lpstr>1.8</vt:lpstr>
      <vt:lpstr>1.8_Business Rules</vt:lpstr>
      <vt:lpstr>Validation Rules_1.8</vt:lpstr>
      <vt:lpstr>1.9</vt:lpstr>
      <vt:lpstr>1.9_Business Rules</vt:lpstr>
      <vt:lpstr>Validation Rules_1.9</vt:lpstr>
      <vt:lpstr>1.10</vt:lpstr>
      <vt:lpstr>1.10_Business Rules</vt:lpstr>
      <vt:lpstr>Validation Rules_1.10</vt:lpstr>
      <vt:lpstr>1.11</vt:lpstr>
      <vt:lpstr>1.11_Business Rules</vt:lpstr>
      <vt:lpstr>Validation Rules_1.11</vt:lpstr>
      <vt:lpstr>1.15</vt:lpstr>
      <vt:lpstr>1.15_Business Rules</vt:lpstr>
      <vt:lpstr>Validation Rules_1.15</vt:lpstr>
      <vt:lpstr>5.6</vt:lpstr>
      <vt:lpstr>5.6_Business Rules</vt:lpstr>
      <vt:lpstr>5.6_Validation Rules</vt:lpstr>
      <vt:lpstr>5.11</vt:lpstr>
      <vt:lpstr>Drop Downs</vt:lpstr>
      <vt:lpstr>5.11_Business Rules</vt:lpstr>
      <vt:lpstr>5.11_Validation Rules</vt:lpstr>
      <vt:lpstr>7.4</vt:lpstr>
      <vt:lpstr>7.4_Business Rules</vt:lpstr>
      <vt:lpstr>7.4_Validation Rules</vt:lpstr>
      <vt:lpstr>13.7</vt:lpstr>
      <vt:lpstr>13.7_Business Rules</vt:lpstr>
      <vt:lpstr>13.7_Validation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Sanjana Gupta [Ext]</cp:lastModifiedBy>
  <cp:lastPrinted>2025-11-06T05:37:20Z</cp:lastPrinted>
  <dcterms:created xsi:type="dcterms:W3CDTF">2025-03-25T12:37:10Z</dcterms:created>
  <dcterms:modified xsi:type="dcterms:W3CDTF">2025-11-21T12:36:17Z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1d9e9404-3739-4dbf-9fa8-b6ae9df09a7a_Enabled">
    <vt:lpwstr>true</vt:lpwstr>
  </property>
  <property fmtid="{D5CDD505-2E9C-101B-9397-08002B2CF9AE}" pid="5" name="MSIP_Label_1d9e9404-3739-4dbf-9fa8-b6ae9df09a7a_SetDate">
    <vt:lpwstr>2025-11-21T12:32:27Z</vt:lpwstr>
  </property>
  <property fmtid="{D5CDD505-2E9C-101B-9397-08002B2CF9AE}" pid="6" name="MSIP_Label_1d9e9404-3739-4dbf-9fa8-b6ae9df09a7a_Method">
    <vt:lpwstr>Standard</vt:lpwstr>
  </property>
  <property fmtid="{D5CDD505-2E9C-101B-9397-08002B2CF9AE}" pid="7" name="MSIP_Label_1d9e9404-3739-4dbf-9fa8-b6ae9df09a7a_Name">
    <vt:lpwstr>Personal</vt:lpwstr>
  </property>
  <property fmtid="{D5CDD505-2E9C-101B-9397-08002B2CF9AE}" pid="8" name="MSIP_Label_1d9e9404-3739-4dbf-9fa8-b6ae9df09a7a_SiteId">
    <vt:lpwstr>fba6ee03-9647-4c58-86a3-db85ac6de45e</vt:lpwstr>
  </property>
  <property fmtid="{D5CDD505-2E9C-101B-9397-08002B2CF9AE}" pid="9" name="MSIP_Label_1d9e9404-3739-4dbf-9fa8-b6ae9df09a7a_ActionId">
    <vt:lpwstr>43bf3dc3-bf30-421a-b01c-1d6d32a20078</vt:lpwstr>
  </property>
  <property fmtid="{D5CDD505-2E9C-101B-9397-08002B2CF9AE}" pid="10" name="MSIP_Label_1d9e9404-3739-4dbf-9fa8-b6ae9df09a7a_ContentBits">
    <vt:lpwstr>1</vt:lpwstr>
  </property>
</Properties>
</file>